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Ennakkoraportteja vv2018\"/>
    </mc:Choice>
  </mc:AlternateContent>
  <bookViews>
    <workbookView xWindow="480" yWindow="48" windowWidth="15600" windowHeight="5148" tabRatio="892"/>
  </bookViews>
  <sheets>
    <sheet name="2018 Kunta fi 1.11." sheetId="803" r:id="rId1"/>
    <sheet name="2018 Kunta sv 1.11." sheetId="804" r:id="rId2"/>
    <sheet name="2018 Srk fi 1.11." sheetId="805" r:id="rId3"/>
    <sheet name="2018 Srk sv 1.11." sheetId="806" r:id="rId4"/>
    <sheet name="2018 Kunta fi 13.10." sheetId="799" r:id="rId5"/>
    <sheet name="2018 Kunta sv 13.10." sheetId="800" r:id="rId6"/>
    <sheet name="2018 Srk fi 13.10." sheetId="801" r:id="rId7"/>
    <sheet name="2018 Srk sv 13.10." sheetId="802" r:id="rId8"/>
    <sheet name="2018 Kunta fi 29.9." sheetId="795" r:id="rId9"/>
    <sheet name="2018 Kunta sv 29.9." sheetId="796" r:id="rId10"/>
    <sheet name="2018 Srk fi 29.9." sheetId="797" r:id="rId11"/>
    <sheet name="2018 Srk sv 29.9." sheetId="798" r:id="rId12"/>
    <sheet name="2018 Kunta fi 7.9." sheetId="791" r:id="rId13"/>
    <sheet name="2018 Kunta sv 7.9." sheetId="792" r:id="rId14"/>
    <sheet name="2018 Srk fi 7.9." sheetId="793" r:id="rId15"/>
    <sheet name="2018 Srk sv 7.9." sheetId="794" r:id="rId16"/>
    <sheet name="2018 Kunta fi 19.8." sheetId="787" r:id="rId17"/>
    <sheet name="2018 Kunta sv 19.8." sheetId="788" r:id="rId18"/>
    <sheet name="2018 Srk fi 19.8." sheetId="789" r:id="rId19"/>
    <sheet name="2018 Srk sv 19.8." sheetId="790" r:id="rId20"/>
    <sheet name="2017 Kunta fi" sheetId="783" r:id="rId21"/>
    <sheet name="2017 Kunta sv" sheetId="784" r:id="rId22"/>
    <sheet name="2017 Srk fi" sheetId="785" r:id="rId23"/>
    <sheet name="2017 Srk sv" sheetId="786" r:id="rId24"/>
    <sheet name="2016 Kunta fi" sheetId="743" r:id="rId25"/>
    <sheet name="2016 Kunta sv" sheetId="744" r:id="rId26"/>
    <sheet name="2016 Srk fi" sheetId="745" r:id="rId27"/>
    <sheet name="2016 Srk sv" sheetId="746" r:id="rId28"/>
    <sheet name="2015 Kunta fi" sheetId="707" r:id="rId29"/>
    <sheet name="2015 Kunta sv" sheetId="708" r:id="rId30"/>
    <sheet name="2015 Srk fi" sheetId="709" r:id="rId31"/>
    <sheet name="2015 Srk sv" sheetId="710" r:id="rId32"/>
    <sheet name="2014 Kunta fi" sheetId="671" r:id="rId33"/>
    <sheet name="2014 Kunta sv" sheetId="672" r:id="rId34"/>
    <sheet name="2014 Srk fi" sheetId="673" r:id="rId35"/>
    <sheet name="2014 Srk sv" sheetId="674" r:id="rId36"/>
    <sheet name="2013 Kunta fi" sheetId="615" r:id="rId37"/>
    <sheet name="2013 Kunta sv" sheetId="616" r:id="rId38"/>
    <sheet name="2013 Srk fi" sheetId="617" r:id="rId39"/>
    <sheet name="2013 Srk sv" sheetId="618" r:id="rId40"/>
    <sheet name="2012 Kunta fi" sheetId="559" r:id="rId41"/>
    <sheet name="2012 Kunta sv" sheetId="560" r:id="rId42"/>
    <sheet name="2012 Srk fi" sheetId="561" r:id="rId43"/>
    <sheet name="2012 Srk sv" sheetId="562" r:id="rId44"/>
    <sheet name="2011 Kunta fi" sheetId="511" r:id="rId45"/>
    <sheet name="2011 Kunta sv" sheetId="512" r:id="rId46"/>
    <sheet name="2011 Srk fi" sheetId="513" r:id="rId47"/>
    <sheet name="2011 Srk sv" sheetId="514" r:id="rId48"/>
    <sheet name="2010 Kunta fi" sheetId="471" r:id="rId49"/>
    <sheet name="2010 Kunta sv" sheetId="472" r:id="rId50"/>
    <sheet name="2010 Srk fi" sheetId="473" r:id="rId51"/>
    <sheet name="2010 Srk sv" sheetId="474" r:id="rId52"/>
  </sheets>
  <calcPr calcId="162913"/>
</workbook>
</file>

<file path=xl/calcChain.xml><?xml version="1.0" encoding="utf-8"?>
<calcChain xmlns="http://schemas.openxmlformats.org/spreadsheetml/2006/main">
  <c r="Q16" i="804" l="1"/>
  <c r="Q17" i="804"/>
  <c r="Q18" i="804"/>
  <c r="Q19" i="804"/>
  <c r="Q20" i="804"/>
  <c r="Q21" i="804"/>
  <c r="Q22" i="804"/>
  <c r="Q23" i="804"/>
  <c r="Q24" i="804"/>
  <c r="Q25" i="804"/>
  <c r="Q26" i="804"/>
  <c r="Q27" i="804"/>
  <c r="Q28" i="804"/>
  <c r="Q29" i="804"/>
  <c r="Q30" i="804"/>
  <c r="Q31" i="804"/>
  <c r="Q32" i="804"/>
  <c r="Q33" i="804"/>
  <c r="Q34" i="804"/>
  <c r="Q35" i="804"/>
  <c r="Q36" i="804"/>
  <c r="Q37" i="804"/>
  <c r="Q38" i="804"/>
  <c r="Q39" i="804"/>
  <c r="Q40" i="804"/>
  <c r="Q41" i="804"/>
  <c r="Q42" i="804"/>
  <c r="Q43" i="804"/>
  <c r="Q44" i="804"/>
  <c r="Q45" i="804"/>
  <c r="Q46" i="804"/>
  <c r="Q47" i="804"/>
  <c r="Q48" i="804"/>
  <c r="Q49" i="804"/>
  <c r="Q50" i="804"/>
  <c r="Q51" i="804"/>
  <c r="Q52" i="804"/>
  <c r="Q53" i="804"/>
  <c r="Q54" i="804"/>
  <c r="Q55" i="804"/>
  <c r="Q56" i="804"/>
  <c r="Q57" i="804"/>
  <c r="Q58" i="804"/>
  <c r="Q59" i="804"/>
  <c r="Q60" i="804"/>
  <c r="Q61" i="804"/>
  <c r="Q62" i="804"/>
  <c r="Q63" i="804"/>
  <c r="Q64" i="804"/>
  <c r="Q65" i="804"/>
  <c r="Q66" i="804"/>
  <c r="Q67" i="804"/>
  <c r="Q68" i="804"/>
  <c r="Q69" i="804"/>
  <c r="Q70" i="804"/>
  <c r="Q71" i="804"/>
  <c r="Q72" i="804"/>
  <c r="Q73" i="804"/>
  <c r="Q74" i="804"/>
  <c r="Q75" i="804"/>
  <c r="Q76" i="804"/>
  <c r="Q77" i="804"/>
  <c r="Q78" i="804"/>
  <c r="Q79" i="804"/>
  <c r="Q80" i="804"/>
  <c r="Q81" i="804"/>
  <c r="Q82" i="804"/>
  <c r="Q83" i="804"/>
  <c r="Q84" i="804"/>
  <c r="Q85" i="804"/>
  <c r="Q86" i="804"/>
  <c r="Q87" i="804"/>
  <c r="Q88" i="804"/>
  <c r="Q89" i="804"/>
  <c r="Q90" i="804"/>
  <c r="Q91" i="804"/>
  <c r="Q92" i="804"/>
  <c r="Q93" i="804"/>
  <c r="Q94" i="804"/>
  <c r="Q95" i="804"/>
  <c r="Q96" i="804"/>
  <c r="Q97" i="804"/>
  <c r="Q98" i="804"/>
  <c r="Q99" i="804"/>
  <c r="Q100" i="804"/>
  <c r="Q101" i="804"/>
  <c r="Q102" i="804"/>
  <c r="Q103" i="804"/>
  <c r="Q104" i="804"/>
  <c r="Q105" i="804"/>
  <c r="Q106" i="804"/>
  <c r="Q107" i="804"/>
  <c r="Q108" i="804"/>
  <c r="Q109" i="804"/>
  <c r="Q110" i="804"/>
  <c r="Q111" i="804"/>
  <c r="Q112" i="804"/>
  <c r="Q113" i="804"/>
  <c r="Q114" i="804"/>
  <c r="Q115" i="804"/>
  <c r="Q116" i="804"/>
  <c r="Q117" i="804"/>
  <c r="Q118" i="804"/>
  <c r="Q119" i="804"/>
  <c r="Q120" i="804"/>
  <c r="Q121" i="804"/>
  <c r="Q122" i="804"/>
  <c r="Q123" i="804"/>
  <c r="Q124" i="804"/>
  <c r="Q125" i="804"/>
  <c r="Q126" i="804"/>
  <c r="Q127" i="804"/>
  <c r="Q128" i="804"/>
  <c r="Q129" i="804"/>
  <c r="Q130" i="804"/>
  <c r="Q131" i="804"/>
  <c r="Q132" i="804"/>
  <c r="Q133" i="804"/>
  <c r="Q134" i="804"/>
  <c r="Q135" i="804"/>
  <c r="Q136" i="804"/>
  <c r="Q137" i="804"/>
  <c r="Q138" i="804"/>
  <c r="Q139" i="804"/>
  <c r="Q140" i="804"/>
  <c r="Q141" i="804"/>
  <c r="Q142" i="804"/>
  <c r="Q143" i="804"/>
  <c r="Q144" i="804"/>
  <c r="Q145" i="804"/>
  <c r="Q146" i="804"/>
  <c r="Q147" i="804"/>
  <c r="Q148" i="804"/>
  <c r="Q149" i="804"/>
  <c r="Q150" i="804"/>
  <c r="Q151" i="804"/>
  <c r="Q152" i="804"/>
  <c r="Q153" i="804"/>
  <c r="Q154" i="804"/>
  <c r="Q155" i="804"/>
  <c r="Q156" i="804"/>
  <c r="Q157" i="804"/>
  <c r="Q158" i="804"/>
  <c r="Q159" i="804"/>
  <c r="Q160" i="804"/>
  <c r="Q161" i="804"/>
  <c r="Q162" i="804"/>
  <c r="Q163" i="804"/>
  <c r="Q164" i="804"/>
  <c r="Q165" i="804"/>
  <c r="Q166" i="804"/>
  <c r="Q167" i="804"/>
  <c r="Q168" i="804"/>
  <c r="Q169" i="804"/>
  <c r="Q170" i="804"/>
  <c r="Q171" i="804"/>
  <c r="Q172" i="804"/>
  <c r="Q173" i="804"/>
  <c r="Q174" i="804"/>
  <c r="Q175" i="804"/>
  <c r="Q176" i="804"/>
  <c r="Q177" i="804"/>
  <c r="Q178" i="804"/>
  <c r="Q179" i="804"/>
  <c r="Q180" i="804"/>
  <c r="Q181" i="804"/>
  <c r="Q182" i="804"/>
  <c r="Q183" i="804"/>
  <c r="Q184" i="804"/>
  <c r="Q185" i="804"/>
  <c r="Q186" i="804"/>
  <c r="Q187" i="804"/>
  <c r="Q188" i="804"/>
  <c r="Q189" i="804"/>
  <c r="Q190" i="804"/>
  <c r="Q191" i="804"/>
  <c r="Q192" i="804"/>
  <c r="Q193" i="804"/>
  <c r="Q194" i="804"/>
  <c r="Q195" i="804"/>
  <c r="Q196" i="804"/>
  <c r="Q197" i="804"/>
  <c r="Q198" i="804"/>
  <c r="Q199" i="804"/>
  <c r="Q200" i="804"/>
  <c r="Q201" i="804"/>
  <c r="Q202" i="804"/>
  <c r="Q203" i="804"/>
  <c r="Q204" i="804"/>
  <c r="Q205" i="804"/>
  <c r="Q206" i="804"/>
  <c r="Q207" i="804"/>
  <c r="Q208" i="804"/>
  <c r="Q209" i="804"/>
  <c r="Q210" i="804"/>
  <c r="Q211" i="804"/>
  <c r="Q212" i="804"/>
  <c r="Q213" i="804"/>
  <c r="Q214" i="804"/>
  <c r="Q215" i="804"/>
  <c r="Q216" i="804"/>
  <c r="Q217" i="804"/>
  <c r="Q218" i="804"/>
  <c r="Q219" i="804"/>
  <c r="Q220" i="804"/>
  <c r="Q221" i="804"/>
  <c r="Q222" i="804"/>
  <c r="Q223" i="804"/>
  <c r="Q224" i="804"/>
  <c r="Q225" i="804"/>
  <c r="Q226" i="804"/>
  <c r="Q227" i="804"/>
  <c r="Q228" i="804"/>
  <c r="Q229" i="804"/>
  <c r="Q230" i="804"/>
  <c r="Q231" i="804"/>
  <c r="Q232" i="804"/>
  <c r="Q233" i="804"/>
  <c r="Q234" i="804"/>
  <c r="Q235" i="804"/>
  <c r="Q236" i="804"/>
  <c r="Q237" i="804"/>
  <c r="Q238" i="804"/>
  <c r="Q239" i="804"/>
  <c r="Q240" i="804"/>
  <c r="Q241" i="804"/>
  <c r="Q242" i="804"/>
  <c r="Q243" i="804"/>
  <c r="Q244" i="804"/>
  <c r="Q245" i="804"/>
  <c r="Q246" i="804"/>
  <c r="Q247" i="804"/>
  <c r="Q248" i="804"/>
  <c r="Q249" i="804"/>
  <c r="Q250" i="804"/>
  <c r="Q251" i="804"/>
  <c r="Q252" i="804"/>
  <c r="Q253" i="804"/>
  <c r="Q254" i="804"/>
  <c r="Q255" i="804"/>
  <c r="Q256" i="804"/>
  <c r="Q257" i="804"/>
  <c r="Q258" i="804"/>
  <c r="Q259" i="804"/>
  <c r="Q260" i="804"/>
  <c r="Q261" i="804"/>
  <c r="Q262" i="804"/>
  <c r="Q263" i="804"/>
  <c r="Q264" i="804"/>
  <c r="Q265" i="804"/>
  <c r="Q266" i="804"/>
  <c r="Q267" i="804"/>
  <c r="Q268" i="804"/>
  <c r="Q269" i="804"/>
  <c r="Q270" i="804"/>
  <c r="Q271" i="804"/>
  <c r="Q272" i="804"/>
  <c r="Q273" i="804"/>
  <c r="Q274" i="804"/>
  <c r="Q275" i="804"/>
  <c r="Q276" i="804"/>
  <c r="Q277" i="804"/>
  <c r="Q278" i="804"/>
  <c r="Q279" i="804"/>
  <c r="Q280" i="804"/>
  <c r="Q281" i="804"/>
  <c r="Q282" i="804"/>
  <c r="Q283" i="804"/>
  <c r="Q284" i="804"/>
  <c r="Q285" i="804"/>
  <c r="Q286" i="804"/>
  <c r="Q287" i="804"/>
  <c r="Q288" i="804"/>
  <c r="Q289" i="804"/>
  <c r="Q290" i="804"/>
  <c r="Q291" i="804"/>
  <c r="Q292" i="804"/>
  <c r="Q293" i="804"/>
  <c r="Q294" i="804"/>
  <c r="Q295" i="804"/>
  <c r="Q296" i="804"/>
  <c r="Q297" i="804"/>
  <c r="Q298" i="804"/>
  <c r="Q299" i="804"/>
  <c r="Q300" i="804"/>
  <c r="Q301" i="804"/>
  <c r="Q302" i="804"/>
  <c r="Q303" i="804"/>
  <c r="Q304" i="804"/>
  <c r="Q305" i="804"/>
  <c r="Q306" i="804"/>
  <c r="Q307" i="804"/>
  <c r="Q308" i="804"/>
  <c r="Q309" i="804"/>
  <c r="Q310" i="804"/>
  <c r="Q311" i="804"/>
  <c r="Q312" i="804"/>
  <c r="Q313" i="804"/>
  <c r="Q314" i="804"/>
  <c r="Q315" i="804"/>
  <c r="Q316" i="804"/>
  <c r="Q317" i="804"/>
  <c r="Q318" i="804"/>
  <c r="Q319" i="804"/>
  <c r="Q320" i="804"/>
  <c r="Q321" i="804"/>
  <c r="Q322" i="804"/>
  <c r="Q323" i="804"/>
  <c r="Q324" i="804"/>
  <c r="Q325" i="804"/>
  <c r="Q326" i="804"/>
  <c r="Q15" i="804"/>
  <c r="K305" i="806" l="1"/>
  <c r="J305" i="806"/>
  <c r="I305" i="806"/>
  <c r="H305" i="806"/>
  <c r="G305" i="806"/>
  <c r="F305" i="806"/>
  <c r="E305" i="806"/>
  <c r="D305" i="806"/>
  <c r="K304" i="806"/>
  <c r="J304" i="806"/>
  <c r="I304" i="806"/>
  <c r="H304" i="806"/>
  <c r="G304" i="806"/>
  <c r="F304" i="806"/>
  <c r="E304" i="806"/>
  <c r="D304" i="806"/>
  <c r="K303" i="806"/>
  <c r="J303" i="806"/>
  <c r="I303" i="806"/>
  <c r="H303" i="806"/>
  <c r="G303" i="806"/>
  <c r="F303" i="806"/>
  <c r="E303" i="806"/>
  <c r="D303" i="806"/>
  <c r="K302" i="806"/>
  <c r="J302" i="806"/>
  <c r="I302" i="806"/>
  <c r="H302" i="806"/>
  <c r="G302" i="806"/>
  <c r="F302" i="806"/>
  <c r="E302" i="806"/>
  <c r="D302" i="806"/>
  <c r="K301" i="806"/>
  <c r="J301" i="806"/>
  <c r="I301" i="806"/>
  <c r="H301" i="806"/>
  <c r="G301" i="806"/>
  <c r="F301" i="806"/>
  <c r="E301" i="806"/>
  <c r="D301" i="806"/>
  <c r="K300" i="806"/>
  <c r="J300" i="806"/>
  <c r="I300" i="806"/>
  <c r="H300" i="806"/>
  <c r="G300" i="806"/>
  <c r="F300" i="806"/>
  <c r="E300" i="806"/>
  <c r="D300" i="806"/>
  <c r="K299" i="806"/>
  <c r="J299" i="806"/>
  <c r="I299" i="806"/>
  <c r="H299" i="806"/>
  <c r="G299" i="806"/>
  <c r="F299" i="806"/>
  <c r="E299" i="806"/>
  <c r="D299" i="806"/>
  <c r="K298" i="806"/>
  <c r="J298" i="806"/>
  <c r="I298" i="806"/>
  <c r="H298" i="806"/>
  <c r="G298" i="806"/>
  <c r="F298" i="806"/>
  <c r="E298" i="806"/>
  <c r="D298" i="806"/>
  <c r="K297" i="806"/>
  <c r="J297" i="806"/>
  <c r="I297" i="806"/>
  <c r="H297" i="806"/>
  <c r="G297" i="806"/>
  <c r="F297" i="806"/>
  <c r="E297" i="806"/>
  <c r="D297" i="806"/>
  <c r="K296" i="806"/>
  <c r="J296" i="806"/>
  <c r="I296" i="806"/>
  <c r="H296" i="806"/>
  <c r="G296" i="806"/>
  <c r="F296" i="806"/>
  <c r="E296" i="806"/>
  <c r="D296" i="806"/>
  <c r="K295" i="806"/>
  <c r="J295" i="806"/>
  <c r="I295" i="806"/>
  <c r="H295" i="806"/>
  <c r="G295" i="806"/>
  <c r="F295" i="806"/>
  <c r="E295" i="806"/>
  <c r="D295" i="806"/>
  <c r="K294" i="806"/>
  <c r="J294" i="806"/>
  <c r="I294" i="806"/>
  <c r="H294" i="806"/>
  <c r="G294" i="806"/>
  <c r="F294" i="806"/>
  <c r="E294" i="806"/>
  <c r="D294" i="806"/>
  <c r="K293" i="806"/>
  <c r="J293" i="806"/>
  <c r="I293" i="806"/>
  <c r="H293" i="806"/>
  <c r="G293" i="806"/>
  <c r="F293" i="806"/>
  <c r="E293" i="806"/>
  <c r="D293" i="806"/>
  <c r="K292" i="806"/>
  <c r="J292" i="806"/>
  <c r="I292" i="806"/>
  <c r="H292" i="806"/>
  <c r="G292" i="806"/>
  <c r="F292" i="806"/>
  <c r="E292" i="806"/>
  <c r="D292" i="806"/>
  <c r="K291" i="806"/>
  <c r="J291" i="806"/>
  <c r="I291" i="806"/>
  <c r="H291" i="806"/>
  <c r="G291" i="806"/>
  <c r="F291" i="806"/>
  <c r="E291" i="806"/>
  <c r="D291" i="806"/>
  <c r="K290" i="806"/>
  <c r="J290" i="806"/>
  <c r="I290" i="806"/>
  <c r="H290" i="806"/>
  <c r="G290" i="806"/>
  <c r="F290" i="806"/>
  <c r="E290" i="806"/>
  <c r="D290" i="806"/>
  <c r="K289" i="806"/>
  <c r="J289" i="806"/>
  <c r="I289" i="806"/>
  <c r="H289" i="806"/>
  <c r="G289" i="806"/>
  <c r="F289" i="806"/>
  <c r="E289" i="806"/>
  <c r="D289" i="806"/>
  <c r="K288" i="806"/>
  <c r="J288" i="806"/>
  <c r="I288" i="806"/>
  <c r="H288" i="806"/>
  <c r="G288" i="806"/>
  <c r="F288" i="806"/>
  <c r="E288" i="806"/>
  <c r="D288" i="806"/>
  <c r="K287" i="806"/>
  <c r="J287" i="806"/>
  <c r="I287" i="806"/>
  <c r="H287" i="806"/>
  <c r="G287" i="806"/>
  <c r="F287" i="806"/>
  <c r="E287" i="806"/>
  <c r="D287" i="806"/>
  <c r="K286" i="806"/>
  <c r="J286" i="806"/>
  <c r="I286" i="806"/>
  <c r="H286" i="806"/>
  <c r="G286" i="806"/>
  <c r="F286" i="806"/>
  <c r="E286" i="806"/>
  <c r="D286" i="806"/>
  <c r="K285" i="806"/>
  <c r="J285" i="806"/>
  <c r="I285" i="806"/>
  <c r="H285" i="806"/>
  <c r="G285" i="806"/>
  <c r="F285" i="806"/>
  <c r="E285" i="806"/>
  <c r="D285" i="806"/>
  <c r="K284" i="806"/>
  <c r="J284" i="806"/>
  <c r="I284" i="806"/>
  <c r="H284" i="806"/>
  <c r="G284" i="806"/>
  <c r="F284" i="806"/>
  <c r="E284" i="806"/>
  <c r="D284" i="806"/>
  <c r="K283" i="806"/>
  <c r="J283" i="806"/>
  <c r="I283" i="806"/>
  <c r="H283" i="806"/>
  <c r="G283" i="806"/>
  <c r="F283" i="806"/>
  <c r="E283" i="806"/>
  <c r="D283" i="806"/>
  <c r="K282" i="806"/>
  <c r="J282" i="806"/>
  <c r="I282" i="806"/>
  <c r="H282" i="806"/>
  <c r="G282" i="806"/>
  <c r="F282" i="806"/>
  <c r="E282" i="806"/>
  <c r="D282" i="806"/>
  <c r="K281" i="806"/>
  <c r="J281" i="806"/>
  <c r="I281" i="806"/>
  <c r="H281" i="806"/>
  <c r="G281" i="806"/>
  <c r="F281" i="806"/>
  <c r="E281" i="806"/>
  <c r="D281" i="806"/>
  <c r="K280" i="806"/>
  <c r="J280" i="806"/>
  <c r="I280" i="806"/>
  <c r="H280" i="806"/>
  <c r="G280" i="806"/>
  <c r="F280" i="806"/>
  <c r="E280" i="806"/>
  <c r="D280" i="806"/>
  <c r="K279" i="806"/>
  <c r="J279" i="806"/>
  <c r="I279" i="806"/>
  <c r="H279" i="806"/>
  <c r="G279" i="806"/>
  <c r="F279" i="806"/>
  <c r="E279" i="806"/>
  <c r="D279" i="806"/>
  <c r="K278" i="806"/>
  <c r="J278" i="806"/>
  <c r="I278" i="806"/>
  <c r="H278" i="806"/>
  <c r="G278" i="806"/>
  <c r="F278" i="806"/>
  <c r="E278" i="806"/>
  <c r="D278" i="806"/>
  <c r="K277" i="806"/>
  <c r="J277" i="806"/>
  <c r="I277" i="806"/>
  <c r="H277" i="806"/>
  <c r="G277" i="806"/>
  <c r="F277" i="806"/>
  <c r="E277" i="806"/>
  <c r="D277" i="806"/>
  <c r="K276" i="806"/>
  <c r="J276" i="806"/>
  <c r="I276" i="806"/>
  <c r="H276" i="806"/>
  <c r="G276" i="806"/>
  <c r="F276" i="806"/>
  <c r="E276" i="806"/>
  <c r="D276" i="806"/>
  <c r="K275" i="806"/>
  <c r="J275" i="806"/>
  <c r="I275" i="806"/>
  <c r="H275" i="806"/>
  <c r="G275" i="806"/>
  <c r="F275" i="806"/>
  <c r="E275" i="806"/>
  <c r="D275" i="806"/>
  <c r="K274" i="806"/>
  <c r="J274" i="806"/>
  <c r="I274" i="806"/>
  <c r="H274" i="806"/>
  <c r="G274" i="806"/>
  <c r="F274" i="806"/>
  <c r="E274" i="806"/>
  <c r="D274" i="806"/>
  <c r="K273" i="806"/>
  <c r="J273" i="806"/>
  <c r="I273" i="806"/>
  <c r="H273" i="806"/>
  <c r="G273" i="806"/>
  <c r="F273" i="806"/>
  <c r="E273" i="806"/>
  <c r="D273" i="806"/>
  <c r="K272" i="806"/>
  <c r="J272" i="806"/>
  <c r="I272" i="806"/>
  <c r="H272" i="806"/>
  <c r="G272" i="806"/>
  <c r="F272" i="806"/>
  <c r="E272" i="806"/>
  <c r="D272" i="806"/>
  <c r="K271" i="806"/>
  <c r="J271" i="806"/>
  <c r="I271" i="806"/>
  <c r="H271" i="806"/>
  <c r="G271" i="806"/>
  <c r="F271" i="806"/>
  <c r="E271" i="806"/>
  <c r="D271" i="806"/>
  <c r="K270" i="806"/>
  <c r="J270" i="806"/>
  <c r="I270" i="806"/>
  <c r="H270" i="806"/>
  <c r="G270" i="806"/>
  <c r="F270" i="806"/>
  <c r="E270" i="806"/>
  <c r="D270" i="806"/>
  <c r="K269" i="806"/>
  <c r="J269" i="806"/>
  <c r="I269" i="806"/>
  <c r="H269" i="806"/>
  <c r="G269" i="806"/>
  <c r="F269" i="806"/>
  <c r="E269" i="806"/>
  <c r="D269" i="806"/>
  <c r="K268" i="806"/>
  <c r="J268" i="806"/>
  <c r="I268" i="806"/>
  <c r="H268" i="806"/>
  <c r="G268" i="806"/>
  <c r="F268" i="806"/>
  <c r="E268" i="806"/>
  <c r="D268" i="806"/>
  <c r="K267" i="806"/>
  <c r="J267" i="806"/>
  <c r="I267" i="806"/>
  <c r="H267" i="806"/>
  <c r="G267" i="806"/>
  <c r="F267" i="806"/>
  <c r="E267" i="806"/>
  <c r="D267" i="806"/>
  <c r="K266" i="806"/>
  <c r="J266" i="806"/>
  <c r="I266" i="806"/>
  <c r="H266" i="806"/>
  <c r="G266" i="806"/>
  <c r="F266" i="806"/>
  <c r="E266" i="806"/>
  <c r="D266" i="806"/>
  <c r="K265" i="806"/>
  <c r="J265" i="806"/>
  <c r="I265" i="806"/>
  <c r="H265" i="806"/>
  <c r="G265" i="806"/>
  <c r="F265" i="806"/>
  <c r="E265" i="806"/>
  <c r="D265" i="806"/>
  <c r="K264" i="806"/>
  <c r="J264" i="806"/>
  <c r="I264" i="806"/>
  <c r="H264" i="806"/>
  <c r="G264" i="806"/>
  <c r="F264" i="806"/>
  <c r="E264" i="806"/>
  <c r="D264" i="806"/>
  <c r="K263" i="806"/>
  <c r="J263" i="806"/>
  <c r="I263" i="806"/>
  <c r="H263" i="806"/>
  <c r="G263" i="806"/>
  <c r="F263" i="806"/>
  <c r="E263" i="806"/>
  <c r="D263" i="806"/>
  <c r="K262" i="806"/>
  <c r="J262" i="806"/>
  <c r="I262" i="806"/>
  <c r="H262" i="806"/>
  <c r="G262" i="806"/>
  <c r="F262" i="806"/>
  <c r="E262" i="806"/>
  <c r="D262" i="806"/>
  <c r="K261" i="806"/>
  <c r="J261" i="806"/>
  <c r="I261" i="806"/>
  <c r="H261" i="806"/>
  <c r="G261" i="806"/>
  <c r="F261" i="806"/>
  <c r="E261" i="806"/>
  <c r="D261" i="806"/>
  <c r="K260" i="806"/>
  <c r="J260" i="806"/>
  <c r="I260" i="806"/>
  <c r="H260" i="806"/>
  <c r="G260" i="806"/>
  <c r="F260" i="806"/>
  <c r="E260" i="806"/>
  <c r="D260" i="806"/>
  <c r="K259" i="806"/>
  <c r="J259" i="806"/>
  <c r="I259" i="806"/>
  <c r="H259" i="806"/>
  <c r="G259" i="806"/>
  <c r="F259" i="806"/>
  <c r="E259" i="806"/>
  <c r="D259" i="806"/>
  <c r="K258" i="806"/>
  <c r="J258" i="806"/>
  <c r="I258" i="806"/>
  <c r="H258" i="806"/>
  <c r="G258" i="806"/>
  <c r="F258" i="806"/>
  <c r="E258" i="806"/>
  <c r="D258" i="806"/>
  <c r="K257" i="806"/>
  <c r="J257" i="806"/>
  <c r="I257" i="806"/>
  <c r="H257" i="806"/>
  <c r="G257" i="806"/>
  <c r="F257" i="806"/>
  <c r="E257" i="806"/>
  <c r="D257" i="806"/>
  <c r="K256" i="806"/>
  <c r="J256" i="806"/>
  <c r="I256" i="806"/>
  <c r="H256" i="806"/>
  <c r="G256" i="806"/>
  <c r="F256" i="806"/>
  <c r="E256" i="806"/>
  <c r="D256" i="806"/>
  <c r="K255" i="806"/>
  <c r="J255" i="806"/>
  <c r="I255" i="806"/>
  <c r="H255" i="806"/>
  <c r="G255" i="806"/>
  <c r="F255" i="806"/>
  <c r="E255" i="806"/>
  <c r="D255" i="806"/>
  <c r="K254" i="806"/>
  <c r="J254" i="806"/>
  <c r="I254" i="806"/>
  <c r="H254" i="806"/>
  <c r="G254" i="806"/>
  <c r="F254" i="806"/>
  <c r="E254" i="806"/>
  <c r="D254" i="806"/>
  <c r="K253" i="806"/>
  <c r="J253" i="806"/>
  <c r="I253" i="806"/>
  <c r="H253" i="806"/>
  <c r="G253" i="806"/>
  <c r="F253" i="806"/>
  <c r="E253" i="806"/>
  <c r="D253" i="806"/>
  <c r="K252" i="806"/>
  <c r="J252" i="806"/>
  <c r="I252" i="806"/>
  <c r="H252" i="806"/>
  <c r="G252" i="806"/>
  <c r="F252" i="806"/>
  <c r="E252" i="806"/>
  <c r="D252" i="806"/>
  <c r="K251" i="806"/>
  <c r="J251" i="806"/>
  <c r="I251" i="806"/>
  <c r="H251" i="806"/>
  <c r="G251" i="806"/>
  <c r="F251" i="806"/>
  <c r="E251" i="806"/>
  <c r="D251" i="806"/>
  <c r="K250" i="806"/>
  <c r="J250" i="806"/>
  <c r="I250" i="806"/>
  <c r="H250" i="806"/>
  <c r="G250" i="806"/>
  <c r="F250" i="806"/>
  <c r="E250" i="806"/>
  <c r="D250" i="806"/>
  <c r="K249" i="806"/>
  <c r="J249" i="806"/>
  <c r="I249" i="806"/>
  <c r="H249" i="806"/>
  <c r="G249" i="806"/>
  <c r="F249" i="806"/>
  <c r="E249" i="806"/>
  <c r="D249" i="806"/>
  <c r="K248" i="806"/>
  <c r="J248" i="806"/>
  <c r="I248" i="806"/>
  <c r="H248" i="806"/>
  <c r="G248" i="806"/>
  <c r="F248" i="806"/>
  <c r="E248" i="806"/>
  <c r="D248" i="806"/>
  <c r="K247" i="806"/>
  <c r="J247" i="806"/>
  <c r="I247" i="806"/>
  <c r="H247" i="806"/>
  <c r="G247" i="806"/>
  <c r="F247" i="806"/>
  <c r="E247" i="806"/>
  <c r="D247" i="806"/>
  <c r="K246" i="806"/>
  <c r="J246" i="806"/>
  <c r="I246" i="806"/>
  <c r="H246" i="806"/>
  <c r="G246" i="806"/>
  <c r="F246" i="806"/>
  <c r="E246" i="806"/>
  <c r="D246" i="806"/>
  <c r="K245" i="806"/>
  <c r="J245" i="806"/>
  <c r="I245" i="806"/>
  <c r="H245" i="806"/>
  <c r="G245" i="806"/>
  <c r="F245" i="806"/>
  <c r="E245" i="806"/>
  <c r="D245" i="806"/>
  <c r="K244" i="806"/>
  <c r="J244" i="806"/>
  <c r="I244" i="806"/>
  <c r="H244" i="806"/>
  <c r="G244" i="806"/>
  <c r="F244" i="806"/>
  <c r="E244" i="806"/>
  <c r="D244" i="806"/>
  <c r="K243" i="806"/>
  <c r="J243" i="806"/>
  <c r="I243" i="806"/>
  <c r="H243" i="806"/>
  <c r="G243" i="806"/>
  <c r="F243" i="806"/>
  <c r="E243" i="806"/>
  <c r="D243" i="806"/>
  <c r="K242" i="806"/>
  <c r="J242" i="806"/>
  <c r="I242" i="806"/>
  <c r="H242" i="806"/>
  <c r="G242" i="806"/>
  <c r="F242" i="806"/>
  <c r="E242" i="806"/>
  <c r="D242" i="806"/>
  <c r="K241" i="806"/>
  <c r="J241" i="806"/>
  <c r="I241" i="806"/>
  <c r="H241" i="806"/>
  <c r="G241" i="806"/>
  <c r="F241" i="806"/>
  <c r="E241" i="806"/>
  <c r="D241" i="806"/>
  <c r="K240" i="806"/>
  <c r="J240" i="806"/>
  <c r="I240" i="806"/>
  <c r="H240" i="806"/>
  <c r="G240" i="806"/>
  <c r="F240" i="806"/>
  <c r="E240" i="806"/>
  <c r="D240" i="806"/>
  <c r="K239" i="806"/>
  <c r="J239" i="806"/>
  <c r="I239" i="806"/>
  <c r="H239" i="806"/>
  <c r="G239" i="806"/>
  <c r="F239" i="806"/>
  <c r="E239" i="806"/>
  <c r="D239" i="806"/>
  <c r="K238" i="806"/>
  <c r="J238" i="806"/>
  <c r="I238" i="806"/>
  <c r="H238" i="806"/>
  <c r="G238" i="806"/>
  <c r="F238" i="806"/>
  <c r="E238" i="806"/>
  <c r="D238" i="806"/>
  <c r="K237" i="806"/>
  <c r="J237" i="806"/>
  <c r="I237" i="806"/>
  <c r="H237" i="806"/>
  <c r="G237" i="806"/>
  <c r="F237" i="806"/>
  <c r="E237" i="806"/>
  <c r="D237" i="806"/>
  <c r="K236" i="806"/>
  <c r="J236" i="806"/>
  <c r="I236" i="806"/>
  <c r="H236" i="806"/>
  <c r="G236" i="806"/>
  <c r="F236" i="806"/>
  <c r="E236" i="806"/>
  <c r="D236" i="806"/>
  <c r="K235" i="806"/>
  <c r="J235" i="806"/>
  <c r="I235" i="806"/>
  <c r="H235" i="806"/>
  <c r="G235" i="806"/>
  <c r="F235" i="806"/>
  <c r="E235" i="806"/>
  <c r="D235" i="806"/>
  <c r="K234" i="806"/>
  <c r="J234" i="806"/>
  <c r="I234" i="806"/>
  <c r="H234" i="806"/>
  <c r="G234" i="806"/>
  <c r="F234" i="806"/>
  <c r="E234" i="806"/>
  <c r="D234" i="806"/>
  <c r="K233" i="806"/>
  <c r="J233" i="806"/>
  <c r="I233" i="806"/>
  <c r="H233" i="806"/>
  <c r="G233" i="806"/>
  <c r="F233" i="806"/>
  <c r="E233" i="806"/>
  <c r="D233" i="806"/>
  <c r="K232" i="806"/>
  <c r="J232" i="806"/>
  <c r="I232" i="806"/>
  <c r="H232" i="806"/>
  <c r="G232" i="806"/>
  <c r="F232" i="806"/>
  <c r="E232" i="806"/>
  <c r="D232" i="806"/>
  <c r="K231" i="806"/>
  <c r="J231" i="806"/>
  <c r="I231" i="806"/>
  <c r="H231" i="806"/>
  <c r="G231" i="806"/>
  <c r="F231" i="806"/>
  <c r="E231" i="806"/>
  <c r="D231" i="806"/>
  <c r="K230" i="806"/>
  <c r="J230" i="806"/>
  <c r="I230" i="806"/>
  <c r="H230" i="806"/>
  <c r="G230" i="806"/>
  <c r="F230" i="806"/>
  <c r="E230" i="806"/>
  <c r="D230" i="806"/>
  <c r="K229" i="806"/>
  <c r="J229" i="806"/>
  <c r="I229" i="806"/>
  <c r="H229" i="806"/>
  <c r="G229" i="806"/>
  <c r="F229" i="806"/>
  <c r="E229" i="806"/>
  <c r="D229" i="806"/>
  <c r="K228" i="806"/>
  <c r="J228" i="806"/>
  <c r="I228" i="806"/>
  <c r="H228" i="806"/>
  <c r="G228" i="806"/>
  <c r="F228" i="806"/>
  <c r="E228" i="806"/>
  <c r="D228" i="806"/>
  <c r="K227" i="806"/>
  <c r="J227" i="806"/>
  <c r="I227" i="806"/>
  <c r="H227" i="806"/>
  <c r="G227" i="806"/>
  <c r="F227" i="806"/>
  <c r="E227" i="806"/>
  <c r="D227" i="806"/>
  <c r="K226" i="806"/>
  <c r="J226" i="806"/>
  <c r="I226" i="806"/>
  <c r="H226" i="806"/>
  <c r="G226" i="806"/>
  <c r="F226" i="806"/>
  <c r="E226" i="806"/>
  <c r="D226" i="806"/>
  <c r="K225" i="806"/>
  <c r="J225" i="806"/>
  <c r="I225" i="806"/>
  <c r="H225" i="806"/>
  <c r="G225" i="806"/>
  <c r="F225" i="806"/>
  <c r="E225" i="806"/>
  <c r="D225" i="806"/>
  <c r="K224" i="806"/>
  <c r="J224" i="806"/>
  <c r="I224" i="806"/>
  <c r="H224" i="806"/>
  <c r="G224" i="806"/>
  <c r="F224" i="806"/>
  <c r="E224" i="806"/>
  <c r="D224" i="806"/>
  <c r="K223" i="806"/>
  <c r="J223" i="806"/>
  <c r="I223" i="806"/>
  <c r="H223" i="806"/>
  <c r="G223" i="806"/>
  <c r="F223" i="806"/>
  <c r="E223" i="806"/>
  <c r="D223" i="806"/>
  <c r="K222" i="806"/>
  <c r="J222" i="806"/>
  <c r="I222" i="806"/>
  <c r="H222" i="806"/>
  <c r="G222" i="806"/>
  <c r="F222" i="806"/>
  <c r="E222" i="806"/>
  <c r="D222" i="806"/>
  <c r="K221" i="806"/>
  <c r="J221" i="806"/>
  <c r="I221" i="806"/>
  <c r="H221" i="806"/>
  <c r="G221" i="806"/>
  <c r="F221" i="806"/>
  <c r="E221" i="806"/>
  <c r="D221" i="806"/>
  <c r="K220" i="806"/>
  <c r="J220" i="806"/>
  <c r="I220" i="806"/>
  <c r="H220" i="806"/>
  <c r="G220" i="806"/>
  <c r="F220" i="806"/>
  <c r="E220" i="806"/>
  <c r="D220" i="806"/>
  <c r="K219" i="806"/>
  <c r="J219" i="806"/>
  <c r="I219" i="806"/>
  <c r="H219" i="806"/>
  <c r="G219" i="806"/>
  <c r="F219" i="806"/>
  <c r="E219" i="806"/>
  <c r="D219" i="806"/>
  <c r="K218" i="806"/>
  <c r="J218" i="806"/>
  <c r="I218" i="806"/>
  <c r="H218" i="806"/>
  <c r="G218" i="806"/>
  <c r="F218" i="806"/>
  <c r="E218" i="806"/>
  <c r="D218" i="806"/>
  <c r="K217" i="806"/>
  <c r="J217" i="806"/>
  <c r="I217" i="806"/>
  <c r="H217" i="806"/>
  <c r="G217" i="806"/>
  <c r="F217" i="806"/>
  <c r="E217" i="806"/>
  <c r="D217" i="806"/>
  <c r="K216" i="806"/>
  <c r="J216" i="806"/>
  <c r="I216" i="806"/>
  <c r="H216" i="806"/>
  <c r="G216" i="806"/>
  <c r="F216" i="806"/>
  <c r="E216" i="806"/>
  <c r="D216" i="806"/>
  <c r="K215" i="806"/>
  <c r="J215" i="806"/>
  <c r="I215" i="806"/>
  <c r="H215" i="806"/>
  <c r="G215" i="806"/>
  <c r="F215" i="806"/>
  <c r="E215" i="806"/>
  <c r="D215" i="806"/>
  <c r="K214" i="806"/>
  <c r="J214" i="806"/>
  <c r="I214" i="806"/>
  <c r="H214" i="806"/>
  <c r="G214" i="806"/>
  <c r="F214" i="806"/>
  <c r="E214" i="806"/>
  <c r="D214" i="806"/>
  <c r="K213" i="806"/>
  <c r="J213" i="806"/>
  <c r="I213" i="806"/>
  <c r="H213" i="806"/>
  <c r="G213" i="806"/>
  <c r="F213" i="806"/>
  <c r="E213" i="806"/>
  <c r="D213" i="806"/>
  <c r="K212" i="806"/>
  <c r="J212" i="806"/>
  <c r="I212" i="806"/>
  <c r="H212" i="806"/>
  <c r="G212" i="806"/>
  <c r="F212" i="806"/>
  <c r="E212" i="806"/>
  <c r="D212" i="806"/>
  <c r="K211" i="806"/>
  <c r="J211" i="806"/>
  <c r="I211" i="806"/>
  <c r="H211" i="806"/>
  <c r="G211" i="806"/>
  <c r="F211" i="806"/>
  <c r="E211" i="806"/>
  <c r="D211" i="806"/>
  <c r="K210" i="806"/>
  <c r="J210" i="806"/>
  <c r="I210" i="806"/>
  <c r="H210" i="806"/>
  <c r="G210" i="806"/>
  <c r="F210" i="806"/>
  <c r="E210" i="806"/>
  <c r="D210" i="806"/>
  <c r="K209" i="806"/>
  <c r="J209" i="806"/>
  <c r="I209" i="806"/>
  <c r="H209" i="806"/>
  <c r="G209" i="806"/>
  <c r="F209" i="806"/>
  <c r="E209" i="806"/>
  <c r="D209" i="806"/>
  <c r="K208" i="806"/>
  <c r="J208" i="806"/>
  <c r="I208" i="806"/>
  <c r="H208" i="806"/>
  <c r="G208" i="806"/>
  <c r="F208" i="806"/>
  <c r="E208" i="806"/>
  <c r="D208" i="806"/>
  <c r="K207" i="806"/>
  <c r="J207" i="806"/>
  <c r="I207" i="806"/>
  <c r="H207" i="806"/>
  <c r="G207" i="806"/>
  <c r="F207" i="806"/>
  <c r="E207" i="806"/>
  <c r="D207" i="806"/>
  <c r="K206" i="806"/>
  <c r="J206" i="806"/>
  <c r="I206" i="806"/>
  <c r="H206" i="806"/>
  <c r="G206" i="806"/>
  <c r="F206" i="806"/>
  <c r="E206" i="806"/>
  <c r="D206" i="806"/>
  <c r="K205" i="806"/>
  <c r="J205" i="806"/>
  <c r="I205" i="806"/>
  <c r="H205" i="806"/>
  <c r="G205" i="806"/>
  <c r="F205" i="806"/>
  <c r="E205" i="806"/>
  <c r="D205" i="806"/>
  <c r="K204" i="806"/>
  <c r="J204" i="806"/>
  <c r="I204" i="806"/>
  <c r="H204" i="806"/>
  <c r="G204" i="806"/>
  <c r="F204" i="806"/>
  <c r="E204" i="806"/>
  <c r="D204" i="806"/>
  <c r="K203" i="806"/>
  <c r="J203" i="806"/>
  <c r="I203" i="806"/>
  <c r="H203" i="806"/>
  <c r="G203" i="806"/>
  <c r="F203" i="806"/>
  <c r="E203" i="806"/>
  <c r="D203" i="806"/>
  <c r="K202" i="806"/>
  <c r="J202" i="806"/>
  <c r="I202" i="806"/>
  <c r="H202" i="806"/>
  <c r="G202" i="806"/>
  <c r="F202" i="806"/>
  <c r="E202" i="806"/>
  <c r="D202" i="806"/>
  <c r="K201" i="806"/>
  <c r="J201" i="806"/>
  <c r="I201" i="806"/>
  <c r="H201" i="806"/>
  <c r="G201" i="806"/>
  <c r="F201" i="806"/>
  <c r="E201" i="806"/>
  <c r="D201" i="806"/>
  <c r="K200" i="806"/>
  <c r="J200" i="806"/>
  <c r="I200" i="806"/>
  <c r="H200" i="806"/>
  <c r="G200" i="806"/>
  <c r="F200" i="806"/>
  <c r="E200" i="806"/>
  <c r="D200" i="806"/>
  <c r="K199" i="806"/>
  <c r="J199" i="806"/>
  <c r="I199" i="806"/>
  <c r="H199" i="806"/>
  <c r="G199" i="806"/>
  <c r="F199" i="806"/>
  <c r="E199" i="806"/>
  <c r="D199" i="806"/>
  <c r="K198" i="806"/>
  <c r="J198" i="806"/>
  <c r="I198" i="806"/>
  <c r="H198" i="806"/>
  <c r="G198" i="806"/>
  <c r="F198" i="806"/>
  <c r="E198" i="806"/>
  <c r="D198" i="806"/>
  <c r="K197" i="806"/>
  <c r="J197" i="806"/>
  <c r="I197" i="806"/>
  <c r="H197" i="806"/>
  <c r="G197" i="806"/>
  <c r="F197" i="806"/>
  <c r="E197" i="806"/>
  <c r="D197" i="806"/>
  <c r="K196" i="806"/>
  <c r="J196" i="806"/>
  <c r="I196" i="806"/>
  <c r="H196" i="806"/>
  <c r="G196" i="806"/>
  <c r="F196" i="806"/>
  <c r="E196" i="806"/>
  <c r="D196" i="806"/>
  <c r="K195" i="806"/>
  <c r="J195" i="806"/>
  <c r="I195" i="806"/>
  <c r="H195" i="806"/>
  <c r="G195" i="806"/>
  <c r="F195" i="806"/>
  <c r="E195" i="806"/>
  <c r="D195" i="806"/>
  <c r="K194" i="806"/>
  <c r="J194" i="806"/>
  <c r="I194" i="806"/>
  <c r="H194" i="806"/>
  <c r="G194" i="806"/>
  <c r="F194" i="806"/>
  <c r="E194" i="806"/>
  <c r="D194" i="806"/>
  <c r="K193" i="806"/>
  <c r="J193" i="806"/>
  <c r="I193" i="806"/>
  <c r="H193" i="806"/>
  <c r="G193" i="806"/>
  <c r="F193" i="806"/>
  <c r="E193" i="806"/>
  <c r="D193" i="806"/>
  <c r="K192" i="806"/>
  <c r="J192" i="806"/>
  <c r="I192" i="806"/>
  <c r="H192" i="806"/>
  <c r="G192" i="806"/>
  <c r="F192" i="806"/>
  <c r="E192" i="806"/>
  <c r="D192" i="806"/>
  <c r="K191" i="806"/>
  <c r="J191" i="806"/>
  <c r="I191" i="806"/>
  <c r="H191" i="806"/>
  <c r="G191" i="806"/>
  <c r="F191" i="806"/>
  <c r="E191" i="806"/>
  <c r="D191" i="806"/>
  <c r="K190" i="806"/>
  <c r="J190" i="806"/>
  <c r="I190" i="806"/>
  <c r="H190" i="806"/>
  <c r="G190" i="806"/>
  <c r="F190" i="806"/>
  <c r="E190" i="806"/>
  <c r="D190" i="806"/>
  <c r="K189" i="806"/>
  <c r="J189" i="806"/>
  <c r="I189" i="806"/>
  <c r="H189" i="806"/>
  <c r="G189" i="806"/>
  <c r="F189" i="806"/>
  <c r="E189" i="806"/>
  <c r="D189" i="806"/>
  <c r="K188" i="806"/>
  <c r="J188" i="806"/>
  <c r="I188" i="806"/>
  <c r="H188" i="806"/>
  <c r="G188" i="806"/>
  <c r="F188" i="806"/>
  <c r="E188" i="806"/>
  <c r="D188" i="806"/>
  <c r="K187" i="806"/>
  <c r="J187" i="806"/>
  <c r="I187" i="806"/>
  <c r="H187" i="806"/>
  <c r="G187" i="806"/>
  <c r="F187" i="806"/>
  <c r="E187" i="806"/>
  <c r="D187" i="806"/>
  <c r="K186" i="806"/>
  <c r="J186" i="806"/>
  <c r="I186" i="806"/>
  <c r="H186" i="806"/>
  <c r="G186" i="806"/>
  <c r="F186" i="806"/>
  <c r="E186" i="806"/>
  <c r="D186" i="806"/>
  <c r="K185" i="806"/>
  <c r="J185" i="806"/>
  <c r="I185" i="806"/>
  <c r="H185" i="806"/>
  <c r="G185" i="806"/>
  <c r="F185" i="806"/>
  <c r="E185" i="806"/>
  <c r="D185" i="806"/>
  <c r="K184" i="806"/>
  <c r="J184" i="806"/>
  <c r="I184" i="806"/>
  <c r="H184" i="806"/>
  <c r="G184" i="806"/>
  <c r="F184" i="806"/>
  <c r="E184" i="806"/>
  <c r="D184" i="806"/>
  <c r="K183" i="806"/>
  <c r="J183" i="806"/>
  <c r="I183" i="806"/>
  <c r="H183" i="806"/>
  <c r="G183" i="806"/>
  <c r="F183" i="806"/>
  <c r="E183" i="806"/>
  <c r="D183" i="806"/>
  <c r="K182" i="806"/>
  <c r="J182" i="806"/>
  <c r="I182" i="806"/>
  <c r="H182" i="806"/>
  <c r="G182" i="806"/>
  <c r="F182" i="806"/>
  <c r="E182" i="806"/>
  <c r="D182" i="806"/>
  <c r="K181" i="806"/>
  <c r="J181" i="806"/>
  <c r="I181" i="806"/>
  <c r="H181" i="806"/>
  <c r="G181" i="806"/>
  <c r="F181" i="806"/>
  <c r="E181" i="806"/>
  <c r="D181" i="806"/>
  <c r="K180" i="806"/>
  <c r="J180" i="806"/>
  <c r="I180" i="806"/>
  <c r="H180" i="806"/>
  <c r="G180" i="806"/>
  <c r="F180" i="806"/>
  <c r="E180" i="806"/>
  <c r="D180" i="806"/>
  <c r="K179" i="806"/>
  <c r="J179" i="806"/>
  <c r="I179" i="806"/>
  <c r="H179" i="806"/>
  <c r="G179" i="806"/>
  <c r="F179" i="806"/>
  <c r="E179" i="806"/>
  <c r="D179" i="806"/>
  <c r="K178" i="806"/>
  <c r="J178" i="806"/>
  <c r="I178" i="806"/>
  <c r="H178" i="806"/>
  <c r="G178" i="806"/>
  <c r="F178" i="806"/>
  <c r="E178" i="806"/>
  <c r="D178" i="806"/>
  <c r="K177" i="806"/>
  <c r="J177" i="806"/>
  <c r="I177" i="806"/>
  <c r="H177" i="806"/>
  <c r="G177" i="806"/>
  <c r="F177" i="806"/>
  <c r="E177" i="806"/>
  <c r="D177" i="806"/>
  <c r="K176" i="806"/>
  <c r="J176" i="806"/>
  <c r="I176" i="806"/>
  <c r="H176" i="806"/>
  <c r="G176" i="806"/>
  <c r="F176" i="806"/>
  <c r="E176" i="806"/>
  <c r="D176" i="806"/>
  <c r="K175" i="806"/>
  <c r="J175" i="806"/>
  <c r="I175" i="806"/>
  <c r="H175" i="806"/>
  <c r="G175" i="806"/>
  <c r="F175" i="806"/>
  <c r="E175" i="806"/>
  <c r="D175" i="806"/>
  <c r="K174" i="806"/>
  <c r="J174" i="806"/>
  <c r="I174" i="806"/>
  <c r="H174" i="806"/>
  <c r="G174" i="806"/>
  <c r="F174" i="806"/>
  <c r="E174" i="806"/>
  <c r="D174" i="806"/>
  <c r="K173" i="806"/>
  <c r="J173" i="806"/>
  <c r="I173" i="806"/>
  <c r="H173" i="806"/>
  <c r="G173" i="806"/>
  <c r="F173" i="806"/>
  <c r="E173" i="806"/>
  <c r="D173" i="806"/>
  <c r="K172" i="806"/>
  <c r="J172" i="806"/>
  <c r="I172" i="806"/>
  <c r="H172" i="806"/>
  <c r="G172" i="806"/>
  <c r="F172" i="806"/>
  <c r="E172" i="806"/>
  <c r="D172" i="806"/>
  <c r="K171" i="806"/>
  <c r="J171" i="806"/>
  <c r="I171" i="806"/>
  <c r="H171" i="806"/>
  <c r="G171" i="806"/>
  <c r="F171" i="806"/>
  <c r="E171" i="806"/>
  <c r="D171" i="806"/>
  <c r="K170" i="806"/>
  <c r="J170" i="806"/>
  <c r="I170" i="806"/>
  <c r="H170" i="806"/>
  <c r="G170" i="806"/>
  <c r="F170" i="806"/>
  <c r="E170" i="806"/>
  <c r="D170" i="806"/>
  <c r="K169" i="806"/>
  <c r="J169" i="806"/>
  <c r="I169" i="806"/>
  <c r="H169" i="806"/>
  <c r="G169" i="806"/>
  <c r="F169" i="806"/>
  <c r="E169" i="806"/>
  <c r="D169" i="806"/>
  <c r="K168" i="806"/>
  <c r="J168" i="806"/>
  <c r="I168" i="806"/>
  <c r="H168" i="806"/>
  <c r="G168" i="806"/>
  <c r="F168" i="806"/>
  <c r="E168" i="806"/>
  <c r="D168" i="806"/>
  <c r="K167" i="806"/>
  <c r="J167" i="806"/>
  <c r="I167" i="806"/>
  <c r="H167" i="806"/>
  <c r="G167" i="806"/>
  <c r="F167" i="806"/>
  <c r="E167" i="806"/>
  <c r="D167" i="806"/>
  <c r="K166" i="806"/>
  <c r="J166" i="806"/>
  <c r="I166" i="806"/>
  <c r="H166" i="806"/>
  <c r="G166" i="806"/>
  <c r="F166" i="806"/>
  <c r="E166" i="806"/>
  <c r="D166" i="806"/>
  <c r="K165" i="806"/>
  <c r="J165" i="806"/>
  <c r="I165" i="806"/>
  <c r="H165" i="806"/>
  <c r="G165" i="806"/>
  <c r="F165" i="806"/>
  <c r="E165" i="806"/>
  <c r="D165" i="806"/>
  <c r="K164" i="806"/>
  <c r="J164" i="806"/>
  <c r="I164" i="806"/>
  <c r="H164" i="806"/>
  <c r="G164" i="806"/>
  <c r="F164" i="806"/>
  <c r="E164" i="806"/>
  <c r="D164" i="806"/>
  <c r="K163" i="806"/>
  <c r="J163" i="806"/>
  <c r="I163" i="806"/>
  <c r="H163" i="806"/>
  <c r="G163" i="806"/>
  <c r="F163" i="806"/>
  <c r="E163" i="806"/>
  <c r="D163" i="806"/>
  <c r="K162" i="806"/>
  <c r="J162" i="806"/>
  <c r="I162" i="806"/>
  <c r="H162" i="806"/>
  <c r="G162" i="806"/>
  <c r="F162" i="806"/>
  <c r="E162" i="806"/>
  <c r="D162" i="806"/>
  <c r="K161" i="806"/>
  <c r="J161" i="806"/>
  <c r="I161" i="806"/>
  <c r="H161" i="806"/>
  <c r="G161" i="806"/>
  <c r="F161" i="806"/>
  <c r="E161" i="806"/>
  <c r="D161" i="806"/>
  <c r="K160" i="806"/>
  <c r="J160" i="806"/>
  <c r="I160" i="806"/>
  <c r="H160" i="806"/>
  <c r="G160" i="806"/>
  <c r="F160" i="806"/>
  <c r="E160" i="806"/>
  <c r="D160" i="806"/>
  <c r="K159" i="806"/>
  <c r="J159" i="806"/>
  <c r="I159" i="806"/>
  <c r="H159" i="806"/>
  <c r="G159" i="806"/>
  <c r="F159" i="806"/>
  <c r="E159" i="806"/>
  <c r="D159" i="806"/>
  <c r="K158" i="806"/>
  <c r="J158" i="806"/>
  <c r="I158" i="806"/>
  <c r="H158" i="806"/>
  <c r="G158" i="806"/>
  <c r="F158" i="806"/>
  <c r="E158" i="806"/>
  <c r="D158" i="806"/>
  <c r="K157" i="806"/>
  <c r="J157" i="806"/>
  <c r="I157" i="806"/>
  <c r="H157" i="806"/>
  <c r="G157" i="806"/>
  <c r="F157" i="806"/>
  <c r="E157" i="806"/>
  <c r="D157" i="806"/>
  <c r="K156" i="806"/>
  <c r="J156" i="806"/>
  <c r="I156" i="806"/>
  <c r="H156" i="806"/>
  <c r="G156" i="806"/>
  <c r="F156" i="806"/>
  <c r="E156" i="806"/>
  <c r="D156" i="806"/>
  <c r="K155" i="806"/>
  <c r="J155" i="806"/>
  <c r="I155" i="806"/>
  <c r="H155" i="806"/>
  <c r="G155" i="806"/>
  <c r="F155" i="806"/>
  <c r="E155" i="806"/>
  <c r="D155" i="806"/>
  <c r="K154" i="806"/>
  <c r="J154" i="806"/>
  <c r="I154" i="806"/>
  <c r="H154" i="806"/>
  <c r="G154" i="806"/>
  <c r="F154" i="806"/>
  <c r="E154" i="806"/>
  <c r="D154" i="806"/>
  <c r="K153" i="806"/>
  <c r="J153" i="806"/>
  <c r="I153" i="806"/>
  <c r="H153" i="806"/>
  <c r="G153" i="806"/>
  <c r="F153" i="806"/>
  <c r="E153" i="806"/>
  <c r="D153" i="806"/>
  <c r="K152" i="806"/>
  <c r="J152" i="806"/>
  <c r="I152" i="806"/>
  <c r="H152" i="806"/>
  <c r="G152" i="806"/>
  <c r="F152" i="806"/>
  <c r="E152" i="806"/>
  <c r="D152" i="806"/>
  <c r="K151" i="806"/>
  <c r="J151" i="806"/>
  <c r="I151" i="806"/>
  <c r="H151" i="806"/>
  <c r="G151" i="806"/>
  <c r="F151" i="806"/>
  <c r="E151" i="806"/>
  <c r="D151" i="806"/>
  <c r="K150" i="806"/>
  <c r="J150" i="806"/>
  <c r="I150" i="806"/>
  <c r="H150" i="806"/>
  <c r="G150" i="806"/>
  <c r="F150" i="806"/>
  <c r="E150" i="806"/>
  <c r="D150" i="806"/>
  <c r="K149" i="806"/>
  <c r="J149" i="806"/>
  <c r="I149" i="806"/>
  <c r="H149" i="806"/>
  <c r="G149" i="806"/>
  <c r="F149" i="806"/>
  <c r="E149" i="806"/>
  <c r="D149" i="806"/>
  <c r="K148" i="806"/>
  <c r="J148" i="806"/>
  <c r="I148" i="806"/>
  <c r="H148" i="806"/>
  <c r="G148" i="806"/>
  <c r="F148" i="806"/>
  <c r="E148" i="806"/>
  <c r="D148" i="806"/>
  <c r="K147" i="806"/>
  <c r="J147" i="806"/>
  <c r="I147" i="806"/>
  <c r="H147" i="806"/>
  <c r="G147" i="806"/>
  <c r="F147" i="806"/>
  <c r="E147" i="806"/>
  <c r="D147" i="806"/>
  <c r="K146" i="806"/>
  <c r="J146" i="806"/>
  <c r="I146" i="806"/>
  <c r="H146" i="806"/>
  <c r="G146" i="806"/>
  <c r="F146" i="806"/>
  <c r="E146" i="806"/>
  <c r="D146" i="806"/>
  <c r="K145" i="806"/>
  <c r="J145" i="806"/>
  <c r="I145" i="806"/>
  <c r="H145" i="806"/>
  <c r="G145" i="806"/>
  <c r="F145" i="806"/>
  <c r="E145" i="806"/>
  <c r="D145" i="806"/>
  <c r="K144" i="806"/>
  <c r="J144" i="806"/>
  <c r="I144" i="806"/>
  <c r="H144" i="806"/>
  <c r="G144" i="806"/>
  <c r="F144" i="806"/>
  <c r="E144" i="806"/>
  <c r="D144" i="806"/>
  <c r="K143" i="806"/>
  <c r="J143" i="806"/>
  <c r="I143" i="806"/>
  <c r="H143" i="806"/>
  <c r="G143" i="806"/>
  <c r="F143" i="806"/>
  <c r="E143" i="806"/>
  <c r="D143" i="806"/>
  <c r="K142" i="806"/>
  <c r="J142" i="806"/>
  <c r="I142" i="806"/>
  <c r="H142" i="806"/>
  <c r="G142" i="806"/>
  <c r="F142" i="806"/>
  <c r="E142" i="806"/>
  <c r="D142" i="806"/>
  <c r="K141" i="806"/>
  <c r="J141" i="806"/>
  <c r="I141" i="806"/>
  <c r="H141" i="806"/>
  <c r="G141" i="806"/>
  <c r="F141" i="806"/>
  <c r="E141" i="806"/>
  <c r="D141" i="806"/>
  <c r="K140" i="806"/>
  <c r="J140" i="806"/>
  <c r="I140" i="806"/>
  <c r="H140" i="806"/>
  <c r="G140" i="806"/>
  <c r="F140" i="806"/>
  <c r="E140" i="806"/>
  <c r="D140" i="806"/>
  <c r="K139" i="806"/>
  <c r="J139" i="806"/>
  <c r="I139" i="806"/>
  <c r="H139" i="806"/>
  <c r="G139" i="806"/>
  <c r="F139" i="806"/>
  <c r="E139" i="806"/>
  <c r="D139" i="806"/>
  <c r="K138" i="806"/>
  <c r="J138" i="806"/>
  <c r="I138" i="806"/>
  <c r="H138" i="806"/>
  <c r="G138" i="806"/>
  <c r="F138" i="806"/>
  <c r="E138" i="806"/>
  <c r="D138" i="806"/>
  <c r="K137" i="806"/>
  <c r="J137" i="806"/>
  <c r="I137" i="806"/>
  <c r="H137" i="806"/>
  <c r="G137" i="806"/>
  <c r="F137" i="806"/>
  <c r="E137" i="806"/>
  <c r="D137" i="806"/>
  <c r="K136" i="806"/>
  <c r="J136" i="806"/>
  <c r="I136" i="806"/>
  <c r="H136" i="806"/>
  <c r="G136" i="806"/>
  <c r="F136" i="806"/>
  <c r="E136" i="806"/>
  <c r="D136" i="806"/>
  <c r="K135" i="806"/>
  <c r="J135" i="806"/>
  <c r="I135" i="806"/>
  <c r="H135" i="806"/>
  <c r="G135" i="806"/>
  <c r="F135" i="806"/>
  <c r="E135" i="806"/>
  <c r="D135" i="806"/>
  <c r="K134" i="806"/>
  <c r="J134" i="806"/>
  <c r="I134" i="806"/>
  <c r="H134" i="806"/>
  <c r="G134" i="806"/>
  <c r="F134" i="806"/>
  <c r="E134" i="806"/>
  <c r="D134" i="806"/>
  <c r="K133" i="806"/>
  <c r="J133" i="806"/>
  <c r="I133" i="806"/>
  <c r="H133" i="806"/>
  <c r="G133" i="806"/>
  <c r="F133" i="806"/>
  <c r="E133" i="806"/>
  <c r="D133" i="806"/>
  <c r="K132" i="806"/>
  <c r="J132" i="806"/>
  <c r="I132" i="806"/>
  <c r="H132" i="806"/>
  <c r="G132" i="806"/>
  <c r="F132" i="806"/>
  <c r="E132" i="806"/>
  <c r="D132" i="806"/>
  <c r="K131" i="806"/>
  <c r="J131" i="806"/>
  <c r="I131" i="806"/>
  <c r="H131" i="806"/>
  <c r="G131" i="806"/>
  <c r="F131" i="806"/>
  <c r="E131" i="806"/>
  <c r="D131" i="806"/>
  <c r="K130" i="806"/>
  <c r="J130" i="806"/>
  <c r="I130" i="806"/>
  <c r="H130" i="806"/>
  <c r="G130" i="806"/>
  <c r="F130" i="806"/>
  <c r="E130" i="806"/>
  <c r="D130" i="806"/>
  <c r="K129" i="806"/>
  <c r="J129" i="806"/>
  <c r="I129" i="806"/>
  <c r="H129" i="806"/>
  <c r="G129" i="806"/>
  <c r="F129" i="806"/>
  <c r="E129" i="806"/>
  <c r="D129" i="806"/>
  <c r="K128" i="806"/>
  <c r="J128" i="806"/>
  <c r="I128" i="806"/>
  <c r="H128" i="806"/>
  <c r="G128" i="806"/>
  <c r="F128" i="806"/>
  <c r="E128" i="806"/>
  <c r="D128" i="806"/>
  <c r="K127" i="806"/>
  <c r="J127" i="806"/>
  <c r="I127" i="806"/>
  <c r="H127" i="806"/>
  <c r="G127" i="806"/>
  <c r="F127" i="806"/>
  <c r="E127" i="806"/>
  <c r="D127" i="806"/>
  <c r="K126" i="806"/>
  <c r="J126" i="806"/>
  <c r="I126" i="806"/>
  <c r="H126" i="806"/>
  <c r="G126" i="806"/>
  <c r="F126" i="806"/>
  <c r="E126" i="806"/>
  <c r="D126" i="806"/>
  <c r="K125" i="806"/>
  <c r="J125" i="806"/>
  <c r="I125" i="806"/>
  <c r="H125" i="806"/>
  <c r="G125" i="806"/>
  <c r="F125" i="806"/>
  <c r="E125" i="806"/>
  <c r="D125" i="806"/>
  <c r="K124" i="806"/>
  <c r="J124" i="806"/>
  <c r="I124" i="806"/>
  <c r="H124" i="806"/>
  <c r="G124" i="806"/>
  <c r="F124" i="806"/>
  <c r="E124" i="806"/>
  <c r="D124" i="806"/>
  <c r="K123" i="806"/>
  <c r="J123" i="806"/>
  <c r="I123" i="806"/>
  <c r="H123" i="806"/>
  <c r="G123" i="806"/>
  <c r="F123" i="806"/>
  <c r="E123" i="806"/>
  <c r="D123" i="806"/>
  <c r="K122" i="806"/>
  <c r="J122" i="806"/>
  <c r="I122" i="806"/>
  <c r="H122" i="806"/>
  <c r="G122" i="806"/>
  <c r="F122" i="806"/>
  <c r="E122" i="806"/>
  <c r="D122" i="806"/>
  <c r="K121" i="806"/>
  <c r="J121" i="806"/>
  <c r="I121" i="806"/>
  <c r="H121" i="806"/>
  <c r="G121" i="806"/>
  <c r="F121" i="806"/>
  <c r="E121" i="806"/>
  <c r="D121" i="806"/>
  <c r="K120" i="806"/>
  <c r="J120" i="806"/>
  <c r="I120" i="806"/>
  <c r="H120" i="806"/>
  <c r="G120" i="806"/>
  <c r="F120" i="806"/>
  <c r="E120" i="806"/>
  <c r="D120" i="806"/>
  <c r="K119" i="806"/>
  <c r="J119" i="806"/>
  <c r="I119" i="806"/>
  <c r="H119" i="806"/>
  <c r="G119" i="806"/>
  <c r="F119" i="806"/>
  <c r="E119" i="806"/>
  <c r="D119" i="806"/>
  <c r="K118" i="806"/>
  <c r="J118" i="806"/>
  <c r="I118" i="806"/>
  <c r="H118" i="806"/>
  <c r="G118" i="806"/>
  <c r="F118" i="806"/>
  <c r="E118" i="806"/>
  <c r="D118" i="806"/>
  <c r="K117" i="806"/>
  <c r="J117" i="806"/>
  <c r="I117" i="806"/>
  <c r="H117" i="806"/>
  <c r="G117" i="806"/>
  <c r="F117" i="806"/>
  <c r="E117" i="806"/>
  <c r="D117" i="806"/>
  <c r="K116" i="806"/>
  <c r="J116" i="806"/>
  <c r="I116" i="806"/>
  <c r="H116" i="806"/>
  <c r="G116" i="806"/>
  <c r="F116" i="806"/>
  <c r="E116" i="806"/>
  <c r="D116" i="806"/>
  <c r="K115" i="806"/>
  <c r="J115" i="806"/>
  <c r="I115" i="806"/>
  <c r="H115" i="806"/>
  <c r="G115" i="806"/>
  <c r="F115" i="806"/>
  <c r="E115" i="806"/>
  <c r="D115" i="806"/>
  <c r="K114" i="806"/>
  <c r="J114" i="806"/>
  <c r="I114" i="806"/>
  <c r="H114" i="806"/>
  <c r="G114" i="806"/>
  <c r="F114" i="806"/>
  <c r="E114" i="806"/>
  <c r="D114" i="806"/>
  <c r="K113" i="806"/>
  <c r="J113" i="806"/>
  <c r="I113" i="806"/>
  <c r="H113" i="806"/>
  <c r="G113" i="806"/>
  <c r="F113" i="806"/>
  <c r="E113" i="806"/>
  <c r="D113" i="806"/>
  <c r="K112" i="806"/>
  <c r="J112" i="806"/>
  <c r="I112" i="806"/>
  <c r="H112" i="806"/>
  <c r="G112" i="806"/>
  <c r="F112" i="806"/>
  <c r="E112" i="806"/>
  <c r="D112" i="806"/>
  <c r="K111" i="806"/>
  <c r="J111" i="806"/>
  <c r="I111" i="806"/>
  <c r="H111" i="806"/>
  <c r="G111" i="806"/>
  <c r="F111" i="806"/>
  <c r="E111" i="806"/>
  <c r="D111" i="806"/>
  <c r="K110" i="806"/>
  <c r="J110" i="806"/>
  <c r="I110" i="806"/>
  <c r="H110" i="806"/>
  <c r="G110" i="806"/>
  <c r="F110" i="806"/>
  <c r="E110" i="806"/>
  <c r="D110" i="806"/>
  <c r="K109" i="806"/>
  <c r="J109" i="806"/>
  <c r="I109" i="806"/>
  <c r="H109" i="806"/>
  <c r="G109" i="806"/>
  <c r="F109" i="806"/>
  <c r="E109" i="806"/>
  <c r="D109" i="806"/>
  <c r="K108" i="806"/>
  <c r="J108" i="806"/>
  <c r="I108" i="806"/>
  <c r="H108" i="806"/>
  <c r="G108" i="806"/>
  <c r="F108" i="806"/>
  <c r="E108" i="806"/>
  <c r="D108" i="806"/>
  <c r="K107" i="806"/>
  <c r="J107" i="806"/>
  <c r="I107" i="806"/>
  <c r="H107" i="806"/>
  <c r="G107" i="806"/>
  <c r="F107" i="806"/>
  <c r="E107" i="806"/>
  <c r="D107" i="806"/>
  <c r="K106" i="806"/>
  <c r="J106" i="806"/>
  <c r="I106" i="806"/>
  <c r="H106" i="806"/>
  <c r="G106" i="806"/>
  <c r="F106" i="806"/>
  <c r="E106" i="806"/>
  <c r="D106" i="806"/>
  <c r="K105" i="806"/>
  <c r="J105" i="806"/>
  <c r="I105" i="806"/>
  <c r="H105" i="806"/>
  <c r="G105" i="806"/>
  <c r="F105" i="806"/>
  <c r="E105" i="806"/>
  <c r="D105" i="806"/>
  <c r="K104" i="806"/>
  <c r="J104" i="806"/>
  <c r="I104" i="806"/>
  <c r="H104" i="806"/>
  <c r="G104" i="806"/>
  <c r="F104" i="806"/>
  <c r="E104" i="806"/>
  <c r="D104" i="806"/>
  <c r="K103" i="806"/>
  <c r="J103" i="806"/>
  <c r="I103" i="806"/>
  <c r="H103" i="806"/>
  <c r="G103" i="806"/>
  <c r="F103" i="806"/>
  <c r="E103" i="806"/>
  <c r="D103" i="806"/>
  <c r="K102" i="806"/>
  <c r="J102" i="806"/>
  <c r="I102" i="806"/>
  <c r="H102" i="806"/>
  <c r="G102" i="806"/>
  <c r="F102" i="806"/>
  <c r="E102" i="806"/>
  <c r="D102" i="806"/>
  <c r="K101" i="806"/>
  <c r="J101" i="806"/>
  <c r="I101" i="806"/>
  <c r="H101" i="806"/>
  <c r="G101" i="806"/>
  <c r="F101" i="806"/>
  <c r="E101" i="806"/>
  <c r="D101" i="806"/>
  <c r="K100" i="806"/>
  <c r="J100" i="806"/>
  <c r="I100" i="806"/>
  <c r="H100" i="806"/>
  <c r="G100" i="806"/>
  <c r="F100" i="806"/>
  <c r="E100" i="806"/>
  <c r="D100" i="806"/>
  <c r="K99" i="806"/>
  <c r="J99" i="806"/>
  <c r="I99" i="806"/>
  <c r="H99" i="806"/>
  <c r="G99" i="806"/>
  <c r="F99" i="806"/>
  <c r="E99" i="806"/>
  <c r="D99" i="806"/>
  <c r="K98" i="806"/>
  <c r="J98" i="806"/>
  <c r="I98" i="806"/>
  <c r="H98" i="806"/>
  <c r="G98" i="806"/>
  <c r="F98" i="806"/>
  <c r="E98" i="806"/>
  <c r="D98" i="806"/>
  <c r="K97" i="806"/>
  <c r="J97" i="806"/>
  <c r="I97" i="806"/>
  <c r="H97" i="806"/>
  <c r="G97" i="806"/>
  <c r="F97" i="806"/>
  <c r="E97" i="806"/>
  <c r="D97" i="806"/>
  <c r="K96" i="806"/>
  <c r="J96" i="806"/>
  <c r="I96" i="806"/>
  <c r="H96" i="806"/>
  <c r="G96" i="806"/>
  <c r="F96" i="806"/>
  <c r="E96" i="806"/>
  <c r="D96" i="806"/>
  <c r="K95" i="806"/>
  <c r="J95" i="806"/>
  <c r="I95" i="806"/>
  <c r="H95" i="806"/>
  <c r="G95" i="806"/>
  <c r="F95" i="806"/>
  <c r="E95" i="806"/>
  <c r="D95" i="806"/>
  <c r="K94" i="806"/>
  <c r="J94" i="806"/>
  <c r="I94" i="806"/>
  <c r="H94" i="806"/>
  <c r="G94" i="806"/>
  <c r="F94" i="806"/>
  <c r="E94" i="806"/>
  <c r="D94" i="806"/>
  <c r="K93" i="806"/>
  <c r="J93" i="806"/>
  <c r="I93" i="806"/>
  <c r="H93" i="806"/>
  <c r="G93" i="806"/>
  <c r="F93" i="806"/>
  <c r="E93" i="806"/>
  <c r="D93" i="806"/>
  <c r="K92" i="806"/>
  <c r="J92" i="806"/>
  <c r="I92" i="806"/>
  <c r="H92" i="806"/>
  <c r="G92" i="806"/>
  <c r="F92" i="806"/>
  <c r="E92" i="806"/>
  <c r="D92" i="806"/>
  <c r="K91" i="806"/>
  <c r="J91" i="806"/>
  <c r="I91" i="806"/>
  <c r="H91" i="806"/>
  <c r="G91" i="806"/>
  <c r="F91" i="806"/>
  <c r="E91" i="806"/>
  <c r="D91" i="806"/>
  <c r="K90" i="806"/>
  <c r="J90" i="806"/>
  <c r="I90" i="806"/>
  <c r="H90" i="806"/>
  <c r="G90" i="806"/>
  <c r="F90" i="806"/>
  <c r="E90" i="806"/>
  <c r="D90" i="806"/>
  <c r="K89" i="806"/>
  <c r="J89" i="806"/>
  <c r="I89" i="806"/>
  <c r="H89" i="806"/>
  <c r="G89" i="806"/>
  <c r="F89" i="806"/>
  <c r="E89" i="806"/>
  <c r="D89" i="806"/>
  <c r="K88" i="806"/>
  <c r="J88" i="806"/>
  <c r="I88" i="806"/>
  <c r="H88" i="806"/>
  <c r="G88" i="806"/>
  <c r="F88" i="806"/>
  <c r="E88" i="806"/>
  <c r="D88" i="806"/>
  <c r="K87" i="806"/>
  <c r="J87" i="806"/>
  <c r="I87" i="806"/>
  <c r="H87" i="806"/>
  <c r="G87" i="806"/>
  <c r="F87" i="806"/>
  <c r="E87" i="806"/>
  <c r="D87" i="806"/>
  <c r="K86" i="806"/>
  <c r="J86" i="806"/>
  <c r="I86" i="806"/>
  <c r="H86" i="806"/>
  <c r="G86" i="806"/>
  <c r="F86" i="806"/>
  <c r="E86" i="806"/>
  <c r="D86" i="806"/>
  <c r="K85" i="806"/>
  <c r="J85" i="806"/>
  <c r="I85" i="806"/>
  <c r="H85" i="806"/>
  <c r="G85" i="806"/>
  <c r="F85" i="806"/>
  <c r="E85" i="806"/>
  <c r="D85" i="806"/>
  <c r="K84" i="806"/>
  <c r="J84" i="806"/>
  <c r="I84" i="806"/>
  <c r="H84" i="806"/>
  <c r="G84" i="806"/>
  <c r="F84" i="806"/>
  <c r="E84" i="806"/>
  <c r="D84" i="806"/>
  <c r="K83" i="806"/>
  <c r="J83" i="806"/>
  <c r="I83" i="806"/>
  <c r="H83" i="806"/>
  <c r="G83" i="806"/>
  <c r="F83" i="806"/>
  <c r="E83" i="806"/>
  <c r="D83" i="806"/>
  <c r="K82" i="806"/>
  <c r="J82" i="806"/>
  <c r="I82" i="806"/>
  <c r="H82" i="806"/>
  <c r="G82" i="806"/>
  <c r="F82" i="806"/>
  <c r="E82" i="806"/>
  <c r="D82" i="806"/>
  <c r="K81" i="806"/>
  <c r="J81" i="806"/>
  <c r="I81" i="806"/>
  <c r="H81" i="806"/>
  <c r="G81" i="806"/>
  <c r="F81" i="806"/>
  <c r="E81" i="806"/>
  <c r="D81" i="806"/>
  <c r="K80" i="806"/>
  <c r="J80" i="806"/>
  <c r="I80" i="806"/>
  <c r="H80" i="806"/>
  <c r="G80" i="806"/>
  <c r="F80" i="806"/>
  <c r="E80" i="806"/>
  <c r="D80" i="806"/>
  <c r="K79" i="806"/>
  <c r="J79" i="806"/>
  <c r="I79" i="806"/>
  <c r="H79" i="806"/>
  <c r="G79" i="806"/>
  <c r="F79" i="806"/>
  <c r="E79" i="806"/>
  <c r="D79" i="806"/>
  <c r="K78" i="806"/>
  <c r="J78" i="806"/>
  <c r="I78" i="806"/>
  <c r="H78" i="806"/>
  <c r="G78" i="806"/>
  <c r="F78" i="806"/>
  <c r="E78" i="806"/>
  <c r="D78" i="806"/>
  <c r="K77" i="806"/>
  <c r="J77" i="806"/>
  <c r="I77" i="806"/>
  <c r="H77" i="806"/>
  <c r="G77" i="806"/>
  <c r="F77" i="806"/>
  <c r="E77" i="806"/>
  <c r="D77" i="806"/>
  <c r="K76" i="806"/>
  <c r="J76" i="806"/>
  <c r="I76" i="806"/>
  <c r="H76" i="806"/>
  <c r="G76" i="806"/>
  <c r="F76" i="806"/>
  <c r="E76" i="806"/>
  <c r="D76" i="806"/>
  <c r="K75" i="806"/>
  <c r="J75" i="806"/>
  <c r="I75" i="806"/>
  <c r="H75" i="806"/>
  <c r="G75" i="806"/>
  <c r="F75" i="806"/>
  <c r="E75" i="806"/>
  <c r="D75" i="806"/>
  <c r="K74" i="806"/>
  <c r="J74" i="806"/>
  <c r="I74" i="806"/>
  <c r="H74" i="806"/>
  <c r="G74" i="806"/>
  <c r="F74" i="806"/>
  <c r="E74" i="806"/>
  <c r="D74" i="806"/>
  <c r="K73" i="806"/>
  <c r="J73" i="806"/>
  <c r="I73" i="806"/>
  <c r="H73" i="806"/>
  <c r="G73" i="806"/>
  <c r="F73" i="806"/>
  <c r="E73" i="806"/>
  <c r="D73" i="806"/>
  <c r="K72" i="806"/>
  <c r="J72" i="806"/>
  <c r="I72" i="806"/>
  <c r="H72" i="806"/>
  <c r="G72" i="806"/>
  <c r="F72" i="806"/>
  <c r="E72" i="806"/>
  <c r="D72" i="806"/>
  <c r="K71" i="806"/>
  <c r="J71" i="806"/>
  <c r="I71" i="806"/>
  <c r="H71" i="806"/>
  <c r="G71" i="806"/>
  <c r="F71" i="806"/>
  <c r="E71" i="806"/>
  <c r="D71" i="806"/>
  <c r="K70" i="806"/>
  <c r="J70" i="806"/>
  <c r="I70" i="806"/>
  <c r="H70" i="806"/>
  <c r="G70" i="806"/>
  <c r="F70" i="806"/>
  <c r="E70" i="806"/>
  <c r="D70" i="806"/>
  <c r="K69" i="806"/>
  <c r="J69" i="806"/>
  <c r="I69" i="806"/>
  <c r="H69" i="806"/>
  <c r="G69" i="806"/>
  <c r="F69" i="806"/>
  <c r="E69" i="806"/>
  <c r="D69" i="806"/>
  <c r="K68" i="806"/>
  <c r="J68" i="806"/>
  <c r="I68" i="806"/>
  <c r="H68" i="806"/>
  <c r="G68" i="806"/>
  <c r="F68" i="806"/>
  <c r="E68" i="806"/>
  <c r="D68" i="806"/>
  <c r="K67" i="806"/>
  <c r="J67" i="806"/>
  <c r="I67" i="806"/>
  <c r="H67" i="806"/>
  <c r="G67" i="806"/>
  <c r="F67" i="806"/>
  <c r="E67" i="806"/>
  <c r="D67" i="806"/>
  <c r="K66" i="806"/>
  <c r="J66" i="806"/>
  <c r="I66" i="806"/>
  <c r="H66" i="806"/>
  <c r="G66" i="806"/>
  <c r="F66" i="806"/>
  <c r="E66" i="806"/>
  <c r="D66" i="806"/>
  <c r="K65" i="806"/>
  <c r="J65" i="806"/>
  <c r="I65" i="806"/>
  <c r="H65" i="806"/>
  <c r="G65" i="806"/>
  <c r="F65" i="806"/>
  <c r="E65" i="806"/>
  <c r="D65" i="806"/>
  <c r="K64" i="806"/>
  <c r="J64" i="806"/>
  <c r="I64" i="806"/>
  <c r="H64" i="806"/>
  <c r="G64" i="806"/>
  <c r="F64" i="806"/>
  <c r="E64" i="806"/>
  <c r="D64" i="806"/>
  <c r="K63" i="806"/>
  <c r="J63" i="806"/>
  <c r="I63" i="806"/>
  <c r="H63" i="806"/>
  <c r="G63" i="806"/>
  <c r="F63" i="806"/>
  <c r="E63" i="806"/>
  <c r="D63" i="806"/>
  <c r="K62" i="806"/>
  <c r="J62" i="806"/>
  <c r="I62" i="806"/>
  <c r="H62" i="806"/>
  <c r="G62" i="806"/>
  <c r="F62" i="806"/>
  <c r="E62" i="806"/>
  <c r="D62" i="806"/>
  <c r="K61" i="806"/>
  <c r="J61" i="806"/>
  <c r="I61" i="806"/>
  <c r="H61" i="806"/>
  <c r="G61" i="806"/>
  <c r="F61" i="806"/>
  <c r="E61" i="806"/>
  <c r="D61" i="806"/>
  <c r="K60" i="806"/>
  <c r="J60" i="806"/>
  <c r="I60" i="806"/>
  <c r="H60" i="806"/>
  <c r="G60" i="806"/>
  <c r="F60" i="806"/>
  <c r="E60" i="806"/>
  <c r="D60" i="806"/>
  <c r="K59" i="806"/>
  <c r="J59" i="806"/>
  <c r="I59" i="806"/>
  <c r="H59" i="806"/>
  <c r="G59" i="806"/>
  <c r="F59" i="806"/>
  <c r="E59" i="806"/>
  <c r="D59" i="806"/>
  <c r="K58" i="806"/>
  <c r="J58" i="806"/>
  <c r="I58" i="806"/>
  <c r="H58" i="806"/>
  <c r="G58" i="806"/>
  <c r="F58" i="806"/>
  <c r="E58" i="806"/>
  <c r="D58" i="806"/>
  <c r="K57" i="806"/>
  <c r="J57" i="806"/>
  <c r="I57" i="806"/>
  <c r="H57" i="806"/>
  <c r="G57" i="806"/>
  <c r="F57" i="806"/>
  <c r="E57" i="806"/>
  <c r="D57" i="806"/>
  <c r="K56" i="806"/>
  <c r="J56" i="806"/>
  <c r="I56" i="806"/>
  <c r="H56" i="806"/>
  <c r="G56" i="806"/>
  <c r="F56" i="806"/>
  <c r="E56" i="806"/>
  <c r="D56" i="806"/>
  <c r="K55" i="806"/>
  <c r="J55" i="806"/>
  <c r="I55" i="806"/>
  <c r="H55" i="806"/>
  <c r="G55" i="806"/>
  <c r="F55" i="806"/>
  <c r="E55" i="806"/>
  <c r="D55" i="806"/>
  <c r="K54" i="806"/>
  <c r="J54" i="806"/>
  <c r="I54" i="806"/>
  <c r="H54" i="806"/>
  <c r="G54" i="806"/>
  <c r="F54" i="806"/>
  <c r="E54" i="806"/>
  <c r="D54" i="806"/>
  <c r="K53" i="806"/>
  <c r="J53" i="806"/>
  <c r="I53" i="806"/>
  <c r="H53" i="806"/>
  <c r="G53" i="806"/>
  <c r="F53" i="806"/>
  <c r="E53" i="806"/>
  <c r="D53" i="806"/>
  <c r="K52" i="806"/>
  <c r="J52" i="806"/>
  <c r="I52" i="806"/>
  <c r="H52" i="806"/>
  <c r="G52" i="806"/>
  <c r="F52" i="806"/>
  <c r="E52" i="806"/>
  <c r="D52" i="806"/>
  <c r="K51" i="806"/>
  <c r="J51" i="806"/>
  <c r="I51" i="806"/>
  <c r="H51" i="806"/>
  <c r="G51" i="806"/>
  <c r="F51" i="806"/>
  <c r="E51" i="806"/>
  <c r="D51" i="806"/>
  <c r="K50" i="806"/>
  <c r="J50" i="806"/>
  <c r="I50" i="806"/>
  <c r="H50" i="806"/>
  <c r="G50" i="806"/>
  <c r="F50" i="806"/>
  <c r="E50" i="806"/>
  <c r="D50" i="806"/>
  <c r="K49" i="806"/>
  <c r="J49" i="806"/>
  <c r="I49" i="806"/>
  <c r="H49" i="806"/>
  <c r="G49" i="806"/>
  <c r="F49" i="806"/>
  <c r="E49" i="806"/>
  <c r="D49" i="806"/>
  <c r="K48" i="806"/>
  <c r="J48" i="806"/>
  <c r="I48" i="806"/>
  <c r="H48" i="806"/>
  <c r="G48" i="806"/>
  <c r="F48" i="806"/>
  <c r="E48" i="806"/>
  <c r="D48" i="806"/>
  <c r="K47" i="806"/>
  <c r="J47" i="806"/>
  <c r="I47" i="806"/>
  <c r="H47" i="806"/>
  <c r="G47" i="806"/>
  <c r="F47" i="806"/>
  <c r="E47" i="806"/>
  <c r="D47" i="806"/>
  <c r="K46" i="806"/>
  <c r="J46" i="806"/>
  <c r="I46" i="806"/>
  <c r="H46" i="806"/>
  <c r="G46" i="806"/>
  <c r="F46" i="806"/>
  <c r="E46" i="806"/>
  <c r="D46" i="806"/>
  <c r="K45" i="806"/>
  <c r="J45" i="806"/>
  <c r="I45" i="806"/>
  <c r="H45" i="806"/>
  <c r="G45" i="806"/>
  <c r="F45" i="806"/>
  <c r="E45" i="806"/>
  <c r="D45" i="806"/>
  <c r="K44" i="806"/>
  <c r="J44" i="806"/>
  <c r="I44" i="806"/>
  <c r="H44" i="806"/>
  <c r="G44" i="806"/>
  <c r="F44" i="806"/>
  <c r="E44" i="806"/>
  <c r="D44" i="806"/>
  <c r="K43" i="806"/>
  <c r="J43" i="806"/>
  <c r="I43" i="806"/>
  <c r="H43" i="806"/>
  <c r="G43" i="806"/>
  <c r="F43" i="806"/>
  <c r="E43" i="806"/>
  <c r="D43" i="806"/>
  <c r="K42" i="806"/>
  <c r="J42" i="806"/>
  <c r="I42" i="806"/>
  <c r="H42" i="806"/>
  <c r="G42" i="806"/>
  <c r="F42" i="806"/>
  <c r="E42" i="806"/>
  <c r="D42" i="806"/>
  <c r="K41" i="806"/>
  <c r="J41" i="806"/>
  <c r="I41" i="806"/>
  <c r="H41" i="806"/>
  <c r="G41" i="806"/>
  <c r="F41" i="806"/>
  <c r="E41" i="806"/>
  <c r="D41" i="806"/>
  <c r="K40" i="806"/>
  <c r="J40" i="806"/>
  <c r="I40" i="806"/>
  <c r="H40" i="806"/>
  <c r="G40" i="806"/>
  <c r="F40" i="806"/>
  <c r="E40" i="806"/>
  <c r="D40" i="806"/>
  <c r="K39" i="806"/>
  <c r="J39" i="806"/>
  <c r="I39" i="806"/>
  <c r="H39" i="806"/>
  <c r="G39" i="806"/>
  <c r="F39" i="806"/>
  <c r="E39" i="806"/>
  <c r="D39" i="806"/>
  <c r="K38" i="806"/>
  <c r="J38" i="806"/>
  <c r="I38" i="806"/>
  <c r="H38" i="806"/>
  <c r="G38" i="806"/>
  <c r="F38" i="806"/>
  <c r="E38" i="806"/>
  <c r="D38" i="806"/>
  <c r="K37" i="806"/>
  <c r="J37" i="806"/>
  <c r="I37" i="806"/>
  <c r="H37" i="806"/>
  <c r="G37" i="806"/>
  <c r="F37" i="806"/>
  <c r="E37" i="806"/>
  <c r="D37" i="806"/>
  <c r="K36" i="806"/>
  <c r="J36" i="806"/>
  <c r="I36" i="806"/>
  <c r="H36" i="806"/>
  <c r="G36" i="806"/>
  <c r="F36" i="806"/>
  <c r="E36" i="806"/>
  <c r="D36" i="806"/>
  <c r="K35" i="806"/>
  <c r="J35" i="806"/>
  <c r="I35" i="806"/>
  <c r="H35" i="806"/>
  <c r="G35" i="806"/>
  <c r="F35" i="806"/>
  <c r="E35" i="806"/>
  <c r="D35" i="806"/>
  <c r="K34" i="806"/>
  <c r="J34" i="806"/>
  <c r="I34" i="806"/>
  <c r="H34" i="806"/>
  <c r="G34" i="806"/>
  <c r="F34" i="806"/>
  <c r="E34" i="806"/>
  <c r="D34" i="806"/>
  <c r="K33" i="806"/>
  <c r="J33" i="806"/>
  <c r="I33" i="806"/>
  <c r="H33" i="806"/>
  <c r="G33" i="806"/>
  <c r="F33" i="806"/>
  <c r="E33" i="806"/>
  <c r="D33" i="806"/>
  <c r="K32" i="806"/>
  <c r="J32" i="806"/>
  <c r="I32" i="806"/>
  <c r="H32" i="806"/>
  <c r="G32" i="806"/>
  <c r="F32" i="806"/>
  <c r="E32" i="806"/>
  <c r="D32" i="806"/>
  <c r="K31" i="806"/>
  <c r="J31" i="806"/>
  <c r="I31" i="806"/>
  <c r="H31" i="806"/>
  <c r="G31" i="806"/>
  <c r="F31" i="806"/>
  <c r="E31" i="806"/>
  <c r="D31" i="806"/>
  <c r="K30" i="806"/>
  <c r="J30" i="806"/>
  <c r="I30" i="806"/>
  <c r="H30" i="806"/>
  <c r="G30" i="806"/>
  <c r="F30" i="806"/>
  <c r="E30" i="806"/>
  <c r="D30" i="806"/>
  <c r="K29" i="806"/>
  <c r="J29" i="806"/>
  <c r="I29" i="806"/>
  <c r="H29" i="806"/>
  <c r="G29" i="806"/>
  <c r="F29" i="806"/>
  <c r="E29" i="806"/>
  <c r="D29" i="806"/>
  <c r="K28" i="806"/>
  <c r="J28" i="806"/>
  <c r="I28" i="806"/>
  <c r="H28" i="806"/>
  <c r="G28" i="806"/>
  <c r="F28" i="806"/>
  <c r="E28" i="806"/>
  <c r="D28" i="806"/>
  <c r="K27" i="806"/>
  <c r="J27" i="806"/>
  <c r="I27" i="806"/>
  <c r="H27" i="806"/>
  <c r="G27" i="806"/>
  <c r="F27" i="806"/>
  <c r="E27" i="806"/>
  <c r="D27" i="806"/>
  <c r="K26" i="806"/>
  <c r="J26" i="806"/>
  <c r="I26" i="806"/>
  <c r="H26" i="806"/>
  <c r="G26" i="806"/>
  <c r="F26" i="806"/>
  <c r="E26" i="806"/>
  <c r="D26" i="806"/>
  <c r="K25" i="806"/>
  <c r="J25" i="806"/>
  <c r="I25" i="806"/>
  <c r="H25" i="806"/>
  <c r="G25" i="806"/>
  <c r="F25" i="806"/>
  <c r="E25" i="806"/>
  <c r="D25" i="806"/>
  <c r="K24" i="806"/>
  <c r="J24" i="806"/>
  <c r="I24" i="806"/>
  <c r="H24" i="806"/>
  <c r="G24" i="806"/>
  <c r="F24" i="806"/>
  <c r="E24" i="806"/>
  <c r="D24" i="806"/>
  <c r="K23" i="806"/>
  <c r="J23" i="806"/>
  <c r="I23" i="806"/>
  <c r="H23" i="806"/>
  <c r="G23" i="806"/>
  <c r="F23" i="806"/>
  <c r="E23" i="806"/>
  <c r="D23" i="806"/>
  <c r="K22" i="806"/>
  <c r="J22" i="806"/>
  <c r="I22" i="806"/>
  <c r="H22" i="806"/>
  <c r="G22" i="806"/>
  <c r="F22" i="806"/>
  <c r="E22" i="806"/>
  <c r="D22" i="806"/>
  <c r="K21" i="806"/>
  <c r="J21" i="806"/>
  <c r="I21" i="806"/>
  <c r="H21" i="806"/>
  <c r="G21" i="806"/>
  <c r="F21" i="806"/>
  <c r="E21" i="806"/>
  <c r="D21" i="806"/>
  <c r="K20" i="806"/>
  <c r="J20" i="806"/>
  <c r="I20" i="806"/>
  <c r="H20" i="806"/>
  <c r="G20" i="806"/>
  <c r="F20" i="806"/>
  <c r="E20" i="806"/>
  <c r="D20" i="806"/>
  <c r="K19" i="806"/>
  <c r="J19" i="806"/>
  <c r="I19" i="806"/>
  <c r="H19" i="806"/>
  <c r="G19" i="806"/>
  <c r="F19" i="806"/>
  <c r="E19" i="806"/>
  <c r="D19" i="806"/>
  <c r="K18" i="806"/>
  <c r="J18" i="806"/>
  <c r="I18" i="806"/>
  <c r="H18" i="806"/>
  <c r="G18" i="806"/>
  <c r="F18" i="806"/>
  <c r="E18" i="806"/>
  <c r="D18" i="806"/>
  <c r="K17" i="806"/>
  <c r="J17" i="806"/>
  <c r="I17" i="806"/>
  <c r="H17" i="806"/>
  <c r="G17" i="806"/>
  <c r="F17" i="806"/>
  <c r="E17" i="806"/>
  <c r="D17" i="806"/>
  <c r="K16" i="806"/>
  <c r="J16" i="806"/>
  <c r="I16" i="806"/>
  <c r="H16" i="806"/>
  <c r="G16" i="806"/>
  <c r="F16" i="806"/>
  <c r="E16" i="806"/>
  <c r="D16" i="806"/>
  <c r="K15" i="806"/>
  <c r="J15" i="806"/>
  <c r="I15" i="806"/>
  <c r="H15" i="806"/>
  <c r="G15" i="806"/>
  <c r="F15" i="806"/>
  <c r="E15" i="806"/>
  <c r="D15" i="806"/>
  <c r="D10" i="806"/>
  <c r="D9" i="806"/>
  <c r="D8" i="806"/>
  <c r="D7" i="806"/>
  <c r="K3" i="806"/>
  <c r="K2" i="806"/>
  <c r="M305" i="805"/>
  <c r="M304" i="805"/>
  <c r="M303" i="805"/>
  <c r="M302" i="805"/>
  <c r="M301" i="805"/>
  <c r="M300" i="805"/>
  <c r="M299" i="805"/>
  <c r="M298" i="805"/>
  <c r="M297" i="805"/>
  <c r="M296" i="805"/>
  <c r="M295" i="805"/>
  <c r="M294" i="805"/>
  <c r="M293" i="805"/>
  <c r="M292" i="805"/>
  <c r="M291" i="805"/>
  <c r="M290" i="805"/>
  <c r="M289" i="805"/>
  <c r="M288" i="805"/>
  <c r="M287" i="805"/>
  <c r="M286" i="805"/>
  <c r="M285" i="805"/>
  <c r="M284" i="805"/>
  <c r="M283" i="805"/>
  <c r="M282" i="805"/>
  <c r="M281" i="805"/>
  <c r="M280" i="805"/>
  <c r="M279" i="805"/>
  <c r="M278" i="805"/>
  <c r="M277" i="805"/>
  <c r="M276" i="805"/>
  <c r="M275" i="805"/>
  <c r="M274" i="805"/>
  <c r="M273" i="805"/>
  <c r="M272" i="805"/>
  <c r="M271" i="805"/>
  <c r="M270" i="805"/>
  <c r="M269" i="805"/>
  <c r="M268" i="805"/>
  <c r="M267" i="805"/>
  <c r="M266" i="805"/>
  <c r="M265" i="805"/>
  <c r="M264" i="805"/>
  <c r="M263" i="805"/>
  <c r="M262" i="805"/>
  <c r="M261" i="805"/>
  <c r="M260" i="805"/>
  <c r="M259" i="805"/>
  <c r="M258" i="805"/>
  <c r="M257" i="805"/>
  <c r="M256" i="805"/>
  <c r="M255" i="805"/>
  <c r="M254" i="805"/>
  <c r="M253" i="805"/>
  <c r="M252" i="805"/>
  <c r="M251" i="805"/>
  <c r="M250" i="805"/>
  <c r="M249" i="805"/>
  <c r="M248" i="805"/>
  <c r="M247" i="805"/>
  <c r="M246" i="805"/>
  <c r="M245" i="805"/>
  <c r="M244" i="805"/>
  <c r="M243" i="805"/>
  <c r="M242" i="805"/>
  <c r="M241" i="805"/>
  <c r="M240" i="805"/>
  <c r="M239" i="805"/>
  <c r="M238" i="805"/>
  <c r="M237" i="805"/>
  <c r="M236" i="805"/>
  <c r="M235" i="805"/>
  <c r="M234" i="805"/>
  <c r="M233" i="805"/>
  <c r="M232" i="805"/>
  <c r="M231" i="805"/>
  <c r="M230" i="805"/>
  <c r="M229" i="805"/>
  <c r="M228" i="805"/>
  <c r="M227" i="805"/>
  <c r="M226" i="805"/>
  <c r="M225" i="805"/>
  <c r="M224" i="805"/>
  <c r="M223" i="805"/>
  <c r="M222" i="805"/>
  <c r="M221" i="805"/>
  <c r="M220" i="805"/>
  <c r="M219" i="805"/>
  <c r="M218" i="805"/>
  <c r="M217" i="805"/>
  <c r="M216" i="805"/>
  <c r="M215" i="805"/>
  <c r="M214" i="805"/>
  <c r="M213" i="805"/>
  <c r="M212" i="805"/>
  <c r="M211" i="805"/>
  <c r="M210" i="805"/>
  <c r="M209" i="805"/>
  <c r="M208" i="805"/>
  <c r="M207" i="805"/>
  <c r="M206" i="805"/>
  <c r="M205" i="805"/>
  <c r="M204" i="805"/>
  <c r="M203" i="805"/>
  <c r="M202" i="805"/>
  <c r="M201" i="805"/>
  <c r="M200" i="805"/>
  <c r="M199" i="805"/>
  <c r="M198" i="805"/>
  <c r="M197" i="805"/>
  <c r="M196" i="805"/>
  <c r="M195" i="805"/>
  <c r="M194" i="805"/>
  <c r="M193" i="805"/>
  <c r="M192" i="805"/>
  <c r="M191" i="805"/>
  <c r="M190" i="805"/>
  <c r="M189" i="805"/>
  <c r="M188" i="805"/>
  <c r="M187" i="805"/>
  <c r="M186" i="805"/>
  <c r="M185" i="805"/>
  <c r="M184" i="805"/>
  <c r="M183" i="805"/>
  <c r="M182" i="805"/>
  <c r="M181" i="805"/>
  <c r="M180" i="805"/>
  <c r="M179" i="805"/>
  <c r="M178" i="805"/>
  <c r="M177" i="805"/>
  <c r="M176" i="805"/>
  <c r="M175" i="805"/>
  <c r="M174" i="805"/>
  <c r="M173" i="805"/>
  <c r="M172" i="805"/>
  <c r="M171" i="805"/>
  <c r="M170" i="805"/>
  <c r="M169" i="805"/>
  <c r="M168" i="805"/>
  <c r="M167" i="805"/>
  <c r="M166" i="805"/>
  <c r="M165" i="805"/>
  <c r="M164" i="805"/>
  <c r="M163" i="805"/>
  <c r="M162" i="805"/>
  <c r="M161" i="805"/>
  <c r="M160" i="805"/>
  <c r="M159" i="805"/>
  <c r="M158" i="805"/>
  <c r="M157" i="805"/>
  <c r="M156" i="805"/>
  <c r="M155" i="805"/>
  <c r="M154" i="805"/>
  <c r="M153" i="805"/>
  <c r="M152" i="805"/>
  <c r="M151" i="805"/>
  <c r="M150" i="805"/>
  <c r="M149" i="805"/>
  <c r="M148" i="805"/>
  <c r="M147" i="805"/>
  <c r="M146" i="805"/>
  <c r="M145" i="805"/>
  <c r="M144" i="805"/>
  <c r="M143" i="805"/>
  <c r="M142" i="805"/>
  <c r="M141" i="805"/>
  <c r="M140" i="805"/>
  <c r="M139" i="805"/>
  <c r="M138" i="805"/>
  <c r="M137" i="805"/>
  <c r="M136" i="805"/>
  <c r="M135" i="805"/>
  <c r="M134" i="805"/>
  <c r="M133" i="805"/>
  <c r="M132" i="805"/>
  <c r="M131" i="805"/>
  <c r="M130" i="805"/>
  <c r="M129" i="805"/>
  <c r="M128" i="805"/>
  <c r="M127" i="805"/>
  <c r="M126" i="805"/>
  <c r="M125" i="805"/>
  <c r="M124" i="805"/>
  <c r="M123" i="805"/>
  <c r="M122" i="805"/>
  <c r="M121" i="805"/>
  <c r="M120" i="805"/>
  <c r="M119" i="805"/>
  <c r="M118" i="805"/>
  <c r="M117" i="805"/>
  <c r="M116" i="805"/>
  <c r="M115" i="805"/>
  <c r="M114" i="805"/>
  <c r="M113" i="805"/>
  <c r="M112" i="805"/>
  <c r="M111" i="805"/>
  <c r="M110" i="805"/>
  <c r="M109" i="805"/>
  <c r="M108" i="805"/>
  <c r="M107" i="805"/>
  <c r="M106" i="805"/>
  <c r="M105" i="805"/>
  <c r="M104" i="805"/>
  <c r="M103" i="805"/>
  <c r="M102" i="805"/>
  <c r="M101" i="805"/>
  <c r="M100" i="805"/>
  <c r="M99" i="805"/>
  <c r="M98" i="805"/>
  <c r="M97" i="805"/>
  <c r="M96" i="805"/>
  <c r="M95" i="805"/>
  <c r="M94" i="805"/>
  <c r="M93" i="805"/>
  <c r="M92" i="805"/>
  <c r="M91" i="805"/>
  <c r="M90" i="805"/>
  <c r="M89" i="805"/>
  <c r="M88" i="805"/>
  <c r="M87" i="805"/>
  <c r="M86" i="805"/>
  <c r="M85" i="805"/>
  <c r="M84" i="805"/>
  <c r="M83" i="805"/>
  <c r="M82" i="805"/>
  <c r="M81" i="805"/>
  <c r="M80" i="805"/>
  <c r="M79" i="805"/>
  <c r="M78" i="805"/>
  <c r="M77" i="805"/>
  <c r="M76" i="805"/>
  <c r="M75" i="805"/>
  <c r="M74" i="805"/>
  <c r="M73" i="805"/>
  <c r="M72" i="805"/>
  <c r="M71" i="805"/>
  <c r="M70" i="805"/>
  <c r="M69" i="805"/>
  <c r="M68" i="805"/>
  <c r="M67" i="805"/>
  <c r="M66" i="805"/>
  <c r="M65" i="805"/>
  <c r="M64" i="805"/>
  <c r="M63" i="805"/>
  <c r="M62" i="805"/>
  <c r="M61" i="805"/>
  <c r="M60" i="805"/>
  <c r="M59" i="805"/>
  <c r="M58" i="805"/>
  <c r="M57" i="805"/>
  <c r="M56" i="805"/>
  <c r="M55" i="805"/>
  <c r="M54" i="805"/>
  <c r="M53" i="805"/>
  <c r="M52" i="805"/>
  <c r="M51" i="805"/>
  <c r="M50" i="805"/>
  <c r="M49" i="805"/>
  <c r="M48" i="805"/>
  <c r="M47" i="805"/>
  <c r="M46" i="805"/>
  <c r="M45" i="805"/>
  <c r="M44" i="805"/>
  <c r="M43" i="805"/>
  <c r="M42" i="805"/>
  <c r="M41" i="805"/>
  <c r="M40" i="805"/>
  <c r="M39" i="805"/>
  <c r="M38" i="805"/>
  <c r="M37" i="805"/>
  <c r="M36" i="805"/>
  <c r="M35" i="805"/>
  <c r="M34" i="805"/>
  <c r="M33" i="805"/>
  <c r="M32" i="805"/>
  <c r="M31" i="805"/>
  <c r="M30" i="805"/>
  <c r="M29" i="805"/>
  <c r="M28" i="805"/>
  <c r="M27" i="805"/>
  <c r="M26" i="805"/>
  <c r="M25" i="805"/>
  <c r="M24" i="805"/>
  <c r="M23" i="805"/>
  <c r="M22" i="805"/>
  <c r="M21" i="805"/>
  <c r="M20" i="805"/>
  <c r="M19" i="805"/>
  <c r="M18" i="805"/>
  <c r="M17" i="805"/>
  <c r="M16" i="805"/>
  <c r="D10" i="805"/>
  <c r="D9" i="805"/>
  <c r="D8" i="805"/>
  <c r="D7" i="805"/>
  <c r="K3" i="805"/>
  <c r="K2" i="805"/>
  <c r="P326" i="804"/>
  <c r="K326" i="804"/>
  <c r="J326" i="804"/>
  <c r="I326" i="804"/>
  <c r="H326" i="804"/>
  <c r="G326" i="804"/>
  <c r="F326" i="804"/>
  <c r="E326" i="804"/>
  <c r="D326" i="804"/>
  <c r="P325" i="804"/>
  <c r="K325" i="804"/>
  <c r="J325" i="804"/>
  <c r="I325" i="804"/>
  <c r="H325" i="804"/>
  <c r="G325" i="804"/>
  <c r="F325" i="804"/>
  <c r="E325" i="804"/>
  <c r="D325" i="804"/>
  <c r="P324" i="804"/>
  <c r="K324" i="804"/>
  <c r="J324" i="804"/>
  <c r="I324" i="804"/>
  <c r="H324" i="804"/>
  <c r="G324" i="804"/>
  <c r="F324" i="804"/>
  <c r="E324" i="804"/>
  <c r="D324" i="804"/>
  <c r="P323" i="804"/>
  <c r="K323" i="804"/>
  <c r="J323" i="804"/>
  <c r="I323" i="804"/>
  <c r="H323" i="804"/>
  <c r="G323" i="804"/>
  <c r="F323" i="804"/>
  <c r="E323" i="804"/>
  <c r="D323" i="804"/>
  <c r="P322" i="804"/>
  <c r="K322" i="804"/>
  <c r="J322" i="804"/>
  <c r="I322" i="804"/>
  <c r="H322" i="804"/>
  <c r="G322" i="804"/>
  <c r="F322" i="804"/>
  <c r="E322" i="804"/>
  <c r="D322" i="804"/>
  <c r="P321" i="804"/>
  <c r="K321" i="804"/>
  <c r="J321" i="804"/>
  <c r="I321" i="804"/>
  <c r="H321" i="804"/>
  <c r="G321" i="804"/>
  <c r="F321" i="804"/>
  <c r="E321" i="804"/>
  <c r="D321" i="804"/>
  <c r="P320" i="804"/>
  <c r="K320" i="804"/>
  <c r="J320" i="804"/>
  <c r="I320" i="804"/>
  <c r="H320" i="804"/>
  <c r="G320" i="804"/>
  <c r="F320" i="804"/>
  <c r="E320" i="804"/>
  <c r="D320" i="804"/>
  <c r="P319" i="804"/>
  <c r="K319" i="804"/>
  <c r="J319" i="804"/>
  <c r="I319" i="804"/>
  <c r="H319" i="804"/>
  <c r="G319" i="804"/>
  <c r="F319" i="804"/>
  <c r="E319" i="804"/>
  <c r="D319" i="804"/>
  <c r="P318" i="804"/>
  <c r="K318" i="804"/>
  <c r="J318" i="804"/>
  <c r="I318" i="804"/>
  <c r="H318" i="804"/>
  <c r="G318" i="804"/>
  <c r="F318" i="804"/>
  <c r="E318" i="804"/>
  <c r="D318" i="804"/>
  <c r="P317" i="804"/>
  <c r="K317" i="804"/>
  <c r="J317" i="804"/>
  <c r="I317" i="804"/>
  <c r="H317" i="804"/>
  <c r="G317" i="804"/>
  <c r="F317" i="804"/>
  <c r="E317" i="804"/>
  <c r="D317" i="804"/>
  <c r="P316" i="804"/>
  <c r="K316" i="804"/>
  <c r="J316" i="804"/>
  <c r="I316" i="804"/>
  <c r="H316" i="804"/>
  <c r="G316" i="804"/>
  <c r="F316" i="804"/>
  <c r="E316" i="804"/>
  <c r="D316" i="804"/>
  <c r="P315" i="804"/>
  <c r="K315" i="804"/>
  <c r="J315" i="804"/>
  <c r="I315" i="804"/>
  <c r="H315" i="804"/>
  <c r="G315" i="804"/>
  <c r="F315" i="804"/>
  <c r="E315" i="804"/>
  <c r="D315" i="804"/>
  <c r="P314" i="804"/>
  <c r="K314" i="804"/>
  <c r="J314" i="804"/>
  <c r="I314" i="804"/>
  <c r="H314" i="804"/>
  <c r="G314" i="804"/>
  <c r="F314" i="804"/>
  <c r="E314" i="804"/>
  <c r="D314" i="804"/>
  <c r="P313" i="804"/>
  <c r="K313" i="804"/>
  <c r="J313" i="804"/>
  <c r="I313" i="804"/>
  <c r="H313" i="804"/>
  <c r="G313" i="804"/>
  <c r="F313" i="804"/>
  <c r="E313" i="804"/>
  <c r="D313" i="804"/>
  <c r="P312" i="804"/>
  <c r="K312" i="804"/>
  <c r="J312" i="804"/>
  <c r="I312" i="804"/>
  <c r="H312" i="804"/>
  <c r="G312" i="804"/>
  <c r="F312" i="804"/>
  <c r="E312" i="804"/>
  <c r="D312" i="804"/>
  <c r="P311" i="804"/>
  <c r="K311" i="804"/>
  <c r="J311" i="804"/>
  <c r="I311" i="804"/>
  <c r="H311" i="804"/>
  <c r="G311" i="804"/>
  <c r="F311" i="804"/>
  <c r="E311" i="804"/>
  <c r="D311" i="804"/>
  <c r="P310" i="804"/>
  <c r="K310" i="804"/>
  <c r="J310" i="804"/>
  <c r="I310" i="804"/>
  <c r="H310" i="804"/>
  <c r="G310" i="804"/>
  <c r="F310" i="804"/>
  <c r="E310" i="804"/>
  <c r="D310" i="804"/>
  <c r="P309" i="804"/>
  <c r="K309" i="804"/>
  <c r="J309" i="804"/>
  <c r="I309" i="804"/>
  <c r="H309" i="804"/>
  <c r="G309" i="804"/>
  <c r="F309" i="804"/>
  <c r="E309" i="804"/>
  <c r="D309" i="804"/>
  <c r="P308" i="804"/>
  <c r="K308" i="804"/>
  <c r="J308" i="804"/>
  <c r="I308" i="804"/>
  <c r="H308" i="804"/>
  <c r="G308" i="804"/>
  <c r="F308" i="804"/>
  <c r="E308" i="804"/>
  <c r="D308" i="804"/>
  <c r="P307" i="804"/>
  <c r="K307" i="804"/>
  <c r="J307" i="804"/>
  <c r="I307" i="804"/>
  <c r="H307" i="804"/>
  <c r="G307" i="804"/>
  <c r="F307" i="804"/>
  <c r="E307" i="804"/>
  <c r="D307" i="804"/>
  <c r="P306" i="804"/>
  <c r="K306" i="804"/>
  <c r="J306" i="804"/>
  <c r="I306" i="804"/>
  <c r="H306" i="804"/>
  <c r="G306" i="804"/>
  <c r="F306" i="804"/>
  <c r="E306" i="804"/>
  <c r="D306" i="804"/>
  <c r="P305" i="804"/>
  <c r="K305" i="804"/>
  <c r="J305" i="804"/>
  <c r="I305" i="804"/>
  <c r="H305" i="804"/>
  <c r="G305" i="804"/>
  <c r="F305" i="804"/>
  <c r="E305" i="804"/>
  <c r="D305" i="804"/>
  <c r="P304" i="804"/>
  <c r="K304" i="804"/>
  <c r="J304" i="804"/>
  <c r="I304" i="804"/>
  <c r="H304" i="804"/>
  <c r="G304" i="804"/>
  <c r="F304" i="804"/>
  <c r="E304" i="804"/>
  <c r="D304" i="804"/>
  <c r="P303" i="804"/>
  <c r="K303" i="804"/>
  <c r="J303" i="804"/>
  <c r="I303" i="804"/>
  <c r="H303" i="804"/>
  <c r="G303" i="804"/>
  <c r="F303" i="804"/>
  <c r="E303" i="804"/>
  <c r="D303" i="804"/>
  <c r="P302" i="804"/>
  <c r="K302" i="804"/>
  <c r="J302" i="804"/>
  <c r="I302" i="804"/>
  <c r="H302" i="804"/>
  <c r="G302" i="804"/>
  <c r="F302" i="804"/>
  <c r="E302" i="804"/>
  <c r="D302" i="804"/>
  <c r="P301" i="804"/>
  <c r="K301" i="804"/>
  <c r="J301" i="804"/>
  <c r="I301" i="804"/>
  <c r="H301" i="804"/>
  <c r="G301" i="804"/>
  <c r="F301" i="804"/>
  <c r="E301" i="804"/>
  <c r="D301" i="804"/>
  <c r="P300" i="804"/>
  <c r="K300" i="804"/>
  <c r="J300" i="804"/>
  <c r="I300" i="804"/>
  <c r="H300" i="804"/>
  <c r="G300" i="804"/>
  <c r="F300" i="804"/>
  <c r="E300" i="804"/>
  <c r="D300" i="804"/>
  <c r="P299" i="804"/>
  <c r="K299" i="804"/>
  <c r="J299" i="804"/>
  <c r="I299" i="804"/>
  <c r="H299" i="804"/>
  <c r="G299" i="804"/>
  <c r="F299" i="804"/>
  <c r="E299" i="804"/>
  <c r="D299" i="804"/>
  <c r="P298" i="804"/>
  <c r="K298" i="804"/>
  <c r="J298" i="804"/>
  <c r="I298" i="804"/>
  <c r="H298" i="804"/>
  <c r="G298" i="804"/>
  <c r="F298" i="804"/>
  <c r="E298" i="804"/>
  <c r="D298" i="804"/>
  <c r="P297" i="804"/>
  <c r="K297" i="804"/>
  <c r="J297" i="804"/>
  <c r="I297" i="804"/>
  <c r="H297" i="804"/>
  <c r="G297" i="804"/>
  <c r="F297" i="804"/>
  <c r="E297" i="804"/>
  <c r="D297" i="804"/>
  <c r="P296" i="804"/>
  <c r="K296" i="804"/>
  <c r="J296" i="804"/>
  <c r="I296" i="804"/>
  <c r="H296" i="804"/>
  <c r="G296" i="804"/>
  <c r="F296" i="804"/>
  <c r="E296" i="804"/>
  <c r="D296" i="804"/>
  <c r="P295" i="804"/>
  <c r="K295" i="804"/>
  <c r="J295" i="804"/>
  <c r="I295" i="804"/>
  <c r="H295" i="804"/>
  <c r="G295" i="804"/>
  <c r="F295" i="804"/>
  <c r="E295" i="804"/>
  <c r="D295" i="804"/>
  <c r="P294" i="804"/>
  <c r="K294" i="804"/>
  <c r="J294" i="804"/>
  <c r="I294" i="804"/>
  <c r="H294" i="804"/>
  <c r="G294" i="804"/>
  <c r="F294" i="804"/>
  <c r="E294" i="804"/>
  <c r="D294" i="804"/>
  <c r="P293" i="804"/>
  <c r="K293" i="804"/>
  <c r="J293" i="804"/>
  <c r="I293" i="804"/>
  <c r="H293" i="804"/>
  <c r="G293" i="804"/>
  <c r="F293" i="804"/>
  <c r="E293" i="804"/>
  <c r="D293" i="804"/>
  <c r="P292" i="804"/>
  <c r="K292" i="804"/>
  <c r="J292" i="804"/>
  <c r="I292" i="804"/>
  <c r="H292" i="804"/>
  <c r="G292" i="804"/>
  <c r="F292" i="804"/>
  <c r="E292" i="804"/>
  <c r="D292" i="804"/>
  <c r="P291" i="804"/>
  <c r="K291" i="804"/>
  <c r="J291" i="804"/>
  <c r="I291" i="804"/>
  <c r="H291" i="804"/>
  <c r="G291" i="804"/>
  <c r="F291" i="804"/>
  <c r="E291" i="804"/>
  <c r="D291" i="804"/>
  <c r="P290" i="804"/>
  <c r="K290" i="804"/>
  <c r="J290" i="804"/>
  <c r="I290" i="804"/>
  <c r="H290" i="804"/>
  <c r="G290" i="804"/>
  <c r="F290" i="804"/>
  <c r="E290" i="804"/>
  <c r="D290" i="804"/>
  <c r="P289" i="804"/>
  <c r="K289" i="804"/>
  <c r="J289" i="804"/>
  <c r="I289" i="804"/>
  <c r="H289" i="804"/>
  <c r="G289" i="804"/>
  <c r="F289" i="804"/>
  <c r="E289" i="804"/>
  <c r="D289" i="804"/>
  <c r="P288" i="804"/>
  <c r="K288" i="804"/>
  <c r="J288" i="804"/>
  <c r="I288" i="804"/>
  <c r="H288" i="804"/>
  <c r="G288" i="804"/>
  <c r="F288" i="804"/>
  <c r="E288" i="804"/>
  <c r="D288" i="804"/>
  <c r="P287" i="804"/>
  <c r="K287" i="804"/>
  <c r="J287" i="804"/>
  <c r="I287" i="804"/>
  <c r="H287" i="804"/>
  <c r="G287" i="804"/>
  <c r="F287" i="804"/>
  <c r="E287" i="804"/>
  <c r="D287" i="804"/>
  <c r="P286" i="804"/>
  <c r="K286" i="804"/>
  <c r="J286" i="804"/>
  <c r="I286" i="804"/>
  <c r="H286" i="804"/>
  <c r="G286" i="804"/>
  <c r="F286" i="804"/>
  <c r="E286" i="804"/>
  <c r="D286" i="804"/>
  <c r="P285" i="804"/>
  <c r="K285" i="804"/>
  <c r="J285" i="804"/>
  <c r="I285" i="804"/>
  <c r="H285" i="804"/>
  <c r="G285" i="804"/>
  <c r="F285" i="804"/>
  <c r="E285" i="804"/>
  <c r="D285" i="804"/>
  <c r="P284" i="804"/>
  <c r="K284" i="804"/>
  <c r="J284" i="804"/>
  <c r="I284" i="804"/>
  <c r="H284" i="804"/>
  <c r="G284" i="804"/>
  <c r="F284" i="804"/>
  <c r="E284" i="804"/>
  <c r="D284" i="804"/>
  <c r="P283" i="804"/>
  <c r="K283" i="804"/>
  <c r="J283" i="804"/>
  <c r="I283" i="804"/>
  <c r="H283" i="804"/>
  <c r="G283" i="804"/>
  <c r="F283" i="804"/>
  <c r="E283" i="804"/>
  <c r="D283" i="804"/>
  <c r="P282" i="804"/>
  <c r="K282" i="804"/>
  <c r="J282" i="804"/>
  <c r="I282" i="804"/>
  <c r="H282" i="804"/>
  <c r="G282" i="804"/>
  <c r="F282" i="804"/>
  <c r="E282" i="804"/>
  <c r="D282" i="804"/>
  <c r="P281" i="804"/>
  <c r="K281" i="804"/>
  <c r="J281" i="804"/>
  <c r="I281" i="804"/>
  <c r="H281" i="804"/>
  <c r="G281" i="804"/>
  <c r="F281" i="804"/>
  <c r="E281" i="804"/>
  <c r="D281" i="804"/>
  <c r="P280" i="804"/>
  <c r="K280" i="804"/>
  <c r="J280" i="804"/>
  <c r="I280" i="804"/>
  <c r="H280" i="804"/>
  <c r="G280" i="804"/>
  <c r="F280" i="804"/>
  <c r="E280" i="804"/>
  <c r="D280" i="804"/>
  <c r="P279" i="804"/>
  <c r="K279" i="804"/>
  <c r="J279" i="804"/>
  <c r="I279" i="804"/>
  <c r="H279" i="804"/>
  <c r="G279" i="804"/>
  <c r="F279" i="804"/>
  <c r="E279" i="804"/>
  <c r="D279" i="804"/>
  <c r="P278" i="804"/>
  <c r="K278" i="804"/>
  <c r="J278" i="804"/>
  <c r="I278" i="804"/>
  <c r="H278" i="804"/>
  <c r="G278" i="804"/>
  <c r="F278" i="804"/>
  <c r="E278" i="804"/>
  <c r="D278" i="804"/>
  <c r="P277" i="804"/>
  <c r="K277" i="804"/>
  <c r="J277" i="804"/>
  <c r="I277" i="804"/>
  <c r="H277" i="804"/>
  <c r="G277" i="804"/>
  <c r="F277" i="804"/>
  <c r="E277" i="804"/>
  <c r="D277" i="804"/>
  <c r="P276" i="804"/>
  <c r="K276" i="804"/>
  <c r="J276" i="804"/>
  <c r="I276" i="804"/>
  <c r="H276" i="804"/>
  <c r="G276" i="804"/>
  <c r="F276" i="804"/>
  <c r="E276" i="804"/>
  <c r="D276" i="804"/>
  <c r="P275" i="804"/>
  <c r="K275" i="804"/>
  <c r="J275" i="804"/>
  <c r="I275" i="804"/>
  <c r="H275" i="804"/>
  <c r="G275" i="804"/>
  <c r="F275" i="804"/>
  <c r="E275" i="804"/>
  <c r="D275" i="804"/>
  <c r="P274" i="804"/>
  <c r="K274" i="804"/>
  <c r="J274" i="804"/>
  <c r="I274" i="804"/>
  <c r="H274" i="804"/>
  <c r="G274" i="804"/>
  <c r="F274" i="804"/>
  <c r="E274" i="804"/>
  <c r="D274" i="804"/>
  <c r="P273" i="804"/>
  <c r="K273" i="804"/>
  <c r="J273" i="804"/>
  <c r="I273" i="804"/>
  <c r="H273" i="804"/>
  <c r="G273" i="804"/>
  <c r="F273" i="804"/>
  <c r="E273" i="804"/>
  <c r="D273" i="804"/>
  <c r="P272" i="804"/>
  <c r="K272" i="804"/>
  <c r="J272" i="804"/>
  <c r="I272" i="804"/>
  <c r="H272" i="804"/>
  <c r="G272" i="804"/>
  <c r="F272" i="804"/>
  <c r="E272" i="804"/>
  <c r="D272" i="804"/>
  <c r="P271" i="804"/>
  <c r="K271" i="804"/>
  <c r="J271" i="804"/>
  <c r="I271" i="804"/>
  <c r="H271" i="804"/>
  <c r="G271" i="804"/>
  <c r="F271" i="804"/>
  <c r="E271" i="804"/>
  <c r="D271" i="804"/>
  <c r="P270" i="804"/>
  <c r="K270" i="804"/>
  <c r="J270" i="804"/>
  <c r="I270" i="804"/>
  <c r="H270" i="804"/>
  <c r="G270" i="804"/>
  <c r="F270" i="804"/>
  <c r="E270" i="804"/>
  <c r="D270" i="804"/>
  <c r="P269" i="804"/>
  <c r="K269" i="804"/>
  <c r="J269" i="804"/>
  <c r="I269" i="804"/>
  <c r="H269" i="804"/>
  <c r="G269" i="804"/>
  <c r="F269" i="804"/>
  <c r="E269" i="804"/>
  <c r="D269" i="804"/>
  <c r="P268" i="804"/>
  <c r="K268" i="804"/>
  <c r="J268" i="804"/>
  <c r="I268" i="804"/>
  <c r="H268" i="804"/>
  <c r="G268" i="804"/>
  <c r="F268" i="804"/>
  <c r="E268" i="804"/>
  <c r="D268" i="804"/>
  <c r="P267" i="804"/>
  <c r="K267" i="804"/>
  <c r="J267" i="804"/>
  <c r="I267" i="804"/>
  <c r="H267" i="804"/>
  <c r="G267" i="804"/>
  <c r="F267" i="804"/>
  <c r="E267" i="804"/>
  <c r="D267" i="804"/>
  <c r="P266" i="804"/>
  <c r="K266" i="804"/>
  <c r="J266" i="804"/>
  <c r="I266" i="804"/>
  <c r="H266" i="804"/>
  <c r="G266" i="804"/>
  <c r="F266" i="804"/>
  <c r="E266" i="804"/>
  <c r="D266" i="804"/>
  <c r="P265" i="804"/>
  <c r="K265" i="804"/>
  <c r="J265" i="804"/>
  <c r="I265" i="804"/>
  <c r="H265" i="804"/>
  <c r="G265" i="804"/>
  <c r="F265" i="804"/>
  <c r="E265" i="804"/>
  <c r="D265" i="804"/>
  <c r="P264" i="804"/>
  <c r="K264" i="804"/>
  <c r="J264" i="804"/>
  <c r="I264" i="804"/>
  <c r="H264" i="804"/>
  <c r="G264" i="804"/>
  <c r="F264" i="804"/>
  <c r="E264" i="804"/>
  <c r="D264" i="804"/>
  <c r="P263" i="804"/>
  <c r="K263" i="804"/>
  <c r="J263" i="804"/>
  <c r="I263" i="804"/>
  <c r="H263" i="804"/>
  <c r="G263" i="804"/>
  <c r="F263" i="804"/>
  <c r="E263" i="804"/>
  <c r="D263" i="804"/>
  <c r="P262" i="804"/>
  <c r="K262" i="804"/>
  <c r="J262" i="804"/>
  <c r="I262" i="804"/>
  <c r="H262" i="804"/>
  <c r="G262" i="804"/>
  <c r="F262" i="804"/>
  <c r="E262" i="804"/>
  <c r="D262" i="804"/>
  <c r="P261" i="804"/>
  <c r="K261" i="804"/>
  <c r="J261" i="804"/>
  <c r="I261" i="804"/>
  <c r="H261" i="804"/>
  <c r="G261" i="804"/>
  <c r="F261" i="804"/>
  <c r="E261" i="804"/>
  <c r="D261" i="804"/>
  <c r="P260" i="804"/>
  <c r="K260" i="804"/>
  <c r="J260" i="804"/>
  <c r="I260" i="804"/>
  <c r="H260" i="804"/>
  <c r="G260" i="804"/>
  <c r="F260" i="804"/>
  <c r="E260" i="804"/>
  <c r="D260" i="804"/>
  <c r="P259" i="804"/>
  <c r="K259" i="804"/>
  <c r="J259" i="804"/>
  <c r="I259" i="804"/>
  <c r="H259" i="804"/>
  <c r="G259" i="804"/>
  <c r="F259" i="804"/>
  <c r="E259" i="804"/>
  <c r="D259" i="804"/>
  <c r="P258" i="804"/>
  <c r="K258" i="804"/>
  <c r="J258" i="804"/>
  <c r="I258" i="804"/>
  <c r="H258" i="804"/>
  <c r="G258" i="804"/>
  <c r="F258" i="804"/>
  <c r="E258" i="804"/>
  <c r="D258" i="804"/>
  <c r="P257" i="804"/>
  <c r="K257" i="804"/>
  <c r="J257" i="804"/>
  <c r="I257" i="804"/>
  <c r="H257" i="804"/>
  <c r="G257" i="804"/>
  <c r="F257" i="804"/>
  <c r="E257" i="804"/>
  <c r="D257" i="804"/>
  <c r="P256" i="804"/>
  <c r="K256" i="804"/>
  <c r="J256" i="804"/>
  <c r="I256" i="804"/>
  <c r="H256" i="804"/>
  <c r="G256" i="804"/>
  <c r="F256" i="804"/>
  <c r="E256" i="804"/>
  <c r="D256" i="804"/>
  <c r="P255" i="804"/>
  <c r="K255" i="804"/>
  <c r="J255" i="804"/>
  <c r="I255" i="804"/>
  <c r="H255" i="804"/>
  <c r="G255" i="804"/>
  <c r="F255" i="804"/>
  <c r="E255" i="804"/>
  <c r="D255" i="804"/>
  <c r="P254" i="804"/>
  <c r="K254" i="804"/>
  <c r="J254" i="804"/>
  <c r="I254" i="804"/>
  <c r="H254" i="804"/>
  <c r="G254" i="804"/>
  <c r="F254" i="804"/>
  <c r="E254" i="804"/>
  <c r="D254" i="804"/>
  <c r="P253" i="804"/>
  <c r="K253" i="804"/>
  <c r="J253" i="804"/>
  <c r="I253" i="804"/>
  <c r="H253" i="804"/>
  <c r="G253" i="804"/>
  <c r="F253" i="804"/>
  <c r="E253" i="804"/>
  <c r="D253" i="804"/>
  <c r="P252" i="804"/>
  <c r="K252" i="804"/>
  <c r="J252" i="804"/>
  <c r="I252" i="804"/>
  <c r="H252" i="804"/>
  <c r="G252" i="804"/>
  <c r="F252" i="804"/>
  <c r="E252" i="804"/>
  <c r="D252" i="804"/>
  <c r="P251" i="804"/>
  <c r="K251" i="804"/>
  <c r="J251" i="804"/>
  <c r="I251" i="804"/>
  <c r="H251" i="804"/>
  <c r="G251" i="804"/>
  <c r="F251" i="804"/>
  <c r="E251" i="804"/>
  <c r="D251" i="804"/>
  <c r="P250" i="804"/>
  <c r="K250" i="804"/>
  <c r="J250" i="804"/>
  <c r="I250" i="804"/>
  <c r="H250" i="804"/>
  <c r="G250" i="804"/>
  <c r="F250" i="804"/>
  <c r="E250" i="804"/>
  <c r="D250" i="804"/>
  <c r="P249" i="804"/>
  <c r="K249" i="804"/>
  <c r="J249" i="804"/>
  <c r="I249" i="804"/>
  <c r="H249" i="804"/>
  <c r="G249" i="804"/>
  <c r="F249" i="804"/>
  <c r="E249" i="804"/>
  <c r="D249" i="804"/>
  <c r="P248" i="804"/>
  <c r="K248" i="804"/>
  <c r="J248" i="804"/>
  <c r="I248" i="804"/>
  <c r="H248" i="804"/>
  <c r="G248" i="804"/>
  <c r="F248" i="804"/>
  <c r="E248" i="804"/>
  <c r="D248" i="804"/>
  <c r="P247" i="804"/>
  <c r="K247" i="804"/>
  <c r="J247" i="804"/>
  <c r="I247" i="804"/>
  <c r="H247" i="804"/>
  <c r="G247" i="804"/>
  <c r="F247" i="804"/>
  <c r="E247" i="804"/>
  <c r="D247" i="804"/>
  <c r="P246" i="804"/>
  <c r="K246" i="804"/>
  <c r="J246" i="804"/>
  <c r="I246" i="804"/>
  <c r="H246" i="804"/>
  <c r="G246" i="804"/>
  <c r="F246" i="804"/>
  <c r="E246" i="804"/>
  <c r="D246" i="804"/>
  <c r="P245" i="804"/>
  <c r="K245" i="804"/>
  <c r="J245" i="804"/>
  <c r="I245" i="804"/>
  <c r="H245" i="804"/>
  <c r="G245" i="804"/>
  <c r="F245" i="804"/>
  <c r="E245" i="804"/>
  <c r="D245" i="804"/>
  <c r="P244" i="804"/>
  <c r="K244" i="804"/>
  <c r="J244" i="804"/>
  <c r="I244" i="804"/>
  <c r="H244" i="804"/>
  <c r="G244" i="804"/>
  <c r="F244" i="804"/>
  <c r="E244" i="804"/>
  <c r="D244" i="804"/>
  <c r="P243" i="804"/>
  <c r="K243" i="804"/>
  <c r="J243" i="804"/>
  <c r="I243" i="804"/>
  <c r="H243" i="804"/>
  <c r="G243" i="804"/>
  <c r="F243" i="804"/>
  <c r="E243" i="804"/>
  <c r="D243" i="804"/>
  <c r="P242" i="804"/>
  <c r="K242" i="804"/>
  <c r="J242" i="804"/>
  <c r="I242" i="804"/>
  <c r="H242" i="804"/>
  <c r="G242" i="804"/>
  <c r="F242" i="804"/>
  <c r="E242" i="804"/>
  <c r="D242" i="804"/>
  <c r="P241" i="804"/>
  <c r="K241" i="804"/>
  <c r="J241" i="804"/>
  <c r="I241" i="804"/>
  <c r="H241" i="804"/>
  <c r="G241" i="804"/>
  <c r="F241" i="804"/>
  <c r="E241" i="804"/>
  <c r="D241" i="804"/>
  <c r="P240" i="804"/>
  <c r="K240" i="804"/>
  <c r="J240" i="804"/>
  <c r="I240" i="804"/>
  <c r="H240" i="804"/>
  <c r="G240" i="804"/>
  <c r="F240" i="804"/>
  <c r="E240" i="804"/>
  <c r="D240" i="804"/>
  <c r="P239" i="804"/>
  <c r="K239" i="804"/>
  <c r="J239" i="804"/>
  <c r="I239" i="804"/>
  <c r="H239" i="804"/>
  <c r="G239" i="804"/>
  <c r="F239" i="804"/>
  <c r="E239" i="804"/>
  <c r="D239" i="804"/>
  <c r="P238" i="804"/>
  <c r="K238" i="804"/>
  <c r="J238" i="804"/>
  <c r="I238" i="804"/>
  <c r="H238" i="804"/>
  <c r="G238" i="804"/>
  <c r="F238" i="804"/>
  <c r="E238" i="804"/>
  <c r="D238" i="804"/>
  <c r="P237" i="804"/>
  <c r="K237" i="804"/>
  <c r="J237" i="804"/>
  <c r="I237" i="804"/>
  <c r="H237" i="804"/>
  <c r="G237" i="804"/>
  <c r="F237" i="804"/>
  <c r="E237" i="804"/>
  <c r="D237" i="804"/>
  <c r="P236" i="804"/>
  <c r="K236" i="804"/>
  <c r="J236" i="804"/>
  <c r="I236" i="804"/>
  <c r="H236" i="804"/>
  <c r="G236" i="804"/>
  <c r="F236" i="804"/>
  <c r="E236" i="804"/>
  <c r="D236" i="804"/>
  <c r="P235" i="804"/>
  <c r="K235" i="804"/>
  <c r="J235" i="804"/>
  <c r="I235" i="804"/>
  <c r="H235" i="804"/>
  <c r="G235" i="804"/>
  <c r="F235" i="804"/>
  <c r="E235" i="804"/>
  <c r="D235" i="804"/>
  <c r="P234" i="804"/>
  <c r="K234" i="804"/>
  <c r="J234" i="804"/>
  <c r="I234" i="804"/>
  <c r="H234" i="804"/>
  <c r="G234" i="804"/>
  <c r="F234" i="804"/>
  <c r="E234" i="804"/>
  <c r="D234" i="804"/>
  <c r="P233" i="804"/>
  <c r="K233" i="804"/>
  <c r="J233" i="804"/>
  <c r="I233" i="804"/>
  <c r="H233" i="804"/>
  <c r="G233" i="804"/>
  <c r="F233" i="804"/>
  <c r="E233" i="804"/>
  <c r="D233" i="804"/>
  <c r="P232" i="804"/>
  <c r="K232" i="804"/>
  <c r="J232" i="804"/>
  <c r="I232" i="804"/>
  <c r="H232" i="804"/>
  <c r="G232" i="804"/>
  <c r="F232" i="804"/>
  <c r="E232" i="804"/>
  <c r="D232" i="804"/>
  <c r="P231" i="804"/>
  <c r="K231" i="804"/>
  <c r="J231" i="804"/>
  <c r="I231" i="804"/>
  <c r="H231" i="804"/>
  <c r="G231" i="804"/>
  <c r="F231" i="804"/>
  <c r="E231" i="804"/>
  <c r="D231" i="804"/>
  <c r="P230" i="804"/>
  <c r="K230" i="804"/>
  <c r="J230" i="804"/>
  <c r="I230" i="804"/>
  <c r="H230" i="804"/>
  <c r="G230" i="804"/>
  <c r="F230" i="804"/>
  <c r="E230" i="804"/>
  <c r="D230" i="804"/>
  <c r="P229" i="804"/>
  <c r="K229" i="804"/>
  <c r="J229" i="804"/>
  <c r="I229" i="804"/>
  <c r="H229" i="804"/>
  <c r="G229" i="804"/>
  <c r="F229" i="804"/>
  <c r="E229" i="804"/>
  <c r="D229" i="804"/>
  <c r="P228" i="804"/>
  <c r="K228" i="804"/>
  <c r="J228" i="804"/>
  <c r="I228" i="804"/>
  <c r="H228" i="804"/>
  <c r="G228" i="804"/>
  <c r="F228" i="804"/>
  <c r="E228" i="804"/>
  <c r="D228" i="804"/>
  <c r="P227" i="804"/>
  <c r="K227" i="804"/>
  <c r="J227" i="804"/>
  <c r="I227" i="804"/>
  <c r="H227" i="804"/>
  <c r="G227" i="804"/>
  <c r="F227" i="804"/>
  <c r="E227" i="804"/>
  <c r="D227" i="804"/>
  <c r="P226" i="804"/>
  <c r="K226" i="804"/>
  <c r="J226" i="804"/>
  <c r="I226" i="804"/>
  <c r="H226" i="804"/>
  <c r="G226" i="804"/>
  <c r="F226" i="804"/>
  <c r="E226" i="804"/>
  <c r="D226" i="804"/>
  <c r="P225" i="804"/>
  <c r="K225" i="804"/>
  <c r="J225" i="804"/>
  <c r="I225" i="804"/>
  <c r="H225" i="804"/>
  <c r="G225" i="804"/>
  <c r="F225" i="804"/>
  <c r="E225" i="804"/>
  <c r="D225" i="804"/>
  <c r="P224" i="804"/>
  <c r="K224" i="804"/>
  <c r="J224" i="804"/>
  <c r="I224" i="804"/>
  <c r="H224" i="804"/>
  <c r="G224" i="804"/>
  <c r="F224" i="804"/>
  <c r="E224" i="804"/>
  <c r="D224" i="804"/>
  <c r="P223" i="804"/>
  <c r="K223" i="804"/>
  <c r="J223" i="804"/>
  <c r="I223" i="804"/>
  <c r="H223" i="804"/>
  <c r="G223" i="804"/>
  <c r="F223" i="804"/>
  <c r="E223" i="804"/>
  <c r="D223" i="804"/>
  <c r="P222" i="804"/>
  <c r="K222" i="804"/>
  <c r="J222" i="804"/>
  <c r="I222" i="804"/>
  <c r="H222" i="804"/>
  <c r="G222" i="804"/>
  <c r="F222" i="804"/>
  <c r="E222" i="804"/>
  <c r="D222" i="804"/>
  <c r="P221" i="804"/>
  <c r="K221" i="804"/>
  <c r="J221" i="804"/>
  <c r="I221" i="804"/>
  <c r="H221" i="804"/>
  <c r="G221" i="804"/>
  <c r="F221" i="804"/>
  <c r="E221" i="804"/>
  <c r="D221" i="804"/>
  <c r="P220" i="804"/>
  <c r="K220" i="804"/>
  <c r="J220" i="804"/>
  <c r="I220" i="804"/>
  <c r="H220" i="804"/>
  <c r="G220" i="804"/>
  <c r="F220" i="804"/>
  <c r="E220" i="804"/>
  <c r="D220" i="804"/>
  <c r="P219" i="804"/>
  <c r="K219" i="804"/>
  <c r="J219" i="804"/>
  <c r="I219" i="804"/>
  <c r="H219" i="804"/>
  <c r="G219" i="804"/>
  <c r="F219" i="804"/>
  <c r="E219" i="804"/>
  <c r="D219" i="804"/>
  <c r="P218" i="804"/>
  <c r="K218" i="804"/>
  <c r="J218" i="804"/>
  <c r="I218" i="804"/>
  <c r="H218" i="804"/>
  <c r="G218" i="804"/>
  <c r="F218" i="804"/>
  <c r="E218" i="804"/>
  <c r="D218" i="804"/>
  <c r="P217" i="804"/>
  <c r="K217" i="804"/>
  <c r="J217" i="804"/>
  <c r="I217" i="804"/>
  <c r="H217" i="804"/>
  <c r="G217" i="804"/>
  <c r="F217" i="804"/>
  <c r="E217" i="804"/>
  <c r="D217" i="804"/>
  <c r="P216" i="804"/>
  <c r="K216" i="804"/>
  <c r="J216" i="804"/>
  <c r="I216" i="804"/>
  <c r="H216" i="804"/>
  <c r="G216" i="804"/>
  <c r="F216" i="804"/>
  <c r="E216" i="804"/>
  <c r="D216" i="804"/>
  <c r="P215" i="804"/>
  <c r="K215" i="804"/>
  <c r="J215" i="804"/>
  <c r="I215" i="804"/>
  <c r="H215" i="804"/>
  <c r="G215" i="804"/>
  <c r="F215" i="804"/>
  <c r="E215" i="804"/>
  <c r="D215" i="804"/>
  <c r="P214" i="804"/>
  <c r="K214" i="804"/>
  <c r="J214" i="804"/>
  <c r="I214" i="804"/>
  <c r="H214" i="804"/>
  <c r="G214" i="804"/>
  <c r="F214" i="804"/>
  <c r="E214" i="804"/>
  <c r="D214" i="804"/>
  <c r="P213" i="804"/>
  <c r="K213" i="804"/>
  <c r="J213" i="804"/>
  <c r="I213" i="804"/>
  <c r="H213" i="804"/>
  <c r="G213" i="804"/>
  <c r="F213" i="804"/>
  <c r="E213" i="804"/>
  <c r="D213" i="804"/>
  <c r="P212" i="804"/>
  <c r="K212" i="804"/>
  <c r="J212" i="804"/>
  <c r="I212" i="804"/>
  <c r="H212" i="804"/>
  <c r="G212" i="804"/>
  <c r="F212" i="804"/>
  <c r="E212" i="804"/>
  <c r="D212" i="804"/>
  <c r="P211" i="804"/>
  <c r="K211" i="804"/>
  <c r="J211" i="804"/>
  <c r="I211" i="804"/>
  <c r="H211" i="804"/>
  <c r="G211" i="804"/>
  <c r="F211" i="804"/>
  <c r="E211" i="804"/>
  <c r="D211" i="804"/>
  <c r="P210" i="804"/>
  <c r="K210" i="804"/>
  <c r="J210" i="804"/>
  <c r="I210" i="804"/>
  <c r="H210" i="804"/>
  <c r="G210" i="804"/>
  <c r="F210" i="804"/>
  <c r="E210" i="804"/>
  <c r="D210" i="804"/>
  <c r="P209" i="804"/>
  <c r="K209" i="804"/>
  <c r="J209" i="804"/>
  <c r="I209" i="804"/>
  <c r="H209" i="804"/>
  <c r="G209" i="804"/>
  <c r="F209" i="804"/>
  <c r="E209" i="804"/>
  <c r="D209" i="804"/>
  <c r="P208" i="804"/>
  <c r="K208" i="804"/>
  <c r="J208" i="804"/>
  <c r="I208" i="804"/>
  <c r="H208" i="804"/>
  <c r="G208" i="804"/>
  <c r="F208" i="804"/>
  <c r="E208" i="804"/>
  <c r="D208" i="804"/>
  <c r="P207" i="804"/>
  <c r="K207" i="804"/>
  <c r="J207" i="804"/>
  <c r="I207" i="804"/>
  <c r="H207" i="804"/>
  <c r="G207" i="804"/>
  <c r="F207" i="804"/>
  <c r="E207" i="804"/>
  <c r="D207" i="804"/>
  <c r="P206" i="804"/>
  <c r="K206" i="804"/>
  <c r="J206" i="804"/>
  <c r="I206" i="804"/>
  <c r="H206" i="804"/>
  <c r="G206" i="804"/>
  <c r="F206" i="804"/>
  <c r="E206" i="804"/>
  <c r="D206" i="804"/>
  <c r="P205" i="804"/>
  <c r="K205" i="804"/>
  <c r="J205" i="804"/>
  <c r="I205" i="804"/>
  <c r="H205" i="804"/>
  <c r="G205" i="804"/>
  <c r="F205" i="804"/>
  <c r="E205" i="804"/>
  <c r="D205" i="804"/>
  <c r="P204" i="804"/>
  <c r="K204" i="804"/>
  <c r="J204" i="804"/>
  <c r="I204" i="804"/>
  <c r="H204" i="804"/>
  <c r="G204" i="804"/>
  <c r="F204" i="804"/>
  <c r="E204" i="804"/>
  <c r="D204" i="804"/>
  <c r="P203" i="804"/>
  <c r="K203" i="804"/>
  <c r="J203" i="804"/>
  <c r="I203" i="804"/>
  <c r="H203" i="804"/>
  <c r="G203" i="804"/>
  <c r="F203" i="804"/>
  <c r="E203" i="804"/>
  <c r="D203" i="804"/>
  <c r="P202" i="804"/>
  <c r="K202" i="804"/>
  <c r="J202" i="804"/>
  <c r="I202" i="804"/>
  <c r="H202" i="804"/>
  <c r="G202" i="804"/>
  <c r="F202" i="804"/>
  <c r="E202" i="804"/>
  <c r="D202" i="804"/>
  <c r="P201" i="804"/>
  <c r="K201" i="804"/>
  <c r="J201" i="804"/>
  <c r="I201" i="804"/>
  <c r="H201" i="804"/>
  <c r="G201" i="804"/>
  <c r="F201" i="804"/>
  <c r="E201" i="804"/>
  <c r="D201" i="804"/>
  <c r="P200" i="804"/>
  <c r="K200" i="804"/>
  <c r="J200" i="804"/>
  <c r="I200" i="804"/>
  <c r="H200" i="804"/>
  <c r="G200" i="804"/>
  <c r="F200" i="804"/>
  <c r="E200" i="804"/>
  <c r="D200" i="804"/>
  <c r="P199" i="804"/>
  <c r="K199" i="804"/>
  <c r="J199" i="804"/>
  <c r="I199" i="804"/>
  <c r="H199" i="804"/>
  <c r="G199" i="804"/>
  <c r="F199" i="804"/>
  <c r="E199" i="804"/>
  <c r="D199" i="804"/>
  <c r="P198" i="804"/>
  <c r="K198" i="804"/>
  <c r="J198" i="804"/>
  <c r="I198" i="804"/>
  <c r="H198" i="804"/>
  <c r="G198" i="804"/>
  <c r="F198" i="804"/>
  <c r="E198" i="804"/>
  <c r="D198" i="804"/>
  <c r="P197" i="804"/>
  <c r="K197" i="804"/>
  <c r="J197" i="804"/>
  <c r="I197" i="804"/>
  <c r="H197" i="804"/>
  <c r="G197" i="804"/>
  <c r="F197" i="804"/>
  <c r="E197" i="804"/>
  <c r="D197" i="804"/>
  <c r="P196" i="804"/>
  <c r="K196" i="804"/>
  <c r="J196" i="804"/>
  <c r="I196" i="804"/>
  <c r="H196" i="804"/>
  <c r="G196" i="804"/>
  <c r="F196" i="804"/>
  <c r="E196" i="804"/>
  <c r="D196" i="804"/>
  <c r="P195" i="804"/>
  <c r="K195" i="804"/>
  <c r="J195" i="804"/>
  <c r="I195" i="804"/>
  <c r="H195" i="804"/>
  <c r="G195" i="804"/>
  <c r="F195" i="804"/>
  <c r="E195" i="804"/>
  <c r="D195" i="804"/>
  <c r="P194" i="804"/>
  <c r="K194" i="804"/>
  <c r="J194" i="804"/>
  <c r="I194" i="804"/>
  <c r="H194" i="804"/>
  <c r="G194" i="804"/>
  <c r="F194" i="804"/>
  <c r="E194" i="804"/>
  <c r="D194" i="804"/>
  <c r="P193" i="804"/>
  <c r="K193" i="804"/>
  <c r="J193" i="804"/>
  <c r="I193" i="804"/>
  <c r="H193" i="804"/>
  <c r="G193" i="804"/>
  <c r="F193" i="804"/>
  <c r="E193" i="804"/>
  <c r="D193" i="804"/>
  <c r="P192" i="804"/>
  <c r="K192" i="804"/>
  <c r="J192" i="804"/>
  <c r="I192" i="804"/>
  <c r="H192" i="804"/>
  <c r="G192" i="804"/>
  <c r="F192" i="804"/>
  <c r="E192" i="804"/>
  <c r="D192" i="804"/>
  <c r="P191" i="804"/>
  <c r="K191" i="804"/>
  <c r="J191" i="804"/>
  <c r="I191" i="804"/>
  <c r="H191" i="804"/>
  <c r="G191" i="804"/>
  <c r="F191" i="804"/>
  <c r="E191" i="804"/>
  <c r="D191" i="804"/>
  <c r="P190" i="804"/>
  <c r="K190" i="804"/>
  <c r="J190" i="804"/>
  <c r="I190" i="804"/>
  <c r="H190" i="804"/>
  <c r="G190" i="804"/>
  <c r="F190" i="804"/>
  <c r="E190" i="804"/>
  <c r="D190" i="804"/>
  <c r="P189" i="804"/>
  <c r="K189" i="804"/>
  <c r="J189" i="804"/>
  <c r="I189" i="804"/>
  <c r="H189" i="804"/>
  <c r="G189" i="804"/>
  <c r="F189" i="804"/>
  <c r="E189" i="804"/>
  <c r="D189" i="804"/>
  <c r="P188" i="804"/>
  <c r="K188" i="804"/>
  <c r="J188" i="804"/>
  <c r="I188" i="804"/>
  <c r="H188" i="804"/>
  <c r="G188" i="804"/>
  <c r="F188" i="804"/>
  <c r="E188" i="804"/>
  <c r="D188" i="804"/>
  <c r="P187" i="804"/>
  <c r="K187" i="804"/>
  <c r="J187" i="804"/>
  <c r="I187" i="804"/>
  <c r="H187" i="804"/>
  <c r="G187" i="804"/>
  <c r="F187" i="804"/>
  <c r="E187" i="804"/>
  <c r="D187" i="804"/>
  <c r="P186" i="804"/>
  <c r="K186" i="804"/>
  <c r="J186" i="804"/>
  <c r="I186" i="804"/>
  <c r="H186" i="804"/>
  <c r="G186" i="804"/>
  <c r="F186" i="804"/>
  <c r="E186" i="804"/>
  <c r="D186" i="804"/>
  <c r="P185" i="804"/>
  <c r="K185" i="804"/>
  <c r="J185" i="804"/>
  <c r="I185" i="804"/>
  <c r="H185" i="804"/>
  <c r="G185" i="804"/>
  <c r="F185" i="804"/>
  <c r="E185" i="804"/>
  <c r="D185" i="804"/>
  <c r="P184" i="804"/>
  <c r="K184" i="804"/>
  <c r="J184" i="804"/>
  <c r="I184" i="804"/>
  <c r="H184" i="804"/>
  <c r="G184" i="804"/>
  <c r="F184" i="804"/>
  <c r="E184" i="804"/>
  <c r="D184" i="804"/>
  <c r="P183" i="804"/>
  <c r="K183" i="804"/>
  <c r="J183" i="804"/>
  <c r="I183" i="804"/>
  <c r="H183" i="804"/>
  <c r="G183" i="804"/>
  <c r="F183" i="804"/>
  <c r="E183" i="804"/>
  <c r="D183" i="804"/>
  <c r="P182" i="804"/>
  <c r="K182" i="804"/>
  <c r="J182" i="804"/>
  <c r="I182" i="804"/>
  <c r="H182" i="804"/>
  <c r="G182" i="804"/>
  <c r="F182" i="804"/>
  <c r="E182" i="804"/>
  <c r="D182" i="804"/>
  <c r="P181" i="804"/>
  <c r="K181" i="804"/>
  <c r="J181" i="804"/>
  <c r="I181" i="804"/>
  <c r="H181" i="804"/>
  <c r="G181" i="804"/>
  <c r="F181" i="804"/>
  <c r="E181" i="804"/>
  <c r="D181" i="804"/>
  <c r="P180" i="804"/>
  <c r="K180" i="804"/>
  <c r="J180" i="804"/>
  <c r="I180" i="804"/>
  <c r="H180" i="804"/>
  <c r="G180" i="804"/>
  <c r="F180" i="804"/>
  <c r="E180" i="804"/>
  <c r="D180" i="804"/>
  <c r="P179" i="804"/>
  <c r="K179" i="804"/>
  <c r="J179" i="804"/>
  <c r="I179" i="804"/>
  <c r="H179" i="804"/>
  <c r="G179" i="804"/>
  <c r="F179" i="804"/>
  <c r="E179" i="804"/>
  <c r="D179" i="804"/>
  <c r="P178" i="804"/>
  <c r="K178" i="804"/>
  <c r="J178" i="804"/>
  <c r="I178" i="804"/>
  <c r="H178" i="804"/>
  <c r="G178" i="804"/>
  <c r="F178" i="804"/>
  <c r="E178" i="804"/>
  <c r="D178" i="804"/>
  <c r="P177" i="804"/>
  <c r="K177" i="804"/>
  <c r="J177" i="804"/>
  <c r="I177" i="804"/>
  <c r="H177" i="804"/>
  <c r="G177" i="804"/>
  <c r="F177" i="804"/>
  <c r="E177" i="804"/>
  <c r="D177" i="804"/>
  <c r="P176" i="804"/>
  <c r="K176" i="804"/>
  <c r="J176" i="804"/>
  <c r="I176" i="804"/>
  <c r="H176" i="804"/>
  <c r="G176" i="804"/>
  <c r="F176" i="804"/>
  <c r="E176" i="804"/>
  <c r="D176" i="804"/>
  <c r="P175" i="804"/>
  <c r="K175" i="804"/>
  <c r="J175" i="804"/>
  <c r="I175" i="804"/>
  <c r="H175" i="804"/>
  <c r="G175" i="804"/>
  <c r="F175" i="804"/>
  <c r="E175" i="804"/>
  <c r="D175" i="804"/>
  <c r="P174" i="804"/>
  <c r="K174" i="804"/>
  <c r="J174" i="804"/>
  <c r="I174" i="804"/>
  <c r="H174" i="804"/>
  <c r="G174" i="804"/>
  <c r="F174" i="804"/>
  <c r="E174" i="804"/>
  <c r="D174" i="804"/>
  <c r="P173" i="804"/>
  <c r="K173" i="804"/>
  <c r="J173" i="804"/>
  <c r="I173" i="804"/>
  <c r="H173" i="804"/>
  <c r="G173" i="804"/>
  <c r="F173" i="804"/>
  <c r="E173" i="804"/>
  <c r="D173" i="804"/>
  <c r="P172" i="804"/>
  <c r="K172" i="804"/>
  <c r="J172" i="804"/>
  <c r="I172" i="804"/>
  <c r="H172" i="804"/>
  <c r="G172" i="804"/>
  <c r="F172" i="804"/>
  <c r="E172" i="804"/>
  <c r="D172" i="804"/>
  <c r="P171" i="804"/>
  <c r="K171" i="804"/>
  <c r="J171" i="804"/>
  <c r="I171" i="804"/>
  <c r="H171" i="804"/>
  <c r="G171" i="804"/>
  <c r="F171" i="804"/>
  <c r="E171" i="804"/>
  <c r="D171" i="804"/>
  <c r="P170" i="804"/>
  <c r="K170" i="804"/>
  <c r="J170" i="804"/>
  <c r="I170" i="804"/>
  <c r="H170" i="804"/>
  <c r="G170" i="804"/>
  <c r="F170" i="804"/>
  <c r="E170" i="804"/>
  <c r="D170" i="804"/>
  <c r="P169" i="804"/>
  <c r="K169" i="804"/>
  <c r="J169" i="804"/>
  <c r="I169" i="804"/>
  <c r="H169" i="804"/>
  <c r="G169" i="804"/>
  <c r="F169" i="804"/>
  <c r="E169" i="804"/>
  <c r="D169" i="804"/>
  <c r="P168" i="804"/>
  <c r="K168" i="804"/>
  <c r="J168" i="804"/>
  <c r="I168" i="804"/>
  <c r="H168" i="804"/>
  <c r="G168" i="804"/>
  <c r="F168" i="804"/>
  <c r="E168" i="804"/>
  <c r="D168" i="804"/>
  <c r="P167" i="804"/>
  <c r="K167" i="804"/>
  <c r="J167" i="804"/>
  <c r="I167" i="804"/>
  <c r="H167" i="804"/>
  <c r="G167" i="804"/>
  <c r="F167" i="804"/>
  <c r="E167" i="804"/>
  <c r="D167" i="804"/>
  <c r="P166" i="804"/>
  <c r="K166" i="804"/>
  <c r="J166" i="804"/>
  <c r="I166" i="804"/>
  <c r="H166" i="804"/>
  <c r="G166" i="804"/>
  <c r="F166" i="804"/>
  <c r="E166" i="804"/>
  <c r="D166" i="804"/>
  <c r="P165" i="804"/>
  <c r="K165" i="804"/>
  <c r="J165" i="804"/>
  <c r="I165" i="804"/>
  <c r="H165" i="804"/>
  <c r="G165" i="804"/>
  <c r="F165" i="804"/>
  <c r="E165" i="804"/>
  <c r="D165" i="804"/>
  <c r="P164" i="804"/>
  <c r="K164" i="804"/>
  <c r="J164" i="804"/>
  <c r="I164" i="804"/>
  <c r="H164" i="804"/>
  <c r="G164" i="804"/>
  <c r="F164" i="804"/>
  <c r="E164" i="804"/>
  <c r="D164" i="804"/>
  <c r="P163" i="804"/>
  <c r="K163" i="804"/>
  <c r="J163" i="804"/>
  <c r="I163" i="804"/>
  <c r="H163" i="804"/>
  <c r="G163" i="804"/>
  <c r="F163" i="804"/>
  <c r="E163" i="804"/>
  <c r="D163" i="804"/>
  <c r="P162" i="804"/>
  <c r="K162" i="804"/>
  <c r="J162" i="804"/>
  <c r="I162" i="804"/>
  <c r="H162" i="804"/>
  <c r="G162" i="804"/>
  <c r="F162" i="804"/>
  <c r="E162" i="804"/>
  <c r="D162" i="804"/>
  <c r="P161" i="804"/>
  <c r="K161" i="804"/>
  <c r="J161" i="804"/>
  <c r="I161" i="804"/>
  <c r="H161" i="804"/>
  <c r="G161" i="804"/>
  <c r="F161" i="804"/>
  <c r="E161" i="804"/>
  <c r="D161" i="804"/>
  <c r="P160" i="804"/>
  <c r="K160" i="804"/>
  <c r="J160" i="804"/>
  <c r="I160" i="804"/>
  <c r="H160" i="804"/>
  <c r="G160" i="804"/>
  <c r="F160" i="804"/>
  <c r="E160" i="804"/>
  <c r="D160" i="804"/>
  <c r="P159" i="804"/>
  <c r="K159" i="804"/>
  <c r="J159" i="804"/>
  <c r="I159" i="804"/>
  <c r="H159" i="804"/>
  <c r="G159" i="804"/>
  <c r="F159" i="804"/>
  <c r="E159" i="804"/>
  <c r="D159" i="804"/>
  <c r="P158" i="804"/>
  <c r="K158" i="804"/>
  <c r="J158" i="804"/>
  <c r="I158" i="804"/>
  <c r="H158" i="804"/>
  <c r="G158" i="804"/>
  <c r="F158" i="804"/>
  <c r="E158" i="804"/>
  <c r="D158" i="804"/>
  <c r="P157" i="804"/>
  <c r="K157" i="804"/>
  <c r="J157" i="804"/>
  <c r="I157" i="804"/>
  <c r="H157" i="804"/>
  <c r="G157" i="804"/>
  <c r="F157" i="804"/>
  <c r="E157" i="804"/>
  <c r="D157" i="804"/>
  <c r="P156" i="804"/>
  <c r="K156" i="804"/>
  <c r="J156" i="804"/>
  <c r="I156" i="804"/>
  <c r="H156" i="804"/>
  <c r="G156" i="804"/>
  <c r="F156" i="804"/>
  <c r="E156" i="804"/>
  <c r="D156" i="804"/>
  <c r="P155" i="804"/>
  <c r="K155" i="804"/>
  <c r="J155" i="804"/>
  <c r="I155" i="804"/>
  <c r="H155" i="804"/>
  <c r="G155" i="804"/>
  <c r="F155" i="804"/>
  <c r="E155" i="804"/>
  <c r="D155" i="804"/>
  <c r="P154" i="804"/>
  <c r="K154" i="804"/>
  <c r="J154" i="804"/>
  <c r="I154" i="804"/>
  <c r="H154" i="804"/>
  <c r="G154" i="804"/>
  <c r="F154" i="804"/>
  <c r="E154" i="804"/>
  <c r="D154" i="804"/>
  <c r="P153" i="804"/>
  <c r="K153" i="804"/>
  <c r="J153" i="804"/>
  <c r="I153" i="804"/>
  <c r="H153" i="804"/>
  <c r="G153" i="804"/>
  <c r="F153" i="804"/>
  <c r="E153" i="804"/>
  <c r="D153" i="804"/>
  <c r="P152" i="804"/>
  <c r="K152" i="804"/>
  <c r="J152" i="804"/>
  <c r="I152" i="804"/>
  <c r="H152" i="804"/>
  <c r="G152" i="804"/>
  <c r="F152" i="804"/>
  <c r="E152" i="804"/>
  <c r="D152" i="804"/>
  <c r="P151" i="804"/>
  <c r="K151" i="804"/>
  <c r="J151" i="804"/>
  <c r="I151" i="804"/>
  <c r="H151" i="804"/>
  <c r="G151" i="804"/>
  <c r="F151" i="804"/>
  <c r="E151" i="804"/>
  <c r="D151" i="804"/>
  <c r="P150" i="804"/>
  <c r="K150" i="804"/>
  <c r="J150" i="804"/>
  <c r="I150" i="804"/>
  <c r="H150" i="804"/>
  <c r="G150" i="804"/>
  <c r="F150" i="804"/>
  <c r="E150" i="804"/>
  <c r="D150" i="804"/>
  <c r="P149" i="804"/>
  <c r="K149" i="804"/>
  <c r="J149" i="804"/>
  <c r="I149" i="804"/>
  <c r="H149" i="804"/>
  <c r="G149" i="804"/>
  <c r="F149" i="804"/>
  <c r="E149" i="804"/>
  <c r="D149" i="804"/>
  <c r="P148" i="804"/>
  <c r="K148" i="804"/>
  <c r="J148" i="804"/>
  <c r="I148" i="804"/>
  <c r="H148" i="804"/>
  <c r="G148" i="804"/>
  <c r="F148" i="804"/>
  <c r="E148" i="804"/>
  <c r="D148" i="804"/>
  <c r="P147" i="804"/>
  <c r="K147" i="804"/>
  <c r="J147" i="804"/>
  <c r="I147" i="804"/>
  <c r="H147" i="804"/>
  <c r="G147" i="804"/>
  <c r="F147" i="804"/>
  <c r="E147" i="804"/>
  <c r="D147" i="804"/>
  <c r="P146" i="804"/>
  <c r="K146" i="804"/>
  <c r="J146" i="804"/>
  <c r="I146" i="804"/>
  <c r="H146" i="804"/>
  <c r="G146" i="804"/>
  <c r="F146" i="804"/>
  <c r="E146" i="804"/>
  <c r="D146" i="804"/>
  <c r="P145" i="804"/>
  <c r="K145" i="804"/>
  <c r="J145" i="804"/>
  <c r="I145" i="804"/>
  <c r="H145" i="804"/>
  <c r="G145" i="804"/>
  <c r="F145" i="804"/>
  <c r="E145" i="804"/>
  <c r="D145" i="804"/>
  <c r="P144" i="804"/>
  <c r="K144" i="804"/>
  <c r="J144" i="804"/>
  <c r="I144" i="804"/>
  <c r="H144" i="804"/>
  <c r="G144" i="804"/>
  <c r="F144" i="804"/>
  <c r="E144" i="804"/>
  <c r="D144" i="804"/>
  <c r="P143" i="804"/>
  <c r="K143" i="804"/>
  <c r="J143" i="804"/>
  <c r="I143" i="804"/>
  <c r="H143" i="804"/>
  <c r="G143" i="804"/>
  <c r="F143" i="804"/>
  <c r="E143" i="804"/>
  <c r="D143" i="804"/>
  <c r="P142" i="804"/>
  <c r="K142" i="804"/>
  <c r="J142" i="804"/>
  <c r="I142" i="804"/>
  <c r="H142" i="804"/>
  <c r="G142" i="804"/>
  <c r="F142" i="804"/>
  <c r="E142" i="804"/>
  <c r="D142" i="804"/>
  <c r="P141" i="804"/>
  <c r="K141" i="804"/>
  <c r="J141" i="804"/>
  <c r="I141" i="804"/>
  <c r="H141" i="804"/>
  <c r="G141" i="804"/>
  <c r="F141" i="804"/>
  <c r="E141" i="804"/>
  <c r="D141" i="804"/>
  <c r="P140" i="804"/>
  <c r="K140" i="804"/>
  <c r="J140" i="804"/>
  <c r="I140" i="804"/>
  <c r="H140" i="804"/>
  <c r="G140" i="804"/>
  <c r="F140" i="804"/>
  <c r="E140" i="804"/>
  <c r="D140" i="804"/>
  <c r="P139" i="804"/>
  <c r="K139" i="804"/>
  <c r="J139" i="804"/>
  <c r="I139" i="804"/>
  <c r="H139" i="804"/>
  <c r="G139" i="804"/>
  <c r="F139" i="804"/>
  <c r="E139" i="804"/>
  <c r="D139" i="804"/>
  <c r="P138" i="804"/>
  <c r="K138" i="804"/>
  <c r="J138" i="804"/>
  <c r="I138" i="804"/>
  <c r="H138" i="804"/>
  <c r="G138" i="804"/>
  <c r="F138" i="804"/>
  <c r="E138" i="804"/>
  <c r="D138" i="804"/>
  <c r="P137" i="804"/>
  <c r="K137" i="804"/>
  <c r="J137" i="804"/>
  <c r="I137" i="804"/>
  <c r="H137" i="804"/>
  <c r="G137" i="804"/>
  <c r="F137" i="804"/>
  <c r="E137" i="804"/>
  <c r="D137" i="804"/>
  <c r="P136" i="804"/>
  <c r="K136" i="804"/>
  <c r="J136" i="804"/>
  <c r="I136" i="804"/>
  <c r="H136" i="804"/>
  <c r="G136" i="804"/>
  <c r="F136" i="804"/>
  <c r="E136" i="804"/>
  <c r="D136" i="804"/>
  <c r="P135" i="804"/>
  <c r="K135" i="804"/>
  <c r="J135" i="804"/>
  <c r="I135" i="804"/>
  <c r="H135" i="804"/>
  <c r="G135" i="804"/>
  <c r="F135" i="804"/>
  <c r="E135" i="804"/>
  <c r="D135" i="804"/>
  <c r="P134" i="804"/>
  <c r="K134" i="804"/>
  <c r="J134" i="804"/>
  <c r="I134" i="804"/>
  <c r="H134" i="804"/>
  <c r="G134" i="804"/>
  <c r="F134" i="804"/>
  <c r="E134" i="804"/>
  <c r="D134" i="804"/>
  <c r="P133" i="804"/>
  <c r="K133" i="804"/>
  <c r="J133" i="804"/>
  <c r="I133" i="804"/>
  <c r="H133" i="804"/>
  <c r="G133" i="804"/>
  <c r="F133" i="804"/>
  <c r="E133" i="804"/>
  <c r="D133" i="804"/>
  <c r="P132" i="804"/>
  <c r="K132" i="804"/>
  <c r="J132" i="804"/>
  <c r="I132" i="804"/>
  <c r="H132" i="804"/>
  <c r="G132" i="804"/>
  <c r="F132" i="804"/>
  <c r="E132" i="804"/>
  <c r="D132" i="804"/>
  <c r="P131" i="804"/>
  <c r="K131" i="804"/>
  <c r="J131" i="804"/>
  <c r="I131" i="804"/>
  <c r="H131" i="804"/>
  <c r="G131" i="804"/>
  <c r="F131" i="804"/>
  <c r="E131" i="804"/>
  <c r="D131" i="804"/>
  <c r="P130" i="804"/>
  <c r="K130" i="804"/>
  <c r="J130" i="804"/>
  <c r="I130" i="804"/>
  <c r="H130" i="804"/>
  <c r="G130" i="804"/>
  <c r="F130" i="804"/>
  <c r="E130" i="804"/>
  <c r="D130" i="804"/>
  <c r="P129" i="804"/>
  <c r="K129" i="804"/>
  <c r="J129" i="804"/>
  <c r="I129" i="804"/>
  <c r="H129" i="804"/>
  <c r="G129" i="804"/>
  <c r="F129" i="804"/>
  <c r="E129" i="804"/>
  <c r="D129" i="804"/>
  <c r="P128" i="804"/>
  <c r="K128" i="804"/>
  <c r="J128" i="804"/>
  <c r="I128" i="804"/>
  <c r="H128" i="804"/>
  <c r="G128" i="804"/>
  <c r="F128" i="804"/>
  <c r="E128" i="804"/>
  <c r="D128" i="804"/>
  <c r="P127" i="804"/>
  <c r="K127" i="804"/>
  <c r="J127" i="804"/>
  <c r="I127" i="804"/>
  <c r="H127" i="804"/>
  <c r="G127" i="804"/>
  <c r="F127" i="804"/>
  <c r="E127" i="804"/>
  <c r="D127" i="804"/>
  <c r="P126" i="804"/>
  <c r="K126" i="804"/>
  <c r="J126" i="804"/>
  <c r="I126" i="804"/>
  <c r="H126" i="804"/>
  <c r="G126" i="804"/>
  <c r="F126" i="804"/>
  <c r="E126" i="804"/>
  <c r="D126" i="804"/>
  <c r="P125" i="804"/>
  <c r="K125" i="804"/>
  <c r="J125" i="804"/>
  <c r="I125" i="804"/>
  <c r="H125" i="804"/>
  <c r="G125" i="804"/>
  <c r="F125" i="804"/>
  <c r="E125" i="804"/>
  <c r="D125" i="804"/>
  <c r="P124" i="804"/>
  <c r="K124" i="804"/>
  <c r="J124" i="804"/>
  <c r="I124" i="804"/>
  <c r="H124" i="804"/>
  <c r="G124" i="804"/>
  <c r="F124" i="804"/>
  <c r="E124" i="804"/>
  <c r="D124" i="804"/>
  <c r="P123" i="804"/>
  <c r="K123" i="804"/>
  <c r="J123" i="804"/>
  <c r="I123" i="804"/>
  <c r="H123" i="804"/>
  <c r="G123" i="804"/>
  <c r="F123" i="804"/>
  <c r="E123" i="804"/>
  <c r="D123" i="804"/>
  <c r="P122" i="804"/>
  <c r="K122" i="804"/>
  <c r="J122" i="804"/>
  <c r="I122" i="804"/>
  <c r="H122" i="804"/>
  <c r="G122" i="804"/>
  <c r="F122" i="804"/>
  <c r="E122" i="804"/>
  <c r="D122" i="804"/>
  <c r="P121" i="804"/>
  <c r="K121" i="804"/>
  <c r="J121" i="804"/>
  <c r="I121" i="804"/>
  <c r="H121" i="804"/>
  <c r="G121" i="804"/>
  <c r="F121" i="804"/>
  <c r="E121" i="804"/>
  <c r="D121" i="804"/>
  <c r="P120" i="804"/>
  <c r="K120" i="804"/>
  <c r="J120" i="804"/>
  <c r="I120" i="804"/>
  <c r="H120" i="804"/>
  <c r="G120" i="804"/>
  <c r="F120" i="804"/>
  <c r="E120" i="804"/>
  <c r="D120" i="804"/>
  <c r="P119" i="804"/>
  <c r="K119" i="804"/>
  <c r="J119" i="804"/>
  <c r="I119" i="804"/>
  <c r="H119" i="804"/>
  <c r="G119" i="804"/>
  <c r="F119" i="804"/>
  <c r="E119" i="804"/>
  <c r="D119" i="804"/>
  <c r="P118" i="804"/>
  <c r="K118" i="804"/>
  <c r="J118" i="804"/>
  <c r="I118" i="804"/>
  <c r="H118" i="804"/>
  <c r="G118" i="804"/>
  <c r="F118" i="804"/>
  <c r="E118" i="804"/>
  <c r="D118" i="804"/>
  <c r="P117" i="804"/>
  <c r="K117" i="804"/>
  <c r="J117" i="804"/>
  <c r="I117" i="804"/>
  <c r="H117" i="804"/>
  <c r="G117" i="804"/>
  <c r="F117" i="804"/>
  <c r="E117" i="804"/>
  <c r="D117" i="804"/>
  <c r="P116" i="804"/>
  <c r="K116" i="804"/>
  <c r="J116" i="804"/>
  <c r="I116" i="804"/>
  <c r="H116" i="804"/>
  <c r="G116" i="804"/>
  <c r="F116" i="804"/>
  <c r="E116" i="804"/>
  <c r="D116" i="804"/>
  <c r="P115" i="804"/>
  <c r="K115" i="804"/>
  <c r="J115" i="804"/>
  <c r="I115" i="804"/>
  <c r="H115" i="804"/>
  <c r="G115" i="804"/>
  <c r="F115" i="804"/>
  <c r="E115" i="804"/>
  <c r="D115" i="804"/>
  <c r="P114" i="804"/>
  <c r="K114" i="804"/>
  <c r="J114" i="804"/>
  <c r="I114" i="804"/>
  <c r="H114" i="804"/>
  <c r="G114" i="804"/>
  <c r="F114" i="804"/>
  <c r="E114" i="804"/>
  <c r="D114" i="804"/>
  <c r="P113" i="804"/>
  <c r="K113" i="804"/>
  <c r="J113" i="804"/>
  <c r="I113" i="804"/>
  <c r="H113" i="804"/>
  <c r="G113" i="804"/>
  <c r="F113" i="804"/>
  <c r="E113" i="804"/>
  <c r="D113" i="804"/>
  <c r="P112" i="804"/>
  <c r="K112" i="804"/>
  <c r="J112" i="804"/>
  <c r="I112" i="804"/>
  <c r="H112" i="804"/>
  <c r="G112" i="804"/>
  <c r="F112" i="804"/>
  <c r="E112" i="804"/>
  <c r="D112" i="804"/>
  <c r="P111" i="804"/>
  <c r="K111" i="804"/>
  <c r="J111" i="804"/>
  <c r="I111" i="804"/>
  <c r="H111" i="804"/>
  <c r="G111" i="804"/>
  <c r="F111" i="804"/>
  <c r="E111" i="804"/>
  <c r="D111" i="804"/>
  <c r="P110" i="804"/>
  <c r="K110" i="804"/>
  <c r="J110" i="804"/>
  <c r="I110" i="804"/>
  <c r="H110" i="804"/>
  <c r="G110" i="804"/>
  <c r="F110" i="804"/>
  <c r="E110" i="804"/>
  <c r="D110" i="804"/>
  <c r="P109" i="804"/>
  <c r="K109" i="804"/>
  <c r="J109" i="804"/>
  <c r="I109" i="804"/>
  <c r="H109" i="804"/>
  <c r="G109" i="804"/>
  <c r="F109" i="804"/>
  <c r="E109" i="804"/>
  <c r="D109" i="804"/>
  <c r="P108" i="804"/>
  <c r="K108" i="804"/>
  <c r="J108" i="804"/>
  <c r="I108" i="804"/>
  <c r="H108" i="804"/>
  <c r="G108" i="804"/>
  <c r="F108" i="804"/>
  <c r="E108" i="804"/>
  <c r="D108" i="804"/>
  <c r="P107" i="804"/>
  <c r="K107" i="804"/>
  <c r="J107" i="804"/>
  <c r="I107" i="804"/>
  <c r="H107" i="804"/>
  <c r="G107" i="804"/>
  <c r="F107" i="804"/>
  <c r="E107" i="804"/>
  <c r="D107" i="804"/>
  <c r="P106" i="804"/>
  <c r="K106" i="804"/>
  <c r="J106" i="804"/>
  <c r="I106" i="804"/>
  <c r="H106" i="804"/>
  <c r="G106" i="804"/>
  <c r="F106" i="804"/>
  <c r="E106" i="804"/>
  <c r="D106" i="804"/>
  <c r="P105" i="804"/>
  <c r="K105" i="804"/>
  <c r="J105" i="804"/>
  <c r="I105" i="804"/>
  <c r="H105" i="804"/>
  <c r="G105" i="804"/>
  <c r="F105" i="804"/>
  <c r="E105" i="804"/>
  <c r="D105" i="804"/>
  <c r="P104" i="804"/>
  <c r="K104" i="804"/>
  <c r="J104" i="804"/>
  <c r="I104" i="804"/>
  <c r="H104" i="804"/>
  <c r="G104" i="804"/>
  <c r="F104" i="804"/>
  <c r="E104" i="804"/>
  <c r="D104" i="804"/>
  <c r="P103" i="804"/>
  <c r="K103" i="804"/>
  <c r="J103" i="804"/>
  <c r="I103" i="804"/>
  <c r="H103" i="804"/>
  <c r="G103" i="804"/>
  <c r="F103" i="804"/>
  <c r="E103" i="804"/>
  <c r="D103" i="804"/>
  <c r="P102" i="804"/>
  <c r="K102" i="804"/>
  <c r="J102" i="804"/>
  <c r="I102" i="804"/>
  <c r="H102" i="804"/>
  <c r="G102" i="804"/>
  <c r="F102" i="804"/>
  <c r="E102" i="804"/>
  <c r="D102" i="804"/>
  <c r="P101" i="804"/>
  <c r="K101" i="804"/>
  <c r="J101" i="804"/>
  <c r="I101" i="804"/>
  <c r="H101" i="804"/>
  <c r="G101" i="804"/>
  <c r="F101" i="804"/>
  <c r="E101" i="804"/>
  <c r="D101" i="804"/>
  <c r="P100" i="804"/>
  <c r="K100" i="804"/>
  <c r="J100" i="804"/>
  <c r="I100" i="804"/>
  <c r="H100" i="804"/>
  <c r="G100" i="804"/>
  <c r="F100" i="804"/>
  <c r="E100" i="804"/>
  <c r="D100" i="804"/>
  <c r="P99" i="804"/>
  <c r="K99" i="804"/>
  <c r="J99" i="804"/>
  <c r="I99" i="804"/>
  <c r="H99" i="804"/>
  <c r="G99" i="804"/>
  <c r="F99" i="804"/>
  <c r="E99" i="804"/>
  <c r="D99" i="804"/>
  <c r="P98" i="804"/>
  <c r="K98" i="804"/>
  <c r="J98" i="804"/>
  <c r="I98" i="804"/>
  <c r="H98" i="804"/>
  <c r="G98" i="804"/>
  <c r="F98" i="804"/>
  <c r="E98" i="804"/>
  <c r="D98" i="804"/>
  <c r="P97" i="804"/>
  <c r="K97" i="804"/>
  <c r="J97" i="804"/>
  <c r="I97" i="804"/>
  <c r="H97" i="804"/>
  <c r="G97" i="804"/>
  <c r="F97" i="804"/>
  <c r="E97" i="804"/>
  <c r="D97" i="804"/>
  <c r="P96" i="804"/>
  <c r="K96" i="804"/>
  <c r="J96" i="804"/>
  <c r="I96" i="804"/>
  <c r="H96" i="804"/>
  <c r="G96" i="804"/>
  <c r="F96" i="804"/>
  <c r="E96" i="804"/>
  <c r="D96" i="804"/>
  <c r="P95" i="804"/>
  <c r="K95" i="804"/>
  <c r="J95" i="804"/>
  <c r="I95" i="804"/>
  <c r="H95" i="804"/>
  <c r="G95" i="804"/>
  <c r="F95" i="804"/>
  <c r="E95" i="804"/>
  <c r="D95" i="804"/>
  <c r="P94" i="804"/>
  <c r="K94" i="804"/>
  <c r="J94" i="804"/>
  <c r="I94" i="804"/>
  <c r="H94" i="804"/>
  <c r="G94" i="804"/>
  <c r="F94" i="804"/>
  <c r="E94" i="804"/>
  <c r="D94" i="804"/>
  <c r="P93" i="804"/>
  <c r="K93" i="804"/>
  <c r="J93" i="804"/>
  <c r="I93" i="804"/>
  <c r="H93" i="804"/>
  <c r="G93" i="804"/>
  <c r="F93" i="804"/>
  <c r="E93" i="804"/>
  <c r="D93" i="804"/>
  <c r="P92" i="804"/>
  <c r="K92" i="804"/>
  <c r="J92" i="804"/>
  <c r="I92" i="804"/>
  <c r="H92" i="804"/>
  <c r="G92" i="804"/>
  <c r="F92" i="804"/>
  <c r="E92" i="804"/>
  <c r="D92" i="804"/>
  <c r="P91" i="804"/>
  <c r="K91" i="804"/>
  <c r="J91" i="804"/>
  <c r="I91" i="804"/>
  <c r="H91" i="804"/>
  <c r="G91" i="804"/>
  <c r="F91" i="804"/>
  <c r="E91" i="804"/>
  <c r="D91" i="804"/>
  <c r="P90" i="804"/>
  <c r="K90" i="804"/>
  <c r="J90" i="804"/>
  <c r="I90" i="804"/>
  <c r="H90" i="804"/>
  <c r="G90" i="804"/>
  <c r="F90" i="804"/>
  <c r="E90" i="804"/>
  <c r="D90" i="804"/>
  <c r="P89" i="804"/>
  <c r="K89" i="804"/>
  <c r="J89" i="804"/>
  <c r="I89" i="804"/>
  <c r="H89" i="804"/>
  <c r="G89" i="804"/>
  <c r="F89" i="804"/>
  <c r="E89" i="804"/>
  <c r="D89" i="804"/>
  <c r="P88" i="804"/>
  <c r="K88" i="804"/>
  <c r="J88" i="804"/>
  <c r="I88" i="804"/>
  <c r="H88" i="804"/>
  <c r="G88" i="804"/>
  <c r="F88" i="804"/>
  <c r="E88" i="804"/>
  <c r="D88" i="804"/>
  <c r="P87" i="804"/>
  <c r="K87" i="804"/>
  <c r="J87" i="804"/>
  <c r="I87" i="804"/>
  <c r="H87" i="804"/>
  <c r="G87" i="804"/>
  <c r="F87" i="804"/>
  <c r="E87" i="804"/>
  <c r="D87" i="804"/>
  <c r="P86" i="804"/>
  <c r="K86" i="804"/>
  <c r="J86" i="804"/>
  <c r="I86" i="804"/>
  <c r="H86" i="804"/>
  <c r="G86" i="804"/>
  <c r="F86" i="804"/>
  <c r="E86" i="804"/>
  <c r="D86" i="804"/>
  <c r="P85" i="804"/>
  <c r="K85" i="804"/>
  <c r="J85" i="804"/>
  <c r="I85" i="804"/>
  <c r="H85" i="804"/>
  <c r="G85" i="804"/>
  <c r="F85" i="804"/>
  <c r="E85" i="804"/>
  <c r="D85" i="804"/>
  <c r="P84" i="804"/>
  <c r="K84" i="804"/>
  <c r="J84" i="804"/>
  <c r="I84" i="804"/>
  <c r="H84" i="804"/>
  <c r="G84" i="804"/>
  <c r="F84" i="804"/>
  <c r="E84" i="804"/>
  <c r="D84" i="804"/>
  <c r="P83" i="804"/>
  <c r="K83" i="804"/>
  <c r="J83" i="804"/>
  <c r="I83" i="804"/>
  <c r="H83" i="804"/>
  <c r="G83" i="804"/>
  <c r="F83" i="804"/>
  <c r="E83" i="804"/>
  <c r="D83" i="804"/>
  <c r="P82" i="804"/>
  <c r="K82" i="804"/>
  <c r="J82" i="804"/>
  <c r="I82" i="804"/>
  <c r="H82" i="804"/>
  <c r="G82" i="804"/>
  <c r="F82" i="804"/>
  <c r="E82" i="804"/>
  <c r="D82" i="804"/>
  <c r="P81" i="804"/>
  <c r="K81" i="804"/>
  <c r="J81" i="804"/>
  <c r="I81" i="804"/>
  <c r="H81" i="804"/>
  <c r="G81" i="804"/>
  <c r="F81" i="804"/>
  <c r="E81" i="804"/>
  <c r="D81" i="804"/>
  <c r="P80" i="804"/>
  <c r="K80" i="804"/>
  <c r="J80" i="804"/>
  <c r="I80" i="804"/>
  <c r="H80" i="804"/>
  <c r="G80" i="804"/>
  <c r="F80" i="804"/>
  <c r="E80" i="804"/>
  <c r="D80" i="804"/>
  <c r="P79" i="804"/>
  <c r="K79" i="804"/>
  <c r="J79" i="804"/>
  <c r="I79" i="804"/>
  <c r="H79" i="804"/>
  <c r="G79" i="804"/>
  <c r="F79" i="804"/>
  <c r="E79" i="804"/>
  <c r="D79" i="804"/>
  <c r="P78" i="804"/>
  <c r="K78" i="804"/>
  <c r="J78" i="804"/>
  <c r="I78" i="804"/>
  <c r="H78" i="804"/>
  <c r="G78" i="804"/>
  <c r="F78" i="804"/>
  <c r="E78" i="804"/>
  <c r="D78" i="804"/>
  <c r="P77" i="804"/>
  <c r="K77" i="804"/>
  <c r="J77" i="804"/>
  <c r="I77" i="804"/>
  <c r="H77" i="804"/>
  <c r="G77" i="804"/>
  <c r="F77" i="804"/>
  <c r="E77" i="804"/>
  <c r="D77" i="804"/>
  <c r="P76" i="804"/>
  <c r="K76" i="804"/>
  <c r="J76" i="804"/>
  <c r="I76" i="804"/>
  <c r="H76" i="804"/>
  <c r="G76" i="804"/>
  <c r="F76" i="804"/>
  <c r="E76" i="804"/>
  <c r="D76" i="804"/>
  <c r="P75" i="804"/>
  <c r="K75" i="804"/>
  <c r="J75" i="804"/>
  <c r="I75" i="804"/>
  <c r="H75" i="804"/>
  <c r="G75" i="804"/>
  <c r="F75" i="804"/>
  <c r="E75" i="804"/>
  <c r="D75" i="804"/>
  <c r="P74" i="804"/>
  <c r="K74" i="804"/>
  <c r="J74" i="804"/>
  <c r="I74" i="804"/>
  <c r="H74" i="804"/>
  <c r="G74" i="804"/>
  <c r="F74" i="804"/>
  <c r="E74" i="804"/>
  <c r="D74" i="804"/>
  <c r="P73" i="804"/>
  <c r="K73" i="804"/>
  <c r="J73" i="804"/>
  <c r="I73" i="804"/>
  <c r="H73" i="804"/>
  <c r="G73" i="804"/>
  <c r="F73" i="804"/>
  <c r="E73" i="804"/>
  <c r="D73" i="804"/>
  <c r="P72" i="804"/>
  <c r="K72" i="804"/>
  <c r="J72" i="804"/>
  <c r="I72" i="804"/>
  <c r="H72" i="804"/>
  <c r="G72" i="804"/>
  <c r="F72" i="804"/>
  <c r="E72" i="804"/>
  <c r="D72" i="804"/>
  <c r="P71" i="804"/>
  <c r="K71" i="804"/>
  <c r="J71" i="804"/>
  <c r="I71" i="804"/>
  <c r="H71" i="804"/>
  <c r="G71" i="804"/>
  <c r="F71" i="804"/>
  <c r="E71" i="804"/>
  <c r="D71" i="804"/>
  <c r="P70" i="804"/>
  <c r="K70" i="804"/>
  <c r="J70" i="804"/>
  <c r="I70" i="804"/>
  <c r="H70" i="804"/>
  <c r="G70" i="804"/>
  <c r="F70" i="804"/>
  <c r="E70" i="804"/>
  <c r="D70" i="804"/>
  <c r="P69" i="804"/>
  <c r="K69" i="804"/>
  <c r="J69" i="804"/>
  <c r="I69" i="804"/>
  <c r="H69" i="804"/>
  <c r="G69" i="804"/>
  <c r="F69" i="804"/>
  <c r="E69" i="804"/>
  <c r="D69" i="804"/>
  <c r="P68" i="804"/>
  <c r="K68" i="804"/>
  <c r="J68" i="804"/>
  <c r="I68" i="804"/>
  <c r="H68" i="804"/>
  <c r="G68" i="804"/>
  <c r="F68" i="804"/>
  <c r="E68" i="804"/>
  <c r="D68" i="804"/>
  <c r="P67" i="804"/>
  <c r="K67" i="804"/>
  <c r="J67" i="804"/>
  <c r="I67" i="804"/>
  <c r="H67" i="804"/>
  <c r="G67" i="804"/>
  <c r="F67" i="804"/>
  <c r="E67" i="804"/>
  <c r="D67" i="804"/>
  <c r="P66" i="804"/>
  <c r="K66" i="804"/>
  <c r="J66" i="804"/>
  <c r="I66" i="804"/>
  <c r="H66" i="804"/>
  <c r="G66" i="804"/>
  <c r="F66" i="804"/>
  <c r="E66" i="804"/>
  <c r="D66" i="804"/>
  <c r="P65" i="804"/>
  <c r="K65" i="804"/>
  <c r="J65" i="804"/>
  <c r="I65" i="804"/>
  <c r="H65" i="804"/>
  <c r="G65" i="804"/>
  <c r="F65" i="804"/>
  <c r="E65" i="804"/>
  <c r="D65" i="804"/>
  <c r="P64" i="804"/>
  <c r="K64" i="804"/>
  <c r="J64" i="804"/>
  <c r="I64" i="804"/>
  <c r="H64" i="804"/>
  <c r="G64" i="804"/>
  <c r="F64" i="804"/>
  <c r="E64" i="804"/>
  <c r="D64" i="804"/>
  <c r="P63" i="804"/>
  <c r="K63" i="804"/>
  <c r="J63" i="804"/>
  <c r="I63" i="804"/>
  <c r="H63" i="804"/>
  <c r="G63" i="804"/>
  <c r="F63" i="804"/>
  <c r="E63" i="804"/>
  <c r="D63" i="804"/>
  <c r="P62" i="804"/>
  <c r="K62" i="804"/>
  <c r="J62" i="804"/>
  <c r="I62" i="804"/>
  <c r="H62" i="804"/>
  <c r="G62" i="804"/>
  <c r="F62" i="804"/>
  <c r="E62" i="804"/>
  <c r="D62" i="804"/>
  <c r="P61" i="804"/>
  <c r="K61" i="804"/>
  <c r="J61" i="804"/>
  <c r="I61" i="804"/>
  <c r="H61" i="804"/>
  <c r="G61" i="804"/>
  <c r="F61" i="804"/>
  <c r="E61" i="804"/>
  <c r="D61" i="804"/>
  <c r="P60" i="804"/>
  <c r="K60" i="804"/>
  <c r="J60" i="804"/>
  <c r="I60" i="804"/>
  <c r="H60" i="804"/>
  <c r="G60" i="804"/>
  <c r="F60" i="804"/>
  <c r="E60" i="804"/>
  <c r="D60" i="804"/>
  <c r="P59" i="804"/>
  <c r="K59" i="804"/>
  <c r="J59" i="804"/>
  <c r="I59" i="804"/>
  <c r="H59" i="804"/>
  <c r="G59" i="804"/>
  <c r="F59" i="804"/>
  <c r="E59" i="804"/>
  <c r="D59" i="804"/>
  <c r="P58" i="804"/>
  <c r="K58" i="804"/>
  <c r="J58" i="804"/>
  <c r="I58" i="804"/>
  <c r="H58" i="804"/>
  <c r="G58" i="804"/>
  <c r="F58" i="804"/>
  <c r="E58" i="804"/>
  <c r="D58" i="804"/>
  <c r="P57" i="804"/>
  <c r="K57" i="804"/>
  <c r="J57" i="804"/>
  <c r="I57" i="804"/>
  <c r="H57" i="804"/>
  <c r="G57" i="804"/>
  <c r="F57" i="804"/>
  <c r="E57" i="804"/>
  <c r="D57" i="804"/>
  <c r="P56" i="804"/>
  <c r="K56" i="804"/>
  <c r="J56" i="804"/>
  <c r="I56" i="804"/>
  <c r="H56" i="804"/>
  <c r="G56" i="804"/>
  <c r="F56" i="804"/>
  <c r="E56" i="804"/>
  <c r="D56" i="804"/>
  <c r="P55" i="804"/>
  <c r="K55" i="804"/>
  <c r="J55" i="804"/>
  <c r="I55" i="804"/>
  <c r="H55" i="804"/>
  <c r="G55" i="804"/>
  <c r="F55" i="804"/>
  <c r="E55" i="804"/>
  <c r="D55" i="804"/>
  <c r="P54" i="804"/>
  <c r="K54" i="804"/>
  <c r="J54" i="804"/>
  <c r="I54" i="804"/>
  <c r="H54" i="804"/>
  <c r="G54" i="804"/>
  <c r="F54" i="804"/>
  <c r="E54" i="804"/>
  <c r="D54" i="804"/>
  <c r="P53" i="804"/>
  <c r="K53" i="804"/>
  <c r="J53" i="804"/>
  <c r="I53" i="804"/>
  <c r="H53" i="804"/>
  <c r="G53" i="804"/>
  <c r="F53" i="804"/>
  <c r="E53" i="804"/>
  <c r="D53" i="804"/>
  <c r="P52" i="804"/>
  <c r="K52" i="804"/>
  <c r="J52" i="804"/>
  <c r="I52" i="804"/>
  <c r="H52" i="804"/>
  <c r="G52" i="804"/>
  <c r="F52" i="804"/>
  <c r="E52" i="804"/>
  <c r="D52" i="804"/>
  <c r="P51" i="804"/>
  <c r="K51" i="804"/>
  <c r="J51" i="804"/>
  <c r="I51" i="804"/>
  <c r="H51" i="804"/>
  <c r="G51" i="804"/>
  <c r="F51" i="804"/>
  <c r="E51" i="804"/>
  <c r="D51" i="804"/>
  <c r="P50" i="804"/>
  <c r="K50" i="804"/>
  <c r="J50" i="804"/>
  <c r="I50" i="804"/>
  <c r="H50" i="804"/>
  <c r="G50" i="804"/>
  <c r="F50" i="804"/>
  <c r="E50" i="804"/>
  <c r="D50" i="804"/>
  <c r="P49" i="804"/>
  <c r="K49" i="804"/>
  <c r="J49" i="804"/>
  <c r="I49" i="804"/>
  <c r="H49" i="804"/>
  <c r="G49" i="804"/>
  <c r="F49" i="804"/>
  <c r="E49" i="804"/>
  <c r="D49" i="804"/>
  <c r="P48" i="804"/>
  <c r="K48" i="804"/>
  <c r="J48" i="804"/>
  <c r="I48" i="804"/>
  <c r="H48" i="804"/>
  <c r="G48" i="804"/>
  <c r="F48" i="804"/>
  <c r="E48" i="804"/>
  <c r="D48" i="804"/>
  <c r="P47" i="804"/>
  <c r="K47" i="804"/>
  <c r="J47" i="804"/>
  <c r="I47" i="804"/>
  <c r="H47" i="804"/>
  <c r="G47" i="804"/>
  <c r="F47" i="804"/>
  <c r="E47" i="804"/>
  <c r="D47" i="804"/>
  <c r="P46" i="804"/>
  <c r="K46" i="804"/>
  <c r="J46" i="804"/>
  <c r="I46" i="804"/>
  <c r="H46" i="804"/>
  <c r="G46" i="804"/>
  <c r="F46" i="804"/>
  <c r="E46" i="804"/>
  <c r="D46" i="804"/>
  <c r="P45" i="804"/>
  <c r="K45" i="804"/>
  <c r="J45" i="804"/>
  <c r="I45" i="804"/>
  <c r="H45" i="804"/>
  <c r="G45" i="804"/>
  <c r="F45" i="804"/>
  <c r="E45" i="804"/>
  <c r="D45" i="804"/>
  <c r="P44" i="804"/>
  <c r="K44" i="804"/>
  <c r="J44" i="804"/>
  <c r="I44" i="804"/>
  <c r="H44" i="804"/>
  <c r="G44" i="804"/>
  <c r="F44" i="804"/>
  <c r="E44" i="804"/>
  <c r="D44" i="804"/>
  <c r="P43" i="804"/>
  <c r="K43" i="804"/>
  <c r="J43" i="804"/>
  <c r="I43" i="804"/>
  <c r="H43" i="804"/>
  <c r="G43" i="804"/>
  <c r="F43" i="804"/>
  <c r="E43" i="804"/>
  <c r="D43" i="804"/>
  <c r="P42" i="804"/>
  <c r="K42" i="804"/>
  <c r="J42" i="804"/>
  <c r="I42" i="804"/>
  <c r="H42" i="804"/>
  <c r="G42" i="804"/>
  <c r="F42" i="804"/>
  <c r="E42" i="804"/>
  <c r="D42" i="804"/>
  <c r="P41" i="804"/>
  <c r="K41" i="804"/>
  <c r="J41" i="804"/>
  <c r="I41" i="804"/>
  <c r="H41" i="804"/>
  <c r="G41" i="804"/>
  <c r="F41" i="804"/>
  <c r="E41" i="804"/>
  <c r="D41" i="804"/>
  <c r="P40" i="804"/>
  <c r="K40" i="804"/>
  <c r="J40" i="804"/>
  <c r="I40" i="804"/>
  <c r="H40" i="804"/>
  <c r="G40" i="804"/>
  <c r="F40" i="804"/>
  <c r="E40" i="804"/>
  <c r="D40" i="804"/>
  <c r="P39" i="804"/>
  <c r="K39" i="804"/>
  <c r="J39" i="804"/>
  <c r="I39" i="804"/>
  <c r="H39" i="804"/>
  <c r="G39" i="804"/>
  <c r="F39" i="804"/>
  <c r="E39" i="804"/>
  <c r="D39" i="804"/>
  <c r="P38" i="804"/>
  <c r="K38" i="804"/>
  <c r="J38" i="804"/>
  <c r="I38" i="804"/>
  <c r="H38" i="804"/>
  <c r="G38" i="804"/>
  <c r="F38" i="804"/>
  <c r="E38" i="804"/>
  <c r="D38" i="804"/>
  <c r="P37" i="804"/>
  <c r="K37" i="804"/>
  <c r="J37" i="804"/>
  <c r="I37" i="804"/>
  <c r="H37" i="804"/>
  <c r="G37" i="804"/>
  <c r="F37" i="804"/>
  <c r="E37" i="804"/>
  <c r="D37" i="804"/>
  <c r="P36" i="804"/>
  <c r="K36" i="804"/>
  <c r="J36" i="804"/>
  <c r="I36" i="804"/>
  <c r="H36" i="804"/>
  <c r="G36" i="804"/>
  <c r="F36" i="804"/>
  <c r="E36" i="804"/>
  <c r="D36" i="804"/>
  <c r="P35" i="804"/>
  <c r="K35" i="804"/>
  <c r="J35" i="804"/>
  <c r="I35" i="804"/>
  <c r="H35" i="804"/>
  <c r="G35" i="804"/>
  <c r="F35" i="804"/>
  <c r="E35" i="804"/>
  <c r="D35" i="804"/>
  <c r="P34" i="804"/>
  <c r="K34" i="804"/>
  <c r="J34" i="804"/>
  <c r="I34" i="804"/>
  <c r="H34" i="804"/>
  <c r="G34" i="804"/>
  <c r="F34" i="804"/>
  <c r="E34" i="804"/>
  <c r="D34" i="804"/>
  <c r="P33" i="804"/>
  <c r="K33" i="804"/>
  <c r="J33" i="804"/>
  <c r="I33" i="804"/>
  <c r="H33" i="804"/>
  <c r="G33" i="804"/>
  <c r="F33" i="804"/>
  <c r="E33" i="804"/>
  <c r="D33" i="804"/>
  <c r="P32" i="804"/>
  <c r="K32" i="804"/>
  <c r="J32" i="804"/>
  <c r="I32" i="804"/>
  <c r="H32" i="804"/>
  <c r="G32" i="804"/>
  <c r="F32" i="804"/>
  <c r="E32" i="804"/>
  <c r="D32" i="804"/>
  <c r="P31" i="804"/>
  <c r="K31" i="804"/>
  <c r="J31" i="804"/>
  <c r="I31" i="804"/>
  <c r="H31" i="804"/>
  <c r="G31" i="804"/>
  <c r="F31" i="804"/>
  <c r="E31" i="804"/>
  <c r="D31" i="804"/>
  <c r="P30" i="804"/>
  <c r="K30" i="804"/>
  <c r="J30" i="804"/>
  <c r="I30" i="804"/>
  <c r="H30" i="804"/>
  <c r="G30" i="804"/>
  <c r="F30" i="804"/>
  <c r="E30" i="804"/>
  <c r="D30" i="804"/>
  <c r="P29" i="804"/>
  <c r="K29" i="804"/>
  <c r="J29" i="804"/>
  <c r="I29" i="804"/>
  <c r="H29" i="804"/>
  <c r="G29" i="804"/>
  <c r="F29" i="804"/>
  <c r="E29" i="804"/>
  <c r="D29" i="804"/>
  <c r="P28" i="804"/>
  <c r="K28" i="804"/>
  <c r="J28" i="804"/>
  <c r="I28" i="804"/>
  <c r="H28" i="804"/>
  <c r="G28" i="804"/>
  <c r="F28" i="804"/>
  <c r="E28" i="804"/>
  <c r="D28" i="804"/>
  <c r="P27" i="804"/>
  <c r="K27" i="804"/>
  <c r="J27" i="804"/>
  <c r="I27" i="804"/>
  <c r="H27" i="804"/>
  <c r="G27" i="804"/>
  <c r="F27" i="804"/>
  <c r="E27" i="804"/>
  <c r="D27" i="804"/>
  <c r="P26" i="804"/>
  <c r="K26" i="804"/>
  <c r="J26" i="804"/>
  <c r="I26" i="804"/>
  <c r="H26" i="804"/>
  <c r="G26" i="804"/>
  <c r="F26" i="804"/>
  <c r="E26" i="804"/>
  <c r="D26" i="804"/>
  <c r="P25" i="804"/>
  <c r="K25" i="804"/>
  <c r="J25" i="804"/>
  <c r="I25" i="804"/>
  <c r="H25" i="804"/>
  <c r="G25" i="804"/>
  <c r="F25" i="804"/>
  <c r="E25" i="804"/>
  <c r="D25" i="804"/>
  <c r="P24" i="804"/>
  <c r="K24" i="804"/>
  <c r="J24" i="804"/>
  <c r="I24" i="804"/>
  <c r="H24" i="804"/>
  <c r="G24" i="804"/>
  <c r="F24" i="804"/>
  <c r="E24" i="804"/>
  <c r="D24" i="804"/>
  <c r="P23" i="804"/>
  <c r="K23" i="804"/>
  <c r="J23" i="804"/>
  <c r="I23" i="804"/>
  <c r="H23" i="804"/>
  <c r="G23" i="804"/>
  <c r="F23" i="804"/>
  <c r="E23" i="804"/>
  <c r="D23" i="804"/>
  <c r="P22" i="804"/>
  <c r="K22" i="804"/>
  <c r="J22" i="804"/>
  <c r="I22" i="804"/>
  <c r="H22" i="804"/>
  <c r="G22" i="804"/>
  <c r="F22" i="804"/>
  <c r="E22" i="804"/>
  <c r="D22" i="804"/>
  <c r="P21" i="804"/>
  <c r="K21" i="804"/>
  <c r="J21" i="804"/>
  <c r="I21" i="804"/>
  <c r="H21" i="804"/>
  <c r="G21" i="804"/>
  <c r="F21" i="804"/>
  <c r="E21" i="804"/>
  <c r="D21" i="804"/>
  <c r="P20" i="804"/>
  <c r="K20" i="804"/>
  <c r="J20" i="804"/>
  <c r="I20" i="804"/>
  <c r="H20" i="804"/>
  <c r="G20" i="804"/>
  <c r="F20" i="804"/>
  <c r="E20" i="804"/>
  <c r="D20" i="804"/>
  <c r="P19" i="804"/>
  <c r="K19" i="804"/>
  <c r="J19" i="804"/>
  <c r="I19" i="804"/>
  <c r="H19" i="804"/>
  <c r="G19" i="804"/>
  <c r="F19" i="804"/>
  <c r="E19" i="804"/>
  <c r="D19" i="804"/>
  <c r="P18" i="804"/>
  <c r="K18" i="804"/>
  <c r="J18" i="804"/>
  <c r="I18" i="804"/>
  <c r="H18" i="804"/>
  <c r="G18" i="804"/>
  <c r="F18" i="804"/>
  <c r="E18" i="804"/>
  <c r="D18" i="804"/>
  <c r="P17" i="804"/>
  <c r="K17" i="804"/>
  <c r="J17" i="804"/>
  <c r="I17" i="804"/>
  <c r="H17" i="804"/>
  <c r="G17" i="804"/>
  <c r="F17" i="804"/>
  <c r="E17" i="804"/>
  <c r="D17" i="804"/>
  <c r="P16" i="804"/>
  <c r="K16" i="804"/>
  <c r="J16" i="804"/>
  <c r="I16" i="804"/>
  <c r="H16" i="804"/>
  <c r="G16" i="804"/>
  <c r="F16" i="804"/>
  <c r="E16" i="804"/>
  <c r="D16" i="804"/>
  <c r="P15" i="804"/>
  <c r="K15" i="804"/>
  <c r="J15" i="804"/>
  <c r="I15" i="804"/>
  <c r="H15" i="804"/>
  <c r="G15" i="804"/>
  <c r="F15" i="804"/>
  <c r="E15" i="804"/>
  <c r="D15" i="804"/>
  <c r="P14" i="804"/>
  <c r="P13" i="804"/>
  <c r="D10" i="804"/>
  <c r="D9" i="804"/>
  <c r="D8" i="804"/>
  <c r="D7" i="804"/>
  <c r="K3" i="804"/>
  <c r="K2" i="804"/>
  <c r="K305" i="802" l="1"/>
  <c r="J305" i="802"/>
  <c r="I305" i="802"/>
  <c r="H305" i="802"/>
  <c r="G305" i="802"/>
  <c r="F305" i="802"/>
  <c r="E305" i="802"/>
  <c r="D305" i="802"/>
  <c r="K304" i="802"/>
  <c r="J304" i="802"/>
  <c r="I304" i="802"/>
  <c r="H304" i="802"/>
  <c r="G304" i="802"/>
  <c r="F304" i="802"/>
  <c r="E304" i="802"/>
  <c r="D304" i="802"/>
  <c r="K303" i="802"/>
  <c r="J303" i="802"/>
  <c r="I303" i="802"/>
  <c r="H303" i="802"/>
  <c r="G303" i="802"/>
  <c r="F303" i="802"/>
  <c r="E303" i="802"/>
  <c r="D303" i="802"/>
  <c r="K302" i="802"/>
  <c r="J302" i="802"/>
  <c r="I302" i="802"/>
  <c r="H302" i="802"/>
  <c r="G302" i="802"/>
  <c r="F302" i="802"/>
  <c r="E302" i="802"/>
  <c r="D302" i="802"/>
  <c r="K301" i="802"/>
  <c r="J301" i="802"/>
  <c r="I301" i="802"/>
  <c r="H301" i="802"/>
  <c r="G301" i="802"/>
  <c r="F301" i="802"/>
  <c r="E301" i="802"/>
  <c r="D301" i="802"/>
  <c r="K300" i="802"/>
  <c r="J300" i="802"/>
  <c r="I300" i="802"/>
  <c r="H300" i="802"/>
  <c r="G300" i="802"/>
  <c r="F300" i="802"/>
  <c r="E300" i="802"/>
  <c r="D300" i="802"/>
  <c r="K299" i="802"/>
  <c r="J299" i="802"/>
  <c r="I299" i="802"/>
  <c r="H299" i="802"/>
  <c r="G299" i="802"/>
  <c r="F299" i="802"/>
  <c r="E299" i="802"/>
  <c r="D299" i="802"/>
  <c r="K298" i="802"/>
  <c r="J298" i="802"/>
  <c r="I298" i="802"/>
  <c r="H298" i="802"/>
  <c r="G298" i="802"/>
  <c r="F298" i="802"/>
  <c r="E298" i="802"/>
  <c r="D298" i="802"/>
  <c r="K297" i="802"/>
  <c r="J297" i="802"/>
  <c r="I297" i="802"/>
  <c r="H297" i="802"/>
  <c r="G297" i="802"/>
  <c r="F297" i="802"/>
  <c r="E297" i="802"/>
  <c r="D297" i="802"/>
  <c r="K296" i="802"/>
  <c r="J296" i="802"/>
  <c r="I296" i="802"/>
  <c r="H296" i="802"/>
  <c r="G296" i="802"/>
  <c r="F296" i="802"/>
  <c r="E296" i="802"/>
  <c r="D296" i="802"/>
  <c r="K295" i="802"/>
  <c r="J295" i="802"/>
  <c r="I295" i="802"/>
  <c r="H295" i="802"/>
  <c r="G295" i="802"/>
  <c r="F295" i="802"/>
  <c r="E295" i="802"/>
  <c r="D295" i="802"/>
  <c r="K294" i="802"/>
  <c r="J294" i="802"/>
  <c r="I294" i="802"/>
  <c r="H294" i="802"/>
  <c r="G294" i="802"/>
  <c r="F294" i="802"/>
  <c r="E294" i="802"/>
  <c r="D294" i="802"/>
  <c r="K293" i="802"/>
  <c r="J293" i="802"/>
  <c r="I293" i="802"/>
  <c r="H293" i="802"/>
  <c r="G293" i="802"/>
  <c r="F293" i="802"/>
  <c r="E293" i="802"/>
  <c r="D293" i="802"/>
  <c r="K292" i="802"/>
  <c r="J292" i="802"/>
  <c r="I292" i="802"/>
  <c r="H292" i="802"/>
  <c r="G292" i="802"/>
  <c r="F292" i="802"/>
  <c r="E292" i="802"/>
  <c r="D292" i="802"/>
  <c r="K291" i="802"/>
  <c r="J291" i="802"/>
  <c r="I291" i="802"/>
  <c r="H291" i="802"/>
  <c r="G291" i="802"/>
  <c r="F291" i="802"/>
  <c r="E291" i="802"/>
  <c r="D291" i="802"/>
  <c r="K290" i="802"/>
  <c r="J290" i="802"/>
  <c r="I290" i="802"/>
  <c r="H290" i="802"/>
  <c r="G290" i="802"/>
  <c r="F290" i="802"/>
  <c r="E290" i="802"/>
  <c r="D290" i="802"/>
  <c r="K289" i="802"/>
  <c r="J289" i="802"/>
  <c r="I289" i="802"/>
  <c r="H289" i="802"/>
  <c r="G289" i="802"/>
  <c r="F289" i="802"/>
  <c r="E289" i="802"/>
  <c r="D289" i="802"/>
  <c r="K288" i="802"/>
  <c r="J288" i="802"/>
  <c r="I288" i="802"/>
  <c r="H288" i="802"/>
  <c r="G288" i="802"/>
  <c r="F288" i="802"/>
  <c r="E288" i="802"/>
  <c r="D288" i="802"/>
  <c r="K287" i="802"/>
  <c r="J287" i="802"/>
  <c r="I287" i="802"/>
  <c r="H287" i="802"/>
  <c r="G287" i="802"/>
  <c r="F287" i="802"/>
  <c r="E287" i="802"/>
  <c r="D287" i="802"/>
  <c r="K286" i="802"/>
  <c r="J286" i="802"/>
  <c r="I286" i="802"/>
  <c r="H286" i="802"/>
  <c r="G286" i="802"/>
  <c r="F286" i="802"/>
  <c r="E286" i="802"/>
  <c r="D286" i="802"/>
  <c r="K285" i="802"/>
  <c r="J285" i="802"/>
  <c r="I285" i="802"/>
  <c r="H285" i="802"/>
  <c r="G285" i="802"/>
  <c r="F285" i="802"/>
  <c r="E285" i="802"/>
  <c r="D285" i="802"/>
  <c r="K284" i="802"/>
  <c r="J284" i="802"/>
  <c r="I284" i="802"/>
  <c r="H284" i="802"/>
  <c r="G284" i="802"/>
  <c r="F284" i="802"/>
  <c r="E284" i="802"/>
  <c r="D284" i="802"/>
  <c r="K283" i="802"/>
  <c r="J283" i="802"/>
  <c r="I283" i="802"/>
  <c r="H283" i="802"/>
  <c r="G283" i="802"/>
  <c r="F283" i="802"/>
  <c r="E283" i="802"/>
  <c r="D283" i="802"/>
  <c r="K282" i="802"/>
  <c r="J282" i="802"/>
  <c r="I282" i="802"/>
  <c r="H282" i="802"/>
  <c r="G282" i="802"/>
  <c r="F282" i="802"/>
  <c r="E282" i="802"/>
  <c r="D282" i="802"/>
  <c r="K281" i="802"/>
  <c r="J281" i="802"/>
  <c r="I281" i="802"/>
  <c r="H281" i="802"/>
  <c r="G281" i="802"/>
  <c r="F281" i="802"/>
  <c r="E281" i="802"/>
  <c r="D281" i="802"/>
  <c r="K280" i="802"/>
  <c r="J280" i="802"/>
  <c r="I280" i="802"/>
  <c r="H280" i="802"/>
  <c r="G280" i="802"/>
  <c r="F280" i="802"/>
  <c r="E280" i="802"/>
  <c r="D280" i="802"/>
  <c r="K279" i="802"/>
  <c r="J279" i="802"/>
  <c r="I279" i="802"/>
  <c r="H279" i="802"/>
  <c r="G279" i="802"/>
  <c r="F279" i="802"/>
  <c r="E279" i="802"/>
  <c r="D279" i="802"/>
  <c r="K278" i="802"/>
  <c r="J278" i="802"/>
  <c r="I278" i="802"/>
  <c r="H278" i="802"/>
  <c r="G278" i="802"/>
  <c r="F278" i="802"/>
  <c r="E278" i="802"/>
  <c r="D278" i="802"/>
  <c r="K277" i="802"/>
  <c r="J277" i="802"/>
  <c r="I277" i="802"/>
  <c r="H277" i="802"/>
  <c r="G277" i="802"/>
  <c r="F277" i="802"/>
  <c r="E277" i="802"/>
  <c r="D277" i="802"/>
  <c r="K276" i="802"/>
  <c r="J276" i="802"/>
  <c r="I276" i="802"/>
  <c r="H276" i="802"/>
  <c r="G276" i="802"/>
  <c r="F276" i="802"/>
  <c r="E276" i="802"/>
  <c r="D276" i="802"/>
  <c r="K275" i="802"/>
  <c r="J275" i="802"/>
  <c r="I275" i="802"/>
  <c r="H275" i="802"/>
  <c r="G275" i="802"/>
  <c r="F275" i="802"/>
  <c r="E275" i="802"/>
  <c r="D275" i="802"/>
  <c r="K274" i="802"/>
  <c r="J274" i="802"/>
  <c r="I274" i="802"/>
  <c r="H274" i="802"/>
  <c r="G274" i="802"/>
  <c r="F274" i="802"/>
  <c r="E274" i="802"/>
  <c r="D274" i="802"/>
  <c r="K273" i="802"/>
  <c r="J273" i="802"/>
  <c r="I273" i="802"/>
  <c r="H273" i="802"/>
  <c r="G273" i="802"/>
  <c r="F273" i="802"/>
  <c r="E273" i="802"/>
  <c r="D273" i="802"/>
  <c r="K272" i="802"/>
  <c r="J272" i="802"/>
  <c r="I272" i="802"/>
  <c r="H272" i="802"/>
  <c r="G272" i="802"/>
  <c r="F272" i="802"/>
  <c r="E272" i="802"/>
  <c r="D272" i="802"/>
  <c r="K271" i="802"/>
  <c r="J271" i="802"/>
  <c r="I271" i="802"/>
  <c r="H271" i="802"/>
  <c r="G271" i="802"/>
  <c r="F271" i="802"/>
  <c r="E271" i="802"/>
  <c r="D271" i="802"/>
  <c r="K270" i="802"/>
  <c r="J270" i="802"/>
  <c r="I270" i="802"/>
  <c r="H270" i="802"/>
  <c r="G270" i="802"/>
  <c r="F270" i="802"/>
  <c r="E270" i="802"/>
  <c r="D270" i="802"/>
  <c r="K269" i="802"/>
  <c r="J269" i="802"/>
  <c r="I269" i="802"/>
  <c r="H269" i="802"/>
  <c r="G269" i="802"/>
  <c r="F269" i="802"/>
  <c r="E269" i="802"/>
  <c r="D269" i="802"/>
  <c r="K268" i="802"/>
  <c r="J268" i="802"/>
  <c r="I268" i="802"/>
  <c r="H268" i="802"/>
  <c r="G268" i="802"/>
  <c r="F268" i="802"/>
  <c r="E268" i="802"/>
  <c r="D268" i="802"/>
  <c r="K267" i="802"/>
  <c r="J267" i="802"/>
  <c r="I267" i="802"/>
  <c r="H267" i="802"/>
  <c r="G267" i="802"/>
  <c r="F267" i="802"/>
  <c r="E267" i="802"/>
  <c r="D267" i="802"/>
  <c r="K266" i="802"/>
  <c r="J266" i="802"/>
  <c r="I266" i="802"/>
  <c r="H266" i="802"/>
  <c r="G266" i="802"/>
  <c r="F266" i="802"/>
  <c r="E266" i="802"/>
  <c r="D266" i="802"/>
  <c r="K265" i="802"/>
  <c r="J265" i="802"/>
  <c r="I265" i="802"/>
  <c r="H265" i="802"/>
  <c r="G265" i="802"/>
  <c r="F265" i="802"/>
  <c r="E265" i="802"/>
  <c r="D265" i="802"/>
  <c r="K264" i="802"/>
  <c r="J264" i="802"/>
  <c r="I264" i="802"/>
  <c r="H264" i="802"/>
  <c r="G264" i="802"/>
  <c r="F264" i="802"/>
  <c r="E264" i="802"/>
  <c r="D264" i="802"/>
  <c r="K263" i="802"/>
  <c r="J263" i="802"/>
  <c r="I263" i="802"/>
  <c r="H263" i="802"/>
  <c r="G263" i="802"/>
  <c r="F263" i="802"/>
  <c r="E263" i="802"/>
  <c r="D263" i="802"/>
  <c r="K262" i="802"/>
  <c r="J262" i="802"/>
  <c r="I262" i="802"/>
  <c r="H262" i="802"/>
  <c r="G262" i="802"/>
  <c r="F262" i="802"/>
  <c r="E262" i="802"/>
  <c r="D262" i="802"/>
  <c r="K261" i="802"/>
  <c r="J261" i="802"/>
  <c r="I261" i="802"/>
  <c r="H261" i="802"/>
  <c r="G261" i="802"/>
  <c r="F261" i="802"/>
  <c r="E261" i="802"/>
  <c r="D261" i="802"/>
  <c r="K260" i="802"/>
  <c r="J260" i="802"/>
  <c r="I260" i="802"/>
  <c r="H260" i="802"/>
  <c r="G260" i="802"/>
  <c r="F260" i="802"/>
  <c r="E260" i="802"/>
  <c r="D260" i="802"/>
  <c r="K259" i="802"/>
  <c r="J259" i="802"/>
  <c r="I259" i="802"/>
  <c r="H259" i="802"/>
  <c r="G259" i="802"/>
  <c r="F259" i="802"/>
  <c r="E259" i="802"/>
  <c r="D259" i="802"/>
  <c r="K258" i="802"/>
  <c r="J258" i="802"/>
  <c r="I258" i="802"/>
  <c r="H258" i="802"/>
  <c r="G258" i="802"/>
  <c r="F258" i="802"/>
  <c r="E258" i="802"/>
  <c r="D258" i="802"/>
  <c r="K257" i="802"/>
  <c r="J257" i="802"/>
  <c r="I257" i="802"/>
  <c r="H257" i="802"/>
  <c r="G257" i="802"/>
  <c r="F257" i="802"/>
  <c r="E257" i="802"/>
  <c r="D257" i="802"/>
  <c r="K256" i="802"/>
  <c r="J256" i="802"/>
  <c r="I256" i="802"/>
  <c r="H256" i="802"/>
  <c r="G256" i="802"/>
  <c r="F256" i="802"/>
  <c r="E256" i="802"/>
  <c r="D256" i="802"/>
  <c r="K255" i="802"/>
  <c r="J255" i="802"/>
  <c r="I255" i="802"/>
  <c r="H255" i="802"/>
  <c r="G255" i="802"/>
  <c r="F255" i="802"/>
  <c r="E255" i="802"/>
  <c r="D255" i="802"/>
  <c r="K254" i="802"/>
  <c r="J254" i="802"/>
  <c r="I254" i="802"/>
  <c r="H254" i="802"/>
  <c r="G254" i="802"/>
  <c r="F254" i="802"/>
  <c r="E254" i="802"/>
  <c r="D254" i="802"/>
  <c r="K253" i="802"/>
  <c r="J253" i="802"/>
  <c r="I253" i="802"/>
  <c r="H253" i="802"/>
  <c r="G253" i="802"/>
  <c r="F253" i="802"/>
  <c r="E253" i="802"/>
  <c r="D253" i="802"/>
  <c r="K252" i="802"/>
  <c r="J252" i="802"/>
  <c r="I252" i="802"/>
  <c r="H252" i="802"/>
  <c r="G252" i="802"/>
  <c r="F252" i="802"/>
  <c r="E252" i="802"/>
  <c r="D252" i="802"/>
  <c r="K251" i="802"/>
  <c r="J251" i="802"/>
  <c r="I251" i="802"/>
  <c r="H251" i="802"/>
  <c r="G251" i="802"/>
  <c r="F251" i="802"/>
  <c r="E251" i="802"/>
  <c r="D251" i="802"/>
  <c r="K250" i="802"/>
  <c r="J250" i="802"/>
  <c r="I250" i="802"/>
  <c r="H250" i="802"/>
  <c r="G250" i="802"/>
  <c r="F250" i="802"/>
  <c r="E250" i="802"/>
  <c r="D250" i="802"/>
  <c r="K249" i="802"/>
  <c r="J249" i="802"/>
  <c r="I249" i="802"/>
  <c r="H249" i="802"/>
  <c r="G249" i="802"/>
  <c r="F249" i="802"/>
  <c r="E249" i="802"/>
  <c r="D249" i="802"/>
  <c r="K248" i="802"/>
  <c r="J248" i="802"/>
  <c r="I248" i="802"/>
  <c r="H248" i="802"/>
  <c r="G248" i="802"/>
  <c r="F248" i="802"/>
  <c r="E248" i="802"/>
  <c r="D248" i="802"/>
  <c r="K247" i="802"/>
  <c r="J247" i="802"/>
  <c r="I247" i="802"/>
  <c r="H247" i="802"/>
  <c r="G247" i="802"/>
  <c r="F247" i="802"/>
  <c r="E247" i="802"/>
  <c r="D247" i="802"/>
  <c r="K246" i="802"/>
  <c r="J246" i="802"/>
  <c r="I246" i="802"/>
  <c r="H246" i="802"/>
  <c r="G246" i="802"/>
  <c r="F246" i="802"/>
  <c r="E246" i="802"/>
  <c r="D246" i="802"/>
  <c r="K245" i="802"/>
  <c r="J245" i="802"/>
  <c r="I245" i="802"/>
  <c r="H245" i="802"/>
  <c r="G245" i="802"/>
  <c r="F245" i="802"/>
  <c r="E245" i="802"/>
  <c r="D245" i="802"/>
  <c r="K244" i="802"/>
  <c r="J244" i="802"/>
  <c r="I244" i="802"/>
  <c r="H244" i="802"/>
  <c r="G244" i="802"/>
  <c r="F244" i="802"/>
  <c r="E244" i="802"/>
  <c r="D244" i="802"/>
  <c r="K243" i="802"/>
  <c r="J243" i="802"/>
  <c r="I243" i="802"/>
  <c r="H243" i="802"/>
  <c r="G243" i="802"/>
  <c r="F243" i="802"/>
  <c r="E243" i="802"/>
  <c r="D243" i="802"/>
  <c r="K242" i="802"/>
  <c r="J242" i="802"/>
  <c r="I242" i="802"/>
  <c r="H242" i="802"/>
  <c r="G242" i="802"/>
  <c r="F242" i="802"/>
  <c r="E242" i="802"/>
  <c r="D242" i="802"/>
  <c r="K241" i="802"/>
  <c r="J241" i="802"/>
  <c r="I241" i="802"/>
  <c r="H241" i="802"/>
  <c r="G241" i="802"/>
  <c r="F241" i="802"/>
  <c r="E241" i="802"/>
  <c r="D241" i="802"/>
  <c r="K240" i="802"/>
  <c r="J240" i="802"/>
  <c r="I240" i="802"/>
  <c r="H240" i="802"/>
  <c r="G240" i="802"/>
  <c r="F240" i="802"/>
  <c r="E240" i="802"/>
  <c r="D240" i="802"/>
  <c r="K239" i="802"/>
  <c r="J239" i="802"/>
  <c r="I239" i="802"/>
  <c r="H239" i="802"/>
  <c r="G239" i="802"/>
  <c r="F239" i="802"/>
  <c r="E239" i="802"/>
  <c r="D239" i="802"/>
  <c r="K238" i="802"/>
  <c r="J238" i="802"/>
  <c r="I238" i="802"/>
  <c r="H238" i="802"/>
  <c r="G238" i="802"/>
  <c r="F238" i="802"/>
  <c r="E238" i="802"/>
  <c r="D238" i="802"/>
  <c r="K237" i="802"/>
  <c r="J237" i="802"/>
  <c r="I237" i="802"/>
  <c r="H237" i="802"/>
  <c r="G237" i="802"/>
  <c r="F237" i="802"/>
  <c r="E237" i="802"/>
  <c r="D237" i="802"/>
  <c r="K236" i="802"/>
  <c r="J236" i="802"/>
  <c r="I236" i="802"/>
  <c r="H236" i="802"/>
  <c r="G236" i="802"/>
  <c r="F236" i="802"/>
  <c r="E236" i="802"/>
  <c r="D236" i="802"/>
  <c r="K235" i="802"/>
  <c r="J235" i="802"/>
  <c r="I235" i="802"/>
  <c r="H235" i="802"/>
  <c r="G235" i="802"/>
  <c r="F235" i="802"/>
  <c r="E235" i="802"/>
  <c r="D235" i="802"/>
  <c r="K234" i="802"/>
  <c r="J234" i="802"/>
  <c r="I234" i="802"/>
  <c r="H234" i="802"/>
  <c r="G234" i="802"/>
  <c r="F234" i="802"/>
  <c r="E234" i="802"/>
  <c r="D234" i="802"/>
  <c r="K233" i="802"/>
  <c r="J233" i="802"/>
  <c r="I233" i="802"/>
  <c r="H233" i="802"/>
  <c r="G233" i="802"/>
  <c r="F233" i="802"/>
  <c r="E233" i="802"/>
  <c r="D233" i="802"/>
  <c r="K232" i="802"/>
  <c r="J232" i="802"/>
  <c r="I232" i="802"/>
  <c r="H232" i="802"/>
  <c r="G232" i="802"/>
  <c r="F232" i="802"/>
  <c r="E232" i="802"/>
  <c r="D232" i="802"/>
  <c r="K231" i="802"/>
  <c r="J231" i="802"/>
  <c r="I231" i="802"/>
  <c r="H231" i="802"/>
  <c r="G231" i="802"/>
  <c r="F231" i="802"/>
  <c r="E231" i="802"/>
  <c r="D231" i="802"/>
  <c r="K230" i="802"/>
  <c r="J230" i="802"/>
  <c r="I230" i="802"/>
  <c r="H230" i="802"/>
  <c r="G230" i="802"/>
  <c r="F230" i="802"/>
  <c r="E230" i="802"/>
  <c r="D230" i="802"/>
  <c r="K229" i="802"/>
  <c r="J229" i="802"/>
  <c r="I229" i="802"/>
  <c r="H229" i="802"/>
  <c r="G229" i="802"/>
  <c r="F229" i="802"/>
  <c r="E229" i="802"/>
  <c r="D229" i="802"/>
  <c r="K228" i="802"/>
  <c r="J228" i="802"/>
  <c r="I228" i="802"/>
  <c r="H228" i="802"/>
  <c r="G228" i="802"/>
  <c r="F228" i="802"/>
  <c r="E228" i="802"/>
  <c r="D228" i="802"/>
  <c r="K227" i="802"/>
  <c r="J227" i="802"/>
  <c r="I227" i="802"/>
  <c r="H227" i="802"/>
  <c r="G227" i="802"/>
  <c r="F227" i="802"/>
  <c r="E227" i="802"/>
  <c r="D227" i="802"/>
  <c r="K226" i="802"/>
  <c r="J226" i="802"/>
  <c r="I226" i="802"/>
  <c r="H226" i="802"/>
  <c r="G226" i="802"/>
  <c r="F226" i="802"/>
  <c r="E226" i="802"/>
  <c r="D226" i="802"/>
  <c r="K225" i="802"/>
  <c r="J225" i="802"/>
  <c r="I225" i="802"/>
  <c r="H225" i="802"/>
  <c r="G225" i="802"/>
  <c r="F225" i="802"/>
  <c r="E225" i="802"/>
  <c r="D225" i="802"/>
  <c r="K224" i="802"/>
  <c r="J224" i="802"/>
  <c r="I224" i="802"/>
  <c r="H224" i="802"/>
  <c r="G224" i="802"/>
  <c r="F224" i="802"/>
  <c r="E224" i="802"/>
  <c r="D224" i="802"/>
  <c r="K223" i="802"/>
  <c r="J223" i="802"/>
  <c r="I223" i="802"/>
  <c r="H223" i="802"/>
  <c r="G223" i="802"/>
  <c r="F223" i="802"/>
  <c r="E223" i="802"/>
  <c r="D223" i="802"/>
  <c r="K222" i="802"/>
  <c r="J222" i="802"/>
  <c r="I222" i="802"/>
  <c r="H222" i="802"/>
  <c r="G222" i="802"/>
  <c r="F222" i="802"/>
  <c r="E222" i="802"/>
  <c r="D222" i="802"/>
  <c r="K221" i="802"/>
  <c r="J221" i="802"/>
  <c r="I221" i="802"/>
  <c r="H221" i="802"/>
  <c r="G221" i="802"/>
  <c r="F221" i="802"/>
  <c r="E221" i="802"/>
  <c r="D221" i="802"/>
  <c r="K220" i="802"/>
  <c r="J220" i="802"/>
  <c r="I220" i="802"/>
  <c r="H220" i="802"/>
  <c r="G220" i="802"/>
  <c r="F220" i="802"/>
  <c r="E220" i="802"/>
  <c r="D220" i="802"/>
  <c r="K219" i="802"/>
  <c r="J219" i="802"/>
  <c r="I219" i="802"/>
  <c r="H219" i="802"/>
  <c r="G219" i="802"/>
  <c r="F219" i="802"/>
  <c r="E219" i="802"/>
  <c r="D219" i="802"/>
  <c r="K218" i="802"/>
  <c r="J218" i="802"/>
  <c r="I218" i="802"/>
  <c r="H218" i="802"/>
  <c r="G218" i="802"/>
  <c r="F218" i="802"/>
  <c r="E218" i="802"/>
  <c r="D218" i="802"/>
  <c r="K217" i="802"/>
  <c r="J217" i="802"/>
  <c r="I217" i="802"/>
  <c r="H217" i="802"/>
  <c r="G217" i="802"/>
  <c r="F217" i="802"/>
  <c r="E217" i="802"/>
  <c r="D217" i="802"/>
  <c r="K216" i="802"/>
  <c r="J216" i="802"/>
  <c r="I216" i="802"/>
  <c r="H216" i="802"/>
  <c r="G216" i="802"/>
  <c r="F216" i="802"/>
  <c r="E216" i="802"/>
  <c r="D216" i="802"/>
  <c r="K215" i="802"/>
  <c r="J215" i="802"/>
  <c r="I215" i="802"/>
  <c r="H215" i="802"/>
  <c r="G215" i="802"/>
  <c r="F215" i="802"/>
  <c r="E215" i="802"/>
  <c r="D215" i="802"/>
  <c r="K214" i="802"/>
  <c r="J214" i="802"/>
  <c r="I214" i="802"/>
  <c r="H214" i="802"/>
  <c r="G214" i="802"/>
  <c r="F214" i="802"/>
  <c r="E214" i="802"/>
  <c r="D214" i="802"/>
  <c r="K213" i="802"/>
  <c r="J213" i="802"/>
  <c r="I213" i="802"/>
  <c r="H213" i="802"/>
  <c r="G213" i="802"/>
  <c r="F213" i="802"/>
  <c r="E213" i="802"/>
  <c r="D213" i="802"/>
  <c r="K212" i="802"/>
  <c r="J212" i="802"/>
  <c r="I212" i="802"/>
  <c r="H212" i="802"/>
  <c r="G212" i="802"/>
  <c r="F212" i="802"/>
  <c r="E212" i="802"/>
  <c r="D212" i="802"/>
  <c r="K211" i="802"/>
  <c r="J211" i="802"/>
  <c r="I211" i="802"/>
  <c r="H211" i="802"/>
  <c r="G211" i="802"/>
  <c r="F211" i="802"/>
  <c r="E211" i="802"/>
  <c r="D211" i="802"/>
  <c r="K210" i="802"/>
  <c r="J210" i="802"/>
  <c r="I210" i="802"/>
  <c r="H210" i="802"/>
  <c r="G210" i="802"/>
  <c r="F210" i="802"/>
  <c r="E210" i="802"/>
  <c r="D210" i="802"/>
  <c r="K209" i="802"/>
  <c r="J209" i="802"/>
  <c r="I209" i="802"/>
  <c r="H209" i="802"/>
  <c r="G209" i="802"/>
  <c r="F209" i="802"/>
  <c r="E209" i="802"/>
  <c r="D209" i="802"/>
  <c r="K208" i="802"/>
  <c r="J208" i="802"/>
  <c r="I208" i="802"/>
  <c r="H208" i="802"/>
  <c r="G208" i="802"/>
  <c r="F208" i="802"/>
  <c r="E208" i="802"/>
  <c r="D208" i="802"/>
  <c r="K207" i="802"/>
  <c r="J207" i="802"/>
  <c r="I207" i="802"/>
  <c r="H207" i="802"/>
  <c r="G207" i="802"/>
  <c r="F207" i="802"/>
  <c r="E207" i="802"/>
  <c r="D207" i="802"/>
  <c r="K206" i="802"/>
  <c r="J206" i="802"/>
  <c r="I206" i="802"/>
  <c r="H206" i="802"/>
  <c r="G206" i="802"/>
  <c r="F206" i="802"/>
  <c r="E206" i="802"/>
  <c r="D206" i="802"/>
  <c r="K205" i="802"/>
  <c r="J205" i="802"/>
  <c r="I205" i="802"/>
  <c r="H205" i="802"/>
  <c r="G205" i="802"/>
  <c r="F205" i="802"/>
  <c r="E205" i="802"/>
  <c r="D205" i="802"/>
  <c r="K204" i="802"/>
  <c r="J204" i="802"/>
  <c r="I204" i="802"/>
  <c r="H204" i="802"/>
  <c r="G204" i="802"/>
  <c r="F204" i="802"/>
  <c r="E204" i="802"/>
  <c r="D204" i="802"/>
  <c r="K203" i="802"/>
  <c r="J203" i="802"/>
  <c r="I203" i="802"/>
  <c r="H203" i="802"/>
  <c r="G203" i="802"/>
  <c r="F203" i="802"/>
  <c r="E203" i="802"/>
  <c r="D203" i="802"/>
  <c r="K202" i="802"/>
  <c r="J202" i="802"/>
  <c r="I202" i="802"/>
  <c r="H202" i="802"/>
  <c r="G202" i="802"/>
  <c r="F202" i="802"/>
  <c r="E202" i="802"/>
  <c r="D202" i="802"/>
  <c r="K201" i="802"/>
  <c r="J201" i="802"/>
  <c r="I201" i="802"/>
  <c r="H201" i="802"/>
  <c r="G201" i="802"/>
  <c r="F201" i="802"/>
  <c r="E201" i="802"/>
  <c r="D201" i="802"/>
  <c r="K200" i="802"/>
  <c r="J200" i="802"/>
  <c r="I200" i="802"/>
  <c r="H200" i="802"/>
  <c r="G200" i="802"/>
  <c r="F200" i="802"/>
  <c r="E200" i="802"/>
  <c r="D200" i="802"/>
  <c r="K199" i="802"/>
  <c r="J199" i="802"/>
  <c r="I199" i="802"/>
  <c r="H199" i="802"/>
  <c r="G199" i="802"/>
  <c r="F199" i="802"/>
  <c r="E199" i="802"/>
  <c r="D199" i="802"/>
  <c r="K198" i="802"/>
  <c r="J198" i="802"/>
  <c r="I198" i="802"/>
  <c r="H198" i="802"/>
  <c r="G198" i="802"/>
  <c r="F198" i="802"/>
  <c r="E198" i="802"/>
  <c r="D198" i="802"/>
  <c r="K197" i="802"/>
  <c r="J197" i="802"/>
  <c r="I197" i="802"/>
  <c r="H197" i="802"/>
  <c r="G197" i="802"/>
  <c r="F197" i="802"/>
  <c r="E197" i="802"/>
  <c r="D197" i="802"/>
  <c r="K196" i="802"/>
  <c r="J196" i="802"/>
  <c r="I196" i="802"/>
  <c r="H196" i="802"/>
  <c r="G196" i="802"/>
  <c r="F196" i="802"/>
  <c r="E196" i="802"/>
  <c r="D196" i="802"/>
  <c r="K195" i="802"/>
  <c r="J195" i="802"/>
  <c r="I195" i="802"/>
  <c r="H195" i="802"/>
  <c r="G195" i="802"/>
  <c r="F195" i="802"/>
  <c r="E195" i="802"/>
  <c r="D195" i="802"/>
  <c r="K194" i="802"/>
  <c r="J194" i="802"/>
  <c r="I194" i="802"/>
  <c r="H194" i="802"/>
  <c r="G194" i="802"/>
  <c r="F194" i="802"/>
  <c r="E194" i="802"/>
  <c r="D194" i="802"/>
  <c r="K193" i="802"/>
  <c r="J193" i="802"/>
  <c r="I193" i="802"/>
  <c r="H193" i="802"/>
  <c r="G193" i="802"/>
  <c r="F193" i="802"/>
  <c r="E193" i="802"/>
  <c r="D193" i="802"/>
  <c r="K192" i="802"/>
  <c r="J192" i="802"/>
  <c r="I192" i="802"/>
  <c r="H192" i="802"/>
  <c r="G192" i="802"/>
  <c r="F192" i="802"/>
  <c r="E192" i="802"/>
  <c r="D192" i="802"/>
  <c r="K191" i="802"/>
  <c r="J191" i="802"/>
  <c r="I191" i="802"/>
  <c r="H191" i="802"/>
  <c r="G191" i="802"/>
  <c r="F191" i="802"/>
  <c r="E191" i="802"/>
  <c r="D191" i="802"/>
  <c r="K190" i="802"/>
  <c r="J190" i="802"/>
  <c r="I190" i="802"/>
  <c r="H190" i="802"/>
  <c r="G190" i="802"/>
  <c r="F190" i="802"/>
  <c r="E190" i="802"/>
  <c r="D190" i="802"/>
  <c r="K189" i="802"/>
  <c r="J189" i="802"/>
  <c r="I189" i="802"/>
  <c r="H189" i="802"/>
  <c r="G189" i="802"/>
  <c r="F189" i="802"/>
  <c r="E189" i="802"/>
  <c r="D189" i="802"/>
  <c r="K188" i="802"/>
  <c r="J188" i="802"/>
  <c r="I188" i="802"/>
  <c r="H188" i="802"/>
  <c r="G188" i="802"/>
  <c r="F188" i="802"/>
  <c r="E188" i="802"/>
  <c r="D188" i="802"/>
  <c r="K187" i="802"/>
  <c r="J187" i="802"/>
  <c r="I187" i="802"/>
  <c r="H187" i="802"/>
  <c r="G187" i="802"/>
  <c r="F187" i="802"/>
  <c r="E187" i="802"/>
  <c r="D187" i="802"/>
  <c r="K186" i="802"/>
  <c r="J186" i="802"/>
  <c r="I186" i="802"/>
  <c r="H186" i="802"/>
  <c r="G186" i="802"/>
  <c r="F186" i="802"/>
  <c r="E186" i="802"/>
  <c r="D186" i="802"/>
  <c r="K185" i="802"/>
  <c r="J185" i="802"/>
  <c r="I185" i="802"/>
  <c r="H185" i="802"/>
  <c r="G185" i="802"/>
  <c r="F185" i="802"/>
  <c r="E185" i="802"/>
  <c r="D185" i="802"/>
  <c r="K184" i="802"/>
  <c r="J184" i="802"/>
  <c r="I184" i="802"/>
  <c r="H184" i="802"/>
  <c r="G184" i="802"/>
  <c r="F184" i="802"/>
  <c r="E184" i="802"/>
  <c r="D184" i="802"/>
  <c r="K183" i="802"/>
  <c r="J183" i="802"/>
  <c r="I183" i="802"/>
  <c r="H183" i="802"/>
  <c r="G183" i="802"/>
  <c r="F183" i="802"/>
  <c r="E183" i="802"/>
  <c r="D183" i="802"/>
  <c r="K182" i="802"/>
  <c r="J182" i="802"/>
  <c r="I182" i="802"/>
  <c r="H182" i="802"/>
  <c r="G182" i="802"/>
  <c r="F182" i="802"/>
  <c r="E182" i="802"/>
  <c r="D182" i="802"/>
  <c r="K181" i="802"/>
  <c r="J181" i="802"/>
  <c r="I181" i="802"/>
  <c r="H181" i="802"/>
  <c r="G181" i="802"/>
  <c r="F181" i="802"/>
  <c r="E181" i="802"/>
  <c r="D181" i="802"/>
  <c r="K180" i="802"/>
  <c r="J180" i="802"/>
  <c r="I180" i="802"/>
  <c r="H180" i="802"/>
  <c r="G180" i="802"/>
  <c r="F180" i="802"/>
  <c r="E180" i="802"/>
  <c r="D180" i="802"/>
  <c r="K179" i="802"/>
  <c r="J179" i="802"/>
  <c r="I179" i="802"/>
  <c r="H179" i="802"/>
  <c r="G179" i="802"/>
  <c r="F179" i="802"/>
  <c r="E179" i="802"/>
  <c r="D179" i="802"/>
  <c r="K178" i="802"/>
  <c r="J178" i="802"/>
  <c r="I178" i="802"/>
  <c r="H178" i="802"/>
  <c r="G178" i="802"/>
  <c r="F178" i="802"/>
  <c r="E178" i="802"/>
  <c r="D178" i="802"/>
  <c r="K177" i="802"/>
  <c r="J177" i="802"/>
  <c r="I177" i="802"/>
  <c r="H177" i="802"/>
  <c r="G177" i="802"/>
  <c r="F177" i="802"/>
  <c r="E177" i="802"/>
  <c r="D177" i="802"/>
  <c r="K176" i="802"/>
  <c r="J176" i="802"/>
  <c r="I176" i="802"/>
  <c r="H176" i="802"/>
  <c r="G176" i="802"/>
  <c r="F176" i="802"/>
  <c r="E176" i="802"/>
  <c r="D176" i="802"/>
  <c r="K175" i="802"/>
  <c r="J175" i="802"/>
  <c r="I175" i="802"/>
  <c r="H175" i="802"/>
  <c r="G175" i="802"/>
  <c r="F175" i="802"/>
  <c r="E175" i="802"/>
  <c r="D175" i="802"/>
  <c r="K174" i="802"/>
  <c r="J174" i="802"/>
  <c r="I174" i="802"/>
  <c r="H174" i="802"/>
  <c r="G174" i="802"/>
  <c r="F174" i="802"/>
  <c r="E174" i="802"/>
  <c r="D174" i="802"/>
  <c r="K173" i="802"/>
  <c r="J173" i="802"/>
  <c r="I173" i="802"/>
  <c r="H173" i="802"/>
  <c r="G173" i="802"/>
  <c r="F173" i="802"/>
  <c r="E173" i="802"/>
  <c r="D173" i="802"/>
  <c r="K172" i="802"/>
  <c r="J172" i="802"/>
  <c r="I172" i="802"/>
  <c r="H172" i="802"/>
  <c r="G172" i="802"/>
  <c r="F172" i="802"/>
  <c r="E172" i="802"/>
  <c r="D172" i="802"/>
  <c r="K171" i="802"/>
  <c r="J171" i="802"/>
  <c r="I171" i="802"/>
  <c r="H171" i="802"/>
  <c r="G171" i="802"/>
  <c r="F171" i="802"/>
  <c r="E171" i="802"/>
  <c r="D171" i="802"/>
  <c r="K170" i="802"/>
  <c r="J170" i="802"/>
  <c r="I170" i="802"/>
  <c r="H170" i="802"/>
  <c r="G170" i="802"/>
  <c r="F170" i="802"/>
  <c r="E170" i="802"/>
  <c r="D170" i="802"/>
  <c r="K169" i="802"/>
  <c r="J169" i="802"/>
  <c r="I169" i="802"/>
  <c r="H169" i="802"/>
  <c r="G169" i="802"/>
  <c r="F169" i="802"/>
  <c r="E169" i="802"/>
  <c r="D169" i="802"/>
  <c r="K168" i="802"/>
  <c r="J168" i="802"/>
  <c r="I168" i="802"/>
  <c r="H168" i="802"/>
  <c r="G168" i="802"/>
  <c r="F168" i="802"/>
  <c r="E168" i="802"/>
  <c r="D168" i="802"/>
  <c r="K167" i="802"/>
  <c r="J167" i="802"/>
  <c r="I167" i="802"/>
  <c r="H167" i="802"/>
  <c r="G167" i="802"/>
  <c r="F167" i="802"/>
  <c r="E167" i="802"/>
  <c r="D167" i="802"/>
  <c r="K166" i="802"/>
  <c r="J166" i="802"/>
  <c r="I166" i="802"/>
  <c r="H166" i="802"/>
  <c r="G166" i="802"/>
  <c r="F166" i="802"/>
  <c r="E166" i="802"/>
  <c r="D166" i="802"/>
  <c r="K165" i="802"/>
  <c r="J165" i="802"/>
  <c r="I165" i="802"/>
  <c r="H165" i="802"/>
  <c r="G165" i="802"/>
  <c r="F165" i="802"/>
  <c r="E165" i="802"/>
  <c r="D165" i="802"/>
  <c r="K164" i="802"/>
  <c r="J164" i="802"/>
  <c r="I164" i="802"/>
  <c r="H164" i="802"/>
  <c r="G164" i="802"/>
  <c r="F164" i="802"/>
  <c r="E164" i="802"/>
  <c r="D164" i="802"/>
  <c r="K163" i="802"/>
  <c r="J163" i="802"/>
  <c r="I163" i="802"/>
  <c r="H163" i="802"/>
  <c r="G163" i="802"/>
  <c r="F163" i="802"/>
  <c r="E163" i="802"/>
  <c r="D163" i="802"/>
  <c r="K162" i="802"/>
  <c r="J162" i="802"/>
  <c r="I162" i="802"/>
  <c r="H162" i="802"/>
  <c r="G162" i="802"/>
  <c r="F162" i="802"/>
  <c r="E162" i="802"/>
  <c r="D162" i="802"/>
  <c r="K161" i="802"/>
  <c r="J161" i="802"/>
  <c r="I161" i="802"/>
  <c r="H161" i="802"/>
  <c r="G161" i="802"/>
  <c r="F161" i="802"/>
  <c r="E161" i="802"/>
  <c r="D161" i="802"/>
  <c r="K160" i="802"/>
  <c r="J160" i="802"/>
  <c r="I160" i="802"/>
  <c r="H160" i="802"/>
  <c r="G160" i="802"/>
  <c r="F160" i="802"/>
  <c r="E160" i="802"/>
  <c r="D160" i="802"/>
  <c r="K159" i="802"/>
  <c r="J159" i="802"/>
  <c r="I159" i="802"/>
  <c r="H159" i="802"/>
  <c r="G159" i="802"/>
  <c r="F159" i="802"/>
  <c r="E159" i="802"/>
  <c r="D159" i="802"/>
  <c r="K158" i="802"/>
  <c r="J158" i="802"/>
  <c r="I158" i="802"/>
  <c r="H158" i="802"/>
  <c r="G158" i="802"/>
  <c r="F158" i="802"/>
  <c r="E158" i="802"/>
  <c r="D158" i="802"/>
  <c r="K157" i="802"/>
  <c r="J157" i="802"/>
  <c r="I157" i="802"/>
  <c r="H157" i="802"/>
  <c r="G157" i="802"/>
  <c r="F157" i="802"/>
  <c r="E157" i="802"/>
  <c r="D157" i="802"/>
  <c r="K156" i="802"/>
  <c r="J156" i="802"/>
  <c r="I156" i="802"/>
  <c r="H156" i="802"/>
  <c r="G156" i="802"/>
  <c r="F156" i="802"/>
  <c r="E156" i="802"/>
  <c r="D156" i="802"/>
  <c r="K155" i="802"/>
  <c r="J155" i="802"/>
  <c r="I155" i="802"/>
  <c r="H155" i="802"/>
  <c r="G155" i="802"/>
  <c r="F155" i="802"/>
  <c r="E155" i="802"/>
  <c r="D155" i="802"/>
  <c r="K154" i="802"/>
  <c r="J154" i="802"/>
  <c r="I154" i="802"/>
  <c r="H154" i="802"/>
  <c r="G154" i="802"/>
  <c r="F154" i="802"/>
  <c r="E154" i="802"/>
  <c r="D154" i="802"/>
  <c r="K153" i="802"/>
  <c r="J153" i="802"/>
  <c r="I153" i="802"/>
  <c r="H153" i="802"/>
  <c r="G153" i="802"/>
  <c r="F153" i="802"/>
  <c r="E153" i="802"/>
  <c r="D153" i="802"/>
  <c r="K152" i="802"/>
  <c r="J152" i="802"/>
  <c r="I152" i="802"/>
  <c r="H152" i="802"/>
  <c r="G152" i="802"/>
  <c r="F152" i="802"/>
  <c r="E152" i="802"/>
  <c r="D152" i="802"/>
  <c r="K151" i="802"/>
  <c r="J151" i="802"/>
  <c r="I151" i="802"/>
  <c r="H151" i="802"/>
  <c r="G151" i="802"/>
  <c r="F151" i="802"/>
  <c r="E151" i="802"/>
  <c r="D151" i="802"/>
  <c r="K150" i="802"/>
  <c r="J150" i="802"/>
  <c r="I150" i="802"/>
  <c r="H150" i="802"/>
  <c r="G150" i="802"/>
  <c r="F150" i="802"/>
  <c r="E150" i="802"/>
  <c r="D150" i="802"/>
  <c r="K149" i="802"/>
  <c r="J149" i="802"/>
  <c r="I149" i="802"/>
  <c r="H149" i="802"/>
  <c r="G149" i="802"/>
  <c r="F149" i="802"/>
  <c r="E149" i="802"/>
  <c r="D149" i="802"/>
  <c r="K148" i="802"/>
  <c r="J148" i="802"/>
  <c r="I148" i="802"/>
  <c r="H148" i="802"/>
  <c r="G148" i="802"/>
  <c r="F148" i="802"/>
  <c r="E148" i="802"/>
  <c r="D148" i="802"/>
  <c r="K147" i="802"/>
  <c r="J147" i="802"/>
  <c r="I147" i="802"/>
  <c r="H147" i="802"/>
  <c r="G147" i="802"/>
  <c r="F147" i="802"/>
  <c r="E147" i="802"/>
  <c r="D147" i="802"/>
  <c r="K146" i="802"/>
  <c r="J146" i="802"/>
  <c r="I146" i="802"/>
  <c r="H146" i="802"/>
  <c r="G146" i="802"/>
  <c r="F146" i="802"/>
  <c r="E146" i="802"/>
  <c r="D146" i="802"/>
  <c r="K145" i="802"/>
  <c r="J145" i="802"/>
  <c r="I145" i="802"/>
  <c r="H145" i="802"/>
  <c r="G145" i="802"/>
  <c r="F145" i="802"/>
  <c r="E145" i="802"/>
  <c r="D145" i="802"/>
  <c r="K144" i="802"/>
  <c r="J144" i="802"/>
  <c r="I144" i="802"/>
  <c r="H144" i="802"/>
  <c r="G144" i="802"/>
  <c r="F144" i="802"/>
  <c r="E144" i="802"/>
  <c r="D144" i="802"/>
  <c r="K143" i="802"/>
  <c r="J143" i="802"/>
  <c r="I143" i="802"/>
  <c r="H143" i="802"/>
  <c r="G143" i="802"/>
  <c r="F143" i="802"/>
  <c r="E143" i="802"/>
  <c r="D143" i="802"/>
  <c r="K142" i="802"/>
  <c r="J142" i="802"/>
  <c r="I142" i="802"/>
  <c r="H142" i="802"/>
  <c r="G142" i="802"/>
  <c r="F142" i="802"/>
  <c r="E142" i="802"/>
  <c r="D142" i="802"/>
  <c r="K141" i="802"/>
  <c r="J141" i="802"/>
  <c r="I141" i="802"/>
  <c r="H141" i="802"/>
  <c r="G141" i="802"/>
  <c r="F141" i="802"/>
  <c r="E141" i="802"/>
  <c r="D141" i="802"/>
  <c r="K140" i="802"/>
  <c r="J140" i="802"/>
  <c r="I140" i="802"/>
  <c r="H140" i="802"/>
  <c r="G140" i="802"/>
  <c r="F140" i="802"/>
  <c r="E140" i="802"/>
  <c r="D140" i="802"/>
  <c r="K139" i="802"/>
  <c r="J139" i="802"/>
  <c r="I139" i="802"/>
  <c r="H139" i="802"/>
  <c r="G139" i="802"/>
  <c r="F139" i="802"/>
  <c r="E139" i="802"/>
  <c r="D139" i="802"/>
  <c r="K138" i="802"/>
  <c r="J138" i="802"/>
  <c r="I138" i="802"/>
  <c r="H138" i="802"/>
  <c r="G138" i="802"/>
  <c r="F138" i="802"/>
  <c r="E138" i="802"/>
  <c r="D138" i="802"/>
  <c r="K137" i="802"/>
  <c r="J137" i="802"/>
  <c r="I137" i="802"/>
  <c r="H137" i="802"/>
  <c r="G137" i="802"/>
  <c r="F137" i="802"/>
  <c r="E137" i="802"/>
  <c r="D137" i="802"/>
  <c r="K136" i="802"/>
  <c r="J136" i="802"/>
  <c r="I136" i="802"/>
  <c r="H136" i="802"/>
  <c r="G136" i="802"/>
  <c r="F136" i="802"/>
  <c r="E136" i="802"/>
  <c r="D136" i="802"/>
  <c r="K135" i="802"/>
  <c r="J135" i="802"/>
  <c r="I135" i="802"/>
  <c r="H135" i="802"/>
  <c r="G135" i="802"/>
  <c r="F135" i="802"/>
  <c r="E135" i="802"/>
  <c r="D135" i="802"/>
  <c r="K134" i="802"/>
  <c r="J134" i="802"/>
  <c r="I134" i="802"/>
  <c r="H134" i="802"/>
  <c r="G134" i="802"/>
  <c r="F134" i="802"/>
  <c r="E134" i="802"/>
  <c r="D134" i="802"/>
  <c r="K133" i="802"/>
  <c r="J133" i="802"/>
  <c r="I133" i="802"/>
  <c r="H133" i="802"/>
  <c r="G133" i="802"/>
  <c r="F133" i="802"/>
  <c r="E133" i="802"/>
  <c r="D133" i="802"/>
  <c r="K132" i="802"/>
  <c r="J132" i="802"/>
  <c r="I132" i="802"/>
  <c r="H132" i="802"/>
  <c r="G132" i="802"/>
  <c r="F132" i="802"/>
  <c r="E132" i="802"/>
  <c r="D132" i="802"/>
  <c r="K131" i="802"/>
  <c r="J131" i="802"/>
  <c r="I131" i="802"/>
  <c r="H131" i="802"/>
  <c r="G131" i="802"/>
  <c r="F131" i="802"/>
  <c r="E131" i="802"/>
  <c r="D131" i="802"/>
  <c r="K130" i="802"/>
  <c r="J130" i="802"/>
  <c r="I130" i="802"/>
  <c r="H130" i="802"/>
  <c r="G130" i="802"/>
  <c r="F130" i="802"/>
  <c r="E130" i="802"/>
  <c r="D130" i="802"/>
  <c r="K129" i="802"/>
  <c r="J129" i="802"/>
  <c r="I129" i="802"/>
  <c r="H129" i="802"/>
  <c r="G129" i="802"/>
  <c r="F129" i="802"/>
  <c r="E129" i="802"/>
  <c r="D129" i="802"/>
  <c r="K128" i="802"/>
  <c r="J128" i="802"/>
  <c r="I128" i="802"/>
  <c r="H128" i="802"/>
  <c r="G128" i="802"/>
  <c r="F128" i="802"/>
  <c r="E128" i="802"/>
  <c r="D128" i="802"/>
  <c r="K127" i="802"/>
  <c r="J127" i="802"/>
  <c r="I127" i="802"/>
  <c r="H127" i="802"/>
  <c r="G127" i="802"/>
  <c r="F127" i="802"/>
  <c r="E127" i="802"/>
  <c r="D127" i="802"/>
  <c r="K126" i="802"/>
  <c r="J126" i="802"/>
  <c r="I126" i="802"/>
  <c r="H126" i="802"/>
  <c r="G126" i="802"/>
  <c r="F126" i="802"/>
  <c r="E126" i="802"/>
  <c r="D126" i="802"/>
  <c r="K125" i="802"/>
  <c r="J125" i="802"/>
  <c r="I125" i="802"/>
  <c r="H125" i="802"/>
  <c r="G125" i="802"/>
  <c r="F125" i="802"/>
  <c r="E125" i="802"/>
  <c r="D125" i="802"/>
  <c r="K124" i="802"/>
  <c r="J124" i="802"/>
  <c r="I124" i="802"/>
  <c r="H124" i="802"/>
  <c r="G124" i="802"/>
  <c r="F124" i="802"/>
  <c r="E124" i="802"/>
  <c r="D124" i="802"/>
  <c r="K123" i="802"/>
  <c r="J123" i="802"/>
  <c r="I123" i="802"/>
  <c r="H123" i="802"/>
  <c r="G123" i="802"/>
  <c r="F123" i="802"/>
  <c r="E123" i="802"/>
  <c r="D123" i="802"/>
  <c r="K122" i="802"/>
  <c r="J122" i="802"/>
  <c r="I122" i="802"/>
  <c r="H122" i="802"/>
  <c r="G122" i="802"/>
  <c r="F122" i="802"/>
  <c r="E122" i="802"/>
  <c r="D122" i="802"/>
  <c r="K121" i="802"/>
  <c r="J121" i="802"/>
  <c r="I121" i="802"/>
  <c r="H121" i="802"/>
  <c r="G121" i="802"/>
  <c r="F121" i="802"/>
  <c r="E121" i="802"/>
  <c r="D121" i="802"/>
  <c r="K120" i="802"/>
  <c r="J120" i="802"/>
  <c r="I120" i="802"/>
  <c r="H120" i="802"/>
  <c r="G120" i="802"/>
  <c r="F120" i="802"/>
  <c r="E120" i="802"/>
  <c r="D120" i="802"/>
  <c r="K119" i="802"/>
  <c r="J119" i="802"/>
  <c r="I119" i="802"/>
  <c r="H119" i="802"/>
  <c r="G119" i="802"/>
  <c r="F119" i="802"/>
  <c r="E119" i="802"/>
  <c r="D119" i="802"/>
  <c r="K118" i="802"/>
  <c r="J118" i="802"/>
  <c r="I118" i="802"/>
  <c r="H118" i="802"/>
  <c r="G118" i="802"/>
  <c r="F118" i="802"/>
  <c r="E118" i="802"/>
  <c r="D118" i="802"/>
  <c r="K117" i="802"/>
  <c r="J117" i="802"/>
  <c r="I117" i="802"/>
  <c r="H117" i="802"/>
  <c r="G117" i="802"/>
  <c r="F117" i="802"/>
  <c r="E117" i="802"/>
  <c r="D117" i="802"/>
  <c r="K116" i="802"/>
  <c r="J116" i="802"/>
  <c r="I116" i="802"/>
  <c r="H116" i="802"/>
  <c r="G116" i="802"/>
  <c r="F116" i="802"/>
  <c r="E116" i="802"/>
  <c r="D116" i="802"/>
  <c r="K115" i="802"/>
  <c r="J115" i="802"/>
  <c r="I115" i="802"/>
  <c r="H115" i="802"/>
  <c r="G115" i="802"/>
  <c r="F115" i="802"/>
  <c r="E115" i="802"/>
  <c r="D115" i="802"/>
  <c r="K114" i="802"/>
  <c r="J114" i="802"/>
  <c r="I114" i="802"/>
  <c r="H114" i="802"/>
  <c r="G114" i="802"/>
  <c r="F114" i="802"/>
  <c r="E114" i="802"/>
  <c r="D114" i="802"/>
  <c r="K113" i="802"/>
  <c r="J113" i="802"/>
  <c r="I113" i="802"/>
  <c r="H113" i="802"/>
  <c r="G113" i="802"/>
  <c r="F113" i="802"/>
  <c r="E113" i="802"/>
  <c r="D113" i="802"/>
  <c r="K112" i="802"/>
  <c r="J112" i="802"/>
  <c r="I112" i="802"/>
  <c r="H112" i="802"/>
  <c r="G112" i="802"/>
  <c r="F112" i="802"/>
  <c r="E112" i="802"/>
  <c r="D112" i="802"/>
  <c r="K111" i="802"/>
  <c r="J111" i="802"/>
  <c r="I111" i="802"/>
  <c r="H111" i="802"/>
  <c r="G111" i="802"/>
  <c r="F111" i="802"/>
  <c r="E111" i="802"/>
  <c r="D111" i="802"/>
  <c r="K110" i="802"/>
  <c r="J110" i="802"/>
  <c r="I110" i="802"/>
  <c r="H110" i="802"/>
  <c r="G110" i="802"/>
  <c r="F110" i="802"/>
  <c r="E110" i="802"/>
  <c r="D110" i="802"/>
  <c r="K109" i="802"/>
  <c r="J109" i="802"/>
  <c r="I109" i="802"/>
  <c r="H109" i="802"/>
  <c r="G109" i="802"/>
  <c r="F109" i="802"/>
  <c r="E109" i="802"/>
  <c r="D109" i="802"/>
  <c r="K108" i="802"/>
  <c r="J108" i="802"/>
  <c r="I108" i="802"/>
  <c r="H108" i="802"/>
  <c r="G108" i="802"/>
  <c r="F108" i="802"/>
  <c r="E108" i="802"/>
  <c r="D108" i="802"/>
  <c r="K107" i="802"/>
  <c r="J107" i="802"/>
  <c r="I107" i="802"/>
  <c r="H107" i="802"/>
  <c r="G107" i="802"/>
  <c r="F107" i="802"/>
  <c r="E107" i="802"/>
  <c r="D107" i="802"/>
  <c r="K106" i="802"/>
  <c r="J106" i="802"/>
  <c r="I106" i="802"/>
  <c r="H106" i="802"/>
  <c r="G106" i="802"/>
  <c r="F106" i="802"/>
  <c r="E106" i="802"/>
  <c r="D106" i="802"/>
  <c r="K105" i="802"/>
  <c r="J105" i="802"/>
  <c r="I105" i="802"/>
  <c r="H105" i="802"/>
  <c r="G105" i="802"/>
  <c r="F105" i="802"/>
  <c r="E105" i="802"/>
  <c r="D105" i="802"/>
  <c r="K104" i="802"/>
  <c r="J104" i="802"/>
  <c r="I104" i="802"/>
  <c r="H104" i="802"/>
  <c r="G104" i="802"/>
  <c r="F104" i="802"/>
  <c r="E104" i="802"/>
  <c r="D104" i="802"/>
  <c r="K103" i="802"/>
  <c r="J103" i="802"/>
  <c r="I103" i="802"/>
  <c r="H103" i="802"/>
  <c r="G103" i="802"/>
  <c r="F103" i="802"/>
  <c r="E103" i="802"/>
  <c r="D103" i="802"/>
  <c r="K102" i="802"/>
  <c r="J102" i="802"/>
  <c r="I102" i="802"/>
  <c r="H102" i="802"/>
  <c r="G102" i="802"/>
  <c r="F102" i="802"/>
  <c r="E102" i="802"/>
  <c r="D102" i="802"/>
  <c r="K101" i="802"/>
  <c r="J101" i="802"/>
  <c r="I101" i="802"/>
  <c r="H101" i="802"/>
  <c r="G101" i="802"/>
  <c r="F101" i="802"/>
  <c r="E101" i="802"/>
  <c r="D101" i="802"/>
  <c r="K100" i="802"/>
  <c r="J100" i="802"/>
  <c r="I100" i="802"/>
  <c r="H100" i="802"/>
  <c r="G100" i="802"/>
  <c r="F100" i="802"/>
  <c r="E100" i="802"/>
  <c r="D100" i="802"/>
  <c r="K99" i="802"/>
  <c r="J99" i="802"/>
  <c r="I99" i="802"/>
  <c r="H99" i="802"/>
  <c r="G99" i="802"/>
  <c r="F99" i="802"/>
  <c r="E99" i="802"/>
  <c r="D99" i="802"/>
  <c r="K98" i="802"/>
  <c r="J98" i="802"/>
  <c r="I98" i="802"/>
  <c r="H98" i="802"/>
  <c r="G98" i="802"/>
  <c r="F98" i="802"/>
  <c r="E98" i="802"/>
  <c r="D98" i="802"/>
  <c r="K97" i="802"/>
  <c r="J97" i="802"/>
  <c r="I97" i="802"/>
  <c r="H97" i="802"/>
  <c r="G97" i="802"/>
  <c r="F97" i="802"/>
  <c r="E97" i="802"/>
  <c r="D97" i="802"/>
  <c r="K96" i="802"/>
  <c r="J96" i="802"/>
  <c r="I96" i="802"/>
  <c r="H96" i="802"/>
  <c r="G96" i="802"/>
  <c r="F96" i="802"/>
  <c r="E96" i="802"/>
  <c r="D96" i="802"/>
  <c r="K95" i="802"/>
  <c r="J95" i="802"/>
  <c r="I95" i="802"/>
  <c r="H95" i="802"/>
  <c r="G95" i="802"/>
  <c r="F95" i="802"/>
  <c r="E95" i="802"/>
  <c r="D95" i="802"/>
  <c r="K94" i="802"/>
  <c r="J94" i="802"/>
  <c r="I94" i="802"/>
  <c r="H94" i="802"/>
  <c r="G94" i="802"/>
  <c r="F94" i="802"/>
  <c r="E94" i="802"/>
  <c r="D94" i="802"/>
  <c r="K93" i="802"/>
  <c r="J93" i="802"/>
  <c r="I93" i="802"/>
  <c r="H93" i="802"/>
  <c r="G93" i="802"/>
  <c r="F93" i="802"/>
  <c r="E93" i="802"/>
  <c r="D93" i="802"/>
  <c r="K92" i="802"/>
  <c r="J92" i="802"/>
  <c r="I92" i="802"/>
  <c r="H92" i="802"/>
  <c r="G92" i="802"/>
  <c r="F92" i="802"/>
  <c r="E92" i="802"/>
  <c r="D92" i="802"/>
  <c r="K91" i="802"/>
  <c r="J91" i="802"/>
  <c r="I91" i="802"/>
  <c r="H91" i="802"/>
  <c r="G91" i="802"/>
  <c r="F91" i="802"/>
  <c r="E91" i="802"/>
  <c r="D91" i="802"/>
  <c r="K90" i="802"/>
  <c r="J90" i="802"/>
  <c r="I90" i="802"/>
  <c r="H90" i="802"/>
  <c r="G90" i="802"/>
  <c r="F90" i="802"/>
  <c r="E90" i="802"/>
  <c r="D90" i="802"/>
  <c r="K89" i="802"/>
  <c r="J89" i="802"/>
  <c r="I89" i="802"/>
  <c r="H89" i="802"/>
  <c r="G89" i="802"/>
  <c r="F89" i="802"/>
  <c r="E89" i="802"/>
  <c r="D89" i="802"/>
  <c r="K88" i="802"/>
  <c r="J88" i="802"/>
  <c r="I88" i="802"/>
  <c r="H88" i="802"/>
  <c r="G88" i="802"/>
  <c r="F88" i="802"/>
  <c r="E88" i="802"/>
  <c r="D88" i="802"/>
  <c r="K87" i="802"/>
  <c r="J87" i="802"/>
  <c r="I87" i="802"/>
  <c r="H87" i="802"/>
  <c r="G87" i="802"/>
  <c r="F87" i="802"/>
  <c r="E87" i="802"/>
  <c r="D87" i="802"/>
  <c r="K86" i="802"/>
  <c r="J86" i="802"/>
  <c r="I86" i="802"/>
  <c r="H86" i="802"/>
  <c r="G86" i="802"/>
  <c r="F86" i="802"/>
  <c r="E86" i="802"/>
  <c r="D86" i="802"/>
  <c r="K85" i="802"/>
  <c r="J85" i="802"/>
  <c r="I85" i="802"/>
  <c r="H85" i="802"/>
  <c r="G85" i="802"/>
  <c r="F85" i="802"/>
  <c r="E85" i="802"/>
  <c r="D85" i="802"/>
  <c r="K84" i="802"/>
  <c r="J84" i="802"/>
  <c r="I84" i="802"/>
  <c r="H84" i="802"/>
  <c r="G84" i="802"/>
  <c r="F84" i="802"/>
  <c r="E84" i="802"/>
  <c r="D84" i="802"/>
  <c r="K83" i="802"/>
  <c r="J83" i="802"/>
  <c r="I83" i="802"/>
  <c r="H83" i="802"/>
  <c r="G83" i="802"/>
  <c r="F83" i="802"/>
  <c r="E83" i="802"/>
  <c r="D83" i="802"/>
  <c r="K82" i="802"/>
  <c r="J82" i="802"/>
  <c r="I82" i="802"/>
  <c r="H82" i="802"/>
  <c r="G82" i="802"/>
  <c r="F82" i="802"/>
  <c r="E82" i="802"/>
  <c r="D82" i="802"/>
  <c r="K81" i="802"/>
  <c r="J81" i="802"/>
  <c r="I81" i="802"/>
  <c r="H81" i="802"/>
  <c r="G81" i="802"/>
  <c r="F81" i="802"/>
  <c r="E81" i="802"/>
  <c r="D81" i="802"/>
  <c r="K80" i="802"/>
  <c r="J80" i="802"/>
  <c r="I80" i="802"/>
  <c r="H80" i="802"/>
  <c r="G80" i="802"/>
  <c r="F80" i="802"/>
  <c r="E80" i="802"/>
  <c r="D80" i="802"/>
  <c r="K79" i="802"/>
  <c r="J79" i="802"/>
  <c r="I79" i="802"/>
  <c r="H79" i="802"/>
  <c r="G79" i="802"/>
  <c r="F79" i="802"/>
  <c r="E79" i="802"/>
  <c r="D79" i="802"/>
  <c r="K78" i="802"/>
  <c r="J78" i="802"/>
  <c r="I78" i="802"/>
  <c r="H78" i="802"/>
  <c r="G78" i="802"/>
  <c r="F78" i="802"/>
  <c r="E78" i="802"/>
  <c r="D78" i="802"/>
  <c r="K77" i="802"/>
  <c r="J77" i="802"/>
  <c r="I77" i="802"/>
  <c r="H77" i="802"/>
  <c r="G77" i="802"/>
  <c r="F77" i="802"/>
  <c r="E77" i="802"/>
  <c r="D77" i="802"/>
  <c r="K76" i="802"/>
  <c r="J76" i="802"/>
  <c r="I76" i="802"/>
  <c r="H76" i="802"/>
  <c r="G76" i="802"/>
  <c r="F76" i="802"/>
  <c r="E76" i="802"/>
  <c r="D76" i="802"/>
  <c r="K75" i="802"/>
  <c r="J75" i="802"/>
  <c r="I75" i="802"/>
  <c r="H75" i="802"/>
  <c r="G75" i="802"/>
  <c r="F75" i="802"/>
  <c r="E75" i="802"/>
  <c r="D75" i="802"/>
  <c r="K74" i="802"/>
  <c r="J74" i="802"/>
  <c r="I74" i="802"/>
  <c r="H74" i="802"/>
  <c r="G74" i="802"/>
  <c r="F74" i="802"/>
  <c r="E74" i="802"/>
  <c r="D74" i="802"/>
  <c r="K73" i="802"/>
  <c r="J73" i="802"/>
  <c r="I73" i="802"/>
  <c r="H73" i="802"/>
  <c r="G73" i="802"/>
  <c r="F73" i="802"/>
  <c r="E73" i="802"/>
  <c r="D73" i="802"/>
  <c r="K72" i="802"/>
  <c r="J72" i="802"/>
  <c r="I72" i="802"/>
  <c r="H72" i="802"/>
  <c r="G72" i="802"/>
  <c r="F72" i="802"/>
  <c r="E72" i="802"/>
  <c r="D72" i="802"/>
  <c r="K71" i="802"/>
  <c r="J71" i="802"/>
  <c r="I71" i="802"/>
  <c r="H71" i="802"/>
  <c r="G71" i="802"/>
  <c r="F71" i="802"/>
  <c r="E71" i="802"/>
  <c r="D71" i="802"/>
  <c r="K70" i="802"/>
  <c r="J70" i="802"/>
  <c r="I70" i="802"/>
  <c r="H70" i="802"/>
  <c r="G70" i="802"/>
  <c r="F70" i="802"/>
  <c r="E70" i="802"/>
  <c r="D70" i="802"/>
  <c r="K69" i="802"/>
  <c r="J69" i="802"/>
  <c r="I69" i="802"/>
  <c r="H69" i="802"/>
  <c r="G69" i="802"/>
  <c r="F69" i="802"/>
  <c r="E69" i="802"/>
  <c r="D69" i="802"/>
  <c r="K68" i="802"/>
  <c r="J68" i="802"/>
  <c r="I68" i="802"/>
  <c r="H68" i="802"/>
  <c r="G68" i="802"/>
  <c r="F68" i="802"/>
  <c r="E68" i="802"/>
  <c r="D68" i="802"/>
  <c r="K67" i="802"/>
  <c r="J67" i="802"/>
  <c r="I67" i="802"/>
  <c r="H67" i="802"/>
  <c r="G67" i="802"/>
  <c r="F67" i="802"/>
  <c r="E67" i="802"/>
  <c r="D67" i="802"/>
  <c r="K66" i="802"/>
  <c r="J66" i="802"/>
  <c r="I66" i="802"/>
  <c r="H66" i="802"/>
  <c r="G66" i="802"/>
  <c r="F66" i="802"/>
  <c r="E66" i="802"/>
  <c r="D66" i="802"/>
  <c r="K65" i="802"/>
  <c r="J65" i="802"/>
  <c r="I65" i="802"/>
  <c r="H65" i="802"/>
  <c r="G65" i="802"/>
  <c r="F65" i="802"/>
  <c r="E65" i="802"/>
  <c r="D65" i="802"/>
  <c r="K64" i="802"/>
  <c r="J64" i="802"/>
  <c r="I64" i="802"/>
  <c r="H64" i="802"/>
  <c r="G64" i="802"/>
  <c r="F64" i="802"/>
  <c r="E64" i="802"/>
  <c r="D64" i="802"/>
  <c r="K63" i="802"/>
  <c r="J63" i="802"/>
  <c r="I63" i="802"/>
  <c r="H63" i="802"/>
  <c r="G63" i="802"/>
  <c r="F63" i="802"/>
  <c r="E63" i="802"/>
  <c r="D63" i="802"/>
  <c r="K62" i="802"/>
  <c r="J62" i="802"/>
  <c r="I62" i="802"/>
  <c r="H62" i="802"/>
  <c r="G62" i="802"/>
  <c r="F62" i="802"/>
  <c r="E62" i="802"/>
  <c r="D62" i="802"/>
  <c r="K61" i="802"/>
  <c r="J61" i="802"/>
  <c r="I61" i="802"/>
  <c r="H61" i="802"/>
  <c r="G61" i="802"/>
  <c r="F61" i="802"/>
  <c r="E61" i="802"/>
  <c r="D61" i="802"/>
  <c r="K60" i="802"/>
  <c r="J60" i="802"/>
  <c r="I60" i="802"/>
  <c r="H60" i="802"/>
  <c r="G60" i="802"/>
  <c r="F60" i="802"/>
  <c r="E60" i="802"/>
  <c r="D60" i="802"/>
  <c r="K59" i="802"/>
  <c r="J59" i="802"/>
  <c r="I59" i="802"/>
  <c r="H59" i="802"/>
  <c r="G59" i="802"/>
  <c r="F59" i="802"/>
  <c r="E59" i="802"/>
  <c r="D59" i="802"/>
  <c r="K58" i="802"/>
  <c r="J58" i="802"/>
  <c r="I58" i="802"/>
  <c r="H58" i="802"/>
  <c r="G58" i="802"/>
  <c r="F58" i="802"/>
  <c r="E58" i="802"/>
  <c r="D58" i="802"/>
  <c r="K57" i="802"/>
  <c r="J57" i="802"/>
  <c r="I57" i="802"/>
  <c r="H57" i="802"/>
  <c r="G57" i="802"/>
  <c r="F57" i="802"/>
  <c r="E57" i="802"/>
  <c r="D57" i="802"/>
  <c r="K56" i="802"/>
  <c r="J56" i="802"/>
  <c r="I56" i="802"/>
  <c r="H56" i="802"/>
  <c r="G56" i="802"/>
  <c r="F56" i="802"/>
  <c r="E56" i="802"/>
  <c r="D56" i="802"/>
  <c r="K55" i="802"/>
  <c r="J55" i="802"/>
  <c r="I55" i="802"/>
  <c r="H55" i="802"/>
  <c r="G55" i="802"/>
  <c r="F55" i="802"/>
  <c r="E55" i="802"/>
  <c r="D55" i="802"/>
  <c r="K54" i="802"/>
  <c r="J54" i="802"/>
  <c r="I54" i="802"/>
  <c r="H54" i="802"/>
  <c r="G54" i="802"/>
  <c r="F54" i="802"/>
  <c r="E54" i="802"/>
  <c r="D54" i="802"/>
  <c r="K53" i="802"/>
  <c r="J53" i="802"/>
  <c r="I53" i="802"/>
  <c r="H53" i="802"/>
  <c r="G53" i="802"/>
  <c r="F53" i="802"/>
  <c r="E53" i="802"/>
  <c r="D53" i="802"/>
  <c r="K52" i="802"/>
  <c r="J52" i="802"/>
  <c r="I52" i="802"/>
  <c r="H52" i="802"/>
  <c r="G52" i="802"/>
  <c r="F52" i="802"/>
  <c r="E52" i="802"/>
  <c r="D52" i="802"/>
  <c r="K51" i="802"/>
  <c r="J51" i="802"/>
  <c r="I51" i="802"/>
  <c r="H51" i="802"/>
  <c r="G51" i="802"/>
  <c r="F51" i="802"/>
  <c r="E51" i="802"/>
  <c r="D51" i="802"/>
  <c r="K50" i="802"/>
  <c r="J50" i="802"/>
  <c r="I50" i="802"/>
  <c r="H50" i="802"/>
  <c r="G50" i="802"/>
  <c r="F50" i="802"/>
  <c r="E50" i="802"/>
  <c r="D50" i="802"/>
  <c r="K49" i="802"/>
  <c r="J49" i="802"/>
  <c r="I49" i="802"/>
  <c r="H49" i="802"/>
  <c r="G49" i="802"/>
  <c r="F49" i="802"/>
  <c r="E49" i="802"/>
  <c r="D49" i="802"/>
  <c r="K48" i="802"/>
  <c r="J48" i="802"/>
  <c r="I48" i="802"/>
  <c r="H48" i="802"/>
  <c r="G48" i="802"/>
  <c r="F48" i="802"/>
  <c r="E48" i="802"/>
  <c r="D48" i="802"/>
  <c r="K47" i="802"/>
  <c r="J47" i="802"/>
  <c r="I47" i="802"/>
  <c r="H47" i="802"/>
  <c r="G47" i="802"/>
  <c r="F47" i="802"/>
  <c r="E47" i="802"/>
  <c r="D47" i="802"/>
  <c r="K46" i="802"/>
  <c r="J46" i="802"/>
  <c r="I46" i="802"/>
  <c r="H46" i="802"/>
  <c r="G46" i="802"/>
  <c r="F46" i="802"/>
  <c r="E46" i="802"/>
  <c r="D46" i="802"/>
  <c r="K45" i="802"/>
  <c r="J45" i="802"/>
  <c r="I45" i="802"/>
  <c r="H45" i="802"/>
  <c r="G45" i="802"/>
  <c r="F45" i="802"/>
  <c r="E45" i="802"/>
  <c r="D45" i="802"/>
  <c r="K44" i="802"/>
  <c r="J44" i="802"/>
  <c r="I44" i="802"/>
  <c r="H44" i="802"/>
  <c r="G44" i="802"/>
  <c r="F44" i="802"/>
  <c r="E44" i="802"/>
  <c r="D44" i="802"/>
  <c r="K43" i="802"/>
  <c r="J43" i="802"/>
  <c r="I43" i="802"/>
  <c r="H43" i="802"/>
  <c r="G43" i="802"/>
  <c r="F43" i="802"/>
  <c r="E43" i="802"/>
  <c r="D43" i="802"/>
  <c r="K42" i="802"/>
  <c r="J42" i="802"/>
  <c r="I42" i="802"/>
  <c r="H42" i="802"/>
  <c r="G42" i="802"/>
  <c r="F42" i="802"/>
  <c r="E42" i="802"/>
  <c r="D42" i="802"/>
  <c r="K41" i="802"/>
  <c r="J41" i="802"/>
  <c r="I41" i="802"/>
  <c r="H41" i="802"/>
  <c r="G41" i="802"/>
  <c r="F41" i="802"/>
  <c r="E41" i="802"/>
  <c r="D41" i="802"/>
  <c r="K40" i="802"/>
  <c r="J40" i="802"/>
  <c r="I40" i="802"/>
  <c r="H40" i="802"/>
  <c r="G40" i="802"/>
  <c r="F40" i="802"/>
  <c r="E40" i="802"/>
  <c r="D40" i="802"/>
  <c r="K39" i="802"/>
  <c r="J39" i="802"/>
  <c r="I39" i="802"/>
  <c r="H39" i="802"/>
  <c r="G39" i="802"/>
  <c r="F39" i="802"/>
  <c r="E39" i="802"/>
  <c r="D39" i="802"/>
  <c r="K38" i="802"/>
  <c r="J38" i="802"/>
  <c r="I38" i="802"/>
  <c r="H38" i="802"/>
  <c r="G38" i="802"/>
  <c r="F38" i="802"/>
  <c r="E38" i="802"/>
  <c r="D38" i="802"/>
  <c r="K37" i="802"/>
  <c r="J37" i="802"/>
  <c r="I37" i="802"/>
  <c r="H37" i="802"/>
  <c r="G37" i="802"/>
  <c r="F37" i="802"/>
  <c r="E37" i="802"/>
  <c r="D37" i="802"/>
  <c r="K36" i="802"/>
  <c r="J36" i="802"/>
  <c r="I36" i="802"/>
  <c r="H36" i="802"/>
  <c r="G36" i="802"/>
  <c r="F36" i="802"/>
  <c r="E36" i="802"/>
  <c r="D36" i="802"/>
  <c r="K35" i="802"/>
  <c r="J35" i="802"/>
  <c r="I35" i="802"/>
  <c r="H35" i="802"/>
  <c r="G35" i="802"/>
  <c r="F35" i="802"/>
  <c r="E35" i="802"/>
  <c r="D35" i="802"/>
  <c r="K34" i="802"/>
  <c r="J34" i="802"/>
  <c r="I34" i="802"/>
  <c r="H34" i="802"/>
  <c r="G34" i="802"/>
  <c r="F34" i="802"/>
  <c r="E34" i="802"/>
  <c r="D34" i="802"/>
  <c r="K33" i="802"/>
  <c r="J33" i="802"/>
  <c r="I33" i="802"/>
  <c r="H33" i="802"/>
  <c r="G33" i="802"/>
  <c r="F33" i="802"/>
  <c r="E33" i="802"/>
  <c r="D33" i="802"/>
  <c r="K32" i="802"/>
  <c r="J32" i="802"/>
  <c r="I32" i="802"/>
  <c r="H32" i="802"/>
  <c r="G32" i="802"/>
  <c r="F32" i="802"/>
  <c r="E32" i="802"/>
  <c r="D32" i="802"/>
  <c r="K31" i="802"/>
  <c r="J31" i="802"/>
  <c r="I31" i="802"/>
  <c r="H31" i="802"/>
  <c r="G31" i="802"/>
  <c r="F31" i="802"/>
  <c r="E31" i="802"/>
  <c r="D31" i="802"/>
  <c r="K30" i="802"/>
  <c r="J30" i="802"/>
  <c r="I30" i="802"/>
  <c r="H30" i="802"/>
  <c r="G30" i="802"/>
  <c r="F30" i="802"/>
  <c r="E30" i="802"/>
  <c r="D30" i="802"/>
  <c r="K29" i="802"/>
  <c r="J29" i="802"/>
  <c r="I29" i="802"/>
  <c r="H29" i="802"/>
  <c r="G29" i="802"/>
  <c r="F29" i="802"/>
  <c r="E29" i="802"/>
  <c r="D29" i="802"/>
  <c r="K28" i="802"/>
  <c r="J28" i="802"/>
  <c r="I28" i="802"/>
  <c r="H28" i="802"/>
  <c r="G28" i="802"/>
  <c r="F28" i="802"/>
  <c r="E28" i="802"/>
  <c r="D28" i="802"/>
  <c r="K27" i="802"/>
  <c r="J27" i="802"/>
  <c r="I27" i="802"/>
  <c r="H27" i="802"/>
  <c r="G27" i="802"/>
  <c r="F27" i="802"/>
  <c r="E27" i="802"/>
  <c r="D27" i="802"/>
  <c r="K26" i="802"/>
  <c r="J26" i="802"/>
  <c r="I26" i="802"/>
  <c r="H26" i="802"/>
  <c r="G26" i="802"/>
  <c r="F26" i="802"/>
  <c r="E26" i="802"/>
  <c r="D26" i="802"/>
  <c r="K25" i="802"/>
  <c r="J25" i="802"/>
  <c r="I25" i="802"/>
  <c r="H25" i="802"/>
  <c r="G25" i="802"/>
  <c r="F25" i="802"/>
  <c r="E25" i="802"/>
  <c r="D25" i="802"/>
  <c r="K24" i="802"/>
  <c r="J24" i="802"/>
  <c r="I24" i="802"/>
  <c r="H24" i="802"/>
  <c r="G24" i="802"/>
  <c r="F24" i="802"/>
  <c r="E24" i="802"/>
  <c r="D24" i="802"/>
  <c r="K23" i="802"/>
  <c r="J23" i="802"/>
  <c r="I23" i="802"/>
  <c r="H23" i="802"/>
  <c r="G23" i="802"/>
  <c r="F23" i="802"/>
  <c r="E23" i="802"/>
  <c r="D23" i="802"/>
  <c r="K22" i="802"/>
  <c r="J22" i="802"/>
  <c r="I22" i="802"/>
  <c r="H22" i="802"/>
  <c r="G22" i="802"/>
  <c r="F22" i="802"/>
  <c r="E22" i="802"/>
  <c r="D22" i="802"/>
  <c r="K21" i="802"/>
  <c r="J21" i="802"/>
  <c r="I21" i="802"/>
  <c r="H21" i="802"/>
  <c r="G21" i="802"/>
  <c r="F21" i="802"/>
  <c r="E21" i="802"/>
  <c r="D21" i="802"/>
  <c r="K20" i="802"/>
  <c r="J20" i="802"/>
  <c r="I20" i="802"/>
  <c r="H20" i="802"/>
  <c r="G20" i="802"/>
  <c r="F20" i="802"/>
  <c r="E20" i="802"/>
  <c r="D20" i="802"/>
  <c r="K19" i="802"/>
  <c r="J19" i="802"/>
  <c r="I19" i="802"/>
  <c r="H19" i="802"/>
  <c r="G19" i="802"/>
  <c r="F19" i="802"/>
  <c r="E19" i="802"/>
  <c r="D19" i="802"/>
  <c r="K18" i="802"/>
  <c r="J18" i="802"/>
  <c r="I18" i="802"/>
  <c r="H18" i="802"/>
  <c r="G18" i="802"/>
  <c r="F18" i="802"/>
  <c r="E18" i="802"/>
  <c r="D18" i="802"/>
  <c r="K17" i="802"/>
  <c r="J17" i="802"/>
  <c r="I17" i="802"/>
  <c r="H17" i="802"/>
  <c r="G17" i="802"/>
  <c r="F17" i="802"/>
  <c r="E17" i="802"/>
  <c r="D17" i="802"/>
  <c r="K16" i="802"/>
  <c r="J16" i="802"/>
  <c r="I16" i="802"/>
  <c r="H16" i="802"/>
  <c r="G16" i="802"/>
  <c r="F16" i="802"/>
  <c r="E16" i="802"/>
  <c r="D16" i="802"/>
  <c r="K15" i="802"/>
  <c r="J15" i="802"/>
  <c r="I15" i="802"/>
  <c r="H15" i="802"/>
  <c r="G15" i="802"/>
  <c r="F15" i="802"/>
  <c r="E15" i="802"/>
  <c r="D15" i="802"/>
  <c r="D10" i="802"/>
  <c r="D9" i="802"/>
  <c r="D8" i="802"/>
  <c r="D7" i="802"/>
  <c r="K3" i="802"/>
  <c r="K2" i="802"/>
  <c r="M305" i="801"/>
  <c r="M304" i="801"/>
  <c r="M303" i="801"/>
  <c r="M302" i="801"/>
  <c r="M301" i="801"/>
  <c r="M300" i="801"/>
  <c r="M299" i="801"/>
  <c r="M298" i="801"/>
  <c r="M297" i="801"/>
  <c r="M296" i="801"/>
  <c r="M295" i="801"/>
  <c r="M294" i="801"/>
  <c r="M293" i="801"/>
  <c r="M292" i="801"/>
  <c r="M291" i="801"/>
  <c r="M290" i="801"/>
  <c r="M289" i="801"/>
  <c r="M288" i="801"/>
  <c r="M287" i="801"/>
  <c r="M286" i="801"/>
  <c r="M285" i="801"/>
  <c r="M284" i="801"/>
  <c r="M283" i="801"/>
  <c r="M282" i="801"/>
  <c r="M281" i="801"/>
  <c r="M280" i="801"/>
  <c r="M279" i="801"/>
  <c r="M278" i="801"/>
  <c r="M277" i="801"/>
  <c r="M276" i="801"/>
  <c r="M275" i="801"/>
  <c r="M274" i="801"/>
  <c r="M273" i="801"/>
  <c r="M272" i="801"/>
  <c r="M271" i="801"/>
  <c r="M270" i="801"/>
  <c r="M269" i="801"/>
  <c r="M268" i="801"/>
  <c r="M267" i="801"/>
  <c r="M266" i="801"/>
  <c r="M265" i="801"/>
  <c r="M264" i="801"/>
  <c r="M263" i="801"/>
  <c r="M262" i="801"/>
  <c r="M261" i="801"/>
  <c r="M260" i="801"/>
  <c r="M259" i="801"/>
  <c r="M258" i="801"/>
  <c r="M257" i="801"/>
  <c r="M256" i="801"/>
  <c r="M255" i="801"/>
  <c r="M254" i="801"/>
  <c r="M253" i="801"/>
  <c r="M252" i="801"/>
  <c r="M251" i="801"/>
  <c r="M250" i="801"/>
  <c r="M249" i="801"/>
  <c r="M248" i="801"/>
  <c r="M247" i="801"/>
  <c r="M246" i="801"/>
  <c r="M245" i="801"/>
  <c r="M244" i="801"/>
  <c r="M243" i="801"/>
  <c r="M242" i="801"/>
  <c r="M241" i="801"/>
  <c r="M240" i="801"/>
  <c r="M239" i="801"/>
  <c r="M238" i="801"/>
  <c r="M237" i="801"/>
  <c r="M236" i="801"/>
  <c r="M235" i="801"/>
  <c r="M234" i="801"/>
  <c r="M233" i="801"/>
  <c r="M232" i="801"/>
  <c r="M231" i="801"/>
  <c r="M230" i="801"/>
  <c r="M229" i="801"/>
  <c r="M228" i="801"/>
  <c r="M227" i="801"/>
  <c r="M226" i="801"/>
  <c r="M225" i="801"/>
  <c r="M224" i="801"/>
  <c r="M223" i="801"/>
  <c r="M222" i="801"/>
  <c r="M221" i="801"/>
  <c r="M220" i="801"/>
  <c r="M219" i="801"/>
  <c r="M218" i="801"/>
  <c r="M217" i="801"/>
  <c r="M216" i="801"/>
  <c r="M215" i="801"/>
  <c r="M214" i="801"/>
  <c r="M213" i="801"/>
  <c r="M212" i="801"/>
  <c r="M211" i="801"/>
  <c r="M210" i="801"/>
  <c r="M209" i="801"/>
  <c r="M208" i="801"/>
  <c r="M207" i="801"/>
  <c r="M206" i="801"/>
  <c r="M205" i="801"/>
  <c r="M204" i="801"/>
  <c r="M203" i="801"/>
  <c r="M202" i="801"/>
  <c r="M201" i="801"/>
  <c r="M200" i="801"/>
  <c r="M199" i="801"/>
  <c r="M198" i="801"/>
  <c r="M197" i="801"/>
  <c r="M196" i="801"/>
  <c r="M195" i="801"/>
  <c r="M194" i="801"/>
  <c r="M193" i="801"/>
  <c r="M192" i="801"/>
  <c r="M191" i="801"/>
  <c r="M190" i="801"/>
  <c r="M189" i="801"/>
  <c r="M188" i="801"/>
  <c r="M187" i="801"/>
  <c r="M186" i="801"/>
  <c r="M185" i="801"/>
  <c r="M184" i="801"/>
  <c r="M183" i="801"/>
  <c r="M182" i="801"/>
  <c r="M181" i="801"/>
  <c r="M180" i="801"/>
  <c r="M179" i="801"/>
  <c r="M178" i="801"/>
  <c r="M177" i="801"/>
  <c r="M176" i="801"/>
  <c r="M175" i="801"/>
  <c r="M174" i="801"/>
  <c r="M173" i="801"/>
  <c r="M172" i="801"/>
  <c r="M171" i="801"/>
  <c r="M170" i="801"/>
  <c r="M169" i="801"/>
  <c r="M168" i="801"/>
  <c r="M167" i="801"/>
  <c r="M166" i="801"/>
  <c r="M165" i="801"/>
  <c r="M164" i="801"/>
  <c r="M163" i="801"/>
  <c r="M162" i="801"/>
  <c r="M161" i="801"/>
  <c r="M160" i="801"/>
  <c r="M159" i="801"/>
  <c r="M158" i="801"/>
  <c r="M157" i="801"/>
  <c r="M156" i="801"/>
  <c r="M155" i="801"/>
  <c r="M154" i="801"/>
  <c r="M153" i="801"/>
  <c r="M152" i="801"/>
  <c r="M151" i="801"/>
  <c r="M150" i="801"/>
  <c r="M149" i="801"/>
  <c r="M148" i="801"/>
  <c r="M147" i="801"/>
  <c r="M146" i="801"/>
  <c r="M145" i="801"/>
  <c r="M144" i="801"/>
  <c r="M143" i="801"/>
  <c r="M142" i="801"/>
  <c r="M141" i="801"/>
  <c r="M140" i="801"/>
  <c r="M139" i="801"/>
  <c r="M138" i="801"/>
  <c r="M137" i="801"/>
  <c r="M136" i="801"/>
  <c r="M135" i="801"/>
  <c r="M134" i="801"/>
  <c r="M133" i="801"/>
  <c r="M132" i="801"/>
  <c r="M131" i="801"/>
  <c r="M130" i="801"/>
  <c r="M129" i="801"/>
  <c r="M128" i="801"/>
  <c r="M127" i="801"/>
  <c r="M126" i="801"/>
  <c r="M125" i="801"/>
  <c r="M124" i="801"/>
  <c r="M123" i="801"/>
  <c r="M122" i="801"/>
  <c r="M121" i="801"/>
  <c r="M120" i="801"/>
  <c r="M119" i="801"/>
  <c r="M118" i="801"/>
  <c r="M117" i="801"/>
  <c r="M116" i="801"/>
  <c r="M115" i="801"/>
  <c r="M114" i="801"/>
  <c r="M113" i="801"/>
  <c r="M112" i="801"/>
  <c r="M111" i="801"/>
  <c r="M110" i="801"/>
  <c r="M109" i="801"/>
  <c r="M108" i="801"/>
  <c r="M107" i="801"/>
  <c r="M106" i="801"/>
  <c r="M105" i="801"/>
  <c r="M104" i="801"/>
  <c r="M103" i="801"/>
  <c r="M102" i="801"/>
  <c r="M101" i="801"/>
  <c r="M100" i="801"/>
  <c r="M99" i="801"/>
  <c r="M98" i="801"/>
  <c r="M97" i="801"/>
  <c r="M96" i="801"/>
  <c r="M95" i="801"/>
  <c r="M94" i="801"/>
  <c r="M93" i="801"/>
  <c r="M92" i="801"/>
  <c r="M91" i="801"/>
  <c r="M90" i="801"/>
  <c r="M89" i="801"/>
  <c r="M88" i="801"/>
  <c r="M87" i="801"/>
  <c r="M86" i="801"/>
  <c r="M85" i="801"/>
  <c r="M84" i="801"/>
  <c r="M83" i="801"/>
  <c r="M82" i="801"/>
  <c r="M81" i="801"/>
  <c r="M80" i="801"/>
  <c r="M79" i="801"/>
  <c r="M78" i="801"/>
  <c r="M77" i="801"/>
  <c r="M76" i="801"/>
  <c r="M75" i="801"/>
  <c r="M74" i="801"/>
  <c r="M73" i="801"/>
  <c r="M72" i="801"/>
  <c r="M71" i="801"/>
  <c r="M70" i="801"/>
  <c r="M69" i="801"/>
  <c r="M68" i="801"/>
  <c r="M67" i="801"/>
  <c r="M66" i="801"/>
  <c r="M65" i="801"/>
  <c r="M64" i="801"/>
  <c r="M63" i="801"/>
  <c r="M62" i="801"/>
  <c r="M61" i="801"/>
  <c r="M60" i="801"/>
  <c r="M59" i="801"/>
  <c r="M58" i="801"/>
  <c r="M57" i="801"/>
  <c r="M56" i="801"/>
  <c r="M55" i="801"/>
  <c r="M54" i="801"/>
  <c r="M53" i="801"/>
  <c r="M52" i="801"/>
  <c r="M51" i="801"/>
  <c r="M50" i="801"/>
  <c r="M49" i="801"/>
  <c r="M48" i="801"/>
  <c r="M47" i="801"/>
  <c r="M46" i="801"/>
  <c r="M45" i="801"/>
  <c r="M44" i="801"/>
  <c r="M43" i="801"/>
  <c r="M42" i="801"/>
  <c r="M41" i="801"/>
  <c r="M40" i="801"/>
  <c r="M39" i="801"/>
  <c r="M38" i="801"/>
  <c r="M37" i="801"/>
  <c r="M36" i="801"/>
  <c r="M35" i="801"/>
  <c r="M34" i="801"/>
  <c r="M33" i="801"/>
  <c r="M32" i="801"/>
  <c r="M31" i="801"/>
  <c r="M30" i="801"/>
  <c r="M29" i="801"/>
  <c r="M28" i="801"/>
  <c r="M27" i="801"/>
  <c r="M26" i="801"/>
  <c r="M25" i="801"/>
  <c r="M24" i="801"/>
  <c r="M23" i="801"/>
  <c r="M22" i="801"/>
  <c r="M21" i="801"/>
  <c r="M20" i="801"/>
  <c r="M19" i="801"/>
  <c r="M18" i="801"/>
  <c r="M17" i="801"/>
  <c r="M16" i="801"/>
  <c r="D10" i="801"/>
  <c r="D9" i="801"/>
  <c r="D8" i="801"/>
  <c r="D7" i="801"/>
  <c r="K3" i="801"/>
  <c r="K2" i="801"/>
  <c r="P326" i="800"/>
  <c r="K326" i="800"/>
  <c r="J326" i="800"/>
  <c r="I326" i="800"/>
  <c r="H326" i="800"/>
  <c r="G326" i="800"/>
  <c r="F326" i="800"/>
  <c r="E326" i="800"/>
  <c r="D326" i="800"/>
  <c r="P325" i="800"/>
  <c r="K325" i="800"/>
  <c r="J325" i="800"/>
  <c r="I325" i="800"/>
  <c r="H325" i="800"/>
  <c r="G325" i="800"/>
  <c r="F325" i="800"/>
  <c r="E325" i="800"/>
  <c r="D325" i="800"/>
  <c r="P324" i="800"/>
  <c r="K324" i="800"/>
  <c r="J324" i="800"/>
  <c r="I324" i="800"/>
  <c r="H324" i="800"/>
  <c r="G324" i="800"/>
  <c r="F324" i="800"/>
  <c r="E324" i="800"/>
  <c r="D324" i="800"/>
  <c r="P323" i="800"/>
  <c r="K323" i="800"/>
  <c r="J323" i="800"/>
  <c r="I323" i="800"/>
  <c r="H323" i="800"/>
  <c r="G323" i="800"/>
  <c r="F323" i="800"/>
  <c r="E323" i="800"/>
  <c r="D323" i="800"/>
  <c r="P322" i="800"/>
  <c r="K322" i="800"/>
  <c r="J322" i="800"/>
  <c r="I322" i="800"/>
  <c r="H322" i="800"/>
  <c r="G322" i="800"/>
  <c r="F322" i="800"/>
  <c r="E322" i="800"/>
  <c r="D322" i="800"/>
  <c r="P321" i="800"/>
  <c r="K321" i="800"/>
  <c r="J321" i="800"/>
  <c r="I321" i="800"/>
  <c r="H321" i="800"/>
  <c r="G321" i="800"/>
  <c r="F321" i="800"/>
  <c r="E321" i="800"/>
  <c r="D321" i="800"/>
  <c r="P320" i="800"/>
  <c r="K320" i="800"/>
  <c r="J320" i="800"/>
  <c r="I320" i="800"/>
  <c r="H320" i="800"/>
  <c r="G320" i="800"/>
  <c r="F320" i="800"/>
  <c r="E320" i="800"/>
  <c r="D320" i="800"/>
  <c r="P319" i="800"/>
  <c r="K319" i="800"/>
  <c r="J319" i="800"/>
  <c r="I319" i="800"/>
  <c r="H319" i="800"/>
  <c r="G319" i="800"/>
  <c r="F319" i="800"/>
  <c r="E319" i="800"/>
  <c r="D319" i="800"/>
  <c r="P318" i="800"/>
  <c r="K318" i="800"/>
  <c r="J318" i="800"/>
  <c r="I318" i="800"/>
  <c r="H318" i="800"/>
  <c r="G318" i="800"/>
  <c r="F318" i="800"/>
  <c r="E318" i="800"/>
  <c r="D318" i="800"/>
  <c r="P317" i="800"/>
  <c r="K317" i="800"/>
  <c r="J317" i="800"/>
  <c r="I317" i="800"/>
  <c r="H317" i="800"/>
  <c r="G317" i="800"/>
  <c r="F317" i="800"/>
  <c r="E317" i="800"/>
  <c r="D317" i="800"/>
  <c r="P316" i="800"/>
  <c r="K316" i="800"/>
  <c r="J316" i="800"/>
  <c r="I316" i="800"/>
  <c r="H316" i="800"/>
  <c r="G316" i="800"/>
  <c r="F316" i="800"/>
  <c r="E316" i="800"/>
  <c r="D316" i="800"/>
  <c r="P315" i="800"/>
  <c r="K315" i="800"/>
  <c r="J315" i="800"/>
  <c r="I315" i="800"/>
  <c r="H315" i="800"/>
  <c r="G315" i="800"/>
  <c r="F315" i="800"/>
  <c r="E315" i="800"/>
  <c r="D315" i="800"/>
  <c r="P314" i="800"/>
  <c r="K314" i="800"/>
  <c r="J314" i="800"/>
  <c r="I314" i="800"/>
  <c r="H314" i="800"/>
  <c r="G314" i="800"/>
  <c r="F314" i="800"/>
  <c r="E314" i="800"/>
  <c r="D314" i="800"/>
  <c r="P313" i="800"/>
  <c r="K313" i="800"/>
  <c r="J313" i="800"/>
  <c r="I313" i="800"/>
  <c r="H313" i="800"/>
  <c r="G313" i="800"/>
  <c r="F313" i="800"/>
  <c r="E313" i="800"/>
  <c r="D313" i="800"/>
  <c r="P312" i="800"/>
  <c r="K312" i="800"/>
  <c r="J312" i="800"/>
  <c r="I312" i="800"/>
  <c r="H312" i="800"/>
  <c r="G312" i="800"/>
  <c r="F312" i="800"/>
  <c r="E312" i="800"/>
  <c r="D312" i="800"/>
  <c r="P311" i="800"/>
  <c r="K311" i="800"/>
  <c r="J311" i="800"/>
  <c r="I311" i="800"/>
  <c r="H311" i="800"/>
  <c r="G311" i="800"/>
  <c r="F311" i="800"/>
  <c r="E311" i="800"/>
  <c r="D311" i="800"/>
  <c r="P310" i="800"/>
  <c r="K310" i="800"/>
  <c r="J310" i="800"/>
  <c r="I310" i="800"/>
  <c r="H310" i="800"/>
  <c r="G310" i="800"/>
  <c r="F310" i="800"/>
  <c r="E310" i="800"/>
  <c r="D310" i="800"/>
  <c r="P309" i="800"/>
  <c r="K309" i="800"/>
  <c r="J309" i="800"/>
  <c r="I309" i="800"/>
  <c r="H309" i="800"/>
  <c r="G309" i="800"/>
  <c r="F309" i="800"/>
  <c r="E309" i="800"/>
  <c r="D309" i="800"/>
  <c r="P308" i="800"/>
  <c r="K308" i="800"/>
  <c r="J308" i="800"/>
  <c r="I308" i="800"/>
  <c r="H308" i="800"/>
  <c r="G308" i="800"/>
  <c r="F308" i="800"/>
  <c r="E308" i="800"/>
  <c r="D308" i="800"/>
  <c r="P307" i="800"/>
  <c r="K307" i="800"/>
  <c r="J307" i="800"/>
  <c r="I307" i="800"/>
  <c r="H307" i="800"/>
  <c r="G307" i="800"/>
  <c r="F307" i="800"/>
  <c r="E307" i="800"/>
  <c r="D307" i="800"/>
  <c r="P306" i="800"/>
  <c r="K306" i="800"/>
  <c r="J306" i="800"/>
  <c r="I306" i="800"/>
  <c r="H306" i="800"/>
  <c r="G306" i="800"/>
  <c r="F306" i="800"/>
  <c r="E306" i="800"/>
  <c r="D306" i="800"/>
  <c r="P305" i="800"/>
  <c r="K305" i="800"/>
  <c r="J305" i="800"/>
  <c r="I305" i="800"/>
  <c r="H305" i="800"/>
  <c r="G305" i="800"/>
  <c r="F305" i="800"/>
  <c r="E305" i="800"/>
  <c r="D305" i="800"/>
  <c r="P304" i="800"/>
  <c r="K304" i="800"/>
  <c r="J304" i="800"/>
  <c r="I304" i="800"/>
  <c r="H304" i="800"/>
  <c r="G304" i="800"/>
  <c r="F304" i="800"/>
  <c r="E304" i="800"/>
  <c r="D304" i="800"/>
  <c r="P303" i="800"/>
  <c r="K303" i="800"/>
  <c r="J303" i="800"/>
  <c r="I303" i="800"/>
  <c r="H303" i="800"/>
  <c r="G303" i="800"/>
  <c r="F303" i="800"/>
  <c r="E303" i="800"/>
  <c r="D303" i="800"/>
  <c r="P302" i="800"/>
  <c r="K302" i="800"/>
  <c r="J302" i="800"/>
  <c r="I302" i="800"/>
  <c r="H302" i="800"/>
  <c r="G302" i="800"/>
  <c r="F302" i="800"/>
  <c r="E302" i="800"/>
  <c r="D302" i="800"/>
  <c r="P301" i="800"/>
  <c r="K301" i="800"/>
  <c r="J301" i="800"/>
  <c r="I301" i="800"/>
  <c r="H301" i="800"/>
  <c r="G301" i="800"/>
  <c r="F301" i="800"/>
  <c r="E301" i="800"/>
  <c r="D301" i="800"/>
  <c r="P300" i="800"/>
  <c r="K300" i="800"/>
  <c r="J300" i="800"/>
  <c r="I300" i="800"/>
  <c r="H300" i="800"/>
  <c r="G300" i="800"/>
  <c r="F300" i="800"/>
  <c r="E300" i="800"/>
  <c r="D300" i="800"/>
  <c r="P299" i="800"/>
  <c r="K299" i="800"/>
  <c r="J299" i="800"/>
  <c r="I299" i="800"/>
  <c r="H299" i="800"/>
  <c r="G299" i="800"/>
  <c r="F299" i="800"/>
  <c r="E299" i="800"/>
  <c r="D299" i="800"/>
  <c r="P298" i="800"/>
  <c r="K298" i="800"/>
  <c r="J298" i="800"/>
  <c r="I298" i="800"/>
  <c r="H298" i="800"/>
  <c r="G298" i="800"/>
  <c r="F298" i="800"/>
  <c r="E298" i="800"/>
  <c r="D298" i="800"/>
  <c r="P297" i="800"/>
  <c r="K297" i="800"/>
  <c r="J297" i="800"/>
  <c r="I297" i="800"/>
  <c r="H297" i="800"/>
  <c r="G297" i="800"/>
  <c r="F297" i="800"/>
  <c r="E297" i="800"/>
  <c r="D297" i="800"/>
  <c r="P296" i="800"/>
  <c r="K296" i="800"/>
  <c r="J296" i="800"/>
  <c r="I296" i="800"/>
  <c r="H296" i="800"/>
  <c r="G296" i="800"/>
  <c r="F296" i="800"/>
  <c r="E296" i="800"/>
  <c r="D296" i="800"/>
  <c r="P295" i="800"/>
  <c r="K295" i="800"/>
  <c r="J295" i="800"/>
  <c r="I295" i="800"/>
  <c r="H295" i="800"/>
  <c r="G295" i="800"/>
  <c r="F295" i="800"/>
  <c r="E295" i="800"/>
  <c r="D295" i="800"/>
  <c r="P294" i="800"/>
  <c r="K294" i="800"/>
  <c r="J294" i="800"/>
  <c r="I294" i="800"/>
  <c r="H294" i="800"/>
  <c r="G294" i="800"/>
  <c r="F294" i="800"/>
  <c r="E294" i="800"/>
  <c r="D294" i="800"/>
  <c r="P293" i="800"/>
  <c r="K293" i="800"/>
  <c r="J293" i="800"/>
  <c r="I293" i="800"/>
  <c r="H293" i="800"/>
  <c r="G293" i="800"/>
  <c r="F293" i="800"/>
  <c r="E293" i="800"/>
  <c r="D293" i="800"/>
  <c r="P292" i="800"/>
  <c r="K292" i="800"/>
  <c r="J292" i="800"/>
  <c r="I292" i="800"/>
  <c r="H292" i="800"/>
  <c r="G292" i="800"/>
  <c r="F292" i="800"/>
  <c r="E292" i="800"/>
  <c r="D292" i="800"/>
  <c r="P291" i="800"/>
  <c r="K291" i="800"/>
  <c r="J291" i="800"/>
  <c r="I291" i="800"/>
  <c r="H291" i="800"/>
  <c r="G291" i="800"/>
  <c r="F291" i="800"/>
  <c r="E291" i="800"/>
  <c r="D291" i="800"/>
  <c r="P290" i="800"/>
  <c r="K290" i="800"/>
  <c r="J290" i="800"/>
  <c r="I290" i="800"/>
  <c r="H290" i="800"/>
  <c r="G290" i="800"/>
  <c r="F290" i="800"/>
  <c r="E290" i="800"/>
  <c r="D290" i="800"/>
  <c r="P289" i="800"/>
  <c r="K289" i="800"/>
  <c r="J289" i="800"/>
  <c r="I289" i="800"/>
  <c r="H289" i="800"/>
  <c r="G289" i="800"/>
  <c r="F289" i="800"/>
  <c r="E289" i="800"/>
  <c r="D289" i="800"/>
  <c r="P288" i="800"/>
  <c r="K288" i="800"/>
  <c r="J288" i="800"/>
  <c r="I288" i="800"/>
  <c r="H288" i="800"/>
  <c r="G288" i="800"/>
  <c r="F288" i="800"/>
  <c r="E288" i="800"/>
  <c r="D288" i="800"/>
  <c r="P287" i="800"/>
  <c r="K287" i="800"/>
  <c r="J287" i="800"/>
  <c r="I287" i="800"/>
  <c r="H287" i="800"/>
  <c r="G287" i="800"/>
  <c r="F287" i="800"/>
  <c r="E287" i="800"/>
  <c r="D287" i="800"/>
  <c r="P286" i="800"/>
  <c r="K286" i="800"/>
  <c r="J286" i="800"/>
  <c r="I286" i="800"/>
  <c r="H286" i="800"/>
  <c r="G286" i="800"/>
  <c r="F286" i="800"/>
  <c r="E286" i="800"/>
  <c r="D286" i="800"/>
  <c r="P285" i="800"/>
  <c r="K285" i="800"/>
  <c r="J285" i="800"/>
  <c r="I285" i="800"/>
  <c r="H285" i="800"/>
  <c r="G285" i="800"/>
  <c r="F285" i="800"/>
  <c r="E285" i="800"/>
  <c r="D285" i="800"/>
  <c r="P284" i="800"/>
  <c r="K284" i="800"/>
  <c r="J284" i="800"/>
  <c r="I284" i="800"/>
  <c r="H284" i="800"/>
  <c r="G284" i="800"/>
  <c r="F284" i="800"/>
  <c r="E284" i="800"/>
  <c r="D284" i="800"/>
  <c r="P283" i="800"/>
  <c r="K283" i="800"/>
  <c r="J283" i="800"/>
  <c r="I283" i="800"/>
  <c r="H283" i="800"/>
  <c r="G283" i="800"/>
  <c r="F283" i="800"/>
  <c r="E283" i="800"/>
  <c r="D283" i="800"/>
  <c r="P282" i="800"/>
  <c r="K282" i="800"/>
  <c r="J282" i="800"/>
  <c r="I282" i="800"/>
  <c r="H282" i="800"/>
  <c r="G282" i="800"/>
  <c r="F282" i="800"/>
  <c r="E282" i="800"/>
  <c r="D282" i="800"/>
  <c r="P281" i="800"/>
  <c r="K281" i="800"/>
  <c r="J281" i="800"/>
  <c r="I281" i="800"/>
  <c r="H281" i="800"/>
  <c r="G281" i="800"/>
  <c r="F281" i="800"/>
  <c r="E281" i="800"/>
  <c r="D281" i="800"/>
  <c r="P280" i="800"/>
  <c r="K280" i="800"/>
  <c r="J280" i="800"/>
  <c r="I280" i="800"/>
  <c r="H280" i="800"/>
  <c r="G280" i="800"/>
  <c r="F280" i="800"/>
  <c r="E280" i="800"/>
  <c r="D280" i="800"/>
  <c r="P279" i="800"/>
  <c r="K279" i="800"/>
  <c r="J279" i="800"/>
  <c r="I279" i="800"/>
  <c r="H279" i="800"/>
  <c r="G279" i="800"/>
  <c r="F279" i="800"/>
  <c r="E279" i="800"/>
  <c r="D279" i="800"/>
  <c r="P278" i="800"/>
  <c r="K278" i="800"/>
  <c r="J278" i="800"/>
  <c r="I278" i="800"/>
  <c r="H278" i="800"/>
  <c r="G278" i="800"/>
  <c r="F278" i="800"/>
  <c r="E278" i="800"/>
  <c r="D278" i="800"/>
  <c r="P277" i="800"/>
  <c r="K277" i="800"/>
  <c r="J277" i="800"/>
  <c r="I277" i="800"/>
  <c r="H277" i="800"/>
  <c r="G277" i="800"/>
  <c r="F277" i="800"/>
  <c r="E277" i="800"/>
  <c r="D277" i="800"/>
  <c r="P276" i="800"/>
  <c r="K276" i="800"/>
  <c r="J276" i="800"/>
  <c r="I276" i="800"/>
  <c r="H276" i="800"/>
  <c r="G276" i="800"/>
  <c r="F276" i="800"/>
  <c r="E276" i="800"/>
  <c r="D276" i="800"/>
  <c r="P275" i="800"/>
  <c r="K275" i="800"/>
  <c r="J275" i="800"/>
  <c r="I275" i="800"/>
  <c r="H275" i="800"/>
  <c r="G275" i="800"/>
  <c r="F275" i="800"/>
  <c r="E275" i="800"/>
  <c r="D275" i="800"/>
  <c r="P274" i="800"/>
  <c r="K274" i="800"/>
  <c r="J274" i="800"/>
  <c r="I274" i="800"/>
  <c r="H274" i="800"/>
  <c r="G274" i="800"/>
  <c r="F274" i="800"/>
  <c r="E274" i="800"/>
  <c r="D274" i="800"/>
  <c r="P273" i="800"/>
  <c r="K273" i="800"/>
  <c r="J273" i="800"/>
  <c r="I273" i="800"/>
  <c r="H273" i="800"/>
  <c r="G273" i="800"/>
  <c r="F273" i="800"/>
  <c r="E273" i="800"/>
  <c r="D273" i="800"/>
  <c r="P272" i="800"/>
  <c r="K272" i="800"/>
  <c r="J272" i="800"/>
  <c r="I272" i="800"/>
  <c r="H272" i="800"/>
  <c r="G272" i="800"/>
  <c r="F272" i="800"/>
  <c r="E272" i="800"/>
  <c r="D272" i="800"/>
  <c r="P271" i="800"/>
  <c r="K271" i="800"/>
  <c r="J271" i="800"/>
  <c r="I271" i="800"/>
  <c r="H271" i="800"/>
  <c r="G271" i="800"/>
  <c r="F271" i="800"/>
  <c r="E271" i="800"/>
  <c r="D271" i="800"/>
  <c r="P270" i="800"/>
  <c r="K270" i="800"/>
  <c r="J270" i="800"/>
  <c r="I270" i="800"/>
  <c r="H270" i="800"/>
  <c r="G270" i="800"/>
  <c r="F270" i="800"/>
  <c r="E270" i="800"/>
  <c r="D270" i="800"/>
  <c r="P269" i="800"/>
  <c r="K269" i="800"/>
  <c r="J269" i="800"/>
  <c r="I269" i="800"/>
  <c r="H269" i="800"/>
  <c r="G269" i="800"/>
  <c r="F269" i="800"/>
  <c r="E269" i="800"/>
  <c r="D269" i="800"/>
  <c r="P268" i="800"/>
  <c r="K268" i="800"/>
  <c r="J268" i="800"/>
  <c r="I268" i="800"/>
  <c r="H268" i="800"/>
  <c r="G268" i="800"/>
  <c r="F268" i="800"/>
  <c r="E268" i="800"/>
  <c r="D268" i="800"/>
  <c r="P267" i="800"/>
  <c r="K267" i="800"/>
  <c r="J267" i="800"/>
  <c r="I267" i="800"/>
  <c r="H267" i="800"/>
  <c r="G267" i="800"/>
  <c r="F267" i="800"/>
  <c r="E267" i="800"/>
  <c r="D267" i="800"/>
  <c r="P266" i="800"/>
  <c r="K266" i="800"/>
  <c r="J266" i="800"/>
  <c r="I266" i="800"/>
  <c r="H266" i="800"/>
  <c r="G266" i="800"/>
  <c r="F266" i="800"/>
  <c r="E266" i="800"/>
  <c r="D266" i="800"/>
  <c r="P265" i="800"/>
  <c r="K265" i="800"/>
  <c r="J265" i="800"/>
  <c r="I265" i="800"/>
  <c r="H265" i="800"/>
  <c r="G265" i="800"/>
  <c r="F265" i="800"/>
  <c r="E265" i="800"/>
  <c r="D265" i="800"/>
  <c r="P264" i="800"/>
  <c r="K264" i="800"/>
  <c r="J264" i="800"/>
  <c r="I264" i="800"/>
  <c r="H264" i="800"/>
  <c r="G264" i="800"/>
  <c r="F264" i="800"/>
  <c r="E264" i="800"/>
  <c r="D264" i="800"/>
  <c r="P263" i="800"/>
  <c r="K263" i="800"/>
  <c r="J263" i="800"/>
  <c r="I263" i="800"/>
  <c r="H263" i="800"/>
  <c r="G263" i="800"/>
  <c r="F263" i="800"/>
  <c r="E263" i="800"/>
  <c r="D263" i="800"/>
  <c r="P262" i="800"/>
  <c r="K262" i="800"/>
  <c r="J262" i="800"/>
  <c r="I262" i="800"/>
  <c r="H262" i="800"/>
  <c r="G262" i="800"/>
  <c r="F262" i="800"/>
  <c r="E262" i="800"/>
  <c r="D262" i="800"/>
  <c r="P261" i="800"/>
  <c r="K261" i="800"/>
  <c r="J261" i="800"/>
  <c r="I261" i="800"/>
  <c r="H261" i="800"/>
  <c r="G261" i="800"/>
  <c r="F261" i="800"/>
  <c r="E261" i="800"/>
  <c r="D261" i="800"/>
  <c r="P260" i="800"/>
  <c r="K260" i="800"/>
  <c r="J260" i="800"/>
  <c r="I260" i="800"/>
  <c r="H260" i="800"/>
  <c r="G260" i="800"/>
  <c r="F260" i="800"/>
  <c r="E260" i="800"/>
  <c r="D260" i="800"/>
  <c r="P259" i="800"/>
  <c r="K259" i="800"/>
  <c r="J259" i="800"/>
  <c r="I259" i="800"/>
  <c r="H259" i="800"/>
  <c r="G259" i="800"/>
  <c r="F259" i="800"/>
  <c r="E259" i="800"/>
  <c r="D259" i="800"/>
  <c r="P258" i="800"/>
  <c r="K258" i="800"/>
  <c r="J258" i="800"/>
  <c r="I258" i="800"/>
  <c r="H258" i="800"/>
  <c r="G258" i="800"/>
  <c r="F258" i="800"/>
  <c r="E258" i="800"/>
  <c r="D258" i="800"/>
  <c r="P257" i="800"/>
  <c r="K257" i="800"/>
  <c r="J257" i="800"/>
  <c r="I257" i="800"/>
  <c r="H257" i="800"/>
  <c r="G257" i="800"/>
  <c r="F257" i="800"/>
  <c r="E257" i="800"/>
  <c r="D257" i="800"/>
  <c r="P256" i="800"/>
  <c r="K256" i="800"/>
  <c r="J256" i="800"/>
  <c r="I256" i="800"/>
  <c r="H256" i="800"/>
  <c r="G256" i="800"/>
  <c r="F256" i="800"/>
  <c r="E256" i="800"/>
  <c r="D256" i="800"/>
  <c r="P255" i="800"/>
  <c r="K255" i="800"/>
  <c r="J255" i="800"/>
  <c r="I255" i="800"/>
  <c r="H255" i="800"/>
  <c r="G255" i="800"/>
  <c r="F255" i="800"/>
  <c r="E255" i="800"/>
  <c r="D255" i="800"/>
  <c r="P254" i="800"/>
  <c r="K254" i="800"/>
  <c r="J254" i="800"/>
  <c r="I254" i="800"/>
  <c r="H254" i="800"/>
  <c r="G254" i="800"/>
  <c r="F254" i="800"/>
  <c r="E254" i="800"/>
  <c r="D254" i="800"/>
  <c r="P253" i="800"/>
  <c r="K253" i="800"/>
  <c r="J253" i="800"/>
  <c r="I253" i="800"/>
  <c r="H253" i="800"/>
  <c r="G253" i="800"/>
  <c r="F253" i="800"/>
  <c r="E253" i="800"/>
  <c r="D253" i="800"/>
  <c r="P252" i="800"/>
  <c r="K252" i="800"/>
  <c r="J252" i="800"/>
  <c r="I252" i="800"/>
  <c r="H252" i="800"/>
  <c r="G252" i="800"/>
  <c r="F252" i="800"/>
  <c r="E252" i="800"/>
  <c r="D252" i="800"/>
  <c r="P251" i="800"/>
  <c r="K251" i="800"/>
  <c r="J251" i="800"/>
  <c r="I251" i="800"/>
  <c r="H251" i="800"/>
  <c r="G251" i="800"/>
  <c r="F251" i="800"/>
  <c r="E251" i="800"/>
  <c r="D251" i="800"/>
  <c r="P250" i="800"/>
  <c r="K250" i="800"/>
  <c r="J250" i="800"/>
  <c r="I250" i="800"/>
  <c r="H250" i="800"/>
  <c r="G250" i="800"/>
  <c r="F250" i="800"/>
  <c r="E250" i="800"/>
  <c r="D250" i="800"/>
  <c r="P249" i="800"/>
  <c r="K249" i="800"/>
  <c r="J249" i="800"/>
  <c r="I249" i="800"/>
  <c r="H249" i="800"/>
  <c r="G249" i="800"/>
  <c r="F249" i="800"/>
  <c r="E249" i="800"/>
  <c r="D249" i="800"/>
  <c r="P248" i="800"/>
  <c r="K248" i="800"/>
  <c r="J248" i="800"/>
  <c r="I248" i="800"/>
  <c r="H248" i="800"/>
  <c r="G248" i="800"/>
  <c r="F248" i="800"/>
  <c r="E248" i="800"/>
  <c r="D248" i="800"/>
  <c r="P247" i="800"/>
  <c r="K247" i="800"/>
  <c r="J247" i="800"/>
  <c r="I247" i="800"/>
  <c r="H247" i="800"/>
  <c r="G247" i="800"/>
  <c r="F247" i="800"/>
  <c r="E247" i="800"/>
  <c r="D247" i="800"/>
  <c r="P246" i="800"/>
  <c r="K246" i="800"/>
  <c r="J246" i="800"/>
  <c r="I246" i="800"/>
  <c r="H246" i="800"/>
  <c r="G246" i="800"/>
  <c r="F246" i="800"/>
  <c r="E246" i="800"/>
  <c r="D246" i="800"/>
  <c r="P245" i="800"/>
  <c r="K245" i="800"/>
  <c r="J245" i="800"/>
  <c r="I245" i="800"/>
  <c r="H245" i="800"/>
  <c r="G245" i="800"/>
  <c r="F245" i="800"/>
  <c r="E245" i="800"/>
  <c r="D245" i="800"/>
  <c r="P244" i="800"/>
  <c r="K244" i="800"/>
  <c r="J244" i="800"/>
  <c r="I244" i="800"/>
  <c r="H244" i="800"/>
  <c r="G244" i="800"/>
  <c r="F244" i="800"/>
  <c r="E244" i="800"/>
  <c r="D244" i="800"/>
  <c r="P243" i="800"/>
  <c r="K243" i="800"/>
  <c r="J243" i="800"/>
  <c r="I243" i="800"/>
  <c r="H243" i="800"/>
  <c r="G243" i="800"/>
  <c r="F243" i="800"/>
  <c r="E243" i="800"/>
  <c r="D243" i="800"/>
  <c r="P242" i="800"/>
  <c r="K242" i="800"/>
  <c r="J242" i="800"/>
  <c r="I242" i="800"/>
  <c r="H242" i="800"/>
  <c r="G242" i="800"/>
  <c r="F242" i="800"/>
  <c r="E242" i="800"/>
  <c r="D242" i="800"/>
  <c r="P241" i="800"/>
  <c r="K241" i="800"/>
  <c r="J241" i="800"/>
  <c r="I241" i="800"/>
  <c r="H241" i="800"/>
  <c r="G241" i="800"/>
  <c r="F241" i="800"/>
  <c r="E241" i="800"/>
  <c r="D241" i="800"/>
  <c r="P240" i="800"/>
  <c r="K240" i="800"/>
  <c r="J240" i="800"/>
  <c r="I240" i="800"/>
  <c r="H240" i="800"/>
  <c r="G240" i="800"/>
  <c r="F240" i="800"/>
  <c r="E240" i="800"/>
  <c r="D240" i="800"/>
  <c r="P239" i="800"/>
  <c r="K239" i="800"/>
  <c r="J239" i="800"/>
  <c r="I239" i="800"/>
  <c r="H239" i="800"/>
  <c r="G239" i="800"/>
  <c r="F239" i="800"/>
  <c r="E239" i="800"/>
  <c r="D239" i="800"/>
  <c r="P238" i="800"/>
  <c r="K238" i="800"/>
  <c r="J238" i="800"/>
  <c r="I238" i="800"/>
  <c r="H238" i="800"/>
  <c r="G238" i="800"/>
  <c r="F238" i="800"/>
  <c r="E238" i="800"/>
  <c r="D238" i="800"/>
  <c r="P237" i="800"/>
  <c r="K237" i="800"/>
  <c r="J237" i="800"/>
  <c r="I237" i="800"/>
  <c r="H237" i="800"/>
  <c r="G237" i="800"/>
  <c r="F237" i="800"/>
  <c r="E237" i="800"/>
  <c r="D237" i="800"/>
  <c r="P236" i="800"/>
  <c r="K236" i="800"/>
  <c r="J236" i="800"/>
  <c r="I236" i="800"/>
  <c r="H236" i="800"/>
  <c r="G236" i="800"/>
  <c r="F236" i="800"/>
  <c r="E236" i="800"/>
  <c r="D236" i="800"/>
  <c r="P235" i="800"/>
  <c r="K235" i="800"/>
  <c r="J235" i="800"/>
  <c r="I235" i="800"/>
  <c r="H235" i="800"/>
  <c r="G235" i="800"/>
  <c r="F235" i="800"/>
  <c r="E235" i="800"/>
  <c r="D235" i="800"/>
  <c r="P234" i="800"/>
  <c r="K234" i="800"/>
  <c r="J234" i="800"/>
  <c r="I234" i="800"/>
  <c r="H234" i="800"/>
  <c r="G234" i="800"/>
  <c r="F234" i="800"/>
  <c r="E234" i="800"/>
  <c r="D234" i="800"/>
  <c r="P233" i="800"/>
  <c r="K233" i="800"/>
  <c r="J233" i="800"/>
  <c r="I233" i="800"/>
  <c r="H233" i="800"/>
  <c r="G233" i="800"/>
  <c r="F233" i="800"/>
  <c r="E233" i="800"/>
  <c r="D233" i="800"/>
  <c r="P232" i="800"/>
  <c r="K232" i="800"/>
  <c r="J232" i="800"/>
  <c r="I232" i="800"/>
  <c r="H232" i="800"/>
  <c r="G232" i="800"/>
  <c r="F232" i="800"/>
  <c r="E232" i="800"/>
  <c r="D232" i="800"/>
  <c r="P231" i="800"/>
  <c r="K231" i="800"/>
  <c r="J231" i="800"/>
  <c r="I231" i="800"/>
  <c r="H231" i="800"/>
  <c r="G231" i="800"/>
  <c r="F231" i="800"/>
  <c r="E231" i="800"/>
  <c r="D231" i="800"/>
  <c r="P230" i="800"/>
  <c r="K230" i="800"/>
  <c r="J230" i="800"/>
  <c r="I230" i="800"/>
  <c r="H230" i="800"/>
  <c r="G230" i="800"/>
  <c r="F230" i="800"/>
  <c r="E230" i="800"/>
  <c r="D230" i="800"/>
  <c r="P229" i="800"/>
  <c r="K229" i="800"/>
  <c r="J229" i="800"/>
  <c r="I229" i="800"/>
  <c r="H229" i="800"/>
  <c r="G229" i="800"/>
  <c r="F229" i="800"/>
  <c r="E229" i="800"/>
  <c r="D229" i="800"/>
  <c r="P228" i="800"/>
  <c r="K228" i="800"/>
  <c r="J228" i="800"/>
  <c r="I228" i="800"/>
  <c r="H228" i="800"/>
  <c r="G228" i="800"/>
  <c r="F228" i="800"/>
  <c r="E228" i="800"/>
  <c r="D228" i="800"/>
  <c r="P227" i="800"/>
  <c r="K227" i="800"/>
  <c r="J227" i="800"/>
  <c r="I227" i="800"/>
  <c r="H227" i="800"/>
  <c r="G227" i="800"/>
  <c r="F227" i="800"/>
  <c r="E227" i="800"/>
  <c r="D227" i="800"/>
  <c r="P226" i="800"/>
  <c r="K226" i="800"/>
  <c r="J226" i="800"/>
  <c r="I226" i="800"/>
  <c r="H226" i="800"/>
  <c r="G226" i="800"/>
  <c r="F226" i="800"/>
  <c r="E226" i="800"/>
  <c r="D226" i="800"/>
  <c r="P225" i="800"/>
  <c r="K225" i="800"/>
  <c r="J225" i="800"/>
  <c r="I225" i="800"/>
  <c r="H225" i="800"/>
  <c r="G225" i="800"/>
  <c r="F225" i="800"/>
  <c r="E225" i="800"/>
  <c r="D225" i="800"/>
  <c r="P224" i="800"/>
  <c r="K224" i="800"/>
  <c r="J224" i="800"/>
  <c r="I224" i="800"/>
  <c r="H224" i="800"/>
  <c r="G224" i="800"/>
  <c r="F224" i="800"/>
  <c r="E224" i="800"/>
  <c r="D224" i="800"/>
  <c r="P223" i="800"/>
  <c r="K223" i="800"/>
  <c r="J223" i="800"/>
  <c r="I223" i="800"/>
  <c r="H223" i="800"/>
  <c r="G223" i="800"/>
  <c r="F223" i="800"/>
  <c r="E223" i="800"/>
  <c r="D223" i="800"/>
  <c r="P222" i="800"/>
  <c r="K222" i="800"/>
  <c r="J222" i="800"/>
  <c r="I222" i="800"/>
  <c r="H222" i="800"/>
  <c r="G222" i="800"/>
  <c r="F222" i="800"/>
  <c r="E222" i="800"/>
  <c r="D222" i="800"/>
  <c r="P221" i="800"/>
  <c r="K221" i="800"/>
  <c r="J221" i="800"/>
  <c r="I221" i="800"/>
  <c r="H221" i="800"/>
  <c r="G221" i="800"/>
  <c r="F221" i="800"/>
  <c r="E221" i="800"/>
  <c r="D221" i="800"/>
  <c r="P220" i="800"/>
  <c r="K220" i="800"/>
  <c r="J220" i="800"/>
  <c r="I220" i="800"/>
  <c r="H220" i="800"/>
  <c r="G220" i="800"/>
  <c r="F220" i="800"/>
  <c r="E220" i="800"/>
  <c r="D220" i="800"/>
  <c r="P219" i="800"/>
  <c r="K219" i="800"/>
  <c r="J219" i="800"/>
  <c r="I219" i="800"/>
  <c r="H219" i="800"/>
  <c r="G219" i="800"/>
  <c r="F219" i="800"/>
  <c r="E219" i="800"/>
  <c r="D219" i="800"/>
  <c r="P218" i="800"/>
  <c r="K218" i="800"/>
  <c r="J218" i="800"/>
  <c r="I218" i="800"/>
  <c r="H218" i="800"/>
  <c r="G218" i="800"/>
  <c r="F218" i="800"/>
  <c r="E218" i="800"/>
  <c r="D218" i="800"/>
  <c r="P217" i="800"/>
  <c r="K217" i="800"/>
  <c r="J217" i="800"/>
  <c r="I217" i="800"/>
  <c r="H217" i="800"/>
  <c r="G217" i="800"/>
  <c r="F217" i="800"/>
  <c r="E217" i="800"/>
  <c r="D217" i="800"/>
  <c r="P216" i="800"/>
  <c r="K216" i="800"/>
  <c r="J216" i="800"/>
  <c r="I216" i="800"/>
  <c r="H216" i="800"/>
  <c r="G216" i="800"/>
  <c r="F216" i="800"/>
  <c r="E216" i="800"/>
  <c r="D216" i="800"/>
  <c r="P215" i="800"/>
  <c r="K215" i="800"/>
  <c r="J215" i="800"/>
  <c r="I215" i="800"/>
  <c r="H215" i="800"/>
  <c r="G215" i="800"/>
  <c r="F215" i="800"/>
  <c r="E215" i="800"/>
  <c r="D215" i="800"/>
  <c r="P214" i="800"/>
  <c r="K214" i="800"/>
  <c r="J214" i="800"/>
  <c r="I214" i="800"/>
  <c r="H214" i="800"/>
  <c r="G214" i="800"/>
  <c r="F214" i="800"/>
  <c r="E214" i="800"/>
  <c r="D214" i="800"/>
  <c r="P213" i="800"/>
  <c r="K213" i="800"/>
  <c r="J213" i="800"/>
  <c r="I213" i="800"/>
  <c r="H213" i="800"/>
  <c r="G213" i="800"/>
  <c r="F213" i="800"/>
  <c r="E213" i="800"/>
  <c r="D213" i="800"/>
  <c r="P212" i="800"/>
  <c r="K212" i="800"/>
  <c r="J212" i="800"/>
  <c r="I212" i="800"/>
  <c r="H212" i="800"/>
  <c r="G212" i="800"/>
  <c r="F212" i="800"/>
  <c r="E212" i="800"/>
  <c r="D212" i="800"/>
  <c r="P211" i="800"/>
  <c r="K211" i="800"/>
  <c r="J211" i="800"/>
  <c r="I211" i="800"/>
  <c r="H211" i="800"/>
  <c r="G211" i="800"/>
  <c r="F211" i="800"/>
  <c r="E211" i="800"/>
  <c r="D211" i="800"/>
  <c r="P210" i="800"/>
  <c r="K210" i="800"/>
  <c r="J210" i="800"/>
  <c r="I210" i="800"/>
  <c r="H210" i="800"/>
  <c r="G210" i="800"/>
  <c r="F210" i="800"/>
  <c r="E210" i="800"/>
  <c r="D210" i="800"/>
  <c r="P209" i="800"/>
  <c r="K209" i="800"/>
  <c r="J209" i="800"/>
  <c r="I209" i="800"/>
  <c r="H209" i="800"/>
  <c r="G209" i="800"/>
  <c r="F209" i="800"/>
  <c r="E209" i="800"/>
  <c r="D209" i="800"/>
  <c r="P208" i="800"/>
  <c r="K208" i="800"/>
  <c r="J208" i="800"/>
  <c r="I208" i="800"/>
  <c r="H208" i="800"/>
  <c r="G208" i="800"/>
  <c r="F208" i="800"/>
  <c r="E208" i="800"/>
  <c r="D208" i="800"/>
  <c r="P207" i="800"/>
  <c r="K207" i="800"/>
  <c r="J207" i="800"/>
  <c r="I207" i="800"/>
  <c r="H207" i="800"/>
  <c r="G207" i="800"/>
  <c r="F207" i="800"/>
  <c r="E207" i="800"/>
  <c r="D207" i="800"/>
  <c r="P206" i="800"/>
  <c r="K206" i="800"/>
  <c r="J206" i="800"/>
  <c r="I206" i="800"/>
  <c r="H206" i="800"/>
  <c r="G206" i="800"/>
  <c r="F206" i="800"/>
  <c r="E206" i="800"/>
  <c r="D206" i="800"/>
  <c r="P205" i="800"/>
  <c r="K205" i="800"/>
  <c r="J205" i="800"/>
  <c r="I205" i="800"/>
  <c r="H205" i="800"/>
  <c r="G205" i="800"/>
  <c r="F205" i="800"/>
  <c r="E205" i="800"/>
  <c r="D205" i="800"/>
  <c r="P204" i="800"/>
  <c r="K204" i="800"/>
  <c r="J204" i="800"/>
  <c r="I204" i="800"/>
  <c r="H204" i="800"/>
  <c r="G204" i="800"/>
  <c r="F204" i="800"/>
  <c r="E204" i="800"/>
  <c r="D204" i="800"/>
  <c r="P203" i="800"/>
  <c r="K203" i="800"/>
  <c r="J203" i="800"/>
  <c r="I203" i="800"/>
  <c r="H203" i="800"/>
  <c r="G203" i="800"/>
  <c r="F203" i="800"/>
  <c r="E203" i="800"/>
  <c r="D203" i="800"/>
  <c r="P202" i="800"/>
  <c r="K202" i="800"/>
  <c r="J202" i="800"/>
  <c r="I202" i="800"/>
  <c r="H202" i="800"/>
  <c r="G202" i="800"/>
  <c r="F202" i="800"/>
  <c r="E202" i="800"/>
  <c r="D202" i="800"/>
  <c r="P201" i="800"/>
  <c r="K201" i="800"/>
  <c r="J201" i="800"/>
  <c r="I201" i="800"/>
  <c r="H201" i="800"/>
  <c r="G201" i="800"/>
  <c r="F201" i="800"/>
  <c r="E201" i="800"/>
  <c r="D201" i="800"/>
  <c r="P200" i="800"/>
  <c r="K200" i="800"/>
  <c r="J200" i="800"/>
  <c r="I200" i="800"/>
  <c r="H200" i="800"/>
  <c r="G200" i="800"/>
  <c r="F200" i="800"/>
  <c r="E200" i="800"/>
  <c r="D200" i="800"/>
  <c r="P199" i="800"/>
  <c r="K199" i="800"/>
  <c r="J199" i="800"/>
  <c r="I199" i="800"/>
  <c r="H199" i="800"/>
  <c r="G199" i="800"/>
  <c r="F199" i="800"/>
  <c r="E199" i="800"/>
  <c r="D199" i="800"/>
  <c r="P198" i="800"/>
  <c r="K198" i="800"/>
  <c r="J198" i="800"/>
  <c r="I198" i="800"/>
  <c r="H198" i="800"/>
  <c r="G198" i="800"/>
  <c r="F198" i="800"/>
  <c r="E198" i="800"/>
  <c r="D198" i="800"/>
  <c r="P197" i="800"/>
  <c r="K197" i="800"/>
  <c r="J197" i="800"/>
  <c r="I197" i="800"/>
  <c r="H197" i="800"/>
  <c r="G197" i="800"/>
  <c r="F197" i="800"/>
  <c r="E197" i="800"/>
  <c r="D197" i="800"/>
  <c r="P196" i="800"/>
  <c r="K196" i="800"/>
  <c r="J196" i="800"/>
  <c r="I196" i="800"/>
  <c r="H196" i="800"/>
  <c r="G196" i="800"/>
  <c r="F196" i="800"/>
  <c r="E196" i="800"/>
  <c r="D196" i="800"/>
  <c r="P195" i="800"/>
  <c r="K195" i="800"/>
  <c r="J195" i="800"/>
  <c r="I195" i="800"/>
  <c r="H195" i="800"/>
  <c r="G195" i="800"/>
  <c r="F195" i="800"/>
  <c r="E195" i="800"/>
  <c r="D195" i="800"/>
  <c r="P194" i="800"/>
  <c r="K194" i="800"/>
  <c r="J194" i="800"/>
  <c r="I194" i="800"/>
  <c r="H194" i="800"/>
  <c r="G194" i="800"/>
  <c r="F194" i="800"/>
  <c r="E194" i="800"/>
  <c r="D194" i="800"/>
  <c r="P193" i="800"/>
  <c r="K193" i="800"/>
  <c r="J193" i="800"/>
  <c r="I193" i="800"/>
  <c r="H193" i="800"/>
  <c r="G193" i="800"/>
  <c r="F193" i="800"/>
  <c r="E193" i="800"/>
  <c r="D193" i="800"/>
  <c r="P192" i="800"/>
  <c r="K192" i="800"/>
  <c r="J192" i="800"/>
  <c r="I192" i="800"/>
  <c r="H192" i="800"/>
  <c r="G192" i="800"/>
  <c r="F192" i="800"/>
  <c r="E192" i="800"/>
  <c r="D192" i="800"/>
  <c r="P191" i="800"/>
  <c r="K191" i="800"/>
  <c r="J191" i="800"/>
  <c r="I191" i="800"/>
  <c r="H191" i="800"/>
  <c r="G191" i="800"/>
  <c r="F191" i="800"/>
  <c r="E191" i="800"/>
  <c r="D191" i="800"/>
  <c r="P190" i="800"/>
  <c r="K190" i="800"/>
  <c r="J190" i="800"/>
  <c r="I190" i="800"/>
  <c r="H190" i="800"/>
  <c r="G190" i="800"/>
  <c r="F190" i="800"/>
  <c r="E190" i="800"/>
  <c r="D190" i="800"/>
  <c r="P189" i="800"/>
  <c r="K189" i="800"/>
  <c r="J189" i="800"/>
  <c r="I189" i="800"/>
  <c r="H189" i="800"/>
  <c r="G189" i="800"/>
  <c r="F189" i="800"/>
  <c r="E189" i="800"/>
  <c r="D189" i="800"/>
  <c r="P188" i="800"/>
  <c r="K188" i="800"/>
  <c r="J188" i="800"/>
  <c r="I188" i="800"/>
  <c r="H188" i="800"/>
  <c r="G188" i="800"/>
  <c r="F188" i="800"/>
  <c r="E188" i="800"/>
  <c r="D188" i="800"/>
  <c r="P187" i="800"/>
  <c r="K187" i="800"/>
  <c r="J187" i="800"/>
  <c r="I187" i="800"/>
  <c r="H187" i="800"/>
  <c r="G187" i="800"/>
  <c r="F187" i="800"/>
  <c r="E187" i="800"/>
  <c r="D187" i="800"/>
  <c r="P186" i="800"/>
  <c r="K186" i="800"/>
  <c r="J186" i="800"/>
  <c r="I186" i="800"/>
  <c r="H186" i="800"/>
  <c r="G186" i="800"/>
  <c r="F186" i="800"/>
  <c r="E186" i="800"/>
  <c r="D186" i="800"/>
  <c r="P185" i="800"/>
  <c r="K185" i="800"/>
  <c r="J185" i="800"/>
  <c r="I185" i="800"/>
  <c r="H185" i="800"/>
  <c r="G185" i="800"/>
  <c r="F185" i="800"/>
  <c r="E185" i="800"/>
  <c r="D185" i="800"/>
  <c r="P184" i="800"/>
  <c r="K184" i="800"/>
  <c r="J184" i="800"/>
  <c r="I184" i="800"/>
  <c r="H184" i="800"/>
  <c r="G184" i="800"/>
  <c r="F184" i="800"/>
  <c r="E184" i="800"/>
  <c r="D184" i="800"/>
  <c r="P183" i="800"/>
  <c r="K183" i="800"/>
  <c r="J183" i="800"/>
  <c r="I183" i="800"/>
  <c r="H183" i="800"/>
  <c r="G183" i="800"/>
  <c r="F183" i="800"/>
  <c r="E183" i="800"/>
  <c r="D183" i="800"/>
  <c r="P182" i="800"/>
  <c r="K182" i="800"/>
  <c r="J182" i="800"/>
  <c r="I182" i="800"/>
  <c r="H182" i="800"/>
  <c r="G182" i="800"/>
  <c r="F182" i="800"/>
  <c r="E182" i="800"/>
  <c r="D182" i="800"/>
  <c r="P181" i="800"/>
  <c r="K181" i="800"/>
  <c r="J181" i="800"/>
  <c r="I181" i="800"/>
  <c r="H181" i="800"/>
  <c r="G181" i="800"/>
  <c r="F181" i="800"/>
  <c r="E181" i="800"/>
  <c r="D181" i="800"/>
  <c r="P180" i="800"/>
  <c r="K180" i="800"/>
  <c r="J180" i="800"/>
  <c r="I180" i="800"/>
  <c r="H180" i="800"/>
  <c r="G180" i="800"/>
  <c r="F180" i="800"/>
  <c r="E180" i="800"/>
  <c r="D180" i="800"/>
  <c r="P179" i="800"/>
  <c r="K179" i="800"/>
  <c r="J179" i="800"/>
  <c r="I179" i="800"/>
  <c r="H179" i="800"/>
  <c r="G179" i="800"/>
  <c r="F179" i="800"/>
  <c r="E179" i="800"/>
  <c r="D179" i="800"/>
  <c r="P178" i="800"/>
  <c r="K178" i="800"/>
  <c r="J178" i="800"/>
  <c r="I178" i="800"/>
  <c r="H178" i="800"/>
  <c r="G178" i="800"/>
  <c r="F178" i="800"/>
  <c r="E178" i="800"/>
  <c r="D178" i="800"/>
  <c r="P177" i="800"/>
  <c r="K177" i="800"/>
  <c r="J177" i="800"/>
  <c r="I177" i="800"/>
  <c r="H177" i="800"/>
  <c r="G177" i="800"/>
  <c r="F177" i="800"/>
  <c r="E177" i="800"/>
  <c r="D177" i="800"/>
  <c r="P176" i="800"/>
  <c r="K176" i="800"/>
  <c r="J176" i="800"/>
  <c r="I176" i="800"/>
  <c r="H176" i="800"/>
  <c r="G176" i="800"/>
  <c r="F176" i="800"/>
  <c r="E176" i="800"/>
  <c r="D176" i="800"/>
  <c r="P175" i="800"/>
  <c r="K175" i="800"/>
  <c r="J175" i="800"/>
  <c r="I175" i="800"/>
  <c r="H175" i="800"/>
  <c r="G175" i="800"/>
  <c r="F175" i="800"/>
  <c r="E175" i="800"/>
  <c r="D175" i="800"/>
  <c r="P174" i="800"/>
  <c r="K174" i="800"/>
  <c r="J174" i="800"/>
  <c r="I174" i="800"/>
  <c r="H174" i="800"/>
  <c r="G174" i="800"/>
  <c r="F174" i="800"/>
  <c r="E174" i="800"/>
  <c r="D174" i="800"/>
  <c r="P173" i="800"/>
  <c r="K173" i="800"/>
  <c r="J173" i="800"/>
  <c r="I173" i="800"/>
  <c r="H173" i="800"/>
  <c r="G173" i="800"/>
  <c r="F173" i="800"/>
  <c r="E173" i="800"/>
  <c r="D173" i="800"/>
  <c r="P172" i="800"/>
  <c r="K172" i="800"/>
  <c r="J172" i="800"/>
  <c r="I172" i="800"/>
  <c r="H172" i="800"/>
  <c r="G172" i="800"/>
  <c r="F172" i="800"/>
  <c r="E172" i="800"/>
  <c r="D172" i="800"/>
  <c r="P171" i="800"/>
  <c r="K171" i="800"/>
  <c r="J171" i="800"/>
  <c r="I171" i="800"/>
  <c r="H171" i="800"/>
  <c r="G171" i="800"/>
  <c r="F171" i="800"/>
  <c r="E171" i="800"/>
  <c r="D171" i="800"/>
  <c r="P170" i="800"/>
  <c r="K170" i="800"/>
  <c r="J170" i="800"/>
  <c r="I170" i="800"/>
  <c r="H170" i="800"/>
  <c r="G170" i="800"/>
  <c r="F170" i="800"/>
  <c r="E170" i="800"/>
  <c r="D170" i="800"/>
  <c r="P169" i="800"/>
  <c r="K169" i="800"/>
  <c r="J169" i="800"/>
  <c r="I169" i="800"/>
  <c r="H169" i="800"/>
  <c r="G169" i="800"/>
  <c r="F169" i="800"/>
  <c r="E169" i="800"/>
  <c r="D169" i="800"/>
  <c r="P168" i="800"/>
  <c r="K168" i="800"/>
  <c r="J168" i="800"/>
  <c r="I168" i="800"/>
  <c r="H168" i="800"/>
  <c r="G168" i="800"/>
  <c r="F168" i="800"/>
  <c r="E168" i="800"/>
  <c r="D168" i="800"/>
  <c r="P167" i="800"/>
  <c r="K167" i="800"/>
  <c r="J167" i="800"/>
  <c r="I167" i="800"/>
  <c r="H167" i="800"/>
  <c r="G167" i="800"/>
  <c r="F167" i="800"/>
  <c r="E167" i="800"/>
  <c r="D167" i="800"/>
  <c r="P166" i="800"/>
  <c r="K166" i="800"/>
  <c r="J166" i="800"/>
  <c r="I166" i="800"/>
  <c r="H166" i="800"/>
  <c r="G166" i="800"/>
  <c r="F166" i="800"/>
  <c r="E166" i="800"/>
  <c r="D166" i="800"/>
  <c r="P165" i="800"/>
  <c r="K165" i="800"/>
  <c r="J165" i="800"/>
  <c r="I165" i="800"/>
  <c r="H165" i="800"/>
  <c r="G165" i="800"/>
  <c r="F165" i="800"/>
  <c r="E165" i="800"/>
  <c r="D165" i="800"/>
  <c r="P164" i="800"/>
  <c r="K164" i="800"/>
  <c r="J164" i="800"/>
  <c r="I164" i="800"/>
  <c r="H164" i="800"/>
  <c r="G164" i="800"/>
  <c r="F164" i="800"/>
  <c r="E164" i="800"/>
  <c r="D164" i="800"/>
  <c r="P163" i="800"/>
  <c r="K163" i="800"/>
  <c r="J163" i="800"/>
  <c r="I163" i="800"/>
  <c r="H163" i="800"/>
  <c r="G163" i="800"/>
  <c r="F163" i="800"/>
  <c r="E163" i="800"/>
  <c r="D163" i="800"/>
  <c r="P162" i="800"/>
  <c r="K162" i="800"/>
  <c r="J162" i="800"/>
  <c r="I162" i="800"/>
  <c r="H162" i="800"/>
  <c r="G162" i="800"/>
  <c r="F162" i="800"/>
  <c r="E162" i="800"/>
  <c r="D162" i="800"/>
  <c r="P161" i="800"/>
  <c r="K161" i="800"/>
  <c r="J161" i="800"/>
  <c r="I161" i="800"/>
  <c r="H161" i="800"/>
  <c r="G161" i="800"/>
  <c r="F161" i="800"/>
  <c r="E161" i="800"/>
  <c r="D161" i="800"/>
  <c r="P160" i="800"/>
  <c r="K160" i="800"/>
  <c r="J160" i="800"/>
  <c r="I160" i="800"/>
  <c r="H160" i="800"/>
  <c r="G160" i="800"/>
  <c r="F160" i="800"/>
  <c r="E160" i="800"/>
  <c r="D160" i="800"/>
  <c r="P159" i="800"/>
  <c r="K159" i="800"/>
  <c r="J159" i="800"/>
  <c r="I159" i="800"/>
  <c r="H159" i="800"/>
  <c r="G159" i="800"/>
  <c r="F159" i="800"/>
  <c r="E159" i="800"/>
  <c r="D159" i="800"/>
  <c r="P158" i="800"/>
  <c r="K158" i="800"/>
  <c r="J158" i="800"/>
  <c r="I158" i="800"/>
  <c r="H158" i="800"/>
  <c r="G158" i="800"/>
  <c r="F158" i="800"/>
  <c r="E158" i="800"/>
  <c r="D158" i="800"/>
  <c r="P157" i="800"/>
  <c r="K157" i="800"/>
  <c r="J157" i="800"/>
  <c r="I157" i="800"/>
  <c r="H157" i="800"/>
  <c r="G157" i="800"/>
  <c r="F157" i="800"/>
  <c r="E157" i="800"/>
  <c r="D157" i="800"/>
  <c r="P156" i="800"/>
  <c r="K156" i="800"/>
  <c r="J156" i="800"/>
  <c r="I156" i="800"/>
  <c r="H156" i="800"/>
  <c r="G156" i="800"/>
  <c r="F156" i="800"/>
  <c r="E156" i="800"/>
  <c r="D156" i="800"/>
  <c r="P155" i="800"/>
  <c r="K155" i="800"/>
  <c r="J155" i="800"/>
  <c r="I155" i="800"/>
  <c r="H155" i="800"/>
  <c r="G155" i="800"/>
  <c r="F155" i="800"/>
  <c r="E155" i="800"/>
  <c r="D155" i="800"/>
  <c r="P154" i="800"/>
  <c r="K154" i="800"/>
  <c r="J154" i="800"/>
  <c r="I154" i="800"/>
  <c r="H154" i="800"/>
  <c r="G154" i="800"/>
  <c r="F154" i="800"/>
  <c r="E154" i="800"/>
  <c r="D154" i="800"/>
  <c r="P153" i="800"/>
  <c r="K153" i="800"/>
  <c r="J153" i="800"/>
  <c r="I153" i="800"/>
  <c r="H153" i="800"/>
  <c r="G153" i="800"/>
  <c r="F153" i="800"/>
  <c r="E153" i="800"/>
  <c r="D153" i="800"/>
  <c r="P152" i="800"/>
  <c r="K152" i="800"/>
  <c r="J152" i="800"/>
  <c r="I152" i="800"/>
  <c r="H152" i="800"/>
  <c r="G152" i="800"/>
  <c r="F152" i="800"/>
  <c r="E152" i="800"/>
  <c r="D152" i="800"/>
  <c r="P151" i="800"/>
  <c r="K151" i="800"/>
  <c r="J151" i="800"/>
  <c r="I151" i="800"/>
  <c r="H151" i="800"/>
  <c r="G151" i="800"/>
  <c r="F151" i="800"/>
  <c r="E151" i="800"/>
  <c r="D151" i="800"/>
  <c r="P150" i="800"/>
  <c r="K150" i="800"/>
  <c r="J150" i="800"/>
  <c r="I150" i="800"/>
  <c r="H150" i="800"/>
  <c r="G150" i="800"/>
  <c r="F150" i="800"/>
  <c r="E150" i="800"/>
  <c r="D150" i="800"/>
  <c r="P149" i="800"/>
  <c r="K149" i="800"/>
  <c r="J149" i="800"/>
  <c r="I149" i="800"/>
  <c r="H149" i="800"/>
  <c r="G149" i="800"/>
  <c r="F149" i="800"/>
  <c r="E149" i="800"/>
  <c r="D149" i="800"/>
  <c r="P148" i="800"/>
  <c r="K148" i="800"/>
  <c r="J148" i="800"/>
  <c r="I148" i="800"/>
  <c r="H148" i="800"/>
  <c r="G148" i="800"/>
  <c r="F148" i="800"/>
  <c r="E148" i="800"/>
  <c r="D148" i="800"/>
  <c r="P147" i="800"/>
  <c r="K147" i="800"/>
  <c r="J147" i="800"/>
  <c r="I147" i="800"/>
  <c r="H147" i="800"/>
  <c r="G147" i="800"/>
  <c r="F147" i="800"/>
  <c r="E147" i="800"/>
  <c r="D147" i="800"/>
  <c r="P146" i="800"/>
  <c r="K146" i="800"/>
  <c r="J146" i="800"/>
  <c r="I146" i="800"/>
  <c r="H146" i="800"/>
  <c r="G146" i="800"/>
  <c r="F146" i="800"/>
  <c r="E146" i="800"/>
  <c r="D146" i="800"/>
  <c r="P145" i="800"/>
  <c r="K145" i="800"/>
  <c r="J145" i="800"/>
  <c r="I145" i="800"/>
  <c r="H145" i="800"/>
  <c r="G145" i="800"/>
  <c r="F145" i="800"/>
  <c r="E145" i="800"/>
  <c r="D145" i="800"/>
  <c r="P144" i="800"/>
  <c r="K144" i="800"/>
  <c r="J144" i="800"/>
  <c r="I144" i="800"/>
  <c r="H144" i="800"/>
  <c r="G144" i="800"/>
  <c r="F144" i="800"/>
  <c r="E144" i="800"/>
  <c r="D144" i="800"/>
  <c r="P143" i="800"/>
  <c r="K143" i="800"/>
  <c r="J143" i="800"/>
  <c r="I143" i="800"/>
  <c r="H143" i="800"/>
  <c r="G143" i="800"/>
  <c r="F143" i="800"/>
  <c r="E143" i="800"/>
  <c r="D143" i="800"/>
  <c r="P142" i="800"/>
  <c r="K142" i="800"/>
  <c r="J142" i="800"/>
  <c r="I142" i="800"/>
  <c r="H142" i="800"/>
  <c r="G142" i="800"/>
  <c r="F142" i="800"/>
  <c r="E142" i="800"/>
  <c r="D142" i="800"/>
  <c r="P141" i="800"/>
  <c r="K141" i="800"/>
  <c r="J141" i="800"/>
  <c r="I141" i="800"/>
  <c r="H141" i="800"/>
  <c r="G141" i="800"/>
  <c r="F141" i="800"/>
  <c r="E141" i="800"/>
  <c r="D141" i="800"/>
  <c r="P140" i="800"/>
  <c r="K140" i="800"/>
  <c r="J140" i="800"/>
  <c r="I140" i="800"/>
  <c r="H140" i="800"/>
  <c r="G140" i="800"/>
  <c r="F140" i="800"/>
  <c r="E140" i="800"/>
  <c r="D140" i="800"/>
  <c r="P139" i="800"/>
  <c r="K139" i="800"/>
  <c r="J139" i="800"/>
  <c r="I139" i="800"/>
  <c r="H139" i="800"/>
  <c r="G139" i="800"/>
  <c r="F139" i="800"/>
  <c r="E139" i="800"/>
  <c r="D139" i="800"/>
  <c r="P138" i="800"/>
  <c r="K138" i="800"/>
  <c r="J138" i="800"/>
  <c r="I138" i="800"/>
  <c r="H138" i="800"/>
  <c r="G138" i="800"/>
  <c r="F138" i="800"/>
  <c r="E138" i="800"/>
  <c r="D138" i="800"/>
  <c r="P137" i="800"/>
  <c r="K137" i="800"/>
  <c r="J137" i="800"/>
  <c r="I137" i="800"/>
  <c r="H137" i="800"/>
  <c r="G137" i="800"/>
  <c r="F137" i="800"/>
  <c r="E137" i="800"/>
  <c r="D137" i="800"/>
  <c r="P136" i="800"/>
  <c r="K136" i="800"/>
  <c r="J136" i="800"/>
  <c r="I136" i="800"/>
  <c r="H136" i="800"/>
  <c r="G136" i="800"/>
  <c r="F136" i="800"/>
  <c r="E136" i="800"/>
  <c r="D136" i="800"/>
  <c r="P135" i="800"/>
  <c r="K135" i="800"/>
  <c r="J135" i="800"/>
  <c r="I135" i="800"/>
  <c r="H135" i="800"/>
  <c r="G135" i="800"/>
  <c r="F135" i="800"/>
  <c r="E135" i="800"/>
  <c r="D135" i="800"/>
  <c r="P134" i="800"/>
  <c r="K134" i="800"/>
  <c r="J134" i="800"/>
  <c r="I134" i="800"/>
  <c r="H134" i="800"/>
  <c r="G134" i="800"/>
  <c r="F134" i="800"/>
  <c r="E134" i="800"/>
  <c r="D134" i="800"/>
  <c r="P133" i="800"/>
  <c r="K133" i="800"/>
  <c r="J133" i="800"/>
  <c r="I133" i="800"/>
  <c r="H133" i="800"/>
  <c r="G133" i="800"/>
  <c r="F133" i="800"/>
  <c r="E133" i="800"/>
  <c r="D133" i="800"/>
  <c r="P132" i="800"/>
  <c r="K132" i="800"/>
  <c r="J132" i="800"/>
  <c r="I132" i="800"/>
  <c r="H132" i="800"/>
  <c r="G132" i="800"/>
  <c r="F132" i="800"/>
  <c r="E132" i="800"/>
  <c r="D132" i="800"/>
  <c r="P131" i="800"/>
  <c r="K131" i="800"/>
  <c r="J131" i="800"/>
  <c r="I131" i="800"/>
  <c r="H131" i="800"/>
  <c r="G131" i="800"/>
  <c r="F131" i="800"/>
  <c r="E131" i="800"/>
  <c r="D131" i="800"/>
  <c r="P130" i="800"/>
  <c r="K130" i="800"/>
  <c r="J130" i="800"/>
  <c r="I130" i="800"/>
  <c r="H130" i="800"/>
  <c r="G130" i="800"/>
  <c r="F130" i="800"/>
  <c r="E130" i="800"/>
  <c r="D130" i="800"/>
  <c r="P129" i="800"/>
  <c r="K129" i="800"/>
  <c r="J129" i="800"/>
  <c r="I129" i="800"/>
  <c r="H129" i="800"/>
  <c r="G129" i="800"/>
  <c r="F129" i="800"/>
  <c r="E129" i="800"/>
  <c r="D129" i="800"/>
  <c r="P128" i="800"/>
  <c r="K128" i="800"/>
  <c r="J128" i="800"/>
  <c r="I128" i="800"/>
  <c r="H128" i="800"/>
  <c r="G128" i="800"/>
  <c r="F128" i="800"/>
  <c r="E128" i="800"/>
  <c r="D128" i="800"/>
  <c r="P127" i="800"/>
  <c r="K127" i="800"/>
  <c r="J127" i="800"/>
  <c r="I127" i="800"/>
  <c r="H127" i="800"/>
  <c r="G127" i="800"/>
  <c r="F127" i="800"/>
  <c r="E127" i="800"/>
  <c r="D127" i="800"/>
  <c r="P126" i="800"/>
  <c r="K126" i="800"/>
  <c r="J126" i="800"/>
  <c r="I126" i="800"/>
  <c r="H126" i="800"/>
  <c r="G126" i="800"/>
  <c r="F126" i="800"/>
  <c r="E126" i="800"/>
  <c r="D126" i="800"/>
  <c r="P125" i="800"/>
  <c r="K125" i="800"/>
  <c r="J125" i="800"/>
  <c r="I125" i="800"/>
  <c r="H125" i="800"/>
  <c r="G125" i="800"/>
  <c r="F125" i="800"/>
  <c r="E125" i="800"/>
  <c r="D125" i="800"/>
  <c r="P124" i="800"/>
  <c r="K124" i="800"/>
  <c r="J124" i="800"/>
  <c r="I124" i="800"/>
  <c r="H124" i="800"/>
  <c r="G124" i="800"/>
  <c r="F124" i="800"/>
  <c r="E124" i="800"/>
  <c r="D124" i="800"/>
  <c r="P123" i="800"/>
  <c r="K123" i="800"/>
  <c r="J123" i="800"/>
  <c r="I123" i="800"/>
  <c r="H123" i="800"/>
  <c r="G123" i="800"/>
  <c r="F123" i="800"/>
  <c r="E123" i="800"/>
  <c r="D123" i="800"/>
  <c r="P122" i="800"/>
  <c r="K122" i="800"/>
  <c r="J122" i="800"/>
  <c r="I122" i="800"/>
  <c r="H122" i="800"/>
  <c r="G122" i="800"/>
  <c r="F122" i="800"/>
  <c r="E122" i="800"/>
  <c r="D122" i="800"/>
  <c r="P121" i="800"/>
  <c r="K121" i="800"/>
  <c r="J121" i="800"/>
  <c r="I121" i="800"/>
  <c r="H121" i="800"/>
  <c r="G121" i="800"/>
  <c r="F121" i="800"/>
  <c r="E121" i="800"/>
  <c r="D121" i="800"/>
  <c r="P120" i="800"/>
  <c r="K120" i="800"/>
  <c r="J120" i="800"/>
  <c r="I120" i="800"/>
  <c r="H120" i="800"/>
  <c r="G120" i="800"/>
  <c r="F120" i="800"/>
  <c r="E120" i="800"/>
  <c r="D120" i="800"/>
  <c r="P119" i="800"/>
  <c r="K119" i="800"/>
  <c r="J119" i="800"/>
  <c r="I119" i="800"/>
  <c r="H119" i="800"/>
  <c r="G119" i="800"/>
  <c r="F119" i="800"/>
  <c r="E119" i="800"/>
  <c r="D119" i="800"/>
  <c r="P118" i="800"/>
  <c r="K118" i="800"/>
  <c r="J118" i="800"/>
  <c r="I118" i="800"/>
  <c r="H118" i="800"/>
  <c r="G118" i="800"/>
  <c r="F118" i="800"/>
  <c r="E118" i="800"/>
  <c r="D118" i="800"/>
  <c r="P117" i="800"/>
  <c r="K117" i="800"/>
  <c r="J117" i="800"/>
  <c r="I117" i="800"/>
  <c r="H117" i="800"/>
  <c r="G117" i="800"/>
  <c r="F117" i="800"/>
  <c r="E117" i="800"/>
  <c r="D117" i="800"/>
  <c r="P116" i="800"/>
  <c r="K116" i="800"/>
  <c r="J116" i="800"/>
  <c r="I116" i="800"/>
  <c r="H116" i="800"/>
  <c r="G116" i="800"/>
  <c r="F116" i="800"/>
  <c r="E116" i="800"/>
  <c r="D116" i="800"/>
  <c r="P115" i="800"/>
  <c r="K115" i="800"/>
  <c r="J115" i="800"/>
  <c r="I115" i="800"/>
  <c r="H115" i="800"/>
  <c r="G115" i="800"/>
  <c r="F115" i="800"/>
  <c r="E115" i="800"/>
  <c r="D115" i="800"/>
  <c r="P114" i="800"/>
  <c r="K114" i="800"/>
  <c r="J114" i="800"/>
  <c r="I114" i="800"/>
  <c r="H114" i="800"/>
  <c r="G114" i="800"/>
  <c r="F114" i="800"/>
  <c r="E114" i="800"/>
  <c r="D114" i="800"/>
  <c r="P113" i="800"/>
  <c r="K113" i="800"/>
  <c r="J113" i="800"/>
  <c r="I113" i="800"/>
  <c r="H113" i="800"/>
  <c r="G113" i="800"/>
  <c r="F113" i="800"/>
  <c r="E113" i="800"/>
  <c r="D113" i="800"/>
  <c r="P112" i="800"/>
  <c r="K112" i="800"/>
  <c r="J112" i="800"/>
  <c r="I112" i="800"/>
  <c r="H112" i="800"/>
  <c r="G112" i="800"/>
  <c r="F112" i="800"/>
  <c r="E112" i="800"/>
  <c r="D112" i="800"/>
  <c r="P111" i="800"/>
  <c r="K111" i="800"/>
  <c r="J111" i="800"/>
  <c r="I111" i="800"/>
  <c r="H111" i="800"/>
  <c r="G111" i="800"/>
  <c r="F111" i="800"/>
  <c r="E111" i="800"/>
  <c r="D111" i="800"/>
  <c r="P110" i="800"/>
  <c r="K110" i="800"/>
  <c r="J110" i="800"/>
  <c r="I110" i="800"/>
  <c r="H110" i="800"/>
  <c r="G110" i="800"/>
  <c r="F110" i="800"/>
  <c r="E110" i="800"/>
  <c r="D110" i="800"/>
  <c r="P109" i="800"/>
  <c r="K109" i="800"/>
  <c r="J109" i="800"/>
  <c r="I109" i="800"/>
  <c r="H109" i="800"/>
  <c r="G109" i="800"/>
  <c r="F109" i="800"/>
  <c r="E109" i="800"/>
  <c r="D109" i="800"/>
  <c r="P108" i="800"/>
  <c r="K108" i="800"/>
  <c r="J108" i="800"/>
  <c r="I108" i="800"/>
  <c r="H108" i="800"/>
  <c r="G108" i="800"/>
  <c r="F108" i="800"/>
  <c r="E108" i="800"/>
  <c r="D108" i="800"/>
  <c r="P107" i="800"/>
  <c r="K107" i="800"/>
  <c r="J107" i="800"/>
  <c r="I107" i="800"/>
  <c r="H107" i="800"/>
  <c r="G107" i="800"/>
  <c r="F107" i="800"/>
  <c r="E107" i="800"/>
  <c r="D107" i="800"/>
  <c r="P106" i="800"/>
  <c r="K106" i="800"/>
  <c r="J106" i="800"/>
  <c r="I106" i="800"/>
  <c r="H106" i="800"/>
  <c r="G106" i="800"/>
  <c r="F106" i="800"/>
  <c r="E106" i="800"/>
  <c r="D106" i="800"/>
  <c r="P105" i="800"/>
  <c r="K105" i="800"/>
  <c r="J105" i="800"/>
  <c r="I105" i="800"/>
  <c r="H105" i="800"/>
  <c r="G105" i="800"/>
  <c r="F105" i="800"/>
  <c r="E105" i="800"/>
  <c r="D105" i="800"/>
  <c r="P104" i="800"/>
  <c r="K104" i="800"/>
  <c r="J104" i="800"/>
  <c r="I104" i="800"/>
  <c r="H104" i="800"/>
  <c r="G104" i="800"/>
  <c r="F104" i="800"/>
  <c r="E104" i="800"/>
  <c r="D104" i="800"/>
  <c r="P103" i="800"/>
  <c r="K103" i="800"/>
  <c r="J103" i="800"/>
  <c r="I103" i="800"/>
  <c r="H103" i="800"/>
  <c r="G103" i="800"/>
  <c r="F103" i="800"/>
  <c r="E103" i="800"/>
  <c r="D103" i="800"/>
  <c r="P102" i="800"/>
  <c r="K102" i="800"/>
  <c r="J102" i="800"/>
  <c r="I102" i="800"/>
  <c r="H102" i="800"/>
  <c r="G102" i="800"/>
  <c r="F102" i="800"/>
  <c r="E102" i="800"/>
  <c r="D102" i="800"/>
  <c r="P101" i="800"/>
  <c r="K101" i="800"/>
  <c r="J101" i="800"/>
  <c r="I101" i="800"/>
  <c r="H101" i="800"/>
  <c r="G101" i="800"/>
  <c r="F101" i="800"/>
  <c r="E101" i="800"/>
  <c r="D101" i="800"/>
  <c r="P100" i="800"/>
  <c r="K100" i="800"/>
  <c r="J100" i="800"/>
  <c r="I100" i="800"/>
  <c r="H100" i="800"/>
  <c r="G100" i="800"/>
  <c r="F100" i="800"/>
  <c r="E100" i="800"/>
  <c r="D100" i="800"/>
  <c r="P99" i="800"/>
  <c r="K99" i="800"/>
  <c r="J99" i="800"/>
  <c r="I99" i="800"/>
  <c r="H99" i="800"/>
  <c r="G99" i="800"/>
  <c r="F99" i="800"/>
  <c r="E99" i="800"/>
  <c r="D99" i="800"/>
  <c r="P98" i="800"/>
  <c r="K98" i="800"/>
  <c r="J98" i="800"/>
  <c r="I98" i="800"/>
  <c r="H98" i="800"/>
  <c r="G98" i="800"/>
  <c r="F98" i="800"/>
  <c r="E98" i="800"/>
  <c r="D98" i="800"/>
  <c r="P97" i="800"/>
  <c r="K97" i="800"/>
  <c r="J97" i="800"/>
  <c r="I97" i="800"/>
  <c r="H97" i="800"/>
  <c r="G97" i="800"/>
  <c r="F97" i="800"/>
  <c r="E97" i="800"/>
  <c r="D97" i="800"/>
  <c r="P96" i="800"/>
  <c r="K96" i="800"/>
  <c r="J96" i="800"/>
  <c r="I96" i="800"/>
  <c r="H96" i="800"/>
  <c r="G96" i="800"/>
  <c r="F96" i="800"/>
  <c r="E96" i="800"/>
  <c r="D96" i="800"/>
  <c r="P95" i="800"/>
  <c r="K95" i="800"/>
  <c r="J95" i="800"/>
  <c r="I95" i="800"/>
  <c r="H95" i="800"/>
  <c r="G95" i="800"/>
  <c r="F95" i="800"/>
  <c r="E95" i="800"/>
  <c r="D95" i="800"/>
  <c r="P94" i="800"/>
  <c r="K94" i="800"/>
  <c r="J94" i="800"/>
  <c r="I94" i="800"/>
  <c r="H94" i="800"/>
  <c r="G94" i="800"/>
  <c r="F94" i="800"/>
  <c r="E94" i="800"/>
  <c r="D94" i="800"/>
  <c r="P93" i="800"/>
  <c r="K93" i="800"/>
  <c r="J93" i="800"/>
  <c r="I93" i="800"/>
  <c r="H93" i="800"/>
  <c r="G93" i="800"/>
  <c r="F93" i="800"/>
  <c r="E93" i="800"/>
  <c r="D93" i="800"/>
  <c r="P92" i="800"/>
  <c r="K92" i="800"/>
  <c r="J92" i="800"/>
  <c r="I92" i="800"/>
  <c r="H92" i="800"/>
  <c r="G92" i="800"/>
  <c r="F92" i="800"/>
  <c r="E92" i="800"/>
  <c r="D92" i="800"/>
  <c r="P91" i="800"/>
  <c r="K91" i="800"/>
  <c r="J91" i="800"/>
  <c r="I91" i="800"/>
  <c r="H91" i="800"/>
  <c r="G91" i="800"/>
  <c r="F91" i="800"/>
  <c r="E91" i="800"/>
  <c r="D91" i="800"/>
  <c r="P90" i="800"/>
  <c r="K90" i="800"/>
  <c r="J90" i="800"/>
  <c r="I90" i="800"/>
  <c r="H90" i="800"/>
  <c r="G90" i="800"/>
  <c r="F90" i="800"/>
  <c r="E90" i="800"/>
  <c r="D90" i="800"/>
  <c r="P89" i="800"/>
  <c r="K89" i="800"/>
  <c r="J89" i="800"/>
  <c r="I89" i="800"/>
  <c r="H89" i="800"/>
  <c r="G89" i="800"/>
  <c r="F89" i="800"/>
  <c r="E89" i="800"/>
  <c r="D89" i="800"/>
  <c r="P88" i="800"/>
  <c r="K88" i="800"/>
  <c r="J88" i="800"/>
  <c r="I88" i="800"/>
  <c r="H88" i="800"/>
  <c r="G88" i="800"/>
  <c r="F88" i="800"/>
  <c r="E88" i="800"/>
  <c r="D88" i="800"/>
  <c r="P87" i="800"/>
  <c r="K87" i="800"/>
  <c r="J87" i="800"/>
  <c r="I87" i="800"/>
  <c r="H87" i="800"/>
  <c r="G87" i="800"/>
  <c r="F87" i="800"/>
  <c r="E87" i="800"/>
  <c r="D87" i="800"/>
  <c r="P86" i="800"/>
  <c r="K86" i="800"/>
  <c r="J86" i="800"/>
  <c r="I86" i="800"/>
  <c r="H86" i="800"/>
  <c r="G86" i="800"/>
  <c r="F86" i="800"/>
  <c r="E86" i="800"/>
  <c r="D86" i="800"/>
  <c r="P85" i="800"/>
  <c r="K85" i="800"/>
  <c r="J85" i="800"/>
  <c r="I85" i="800"/>
  <c r="H85" i="800"/>
  <c r="G85" i="800"/>
  <c r="F85" i="800"/>
  <c r="E85" i="800"/>
  <c r="D85" i="800"/>
  <c r="P84" i="800"/>
  <c r="K84" i="800"/>
  <c r="J84" i="800"/>
  <c r="I84" i="800"/>
  <c r="H84" i="800"/>
  <c r="G84" i="800"/>
  <c r="F84" i="800"/>
  <c r="E84" i="800"/>
  <c r="D84" i="800"/>
  <c r="P83" i="800"/>
  <c r="K83" i="800"/>
  <c r="J83" i="800"/>
  <c r="I83" i="800"/>
  <c r="H83" i="800"/>
  <c r="G83" i="800"/>
  <c r="F83" i="800"/>
  <c r="E83" i="800"/>
  <c r="D83" i="800"/>
  <c r="P82" i="800"/>
  <c r="K82" i="800"/>
  <c r="J82" i="800"/>
  <c r="I82" i="800"/>
  <c r="H82" i="800"/>
  <c r="G82" i="800"/>
  <c r="F82" i="800"/>
  <c r="E82" i="800"/>
  <c r="D82" i="800"/>
  <c r="P81" i="800"/>
  <c r="K81" i="800"/>
  <c r="J81" i="800"/>
  <c r="I81" i="800"/>
  <c r="H81" i="800"/>
  <c r="G81" i="800"/>
  <c r="F81" i="800"/>
  <c r="E81" i="800"/>
  <c r="D81" i="800"/>
  <c r="P80" i="800"/>
  <c r="K80" i="800"/>
  <c r="J80" i="800"/>
  <c r="I80" i="800"/>
  <c r="H80" i="800"/>
  <c r="G80" i="800"/>
  <c r="F80" i="800"/>
  <c r="E80" i="800"/>
  <c r="D80" i="800"/>
  <c r="P79" i="800"/>
  <c r="K79" i="800"/>
  <c r="J79" i="800"/>
  <c r="I79" i="800"/>
  <c r="H79" i="800"/>
  <c r="G79" i="800"/>
  <c r="F79" i="800"/>
  <c r="E79" i="800"/>
  <c r="D79" i="800"/>
  <c r="P78" i="800"/>
  <c r="K78" i="800"/>
  <c r="J78" i="800"/>
  <c r="I78" i="800"/>
  <c r="H78" i="800"/>
  <c r="G78" i="800"/>
  <c r="F78" i="800"/>
  <c r="E78" i="800"/>
  <c r="D78" i="800"/>
  <c r="P77" i="800"/>
  <c r="K77" i="800"/>
  <c r="J77" i="800"/>
  <c r="I77" i="800"/>
  <c r="H77" i="800"/>
  <c r="G77" i="800"/>
  <c r="F77" i="800"/>
  <c r="E77" i="800"/>
  <c r="D77" i="800"/>
  <c r="P76" i="800"/>
  <c r="K76" i="800"/>
  <c r="J76" i="800"/>
  <c r="I76" i="800"/>
  <c r="H76" i="800"/>
  <c r="G76" i="800"/>
  <c r="F76" i="800"/>
  <c r="E76" i="800"/>
  <c r="D76" i="800"/>
  <c r="P75" i="800"/>
  <c r="K75" i="800"/>
  <c r="J75" i="800"/>
  <c r="I75" i="800"/>
  <c r="H75" i="800"/>
  <c r="G75" i="800"/>
  <c r="F75" i="800"/>
  <c r="E75" i="800"/>
  <c r="D75" i="800"/>
  <c r="P74" i="800"/>
  <c r="K74" i="800"/>
  <c r="J74" i="800"/>
  <c r="I74" i="800"/>
  <c r="H74" i="800"/>
  <c r="G74" i="800"/>
  <c r="F74" i="800"/>
  <c r="E74" i="800"/>
  <c r="D74" i="800"/>
  <c r="P73" i="800"/>
  <c r="K73" i="800"/>
  <c r="J73" i="800"/>
  <c r="I73" i="800"/>
  <c r="H73" i="800"/>
  <c r="G73" i="800"/>
  <c r="F73" i="800"/>
  <c r="E73" i="800"/>
  <c r="D73" i="800"/>
  <c r="P72" i="800"/>
  <c r="K72" i="800"/>
  <c r="J72" i="800"/>
  <c r="I72" i="800"/>
  <c r="H72" i="800"/>
  <c r="G72" i="800"/>
  <c r="F72" i="800"/>
  <c r="E72" i="800"/>
  <c r="D72" i="800"/>
  <c r="P71" i="800"/>
  <c r="K71" i="800"/>
  <c r="J71" i="800"/>
  <c r="I71" i="800"/>
  <c r="H71" i="800"/>
  <c r="G71" i="800"/>
  <c r="F71" i="800"/>
  <c r="E71" i="800"/>
  <c r="D71" i="800"/>
  <c r="P70" i="800"/>
  <c r="K70" i="800"/>
  <c r="J70" i="800"/>
  <c r="I70" i="800"/>
  <c r="H70" i="800"/>
  <c r="G70" i="800"/>
  <c r="F70" i="800"/>
  <c r="E70" i="800"/>
  <c r="D70" i="800"/>
  <c r="P69" i="800"/>
  <c r="K69" i="800"/>
  <c r="J69" i="800"/>
  <c r="I69" i="800"/>
  <c r="H69" i="800"/>
  <c r="G69" i="800"/>
  <c r="F69" i="800"/>
  <c r="E69" i="800"/>
  <c r="D69" i="800"/>
  <c r="P68" i="800"/>
  <c r="K68" i="800"/>
  <c r="J68" i="800"/>
  <c r="I68" i="800"/>
  <c r="H68" i="800"/>
  <c r="G68" i="800"/>
  <c r="F68" i="800"/>
  <c r="E68" i="800"/>
  <c r="D68" i="800"/>
  <c r="P67" i="800"/>
  <c r="K67" i="800"/>
  <c r="J67" i="800"/>
  <c r="I67" i="800"/>
  <c r="H67" i="800"/>
  <c r="G67" i="800"/>
  <c r="F67" i="800"/>
  <c r="E67" i="800"/>
  <c r="D67" i="800"/>
  <c r="P66" i="800"/>
  <c r="K66" i="800"/>
  <c r="J66" i="800"/>
  <c r="I66" i="800"/>
  <c r="H66" i="800"/>
  <c r="G66" i="800"/>
  <c r="F66" i="800"/>
  <c r="E66" i="800"/>
  <c r="D66" i="800"/>
  <c r="P65" i="800"/>
  <c r="K65" i="800"/>
  <c r="J65" i="800"/>
  <c r="I65" i="800"/>
  <c r="H65" i="800"/>
  <c r="G65" i="800"/>
  <c r="F65" i="800"/>
  <c r="E65" i="800"/>
  <c r="D65" i="800"/>
  <c r="P64" i="800"/>
  <c r="K64" i="800"/>
  <c r="J64" i="800"/>
  <c r="I64" i="800"/>
  <c r="H64" i="800"/>
  <c r="G64" i="800"/>
  <c r="F64" i="800"/>
  <c r="E64" i="800"/>
  <c r="D64" i="800"/>
  <c r="P63" i="800"/>
  <c r="K63" i="800"/>
  <c r="J63" i="800"/>
  <c r="I63" i="800"/>
  <c r="H63" i="800"/>
  <c r="G63" i="800"/>
  <c r="F63" i="800"/>
  <c r="E63" i="800"/>
  <c r="D63" i="800"/>
  <c r="P62" i="800"/>
  <c r="K62" i="800"/>
  <c r="J62" i="800"/>
  <c r="I62" i="800"/>
  <c r="H62" i="800"/>
  <c r="G62" i="800"/>
  <c r="F62" i="800"/>
  <c r="E62" i="800"/>
  <c r="D62" i="800"/>
  <c r="P61" i="800"/>
  <c r="K61" i="800"/>
  <c r="J61" i="800"/>
  <c r="I61" i="800"/>
  <c r="H61" i="800"/>
  <c r="G61" i="800"/>
  <c r="F61" i="800"/>
  <c r="E61" i="800"/>
  <c r="D61" i="800"/>
  <c r="P60" i="800"/>
  <c r="K60" i="800"/>
  <c r="J60" i="800"/>
  <c r="I60" i="800"/>
  <c r="H60" i="800"/>
  <c r="G60" i="800"/>
  <c r="F60" i="800"/>
  <c r="E60" i="800"/>
  <c r="D60" i="800"/>
  <c r="P59" i="800"/>
  <c r="K59" i="800"/>
  <c r="J59" i="800"/>
  <c r="I59" i="800"/>
  <c r="H59" i="800"/>
  <c r="G59" i="800"/>
  <c r="F59" i="800"/>
  <c r="E59" i="800"/>
  <c r="D59" i="800"/>
  <c r="P58" i="800"/>
  <c r="K58" i="800"/>
  <c r="J58" i="800"/>
  <c r="I58" i="800"/>
  <c r="H58" i="800"/>
  <c r="G58" i="800"/>
  <c r="F58" i="800"/>
  <c r="E58" i="800"/>
  <c r="D58" i="800"/>
  <c r="P57" i="800"/>
  <c r="K57" i="800"/>
  <c r="J57" i="800"/>
  <c r="I57" i="800"/>
  <c r="H57" i="800"/>
  <c r="G57" i="800"/>
  <c r="F57" i="800"/>
  <c r="E57" i="800"/>
  <c r="D57" i="800"/>
  <c r="P56" i="800"/>
  <c r="K56" i="800"/>
  <c r="J56" i="800"/>
  <c r="I56" i="800"/>
  <c r="H56" i="800"/>
  <c r="G56" i="800"/>
  <c r="F56" i="800"/>
  <c r="E56" i="800"/>
  <c r="D56" i="800"/>
  <c r="P55" i="800"/>
  <c r="K55" i="800"/>
  <c r="J55" i="800"/>
  <c r="I55" i="800"/>
  <c r="H55" i="800"/>
  <c r="G55" i="800"/>
  <c r="F55" i="800"/>
  <c r="E55" i="800"/>
  <c r="D55" i="800"/>
  <c r="P54" i="800"/>
  <c r="K54" i="800"/>
  <c r="J54" i="800"/>
  <c r="I54" i="800"/>
  <c r="H54" i="800"/>
  <c r="G54" i="800"/>
  <c r="F54" i="800"/>
  <c r="E54" i="800"/>
  <c r="D54" i="800"/>
  <c r="P53" i="800"/>
  <c r="K53" i="800"/>
  <c r="J53" i="800"/>
  <c r="I53" i="800"/>
  <c r="H53" i="800"/>
  <c r="G53" i="800"/>
  <c r="F53" i="800"/>
  <c r="E53" i="800"/>
  <c r="D53" i="800"/>
  <c r="P52" i="800"/>
  <c r="K52" i="800"/>
  <c r="J52" i="800"/>
  <c r="I52" i="800"/>
  <c r="H52" i="800"/>
  <c r="G52" i="800"/>
  <c r="F52" i="800"/>
  <c r="E52" i="800"/>
  <c r="D52" i="800"/>
  <c r="P51" i="800"/>
  <c r="K51" i="800"/>
  <c r="J51" i="800"/>
  <c r="I51" i="800"/>
  <c r="H51" i="800"/>
  <c r="G51" i="800"/>
  <c r="F51" i="800"/>
  <c r="E51" i="800"/>
  <c r="D51" i="800"/>
  <c r="P50" i="800"/>
  <c r="K50" i="800"/>
  <c r="J50" i="800"/>
  <c r="I50" i="800"/>
  <c r="H50" i="800"/>
  <c r="G50" i="800"/>
  <c r="F50" i="800"/>
  <c r="E50" i="800"/>
  <c r="D50" i="800"/>
  <c r="P49" i="800"/>
  <c r="K49" i="800"/>
  <c r="J49" i="800"/>
  <c r="I49" i="800"/>
  <c r="H49" i="800"/>
  <c r="G49" i="800"/>
  <c r="F49" i="800"/>
  <c r="E49" i="800"/>
  <c r="D49" i="800"/>
  <c r="P48" i="800"/>
  <c r="K48" i="800"/>
  <c r="J48" i="800"/>
  <c r="I48" i="800"/>
  <c r="H48" i="800"/>
  <c r="G48" i="800"/>
  <c r="F48" i="800"/>
  <c r="E48" i="800"/>
  <c r="D48" i="800"/>
  <c r="P47" i="800"/>
  <c r="K47" i="800"/>
  <c r="J47" i="800"/>
  <c r="I47" i="800"/>
  <c r="H47" i="800"/>
  <c r="G47" i="800"/>
  <c r="F47" i="800"/>
  <c r="E47" i="800"/>
  <c r="D47" i="800"/>
  <c r="P46" i="800"/>
  <c r="K46" i="800"/>
  <c r="J46" i="800"/>
  <c r="I46" i="800"/>
  <c r="H46" i="800"/>
  <c r="G46" i="800"/>
  <c r="F46" i="800"/>
  <c r="E46" i="800"/>
  <c r="D46" i="800"/>
  <c r="P45" i="800"/>
  <c r="K45" i="800"/>
  <c r="J45" i="800"/>
  <c r="I45" i="800"/>
  <c r="H45" i="800"/>
  <c r="G45" i="800"/>
  <c r="F45" i="800"/>
  <c r="E45" i="800"/>
  <c r="D45" i="800"/>
  <c r="P44" i="800"/>
  <c r="K44" i="800"/>
  <c r="J44" i="800"/>
  <c r="I44" i="800"/>
  <c r="H44" i="800"/>
  <c r="G44" i="800"/>
  <c r="F44" i="800"/>
  <c r="E44" i="800"/>
  <c r="D44" i="800"/>
  <c r="P43" i="800"/>
  <c r="K43" i="800"/>
  <c r="J43" i="800"/>
  <c r="I43" i="800"/>
  <c r="H43" i="800"/>
  <c r="G43" i="800"/>
  <c r="F43" i="800"/>
  <c r="E43" i="800"/>
  <c r="D43" i="800"/>
  <c r="P42" i="800"/>
  <c r="K42" i="800"/>
  <c r="J42" i="800"/>
  <c r="I42" i="800"/>
  <c r="H42" i="800"/>
  <c r="G42" i="800"/>
  <c r="F42" i="800"/>
  <c r="E42" i="800"/>
  <c r="D42" i="800"/>
  <c r="P41" i="800"/>
  <c r="K41" i="800"/>
  <c r="J41" i="800"/>
  <c r="I41" i="800"/>
  <c r="H41" i="800"/>
  <c r="G41" i="800"/>
  <c r="F41" i="800"/>
  <c r="E41" i="800"/>
  <c r="D41" i="800"/>
  <c r="P40" i="800"/>
  <c r="K40" i="800"/>
  <c r="J40" i="800"/>
  <c r="I40" i="800"/>
  <c r="H40" i="800"/>
  <c r="G40" i="800"/>
  <c r="F40" i="800"/>
  <c r="E40" i="800"/>
  <c r="D40" i="800"/>
  <c r="P39" i="800"/>
  <c r="K39" i="800"/>
  <c r="J39" i="800"/>
  <c r="I39" i="800"/>
  <c r="H39" i="800"/>
  <c r="G39" i="800"/>
  <c r="F39" i="800"/>
  <c r="E39" i="800"/>
  <c r="D39" i="800"/>
  <c r="P38" i="800"/>
  <c r="K38" i="800"/>
  <c r="J38" i="800"/>
  <c r="I38" i="800"/>
  <c r="H38" i="800"/>
  <c r="G38" i="800"/>
  <c r="F38" i="800"/>
  <c r="E38" i="800"/>
  <c r="D38" i="800"/>
  <c r="P37" i="800"/>
  <c r="K37" i="800"/>
  <c r="J37" i="800"/>
  <c r="I37" i="800"/>
  <c r="H37" i="800"/>
  <c r="G37" i="800"/>
  <c r="F37" i="800"/>
  <c r="E37" i="800"/>
  <c r="D37" i="800"/>
  <c r="P36" i="800"/>
  <c r="K36" i="800"/>
  <c r="J36" i="800"/>
  <c r="I36" i="800"/>
  <c r="H36" i="800"/>
  <c r="G36" i="800"/>
  <c r="F36" i="800"/>
  <c r="E36" i="800"/>
  <c r="D36" i="800"/>
  <c r="P35" i="800"/>
  <c r="K35" i="800"/>
  <c r="J35" i="800"/>
  <c r="I35" i="800"/>
  <c r="H35" i="800"/>
  <c r="G35" i="800"/>
  <c r="F35" i="800"/>
  <c r="E35" i="800"/>
  <c r="D35" i="800"/>
  <c r="P34" i="800"/>
  <c r="K34" i="800"/>
  <c r="J34" i="800"/>
  <c r="I34" i="800"/>
  <c r="H34" i="800"/>
  <c r="G34" i="800"/>
  <c r="F34" i="800"/>
  <c r="E34" i="800"/>
  <c r="D34" i="800"/>
  <c r="P33" i="800"/>
  <c r="K33" i="800"/>
  <c r="J33" i="800"/>
  <c r="I33" i="800"/>
  <c r="H33" i="800"/>
  <c r="G33" i="800"/>
  <c r="F33" i="800"/>
  <c r="E33" i="800"/>
  <c r="D33" i="800"/>
  <c r="P32" i="800"/>
  <c r="K32" i="800"/>
  <c r="J32" i="800"/>
  <c r="I32" i="800"/>
  <c r="H32" i="800"/>
  <c r="G32" i="800"/>
  <c r="F32" i="800"/>
  <c r="E32" i="800"/>
  <c r="D32" i="800"/>
  <c r="P31" i="800"/>
  <c r="K31" i="800"/>
  <c r="J31" i="800"/>
  <c r="I31" i="800"/>
  <c r="H31" i="800"/>
  <c r="G31" i="800"/>
  <c r="F31" i="800"/>
  <c r="E31" i="800"/>
  <c r="D31" i="800"/>
  <c r="P30" i="800"/>
  <c r="K30" i="800"/>
  <c r="J30" i="800"/>
  <c r="I30" i="800"/>
  <c r="H30" i="800"/>
  <c r="G30" i="800"/>
  <c r="F30" i="800"/>
  <c r="E30" i="800"/>
  <c r="D30" i="800"/>
  <c r="P29" i="800"/>
  <c r="K29" i="800"/>
  <c r="J29" i="800"/>
  <c r="I29" i="800"/>
  <c r="H29" i="800"/>
  <c r="G29" i="800"/>
  <c r="F29" i="800"/>
  <c r="E29" i="800"/>
  <c r="D29" i="800"/>
  <c r="P28" i="800"/>
  <c r="K28" i="800"/>
  <c r="J28" i="800"/>
  <c r="I28" i="800"/>
  <c r="H28" i="800"/>
  <c r="G28" i="800"/>
  <c r="F28" i="800"/>
  <c r="E28" i="800"/>
  <c r="D28" i="800"/>
  <c r="P27" i="800"/>
  <c r="K27" i="800"/>
  <c r="J27" i="800"/>
  <c r="I27" i="800"/>
  <c r="H27" i="800"/>
  <c r="G27" i="800"/>
  <c r="F27" i="800"/>
  <c r="E27" i="800"/>
  <c r="D27" i="800"/>
  <c r="P26" i="800"/>
  <c r="K26" i="800"/>
  <c r="J26" i="800"/>
  <c r="I26" i="800"/>
  <c r="H26" i="800"/>
  <c r="G26" i="800"/>
  <c r="F26" i="800"/>
  <c r="E26" i="800"/>
  <c r="D26" i="800"/>
  <c r="P25" i="800"/>
  <c r="K25" i="800"/>
  <c r="J25" i="800"/>
  <c r="I25" i="800"/>
  <c r="H25" i="800"/>
  <c r="G25" i="800"/>
  <c r="F25" i="800"/>
  <c r="E25" i="800"/>
  <c r="D25" i="800"/>
  <c r="P24" i="800"/>
  <c r="K24" i="800"/>
  <c r="J24" i="800"/>
  <c r="I24" i="800"/>
  <c r="H24" i="800"/>
  <c r="G24" i="800"/>
  <c r="F24" i="800"/>
  <c r="E24" i="800"/>
  <c r="D24" i="800"/>
  <c r="P23" i="800"/>
  <c r="K23" i="800"/>
  <c r="J23" i="800"/>
  <c r="I23" i="800"/>
  <c r="H23" i="800"/>
  <c r="G23" i="800"/>
  <c r="F23" i="800"/>
  <c r="E23" i="800"/>
  <c r="D23" i="800"/>
  <c r="P22" i="800"/>
  <c r="K22" i="800"/>
  <c r="J22" i="800"/>
  <c r="I22" i="800"/>
  <c r="H22" i="800"/>
  <c r="G22" i="800"/>
  <c r="F22" i="800"/>
  <c r="E22" i="800"/>
  <c r="D22" i="800"/>
  <c r="P21" i="800"/>
  <c r="K21" i="800"/>
  <c r="J21" i="800"/>
  <c r="I21" i="800"/>
  <c r="H21" i="800"/>
  <c r="G21" i="800"/>
  <c r="F21" i="800"/>
  <c r="E21" i="800"/>
  <c r="D21" i="800"/>
  <c r="P20" i="800"/>
  <c r="K20" i="800"/>
  <c r="J20" i="800"/>
  <c r="I20" i="800"/>
  <c r="H20" i="800"/>
  <c r="G20" i="800"/>
  <c r="F20" i="800"/>
  <c r="E20" i="800"/>
  <c r="D20" i="800"/>
  <c r="P19" i="800"/>
  <c r="K19" i="800"/>
  <c r="J19" i="800"/>
  <c r="I19" i="800"/>
  <c r="H19" i="800"/>
  <c r="G19" i="800"/>
  <c r="F19" i="800"/>
  <c r="E19" i="800"/>
  <c r="D19" i="800"/>
  <c r="P18" i="800"/>
  <c r="K18" i="800"/>
  <c r="J18" i="800"/>
  <c r="I18" i="800"/>
  <c r="H18" i="800"/>
  <c r="G18" i="800"/>
  <c r="F18" i="800"/>
  <c r="E18" i="800"/>
  <c r="D18" i="800"/>
  <c r="P17" i="800"/>
  <c r="K17" i="800"/>
  <c r="J17" i="800"/>
  <c r="I17" i="800"/>
  <c r="H17" i="800"/>
  <c r="G17" i="800"/>
  <c r="F17" i="800"/>
  <c r="E17" i="800"/>
  <c r="D17" i="800"/>
  <c r="P16" i="800"/>
  <c r="K16" i="800"/>
  <c r="J16" i="800"/>
  <c r="I16" i="800"/>
  <c r="H16" i="800"/>
  <c r="G16" i="800"/>
  <c r="F16" i="800"/>
  <c r="E16" i="800"/>
  <c r="D16" i="800"/>
  <c r="P15" i="800"/>
  <c r="K15" i="800"/>
  <c r="J15" i="800"/>
  <c r="I15" i="800"/>
  <c r="H15" i="800"/>
  <c r="G15" i="800"/>
  <c r="F15" i="800"/>
  <c r="E15" i="800"/>
  <c r="D15" i="800"/>
  <c r="P14" i="800"/>
  <c r="P13" i="800"/>
  <c r="D10" i="800"/>
  <c r="D9" i="800"/>
  <c r="D8" i="800"/>
  <c r="D7" i="800"/>
  <c r="K3" i="800"/>
  <c r="K2" i="800"/>
  <c r="K305" i="798" l="1"/>
  <c r="J305" i="798"/>
  <c r="I305" i="798"/>
  <c r="H305" i="798"/>
  <c r="G305" i="798"/>
  <c r="F305" i="798"/>
  <c r="E305" i="798"/>
  <c r="D305" i="798"/>
  <c r="K304" i="798"/>
  <c r="J304" i="798"/>
  <c r="I304" i="798"/>
  <c r="H304" i="798"/>
  <c r="G304" i="798"/>
  <c r="F304" i="798"/>
  <c r="E304" i="798"/>
  <c r="D304" i="798"/>
  <c r="K303" i="798"/>
  <c r="J303" i="798"/>
  <c r="I303" i="798"/>
  <c r="H303" i="798"/>
  <c r="G303" i="798"/>
  <c r="F303" i="798"/>
  <c r="E303" i="798"/>
  <c r="D303" i="798"/>
  <c r="K302" i="798"/>
  <c r="J302" i="798"/>
  <c r="I302" i="798"/>
  <c r="H302" i="798"/>
  <c r="G302" i="798"/>
  <c r="F302" i="798"/>
  <c r="E302" i="798"/>
  <c r="D302" i="798"/>
  <c r="K301" i="798"/>
  <c r="J301" i="798"/>
  <c r="I301" i="798"/>
  <c r="H301" i="798"/>
  <c r="G301" i="798"/>
  <c r="F301" i="798"/>
  <c r="E301" i="798"/>
  <c r="D301" i="798"/>
  <c r="K300" i="798"/>
  <c r="J300" i="798"/>
  <c r="I300" i="798"/>
  <c r="H300" i="798"/>
  <c r="G300" i="798"/>
  <c r="F300" i="798"/>
  <c r="E300" i="798"/>
  <c r="D300" i="798"/>
  <c r="K299" i="798"/>
  <c r="J299" i="798"/>
  <c r="I299" i="798"/>
  <c r="H299" i="798"/>
  <c r="G299" i="798"/>
  <c r="F299" i="798"/>
  <c r="E299" i="798"/>
  <c r="D299" i="798"/>
  <c r="K298" i="798"/>
  <c r="J298" i="798"/>
  <c r="I298" i="798"/>
  <c r="H298" i="798"/>
  <c r="G298" i="798"/>
  <c r="F298" i="798"/>
  <c r="E298" i="798"/>
  <c r="D298" i="798"/>
  <c r="K297" i="798"/>
  <c r="J297" i="798"/>
  <c r="I297" i="798"/>
  <c r="H297" i="798"/>
  <c r="G297" i="798"/>
  <c r="F297" i="798"/>
  <c r="E297" i="798"/>
  <c r="D297" i="798"/>
  <c r="K296" i="798"/>
  <c r="J296" i="798"/>
  <c r="I296" i="798"/>
  <c r="H296" i="798"/>
  <c r="G296" i="798"/>
  <c r="F296" i="798"/>
  <c r="E296" i="798"/>
  <c r="D296" i="798"/>
  <c r="K295" i="798"/>
  <c r="J295" i="798"/>
  <c r="I295" i="798"/>
  <c r="H295" i="798"/>
  <c r="G295" i="798"/>
  <c r="F295" i="798"/>
  <c r="E295" i="798"/>
  <c r="D295" i="798"/>
  <c r="K294" i="798"/>
  <c r="J294" i="798"/>
  <c r="I294" i="798"/>
  <c r="H294" i="798"/>
  <c r="G294" i="798"/>
  <c r="F294" i="798"/>
  <c r="E294" i="798"/>
  <c r="D294" i="798"/>
  <c r="K293" i="798"/>
  <c r="J293" i="798"/>
  <c r="I293" i="798"/>
  <c r="H293" i="798"/>
  <c r="G293" i="798"/>
  <c r="F293" i="798"/>
  <c r="E293" i="798"/>
  <c r="D293" i="798"/>
  <c r="K292" i="798"/>
  <c r="J292" i="798"/>
  <c r="I292" i="798"/>
  <c r="H292" i="798"/>
  <c r="G292" i="798"/>
  <c r="F292" i="798"/>
  <c r="E292" i="798"/>
  <c r="D292" i="798"/>
  <c r="K291" i="798"/>
  <c r="J291" i="798"/>
  <c r="I291" i="798"/>
  <c r="H291" i="798"/>
  <c r="G291" i="798"/>
  <c r="F291" i="798"/>
  <c r="E291" i="798"/>
  <c r="D291" i="798"/>
  <c r="K290" i="798"/>
  <c r="J290" i="798"/>
  <c r="I290" i="798"/>
  <c r="H290" i="798"/>
  <c r="G290" i="798"/>
  <c r="F290" i="798"/>
  <c r="E290" i="798"/>
  <c r="D290" i="798"/>
  <c r="K289" i="798"/>
  <c r="J289" i="798"/>
  <c r="I289" i="798"/>
  <c r="H289" i="798"/>
  <c r="G289" i="798"/>
  <c r="F289" i="798"/>
  <c r="E289" i="798"/>
  <c r="D289" i="798"/>
  <c r="K288" i="798"/>
  <c r="J288" i="798"/>
  <c r="I288" i="798"/>
  <c r="H288" i="798"/>
  <c r="G288" i="798"/>
  <c r="F288" i="798"/>
  <c r="E288" i="798"/>
  <c r="D288" i="798"/>
  <c r="K287" i="798"/>
  <c r="J287" i="798"/>
  <c r="I287" i="798"/>
  <c r="H287" i="798"/>
  <c r="G287" i="798"/>
  <c r="F287" i="798"/>
  <c r="E287" i="798"/>
  <c r="D287" i="798"/>
  <c r="K286" i="798"/>
  <c r="J286" i="798"/>
  <c r="I286" i="798"/>
  <c r="H286" i="798"/>
  <c r="G286" i="798"/>
  <c r="F286" i="798"/>
  <c r="E286" i="798"/>
  <c r="D286" i="798"/>
  <c r="K285" i="798"/>
  <c r="J285" i="798"/>
  <c r="I285" i="798"/>
  <c r="H285" i="798"/>
  <c r="G285" i="798"/>
  <c r="F285" i="798"/>
  <c r="E285" i="798"/>
  <c r="D285" i="798"/>
  <c r="K284" i="798"/>
  <c r="J284" i="798"/>
  <c r="I284" i="798"/>
  <c r="H284" i="798"/>
  <c r="G284" i="798"/>
  <c r="F284" i="798"/>
  <c r="E284" i="798"/>
  <c r="D284" i="798"/>
  <c r="K283" i="798"/>
  <c r="J283" i="798"/>
  <c r="I283" i="798"/>
  <c r="H283" i="798"/>
  <c r="G283" i="798"/>
  <c r="F283" i="798"/>
  <c r="E283" i="798"/>
  <c r="D283" i="798"/>
  <c r="K282" i="798"/>
  <c r="J282" i="798"/>
  <c r="I282" i="798"/>
  <c r="H282" i="798"/>
  <c r="G282" i="798"/>
  <c r="F282" i="798"/>
  <c r="E282" i="798"/>
  <c r="D282" i="798"/>
  <c r="K281" i="798"/>
  <c r="J281" i="798"/>
  <c r="I281" i="798"/>
  <c r="H281" i="798"/>
  <c r="G281" i="798"/>
  <c r="F281" i="798"/>
  <c r="E281" i="798"/>
  <c r="D281" i="798"/>
  <c r="K280" i="798"/>
  <c r="J280" i="798"/>
  <c r="I280" i="798"/>
  <c r="H280" i="798"/>
  <c r="G280" i="798"/>
  <c r="F280" i="798"/>
  <c r="E280" i="798"/>
  <c r="D280" i="798"/>
  <c r="K279" i="798"/>
  <c r="J279" i="798"/>
  <c r="I279" i="798"/>
  <c r="H279" i="798"/>
  <c r="G279" i="798"/>
  <c r="F279" i="798"/>
  <c r="E279" i="798"/>
  <c r="D279" i="798"/>
  <c r="K278" i="798"/>
  <c r="J278" i="798"/>
  <c r="I278" i="798"/>
  <c r="H278" i="798"/>
  <c r="G278" i="798"/>
  <c r="F278" i="798"/>
  <c r="E278" i="798"/>
  <c r="D278" i="798"/>
  <c r="K277" i="798"/>
  <c r="J277" i="798"/>
  <c r="I277" i="798"/>
  <c r="H277" i="798"/>
  <c r="G277" i="798"/>
  <c r="F277" i="798"/>
  <c r="E277" i="798"/>
  <c r="D277" i="798"/>
  <c r="K276" i="798"/>
  <c r="J276" i="798"/>
  <c r="I276" i="798"/>
  <c r="H276" i="798"/>
  <c r="G276" i="798"/>
  <c r="F276" i="798"/>
  <c r="E276" i="798"/>
  <c r="D276" i="798"/>
  <c r="K275" i="798"/>
  <c r="J275" i="798"/>
  <c r="I275" i="798"/>
  <c r="H275" i="798"/>
  <c r="G275" i="798"/>
  <c r="F275" i="798"/>
  <c r="E275" i="798"/>
  <c r="D275" i="798"/>
  <c r="K274" i="798"/>
  <c r="J274" i="798"/>
  <c r="I274" i="798"/>
  <c r="H274" i="798"/>
  <c r="G274" i="798"/>
  <c r="F274" i="798"/>
  <c r="E274" i="798"/>
  <c r="D274" i="798"/>
  <c r="K273" i="798"/>
  <c r="J273" i="798"/>
  <c r="I273" i="798"/>
  <c r="H273" i="798"/>
  <c r="G273" i="798"/>
  <c r="F273" i="798"/>
  <c r="E273" i="798"/>
  <c r="D273" i="798"/>
  <c r="K272" i="798"/>
  <c r="J272" i="798"/>
  <c r="I272" i="798"/>
  <c r="H272" i="798"/>
  <c r="G272" i="798"/>
  <c r="F272" i="798"/>
  <c r="E272" i="798"/>
  <c r="D272" i="798"/>
  <c r="K271" i="798"/>
  <c r="J271" i="798"/>
  <c r="I271" i="798"/>
  <c r="H271" i="798"/>
  <c r="G271" i="798"/>
  <c r="F271" i="798"/>
  <c r="E271" i="798"/>
  <c r="D271" i="798"/>
  <c r="K270" i="798"/>
  <c r="J270" i="798"/>
  <c r="I270" i="798"/>
  <c r="H270" i="798"/>
  <c r="G270" i="798"/>
  <c r="F270" i="798"/>
  <c r="E270" i="798"/>
  <c r="D270" i="798"/>
  <c r="K269" i="798"/>
  <c r="J269" i="798"/>
  <c r="I269" i="798"/>
  <c r="H269" i="798"/>
  <c r="G269" i="798"/>
  <c r="F269" i="798"/>
  <c r="E269" i="798"/>
  <c r="D269" i="798"/>
  <c r="K268" i="798"/>
  <c r="J268" i="798"/>
  <c r="I268" i="798"/>
  <c r="H268" i="798"/>
  <c r="G268" i="798"/>
  <c r="F268" i="798"/>
  <c r="E268" i="798"/>
  <c r="D268" i="798"/>
  <c r="K267" i="798"/>
  <c r="J267" i="798"/>
  <c r="I267" i="798"/>
  <c r="H267" i="798"/>
  <c r="G267" i="798"/>
  <c r="F267" i="798"/>
  <c r="E267" i="798"/>
  <c r="D267" i="798"/>
  <c r="K266" i="798"/>
  <c r="J266" i="798"/>
  <c r="I266" i="798"/>
  <c r="H266" i="798"/>
  <c r="G266" i="798"/>
  <c r="F266" i="798"/>
  <c r="E266" i="798"/>
  <c r="D266" i="798"/>
  <c r="K265" i="798"/>
  <c r="J265" i="798"/>
  <c r="I265" i="798"/>
  <c r="H265" i="798"/>
  <c r="G265" i="798"/>
  <c r="F265" i="798"/>
  <c r="E265" i="798"/>
  <c r="D265" i="798"/>
  <c r="K264" i="798"/>
  <c r="J264" i="798"/>
  <c r="I264" i="798"/>
  <c r="H264" i="798"/>
  <c r="G264" i="798"/>
  <c r="F264" i="798"/>
  <c r="E264" i="798"/>
  <c r="D264" i="798"/>
  <c r="K263" i="798"/>
  <c r="J263" i="798"/>
  <c r="I263" i="798"/>
  <c r="H263" i="798"/>
  <c r="G263" i="798"/>
  <c r="F263" i="798"/>
  <c r="E263" i="798"/>
  <c r="D263" i="798"/>
  <c r="K262" i="798"/>
  <c r="J262" i="798"/>
  <c r="I262" i="798"/>
  <c r="H262" i="798"/>
  <c r="G262" i="798"/>
  <c r="F262" i="798"/>
  <c r="E262" i="798"/>
  <c r="D262" i="798"/>
  <c r="K261" i="798"/>
  <c r="J261" i="798"/>
  <c r="I261" i="798"/>
  <c r="H261" i="798"/>
  <c r="G261" i="798"/>
  <c r="F261" i="798"/>
  <c r="E261" i="798"/>
  <c r="D261" i="798"/>
  <c r="K260" i="798"/>
  <c r="J260" i="798"/>
  <c r="I260" i="798"/>
  <c r="H260" i="798"/>
  <c r="G260" i="798"/>
  <c r="F260" i="798"/>
  <c r="E260" i="798"/>
  <c r="D260" i="798"/>
  <c r="K259" i="798"/>
  <c r="J259" i="798"/>
  <c r="I259" i="798"/>
  <c r="H259" i="798"/>
  <c r="G259" i="798"/>
  <c r="F259" i="798"/>
  <c r="E259" i="798"/>
  <c r="D259" i="798"/>
  <c r="K258" i="798"/>
  <c r="J258" i="798"/>
  <c r="I258" i="798"/>
  <c r="H258" i="798"/>
  <c r="G258" i="798"/>
  <c r="F258" i="798"/>
  <c r="E258" i="798"/>
  <c r="D258" i="798"/>
  <c r="K257" i="798"/>
  <c r="J257" i="798"/>
  <c r="I257" i="798"/>
  <c r="H257" i="798"/>
  <c r="G257" i="798"/>
  <c r="F257" i="798"/>
  <c r="E257" i="798"/>
  <c r="D257" i="798"/>
  <c r="K256" i="798"/>
  <c r="J256" i="798"/>
  <c r="I256" i="798"/>
  <c r="H256" i="798"/>
  <c r="G256" i="798"/>
  <c r="F256" i="798"/>
  <c r="E256" i="798"/>
  <c r="D256" i="798"/>
  <c r="K255" i="798"/>
  <c r="J255" i="798"/>
  <c r="I255" i="798"/>
  <c r="H255" i="798"/>
  <c r="G255" i="798"/>
  <c r="F255" i="798"/>
  <c r="E255" i="798"/>
  <c r="D255" i="798"/>
  <c r="K254" i="798"/>
  <c r="J254" i="798"/>
  <c r="I254" i="798"/>
  <c r="H254" i="798"/>
  <c r="G254" i="798"/>
  <c r="F254" i="798"/>
  <c r="E254" i="798"/>
  <c r="D254" i="798"/>
  <c r="K253" i="798"/>
  <c r="J253" i="798"/>
  <c r="I253" i="798"/>
  <c r="H253" i="798"/>
  <c r="G253" i="798"/>
  <c r="F253" i="798"/>
  <c r="E253" i="798"/>
  <c r="D253" i="798"/>
  <c r="K252" i="798"/>
  <c r="J252" i="798"/>
  <c r="I252" i="798"/>
  <c r="H252" i="798"/>
  <c r="G252" i="798"/>
  <c r="F252" i="798"/>
  <c r="E252" i="798"/>
  <c r="D252" i="798"/>
  <c r="K251" i="798"/>
  <c r="J251" i="798"/>
  <c r="I251" i="798"/>
  <c r="H251" i="798"/>
  <c r="G251" i="798"/>
  <c r="F251" i="798"/>
  <c r="E251" i="798"/>
  <c r="D251" i="798"/>
  <c r="K250" i="798"/>
  <c r="J250" i="798"/>
  <c r="I250" i="798"/>
  <c r="H250" i="798"/>
  <c r="G250" i="798"/>
  <c r="F250" i="798"/>
  <c r="E250" i="798"/>
  <c r="D250" i="798"/>
  <c r="K249" i="798"/>
  <c r="J249" i="798"/>
  <c r="I249" i="798"/>
  <c r="H249" i="798"/>
  <c r="G249" i="798"/>
  <c r="F249" i="798"/>
  <c r="E249" i="798"/>
  <c r="D249" i="798"/>
  <c r="K248" i="798"/>
  <c r="J248" i="798"/>
  <c r="I248" i="798"/>
  <c r="H248" i="798"/>
  <c r="G248" i="798"/>
  <c r="F248" i="798"/>
  <c r="E248" i="798"/>
  <c r="D248" i="798"/>
  <c r="K247" i="798"/>
  <c r="J247" i="798"/>
  <c r="I247" i="798"/>
  <c r="H247" i="798"/>
  <c r="G247" i="798"/>
  <c r="F247" i="798"/>
  <c r="E247" i="798"/>
  <c r="D247" i="798"/>
  <c r="K246" i="798"/>
  <c r="J246" i="798"/>
  <c r="I246" i="798"/>
  <c r="H246" i="798"/>
  <c r="G246" i="798"/>
  <c r="F246" i="798"/>
  <c r="E246" i="798"/>
  <c r="D246" i="798"/>
  <c r="K245" i="798"/>
  <c r="J245" i="798"/>
  <c r="I245" i="798"/>
  <c r="H245" i="798"/>
  <c r="G245" i="798"/>
  <c r="F245" i="798"/>
  <c r="E245" i="798"/>
  <c r="D245" i="798"/>
  <c r="K244" i="798"/>
  <c r="J244" i="798"/>
  <c r="I244" i="798"/>
  <c r="H244" i="798"/>
  <c r="G244" i="798"/>
  <c r="F244" i="798"/>
  <c r="E244" i="798"/>
  <c r="D244" i="798"/>
  <c r="K243" i="798"/>
  <c r="J243" i="798"/>
  <c r="I243" i="798"/>
  <c r="H243" i="798"/>
  <c r="G243" i="798"/>
  <c r="F243" i="798"/>
  <c r="E243" i="798"/>
  <c r="D243" i="798"/>
  <c r="K242" i="798"/>
  <c r="J242" i="798"/>
  <c r="I242" i="798"/>
  <c r="H242" i="798"/>
  <c r="G242" i="798"/>
  <c r="F242" i="798"/>
  <c r="E242" i="798"/>
  <c r="D242" i="798"/>
  <c r="K241" i="798"/>
  <c r="J241" i="798"/>
  <c r="I241" i="798"/>
  <c r="H241" i="798"/>
  <c r="G241" i="798"/>
  <c r="F241" i="798"/>
  <c r="E241" i="798"/>
  <c r="D241" i="798"/>
  <c r="K240" i="798"/>
  <c r="J240" i="798"/>
  <c r="I240" i="798"/>
  <c r="H240" i="798"/>
  <c r="G240" i="798"/>
  <c r="F240" i="798"/>
  <c r="E240" i="798"/>
  <c r="D240" i="798"/>
  <c r="K239" i="798"/>
  <c r="J239" i="798"/>
  <c r="I239" i="798"/>
  <c r="H239" i="798"/>
  <c r="G239" i="798"/>
  <c r="F239" i="798"/>
  <c r="E239" i="798"/>
  <c r="D239" i="798"/>
  <c r="K238" i="798"/>
  <c r="J238" i="798"/>
  <c r="I238" i="798"/>
  <c r="H238" i="798"/>
  <c r="G238" i="798"/>
  <c r="F238" i="798"/>
  <c r="E238" i="798"/>
  <c r="D238" i="798"/>
  <c r="K237" i="798"/>
  <c r="J237" i="798"/>
  <c r="I237" i="798"/>
  <c r="H237" i="798"/>
  <c r="G237" i="798"/>
  <c r="F237" i="798"/>
  <c r="E237" i="798"/>
  <c r="D237" i="798"/>
  <c r="K236" i="798"/>
  <c r="J236" i="798"/>
  <c r="I236" i="798"/>
  <c r="H236" i="798"/>
  <c r="G236" i="798"/>
  <c r="F236" i="798"/>
  <c r="E236" i="798"/>
  <c r="D236" i="798"/>
  <c r="K235" i="798"/>
  <c r="J235" i="798"/>
  <c r="I235" i="798"/>
  <c r="H235" i="798"/>
  <c r="G235" i="798"/>
  <c r="F235" i="798"/>
  <c r="E235" i="798"/>
  <c r="D235" i="798"/>
  <c r="K234" i="798"/>
  <c r="J234" i="798"/>
  <c r="I234" i="798"/>
  <c r="H234" i="798"/>
  <c r="G234" i="798"/>
  <c r="F234" i="798"/>
  <c r="E234" i="798"/>
  <c r="D234" i="798"/>
  <c r="K233" i="798"/>
  <c r="J233" i="798"/>
  <c r="I233" i="798"/>
  <c r="H233" i="798"/>
  <c r="G233" i="798"/>
  <c r="F233" i="798"/>
  <c r="E233" i="798"/>
  <c r="D233" i="798"/>
  <c r="K232" i="798"/>
  <c r="J232" i="798"/>
  <c r="I232" i="798"/>
  <c r="H232" i="798"/>
  <c r="G232" i="798"/>
  <c r="F232" i="798"/>
  <c r="E232" i="798"/>
  <c r="D232" i="798"/>
  <c r="K231" i="798"/>
  <c r="J231" i="798"/>
  <c r="I231" i="798"/>
  <c r="H231" i="798"/>
  <c r="G231" i="798"/>
  <c r="F231" i="798"/>
  <c r="E231" i="798"/>
  <c r="D231" i="798"/>
  <c r="K230" i="798"/>
  <c r="J230" i="798"/>
  <c r="I230" i="798"/>
  <c r="H230" i="798"/>
  <c r="G230" i="798"/>
  <c r="F230" i="798"/>
  <c r="E230" i="798"/>
  <c r="D230" i="798"/>
  <c r="K229" i="798"/>
  <c r="J229" i="798"/>
  <c r="I229" i="798"/>
  <c r="H229" i="798"/>
  <c r="G229" i="798"/>
  <c r="F229" i="798"/>
  <c r="E229" i="798"/>
  <c r="D229" i="798"/>
  <c r="K228" i="798"/>
  <c r="J228" i="798"/>
  <c r="I228" i="798"/>
  <c r="H228" i="798"/>
  <c r="G228" i="798"/>
  <c r="F228" i="798"/>
  <c r="E228" i="798"/>
  <c r="D228" i="798"/>
  <c r="K227" i="798"/>
  <c r="J227" i="798"/>
  <c r="I227" i="798"/>
  <c r="H227" i="798"/>
  <c r="G227" i="798"/>
  <c r="F227" i="798"/>
  <c r="E227" i="798"/>
  <c r="D227" i="798"/>
  <c r="K226" i="798"/>
  <c r="J226" i="798"/>
  <c r="I226" i="798"/>
  <c r="H226" i="798"/>
  <c r="G226" i="798"/>
  <c r="F226" i="798"/>
  <c r="E226" i="798"/>
  <c r="D226" i="798"/>
  <c r="K225" i="798"/>
  <c r="J225" i="798"/>
  <c r="I225" i="798"/>
  <c r="H225" i="798"/>
  <c r="G225" i="798"/>
  <c r="F225" i="798"/>
  <c r="E225" i="798"/>
  <c r="D225" i="798"/>
  <c r="K224" i="798"/>
  <c r="J224" i="798"/>
  <c r="I224" i="798"/>
  <c r="H224" i="798"/>
  <c r="G224" i="798"/>
  <c r="F224" i="798"/>
  <c r="E224" i="798"/>
  <c r="D224" i="798"/>
  <c r="K223" i="798"/>
  <c r="J223" i="798"/>
  <c r="I223" i="798"/>
  <c r="H223" i="798"/>
  <c r="G223" i="798"/>
  <c r="F223" i="798"/>
  <c r="E223" i="798"/>
  <c r="D223" i="798"/>
  <c r="K222" i="798"/>
  <c r="J222" i="798"/>
  <c r="I222" i="798"/>
  <c r="H222" i="798"/>
  <c r="G222" i="798"/>
  <c r="F222" i="798"/>
  <c r="E222" i="798"/>
  <c r="D222" i="798"/>
  <c r="K221" i="798"/>
  <c r="J221" i="798"/>
  <c r="I221" i="798"/>
  <c r="H221" i="798"/>
  <c r="G221" i="798"/>
  <c r="F221" i="798"/>
  <c r="E221" i="798"/>
  <c r="D221" i="798"/>
  <c r="K220" i="798"/>
  <c r="J220" i="798"/>
  <c r="I220" i="798"/>
  <c r="H220" i="798"/>
  <c r="G220" i="798"/>
  <c r="F220" i="798"/>
  <c r="E220" i="798"/>
  <c r="D220" i="798"/>
  <c r="K219" i="798"/>
  <c r="J219" i="798"/>
  <c r="I219" i="798"/>
  <c r="H219" i="798"/>
  <c r="G219" i="798"/>
  <c r="F219" i="798"/>
  <c r="E219" i="798"/>
  <c r="D219" i="798"/>
  <c r="K218" i="798"/>
  <c r="J218" i="798"/>
  <c r="I218" i="798"/>
  <c r="H218" i="798"/>
  <c r="G218" i="798"/>
  <c r="F218" i="798"/>
  <c r="E218" i="798"/>
  <c r="D218" i="798"/>
  <c r="K217" i="798"/>
  <c r="J217" i="798"/>
  <c r="I217" i="798"/>
  <c r="H217" i="798"/>
  <c r="G217" i="798"/>
  <c r="F217" i="798"/>
  <c r="E217" i="798"/>
  <c r="D217" i="798"/>
  <c r="K216" i="798"/>
  <c r="J216" i="798"/>
  <c r="I216" i="798"/>
  <c r="H216" i="798"/>
  <c r="G216" i="798"/>
  <c r="F216" i="798"/>
  <c r="E216" i="798"/>
  <c r="D216" i="798"/>
  <c r="K215" i="798"/>
  <c r="J215" i="798"/>
  <c r="I215" i="798"/>
  <c r="H215" i="798"/>
  <c r="G215" i="798"/>
  <c r="F215" i="798"/>
  <c r="E215" i="798"/>
  <c r="D215" i="798"/>
  <c r="K214" i="798"/>
  <c r="J214" i="798"/>
  <c r="I214" i="798"/>
  <c r="H214" i="798"/>
  <c r="G214" i="798"/>
  <c r="F214" i="798"/>
  <c r="E214" i="798"/>
  <c r="D214" i="798"/>
  <c r="K213" i="798"/>
  <c r="J213" i="798"/>
  <c r="I213" i="798"/>
  <c r="H213" i="798"/>
  <c r="G213" i="798"/>
  <c r="F213" i="798"/>
  <c r="E213" i="798"/>
  <c r="D213" i="798"/>
  <c r="K212" i="798"/>
  <c r="J212" i="798"/>
  <c r="I212" i="798"/>
  <c r="H212" i="798"/>
  <c r="G212" i="798"/>
  <c r="F212" i="798"/>
  <c r="E212" i="798"/>
  <c r="D212" i="798"/>
  <c r="K211" i="798"/>
  <c r="J211" i="798"/>
  <c r="I211" i="798"/>
  <c r="H211" i="798"/>
  <c r="G211" i="798"/>
  <c r="F211" i="798"/>
  <c r="E211" i="798"/>
  <c r="D211" i="798"/>
  <c r="K210" i="798"/>
  <c r="J210" i="798"/>
  <c r="I210" i="798"/>
  <c r="H210" i="798"/>
  <c r="G210" i="798"/>
  <c r="F210" i="798"/>
  <c r="E210" i="798"/>
  <c r="D210" i="798"/>
  <c r="K209" i="798"/>
  <c r="J209" i="798"/>
  <c r="I209" i="798"/>
  <c r="H209" i="798"/>
  <c r="G209" i="798"/>
  <c r="F209" i="798"/>
  <c r="E209" i="798"/>
  <c r="D209" i="798"/>
  <c r="K208" i="798"/>
  <c r="J208" i="798"/>
  <c r="I208" i="798"/>
  <c r="H208" i="798"/>
  <c r="G208" i="798"/>
  <c r="F208" i="798"/>
  <c r="E208" i="798"/>
  <c r="D208" i="798"/>
  <c r="K207" i="798"/>
  <c r="J207" i="798"/>
  <c r="I207" i="798"/>
  <c r="H207" i="798"/>
  <c r="G207" i="798"/>
  <c r="F207" i="798"/>
  <c r="E207" i="798"/>
  <c r="D207" i="798"/>
  <c r="K206" i="798"/>
  <c r="J206" i="798"/>
  <c r="I206" i="798"/>
  <c r="H206" i="798"/>
  <c r="G206" i="798"/>
  <c r="F206" i="798"/>
  <c r="E206" i="798"/>
  <c r="D206" i="798"/>
  <c r="K205" i="798"/>
  <c r="J205" i="798"/>
  <c r="I205" i="798"/>
  <c r="H205" i="798"/>
  <c r="G205" i="798"/>
  <c r="F205" i="798"/>
  <c r="E205" i="798"/>
  <c r="D205" i="798"/>
  <c r="K204" i="798"/>
  <c r="J204" i="798"/>
  <c r="I204" i="798"/>
  <c r="H204" i="798"/>
  <c r="G204" i="798"/>
  <c r="F204" i="798"/>
  <c r="E204" i="798"/>
  <c r="D204" i="798"/>
  <c r="K203" i="798"/>
  <c r="J203" i="798"/>
  <c r="I203" i="798"/>
  <c r="H203" i="798"/>
  <c r="G203" i="798"/>
  <c r="F203" i="798"/>
  <c r="E203" i="798"/>
  <c r="D203" i="798"/>
  <c r="K202" i="798"/>
  <c r="J202" i="798"/>
  <c r="I202" i="798"/>
  <c r="H202" i="798"/>
  <c r="G202" i="798"/>
  <c r="F202" i="798"/>
  <c r="E202" i="798"/>
  <c r="D202" i="798"/>
  <c r="K201" i="798"/>
  <c r="J201" i="798"/>
  <c r="I201" i="798"/>
  <c r="H201" i="798"/>
  <c r="G201" i="798"/>
  <c r="F201" i="798"/>
  <c r="E201" i="798"/>
  <c r="D201" i="798"/>
  <c r="K200" i="798"/>
  <c r="J200" i="798"/>
  <c r="I200" i="798"/>
  <c r="H200" i="798"/>
  <c r="G200" i="798"/>
  <c r="F200" i="798"/>
  <c r="E200" i="798"/>
  <c r="D200" i="798"/>
  <c r="K199" i="798"/>
  <c r="J199" i="798"/>
  <c r="I199" i="798"/>
  <c r="H199" i="798"/>
  <c r="G199" i="798"/>
  <c r="F199" i="798"/>
  <c r="E199" i="798"/>
  <c r="D199" i="798"/>
  <c r="K198" i="798"/>
  <c r="J198" i="798"/>
  <c r="I198" i="798"/>
  <c r="H198" i="798"/>
  <c r="G198" i="798"/>
  <c r="F198" i="798"/>
  <c r="E198" i="798"/>
  <c r="D198" i="798"/>
  <c r="K197" i="798"/>
  <c r="J197" i="798"/>
  <c r="I197" i="798"/>
  <c r="H197" i="798"/>
  <c r="G197" i="798"/>
  <c r="F197" i="798"/>
  <c r="E197" i="798"/>
  <c r="D197" i="798"/>
  <c r="K196" i="798"/>
  <c r="J196" i="798"/>
  <c r="I196" i="798"/>
  <c r="H196" i="798"/>
  <c r="G196" i="798"/>
  <c r="F196" i="798"/>
  <c r="E196" i="798"/>
  <c r="D196" i="798"/>
  <c r="K195" i="798"/>
  <c r="J195" i="798"/>
  <c r="I195" i="798"/>
  <c r="H195" i="798"/>
  <c r="G195" i="798"/>
  <c r="F195" i="798"/>
  <c r="E195" i="798"/>
  <c r="D195" i="798"/>
  <c r="K194" i="798"/>
  <c r="J194" i="798"/>
  <c r="I194" i="798"/>
  <c r="H194" i="798"/>
  <c r="G194" i="798"/>
  <c r="F194" i="798"/>
  <c r="E194" i="798"/>
  <c r="D194" i="798"/>
  <c r="K193" i="798"/>
  <c r="J193" i="798"/>
  <c r="I193" i="798"/>
  <c r="H193" i="798"/>
  <c r="G193" i="798"/>
  <c r="F193" i="798"/>
  <c r="E193" i="798"/>
  <c r="D193" i="798"/>
  <c r="K192" i="798"/>
  <c r="J192" i="798"/>
  <c r="I192" i="798"/>
  <c r="H192" i="798"/>
  <c r="G192" i="798"/>
  <c r="F192" i="798"/>
  <c r="E192" i="798"/>
  <c r="D192" i="798"/>
  <c r="K191" i="798"/>
  <c r="J191" i="798"/>
  <c r="I191" i="798"/>
  <c r="H191" i="798"/>
  <c r="G191" i="798"/>
  <c r="F191" i="798"/>
  <c r="E191" i="798"/>
  <c r="D191" i="798"/>
  <c r="K190" i="798"/>
  <c r="J190" i="798"/>
  <c r="I190" i="798"/>
  <c r="H190" i="798"/>
  <c r="G190" i="798"/>
  <c r="F190" i="798"/>
  <c r="E190" i="798"/>
  <c r="D190" i="798"/>
  <c r="K189" i="798"/>
  <c r="J189" i="798"/>
  <c r="I189" i="798"/>
  <c r="H189" i="798"/>
  <c r="G189" i="798"/>
  <c r="F189" i="798"/>
  <c r="E189" i="798"/>
  <c r="D189" i="798"/>
  <c r="K188" i="798"/>
  <c r="J188" i="798"/>
  <c r="I188" i="798"/>
  <c r="H188" i="798"/>
  <c r="G188" i="798"/>
  <c r="F188" i="798"/>
  <c r="E188" i="798"/>
  <c r="D188" i="798"/>
  <c r="K187" i="798"/>
  <c r="J187" i="798"/>
  <c r="I187" i="798"/>
  <c r="H187" i="798"/>
  <c r="G187" i="798"/>
  <c r="F187" i="798"/>
  <c r="E187" i="798"/>
  <c r="D187" i="798"/>
  <c r="K186" i="798"/>
  <c r="J186" i="798"/>
  <c r="I186" i="798"/>
  <c r="H186" i="798"/>
  <c r="G186" i="798"/>
  <c r="F186" i="798"/>
  <c r="E186" i="798"/>
  <c r="D186" i="798"/>
  <c r="K185" i="798"/>
  <c r="J185" i="798"/>
  <c r="I185" i="798"/>
  <c r="H185" i="798"/>
  <c r="G185" i="798"/>
  <c r="F185" i="798"/>
  <c r="E185" i="798"/>
  <c r="D185" i="798"/>
  <c r="K184" i="798"/>
  <c r="J184" i="798"/>
  <c r="I184" i="798"/>
  <c r="H184" i="798"/>
  <c r="G184" i="798"/>
  <c r="F184" i="798"/>
  <c r="E184" i="798"/>
  <c r="D184" i="798"/>
  <c r="K183" i="798"/>
  <c r="J183" i="798"/>
  <c r="I183" i="798"/>
  <c r="H183" i="798"/>
  <c r="G183" i="798"/>
  <c r="F183" i="798"/>
  <c r="E183" i="798"/>
  <c r="D183" i="798"/>
  <c r="K182" i="798"/>
  <c r="J182" i="798"/>
  <c r="I182" i="798"/>
  <c r="H182" i="798"/>
  <c r="G182" i="798"/>
  <c r="F182" i="798"/>
  <c r="E182" i="798"/>
  <c r="D182" i="798"/>
  <c r="K181" i="798"/>
  <c r="J181" i="798"/>
  <c r="I181" i="798"/>
  <c r="H181" i="798"/>
  <c r="G181" i="798"/>
  <c r="F181" i="798"/>
  <c r="E181" i="798"/>
  <c r="D181" i="798"/>
  <c r="K180" i="798"/>
  <c r="J180" i="798"/>
  <c r="I180" i="798"/>
  <c r="H180" i="798"/>
  <c r="G180" i="798"/>
  <c r="F180" i="798"/>
  <c r="E180" i="798"/>
  <c r="D180" i="798"/>
  <c r="K179" i="798"/>
  <c r="J179" i="798"/>
  <c r="I179" i="798"/>
  <c r="H179" i="798"/>
  <c r="G179" i="798"/>
  <c r="F179" i="798"/>
  <c r="E179" i="798"/>
  <c r="D179" i="798"/>
  <c r="K178" i="798"/>
  <c r="J178" i="798"/>
  <c r="I178" i="798"/>
  <c r="H178" i="798"/>
  <c r="G178" i="798"/>
  <c r="F178" i="798"/>
  <c r="E178" i="798"/>
  <c r="D178" i="798"/>
  <c r="K177" i="798"/>
  <c r="J177" i="798"/>
  <c r="I177" i="798"/>
  <c r="H177" i="798"/>
  <c r="G177" i="798"/>
  <c r="F177" i="798"/>
  <c r="E177" i="798"/>
  <c r="D177" i="798"/>
  <c r="K176" i="798"/>
  <c r="J176" i="798"/>
  <c r="I176" i="798"/>
  <c r="H176" i="798"/>
  <c r="G176" i="798"/>
  <c r="F176" i="798"/>
  <c r="E176" i="798"/>
  <c r="D176" i="798"/>
  <c r="K175" i="798"/>
  <c r="J175" i="798"/>
  <c r="I175" i="798"/>
  <c r="H175" i="798"/>
  <c r="G175" i="798"/>
  <c r="F175" i="798"/>
  <c r="E175" i="798"/>
  <c r="D175" i="798"/>
  <c r="K174" i="798"/>
  <c r="J174" i="798"/>
  <c r="I174" i="798"/>
  <c r="H174" i="798"/>
  <c r="G174" i="798"/>
  <c r="F174" i="798"/>
  <c r="E174" i="798"/>
  <c r="D174" i="798"/>
  <c r="K173" i="798"/>
  <c r="J173" i="798"/>
  <c r="I173" i="798"/>
  <c r="H173" i="798"/>
  <c r="G173" i="798"/>
  <c r="F173" i="798"/>
  <c r="E173" i="798"/>
  <c r="D173" i="798"/>
  <c r="K172" i="798"/>
  <c r="J172" i="798"/>
  <c r="I172" i="798"/>
  <c r="H172" i="798"/>
  <c r="G172" i="798"/>
  <c r="F172" i="798"/>
  <c r="E172" i="798"/>
  <c r="D172" i="798"/>
  <c r="K171" i="798"/>
  <c r="J171" i="798"/>
  <c r="I171" i="798"/>
  <c r="H171" i="798"/>
  <c r="G171" i="798"/>
  <c r="F171" i="798"/>
  <c r="E171" i="798"/>
  <c r="D171" i="798"/>
  <c r="K170" i="798"/>
  <c r="J170" i="798"/>
  <c r="I170" i="798"/>
  <c r="H170" i="798"/>
  <c r="G170" i="798"/>
  <c r="F170" i="798"/>
  <c r="E170" i="798"/>
  <c r="D170" i="798"/>
  <c r="K169" i="798"/>
  <c r="J169" i="798"/>
  <c r="I169" i="798"/>
  <c r="H169" i="798"/>
  <c r="G169" i="798"/>
  <c r="F169" i="798"/>
  <c r="E169" i="798"/>
  <c r="D169" i="798"/>
  <c r="K168" i="798"/>
  <c r="J168" i="798"/>
  <c r="I168" i="798"/>
  <c r="H168" i="798"/>
  <c r="G168" i="798"/>
  <c r="F168" i="798"/>
  <c r="E168" i="798"/>
  <c r="D168" i="798"/>
  <c r="K167" i="798"/>
  <c r="J167" i="798"/>
  <c r="I167" i="798"/>
  <c r="H167" i="798"/>
  <c r="G167" i="798"/>
  <c r="F167" i="798"/>
  <c r="E167" i="798"/>
  <c r="D167" i="798"/>
  <c r="K166" i="798"/>
  <c r="J166" i="798"/>
  <c r="I166" i="798"/>
  <c r="H166" i="798"/>
  <c r="G166" i="798"/>
  <c r="F166" i="798"/>
  <c r="E166" i="798"/>
  <c r="D166" i="798"/>
  <c r="K165" i="798"/>
  <c r="J165" i="798"/>
  <c r="I165" i="798"/>
  <c r="H165" i="798"/>
  <c r="G165" i="798"/>
  <c r="F165" i="798"/>
  <c r="E165" i="798"/>
  <c r="D165" i="798"/>
  <c r="K164" i="798"/>
  <c r="J164" i="798"/>
  <c r="I164" i="798"/>
  <c r="H164" i="798"/>
  <c r="G164" i="798"/>
  <c r="F164" i="798"/>
  <c r="E164" i="798"/>
  <c r="D164" i="798"/>
  <c r="K163" i="798"/>
  <c r="J163" i="798"/>
  <c r="I163" i="798"/>
  <c r="H163" i="798"/>
  <c r="G163" i="798"/>
  <c r="F163" i="798"/>
  <c r="E163" i="798"/>
  <c r="D163" i="798"/>
  <c r="K162" i="798"/>
  <c r="J162" i="798"/>
  <c r="I162" i="798"/>
  <c r="H162" i="798"/>
  <c r="G162" i="798"/>
  <c r="F162" i="798"/>
  <c r="E162" i="798"/>
  <c r="D162" i="798"/>
  <c r="K161" i="798"/>
  <c r="J161" i="798"/>
  <c r="I161" i="798"/>
  <c r="H161" i="798"/>
  <c r="G161" i="798"/>
  <c r="F161" i="798"/>
  <c r="E161" i="798"/>
  <c r="D161" i="798"/>
  <c r="K160" i="798"/>
  <c r="J160" i="798"/>
  <c r="I160" i="798"/>
  <c r="H160" i="798"/>
  <c r="G160" i="798"/>
  <c r="F160" i="798"/>
  <c r="E160" i="798"/>
  <c r="D160" i="798"/>
  <c r="K159" i="798"/>
  <c r="J159" i="798"/>
  <c r="I159" i="798"/>
  <c r="H159" i="798"/>
  <c r="G159" i="798"/>
  <c r="F159" i="798"/>
  <c r="E159" i="798"/>
  <c r="D159" i="798"/>
  <c r="K158" i="798"/>
  <c r="J158" i="798"/>
  <c r="I158" i="798"/>
  <c r="H158" i="798"/>
  <c r="G158" i="798"/>
  <c r="F158" i="798"/>
  <c r="E158" i="798"/>
  <c r="D158" i="798"/>
  <c r="K157" i="798"/>
  <c r="J157" i="798"/>
  <c r="I157" i="798"/>
  <c r="H157" i="798"/>
  <c r="G157" i="798"/>
  <c r="F157" i="798"/>
  <c r="E157" i="798"/>
  <c r="D157" i="798"/>
  <c r="K156" i="798"/>
  <c r="J156" i="798"/>
  <c r="I156" i="798"/>
  <c r="H156" i="798"/>
  <c r="G156" i="798"/>
  <c r="F156" i="798"/>
  <c r="E156" i="798"/>
  <c r="D156" i="798"/>
  <c r="K155" i="798"/>
  <c r="J155" i="798"/>
  <c r="I155" i="798"/>
  <c r="H155" i="798"/>
  <c r="G155" i="798"/>
  <c r="F155" i="798"/>
  <c r="E155" i="798"/>
  <c r="D155" i="798"/>
  <c r="K154" i="798"/>
  <c r="J154" i="798"/>
  <c r="I154" i="798"/>
  <c r="H154" i="798"/>
  <c r="G154" i="798"/>
  <c r="F154" i="798"/>
  <c r="E154" i="798"/>
  <c r="D154" i="798"/>
  <c r="K153" i="798"/>
  <c r="J153" i="798"/>
  <c r="I153" i="798"/>
  <c r="H153" i="798"/>
  <c r="G153" i="798"/>
  <c r="F153" i="798"/>
  <c r="E153" i="798"/>
  <c r="D153" i="798"/>
  <c r="K152" i="798"/>
  <c r="J152" i="798"/>
  <c r="I152" i="798"/>
  <c r="H152" i="798"/>
  <c r="G152" i="798"/>
  <c r="F152" i="798"/>
  <c r="E152" i="798"/>
  <c r="D152" i="798"/>
  <c r="K151" i="798"/>
  <c r="J151" i="798"/>
  <c r="I151" i="798"/>
  <c r="H151" i="798"/>
  <c r="G151" i="798"/>
  <c r="F151" i="798"/>
  <c r="E151" i="798"/>
  <c r="D151" i="798"/>
  <c r="K150" i="798"/>
  <c r="J150" i="798"/>
  <c r="I150" i="798"/>
  <c r="H150" i="798"/>
  <c r="G150" i="798"/>
  <c r="F150" i="798"/>
  <c r="E150" i="798"/>
  <c r="D150" i="798"/>
  <c r="K149" i="798"/>
  <c r="J149" i="798"/>
  <c r="I149" i="798"/>
  <c r="H149" i="798"/>
  <c r="G149" i="798"/>
  <c r="F149" i="798"/>
  <c r="E149" i="798"/>
  <c r="D149" i="798"/>
  <c r="K148" i="798"/>
  <c r="J148" i="798"/>
  <c r="I148" i="798"/>
  <c r="H148" i="798"/>
  <c r="G148" i="798"/>
  <c r="F148" i="798"/>
  <c r="E148" i="798"/>
  <c r="D148" i="798"/>
  <c r="K147" i="798"/>
  <c r="J147" i="798"/>
  <c r="I147" i="798"/>
  <c r="H147" i="798"/>
  <c r="G147" i="798"/>
  <c r="F147" i="798"/>
  <c r="E147" i="798"/>
  <c r="D147" i="798"/>
  <c r="K146" i="798"/>
  <c r="J146" i="798"/>
  <c r="I146" i="798"/>
  <c r="H146" i="798"/>
  <c r="G146" i="798"/>
  <c r="F146" i="798"/>
  <c r="E146" i="798"/>
  <c r="D146" i="798"/>
  <c r="K145" i="798"/>
  <c r="J145" i="798"/>
  <c r="I145" i="798"/>
  <c r="H145" i="798"/>
  <c r="G145" i="798"/>
  <c r="F145" i="798"/>
  <c r="E145" i="798"/>
  <c r="D145" i="798"/>
  <c r="K144" i="798"/>
  <c r="J144" i="798"/>
  <c r="I144" i="798"/>
  <c r="H144" i="798"/>
  <c r="G144" i="798"/>
  <c r="F144" i="798"/>
  <c r="E144" i="798"/>
  <c r="D144" i="798"/>
  <c r="K143" i="798"/>
  <c r="J143" i="798"/>
  <c r="I143" i="798"/>
  <c r="H143" i="798"/>
  <c r="G143" i="798"/>
  <c r="F143" i="798"/>
  <c r="E143" i="798"/>
  <c r="D143" i="798"/>
  <c r="K142" i="798"/>
  <c r="J142" i="798"/>
  <c r="I142" i="798"/>
  <c r="H142" i="798"/>
  <c r="G142" i="798"/>
  <c r="F142" i="798"/>
  <c r="E142" i="798"/>
  <c r="D142" i="798"/>
  <c r="K141" i="798"/>
  <c r="J141" i="798"/>
  <c r="I141" i="798"/>
  <c r="H141" i="798"/>
  <c r="G141" i="798"/>
  <c r="F141" i="798"/>
  <c r="E141" i="798"/>
  <c r="D141" i="798"/>
  <c r="K140" i="798"/>
  <c r="J140" i="798"/>
  <c r="I140" i="798"/>
  <c r="H140" i="798"/>
  <c r="G140" i="798"/>
  <c r="F140" i="798"/>
  <c r="E140" i="798"/>
  <c r="D140" i="798"/>
  <c r="K139" i="798"/>
  <c r="J139" i="798"/>
  <c r="I139" i="798"/>
  <c r="H139" i="798"/>
  <c r="G139" i="798"/>
  <c r="F139" i="798"/>
  <c r="E139" i="798"/>
  <c r="D139" i="798"/>
  <c r="K138" i="798"/>
  <c r="J138" i="798"/>
  <c r="I138" i="798"/>
  <c r="H138" i="798"/>
  <c r="G138" i="798"/>
  <c r="F138" i="798"/>
  <c r="E138" i="798"/>
  <c r="D138" i="798"/>
  <c r="K137" i="798"/>
  <c r="J137" i="798"/>
  <c r="I137" i="798"/>
  <c r="H137" i="798"/>
  <c r="G137" i="798"/>
  <c r="F137" i="798"/>
  <c r="E137" i="798"/>
  <c r="D137" i="798"/>
  <c r="K136" i="798"/>
  <c r="J136" i="798"/>
  <c r="I136" i="798"/>
  <c r="H136" i="798"/>
  <c r="G136" i="798"/>
  <c r="F136" i="798"/>
  <c r="E136" i="798"/>
  <c r="D136" i="798"/>
  <c r="K135" i="798"/>
  <c r="J135" i="798"/>
  <c r="I135" i="798"/>
  <c r="H135" i="798"/>
  <c r="G135" i="798"/>
  <c r="F135" i="798"/>
  <c r="E135" i="798"/>
  <c r="D135" i="798"/>
  <c r="K134" i="798"/>
  <c r="J134" i="798"/>
  <c r="I134" i="798"/>
  <c r="H134" i="798"/>
  <c r="G134" i="798"/>
  <c r="F134" i="798"/>
  <c r="E134" i="798"/>
  <c r="D134" i="798"/>
  <c r="K133" i="798"/>
  <c r="J133" i="798"/>
  <c r="I133" i="798"/>
  <c r="H133" i="798"/>
  <c r="G133" i="798"/>
  <c r="F133" i="798"/>
  <c r="E133" i="798"/>
  <c r="D133" i="798"/>
  <c r="K132" i="798"/>
  <c r="J132" i="798"/>
  <c r="I132" i="798"/>
  <c r="H132" i="798"/>
  <c r="G132" i="798"/>
  <c r="F132" i="798"/>
  <c r="E132" i="798"/>
  <c r="D132" i="798"/>
  <c r="K131" i="798"/>
  <c r="J131" i="798"/>
  <c r="I131" i="798"/>
  <c r="H131" i="798"/>
  <c r="G131" i="798"/>
  <c r="F131" i="798"/>
  <c r="E131" i="798"/>
  <c r="D131" i="798"/>
  <c r="K130" i="798"/>
  <c r="J130" i="798"/>
  <c r="I130" i="798"/>
  <c r="H130" i="798"/>
  <c r="G130" i="798"/>
  <c r="F130" i="798"/>
  <c r="E130" i="798"/>
  <c r="D130" i="798"/>
  <c r="K129" i="798"/>
  <c r="J129" i="798"/>
  <c r="I129" i="798"/>
  <c r="H129" i="798"/>
  <c r="G129" i="798"/>
  <c r="F129" i="798"/>
  <c r="E129" i="798"/>
  <c r="D129" i="798"/>
  <c r="K128" i="798"/>
  <c r="J128" i="798"/>
  <c r="I128" i="798"/>
  <c r="H128" i="798"/>
  <c r="G128" i="798"/>
  <c r="F128" i="798"/>
  <c r="E128" i="798"/>
  <c r="D128" i="798"/>
  <c r="K127" i="798"/>
  <c r="J127" i="798"/>
  <c r="I127" i="798"/>
  <c r="H127" i="798"/>
  <c r="G127" i="798"/>
  <c r="F127" i="798"/>
  <c r="E127" i="798"/>
  <c r="D127" i="798"/>
  <c r="K126" i="798"/>
  <c r="J126" i="798"/>
  <c r="I126" i="798"/>
  <c r="H126" i="798"/>
  <c r="G126" i="798"/>
  <c r="F126" i="798"/>
  <c r="E126" i="798"/>
  <c r="D126" i="798"/>
  <c r="K125" i="798"/>
  <c r="J125" i="798"/>
  <c r="I125" i="798"/>
  <c r="H125" i="798"/>
  <c r="G125" i="798"/>
  <c r="F125" i="798"/>
  <c r="E125" i="798"/>
  <c r="D125" i="798"/>
  <c r="K124" i="798"/>
  <c r="J124" i="798"/>
  <c r="I124" i="798"/>
  <c r="H124" i="798"/>
  <c r="G124" i="798"/>
  <c r="F124" i="798"/>
  <c r="E124" i="798"/>
  <c r="D124" i="798"/>
  <c r="K123" i="798"/>
  <c r="J123" i="798"/>
  <c r="I123" i="798"/>
  <c r="H123" i="798"/>
  <c r="G123" i="798"/>
  <c r="F123" i="798"/>
  <c r="E123" i="798"/>
  <c r="D123" i="798"/>
  <c r="K122" i="798"/>
  <c r="J122" i="798"/>
  <c r="I122" i="798"/>
  <c r="H122" i="798"/>
  <c r="G122" i="798"/>
  <c r="F122" i="798"/>
  <c r="E122" i="798"/>
  <c r="D122" i="798"/>
  <c r="K121" i="798"/>
  <c r="J121" i="798"/>
  <c r="I121" i="798"/>
  <c r="H121" i="798"/>
  <c r="G121" i="798"/>
  <c r="F121" i="798"/>
  <c r="E121" i="798"/>
  <c r="D121" i="798"/>
  <c r="K120" i="798"/>
  <c r="J120" i="798"/>
  <c r="I120" i="798"/>
  <c r="H120" i="798"/>
  <c r="G120" i="798"/>
  <c r="F120" i="798"/>
  <c r="E120" i="798"/>
  <c r="D120" i="798"/>
  <c r="K119" i="798"/>
  <c r="J119" i="798"/>
  <c r="I119" i="798"/>
  <c r="H119" i="798"/>
  <c r="G119" i="798"/>
  <c r="F119" i="798"/>
  <c r="E119" i="798"/>
  <c r="D119" i="798"/>
  <c r="K118" i="798"/>
  <c r="J118" i="798"/>
  <c r="I118" i="798"/>
  <c r="H118" i="798"/>
  <c r="G118" i="798"/>
  <c r="F118" i="798"/>
  <c r="E118" i="798"/>
  <c r="D118" i="798"/>
  <c r="K117" i="798"/>
  <c r="J117" i="798"/>
  <c r="I117" i="798"/>
  <c r="H117" i="798"/>
  <c r="G117" i="798"/>
  <c r="F117" i="798"/>
  <c r="E117" i="798"/>
  <c r="D117" i="798"/>
  <c r="K116" i="798"/>
  <c r="J116" i="798"/>
  <c r="I116" i="798"/>
  <c r="H116" i="798"/>
  <c r="G116" i="798"/>
  <c r="F116" i="798"/>
  <c r="E116" i="798"/>
  <c r="D116" i="798"/>
  <c r="K115" i="798"/>
  <c r="J115" i="798"/>
  <c r="I115" i="798"/>
  <c r="H115" i="798"/>
  <c r="G115" i="798"/>
  <c r="F115" i="798"/>
  <c r="E115" i="798"/>
  <c r="D115" i="798"/>
  <c r="K114" i="798"/>
  <c r="J114" i="798"/>
  <c r="I114" i="798"/>
  <c r="H114" i="798"/>
  <c r="G114" i="798"/>
  <c r="F114" i="798"/>
  <c r="E114" i="798"/>
  <c r="D114" i="798"/>
  <c r="K113" i="798"/>
  <c r="J113" i="798"/>
  <c r="I113" i="798"/>
  <c r="H113" i="798"/>
  <c r="G113" i="798"/>
  <c r="F113" i="798"/>
  <c r="E113" i="798"/>
  <c r="D113" i="798"/>
  <c r="K112" i="798"/>
  <c r="J112" i="798"/>
  <c r="I112" i="798"/>
  <c r="H112" i="798"/>
  <c r="G112" i="798"/>
  <c r="F112" i="798"/>
  <c r="E112" i="798"/>
  <c r="D112" i="798"/>
  <c r="K111" i="798"/>
  <c r="J111" i="798"/>
  <c r="I111" i="798"/>
  <c r="H111" i="798"/>
  <c r="G111" i="798"/>
  <c r="F111" i="798"/>
  <c r="E111" i="798"/>
  <c r="D111" i="798"/>
  <c r="K110" i="798"/>
  <c r="J110" i="798"/>
  <c r="I110" i="798"/>
  <c r="H110" i="798"/>
  <c r="G110" i="798"/>
  <c r="F110" i="798"/>
  <c r="E110" i="798"/>
  <c r="D110" i="798"/>
  <c r="K109" i="798"/>
  <c r="J109" i="798"/>
  <c r="I109" i="798"/>
  <c r="H109" i="798"/>
  <c r="G109" i="798"/>
  <c r="F109" i="798"/>
  <c r="E109" i="798"/>
  <c r="D109" i="798"/>
  <c r="K108" i="798"/>
  <c r="J108" i="798"/>
  <c r="I108" i="798"/>
  <c r="H108" i="798"/>
  <c r="G108" i="798"/>
  <c r="F108" i="798"/>
  <c r="E108" i="798"/>
  <c r="D108" i="798"/>
  <c r="K107" i="798"/>
  <c r="J107" i="798"/>
  <c r="I107" i="798"/>
  <c r="H107" i="798"/>
  <c r="G107" i="798"/>
  <c r="F107" i="798"/>
  <c r="E107" i="798"/>
  <c r="D107" i="798"/>
  <c r="K106" i="798"/>
  <c r="J106" i="798"/>
  <c r="I106" i="798"/>
  <c r="H106" i="798"/>
  <c r="G106" i="798"/>
  <c r="F106" i="798"/>
  <c r="E106" i="798"/>
  <c r="D106" i="798"/>
  <c r="K105" i="798"/>
  <c r="J105" i="798"/>
  <c r="I105" i="798"/>
  <c r="H105" i="798"/>
  <c r="G105" i="798"/>
  <c r="F105" i="798"/>
  <c r="E105" i="798"/>
  <c r="D105" i="798"/>
  <c r="K104" i="798"/>
  <c r="J104" i="798"/>
  <c r="I104" i="798"/>
  <c r="H104" i="798"/>
  <c r="G104" i="798"/>
  <c r="F104" i="798"/>
  <c r="E104" i="798"/>
  <c r="D104" i="798"/>
  <c r="K103" i="798"/>
  <c r="J103" i="798"/>
  <c r="I103" i="798"/>
  <c r="H103" i="798"/>
  <c r="G103" i="798"/>
  <c r="F103" i="798"/>
  <c r="E103" i="798"/>
  <c r="D103" i="798"/>
  <c r="K102" i="798"/>
  <c r="J102" i="798"/>
  <c r="I102" i="798"/>
  <c r="H102" i="798"/>
  <c r="G102" i="798"/>
  <c r="F102" i="798"/>
  <c r="E102" i="798"/>
  <c r="D102" i="798"/>
  <c r="K101" i="798"/>
  <c r="J101" i="798"/>
  <c r="I101" i="798"/>
  <c r="H101" i="798"/>
  <c r="G101" i="798"/>
  <c r="F101" i="798"/>
  <c r="E101" i="798"/>
  <c r="D101" i="798"/>
  <c r="K100" i="798"/>
  <c r="J100" i="798"/>
  <c r="I100" i="798"/>
  <c r="H100" i="798"/>
  <c r="G100" i="798"/>
  <c r="F100" i="798"/>
  <c r="E100" i="798"/>
  <c r="D100" i="798"/>
  <c r="K99" i="798"/>
  <c r="J99" i="798"/>
  <c r="I99" i="798"/>
  <c r="H99" i="798"/>
  <c r="G99" i="798"/>
  <c r="F99" i="798"/>
  <c r="E99" i="798"/>
  <c r="D99" i="798"/>
  <c r="K98" i="798"/>
  <c r="J98" i="798"/>
  <c r="I98" i="798"/>
  <c r="H98" i="798"/>
  <c r="G98" i="798"/>
  <c r="F98" i="798"/>
  <c r="E98" i="798"/>
  <c r="D98" i="798"/>
  <c r="K97" i="798"/>
  <c r="J97" i="798"/>
  <c r="I97" i="798"/>
  <c r="H97" i="798"/>
  <c r="G97" i="798"/>
  <c r="F97" i="798"/>
  <c r="E97" i="798"/>
  <c r="D97" i="798"/>
  <c r="K96" i="798"/>
  <c r="J96" i="798"/>
  <c r="I96" i="798"/>
  <c r="H96" i="798"/>
  <c r="G96" i="798"/>
  <c r="F96" i="798"/>
  <c r="E96" i="798"/>
  <c r="D96" i="798"/>
  <c r="K95" i="798"/>
  <c r="J95" i="798"/>
  <c r="I95" i="798"/>
  <c r="H95" i="798"/>
  <c r="G95" i="798"/>
  <c r="F95" i="798"/>
  <c r="E95" i="798"/>
  <c r="D95" i="798"/>
  <c r="K94" i="798"/>
  <c r="J94" i="798"/>
  <c r="I94" i="798"/>
  <c r="H94" i="798"/>
  <c r="G94" i="798"/>
  <c r="F94" i="798"/>
  <c r="E94" i="798"/>
  <c r="D94" i="798"/>
  <c r="K93" i="798"/>
  <c r="J93" i="798"/>
  <c r="I93" i="798"/>
  <c r="H93" i="798"/>
  <c r="G93" i="798"/>
  <c r="F93" i="798"/>
  <c r="E93" i="798"/>
  <c r="D93" i="798"/>
  <c r="K92" i="798"/>
  <c r="J92" i="798"/>
  <c r="I92" i="798"/>
  <c r="H92" i="798"/>
  <c r="G92" i="798"/>
  <c r="F92" i="798"/>
  <c r="E92" i="798"/>
  <c r="D92" i="798"/>
  <c r="K91" i="798"/>
  <c r="J91" i="798"/>
  <c r="I91" i="798"/>
  <c r="H91" i="798"/>
  <c r="G91" i="798"/>
  <c r="F91" i="798"/>
  <c r="E91" i="798"/>
  <c r="D91" i="798"/>
  <c r="K90" i="798"/>
  <c r="J90" i="798"/>
  <c r="I90" i="798"/>
  <c r="H90" i="798"/>
  <c r="G90" i="798"/>
  <c r="F90" i="798"/>
  <c r="E90" i="798"/>
  <c r="D90" i="798"/>
  <c r="K89" i="798"/>
  <c r="J89" i="798"/>
  <c r="I89" i="798"/>
  <c r="H89" i="798"/>
  <c r="G89" i="798"/>
  <c r="F89" i="798"/>
  <c r="E89" i="798"/>
  <c r="D89" i="798"/>
  <c r="K88" i="798"/>
  <c r="J88" i="798"/>
  <c r="I88" i="798"/>
  <c r="H88" i="798"/>
  <c r="G88" i="798"/>
  <c r="F88" i="798"/>
  <c r="E88" i="798"/>
  <c r="D88" i="798"/>
  <c r="K87" i="798"/>
  <c r="J87" i="798"/>
  <c r="I87" i="798"/>
  <c r="H87" i="798"/>
  <c r="G87" i="798"/>
  <c r="F87" i="798"/>
  <c r="E87" i="798"/>
  <c r="D87" i="798"/>
  <c r="K86" i="798"/>
  <c r="J86" i="798"/>
  <c r="I86" i="798"/>
  <c r="H86" i="798"/>
  <c r="G86" i="798"/>
  <c r="F86" i="798"/>
  <c r="E86" i="798"/>
  <c r="D86" i="798"/>
  <c r="K85" i="798"/>
  <c r="J85" i="798"/>
  <c r="I85" i="798"/>
  <c r="H85" i="798"/>
  <c r="G85" i="798"/>
  <c r="F85" i="798"/>
  <c r="E85" i="798"/>
  <c r="D85" i="798"/>
  <c r="K84" i="798"/>
  <c r="J84" i="798"/>
  <c r="I84" i="798"/>
  <c r="H84" i="798"/>
  <c r="G84" i="798"/>
  <c r="F84" i="798"/>
  <c r="E84" i="798"/>
  <c r="D84" i="798"/>
  <c r="K83" i="798"/>
  <c r="J83" i="798"/>
  <c r="I83" i="798"/>
  <c r="H83" i="798"/>
  <c r="G83" i="798"/>
  <c r="F83" i="798"/>
  <c r="E83" i="798"/>
  <c r="D83" i="798"/>
  <c r="K82" i="798"/>
  <c r="J82" i="798"/>
  <c r="I82" i="798"/>
  <c r="H82" i="798"/>
  <c r="G82" i="798"/>
  <c r="F82" i="798"/>
  <c r="E82" i="798"/>
  <c r="D82" i="798"/>
  <c r="K81" i="798"/>
  <c r="J81" i="798"/>
  <c r="I81" i="798"/>
  <c r="H81" i="798"/>
  <c r="G81" i="798"/>
  <c r="F81" i="798"/>
  <c r="E81" i="798"/>
  <c r="D81" i="798"/>
  <c r="K80" i="798"/>
  <c r="J80" i="798"/>
  <c r="I80" i="798"/>
  <c r="H80" i="798"/>
  <c r="G80" i="798"/>
  <c r="F80" i="798"/>
  <c r="E80" i="798"/>
  <c r="D80" i="798"/>
  <c r="K79" i="798"/>
  <c r="J79" i="798"/>
  <c r="I79" i="798"/>
  <c r="H79" i="798"/>
  <c r="G79" i="798"/>
  <c r="F79" i="798"/>
  <c r="E79" i="798"/>
  <c r="D79" i="798"/>
  <c r="K78" i="798"/>
  <c r="J78" i="798"/>
  <c r="I78" i="798"/>
  <c r="H78" i="798"/>
  <c r="G78" i="798"/>
  <c r="F78" i="798"/>
  <c r="E78" i="798"/>
  <c r="D78" i="798"/>
  <c r="K77" i="798"/>
  <c r="J77" i="798"/>
  <c r="I77" i="798"/>
  <c r="H77" i="798"/>
  <c r="G77" i="798"/>
  <c r="F77" i="798"/>
  <c r="E77" i="798"/>
  <c r="D77" i="798"/>
  <c r="K76" i="798"/>
  <c r="J76" i="798"/>
  <c r="I76" i="798"/>
  <c r="H76" i="798"/>
  <c r="G76" i="798"/>
  <c r="F76" i="798"/>
  <c r="E76" i="798"/>
  <c r="D76" i="798"/>
  <c r="K75" i="798"/>
  <c r="J75" i="798"/>
  <c r="I75" i="798"/>
  <c r="H75" i="798"/>
  <c r="G75" i="798"/>
  <c r="F75" i="798"/>
  <c r="E75" i="798"/>
  <c r="D75" i="798"/>
  <c r="K74" i="798"/>
  <c r="J74" i="798"/>
  <c r="I74" i="798"/>
  <c r="H74" i="798"/>
  <c r="G74" i="798"/>
  <c r="F74" i="798"/>
  <c r="E74" i="798"/>
  <c r="D74" i="798"/>
  <c r="K73" i="798"/>
  <c r="J73" i="798"/>
  <c r="I73" i="798"/>
  <c r="H73" i="798"/>
  <c r="G73" i="798"/>
  <c r="F73" i="798"/>
  <c r="E73" i="798"/>
  <c r="D73" i="798"/>
  <c r="K72" i="798"/>
  <c r="J72" i="798"/>
  <c r="I72" i="798"/>
  <c r="H72" i="798"/>
  <c r="G72" i="798"/>
  <c r="F72" i="798"/>
  <c r="E72" i="798"/>
  <c r="D72" i="798"/>
  <c r="K71" i="798"/>
  <c r="J71" i="798"/>
  <c r="I71" i="798"/>
  <c r="H71" i="798"/>
  <c r="G71" i="798"/>
  <c r="F71" i="798"/>
  <c r="E71" i="798"/>
  <c r="D71" i="798"/>
  <c r="K70" i="798"/>
  <c r="J70" i="798"/>
  <c r="I70" i="798"/>
  <c r="H70" i="798"/>
  <c r="G70" i="798"/>
  <c r="F70" i="798"/>
  <c r="E70" i="798"/>
  <c r="D70" i="798"/>
  <c r="K69" i="798"/>
  <c r="J69" i="798"/>
  <c r="I69" i="798"/>
  <c r="H69" i="798"/>
  <c r="G69" i="798"/>
  <c r="F69" i="798"/>
  <c r="E69" i="798"/>
  <c r="D69" i="798"/>
  <c r="K68" i="798"/>
  <c r="J68" i="798"/>
  <c r="I68" i="798"/>
  <c r="H68" i="798"/>
  <c r="G68" i="798"/>
  <c r="F68" i="798"/>
  <c r="E68" i="798"/>
  <c r="D68" i="798"/>
  <c r="K67" i="798"/>
  <c r="J67" i="798"/>
  <c r="I67" i="798"/>
  <c r="H67" i="798"/>
  <c r="G67" i="798"/>
  <c r="F67" i="798"/>
  <c r="E67" i="798"/>
  <c r="D67" i="798"/>
  <c r="K66" i="798"/>
  <c r="J66" i="798"/>
  <c r="I66" i="798"/>
  <c r="H66" i="798"/>
  <c r="G66" i="798"/>
  <c r="F66" i="798"/>
  <c r="E66" i="798"/>
  <c r="D66" i="798"/>
  <c r="K65" i="798"/>
  <c r="J65" i="798"/>
  <c r="I65" i="798"/>
  <c r="H65" i="798"/>
  <c r="G65" i="798"/>
  <c r="F65" i="798"/>
  <c r="E65" i="798"/>
  <c r="D65" i="798"/>
  <c r="K64" i="798"/>
  <c r="J64" i="798"/>
  <c r="I64" i="798"/>
  <c r="H64" i="798"/>
  <c r="G64" i="798"/>
  <c r="F64" i="798"/>
  <c r="E64" i="798"/>
  <c r="D64" i="798"/>
  <c r="K63" i="798"/>
  <c r="J63" i="798"/>
  <c r="I63" i="798"/>
  <c r="H63" i="798"/>
  <c r="G63" i="798"/>
  <c r="F63" i="798"/>
  <c r="E63" i="798"/>
  <c r="D63" i="798"/>
  <c r="K62" i="798"/>
  <c r="J62" i="798"/>
  <c r="I62" i="798"/>
  <c r="H62" i="798"/>
  <c r="G62" i="798"/>
  <c r="F62" i="798"/>
  <c r="E62" i="798"/>
  <c r="D62" i="798"/>
  <c r="K61" i="798"/>
  <c r="J61" i="798"/>
  <c r="I61" i="798"/>
  <c r="H61" i="798"/>
  <c r="G61" i="798"/>
  <c r="F61" i="798"/>
  <c r="E61" i="798"/>
  <c r="D61" i="798"/>
  <c r="K60" i="798"/>
  <c r="J60" i="798"/>
  <c r="I60" i="798"/>
  <c r="H60" i="798"/>
  <c r="G60" i="798"/>
  <c r="F60" i="798"/>
  <c r="E60" i="798"/>
  <c r="D60" i="798"/>
  <c r="K59" i="798"/>
  <c r="J59" i="798"/>
  <c r="I59" i="798"/>
  <c r="H59" i="798"/>
  <c r="G59" i="798"/>
  <c r="F59" i="798"/>
  <c r="E59" i="798"/>
  <c r="D59" i="798"/>
  <c r="K58" i="798"/>
  <c r="J58" i="798"/>
  <c r="I58" i="798"/>
  <c r="H58" i="798"/>
  <c r="G58" i="798"/>
  <c r="F58" i="798"/>
  <c r="E58" i="798"/>
  <c r="D58" i="798"/>
  <c r="K57" i="798"/>
  <c r="J57" i="798"/>
  <c r="I57" i="798"/>
  <c r="H57" i="798"/>
  <c r="G57" i="798"/>
  <c r="F57" i="798"/>
  <c r="E57" i="798"/>
  <c r="D57" i="798"/>
  <c r="K56" i="798"/>
  <c r="J56" i="798"/>
  <c r="I56" i="798"/>
  <c r="H56" i="798"/>
  <c r="G56" i="798"/>
  <c r="F56" i="798"/>
  <c r="E56" i="798"/>
  <c r="D56" i="798"/>
  <c r="K55" i="798"/>
  <c r="J55" i="798"/>
  <c r="I55" i="798"/>
  <c r="H55" i="798"/>
  <c r="G55" i="798"/>
  <c r="F55" i="798"/>
  <c r="E55" i="798"/>
  <c r="D55" i="798"/>
  <c r="K54" i="798"/>
  <c r="J54" i="798"/>
  <c r="I54" i="798"/>
  <c r="H54" i="798"/>
  <c r="G54" i="798"/>
  <c r="F54" i="798"/>
  <c r="E54" i="798"/>
  <c r="D54" i="798"/>
  <c r="K53" i="798"/>
  <c r="J53" i="798"/>
  <c r="I53" i="798"/>
  <c r="H53" i="798"/>
  <c r="G53" i="798"/>
  <c r="F53" i="798"/>
  <c r="E53" i="798"/>
  <c r="D53" i="798"/>
  <c r="K52" i="798"/>
  <c r="J52" i="798"/>
  <c r="I52" i="798"/>
  <c r="H52" i="798"/>
  <c r="G52" i="798"/>
  <c r="F52" i="798"/>
  <c r="E52" i="798"/>
  <c r="D52" i="798"/>
  <c r="K51" i="798"/>
  <c r="J51" i="798"/>
  <c r="I51" i="798"/>
  <c r="H51" i="798"/>
  <c r="G51" i="798"/>
  <c r="F51" i="798"/>
  <c r="E51" i="798"/>
  <c r="D51" i="798"/>
  <c r="K50" i="798"/>
  <c r="J50" i="798"/>
  <c r="I50" i="798"/>
  <c r="H50" i="798"/>
  <c r="G50" i="798"/>
  <c r="F50" i="798"/>
  <c r="E50" i="798"/>
  <c r="D50" i="798"/>
  <c r="K49" i="798"/>
  <c r="J49" i="798"/>
  <c r="I49" i="798"/>
  <c r="H49" i="798"/>
  <c r="G49" i="798"/>
  <c r="F49" i="798"/>
  <c r="E49" i="798"/>
  <c r="D49" i="798"/>
  <c r="K48" i="798"/>
  <c r="J48" i="798"/>
  <c r="I48" i="798"/>
  <c r="H48" i="798"/>
  <c r="G48" i="798"/>
  <c r="F48" i="798"/>
  <c r="E48" i="798"/>
  <c r="D48" i="798"/>
  <c r="K47" i="798"/>
  <c r="J47" i="798"/>
  <c r="I47" i="798"/>
  <c r="H47" i="798"/>
  <c r="G47" i="798"/>
  <c r="F47" i="798"/>
  <c r="E47" i="798"/>
  <c r="D47" i="798"/>
  <c r="K46" i="798"/>
  <c r="J46" i="798"/>
  <c r="I46" i="798"/>
  <c r="H46" i="798"/>
  <c r="G46" i="798"/>
  <c r="F46" i="798"/>
  <c r="E46" i="798"/>
  <c r="D46" i="798"/>
  <c r="K45" i="798"/>
  <c r="J45" i="798"/>
  <c r="I45" i="798"/>
  <c r="H45" i="798"/>
  <c r="G45" i="798"/>
  <c r="F45" i="798"/>
  <c r="E45" i="798"/>
  <c r="D45" i="798"/>
  <c r="K44" i="798"/>
  <c r="J44" i="798"/>
  <c r="I44" i="798"/>
  <c r="H44" i="798"/>
  <c r="G44" i="798"/>
  <c r="F44" i="798"/>
  <c r="E44" i="798"/>
  <c r="D44" i="798"/>
  <c r="K43" i="798"/>
  <c r="J43" i="798"/>
  <c r="I43" i="798"/>
  <c r="H43" i="798"/>
  <c r="G43" i="798"/>
  <c r="F43" i="798"/>
  <c r="E43" i="798"/>
  <c r="D43" i="798"/>
  <c r="K42" i="798"/>
  <c r="J42" i="798"/>
  <c r="I42" i="798"/>
  <c r="H42" i="798"/>
  <c r="G42" i="798"/>
  <c r="F42" i="798"/>
  <c r="E42" i="798"/>
  <c r="D42" i="798"/>
  <c r="K41" i="798"/>
  <c r="J41" i="798"/>
  <c r="I41" i="798"/>
  <c r="H41" i="798"/>
  <c r="G41" i="798"/>
  <c r="F41" i="798"/>
  <c r="E41" i="798"/>
  <c r="D41" i="798"/>
  <c r="K40" i="798"/>
  <c r="J40" i="798"/>
  <c r="I40" i="798"/>
  <c r="H40" i="798"/>
  <c r="G40" i="798"/>
  <c r="F40" i="798"/>
  <c r="E40" i="798"/>
  <c r="D40" i="798"/>
  <c r="K39" i="798"/>
  <c r="J39" i="798"/>
  <c r="I39" i="798"/>
  <c r="H39" i="798"/>
  <c r="G39" i="798"/>
  <c r="F39" i="798"/>
  <c r="E39" i="798"/>
  <c r="D39" i="798"/>
  <c r="K38" i="798"/>
  <c r="J38" i="798"/>
  <c r="I38" i="798"/>
  <c r="H38" i="798"/>
  <c r="G38" i="798"/>
  <c r="F38" i="798"/>
  <c r="E38" i="798"/>
  <c r="D38" i="798"/>
  <c r="K37" i="798"/>
  <c r="J37" i="798"/>
  <c r="I37" i="798"/>
  <c r="H37" i="798"/>
  <c r="G37" i="798"/>
  <c r="F37" i="798"/>
  <c r="E37" i="798"/>
  <c r="D37" i="798"/>
  <c r="K36" i="798"/>
  <c r="J36" i="798"/>
  <c r="I36" i="798"/>
  <c r="H36" i="798"/>
  <c r="G36" i="798"/>
  <c r="F36" i="798"/>
  <c r="E36" i="798"/>
  <c r="D36" i="798"/>
  <c r="K35" i="798"/>
  <c r="J35" i="798"/>
  <c r="I35" i="798"/>
  <c r="H35" i="798"/>
  <c r="G35" i="798"/>
  <c r="F35" i="798"/>
  <c r="E35" i="798"/>
  <c r="D35" i="798"/>
  <c r="K34" i="798"/>
  <c r="J34" i="798"/>
  <c r="I34" i="798"/>
  <c r="H34" i="798"/>
  <c r="G34" i="798"/>
  <c r="F34" i="798"/>
  <c r="E34" i="798"/>
  <c r="D34" i="798"/>
  <c r="K33" i="798"/>
  <c r="J33" i="798"/>
  <c r="I33" i="798"/>
  <c r="H33" i="798"/>
  <c r="G33" i="798"/>
  <c r="F33" i="798"/>
  <c r="E33" i="798"/>
  <c r="D33" i="798"/>
  <c r="K32" i="798"/>
  <c r="J32" i="798"/>
  <c r="I32" i="798"/>
  <c r="H32" i="798"/>
  <c r="G32" i="798"/>
  <c r="F32" i="798"/>
  <c r="E32" i="798"/>
  <c r="D32" i="798"/>
  <c r="K31" i="798"/>
  <c r="J31" i="798"/>
  <c r="I31" i="798"/>
  <c r="H31" i="798"/>
  <c r="G31" i="798"/>
  <c r="F31" i="798"/>
  <c r="E31" i="798"/>
  <c r="D31" i="798"/>
  <c r="K30" i="798"/>
  <c r="J30" i="798"/>
  <c r="I30" i="798"/>
  <c r="H30" i="798"/>
  <c r="G30" i="798"/>
  <c r="F30" i="798"/>
  <c r="E30" i="798"/>
  <c r="D30" i="798"/>
  <c r="K29" i="798"/>
  <c r="J29" i="798"/>
  <c r="I29" i="798"/>
  <c r="H29" i="798"/>
  <c r="G29" i="798"/>
  <c r="F29" i="798"/>
  <c r="E29" i="798"/>
  <c r="D29" i="798"/>
  <c r="K28" i="798"/>
  <c r="J28" i="798"/>
  <c r="I28" i="798"/>
  <c r="H28" i="798"/>
  <c r="G28" i="798"/>
  <c r="F28" i="798"/>
  <c r="E28" i="798"/>
  <c r="D28" i="798"/>
  <c r="K27" i="798"/>
  <c r="J27" i="798"/>
  <c r="I27" i="798"/>
  <c r="H27" i="798"/>
  <c r="G27" i="798"/>
  <c r="F27" i="798"/>
  <c r="E27" i="798"/>
  <c r="D27" i="798"/>
  <c r="K26" i="798"/>
  <c r="J26" i="798"/>
  <c r="I26" i="798"/>
  <c r="H26" i="798"/>
  <c r="G26" i="798"/>
  <c r="F26" i="798"/>
  <c r="E26" i="798"/>
  <c r="D26" i="798"/>
  <c r="K25" i="798"/>
  <c r="J25" i="798"/>
  <c r="I25" i="798"/>
  <c r="H25" i="798"/>
  <c r="G25" i="798"/>
  <c r="F25" i="798"/>
  <c r="E25" i="798"/>
  <c r="D25" i="798"/>
  <c r="K24" i="798"/>
  <c r="J24" i="798"/>
  <c r="I24" i="798"/>
  <c r="H24" i="798"/>
  <c r="G24" i="798"/>
  <c r="F24" i="798"/>
  <c r="E24" i="798"/>
  <c r="D24" i="798"/>
  <c r="K23" i="798"/>
  <c r="J23" i="798"/>
  <c r="I23" i="798"/>
  <c r="H23" i="798"/>
  <c r="G23" i="798"/>
  <c r="F23" i="798"/>
  <c r="E23" i="798"/>
  <c r="D23" i="798"/>
  <c r="K22" i="798"/>
  <c r="J22" i="798"/>
  <c r="I22" i="798"/>
  <c r="H22" i="798"/>
  <c r="G22" i="798"/>
  <c r="F22" i="798"/>
  <c r="E22" i="798"/>
  <c r="D22" i="798"/>
  <c r="K21" i="798"/>
  <c r="J21" i="798"/>
  <c r="I21" i="798"/>
  <c r="H21" i="798"/>
  <c r="G21" i="798"/>
  <c r="F21" i="798"/>
  <c r="E21" i="798"/>
  <c r="D21" i="798"/>
  <c r="K20" i="798"/>
  <c r="J20" i="798"/>
  <c r="I20" i="798"/>
  <c r="H20" i="798"/>
  <c r="G20" i="798"/>
  <c r="F20" i="798"/>
  <c r="E20" i="798"/>
  <c r="D20" i="798"/>
  <c r="K19" i="798"/>
  <c r="J19" i="798"/>
  <c r="I19" i="798"/>
  <c r="H19" i="798"/>
  <c r="G19" i="798"/>
  <c r="F19" i="798"/>
  <c r="E19" i="798"/>
  <c r="D19" i="798"/>
  <c r="K18" i="798"/>
  <c r="J18" i="798"/>
  <c r="I18" i="798"/>
  <c r="H18" i="798"/>
  <c r="G18" i="798"/>
  <c r="F18" i="798"/>
  <c r="E18" i="798"/>
  <c r="D18" i="798"/>
  <c r="K17" i="798"/>
  <c r="J17" i="798"/>
  <c r="I17" i="798"/>
  <c r="H17" i="798"/>
  <c r="G17" i="798"/>
  <c r="F17" i="798"/>
  <c r="E17" i="798"/>
  <c r="D17" i="798"/>
  <c r="K16" i="798"/>
  <c r="J16" i="798"/>
  <c r="I16" i="798"/>
  <c r="H16" i="798"/>
  <c r="G16" i="798"/>
  <c r="F16" i="798"/>
  <c r="E16" i="798"/>
  <c r="D16" i="798"/>
  <c r="K15" i="798"/>
  <c r="J15" i="798"/>
  <c r="I15" i="798"/>
  <c r="H15" i="798"/>
  <c r="G15" i="798"/>
  <c r="F15" i="798"/>
  <c r="E15" i="798"/>
  <c r="D15" i="798"/>
  <c r="D10" i="798"/>
  <c r="D9" i="798"/>
  <c r="D8" i="798"/>
  <c r="D7" i="798"/>
  <c r="K3" i="798"/>
  <c r="K2" i="798"/>
  <c r="M305" i="797"/>
  <c r="M304" i="797"/>
  <c r="M303" i="797"/>
  <c r="M302" i="797"/>
  <c r="M301" i="797"/>
  <c r="M300" i="797"/>
  <c r="M299" i="797"/>
  <c r="M298" i="797"/>
  <c r="M297" i="797"/>
  <c r="M296" i="797"/>
  <c r="M295" i="797"/>
  <c r="M294" i="797"/>
  <c r="M293" i="797"/>
  <c r="M292" i="797"/>
  <c r="M291" i="797"/>
  <c r="M290" i="797"/>
  <c r="M289" i="797"/>
  <c r="M288" i="797"/>
  <c r="M287" i="797"/>
  <c r="M286" i="797"/>
  <c r="M285" i="797"/>
  <c r="M284" i="797"/>
  <c r="M283" i="797"/>
  <c r="M282" i="797"/>
  <c r="M281" i="797"/>
  <c r="M280" i="797"/>
  <c r="M279" i="797"/>
  <c r="M278" i="797"/>
  <c r="M277" i="797"/>
  <c r="M276" i="797"/>
  <c r="M275" i="797"/>
  <c r="M274" i="797"/>
  <c r="M273" i="797"/>
  <c r="M272" i="797"/>
  <c r="M271" i="797"/>
  <c r="M270" i="797"/>
  <c r="M269" i="797"/>
  <c r="M268" i="797"/>
  <c r="M267" i="797"/>
  <c r="M266" i="797"/>
  <c r="M265" i="797"/>
  <c r="M264" i="797"/>
  <c r="M263" i="797"/>
  <c r="M262" i="797"/>
  <c r="M261" i="797"/>
  <c r="M260" i="797"/>
  <c r="M259" i="797"/>
  <c r="M258" i="797"/>
  <c r="M257" i="797"/>
  <c r="M256" i="797"/>
  <c r="M255" i="797"/>
  <c r="M254" i="797"/>
  <c r="M253" i="797"/>
  <c r="M252" i="797"/>
  <c r="M251" i="797"/>
  <c r="M250" i="797"/>
  <c r="M249" i="797"/>
  <c r="M248" i="797"/>
  <c r="M247" i="797"/>
  <c r="M246" i="797"/>
  <c r="M245" i="797"/>
  <c r="M244" i="797"/>
  <c r="M243" i="797"/>
  <c r="M242" i="797"/>
  <c r="M241" i="797"/>
  <c r="M240" i="797"/>
  <c r="M239" i="797"/>
  <c r="M238" i="797"/>
  <c r="M237" i="797"/>
  <c r="M236" i="797"/>
  <c r="M235" i="797"/>
  <c r="M234" i="797"/>
  <c r="M233" i="797"/>
  <c r="M232" i="797"/>
  <c r="M231" i="797"/>
  <c r="M230" i="797"/>
  <c r="M229" i="797"/>
  <c r="M228" i="797"/>
  <c r="M227" i="797"/>
  <c r="M226" i="797"/>
  <c r="M225" i="797"/>
  <c r="M224" i="797"/>
  <c r="M223" i="797"/>
  <c r="M222" i="797"/>
  <c r="M221" i="797"/>
  <c r="M220" i="797"/>
  <c r="M219" i="797"/>
  <c r="M218" i="797"/>
  <c r="M217" i="797"/>
  <c r="M216" i="797"/>
  <c r="M215" i="797"/>
  <c r="M214" i="797"/>
  <c r="M213" i="797"/>
  <c r="M212" i="797"/>
  <c r="M211" i="797"/>
  <c r="M210" i="797"/>
  <c r="M209" i="797"/>
  <c r="M208" i="797"/>
  <c r="M207" i="797"/>
  <c r="M206" i="797"/>
  <c r="M205" i="797"/>
  <c r="M204" i="797"/>
  <c r="M203" i="797"/>
  <c r="M202" i="797"/>
  <c r="M201" i="797"/>
  <c r="M200" i="797"/>
  <c r="M199" i="797"/>
  <c r="M198" i="797"/>
  <c r="M197" i="797"/>
  <c r="M196" i="797"/>
  <c r="M195" i="797"/>
  <c r="M194" i="797"/>
  <c r="M193" i="797"/>
  <c r="M192" i="797"/>
  <c r="M191" i="797"/>
  <c r="M190" i="797"/>
  <c r="M189" i="797"/>
  <c r="M188" i="797"/>
  <c r="M187" i="797"/>
  <c r="M186" i="797"/>
  <c r="M185" i="797"/>
  <c r="M184" i="797"/>
  <c r="M183" i="797"/>
  <c r="M182" i="797"/>
  <c r="M181" i="797"/>
  <c r="M180" i="797"/>
  <c r="M179" i="797"/>
  <c r="M178" i="797"/>
  <c r="M177" i="797"/>
  <c r="M176" i="797"/>
  <c r="M175" i="797"/>
  <c r="M174" i="797"/>
  <c r="M173" i="797"/>
  <c r="M172" i="797"/>
  <c r="M171" i="797"/>
  <c r="M170" i="797"/>
  <c r="M169" i="797"/>
  <c r="M168" i="797"/>
  <c r="M167" i="797"/>
  <c r="M166" i="797"/>
  <c r="M165" i="797"/>
  <c r="M164" i="797"/>
  <c r="M163" i="797"/>
  <c r="M162" i="797"/>
  <c r="M161" i="797"/>
  <c r="M160" i="797"/>
  <c r="M159" i="797"/>
  <c r="M158" i="797"/>
  <c r="M157" i="797"/>
  <c r="M156" i="797"/>
  <c r="M155" i="797"/>
  <c r="M154" i="797"/>
  <c r="M153" i="797"/>
  <c r="M152" i="797"/>
  <c r="M151" i="797"/>
  <c r="M150" i="797"/>
  <c r="M149" i="797"/>
  <c r="M148" i="797"/>
  <c r="M147" i="797"/>
  <c r="M146" i="797"/>
  <c r="M145" i="797"/>
  <c r="M144" i="797"/>
  <c r="M143" i="797"/>
  <c r="M142" i="797"/>
  <c r="M141" i="797"/>
  <c r="M140" i="797"/>
  <c r="M139" i="797"/>
  <c r="M138" i="797"/>
  <c r="M137" i="797"/>
  <c r="M136" i="797"/>
  <c r="M135" i="797"/>
  <c r="M134" i="797"/>
  <c r="M133" i="797"/>
  <c r="M132" i="797"/>
  <c r="M131" i="797"/>
  <c r="M130" i="797"/>
  <c r="M129" i="797"/>
  <c r="M128" i="797"/>
  <c r="M127" i="797"/>
  <c r="M126" i="797"/>
  <c r="M125" i="797"/>
  <c r="M124" i="797"/>
  <c r="M123" i="797"/>
  <c r="M122" i="797"/>
  <c r="M121" i="797"/>
  <c r="M120" i="797"/>
  <c r="M119" i="797"/>
  <c r="M118" i="797"/>
  <c r="M117" i="797"/>
  <c r="M116" i="797"/>
  <c r="M115" i="797"/>
  <c r="M114" i="797"/>
  <c r="M113" i="797"/>
  <c r="M112" i="797"/>
  <c r="M111" i="797"/>
  <c r="M110" i="797"/>
  <c r="M109" i="797"/>
  <c r="M108" i="797"/>
  <c r="M107" i="797"/>
  <c r="M106" i="797"/>
  <c r="M105" i="797"/>
  <c r="M104" i="797"/>
  <c r="M103" i="797"/>
  <c r="M102" i="797"/>
  <c r="M101" i="797"/>
  <c r="M100" i="797"/>
  <c r="M99" i="797"/>
  <c r="M98" i="797"/>
  <c r="M97" i="797"/>
  <c r="M96" i="797"/>
  <c r="M95" i="797"/>
  <c r="M94" i="797"/>
  <c r="M93" i="797"/>
  <c r="M92" i="797"/>
  <c r="M91" i="797"/>
  <c r="M90" i="797"/>
  <c r="M89" i="797"/>
  <c r="M88" i="797"/>
  <c r="M87" i="797"/>
  <c r="M86" i="797"/>
  <c r="M85" i="797"/>
  <c r="M84" i="797"/>
  <c r="M83" i="797"/>
  <c r="M82" i="797"/>
  <c r="M81" i="797"/>
  <c r="M80" i="797"/>
  <c r="M79" i="797"/>
  <c r="M78" i="797"/>
  <c r="M77" i="797"/>
  <c r="M76" i="797"/>
  <c r="M75" i="797"/>
  <c r="M74" i="797"/>
  <c r="M73" i="797"/>
  <c r="M72" i="797"/>
  <c r="M71" i="797"/>
  <c r="M70" i="797"/>
  <c r="M69" i="797"/>
  <c r="M68" i="797"/>
  <c r="M67" i="797"/>
  <c r="M66" i="797"/>
  <c r="M65" i="797"/>
  <c r="M64" i="797"/>
  <c r="M63" i="797"/>
  <c r="M62" i="797"/>
  <c r="M61" i="797"/>
  <c r="M60" i="797"/>
  <c r="M59" i="797"/>
  <c r="M58" i="797"/>
  <c r="M57" i="797"/>
  <c r="M56" i="797"/>
  <c r="M55" i="797"/>
  <c r="M54" i="797"/>
  <c r="M53" i="797"/>
  <c r="M52" i="797"/>
  <c r="M51" i="797"/>
  <c r="M50" i="797"/>
  <c r="M49" i="797"/>
  <c r="M48" i="797"/>
  <c r="M47" i="797"/>
  <c r="M46" i="797"/>
  <c r="M45" i="797"/>
  <c r="M44" i="797"/>
  <c r="M43" i="797"/>
  <c r="M42" i="797"/>
  <c r="M41" i="797"/>
  <c r="M40" i="797"/>
  <c r="M39" i="797"/>
  <c r="M38" i="797"/>
  <c r="M37" i="797"/>
  <c r="M36" i="797"/>
  <c r="M35" i="797"/>
  <c r="M34" i="797"/>
  <c r="M33" i="797"/>
  <c r="M32" i="797"/>
  <c r="M31" i="797"/>
  <c r="M30" i="797"/>
  <c r="M29" i="797"/>
  <c r="M28" i="797"/>
  <c r="M27" i="797"/>
  <c r="M26" i="797"/>
  <c r="M25" i="797"/>
  <c r="M24" i="797"/>
  <c r="M23" i="797"/>
  <c r="M22" i="797"/>
  <c r="M21" i="797"/>
  <c r="M20" i="797"/>
  <c r="M19" i="797"/>
  <c r="M18" i="797"/>
  <c r="M17" i="797"/>
  <c r="M16" i="797"/>
  <c r="D10" i="797"/>
  <c r="D9" i="797"/>
  <c r="D8" i="797"/>
  <c r="D7" i="797"/>
  <c r="K3" i="797"/>
  <c r="K2" i="797"/>
  <c r="P326" i="796"/>
  <c r="K326" i="796"/>
  <c r="J326" i="796"/>
  <c r="I326" i="796"/>
  <c r="H326" i="796"/>
  <c r="G326" i="796"/>
  <c r="F326" i="796"/>
  <c r="E326" i="796"/>
  <c r="D326" i="796"/>
  <c r="P325" i="796"/>
  <c r="K325" i="796"/>
  <c r="J325" i="796"/>
  <c r="I325" i="796"/>
  <c r="H325" i="796"/>
  <c r="G325" i="796"/>
  <c r="F325" i="796"/>
  <c r="E325" i="796"/>
  <c r="D325" i="796"/>
  <c r="P324" i="796"/>
  <c r="K324" i="796"/>
  <c r="J324" i="796"/>
  <c r="I324" i="796"/>
  <c r="H324" i="796"/>
  <c r="G324" i="796"/>
  <c r="F324" i="796"/>
  <c r="E324" i="796"/>
  <c r="D324" i="796"/>
  <c r="P323" i="796"/>
  <c r="K323" i="796"/>
  <c r="J323" i="796"/>
  <c r="I323" i="796"/>
  <c r="H323" i="796"/>
  <c r="G323" i="796"/>
  <c r="F323" i="796"/>
  <c r="E323" i="796"/>
  <c r="D323" i="796"/>
  <c r="P322" i="796"/>
  <c r="K322" i="796"/>
  <c r="J322" i="796"/>
  <c r="I322" i="796"/>
  <c r="H322" i="796"/>
  <c r="G322" i="796"/>
  <c r="F322" i="796"/>
  <c r="E322" i="796"/>
  <c r="D322" i="796"/>
  <c r="P321" i="796"/>
  <c r="K321" i="796"/>
  <c r="J321" i="796"/>
  <c r="I321" i="796"/>
  <c r="H321" i="796"/>
  <c r="G321" i="796"/>
  <c r="F321" i="796"/>
  <c r="E321" i="796"/>
  <c r="D321" i="796"/>
  <c r="P320" i="796"/>
  <c r="K320" i="796"/>
  <c r="J320" i="796"/>
  <c r="I320" i="796"/>
  <c r="H320" i="796"/>
  <c r="G320" i="796"/>
  <c r="F320" i="796"/>
  <c r="E320" i="796"/>
  <c r="D320" i="796"/>
  <c r="P319" i="796"/>
  <c r="K319" i="796"/>
  <c r="J319" i="796"/>
  <c r="I319" i="796"/>
  <c r="H319" i="796"/>
  <c r="G319" i="796"/>
  <c r="F319" i="796"/>
  <c r="E319" i="796"/>
  <c r="D319" i="796"/>
  <c r="P318" i="796"/>
  <c r="K318" i="796"/>
  <c r="J318" i="796"/>
  <c r="I318" i="796"/>
  <c r="H318" i="796"/>
  <c r="G318" i="796"/>
  <c r="F318" i="796"/>
  <c r="E318" i="796"/>
  <c r="D318" i="796"/>
  <c r="P317" i="796"/>
  <c r="K317" i="796"/>
  <c r="J317" i="796"/>
  <c r="I317" i="796"/>
  <c r="H317" i="796"/>
  <c r="G317" i="796"/>
  <c r="F317" i="796"/>
  <c r="E317" i="796"/>
  <c r="D317" i="796"/>
  <c r="P316" i="796"/>
  <c r="K316" i="796"/>
  <c r="J316" i="796"/>
  <c r="I316" i="796"/>
  <c r="H316" i="796"/>
  <c r="G316" i="796"/>
  <c r="F316" i="796"/>
  <c r="E316" i="796"/>
  <c r="D316" i="796"/>
  <c r="P315" i="796"/>
  <c r="K315" i="796"/>
  <c r="J315" i="796"/>
  <c r="I315" i="796"/>
  <c r="H315" i="796"/>
  <c r="G315" i="796"/>
  <c r="F315" i="796"/>
  <c r="E315" i="796"/>
  <c r="D315" i="796"/>
  <c r="P314" i="796"/>
  <c r="K314" i="796"/>
  <c r="J314" i="796"/>
  <c r="I314" i="796"/>
  <c r="H314" i="796"/>
  <c r="G314" i="796"/>
  <c r="F314" i="796"/>
  <c r="E314" i="796"/>
  <c r="D314" i="796"/>
  <c r="P313" i="796"/>
  <c r="K313" i="796"/>
  <c r="J313" i="796"/>
  <c r="I313" i="796"/>
  <c r="H313" i="796"/>
  <c r="G313" i="796"/>
  <c r="F313" i="796"/>
  <c r="E313" i="796"/>
  <c r="D313" i="796"/>
  <c r="P312" i="796"/>
  <c r="K312" i="796"/>
  <c r="J312" i="796"/>
  <c r="I312" i="796"/>
  <c r="H312" i="796"/>
  <c r="G312" i="796"/>
  <c r="F312" i="796"/>
  <c r="E312" i="796"/>
  <c r="D312" i="796"/>
  <c r="P311" i="796"/>
  <c r="K311" i="796"/>
  <c r="J311" i="796"/>
  <c r="I311" i="796"/>
  <c r="H311" i="796"/>
  <c r="G311" i="796"/>
  <c r="F311" i="796"/>
  <c r="E311" i="796"/>
  <c r="D311" i="796"/>
  <c r="P310" i="796"/>
  <c r="K310" i="796"/>
  <c r="J310" i="796"/>
  <c r="I310" i="796"/>
  <c r="H310" i="796"/>
  <c r="G310" i="796"/>
  <c r="F310" i="796"/>
  <c r="E310" i="796"/>
  <c r="D310" i="796"/>
  <c r="P309" i="796"/>
  <c r="K309" i="796"/>
  <c r="J309" i="796"/>
  <c r="I309" i="796"/>
  <c r="H309" i="796"/>
  <c r="G309" i="796"/>
  <c r="F309" i="796"/>
  <c r="E309" i="796"/>
  <c r="D309" i="796"/>
  <c r="P308" i="796"/>
  <c r="K308" i="796"/>
  <c r="J308" i="796"/>
  <c r="I308" i="796"/>
  <c r="H308" i="796"/>
  <c r="G308" i="796"/>
  <c r="F308" i="796"/>
  <c r="E308" i="796"/>
  <c r="D308" i="796"/>
  <c r="P307" i="796"/>
  <c r="K307" i="796"/>
  <c r="J307" i="796"/>
  <c r="I307" i="796"/>
  <c r="H307" i="796"/>
  <c r="G307" i="796"/>
  <c r="F307" i="796"/>
  <c r="E307" i="796"/>
  <c r="D307" i="796"/>
  <c r="P306" i="796"/>
  <c r="K306" i="796"/>
  <c r="J306" i="796"/>
  <c r="I306" i="796"/>
  <c r="H306" i="796"/>
  <c r="G306" i="796"/>
  <c r="F306" i="796"/>
  <c r="E306" i="796"/>
  <c r="D306" i="796"/>
  <c r="P305" i="796"/>
  <c r="K305" i="796"/>
  <c r="J305" i="796"/>
  <c r="I305" i="796"/>
  <c r="H305" i="796"/>
  <c r="G305" i="796"/>
  <c r="F305" i="796"/>
  <c r="E305" i="796"/>
  <c r="D305" i="796"/>
  <c r="P304" i="796"/>
  <c r="K304" i="796"/>
  <c r="J304" i="796"/>
  <c r="I304" i="796"/>
  <c r="H304" i="796"/>
  <c r="G304" i="796"/>
  <c r="F304" i="796"/>
  <c r="E304" i="796"/>
  <c r="D304" i="796"/>
  <c r="P303" i="796"/>
  <c r="K303" i="796"/>
  <c r="J303" i="796"/>
  <c r="I303" i="796"/>
  <c r="H303" i="796"/>
  <c r="G303" i="796"/>
  <c r="F303" i="796"/>
  <c r="E303" i="796"/>
  <c r="D303" i="796"/>
  <c r="P302" i="796"/>
  <c r="K302" i="796"/>
  <c r="J302" i="796"/>
  <c r="I302" i="796"/>
  <c r="H302" i="796"/>
  <c r="G302" i="796"/>
  <c r="F302" i="796"/>
  <c r="E302" i="796"/>
  <c r="D302" i="796"/>
  <c r="P301" i="796"/>
  <c r="K301" i="796"/>
  <c r="J301" i="796"/>
  <c r="I301" i="796"/>
  <c r="H301" i="796"/>
  <c r="G301" i="796"/>
  <c r="F301" i="796"/>
  <c r="E301" i="796"/>
  <c r="D301" i="796"/>
  <c r="P300" i="796"/>
  <c r="K300" i="796"/>
  <c r="J300" i="796"/>
  <c r="I300" i="796"/>
  <c r="H300" i="796"/>
  <c r="G300" i="796"/>
  <c r="F300" i="796"/>
  <c r="E300" i="796"/>
  <c r="D300" i="796"/>
  <c r="P299" i="796"/>
  <c r="K299" i="796"/>
  <c r="J299" i="796"/>
  <c r="I299" i="796"/>
  <c r="H299" i="796"/>
  <c r="G299" i="796"/>
  <c r="F299" i="796"/>
  <c r="E299" i="796"/>
  <c r="D299" i="796"/>
  <c r="P298" i="796"/>
  <c r="K298" i="796"/>
  <c r="J298" i="796"/>
  <c r="I298" i="796"/>
  <c r="H298" i="796"/>
  <c r="G298" i="796"/>
  <c r="F298" i="796"/>
  <c r="E298" i="796"/>
  <c r="D298" i="796"/>
  <c r="P297" i="796"/>
  <c r="K297" i="796"/>
  <c r="J297" i="796"/>
  <c r="I297" i="796"/>
  <c r="H297" i="796"/>
  <c r="G297" i="796"/>
  <c r="F297" i="796"/>
  <c r="E297" i="796"/>
  <c r="D297" i="796"/>
  <c r="P296" i="796"/>
  <c r="K296" i="796"/>
  <c r="J296" i="796"/>
  <c r="I296" i="796"/>
  <c r="H296" i="796"/>
  <c r="G296" i="796"/>
  <c r="F296" i="796"/>
  <c r="E296" i="796"/>
  <c r="D296" i="796"/>
  <c r="P295" i="796"/>
  <c r="K295" i="796"/>
  <c r="J295" i="796"/>
  <c r="I295" i="796"/>
  <c r="H295" i="796"/>
  <c r="G295" i="796"/>
  <c r="F295" i="796"/>
  <c r="E295" i="796"/>
  <c r="D295" i="796"/>
  <c r="P294" i="796"/>
  <c r="K294" i="796"/>
  <c r="J294" i="796"/>
  <c r="I294" i="796"/>
  <c r="H294" i="796"/>
  <c r="G294" i="796"/>
  <c r="F294" i="796"/>
  <c r="E294" i="796"/>
  <c r="D294" i="796"/>
  <c r="P293" i="796"/>
  <c r="K293" i="796"/>
  <c r="J293" i="796"/>
  <c r="I293" i="796"/>
  <c r="H293" i="796"/>
  <c r="G293" i="796"/>
  <c r="F293" i="796"/>
  <c r="E293" i="796"/>
  <c r="D293" i="796"/>
  <c r="P292" i="796"/>
  <c r="K292" i="796"/>
  <c r="J292" i="796"/>
  <c r="I292" i="796"/>
  <c r="H292" i="796"/>
  <c r="G292" i="796"/>
  <c r="F292" i="796"/>
  <c r="E292" i="796"/>
  <c r="D292" i="796"/>
  <c r="P291" i="796"/>
  <c r="K291" i="796"/>
  <c r="J291" i="796"/>
  <c r="I291" i="796"/>
  <c r="H291" i="796"/>
  <c r="G291" i="796"/>
  <c r="F291" i="796"/>
  <c r="E291" i="796"/>
  <c r="D291" i="796"/>
  <c r="P290" i="796"/>
  <c r="K290" i="796"/>
  <c r="J290" i="796"/>
  <c r="I290" i="796"/>
  <c r="H290" i="796"/>
  <c r="G290" i="796"/>
  <c r="F290" i="796"/>
  <c r="E290" i="796"/>
  <c r="D290" i="796"/>
  <c r="P289" i="796"/>
  <c r="K289" i="796"/>
  <c r="J289" i="796"/>
  <c r="I289" i="796"/>
  <c r="H289" i="796"/>
  <c r="G289" i="796"/>
  <c r="F289" i="796"/>
  <c r="E289" i="796"/>
  <c r="D289" i="796"/>
  <c r="P288" i="796"/>
  <c r="K288" i="796"/>
  <c r="J288" i="796"/>
  <c r="I288" i="796"/>
  <c r="H288" i="796"/>
  <c r="G288" i="796"/>
  <c r="F288" i="796"/>
  <c r="E288" i="796"/>
  <c r="D288" i="796"/>
  <c r="P287" i="796"/>
  <c r="K287" i="796"/>
  <c r="J287" i="796"/>
  <c r="I287" i="796"/>
  <c r="H287" i="796"/>
  <c r="G287" i="796"/>
  <c r="F287" i="796"/>
  <c r="E287" i="796"/>
  <c r="D287" i="796"/>
  <c r="P286" i="796"/>
  <c r="K286" i="796"/>
  <c r="J286" i="796"/>
  <c r="I286" i="796"/>
  <c r="H286" i="796"/>
  <c r="G286" i="796"/>
  <c r="F286" i="796"/>
  <c r="E286" i="796"/>
  <c r="D286" i="796"/>
  <c r="P285" i="796"/>
  <c r="K285" i="796"/>
  <c r="J285" i="796"/>
  <c r="I285" i="796"/>
  <c r="H285" i="796"/>
  <c r="G285" i="796"/>
  <c r="F285" i="796"/>
  <c r="E285" i="796"/>
  <c r="D285" i="796"/>
  <c r="P284" i="796"/>
  <c r="K284" i="796"/>
  <c r="J284" i="796"/>
  <c r="I284" i="796"/>
  <c r="H284" i="796"/>
  <c r="G284" i="796"/>
  <c r="F284" i="796"/>
  <c r="E284" i="796"/>
  <c r="D284" i="796"/>
  <c r="P283" i="796"/>
  <c r="K283" i="796"/>
  <c r="J283" i="796"/>
  <c r="I283" i="796"/>
  <c r="H283" i="796"/>
  <c r="G283" i="796"/>
  <c r="F283" i="796"/>
  <c r="E283" i="796"/>
  <c r="D283" i="796"/>
  <c r="P282" i="796"/>
  <c r="K282" i="796"/>
  <c r="J282" i="796"/>
  <c r="I282" i="796"/>
  <c r="H282" i="796"/>
  <c r="G282" i="796"/>
  <c r="F282" i="796"/>
  <c r="E282" i="796"/>
  <c r="D282" i="796"/>
  <c r="P281" i="796"/>
  <c r="K281" i="796"/>
  <c r="J281" i="796"/>
  <c r="I281" i="796"/>
  <c r="H281" i="796"/>
  <c r="G281" i="796"/>
  <c r="F281" i="796"/>
  <c r="E281" i="796"/>
  <c r="D281" i="796"/>
  <c r="P280" i="796"/>
  <c r="K280" i="796"/>
  <c r="J280" i="796"/>
  <c r="I280" i="796"/>
  <c r="H280" i="796"/>
  <c r="G280" i="796"/>
  <c r="F280" i="796"/>
  <c r="E280" i="796"/>
  <c r="D280" i="796"/>
  <c r="P279" i="796"/>
  <c r="K279" i="796"/>
  <c r="J279" i="796"/>
  <c r="I279" i="796"/>
  <c r="H279" i="796"/>
  <c r="G279" i="796"/>
  <c r="F279" i="796"/>
  <c r="E279" i="796"/>
  <c r="D279" i="796"/>
  <c r="P278" i="796"/>
  <c r="K278" i="796"/>
  <c r="J278" i="796"/>
  <c r="I278" i="796"/>
  <c r="H278" i="796"/>
  <c r="G278" i="796"/>
  <c r="F278" i="796"/>
  <c r="E278" i="796"/>
  <c r="D278" i="796"/>
  <c r="P277" i="796"/>
  <c r="K277" i="796"/>
  <c r="J277" i="796"/>
  <c r="I277" i="796"/>
  <c r="H277" i="796"/>
  <c r="G277" i="796"/>
  <c r="F277" i="796"/>
  <c r="E277" i="796"/>
  <c r="D277" i="796"/>
  <c r="P276" i="796"/>
  <c r="K276" i="796"/>
  <c r="J276" i="796"/>
  <c r="I276" i="796"/>
  <c r="H276" i="796"/>
  <c r="G276" i="796"/>
  <c r="F276" i="796"/>
  <c r="E276" i="796"/>
  <c r="D276" i="796"/>
  <c r="P275" i="796"/>
  <c r="K275" i="796"/>
  <c r="J275" i="796"/>
  <c r="I275" i="796"/>
  <c r="H275" i="796"/>
  <c r="G275" i="796"/>
  <c r="F275" i="796"/>
  <c r="E275" i="796"/>
  <c r="D275" i="796"/>
  <c r="P274" i="796"/>
  <c r="K274" i="796"/>
  <c r="J274" i="796"/>
  <c r="I274" i="796"/>
  <c r="H274" i="796"/>
  <c r="G274" i="796"/>
  <c r="F274" i="796"/>
  <c r="E274" i="796"/>
  <c r="D274" i="796"/>
  <c r="P273" i="796"/>
  <c r="K273" i="796"/>
  <c r="J273" i="796"/>
  <c r="I273" i="796"/>
  <c r="H273" i="796"/>
  <c r="G273" i="796"/>
  <c r="F273" i="796"/>
  <c r="E273" i="796"/>
  <c r="D273" i="796"/>
  <c r="P272" i="796"/>
  <c r="K272" i="796"/>
  <c r="J272" i="796"/>
  <c r="I272" i="796"/>
  <c r="H272" i="796"/>
  <c r="G272" i="796"/>
  <c r="F272" i="796"/>
  <c r="E272" i="796"/>
  <c r="D272" i="796"/>
  <c r="P271" i="796"/>
  <c r="K271" i="796"/>
  <c r="J271" i="796"/>
  <c r="I271" i="796"/>
  <c r="H271" i="796"/>
  <c r="G271" i="796"/>
  <c r="F271" i="796"/>
  <c r="E271" i="796"/>
  <c r="D271" i="796"/>
  <c r="P270" i="796"/>
  <c r="K270" i="796"/>
  <c r="J270" i="796"/>
  <c r="I270" i="796"/>
  <c r="H270" i="796"/>
  <c r="G270" i="796"/>
  <c r="F270" i="796"/>
  <c r="E270" i="796"/>
  <c r="D270" i="796"/>
  <c r="P269" i="796"/>
  <c r="K269" i="796"/>
  <c r="J269" i="796"/>
  <c r="I269" i="796"/>
  <c r="H269" i="796"/>
  <c r="G269" i="796"/>
  <c r="F269" i="796"/>
  <c r="E269" i="796"/>
  <c r="D269" i="796"/>
  <c r="P268" i="796"/>
  <c r="K268" i="796"/>
  <c r="J268" i="796"/>
  <c r="I268" i="796"/>
  <c r="H268" i="796"/>
  <c r="G268" i="796"/>
  <c r="F268" i="796"/>
  <c r="E268" i="796"/>
  <c r="D268" i="796"/>
  <c r="P267" i="796"/>
  <c r="K267" i="796"/>
  <c r="J267" i="796"/>
  <c r="I267" i="796"/>
  <c r="H267" i="796"/>
  <c r="G267" i="796"/>
  <c r="F267" i="796"/>
  <c r="E267" i="796"/>
  <c r="D267" i="796"/>
  <c r="P266" i="796"/>
  <c r="K266" i="796"/>
  <c r="J266" i="796"/>
  <c r="I266" i="796"/>
  <c r="H266" i="796"/>
  <c r="G266" i="796"/>
  <c r="F266" i="796"/>
  <c r="E266" i="796"/>
  <c r="D266" i="796"/>
  <c r="P265" i="796"/>
  <c r="K265" i="796"/>
  <c r="J265" i="796"/>
  <c r="I265" i="796"/>
  <c r="H265" i="796"/>
  <c r="G265" i="796"/>
  <c r="F265" i="796"/>
  <c r="E265" i="796"/>
  <c r="D265" i="796"/>
  <c r="P264" i="796"/>
  <c r="K264" i="796"/>
  <c r="J264" i="796"/>
  <c r="I264" i="796"/>
  <c r="H264" i="796"/>
  <c r="G264" i="796"/>
  <c r="F264" i="796"/>
  <c r="E264" i="796"/>
  <c r="D264" i="796"/>
  <c r="P263" i="796"/>
  <c r="K263" i="796"/>
  <c r="J263" i="796"/>
  <c r="I263" i="796"/>
  <c r="H263" i="796"/>
  <c r="G263" i="796"/>
  <c r="F263" i="796"/>
  <c r="E263" i="796"/>
  <c r="D263" i="796"/>
  <c r="P262" i="796"/>
  <c r="K262" i="796"/>
  <c r="J262" i="796"/>
  <c r="I262" i="796"/>
  <c r="H262" i="796"/>
  <c r="G262" i="796"/>
  <c r="F262" i="796"/>
  <c r="E262" i="796"/>
  <c r="D262" i="796"/>
  <c r="P261" i="796"/>
  <c r="K261" i="796"/>
  <c r="J261" i="796"/>
  <c r="I261" i="796"/>
  <c r="H261" i="796"/>
  <c r="G261" i="796"/>
  <c r="F261" i="796"/>
  <c r="E261" i="796"/>
  <c r="D261" i="796"/>
  <c r="P260" i="796"/>
  <c r="K260" i="796"/>
  <c r="J260" i="796"/>
  <c r="I260" i="796"/>
  <c r="H260" i="796"/>
  <c r="G260" i="796"/>
  <c r="F260" i="796"/>
  <c r="E260" i="796"/>
  <c r="D260" i="796"/>
  <c r="P259" i="796"/>
  <c r="K259" i="796"/>
  <c r="J259" i="796"/>
  <c r="I259" i="796"/>
  <c r="H259" i="796"/>
  <c r="G259" i="796"/>
  <c r="F259" i="796"/>
  <c r="E259" i="796"/>
  <c r="D259" i="796"/>
  <c r="P258" i="796"/>
  <c r="K258" i="796"/>
  <c r="J258" i="796"/>
  <c r="I258" i="796"/>
  <c r="H258" i="796"/>
  <c r="G258" i="796"/>
  <c r="F258" i="796"/>
  <c r="E258" i="796"/>
  <c r="D258" i="796"/>
  <c r="P257" i="796"/>
  <c r="K257" i="796"/>
  <c r="J257" i="796"/>
  <c r="I257" i="796"/>
  <c r="H257" i="796"/>
  <c r="G257" i="796"/>
  <c r="F257" i="796"/>
  <c r="E257" i="796"/>
  <c r="D257" i="796"/>
  <c r="P256" i="796"/>
  <c r="K256" i="796"/>
  <c r="J256" i="796"/>
  <c r="I256" i="796"/>
  <c r="H256" i="796"/>
  <c r="G256" i="796"/>
  <c r="F256" i="796"/>
  <c r="E256" i="796"/>
  <c r="D256" i="796"/>
  <c r="P255" i="796"/>
  <c r="K255" i="796"/>
  <c r="J255" i="796"/>
  <c r="I255" i="796"/>
  <c r="H255" i="796"/>
  <c r="G255" i="796"/>
  <c r="F255" i="796"/>
  <c r="E255" i="796"/>
  <c r="D255" i="796"/>
  <c r="P254" i="796"/>
  <c r="K254" i="796"/>
  <c r="J254" i="796"/>
  <c r="I254" i="796"/>
  <c r="H254" i="796"/>
  <c r="G254" i="796"/>
  <c r="F254" i="796"/>
  <c r="E254" i="796"/>
  <c r="D254" i="796"/>
  <c r="P253" i="796"/>
  <c r="K253" i="796"/>
  <c r="J253" i="796"/>
  <c r="I253" i="796"/>
  <c r="H253" i="796"/>
  <c r="G253" i="796"/>
  <c r="F253" i="796"/>
  <c r="E253" i="796"/>
  <c r="D253" i="796"/>
  <c r="P252" i="796"/>
  <c r="K252" i="796"/>
  <c r="J252" i="796"/>
  <c r="I252" i="796"/>
  <c r="H252" i="796"/>
  <c r="G252" i="796"/>
  <c r="F252" i="796"/>
  <c r="E252" i="796"/>
  <c r="D252" i="796"/>
  <c r="P251" i="796"/>
  <c r="K251" i="796"/>
  <c r="J251" i="796"/>
  <c r="I251" i="796"/>
  <c r="H251" i="796"/>
  <c r="G251" i="796"/>
  <c r="F251" i="796"/>
  <c r="E251" i="796"/>
  <c r="D251" i="796"/>
  <c r="P250" i="796"/>
  <c r="K250" i="796"/>
  <c r="J250" i="796"/>
  <c r="I250" i="796"/>
  <c r="H250" i="796"/>
  <c r="G250" i="796"/>
  <c r="F250" i="796"/>
  <c r="E250" i="796"/>
  <c r="D250" i="796"/>
  <c r="P249" i="796"/>
  <c r="K249" i="796"/>
  <c r="J249" i="796"/>
  <c r="I249" i="796"/>
  <c r="H249" i="796"/>
  <c r="G249" i="796"/>
  <c r="F249" i="796"/>
  <c r="E249" i="796"/>
  <c r="D249" i="796"/>
  <c r="P248" i="796"/>
  <c r="K248" i="796"/>
  <c r="J248" i="796"/>
  <c r="I248" i="796"/>
  <c r="H248" i="796"/>
  <c r="G248" i="796"/>
  <c r="F248" i="796"/>
  <c r="E248" i="796"/>
  <c r="D248" i="796"/>
  <c r="P247" i="796"/>
  <c r="K247" i="796"/>
  <c r="J247" i="796"/>
  <c r="I247" i="796"/>
  <c r="H247" i="796"/>
  <c r="G247" i="796"/>
  <c r="F247" i="796"/>
  <c r="E247" i="796"/>
  <c r="D247" i="796"/>
  <c r="P246" i="796"/>
  <c r="K246" i="796"/>
  <c r="J246" i="796"/>
  <c r="I246" i="796"/>
  <c r="H246" i="796"/>
  <c r="G246" i="796"/>
  <c r="F246" i="796"/>
  <c r="E246" i="796"/>
  <c r="D246" i="796"/>
  <c r="P245" i="796"/>
  <c r="K245" i="796"/>
  <c r="J245" i="796"/>
  <c r="I245" i="796"/>
  <c r="H245" i="796"/>
  <c r="G245" i="796"/>
  <c r="F245" i="796"/>
  <c r="E245" i="796"/>
  <c r="D245" i="796"/>
  <c r="P244" i="796"/>
  <c r="K244" i="796"/>
  <c r="J244" i="796"/>
  <c r="I244" i="796"/>
  <c r="H244" i="796"/>
  <c r="G244" i="796"/>
  <c r="F244" i="796"/>
  <c r="E244" i="796"/>
  <c r="D244" i="796"/>
  <c r="P243" i="796"/>
  <c r="K243" i="796"/>
  <c r="J243" i="796"/>
  <c r="I243" i="796"/>
  <c r="H243" i="796"/>
  <c r="G243" i="796"/>
  <c r="F243" i="796"/>
  <c r="E243" i="796"/>
  <c r="D243" i="796"/>
  <c r="P242" i="796"/>
  <c r="K242" i="796"/>
  <c r="J242" i="796"/>
  <c r="I242" i="796"/>
  <c r="H242" i="796"/>
  <c r="G242" i="796"/>
  <c r="F242" i="796"/>
  <c r="E242" i="796"/>
  <c r="D242" i="796"/>
  <c r="P241" i="796"/>
  <c r="K241" i="796"/>
  <c r="J241" i="796"/>
  <c r="I241" i="796"/>
  <c r="H241" i="796"/>
  <c r="G241" i="796"/>
  <c r="F241" i="796"/>
  <c r="E241" i="796"/>
  <c r="D241" i="796"/>
  <c r="P240" i="796"/>
  <c r="K240" i="796"/>
  <c r="J240" i="796"/>
  <c r="I240" i="796"/>
  <c r="H240" i="796"/>
  <c r="G240" i="796"/>
  <c r="F240" i="796"/>
  <c r="E240" i="796"/>
  <c r="D240" i="796"/>
  <c r="P239" i="796"/>
  <c r="K239" i="796"/>
  <c r="J239" i="796"/>
  <c r="I239" i="796"/>
  <c r="H239" i="796"/>
  <c r="G239" i="796"/>
  <c r="F239" i="796"/>
  <c r="E239" i="796"/>
  <c r="D239" i="796"/>
  <c r="P238" i="796"/>
  <c r="K238" i="796"/>
  <c r="J238" i="796"/>
  <c r="I238" i="796"/>
  <c r="H238" i="796"/>
  <c r="G238" i="796"/>
  <c r="F238" i="796"/>
  <c r="E238" i="796"/>
  <c r="D238" i="796"/>
  <c r="P237" i="796"/>
  <c r="K237" i="796"/>
  <c r="J237" i="796"/>
  <c r="I237" i="796"/>
  <c r="H237" i="796"/>
  <c r="G237" i="796"/>
  <c r="F237" i="796"/>
  <c r="E237" i="796"/>
  <c r="D237" i="796"/>
  <c r="P236" i="796"/>
  <c r="K236" i="796"/>
  <c r="J236" i="796"/>
  <c r="I236" i="796"/>
  <c r="H236" i="796"/>
  <c r="G236" i="796"/>
  <c r="F236" i="796"/>
  <c r="E236" i="796"/>
  <c r="D236" i="796"/>
  <c r="P235" i="796"/>
  <c r="K235" i="796"/>
  <c r="J235" i="796"/>
  <c r="I235" i="796"/>
  <c r="H235" i="796"/>
  <c r="G235" i="796"/>
  <c r="F235" i="796"/>
  <c r="E235" i="796"/>
  <c r="D235" i="796"/>
  <c r="P234" i="796"/>
  <c r="K234" i="796"/>
  <c r="J234" i="796"/>
  <c r="I234" i="796"/>
  <c r="H234" i="796"/>
  <c r="G234" i="796"/>
  <c r="F234" i="796"/>
  <c r="E234" i="796"/>
  <c r="D234" i="796"/>
  <c r="P233" i="796"/>
  <c r="K233" i="796"/>
  <c r="J233" i="796"/>
  <c r="I233" i="796"/>
  <c r="H233" i="796"/>
  <c r="G233" i="796"/>
  <c r="F233" i="796"/>
  <c r="E233" i="796"/>
  <c r="D233" i="796"/>
  <c r="P232" i="796"/>
  <c r="K232" i="796"/>
  <c r="J232" i="796"/>
  <c r="I232" i="796"/>
  <c r="H232" i="796"/>
  <c r="G232" i="796"/>
  <c r="F232" i="796"/>
  <c r="E232" i="796"/>
  <c r="D232" i="796"/>
  <c r="P231" i="796"/>
  <c r="K231" i="796"/>
  <c r="J231" i="796"/>
  <c r="I231" i="796"/>
  <c r="H231" i="796"/>
  <c r="G231" i="796"/>
  <c r="F231" i="796"/>
  <c r="E231" i="796"/>
  <c r="D231" i="796"/>
  <c r="P230" i="796"/>
  <c r="K230" i="796"/>
  <c r="J230" i="796"/>
  <c r="I230" i="796"/>
  <c r="H230" i="796"/>
  <c r="G230" i="796"/>
  <c r="F230" i="796"/>
  <c r="E230" i="796"/>
  <c r="D230" i="796"/>
  <c r="P229" i="796"/>
  <c r="K229" i="796"/>
  <c r="J229" i="796"/>
  <c r="I229" i="796"/>
  <c r="H229" i="796"/>
  <c r="G229" i="796"/>
  <c r="F229" i="796"/>
  <c r="E229" i="796"/>
  <c r="D229" i="796"/>
  <c r="P228" i="796"/>
  <c r="K228" i="796"/>
  <c r="J228" i="796"/>
  <c r="I228" i="796"/>
  <c r="H228" i="796"/>
  <c r="G228" i="796"/>
  <c r="F228" i="796"/>
  <c r="E228" i="796"/>
  <c r="D228" i="796"/>
  <c r="P227" i="796"/>
  <c r="K227" i="796"/>
  <c r="J227" i="796"/>
  <c r="I227" i="796"/>
  <c r="H227" i="796"/>
  <c r="G227" i="796"/>
  <c r="F227" i="796"/>
  <c r="E227" i="796"/>
  <c r="D227" i="796"/>
  <c r="P226" i="796"/>
  <c r="K226" i="796"/>
  <c r="J226" i="796"/>
  <c r="I226" i="796"/>
  <c r="H226" i="796"/>
  <c r="G226" i="796"/>
  <c r="F226" i="796"/>
  <c r="E226" i="796"/>
  <c r="D226" i="796"/>
  <c r="P225" i="796"/>
  <c r="K225" i="796"/>
  <c r="J225" i="796"/>
  <c r="I225" i="796"/>
  <c r="H225" i="796"/>
  <c r="G225" i="796"/>
  <c r="F225" i="796"/>
  <c r="E225" i="796"/>
  <c r="D225" i="796"/>
  <c r="P224" i="796"/>
  <c r="K224" i="796"/>
  <c r="J224" i="796"/>
  <c r="I224" i="796"/>
  <c r="H224" i="796"/>
  <c r="G224" i="796"/>
  <c r="F224" i="796"/>
  <c r="E224" i="796"/>
  <c r="D224" i="796"/>
  <c r="P223" i="796"/>
  <c r="K223" i="796"/>
  <c r="J223" i="796"/>
  <c r="I223" i="796"/>
  <c r="H223" i="796"/>
  <c r="G223" i="796"/>
  <c r="F223" i="796"/>
  <c r="E223" i="796"/>
  <c r="D223" i="796"/>
  <c r="P222" i="796"/>
  <c r="K222" i="796"/>
  <c r="J222" i="796"/>
  <c r="I222" i="796"/>
  <c r="H222" i="796"/>
  <c r="G222" i="796"/>
  <c r="F222" i="796"/>
  <c r="E222" i="796"/>
  <c r="D222" i="796"/>
  <c r="P221" i="796"/>
  <c r="K221" i="796"/>
  <c r="J221" i="796"/>
  <c r="I221" i="796"/>
  <c r="H221" i="796"/>
  <c r="G221" i="796"/>
  <c r="F221" i="796"/>
  <c r="E221" i="796"/>
  <c r="D221" i="796"/>
  <c r="P220" i="796"/>
  <c r="K220" i="796"/>
  <c r="J220" i="796"/>
  <c r="I220" i="796"/>
  <c r="H220" i="796"/>
  <c r="G220" i="796"/>
  <c r="F220" i="796"/>
  <c r="E220" i="796"/>
  <c r="D220" i="796"/>
  <c r="P219" i="796"/>
  <c r="K219" i="796"/>
  <c r="J219" i="796"/>
  <c r="I219" i="796"/>
  <c r="H219" i="796"/>
  <c r="G219" i="796"/>
  <c r="F219" i="796"/>
  <c r="E219" i="796"/>
  <c r="D219" i="796"/>
  <c r="P218" i="796"/>
  <c r="K218" i="796"/>
  <c r="J218" i="796"/>
  <c r="I218" i="796"/>
  <c r="H218" i="796"/>
  <c r="G218" i="796"/>
  <c r="F218" i="796"/>
  <c r="E218" i="796"/>
  <c r="D218" i="796"/>
  <c r="P217" i="796"/>
  <c r="K217" i="796"/>
  <c r="J217" i="796"/>
  <c r="I217" i="796"/>
  <c r="H217" i="796"/>
  <c r="G217" i="796"/>
  <c r="F217" i="796"/>
  <c r="E217" i="796"/>
  <c r="D217" i="796"/>
  <c r="P216" i="796"/>
  <c r="K216" i="796"/>
  <c r="J216" i="796"/>
  <c r="I216" i="796"/>
  <c r="H216" i="796"/>
  <c r="G216" i="796"/>
  <c r="F216" i="796"/>
  <c r="E216" i="796"/>
  <c r="D216" i="796"/>
  <c r="P215" i="796"/>
  <c r="K215" i="796"/>
  <c r="J215" i="796"/>
  <c r="I215" i="796"/>
  <c r="H215" i="796"/>
  <c r="G215" i="796"/>
  <c r="F215" i="796"/>
  <c r="E215" i="796"/>
  <c r="D215" i="796"/>
  <c r="P214" i="796"/>
  <c r="K214" i="796"/>
  <c r="J214" i="796"/>
  <c r="I214" i="796"/>
  <c r="H214" i="796"/>
  <c r="G214" i="796"/>
  <c r="F214" i="796"/>
  <c r="E214" i="796"/>
  <c r="D214" i="796"/>
  <c r="P213" i="796"/>
  <c r="K213" i="796"/>
  <c r="J213" i="796"/>
  <c r="I213" i="796"/>
  <c r="H213" i="796"/>
  <c r="G213" i="796"/>
  <c r="F213" i="796"/>
  <c r="E213" i="796"/>
  <c r="D213" i="796"/>
  <c r="P212" i="796"/>
  <c r="K212" i="796"/>
  <c r="J212" i="796"/>
  <c r="I212" i="796"/>
  <c r="H212" i="796"/>
  <c r="G212" i="796"/>
  <c r="F212" i="796"/>
  <c r="E212" i="796"/>
  <c r="D212" i="796"/>
  <c r="P211" i="796"/>
  <c r="K211" i="796"/>
  <c r="J211" i="796"/>
  <c r="I211" i="796"/>
  <c r="H211" i="796"/>
  <c r="G211" i="796"/>
  <c r="F211" i="796"/>
  <c r="E211" i="796"/>
  <c r="D211" i="796"/>
  <c r="P210" i="796"/>
  <c r="K210" i="796"/>
  <c r="J210" i="796"/>
  <c r="I210" i="796"/>
  <c r="H210" i="796"/>
  <c r="G210" i="796"/>
  <c r="F210" i="796"/>
  <c r="E210" i="796"/>
  <c r="D210" i="796"/>
  <c r="P209" i="796"/>
  <c r="K209" i="796"/>
  <c r="J209" i="796"/>
  <c r="I209" i="796"/>
  <c r="H209" i="796"/>
  <c r="G209" i="796"/>
  <c r="F209" i="796"/>
  <c r="E209" i="796"/>
  <c r="D209" i="796"/>
  <c r="P208" i="796"/>
  <c r="K208" i="796"/>
  <c r="J208" i="796"/>
  <c r="I208" i="796"/>
  <c r="H208" i="796"/>
  <c r="G208" i="796"/>
  <c r="F208" i="796"/>
  <c r="E208" i="796"/>
  <c r="D208" i="796"/>
  <c r="P207" i="796"/>
  <c r="K207" i="796"/>
  <c r="J207" i="796"/>
  <c r="I207" i="796"/>
  <c r="H207" i="796"/>
  <c r="G207" i="796"/>
  <c r="F207" i="796"/>
  <c r="E207" i="796"/>
  <c r="D207" i="796"/>
  <c r="P206" i="796"/>
  <c r="K206" i="796"/>
  <c r="J206" i="796"/>
  <c r="I206" i="796"/>
  <c r="H206" i="796"/>
  <c r="G206" i="796"/>
  <c r="F206" i="796"/>
  <c r="E206" i="796"/>
  <c r="D206" i="796"/>
  <c r="P205" i="796"/>
  <c r="K205" i="796"/>
  <c r="J205" i="796"/>
  <c r="I205" i="796"/>
  <c r="H205" i="796"/>
  <c r="G205" i="796"/>
  <c r="F205" i="796"/>
  <c r="E205" i="796"/>
  <c r="D205" i="796"/>
  <c r="P204" i="796"/>
  <c r="K204" i="796"/>
  <c r="J204" i="796"/>
  <c r="I204" i="796"/>
  <c r="H204" i="796"/>
  <c r="G204" i="796"/>
  <c r="F204" i="796"/>
  <c r="E204" i="796"/>
  <c r="D204" i="796"/>
  <c r="P203" i="796"/>
  <c r="K203" i="796"/>
  <c r="J203" i="796"/>
  <c r="I203" i="796"/>
  <c r="H203" i="796"/>
  <c r="G203" i="796"/>
  <c r="F203" i="796"/>
  <c r="E203" i="796"/>
  <c r="D203" i="796"/>
  <c r="P202" i="796"/>
  <c r="K202" i="796"/>
  <c r="J202" i="796"/>
  <c r="I202" i="796"/>
  <c r="H202" i="796"/>
  <c r="G202" i="796"/>
  <c r="F202" i="796"/>
  <c r="E202" i="796"/>
  <c r="D202" i="796"/>
  <c r="P201" i="796"/>
  <c r="K201" i="796"/>
  <c r="J201" i="796"/>
  <c r="I201" i="796"/>
  <c r="H201" i="796"/>
  <c r="G201" i="796"/>
  <c r="F201" i="796"/>
  <c r="E201" i="796"/>
  <c r="D201" i="796"/>
  <c r="P200" i="796"/>
  <c r="K200" i="796"/>
  <c r="J200" i="796"/>
  <c r="I200" i="796"/>
  <c r="H200" i="796"/>
  <c r="G200" i="796"/>
  <c r="F200" i="796"/>
  <c r="E200" i="796"/>
  <c r="D200" i="796"/>
  <c r="P199" i="796"/>
  <c r="K199" i="796"/>
  <c r="J199" i="796"/>
  <c r="I199" i="796"/>
  <c r="H199" i="796"/>
  <c r="G199" i="796"/>
  <c r="F199" i="796"/>
  <c r="E199" i="796"/>
  <c r="D199" i="796"/>
  <c r="P198" i="796"/>
  <c r="K198" i="796"/>
  <c r="J198" i="796"/>
  <c r="I198" i="796"/>
  <c r="H198" i="796"/>
  <c r="G198" i="796"/>
  <c r="F198" i="796"/>
  <c r="E198" i="796"/>
  <c r="D198" i="796"/>
  <c r="P197" i="796"/>
  <c r="K197" i="796"/>
  <c r="J197" i="796"/>
  <c r="I197" i="796"/>
  <c r="H197" i="796"/>
  <c r="G197" i="796"/>
  <c r="F197" i="796"/>
  <c r="E197" i="796"/>
  <c r="D197" i="796"/>
  <c r="P196" i="796"/>
  <c r="K196" i="796"/>
  <c r="J196" i="796"/>
  <c r="I196" i="796"/>
  <c r="H196" i="796"/>
  <c r="G196" i="796"/>
  <c r="F196" i="796"/>
  <c r="E196" i="796"/>
  <c r="D196" i="796"/>
  <c r="P195" i="796"/>
  <c r="K195" i="796"/>
  <c r="J195" i="796"/>
  <c r="I195" i="796"/>
  <c r="H195" i="796"/>
  <c r="G195" i="796"/>
  <c r="F195" i="796"/>
  <c r="E195" i="796"/>
  <c r="D195" i="796"/>
  <c r="P194" i="796"/>
  <c r="K194" i="796"/>
  <c r="J194" i="796"/>
  <c r="I194" i="796"/>
  <c r="H194" i="796"/>
  <c r="G194" i="796"/>
  <c r="F194" i="796"/>
  <c r="E194" i="796"/>
  <c r="D194" i="796"/>
  <c r="P193" i="796"/>
  <c r="K193" i="796"/>
  <c r="J193" i="796"/>
  <c r="I193" i="796"/>
  <c r="H193" i="796"/>
  <c r="G193" i="796"/>
  <c r="F193" i="796"/>
  <c r="E193" i="796"/>
  <c r="D193" i="796"/>
  <c r="P192" i="796"/>
  <c r="K192" i="796"/>
  <c r="J192" i="796"/>
  <c r="I192" i="796"/>
  <c r="H192" i="796"/>
  <c r="G192" i="796"/>
  <c r="F192" i="796"/>
  <c r="E192" i="796"/>
  <c r="D192" i="796"/>
  <c r="P191" i="796"/>
  <c r="K191" i="796"/>
  <c r="J191" i="796"/>
  <c r="I191" i="796"/>
  <c r="H191" i="796"/>
  <c r="G191" i="796"/>
  <c r="F191" i="796"/>
  <c r="E191" i="796"/>
  <c r="D191" i="796"/>
  <c r="P190" i="796"/>
  <c r="K190" i="796"/>
  <c r="J190" i="796"/>
  <c r="I190" i="796"/>
  <c r="H190" i="796"/>
  <c r="G190" i="796"/>
  <c r="F190" i="796"/>
  <c r="E190" i="796"/>
  <c r="D190" i="796"/>
  <c r="P189" i="796"/>
  <c r="K189" i="796"/>
  <c r="J189" i="796"/>
  <c r="I189" i="796"/>
  <c r="H189" i="796"/>
  <c r="G189" i="796"/>
  <c r="F189" i="796"/>
  <c r="E189" i="796"/>
  <c r="D189" i="796"/>
  <c r="P188" i="796"/>
  <c r="K188" i="796"/>
  <c r="J188" i="796"/>
  <c r="I188" i="796"/>
  <c r="H188" i="796"/>
  <c r="G188" i="796"/>
  <c r="F188" i="796"/>
  <c r="E188" i="796"/>
  <c r="D188" i="796"/>
  <c r="P187" i="796"/>
  <c r="K187" i="796"/>
  <c r="J187" i="796"/>
  <c r="I187" i="796"/>
  <c r="H187" i="796"/>
  <c r="G187" i="796"/>
  <c r="F187" i="796"/>
  <c r="E187" i="796"/>
  <c r="D187" i="796"/>
  <c r="P186" i="796"/>
  <c r="K186" i="796"/>
  <c r="J186" i="796"/>
  <c r="I186" i="796"/>
  <c r="H186" i="796"/>
  <c r="G186" i="796"/>
  <c r="F186" i="796"/>
  <c r="E186" i="796"/>
  <c r="D186" i="796"/>
  <c r="P185" i="796"/>
  <c r="K185" i="796"/>
  <c r="J185" i="796"/>
  <c r="I185" i="796"/>
  <c r="H185" i="796"/>
  <c r="G185" i="796"/>
  <c r="F185" i="796"/>
  <c r="E185" i="796"/>
  <c r="D185" i="796"/>
  <c r="P184" i="796"/>
  <c r="K184" i="796"/>
  <c r="J184" i="796"/>
  <c r="I184" i="796"/>
  <c r="H184" i="796"/>
  <c r="G184" i="796"/>
  <c r="F184" i="796"/>
  <c r="E184" i="796"/>
  <c r="D184" i="796"/>
  <c r="P183" i="796"/>
  <c r="K183" i="796"/>
  <c r="J183" i="796"/>
  <c r="I183" i="796"/>
  <c r="H183" i="796"/>
  <c r="G183" i="796"/>
  <c r="F183" i="796"/>
  <c r="E183" i="796"/>
  <c r="D183" i="796"/>
  <c r="P182" i="796"/>
  <c r="K182" i="796"/>
  <c r="J182" i="796"/>
  <c r="I182" i="796"/>
  <c r="H182" i="796"/>
  <c r="G182" i="796"/>
  <c r="F182" i="796"/>
  <c r="E182" i="796"/>
  <c r="D182" i="796"/>
  <c r="P181" i="796"/>
  <c r="K181" i="796"/>
  <c r="J181" i="796"/>
  <c r="I181" i="796"/>
  <c r="H181" i="796"/>
  <c r="G181" i="796"/>
  <c r="F181" i="796"/>
  <c r="E181" i="796"/>
  <c r="D181" i="796"/>
  <c r="P180" i="796"/>
  <c r="K180" i="796"/>
  <c r="J180" i="796"/>
  <c r="I180" i="796"/>
  <c r="H180" i="796"/>
  <c r="G180" i="796"/>
  <c r="F180" i="796"/>
  <c r="E180" i="796"/>
  <c r="D180" i="796"/>
  <c r="P179" i="796"/>
  <c r="K179" i="796"/>
  <c r="J179" i="796"/>
  <c r="I179" i="796"/>
  <c r="H179" i="796"/>
  <c r="G179" i="796"/>
  <c r="F179" i="796"/>
  <c r="E179" i="796"/>
  <c r="D179" i="796"/>
  <c r="P178" i="796"/>
  <c r="K178" i="796"/>
  <c r="J178" i="796"/>
  <c r="I178" i="796"/>
  <c r="H178" i="796"/>
  <c r="G178" i="796"/>
  <c r="F178" i="796"/>
  <c r="E178" i="796"/>
  <c r="D178" i="796"/>
  <c r="P177" i="796"/>
  <c r="K177" i="796"/>
  <c r="J177" i="796"/>
  <c r="I177" i="796"/>
  <c r="H177" i="796"/>
  <c r="G177" i="796"/>
  <c r="F177" i="796"/>
  <c r="E177" i="796"/>
  <c r="D177" i="796"/>
  <c r="P176" i="796"/>
  <c r="K176" i="796"/>
  <c r="J176" i="796"/>
  <c r="I176" i="796"/>
  <c r="H176" i="796"/>
  <c r="G176" i="796"/>
  <c r="F176" i="796"/>
  <c r="E176" i="796"/>
  <c r="D176" i="796"/>
  <c r="P175" i="796"/>
  <c r="K175" i="796"/>
  <c r="J175" i="796"/>
  <c r="I175" i="796"/>
  <c r="H175" i="796"/>
  <c r="G175" i="796"/>
  <c r="F175" i="796"/>
  <c r="E175" i="796"/>
  <c r="D175" i="796"/>
  <c r="P174" i="796"/>
  <c r="K174" i="796"/>
  <c r="J174" i="796"/>
  <c r="I174" i="796"/>
  <c r="H174" i="796"/>
  <c r="G174" i="796"/>
  <c r="F174" i="796"/>
  <c r="E174" i="796"/>
  <c r="D174" i="796"/>
  <c r="P173" i="796"/>
  <c r="K173" i="796"/>
  <c r="J173" i="796"/>
  <c r="I173" i="796"/>
  <c r="H173" i="796"/>
  <c r="G173" i="796"/>
  <c r="F173" i="796"/>
  <c r="E173" i="796"/>
  <c r="D173" i="796"/>
  <c r="P172" i="796"/>
  <c r="K172" i="796"/>
  <c r="J172" i="796"/>
  <c r="I172" i="796"/>
  <c r="H172" i="796"/>
  <c r="G172" i="796"/>
  <c r="F172" i="796"/>
  <c r="E172" i="796"/>
  <c r="D172" i="796"/>
  <c r="P171" i="796"/>
  <c r="K171" i="796"/>
  <c r="J171" i="796"/>
  <c r="I171" i="796"/>
  <c r="H171" i="796"/>
  <c r="G171" i="796"/>
  <c r="F171" i="796"/>
  <c r="E171" i="796"/>
  <c r="D171" i="796"/>
  <c r="P170" i="796"/>
  <c r="K170" i="796"/>
  <c r="J170" i="796"/>
  <c r="I170" i="796"/>
  <c r="H170" i="796"/>
  <c r="G170" i="796"/>
  <c r="F170" i="796"/>
  <c r="E170" i="796"/>
  <c r="D170" i="796"/>
  <c r="P169" i="796"/>
  <c r="K169" i="796"/>
  <c r="J169" i="796"/>
  <c r="I169" i="796"/>
  <c r="H169" i="796"/>
  <c r="G169" i="796"/>
  <c r="F169" i="796"/>
  <c r="E169" i="796"/>
  <c r="D169" i="796"/>
  <c r="P168" i="796"/>
  <c r="K168" i="796"/>
  <c r="J168" i="796"/>
  <c r="I168" i="796"/>
  <c r="H168" i="796"/>
  <c r="G168" i="796"/>
  <c r="F168" i="796"/>
  <c r="E168" i="796"/>
  <c r="D168" i="796"/>
  <c r="P167" i="796"/>
  <c r="K167" i="796"/>
  <c r="J167" i="796"/>
  <c r="I167" i="796"/>
  <c r="H167" i="796"/>
  <c r="G167" i="796"/>
  <c r="F167" i="796"/>
  <c r="E167" i="796"/>
  <c r="D167" i="796"/>
  <c r="P166" i="796"/>
  <c r="K166" i="796"/>
  <c r="J166" i="796"/>
  <c r="I166" i="796"/>
  <c r="H166" i="796"/>
  <c r="G166" i="796"/>
  <c r="F166" i="796"/>
  <c r="E166" i="796"/>
  <c r="D166" i="796"/>
  <c r="P165" i="796"/>
  <c r="K165" i="796"/>
  <c r="J165" i="796"/>
  <c r="I165" i="796"/>
  <c r="H165" i="796"/>
  <c r="G165" i="796"/>
  <c r="F165" i="796"/>
  <c r="E165" i="796"/>
  <c r="D165" i="796"/>
  <c r="P164" i="796"/>
  <c r="K164" i="796"/>
  <c r="J164" i="796"/>
  <c r="I164" i="796"/>
  <c r="H164" i="796"/>
  <c r="G164" i="796"/>
  <c r="F164" i="796"/>
  <c r="E164" i="796"/>
  <c r="D164" i="796"/>
  <c r="P163" i="796"/>
  <c r="K163" i="796"/>
  <c r="J163" i="796"/>
  <c r="I163" i="796"/>
  <c r="H163" i="796"/>
  <c r="G163" i="796"/>
  <c r="F163" i="796"/>
  <c r="E163" i="796"/>
  <c r="D163" i="796"/>
  <c r="P162" i="796"/>
  <c r="K162" i="796"/>
  <c r="J162" i="796"/>
  <c r="I162" i="796"/>
  <c r="H162" i="796"/>
  <c r="G162" i="796"/>
  <c r="F162" i="796"/>
  <c r="E162" i="796"/>
  <c r="D162" i="796"/>
  <c r="P161" i="796"/>
  <c r="K161" i="796"/>
  <c r="J161" i="796"/>
  <c r="I161" i="796"/>
  <c r="H161" i="796"/>
  <c r="G161" i="796"/>
  <c r="F161" i="796"/>
  <c r="E161" i="796"/>
  <c r="D161" i="796"/>
  <c r="P160" i="796"/>
  <c r="K160" i="796"/>
  <c r="J160" i="796"/>
  <c r="I160" i="796"/>
  <c r="H160" i="796"/>
  <c r="G160" i="796"/>
  <c r="F160" i="796"/>
  <c r="E160" i="796"/>
  <c r="D160" i="796"/>
  <c r="P159" i="796"/>
  <c r="K159" i="796"/>
  <c r="J159" i="796"/>
  <c r="I159" i="796"/>
  <c r="H159" i="796"/>
  <c r="G159" i="796"/>
  <c r="F159" i="796"/>
  <c r="E159" i="796"/>
  <c r="D159" i="796"/>
  <c r="P158" i="796"/>
  <c r="K158" i="796"/>
  <c r="J158" i="796"/>
  <c r="I158" i="796"/>
  <c r="H158" i="796"/>
  <c r="G158" i="796"/>
  <c r="F158" i="796"/>
  <c r="E158" i="796"/>
  <c r="D158" i="796"/>
  <c r="P157" i="796"/>
  <c r="K157" i="796"/>
  <c r="J157" i="796"/>
  <c r="I157" i="796"/>
  <c r="H157" i="796"/>
  <c r="G157" i="796"/>
  <c r="F157" i="796"/>
  <c r="E157" i="796"/>
  <c r="D157" i="796"/>
  <c r="P156" i="796"/>
  <c r="K156" i="796"/>
  <c r="J156" i="796"/>
  <c r="I156" i="796"/>
  <c r="H156" i="796"/>
  <c r="G156" i="796"/>
  <c r="F156" i="796"/>
  <c r="E156" i="796"/>
  <c r="D156" i="796"/>
  <c r="P155" i="796"/>
  <c r="K155" i="796"/>
  <c r="J155" i="796"/>
  <c r="I155" i="796"/>
  <c r="H155" i="796"/>
  <c r="G155" i="796"/>
  <c r="F155" i="796"/>
  <c r="E155" i="796"/>
  <c r="D155" i="796"/>
  <c r="P154" i="796"/>
  <c r="K154" i="796"/>
  <c r="J154" i="796"/>
  <c r="I154" i="796"/>
  <c r="H154" i="796"/>
  <c r="G154" i="796"/>
  <c r="F154" i="796"/>
  <c r="E154" i="796"/>
  <c r="D154" i="796"/>
  <c r="P153" i="796"/>
  <c r="K153" i="796"/>
  <c r="J153" i="796"/>
  <c r="I153" i="796"/>
  <c r="H153" i="796"/>
  <c r="G153" i="796"/>
  <c r="F153" i="796"/>
  <c r="E153" i="796"/>
  <c r="D153" i="796"/>
  <c r="P152" i="796"/>
  <c r="K152" i="796"/>
  <c r="J152" i="796"/>
  <c r="I152" i="796"/>
  <c r="H152" i="796"/>
  <c r="G152" i="796"/>
  <c r="F152" i="796"/>
  <c r="E152" i="796"/>
  <c r="D152" i="796"/>
  <c r="P151" i="796"/>
  <c r="K151" i="796"/>
  <c r="J151" i="796"/>
  <c r="I151" i="796"/>
  <c r="H151" i="796"/>
  <c r="G151" i="796"/>
  <c r="F151" i="796"/>
  <c r="E151" i="796"/>
  <c r="D151" i="796"/>
  <c r="P150" i="796"/>
  <c r="K150" i="796"/>
  <c r="J150" i="796"/>
  <c r="I150" i="796"/>
  <c r="H150" i="796"/>
  <c r="G150" i="796"/>
  <c r="F150" i="796"/>
  <c r="E150" i="796"/>
  <c r="D150" i="796"/>
  <c r="P149" i="796"/>
  <c r="K149" i="796"/>
  <c r="J149" i="796"/>
  <c r="I149" i="796"/>
  <c r="H149" i="796"/>
  <c r="G149" i="796"/>
  <c r="F149" i="796"/>
  <c r="E149" i="796"/>
  <c r="D149" i="796"/>
  <c r="P148" i="796"/>
  <c r="K148" i="796"/>
  <c r="J148" i="796"/>
  <c r="I148" i="796"/>
  <c r="H148" i="796"/>
  <c r="G148" i="796"/>
  <c r="F148" i="796"/>
  <c r="E148" i="796"/>
  <c r="D148" i="796"/>
  <c r="P147" i="796"/>
  <c r="K147" i="796"/>
  <c r="J147" i="796"/>
  <c r="I147" i="796"/>
  <c r="H147" i="796"/>
  <c r="G147" i="796"/>
  <c r="F147" i="796"/>
  <c r="E147" i="796"/>
  <c r="D147" i="796"/>
  <c r="P146" i="796"/>
  <c r="K146" i="796"/>
  <c r="J146" i="796"/>
  <c r="I146" i="796"/>
  <c r="H146" i="796"/>
  <c r="G146" i="796"/>
  <c r="F146" i="796"/>
  <c r="E146" i="796"/>
  <c r="D146" i="796"/>
  <c r="P145" i="796"/>
  <c r="K145" i="796"/>
  <c r="J145" i="796"/>
  <c r="I145" i="796"/>
  <c r="H145" i="796"/>
  <c r="G145" i="796"/>
  <c r="F145" i="796"/>
  <c r="E145" i="796"/>
  <c r="D145" i="796"/>
  <c r="P144" i="796"/>
  <c r="K144" i="796"/>
  <c r="J144" i="796"/>
  <c r="I144" i="796"/>
  <c r="H144" i="796"/>
  <c r="G144" i="796"/>
  <c r="F144" i="796"/>
  <c r="E144" i="796"/>
  <c r="D144" i="796"/>
  <c r="P143" i="796"/>
  <c r="K143" i="796"/>
  <c r="J143" i="796"/>
  <c r="I143" i="796"/>
  <c r="H143" i="796"/>
  <c r="G143" i="796"/>
  <c r="F143" i="796"/>
  <c r="E143" i="796"/>
  <c r="D143" i="796"/>
  <c r="P142" i="796"/>
  <c r="K142" i="796"/>
  <c r="J142" i="796"/>
  <c r="I142" i="796"/>
  <c r="H142" i="796"/>
  <c r="G142" i="796"/>
  <c r="F142" i="796"/>
  <c r="E142" i="796"/>
  <c r="D142" i="796"/>
  <c r="P141" i="796"/>
  <c r="K141" i="796"/>
  <c r="J141" i="796"/>
  <c r="I141" i="796"/>
  <c r="H141" i="796"/>
  <c r="G141" i="796"/>
  <c r="F141" i="796"/>
  <c r="E141" i="796"/>
  <c r="D141" i="796"/>
  <c r="P140" i="796"/>
  <c r="K140" i="796"/>
  <c r="J140" i="796"/>
  <c r="I140" i="796"/>
  <c r="H140" i="796"/>
  <c r="G140" i="796"/>
  <c r="F140" i="796"/>
  <c r="E140" i="796"/>
  <c r="D140" i="796"/>
  <c r="P139" i="796"/>
  <c r="K139" i="796"/>
  <c r="J139" i="796"/>
  <c r="I139" i="796"/>
  <c r="H139" i="796"/>
  <c r="G139" i="796"/>
  <c r="F139" i="796"/>
  <c r="E139" i="796"/>
  <c r="D139" i="796"/>
  <c r="P138" i="796"/>
  <c r="K138" i="796"/>
  <c r="J138" i="796"/>
  <c r="I138" i="796"/>
  <c r="H138" i="796"/>
  <c r="G138" i="796"/>
  <c r="F138" i="796"/>
  <c r="E138" i="796"/>
  <c r="D138" i="796"/>
  <c r="P137" i="796"/>
  <c r="K137" i="796"/>
  <c r="J137" i="796"/>
  <c r="I137" i="796"/>
  <c r="H137" i="796"/>
  <c r="G137" i="796"/>
  <c r="F137" i="796"/>
  <c r="E137" i="796"/>
  <c r="D137" i="796"/>
  <c r="P136" i="796"/>
  <c r="K136" i="796"/>
  <c r="J136" i="796"/>
  <c r="I136" i="796"/>
  <c r="H136" i="796"/>
  <c r="G136" i="796"/>
  <c r="F136" i="796"/>
  <c r="E136" i="796"/>
  <c r="D136" i="796"/>
  <c r="P135" i="796"/>
  <c r="K135" i="796"/>
  <c r="J135" i="796"/>
  <c r="I135" i="796"/>
  <c r="H135" i="796"/>
  <c r="G135" i="796"/>
  <c r="F135" i="796"/>
  <c r="E135" i="796"/>
  <c r="D135" i="796"/>
  <c r="P134" i="796"/>
  <c r="K134" i="796"/>
  <c r="J134" i="796"/>
  <c r="I134" i="796"/>
  <c r="H134" i="796"/>
  <c r="G134" i="796"/>
  <c r="F134" i="796"/>
  <c r="E134" i="796"/>
  <c r="D134" i="796"/>
  <c r="P133" i="796"/>
  <c r="K133" i="796"/>
  <c r="J133" i="796"/>
  <c r="I133" i="796"/>
  <c r="H133" i="796"/>
  <c r="G133" i="796"/>
  <c r="F133" i="796"/>
  <c r="E133" i="796"/>
  <c r="D133" i="796"/>
  <c r="P132" i="796"/>
  <c r="K132" i="796"/>
  <c r="J132" i="796"/>
  <c r="I132" i="796"/>
  <c r="H132" i="796"/>
  <c r="G132" i="796"/>
  <c r="F132" i="796"/>
  <c r="E132" i="796"/>
  <c r="D132" i="796"/>
  <c r="P131" i="796"/>
  <c r="K131" i="796"/>
  <c r="J131" i="796"/>
  <c r="I131" i="796"/>
  <c r="H131" i="796"/>
  <c r="G131" i="796"/>
  <c r="F131" i="796"/>
  <c r="E131" i="796"/>
  <c r="D131" i="796"/>
  <c r="P130" i="796"/>
  <c r="K130" i="796"/>
  <c r="J130" i="796"/>
  <c r="I130" i="796"/>
  <c r="H130" i="796"/>
  <c r="G130" i="796"/>
  <c r="F130" i="796"/>
  <c r="E130" i="796"/>
  <c r="D130" i="796"/>
  <c r="P129" i="796"/>
  <c r="K129" i="796"/>
  <c r="J129" i="796"/>
  <c r="I129" i="796"/>
  <c r="H129" i="796"/>
  <c r="G129" i="796"/>
  <c r="F129" i="796"/>
  <c r="E129" i="796"/>
  <c r="D129" i="796"/>
  <c r="P128" i="796"/>
  <c r="K128" i="796"/>
  <c r="J128" i="796"/>
  <c r="I128" i="796"/>
  <c r="H128" i="796"/>
  <c r="G128" i="796"/>
  <c r="F128" i="796"/>
  <c r="E128" i="796"/>
  <c r="D128" i="796"/>
  <c r="P127" i="796"/>
  <c r="K127" i="796"/>
  <c r="J127" i="796"/>
  <c r="I127" i="796"/>
  <c r="H127" i="796"/>
  <c r="G127" i="796"/>
  <c r="F127" i="796"/>
  <c r="E127" i="796"/>
  <c r="D127" i="796"/>
  <c r="P126" i="796"/>
  <c r="K126" i="796"/>
  <c r="J126" i="796"/>
  <c r="I126" i="796"/>
  <c r="H126" i="796"/>
  <c r="G126" i="796"/>
  <c r="F126" i="796"/>
  <c r="E126" i="796"/>
  <c r="D126" i="796"/>
  <c r="P125" i="796"/>
  <c r="K125" i="796"/>
  <c r="J125" i="796"/>
  <c r="I125" i="796"/>
  <c r="H125" i="796"/>
  <c r="G125" i="796"/>
  <c r="F125" i="796"/>
  <c r="E125" i="796"/>
  <c r="D125" i="796"/>
  <c r="P124" i="796"/>
  <c r="K124" i="796"/>
  <c r="J124" i="796"/>
  <c r="I124" i="796"/>
  <c r="H124" i="796"/>
  <c r="G124" i="796"/>
  <c r="F124" i="796"/>
  <c r="E124" i="796"/>
  <c r="D124" i="796"/>
  <c r="P123" i="796"/>
  <c r="K123" i="796"/>
  <c r="J123" i="796"/>
  <c r="I123" i="796"/>
  <c r="H123" i="796"/>
  <c r="G123" i="796"/>
  <c r="F123" i="796"/>
  <c r="E123" i="796"/>
  <c r="D123" i="796"/>
  <c r="P122" i="796"/>
  <c r="K122" i="796"/>
  <c r="J122" i="796"/>
  <c r="I122" i="796"/>
  <c r="H122" i="796"/>
  <c r="G122" i="796"/>
  <c r="F122" i="796"/>
  <c r="E122" i="796"/>
  <c r="D122" i="796"/>
  <c r="P121" i="796"/>
  <c r="K121" i="796"/>
  <c r="J121" i="796"/>
  <c r="I121" i="796"/>
  <c r="H121" i="796"/>
  <c r="G121" i="796"/>
  <c r="F121" i="796"/>
  <c r="E121" i="796"/>
  <c r="D121" i="796"/>
  <c r="P120" i="796"/>
  <c r="K120" i="796"/>
  <c r="J120" i="796"/>
  <c r="I120" i="796"/>
  <c r="H120" i="796"/>
  <c r="G120" i="796"/>
  <c r="F120" i="796"/>
  <c r="E120" i="796"/>
  <c r="D120" i="796"/>
  <c r="P119" i="796"/>
  <c r="K119" i="796"/>
  <c r="J119" i="796"/>
  <c r="I119" i="796"/>
  <c r="H119" i="796"/>
  <c r="G119" i="796"/>
  <c r="F119" i="796"/>
  <c r="E119" i="796"/>
  <c r="D119" i="796"/>
  <c r="P118" i="796"/>
  <c r="K118" i="796"/>
  <c r="J118" i="796"/>
  <c r="I118" i="796"/>
  <c r="H118" i="796"/>
  <c r="G118" i="796"/>
  <c r="F118" i="796"/>
  <c r="E118" i="796"/>
  <c r="D118" i="796"/>
  <c r="P117" i="796"/>
  <c r="K117" i="796"/>
  <c r="J117" i="796"/>
  <c r="I117" i="796"/>
  <c r="H117" i="796"/>
  <c r="G117" i="796"/>
  <c r="F117" i="796"/>
  <c r="E117" i="796"/>
  <c r="D117" i="796"/>
  <c r="P116" i="796"/>
  <c r="K116" i="796"/>
  <c r="J116" i="796"/>
  <c r="I116" i="796"/>
  <c r="H116" i="796"/>
  <c r="G116" i="796"/>
  <c r="F116" i="796"/>
  <c r="E116" i="796"/>
  <c r="D116" i="796"/>
  <c r="P115" i="796"/>
  <c r="K115" i="796"/>
  <c r="J115" i="796"/>
  <c r="I115" i="796"/>
  <c r="H115" i="796"/>
  <c r="G115" i="796"/>
  <c r="F115" i="796"/>
  <c r="E115" i="796"/>
  <c r="D115" i="796"/>
  <c r="P114" i="796"/>
  <c r="K114" i="796"/>
  <c r="J114" i="796"/>
  <c r="I114" i="796"/>
  <c r="H114" i="796"/>
  <c r="G114" i="796"/>
  <c r="F114" i="796"/>
  <c r="E114" i="796"/>
  <c r="D114" i="796"/>
  <c r="P113" i="796"/>
  <c r="K113" i="796"/>
  <c r="J113" i="796"/>
  <c r="I113" i="796"/>
  <c r="H113" i="796"/>
  <c r="G113" i="796"/>
  <c r="F113" i="796"/>
  <c r="E113" i="796"/>
  <c r="D113" i="796"/>
  <c r="P112" i="796"/>
  <c r="K112" i="796"/>
  <c r="J112" i="796"/>
  <c r="I112" i="796"/>
  <c r="H112" i="796"/>
  <c r="G112" i="796"/>
  <c r="F112" i="796"/>
  <c r="E112" i="796"/>
  <c r="D112" i="796"/>
  <c r="P111" i="796"/>
  <c r="K111" i="796"/>
  <c r="J111" i="796"/>
  <c r="I111" i="796"/>
  <c r="H111" i="796"/>
  <c r="G111" i="796"/>
  <c r="F111" i="796"/>
  <c r="E111" i="796"/>
  <c r="D111" i="796"/>
  <c r="P110" i="796"/>
  <c r="K110" i="796"/>
  <c r="J110" i="796"/>
  <c r="I110" i="796"/>
  <c r="H110" i="796"/>
  <c r="G110" i="796"/>
  <c r="F110" i="796"/>
  <c r="E110" i="796"/>
  <c r="D110" i="796"/>
  <c r="P109" i="796"/>
  <c r="K109" i="796"/>
  <c r="J109" i="796"/>
  <c r="I109" i="796"/>
  <c r="H109" i="796"/>
  <c r="G109" i="796"/>
  <c r="F109" i="796"/>
  <c r="E109" i="796"/>
  <c r="D109" i="796"/>
  <c r="P108" i="796"/>
  <c r="K108" i="796"/>
  <c r="J108" i="796"/>
  <c r="I108" i="796"/>
  <c r="H108" i="796"/>
  <c r="G108" i="796"/>
  <c r="F108" i="796"/>
  <c r="E108" i="796"/>
  <c r="D108" i="796"/>
  <c r="P107" i="796"/>
  <c r="K107" i="796"/>
  <c r="J107" i="796"/>
  <c r="I107" i="796"/>
  <c r="H107" i="796"/>
  <c r="G107" i="796"/>
  <c r="F107" i="796"/>
  <c r="E107" i="796"/>
  <c r="D107" i="796"/>
  <c r="P106" i="796"/>
  <c r="K106" i="796"/>
  <c r="J106" i="796"/>
  <c r="I106" i="796"/>
  <c r="H106" i="796"/>
  <c r="G106" i="796"/>
  <c r="F106" i="796"/>
  <c r="E106" i="796"/>
  <c r="D106" i="796"/>
  <c r="P105" i="796"/>
  <c r="K105" i="796"/>
  <c r="J105" i="796"/>
  <c r="I105" i="796"/>
  <c r="H105" i="796"/>
  <c r="G105" i="796"/>
  <c r="F105" i="796"/>
  <c r="E105" i="796"/>
  <c r="D105" i="796"/>
  <c r="P104" i="796"/>
  <c r="K104" i="796"/>
  <c r="J104" i="796"/>
  <c r="I104" i="796"/>
  <c r="H104" i="796"/>
  <c r="G104" i="796"/>
  <c r="F104" i="796"/>
  <c r="E104" i="796"/>
  <c r="D104" i="796"/>
  <c r="P103" i="796"/>
  <c r="K103" i="796"/>
  <c r="J103" i="796"/>
  <c r="I103" i="796"/>
  <c r="H103" i="796"/>
  <c r="G103" i="796"/>
  <c r="F103" i="796"/>
  <c r="E103" i="796"/>
  <c r="D103" i="796"/>
  <c r="P102" i="796"/>
  <c r="K102" i="796"/>
  <c r="J102" i="796"/>
  <c r="I102" i="796"/>
  <c r="H102" i="796"/>
  <c r="G102" i="796"/>
  <c r="F102" i="796"/>
  <c r="E102" i="796"/>
  <c r="D102" i="796"/>
  <c r="P101" i="796"/>
  <c r="K101" i="796"/>
  <c r="J101" i="796"/>
  <c r="I101" i="796"/>
  <c r="H101" i="796"/>
  <c r="G101" i="796"/>
  <c r="F101" i="796"/>
  <c r="E101" i="796"/>
  <c r="D101" i="796"/>
  <c r="P100" i="796"/>
  <c r="K100" i="796"/>
  <c r="J100" i="796"/>
  <c r="I100" i="796"/>
  <c r="H100" i="796"/>
  <c r="G100" i="796"/>
  <c r="F100" i="796"/>
  <c r="E100" i="796"/>
  <c r="D100" i="796"/>
  <c r="P99" i="796"/>
  <c r="K99" i="796"/>
  <c r="J99" i="796"/>
  <c r="I99" i="796"/>
  <c r="H99" i="796"/>
  <c r="G99" i="796"/>
  <c r="F99" i="796"/>
  <c r="E99" i="796"/>
  <c r="D99" i="796"/>
  <c r="P98" i="796"/>
  <c r="K98" i="796"/>
  <c r="J98" i="796"/>
  <c r="I98" i="796"/>
  <c r="H98" i="796"/>
  <c r="G98" i="796"/>
  <c r="F98" i="796"/>
  <c r="E98" i="796"/>
  <c r="D98" i="796"/>
  <c r="P97" i="796"/>
  <c r="K97" i="796"/>
  <c r="J97" i="796"/>
  <c r="I97" i="796"/>
  <c r="H97" i="796"/>
  <c r="G97" i="796"/>
  <c r="F97" i="796"/>
  <c r="E97" i="796"/>
  <c r="D97" i="796"/>
  <c r="P96" i="796"/>
  <c r="K96" i="796"/>
  <c r="J96" i="796"/>
  <c r="I96" i="796"/>
  <c r="H96" i="796"/>
  <c r="G96" i="796"/>
  <c r="F96" i="796"/>
  <c r="E96" i="796"/>
  <c r="D96" i="796"/>
  <c r="P95" i="796"/>
  <c r="K95" i="796"/>
  <c r="J95" i="796"/>
  <c r="I95" i="796"/>
  <c r="H95" i="796"/>
  <c r="G95" i="796"/>
  <c r="F95" i="796"/>
  <c r="E95" i="796"/>
  <c r="D95" i="796"/>
  <c r="P94" i="796"/>
  <c r="K94" i="796"/>
  <c r="J94" i="796"/>
  <c r="I94" i="796"/>
  <c r="H94" i="796"/>
  <c r="G94" i="796"/>
  <c r="F94" i="796"/>
  <c r="E94" i="796"/>
  <c r="D94" i="796"/>
  <c r="P93" i="796"/>
  <c r="K93" i="796"/>
  <c r="J93" i="796"/>
  <c r="I93" i="796"/>
  <c r="H93" i="796"/>
  <c r="G93" i="796"/>
  <c r="F93" i="796"/>
  <c r="E93" i="796"/>
  <c r="D93" i="796"/>
  <c r="P92" i="796"/>
  <c r="K92" i="796"/>
  <c r="J92" i="796"/>
  <c r="I92" i="796"/>
  <c r="H92" i="796"/>
  <c r="G92" i="796"/>
  <c r="F92" i="796"/>
  <c r="E92" i="796"/>
  <c r="D92" i="796"/>
  <c r="P91" i="796"/>
  <c r="K91" i="796"/>
  <c r="J91" i="796"/>
  <c r="I91" i="796"/>
  <c r="H91" i="796"/>
  <c r="G91" i="796"/>
  <c r="F91" i="796"/>
  <c r="E91" i="796"/>
  <c r="D91" i="796"/>
  <c r="P90" i="796"/>
  <c r="K90" i="796"/>
  <c r="J90" i="796"/>
  <c r="I90" i="796"/>
  <c r="H90" i="796"/>
  <c r="G90" i="796"/>
  <c r="F90" i="796"/>
  <c r="E90" i="796"/>
  <c r="D90" i="796"/>
  <c r="P89" i="796"/>
  <c r="K89" i="796"/>
  <c r="J89" i="796"/>
  <c r="I89" i="796"/>
  <c r="H89" i="796"/>
  <c r="G89" i="796"/>
  <c r="F89" i="796"/>
  <c r="E89" i="796"/>
  <c r="D89" i="796"/>
  <c r="P88" i="796"/>
  <c r="K88" i="796"/>
  <c r="J88" i="796"/>
  <c r="I88" i="796"/>
  <c r="H88" i="796"/>
  <c r="G88" i="796"/>
  <c r="F88" i="796"/>
  <c r="E88" i="796"/>
  <c r="D88" i="796"/>
  <c r="P87" i="796"/>
  <c r="K87" i="796"/>
  <c r="J87" i="796"/>
  <c r="I87" i="796"/>
  <c r="H87" i="796"/>
  <c r="G87" i="796"/>
  <c r="F87" i="796"/>
  <c r="E87" i="796"/>
  <c r="D87" i="796"/>
  <c r="P86" i="796"/>
  <c r="K86" i="796"/>
  <c r="J86" i="796"/>
  <c r="I86" i="796"/>
  <c r="H86" i="796"/>
  <c r="G86" i="796"/>
  <c r="F86" i="796"/>
  <c r="E86" i="796"/>
  <c r="D86" i="796"/>
  <c r="P85" i="796"/>
  <c r="K85" i="796"/>
  <c r="J85" i="796"/>
  <c r="I85" i="796"/>
  <c r="H85" i="796"/>
  <c r="G85" i="796"/>
  <c r="F85" i="796"/>
  <c r="E85" i="796"/>
  <c r="D85" i="796"/>
  <c r="P84" i="796"/>
  <c r="K84" i="796"/>
  <c r="J84" i="796"/>
  <c r="I84" i="796"/>
  <c r="H84" i="796"/>
  <c r="G84" i="796"/>
  <c r="F84" i="796"/>
  <c r="E84" i="796"/>
  <c r="D84" i="796"/>
  <c r="P83" i="796"/>
  <c r="K83" i="796"/>
  <c r="J83" i="796"/>
  <c r="I83" i="796"/>
  <c r="H83" i="796"/>
  <c r="G83" i="796"/>
  <c r="F83" i="796"/>
  <c r="E83" i="796"/>
  <c r="D83" i="796"/>
  <c r="P82" i="796"/>
  <c r="K82" i="796"/>
  <c r="J82" i="796"/>
  <c r="I82" i="796"/>
  <c r="H82" i="796"/>
  <c r="G82" i="796"/>
  <c r="F82" i="796"/>
  <c r="E82" i="796"/>
  <c r="D82" i="796"/>
  <c r="P81" i="796"/>
  <c r="K81" i="796"/>
  <c r="J81" i="796"/>
  <c r="I81" i="796"/>
  <c r="H81" i="796"/>
  <c r="G81" i="796"/>
  <c r="F81" i="796"/>
  <c r="E81" i="796"/>
  <c r="D81" i="796"/>
  <c r="P80" i="796"/>
  <c r="K80" i="796"/>
  <c r="J80" i="796"/>
  <c r="I80" i="796"/>
  <c r="H80" i="796"/>
  <c r="G80" i="796"/>
  <c r="F80" i="796"/>
  <c r="E80" i="796"/>
  <c r="D80" i="796"/>
  <c r="P79" i="796"/>
  <c r="K79" i="796"/>
  <c r="J79" i="796"/>
  <c r="I79" i="796"/>
  <c r="H79" i="796"/>
  <c r="G79" i="796"/>
  <c r="F79" i="796"/>
  <c r="E79" i="796"/>
  <c r="D79" i="796"/>
  <c r="P78" i="796"/>
  <c r="K78" i="796"/>
  <c r="J78" i="796"/>
  <c r="I78" i="796"/>
  <c r="H78" i="796"/>
  <c r="G78" i="796"/>
  <c r="F78" i="796"/>
  <c r="E78" i="796"/>
  <c r="D78" i="796"/>
  <c r="P77" i="796"/>
  <c r="K77" i="796"/>
  <c r="J77" i="796"/>
  <c r="I77" i="796"/>
  <c r="H77" i="796"/>
  <c r="G77" i="796"/>
  <c r="F77" i="796"/>
  <c r="E77" i="796"/>
  <c r="D77" i="796"/>
  <c r="P76" i="796"/>
  <c r="K76" i="796"/>
  <c r="J76" i="796"/>
  <c r="I76" i="796"/>
  <c r="H76" i="796"/>
  <c r="G76" i="796"/>
  <c r="F76" i="796"/>
  <c r="E76" i="796"/>
  <c r="D76" i="796"/>
  <c r="P75" i="796"/>
  <c r="K75" i="796"/>
  <c r="J75" i="796"/>
  <c r="I75" i="796"/>
  <c r="H75" i="796"/>
  <c r="G75" i="796"/>
  <c r="F75" i="796"/>
  <c r="E75" i="796"/>
  <c r="D75" i="796"/>
  <c r="P74" i="796"/>
  <c r="K74" i="796"/>
  <c r="J74" i="796"/>
  <c r="I74" i="796"/>
  <c r="H74" i="796"/>
  <c r="G74" i="796"/>
  <c r="F74" i="796"/>
  <c r="E74" i="796"/>
  <c r="D74" i="796"/>
  <c r="P73" i="796"/>
  <c r="K73" i="796"/>
  <c r="J73" i="796"/>
  <c r="I73" i="796"/>
  <c r="H73" i="796"/>
  <c r="G73" i="796"/>
  <c r="F73" i="796"/>
  <c r="E73" i="796"/>
  <c r="D73" i="796"/>
  <c r="P72" i="796"/>
  <c r="K72" i="796"/>
  <c r="J72" i="796"/>
  <c r="I72" i="796"/>
  <c r="H72" i="796"/>
  <c r="G72" i="796"/>
  <c r="F72" i="796"/>
  <c r="E72" i="796"/>
  <c r="D72" i="796"/>
  <c r="P71" i="796"/>
  <c r="K71" i="796"/>
  <c r="J71" i="796"/>
  <c r="I71" i="796"/>
  <c r="H71" i="796"/>
  <c r="G71" i="796"/>
  <c r="F71" i="796"/>
  <c r="E71" i="796"/>
  <c r="D71" i="796"/>
  <c r="P70" i="796"/>
  <c r="K70" i="796"/>
  <c r="J70" i="796"/>
  <c r="I70" i="796"/>
  <c r="H70" i="796"/>
  <c r="G70" i="796"/>
  <c r="F70" i="796"/>
  <c r="E70" i="796"/>
  <c r="D70" i="796"/>
  <c r="P69" i="796"/>
  <c r="K69" i="796"/>
  <c r="J69" i="796"/>
  <c r="I69" i="796"/>
  <c r="H69" i="796"/>
  <c r="G69" i="796"/>
  <c r="F69" i="796"/>
  <c r="E69" i="796"/>
  <c r="D69" i="796"/>
  <c r="P68" i="796"/>
  <c r="K68" i="796"/>
  <c r="J68" i="796"/>
  <c r="I68" i="796"/>
  <c r="H68" i="796"/>
  <c r="G68" i="796"/>
  <c r="F68" i="796"/>
  <c r="E68" i="796"/>
  <c r="D68" i="796"/>
  <c r="P67" i="796"/>
  <c r="K67" i="796"/>
  <c r="J67" i="796"/>
  <c r="I67" i="796"/>
  <c r="H67" i="796"/>
  <c r="G67" i="796"/>
  <c r="F67" i="796"/>
  <c r="E67" i="796"/>
  <c r="D67" i="796"/>
  <c r="P66" i="796"/>
  <c r="K66" i="796"/>
  <c r="J66" i="796"/>
  <c r="I66" i="796"/>
  <c r="H66" i="796"/>
  <c r="G66" i="796"/>
  <c r="F66" i="796"/>
  <c r="E66" i="796"/>
  <c r="D66" i="796"/>
  <c r="P65" i="796"/>
  <c r="K65" i="796"/>
  <c r="J65" i="796"/>
  <c r="I65" i="796"/>
  <c r="H65" i="796"/>
  <c r="G65" i="796"/>
  <c r="F65" i="796"/>
  <c r="E65" i="796"/>
  <c r="D65" i="796"/>
  <c r="P64" i="796"/>
  <c r="K64" i="796"/>
  <c r="J64" i="796"/>
  <c r="I64" i="796"/>
  <c r="H64" i="796"/>
  <c r="G64" i="796"/>
  <c r="F64" i="796"/>
  <c r="E64" i="796"/>
  <c r="D64" i="796"/>
  <c r="P63" i="796"/>
  <c r="K63" i="796"/>
  <c r="J63" i="796"/>
  <c r="I63" i="796"/>
  <c r="H63" i="796"/>
  <c r="G63" i="796"/>
  <c r="F63" i="796"/>
  <c r="E63" i="796"/>
  <c r="D63" i="796"/>
  <c r="P62" i="796"/>
  <c r="K62" i="796"/>
  <c r="J62" i="796"/>
  <c r="I62" i="796"/>
  <c r="H62" i="796"/>
  <c r="G62" i="796"/>
  <c r="F62" i="796"/>
  <c r="E62" i="796"/>
  <c r="D62" i="796"/>
  <c r="P61" i="796"/>
  <c r="K61" i="796"/>
  <c r="J61" i="796"/>
  <c r="I61" i="796"/>
  <c r="H61" i="796"/>
  <c r="G61" i="796"/>
  <c r="F61" i="796"/>
  <c r="E61" i="796"/>
  <c r="D61" i="796"/>
  <c r="P60" i="796"/>
  <c r="K60" i="796"/>
  <c r="J60" i="796"/>
  <c r="I60" i="796"/>
  <c r="H60" i="796"/>
  <c r="G60" i="796"/>
  <c r="F60" i="796"/>
  <c r="E60" i="796"/>
  <c r="D60" i="796"/>
  <c r="P59" i="796"/>
  <c r="K59" i="796"/>
  <c r="J59" i="796"/>
  <c r="I59" i="796"/>
  <c r="H59" i="796"/>
  <c r="G59" i="796"/>
  <c r="F59" i="796"/>
  <c r="E59" i="796"/>
  <c r="D59" i="796"/>
  <c r="P58" i="796"/>
  <c r="K58" i="796"/>
  <c r="J58" i="796"/>
  <c r="I58" i="796"/>
  <c r="H58" i="796"/>
  <c r="G58" i="796"/>
  <c r="F58" i="796"/>
  <c r="E58" i="796"/>
  <c r="D58" i="796"/>
  <c r="P57" i="796"/>
  <c r="K57" i="796"/>
  <c r="J57" i="796"/>
  <c r="I57" i="796"/>
  <c r="H57" i="796"/>
  <c r="G57" i="796"/>
  <c r="F57" i="796"/>
  <c r="E57" i="796"/>
  <c r="D57" i="796"/>
  <c r="P56" i="796"/>
  <c r="K56" i="796"/>
  <c r="J56" i="796"/>
  <c r="I56" i="796"/>
  <c r="H56" i="796"/>
  <c r="G56" i="796"/>
  <c r="F56" i="796"/>
  <c r="E56" i="796"/>
  <c r="D56" i="796"/>
  <c r="P55" i="796"/>
  <c r="K55" i="796"/>
  <c r="J55" i="796"/>
  <c r="I55" i="796"/>
  <c r="H55" i="796"/>
  <c r="G55" i="796"/>
  <c r="F55" i="796"/>
  <c r="E55" i="796"/>
  <c r="D55" i="796"/>
  <c r="P54" i="796"/>
  <c r="K54" i="796"/>
  <c r="J54" i="796"/>
  <c r="I54" i="796"/>
  <c r="H54" i="796"/>
  <c r="G54" i="796"/>
  <c r="F54" i="796"/>
  <c r="E54" i="796"/>
  <c r="D54" i="796"/>
  <c r="P53" i="796"/>
  <c r="K53" i="796"/>
  <c r="J53" i="796"/>
  <c r="I53" i="796"/>
  <c r="H53" i="796"/>
  <c r="G53" i="796"/>
  <c r="F53" i="796"/>
  <c r="E53" i="796"/>
  <c r="D53" i="796"/>
  <c r="P52" i="796"/>
  <c r="K52" i="796"/>
  <c r="J52" i="796"/>
  <c r="I52" i="796"/>
  <c r="H52" i="796"/>
  <c r="G52" i="796"/>
  <c r="F52" i="796"/>
  <c r="E52" i="796"/>
  <c r="D52" i="796"/>
  <c r="P51" i="796"/>
  <c r="K51" i="796"/>
  <c r="J51" i="796"/>
  <c r="I51" i="796"/>
  <c r="H51" i="796"/>
  <c r="G51" i="796"/>
  <c r="F51" i="796"/>
  <c r="E51" i="796"/>
  <c r="D51" i="796"/>
  <c r="P50" i="796"/>
  <c r="K50" i="796"/>
  <c r="J50" i="796"/>
  <c r="I50" i="796"/>
  <c r="H50" i="796"/>
  <c r="G50" i="796"/>
  <c r="F50" i="796"/>
  <c r="E50" i="796"/>
  <c r="D50" i="796"/>
  <c r="P49" i="796"/>
  <c r="K49" i="796"/>
  <c r="J49" i="796"/>
  <c r="I49" i="796"/>
  <c r="H49" i="796"/>
  <c r="G49" i="796"/>
  <c r="F49" i="796"/>
  <c r="E49" i="796"/>
  <c r="D49" i="796"/>
  <c r="P48" i="796"/>
  <c r="K48" i="796"/>
  <c r="J48" i="796"/>
  <c r="I48" i="796"/>
  <c r="H48" i="796"/>
  <c r="G48" i="796"/>
  <c r="F48" i="796"/>
  <c r="E48" i="796"/>
  <c r="D48" i="796"/>
  <c r="P47" i="796"/>
  <c r="K47" i="796"/>
  <c r="J47" i="796"/>
  <c r="I47" i="796"/>
  <c r="H47" i="796"/>
  <c r="G47" i="796"/>
  <c r="F47" i="796"/>
  <c r="E47" i="796"/>
  <c r="D47" i="796"/>
  <c r="P46" i="796"/>
  <c r="K46" i="796"/>
  <c r="J46" i="796"/>
  <c r="I46" i="796"/>
  <c r="H46" i="796"/>
  <c r="G46" i="796"/>
  <c r="F46" i="796"/>
  <c r="E46" i="796"/>
  <c r="D46" i="796"/>
  <c r="P45" i="796"/>
  <c r="K45" i="796"/>
  <c r="J45" i="796"/>
  <c r="I45" i="796"/>
  <c r="H45" i="796"/>
  <c r="G45" i="796"/>
  <c r="F45" i="796"/>
  <c r="E45" i="796"/>
  <c r="D45" i="796"/>
  <c r="P44" i="796"/>
  <c r="K44" i="796"/>
  <c r="J44" i="796"/>
  <c r="I44" i="796"/>
  <c r="H44" i="796"/>
  <c r="G44" i="796"/>
  <c r="F44" i="796"/>
  <c r="E44" i="796"/>
  <c r="D44" i="796"/>
  <c r="P43" i="796"/>
  <c r="K43" i="796"/>
  <c r="J43" i="796"/>
  <c r="I43" i="796"/>
  <c r="H43" i="796"/>
  <c r="G43" i="796"/>
  <c r="F43" i="796"/>
  <c r="E43" i="796"/>
  <c r="D43" i="796"/>
  <c r="P42" i="796"/>
  <c r="K42" i="796"/>
  <c r="J42" i="796"/>
  <c r="I42" i="796"/>
  <c r="H42" i="796"/>
  <c r="G42" i="796"/>
  <c r="F42" i="796"/>
  <c r="E42" i="796"/>
  <c r="D42" i="796"/>
  <c r="P41" i="796"/>
  <c r="K41" i="796"/>
  <c r="J41" i="796"/>
  <c r="I41" i="796"/>
  <c r="H41" i="796"/>
  <c r="G41" i="796"/>
  <c r="F41" i="796"/>
  <c r="E41" i="796"/>
  <c r="D41" i="796"/>
  <c r="P40" i="796"/>
  <c r="K40" i="796"/>
  <c r="J40" i="796"/>
  <c r="I40" i="796"/>
  <c r="H40" i="796"/>
  <c r="G40" i="796"/>
  <c r="F40" i="796"/>
  <c r="E40" i="796"/>
  <c r="D40" i="796"/>
  <c r="P39" i="796"/>
  <c r="K39" i="796"/>
  <c r="J39" i="796"/>
  <c r="I39" i="796"/>
  <c r="H39" i="796"/>
  <c r="G39" i="796"/>
  <c r="F39" i="796"/>
  <c r="E39" i="796"/>
  <c r="D39" i="796"/>
  <c r="P38" i="796"/>
  <c r="K38" i="796"/>
  <c r="J38" i="796"/>
  <c r="I38" i="796"/>
  <c r="H38" i="796"/>
  <c r="G38" i="796"/>
  <c r="F38" i="796"/>
  <c r="E38" i="796"/>
  <c r="D38" i="796"/>
  <c r="P37" i="796"/>
  <c r="K37" i="796"/>
  <c r="J37" i="796"/>
  <c r="I37" i="796"/>
  <c r="H37" i="796"/>
  <c r="G37" i="796"/>
  <c r="F37" i="796"/>
  <c r="E37" i="796"/>
  <c r="D37" i="796"/>
  <c r="P36" i="796"/>
  <c r="K36" i="796"/>
  <c r="J36" i="796"/>
  <c r="I36" i="796"/>
  <c r="H36" i="796"/>
  <c r="G36" i="796"/>
  <c r="F36" i="796"/>
  <c r="E36" i="796"/>
  <c r="D36" i="796"/>
  <c r="P35" i="796"/>
  <c r="K35" i="796"/>
  <c r="J35" i="796"/>
  <c r="I35" i="796"/>
  <c r="H35" i="796"/>
  <c r="G35" i="796"/>
  <c r="F35" i="796"/>
  <c r="E35" i="796"/>
  <c r="D35" i="796"/>
  <c r="P34" i="796"/>
  <c r="K34" i="796"/>
  <c r="J34" i="796"/>
  <c r="I34" i="796"/>
  <c r="H34" i="796"/>
  <c r="G34" i="796"/>
  <c r="F34" i="796"/>
  <c r="E34" i="796"/>
  <c r="D34" i="796"/>
  <c r="P33" i="796"/>
  <c r="K33" i="796"/>
  <c r="J33" i="796"/>
  <c r="I33" i="796"/>
  <c r="H33" i="796"/>
  <c r="G33" i="796"/>
  <c r="F33" i="796"/>
  <c r="E33" i="796"/>
  <c r="D33" i="796"/>
  <c r="P32" i="796"/>
  <c r="K32" i="796"/>
  <c r="J32" i="796"/>
  <c r="I32" i="796"/>
  <c r="H32" i="796"/>
  <c r="G32" i="796"/>
  <c r="F32" i="796"/>
  <c r="E32" i="796"/>
  <c r="D32" i="796"/>
  <c r="P31" i="796"/>
  <c r="K31" i="796"/>
  <c r="J31" i="796"/>
  <c r="I31" i="796"/>
  <c r="H31" i="796"/>
  <c r="G31" i="796"/>
  <c r="F31" i="796"/>
  <c r="E31" i="796"/>
  <c r="D31" i="796"/>
  <c r="P30" i="796"/>
  <c r="K30" i="796"/>
  <c r="J30" i="796"/>
  <c r="I30" i="796"/>
  <c r="H30" i="796"/>
  <c r="G30" i="796"/>
  <c r="F30" i="796"/>
  <c r="E30" i="796"/>
  <c r="D30" i="796"/>
  <c r="P29" i="796"/>
  <c r="K29" i="796"/>
  <c r="J29" i="796"/>
  <c r="I29" i="796"/>
  <c r="H29" i="796"/>
  <c r="G29" i="796"/>
  <c r="F29" i="796"/>
  <c r="E29" i="796"/>
  <c r="D29" i="796"/>
  <c r="P28" i="796"/>
  <c r="K28" i="796"/>
  <c r="J28" i="796"/>
  <c r="I28" i="796"/>
  <c r="H28" i="796"/>
  <c r="G28" i="796"/>
  <c r="F28" i="796"/>
  <c r="E28" i="796"/>
  <c r="D28" i="796"/>
  <c r="P27" i="796"/>
  <c r="K27" i="796"/>
  <c r="J27" i="796"/>
  <c r="I27" i="796"/>
  <c r="H27" i="796"/>
  <c r="G27" i="796"/>
  <c r="F27" i="796"/>
  <c r="E27" i="796"/>
  <c r="D27" i="796"/>
  <c r="P26" i="796"/>
  <c r="K26" i="796"/>
  <c r="J26" i="796"/>
  <c r="I26" i="796"/>
  <c r="H26" i="796"/>
  <c r="G26" i="796"/>
  <c r="F26" i="796"/>
  <c r="E26" i="796"/>
  <c r="D26" i="796"/>
  <c r="P25" i="796"/>
  <c r="K25" i="796"/>
  <c r="J25" i="796"/>
  <c r="I25" i="796"/>
  <c r="H25" i="796"/>
  <c r="G25" i="796"/>
  <c r="F25" i="796"/>
  <c r="E25" i="796"/>
  <c r="D25" i="796"/>
  <c r="P24" i="796"/>
  <c r="K24" i="796"/>
  <c r="J24" i="796"/>
  <c r="I24" i="796"/>
  <c r="H24" i="796"/>
  <c r="G24" i="796"/>
  <c r="F24" i="796"/>
  <c r="E24" i="796"/>
  <c r="D24" i="796"/>
  <c r="P23" i="796"/>
  <c r="K23" i="796"/>
  <c r="J23" i="796"/>
  <c r="I23" i="796"/>
  <c r="H23" i="796"/>
  <c r="G23" i="796"/>
  <c r="F23" i="796"/>
  <c r="E23" i="796"/>
  <c r="D23" i="796"/>
  <c r="P22" i="796"/>
  <c r="K22" i="796"/>
  <c r="J22" i="796"/>
  <c r="I22" i="796"/>
  <c r="H22" i="796"/>
  <c r="G22" i="796"/>
  <c r="F22" i="796"/>
  <c r="E22" i="796"/>
  <c r="D22" i="796"/>
  <c r="P21" i="796"/>
  <c r="K21" i="796"/>
  <c r="J21" i="796"/>
  <c r="I21" i="796"/>
  <c r="H21" i="796"/>
  <c r="G21" i="796"/>
  <c r="F21" i="796"/>
  <c r="E21" i="796"/>
  <c r="D21" i="796"/>
  <c r="P20" i="796"/>
  <c r="K20" i="796"/>
  <c r="J20" i="796"/>
  <c r="I20" i="796"/>
  <c r="H20" i="796"/>
  <c r="G20" i="796"/>
  <c r="F20" i="796"/>
  <c r="E20" i="796"/>
  <c r="D20" i="796"/>
  <c r="P19" i="796"/>
  <c r="K19" i="796"/>
  <c r="J19" i="796"/>
  <c r="I19" i="796"/>
  <c r="H19" i="796"/>
  <c r="G19" i="796"/>
  <c r="F19" i="796"/>
  <c r="E19" i="796"/>
  <c r="D19" i="796"/>
  <c r="P18" i="796"/>
  <c r="K18" i="796"/>
  <c r="J18" i="796"/>
  <c r="I18" i="796"/>
  <c r="H18" i="796"/>
  <c r="G18" i="796"/>
  <c r="F18" i="796"/>
  <c r="E18" i="796"/>
  <c r="D18" i="796"/>
  <c r="P17" i="796"/>
  <c r="K17" i="796"/>
  <c r="J17" i="796"/>
  <c r="I17" i="796"/>
  <c r="H17" i="796"/>
  <c r="G17" i="796"/>
  <c r="F17" i="796"/>
  <c r="E17" i="796"/>
  <c r="D17" i="796"/>
  <c r="P16" i="796"/>
  <c r="K16" i="796"/>
  <c r="J16" i="796"/>
  <c r="I16" i="796"/>
  <c r="H16" i="796"/>
  <c r="G16" i="796"/>
  <c r="F16" i="796"/>
  <c r="E16" i="796"/>
  <c r="D16" i="796"/>
  <c r="P15" i="796"/>
  <c r="K15" i="796"/>
  <c r="J15" i="796"/>
  <c r="I15" i="796"/>
  <c r="H15" i="796"/>
  <c r="G15" i="796"/>
  <c r="F15" i="796"/>
  <c r="E15" i="796"/>
  <c r="D15" i="796"/>
  <c r="P14" i="796"/>
  <c r="P13" i="796"/>
  <c r="D10" i="796"/>
  <c r="D9" i="796"/>
  <c r="D8" i="796"/>
  <c r="D7" i="796"/>
  <c r="K3" i="796"/>
  <c r="K2" i="796"/>
  <c r="K305" i="794" l="1"/>
  <c r="J305" i="794"/>
  <c r="I305" i="794"/>
  <c r="H305" i="794"/>
  <c r="G305" i="794"/>
  <c r="F305" i="794"/>
  <c r="E305" i="794"/>
  <c r="D305" i="794"/>
  <c r="K304" i="794"/>
  <c r="J304" i="794"/>
  <c r="I304" i="794"/>
  <c r="H304" i="794"/>
  <c r="G304" i="794"/>
  <c r="F304" i="794"/>
  <c r="E304" i="794"/>
  <c r="D304" i="794"/>
  <c r="K303" i="794"/>
  <c r="J303" i="794"/>
  <c r="I303" i="794"/>
  <c r="H303" i="794"/>
  <c r="G303" i="794"/>
  <c r="F303" i="794"/>
  <c r="E303" i="794"/>
  <c r="D303" i="794"/>
  <c r="K302" i="794"/>
  <c r="J302" i="794"/>
  <c r="I302" i="794"/>
  <c r="H302" i="794"/>
  <c r="G302" i="794"/>
  <c r="F302" i="794"/>
  <c r="E302" i="794"/>
  <c r="D302" i="794"/>
  <c r="K301" i="794"/>
  <c r="J301" i="794"/>
  <c r="I301" i="794"/>
  <c r="H301" i="794"/>
  <c r="G301" i="794"/>
  <c r="F301" i="794"/>
  <c r="E301" i="794"/>
  <c r="D301" i="794"/>
  <c r="K300" i="794"/>
  <c r="J300" i="794"/>
  <c r="I300" i="794"/>
  <c r="H300" i="794"/>
  <c r="G300" i="794"/>
  <c r="F300" i="794"/>
  <c r="E300" i="794"/>
  <c r="D300" i="794"/>
  <c r="K299" i="794"/>
  <c r="J299" i="794"/>
  <c r="I299" i="794"/>
  <c r="H299" i="794"/>
  <c r="G299" i="794"/>
  <c r="F299" i="794"/>
  <c r="E299" i="794"/>
  <c r="D299" i="794"/>
  <c r="K298" i="794"/>
  <c r="J298" i="794"/>
  <c r="I298" i="794"/>
  <c r="H298" i="794"/>
  <c r="G298" i="794"/>
  <c r="F298" i="794"/>
  <c r="E298" i="794"/>
  <c r="D298" i="794"/>
  <c r="K297" i="794"/>
  <c r="J297" i="794"/>
  <c r="I297" i="794"/>
  <c r="H297" i="794"/>
  <c r="G297" i="794"/>
  <c r="F297" i="794"/>
  <c r="E297" i="794"/>
  <c r="D297" i="794"/>
  <c r="K296" i="794"/>
  <c r="J296" i="794"/>
  <c r="I296" i="794"/>
  <c r="H296" i="794"/>
  <c r="G296" i="794"/>
  <c r="F296" i="794"/>
  <c r="E296" i="794"/>
  <c r="D296" i="794"/>
  <c r="K295" i="794"/>
  <c r="J295" i="794"/>
  <c r="I295" i="794"/>
  <c r="H295" i="794"/>
  <c r="G295" i="794"/>
  <c r="F295" i="794"/>
  <c r="E295" i="794"/>
  <c r="D295" i="794"/>
  <c r="K294" i="794"/>
  <c r="J294" i="794"/>
  <c r="I294" i="794"/>
  <c r="H294" i="794"/>
  <c r="G294" i="794"/>
  <c r="F294" i="794"/>
  <c r="E294" i="794"/>
  <c r="D294" i="794"/>
  <c r="K293" i="794"/>
  <c r="J293" i="794"/>
  <c r="I293" i="794"/>
  <c r="H293" i="794"/>
  <c r="G293" i="794"/>
  <c r="F293" i="794"/>
  <c r="E293" i="794"/>
  <c r="D293" i="794"/>
  <c r="K292" i="794"/>
  <c r="J292" i="794"/>
  <c r="I292" i="794"/>
  <c r="H292" i="794"/>
  <c r="G292" i="794"/>
  <c r="F292" i="794"/>
  <c r="E292" i="794"/>
  <c r="D292" i="794"/>
  <c r="K291" i="794"/>
  <c r="J291" i="794"/>
  <c r="I291" i="794"/>
  <c r="H291" i="794"/>
  <c r="G291" i="794"/>
  <c r="F291" i="794"/>
  <c r="E291" i="794"/>
  <c r="D291" i="794"/>
  <c r="K290" i="794"/>
  <c r="J290" i="794"/>
  <c r="I290" i="794"/>
  <c r="H290" i="794"/>
  <c r="G290" i="794"/>
  <c r="F290" i="794"/>
  <c r="E290" i="794"/>
  <c r="D290" i="794"/>
  <c r="K289" i="794"/>
  <c r="J289" i="794"/>
  <c r="I289" i="794"/>
  <c r="H289" i="794"/>
  <c r="G289" i="794"/>
  <c r="F289" i="794"/>
  <c r="E289" i="794"/>
  <c r="D289" i="794"/>
  <c r="K288" i="794"/>
  <c r="J288" i="794"/>
  <c r="I288" i="794"/>
  <c r="H288" i="794"/>
  <c r="G288" i="794"/>
  <c r="F288" i="794"/>
  <c r="E288" i="794"/>
  <c r="D288" i="794"/>
  <c r="K287" i="794"/>
  <c r="J287" i="794"/>
  <c r="I287" i="794"/>
  <c r="H287" i="794"/>
  <c r="G287" i="794"/>
  <c r="F287" i="794"/>
  <c r="E287" i="794"/>
  <c r="D287" i="794"/>
  <c r="K286" i="794"/>
  <c r="J286" i="794"/>
  <c r="I286" i="794"/>
  <c r="H286" i="794"/>
  <c r="G286" i="794"/>
  <c r="F286" i="794"/>
  <c r="E286" i="794"/>
  <c r="D286" i="794"/>
  <c r="K285" i="794"/>
  <c r="J285" i="794"/>
  <c r="I285" i="794"/>
  <c r="H285" i="794"/>
  <c r="G285" i="794"/>
  <c r="F285" i="794"/>
  <c r="E285" i="794"/>
  <c r="D285" i="794"/>
  <c r="K284" i="794"/>
  <c r="J284" i="794"/>
  <c r="I284" i="794"/>
  <c r="H284" i="794"/>
  <c r="G284" i="794"/>
  <c r="F284" i="794"/>
  <c r="E284" i="794"/>
  <c r="D284" i="794"/>
  <c r="K283" i="794"/>
  <c r="J283" i="794"/>
  <c r="I283" i="794"/>
  <c r="H283" i="794"/>
  <c r="G283" i="794"/>
  <c r="F283" i="794"/>
  <c r="E283" i="794"/>
  <c r="D283" i="794"/>
  <c r="K282" i="794"/>
  <c r="J282" i="794"/>
  <c r="I282" i="794"/>
  <c r="H282" i="794"/>
  <c r="G282" i="794"/>
  <c r="F282" i="794"/>
  <c r="E282" i="794"/>
  <c r="D282" i="794"/>
  <c r="K281" i="794"/>
  <c r="J281" i="794"/>
  <c r="I281" i="794"/>
  <c r="H281" i="794"/>
  <c r="G281" i="794"/>
  <c r="F281" i="794"/>
  <c r="E281" i="794"/>
  <c r="D281" i="794"/>
  <c r="K280" i="794"/>
  <c r="J280" i="794"/>
  <c r="I280" i="794"/>
  <c r="H280" i="794"/>
  <c r="G280" i="794"/>
  <c r="F280" i="794"/>
  <c r="E280" i="794"/>
  <c r="D280" i="794"/>
  <c r="K279" i="794"/>
  <c r="J279" i="794"/>
  <c r="I279" i="794"/>
  <c r="H279" i="794"/>
  <c r="G279" i="794"/>
  <c r="F279" i="794"/>
  <c r="E279" i="794"/>
  <c r="D279" i="794"/>
  <c r="K278" i="794"/>
  <c r="J278" i="794"/>
  <c r="I278" i="794"/>
  <c r="H278" i="794"/>
  <c r="G278" i="794"/>
  <c r="F278" i="794"/>
  <c r="E278" i="794"/>
  <c r="D278" i="794"/>
  <c r="K277" i="794"/>
  <c r="J277" i="794"/>
  <c r="I277" i="794"/>
  <c r="H277" i="794"/>
  <c r="G277" i="794"/>
  <c r="F277" i="794"/>
  <c r="E277" i="794"/>
  <c r="D277" i="794"/>
  <c r="K276" i="794"/>
  <c r="J276" i="794"/>
  <c r="I276" i="794"/>
  <c r="H276" i="794"/>
  <c r="G276" i="794"/>
  <c r="F276" i="794"/>
  <c r="E276" i="794"/>
  <c r="D276" i="794"/>
  <c r="K275" i="794"/>
  <c r="J275" i="794"/>
  <c r="I275" i="794"/>
  <c r="H275" i="794"/>
  <c r="G275" i="794"/>
  <c r="F275" i="794"/>
  <c r="E275" i="794"/>
  <c r="D275" i="794"/>
  <c r="K274" i="794"/>
  <c r="J274" i="794"/>
  <c r="I274" i="794"/>
  <c r="H274" i="794"/>
  <c r="G274" i="794"/>
  <c r="F274" i="794"/>
  <c r="E274" i="794"/>
  <c r="D274" i="794"/>
  <c r="K273" i="794"/>
  <c r="J273" i="794"/>
  <c r="I273" i="794"/>
  <c r="H273" i="794"/>
  <c r="G273" i="794"/>
  <c r="F273" i="794"/>
  <c r="E273" i="794"/>
  <c r="D273" i="794"/>
  <c r="K272" i="794"/>
  <c r="J272" i="794"/>
  <c r="I272" i="794"/>
  <c r="H272" i="794"/>
  <c r="G272" i="794"/>
  <c r="F272" i="794"/>
  <c r="E272" i="794"/>
  <c r="D272" i="794"/>
  <c r="K271" i="794"/>
  <c r="J271" i="794"/>
  <c r="I271" i="794"/>
  <c r="H271" i="794"/>
  <c r="G271" i="794"/>
  <c r="F271" i="794"/>
  <c r="E271" i="794"/>
  <c r="D271" i="794"/>
  <c r="K270" i="794"/>
  <c r="J270" i="794"/>
  <c r="I270" i="794"/>
  <c r="H270" i="794"/>
  <c r="G270" i="794"/>
  <c r="F270" i="794"/>
  <c r="E270" i="794"/>
  <c r="D270" i="794"/>
  <c r="K269" i="794"/>
  <c r="J269" i="794"/>
  <c r="I269" i="794"/>
  <c r="H269" i="794"/>
  <c r="G269" i="794"/>
  <c r="F269" i="794"/>
  <c r="E269" i="794"/>
  <c r="D269" i="794"/>
  <c r="K268" i="794"/>
  <c r="J268" i="794"/>
  <c r="I268" i="794"/>
  <c r="H268" i="794"/>
  <c r="G268" i="794"/>
  <c r="F268" i="794"/>
  <c r="E268" i="794"/>
  <c r="D268" i="794"/>
  <c r="K267" i="794"/>
  <c r="J267" i="794"/>
  <c r="I267" i="794"/>
  <c r="H267" i="794"/>
  <c r="G267" i="794"/>
  <c r="F267" i="794"/>
  <c r="E267" i="794"/>
  <c r="D267" i="794"/>
  <c r="K266" i="794"/>
  <c r="J266" i="794"/>
  <c r="I266" i="794"/>
  <c r="H266" i="794"/>
  <c r="G266" i="794"/>
  <c r="F266" i="794"/>
  <c r="E266" i="794"/>
  <c r="D266" i="794"/>
  <c r="K265" i="794"/>
  <c r="J265" i="794"/>
  <c r="I265" i="794"/>
  <c r="H265" i="794"/>
  <c r="G265" i="794"/>
  <c r="F265" i="794"/>
  <c r="E265" i="794"/>
  <c r="D265" i="794"/>
  <c r="K264" i="794"/>
  <c r="J264" i="794"/>
  <c r="I264" i="794"/>
  <c r="H264" i="794"/>
  <c r="G264" i="794"/>
  <c r="F264" i="794"/>
  <c r="E264" i="794"/>
  <c r="D264" i="794"/>
  <c r="K263" i="794"/>
  <c r="J263" i="794"/>
  <c r="I263" i="794"/>
  <c r="H263" i="794"/>
  <c r="G263" i="794"/>
  <c r="F263" i="794"/>
  <c r="E263" i="794"/>
  <c r="D263" i="794"/>
  <c r="K262" i="794"/>
  <c r="J262" i="794"/>
  <c r="I262" i="794"/>
  <c r="H262" i="794"/>
  <c r="G262" i="794"/>
  <c r="F262" i="794"/>
  <c r="E262" i="794"/>
  <c r="D262" i="794"/>
  <c r="K261" i="794"/>
  <c r="J261" i="794"/>
  <c r="I261" i="794"/>
  <c r="H261" i="794"/>
  <c r="G261" i="794"/>
  <c r="F261" i="794"/>
  <c r="E261" i="794"/>
  <c r="D261" i="794"/>
  <c r="K260" i="794"/>
  <c r="J260" i="794"/>
  <c r="I260" i="794"/>
  <c r="H260" i="794"/>
  <c r="G260" i="794"/>
  <c r="F260" i="794"/>
  <c r="E260" i="794"/>
  <c r="D260" i="794"/>
  <c r="K259" i="794"/>
  <c r="J259" i="794"/>
  <c r="I259" i="794"/>
  <c r="H259" i="794"/>
  <c r="G259" i="794"/>
  <c r="F259" i="794"/>
  <c r="E259" i="794"/>
  <c r="D259" i="794"/>
  <c r="K258" i="794"/>
  <c r="J258" i="794"/>
  <c r="I258" i="794"/>
  <c r="H258" i="794"/>
  <c r="G258" i="794"/>
  <c r="F258" i="794"/>
  <c r="E258" i="794"/>
  <c r="D258" i="794"/>
  <c r="K257" i="794"/>
  <c r="J257" i="794"/>
  <c r="I257" i="794"/>
  <c r="H257" i="794"/>
  <c r="G257" i="794"/>
  <c r="F257" i="794"/>
  <c r="E257" i="794"/>
  <c r="D257" i="794"/>
  <c r="K256" i="794"/>
  <c r="J256" i="794"/>
  <c r="I256" i="794"/>
  <c r="H256" i="794"/>
  <c r="G256" i="794"/>
  <c r="F256" i="794"/>
  <c r="E256" i="794"/>
  <c r="D256" i="794"/>
  <c r="K255" i="794"/>
  <c r="J255" i="794"/>
  <c r="I255" i="794"/>
  <c r="H255" i="794"/>
  <c r="G255" i="794"/>
  <c r="F255" i="794"/>
  <c r="E255" i="794"/>
  <c r="D255" i="794"/>
  <c r="K254" i="794"/>
  <c r="J254" i="794"/>
  <c r="I254" i="794"/>
  <c r="H254" i="794"/>
  <c r="G254" i="794"/>
  <c r="F254" i="794"/>
  <c r="E254" i="794"/>
  <c r="D254" i="794"/>
  <c r="K253" i="794"/>
  <c r="J253" i="794"/>
  <c r="I253" i="794"/>
  <c r="H253" i="794"/>
  <c r="G253" i="794"/>
  <c r="F253" i="794"/>
  <c r="E253" i="794"/>
  <c r="D253" i="794"/>
  <c r="K252" i="794"/>
  <c r="J252" i="794"/>
  <c r="I252" i="794"/>
  <c r="H252" i="794"/>
  <c r="G252" i="794"/>
  <c r="F252" i="794"/>
  <c r="E252" i="794"/>
  <c r="D252" i="794"/>
  <c r="K251" i="794"/>
  <c r="J251" i="794"/>
  <c r="I251" i="794"/>
  <c r="H251" i="794"/>
  <c r="G251" i="794"/>
  <c r="F251" i="794"/>
  <c r="E251" i="794"/>
  <c r="D251" i="794"/>
  <c r="K250" i="794"/>
  <c r="J250" i="794"/>
  <c r="I250" i="794"/>
  <c r="H250" i="794"/>
  <c r="G250" i="794"/>
  <c r="F250" i="794"/>
  <c r="E250" i="794"/>
  <c r="D250" i="794"/>
  <c r="K249" i="794"/>
  <c r="J249" i="794"/>
  <c r="I249" i="794"/>
  <c r="H249" i="794"/>
  <c r="G249" i="794"/>
  <c r="F249" i="794"/>
  <c r="E249" i="794"/>
  <c r="D249" i="794"/>
  <c r="K248" i="794"/>
  <c r="J248" i="794"/>
  <c r="I248" i="794"/>
  <c r="H248" i="794"/>
  <c r="G248" i="794"/>
  <c r="F248" i="794"/>
  <c r="E248" i="794"/>
  <c r="D248" i="794"/>
  <c r="K247" i="794"/>
  <c r="J247" i="794"/>
  <c r="I247" i="794"/>
  <c r="H247" i="794"/>
  <c r="G247" i="794"/>
  <c r="F247" i="794"/>
  <c r="E247" i="794"/>
  <c r="D247" i="794"/>
  <c r="K246" i="794"/>
  <c r="J246" i="794"/>
  <c r="I246" i="794"/>
  <c r="H246" i="794"/>
  <c r="G246" i="794"/>
  <c r="F246" i="794"/>
  <c r="E246" i="794"/>
  <c r="D246" i="794"/>
  <c r="K245" i="794"/>
  <c r="J245" i="794"/>
  <c r="I245" i="794"/>
  <c r="H245" i="794"/>
  <c r="G245" i="794"/>
  <c r="F245" i="794"/>
  <c r="E245" i="794"/>
  <c r="D245" i="794"/>
  <c r="K244" i="794"/>
  <c r="J244" i="794"/>
  <c r="I244" i="794"/>
  <c r="H244" i="794"/>
  <c r="G244" i="794"/>
  <c r="F244" i="794"/>
  <c r="E244" i="794"/>
  <c r="D244" i="794"/>
  <c r="K243" i="794"/>
  <c r="J243" i="794"/>
  <c r="I243" i="794"/>
  <c r="H243" i="794"/>
  <c r="G243" i="794"/>
  <c r="F243" i="794"/>
  <c r="E243" i="794"/>
  <c r="D243" i="794"/>
  <c r="K242" i="794"/>
  <c r="J242" i="794"/>
  <c r="I242" i="794"/>
  <c r="H242" i="794"/>
  <c r="G242" i="794"/>
  <c r="F242" i="794"/>
  <c r="E242" i="794"/>
  <c r="D242" i="794"/>
  <c r="K241" i="794"/>
  <c r="J241" i="794"/>
  <c r="I241" i="794"/>
  <c r="H241" i="794"/>
  <c r="G241" i="794"/>
  <c r="F241" i="794"/>
  <c r="E241" i="794"/>
  <c r="D241" i="794"/>
  <c r="K240" i="794"/>
  <c r="J240" i="794"/>
  <c r="I240" i="794"/>
  <c r="H240" i="794"/>
  <c r="G240" i="794"/>
  <c r="F240" i="794"/>
  <c r="E240" i="794"/>
  <c r="D240" i="794"/>
  <c r="K239" i="794"/>
  <c r="J239" i="794"/>
  <c r="I239" i="794"/>
  <c r="H239" i="794"/>
  <c r="G239" i="794"/>
  <c r="F239" i="794"/>
  <c r="E239" i="794"/>
  <c r="D239" i="794"/>
  <c r="K238" i="794"/>
  <c r="J238" i="794"/>
  <c r="I238" i="794"/>
  <c r="H238" i="794"/>
  <c r="G238" i="794"/>
  <c r="F238" i="794"/>
  <c r="E238" i="794"/>
  <c r="D238" i="794"/>
  <c r="K237" i="794"/>
  <c r="J237" i="794"/>
  <c r="I237" i="794"/>
  <c r="H237" i="794"/>
  <c r="G237" i="794"/>
  <c r="F237" i="794"/>
  <c r="E237" i="794"/>
  <c r="D237" i="794"/>
  <c r="K236" i="794"/>
  <c r="J236" i="794"/>
  <c r="I236" i="794"/>
  <c r="H236" i="794"/>
  <c r="G236" i="794"/>
  <c r="F236" i="794"/>
  <c r="E236" i="794"/>
  <c r="D236" i="794"/>
  <c r="K235" i="794"/>
  <c r="J235" i="794"/>
  <c r="I235" i="794"/>
  <c r="H235" i="794"/>
  <c r="G235" i="794"/>
  <c r="F235" i="794"/>
  <c r="E235" i="794"/>
  <c r="D235" i="794"/>
  <c r="K234" i="794"/>
  <c r="J234" i="794"/>
  <c r="I234" i="794"/>
  <c r="H234" i="794"/>
  <c r="G234" i="794"/>
  <c r="F234" i="794"/>
  <c r="E234" i="794"/>
  <c r="D234" i="794"/>
  <c r="K233" i="794"/>
  <c r="J233" i="794"/>
  <c r="I233" i="794"/>
  <c r="H233" i="794"/>
  <c r="G233" i="794"/>
  <c r="F233" i="794"/>
  <c r="E233" i="794"/>
  <c r="D233" i="794"/>
  <c r="K232" i="794"/>
  <c r="J232" i="794"/>
  <c r="I232" i="794"/>
  <c r="H232" i="794"/>
  <c r="G232" i="794"/>
  <c r="F232" i="794"/>
  <c r="E232" i="794"/>
  <c r="D232" i="794"/>
  <c r="K231" i="794"/>
  <c r="J231" i="794"/>
  <c r="I231" i="794"/>
  <c r="H231" i="794"/>
  <c r="G231" i="794"/>
  <c r="F231" i="794"/>
  <c r="E231" i="794"/>
  <c r="D231" i="794"/>
  <c r="K230" i="794"/>
  <c r="J230" i="794"/>
  <c r="I230" i="794"/>
  <c r="H230" i="794"/>
  <c r="G230" i="794"/>
  <c r="F230" i="794"/>
  <c r="E230" i="794"/>
  <c r="D230" i="794"/>
  <c r="K229" i="794"/>
  <c r="J229" i="794"/>
  <c r="I229" i="794"/>
  <c r="H229" i="794"/>
  <c r="G229" i="794"/>
  <c r="F229" i="794"/>
  <c r="E229" i="794"/>
  <c r="D229" i="794"/>
  <c r="K228" i="794"/>
  <c r="J228" i="794"/>
  <c r="I228" i="794"/>
  <c r="H228" i="794"/>
  <c r="G228" i="794"/>
  <c r="F228" i="794"/>
  <c r="E228" i="794"/>
  <c r="D228" i="794"/>
  <c r="K227" i="794"/>
  <c r="J227" i="794"/>
  <c r="I227" i="794"/>
  <c r="H227" i="794"/>
  <c r="G227" i="794"/>
  <c r="F227" i="794"/>
  <c r="E227" i="794"/>
  <c r="D227" i="794"/>
  <c r="K226" i="794"/>
  <c r="J226" i="794"/>
  <c r="I226" i="794"/>
  <c r="H226" i="794"/>
  <c r="G226" i="794"/>
  <c r="F226" i="794"/>
  <c r="E226" i="794"/>
  <c r="D226" i="794"/>
  <c r="K225" i="794"/>
  <c r="J225" i="794"/>
  <c r="I225" i="794"/>
  <c r="H225" i="794"/>
  <c r="G225" i="794"/>
  <c r="F225" i="794"/>
  <c r="E225" i="794"/>
  <c r="D225" i="794"/>
  <c r="K224" i="794"/>
  <c r="J224" i="794"/>
  <c r="I224" i="794"/>
  <c r="H224" i="794"/>
  <c r="G224" i="794"/>
  <c r="F224" i="794"/>
  <c r="E224" i="794"/>
  <c r="D224" i="794"/>
  <c r="K223" i="794"/>
  <c r="J223" i="794"/>
  <c r="I223" i="794"/>
  <c r="H223" i="794"/>
  <c r="G223" i="794"/>
  <c r="F223" i="794"/>
  <c r="E223" i="794"/>
  <c r="D223" i="794"/>
  <c r="K222" i="794"/>
  <c r="J222" i="794"/>
  <c r="I222" i="794"/>
  <c r="H222" i="794"/>
  <c r="G222" i="794"/>
  <c r="F222" i="794"/>
  <c r="E222" i="794"/>
  <c r="D222" i="794"/>
  <c r="K221" i="794"/>
  <c r="J221" i="794"/>
  <c r="I221" i="794"/>
  <c r="H221" i="794"/>
  <c r="G221" i="794"/>
  <c r="F221" i="794"/>
  <c r="E221" i="794"/>
  <c r="D221" i="794"/>
  <c r="K220" i="794"/>
  <c r="J220" i="794"/>
  <c r="I220" i="794"/>
  <c r="H220" i="794"/>
  <c r="G220" i="794"/>
  <c r="F220" i="794"/>
  <c r="E220" i="794"/>
  <c r="D220" i="794"/>
  <c r="K219" i="794"/>
  <c r="J219" i="794"/>
  <c r="I219" i="794"/>
  <c r="H219" i="794"/>
  <c r="G219" i="794"/>
  <c r="F219" i="794"/>
  <c r="E219" i="794"/>
  <c r="D219" i="794"/>
  <c r="K218" i="794"/>
  <c r="J218" i="794"/>
  <c r="I218" i="794"/>
  <c r="H218" i="794"/>
  <c r="G218" i="794"/>
  <c r="F218" i="794"/>
  <c r="E218" i="794"/>
  <c r="D218" i="794"/>
  <c r="K217" i="794"/>
  <c r="J217" i="794"/>
  <c r="I217" i="794"/>
  <c r="H217" i="794"/>
  <c r="G217" i="794"/>
  <c r="F217" i="794"/>
  <c r="E217" i="794"/>
  <c r="D217" i="794"/>
  <c r="K216" i="794"/>
  <c r="J216" i="794"/>
  <c r="I216" i="794"/>
  <c r="H216" i="794"/>
  <c r="G216" i="794"/>
  <c r="F216" i="794"/>
  <c r="E216" i="794"/>
  <c r="D216" i="794"/>
  <c r="K215" i="794"/>
  <c r="J215" i="794"/>
  <c r="I215" i="794"/>
  <c r="H215" i="794"/>
  <c r="G215" i="794"/>
  <c r="F215" i="794"/>
  <c r="E215" i="794"/>
  <c r="D215" i="794"/>
  <c r="K214" i="794"/>
  <c r="J214" i="794"/>
  <c r="I214" i="794"/>
  <c r="H214" i="794"/>
  <c r="G214" i="794"/>
  <c r="F214" i="794"/>
  <c r="E214" i="794"/>
  <c r="D214" i="794"/>
  <c r="K213" i="794"/>
  <c r="J213" i="794"/>
  <c r="I213" i="794"/>
  <c r="H213" i="794"/>
  <c r="G213" i="794"/>
  <c r="F213" i="794"/>
  <c r="E213" i="794"/>
  <c r="D213" i="794"/>
  <c r="K212" i="794"/>
  <c r="J212" i="794"/>
  <c r="I212" i="794"/>
  <c r="H212" i="794"/>
  <c r="G212" i="794"/>
  <c r="F212" i="794"/>
  <c r="E212" i="794"/>
  <c r="D212" i="794"/>
  <c r="K211" i="794"/>
  <c r="J211" i="794"/>
  <c r="I211" i="794"/>
  <c r="H211" i="794"/>
  <c r="G211" i="794"/>
  <c r="F211" i="794"/>
  <c r="E211" i="794"/>
  <c r="D211" i="794"/>
  <c r="K210" i="794"/>
  <c r="J210" i="794"/>
  <c r="I210" i="794"/>
  <c r="H210" i="794"/>
  <c r="G210" i="794"/>
  <c r="F210" i="794"/>
  <c r="E210" i="794"/>
  <c r="D210" i="794"/>
  <c r="K209" i="794"/>
  <c r="J209" i="794"/>
  <c r="I209" i="794"/>
  <c r="H209" i="794"/>
  <c r="G209" i="794"/>
  <c r="F209" i="794"/>
  <c r="E209" i="794"/>
  <c r="D209" i="794"/>
  <c r="K208" i="794"/>
  <c r="J208" i="794"/>
  <c r="I208" i="794"/>
  <c r="H208" i="794"/>
  <c r="G208" i="794"/>
  <c r="F208" i="794"/>
  <c r="E208" i="794"/>
  <c r="D208" i="794"/>
  <c r="K207" i="794"/>
  <c r="J207" i="794"/>
  <c r="I207" i="794"/>
  <c r="H207" i="794"/>
  <c r="G207" i="794"/>
  <c r="F207" i="794"/>
  <c r="E207" i="794"/>
  <c r="D207" i="794"/>
  <c r="K206" i="794"/>
  <c r="J206" i="794"/>
  <c r="I206" i="794"/>
  <c r="H206" i="794"/>
  <c r="G206" i="794"/>
  <c r="F206" i="794"/>
  <c r="E206" i="794"/>
  <c r="D206" i="794"/>
  <c r="K205" i="794"/>
  <c r="J205" i="794"/>
  <c r="I205" i="794"/>
  <c r="H205" i="794"/>
  <c r="G205" i="794"/>
  <c r="F205" i="794"/>
  <c r="E205" i="794"/>
  <c r="D205" i="794"/>
  <c r="K204" i="794"/>
  <c r="J204" i="794"/>
  <c r="I204" i="794"/>
  <c r="H204" i="794"/>
  <c r="G204" i="794"/>
  <c r="F204" i="794"/>
  <c r="E204" i="794"/>
  <c r="D204" i="794"/>
  <c r="K203" i="794"/>
  <c r="J203" i="794"/>
  <c r="I203" i="794"/>
  <c r="H203" i="794"/>
  <c r="G203" i="794"/>
  <c r="F203" i="794"/>
  <c r="E203" i="794"/>
  <c r="D203" i="794"/>
  <c r="K202" i="794"/>
  <c r="J202" i="794"/>
  <c r="I202" i="794"/>
  <c r="H202" i="794"/>
  <c r="G202" i="794"/>
  <c r="F202" i="794"/>
  <c r="E202" i="794"/>
  <c r="D202" i="794"/>
  <c r="K201" i="794"/>
  <c r="J201" i="794"/>
  <c r="I201" i="794"/>
  <c r="H201" i="794"/>
  <c r="G201" i="794"/>
  <c r="F201" i="794"/>
  <c r="E201" i="794"/>
  <c r="D201" i="794"/>
  <c r="K200" i="794"/>
  <c r="J200" i="794"/>
  <c r="I200" i="794"/>
  <c r="H200" i="794"/>
  <c r="G200" i="794"/>
  <c r="F200" i="794"/>
  <c r="E200" i="794"/>
  <c r="D200" i="794"/>
  <c r="K199" i="794"/>
  <c r="J199" i="794"/>
  <c r="I199" i="794"/>
  <c r="H199" i="794"/>
  <c r="G199" i="794"/>
  <c r="F199" i="794"/>
  <c r="E199" i="794"/>
  <c r="D199" i="794"/>
  <c r="K198" i="794"/>
  <c r="J198" i="794"/>
  <c r="I198" i="794"/>
  <c r="H198" i="794"/>
  <c r="G198" i="794"/>
  <c r="F198" i="794"/>
  <c r="E198" i="794"/>
  <c r="D198" i="794"/>
  <c r="K197" i="794"/>
  <c r="J197" i="794"/>
  <c r="I197" i="794"/>
  <c r="H197" i="794"/>
  <c r="G197" i="794"/>
  <c r="F197" i="794"/>
  <c r="E197" i="794"/>
  <c r="D197" i="794"/>
  <c r="K196" i="794"/>
  <c r="J196" i="794"/>
  <c r="I196" i="794"/>
  <c r="H196" i="794"/>
  <c r="G196" i="794"/>
  <c r="F196" i="794"/>
  <c r="E196" i="794"/>
  <c r="D196" i="794"/>
  <c r="K195" i="794"/>
  <c r="J195" i="794"/>
  <c r="I195" i="794"/>
  <c r="H195" i="794"/>
  <c r="G195" i="794"/>
  <c r="F195" i="794"/>
  <c r="E195" i="794"/>
  <c r="D195" i="794"/>
  <c r="K194" i="794"/>
  <c r="J194" i="794"/>
  <c r="I194" i="794"/>
  <c r="H194" i="794"/>
  <c r="G194" i="794"/>
  <c r="F194" i="794"/>
  <c r="E194" i="794"/>
  <c r="D194" i="794"/>
  <c r="K193" i="794"/>
  <c r="J193" i="794"/>
  <c r="I193" i="794"/>
  <c r="H193" i="794"/>
  <c r="G193" i="794"/>
  <c r="F193" i="794"/>
  <c r="E193" i="794"/>
  <c r="D193" i="794"/>
  <c r="K192" i="794"/>
  <c r="J192" i="794"/>
  <c r="I192" i="794"/>
  <c r="H192" i="794"/>
  <c r="G192" i="794"/>
  <c r="F192" i="794"/>
  <c r="E192" i="794"/>
  <c r="D192" i="794"/>
  <c r="K191" i="794"/>
  <c r="J191" i="794"/>
  <c r="I191" i="794"/>
  <c r="H191" i="794"/>
  <c r="G191" i="794"/>
  <c r="F191" i="794"/>
  <c r="E191" i="794"/>
  <c r="D191" i="794"/>
  <c r="K190" i="794"/>
  <c r="J190" i="794"/>
  <c r="I190" i="794"/>
  <c r="H190" i="794"/>
  <c r="G190" i="794"/>
  <c r="F190" i="794"/>
  <c r="E190" i="794"/>
  <c r="D190" i="794"/>
  <c r="K189" i="794"/>
  <c r="J189" i="794"/>
  <c r="I189" i="794"/>
  <c r="H189" i="794"/>
  <c r="G189" i="794"/>
  <c r="F189" i="794"/>
  <c r="E189" i="794"/>
  <c r="D189" i="794"/>
  <c r="K188" i="794"/>
  <c r="J188" i="794"/>
  <c r="I188" i="794"/>
  <c r="H188" i="794"/>
  <c r="G188" i="794"/>
  <c r="F188" i="794"/>
  <c r="E188" i="794"/>
  <c r="D188" i="794"/>
  <c r="K187" i="794"/>
  <c r="J187" i="794"/>
  <c r="I187" i="794"/>
  <c r="H187" i="794"/>
  <c r="G187" i="794"/>
  <c r="F187" i="794"/>
  <c r="E187" i="794"/>
  <c r="D187" i="794"/>
  <c r="K186" i="794"/>
  <c r="J186" i="794"/>
  <c r="I186" i="794"/>
  <c r="H186" i="794"/>
  <c r="G186" i="794"/>
  <c r="F186" i="794"/>
  <c r="E186" i="794"/>
  <c r="D186" i="794"/>
  <c r="K185" i="794"/>
  <c r="J185" i="794"/>
  <c r="I185" i="794"/>
  <c r="H185" i="794"/>
  <c r="G185" i="794"/>
  <c r="F185" i="794"/>
  <c r="E185" i="794"/>
  <c r="D185" i="794"/>
  <c r="K184" i="794"/>
  <c r="J184" i="794"/>
  <c r="I184" i="794"/>
  <c r="H184" i="794"/>
  <c r="G184" i="794"/>
  <c r="F184" i="794"/>
  <c r="E184" i="794"/>
  <c r="D184" i="794"/>
  <c r="K183" i="794"/>
  <c r="J183" i="794"/>
  <c r="I183" i="794"/>
  <c r="H183" i="794"/>
  <c r="G183" i="794"/>
  <c r="F183" i="794"/>
  <c r="E183" i="794"/>
  <c r="D183" i="794"/>
  <c r="K182" i="794"/>
  <c r="J182" i="794"/>
  <c r="I182" i="794"/>
  <c r="H182" i="794"/>
  <c r="G182" i="794"/>
  <c r="F182" i="794"/>
  <c r="E182" i="794"/>
  <c r="D182" i="794"/>
  <c r="K181" i="794"/>
  <c r="J181" i="794"/>
  <c r="I181" i="794"/>
  <c r="H181" i="794"/>
  <c r="G181" i="794"/>
  <c r="F181" i="794"/>
  <c r="E181" i="794"/>
  <c r="D181" i="794"/>
  <c r="K180" i="794"/>
  <c r="J180" i="794"/>
  <c r="I180" i="794"/>
  <c r="H180" i="794"/>
  <c r="G180" i="794"/>
  <c r="F180" i="794"/>
  <c r="E180" i="794"/>
  <c r="D180" i="794"/>
  <c r="K179" i="794"/>
  <c r="J179" i="794"/>
  <c r="I179" i="794"/>
  <c r="H179" i="794"/>
  <c r="G179" i="794"/>
  <c r="F179" i="794"/>
  <c r="E179" i="794"/>
  <c r="D179" i="794"/>
  <c r="K178" i="794"/>
  <c r="J178" i="794"/>
  <c r="I178" i="794"/>
  <c r="H178" i="794"/>
  <c r="G178" i="794"/>
  <c r="F178" i="794"/>
  <c r="E178" i="794"/>
  <c r="D178" i="794"/>
  <c r="K177" i="794"/>
  <c r="J177" i="794"/>
  <c r="I177" i="794"/>
  <c r="H177" i="794"/>
  <c r="G177" i="794"/>
  <c r="F177" i="794"/>
  <c r="E177" i="794"/>
  <c r="D177" i="794"/>
  <c r="K176" i="794"/>
  <c r="J176" i="794"/>
  <c r="I176" i="794"/>
  <c r="H176" i="794"/>
  <c r="G176" i="794"/>
  <c r="F176" i="794"/>
  <c r="E176" i="794"/>
  <c r="D176" i="794"/>
  <c r="K175" i="794"/>
  <c r="J175" i="794"/>
  <c r="I175" i="794"/>
  <c r="H175" i="794"/>
  <c r="G175" i="794"/>
  <c r="F175" i="794"/>
  <c r="E175" i="794"/>
  <c r="D175" i="794"/>
  <c r="K174" i="794"/>
  <c r="J174" i="794"/>
  <c r="I174" i="794"/>
  <c r="H174" i="794"/>
  <c r="G174" i="794"/>
  <c r="F174" i="794"/>
  <c r="E174" i="794"/>
  <c r="D174" i="794"/>
  <c r="K173" i="794"/>
  <c r="J173" i="794"/>
  <c r="I173" i="794"/>
  <c r="H173" i="794"/>
  <c r="G173" i="794"/>
  <c r="F173" i="794"/>
  <c r="E173" i="794"/>
  <c r="D173" i="794"/>
  <c r="K172" i="794"/>
  <c r="J172" i="794"/>
  <c r="I172" i="794"/>
  <c r="H172" i="794"/>
  <c r="G172" i="794"/>
  <c r="F172" i="794"/>
  <c r="E172" i="794"/>
  <c r="D172" i="794"/>
  <c r="K171" i="794"/>
  <c r="J171" i="794"/>
  <c r="I171" i="794"/>
  <c r="H171" i="794"/>
  <c r="G171" i="794"/>
  <c r="F171" i="794"/>
  <c r="E171" i="794"/>
  <c r="D171" i="794"/>
  <c r="K170" i="794"/>
  <c r="J170" i="794"/>
  <c r="I170" i="794"/>
  <c r="H170" i="794"/>
  <c r="G170" i="794"/>
  <c r="F170" i="794"/>
  <c r="E170" i="794"/>
  <c r="D170" i="794"/>
  <c r="K169" i="794"/>
  <c r="J169" i="794"/>
  <c r="I169" i="794"/>
  <c r="H169" i="794"/>
  <c r="G169" i="794"/>
  <c r="F169" i="794"/>
  <c r="E169" i="794"/>
  <c r="D169" i="794"/>
  <c r="K168" i="794"/>
  <c r="J168" i="794"/>
  <c r="I168" i="794"/>
  <c r="H168" i="794"/>
  <c r="G168" i="794"/>
  <c r="F168" i="794"/>
  <c r="E168" i="794"/>
  <c r="D168" i="794"/>
  <c r="K167" i="794"/>
  <c r="J167" i="794"/>
  <c r="I167" i="794"/>
  <c r="H167" i="794"/>
  <c r="G167" i="794"/>
  <c r="F167" i="794"/>
  <c r="E167" i="794"/>
  <c r="D167" i="794"/>
  <c r="K166" i="794"/>
  <c r="J166" i="794"/>
  <c r="I166" i="794"/>
  <c r="H166" i="794"/>
  <c r="G166" i="794"/>
  <c r="F166" i="794"/>
  <c r="E166" i="794"/>
  <c r="D166" i="794"/>
  <c r="K165" i="794"/>
  <c r="J165" i="794"/>
  <c r="I165" i="794"/>
  <c r="H165" i="794"/>
  <c r="G165" i="794"/>
  <c r="F165" i="794"/>
  <c r="E165" i="794"/>
  <c r="D165" i="794"/>
  <c r="K164" i="794"/>
  <c r="J164" i="794"/>
  <c r="I164" i="794"/>
  <c r="H164" i="794"/>
  <c r="G164" i="794"/>
  <c r="F164" i="794"/>
  <c r="E164" i="794"/>
  <c r="D164" i="794"/>
  <c r="K163" i="794"/>
  <c r="J163" i="794"/>
  <c r="I163" i="794"/>
  <c r="H163" i="794"/>
  <c r="G163" i="794"/>
  <c r="F163" i="794"/>
  <c r="E163" i="794"/>
  <c r="D163" i="794"/>
  <c r="K162" i="794"/>
  <c r="J162" i="794"/>
  <c r="I162" i="794"/>
  <c r="H162" i="794"/>
  <c r="G162" i="794"/>
  <c r="F162" i="794"/>
  <c r="E162" i="794"/>
  <c r="D162" i="794"/>
  <c r="K161" i="794"/>
  <c r="J161" i="794"/>
  <c r="I161" i="794"/>
  <c r="H161" i="794"/>
  <c r="G161" i="794"/>
  <c r="F161" i="794"/>
  <c r="E161" i="794"/>
  <c r="D161" i="794"/>
  <c r="K160" i="794"/>
  <c r="J160" i="794"/>
  <c r="I160" i="794"/>
  <c r="H160" i="794"/>
  <c r="G160" i="794"/>
  <c r="F160" i="794"/>
  <c r="E160" i="794"/>
  <c r="D160" i="794"/>
  <c r="K159" i="794"/>
  <c r="J159" i="794"/>
  <c r="I159" i="794"/>
  <c r="H159" i="794"/>
  <c r="G159" i="794"/>
  <c r="F159" i="794"/>
  <c r="E159" i="794"/>
  <c r="D159" i="794"/>
  <c r="K158" i="794"/>
  <c r="J158" i="794"/>
  <c r="I158" i="794"/>
  <c r="H158" i="794"/>
  <c r="G158" i="794"/>
  <c r="F158" i="794"/>
  <c r="E158" i="794"/>
  <c r="D158" i="794"/>
  <c r="K157" i="794"/>
  <c r="J157" i="794"/>
  <c r="I157" i="794"/>
  <c r="H157" i="794"/>
  <c r="G157" i="794"/>
  <c r="F157" i="794"/>
  <c r="E157" i="794"/>
  <c r="D157" i="794"/>
  <c r="K156" i="794"/>
  <c r="J156" i="794"/>
  <c r="I156" i="794"/>
  <c r="H156" i="794"/>
  <c r="G156" i="794"/>
  <c r="F156" i="794"/>
  <c r="E156" i="794"/>
  <c r="D156" i="794"/>
  <c r="K155" i="794"/>
  <c r="J155" i="794"/>
  <c r="I155" i="794"/>
  <c r="H155" i="794"/>
  <c r="G155" i="794"/>
  <c r="F155" i="794"/>
  <c r="E155" i="794"/>
  <c r="D155" i="794"/>
  <c r="K154" i="794"/>
  <c r="J154" i="794"/>
  <c r="I154" i="794"/>
  <c r="H154" i="794"/>
  <c r="G154" i="794"/>
  <c r="F154" i="794"/>
  <c r="E154" i="794"/>
  <c r="D154" i="794"/>
  <c r="K153" i="794"/>
  <c r="J153" i="794"/>
  <c r="I153" i="794"/>
  <c r="H153" i="794"/>
  <c r="G153" i="794"/>
  <c r="F153" i="794"/>
  <c r="E153" i="794"/>
  <c r="D153" i="794"/>
  <c r="K152" i="794"/>
  <c r="J152" i="794"/>
  <c r="I152" i="794"/>
  <c r="H152" i="794"/>
  <c r="G152" i="794"/>
  <c r="F152" i="794"/>
  <c r="E152" i="794"/>
  <c r="D152" i="794"/>
  <c r="K151" i="794"/>
  <c r="J151" i="794"/>
  <c r="I151" i="794"/>
  <c r="H151" i="794"/>
  <c r="G151" i="794"/>
  <c r="F151" i="794"/>
  <c r="E151" i="794"/>
  <c r="D151" i="794"/>
  <c r="K150" i="794"/>
  <c r="J150" i="794"/>
  <c r="I150" i="794"/>
  <c r="H150" i="794"/>
  <c r="G150" i="794"/>
  <c r="F150" i="794"/>
  <c r="E150" i="794"/>
  <c r="D150" i="794"/>
  <c r="K149" i="794"/>
  <c r="J149" i="794"/>
  <c r="I149" i="794"/>
  <c r="H149" i="794"/>
  <c r="G149" i="794"/>
  <c r="F149" i="794"/>
  <c r="E149" i="794"/>
  <c r="D149" i="794"/>
  <c r="K148" i="794"/>
  <c r="J148" i="794"/>
  <c r="I148" i="794"/>
  <c r="H148" i="794"/>
  <c r="G148" i="794"/>
  <c r="F148" i="794"/>
  <c r="E148" i="794"/>
  <c r="D148" i="794"/>
  <c r="K147" i="794"/>
  <c r="J147" i="794"/>
  <c r="I147" i="794"/>
  <c r="H147" i="794"/>
  <c r="G147" i="794"/>
  <c r="F147" i="794"/>
  <c r="E147" i="794"/>
  <c r="D147" i="794"/>
  <c r="K146" i="794"/>
  <c r="J146" i="794"/>
  <c r="I146" i="794"/>
  <c r="H146" i="794"/>
  <c r="G146" i="794"/>
  <c r="F146" i="794"/>
  <c r="E146" i="794"/>
  <c r="D146" i="794"/>
  <c r="K145" i="794"/>
  <c r="J145" i="794"/>
  <c r="I145" i="794"/>
  <c r="H145" i="794"/>
  <c r="G145" i="794"/>
  <c r="F145" i="794"/>
  <c r="E145" i="794"/>
  <c r="D145" i="794"/>
  <c r="K144" i="794"/>
  <c r="J144" i="794"/>
  <c r="I144" i="794"/>
  <c r="H144" i="794"/>
  <c r="G144" i="794"/>
  <c r="F144" i="794"/>
  <c r="E144" i="794"/>
  <c r="D144" i="794"/>
  <c r="K143" i="794"/>
  <c r="J143" i="794"/>
  <c r="I143" i="794"/>
  <c r="H143" i="794"/>
  <c r="G143" i="794"/>
  <c r="F143" i="794"/>
  <c r="E143" i="794"/>
  <c r="D143" i="794"/>
  <c r="K142" i="794"/>
  <c r="J142" i="794"/>
  <c r="I142" i="794"/>
  <c r="H142" i="794"/>
  <c r="G142" i="794"/>
  <c r="F142" i="794"/>
  <c r="E142" i="794"/>
  <c r="D142" i="794"/>
  <c r="K141" i="794"/>
  <c r="J141" i="794"/>
  <c r="I141" i="794"/>
  <c r="H141" i="794"/>
  <c r="G141" i="794"/>
  <c r="F141" i="794"/>
  <c r="E141" i="794"/>
  <c r="D141" i="794"/>
  <c r="K140" i="794"/>
  <c r="J140" i="794"/>
  <c r="I140" i="794"/>
  <c r="H140" i="794"/>
  <c r="G140" i="794"/>
  <c r="F140" i="794"/>
  <c r="E140" i="794"/>
  <c r="D140" i="794"/>
  <c r="K139" i="794"/>
  <c r="J139" i="794"/>
  <c r="I139" i="794"/>
  <c r="H139" i="794"/>
  <c r="G139" i="794"/>
  <c r="F139" i="794"/>
  <c r="E139" i="794"/>
  <c r="D139" i="794"/>
  <c r="K138" i="794"/>
  <c r="J138" i="794"/>
  <c r="I138" i="794"/>
  <c r="H138" i="794"/>
  <c r="G138" i="794"/>
  <c r="F138" i="794"/>
  <c r="E138" i="794"/>
  <c r="D138" i="794"/>
  <c r="K137" i="794"/>
  <c r="J137" i="794"/>
  <c r="I137" i="794"/>
  <c r="H137" i="794"/>
  <c r="G137" i="794"/>
  <c r="F137" i="794"/>
  <c r="E137" i="794"/>
  <c r="D137" i="794"/>
  <c r="K136" i="794"/>
  <c r="J136" i="794"/>
  <c r="I136" i="794"/>
  <c r="H136" i="794"/>
  <c r="G136" i="794"/>
  <c r="F136" i="794"/>
  <c r="E136" i="794"/>
  <c r="D136" i="794"/>
  <c r="K135" i="794"/>
  <c r="J135" i="794"/>
  <c r="I135" i="794"/>
  <c r="H135" i="794"/>
  <c r="G135" i="794"/>
  <c r="F135" i="794"/>
  <c r="E135" i="794"/>
  <c r="D135" i="794"/>
  <c r="K134" i="794"/>
  <c r="J134" i="794"/>
  <c r="I134" i="794"/>
  <c r="H134" i="794"/>
  <c r="G134" i="794"/>
  <c r="F134" i="794"/>
  <c r="E134" i="794"/>
  <c r="D134" i="794"/>
  <c r="K133" i="794"/>
  <c r="J133" i="794"/>
  <c r="I133" i="794"/>
  <c r="H133" i="794"/>
  <c r="G133" i="794"/>
  <c r="F133" i="794"/>
  <c r="E133" i="794"/>
  <c r="D133" i="794"/>
  <c r="K132" i="794"/>
  <c r="J132" i="794"/>
  <c r="I132" i="794"/>
  <c r="H132" i="794"/>
  <c r="G132" i="794"/>
  <c r="F132" i="794"/>
  <c r="E132" i="794"/>
  <c r="D132" i="794"/>
  <c r="K131" i="794"/>
  <c r="J131" i="794"/>
  <c r="I131" i="794"/>
  <c r="H131" i="794"/>
  <c r="G131" i="794"/>
  <c r="F131" i="794"/>
  <c r="E131" i="794"/>
  <c r="D131" i="794"/>
  <c r="K130" i="794"/>
  <c r="J130" i="794"/>
  <c r="I130" i="794"/>
  <c r="H130" i="794"/>
  <c r="G130" i="794"/>
  <c r="F130" i="794"/>
  <c r="E130" i="794"/>
  <c r="D130" i="794"/>
  <c r="K129" i="794"/>
  <c r="J129" i="794"/>
  <c r="I129" i="794"/>
  <c r="H129" i="794"/>
  <c r="G129" i="794"/>
  <c r="F129" i="794"/>
  <c r="E129" i="794"/>
  <c r="D129" i="794"/>
  <c r="K128" i="794"/>
  <c r="J128" i="794"/>
  <c r="I128" i="794"/>
  <c r="H128" i="794"/>
  <c r="G128" i="794"/>
  <c r="F128" i="794"/>
  <c r="E128" i="794"/>
  <c r="D128" i="794"/>
  <c r="K127" i="794"/>
  <c r="J127" i="794"/>
  <c r="I127" i="794"/>
  <c r="H127" i="794"/>
  <c r="G127" i="794"/>
  <c r="F127" i="794"/>
  <c r="E127" i="794"/>
  <c r="D127" i="794"/>
  <c r="K126" i="794"/>
  <c r="J126" i="794"/>
  <c r="I126" i="794"/>
  <c r="H126" i="794"/>
  <c r="G126" i="794"/>
  <c r="F126" i="794"/>
  <c r="E126" i="794"/>
  <c r="D126" i="794"/>
  <c r="K125" i="794"/>
  <c r="J125" i="794"/>
  <c r="I125" i="794"/>
  <c r="H125" i="794"/>
  <c r="G125" i="794"/>
  <c r="F125" i="794"/>
  <c r="E125" i="794"/>
  <c r="D125" i="794"/>
  <c r="K124" i="794"/>
  <c r="J124" i="794"/>
  <c r="I124" i="794"/>
  <c r="H124" i="794"/>
  <c r="G124" i="794"/>
  <c r="F124" i="794"/>
  <c r="E124" i="794"/>
  <c r="D124" i="794"/>
  <c r="K123" i="794"/>
  <c r="J123" i="794"/>
  <c r="I123" i="794"/>
  <c r="H123" i="794"/>
  <c r="G123" i="794"/>
  <c r="F123" i="794"/>
  <c r="E123" i="794"/>
  <c r="D123" i="794"/>
  <c r="K122" i="794"/>
  <c r="J122" i="794"/>
  <c r="I122" i="794"/>
  <c r="H122" i="794"/>
  <c r="G122" i="794"/>
  <c r="F122" i="794"/>
  <c r="E122" i="794"/>
  <c r="D122" i="794"/>
  <c r="K121" i="794"/>
  <c r="J121" i="794"/>
  <c r="I121" i="794"/>
  <c r="H121" i="794"/>
  <c r="G121" i="794"/>
  <c r="F121" i="794"/>
  <c r="E121" i="794"/>
  <c r="D121" i="794"/>
  <c r="K120" i="794"/>
  <c r="J120" i="794"/>
  <c r="I120" i="794"/>
  <c r="H120" i="794"/>
  <c r="G120" i="794"/>
  <c r="F120" i="794"/>
  <c r="E120" i="794"/>
  <c r="D120" i="794"/>
  <c r="K119" i="794"/>
  <c r="J119" i="794"/>
  <c r="I119" i="794"/>
  <c r="H119" i="794"/>
  <c r="G119" i="794"/>
  <c r="F119" i="794"/>
  <c r="E119" i="794"/>
  <c r="D119" i="794"/>
  <c r="K118" i="794"/>
  <c r="J118" i="794"/>
  <c r="I118" i="794"/>
  <c r="H118" i="794"/>
  <c r="G118" i="794"/>
  <c r="F118" i="794"/>
  <c r="E118" i="794"/>
  <c r="D118" i="794"/>
  <c r="K117" i="794"/>
  <c r="J117" i="794"/>
  <c r="I117" i="794"/>
  <c r="H117" i="794"/>
  <c r="G117" i="794"/>
  <c r="F117" i="794"/>
  <c r="E117" i="794"/>
  <c r="D117" i="794"/>
  <c r="K116" i="794"/>
  <c r="J116" i="794"/>
  <c r="I116" i="794"/>
  <c r="H116" i="794"/>
  <c r="G116" i="794"/>
  <c r="F116" i="794"/>
  <c r="E116" i="794"/>
  <c r="D116" i="794"/>
  <c r="K115" i="794"/>
  <c r="J115" i="794"/>
  <c r="I115" i="794"/>
  <c r="H115" i="794"/>
  <c r="G115" i="794"/>
  <c r="F115" i="794"/>
  <c r="E115" i="794"/>
  <c r="D115" i="794"/>
  <c r="K114" i="794"/>
  <c r="J114" i="794"/>
  <c r="I114" i="794"/>
  <c r="H114" i="794"/>
  <c r="G114" i="794"/>
  <c r="F114" i="794"/>
  <c r="E114" i="794"/>
  <c r="D114" i="794"/>
  <c r="K113" i="794"/>
  <c r="J113" i="794"/>
  <c r="I113" i="794"/>
  <c r="H113" i="794"/>
  <c r="G113" i="794"/>
  <c r="F113" i="794"/>
  <c r="E113" i="794"/>
  <c r="D113" i="794"/>
  <c r="K112" i="794"/>
  <c r="J112" i="794"/>
  <c r="I112" i="794"/>
  <c r="H112" i="794"/>
  <c r="G112" i="794"/>
  <c r="F112" i="794"/>
  <c r="E112" i="794"/>
  <c r="D112" i="794"/>
  <c r="K111" i="794"/>
  <c r="J111" i="794"/>
  <c r="I111" i="794"/>
  <c r="H111" i="794"/>
  <c r="G111" i="794"/>
  <c r="F111" i="794"/>
  <c r="E111" i="794"/>
  <c r="D111" i="794"/>
  <c r="K110" i="794"/>
  <c r="J110" i="794"/>
  <c r="I110" i="794"/>
  <c r="H110" i="794"/>
  <c r="G110" i="794"/>
  <c r="F110" i="794"/>
  <c r="E110" i="794"/>
  <c r="D110" i="794"/>
  <c r="K109" i="794"/>
  <c r="J109" i="794"/>
  <c r="I109" i="794"/>
  <c r="H109" i="794"/>
  <c r="G109" i="794"/>
  <c r="F109" i="794"/>
  <c r="E109" i="794"/>
  <c r="D109" i="794"/>
  <c r="K108" i="794"/>
  <c r="J108" i="794"/>
  <c r="I108" i="794"/>
  <c r="H108" i="794"/>
  <c r="G108" i="794"/>
  <c r="F108" i="794"/>
  <c r="E108" i="794"/>
  <c r="D108" i="794"/>
  <c r="K107" i="794"/>
  <c r="J107" i="794"/>
  <c r="I107" i="794"/>
  <c r="H107" i="794"/>
  <c r="G107" i="794"/>
  <c r="F107" i="794"/>
  <c r="E107" i="794"/>
  <c r="D107" i="794"/>
  <c r="K106" i="794"/>
  <c r="J106" i="794"/>
  <c r="I106" i="794"/>
  <c r="H106" i="794"/>
  <c r="G106" i="794"/>
  <c r="F106" i="794"/>
  <c r="E106" i="794"/>
  <c r="D106" i="794"/>
  <c r="K105" i="794"/>
  <c r="J105" i="794"/>
  <c r="I105" i="794"/>
  <c r="H105" i="794"/>
  <c r="G105" i="794"/>
  <c r="F105" i="794"/>
  <c r="E105" i="794"/>
  <c r="D105" i="794"/>
  <c r="K104" i="794"/>
  <c r="J104" i="794"/>
  <c r="I104" i="794"/>
  <c r="H104" i="794"/>
  <c r="G104" i="794"/>
  <c r="F104" i="794"/>
  <c r="E104" i="794"/>
  <c r="D104" i="794"/>
  <c r="K103" i="794"/>
  <c r="J103" i="794"/>
  <c r="I103" i="794"/>
  <c r="H103" i="794"/>
  <c r="G103" i="794"/>
  <c r="F103" i="794"/>
  <c r="E103" i="794"/>
  <c r="D103" i="794"/>
  <c r="K102" i="794"/>
  <c r="J102" i="794"/>
  <c r="I102" i="794"/>
  <c r="H102" i="794"/>
  <c r="G102" i="794"/>
  <c r="F102" i="794"/>
  <c r="E102" i="794"/>
  <c r="D102" i="794"/>
  <c r="K101" i="794"/>
  <c r="J101" i="794"/>
  <c r="I101" i="794"/>
  <c r="H101" i="794"/>
  <c r="G101" i="794"/>
  <c r="F101" i="794"/>
  <c r="E101" i="794"/>
  <c r="D101" i="794"/>
  <c r="K100" i="794"/>
  <c r="J100" i="794"/>
  <c r="I100" i="794"/>
  <c r="H100" i="794"/>
  <c r="G100" i="794"/>
  <c r="F100" i="794"/>
  <c r="E100" i="794"/>
  <c r="D100" i="794"/>
  <c r="K99" i="794"/>
  <c r="J99" i="794"/>
  <c r="I99" i="794"/>
  <c r="H99" i="794"/>
  <c r="G99" i="794"/>
  <c r="F99" i="794"/>
  <c r="E99" i="794"/>
  <c r="D99" i="794"/>
  <c r="K98" i="794"/>
  <c r="J98" i="794"/>
  <c r="I98" i="794"/>
  <c r="H98" i="794"/>
  <c r="G98" i="794"/>
  <c r="F98" i="794"/>
  <c r="E98" i="794"/>
  <c r="D98" i="794"/>
  <c r="K97" i="794"/>
  <c r="J97" i="794"/>
  <c r="I97" i="794"/>
  <c r="H97" i="794"/>
  <c r="G97" i="794"/>
  <c r="F97" i="794"/>
  <c r="E97" i="794"/>
  <c r="D97" i="794"/>
  <c r="K96" i="794"/>
  <c r="J96" i="794"/>
  <c r="I96" i="794"/>
  <c r="H96" i="794"/>
  <c r="G96" i="794"/>
  <c r="F96" i="794"/>
  <c r="E96" i="794"/>
  <c r="D96" i="794"/>
  <c r="K95" i="794"/>
  <c r="J95" i="794"/>
  <c r="I95" i="794"/>
  <c r="H95" i="794"/>
  <c r="G95" i="794"/>
  <c r="F95" i="794"/>
  <c r="E95" i="794"/>
  <c r="D95" i="794"/>
  <c r="K94" i="794"/>
  <c r="J94" i="794"/>
  <c r="I94" i="794"/>
  <c r="H94" i="794"/>
  <c r="G94" i="794"/>
  <c r="F94" i="794"/>
  <c r="E94" i="794"/>
  <c r="D94" i="794"/>
  <c r="K93" i="794"/>
  <c r="J93" i="794"/>
  <c r="I93" i="794"/>
  <c r="H93" i="794"/>
  <c r="G93" i="794"/>
  <c r="F93" i="794"/>
  <c r="E93" i="794"/>
  <c r="D93" i="794"/>
  <c r="K92" i="794"/>
  <c r="J92" i="794"/>
  <c r="I92" i="794"/>
  <c r="H92" i="794"/>
  <c r="G92" i="794"/>
  <c r="F92" i="794"/>
  <c r="E92" i="794"/>
  <c r="D92" i="794"/>
  <c r="K91" i="794"/>
  <c r="J91" i="794"/>
  <c r="I91" i="794"/>
  <c r="H91" i="794"/>
  <c r="G91" i="794"/>
  <c r="F91" i="794"/>
  <c r="E91" i="794"/>
  <c r="D91" i="794"/>
  <c r="K90" i="794"/>
  <c r="J90" i="794"/>
  <c r="I90" i="794"/>
  <c r="H90" i="794"/>
  <c r="G90" i="794"/>
  <c r="F90" i="794"/>
  <c r="E90" i="794"/>
  <c r="D90" i="794"/>
  <c r="K89" i="794"/>
  <c r="J89" i="794"/>
  <c r="I89" i="794"/>
  <c r="H89" i="794"/>
  <c r="G89" i="794"/>
  <c r="F89" i="794"/>
  <c r="E89" i="794"/>
  <c r="D89" i="794"/>
  <c r="K88" i="794"/>
  <c r="J88" i="794"/>
  <c r="I88" i="794"/>
  <c r="H88" i="794"/>
  <c r="G88" i="794"/>
  <c r="F88" i="794"/>
  <c r="E88" i="794"/>
  <c r="D88" i="794"/>
  <c r="K87" i="794"/>
  <c r="J87" i="794"/>
  <c r="I87" i="794"/>
  <c r="H87" i="794"/>
  <c r="G87" i="794"/>
  <c r="F87" i="794"/>
  <c r="E87" i="794"/>
  <c r="D87" i="794"/>
  <c r="K86" i="794"/>
  <c r="J86" i="794"/>
  <c r="I86" i="794"/>
  <c r="H86" i="794"/>
  <c r="G86" i="794"/>
  <c r="F86" i="794"/>
  <c r="E86" i="794"/>
  <c r="D86" i="794"/>
  <c r="K85" i="794"/>
  <c r="J85" i="794"/>
  <c r="I85" i="794"/>
  <c r="H85" i="794"/>
  <c r="G85" i="794"/>
  <c r="F85" i="794"/>
  <c r="E85" i="794"/>
  <c r="D85" i="794"/>
  <c r="K84" i="794"/>
  <c r="J84" i="794"/>
  <c r="I84" i="794"/>
  <c r="H84" i="794"/>
  <c r="G84" i="794"/>
  <c r="F84" i="794"/>
  <c r="E84" i="794"/>
  <c r="D84" i="794"/>
  <c r="K83" i="794"/>
  <c r="J83" i="794"/>
  <c r="I83" i="794"/>
  <c r="H83" i="794"/>
  <c r="G83" i="794"/>
  <c r="F83" i="794"/>
  <c r="E83" i="794"/>
  <c r="D83" i="794"/>
  <c r="K82" i="794"/>
  <c r="J82" i="794"/>
  <c r="I82" i="794"/>
  <c r="H82" i="794"/>
  <c r="G82" i="794"/>
  <c r="F82" i="794"/>
  <c r="E82" i="794"/>
  <c r="D82" i="794"/>
  <c r="K81" i="794"/>
  <c r="J81" i="794"/>
  <c r="I81" i="794"/>
  <c r="H81" i="794"/>
  <c r="G81" i="794"/>
  <c r="F81" i="794"/>
  <c r="E81" i="794"/>
  <c r="D81" i="794"/>
  <c r="K80" i="794"/>
  <c r="J80" i="794"/>
  <c r="I80" i="794"/>
  <c r="H80" i="794"/>
  <c r="G80" i="794"/>
  <c r="F80" i="794"/>
  <c r="E80" i="794"/>
  <c r="D80" i="794"/>
  <c r="K79" i="794"/>
  <c r="J79" i="794"/>
  <c r="I79" i="794"/>
  <c r="H79" i="794"/>
  <c r="G79" i="794"/>
  <c r="F79" i="794"/>
  <c r="E79" i="794"/>
  <c r="D79" i="794"/>
  <c r="K78" i="794"/>
  <c r="J78" i="794"/>
  <c r="I78" i="794"/>
  <c r="H78" i="794"/>
  <c r="G78" i="794"/>
  <c r="F78" i="794"/>
  <c r="E78" i="794"/>
  <c r="D78" i="794"/>
  <c r="K77" i="794"/>
  <c r="J77" i="794"/>
  <c r="I77" i="794"/>
  <c r="H77" i="794"/>
  <c r="G77" i="794"/>
  <c r="F77" i="794"/>
  <c r="E77" i="794"/>
  <c r="D77" i="794"/>
  <c r="K76" i="794"/>
  <c r="J76" i="794"/>
  <c r="I76" i="794"/>
  <c r="H76" i="794"/>
  <c r="G76" i="794"/>
  <c r="F76" i="794"/>
  <c r="E76" i="794"/>
  <c r="D76" i="794"/>
  <c r="K75" i="794"/>
  <c r="J75" i="794"/>
  <c r="I75" i="794"/>
  <c r="H75" i="794"/>
  <c r="G75" i="794"/>
  <c r="F75" i="794"/>
  <c r="E75" i="794"/>
  <c r="D75" i="794"/>
  <c r="K74" i="794"/>
  <c r="J74" i="794"/>
  <c r="I74" i="794"/>
  <c r="H74" i="794"/>
  <c r="G74" i="794"/>
  <c r="F74" i="794"/>
  <c r="E74" i="794"/>
  <c r="D74" i="794"/>
  <c r="K73" i="794"/>
  <c r="J73" i="794"/>
  <c r="I73" i="794"/>
  <c r="H73" i="794"/>
  <c r="G73" i="794"/>
  <c r="F73" i="794"/>
  <c r="E73" i="794"/>
  <c r="D73" i="794"/>
  <c r="K72" i="794"/>
  <c r="J72" i="794"/>
  <c r="I72" i="794"/>
  <c r="H72" i="794"/>
  <c r="G72" i="794"/>
  <c r="F72" i="794"/>
  <c r="E72" i="794"/>
  <c r="D72" i="794"/>
  <c r="K71" i="794"/>
  <c r="J71" i="794"/>
  <c r="I71" i="794"/>
  <c r="H71" i="794"/>
  <c r="G71" i="794"/>
  <c r="F71" i="794"/>
  <c r="E71" i="794"/>
  <c r="D71" i="794"/>
  <c r="K70" i="794"/>
  <c r="J70" i="794"/>
  <c r="I70" i="794"/>
  <c r="H70" i="794"/>
  <c r="G70" i="794"/>
  <c r="F70" i="794"/>
  <c r="E70" i="794"/>
  <c r="D70" i="794"/>
  <c r="K69" i="794"/>
  <c r="J69" i="794"/>
  <c r="I69" i="794"/>
  <c r="H69" i="794"/>
  <c r="G69" i="794"/>
  <c r="F69" i="794"/>
  <c r="E69" i="794"/>
  <c r="D69" i="794"/>
  <c r="K68" i="794"/>
  <c r="J68" i="794"/>
  <c r="I68" i="794"/>
  <c r="H68" i="794"/>
  <c r="G68" i="794"/>
  <c r="F68" i="794"/>
  <c r="E68" i="794"/>
  <c r="D68" i="794"/>
  <c r="K67" i="794"/>
  <c r="J67" i="794"/>
  <c r="I67" i="794"/>
  <c r="H67" i="794"/>
  <c r="G67" i="794"/>
  <c r="F67" i="794"/>
  <c r="E67" i="794"/>
  <c r="D67" i="794"/>
  <c r="K66" i="794"/>
  <c r="J66" i="794"/>
  <c r="I66" i="794"/>
  <c r="H66" i="794"/>
  <c r="G66" i="794"/>
  <c r="F66" i="794"/>
  <c r="E66" i="794"/>
  <c r="D66" i="794"/>
  <c r="K65" i="794"/>
  <c r="J65" i="794"/>
  <c r="I65" i="794"/>
  <c r="H65" i="794"/>
  <c r="G65" i="794"/>
  <c r="F65" i="794"/>
  <c r="E65" i="794"/>
  <c r="D65" i="794"/>
  <c r="K64" i="794"/>
  <c r="J64" i="794"/>
  <c r="I64" i="794"/>
  <c r="H64" i="794"/>
  <c r="G64" i="794"/>
  <c r="F64" i="794"/>
  <c r="E64" i="794"/>
  <c r="D64" i="794"/>
  <c r="K63" i="794"/>
  <c r="J63" i="794"/>
  <c r="I63" i="794"/>
  <c r="H63" i="794"/>
  <c r="G63" i="794"/>
  <c r="F63" i="794"/>
  <c r="E63" i="794"/>
  <c r="D63" i="794"/>
  <c r="K62" i="794"/>
  <c r="J62" i="794"/>
  <c r="I62" i="794"/>
  <c r="H62" i="794"/>
  <c r="G62" i="794"/>
  <c r="F62" i="794"/>
  <c r="E62" i="794"/>
  <c r="D62" i="794"/>
  <c r="K61" i="794"/>
  <c r="J61" i="794"/>
  <c r="I61" i="794"/>
  <c r="H61" i="794"/>
  <c r="G61" i="794"/>
  <c r="F61" i="794"/>
  <c r="E61" i="794"/>
  <c r="D61" i="794"/>
  <c r="K60" i="794"/>
  <c r="J60" i="794"/>
  <c r="I60" i="794"/>
  <c r="H60" i="794"/>
  <c r="G60" i="794"/>
  <c r="F60" i="794"/>
  <c r="E60" i="794"/>
  <c r="D60" i="794"/>
  <c r="K59" i="794"/>
  <c r="J59" i="794"/>
  <c r="I59" i="794"/>
  <c r="H59" i="794"/>
  <c r="G59" i="794"/>
  <c r="F59" i="794"/>
  <c r="E59" i="794"/>
  <c r="D59" i="794"/>
  <c r="K58" i="794"/>
  <c r="J58" i="794"/>
  <c r="I58" i="794"/>
  <c r="H58" i="794"/>
  <c r="G58" i="794"/>
  <c r="F58" i="794"/>
  <c r="E58" i="794"/>
  <c r="D58" i="794"/>
  <c r="K57" i="794"/>
  <c r="J57" i="794"/>
  <c r="I57" i="794"/>
  <c r="H57" i="794"/>
  <c r="G57" i="794"/>
  <c r="F57" i="794"/>
  <c r="E57" i="794"/>
  <c r="D57" i="794"/>
  <c r="K56" i="794"/>
  <c r="J56" i="794"/>
  <c r="I56" i="794"/>
  <c r="H56" i="794"/>
  <c r="G56" i="794"/>
  <c r="F56" i="794"/>
  <c r="E56" i="794"/>
  <c r="D56" i="794"/>
  <c r="K55" i="794"/>
  <c r="J55" i="794"/>
  <c r="I55" i="794"/>
  <c r="H55" i="794"/>
  <c r="G55" i="794"/>
  <c r="F55" i="794"/>
  <c r="E55" i="794"/>
  <c r="D55" i="794"/>
  <c r="K54" i="794"/>
  <c r="J54" i="794"/>
  <c r="I54" i="794"/>
  <c r="H54" i="794"/>
  <c r="G54" i="794"/>
  <c r="F54" i="794"/>
  <c r="E54" i="794"/>
  <c r="D54" i="794"/>
  <c r="K53" i="794"/>
  <c r="J53" i="794"/>
  <c r="I53" i="794"/>
  <c r="H53" i="794"/>
  <c r="G53" i="794"/>
  <c r="F53" i="794"/>
  <c r="E53" i="794"/>
  <c r="D53" i="794"/>
  <c r="K52" i="794"/>
  <c r="J52" i="794"/>
  <c r="I52" i="794"/>
  <c r="H52" i="794"/>
  <c r="G52" i="794"/>
  <c r="F52" i="794"/>
  <c r="E52" i="794"/>
  <c r="D52" i="794"/>
  <c r="K51" i="794"/>
  <c r="J51" i="794"/>
  <c r="I51" i="794"/>
  <c r="H51" i="794"/>
  <c r="G51" i="794"/>
  <c r="F51" i="794"/>
  <c r="E51" i="794"/>
  <c r="D51" i="794"/>
  <c r="K50" i="794"/>
  <c r="J50" i="794"/>
  <c r="I50" i="794"/>
  <c r="H50" i="794"/>
  <c r="G50" i="794"/>
  <c r="F50" i="794"/>
  <c r="E50" i="794"/>
  <c r="D50" i="794"/>
  <c r="K49" i="794"/>
  <c r="J49" i="794"/>
  <c r="I49" i="794"/>
  <c r="H49" i="794"/>
  <c r="G49" i="794"/>
  <c r="F49" i="794"/>
  <c r="E49" i="794"/>
  <c r="D49" i="794"/>
  <c r="K48" i="794"/>
  <c r="J48" i="794"/>
  <c r="I48" i="794"/>
  <c r="H48" i="794"/>
  <c r="G48" i="794"/>
  <c r="F48" i="794"/>
  <c r="E48" i="794"/>
  <c r="D48" i="794"/>
  <c r="K47" i="794"/>
  <c r="J47" i="794"/>
  <c r="I47" i="794"/>
  <c r="H47" i="794"/>
  <c r="G47" i="794"/>
  <c r="F47" i="794"/>
  <c r="E47" i="794"/>
  <c r="D47" i="794"/>
  <c r="K46" i="794"/>
  <c r="J46" i="794"/>
  <c r="I46" i="794"/>
  <c r="H46" i="794"/>
  <c r="G46" i="794"/>
  <c r="F46" i="794"/>
  <c r="E46" i="794"/>
  <c r="D46" i="794"/>
  <c r="K45" i="794"/>
  <c r="J45" i="794"/>
  <c r="I45" i="794"/>
  <c r="H45" i="794"/>
  <c r="G45" i="794"/>
  <c r="F45" i="794"/>
  <c r="E45" i="794"/>
  <c r="D45" i="794"/>
  <c r="K44" i="794"/>
  <c r="J44" i="794"/>
  <c r="I44" i="794"/>
  <c r="H44" i="794"/>
  <c r="G44" i="794"/>
  <c r="F44" i="794"/>
  <c r="E44" i="794"/>
  <c r="D44" i="794"/>
  <c r="K43" i="794"/>
  <c r="J43" i="794"/>
  <c r="I43" i="794"/>
  <c r="H43" i="794"/>
  <c r="G43" i="794"/>
  <c r="F43" i="794"/>
  <c r="E43" i="794"/>
  <c r="D43" i="794"/>
  <c r="K42" i="794"/>
  <c r="J42" i="794"/>
  <c r="I42" i="794"/>
  <c r="H42" i="794"/>
  <c r="G42" i="794"/>
  <c r="F42" i="794"/>
  <c r="E42" i="794"/>
  <c r="D42" i="794"/>
  <c r="K41" i="794"/>
  <c r="J41" i="794"/>
  <c r="I41" i="794"/>
  <c r="H41" i="794"/>
  <c r="G41" i="794"/>
  <c r="F41" i="794"/>
  <c r="E41" i="794"/>
  <c r="D41" i="794"/>
  <c r="K40" i="794"/>
  <c r="J40" i="794"/>
  <c r="I40" i="794"/>
  <c r="H40" i="794"/>
  <c r="G40" i="794"/>
  <c r="F40" i="794"/>
  <c r="E40" i="794"/>
  <c r="D40" i="794"/>
  <c r="K39" i="794"/>
  <c r="J39" i="794"/>
  <c r="I39" i="794"/>
  <c r="H39" i="794"/>
  <c r="G39" i="794"/>
  <c r="F39" i="794"/>
  <c r="E39" i="794"/>
  <c r="D39" i="794"/>
  <c r="K38" i="794"/>
  <c r="J38" i="794"/>
  <c r="I38" i="794"/>
  <c r="H38" i="794"/>
  <c r="G38" i="794"/>
  <c r="F38" i="794"/>
  <c r="E38" i="794"/>
  <c r="D38" i="794"/>
  <c r="K37" i="794"/>
  <c r="J37" i="794"/>
  <c r="I37" i="794"/>
  <c r="H37" i="794"/>
  <c r="G37" i="794"/>
  <c r="F37" i="794"/>
  <c r="E37" i="794"/>
  <c r="D37" i="794"/>
  <c r="K36" i="794"/>
  <c r="J36" i="794"/>
  <c r="I36" i="794"/>
  <c r="H36" i="794"/>
  <c r="G36" i="794"/>
  <c r="F36" i="794"/>
  <c r="E36" i="794"/>
  <c r="D36" i="794"/>
  <c r="K35" i="794"/>
  <c r="J35" i="794"/>
  <c r="I35" i="794"/>
  <c r="H35" i="794"/>
  <c r="G35" i="794"/>
  <c r="F35" i="794"/>
  <c r="E35" i="794"/>
  <c r="D35" i="794"/>
  <c r="K34" i="794"/>
  <c r="J34" i="794"/>
  <c r="I34" i="794"/>
  <c r="H34" i="794"/>
  <c r="G34" i="794"/>
  <c r="F34" i="794"/>
  <c r="E34" i="794"/>
  <c r="D34" i="794"/>
  <c r="K33" i="794"/>
  <c r="J33" i="794"/>
  <c r="I33" i="794"/>
  <c r="H33" i="794"/>
  <c r="G33" i="794"/>
  <c r="F33" i="794"/>
  <c r="E33" i="794"/>
  <c r="D33" i="794"/>
  <c r="K32" i="794"/>
  <c r="J32" i="794"/>
  <c r="I32" i="794"/>
  <c r="H32" i="794"/>
  <c r="G32" i="794"/>
  <c r="F32" i="794"/>
  <c r="E32" i="794"/>
  <c r="D32" i="794"/>
  <c r="K31" i="794"/>
  <c r="J31" i="794"/>
  <c r="I31" i="794"/>
  <c r="H31" i="794"/>
  <c r="G31" i="794"/>
  <c r="F31" i="794"/>
  <c r="E31" i="794"/>
  <c r="D31" i="794"/>
  <c r="K30" i="794"/>
  <c r="J30" i="794"/>
  <c r="I30" i="794"/>
  <c r="H30" i="794"/>
  <c r="G30" i="794"/>
  <c r="F30" i="794"/>
  <c r="E30" i="794"/>
  <c r="D30" i="794"/>
  <c r="K29" i="794"/>
  <c r="J29" i="794"/>
  <c r="I29" i="794"/>
  <c r="H29" i="794"/>
  <c r="G29" i="794"/>
  <c r="F29" i="794"/>
  <c r="E29" i="794"/>
  <c r="D29" i="794"/>
  <c r="K28" i="794"/>
  <c r="J28" i="794"/>
  <c r="I28" i="794"/>
  <c r="H28" i="794"/>
  <c r="G28" i="794"/>
  <c r="F28" i="794"/>
  <c r="E28" i="794"/>
  <c r="D28" i="794"/>
  <c r="K27" i="794"/>
  <c r="J27" i="794"/>
  <c r="I27" i="794"/>
  <c r="H27" i="794"/>
  <c r="G27" i="794"/>
  <c r="F27" i="794"/>
  <c r="E27" i="794"/>
  <c r="D27" i="794"/>
  <c r="K26" i="794"/>
  <c r="J26" i="794"/>
  <c r="I26" i="794"/>
  <c r="H26" i="794"/>
  <c r="G26" i="794"/>
  <c r="F26" i="794"/>
  <c r="E26" i="794"/>
  <c r="D26" i="794"/>
  <c r="K25" i="794"/>
  <c r="J25" i="794"/>
  <c r="I25" i="794"/>
  <c r="H25" i="794"/>
  <c r="G25" i="794"/>
  <c r="F25" i="794"/>
  <c r="E25" i="794"/>
  <c r="D25" i="794"/>
  <c r="K24" i="794"/>
  <c r="J24" i="794"/>
  <c r="I24" i="794"/>
  <c r="H24" i="794"/>
  <c r="G24" i="794"/>
  <c r="F24" i="794"/>
  <c r="E24" i="794"/>
  <c r="D24" i="794"/>
  <c r="K23" i="794"/>
  <c r="J23" i="794"/>
  <c r="I23" i="794"/>
  <c r="H23" i="794"/>
  <c r="G23" i="794"/>
  <c r="F23" i="794"/>
  <c r="E23" i="794"/>
  <c r="D23" i="794"/>
  <c r="K22" i="794"/>
  <c r="J22" i="794"/>
  <c r="I22" i="794"/>
  <c r="H22" i="794"/>
  <c r="G22" i="794"/>
  <c r="F22" i="794"/>
  <c r="E22" i="794"/>
  <c r="D22" i="794"/>
  <c r="K21" i="794"/>
  <c r="J21" i="794"/>
  <c r="I21" i="794"/>
  <c r="H21" i="794"/>
  <c r="G21" i="794"/>
  <c r="F21" i="794"/>
  <c r="E21" i="794"/>
  <c r="D21" i="794"/>
  <c r="K20" i="794"/>
  <c r="J20" i="794"/>
  <c r="I20" i="794"/>
  <c r="H20" i="794"/>
  <c r="G20" i="794"/>
  <c r="F20" i="794"/>
  <c r="E20" i="794"/>
  <c r="D20" i="794"/>
  <c r="K19" i="794"/>
  <c r="J19" i="794"/>
  <c r="I19" i="794"/>
  <c r="H19" i="794"/>
  <c r="G19" i="794"/>
  <c r="F19" i="794"/>
  <c r="E19" i="794"/>
  <c r="D19" i="794"/>
  <c r="K18" i="794"/>
  <c r="J18" i="794"/>
  <c r="I18" i="794"/>
  <c r="H18" i="794"/>
  <c r="G18" i="794"/>
  <c r="F18" i="794"/>
  <c r="E18" i="794"/>
  <c r="D18" i="794"/>
  <c r="K17" i="794"/>
  <c r="J17" i="794"/>
  <c r="I17" i="794"/>
  <c r="H17" i="794"/>
  <c r="G17" i="794"/>
  <c r="F17" i="794"/>
  <c r="E17" i="794"/>
  <c r="D17" i="794"/>
  <c r="K16" i="794"/>
  <c r="J16" i="794"/>
  <c r="I16" i="794"/>
  <c r="H16" i="794"/>
  <c r="G16" i="794"/>
  <c r="F16" i="794"/>
  <c r="E16" i="794"/>
  <c r="D16" i="794"/>
  <c r="K15" i="794"/>
  <c r="J15" i="794"/>
  <c r="I15" i="794"/>
  <c r="H15" i="794"/>
  <c r="G15" i="794"/>
  <c r="F15" i="794"/>
  <c r="E15" i="794"/>
  <c r="D15" i="794"/>
  <c r="D10" i="794"/>
  <c r="D9" i="794"/>
  <c r="D8" i="794"/>
  <c r="D7" i="794"/>
  <c r="K3" i="794"/>
  <c r="K2" i="794"/>
  <c r="M305" i="793"/>
  <c r="M304" i="793"/>
  <c r="M303" i="793"/>
  <c r="M302" i="793"/>
  <c r="M301" i="793"/>
  <c r="M300" i="793"/>
  <c r="M299" i="793"/>
  <c r="M298" i="793"/>
  <c r="M297" i="793"/>
  <c r="M296" i="793"/>
  <c r="M295" i="793"/>
  <c r="M294" i="793"/>
  <c r="M293" i="793"/>
  <c r="M292" i="793"/>
  <c r="M291" i="793"/>
  <c r="M290" i="793"/>
  <c r="M289" i="793"/>
  <c r="M288" i="793"/>
  <c r="M287" i="793"/>
  <c r="M286" i="793"/>
  <c r="M285" i="793"/>
  <c r="M284" i="793"/>
  <c r="M283" i="793"/>
  <c r="M282" i="793"/>
  <c r="M281" i="793"/>
  <c r="M280" i="793"/>
  <c r="M279" i="793"/>
  <c r="M278" i="793"/>
  <c r="M277" i="793"/>
  <c r="M276" i="793"/>
  <c r="M275" i="793"/>
  <c r="M274" i="793"/>
  <c r="M273" i="793"/>
  <c r="M272" i="793"/>
  <c r="M271" i="793"/>
  <c r="M270" i="793"/>
  <c r="M269" i="793"/>
  <c r="M268" i="793"/>
  <c r="M267" i="793"/>
  <c r="M266" i="793"/>
  <c r="M265" i="793"/>
  <c r="M264" i="793"/>
  <c r="M263" i="793"/>
  <c r="M262" i="793"/>
  <c r="M261" i="793"/>
  <c r="M260" i="793"/>
  <c r="M259" i="793"/>
  <c r="M258" i="793"/>
  <c r="M257" i="793"/>
  <c r="M256" i="793"/>
  <c r="M255" i="793"/>
  <c r="M254" i="793"/>
  <c r="M253" i="793"/>
  <c r="M252" i="793"/>
  <c r="M251" i="793"/>
  <c r="M250" i="793"/>
  <c r="M249" i="793"/>
  <c r="M248" i="793"/>
  <c r="M247" i="793"/>
  <c r="M246" i="793"/>
  <c r="M245" i="793"/>
  <c r="M244" i="793"/>
  <c r="M243" i="793"/>
  <c r="M242" i="793"/>
  <c r="M241" i="793"/>
  <c r="M240" i="793"/>
  <c r="M239" i="793"/>
  <c r="M238" i="793"/>
  <c r="M237" i="793"/>
  <c r="M236" i="793"/>
  <c r="M235" i="793"/>
  <c r="M234" i="793"/>
  <c r="M233" i="793"/>
  <c r="M232" i="793"/>
  <c r="M231" i="793"/>
  <c r="M230" i="793"/>
  <c r="M229" i="793"/>
  <c r="M228" i="793"/>
  <c r="M227" i="793"/>
  <c r="M226" i="793"/>
  <c r="M225" i="793"/>
  <c r="M224" i="793"/>
  <c r="M223" i="793"/>
  <c r="M222" i="793"/>
  <c r="M221" i="793"/>
  <c r="M220" i="793"/>
  <c r="M219" i="793"/>
  <c r="M218" i="793"/>
  <c r="M217" i="793"/>
  <c r="M216" i="793"/>
  <c r="M215" i="793"/>
  <c r="M214" i="793"/>
  <c r="M213" i="793"/>
  <c r="M212" i="793"/>
  <c r="M211" i="793"/>
  <c r="M210" i="793"/>
  <c r="M209" i="793"/>
  <c r="M208" i="793"/>
  <c r="M207" i="793"/>
  <c r="M206" i="793"/>
  <c r="M205" i="793"/>
  <c r="M204" i="793"/>
  <c r="M203" i="793"/>
  <c r="M202" i="793"/>
  <c r="M201" i="793"/>
  <c r="M200" i="793"/>
  <c r="M199" i="793"/>
  <c r="M198" i="793"/>
  <c r="M197" i="793"/>
  <c r="M196" i="793"/>
  <c r="M195" i="793"/>
  <c r="M194" i="793"/>
  <c r="M193" i="793"/>
  <c r="M192" i="793"/>
  <c r="M191" i="793"/>
  <c r="M190" i="793"/>
  <c r="M189" i="793"/>
  <c r="M188" i="793"/>
  <c r="M187" i="793"/>
  <c r="M186" i="793"/>
  <c r="M185" i="793"/>
  <c r="M184" i="793"/>
  <c r="M183" i="793"/>
  <c r="M182" i="793"/>
  <c r="M181" i="793"/>
  <c r="M180" i="793"/>
  <c r="M179" i="793"/>
  <c r="M178" i="793"/>
  <c r="M177" i="793"/>
  <c r="M176" i="793"/>
  <c r="M175" i="793"/>
  <c r="M174" i="793"/>
  <c r="M173" i="793"/>
  <c r="M172" i="793"/>
  <c r="M171" i="793"/>
  <c r="M170" i="793"/>
  <c r="M169" i="793"/>
  <c r="M168" i="793"/>
  <c r="M167" i="793"/>
  <c r="M166" i="793"/>
  <c r="M165" i="793"/>
  <c r="M164" i="793"/>
  <c r="M163" i="793"/>
  <c r="M162" i="793"/>
  <c r="M161" i="793"/>
  <c r="M160" i="793"/>
  <c r="M159" i="793"/>
  <c r="M158" i="793"/>
  <c r="M157" i="793"/>
  <c r="M156" i="793"/>
  <c r="M155" i="793"/>
  <c r="M154" i="793"/>
  <c r="M153" i="793"/>
  <c r="M152" i="793"/>
  <c r="M151" i="793"/>
  <c r="M150" i="793"/>
  <c r="M149" i="793"/>
  <c r="M148" i="793"/>
  <c r="M147" i="793"/>
  <c r="M146" i="793"/>
  <c r="M145" i="793"/>
  <c r="M144" i="793"/>
  <c r="M143" i="793"/>
  <c r="M142" i="793"/>
  <c r="M141" i="793"/>
  <c r="M140" i="793"/>
  <c r="M139" i="793"/>
  <c r="M138" i="793"/>
  <c r="M137" i="793"/>
  <c r="M136" i="793"/>
  <c r="M135" i="793"/>
  <c r="M134" i="793"/>
  <c r="M133" i="793"/>
  <c r="M132" i="793"/>
  <c r="M131" i="793"/>
  <c r="M130" i="793"/>
  <c r="M129" i="793"/>
  <c r="M128" i="793"/>
  <c r="M127" i="793"/>
  <c r="M126" i="793"/>
  <c r="M125" i="793"/>
  <c r="M124" i="793"/>
  <c r="M123" i="793"/>
  <c r="M122" i="793"/>
  <c r="M121" i="793"/>
  <c r="M120" i="793"/>
  <c r="M119" i="793"/>
  <c r="M118" i="793"/>
  <c r="M117" i="793"/>
  <c r="M116" i="793"/>
  <c r="M115" i="793"/>
  <c r="M114" i="793"/>
  <c r="M113" i="793"/>
  <c r="M112" i="793"/>
  <c r="M111" i="793"/>
  <c r="M110" i="793"/>
  <c r="M109" i="793"/>
  <c r="M108" i="793"/>
  <c r="M107" i="793"/>
  <c r="M106" i="793"/>
  <c r="M105" i="793"/>
  <c r="M104" i="793"/>
  <c r="M103" i="793"/>
  <c r="M102" i="793"/>
  <c r="M101" i="793"/>
  <c r="M100" i="793"/>
  <c r="M99" i="793"/>
  <c r="M98" i="793"/>
  <c r="M97" i="793"/>
  <c r="M96" i="793"/>
  <c r="M95" i="793"/>
  <c r="M94" i="793"/>
  <c r="M93" i="793"/>
  <c r="M92" i="793"/>
  <c r="M91" i="793"/>
  <c r="M90" i="793"/>
  <c r="M89" i="793"/>
  <c r="M88" i="793"/>
  <c r="M87" i="793"/>
  <c r="M86" i="793"/>
  <c r="M85" i="793"/>
  <c r="M84" i="793"/>
  <c r="M83" i="793"/>
  <c r="M82" i="793"/>
  <c r="M81" i="793"/>
  <c r="M80" i="793"/>
  <c r="M79" i="793"/>
  <c r="M78" i="793"/>
  <c r="M77" i="793"/>
  <c r="M76" i="793"/>
  <c r="M75" i="793"/>
  <c r="M74" i="793"/>
  <c r="M73" i="793"/>
  <c r="M72" i="793"/>
  <c r="M71" i="793"/>
  <c r="M70" i="793"/>
  <c r="M69" i="793"/>
  <c r="M68" i="793"/>
  <c r="M67" i="793"/>
  <c r="M66" i="793"/>
  <c r="M65" i="793"/>
  <c r="M64" i="793"/>
  <c r="M63" i="793"/>
  <c r="M62" i="793"/>
  <c r="M61" i="793"/>
  <c r="M60" i="793"/>
  <c r="M59" i="793"/>
  <c r="M58" i="793"/>
  <c r="M57" i="793"/>
  <c r="M56" i="793"/>
  <c r="M55" i="793"/>
  <c r="M54" i="793"/>
  <c r="M53" i="793"/>
  <c r="M52" i="793"/>
  <c r="M51" i="793"/>
  <c r="M50" i="793"/>
  <c r="M49" i="793"/>
  <c r="M48" i="793"/>
  <c r="M47" i="793"/>
  <c r="M46" i="793"/>
  <c r="M45" i="793"/>
  <c r="M44" i="793"/>
  <c r="M43" i="793"/>
  <c r="M42" i="793"/>
  <c r="M41" i="793"/>
  <c r="M40" i="793"/>
  <c r="M39" i="793"/>
  <c r="M38" i="793"/>
  <c r="M37" i="793"/>
  <c r="M36" i="793"/>
  <c r="M35" i="793"/>
  <c r="M34" i="793"/>
  <c r="M33" i="793"/>
  <c r="M32" i="793"/>
  <c r="M31" i="793"/>
  <c r="M30" i="793"/>
  <c r="M29" i="793"/>
  <c r="M28" i="793"/>
  <c r="M27" i="793"/>
  <c r="M26" i="793"/>
  <c r="M25" i="793"/>
  <c r="M24" i="793"/>
  <c r="M23" i="793"/>
  <c r="M22" i="793"/>
  <c r="M21" i="793"/>
  <c r="M20" i="793"/>
  <c r="M19" i="793"/>
  <c r="M18" i="793"/>
  <c r="M17" i="793"/>
  <c r="M16" i="793"/>
  <c r="D10" i="793"/>
  <c r="D9" i="793"/>
  <c r="D8" i="793"/>
  <c r="D7" i="793"/>
  <c r="K3" i="793"/>
  <c r="K2" i="793"/>
  <c r="P326" i="792"/>
  <c r="K326" i="792"/>
  <c r="J326" i="792"/>
  <c r="I326" i="792"/>
  <c r="H326" i="792"/>
  <c r="G326" i="792"/>
  <c r="F326" i="792"/>
  <c r="E326" i="792"/>
  <c r="D326" i="792"/>
  <c r="P325" i="792"/>
  <c r="K325" i="792"/>
  <c r="J325" i="792"/>
  <c r="I325" i="792"/>
  <c r="H325" i="792"/>
  <c r="G325" i="792"/>
  <c r="F325" i="792"/>
  <c r="E325" i="792"/>
  <c r="D325" i="792"/>
  <c r="P324" i="792"/>
  <c r="K324" i="792"/>
  <c r="J324" i="792"/>
  <c r="I324" i="792"/>
  <c r="H324" i="792"/>
  <c r="G324" i="792"/>
  <c r="F324" i="792"/>
  <c r="E324" i="792"/>
  <c r="D324" i="792"/>
  <c r="P323" i="792"/>
  <c r="K323" i="792"/>
  <c r="J323" i="792"/>
  <c r="I323" i="792"/>
  <c r="H323" i="792"/>
  <c r="G323" i="792"/>
  <c r="F323" i="792"/>
  <c r="E323" i="792"/>
  <c r="D323" i="792"/>
  <c r="P322" i="792"/>
  <c r="K322" i="792"/>
  <c r="J322" i="792"/>
  <c r="I322" i="792"/>
  <c r="H322" i="792"/>
  <c r="G322" i="792"/>
  <c r="F322" i="792"/>
  <c r="E322" i="792"/>
  <c r="D322" i="792"/>
  <c r="P321" i="792"/>
  <c r="K321" i="792"/>
  <c r="J321" i="792"/>
  <c r="I321" i="792"/>
  <c r="H321" i="792"/>
  <c r="G321" i="792"/>
  <c r="F321" i="792"/>
  <c r="E321" i="792"/>
  <c r="D321" i="792"/>
  <c r="P320" i="792"/>
  <c r="K320" i="792"/>
  <c r="J320" i="792"/>
  <c r="I320" i="792"/>
  <c r="H320" i="792"/>
  <c r="G320" i="792"/>
  <c r="F320" i="792"/>
  <c r="E320" i="792"/>
  <c r="D320" i="792"/>
  <c r="P319" i="792"/>
  <c r="K319" i="792"/>
  <c r="J319" i="792"/>
  <c r="I319" i="792"/>
  <c r="H319" i="792"/>
  <c r="G319" i="792"/>
  <c r="F319" i="792"/>
  <c r="E319" i="792"/>
  <c r="D319" i="792"/>
  <c r="P318" i="792"/>
  <c r="K318" i="792"/>
  <c r="J318" i="792"/>
  <c r="I318" i="792"/>
  <c r="H318" i="792"/>
  <c r="G318" i="792"/>
  <c r="F318" i="792"/>
  <c r="E318" i="792"/>
  <c r="D318" i="792"/>
  <c r="P317" i="792"/>
  <c r="K317" i="792"/>
  <c r="J317" i="792"/>
  <c r="I317" i="792"/>
  <c r="H317" i="792"/>
  <c r="G317" i="792"/>
  <c r="F317" i="792"/>
  <c r="E317" i="792"/>
  <c r="D317" i="792"/>
  <c r="P316" i="792"/>
  <c r="K316" i="792"/>
  <c r="J316" i="792"/>
  <c r="I316" i="792"/>
  <c r="H316" i="792"/>
  <c r="G316" i="792"/>
  <c r="F316" i="792"/>
  <c r="E316" i="792"/>
  <c r="D316" i="792"/>
  <c r="P315" i="792"/>
  <c r="K315" i="792"/>
  <c r="J315" i="792"/>
  <c r="I315" i="792"/>
  <c r="H315" i="792"/>
  <c r="G315" i="792"/>
  <c r="F315" i="792"/>
  <c r="E315" i="792"/>
  <c r="D315" i="792"/>
  <c r="P314" i="792"/>
  <c r="K314" i="792"/>
  <c r="J314" i="792"/>
  <c r="I314" i="792"/>
  <c r="H314" i="792"/>
  <c r="G314" i="792"/>
  <c r="F314" i="792"/>
  <c r="E314" i="792"/>
  <c r="D314" i="792"/>
  <c r="P313" i="792"/>
  <c r="K313" i="792"/>
  <c r="J313" i="792"/>
  <c r="I313" i="792"/>
  <c r="H313" i="792"/>
  <c r="G313" i="792"/>
  <c r="F313" i="792"/>
  <c r="E313" i="792"/>
  <c r="D313" i="792"/>
  <c r="P312" i="792"/>
  <c r="K312" i="792"/>
  <c r="J312" i="792"/>
  <c r="I312" i="792"/>
  <c r="H312" i="792"/>
  <c r="G312" i="792"/>
  <c r="F312" i="792"/>
  <c r="E312" i="792"/>
  <c r="D312" i="792"/>
  <c r="P311" i="792"/>
  <c r="K311" i="792"/>
  <c r="J311" i="792"/>
  <c r="I311" i="792"/>
  <c r="H311" i="792"/>
  <c r="G311" i="792"/>
  <c r="F311" i="792"/>
  <c r="E311" i="792"/>
  <c r="D311" i="792"/>
  <c r="P310" i="792"/>
  <c r="K310" i="792"/>
  <c r="J310" i="792"/>
  <c r="I310" i="792"/>
  <c r="H310" i="792"/>
  <c r="G310" i="792"/>
  <c r="F310" i="792"/>
  <c r="E310" i="792"/>
  <c r="D310" i="792"/>
  <c r="P309" i="792"/>
  <c r="K309" i="792"/>
  <c r="J309" i="792"/>
  <c r="I309" i="792"/>
  <c r="H309" i="792"/>
  <c r="G309" i="792"/>
  <c r="F309" i="792"/>
  <c r="E309" i="792"/>
  <c r="D309" i="792"/>
  <c r="P308" i="792"/>
  <c r="K308" i="792"/>
  <c r="J308" i="792"/>
  <c r="I308" i="792"/>
  <c r="H308" i="792"/>
  <c r="G308" i="792"/>
  <c r="F308" i="792"/>
  <c r="E308" i="792"/>
  <c r="D308" i="792"/>
  <c r="P307" i="792"/>
  <c r="K307" i="792"/>
  <c r="J307" i="792"/>
  <c r="I307" i="792"/>
  <c r="H307" i="792"/>
  <c r="G307" i="792"/>
  <c r="F307" i="792"/>
  <c r="E307" i="792"/>
  <c r="D307" i="792"/>
  <c r="P306" i="792"/>
  <c r="K306" i="792"/>
  <c r="J306" i="792"/>
  <c r="I306" i="792"/>
  <c r="H306" i="792"/>
  <c r="G306" i="792"/>
  <c r="F306" i="792"/>
  <c r="E306" i="792"/>
  <c r="D306" i="792"/>
  <c r="P305" i="792"/>
  <c r="K305" i="792"/>
  <c r="J305" i="792"/>
  <c r="I305" i="792"/>
  <c r="H305" i="792"/>
  <c r="G305" i="792"/>
  <c r="F305" i="792"/>
  <c r="E305" i="792"/>
  <c r="D305" i="792"/>
  <c r="P304" i="792"/>
  <c r="K304" i="792"/>
  <c r="J304" i="792"/>
  <c r="I304" i="792"/>
  <c r="H304" i="792"/>
  <c r="G304" i="792"/>
  <c r="F304" i="792"/>
  <c r="E304" i="792"/>
  <c r="D304" i="792"/>
  <c r="P303" i="792"/>
  <c r="K303" i="792"/>
  <c r="J303" i="792"/>
  <c r="I303" i="792"/>
  <c r="H303" i="792"/>
  <c r="G303" i="792"/>
  <c r="F303" i="792"/>
  <c r="E303" i="792"/>
  <c r="D303" i="792"/>
  <c r="P302" i="792"/>
  <c r="K302" i="792"/>
  <c r="J302" i="792"/>
  <c r="I302" i="792"/>
  <c r="H302" i="792"/>
  <c r="G302" i="792"/>
  <c r="F302" i="792"/>
  <c r="E302" i="792"/>
  <c r="D302" i="792"/>
  <c r="P301" i="792"/>
  <c r="K301" i="792"/>
  <c r="J301" i="792"/>
  <c r="I301" i="792"/>
  <c r="H301" i="792"/>
  <c r="G301" i="792"/>
  <c r="F301" i="792"/>
  <c r="E301" i="792"/>
  <c r="D301" i="792"/>
  <c r="P300" i="792"/>
  <c r="K300" i="792"/>
  <c r="J300" i="792"/>
  <c r="I300" i="792"/>
  <c r="H300" i="792"/>
  <c r="G300" i="792"/>
  <c r="F300" i="792"/>
  <c r="E300" i="792"/>
  <c r="D300" i="792"/>
  <c r="P299" i="792"/>
  <c r="K299" i="792"/>
  <c r="J299" i="792"/>
  <c r="I299" i="792"/>
  <c r="H299" i="792"/>
  <c r="G299" i="792"/>
  <c r="F299" i="792"/>
  <c r="E299" i="792"/>
  <c r="D299" i="792"/>
  <c r="P298" i="792"/>
  <c r="K298" i="792"/>
  <c r="J298" i="792"/>
  <c r="I298" i="792"/>
  <c r="H298" i="792"/>
  <c r="G298" i="792"/>
  <c r="F298" i="792"/>
  <c r="E298" i="792"/>
  <c r="D298" i="792"/>
  <c r="P297" i="792"/>
  <c r="K297" i="792"/>
  <c r="J297" i="792"/>
  <c r="I297" i="792"/>
  <c r="H297" i="792"/>
  <c r="G297" i="792"/>
  <c r="F297" i="792"/>
  <c r="E297" i="792"/>
  <c r="D297" i="792"/>
  <c r="P296" i="792"/>
  <c r="K296" i="792"/>
  <c r="J296" i="792"/>
  <c r="I296" i="792"/>
  <c r="H296" i="792"/>
  <c r="G296" i="792"/>
  <c r="F296" i="792"/>
  <c r="E296" i="792"/>
  <c r="D296" i="792"/>
  <c r="P295" i="792"/>
  <c r="K295" i="792"/>
  <c r="J295" i="792"/>
  <c r="I295" i="792"/>
  <c r="H295" i="792"/>
  <c r="G295" i="792"/>
  <c r="F295" i="792"/>
  <c r="E295" i="792"/>
  <c r="D295" i="792"/>
  <c r="P294" i="792"/>
  <c r="K294" i="792"/>
  <c r="J294" i="792"/>
  <c r="I294" i="792"/>
  <c r="H294" i="792"/>
  <c r="G294" i="792"/>
  <c r="F294" i="792"/>
  <c r="E294" i="792"/>
  <c r="D294" i="792"/>
  <c r="P293" i="792"/>
  <c r="K293" i="792"/>
  <c r="J293" i="792"/>
  <c r="I293" i="792"/>
  <c r="H293" i="792"/>
  <c r="G293" i="792"/>
  <c r="F293" i="792"/>
  <c r="E293" i="792"/>
  <c r="D293" i="792"/>
  <c r="P292" i="792"/>
  <c r="K292" i="792"/>
  <c r="J292" i="792"/>
  <c r="I292" i="792"/>
  <c r="H292" i="792"/>
  <c r="G292" i="792"/>
  <c r="F292" i="792"/>
  <c r="E292" i="792"/>
  <c r="D292" i="792"/>
  <c r="P291" i="792"/>
  <c r="K291" i="792"/>
  <c r="J291" i="792"/>
  <c r="I291" i="792"/>
  <c r="H291" i="792"/>
  <c r="G291" i="792"/>
  <c r="F291" i="792"/>
  <c r="E291" i="792"/>
  <c r="D291" i="792"/>
  <c r="P290" i="792"/>
  <c r="K290" i="792"/>
  <c r="J290" i="792"/>
  <c r="I290" i="792"/>
  <c r="H290" i="792"/>
  <c r="G290" i="792"/>
  <c r="F290" i="792"/>
  <c r="E290" i="792"/>
  <c r="D290" i="792"/>
  <c r="P289" i="792"/>
  <c r="K289" i="792"/>
  <c r="J289" i="792"/>
  <c r="I289" i="792"/>
  <c r="H289" i="792"/>
  <c r="G289" i="792"/>
  <c r="F289" i="792"/>
  <c r="E289" i="792"/>
  <c r="D289" i="792"/>
  <c r="P288" i="792"/>
  <c r="K288" i="792"/>
  <c r="J288" i="792"/>
  <c r="I288" i="792"/>
  <c r="H288" i="792"/>
  <c r="G288" i="792"/>
  <c r="F288" i="792"/>
  <c r="E288" i="792"/>
  <c r="D288" i="792"/>
  <c r="P287" i="792"/>
  <c r="K287" i="792"/>
  <c r="J287" i="792"/>
  <c r="I287" i="792"/>
  <c r="H287" i="792"/>
  <c r="G287" i="792"/>
  <c r="F287" i="792"/>
  <c r="E287" i="792"/>
  <c r="D287" i="792"/>
  <c r="P286" i="792"/>
  <c r="K286" i="792"/>
  <c r="J286" i="792"/>
  <c r="I286" i="792"/>
  <c r="H286" i="792"/>
  <c r="G286" i="792"/>
  <c r="F286" i="792"/>
  <c r="E286" i="792"/>
  <c r="D286" i="792"/>
  <c r="P285" i="792"/>
  <c r="K285" i="792"/>
  <c r="J285" i="792"/>
  <c r="I285" i="792"/>
  <c r="H285" i="792"/>
  <c r="G285" i="792"/>
  <c r="F285" i="792"/>
  <c r="E285" i="792"/>
  <c r="D285" i="792"/>
  <c r="P284" i="792"/>
  <c r="K284" i="792"/>
  <c r="J284" i="792"/>
  <c r="I284" i="792"/>
  <c r="H284" i="792"/>
  <c r="G284" i="792"/>
  <c r="F284" i="792"/>
  <c r="E284" i="792"/>
  <c r="D284" i="792"/>
  <c r="P283" i="792"/>
  <c r="K283" i="792"/>
  <c r="J283" i="792"/>
  <c r="I283" i="792"/>
  <c r="H283" i="792"/>
  <c r="G283" i="792"/>
  <c r="F283" i="792"/>
  <c r="E283" i="792"/>
  <c r="D283" i="792"/>
  <c r="P282" i="792"/>
  <c r="K282" i="792"/>
  <c r="J282" i="792"/>
  <c r="I282" i="792"/>
  <c r="H282" i="792"/>
  <c r="G282" i="792"/>
  <c r="F282" i="792"/>
  <c r="E282" i="792"/>
  <c r="D282" i="792"/>
  <c r="P281" i="792"/>
  <c r="K281" i="792"/>
  <c r="J281" i="792"/>
  <c r="I281" i="792"/>
  <c r="H281" i="792"/>
  <c r="G281" i="792"/>
  <c r="F281" i="792"/>
  <c r="E281" i="792"/>
  <c r="D281" i="792"/>
  <c r="P280" i="792"/>
  <c r="K280" i="792"/>
  <c r="J280" i="792"/>
  <c r="I280" i="792"/>
  <c r="H280" i="792"/>
  <c r="G280" i="792"/>
  <c r="F280" i="792"/>
  <c r="E280" i="792"/>
  <c r="D280" i="792"/>
  <c r="P279" i="792"/>
  <c r="K279" i="792"/>
  <c r="J279" i="792"/>
  <c r="I279" i="792"/>
  <c r="H279" i="792"/>
  <c r="G279" i="792"/>
  <c r="F279" i="792"/>
  <c r="E279" i="792"/>
  <c r="D279" i="792"/>
  <c r="P278" i="792"/>
  <c r="K278" i="792"/>
  <c r="J278" i="792"/>
  <c r="I278" i="792"/>
  <c r="H278" i="792"/>
  <c r="G278" i="792"/>
  <c r="F278" i="792"/>
  <c r="E278" i="792"/>
  <c r="D278" i="792"/>
  <c r="P277" i="792"/>
  <c r="K277" i="792"/>
  <c r="J277" i="792"/>
  <c r="I277" i="792"/>
  <c r="H277" i="792"/>
  <c r="G277" i="792"/>
  <c r="F277" i="792"/>
  <c r="E277" i="792"/>
  <c r="D277" i="792"/>
  <c r="P276" i="792"/>
  <c r="K276" i="792"/>
  <c r="J276" i="792"/>
  <c r="I276" i="792"/>
  <c r="H276" i="792"/>
  <c r="G276" i="792"/>
  <c r="F276" i="792"/>
  <c r="E276" i="792"/>
  <c r="D276" i="792"/>
  <c r="P275" i="792"/>
  <c r="K275" i="792"/>
  <c r="J275" i="792"/>
  <c r="I275" i="792"/>
  <c r="H275" i="792"/>
  <c r="G275" i="792"/>
  <c r="F275" i="792"/>
  <c r="E275" i="792"/>
  <c r="D275" i="792"/>
  <c r="P274" i="792"/>
  <c r="K274" i="792"/>
  <c r="J274" i="792"/>
  <c r="I274" i="792"/>
  <c r="H274" i="792"/>
  <c r="G274" i="792"/>
  <c r="F274" i="792"/>
  <c r="E274" i="792"/>
  <c r="D274" i="792"/>
  <c r="P273" i="792"/>
  <c r="K273" i="792"/>
  <c r="J273" i="792"/>
  <c r="I273" i="792"/>
  <c r="H273" i="792"/>
  <c r="G273" i="792"/>
  <c r="F273" i="792"/>
  <c r="E273" i="792"/>
  <c r="D273" i="792"/>
  <c r="P272" i="792"/>
  <c r="K272" i="792"/>
  <c r="J272" i="792"/>
  <c r="I272" i="792"/>
  <c r="H272" i="792"/>
  <c r="G272" i="792"/>
  <c r="F272" i="792"/>
  <c r="E272" i="792"/>
  <c r="D272" i="792"/>
  <c r="P271" i="792"/>
  <c r="K271" i="792"/>
  <c r="J271" i="792"/>
  <c r="I271" i="792"/>
  <c r="H271" i="792"/>
  <c r="G271" i="792"/>
  <c r="F271" i="792"/>
  <c r="E271" i="792"/>
  <c r="D271" i="792"/>
  <c r="P270" i="792"/>
  <c r="K270" i="792"/>
  <c r="J270" i="792"/>
  <c r="I270" i="792"/>
  <c r="H270" i="792"/>
  <c r="G270" i="792"/>
  <c r="F270" i="792"/>
  <c r="E270" i="792"/>
  <c r="D270" i="792"/>
  <c r="P269" i="792"/>
  <c r="K269" i="792"/>
  <c r="J269" i="792"/>
  <c r="I269" i="792"/>
  <c r="H269" i="792"/>
  <c r="G269" i="792"/>
  <c r="F269" i="792"/>
  <c r="E269" i="792"/>
  <c r="D269" i="792"/>
  <c r="P268" i="792"/>
  <c r="K268" i="792"/>
  <c r="J268" i="792"/>
  <c r="I268" i="792"/>
  <c r="H268" i="792"/>
  <c r="G268" i="792"/>
  <c r="F268" i="792"/>
  <c r="E268" i="792"/>
  <c r="D268" i="792"/>
  <c r="P267" i="792"/>
  <c r="K267" i="792"/>
  <c r="J267" i="792"/>
  <c r="I267" i="792"/>
  <c r="H267" i="792"/>
  <c r="G267" i="792"/>
  <c r="F267" i="792"/>
  <c r="E267" i="792"/>
  <c r="D267" i="792"/>
  <c r="P266" i="792"/>
  <c r="K266" i="792"/>
  <c r="J266" i="792"/>
  <c r="I266" i="792"/>
  <c r="H266" i="792"/>
  <c r="G266" i="792"/>
  <c r="F266" i="792"/>
  <c r="E266" i="792"/>
  <c r="D266" i="792"/>
  <c r="P265" i="792"/>
  <c r="K265" i="792"/>
  <c r="J265" i="792"/>
  <c r="I265" i="792"/>
  <c r="H265" i="792"/>
  <c r="G265" i="792"/>
  <c r="F265" i="792"/>
  <c r="E265" i="792"/>
  <c r="D265" i="792"/>
  <c r="P264" i="792"/>
  <c r="K264" i="792"/>
  <c r="J264" i="792"/>
  <c r="I264" i="792"/>
  <c r="H264" i="792"/>
  <c r="G264" i="792"/>
  <c r="F264" i="792"/>
  <c r="E264" i="792"/>
  <c r="D264" i="792"/>
  <c r="P263" i="792"/>
  <c r="K263" i="792"/>
  <c r="J263" i="792"/>
  <c r="I263" i="792"/>
  <c r="H263" i="792"/>
  <c r="G263" i="792"/>
  <c r="F263" i="792"/>
  <c r="E263" i="792"/>
  <c r="D263" i="792"/>
  <c r="P262" i="792"/>
  <c r="K262" i="792"/>
  <c r="J262" i="792"/>
  <c r="I262" i="792"/>
  <c r="H262" i="792"/>
  <c r="G262" i="792"/>
  <c r="F262" i="792"/>
  <c r="E262" i="792"/>
  <c r="D262" i="792"/>
  <c r="P261" i="792"/>
  <c r="K261" i="792"/>
  <c r="J261" i="792"/>
  <c r="I261" i="792"/>
  <c r="H261" i="792"/>
  <c r="G261" i="792"/>
  <c r="F261" i="792"/>
  <c r="E261" i="792"/>
  <c r="D261" i="792"/>
  <c r="P260" i="792"/>
  <c r="K260" i="792"/>
  <c r="J260" i="792"/>
  <c r="I260" i="792"/>
  <c r="H260" i="792"/>
  <c r="G260" i="792"/>
  <c r="F260" i="792"/>
  <c r="E260" i="792"/>
  <c r="D260" i="792"/>
  <c r="P259" i="792"/>
  <c r="K259" i="792"/>
  <c r="J259" i="792"/>
  <c r="I259" i="792"/>
  <c r="H259" i="792"/>
  <c r="G259" i="792"/>
  <c r="F259" i="792"/>
  <c r="E259" i="792"/>
  <c r="D259" i="792"/>
  <c r="P258" i="792"/>
  <c r="K258" i="792"/>
  <c r="J258" i="792"/>
  <c r="I258" i="792"/>
  <c r="H258" i="792"/>
  <c r="G258" i="792"/>
  <c r="F258" i="792"/>
  <c r="E258" i="792"/>
  <c r="D258" i="792"/>
  <c r="P257" i="792"/>
  <c r="K257" i="792"/>
  <c r="J257" i="792"/>
  <c r="I257" i="792"/>
  <c r="H257" i="792"/>
  <c r="G257" i="792"/>
  <c r="F257" i="792"/>
  <c r="E257" i="792"/>
  <c r="D257" i="792"/>
  <c r="P256" i="792"/>
  <c r="K256" i="792"/>
  <c r="J256" i="792"/>
  <c r="I256" i="792"/>
  <c r="H256" i="792"/>
  <c r="G256" i="792"/>
  <c r="F256" i="792"/>
  <c r="E256" i="792"/>
  <c r="D256" i="792"/>
  <c r="P255" i="792"/>
  <c r="K255" i="792"/>
  <c r="J255" i="792"/>
  <c r="I255" i="792"/>
  <c r="H255" i="792"/>
  <c r="G255" i="792"/>
  <c r="F255" i="792"/>
  <c r="E255" i="792"/>
  <c r="D255" i="792"/>
  <c r="P254" i="792"/>
  <c r="K254" i="792"/>
  <c r="J254" i="792"/>
  <c r="I254" i="792"/>
  <c r="H254" i="792"/>
  <c r="G254" i="792"/>
  <c r="F254" i="792"/>
  <c r="E254" i="792"/>
  <c r="D254" i="792"/>
  <c r="P253" i="792"/>
  <c r="K253" i="792"/>
  <c r="J253" i="792"/>
  <c r="I253" i="792"/>
  <c r="H253" i="792"/>
  <c r="G253" i="792"/>
  <c r="F253" i="792"/>
  <c r="E253" i="792"/>
  <c r="D253" i="792"/>
  <c r="P252" i="792"/>
  <c r="K252" i="792"/>
  <c r="J252" i="792"/>
  <c r="I252" i="792"/>
  <c r="H252" i="792"/>
  <c r="G252" i="792"/>
  <c r="F252" i="792"/>
  <c r="E252" i="792"/>
  <c r="D252" i="792"/>
  <c r="P251" i="792"/>
  <c r="K251" i="792"/>
  <c r="J251" i="792"/>
  <c r="I251" i="792"/>
  <c r="H251" i="792"/>
  <c r="G251" i="792"/>
  <c r="F251" i="792"/>
  <c r="E251" i="792"/>
  <c r="D251" i="792"/>
  <c r="P250" i="792"/>
  <c r="K250" i="792"/>
  <c r="J250" i="792"/>
  <c r="I250" i="792"/>
  <c r="H250" i="792"/>
  <c r="G250" i="792"/>
  <c r="F250" i="792"/>
  <c r="E250" i="792"/>
  <c r="D250" i="792"/>
  <c r="P249" i="792"/>
  <c r="K249" i="792"/>
  <c r="J249" i="792"/>
  <c r="I249" i="792"/>
  <c r="H249" i="792"/>
  <c r="G249" i="792"/>
  <c r="F249" i="792"/>
  <c r="E249" i="792"/>
  <c r="D249" i="792"/>
  <c r="P248" i="792"/>
  <c r="K248" i="792"/>
  <c r="J248" i="792"/>
  <c r="I248" i="792"/>
  <c r="H248" i="792"/>
  <c r="G248" i="792"/>
  <c r="F248" i="792"/>
  <c r="E248" i="792"/>
  <c r="D248" i="792"/>
  <c r="P247" i="792"/>
  <c r="K247" i="792"/>
  <c r="J247" i="792"/>
  <c r="I247" i="792"/>
  <c r="H247" i="792"/>
  <c r="G247" i="792"/>
  <c r="F247" i="792"/>
  <c r="E247" i="792"/>
  <c r="D247" i="792"/>
  <c r="P246" i="792"/>
  <c r="K246" i="792"/>
  <c r="J246" i="792"/>
  <c r="I246" i="792"/>
  <c r="H246" i="792"/>
  <c r="G246" i="792"/>
  <c r="F246" i="792"/>
  <c r="E246" i="792"/>
  <c r="D246" i="792"/>
  <c r="P245" i="792"/>
  <c r="K245" i="792"/>
  <c r="J245" i="792"/>
  <c r="I245" i="792"/>
  <c r="H245" i="792"/>
  <c r="G245" i="792"/>
  <c r="F245" i="792"/>
  <c r="E245" i="792"/>
  <c r="D245" i="792"/>
  <c r="P244" i="792"/>
  <c r="K244" i="792"/>
  <c r="J244" i="792"/>
  <c r="I244" i="792"/>
  <c r="H244" i="792"/>
  <c r="G244" i="792"/>
  <c r="F244" i="792"/>
  <c r="E244" i="792"/>
  <c r="D244" i="792"/>
  <c r="P243" i="792"/>
  <c r="K243" i="792"/>
  <c r="J243" i="792"/>
  <c r="I243" i="792"/>
  <c r="H243" i="792"/>
  <c r="G243" i="792"/>
  <c r="F243" i="792"/>
  <c r="E243" i="792"/>
  <c r="D243" i="792"/>
  <c r="P242" i="792"/>
  <c r="K242" i="792"/>
  <c r="J242" i="792"/>
  <c r="I242" i="792"/>
  <c r="H242" i="792"/>
  <c r="G242" i="792"/>
  <c r="F242" i="792"/>
  <c r="E242" i="792"/>
  <c r="D242" i="792"/>
  <c r="P241" i="792"/>
  <c r="K241" i="792"/>
  <c r="J241" i="792"/>
  <c r="I241" i="792"/>
  <c r="H241" i="792"/>
  <c r="G241" i="792"/>
  <c r="F241" i="792"/>
  <c r="E241" i="792"/>
  <c r="D241" i="792"/>
  <c r="P240" i="792"/>
  <c r="K240" i="792"/>
  <c r="J240" i="792"/>
  <c r="I240" i="792"/>
  <c r="H240" i="792"/>
  <c r="G240" i="792"/>
  <c r="F240" i="792"/>
  <c r="E240" i="792"/>
  <c r="D240" i="792"/>
  <c r="P239" i="792"/>
  <c r="K239" i="792"/>
  <c r="J239" i="792"/>
  <c r="I239" i="792"/>
  <c r="H239" i="792"/>
  <c r="G239" i="792"/>
  <c r="F239" i="792"/>
  <c r="E239" i="792"/>
  <c r="D239" i="792"/>
  <c r="P238" i="792"/>
  <c r="K238" i="792"/>
  <c r="J238" i="792"/>
  <c r="I238" i="792"/>
  <c r="H238" i="792"/>
  <c r="G238" i="792"/>
  <c r="F238" i="792"/>
  <c r="E238" i="792"/>
  <c r="D238" i="792"/>
  <c r="P237" i="792"/>
  <c r="K237" i="792"/>
  <c r="J237" i="792"/>
  <c r="I237" i="792"/>
  <c r="H237" i="792"/>
  <c r="G237" i="792"/>
  <c r="F237" i="792"/>
  <c r="E237" i="792"/>
  <c r="D237" i="792"/>
  <c r="P236" i="792"/>
  <c r="K236" i="792"/>
  <c r="J236" i="792"/>
  <c r="I236" i="792"/>
  <c r="H236" i="792"/>
  <c r="G236" i="792"/>
  <c r="F236" i="792"/>
  <c r="E236" i="792"/>
  <c r="D236" i="792"/>
  <c r="P235" i="792"/>
  <c r="K235" i="792"/>
  <c r="J235" i="792"/>
  <c r="I235" i="792"/>
  <c r="H235" i="792"/>
  <c r="G235" i="792"/>
  <c r="F235" i="792"/>
  <c r="E235" i="792"/>
  <c r="D235" i="792"/>
  <c r="P234" i="792"/>
  <c r="K234" i="792"/>
  <c r="J234" i="792"/>
  <c r="I234" i="792"/>
  <c r="H234" i="792"/>
  <c r="G234" i="792"/>
  <c r="F234" i="792"/>
  <c r="E234" i="792"/>
  <c r="D234" i="792"/>
  <c r="P233" i="792"/>
  <c r="K233" i="792"/>
  <c r="J233" i="792"/>
  <c r="I233" i="792"/>
  <c r="H233" i="792"/>
  <c r="G233" i="792"/>
  <c r="F233" i="792"/>
  <c r="E233" i="792"/>
  <c r="D233" i="792"/>
  <c r="P232" i="792"/>
  <c r="K232" i="792"/>
  <c r="J232" i="792"/>
  <c r="I232" i="792"/>
  <c r="H232" i="792"/>
  <c r="G232" i="792"/>
  <c r="F232" i="792"/>
  <c r="E232" i="792"/>
  <c r="D232" i="792"/>
  <c r="P231" i="792"/>
  <c r="K231" i="792"/>
  <c r="J231" i="792"/>
  <c r="I231" i="792"/>
  <c r="H231" i="792"/>
  <c r="G231" i="792"/>
  <c r="F231" i="792"/>
  <c r="E231" i="792"/>
  <c r="D231" i="792"/>
  <c r="P230" i="792"/>
  <c r="K230" i="792"/>
  <c r="J230" i="792"/>
  <c r="I230" i="792"/>
  <c r="H230" i="792"/>
  <c r="G230" i="792"/>
  <c r="F230" i="792"/>
  <c r="E230" i="792"/>
  <c r="D230" i="792"/>
  <c r="P229" i="792"/>
  <c r="K229" i="792"/>
  <c r="J229" i="792"/>
  <c r="I229" i="792"/>
  <c r="H229" i="792"/>
  <c r="G229" i="792"/>
  <c r="F229" i="792"/>
  <c r="E229" i="792"/>
  <c r="D229" i="792"/>
  <c r="P228" i="792"/>
  <c r="K228" i="792"/>
  <c r="J228" i="792"/>
  <c r="I228" i="792"/>
  <c r="H228" i="792"/>
  <c r="G228" i="792"/>
  <c r="F228" i="792"/>
  <c r="E228" i="792"/>
  <c r="D228" i="792"/>
  <c r="P227" i="792"/>
  <c r="K227" i="792"/>
  <c r="J227" i="792"/>
  <c r="I227" i="792"/>
  <c r="H227" i="792"/>
  <c r="G227" i="792"/>
  <c r="F227" i="792"/>
  <c r="E227" i="792"/>
  <c r="D227" i="792"/>
  <c r="P226" i="792"/>
  <c r="K226" i="792"/>
  <c r="J226" i="792"/>
  <c r="I226" i="792"/>
  <c r="H226" i="792"/>
  <c r="G226" i="792"/>
  <c r="F226" i="792"/>
  <c r="E226" i="792"/>
  <c r="D226" i="792"/>
  <c r="P225" i="792"/>
  <c r="K225" i="792"/>
  <c r="J225" i="792"/>
  <c r="I225" i="792"/>
  <c r="H225" i="792"/>
  <c r="G225" i="792"/>
  <c r="F225" i="792"/>
  <c r="E225" i="792"/>
  <c r="D225" i="792"/>
  <c r="P224" i="792"/>
  <c r="K224" i="792"/>
  <c r="J224" i="792"/>
  <c r="I224" i="792"/>
  <c r="H224" i="792"/>
  <c r="G224" i="792"/>
  <c r="F224" i="792"/>
  <c r="E224" i="792"/>
  <c r="D224" i="792"/>
  <c r="P223" i="792"/>
  <c r="K223" i="792"/>
  <c r="J223" i="792"/>
  <c r="I223" i="792"/>
  <c r="H223" i="792"/>
  <c r="G223" i="792"/>
  <c r="F223" i="792"/>
  <c r="E223" i="792"/>
  <c r="D223" i="792"/>
  <c r="P222" i="792"/>
  <c r="K222" i="792"/>
  <c r="J222" i="792"/>
  <c r="I222" i="792"/>
  <c r="H222" i="792"/>
  <c r="G222" i="792"/>
  <c r="F222" i="792"/>
  <c r="E222" i="792"/>
  <c r="D222" i="792"/>
  <c r="P221" i="792"/>
  <c r="K221" i="792"/>
  <c r="J221" i="792"/>
  <c r="I221" i="792"/>
  <c r="H221" i="792"/>
  <c r="G221" i="792"/>
  <c r="F221" i="792"/>
  <c r="E221" i="792"/>
  <c r="D221" i="792"/>
  <c r="P220" i="792"/>
  <c r="K220" i="792"/>
  <c r="J220" i="792"/>
  <c r="I220" i="792"/>
  <c r="H220" i="792"/>
  <c r="G220" i="792"/>
  <c r="F220" i="792"/>
  <c r="E220" i="792"/>
  <c r="D220" i="792"/>
  <c r="P219" i="792"/>
  <c r="K219" i="792"/>
  <c r="J219" i="792"/>
  <c r="I219" i="792"/>
  <c r="H219" i="792"/>
  <c r="G219" i="792"/>
  <c r="F219" i="792"/>
  <c r="E219" i="792"/>
  <c r="D219" i="792"/>
  <c r="P218" i="792"/>
  <c r="K218" i="792"/>
  <c r="J218" i="792"/>
  <c r="I218" i="792"/>
  <c r="H218" i="792"/>
  <c r="G218" i="792"/>
  <c r="F218" i="792"/>
  <c r="E218" i="792"/>
  <c r="D218" i="792"/>
  <c r="P217" i="792"/>
  <c r="K217" i="792"/>
  <c r="J217" i="792"/>
  <c r="I217" i="792"/>
  <c r="H217" i="792"/>
  <c r="G217" i="792"/>
  <c r="F217" i="792"/>
  <c r="E217" i="792"/>
  <c r="D217" i="792"/>
  <c r="P216" i="792"/>
  <c r="K216" i="792"/>
  <c r="J216" i="792"/>
  <c r="I216" i="792"/>
  <c r="H216" i="792"/>
  <c r="G216" i="792"/>
  <c r="F216" i="792"/>
  <c r="E216" i="792"/>
  <c r="D216" i="792"/>
  <c r="P215" i="792"/>
  <c r="K215" i="792"/>
  <c r="J215" i="792"/>
  <c r="I215" i="792"/>
  <c r="H215" i="792"/>
  <c r="G215" i="792"/>
  <c r="F215" i="792"/>
  <c r="E215" i="792"/>
  <c r="D215" i="792"/>
  <c r="P214" i="792"/>
  <c r="K214" i="792"/>
  <c r="J214" i="792"/>
  <c r="I214" i="792"/>
  <c r="H214" i="792"/>
  <c r="G214" i="792"/>
  <c r="F214" i="792"/>
  <c r="E214" i="792"/>
  <c r="D214" i="792"/>
  <c r="P213" i="792"/>
  <c r="K213" i="792"/>
  <c r="J213" i="792"/>
  <c r="I213" i="792"/>
  <c r="H213" i="792"/>
  <c r="G213" i="792"/>
  <c r="F213" i="792"/>
  <c r="E213" i="792"/>
  <c r="D213" i="792"/>
  <c r="P212" i="792"/>
  <c r="K212" i="792"/>
  <c r="J212" i="792"/>
  <c r="I212" i="792"/>
  <c r="H212" i="792"/>
  <c r="G212" i="792"/>
  <c r="F212" i="792"/>
  <c r="E212" i="792"/>
  <c r="D212" i="792"/>
  <c r="P211" i="792"/>
  <c r="K211" i="792"/>
  <c r="J211" i="792"/>
  <c r="I211" i="792"/>
  <c r="H211" i="792"/>
  <c r="G211" i="792"/>
  <c r="F211" i="792"/>
  <c r="E211" i="792"/>
  <c r="D211" i="792"/>
  <c r="P210" i="792"/>
  <c r="K210" i="792"/>
  <c r="J210" i="792"/>
  <c r="I210" i="792"/>
  <c r="H210" i="792"/>
  <c r="G210" i="792"/>
  <c r="F210" i="792"/>
  <c r="E210" i="792"/>
  <c r="D210" i="792"/>
  <c r="P209" i="792"/>
  <c r="K209" i="792"/>
  <c r="J209" i="792"/>
  <c r="I209" i="792"/>
  <c r="H209" i="792"/>
  <c r="G209" i="792"/>
  <c r="F209" i="792"/>
  <c r="E209" i="792"/>
  <c r="D209" i="792"/>
  <c r="P208" i="792"/>
  <c r="K208" i="792"/>
  <c r="J208" i="792"/>
  <c r="I208" i="792"/>
  <c r="H208" i="792"/>
  <c r="G208" i="792"/>
  <c r="F208" i="792"/>
  <c r="E208" i="792"/>
  <c r="D208" i="792"/>
  <c r="P207" i="792"/>
  <c r="K207" i="792"/>
  <c r="J207" i="792"/>
  <c r="I207" i="792"/>
  <c r="H207" i="792"/>
  <c r="G207" i="792"/>
  <c r="F207" i="792"/>
  <c r="E207" i="792"/>
  <c r="D207" i="792"/>
  <c r="P206" i="792"/>
  <c r="K206" i="792"/>
  <c r="J206" i="792"/>
  <c r="I206" i="792"/>
  <c r="H206" i="792"/>
  <c r="G206" i="792"/>
  <c r="F206" i="792"/>
  <c r="E206" i="792"/>
  <c r="D206" i="792"/>
  <c r="P205" i="792"/>
  <c r="K205" i="792"/>
  <c r="J205" i="792"/>
  <c r="I205" i="792"/>
  <c r="H205" i="792"/>
  <c r="G205" i="792"/>
  <c r="F205" i="792"/>
  <c r="E205" i="792"/>
  <c r="D205" i="792"/>
  <c r="P204" i="792"/>
  <c r="K204" i="792"/>
  <c r="J204" i="792"/>
  <c r="I204" i="792"/>
  <c r="H204" i="792"/>
  <c r="G204" i="792"/>
  <c r="F204" i="792"/>
  <c r="E204" i="792"/>
  <c r="D204" i="792"/>
  <c r="P203" i="792"/>
  <c r="K203" i="792"/>
  <c r="J203" i="792"/>
  <c r="I203" i="792"/>
  <c r="H203" i="792"/>
  <c r="G203" i="792"/>
  <c r="F203" i="792"/>
  <c r="E203" i="792"/>
  <c r="D203" i="792"/>
  <c r="P202" i="792"/>
  <c r="K202" i="792"/>
  <c r="J202" i="792"/>
  <c r="I202" i="792"/>
  <c r="H202" i="792"/>
  <c r="G202" i="792"/>
  <c r="F202" i="792"/>
  <c r="E202" i="792"/>
  <c r="D202" i="792"/>
  <c r="P201" i="792"/>
  <c r="K201" i="792"/>
  <c r="J201" i="792"/>
  <c r="I201" i="792"/>
  <c r="H201" i="792"/>
  <c r="G201" i="792"/>
  <c r="F201" i="792"/>
  <c r="E201" i="792"/>
  <c r="D201" i="792"/>
  <c r="P200" i="792"/>
  <c r="K200" i="792"/>
  <c r="J200" i="792"/>
  <c r="I200" i="792"/>
  <c r="H200" i="792"/>
  <c r="G200" i="792"/>
  <c r="F200" i="792"/>
  <c r="E200" i="792"/>
  <c r="D200" i="792"/>
  <c r="P199" i="792"/>
  <c r="K199" i="792"/>
  <c r="J199" i="792"/>
  <c r="I199" i="792"/>
  <c r="H199" i="792"/>
  <c r="G199" i="792"/>
  <c r="F199" i="792"/>
  <c r="E199" i="792"/>
  <c r="D199" i="792"/>
  <c r="P198" i="792"/>
  <c r="K198" i="792"/>
  <c r="J198" i="792"/>
  <c r="I198" i="792"/>
  <c r="H198" i="792"/>
  <c r="G198" i="792"/>
  <c r="F198" i="792"/>
  <c r="E198" i="792"/>
  <c r="D198" i="792"/>
  <c r="P197" i="792"/>
  <c r="K197" i="792"/>
  <c r="J197" i="792"/>
  <c r="I197" i="792"/>
  <c r="H197" i="792"/>
  <c r="G197" i="792"/>
  <c r="F197" i="792"/>
  <c r="E197" i="792"/>
  <c r="D197" i="792"/>
  <c r="P196" i="792"/>
  <c r="K196" i="792"/>
  <c r="J196" i="792"/>
  <c r="I196" i="792"/>
  <c r="H196" i="792"/>
  <c r="G196" i="792"/>
  <c r="F196" i="792"/>
  <c r="E196" i="792"/>
  <c r="D196" i="792"/>
  <c r="P195" i="792"/>
  <c r="K195" i="792"/>
  <c r="J195" i="792"/>
  <c r="I195" i="792"/>
  <c r="H195" i="792"/>
  <c r="G195" i="792"/>
  <c r="F195" i="792"/>
  <c r="E195" i="792"/>
  <c r="D195" i="792"/>
  <c r="P194" i="792"/>
  <c r="K194" i="792"/>
  <c r="J194" i="792"/>
  <c r="I194" i="792"/>
  <c r="H194" i="792"/>
  <c r="G194" i="792"/>
  <c r="F194" i="792"/>
  <c r="E194" i="792"/>
  <c r="D194" i="792"/>
  <c r="P193" i="792"/>
  <c r="K193" i="792"/>
  <c r="J193" i="792"/>
  <c r="I193" i="792"/>
  <c r="H193" i="792"/>
  <c r="G193" i="792"/>
  <c r="F193" i="792"/>
  <c r="E193" i="792"/>
  <c r="D193" i="792"/>
  <c r="P192" i="792"/>
  <c r="K192" i="792"/>
  <c r="J192" i="792"/>
  <c r="I192" i="792"/>
  <c r="H192" i="792"/>
  <c r="G192" i="792"/>
  <c r="F192" i="792"/>
  <c r="E192" i="792"/>
  <c r="D192" i="792"/>
  <c r="P191" i="792"/>
  <c r="K191" i="792"/>
  <c r="J191" i="792"/>
  <c r="I191" i="792"/>
  <c r="H191" i="792"/>
  <c r="G191" i="792"/>
  <c r="F191" i="792"/>
  <c r="E191" i="792"/>
  <c r="D191" i="792"/>
  <c r="P190" i="792"/>
  <c r="K190" i="792"/>
  <c r="J190" i="792"/>
  <c r="I190" i="792"/>
  <c r="H190" i="792"/>
  <c r="G190" i="792"/>
  <c r="F190" i="792"/>
  <c r="E190" i="792"/>
  <c r="D190" i="792"/>
  <c r="P189" i="792"/>
  <c r="K189" i="792"/>
  <c r="J189" i="792"/>
  <c r="I189" i="792"/>
  <c r="H189" i="792"/>
  <c r="G189" i="792"/>
  <c r="F189" i="792"/>
  <c r="E189" i="792"/>
  <c r="D189" i="792"/>
  <c r="P188" i="792"/>
  <c r="K188" i="792"/>
  <c r="J188" i="792"/>
  <c r="I188" i="792"/>
  <c r="H188" i="792"/>
  <c r="G188" i="792"/>
  <c r="F188" i="792"/>
  <c r="E188" i="792"/>
  <c r="D188" i="792"/>
  <c r="P187" i="792"/>
  <c r="K187" i="792"/>
  <c r="J187" i="792"/>
  <c r="I187" i="792"/>
  <c r="H187" i="792"/>
  <c r="G187" i="792"/>
  <c r="F187" i="792"/>
  <c r="E187" i="792"/>
  <c r="D187" i="792"/>
  <c r="P186" i="792"/>
  <c r="K186" i="792"/>
  <c r="J186" i="792"/>
  <c r="I186" i="792"/>
  <c r="H186" i="792"/>
  <c r="G186" i="792"/>
  <c r="F186" i="792"/>
  <c r="E186" i="792"/>
  <c r="D186" i="792"/>
  <c r="P185" i="792"/>
  <c r="K185" i="792"/>
  <c r="J185" i="792"/>
  <c r="I185" i="792"/>
  <c r="H185" i="792"/>
  <c r="G185" i="792"/>
  <c r="F185" i="792"/>
  <c r="E185" i="792"/>
  <c r="D185" i="792"/>
  <c r="P184" i="792"/>
  <c r="K184" i="792"/>
  <c r="J184" i="792"/>
  <c r="I184" i="792"/>
  <c r="H184" i="792"/>
  <c r="G184" i="792"/>
  <c r="F184" i="792"/>
  <c r="E184" i="792"/>
  <c r="D184" i="792"/>
  <c r="P183" i="792"/>
  <c r="K183" i="792"/>
  <c r="J183" i="792"/>
  <c r="I183" i="792"/>
  <c r="H183" i="792"/>
  <c r="G183" i="792"/>
  <c r="F183" i="792"/>
  <c r="E183" i="792"/>
  <c r="D183" i="792"/>
  <c r="P182" i="792"/>
  <c r="K182" i="792"/>
  <c r="J182" i="792"/>
  <c r="I182" i="792"/>
  <c r="H182" i="792"/>
  <c r="G182" i="792"/>
  <c r="F182" i="792"/>
  <c r="E182" i="792"/>
  <c r="D182" i="792"/>
  <c r="P181" i="792"/>
  <c r="K181" i="792"/>
  <c r="J181" i="792"/>
  <c r="I181" i="792"/>
  <c r="H181" i="792"/>
  <c r="G181" i="792"/>
  <c r="F181" i="792"/>
  <c r="E181" i="792"/>
  <c r="D181" i="792"/>
  <c r="P180" i="792"/>
  <c r="K180" i="792"/>
  <c r="J180" i="792"/>
  <c r="I180" i="792"/>
  <c r="H180" i="792"/>
  <c r="G180" i="792"/>
  <c r="F180" i="792"/>
  <c r="E180" i="792"/>
  <c r="D180" i="792"/>
  <c r="P179" i="792"/>
  <c r="K179" i="792"/>
  <c r="J179" i="792"/>
  <c r="I179" i="792"/>
  <c r="H179" i="792"/>
  <c r="G179" i="792"/>
  <c r="F179" i="792"/>
  <c r="E179" i="792"/>
  <c r="D179" i="792"/>
  <c r="P178" i="792"/>
  <c r="K178" i="792"/>
  <c r="J178" i="792"/>
  <c r="I178" i="792"/>
  <c r="H178" i="792"/>
  <c r="G178" i="792"/>
  <c r="F178" i="792"/>
  <c r="E178" i="792"/>
  <c r="D178" i="792"/>
  <c r="P177" i="792"/>
  <c r="K177" i="792"/>
  <c r="J177" i="792"/>
  <c r="I177" i="792"/>
  <c r="H177" i="792"/>
  <c r="G177" i="792"/>
  <c r="F177" i="792"/>
  <c r="E177" i="792"/>
  <c r="D177" i="792"/>
  <c r="P176" i="792"/>
  <c r="K176" i="792"/>
  <c r="J176" i="792"/>
  <c r="I176" i="792"/>
  <c r="H176" i="792"/>
  <c r="G176" i="792"/>
  <c r="F176" i="792"/>
  <c r="E176" i="792"/>
  <c r="D176" i="792"/>
  <c r="P175" i="792"/>
  <c r="K175" i="792"/>
  <c r="J175" i="792"/>
  <c r="I175" i="792"/>
  <c r="H175" i="792"/>
  <c r="G175" i="792"/>
  <c r="F175" i="792"/>
  <c r="E175" i="792"/>
  <c r="D175" i="792"/>
  <c r="P174" i="792"/>
  <c r="K174" i="792"/>
  <c r="J174" i="792"/>
  <c r="I174" i="792"/>
  <c r="H174" i="792"/>
  <c r="G174" i="792"/>
  <c r="F174" i="792"/>
  <c r="E174" i="792"/>
  <c r="D174" i="792"/>
  <c r="P173" i="792"/>
  <c r="K173" i="792"/>
  <c r="J173" i="792"/>
  <c r="I173" i="792"/>
  <c r="H173" i="792"/>
  <c r="G173" i="792"/>
  <c r="F173" i="792"/>
  <c r="E173" i="792"/>
  <c r="D173" i="792"/>
  <c r="P172" i="792"/>
  <c r="K172" i="792"/>
  <c r="J172" i="792"/>
  <c r="I172" i="792"/>
  <c r="H172" i="792"/>
  <c r="G172" i="792"/>
  <c r="F172" i="792"/>
  <c r="E172" i="792"/>
  <c r="D172" i="792"/>
  <c r="P171" i="792"/>
  <c r="K171" i="792"/>
  <c r="J171" i="792"/>
  <c r="I171" i="792"/>
  <c r="H171" i="792"/>
  <c r="G171" i="792"/>
  <c r="F171" i="792"/>
  <c r="E171" i="792"/>
  <c r="D171" i="792"/>
  <c r="P170" i="792"/>
  <c r="K170" i="792"/>
  <c r="J170" i="792"/>
  <c r="I170" i="792"/>
  <c r="H170" i="792"/>
  <c r="G170" i="792"/>
  <c r="F170" i="792"/>
  <c r="E170" i="792"/>
  <c r="D170" i="792"/>
  <c r="P169" i="792"/>
  <c r="K169" i="792"/>
  <c r="J169" i="792"/>
  <c r="I169" i="792"/>
  <c r="H169" i="792"/>
  <c r="G169" i="792"/>
  <c r="F169" i="792"/>
  <c r="E169" i="792"/>
  <c r="D169" i="792"/>
  <c r="P168" i="792"/>
  <c r="K168" i="792"/>
  <c r="J168" i="792"/>
  <c r="I168" i="792"/>
  <c r="H168" i="792"/>
  <c r="G168" i="792"/>
  <c r="F168" i="792"/>
  <c r="E168" i="792"/>
  <c r="D168" i="792"/>
  <c r="P167" i="792"/>
  <c r="K167" i="792"/>
  <c r="J167" i="792"/>
  <c r="I167" i="792"/>
  <c r="H167" i="792"/>
  <c r="G167" i="792"/>
  <c r="F167" i="792"/>
  <c r="E167" i="792"/>
  <c r="D167" i="792"/>
  <c r="P166" i="792"/>
  <c r="K166" i="792"/>
  <c r="J166" i="792"/>
  <c r="I166" i="792"/>
  <c r="H166" i="792"/>
  <c r="G166" i="792"/>
  <c r="F166" i="792"/>
  <c r="E166" i="792"/>
  <c r="D166" i="792"/>
  <c r="P165" i="792"/>
  <c r="K165" i="792"/>
  <c r="J165" i="792"/>
  <c r="I165" i="792"/>
  <c r="H165" i="792"/>
  <c r="G165" i="792"/>
  <c r="F165" i="792"/>
  <c r="E165" i="792"/>
  <c r="D165" i="792"/>
  <c r="P164" i="792"/>
  <c r="K164" i="792"/>
  <c r="J164" i="792"/>
  <c r="I164" i="792"/>
  <c r="H164" i="792"/>
  <c r="G164" i="792"/>
  <c r="F164" i="792"/>
  <c r="E164" i="792"/>
  <c r="D164" i="792"/>
  <c r="P163" i="792"/>
  <c r="K163" i="792"/>
  <c r="J163" i="792"/>
  <c r="I163" i="792"/>
  <c r="H163" i="792"/>
  <c r="G163" i="792"/>
  <c r="F163" i="792"/>
  <c r="E163" i="792"/>
  <c r="D163" i="792"/>
  <c r="P162" i="792"/>
  <c r="K162" i="792"/>
  <c r="J162" i="792"/>
  <c r="I162" i="792"/>
  <c r="H162" i="792"/>
  <c r="G162" i="792"/>
  <c r="F162" i="792"/>
  <c r="E162" i="792"/>
  <c r="D162" i="792"/>
  <c r="P161" i="792"/>
  <c r="K161" i="792"/>
  <c r="J161" i="792"/>
  <c r="I161" i="792"/>
  <c r="H161" i="792"/>
  <c r="G161" i="792"/>
  <c r="F161" i="792"/>
  <c r="E161" i="792"/>
  <c r="D161" i="792"/>
  <c r="P160" i="792"/>
  <c r="K160" i="792"/>
  <c r="J160" i="792"/>
  <c r="I160" i="792"/>
  <c r="H160" i="792"/>
  <c r="G160" i="792"/>
  <c r="F160" i="792"/>
  <c r="E160" i="792"/>
  <c r="D160" i="792"/>
  <c r="P159" i="792"/>
  <c r="K159" i="792"/>
  <c r="J159" i="792"/>
  <c r="I159" i="792"/>
  <c r="H159" i="792"/>
  <c r="G159" i="792"/>
  <c r="F159" i="792"/>
  <c r="E159" i="792"/>
  <c r="D159" i="792"/>
  <c r="P158" i="792"/>
  <c r="K158" i="792"/>
  <c r="J158" i="792"/>
  <c r="I158" i="792"/>
  <c r="H158" i="792"/>
  <c r="G158" i="792"/>
  <c r="F158" i="792"/>
  <c r="E158" i="792"/>
  <c r="D158" i="792"/>
  <c r="P157" i="792"/>
  <c r="K157" i="792"/>
  <c r="J157" i="792"/>
  <c r="I157" i="792"/>
  <c r="H157" i="792"/>
  <c r="G157" i="792"/>
  <c r="F157" i="792"/>
  <c r="E157" i="792"/>
  <c r="D157" i="792"/>
  <c r="P156" i="792"/>
  <c r="K156" i="792"/>
  <c r="J156" i="792"/>
  <c r="I156" i="792"/>
  <c r="H156" i="792"/>
  <c r="G156" i="792"/>
  <c r="F156" i="792"/>
  <c r="E156" i="792"/>
  <c r="D156" i="792"/>
  <c r="P155" i="792"/>
  <c r="K155" i="792"/>
  <c r="J155" i="792"/>
  <c r="I155" i="792"/>
  <c r="H155" i="792"/>
  <c r="G155" i="792"/>
  <c r="F155" i="792"/>
  <c r="E155" i="792"/>
  <c r="D155" i="792"/>
  <c r="P154" i="792"/>
  <c r="K154" i="792"/>
  <c r="J154" i="792"/>
  <c r="I154" i="792"/>
  <c r="H154" i="792"/>
  <c r="G154" i="792"/>
  <c r="F154" i="792"/>
  <c r="E154" i="792"/>
  <c r="D154" i="792"/>
  <c r="P153" i="792"/>
  <c r="K153" i="792"/>
  <c r="J153" i="792"/>
  <c r="I153" i="792"/>
  <c r="H153" i="792"/>
  <c r="G153" i="792"/>
  <c r="F153" i="792"/>
  <c r="E153" i="792"/>
  <c r="D153" i="792"/>
  <c r="P152" i="792"/>
  <c r="K152" i="792"/>
  <c r="J152" i="792"/>
  <c r="I152" i="792"/>
  <c r="H152" i="792"/>
  <c r="G152" i="792"/>
  <c r="F152" i="792"/>
  <c r="E152" i="792"/>
  <c r="D152" i="792"/>
  <c r="P151" i="792"/>
  <c r="K151" i="792"/>
  <c r="J151" i="792"/>
  <c r="I151" i="792"/>
  <c r="H151" i="792"/>
  <c r="G151" i="792"/>
  <c r="F151" i="792"/>
  <c r="E151" i="792"/>
  <c r="D151" i="792"/>
  <c r="P150" i="792"/>
  <c r="K150" i="792"/>
  <c r="J150" i="792"/>
  <c r="I150" i="792"/>
  <c r="H150" i="792"/>
  <c r="G150" i="792"/>
  <c r="F150" i="792"/>
  <c r="E150" i="792"/>
  <c r="D150" i="792"/>
  <c r="P149" i="792"/>
  <c r="K149" i="792"/>
  <c r="J149" i="792"/>
  <c r="I149" i="792"/>
  <c r="H149" i="792"/>
  <c r="G149" i="792"/>
  <c r="F149" i="792"/>
  <c r="E149" i="792"/>
  <c r="D149" i="792"/>
  <c r="P148" i="792"/>
  <c r="K148" i="792"/>
  <c r="J148" i="792"/>
  <c r="I148" i="792"/>
  <c r="H148" i="792"/>
  <c r="G148" i="792"/>
  <c r="F148" i="792"/>
  <c r="E148" i="792"/>
  <c r="D148" i="792"/>
  <c r="P147" i="792"/>
  <c r="K147" i="792"/>
  <c r="J147" i="792"/>
  <c r="I147" i="792"/>
  <c r="H147" i="792"/>
  <c r="G147" i="792"/>
  <c r="F147" i="792"/>
  <c r="E147" i="792"/>
  <c r="D147" i="792"/>
  <c r="P146" i="792"/>
  <c r="K146" i="792"/>
  <c r="J146" i="792"/>
  <c r="I146" i="792"/>
  <c r="H146" i="792"/>
  <c r="G146" i="792"/>
  <c r="F146" i="792"/>
  <c r="E146" i="792"/>
  <c r="D146" i="792"/>
  <c r="P145" i="792"/>
  <c r="K145" i="792"/>
  <c r="J145" i="792"/>
  <c r="I145" i="792"/>
  <c r="H145" i="792"/>
  <c r="G145" i="792"/>
  <c r="F145" i="792"/>
  <c r="E145" i="792"/>
  <c r="D145" i="792"/>
  <c r="P144" i="792"/>
  <c r="K144" i="792"/>
  <c r="J144" i="792"/>
  <c r="I144" i="792"/>
  <c r="H144" i="792"/>
  <c r="G144" i="792"/>
  <c r="F144" i="792"/>
  <c r="E144" i="792"/>
  <c r="D144" i="792"/>
  <c r="P143" i="792"/>
  <c r="K143" i="792"/>
  <c r="J143" i="792"/>
  <c r="I143" i="792"/>
  <c r="H143" i="792"/>
  <c r="G143" i="792"/>
  <c r="F143" i="792"/>
  <c r="E143" i="792"/>
  <c r="D143" i="792"/>
  <c r="P142" i="792"/>
  <c r="K142" i="792"/>
  <c r="J142" i="792"/>
  <c r="I142" i="792"/>
  <c r="H142" i="792"/>
  <c r="G142" i="792"/>
  <c r="F142" i="792"/>
  <c r="E142" i="792"/>
  <c r="D142" i="792"/>
  <c r="P141" i="792"/>
  <c r="K141" i="792"/>
  <c r="J141" i="792"/>
  <c r="I141" i="792"/>
  <c r="H141" i="792"/>
  <c r="G141" i="792"/>
  <c r="F141" i="792"/>
  <c r="E141" i="792"/>
  <c r="D141" i="792"/>
  <c r="P140" i="792"/>
  <c r="K140" i="792"/>
  <c r="J140" i="792"/>
  <c r="I140" i="792"/>
  <c r="H140" i="792"/>
  <c r="G140" i="792"/>
  <c r="F140" i="792"/>
  <c r="E140" i="792"/>
  <c r="D140" i="792"/>
  <c r="P139" i="792"/>
  <c r="K139" i="792"/>
  <c r="J139" i="792"/>
  <c r="I139" i="792"/>
  <c r="H139" i="792"/>
  <c r="G139" i="792"/>
  <c r="F139" i="792"/>
  <c r="E139" i="792"/>
  <c r="D139" i="792"/>
  <c r="P138" i="792"/>
  <c r="K138" i="792"/>
  <c r="J138" i="792"/>
  <c r="I138" i="792"/>
  <c r="H138" i="792"/>
  <c r="G138" i="792"/>
  <c r="F138" i="792"/>
  <c r="E138" i="792"/>
  <c r="D138" i="792"/>
  <c r="P137" i="792"/>
  <c r="K137" i="792"/>
  <c r="J137" i="792"/>
  <c r="I137" i="792"/>
  <c r="H137" i="792"/>
  <c r="G137" i="792"/>
  <c r="F137" i="792"/>
  <c r="E137" i="792"/>
  <c r="D137" i="792"/>
  <c r="P136" i="792"/>
  <c r="K136" i="792"/>
  <c r="J136" i="792"/>
  <c r="I136" i="792"/>
  <c r="H136" i="792"/>
  <c r="G136" i="792"/>
  <c r="F136" i="792"/>
  <c r="E136" i="792"/>
  <c r="D136" i="792"/>
  <c r="P135" i="792"/>
  <c r="K135" i="792"/>
  <c r="J135" i="792"/>
  <c r="I135" i="792"/>
  <c r="H135" i="792"/>
  <c r="G135" i="792"/>
  <c r="F135" i="792"/>
  <c r="E135" i="792"/>
  <c r="D135" i="792"/>
  <c r="P134" i="792"/>
  <c r="K134" i="792"/>
  <c r="J134" i="792"/>
  <c r="I134" i="792"/>
  <c r="H134" i="792"/>
  <c r="G134" i="792"/>
  <c r="F134" i="792"/>
  <c r="E134" i="792"/>
  <c r="D134" i="792"/>
  <c r="P133" i="792"/>
  <c r="K133" i="792"/>
  <c r="J133" i="792"/>
  <c r="I133" i="792"/>
  <c r="H133" i="792"/>
  <c r="G133" i="792"/>
  <c r="F133" i="792"/>
  <c r="E133" i="792"/>
  <c r="D133" i="792"/>
  <c r="P132" i="792"/>
  <c r="K132" i="792"/>
  <c r="J132" i="792"/>
  <c r="I132" i="792"/>
  <c r="H132" i="792"/>
  <c r="G132" i="792"/>
  <c r="F132" i="792"/>
  <c r="E132" i="792"/>
  <c r="D132" i="792"/>
  <c r="P131" i="792"/>
  <c r="K131" i="792"/>
  <c r="J131" i="792"/>
  <c r="I131" i="792"/>
  <c r="H131" i="792"/>
  <c r="G131" i="792"/>
  <c r="F131" i="792"/>
  <c r="E131" i="792"/>
  <c r="D131" i="792"/>
  <c r="P130" i="792"/>
  <c r="K130" i="792"/>
  <c r="J130" i="792"/>
  <c r="I130" i="792"/>
  <c r="H130" i="792"/>
  <c r="G130" i="792"/>
  <c r="F130" i="792"/>
  <c r="E130" i="792"/>
  <c r="D130" i="792"/>
  <c r="P129" i="792"/>
  <c r="K129" i="792"/>
  <c r="J129" i="792"/>
  <c r="I129" i="792"/>
  <c r="H129" i="792"/>
  <c r="G129" i="792"/>
  <c r="F129" i="792"/>
  <c r="E129" i="792"/>
  <c r="D129" i="792"/>
  <c r="P128" i="792"/>
  <c r="K128" i="792"/>
  <c r="J128" i="792"/>
  <c r="I128" i="792"/>
  <c r="H128" i="792"/>
  <c r="G128" i="792"/>
  <c r="F128" i="792"/>
  <c r="E128" i="792"/>
  <c r="D128" i="792"/>
  <c r="P127" i="792"/>
  <c r="K127" i="792"/>
  <c r="J127" i="792"/>
  <c r="I127" i="792"/>
  <c r="H127" i="792"/>
  <c r="G127" i="792"/>
  <c r="F127" i="792"/>
  <c r="E127" i="792"/>
  <c r="D127" i="792"/>
  <c r="P126" i="792"/>
  <c r="K126" i="792"/>
  <c r="J126" i="792"/>
  <c r="I126" i="792"/>
  <c r="H126" i="792"/>
  <c r="G126" i="792"/>
  <c r="F126" i="792"/>
  <c r="E126" i="792"/>
  <c r="D126" i="792"/>
  <c r="P125" i="792"/>
  <c r="K125" i="792"/>
  <c r="J125" i="792"/>
  <c r="I125" i="792"/>
  <c r="H125" i="792"/>
  <c r="G125" i="792"/>
  <c r="F125" i="792"/>
  <c r="E125" i="792"/>
  <c r="D125" i="792"/>
  <c r="P124" i="792"/>
  <c r="K124" i="792"/>
  <c r="J124" i="792"/>
  <c r="I124" i="792"/>
  <c r="H124" i="792"/>
  <c r="G124" i="792"/>
  <c r="F124" i="792"/>
  <c r="E124" i="792"/>
  <c r="D124" i="792"/>
  <c r="P123" i="792"/>
  <c r="K123" i="792"/>
  <c r="J123" i="792"/>
  <c r="I123" i="792"/>
  <c r="H123" i="792"/>
  <c r="G123" i="792"/>
  <c r="F123" i="792"/>
  <c r="E123" i="792"/>
  <c r="D123" i="792"/>
  <c r="P122" i="792"/>
  <c r="K122" i="792"/>
  <c r="J122" i="792"/>
  <c r="I122" i="792"/>
  <c r="H122" i="792"/>
  <c r="G122" i="792"/>
  <c r="F122" i="792"/>
  <c r="E122" i="792"/>
  <c r="D122" i="792"/>
  <c r="P121" i="792"/>
  <c r="K121" i="792"/>
  <c r="J121" i="792"/>
  <c r="I121" i="792"/>
  <c r="H121" i="792"/>
  <c r="G121" i="792"/>
  <c r="F121" i="792"/>
  <c r="E121" i="792"/>
  <c r="D121" i="792"/>
  <c r="P120" i="792"/>
  <c r="K120" i="792"/>
  <c r="J120" i="792"/>
  <c r="I120" i="792"/>
  <c r="H120" i="792"/>
  <c r="G120" i="792"/>
  <c r="F120" i="792"/>
  <c r="E120" i="792"/>
  <c r="D120" i="792"/>
  <c r="P119" i="792"/>
  <c r="K119" i="792"/>
  <c r="J119" i="792"/>
  <c r="I119" i="792"/>
  <c r="H119" i="792"/>
  <c r="G119" i="792"/>
  <c r="F119" i="792"/>
  <c r="E119" i="792"/>
  <c r="D119" i="792"/>
  <c r="P118" i="792"/>
  <c r="K118" i="792"/>
  <c r="J118" i="792"/>
  <c r="I118" i="792"/>
  <c r="H118" i="792"/>
  <c r="G118" i="792"/>
  <c r="F118" i="792"/>
  <c r="E118" i="792"/>
  <c r="D118" i="792"/>
  <c r="P117" i="792"/>
  <c r="K117" i="792"/>
  <c r="J117" i="792"/>
  <c r="I117" i="792"/>
  <c r="H117" i="792"/>
  <c r="G117" i="792"/>
  <c r="F117" i="792"/>
  <c r="E117" i="792"/>
  <c r="D117" i="792"/>
  <c r="P116" i="792"/>
  <c r="K116" i="792"/>
  <c r="J116" i="792"/>
  <c r="I116" i="792"/>
  <c r="H116" i="792"/>
  <c r="G116" i="792"/>
  <c r="F116" i="792"/>
  <c r="E116" i="792"/>
  <c r="D116" i="792"/>
  <c r="P115" i="792"/>
  <c r="K115" i="792"/>
  <c r="J115" i="792"/>
  <c r="I115" i="792"/>
  <c r="H115" i="792"/>
  <c r="G115" i="792"/>
  <c r="F115" i="792"/>
  <c r="E115" i="792"/>
  <c r="D115" i="792"/>
  <c r="P114" i="792"/>
  <c r="K114" i="792"/>
  <c r="J114" i="792"/>
  <c r="I114" i="792"/>
  <c r="H114" i="792"/>
  <c r="G114" i="792"/>
  <c r="F114" i="792"/>
  <c r="E114" i="792"/>
  <c r="D114" i="792"/>
  <c r="P113" i="792"/>
  <c r="K113" i="792"/>
  <c r="J113" i="792"/>
  <c r="I113" i="792"/>
  <c r="H113" i="792"/>
  <c r="G113" i="792"/>
  <c r="F113" i="792"/>
  <c r="E113" i="792"/>
  <c r="D113" i="792"/>
  <c r="P112" i="792"/>
  <c r="K112" i="792"/>
  <c r="J112" i="792"/>
  <c r="I112" i="792"/>
  <c r="H112" i="792"/>
  <c r="G112" i="792"/>
  <c r="F112" i="792"/>
  <c r="E112" i="792"/>
  <c r="D112" i="792"/>
  <c r="P111" i="792"/>
  <c r="K111" i="792"/>
  <c r="J111" i="792"/>
  <c r="I111" i="792"/>
  <c r="H111" i="792"/>
  <c r="G111" i="792"/>
  <c r="F111" i="792"/>
  <c r="E111" i="792"/>
  <c r="D111" i="792"/>
  <c r="P110" i="792"/>
  <c r="K110" i="792"/>
  <c r="J110" i="792"/>
  <c r="I110" i="792"/>
  <c r="H110" i="792"/>
  <c r="G110" i="792"/>
  <c r="F110" i="792"/>
  <c r="E110" i="792"/>
  <c r="D110" i="792"/>
  <c r="P109" i="792"/>
  <c r="K109" i="792"/>
  <c r="J109" i="792"/>
  <c r="I109" i="792"/>
  <c r="H109" i="792"/>
  <c r="G109" i="792"/>
  <c r="F109" i="792"/>
  <c r="E109" i="792"/>
  <c r="D109" i="792"/>
  <c r="P108" i="792"/>
  <c r="K108" i="792"/>
  <c r="J108" i="792"/>
  <c r="I108" i="792"/>
  <c r="H108" i="792"/>
  <c r="G108" i="792"/>
  <c r="F108" i="792"/>
  <c r="E108" i="792"/>
  <c r="D108" i="792"/>
  <c r="P107" i="792"/>
  <c r="K107" i="792"/>
  <c r="J107" i="792"/>
  <c r="I107" i="792"/>
  <c r="H107" i="792"/>
  <c r="G107" i="792"/>
  <c r="F107" i="792"/>
  <c r="E107" i="792"/>
  <c r="D107" i="792"/>
  <c r="P106" i="792"/>
  <c r="K106" i="792"/>
  <c r="J106" i="792"/>
  <c r="I106" i="792"/>
  <c r="H106" i="792"/>
  <c r="G106" i="792"/>
  <c r="F106" i="792"/>
  <c r="E106" i="792"/>
  <c r="D106" i="792"/>
  <c r="P105" i="792"/>
  <c r="K105" i="792"/>
  <c r="J105" i="792"/>
  <c r="I105" i="792"/>
  <c r="H105" i="792"/>
  <c r="G105" i="792"/>
  <c r="F105" i="792"/>
  <c r="E105" i="792"/>
  <c r="D105" i="792"/>
  <c r="P104" i="792"/>
  <c r="K104" i="792"/>
  <c r="J104" i="792"/>
  <c r="I104" i="792"/>
  <c r="H104" i="792"/>
  <c r="G104" i="792"/>
  <c r="F104" i="792"/>
  <c r="E104" i="792"/>
  <c r="D104" i="792"/>
  <c r="P103" i="792"/>
  <c r="K103" i="792"/>
  <c r="J103" i="792"/>
  <c r="I103" i="792"/>
  <c r="H103" i="792"/>
  <c r="G103" i="792"/>
  <c r="F103" i="792"/>
  <c r="E103" i="792"/>
  <c r="D103" i="792"/>
  <c r="P102" i="792"/>
  <c r="K102" i="792"/>
  <c r="J102" i="792"/>
  <c r="I102" i="792"/>
  <c r="H102" i="792"/>
  <c r="G102" i="792"/>
  <c r="F102" i="792"/>
  <c r="E102" i="792"/>
  <c r="D102" i="792"/>
  <c r="P101" i="792"/>
  <c r="K101" i="792"/>
  <c r="J101" i="792"/>
  <c r="I101" i="792"/>
  <c r="H101" i="792"/>
  <c r="G101" i="792"/>
  <c r="F101" i="792"/>
  <c r="E101" i="792"/>
  <c r="D101" i="792"/>
  <c r="P100" i="792"/>
  <c r="K100" i="792"/>
  <c r="J100" i="792"/>
  <c r="I100" i="792"/>
  <c r="H100" i="792"/>
  <c r="G100" i="792"/>
  <c r="F100" i="792"/>
  <c r="E100" i="792"/>
  <c r="D100" i="792"/>
  <c r="P99" i="792"/>
  <c r="K99" i="792"/>
  <c r="J99" i="792"/>
  <c r="I99" i="792"/>
  <c r="H99" i="792"/>
  <c r="G99" i="792"/>
  <c r="F99" i="792"/>
  <c r="E99" i="792"/>
  <c r="D99" i="792"/>
  <c r="P98" i="792"/>
  <c r="K98" i="792"/>
  <c r="J98" i="792"/>
  <c r="I98" i="792"/>
  <c r="H98" i="792"/>
  <c r="G98" i="792"/>
  <c r="F98" i="792"/>
  <c r="E98" i="792"/>
  <c r="D98" i="792"/>
  <c r="P97" i="792"/>
  <c r="K97" i="792"/>
  <c r="J97" i="792"/>
  <c r="I97" i="792"/>
  <c r="H97" i="792"/>
  <c r="G97" i="792"/>
  <c r="F97" i="792"/>
  <c r="E97" i="792"/>
  <c r="D97" i="792"/>
  <c r="P96" i="792"/>
  <c r="K96" i="792"/>
  <c r="J96" i="792"/>
  <c r="I96" i="792"/>
  <c r="H96" i="792"/>
  <c r="G96" i="792"/>
  <c r="F96" i="792"/>
  <c r="E96" i="792"/>
  <c r="D96" i="792"/>
  <c r="P95" i="792"/>
  <c r="K95" i="792"/>
  <c r="J95" i="792"/>
  <c r="I95" i="792"/>
  <c r="H95" i="792"/>
  <c r="G95" i="792"/>
  <c r="F95" i="792"/>
  <c r="E95" i="792"/>
  <c r="D95" i="792"/>
  <c r="P94" i="792"/>
  <c r="K94" i="792"/>
  <c r="J94" i="792"/>
  <c r="I94" i="792"/>
  <c r="H94" i="792"/>
  <c r="G94" i="792"/>
  <c r="F94" i="792"/>
  <c r="E94" i="792"/>
  <c r="D94" i="792"/>
  <c r="P93" i="792"/>
  <c r="K93" i="792"/>
  <c r="J93" i="792"/>
  <c r="I93" i="792"/>
  <c r="H93" i="792"/>
  <c r="G93" i="792"/>
  <c r="F93" i="792"/>
  <c r="E93" i="792"/>
  <c r="D93" i="792"/>
  <c r="P92" i="792"/>
  <c r="K92" i="792"/>
  <c r="J92" i="792"/>
  <c r="I92" i="792"/>
  <c r="H92" i="792"/>
  <c r="G92" i="792"/>
  <c r="F92" i="792"/>
  <c r="E92" i="792"/>
  <c r="D92" i="792"/>
  <c r="P91" i="792"/>
  <c r="K91" i="792"/>
  <c r="J91" i="792"/>
  <c r="I91" i="792"/>
  <c r="H91" i="792"/>
  <c r="G91" i="792"/>
  <c r="F91" i="792"/>
  <c r="E91" i="792"/>
  <c r="D91" i="792"/>
  <c r="P90" i="792"/>
  <c r="K90" i="792"/>
  <c r="J90" i="792"/>
  <c r="I90" i="792"/>
  <c r="H90" i="792"/>
  <c r="G90" i="792"/>
  <c r="F90" i="792"/>
  <c r="E90" i="792"/>
  <c r="D90" i="792"/>
  <c r="P89" i="792"/>
  <c r="K89" i="792"/>
  <c r="J89" i="792"/>
  <c r="I89" i="792"/>
  <c r="H89" i="792"/>
  <c r="G89" i="792"/>
  <c r="F89" i="792"/>
  <c r="E89" i="792"/>
  <c r="D89" i="792"/>
  <c r="P88" i="792"/>
  <c r="K88" i="792"/>
  <c r="J88" i="792"/>
  <c r="I88" i="792"/>
  <c r="H88" i="792"/>
  <c r="G88" i="792"/>
  <c r="F88" i="792"/>
  <c r="E88" i="792"/>
  <c r="D88" i="792"/>
  <c r="P87" i="792"/>
  <c r="K87" i="792"/>
  <c r="J87" i="792"/>
  <c r="I87" i="792"/>
  <c r="H87" i="792"/>
  <c r="G87" i="792"/>
  <c r="F87" i="792"/>
  <c r="E87" i="792"/>
  <c r="D87" i="792"/>
  <c r="P86" i="792"/>
  <c r="K86" i="792"/>
  <c r="J86" i="792"/>
  <c r="I86" i="792"/>
  <c r="H86" i="792"/>
  <c r="G86" i="792"/>
  <c r="F86" i="792"/>
  <c r="E86" i="792"/>
  <c r="D86" i="792"/>
  <c r="P85" i="792"/>
  <c r="K85" i="792"/>
  <c r="J85" i="792"/>
  <c r="I85" i="792"/>
  <c r="H85" i="792"/>
  <c r="G85" i="792"/>
  <c r="F85" i="792"/>
  <c r="E85" i="792"/>
  <c r="D85" i="792"/>
  <c r="P84" i="792"/>
  <c r="K84" i="792"/>
  <c r="J84" i="792"/>
  <c r="I84" i="792"/>
  <c r="H84" i="792"/>
  <c r="G84" i="792"/>
  <c r="F84" i="792"/>
  <c r="E84" i="792"/>
  <c r="D84" i="792"/>
  <c r="P83" i="792"/>
  <c r="K83" i="792"/>
  <c r="J83" i="792"/>
  <c r="I83" i="792"/>
  <c r="H83" i="792"/>
  <c r="G83" i="792"/>
  <c r="F83" i="792"/>
  <c r="E83" i="792"/>
  <c r="D83" i="792"/>
  <c r="P82" i="792"/>
  <c r="K82" i="792"/>
  <c r="J82" i="792"/>
  <c r="I82" i="792"/>
  <c r="H82" i="792"/>
  <c r="G82" i="792"/>
  <c r="F82" i="792"/>
  <c r="E82" i="792"/>
  <c r="D82" i="792"/>
  <c r="P81" i="792"/>
  <c r="K81" i="792"/>
  <c r="J81" i="792"/>
  <c r="I81" i="792"/>
  <c r="H81" i="792"/>
  <c r="G81" i="792"/>
  <c r="F81" i="792"/>
  <c r="E81" i="792"/>
  <c r="D81" i="792"/>
  <c r="P80" i="792"/>
  <c r="K80" i="792"/>
  <c r="J80" i="792"/>
  <c r="I80" i="792"/>
  <c r="H80" i="792"/>
  <c r="G80" i="792"/>
  <c r="F80" i="792"/>
  <c r="E80" i="792"/>
  <c r="D80" i="792"/>
  <c r="P79" i="792"/>
  <c r="K79" i="792"/>
  <c r="J79" i="792"/>
  <c r="I79" i="792"/>
  <c r="H79" i="792"/>
  <c r="G79" i="792"/>
  <c r="F79" i="792"/>
  <c r="E79" i="792"/>
  <c r="D79" i="792"/>
  <c r="P78" i="792"/>
  <c r="K78" i="792"/>
  <c r="J78" i="792"/>
  <c r="I78" i="792"/>
  <c r="H78" i="792"/>
  <c r="G78" i="792"/>
  <c r="F78" i="792"/>
  <c r="E78" i="792"/>
  <c r="D78" i="792"/>
  <c r="P77" i="792"/>
  <c r="K77" i="792"/>
  <c r="J77" i="792"/>
  <c r="I77" i="792"/>
  <c r="H77" i="792"/>
  <c r="G77" i="792"/>
  <c r="F77" i="792"/>
  <c r="E77" i="792"/>
  <c r="D77" i="792"/>
  <c r="P76" i="792"/>
  <c r="K76" i="792"/>
  <c r="J76" i="792"/>
  <c r="I76" i="792"/>
  <c r="H76" i="792"/>
  <c r="G76" i="792"/>
  <c r="F76" i="792"/>
  <c r="E76" i="792"/>
  <c r="D76" i="792"/>
  <c r="P75" i="792"/>
  <c r="K75" i="792"/>
  <c r="J75" i="792"/>
  <c r="I75" i="792"/>
  <c r="H75" i="792"/>
  <c r="G75" i="792"/>
  <c r="F75" i="792"/>
  <c r="E75" i="792"/>
  <c r="D75" i="792"/>
  <c r="P74" i="792"/>
  <c r="K74" i="792"/>
  <c r="J74" i="792"/>
  <c r="I74" i="792"/>
  <c r="H74" i="792"/>
  <c r="G74" i="792"/>
  <c r="F74" i="792"/>
  <c r="E74" i="792"/>
  <c r="D74" i="792"/>
  <c r="P73" i="792"/>
  <c r="K73" i="792"/>
  <c r="J73" i="792"/>
  <c r="I73" i="792"/>
  <c r="H73" i="792"/>
  <c r="G73" i="792"/>
  <c r="F73" i="792"/>
  <c r="E73" i="792"/>
  <c r="D73" i="792"/>
  <c r="P72" i="792"/>
  <c r="K72" i="792"/>
  <c r="J72" i="792"/>
  <c r="I72" i="792"/>
  <c r="H72" i="792"/>
  <c r="G72" i="792"/>
  <c r="F72" i="792"/>
  <c r="E72" i="792"/>
  <c r="D72" i="792"/>
  <c r="P71" i="792"/>
  <c r="K71" i="792"/>
  <c r="J71" i="792"/>
  <c r="I71" i="792"/>
  <c r="H71" i="792"/>
  <c r="G71" i="792"/>
  <c r="F71" i="792"/>
  <c r="E71" i="792"/>
  <c r="D71" i="792"/>
  <c r="P70" i="792"/>
  <c r="K70" i="792"/>
  <c r="J70" i="792"/>
  <c r="I70" i="792"/>
  <c r="H70" i="792"/>
  <c r="G70" i="792"/>
  <c r="F70" i="792"/>
  <c r="E70" i="792"/>
  <c r="D70" i="792"/>
  <c r="P69" i="792"/>
  <c r="K69" i="792"/>
  <c r="J69" i="792"/>
  <c r="I69" i="792"/>
  <c r="H69" i="792"/>
  <c r="G69" i="792"/>
  <c r="F69" i="792"/>
  <c r="E69" i="792"/>
  <c r="D69" i="792"/>
  <c r="P68" i="792"/>
  <c r="K68" i="792"/>
  <c r="J68" i="792"/>
  <c r="I68" i="792"/>
  <c r="H68" i="792"/>
  <c r="G68" i="792"/>
  <c r="F68" i="792"/>
  <c r="E68" i="792"/>
  <c r="D68" i="792"/>
  <c r="P67" i="792"/>
  <c r="K67" i="792"/>
  <c r="J67" i="792"/>
  <c r="I67" i="792"/>
  <c r="H67" i="792"/>
  <c r="G67" i="792"/>
  <c r="F67" i="792"/>
  <c r="E67" i="792"/>
  <c r="D67" i="792"/>
  <c r="P66" i="792"/>
  <c r="K66" i="792"/>
  <c r="J66" i="792"/>
  <c r="I66" i="792"/>
  <c r="H66" i="792"/>
  <c r="G66" i="792"/>
  <c r="F66" i="792"/>
  <c r="E66" i="792"/>
  <c r="D66" i="792"/>
  <c r="P65" i="792"/>
  <c r="K65" i="792"/>
  <c r="J65" i="792"/>
  <c r="I65" i="792"/>
  <c r="H65" i="792"/>
  <c r="G65" i="792"/>
  <c r="F65" i="792"/>
  <c r="E65" i="792"/>
  <c r="D65" i="792"/>
  <c r="P64" i="792"/>
  <c r="K64" i="792"/>
  <c r="J64" i="792"/>
  <c r="I64" i="792"/>
  <c r="H64" i="792"/>
  <c r="G64" i="792"/>
  <c r="F64" i="792"/>
  <c r="E64" i="792"/>
  <c r="D64" i="792"/>
  <c r="P63" i="792"/>
  <c r="K63" i="792"/>
  <c r="J63" i="792"/>
  <c r="I63" i="792"/>
  <c r="H63" i="792"/>
  <c r="G63" i="792"/>
  <c r="F63" i="792"/>
  <c r="E63" i="792"/>
  <c r="D63" i="792"/>
  <c r="P62" i="792"/>
  <c r="K62" i="792"/>
  <c r="J62" i="792"/>
  <c r="I62" i="792"/>
  <c r="H62" i="792"/>
  <c r="G62" i="792"/>
  <c r="F62" i="792"/>
  <c r="E62" i="792"/>
  <c r="D62" i="792"/>
  <c r="P61" i="792"/>
  <c r="K61" i="792"/>
  <c r="J61" i="792"/>
  <c r="I61" i="792"/>
  <c r="H61" i="792"/>
  <c r="G61" i="792"/>
  <c r="F61" i="792"/>
  <c r="E61" i="792"/>
  <c r="D61" i="792"/>
  <c r="P60" i="792"/>
  <c r="K60" i="792"/>
  <c r="J60" i="792"/>
  <c r="I60" i="792"/>
  <c r="H60" i="792"/>
  <c r="G60" i="792"/>
  <c r="F60" i="792"/>
  <c r="E60" i="792"/>
  <c r="D60" i="792"/>
  <c r="P59" i="792"/>
  <c r="K59" i="792"/>
  <c r="J59" i="792"/>
  <c r="I59" i="792"/>
  <c r="H59" i="792"/>
  <c r="G59" i="792"/>
  <c r="F59" i="792"/>
  <c r="E59" i="792"/>
  <c r="D59" i="792"/>
  <c r="P58" i="792"/>
  <c r="K58" i="792"/>
  <c r="J58" i="792"/>
  <c r="I58" i="792"/>
  <c r="H58" i="792"/>
  <c r="G58" i="792"/>
  <c r="F58" i="792"/>
  <c r="E58" i="792"/>
  <c r="D58" i="792"/>
  <c r="P57" i="792"/>
  <c r="K57" i="792"/>
  <c r="J57" i="792"/>
  <c r="I57" i="792"/>
  <c r="H57" i="792"/>
  <c r="G57" i="792"/>
  <c r="F57" i="792"/>
  <c r="E57" i="792"/>
  <c r="D57" i="792"/>
  <c r="P56" i="792"/>
  <c r="K56" i="792"/>
  <c r="J56" i="792"/>
  <c r="I56" i="792"/>
  <c r="H56" i="792"/>
  <c r="G56" i="792"/>
  <c r="F56" i="792"/>
  <c r="E56" i="792"/>
  <c r="D56" i="792"/>
  <c r="P55" i="792"/>
  <c r="K55" i="792"/>
  <c r="J55" i="792"/>
  <c r="I55" i="792"/>
  <c r="H55" i="792"/>
  <c r="G55" i="792"/>
  <c r="F55" i="792"/>
  <c r="E55" i="792"/>
  <c r="D55" i="792"/>
  <c r="P54" i="792"/>
  <c r="K54" i="792"/>
  <c r="J54" i="792"/>
  <c r="I54" i="792"/>
  <c r="H54" i="792"/>
  <c r="G54" i="792"/>
  <c r="F54" i="792"/>
  <c r="E54" i="792"/>
  <c r="D54" i="792"/>
  <c r="P53" i="792"/>
  <c r="K53" i="792"/>
  <c r="J53" i="792"/>
  <c r="I53" i="792"/>
  <c r="H53" i="792"/>
  <c r="G53" i="792"/>
  <c r="F53" i="792"/>
  <c r="E53" i="792"/>
  <c r="D53" i="792"/>
  <c r="P52" i="792"/>
  <c r="K52" i="792"/>
  <c r="J52" i="792"/>
  <c r="I52" i="792"/>
  <c r="H52" i="792"/>
  <c r="G52" i="792"/>
  <c r="F52" i="792"/>
  <c r="E52" i="792"/>
  <c r="D52" i="792"/>
  <c r="P51" i="792"/>
  <c r="K51" i="792"/>
  <c r="J51" i="792"/>
  <c r="I51" i="792"/>
  <c r="H51" i="792"/>
  <c r="G51" i="792"/>
  <c r="F51" i="792"/>
  <c r="E51" i="792"/>
  <c r="D51" i="792"/>
  <c r="P50" i="792"/>
  <c r="K50" i="792"/>
  <c r="J50" i="792"/>
  <c r="I50" i="792"/>
  <c r="H50" i="792"/>
  <c r="G50" i="792"/>
  <c r="F50" i="792"/>
  <c r="E50" i="792"/>
  <c r="D50" i="792"/>
  <c r="P49" i="792"/>
  <c r="K49" i="792"/>
  <c r="J49" i="792"/>
  <c r="I49" i="792"/>
  <c r="H49" i="792"/>
  <c r="G49" i="792"/>
  <c r="F49" i="792"/>
  <c r="E49" i="792"/>
  <c r="D49" i="792"/>
  <c r="P48" i="792"/>
  <c r="K48" i="792"/>
  <c r="J48" i="792"/>
  <c r="I48" i="792"/>
  <c r="H48" i="792"/>
  <c r="G48" i="792"/>
  <c r="F48" i="792"/>
  <c r="E48" i="792"/>
  <c r="D48" i="792"/>
  <c r="P47" i="792"/>
  <c r="K47" i="792"/>
  <c r="J47" i="792"/>
  <c r="I47" i="792"/>
  <c r="H47" i="792"/>
  <c r="G47" i="792"/>
  <c r="F47" i="792"/>
  <c r="E47" i="792"/>
  <c r="D47" i="792"/>
  <c r="P46" i="792"/>
  <c r="K46" i="792"/>
  <c r="J46" i="792"/>
  <c r="I46" i="792"/>
  <c r="H46" i="792"/>
  <c r="G46" i="792"/>
  <c r="F46" i="792"/>
  <c r="E46" i="792"/>
  <c r="D46" i="792"/>
  <c r="P45" i="792"/>
  <c r="K45" i="792"/>
  <c r="J45" i="792"/>
  <c r="I45" i="792"/>
  <c r="H45" i="792"/>
  <c r="G45" i="792"/>
  <c r="F45" i="792"/>
  <c r="E45" i="792"/>
  <c r="D45" i="792"/>
  <c r="P44" i="792"/>
  <c r="K44" i="792"/>
  <c r="J44" i="792"/>
  <c r="I44" i="792"/>
  <c r="H44" i="792"/>
  <c r="G44" i="792"/>
  <c r="F44" i="792"/>
  <c r="E44" i="792"/>
  <c r="D44" i="792"/>
  <c r="P43" i="792"/>
  <c r="K43" i="792"/>
  <c r="J43" i="792"/>
  <c r="I43" i="792"/>
  <c r="H43" i="792"/>
  <c r="G43" i="792"/>
  <c r="F43" i="792"/>
  <c r="E43" i="792"/>
  <c r="D43" i="792"/>
  <c r="P42" i="792"/>
  <c r="K42" i="792"/>
  <c r="J42" i="792"/>
  <c r="I42" i="792"/>
  <c r="H42" i="792"/>
  <c r="G42" i="792"/>
  <c r="F42" i="792"/>
  <c r="E42" i="792"/>
  <c r="D42" i="792"/>
  <c r="P41" i="792"/>
  <c r="K41" i="792"/>
  <c r="J41" i="792"/>
  <c r="I41" i="792"/>
  <c r="H41" i="792"/>
  <c r="G41" i="792"/>
  <c r="F41" i="792"/>
  <c r="E41" i="792"/>
  <c r="D41" i="792"/>
  <c r="P40" i="792"/>
  <c r="K40" i="792"/>
  <c r="J40" i="792"/>
  <c r="I40" i="792"/>
  <c r="H40" i="792"/>
  <c r="G40" i="792"/>
  <c r="F40" i="792"/>
  <c r="E40" i="792"/>
  <c r="D40" i="792"/>
  <c r="P39" i="792"/>
  <c r="K39" i="792"/>
  <c r="J39" i="792"/>
  <c r="I39" i="792"/>
  <c r="H39" i="792"/>
  <c r="G39" i="792"/>
  <c r="F39" i="792"/>
  <c r="E39" i="792"/>
  <c r="D39" i="792"/>
  <c r="P38" i="792"/>
  <c r="K38" i="792"/>
  <c r="J38" i="792"/>
  <c r="I38" i="792"/>
  <c r="H38" i="792"/>
  <c r="G38" i="792"/>
  <c r="F38" i="792"/>
  <c r="E38" i="792"/>
  <c r="D38" i="792"/>
  <c r="P37" i="792"/>
  <c r="K37" i="792"/>
  <c r="J37" i="792"/>
  <c r="I37" i="792"/>
  <c r="H37" i="792"/>
  <c r="G37" i="792"/>
  <c r="F37" i="792"/>
  <c r="E37" i="792"/>
  <c r="D37" i="792"/>
  <c r="P36" i="792"/>
  <c r="K36" i="792"/>
  <c r="J36" i="792"/>
  <c r="I36" i="792"/>
  <c r="H36" i="792"/>
  <c r="G36" i="792"/>
  <c r="F36" i="792"/>
  <c r="E36" i="792"/>
  <c r="D36" i="792"/>
  <c r="P35" i="792"/>
  <c r="K35" i="792"/>
  <c r="J35" i="792"/>
  <c r="I35" i="792"/>
  <c r="H35" i="792"/>
  <c r="G35" i="792"/>
  <c r="F35" i="792"/>
  <c r="E35" i="792"/>
  <c r="D35" i="792"/>
  <c r="P34" i="792"/>
  <c r="K34" i="792"/>
  <c r="J34" i="792"/>
  <c r="I34" i="792"/>
  <c r="H34" i="792"/>
  <c r="G34" i="792"/>
  <c r="F34" i="792"/>
  <c r="E34" i="792"/>
  <c r="D34" i="792"/>
  <c r="P33" i="792"/>
  <c r="K33" i="792"/>
  <c r="J33" i="792"/>
  <c r="I33" i="792"/>
  <c r="H33" i="792"/>
  <c r="G33" i="792"/>
  <c r="F33" i="792"/>
  <c r="E33" i="792"/>
  <c r="D33" i="792"/>
  <c r="P32" i="792"/>
  <c r="K32" i="792"/>
  <c r="J32" i="792"/>
  <c r="I32" i="792"/>
  <c r="H32" i="792"/>
  <c r="G32" i="792"/>
  <c r="F32" i="792"/>
  <c r="E32" i="792"/>
  <c r="D32" i="792"/>
  <c r="P31" i="792"/>
  <c r="K31" i="792"/>
  <c r="J31" i="792"/>
  <c r="I31" i="792"/>
  <c r="H31" i="792"/>
  <c r="G31" i="792"/>
  <c r="F31" i="792"/>
  <c r="E31" i="792"/>
  <c r="D31" i="792"/>
  <c r="P30" i="792"/>
  <c r="K30" i="792"/>
  <c r="J30" i="792"/>
  <c r="I30" i="792"/>
  <c r="H30" i="792"/>
  <c r="G30" i="792"/>
  <c r="F30" i="792"/>
  <c r="E30" i="792"/>
  <c r="D30" i="792"/>
  <c r="P29" i="792"/>
  <c r="K29" i="792"/>
  <c r="J29" i="792"/>
  <c r="I29" i="792"/>
  <c r="H29" i="792"/>
  <c r="G29" i="792"/>
  <c r="F29" i="792"/>
  <c r="E29" i="792"/>
  <c r="D29" i="792"/>
  <c r="P28" i="792"/>
  <c r="K28" i="792"/>
  <c r="J28" i="792"/>
  <c r="I28" i="792"/>
  <c r="H28" i="792"/>
  <c r="G28" i="792"/>
  <c r="F28" i="792"/>
  <c r="E28" i="792"/>
  <c r="D28" i="792"/>
  <c r="P27" i="792"/>
  <c r="K27" i="792"/>
  <c r="J27" i="792"/>
  <c r="I27" i="792"/>
  <c r="H27" i="792"/>
  <c r="G27" i="792"/>
  <c r="F27" i="792"/>
  <c r="E27" i="792"/>
  <c r="D27" i="792"/>
  <c r="P26" i="792"/>
  <c r="K26" i="792"/>
  <c r="J26" i="792"/>
  <c r="I26" i="792"/>
  <c r="H26" i="792"/>
  <c r="G26" i="792"/>
  <c r="F26" i="792"/>
  <c r="E26" i="792"/>
  <c r="D26" i="792"/>
  <c r="P25" i="792"/>
  <c r="K25" i="792"/>
  <c r="J25" i="792"/>
  <c r="I25" i="792"/>
  <c r="H25" i="792"/>
  <c r="G25" i="792"/>
  <c r="F25" i="792"/>
  <c r="E25" i="792"/>
  <c r="D25" i="792"/>
  <c r="P24" i="792"/>
  <c r="K24" i="792"/>
  <c r="J24" i="792"/>
  <c r="I24" i="792"/>
  <c r="H24" i="792"/>
  <c r="G24" i="792"/>
  <c r="F24" i="792"/>
  <c r="E24" i="792"/>
  <c r="D24" i="792"/>
  <c r="P23" i="792"/>
  <c r="K23" i="792"/>
  <c r="J23" i="792"/>
  <c r="I23" i="792"/>
  <c r="H23" i="792"/>
  <c r="G23" i="792"/>
  <c r="F23" i="792"/>
  <c r="E23" i="792"/>
  <c r="D23" i="792"/>
  <c r="P22" i="792"/>
  <c r="K22" i="792"/>
  <c r="J22" i="792"/>
  <c r="I22" i="792"/>
  <c r="H22" i="792"/>
  <c r="G22" i="792"/>
  <c r="F22" i="792"/>
  <c r="E22" i="792"/>
  <c r="D22" i="792"/>
  <c r="P21" i="792"/>
  <c r="K21" i="792"/>
  <c r="J21" i="792"/>
  <c r="I21" i="792"/>
  <c r="H21" i="792"/>
  <c r="G21" i="792"/>
  <c r="F21" i="792"/>
  <c r="E21" i="792"/>
  <c r="D21" i="792"/>
  <c r="P20" i="792"/>
  <c r="K20" i="792"/>
  <c r="J20" i="792"/>
  <c r="I20" i="792"/>
  <c r="H20" i="792"/>
  <c r="G20" i="792"/>
  <c r="F20" i="792"/>
  <c r="E20" i="792"/>
  <c r="D20" i="792"/>
  <c r="P19" i="792"/>
  <c r="K19" i="792"/>
  <c r="J19" i="792"/>
  <c r="I19" i="792"/>
  <c r="H19" i="792"/>
  <c r="G19" i="792"/>
  <c r="F19" i="792"/>
  <c r="E19" i="792"/>
  <c r="D19" i="792"/>
  <c r="P18" i="792"/>
  <c r="K18" i="792"/>
  <c r="J18" i="792"/>
  <c r="I18" i="792"/>
  <c r="H18" i="792"/>
  <c r="G18" i="792"/>
  <c r="F18" i="792"/>
  <c r="E18" i="792"/>
  <c r="D18" i="792"/>
  <c r="P17" i="792"/>
  <c r="K17" i="792"/>
  <c r="J17" i="792"/>
  <c r="I17" i="792"/>
  <c r="H17" i="792"/>
  <c r="G17" i="792"/>
  <c r="F17" i="792"/>
  <c r="E17" i="792"/>
  <c r="D17" i="792"/>
  <c r="P16" i="792"/>
  <c r="K16" i="792"/>
  <c r="J16" i="792"/>
  <c r="I16" i="792"/>
  <c r="H16" i="792"/>
  <c r="G16" i="792"/>
  <c r="F16" i="792"/>
  <c r="E16" i="792"/>
  <c r="D16" i="792"/>
  <c r="P15" i="792"/>
  <c r="K15" i="792"/>
  <c r="J15" i="792"/>
  <c r="I15" i="792"/>
  <c r="H15" i="792"/>
  <c r="G15" i="792"/>
  <c r="F15" i="792"/>
  <c r="E15" i="792"/>
  <c r="D15" i="792"/>
  <c r="P14" i="792"/>
  <c r="P13" i="792"/>
  <c r="D10" i="792"/>
  <c r="D9" i="792"/>
  <c r="D8" i="792"/>
  <c r="D7" i="792"/>
  <c r="K3" i="792"/>
  <c r="K2" i="792"/>
  <c r="K3" i="790" l="1"/>
  <c r="K2" i="790"/>
  <c r="K2" i="789"/>
  <c r="K3" i="789"/>
  <c r="K3" i="788"/>
  <c r="K2" i="788"/>
  <c r="K305" i="790" l="1"/>
  <c r="J305" i="790"/>
  <c r="I305" i="790"/>
  <c r="H305" i="790"/>
  <c r="G305" i="790"/>
  <c r="F305" i="790"/>
  <c r="E305" i="790"/>
  <c r="D305" i="790"/>
  <c r="K304" i="790"/>
  <c r="J304" i="790"/>
  <c r="I304" i="790"/>
  <c r="H304" i="790"/>
  <c r="G304" i="790"/>
  <c r="F304" i="790"/>
  <c r="E304" i="790"/>
  <c r="D304" i="790"/>
  <c r="K303" i="790"/>
  <c r="J303" i="790"/>
  <c r="I303" i="790"/>
  <c r="H303" i="790"/>
  <c r="G303" i="790"/>
  <c r="F303" i="790"/>
  <c r="E303" i="790"/>
  <c r="D303" i="790"/>
  <c r="K302" i="790"/>
  <c r="J302" i="790"/>
  <c r="I302" i="790"/>
  <c r="H302" i="790"/>
  <c r="G302" i="790"/>
  <c r="F302" i="790"/>
  <c r="E302" i="790"/>
  <c r="D302" i="790"/>
  <c r="K301" i="790"/>
  <c r="J301" i="790"/>
  <c r="I301" i="790"/>
  <c r="H301" i="790"/>
  <c r="G301" i="790"/>
  <c r="F301" i="790"/>
  <c r="E301" i="790"/>
  <c r="D301" i="790"/>
  <c r="K300" i="790"/>
  <c r="J300" i="790"/>
  <c r="I300" i="790"/>
  <c r="H300" i="790"/>
  <c r="G300" i="790"/>
  <c r="F300" i="790"/>
  <c r="E300" i="790"/>
  <c r="D300" i="790"/>
  <c r="K299" i="790"/>
  <c r="J299" i="790"/>
  <c r="I299" i="790"/>
  <c r="H299" i="790"/>
  <c r="G299" i="790"/>
  <c r="F299" i="790"/>
  <c r="E299" i="790"/>
  <c r="D299" i="790"/>
  <c r="K298" i="790"/>
  <c r="J298" i="790"/>
  <c r="I298" i="790"/>
  <c r="H298" i="790"/>
  <c r="G298" i="790"/>
  <c r="F298" i="790"/>
  <c r="E298" i="790"/>
  <c r="D298" i="790"/>
  <c r="K297" i="790"/>
  <c r="J297" i="790"/>
  <c r="I297" i="790"/>
  <c r="H297" i="790"/>
  <c r="G297" i="790"/>
  <c r="F297" i="790"/>
  <c r="E297" i="790"/>
  <c r="D297" i="790"/>
  <c r="K296" i="790"/>
  <c r="J296" i="790"/>
  <c r="I296" i="790"/>
  <c r="H296" i="790"/>
  <c r="G296" i="790"/>
  <c r="F296" i="790"/>
  <c r="E296" i="790"/>
  <c r="D296" i="790"/>
  <c r="K295" i="790"/>
  <c r="J295" i="790"/>
  <c r="I295" i="790"/>
  <c r="H295" i="790"/>
  <c r="G295" i="790"/>
  <c r="F295" i="790"/>
  <c r="E295" i="790"/>
  <c r="D295" i="790"/>
  <c r="K294" i="790"/>
  <c r="J294" i="790"/>
  <c r="I294" i="790"/>
  <c r="H294" i="790"/>
  <c r="G294" i="790"/>
  <c r="F294" i="790"/>
  <c r="E294" i="790"/>
  <c r="D294" i="790"/>
  <c r="K293" i="790"/>
  <c r="J293" i="790"/>
  <c r="I293" i="790"/>
  <c r="H293" i="790"/>
  <c r="G293" i="790"/>
  <c r="F293" i="790"/>
  <c r="E293" i="790"/>
  <c r="D293" i="790"/>
  <c r="K292" i="790"/>
  <c r="J292" i="790"/>
  <c r="I292" i="790"/>
  <c r="H292" i="790"/>
  <c r="G292" i="790"/>
  <c r="F292" i="790"/>
  <c r="E292" i="790"/>
  <c r="D292" i="790"/>
  <c r="K291" i="790"/>
  <c r="J291" i="790"/>
  <c r="I291" i="790"/>
  <c r="H291" i="790"/>
  <c r="G291" i="790"/>
  <c r="F291" i="790"/>
  <c r="E291" i="790"/>
  <c r="D291" i="790"/>
  <c r="K290" i="790"/>
  <c r="J290" i="790"/>
  <c r="I290" i="790"/>
  <c r="H290" i="790"/>
  <c r="G290" i="790"/>
  <c r="F290" i="790"/>
  <c r="E290" i="790"/>
  <c r="D290" i="790"/>
  <c r="K289" i="790"/>
  <c r="J289" i="790"/>
  <c r="I289" i="790"/>
  <c r="H289" i="790"/>
  <c r="G289" i="790"/>
  <c r="F289" i="790"/>
  <c r="E289" i="790"/>
  <c r="D289" i="790"/>
  <c r="K288" i="790"/>
  <c r="J288" i="790"/>
  <c r="I288" i="790"/>
  <c r="H288" i="790"/>
  <c r="G288" i="790"/>
  <c r="F288" i="790"/>
  <c r="E288" i="790"/>
  <c r="D288" i="790"/>
  <c r="K287" i="790"/>
  <c r="J287" i="790"/>
  <c r="I287" i="790"/>
  <c r="H287" i="790"/>
  <c r="G287" i="790"/>
  <c r="F287" i="790"/>
  <c r="E287" i="790"/>
  <c r="D287" i="790"/>
  <c r="K286" i="790"/>
  <c r="J286" i="790"/>
  <c r="I286" i="790"/>
  <c r="H286" i="790"/>
  <c r="G286" i="790"/>
  <c r="F286" i="790"/>
  <c r="E286" i="790"/>
  <c r="D286" i="790"/>
  <c r="K285" i="790"/>
  <c r="J285" i="790"/>
  <c r="I285" i="790"/>
  <c r="H285" i="790"/>
  <c r="G285" i="790"/>
  <c r="F285" i="790"/>
  <c r="E285" i="790"/>
  <c r="D285" i="790"/>
  <c r="K284" i="790"/>
  <c r="J284" i="790"/>
  <c r="I284" i="790"/>
  <c r="H284" i="790"/>
  <c r="G284" i="790"/>
  <c r="F284" i="790"/>
  <c r="E284" i="790"/>
  <c r="D284" i="790"/>
  <c r="K283" i="790"/>
  <c r="J283" i="790"/>
  <c r="I283" i="790"/>
  <c r="H283" i="790"/>
  <c r="G283" i="790"/>
  <c r="F283" i="790"/>
  <c r="E283" i="790"/>
  <c r="D283" i="790"/>
  <c r="K282" i="790"/>
  <c r="J282" i="790"/>
  <c r="I282" i="790"/>
  <c r="H282" i="790"/>
  <c r="G282" i="790"/>
  <c r="F282" i="790"/>
  <c r="E282" i="790"/>
  <c r="D282" i="790"/>
  <c r="K281" i="790"/>
  <c r="J281" i="790"/>
  <c r="I281" i="790"/>
  <c r="H281" i="790"/>
  <c r="G281" i="790"/>
  <c r="F281" i="790"/>
  <c r="E281" i="790"/>
  <c r="D281" i="790"/>
  <c r="K280" i="790"/>
  <c r="J280" i="790"/>
  <c r="I280" i="790"/>
  <c r="H280" i="790"/>
  <c r="G280" i="790"/>
  <c r="F280" i="790"/>
  <c r="E280" i="790"/>
  <c r="D280" i="790"/>
  <c r="K279" i="790"/>
  <c r="J279" i="790"/>
  <c r="I279" i="790"/>
  <c r="H279" i="790"/>
  <c r="G279" i="790"/>
  <c r="F279" i="790"/>
  <c r="E279" i="790"/>
  <c r="D279" i="790"/>
  <c r="K278" i="790"/>
  <c r="J278" i="790"/>
  <c r="I278" i="790"/>
  <c r="H278" i="790"/>
  <c r="G278" i="790"/>
  <c r="F278" i="790"/>
  <c r="E278" i="790"/>
  <c r="D278" i="790"/>
  <c r="K277" i="790"/>
  <c r="J277" i="790"/>
  <c r="I277" i="790"/>
  <c r="H277" i="790"/>
  <c r="G277" i="790"/>
  <c r="F277" i="790"/>
  <c r="E277" i="790"/>
  <c r="D277" i="790"/>
  <c r="K276" i="790"/>
  <c r="J276" i="790"/>
  <c r="I276" i="790"/>
  <c r="H276" i="790"/>
  <c r="G276" i="790"/>
  <c r="F276" i="790"/>
  <c r="E276" i="790"/>
  <c r="D276" i="790"/>
  <c r="K275" i="790"/>
  <c r="J275" i="790"/>
  <c r="I275" i="790"/>
  <c r="H275" i="790"/>
  <c r="G275" i="790"/>
  <c r="F275" i="790"/>
  <c r="E275" i="790"/>
  <c r="D275" i="790"/>
  <c r="K274" i="790"/>
  <c r="J274" i="790"/>
  <c r="I274" i="790"/>
  <c r="H274" i="790"/>
  <c r="G274" i="790"/>
  <c r="F274" i="790"/>
  <c r="E274" i="790"/>
  <c r="D274" i="790"/>
  <c r="K273" i="790"/>
  <c r="J273" i="790"/>
  <c r="I273" i="790"/>
  <c r="H273" i="790"/>
  <c r="G273" i="790"/>
  <c r="F273" i="790"/>
  <c r="E273" i="790"/>
  <c r="D273" i="790"/>
  <c r="K272" i="790"/>
  <c r="J272" i="790"/>
  <c r="I272" i="790"/>
  <c r="H272" i="790"/>
  <c r="G272" i="790"/>
  <c r="F272" i="790"/>
  <c r="E272" i="790"/>
  <c r="D272" i="790"/>
  <c r="K271" i="790"/>
  <c r="J271" i="790"/>
  <c r="I271" i="790"/>
  <c r="H271" i="790"/>
  <c r="G271" i="790"/>
  <c r="F271" i="790"/>
  <c r="E271" i="790"/>
  <c r="D271" i="790"/>
  <c r="K270" i="790"/>
  <c r="J270" i="790"/>
  <c r="I270" i="790"/>
  <c r="H270" i="790"/>
  <c r="G270" i="790"/>
  <c r="F270" i="790"/>
  <c r="E270" i="790"/>
  <c r="D270" i="790"/>
  <c r="K269" i="790"/>
  <c r="J269" i="790"/>
  <c r="I269" i="790"/>
  <c r="H269" i="790"/>
  <c r="G269" i="790"/>
  <c r="F269" i="790"/>
  <c r="E269" i="790"/>
  <c r="D269" i="790"/>
  <c r="K268" i="790"/>
  <c r="J268" i="790"/>
  <c r="I268" i="790"/>
  <c r="H268" i="790"/>
  <c r="G268" i="790"/>
  <c r="F268" i="790"/>
  <c r="E268" i="790"/>
  <c r="D268" i="790"/>
  <c r="K267" i="790"/>
  <c r="J267" i="790"/>
  <c r="I267" i="790"/>
  <c r="H267" i="790"/>
  <c r="G267" i="790"/>
  <c r="F267" i="790"/>
  <c r="E267" i="790"/>
  <c r="D267" i="790"/>
  <c r="K266" i="790"/>
  <c r="J266" i="790"/>
  <c r="I266" i="790"/>
  <c r="H266" i="790"/>
  <c r="G266" i="790"/>
  <c r="F266" i="790"/>
  <c r="E266" i="790"/>
  <c r="D266" i="790"/>
  <c r="K265" i="790"/>
  <c r="J265" i="790"/>
  <c r="I265" i="790"/>
  <c r="H265" i="790"/>
  <c r="G265" i="790"/>
  <c r="F265" i="790"/>
  <c r="E265" i="790"/>
  <c r="D265" i="790"/>
  <c r="K264" i="790"/>
  <c r="J264" i="790"/>
  <c r="I264" i="790"/>
  <c r="H264" i="790"/>
  <c r="G264" i="790"/>
  <c r="F264" i="790"/>
  <c r="E264" i="790"/>
  <c r="D264" i="790"/>
  <c r="K263" i="790"/>
  <c r="J263" i="790"/>
  <c r="I263" i="790"/>
  <c r="H263" i="790"/>
  <c r="G263" i="790"/>
  <c r="F263" i="790"/>
  <c r="E263" i="790"/>
  <c r="D263" i="790"/>
  <c r="K262" i="790"/>
  <c r="J262" i="790"/>
  <c r="I262" i="790"/>
  <c r="H262" i="790"/>
  <c r="G262" i="790"/>
  <c r="F262" i="790"/>
  <c r="E262" i="790"/>
  <c r="D262" i="790"/>
  <c r="K261" i="790"/>
  <c r="J261" i="790"/>
  <c r="I261" i="790"/>
  <c r="H261" i="790"/>
  <c r="G261" i="790"/>
  <c r="F261" i="790"/>
  <c r="E261" i="790"/>
  <c r="D261" i="790"/>
  <c r="K260" i="790"/>
  <c r="J260" i="790"/>
  <c r="I260" i="790"/>
  <c r="H260" i="790"/>
  <c r="G260" i="790"/>
  <c r="F260" i="790"/>
  <c r="E260" i="790"/>
  <c r="D260" i="790"/>
  <c r="K259" i="790"/>
  <c r="J259" i="790"/>
  <c r="I259" i="790"/>
  <c r="H259" i="790"/>
  <c r="G259" i="790"/>
  <c r="F259" i="790"/>
  <c r="E259" i="790"/>
  <c r="D259" i="790"/>
  <c r="K258" i="790"/>
  <c r="J258" i="790"/>
  <c r="I258" i="790"/>
  <c r="H258" i="790"/>
  <c r="G258" i="790"/>
  <c r="F258" i="790"/>
  <c r="E258" i="790"/>
  <c r="D258" i="790"/>
  <c r="K257" i="790"/>
  <c r="J257" i="790"/>
  <c r="I257" i="790"/>
  <c r="H257" i="790"/>
  <c r="G257" i="790"/>
  <c r="F257" i="790"/>
  <c r="E257" i="790"/>
  <c r="D257" i="790"/>
  <c r="K256" i="790"/>
  <c r="J256" i="790"/>
  <c r="I256" i="790"/>
  <c r="H256" i="790"/>
  <c r="G256" i="790"/>
  <c r="F256" i="790"/>
  <c r="E256" i="790"/>
  <c r="D256" i="790"/>
  <c r="K255" i="790"/>
  <c r="J255" i="790"/>
  <c r="I255" i="790"/>
  <c r="H255" i="790"/>
  <c r="G255" i="790"/>
  <c r="F255" i="790"/>
  <c r="E255" i="790"/>
  <c r="D255" i="790"/>
  <c r="K254" i="790"/>
  <c r="J254" i="790"/>
  <c r="I254" i="790"/>
  <c r="H254" i="790"/>
  <c r="G254" i="790"/>
  <c r="F254" i="790"/>
  <c r="E254" i="790"/>
  <c r="D254" i="790"/>
  <c r="K253" i="790"/>
  <c r="J253" i="790"/>
  <c r="I253" i="790"/>
  <c r="H253" i="790"/>
  <c r="G253" i="790"/>
  <c r="F253" i="790"/>
  <c r="E253" i="790"/>
  <c r="D253" i="790"/>
  <c r="K252" i="790"/>
  <c r="J252" i="790"/>
  <c r="I252" i="790"/>
  <c r="H252" i="790"/>
  <c r="G252" i="790"/>
  <c r="F252" i="790"/>
  <c r="E252" i="790"/>
  <c r="D252" i="790"/>
  <c r="K251" i="790"/>
  <c r="J251" i="790"/>
  <c r="I251" i="790"/>
  <c r="H251" i="790"/>
  <c r="G251" i="790"/>
  <c r="F251" i="790"/>
  <c r="E251" i="790"/>
  <c r="D251" i="790"/>
  <c r="K250" i="790"/>
  <c r="J250" i="790"/>
  <c r="I250" i="790"/>
  <c r="H250" i="790"/>
  <c r="G250" i="790"/>
  <c r="F250" i="790"/>
  <c r="E250" i="790"/>
  <c r="D250" i="790"/>
  <c r="K249" i="790"/>
  <c r="J249" i="790"/>
  <c r="I249" i="790"/>
  <c r="H249" i="790"/>
  <c r="G249" i="790"/>
  <c r="F249" i="790"/>
  <c r="E249" i="790"/>
  <c r="D249" i="790"/>
  <c r="K248" i="790"/>
  <c r="J248" i="790"/>
  <c r="I248" i="790"/>
  <c r="H248" i="790"/>
  <c r="G248" i="790"/>
  <c r="F248" i="790"/>
  <c r="E248" i="790"/>
  <c r="D248" i="790"/>
  <c r="K247" i="790"/>
  <c r="J247" i="790"/>
  <c r="I247" i="790"/>
  <c r="H247" i="790"/>
  <c r="G247" i="790"/>
  <c r="F247" i="790"/>
  <c r="E247" i="790"/>
  <c r="D247" i="790"/>
  <c r="K246" i="790"/>
  <c r="J246" i="790"/>
  <c r="I246" i="790"/>
  <c r="H246" i="790"/>
  <c r="G246" i="790"/>
  <c r="F246" i="790"/>
  <c r="E246" i="790"/>
  <c r="D246" i="790"/>
  <c r="K245" i="790"/>
  <c r="J245" i="790"/>
  <c r="I245" i="790"/>
  <c r="H245" i="790"/>
  <c r="G245" i="790"/>
  <c r="F245" i="790"/>
  <c r="E245" i="790"/>
  <c r="D245" i="790"/>
  <c r="K244" i="790"/>
  <c r="J244" i="790"/>
  <c r="I244" i="790"/>
  <c r="H244" i="790"/>
  <c r="G244" i="790"/>
  <c r="F244" i="790"/>
  <c r="E244" i="790"/>
  <c r="D244" i="790"/>
  <c r="K243" i="790"/>
  <c r="J243" i="790"/>
  <c r="I243" i="790"/>
  <c r="H243" i="790"/>
  <c r="G243" i="790"/>
  <c r="F243" i="790"/>
  <c r="E243" i="790"/>
  <c r="D243" i="790"/>
  <c r="K242" i="790"/>
  <c r="J242" i="790"/>
  <c r="I242" i="790"/>
  <c r="H242" i="790"/>
  <c r="G242" i="790"/>
  <c r="F242" i="790"/>
  <c r="E242" i="790"/>
  <c r="D242" i="790"/>
  <c r="K241" i="790"/>
  <c r="J241" i="790"/>
  <c r="I241" i="790"/>
  <c r="H241" i="790"/>
  <c r="G241" i="790"/>
  <c r="F241" i="790"/>
  <c r="E241" i="790"/>
  <c r="D241" i="790"/>
  <c r="K240" i="790"/>
  <c r="J240" i="790"/>
  <c r="I240" i="790"/>
  <c r="H240" i="790"/>
  <c r="G240" i="790"/>
  <c r="F240" i="790"/>
  <c r="E240" i="790"/>
  <c r="D240" i="790"/>
  <c r="K239" i="790"/>
  <c r="J239" i="790"/>
  <c r="I239" i="790"/>
  <c r="H239" i="790"/>
  <c r="G239" i="790"/>
  <c r="F239" i="790"/>
  <c r="E239" i="790"/>
  <c r="D239" i="790"/>
  <c r="K238" i="790"/>
  <c r="J238" i="790"/>
  <c r="I238" i="790"/>
  <c r="H238" i="790"/>
  <c r="G238" i="790"/>
  <c r="F238" i="790"/>
  <c r="E238" i="790"/>
  <c r="D238" i="790"/>
  <c r="K237" i="790"/>
  <c r="J237" i="790"/>
  <c r="I237" i="790"/>
  <c r="H237" i="790"/>
  <c r="G237" i="790"/>
  <c r="F237" i="790"/>
  <c r="E237" i="790"/>
  <c r="D237" i="790"/>
  <c r="K236" i="790"/>
  <c r="J236" i="790"/>
  <c r="I236" i="790"/>
  <c r="H236" i="790"/>
  <c r="G236" i="790"/>
  <c r="F236" i="790"/>
  <c r="E236" i="790"/>
  <c r="D236" i="790"/>
  <c r="K235" i="790"/>
  <c r="J235" i="790"/>
  <c r="I235" i="790"/>
  <c r="H235" i="790"/>
  <c r="G235" i="790"/>
  <c r="F235" i="790"/>
  <c r="E235" i="790"/>
  <c r="D235" i="790"/>
  <c r="K234" i="790"/>
  <c r="J234" i="790"/>
  <c r="I234" i="790"/>
  <c r="H234" i="790"/>
  <c r="G234" i="790"/>
  <c r="F234" i="790"/>
  <c r="E234" i="790"/>
  <c r="D234" i="790"/>
  <c r="K233" i="790"/>
  <c r="J233" i="790"/>
  <c r="I233" i="790"/>
  <c r="H233" i="790"/>
  <c r="G233" i="790"/>
  <c r="F233" i="790"/>
  <c r="E233" i="790"/>
  <c r="D233" i="790"/>
  <c r="K232" i="790"/>
  <c r="J232" i="790"/>
  <c r="I232" i="790"/>
  <c r="H232" i="790"/>
  <c r="G232" i="790"/>
  <c r="F232" i="790"/>
  <c r="E232" i="790"/>
  <c r="D232" i="790"/>
  <c r="K231" i="790"/>
  <c r="J231" i="790"/>
  <c r="I231" i="790"/>
  <c r="H231" i="790"/>
  <c r="G231" i="790"/>
  <c r="F231" i="790"/>
  <c r="E231" i="790"/>
  <c r="D231" i="790"/>
  <c r="K230" i="790"/>
  <c r="J230" i="790"/>
  <c r="I230" i="790"/>
  <c r="H230" i="790"/>
  <c r="G230" i="790"/>
  <c r="F230" i="790"/>
  <c r="E230" i="790"/>
  <c r="D230" i="790"/>
  <c r="K229" i="790"/>
  <c r="J229" i="790"/>
  <c r="I229" i="790"/>
  <c r="H229" i="790"/>
  <c r="G229" i="790"/>
  <c r="F229" i="790"/>
  <c r="E229" i="790"/>
  <c r="D229" i="790"/>
  <c r="K228" i="790"/>
  <c r="J228" i="790"/>
  <c r="I228" i="790"/>
  <c r="H228" i="790"/>
  <c r="G228" i="790"/>
  <c r="F228" i="790"/>
  <c r="E228" i="790"/>
  <c r="D228" i="790"/>
  <c r="K227" i="790"/>
  <c r="J227" i="790"/>
  <c r="I227" i="790"/>
  <c r="H227" i="790"/>
  <c r="G227" i="790"/>
  <c r="F227" i="790"/>
  <c r="E227" i="790"/>
  <c r="D227" i="790"/>
  <c r="K226" i="790"/>
  <c r="J226" i="790"/>
  <c r="I226" i="790"/>
  <c r="H226" i="790"/>
  <c r="G226" i="790"/>
  <c r="F226" i="790"/>
  <c r="E226" i="790"/>
  <c r="D226" i="790"/>
  <c r="K225" i="790"/>
  <c r="J225" i="790"/>
  <c r="I225" i="790"/>
  <c r="H225" i="790"/>
  <c r="G225" i="790"/>
  <c r="F225" i="790"/>
  <c r="E225" i="790"/>
  <c r="D225" i="790"/>
  <c r="K224" i="790"/>
  <c r="J224" i="790"/>
  <c r="I224" i="790"/>
  <c r="H224" i="790"/>
  <c r="G224" i="790"/>
  <c r="F224" i="790"/>
  <c r="E224" i="790"/>
  <c r="D224" i="790"/>
  <c r="K223" i="790"/>
  <c r="J223" i="790"/>
  <c r="I223" i="790"/>
  <c r="H223" i="790"/>
  <c r="G223" i="790"/>
  <c r="F223" i="790"/>
  <c r="E223" i="790"/>
  <c r="D223" i="790"/>
  <c r="K222" i="790"/>
  <c r="J222" i="790"/>
  <c r="I222" i="790"/>
  <c r="H222" i="790"/>
  <c r="G222" i="790"/>
  <c r="F222" i="790"/>
  <c r="E222" i="790"/>
  <c r="D222" i="790"/>
  <c r="K221" i="790"/>
  <c r="J221" i="790"/>
  <c r="I221" i="790"/>
  <c r="H221" i="790"/>
  <c r="G221" i="790"/>
  <c r="F221" i="790"/>
  <c r="E221" i="790"/>
  <c r="D221" i="790"/>
  <c r="K220" i="790"/>
  <c r="J220" i="790"/>
  <c r="I220" i="790"/>
  <c r="H220" i="790"/>
  <c r="G220" i="790"/>
  <c r="F220" i="790"/>
  <c r="E220" i="790"/>
  <c r="D220" i="790"/>
  <c r="K219" i="790"/>
  <c r="J219" i="790"/>
  <c r="I219" i="790"/>
  <c r="H219" i="790"/>
  <c r="G219" i="790"/>
  <c r="F219" i="790"/>
  <c r="E219" i="790"/>
  <c r="D219" i="790"/>
  <c r="K218" i="790"/>
  <c r="J218" i="790"/>
  <c r="I218" i="790"/>
  <c r="H218" i="790"/>
  <c r="G218" i="790"/>
  <c r="F218" i="790"/>
  <c r="E218" i="790"/>
  <c r="D218" i="790"/>
  <c r="K217" i="790"/>
  <c r="J217" i="790"/>
  <c r="I217" i="790"/>
  <c r="H217" i="790"/>
  <c r="G217" i="790"/>
  <c r="F217" i="790"/>
  <c r="E217" i="790"/>
  <c r="D217" i="790"/>
  <c r="K216" i="790"/>
  <c r="J216" i="790"/>
  <c r="I216" i="790"/>
  <c r="H216" i="790"/>
  <c r="G216" i="790"/>
  <c r="F216" i="790"/>
  <c r="E216" i="790"/>
  <c r="D216" i="790"/>
  <c r="K215" i="790"/>
  <c r="J215" i="790"/>
  <c r="I215" i="790"/>
  <c r="H215" i="790"/>
  <c r="G215" i="790"/>
  <c r="F215" i="790"/>
  <c r="E215" i="790"/>
  <c r="D215" i="790"/>
  <c r="K214" i="790"/>
  <c r="J214" i="790"/>
  <c r="I214" i="790"/>
  <c r="H214" i="790"/>
  <c r="G214" i="790"/>
  <c r="F214" i="790"/>
  <c r="E214" i="790"/>
  <c r="D214" i="790"/>
  <c r="K213" i="790"/>
  <c r="J213" i="790"/>
  <c r="I213" i="790"/>
  <c r="H213" i="790"/>
  <c r="G213" i="790"/>
  <c r="F213" i="790"/>
  <c r="E213" i="790"/>
  <c r="D213" i="790"/>
  <c r="K212" i="790"/>
  <c r="J212" i="790"/>
  <c r="I212" i="790"/>
  <c r="H212" i="790"/>
  <c r="G212" i="790"/>
  <c r="F212" i="790"/>
  <c r="E212" i="790"/>
  <c r="D212" i="790"/>
  <c r="K211" i="790"/>
  <c r="J211" i="790"/>
  <c r="I211" i="790"/>
  <c r="H211" i="790"/>
  <c r="G211" i="790"/>
  <c r="F211" i="790"/>
  <c r="E211" i="790"/>
  <c r="D211" i="790"/>
  <c r="K210" i="790"/>
  <c r="J210" i="790"/>
  <c r="I210" i="790"/>
  <c r="H210" i="790"/>
  <c r="G210" i="790"/>
  <c r="F210" i="790"/>
  <c r="E210" i="790"/>
  <c r="D210" i="790"/>
  <c r="K209" i="790"/>
  <c r="J209" i="790"/>
  <c r="I209" i="790"/>
  <c r="H209" i="790"/>
  <c r="G209" i="790"/>
  <c r="F209" i="790"/>
  <c r="E209" i="790"/>
  <c r="D209" i="790"/>
  <c r="K208" i="790"/>
  <c r="J208" i="790"/>
  <c r="I208" i="790"/>
  <c r="H208" i="790"/>
  <c r="G208" i="790"/>
  <c r="F208" i="790"/>
  <c r="E208" i="790"/>
  <c r="D208" i="790"/>
  <c r="K207" i="790"/>
  <c r="J207" i="790"/>
  <c r="I207" i="790"/>
  <c r="H207" i="790"/>
  <c r="G207" i="790"/>
  <c r="F207" i="790"/>
  <c r="E207" i="790"/>
  <c r="D207" i="790"/>
  <c r="K206" i="790"/>
  <c r="J206" i="790"/>
  <c r="I206" i="790"/>
  <c r="H206" i="790"/>
  <c r="G206" i="790"/>
  <c r="F206" i="790"/>
  <c r="E206" i="790"/>
  <c r="D206" i="790"/>
  <c r="K205" i="790"/>
  <c r="J205" i="790"/>
  <c r="I205" i="790"/>
  <c r="H205" i="790"/>
  <c r="G205" i="790"/>
  <c r="F205" i="790"/>
  <c r="E205" i="790"/>
  <c r="D205" i="790"/>
  <c r="K204" i="790"/>
  <c r="J204" i="790"/>
  <c r="I204" i="790"/>
  <c r="H204" i="790"/>
  <c r="G204" i="790"/>
  <c r="F204" i="790"/>
  <c r="E204" i="790"/>
  <c r="D204" i="790"/>
  <c r="K203" i="790"/>
  <c r="J203" i="790"/>
  <c r="I203" i="790"/>
  <c r="H203" i="790"/>
  <c r="G203" i="790"/>
  <c r="F203" i="790"/>
  <c r="E203" i="790"/>
  <c r="D203" i="790"/>
  <c r="K202" i="790"/>
  <c r="J202" i="790"/>
  <c r="I202" i="790"/>
  <c r="H202" i="790"/>
  <c r="G202" i="790"/>
  <c r="F202" i="790"/>
  <c r="E202" i="790"/>
  <c r="D202" i="790"/>
  <c r="K201" i="790"/>
  <c r="J201" i="790"/>
  <c r="I201" i="790"/>
  <c r="H201" i="790"/>
  <c r="G201" i="790"/>
  <c r="F201" i="790"/>
  <c r="E201" i="790"/>
  <c r="D201" i="790"/>
  <c r="K200" i="790"/>
  <c r="J200" i="790"/>
  <c r="I200" i="790"/>
  <c r="H200" i="790"/>
  <c r="G200" i="790"/>
  <c r="F200" i="790"/>
  <c r="E200" i="790"/>
  <c r="D200" i="790"/>
  <c r="K199" i="790"/>
  <c r="J199" i="790"/>
  <c r="I199" i="790"/>
  <c r="H199" i="790"/>
  <c r="G199" i="790"/>
  <c r="F199" i="790"/>
  <c r="E199" i="790"/>
  <c r="D199" i="790"/>
  <c r="K198" i="790"/>
  <c r="J198" i="790"/>
  <c r="I198" i="790"/>
  <c r="H198" i="790"/>
  <c r="G198" i="790"/>
  <c r="F198" i="790"/>
  <c r="E198" i="790"/>
  <c r="D198" i="790"/>
  <c r="K197" i="790"/>
  <c r="J197" i="790"/>
  <c r="I197" i="790"/>
  <c r="H197" i="790"/>
  <c r="G197" i="790"/>
  <c r="F197" i="790"/>
  <c r="E197" i="790"/>
  <c r="D197" i="790"/>
  <c r="K196" i="790"/>
  <c r="J196" i="790"/>
  <c r="I196" i="790"/>
  <c r="H196" i="790"/>
  <c r="G196" i="790"/>
  <c r="F196" i="790"/>
  <c r="E196" i="790"/>
  <c r="D196" i="790"/>
  <c r="K195" i="790"/>
  <c r="J195" i="790"/>
  <c r="I195" i="790"/>
  <c r="H195" i="790"/>
  <c r="G195" i="790"/>
  <c r="F195" i="790"/>
  <c r="E195" i="790"/>
  <c r="D195" i="790"/>
  <c r="K194" i="790"/>
  <c r="J194" i="790"/>
  <c r="I194" i="790"/>
  <c r="H194" i="790"/>
  <c r="G194" i="790"/>
  <c r="F194" i="790"/>
  <c r="E194" i="790"/>
  <c r="D194" i="790"/>
  <c r="K193" i="790"/>
  <c r="J193" i="790"/>
  <c r="I193" i="790"/>
  <c r="H193" i="790"/>
  <c r="G193" i="790"/>
  <c r="F193" i="790"/>
  <c r="E193" i="790"/>
  <c r="D193" i="790"/>
  <c r="K192" i="790"/>
  <c r="J192" i="790"/>
  <c r="I192" i="790"/>
  <c r="H192" i="790"/>
  <c r="G192" i="790"/>
  <c r="F192" i="790"/>
  <c r="E192" i="790"/>
  <c r="D192" i="790"/>
  <c r="K191" i="790"/>
  <c r="J191" i="790"/>
  <c r="I191" i="790"/>
  <c r="H191" i="790"/>
  <c r="G191" i="790"/>
  <c r="F191" i="790"/>
  <c r="E191" i="790"/>
  <c r="D191" i="790"/>
  <c r="K190" i="790"/>
  <c r="J190" i="790"/>
  <c r="I190" i="790"/>
  <c r="H190" i="790"/>
  <c r="G190" i="790"/>
  <c r="F190" i="790"/>
  <c r="E190" i="790"/>
  <c r="D190" i="790"/>
  <c r="K189" i="790"/>
  <c r="J189" i="790"/>
  <c r="I189" i="790"/>
  <c r="H189" i="790"/>
  <c r="G189" i="790"/>
  <c r="F189" i="790"/>
  <c r="E189" i="790"/>
  <c r="D189" i="790"/>
  <c r="K188" i="790"/>
  <c r="J188" i="790"/>
  <c r="I188" i="790"/>
  <c r="H188" i="790"/>
  <c r="G188" i="790"/>
  <c r="F188" i="790"/>
  <c r="E188" i="790"/>
  <c r="D188" i="790"/>
  <c r="K187" i="790"/>
  <c r="J187" i="790"/>
  <c r="I187" i="790"/>
  <c r="H187" i="790"/>
  <c r="G187" i="790"/>
  <c r="F187" i="790"/>
  <c r="E187" i="790"/>
  <c r="D187" i="790"/>
  <c r="K186" i="790"/>
  <c r="J186" i="790"/>
  <c r="I186" i="790"/>
  <c r="H186" i="790"/>
  <c r="G186" i="790"/>
  <c r="F186" i="790"/>
  <c r="E186" i="790"/>
  <c r="D186" i="790"/>
  <c r="K185" i="790"/>
  <c r="J185" i="790"/>
  <c r="I185" i="790"/>
  <c r="H185" i="790"/>
  <c r="G185" i="790"/>
  <c r="F185" i="790"/>
  <c r="E185" i="790"/>
  <c r="D185" i="790"/>
  <c r="K184" i="790"/>
  <c r="J184" i="790"/>
  <c r="I184" i="790"/>
  <c r="H184" i="790"/>
  <c r="G184" i="790"/>
  <c r="F184" i="790"/>
  <c r="E184" i="790"/>
  <c r="D184" i="790"/>
  <c r="K183" i="790"/>
  <c r="J183" i="790"/>
  <c r="I183" i="790"/>
  <c r="H183" i="790"/>
  <c r="G183" i="790"/>
  <c r="F183" i="790"/>
  <c r="E183" i="790"/>
  <c r="D183" i="790"/>
  <c r="K182" i="790"/>
  <c r="J182" i="790"/>
  <c r="I182" i="790"/>
  <c r="H182" i="790"/>
  <c r="G182" i="790"/>
  <c r="F182" i="790"/>
  <c r="E182" i="790"/>
  <c r="D182" i="790"/>
  <c r="K181" i="790"/>
  <c r="J181" i="790"/>
  <c r="I181" i="790"/>
  <c r="H181" i="790"/>
  <c r="G181" i="790"/>
  <c r="F181" i="790"/>
  <c r="E181" i="790"/>
  <c r="D181" i="790"/>
  <c r="K180" i="790"/>
  <c r="J180" i="790"/>
  <c r="I180" i="790"/>
  <c r="H180" i="790"/>
  <c r="G180" i="790"/>
  <c r="F180" i="790"/>
  <c r="E180" i="790"/>
  <c r="D180" i="790"/>
  <c r="K179" i="790"/>
  <c r="J179" i="790"/>
  <c r="I179" i="790"/>
  <c r="H179" i="790"/>
  <c r="G179" i="790"/>
  <c r="F179" i="790"/>
  <c r="E179" i="790"/>
  <c r="D179" i="790"/>
  <c r="K178" i="790"/>
  <c r="J178" i="790"/>
  <c r="I178" i="790"/>
  <c r="H178" i="790"/>
  <c r="G178" i="790"/>
  <c r="F178" i="790"/>
  <c r="E178" i="790"/>
  <c r="D178" i="790"/>
  <c r="K177" i="790"/>
  <c r="J177" i="790"/>
  <c r="I177" i="790"/>
  <c r="H177" i="790"/>
  <c r="G177" i="790"/>
  <c r="F177" i="790"/>
  <c r="E177" i="790"/>
  <c r="D177" i="790"/>
  <c r="K176" i="790"/>
  <c r="J176" i="790"/>
  <c r="I176" i="790"/>
  <c r="H176" i="790"/>
  <c r="G176" i="790"/>
  <c r="F176" i="790"/>
  <c r="E176" i="790"/>
  <c r="D176" i="790"/>
  <c r="K175" i="790"/>
  <c r="J175" i="790"/>
  <c r="I175" i="790"/>
  <c r="H175" i="790"/>
  <c r="G175" i="790"/>
  <c r="F175" i="790"/>
  <c r="E175" i="790"/>
  <c r="D175" i="790"/>
  <c r="K174" i="790"/>
  <c r="J174" i="790"/>
  <c r="I174" i="790"/>
  <c r="H174" i="790"/>
  <c r="G174" i="790"/>
  <c r="F174" i="790"/>
  <c r="E174" i="790"/>
  <c r="D174" i="790"/>
  <c r="K173" i="790"/>
  <c r="J173" i="790"/>
  <c r="I173" i="790"/>
  <c r="H173" i="790"/>
  <c r="G173" i="790"/>
  <c r="F173" i="790"/>
  <c r="E173" i="790"/>
  <c r="D173" i="790"/>
  <c r="K172" i="790"/>
  <c r="J172" i="790"/>
  <c r="I172" i="790"/>
  <c r="H172" i="790"/>
  <c r="G172" i="790"/>
  <c r="F172" i="790"/>
  <c r="E172" i="790"/>
  <c r="D172" i="790"/>
  <c r="K171" i="790"/>
  <c r="J171" i="790"/>
  <c r="I171" i="790"/>
  <c r="H171" i="790"/>
  <c r="G171" i="790"/>
  <c r="F171" i="790"/>
  <c r="E171" i="790"/>
  <c r="D171" i="790"/>
  <c r="K170" i="790"/>
  <c r="J170" i="790"/>
  <c r="I170" i="790"/>
  <c r="H170" i="790"/>
  <c r="G170" i="790"/>
  <c r="F170" i="790"/>
  <c r="E170" i="790"/>
  <c r="D170" i="790"/>
  <c r="K169" i="790"/>
  <c r="J169" i="790"/>
  <c r="I169" i="790"/>
  <c r="H169" i="790"/>
  <c r="G169" i="790"/>
  <c r="F169" i="790"/>
  <c r="E169" i="790"/>
  <c r="D169" i="790"/>
  <c r="K168" i="790"/>
  <c r="J168" i="790"/>
  <c r="I168" i="790"/>
  <c r="H168" i="790"/>
  <c r="G168" i="790"/>
  <c r="F168" i="790"/>
  <c r="E168" i="790"/>
  <c r="D168" i="790"/>
  <c r="K167" i="790"/>
  <c r="J167" i="790"/>
  <c r="I167" i="790"/>
  <c r="H167" i="790"/>
  <c r="G167" i="790"/>
  <c r="F167" i="790"/>
  <c r="E167" i="790"/>
  <c r="D167" i="790"/>
  <c r="K166" i="790"/>
  <c r="J166" i="790"/>
  <c r="I166" i="790"/>
  <c r="H166" i="790"/>
  <c r="G166" i="790"/>
  <c r="F166" i="790"/>
  <c r="E166" i="790"/>
  <c r="D166" i="790"/>
  <c r="K165" i="790"/>
  <c r="J165" i="790"/>
  <c r="I165" i="790"/>
  <c r="H165" i="790"/>
  <c r="G165" i="790"/>
  <c r="F165" i="790"/>
  <c r="E165" i="790"/>
  <c r="D165" i="790"/>
  <c r="K164" i="790"/>
  <c r="J164" i="790"/>
  <c r="I164" i="790"/>
  <c r="H164" i="790"/>
  <c r="G164" i="790"/>
  <c r="F164" i="790"/>
  <c r="E164" i="790"/>
  <c r="D164" i="790"/>
  <c r="K163" i="790"/>
  <c r="J163" i="790"/>
  <c r="I163" i="790"/>
  <c r="H163" i="790"/>
  <c r="G163" i="790"/>
  <c r="F163" i="790"/>
  <c r="E163" i="790"/>
  <c r="D163" i="790"/>
  <c r="K162" i="790"/>
  <c r="J162" i="790"/>
  <c r="I162" i="790"/>
  <c r="H162" i="790"/>
  <c r="G162" i="790"/>
  <c r="F162" i="790"/>
  <c r="E162" i="790"/>
  <c r="D162" i="790"/>
  <c r="K161" i="790"/>
  <c r="J161" i="790"/>
  <c r="I161" i="790"/>
  <c r="H161" i="790"/>
  <c r="G161" i="790"/>
  <c r="F161" i="790"/>
  <c r="E161" i="790"/>
  <c r="D161" i="790"/>
  <c r="K160" i="790"/>
  <c r="J160" i="790"/>
  <c r="I160" i="790"/>
  <c r="H160" i="790"/>
  <c r="G160" i="790"/>
  <c r="F160" i="790"/>
  <c r="E160" i="790"/>
  <c r="D160" i="790"/>
  <c r="K159" i="790"/>
  <c r="J159" i="790"/>
  <c r="I159" i="790"/>
  <c r="H159" i="790"/>
  <c r="G159" i="790"/>
  <c r="F159" i="790"/>
  <c r="E159" i="790"/>
  <c r="D159" i="790"/>
  <c r="K158" i="790"/>
  <c r="J158" i="790"/>
  <c r="I158" i="790"/>
  <c r="H158" i="790"/>
  <c r="G158" i="790"/>
  <c r="F158" i="790"/>
  <c r="E158" i="790"/>
  <c r="D158" i="790"/>
  <c r="K157" i="790"/>
  <c r="J157" i="790"/>
  <c r="I157" i="790"/>
  <c r="H157" i="790"/>
  <c r="G157" i="790"/>
  <c r="F157" i="790"/>
  <c r="E157" i="790"/>
  <c r="D157" i="790"/>
  <c r="K156" i="790"/>
  <c r="J156" i="790"/>
  <c r="I156" i="790"/>
  <c r="H156" i="790"/>
  <c r="G156" i="790"/>
  <c r="F156" i="790"/>
  <c r="E156" i="790"/>
  <c r="D156" i="790"/>
  <c r="K155" i="790"/>
  <c r="J155" i="790"/>
  <c r="I155" i="790"/>
  <c r="H155" i="790"/>
  <c r="G155" i="790"/>
  <c r="F155" i="790"/>
  <c r="E155" i="790"/>
  <c r="D155" i="790"/>
  <c r="K154" i="790"/>
  <c r="J154" i="790"/>
  <c r="I154" i="790"/>
  <c r="H154" i="790"/>
  <c r="G154" i="790"/>
  <c r="F154" i="790"/>
  <c r="E154" i="790"/>
  <c r="D154" i="790"/>
  <c r="K153" i="790"/>
  <c r="J153" i="790"/>
  <c r="I153" i="790"/>
  <c r="H153" i="790"/>
  <c r="G153" i="790"/>
  <c r="F153" i="790"/>
  <c r="E153" i="790"/>
  <c r="D153" i="790"/>
  <c r="K152" i="790"/>
  <c r="J152" i="790"/>
  <c r="I152" i="790"/>
  <c r="H152" i="790"/>
  <c r="G152" i="790"/>
  <c r="F152" i="790"/>
  <c r="E152" i="790"/>
  <c r="D152" i="790"/>
  <c r="K151" i="790"/>
  <c r="J151" i="790"/>
  <c r="I151" i="790"/>
  <c r="H151" i="790"/>
  <c r="G151" i="790"/>
  <c r="F151" i="790"/>
  <c r="E151" i="790"/>
  <c r="D151" i="790"/>
  <c r="K150" i="790"/>
  <c r="J150" i="790"/>
  <c r="I150" i="790"/>
  <c r="H150" i="790"/>
  <c r="G150" i="790"/>
  <c r="F150" i="790"/>
  <c r="E150" i="790"/>
  <c r="D150" i="790"/>
  <c r="K149" i="790"/>
  <c r="J149" i="790"/>
  <c r="I149" i="790"/>
  <c r="H149" i="790"/>
  <c r="G149" i="790"/>
  <c r="F149" i="790"/>
  <c r="E149" i="790"/>
  <c r="D149" i="790"/>
  <c r="K148" i="790"/>
  <c r="J148" i="790"/>
  <c r="I148" i="790"/>
  <c r="H148" i="790"/>
  <c r="G148" i="790"/>
  <c r="F148" i="790"/>
  <c r="E148" i="790"/>
  <c r="D148" i="790"/>
  <c r="K147" i="790"/>
  <c r="J147" i="790"/>
  <c r="I147" i="790"/>
  <c r="H147" i="790"/>
  <c r="G147" i="790"/>
  <c r="F147" i="790"/>
  <c r="E147" i="790"/>
  <c r="D147" i="790"/>
  <c r="K146" i="790"/>
  <c r="J146" i="790"/>
  <c r="I146" i="790"/>
  <c r="H146" i="790"/>
  <c r="G146" i="790"/>
  <c r="F146" i="790"/>
  <c r="E146" i="790"/>
  <c r="D146" i="790"/>
  <c r="K145" i="790"/>
  <c r="J145" i="790"/>
  <c r="I145" i="790"/>
  <c r="H145" i="790"/>
  <c r="G145" i="790"/>
  <c r="F145" i="790"/>
  <c r="E145" i="790"/>
  <c r="D145" i="790"/>
  <c r="K144" i="790"/>
  <c r="J144" i="790"/>
  <c r="I144" i="790"/>
  <c r="H144" i="790"/>
  <c r="G144" i="790"/>
  <c r="F144" i="790"/>
  <c r="E144" i="790"/>
  <c r="D144" i="790"/>
  <c r="K143" i="790"/>
  <c r="J143" i="790"/>
  <c r="I143" i="790"/>
  <c r="H143" i="790"/>
  <c r="G143" i="790"/>
  <c r="F143" i="790"/>
  <c r="E143" i="790"/>
  <c r="D143" i="790"/>
  <c r="K142" i="790"/>
  <c r="J142" i="790"/>
  <c r="I142" i="790"/>
  <c r="H142" i="790"/>
  <c r="G142" i="790"/>
  <c r="F142" i="790"/>
  <c r="E142" i="790"/>
  <c r="D142" i="790"/>
  <c r="K141" i="790"/>
  <c r="J141" i="790"/>
  <c r="I141" i="790"/>
  <c r="H141" i="790"/>
  <c r="G141" i="790"/>
  <c r="F141" i="790"/>
  <c r="E141" i="790"/>
  <c r="D141" i="790"/>
  <c r="K140" i="790"/>
  <c r="J140" i="790"/>
  <c r="I140" i="790"/>
  <c r="H140" i="790"/>
  <c r="G140" i="790"/>
  <c r="F140" i="790"/>
  <c r="E140" i="790"/>
  <c r="D140" i="790"/>
  <c r="K139" i="790"/>
  <c r="J139" i="790"/>
  <c r="I139" i="790"/>
  <c r="H139" i="790"/>
  <c r="G139" i="790"/>
  <c r="F139" i="790"/>
  <c r="E139" i="790"/>
  <c r="D139" i="790"/>
  <c r="K138" i="790"/>
  <c r="J138" i="790"/>
  <c r="I138" i="790"/>
  <c r="H138" i="790"/>
  <c r="G138" i="790"/>
  <c r="F138" i="790"/>
  <c r="E138" i="790"/>
  <c r="D138" i="790"/>
  <c r="K137" i="790"/>
  <c r="J137" i="790"/>
  <c r="I137" i="790"/>
  <c r="H137" i="790"/>
  <c r="G137" i="790"/>
  <c r="F137" i="790"/>
  <c r="E137" i="790"/>
  <c r="D137" i="790"/>
  <c r="K136" i="790"/>
  <c r="J136" i="790"/>
  <c r="I136" i="790"/>
  <c r="H136" i="790"/>
  <c r="G136" i="790"/>
  <c r="F136" i="790"/>
  <c r="E136" i="790"/>
  <c r="D136" i="790"/>
  <c r="K135" i="790"/>
  <c r="J135" i="790"/>
  <c r="I135" i="790"/>
  <c r="H135" i="790"/>
  <c r="G135" i="790"/>
  <c r="F135" i="790"/>
  <c r="E135" i="790"/>
  <c r="D135" i="790"/>
  <c r="K134" i="790"/>
  <c r="J134" i="790"/>
  <c r="I134" i="790"/>
  <c r="H134" i="790"/>
  <c r="G134" i="790"/>
  <c r="F134" i="790"/>
  <c r="E134" i="790"/>
  <c r="D134" i="790"/>
  <c r="K133" i="790"/>
  <c r="J133" i="790"/>
  <c r="I133" i="790"/>
  <c r="H133" i="790"/>
  <c r="G133" i="790"/>
  <c r="F133" i="790"/>
  <c r="E133" i="790"/>
  <c r="D133" i="790"/>
  <c r="K132" i="790"/>
  <c r="J132" i="790"/>
  <c r="I132" i="790"/>
  <c r="H132" i="790"/>
  <c r="G132" i="790"/>
  <c r="F132" i="790"/>
  <c r="E132" i="790"/>
  <c r="D132" i="790"/>
  <c r="K131" i="790"/>
  <c r="J131" i="790"/>
  <c r="I131" i="790"/>
  <c r="H131" i="790"/>
  <c r="G131" i="790"/>
  <c r="F131" i="790"/>
  <c r="E131" i="790"/>
  <c r="D131" i="790"/>
  <c r="K130" i="790"/>
  <c r="J130" i="790"/>
  <c r="I130" i="790"/>
  <c r="H130" i="790"/>
  <c r="G130" i="790"/>
  <c r="F130" i="790"/>
  <c r="E130" i="790"/>
  <c r="D130" i="790"/>
  <c r="K129" i="790"/>
  <c r="J129" i="790"/>
  <c r="I129" i="790"/>
  <c r="H129" i="790"/>
  <c r="G129" i="790"/>
  <c r="F129" i="790"/>
  <c r="E129" i="790"/>
  <c r="D129" i="790"/>
  <c r="K128" i="790"/>
  <c r="J128" i="790"/>
  <c r="I128" i="790"/>
  <c r="H128" i="790"/>
  <c r="G128" i="790"/>
  <c r="F128" i="790"/>
  <c r="E128" i="790"/>
  <c r="D128" i="790"/>
  <c r="K127" i="790"/>
  <c r="J127" i="790"/>
  <c r="I127" i="790"/>
  <c r="H127" i="790"/>
  <c r="G127" i="790"/>
  <c r="F127" i="790"/>
  <c r="E127" i="790"/>
  <c r="D127" i="790"/>
  <c r="K126" i="790"/>
  <c r="J126" i="790"/>
  <c r="I126" i="790"/>
  <c r="H126" i="790"/>
  <c r="G126" i="790"/>
  <c r="F126" i="790"/>
  <c r="E126" i="790"/>
  <c r="D126" i="790"/>
  <c r="K125" i="790"/>
  <c r="J125" i="790"/>
  <c r="I125" i="790"/>
  <c r="H125" i="790"/>
  <c r="G125" i="790"/>
  <c r="F125" i="790"/>
  <c r="E125" i="790"/>
  <c r="D125" i="790"/>
  <c r="K124" i="790"/>
  <c r="J124" i="790"/>
  <c r="I124" i="790"/>
  <c r="H124" i="790"/>
  <c r="G124" i="790"/>
  <c r="F124" i="790"/>
  <c r="E124" i="790"/>
  <c r="D124" i="790"/>
  <c r="K123" i="790"/>
  <c r="J123" i="790"/>
  <c r="I123" i="790"/>
  <c r="H123" i="790"/>
  <c r="G123" i="790"/>
  <c r="F123" i="790"/>
  <c r="E123" i="790"/>
  <c r="D123" i="790"/>
  <c r="K122" i="790"/>
  <c r="J122" i="790"/>
  <c r="I122" i="790"/>
  <c r="H122" i="790"/>
  <c r="G122" i="790"/>
  <c r="F122" i="790"/>
  <c r="E122" i="790"/>
  <c r="D122" i="790"/>
  <c r="K121" i="790"/>
  <c r="J121" i="790"/>
  <c r="I121" i="790"/>
  <c r="H121" i="790"/>
  <c r="G121" i="790"/>
  <c r="F121" i="790"/>
  <c r="E121" i="790"/>
  <c r="D121" i="790"/>
  <c r="K120" i="790"/>
  <c r="J120" i="790"/>
  <c r="I120" i="790"/>
  <c r="H120" i="790"/>
  <c r="G120" i="790"/>
  <c r="F120" i="790"/>
  <c r="E120" i="790"/>
  <c r="D120" i="790"/>
  <c r="K119" i="790"/>
  <c r="J119" i="790"/>
  <c r="I119" i="790"/>
  <c r="H119" i="790"/>
  <c r="G119" i="790"/>
  <c r="F119" i="790"/>
  <c r="E119" i="790"/>
  <c r="D119" i="790"/>
  <c r="K118" i="790"/>
  <c r="J118" i="790"/>
  <c r="I118" i="790"/>
  <c r="H118" i="790"/>
  <c r="G118" i="790"/>
  <c r="F118" i="790"/>
  <c r="E118" i="790"/>
  <c r="D118" i="790"/>
  <c r="K117" i="790"/>
  <c r="J117" i="790"/>
  <c r="I117" i="790"/>
  <c r="H117" i="790"/>
  <c r="G117" i="790"/>
  <c r="F117" i="790"/>
  <c r="E117" i="790"/>
  <c r="D117" i="790"/>
  <c r="K116" i="790"/>
  <c r="J116" i="790"/>
  <c r="I116" i="790"/>
  <c r="H116" i="790"/>
  <c r="G116" i="790"/>
  <c r="F116" i="790"/>
  <c r="E116" i="790"/>
  <c r="D116" i="790"/>
  <c r="K115" i="790"/>
  <c r="J115" i="790"/>
  <c r="I115" i="790"/>
  <c r="H115" i="790"/>
  <c r="G115" i="790"/>
  <c r="F115" i="790"/>
  <c r="E115" i="790"/>
  <c r="D115" i="790"/>
  <c r="K114" i="790"/>
  <c r="J114" i="790"/>
  <c r="I114" i="790"/>
  <c r="H114" i="790"/>
  <c r="G114" i="790"/>
  <c r="F114" i="790"/>
  <c r="E114" i="790"/>
  <c r="D114" i="790"/>
  <c r="K113" i="790"/>
  <c r="J113" i="790"/>
  <c r="I113" i="790"/>
  <c r="H113" i="790"/>
  <c r="G113" i="790"/>
  <c r="F113" i="790"/>
  <c r="E113" i="790"/>
  <c r="D113" i="790"/>
  <c r="K112" i="790"/>
  <c r="J112" i="790"/>
  <c r="I112" i="790"/>
  <c r="H112" i="790"/>
  <c r="G112" i="790"/>
  <c r="F112" i="790"/>
  <c r="E112" i="790"/>
  <c r="D112" i="790"/>
  <c r="K111" i="790"/>
  <c r="J111" i="790"/>
  <c r="I111" i="790"/>
  <c r="H111" i="790"/>
  <c r="G111" i="790"/>
  <c r="F111" i="790"/>
  <c r="E111" i="790"/>
  <c r="D111" i="790"/>
  <c r="K110" i="790"/>
  <c r="J110" i="790"/>
  <c r="I110" i="790"/>
  <c r="H110" i="790"/>
  <c r="G110" i="790"/>
  <c r="F110" i="790"/>
  <c r="E110" i="790"/>
  <c r="D110" i="790"/>
  <c r="K109" i="790"/>
  <c r="J109" i="790"/>
  <c r="I109" i="790"/>
  <c r="H109" i="790"/>
  <c r="G109" i="790"/>
  <c r="F109" i="790"/>
  <c r="E109" i="790"/>
  <c r="D109" i="790"/>
  <c r="K108" i="790"/>
  <c r="J108" i="790"/>
  <c r="I108" i="790"/>
  <c r="H108" i="790"/>
  <c r="G108" i="790"/>
  <c r="F108" i="790"/>
  <c r="E108" i="790"/>
  <c r="D108" i="790"/>
  <c r="K107" i="790"/>
  <c r="J107" i="790"/>
  <c r="I107" i="790"/>
  <c r="H107" i="790"/>
  <c r="G107" i="790"/>
  <c r="F107" i="790"/>
  <c r="E107" i="790"/>
  <c r="D107" i="790"/>
  <c r="K106" i="790"/>
  <c r="J106" i="790"/>
  <c r="I106" i="790"/>
  <c r="H106" i="790"/>
  <c r="G106" i="790"/>
  <c r="F106" i="790"/>
  <c r="E106" i="790"/>
  <c r="D106" i="790"/>
  <c r="K105" i="790"/>
  <c r="J105" i="790"/>
  <c r="I105" i="790"/>
  <c r="H105" i="790"/>
  <c r="G105" i="790"/>
  <c r="F105" i="790"/>
  <c r="E105" i="790"/>
  <c r="D105" i="790"/>
  <c r="K104" i="790"/>
  <c r="J104" i="790"/>
  <c r="I104" i="790"/>
  <c r="H104" i="790"/>
  <c r="G104" i="790"/>
  <c r="F104" i="790"/>
  <c r="E104" i="790"/>
  <c r="D104" i="790"/>
  <c r="K103" i="790"/>
  <c r="J103" i="790"/>
  <c r="I103" i="790"/>
  <c r="H103" i="790"/>
  <c r="G103" i="790"/>
  <c r="F103" i="790"/>
  <c r="E103" i="790"/>
  <c r="D103" i="790"/>
  <c r="K102" i="790"/>
  <c r="J102" i="790"/>
  <c r="I102" i="790"/>
  <c r="H102" i="790"/>
  <c r="G102" i="790"/>
  <c r="F102" i="790"/>
  <c r="E102" i="790"/>
  <c r="D102" i="790"/>
  <c r="K101" i="790"/>
  <c r="J101" i="790"/>
  <c r="I101" i="790"/>
  <c r="H101" i="790"/>
  <c r="G101" i="790"/>
  <c r="F101" i="790"/>
  <c r="E101" i="790"/>
  <c r="D101" i="790"/>
  <c r="K100" i="790"/>
  <c r="J100" i="790"/>
  <c r="I100" i="790"/>
  <c r="H100" i="790"/>
  <c r="G100" i="790"/>
  <c r="F100" i="790"/>
  <c r="E100" i="790"/>
  <c r="D100" i="790"/>
  <c r="K99" i="790"/>
  <c r="J99" i="790"/>
  <c r="I99" i="790"/>
  <c r="H99" i="790"/>
  <c r="G99" i="790"/>
  <c r="F99" i="790"/>
  <c r="E99" i="790"/>
  <c r="D99" i="790"/>
  <c r="K98" i="790"/>
  <c r="J98" i="790"/>
  <c r="I98" i="790"/>
  <c r="H98" i="790"/>
  <c r="G98" i="790"/>
  <c r="F98" i="790"/>
  <c r="E98" i="790"/>
  <c r="D98" i="790"/>
  <c r="K97" i="790"/>
  <c r="J97" i="790"/>
  <c r="I97" i="790"/>
  <c r="H97" i="790"/>
  <c r="G97" i="790"/>
  <c r="F97" i="790"/>
  <c r="E97" i="790"/>
  <c r="D97" i="790"/>
  <c r="K96" i="790"/>
  <c r="J96" i="790"/>
  <c r="I96" i="790"/>
  <c r="H96" i="790"/>
  <c r="G96" i="790"/>
  <c r="F96" i="790"/>
  <c r="E96" i="790"/>
  <c r="D96" i="790"/>
  <c r="K95" i="790"/>
  <c r="J95" i="790"/>
  <c r="I95" i="790"/>
  <c r="H95" i="790"/>
  <c r="G95" i="790"/>
  <c r="F95" i="790"/>
  <c r="E95" i="790"/>
  <c r="D95" i="790"/>
  <c r="K94" i="790"/>
  <c r="J94" i="790"/>
  <c r="I94" i="790"/>
  <c r="H94" i="790"/>
  <c r="G94" i="790"/>
  <c r="F94" i="790"/>
  <c r="E94" i="790"/>
  <c r="D94" i="790"/>
  <c r="K93" i="790"/>
  <c r="J93" i="790"/>
  <c r="I93" i="790"/>
  <c r="H93" i="790"/>
  <c r="G93" i="790"/>
  <c r="F93" i="790"/>
  <c r="E93" i="790"/>
  <c r="D93" i="790"/>
  <c r="K92" i="790"/>
  <c r="J92" i="790"/>
  <c r="I92" i="790"/>
  <c r="H92" i="790"/>
  <c r="G92" i="790"/>
  <c r="F92" i="790"/>
  <c r="E92" i="790"/>
  <c r="D92" i="790"/>
  <c r="K91" i="790"/>
  <c r="J91" i="790"/>
  <c r="I91" i="790"/>
  <c r="H91" i="790"/>
  <c r="G91" i="790"/>
  <c r="F91" i="790"/>
  <c r="E91" i="790"/>
  <c r="D91" i="790"/>
  <c r="K90" i="790"/>
  <c r="J90" i="790"/>
  <c r="I90" i="790"/>
  <c r="H90" i="790"/>
  <c r="G90" i="790"/>
  <c r="F90" i="790"/>
  <c r="E90" i="790"/>
  <c r="D90" i="790"/>
  <c r="K89" i="790"/>
  <c r="J89" i="790"/>
  <c r="I89" i="790"/>
  <c r="H89" i="790"/>
  <c r="G89" i="790"/>
  <c r="F89" i="790"/>
  <c r="E89" i="790"/>
  <c r="D89" i="790"/>
  <c r="K88" i="790"/>
  <c r="J88" i="790"/>
  <c r="I88" i="790"/>
  <c r="H88" i="790"/>
  <c r="G88" i="790"/>
  <c r="F88" i="790"/>
  <c r="E88" i="790"/>
  <c r="D88" i="790"/>
  <c r="K87" i="790"/>
  <c r="J87" i="790"/>
  <c r="I87" i="790"/>
  <c r="H87" i="790"/>
  <c r="G87" i="790"/>
  <c r="F87" i="790"/>
  <c r="E87" i="790"/>
  <c r="D87" i="790"/>
  <c r="K86" i="790"/>
  <c r="J86" i="790"/>
  <c r="I86" i="790"/>
  <c r="H86" i="790"/>
  <c r="G86" i="790"/>
  <c r="F86" i="790"/>
  <c r="E86" i="790"/>
  <c r="D86" i="790"/>
  <c r="K85" i="790"/>
  <c r="J85" i="790"/>
  <c r="I85" i="790"/>
  <c r="H85" i="790"/>
  <c r="G85" i="790"/>
  <c r="F85" i="790"/>
  <c r="E85" i="790"/>
  <c r="D85" i="790"/>
  <c r="K84" i="790"/>
  <c r="J84" i="790"/>
  <c r="I84" i="790"/>
  <c r="H84" i="790"/>
  <c r="G84" i="790"/>
  <c r="F84" i="790"/>
  <c r="E84" i="790"/>
  <c r="D84" i="790"/>
  <c r="K83" i="790"/>
  <c r="J83" i="790"/>
  <c r="I83" i="790"/>
  <c r="H83" i="790"/>
  <c r="G83" i="790"/>
  <c r="F83" i="790"/>
  <c r="E83" i="790"/>
  <c r="D83" i="790"/>
  <c r="K82" i="790"/>
  <c r="J82" i="790"/>
  <c r="I82" i="790"/>
  <c r="H82" i="790"/>
  <c r="G82" i="790"/>
  <c r="F82" i="790"/>
  <c r="E82" i="790"/>
  <c r="D82" i="790"/>
  <c r="K81" i="790"/>
  <c r="J81" i="790"/>
  <c r="I81" i="790"/>
  <c r="H81" i="790"/>
  <c r="G81" i="790"/>
  <c r="F81" i="790"/>
  <c r="E81" i="790"/>
  <c r="D81" i="790"/>
  <c r="K80" i="790"/>
  <c r="J80" i="790"/>
  <c r="I80" i="790"/>
  <c r="H80" i="790"/>
  <c r="G80" i="790"/>
  <c r="F80" i="790"/>
  <c r="E80" i="790"/>
  <c r="D80" i="790"/>
  <c r="K79" i="790"/>
  <c r="J79" i="790"/>
  <c r="I79" i="790"/>
  <c r="H79" i="790"/>
  <c r="G79" i="790"/>
  <c r="F79" i="790"/>
  <c r="E79" i="790"/>
  <c r="D79" i="790"/>
  <c r="K78" i="790"/>
  <c r="J78" i="790"/>
  <c r="I78" i="790"/>
  <c r="H78" i="790"/>
  <c r="G78" i="790"/>
  <c r="F78" i="790"/>
  <c r="E78" i="790"/>
  <c r="D78" i="790"/>
  <c r="K77" i="790"/>
  <c r="J77" i="790"/>
  <c r="I77" i="790"/>
  <c r="H77" i="790"/>
  <c r="G77" i="790"/>
  <c r="F77" i="790"/>
  <c r="E77" i="790"/>
  <c r="D77" i="790"/>
  <c r="K76" i="790"/>
  <c r="J76" i="790"/>
  <c r="I76" i="790"/>
  <c r="H76" i="790"/>
  <c r="G76" i="790"/>
  <c r="F76" i="790"/>
  <c r="E76" i="790"/>
  <c r="D76" i="790"/>
  <c r="K75" i="790"/>
  <c r="J75" i="790"/>
  <c r="I75" i="790"/>
  <c r="H75" i="790"/>
  <c r="G75" i="790"/>
  <c r="F75" i="790"/>
  <c r="E75" i="790"/>
  <c r="D75" i="790"/>
  <c r="K74" i="790"/>
  <c r="J74" i="790"/>
  <c r="I74" i="790"/>
  <c r="H74" i="790"/>
  <c r="G74" i="790"/>
  <c r="F74" i="790"/>
  <c r="E74" i="790"/>
  <c r="D74" i="790"/>
  <c r="K73" i="790"/>
  <c r="J73" i="790"/>
  <c r="I73" i="790"/>
  <c r="H73" i="790"/>
  <c r="G73" i="790"/>
  <c r="F73" i="790"/>
  <c r="E73" i="790"/>
  <c r="D73" i="790"/>
  <c r="K72" i="790"/>
  <c r="J72" i="790"/>
  <c r="I72" i="790"/>
  <c r="H72" i="790"/>
  <c r="G72" i="790"/>
  <c r="F72" i="790"/>
  <c r="E72" i="790"/>
  <c r="D72" i="790"/>
  <c r="K71" i="790"/>
  <c r="J71" i="790"/>
  <c r="I71" i="790"/>
  <c r="H71" i="790"/>
  <c r="G71" i="790"/>
  <c r="F71" i="790"/>
  <c r="E71" i="790"/>
  <c r="D71" i="790"/>
  <c r="K70" i="790"/>
  <c r="J70" i="790"/>
  <c r="I70" i="790"/>
  <c r="H70" i="790"/>
  <c r="G70" i="790"/>
  <c r="F70" i="790"/>
  <c r="E70" i="790"/>
  <c r="D70" i="790"/>
  <c r="K69" i="790"/>
  <c r="J69" i="790"/>
  <c r="I69" i="790"/>
  <c r="H69" i="790"/>
  <c r="G69" i="790"/>
  <c r="F69" i="790"/>
  <c r="E69" i="790"/>
  <c r="D69" i="790"/>
  <c r="K68" i="790"/>
  <c r="J68" i="790"/>
  <c r="I68" i="790"/>
  <c r="H68" i="790"/>
  <c r="G68" i="790"/>
  <c r="F68" i="790"/>
  <c r="E68" i="790"/>
  <c r="D68" i="790"/>
  <c r="K67" i="790"/>
  <c r="J67" i="790"/>
  <c r="I67" i="790"/>
  <c r="H67" i="790"/>
  <c r="G67" i="790"/>
  <c r="F67" i="790"/>
  <c r="E67" i="790"/>
  <c r="D67" i="790"/>
  <c r="K66" i="790"/>
  <c r="J66" i="790"/>
  <c r="I66" i="790"/>
  <c r="H66" i="790"/>
  <c r="G66" i="790"/>
  <c r="F66" i="790"/>
  <c r="E66" i="790"/>
  <c r="D66" i="790"/>
  <c r="K65" i="790"/>
  <c r="J65" i="790"/>
  <c r="I65" i="790"/>
  <c r="H65" i="790"/>
  <c r="G65" i="790"/>
  <c r="F65" i="790"/>
  <c r="E65" i="790"/>
  <c r="D65" i="790"/>
  <c r="K64" i="790"/>
  <c r="J64" i="790"/>
  <c r="I64" i="790"/>
  <c r="H64" i="790"/>
  <c r="G64" i="790"/>
  <c r="F64" i="790"/>
  <c r="E64" i="790"/>
  <c r="D64" i="790"/>
  <c r="K63" i="790"/>
  <c r="J63" i="790"/>
  <c r="I63" i="790"/>
  <c r="H63" i="790"/>
  <c r="G63" i="790"/>
  <c r="F63" i="790"/>
  <c r="E63" i="790"/>
  <c r="D63" i="790"/>
  <c r="K62" i="790"/>
  <c r="J62" i="790"/>
  <c r="I62" i="790"/>
  <c r="H62" i="790"/>
  <c r="G62" i="790"/>
  <c r="F62" i="790"/>
  <c r="E62" i="790"/>
  <c r="D62" i="790"/>
  <c r="K61" i="790"/>
  <c r="J61" i="790"/>
  <c r="I61" i="790"/>
  <c r="H61" i="790"/>
  <c r="G61" i="790"/>
  <c r="F61" i="790"/>
  <c r="E61" i="790"/>
  <c r="D61" i="790"/>
  <c r="K60" i="790"/>
  <c r="J60" i="790"/>
  <c r="I60" i="790"/>
  <c r="H60" i="790"/>
  <c r="G60" i="790"/>
  <c r="F60" i="790"/>
  <c r="E60" i="790"/>
  <c r="D60" i="790"/>
  <c r="K59" i="790"/>
  <c r="J59" i="790"/>
  <c r="I59" i="790"/>
  <c r="H59" i="790"/>
  <c r="G59" i="790"/>
  <c r="F59" i="790"/>
  <c r="E59" i="790"/>
  <c r="D59" i="790"/>
  <c r="K58" i="790"/>
  <c r="J58" i="790"/>
  <c r="I58" i="790"/>
  <c r="H58" i="790"/>
  <c r="G58" i="790"/>
  <c r="F58" i="790"/>
  <c r="E58" i="790"/>
  <c r="D58" i="790"/>
  <c r="K57" i="790"/>
  <c r="J57" i="790"/>
  <c r="I57" i="790"/>
  <c r="H57" i="790"/>
  <c r="G57" i="790"/>
  <c r="F57" i="790"/>
  <c r="E57" i="790"/>
  <c r="D57" i="790"/>
  <c r="K56" i="790"/>
  <c r="J56" i="790"/>
  <c r="I56" i="790"/>
  <c r="H56" i="790"/>
  <c r="G56" i="790"/>
  <c r="F56" i="790"/>
  <c r="E56" i="790"/>
  <c r="D56" i="790"/>
  <c r="K55" i="790"/>
  <c r="J55" i="790"/>
  <c r="I55" i="790"/>
  <c r="H55" i="790"/>
  <c r="G55" i="790"/>
  <c r="F55" i="790"/>
  <c r="E55" i="790"/>
  <c r="D55" i="790"/>
  <c r="K54" i="790"/>
  <c r="J54" i="790"/>
  <c r="I54" i="790"/>
  <c r="H54" i="790"/>
  <c r="G54" i="790"/>
  <c r="F54" i="790"/>
  <c r="E54" i="790"/>
  <c r="D54" i="790"/>
  <c r="K53" i="790"/>
  <c r="J53" i="790"/>
  <c r="I53" i="790"/>
  <c r="H53" i="790"/>
  <c r="G53" i="790"/>
  <c r="F53" i="790"/>
  <c r="E53" i="790"/>
  <c r="D53" i="790"/>
  <c r="K52" i="790"/>
  <c r="J52" i="790"/>
  <c r="I52" i="790"/>
  <c r="H52" i="790"/>
  <c r="G52" i="790"/>
  <c r="F52" i="790"/>
  <c r="E52" i="790"/>
  <c r="D52" i="790"/>
  <c r="K51" i="790"/>
  <c r="J51" i="790"/>
  <c r="I51" i="790"/>
  <c r="H51" i="790"/>
  <c r="G51" i="790"/>
  <c r="F51" i="790"/>
  <c r="E51" i="790"/>
  <c r="D51" i="790"/>
  <c r="K50" i="790"/>
  <c r="J50" i="790"/>
  <c r="I50" i="790"/>
  <c r="H50" i="790"/>
  <c r="G50" i="790"/>
  <c r="F50" i="790"/>
  <c r="E50" i="790"/>
  <c r="D50" i="790"/>
  <c r="K49" i="790"/>
  <c r="J49" i="790"/>
  <c r="I49" i="790"/>
  <c r="H49" i="790"/>
  <c r="G49" i="790"/>
  <c r="F49" i="790"/>
  <c r="E49" i="790"/>
  <c r="D49" i="790"/>
  <c r="K48" i="790"/>
  <c r="J48" i="790"/>
  <c r="I48" i="790"/>
  <c r="H48" i="790"/>
  <c r="G48" i="790"/>
  <c r="F48" i="790"/>
  <c r="E48" i="790"/>
  <c r="D48" i="790"/>
  <c r="K47" i="790"/>
  <c r="J47" i="790"/>
  <c r="I47" i="790"/>
  <c r="H47" i="790"/>
  <c r="G47" i="790"/>
  <c r="F47" i="790"/>
  <c r="E47" i="790"/>
  <c r="D47" i="790"/>
  <c r="K46" i="790"/>
  <c r="J46" i="790"/>
  <c r="I46" i="790"/>
  <c r="H46" i="790"/>
  <c r="G46" i="790"/>
  <c r="F46" i="790"/>
  <c r="E46" i="790"/>
  <c r="D46" i="790"/>
  <c r="K45" i="790"/>
  <c r="J45" i="790"/>
  <c r="I45" i="790"/>
  <c r="H45" i="790"/>
  <c r="G45" i="790"/>
  <c r="F45" i="790"/>
  <c r="E45" i="790"/>
  <c r="D45" i="790"/>
  <c r="K44" i="790"/>
  <c r="J44" i="790"/>
  <c r="I44" i="790"/>
  <c r="H44" i="790"/>
  <c r="G44" i="790"/>
  <c r="F44" i="790"/>
  <c r="E44" i="790"/>
  <c r="D44" i="790"/>
  <c r="K43" i="790"/>
  <c r="J43" i="790"/>
  <c r="I43" i="790"/>
  <c r="H43" i="790"/>
  <c r="G43" i="790"/>
  <c r="F43" i="790"/>
  <c r="E43" i="790"/>
  <c r="D43" i="790"/>
  <c r="K42" i="790"/>
  <c r="J42" i="790"/>
  <c r="I42" i="790"/>
  <c r="H42" i="790"/>
  <c r="G42" i="790"/>
  <c r="F42" i="790"/>
  <c r="E42" i="790"/>
  <c r="D42" i="790"/>
  <c r="K41" i="790"/>
  <c r="J41" i="790"/>
  <c r="I41" i="790"/>
  <c r="H41" i="790"/>
  <c r="G41" i="790"/>
  <c r="F41" i="790"/>
  <c r="E41" i="790"/>
  <c r="D41" i="790"/>
  <c r="K40" i="790"/>
  <c r="J40" i="790"/>
  <c r="I40" i="790"/>
  <c r="H40" i="790"/>
  <c r="G40" i="790"/>
  <c r="F40" i="790"/>
  <c r="E40" i="790"/>
  <c r="D40" i="790"/>
  <c r="K39" i="790"/>
  <c r="J39" i="790"/>
  <c r="I39" i="790"/>
  <c r="H39" i="790"/>
  <c r="G39" i="790"/>
  <c r="F39" i="790"/>
  <c r="E39" i="790"/>
  <c r="D39" i="790"/>
  <c r="K38" i="790"/>
  <c r="J38" i="790"/>
  <c r="I38" i="790"/>
  <c r="H38" i="790"/>
  <c r="G38" i="790"/>
  <c r="F38" i="790"/>
  <c r="E38" i="790"/>
  <c r="D38" i="790"/>
  <c r="K37" i="790"/>
  <c r="J37" i="790"/>
  <c r="I37" i="790"/>
  <c r="H37" i="790"/>
  <c r="G37" i="790"/>
  <c r="F37" i="790"/>
  <c r="E37" i="790"/>
  <c r="D37" i="790"/>
  <c r="K36" i="790"/>
  <c r="J36" i="790"/>
  <c r="I36" i="790"/>
  <c r="H36" i="790"/>
  <c r="G36" i="790"/>
  <c r="F36" i="790"/>
  <c r="E36" i="790"/>
  <c r="D36" i="790"/>
  <c r="K35" i="790"/>
  <c r="J35" i="790"/>
  <c r="I35" i="790"/>
  <c r="H35" i="790"/>
  <c r="G35" i="790"/>
  <c r="F35" i="790"/>
  <c r="E35" i="790"/>
  <c r="D35" i="790"/>
  <c r="K34" i="790"/>
  <c r="J34" i="790"/>
  <c r="I34" i="790"/>
  <c r="H34" i="790"/>
  <c r="G34" i="790"/>
  <c r="F34" i="790"/>
  <c r="E34" i="790"/>
  <c r="D34" i="790"/>
  <c r="K33" i="790"/>
  <c r="J33" i="790"/>
  <c r="I33" i="790"/>
  <c r="H33" i="790"/>
  <c r="G33" i="790"/>
  <c r="F33" i="790"/>
  <c r="E33" i="790"/>
  <c r="D33" i="790"/>
  <c r="K32" i="790"/>
  <c r="J32" i="790"/>
  <c r="I32" i="790"/>
  <c r="H32" i="790"/>
  <c r="G32" i="790"/>
  <c r="F32" i="790"/>
  <c r="E32" i="790"/>
  <c r="D32" i="790"/>
  <c r="K31" i="790"/>
  <c r="J31" i="790"/>
  <c r="I31" i="790"/>
  <c r="H31" i="790"/>
  <c r="G31" i="790"/>
  <c r="F31" i="790"/>
  <c r="E31" i="790"/>
  <c r="D31" i="790"/>
  <c r="K30" i="790"/>
  <c r="J30" i="790"/>
  <c r="I30" i="790"/>
  <c r="H30" i="790"/>
  <c r="G30" i="790"/>
  <c r="F30" i="790"/>
  <c r="E30" i="790"/>
  <c r="D30" i="790"/>
  <c r="K29" i="790"/>
  <c r="J29" i="790"/>
  <c r="I29" i="790"/>
  <c r="H29" i="790"/>
  <c r="G29" i="790"/>
  <c r="F29" i="790"/>
  <c r="E29" i="790"/>
  <c r="D29" i="790"/>
  <c r="K28" i="790"/>
  <c r="J28" i="790"/>
  <c r="I28" i="790"/>
  <c r="H28" i="790"/>
  <c r="G28" i="790"/>
  <c r="F28" i="790"/>
  <c r="E28" i="790"/>
  <c r="D28" i="790"/>
  <c r="K27" i="790"/>
  <c r="J27" i="790"/>
  <c r="I27" i="790"/>
  <c r="H27" i="790"/>
  <c r="G27" i="790"/>
  <c r="F27" i="790"/>
  <c r="E27" i="790"/>
  <c r="D27" i="790"/>
  <c r="K26" i="790"/>
  <c r="J26" i="790"/>
  <c r="I26" i="790"/>
  <c r="H26" i="790"/>
  <c r="G26" i="790"/>
  <c r="F26" i="790"/>
  <c r="E26" i="790"/>
  <c r="D26" i="790"/>
  <c r="K25" i="790"/>
  <c r="J25" i="790"/>
  <c r="I25" i="790"/>
  <c r="H25" i="790"/>
  <c r="G25" i="790"/>
  <c r="F25" i="790"/>
  <c r="E25" i="790"/>
  <c r="D25" i="790"/>
  <c r="K24" i="790"/>
  <c r="J24" i="790"/>
  <c r="I24" i="790"/>
  <c r="H24" i="790"/>
  <c r="G24" i="790"/>
  <c r="F24" i="790"/>
  <c r="E24" i="790"/>
  <c r="D24" i="790"/>
  <c r="K23" i="790"/>
  <c r="J23" i="790"/>
  <c r="I23" i="790"/>
  <c r="H23" i="790"/>
  <c r="G23" i="790"/>
  <c r="F23" i="790"/>
  <c r="E23" i="790"/>
  <c r="D23" i="790"/>
  <c r="K22" i="790"/>
  <c r="J22" i="790"/>
  <c r="I22" i="790"/>
  <c r="H22" i="790"/>
  <c r="G22" i="790"/>
  <c r="F22" i="790"/>
  <c r="E22" i="790"/>
  <c r="D22" i="790"/>
  <c r="K21" i="790"/>
  <c r="J21" i="790"/>
  <c r="I21" i="790"/>
  <c r="H21" i="790"/>
  <c r="G21" i="790"/>
  <c r="F21" i="790"/>
  <c r="E21" i="790"/>
  <c r="D21" i="790"/>
  <c r="K20" i="790"/>
  <c r="J20" i="790"/>
  <c r="I20" i="790"/>
  <c r="H20" i="790"/>
  <c r="G20" i="790"/>
  <c r="F20" i="790"/>
  <c r="E20" i="790"/>
  <c r="D20" i="790"/>
  <c r="K19" i="790"/>
  <c r="J19" i="790"/>
  <c r="I19" i="790"/>
  <c r="H19" i="790"/>
  <c r="G19" i="790"/>
  <c r="F19" i="790"/>
  <c r="E19" i="790"/>
  <c r="D19" i="790"/>
  <c r="K18" i="790"/>
  <c r="J18" i="790"/>
  <c r="I18" i="790"/>
  <c r="H18" i="790"/>
  <c r="G18" i="790"/>
  <c r="F18" i="790"/>
  <c r="E18" i="790"/>
  <c r="D18" i="790"/>
  <c r="K17" i="790"/>
  <c r="J17" i="790"/>
  <c r="I17" i="790"/>
  <c r="H17" i="790"/>
  <c r="G17" i="790"/>
  <c r="F17" i="790"/>
  <c r="E17" i="790"/>
  <c r="D17" i="790"/>
  <c r="K16" i="790"/>
  <c r="J16" i="790"/>
  <c r="I16" i="790"/>
  <c r="H16" i="790"/>
  <c r="G16" i="790"/>
  <c r="F16" i="790"/>
  <c r="E16" i="790"/>
  <c r="D16" i="790"/>
  <c r="E15" i="790"/>
  <c r="F15" i="790"/>
  <c r="G15" i="790"/>
  <c r="H15" i="790"/>
  <c r="I15" i="790"/>
  <c r="J15" i="790"/>
  <c r="K15" i="790"/>
  <c r="D15" i="790"/>
  <c r="P16" i="788"/>
  <c r="P17" i="788"/>
  <c r="P18" i="788"/>
  <c r="P19" i="788"/>
  <c r="P20" i="788"/>
  <c r="P21" i="788"/>
  <c r="P22" i="788"/>
  <c r="P23" i="788"/>
  <c r="P24" i="788"/>
  <c r="P25" i="788"/>
  <c r="P26" i="788"/>
  <c r="P27" i="788"/>
  <c r="P28" i="788"/>
  <c r="P29" i="788"/>
  <c r="P30" i="788"/>
  <c r="P31" i="788"/>
  <c r="P32" i="788"/>
  <c r="P33" i="788"/>
  <c r="P34" i="788"/>
  <c r="P35" i="788"/>
  <c r="P36" i="788"/>
  <c r="P37" i="788"/>
  <c r="P38" i="788"/>
  <c r="P39" i="788"/>
  <c r="P40" i="788"/>
  <c r="P41" i="788"/>
  <c r="P42" i="788"/>
  <c r="P43" i="788"/>
  <c r="P44" i="788"/>
  <c r="P45" i="788"/>
  <c r="P46" i="788"/>
  <c r="P47" i="788"/>
  <c r="P48" i="788"/>
  <c r="P49" i="788"/>
  <c r="P50" i="788"/>
  <c r="P51" i="788"/>
  <c r="P52" i="788"/>
  <c r="P53" i="788"/>
  <c r="P54" i="788"/>
  <c r="P55" i="788"/>
  <c r="P56" i="788"/>
  <c r="P57" i="788"/>
  <c r="P58" i="788"/>
  <c r="P59" i="788"/>
  <c r="P60" i="788"/>
  <c r="P61" i="788"/>
  <c r="P62" i="788"/>
  <c r="P63" i="788"/>
  <c r="P64" i="788"/>
  <c r="P65" i="788"/>
  <c r="P66" i="788"/>
  <c r="P67" i="788"/>
  <c r="P68" i="788"/>
  <c r="P69" i="788"/>
  <c r="P70" i="788"/>
  <c r="P71" i="788"/>
  <c r="P72" i="788"/>
  <c r="P73" i="788"/>
  <c r="P74" i="788"/>
  <c r="P75" i="788"/>
  <c r="P76" i="788"/>
  <c r="P77" i="788"/>
  <c r="P78" i="788"/>
  <c r="P79" i="788"/>
  <c r="P80" i="788"/>
  <c r="P81" i="788"/>
  <c r="P82" i="788"/>
  <c r="P83" i="788"/>
  <c r="P84" i="788"/>
  <c r="P85" i="788"/>
  <c r="P86" i="788"/>
  <c r="P87" i="788"/>
  <c r="P88" i="788"/>
  <c r="P89" i="788"/>
  <c r="P90" i="788"/>
  <c r="P91" i="788"/>
  <c r="P92" i="788"/>
  <c r="P93" i="788"/>
  <c r="P94" i="788"/>
  <c r="P95" i="788"/>
  <c r="P96" i="788"/>
  <c r="P97" i="788"/>
  <c r="P98" i="788"/>
  <c r="P99" i="788"/>
  <c r="P100" i="788"/>
  <c r="P101" i="788"/>
  <c r="P102" i="788"/>
  <c r="P103" i="788"/>
  <c r="P104" i="788"/>
  <c r="P105" i="788"/>
  <c r="P106" i="788"/>
  <c r="P107" i="788"/>
  <c r="P108" i="788"/>
  <c r="P109" i="788"/>
  <c r="P110" i="788"/>
  <c r="P111" i="788"/>
  <c r="P112" i="788"/>
  <c r="P113" i="788"/>
  <c r="P114" i="788"/>
  <c r="P115" i="788"/>
  <c r="P116" i="788"/>
  <c r="P117" i="788"/>
  <c r="P118" i="788"/>
  <c r="P119" i="788"/>
  <c r="P120" i="788"/>
  <c r="P121" i="788"/>
  <c r="P122" i="788"/>
  <c r="P123" i="788"/>
  <c r="P124" i="788"/>
  <c r="P125" i="788"/>
  <c r="P126" i="788"/>
  <c r="P127" i="788"/>
  <c r="P128" i="788"/>
  <c r="P129" i="788"/>
  <c r="P130" i="788"/>
  <c r="P131" i="788"/>
  <c r="P132" i="788"/>
  <c r="P133" i="788"/>
  <c r="P134" i="788"/>
  <c r="P135" i="788"/>
  <c r="P136" i="788"/>
  <c r="P137" i="788"/>
  <c r="P138" i="788"/>
  <c r="P139" i="788"/>
  <c r="P140" i="788"/>
  <c r="P141" i="788"/>
  <c r="P142" i="788"/>
  <c r="P143" i="788"/>
  <c r="P144" i="788"/>
  <c r="P145" i="788"/>
  <c r="P146" i="788"/>
  <c r="P147" i="788"/>
  <c r="P148" i="788"/>
  <c r="P149" i="788"/>
  <c r="P150" i="788"/>
  <c r="P151" i="788"/>
  <c r="P152" i="788"/>
  <c r="P153" i="788"/>
  <c r="P154" i="788"/>
  <c r="P155" i="788"/>
  <c r="P156" i="788"/>
  <c r="P157" i="788"/>
  <c r="P158" i="788"/>
  <c r="P159" i="788"/>
  <c r="P160" i="788"/>
  <c r="P161" i="788"/>
  <c r="P162" i="788"/>
  <c r="P163" i="788"/>
  <c r="P164" i="788"/>
  <c r="P165" i="788"/>
  <c r="P166" i="788"/>
  <c r="P167" i="788"/>
  <c r="P168" i="788"/>
  <c r="P169" i="788"/>
  <c r="P170" i="788"/>
  <c r="P171" i="788"/>
  <c r="P172" i="788"/>
  <c r="P173" i="788"/>
  <c r="P174" i="788"/>
  <c r="P175" i="788"/>
  <c r="P176" i="788"/>
  <c r="P177" i="788"/>
  <c r="P178" i="788"/>
  <c r="P179" i="788"/>
  <c r="P180" i="788"/>
  <c r="P181" i="788"/>
  <c r="P182" i="788"/>
  <c r="P183" i="788"/>
  <c r="P184" i="788"/>
  <c r="P185" i="788"/>
  <c r="P186" i="788"/>
  <c r="P187" i="788"/>
  <c r="P188" i="788"/>
  <c r="P189" i="788"/>
  <c r="P190" i="788"/>
  <c r="P191" i="788"/>
  <c r="P192" i="788"/>
  <c r="P193" i="788"/>
  <c r="P194" i="788"/>
  <c r="P195" i="788"/>
  <c r="P196" i="788"/>
  <c r="P197" i="788"/>
  <c r="P198" i="788"/>
  <c r="P199" i="788"/>
  <c r="P200" i="788"/>
  <c r="P201" i="788"/>
  <c r="P202" i="788"/>
  <c r="P203" i="788"/>
  <c r="P204" i="788"/>
  <c r="P205" i="788"/>
  <c r="P206" i="788"/>
  <c r="P207" i="788"/>
  <c r="P208" i="788"/>
  <c r="P209" i="788"/>
  <c r="P210" i="788"/>
  <c r="P211" i="788"/>
  <c r="P212" i="788"/>
  <c r="P213" i="788"/>
  <c r="P214" i="788"/>
  <c r="P215" i="788"/>
  <c r="P216" i="788"/>
  <c r="P217" i="788"/>
  <c r="P218" i="788"/>
  <c r="P219" i="788"/>
  <c r="P220" i="788"/>
  <c r="P221" i="788"/>
  <c r="P222" i="788"/>
  <c r="P223" i="788"/>
  <c r="P224" i="788"/>
  <c r="P225" i="788"/>
  <c r="P226" i="788"/>
  <c r="P227" i="788"/>
  <c r="P228" i="788"/>
  <c r="P229" i="788"/>
  <c r="P230" i="788"/>
  <c r="P231" i="788"/>
  <c r="P232" i="788"/>
  <c r="P233" i="788"/>
  <c r="P234" i="788"/>
  <c r="P235" i="788"/>
  <c r="P236" i="788"/>
  <c r="P237" i="788"/>
  <c r="P238" i="788"/>
  <c r="P239" i="788"/>
  <c r="P240" i="788"/>
  <c r="P241" i="788"/>
  <c r="P242" i="788"/>
  <c r="P243" i="788"/>
  <c r="P244" i="788"/>
  <c r="P245" i="788"/>
  <c r="P246" i="788"/>
  <c r="P247" i="788"/>
  <c r="P248" i="788"/>
  <c r="P249" i="788"/>
  <c r="P250" i="788"/>
  <c r="P251" i="788"/>
  <c r="P252" i="788"/>
  <c r="P253" i="788"/>
  <c r="P254" i="788"/>
  <c r="P255" i="788"/>
  <c r="P256" i="788"/>
  <c r="P257" i="788"/>
  <c r="P258" i="788"/>
  <c r="P259" i="788"/>
  <c r="P260" i="788"/>
  <c r="P261" i="788"/>
  <c r="P262" i="788"/>
  <c r="P263" i="788"/>
  <c r="P264" i="788"/>
  <c r="P265" i="788"/>
  <c r="P266" i="788"/>
  <c r="P267" i="788"/>
  <c r="P268" i="788"/>
  <c r="P269" i="788"/>
  <c r="P270" i="788"/>
  <c r="P271" i="788"/>
  <c r="P272" i="788"/>
  <c r="P273" i="788"/>
  <c r="P274" i="788"/>
  <c r="P275" i="788"/>
  <c r="P276" i="788"/>
  <c r="P277" i="788"/>
  <c r="P278" i="788"/>
  <c r="P279" i="788"/>
  <c r="P280" i="788"/>
  <c r="P281" i="788"/>
  <c r="P282" i="788"/>
  <c r="P283" i="788"/>
  <c r="P284" i="788"/>
  <c r="P285" i="788"/>
  <c r="P286" i="788"/>
  <c r="P287" i="788"/>
  <c r="P288" i="788"/>
  <c r="P289" i="788"/>
  <c r="P290" i="788"/>
  <c r="P291" i="788"/>
  <c r="P292" i="788"/>
  <c r="P293" i="788"/>
  <c r="P294" i="788"/>
  <c r="P295" i="788"/>
  <c r="P296" i="788"/>
  <c r="P297" i="788"/>
  <c r="P298" i="788"/>
  <c r="P299" i="788"/>
  <c r="P300" i="788"/>
  <c r="P301" i="788"/>
  <c r="P302" i="788"/>
  <c r="P303" i="788"/>
  <c r="P304" i="788"/>
  <c r="P305" i="788"/>
  <c r="P306" i="788"/>
  <c r="P307" i="788"/>
  <c r="P308" i="788"/>
  <c r="P309" i="788"/>
  <c r="P310" i="788"/>
  <c r="P311" i="788"/>
  <c r="P312" i="788"/>
  <c r="P313" i="788"/>
  <c r="P314" i="788"/>
  <c r="P315" i="788"/>
  <c r="P316" i="788"/>
  <c r="P317" i="788"/>
  <c r="P318" i="788"/>
  <c r="P319" i="788"/>
  <c r="P320" i="788"/>
  <c r="P321" i="788"/>
  <c r="P322" i="788"/>
  <c r="P323" i="788"/>
  <c r="P324" i="788"/>
  <c r="P325" i="788"/>
  <c r="P326" i="788"/>
  <c r="P15" i="788"/>
  <c r="D16" i="788"/>
  <c r="E16" i="788"/>
  <c r="F16" i="788"/>
  <c r="G16" i="788"/>
  <c r="H16" i="788"/>
  <c r="I16" i="788"/>
  <c r="J16" i="788"/>
  <c r="K16" i="788"/>
  <c r="D17" i="788"/>
  <c r="E17" i="788"/>
  <c r="F17" i="788"/>
  <c r="G17" i="788"/>
  <c r="H17" i="788"/>
  <c r="I17" i="788"/>
  <c r="J17" i="788"/>
  <c r="K17" i="788"/>
  <c r="D18" i="788"/>
  <c r="E18" i="788"/>
  <c r="F18" i="788"/>
  <c r="G18" i="788"/>
  <c r="H18" i="788"/>
  <c r="I18" i="788"/>
  <c r="J18" i="788"/>
  <c r="K18" i="788"/>
  <c r="D19" i="788"/>
  <c r="E19" i="788"/>
  <c r="F19" i="788"/>
  <c r="G19" i="788"/>
  <c r="H19" i="788"/>
  <c r="I19" i="788"/>
  <c r="J19" i="788"/>
  <c r="K19" i="788"/>
  <c r="D20" i="788"/>
  <c r="E20" i="788"/>
  <c r="F20" i="788"/>
  <c r="G20" i="788"/>
  <c r="H20" i="788"/>
  <c r="I20" i="788"/>
  <c r="J20" i="788"/>
  <c r="K20" i="788"/>
  <c r="D21" i="788"/>
  <c r="E21" i="788"/>
  <c r="F21" i="788"/>
  <c r="G21" i="788"/>
  <c r="H21" i="788"/>
  <c r="I21" i="788"/>
  <c r="J21" i="788"/>
  <c r="K21" i="788"/>
  <c r="D22" i="788"/>
  <c r="E22" i="788"/>
  <c r="F22" i="788"/>
  <c r="G22" i="788"/>
  <c r="H22" i="788"/>
  <c r="I22" i="788"/>
  <c r="J22" i="788"/>
  <c r="K22" i="788"/>
  <c r="D23" i="788"/>
  <c r="E23" i="788"/>
  <c r="F23" i="788"/>
  <c r="G23" i="788"/>
  <c r="H23" i="788"/>
  <c r="I23" i="788"/>
  <c r="J23" i="788"/>
  <c r="K23" i="788"/>
  <c r="D24" i="788"/>
  <c r="E24" i="788"/>
  <c r="F24" i="788"/>
  <c r="G24" i="788"/>
  <c r="H24" i="788"/>
  <c r="I24" i="788"/>
  <c r="J24" i="788"/>
  <c r="K24" i="788"/>
  <c r="D25" i="788"/>
  <c r="E25" i="788"/>
  <c r="F25" i="788"/>
  <c r="G25" i="788"/>
  <c r="H25" i="788"/>
  <c r="I25" i="788"/>
  <c r="J25" i="788"/>
  <c r="K25" i="788"/>
  <c r="D26" i="788"/>
  <c r="E26" i="788"/>
  <c r="F26" i="788"/>
  <c r="G26" i="788"/>
  <c r="H26" i="788"/>
  <c r="I26" i="788"/>
  <c r="J26" i="788"/>
  <c r="K26" i="788"/>
  <c r="D27" i="788"/>
  <c r="E27" i="788"/>
  <c r="F27" i="788"/>
  <c r="G27" i="788"/>
  <c r="H27" i="788"/>
  <c r="I27" i="788"/>
  <c r="J27" i="788"/>
  <c r="K27" i="788"/>
  <c r="D28" i="788"/>
  <c r="E28" i="788"/>
  <c r="F28" i="788"/>
  <c r="G28" i="788"/>
  <c r="H28" i="788"/>
  <c r="I28" i="788"/>
  <c r="J28" i="788"/>
  <c r="K28" i="788"/>
  <c r="D29" i="788"/>
  <c r="E29" i="788"/>
  <c r="F29" i="788"/>
  <c r="G29" i="788"/>
  <c r="H29" i="788"/>
  <c r="I29" i="788"/>
  <c r="J29" i="788"/>
  <c r="K29" i="788"/>
  <c r="D30" i="788"/>
  <c r="E30" i="788"/>
  <c r="F30" i="788"/>
  <c r="G30" i="788"/>
  <c r="H30" i="788"/>
  <c r="I30" i="788"/>
  <c r="J30" i="788"/>
  <c r="K30" i="788"/>
  <c r="D31" i="788"/>
  <c r="E31" i="788"/>
  <c r="F31" i="788"/>
  <c r="G31" i="788"/>
  <c r="H31" i="788"/>
  <c r="I31" i="788"/>
  <c r="J31" i="788"/>
  <c r="K31" i="788"/>
  <c r="D32" i="788"/>
  <c r="E32" i="788"/>
  <c r="F32" i="788"/>
  <c r="G32" i="788"/>
  <c r="H32" i="788"/>
  <c r="I32" i="788"/>
  <c r="J32" i="788"/>
  <c r="K32" i="788"/>
  <c r="D33" i="788"/>
  <c r="E33" i="788"/>
  <c r="F33" i="788"/>
  <c r="G33" i="788"/>
  <c r="H33" i="788"/>
  <c r="I33" i="788"/>
  <c r="J33" i="788"/>
  <c r="K33" i="788"/>
  <c r="D34" i="788"/>
  <c r="E34" i="788"/>
  <c r="F34" i="788"/>
  <c r="G34" i="788"/>
  <c r="H34" i="788"/>
  <c r="I34" i="788"/>
  <c r="J34" i="788"/>
  <c r="K34" i="788"/>
  <c r="D35" i="788"/>
  <c r="E35" i="788"/>
  <c r="F35" i="788"/>
  <c r="G35" i="788"/>
  <c r="H35" i="788"/>
  <c r="I35" i="788"/>
  <c r="J35" i="788"/>
  <c r="K35" i="788"/>
  <c r="D36" i="788"/>
  <c r="E36" i="788"/>
  <c r="F36" i="788"/>
  <c r="G36" i="788"/>
  <c r="H36" i="788"/>
  <c r="I36" i="788"/>
  <c r="J36" i="788"/>
  <c r="K36" i="788"/>
  <c r="D37" i="788"/>
  <c r="E37" i="788"/>
  <c r="F37" i="788"/>
  <c r="G37" i="788"/>
  <c r="H37" i="788"/>
  <c r="I37" i="788"/>
  <c r="J37" i="788"/>
  <c r="K37" i="788"/>
  <c r="D38" i="788"/>
  <c r="E38" i="788"/>
  <c r="F38" i="788"/>
  <c r="G38" i="788"/>
  <c r="H38" i="788"/>
  <c r="I38" i="788"/>
  <c r="J38" i="788"/>
  <c r="K38" i="788"/>
  <c r="D39" i="788"/>
  <c r="E39" i="788"/>
  <c r="F39" i="788"/>
  <c r="G39" i="788"/>
  <c r="H39" i="788"/>
  <c r="I39" i="788"/>
  <c r="J39" i="788"/>
  <c r="K39" i="788"/>
  <c r="D40" i="788"/>
  <c r="E40" i="788"/>
  <c r="F40" i="788"/>
  <c r="G40" i="788"/>
  <c r="H40" i="788"/>
  <c r="I40" i="788"/>
  <c r="J40" i="788"/>
  <c r="K40" i="788"/>
  <c r="D41" i="788"/>
  <c r="E41" i="788"/>
  <c r="F41" i="788"/>
  <c r="G41" i="788"/>
  <c r="H41" i="788"/>
  <c r="I41" i="788"/>
  <c r="J41" i="788"/>
  <c r="K41" i="788"/>
  <c r="D42" i="788"/>
  <c r="E42" i="788"/>
  <c r="F42" i="788"/>
  <c r="G42" i="788"/>
  <c r="H42" i="788"/>
  <c r="I42" i="788"/>
  <c r="J42" i="788"/>
  <c r="K42" i="788"/>
  <c r="D43" i="788"/>
  <c r="E43" i="788"/>
  <c r="F43" i="788"/>
  <c r="G43" i="788"/>
  <c r="H43" i="788"/>
  <c r="I43" i="788"/>
  <c r="J43" i="788"/>
  <c r="K43" i="788"/>
  <c r="D44" i="788"/>
  <c r="E44" i="788"/>
  <c r="F44" i="788"/>
  <c r="G44" i="788"/>
  <c r="H44" i="788"/>
  <c r="I44" i="788"/>
  <c r="J44" i="788"/>
  <c r="K44" i="788"/>
  <c r="D45" i="788"/>
  <c r="E45" i="788"/>
  <c r="F45" i="788"/>
  <c r="G45" i="788"/>
  <c r="H45" i="788"/>
  <c r="I45" i="788"/>
  <c r="J45" i="788"/>
  <c r="K45" i="788"/>
  <c r="D46" i="788"/>
  <c r="E46" i="788"/>
  <c r="F46" i="788"/>
  <c r="G46" i="788"/>
  <c r="H46" i="788"/>
  <c r="I46" i="788"/>
  <c r="J46" i="788"/>
  <c r="K46" i="788"/>
  <c r="D47" i="788"/>
  <c r="E47" i="788"/>
  <c r="F47" i="788"/>
  <c r="G47" i="788"/>
  <c r="H47" i="788"/>
  <c r="I47" i="788"/>
  <c r="J47" i="788"/>
  <c r="K47" i="788"/>
  <c r="D48" i="788"/>
  <c r="E48" i="788"/>
  <c r="F48" i="788"/>
  <c r="G48" i="788"/>
  <c r="H48" i="788"/>
  <c r="I48" i="788"/>
  <c r="J48" i="788"/>
  <c r="K48" i="788"/>
  <c r="D49" i="788"/>
  <c r="E49" i="788"/>
  <c r="F49" i="788"/>
  <c r="G49" i="788"/>
  <c r="H49" i="788"/>
  <c r="I49" i="788"/>
  <c r="J49" i="788"/>
  <c r="K49" i="788"/>
  <c r="D50" i="788"/>
  <c r="E50" i="788"/>
  <c r="F50" i="788"/>
  <c r="G50" i="788"/>
  <c r="H50" i="788"/>
  <c r="I50" i="788"/>
  <c r="J50" i="788"/>
  <c r="K50" i="788"/>
  <c r="D51" i="788"/>
  <c r="E51" i="788"/>
  <c r="F51" i="788"/>
  <c r="G51" i="788"/>
  <c r="H51" i="788"/>
  <c r="I51" i="788"/>
  <c r="J51" i="788"/>
  <c r="K51" i="788"/>
  <c r="D52" i="788"/>
  <c r="E52" i="788"/>
  <c r="F52" i="788"/>
  <c r="G52" i="788"/>
  <c r="H52" i="788"/>
  <c r="I52" i="788"/>
  <c r="J52" i="788"/>
  <c r="K52" i="788"/>
  <c r="D53" i="788"/>
  <c r="E53" i="788"/>
  <c r="F53" i="788"/>
  <c r="G53" i="788"/>
  <c r="H53" i="788"/>
  <c r="I53" i="788"/>
  <c r="J53" i="788"/>
  <c r="K53" i="788"/>
  <c r="D54" i="788"/>
  <c r="E54" i="788"/>
  <c r="F54" i="788"/>
  <c r="G54" i="788"/>
  <c r="H54" i="788"/>
  <c r="I54" i="788"/>
  <c r="J54" i="788"/>
  <c r="K54" i="788"/>
  <c r="D55" i="788"/>
  <c r="E55" i="788"/>
  <c r="F55" i="788"/>
  <c r="G55" i="788"/>
  <c r="H55" i="788"/>
  <c r="I55" i="788"/>
  <c r="J55" i="788"/>
  <c r="K55" i="788"/>
  <c r="D56" i="788"/>
  <c r="E56" i="788"/>
  <c r="F56" i="788"/>
  <c r="G56" i="788"/>
  <c r="H56" i="788"/>
  <c r="I56" i="788"/>
  <c r="J56" i="788"/>
  <c r="K56" i="788"/>
  <c r="D57" i="788"/>
  <c r="E57" i="788"/>
  <c r="F57" i="788"/>
  <c r="G57" i="788"/>
  <c r="H57" i="788"/>
  <c r="I57" i="788"/>
  <c r="J57" i="788"/>
  <c r="K57" i="788"/>
  <c r="D58" i="788"/>
  <c r="E58" i="788"/>
  <c r="F58" i="788"/>
  <c r="G58" i="788"/>
  <c r="H58" i="788"/>
  <c r="I58" i="788"/>
  <c r="J58" i="788"/>
  <c r="K58" i="788"/>
  <c r="D59" i="788"/>
  <c r="E59" i="788"/>
  <c r="F59" i="788"/>
  <c r="G59" i="788"/>
  <c r="H59" i="788"/>
  <c r="I59" i="788"/>
  <c r="J59" i="788"/>
  <c r="K59" i="788"/>
  <c r="D60" i="788"/>
  <c r="E60" i="788"/>
  <c r="F60" i="788"/>
  <c r="G60" i="788"/>
  <c r="H60" i="788"/>
  <c r="I60" i="788"/>
  <c r="J60" i="788"/>
  <c r="K60" i="788"/>
  <c r="D61" i="788"/>
  <c r="E61" i="788"/>
  <c r="F61" i="788"/>
  <c r="G61" i="788"/>
  <c r="H61" i="788"/>
  <c r="I61" i="788"/>
  <c r="J61" i="788"/>
  <c r="K61" i="788"/>
  <c r="D62" i="788"/>
  <c r="E62" i="788"/>
  <c r="F62" i="788"/>
  <c r="G62" i="788"/>
  <c r="H62" i="788"/>
  <c r="I62" i="788"/>
  <c r="J62" i="788"/>
  <c r="K62" i="788"/>
  <c r="D63" i="788"/>
  <c r="E63" i="788"/>
  <c r="F63" i="788"/>
  <c r="G63" i="788"/>
  <c r="H63" i="788"/>
  <c r="I63" i="788"/>
  <c r="J63" i="788"/>
  <c r="K63" i="788"/>
  <c r="D64" i="788"/>
  <c r="E64" i="788"/>
  <c r="F64" i="788"/>
  <c r="G64" i="788"/>
  <c r="H64" i="788"/>
  <c r="I64" i="788"/>
  <c r="J64" i="788"/>
  <c r="K64" i="788"/>
  <c r="D65" i="788"/>
  <c r="E65" i="788"/>
  <c r="F65" i="788"/>
  <c r="G65" i="788"/>
  <c r="H65" i="788"/>
  <c r="I65" i="788"/>
  <c r="J65" i="788"/>
  <c r="K65" i="788"/>
  <c r="D66" i="788"/>
  <c r="E66" i="788"/>
  <c r="F66" i="788"/>
  <c r="G66" i="788"/>
  <c r="H66" i="788"/>
  <c r="I66" i="788"/>
  <c r="J66" i="788"/>
  <c r="K66" i="788"/>
  <c r="D67" i="788"/>
  <c r="E67" i="788"/>
  <c r="F67" i="788"/>
  <c r="G67" i="788"/>
  <c r="H67" i="788"/>
  <c r="I67" i="788"/>
  <c r="J67" i="788"/>
  <c r="K67" i="788"/>
  <c r="D68" i="788"/>
  <c r="E68" i="788"/>
  <c r="F68" i="788"/>
  <c r="G68" i="788"/>
  <c r="H68" i="788"/>
  <c r="I68" i="788"/>
  <c r="J68" i="788"/>
  <c r="K68" i="788"/>
  <c r="D69" i="788"/>
  <c r="E69" i="788"/>
  <c r="F69" i="788"/>
  <c r="G69" i="788"/>
  <c r="H69" i="788"/>
  <c r="I69" i="788"/>
  <c r="J69" i="788"/>
  <c r="K69" i="788"/>
  <c r="D70" i="788"/>
  <c r="E70" i="788"/>
  <c r="F70" i="788"/>
  <c r="G70" i="788"/>
  <c r="H70" i="788"/>
  <c r="I70" i="788"/>
  <c r="J70" i="788"/>
  <c r="K70" i="788"/>
  <c r="D71" i="788"/>
  <c r="E71" i="788"/>
  <c r="F71" i="788"/>
  <c r="G71" i="788"/>
  <c r="H71" i="788"/>
  <c r="I71" i="788"/>
  <c r="J71" i="788"/>
  <c r="K71" i="788"/>
  <c r="D72" i="788"/>
  <c r="E72" i="788"/>
  <c r="F72" i="788"/>
  <c r="G72" i="788"/>
  <c r="H72" i="788"/>
  <c r="I72" i="788"/>
  <c r="J72" i="788"/>
  <c r="K72" i="788"/>
  <c r="D73" i="788"/>
  <c r="E73" i="788"/>
  <c r="F73" i="788"/>
  <c r="G73" i="788"/>
  <c r="H73" i="788"/>
  <c r="I73" i="788"/>
  <c r="J73" i="788"/>
  <c r="K73" i="788"/>
  <c r="D74" i="788"/>
  <c r="E74" i="788"/>
  <c r="F74" i="788"/>
  <c r="G74" i="788"/>
  <c r="H74" i="788"/>
  <c r="I74" i="788"/>
  <c r="J74" i="788"/>
  <c r="K74" i="788"/>
  <c r="D75" i="788"/>
  <c r="E75" i="788"/>
  <c r="F75" i="788"/>
  <c r="G75" i="788"/>
  <c r="H75" i="788"/>
  <c r="I75" i="788"/>
  <c r="J75" i="788"/>
  <c r="K75" i="788"/>
  <c r="D76" i="788"/>
  <c r="E76" i="788"/>
  <c r="F76" i="788"/>
  <c r="G76" i="788"/>
  <c r="H76" i="788"/>
  <c r="I76" i="788"/>
  <c r="J76" i="788"/>
  <c r="K76" i="788"/>
  <c r="D77" i="788"/>
  <c r="E77" i="788"/>
  <c r="F77" i="788"/>
  <c r="G77" i="788"/>
  <c r="H77" i="788"/>
  <c r="I77" i="788"/>
  <c r="J77" i="788"/>
  <c r="K77" i="788"/>
  <c r="D78" i="788"/>
  <c r="E78" i="788"/>
  <c r="F78" i="788"/>
  <c r="G78" i="788"/>
  <c r="H78" i="788"/>
  <c r="I78" i="788"/>
  <c r="J78" i="788"/>
  <c r="K78" i="788"/>
  <c r="D79" i="788"/>
  <c r="E79" i="788"/>
  <c r="F79" i="788"/>
  <c r="G79" i="788"/>
  <c r="H79" i="788"/>
  <c r="I79" i="788"/>
  <c r="J79" i="788"/>
  <c r="K79" i="788"/>
  <c r="D80" i="788"/>
  <c r="E80" i="788"/>
  <c r="F80" i="788"/>
  <c r="G80" i="788"/>
  <c r="H80" i="788"/>
  <c r="I80" i="788"/>
  <c r="J80" i="788"/>
  <c r="K80" i="788"/>
  <c r="D81" i="788"/>
  <c r="E81" i="788"/>
  <c r="F81" i="788"/>
  <c r="G81" i="788"/>
  <c r="H81" i="788"/>
  <c r="I81" i="788"/>
  <c r="J81" i="788"/>
  <c r="K81" i="788"/>
  <c r="D82" i="788"/>
  <c r="E82" i="788"/>
  <c r="F82" i="788"/>
  <c r="G82" i="788"/>
  <c r="H82" i="788"/>
  <c r="I82" i="788"/>
  <c r="J82" i="788"/>
  <c r="K82" i="788"/>
  <c r="D83" i="788"/>
  <c r="E83" i="788"/>
  <c r="F83" i="788"/>
  <c r="G83" i="788"/>
  <c r="H83" i="788"/>
  <c r="I83" i="788"/>
  <c r="J83" i="788"/>
  <c r="K83" i="788"/>
  <c r="D84" i="788"/>
  <c r="E84" i="788"/>
  <c r="F84" i="788"/>
  <c r="G84" i="788"/>
  <c r="H84" i="788"/>
  <c r="I84" i="788"/>
  <c r="J84" i="788"/>
  <c r="K84" i="788"/>
  <c r="D85" i="788"/>
  <c r="E85" i="788"/>
  <c r="F85" i="788"/>
  <c r="G85" i="788"/>
  <c r="H85" i="788"/>
  <c r="I85" i="788"/>
  <c r="J85" i="788"/>
  <c r="K85" i="788"/>
  <c r="D86" i="788"/>
  <c r="E86" i="788"/>
  <c r="F86" i="788"/>
  <c r="G86" i="788"/>
  <c r="H86" i="788"/>
  <c r="I86" i="788"/>
  <c r="J86" i="788"/>
  <c r="K86" i="788"/>
  <c r="D87" i="788"/>
  <c r="E87" i="788"/>
  <c r="F87" i="788"/>
  <c r="G87" i="788"/>
  <c r="H87" i="788"/>
  <c r="I87" i="788"/>
  <c r="J87" i="788"/>
  <c r="K87" i="788"/>
  <c r="D88" i="788"/>
  <c r="E88" i="788"/>
  <c r="F88" i="788"/>
  <c r="G88" i="788"/>
  <c r="H88" i="788"/>
  <c r="I88" i="788"/>
  <c r="J88" i="788"/>
  <c r="K88" i="788"/>
  <c r="D89" i="788"/>
  <c r="E89" i="788"/>
  <c r="F89" i="788"/>
  <c r="G89" i="788"/>
  <c r="H89" i="788"/>
  <c r="I89" i="788"/>
  <c r="J89" i="788"/>
  <c r="K89" i="788"/>
  <c r="D90" i="788"/>
  <c r="E90" i="788"/>
  <c r="F90" i="788"/>
  <c r="G90" i="788"/>
  <c r="H90" i="788"/>
  <c r="I90" i="788"/>
  <c r="J90" i="788"/>
  <c r="K90" i="788"/>
  <c r="D91" i="788"/>
  <c r="E91" i="788"/>
  <c r="F91" i="788"/>
  <c r="G91" i="788"/>
  <c r="H91" i="788"/>
  <c r="I91" i="788"/>
  <c r="J91" i="788"/>
  <c r="K91" i="788"/>
  <c r="D92" i="788"/>
  <c r="E92" i="788"/>
  <c r="F92" i="788"/>
  <c r="G92" i="788"/>
  <c r="H92" i="788"/>
  <c r="I92" i="788"/>
  <c r="J92" i="788"/>
  <c r="K92" i="788"/>
  <c r="D93" i="788"/>
  <c r="E93" i="788"/>
  <c r="F93" i="788"/>
  <c r="G93" i="788"/>
  <c r="H93" i="788"/>
  <c r="I93" i="788"/>
  <c r="J93" i="788"/>
  <c r="K93" i="788"/>
  <c r="D94" i="788"/>
  <c r="E94" i="788"/>
  <c r="F94" i="788"/>
  <c r="G94" i="788"/>
  <c r="H94" i="788"/>
  <c r="I94" i="788"/>
  <c r="J94" i="788"/>
  <c r="K94" i="788"/>
  <c r="D95" i="788"/>
  <c r="E95" i="788"/>
  <c r="F95" i="788"/>
  <c r="G95" i="788"/>
  <c r="H95" i="788"/>
  <c r="I95" i="788"/>
  <c r="J95" i="788"/>
  <c r="K95" i="788"/>
  <c r="D96" i="788"/>
  <c r="E96" i="788"/>
  <c r="F96" i="788"/>
  <c r="G96" i="788"/>
  <c r="H96" i="788"/>
  <c r="I96" i="788"/>
  <c r="J96" i="788"/>
  <c r="K96" i="788"/>
  <c r="D97" i="788"/>
  <c r="E97" i="788"/>
  <c r="F97" i="788"/>
  <c r="G97" i="788"/>
  <c r="H97" i="788"/>
  <c r="I97" i="788"/>
  <c r="J97" i="788"/>
  <c r="K97" i="788"/>
  <c r="D98" i="788"/>
  <c r="E98" i="788"/>
  <c r="F98" i="788"/>
  <c r="G98" i="788"/>
  <c r="H98" i="788"/>
  <c r="I98" i="788"/>
  <c r="J98" i="788"/>
  <c r="K98" i="788"/>
  <c r="D99" i="788"/>
  <c r="E99" i="788"/>
  <c r="F99" i="788"/>
  <c r="G99" i="788"/>
  <c r="H99" i="788"/>
  <c r="I99" i="788"/>
  <c r="J99" i="788"/>
  <c r="K99" i="788"/>
  <c r="D100" i="788"/>
  <c r="E100" i="788"/>
  <c r="F100" i="788"/>
  <c r="G100" i="788"/>
  <c r="H100" i="788"/>
  <c r="I100" i="788"/>
  <c r="J100" i="788"/>
  <c r="K100" i="788"/>
  <c r="D101" i="788"/>
  <c r="E101" i="788"/>
  <c r="F101" i="788"/>
  <c r="G101" i="788"/>
  <c r="H101" i="788"/>
  <c r="I101" i="788"/>
  <c r="J101" i="788"/>
  <c r="K101" i="788"/>
  <c r="D102" i="788"/>
  <c r="E102" i="788"/>
  <c r="F102" i="788"/>
  <c r="G102" i="788"/>
  <c r="H102" i="788"/>
  <c r="I102" i="788"/>
  <c r="J102" i="788"/>
  <c r="K102" i="788"/>
  <c r="D103" i="788"/>
  <c r="E103" i="788"/>
  <c r="F103" i="788"/>
  <c r="G103" i="788"/>
  <c r="H103" i="788"/>
  <c r="I103" i="788"/>
  <c r="J103" i="788"/>
  <c r="K103" i="788"/>
  <c r="D104" i="788"/>
  <c r="E104" i="788"/>
  <c r="F104" i="788"/>
  <c r="G104" i="788"/>
  <c r="H104" i="788"/>
  <c r="I104" i="788"/>
  <c r="J104" i="788"/>
  <c r="K104" i="788"/>
  <c r="D105" i="788"/>
  <c r="E105" i="788"/>
  <c r="F105" i="788"/>
  <c r="G105" i="788"/>
  <c r="H105" i="788"/>
  <c r="I105" i="788"/>
  <c r="J105" i="788"/>
  <c r="K105" i="788"/>
  <c r="D106" i="788"/>
  <c r="E106" i="788"/>
  <c r="F106" i="788"/>
  <c r="G106" i="788"/>
  <c r="H106" i="788"/>
  <c r="I106" i="788"/>
  <c r="J106" i="788"/>
  <c r="K106" i="788"/>
  <c r="D107" i="788"/>
  <c r="E107" i="788"/>
  <c r="F107" i="788"/>
  <c r="G107" i="788"/>
  <c r="H107" i="788"/>
  <c r="I107" i="788"/>
  <c r="J107" i="788"/>
  <c r="K107" i="788"/>
  <c r="D108" i="788"/>
  <c r="E108" i="788"/>
  <c r="F108" i="788"/>
  <c r="G108" i="788"/>
  <c r="H108" i="788"/>
  <c r="I108" i="788"/>
  <c r="J108" i="788"/>
  <c r="K108" i="788"/>
  <c r="D109" i="788"/>
  <c r="E109" i="788"/>
  <c r="F109" i="788"/>
  <c r="G109" i="788"/>
  <c r="H109" i="788"/>
  <c r="I109" i="788"/>
  <c r="J109" i="788"/>
  <c r="K109" i="788"/>
  <c r="D110" i="788"/>
  <c r="E110" i="788"/>
  <c r="F110" i="788"/>
  <c r="G110" i="788"/>
  <c r="H110" i="788"/>
  <c r="I110" i="788"/>
  <c r="J110" i="788"/>
  <c r="K110" i="788"/>
  <c r="D111" i="788"/>
  <c r="E111" i="788"/>
  <c r="F111" i="788"/>
  <c r="G111" i="788"/>
  <c r="H111" i="788"/>
  <c r="I111" i="788"/>
  <c r="J111" i="788"/>
  <c r="K111" i="788"/>
  <c r="D112" i="788"/>
  <c r="E112" i="788"/>
  <c r="F112" i="788"/>
  <c r="G112" i="788"/>
  <c r="H112" i="788"/>
  <c r="I112" i="788"/>
  <c r="J112" i="788"/>
  <c r="K112" i="788"/>
  <c r="D113" i="788"/>
  <c r="E113" i="788"/>
  <c r="F113" i="788"/>
  <c r="G113" i="788"/>
  <c r="H113" i="788"/>
  <c r="I113" i="788"/>
  <c r="J113" i="788"/>
  <c r="K113" i="788"/>
  <c r="D114" i="788"/>
  <c r="E114" i="788"/>
  <c r="F114" i="788"/>
  <c r="G114" i="788"/>
  <c r="H114" i="788"/>
  <c r="I114" i="788"/>
  <c r="J114" i="788"/>
  <c r="K114" i="788"/>
  <c r="D115" i="788"/>
  <c r="E115" i="788"/>
  <c r="F115" i="788"/>
  <c r="G115" i="788"/>
  <c r="H115" i="788"/>
  <c r="I115" i="788"/>
  <c r="J115" i="788"/>
  <c r="K115" i="788"/>
  <c r="D116" i="788"/>
  <c r="E116" i="788"/>
  <c r="F116" i="788"/>
  <c r="G116" i="788"/>
  <c r="H116" i="788"/>
  <c r="I116" i="788"/>
  <c r="J116" i="788"/>
  <c r="K116" i="788"/>
  <c r="D117" i="788"/>
  <c r="E117" i="788"/>
  <c r="F117" i="788"/>
  <c r="G117" i="788"/>
  <c r="H117" i="788"/>
  <c r="I117" i="788"/>
  <c r="J117" i="788"/>
  <c r="K117" i="788"/>
  <c r="D118" i="788"/>
  <c r="E118" i="788"/>
  <c r="F118" i="788"/>
  <c r="G118" i="788"/>
  <c r="H118" i="788"/>
  <c r="I118" i="788"/>
  <c r="J118" i="788"/>
  <c r="K118" i="788"/>
  <c r="D119" i="788"/>
  <c r="E119" i="788"/>
  <c r="F119" i="788"/>
  <c r="G119" i="788"/>
  <c r="H119" i="788"/>
  <c r="I119" i="788"/>
  <c r="J119" i="788"/>
  <c r="K119" i="788"/>
  <c r="D120" i="788"/>
  <c r="E120" i="788"/>
  <c r="F120" i="788"/>
  <c r="G120" i="788"/>
  <c r="H120" i="788"/>
  <c r="I120" i="788"/>
  <c r="J120" i="788"/>
  <c r="K120" i="788"/>
  <c r="D121" i="788"/>
  <c r="E121" i="788"/>
  <c r="F121" i="788"/>
  <c r="G121" i="788"/>
  <c r="H121" i="788"/>
  <c r="I121" i="788"/>
  <c r="J121" i="788"/>
  <c r="K121" i="788"/>
  <c r="D122" i="788"/>
  <c r="E122" i="788"/>
  <c r="F122" i="788"/>
  <c r="G122" i="788"/>
  <c r="H122" i="788"/>
  <c r="I122" i="788"/>
  <c r="J122" i="788"/>
  <c r="K122" i="788"/>
  <c r="D123" i="788"/>
  <c r="E123" i="788"/>
  <c r="F123" i="788"/>
  <c r="G123" i="788"/>
  <c r="H123" i="788"/>
  <c r="I123" i="788"/>
  <c r="J123" i="788"/>
  <c r="K123" i="788"/>
  <c r="D124" i="788"/>
  <c r="E124" i="788"/>
  <c r="F124" i="788"/>
  <c r="G124" i="788"/>
  <c r="H124" i="788"/>
  <c r="I124" i="788"/>
  <c r="J124" i="788"/>
  <c r="K124" i="788"/>
  <c r="D125" i="788"/>
  <c r="E125" i="788"/>
  <c r="F125" i="788"/>
  <c r="G125" i="788"/>
  <c r="H125" i="788"/>
  <c r="I125" i="788"/>
  <c r="J125" i="788"/>
  <c r="K125" i="788"/>
  <c r="D126" i="788"/>
  <c r="E126" i="788"/>
  <c r="F126" i="788"/>
  <c r="G126" i="788"/>
  <c r="H126" i="788"/>
  <c r="I126" i="788"/>
  <c r="J126" i="788"/>
  <c r="K126" i="788"/>
  <c r="D127" i="788"/>
  <c r="E127" i="788"/>
  <c r="F127" i="788"/>
  <c r="G127" i="788"/>
  <c r="H127" i="788"/>
  <c r="I127" i="788"/>
  <c r="J127" i="788"/>
  <c r="K127" i="788"/>
  <c r="D128" i="788"/>
  <c r="E128" i="788"/>
  <c r="F128" i="788"/>
  <c r="G128" i="788"/>
  <c r="H128" i="788"/>
  <c r="I128" i="788"/>
  <c r="J128" i="788"/>
  <c r="K128" i="788"/>
  <c r="D129" i="788"/>
  <c r="E129" i="788"/>
  <c r="F129" i="788"/>
  <c r="G129" i="788"/>
  <c r="H129" i="788"/>
  <c r="I129" i="788"/>
  <c r="J129" i="788"/>
  <c r="K129" i="788"/>
  <c r="D130" i="788"/>
  <c r="E130" i="788"/>
  <c r="F130" i="788"/>
  <c r="G130" i="788"/>
  <c r="H130" i="788"/>
  <c r="I130" i="788"/>
  <c r="J130" i="788"/>
  <c r="K130" i="788"/>
  <c r="D131" i="788"/>
  <c r="E131" i="788"/>
  <c r="F131" i="788"/>
  <c r="G131" i="788"/>
  <c r="H131" i="788"/>
  <c r="I131" i="788"/>
  <c r="J131" i="788"/>
  <c r="K131" i="788"/>
  <c r="D132" i="788"/>
  <c r="E132" i="788"/>
  <c r="F132" i="788"/>
  <c r="G132" i="788"/>
  <c r="H132" i="788"/>
  <c r="I132" i="788"/>
  <c r="J132" i="788"/>
  <c r="K132" i="788"/>
  <c r="D133" i="788"/>
  <c r="E133" i="788"/>
  <c r="F133" i="788"/>
  <c r="G133" i="788"/>
  <c r="H133" i="788"/>
  <c r="I133" i="788"/>
  <c r="J133" i="788"/>
  <c r="K133" i="788"/>
  <c r="D134" i="788"/>
  <c r="E134" i="788"/>
  <c r="F134" i="788"/>
  <c r="G134" i="788"/>
  <c r="H134" i="788"/>
  <c r="I134" i="788"/>
  <c r="J134" i="788"/>
  <c r="K134" i="788"/>
  <c r="D135" i="788"/>
  <c r="E135" i="788"/>
  <c r="F135" i="788"/>
  <c r="G135" i="788"/>
  <c r="H135" i="788"/>
  <c r="I135" i="788"/>
  <c r="J135" i="788"/>
  <c r="K135" i="788"/>
  <c r="D136" i="788"/>
  <c r="E136" i="788"/>
  <c r="F136" i="788"/>
  <c r="G136" i="788"/>
  <c r="H136" i="788"/>
  <c r="I136" i="788"/>
  <c r="J136" i="788"/>
  <c r="K136" i="788"/>
  <c r="D137" i="788"/>
  <c r="E137" i="788"/>
  <c r="F137" i="788"/>
  <c r="G137" i="788"/>
  <c r="H137" i="788"/>
  <c r="I137" i="788"/>
  <c r="J137" i="788"/>
  <c r="K137" i="788"/>
  <c r="D138" i="788"/>
  <c r="E138" i="788"/>
  <c r="F138" i="788"/>
  <c r="G138" i="788"/>
  <c r="H138" i="788"/>
  <c r="I138" i="788"/>
  <c r="J138" i="788"/>
  <c r="K138" i="788"/>
  <c r="D139" i="788"/>
  <c r="E139" i="788"/>
  <c r="F139" i="788"/>
  <c r="G139" i="788"/>
  <c r="H139" i="788"/>
  <c r="I139" i="788"/>
  <c r="J139" i="788"/>
  <c r="K139" i="788"/>
  <c r="D140" i="788"/>
  <c r="E140" i="788"/>
  <c r="F140" i="788"/>
  <c r="G140" i="788"/>
  <c r="H140" i="788"/>
  <c r="I140" i="788"/>
  <c r="J140" i="788"/>
  <c r="K140" i="788"/>
  <c r="D141" i="788"/>
  <c r="E141" i="788"/>
  <c r="F141" i="788"/>
  <c r="G141" i="788"/>
  <c r="H141" i="788"/>
  <c r="I141" i="788"/>
  <c r="J141" i="788"/>
  <c r="K141" i="788"/>
  <c r="D142" i="788"/>
  <c r="E142" i="788"/>
  <c r="F142" i="788"/>
  <c r="G142" i="788"/>
  <c r="H142" i="788"/>
  <c r="I142" i="788"/>
  <c r="J142" i="788"/>
  <c r="K142" i="788"/>
  <c r="D143" i="788"/>
  <c r="E143" i="788"/>
  <c r="F143" i="788"/>
  <c r="G143" i="788"/>
  <c r="H143" i="788"/>
  <c r="I143" i="788"/>
  <c r="J143" i="788"/>
  <c r="K143" i="788"/>
  <c r="D144" i="788"/>
  <c r="E144" i="788"/>
  <c r="F144" i="788"/>
  <c r="G144" i="788"/>
  <c r="H144" i="788"/>
  <c r="I144" i="788"/>
  <c r="J144" i="788"/>
  <c r="K144" i="788"/>
  <c r="D145" i="788"/>
  <c r="E145" i="788"/>
  <c r="F145" i="788"/>
  <c r="G145" i="788"/>
  <c r="H145" i="788"/>
  <c r="I145" i="788"/>
  <c r="J145" i="788"/>
  <c r="K145" i="788"/>
  <c r="D146" i="788"/>
  <c r="E146" i="788"/>
  <c r="F146" i="788"/>
  <c r="G146" i="788"/>
  <c r="H146" i="788"/>
  <c r="I146" i="788"/>
  <c r="J146" i="788"/>
  <c r="K146" i="788"/>
  <c r="D147" i="788"/>
  <c r="E147" i="788"/>
  <c r="F147" i="788"/>
  <c r="G147" i="788"/>
  <c r="H147" i="788"/>
  <c r="I147" i="788"/>
  <c r="J147" i="788"/>
  <c r="K147" i="788"/>
  <c r="D148" i="788"/>
  <c r="E148" i="788"/>
  <c r="F148" i="788"/>
  <c r="G148" i="788"/>
  <c r="H148" i="788"/>
  <c r="I148" i="788"/>
  <c r="J148" i="788"/>
  <c r="K148" i="788"/>
  <c r="D149" i="788"/>
  <c r="E149" i="788"/>
  <c r="F149" i="788"/>
  <c r="G149" i="788"/>
  <c r="H149" i="788"/>
  <c r="I149" i="788"/>
  <c r="J149" i="788"/>
  <c r="K149" i="788"/>
  <c r="D150" i="788"/>
  <c r="E150" i="788"/>
  <c r="F150" i="788"/>
  <c r="G150" i="788"/>
  <c r="H150" i="788"/>
  <c r="I150" i="788"/>
  <c r="J150" i="788"/>
  <c r="K150" i="788"/>
  <c r="D151" i="788"/>
  <c r="E151" i="788"/>
  <c r="F151" i="788"/>
  <c r="G151" i="788"/>
  <c r="H151" i="788"/>
  <c r="I151" i="788"/>
  <c r="J151" i="788"/>
  <c r="K151" i="788"/>
  <c r="D152" i="788"/>
  <c r="E152" i="788"/>
  <c r="F152" i="788"/>
  <c r="G152" i="788"/>
  <c r="H152" i="788"/>
  <c r="I152" i="788"/>
  <c r="J152" i="788"/>
  <c r="K152" i="788"/>
  <c r="D153" i="788"/>
  <c r="E153" i="788"/>
  <c r="F153" i="788"/>
  <c r="G153" i="788"/>
  <c r="H153" i="788"/>
  <c r="I153" i="788"/>
  <c r="J153" i="788"/>
  <c r="K153" i="788"/>
  <c r="D154" i="788"/>
  <c r="E154" i="788"/>
  <c r="F154" i="788"/>
  <c r="G154" i="788"/>
  <c r="H154" i="788"/>
  <c r="I154" i="788"/>
  <c r="J154" i="788"/>
  <c r="K154" i="788"/>
  <c r="D155" i="788"/>
  <c r="E155" i="788"/>
  <c r="F155" i="788"/>
  <c r="G155" i="788"/>
  <c r="H155" i="788"/>
  <c r="I155" i="788"/>
  <c r="J155" i="788"/>
  <c r="K155" i="788"/>
  <c r="D156" i="788"/>
  <c r="E156" i="788"/>
  <c r="F156" i="788"/>
  <c r="G156" i="788"/>
  <c r="H156" i="788"/>
  <c r="I156" i="788"/>
  <c r="J156" i="788"/>
  <c r="K156" i="788"/>
  <c r="D157" i="788"/>
  <c r="E157" i="788"/>
  <c r="F157" i="788"/>
  <c r="G157" i="788"/>
  <c r="H157" i="788"/>
  <c r="I157" i="788"/>
  <c r="J157" i="788"/>
  <c r="K157" i="788"/>
  <c r="D158" i="788"/>
  <c r="E158" i="788"/>
  <c r="F158" i="788"/>
  <c r="G158" i="788"/>
  <c r="H158" i="788"/>
  <c r="I158" i="788"/>
  <c r="J158" i="788"/>
  <c r="K158" i="788"/>
  <c r="D159" i="788"/>
  <c r="E159" i="788"/>
  <c r="F159" i="788"/>
  <c r="G159" i="788"/>
  <c r="H159" i="788"/>
  <c r="I159" i="788"/>
  <c r="J159" i="788"/>
  <c r="K159" i="788"/>
  <c r="D160" i="788"/>
  <c r="E160" i="788"/>
  <c r="F160" i="788"/>
  <c r="G160" i="788"/>
  <c r="H160" i="788"/>
  <c r="I160" i="788"/>
  <c r="J160" i="788"/>
  <c r="K160" i="788"/>
  <c r="D161" i="788"/>
  <c r="E161" i="788"/>
  <c r="F161" i="788"/>
  <c r="G161" i="788"/>
  <c r="H161" i="788"/>
  <c r="I161" i="788"/>
  <c r="J161" i="788"/>
  <c r="K161" i="788"/>
  <c r="D162" i="788"/>
  <c r="E162" i="788"/>
  <c r="F162" i="788"/>
  <c r="G162" i="788"/>
  <c r="H162" i="788"/>
  <c r="I162" i="788"/>
  <c r="J162" i="788"/>
  <c r="K162" i="788"/>
  <c r="D163" i="788"/>
  <c r="E163" i="788"/>
  <c r="F163" i="788"/>
  <c r="G163" i="788"/>
  <c r="H163" i="788"/>
  <c r="I163" i="788"/>
  <c r="J163" i="788"/>
  <c r="K163" i="788"/>
  <c r="D164" i="788"/>
  <c r="E164" i="788"/>
  <c r="F164" i="788"/>
  <c r="G164" i="788"/>
  <c r="H164" i="788"/>
  <c r="I164" i="788"/>
  <c r="J164" i="788"/>
  <c r="K164" i="788"/>
  <c r="D165" i="788"/>
  <c r="E165" i="788"/>
  <c r="F165" i="788"/>
  <c r="G165" i="788"/>
  <c r="H165" i="788"/>
  <c r="I165" i="788"/>
  <c r="J165" i="788"/>
  <c r="K165" i="788"/>
  <c r="D166" i="788"/>
  <c r="E166" i="788"/>
  <c r="F166" i="788"/>
  <c r="G166" i="788"/>
  <c r="H166" i="788"/>
  <c r="I166" i="788"/>
  <c r="J166" i="788"/>
  <c r="K166" i="788"/>
  <c r="D167" i="788"/>
  <c r="E167" i="788"/>
  <c r="F167" i="788"/>
  <c r="G167" i="788"/>
  <c r="H167" i="788"/>
  <c r="I167" i="788"/>
  <c r="J167" i="788"/>
  <c r="K167" i="788"/>
  <c r="D168" i="788"/>
  <c r="E168" i="788"/>
  <c r="F168" i="788"/>
  <c r="G168" i="788"/>
  <c r="H168" i="788"/>
  <c r="I168" i="788"/>
  <c r="J168" i="788"/>
  <c r="K168" i="788"/>
  <c r="D169" i="788"/>
  <c r="E169" i="788"/>
  <c r="F169" i="788"/>
  <c r="G169" i="788"/>
  <c r="H169" i="788"/>
  <c r="I169" i="788"/>
  <c r="J169" i="788"/>
  <c r="K169" i="788"/>
  <c r="D170" i="788"/>
  <c r="E170" i="788"/>
  <c r="F170" i="788"/>
  <c r="G170" i="788"/>
  <c r="H170" i="788"/>
  <c r="I170" i="788"/>
  <c r="J170" i="788"/>
  <c r="K170" i="788"/>
  <c r="D171" i="788"/>
  <c r="E171" i="788"/>
  <c r="F171" i="788"/>
  <c r="G171" i="788"/>
  <c r="H171" i="788"/>
  <c r="I171" i="788"/>
  <c r="J171" i="788"/>
  <c r="K171" i="788"/>
  <c r="D172" i="788"/>
  <c r="E172" i="788"/>
  <c r="F172" i="788"/>
  <c r="G172" i="788"/>
  <c r="H172" i="788"/>
  <c r="I172" i="788"/>
  <c r="J172" i="788"/>
  <c r="K172" i="788"/>
  <c r="D173" i="788"/>
  <c r="E173" i="788"/>
  <c r="F173" i="788"/>
  <c r="G173" i="788"/>
  <c r="H173" i="788"/>
  <c r="I173" i="788"/>
  <c r="J173" i="788"/>
  <c r="K173" i="788"/>
  <c r="D174" i="788"/>
  <c r="E174" i="788"/>
  <c r="F174" i="788"/>
  <c r="G174" i="788"/>
  <c r="H174" i="788"/>
  <c r="I174" i="788"/>
  <c r="J174" i="788"/>
  <c r="K174" i="788"/>
  <c r="D175" i="788"/>
  <c r="E175" i="788"/>
  <c r="F175" i="788"/>
  <c r="G175" i="788"/>
  <c r="H175" i="788"/>
  <c r="I175" i="788"/>
  <c r="J175" i="788"/>
  <c r="K175" i="788"/>
  <c r="D176" i="788"/>
  <c r="E176" i="788"/>
  <c r="F176" i="788"/>
  <c r="G176" i="788"/>
  <c r="H176" i="788"/>
  <c r="I176" i="788"/>
  <c r="J176" i="788"/>
  <c r="K176" i="788"/>
  <c r="D177" i="788"/>
  <c r="E177" i="788"/>
  <c r="F177" i="788"/>
  <c r="G177" i="788"/>
  <c r="H177" i="788"/>
  <c r="I177" i="788"/>
  <c r="J177" i="788"/>
  <c r="K177" i="788"/>
  <c r="D178" i="788"/>
  <c r="E178" i="788"/>
  <c r="F178" i="788"/>
  <c r="G178" i="788"/>
  <c r="H178" i="788"/>
  <c r="I178" i="788"/>
  <c r="J178" i="788"/>
  <c r="K178" i="788"/>
  <c r="D179" i="788"/>
  <c r="E179" i="788"/>
  <c r="F179" i="788"/>
  <c r="G179" i="788"/>
  <c r="H179" i="788"/>
  <c r="I179" i="788"/>
  <c r="J179" i="788"/>
  <c r="K179" i="788"/>
  <c r="D180" i="788"/>
  <c r="E180" i="788"/>
  <c r="F180" i="788"/>
  <c r="G180" i="788"/>
  <c r="H180" i="788"/>
  <c r="I180" i="788"/>
  <c r="J180" i="788"/>
  <c r="K180" i="788"/>
  <c r="D181" i="788"/>
  <c r="E181" i="788"/>
  <c r="F181" i="788"/>
  <c r="G181" i="788"/>
  <c r="H181" i="788"/>
  <c r="I181" i="788"/>
  <c r="J181" i="788"/>
  <c r="K181" i="788"/>
  <c r="D182" i="788"/>
  <c r="E182" i="788"/>
  <c r="F182" i="788"/>
  <c r="G182" i="788"/>
  <c r="H182" i="788"/>
  <c r="I182" i="788"/>
  <c r="J182" i="788"/>
  <c r="K182" i="788"/>
  <c r="D183" i="788"/>
  <c r="E183" i="788"/>
  <c r="F183" i="788"/>
  <c r="G183" i="788"/>
  <c r="H183" i="788"/>
  <c r="I183" i="788"/>
  <c r="J183" i="788"/>
  <c r="K183" i="788"/>
  <c r="D184" i="788"/>
  <c r="E184" i="788"/>
  <c r="F184" i="788"/>
  <c r="G184" i="788"/>
  <c r="H184" i="788"/>
  <c r="I184" i="788"/>
  <c r="J184" i="788"/>
  <c r="K184" i="788"/>
  <c r="D185" i="788"/>
  <c r="E185" i="788"/>
  <c r="F185" i="788"/>
  <c r="G185" i="788"/>
  <c r="H185" i="788"/>
  <c r="I185" i="788"/>
  <c r="J185" i="788"/>
  <c r="K185" i="788"/>
  <c r="D186" i="788"/>
  <c r="E186" i="788"/>
  <c r="F186" i="788"/>
  <c r="G186" i="788"/>
  <c r="H186" i="788"/>
  <c r="I186" i="788"/>
  <c r="J186" i="788"/>
  <c r="K186" i="788"/>
  <c r="D187" i="788"/>
  <c r="E187" i="788"/>
  <c r="F187" i="788"/>
  <c r="G187" i="788"/>
  <c r="H187" i="788"/>
  <c r="I187" i="788"/>
  <c r="J187" i="788"/>
  <c r="K187" i="788"/>
  <c r="D188" i="788"/>
  <c r="E188" i="788"/>
  <c r="F188" i="788"/>
  <c r="G188" i="788"/>
  <c r="H188" i="788"/>
  <c r="I188" i="788"/>
  <c r="J188" i="788"/>
  <c r="K188" i="788"/>
  <c r="D189" i="788"/>
  <c r="E189" i="788"/>
  <c r="F189" i="788"/>
  <c r="G189" i="788"/>
  <c r="H189" i="788"/>
  <c r="I189" i="788"/>
  <c r="J189" i="788"/>
  <c r="K189" i="788"/>
  <c r="D190" i="788"/>
  <c r="E190" i="788"/>
  <c r="F190" i="788"/>
  <c r="G190" i="788"/>
  <c r="H190" i="788"/>
  <c r="I190" i="788"/>
  <c r="J190" i="788"/>
  <c r="K190" i="788"/>
  <c r="D191" i="788"/>
  <c r="E191" i="788"/>
  <c r="F191" i="788"/>
  <c r="G191" i="788"/>
  <c r="H191" i="788"/>
  <c r="I191" i="788"/>
  <c r="J191" i="788"/>
  <c r="K191" i="788"/>
  <c r="D192" i="788"/>
  <c r="E192" i="788"/>
  <c r="F192" i="788"/>
  <c r="G192" i="788"/>
  <c r="H192" i="788"/>
  <c r="I192" i="788"/>
  <c r="J192" i="788"/>
  <c r="K192" i="788"/>
  <c r="D193" i="788"/>
  <c r="E193" i="788"/>
  <c r="F193" i="788"/>
  <c r="G193" i="788"/>
  <c r="H193" i="788"/>
  <c r="I193" i="788"/>
  <c r="J193" i="788"/>
  <c r="K193" i="788"/>
  <c r="D194" i="788"/>
  <c r="E194" i="788"/>
  <c r="F194" i="788"/>
  <c r="G194" i="788"/>
  <c r="H194" i="788"/>
  <c r="I194" i="788"/>
  <c r="J194" i="788"/>
  <c r="K194" i="788"/>
  <c r="D195" i="788"/>
  <c r="E195" i="788"/>
  <c r="F195" i="788"/>
  <c r="G195" i="788"/>
  <c r="H195" i="788"/>
  <c r="I195" i="788"/>
  <c r="J195" i="788"/>
  <c r="K195" i="788"/>
  <c r="D196" i="788"/>
  <c r="E196" i="788"/>
  <c r="F196" i="788"/>
  <c r="G196" i="788"/>
  <c r="H196" i="788"/>
  <c r="I196" i="788"/>
  <c r="J196" i="788"/>
  <c r="K196" i="788"/>
  <c r="D197" i="788"/>
  <c r="E197" i="788"/>
  <c r="F197" i="788"/>
  <c r="G197" i="788"/>
  <c r="H197" i="788"/>
  <c r="I197" i="788"/>
  <c r="J197" i="788"/>
  <c r="K197" i="788"/>
  <c r="D198" i="788"/>
  <c r="E198" i="788"/>
  <c r="F198" i="788"/>
  <c r="G198" i="788"/>
  <c r="H198" i="788"/>
  <c r="I198" i="788"/>
  <c r="J198" i="788"/>
  <c r="K198" i="788"/>
  <c r="D199" i="788"/>
  <c r="E199" i="788"/>
  <c r="F199" i="788"/>
  <c r="G199" i="788"/>
  <c r="H199" i="788"/>
  <c r="I199" i="788"/>
  <c r="J199" i="788"/>
  <c r="K199" i="788"/>
  <c r="D200" i="788"/>
  <c r="E200" i="788"/>
  <c r="F200" i="788"/>
  <c r="G200" i="788"/>
  <c r="H200" i="788"/>
  <c r="I200" i="788"/>
  <c r="J200" i="788"/>
  <c r="K200" i="788"/>
  <c r="D201" i="788"/>
  <c r="E201" i="788"/>
  <c r="F201" i="788"/>
  <c r="G201" i="788"/>
  <c r="H201" i="788"/>
  <c r="I201" i="788"/>
  <c r="J201" i="788"/>
  <c r="K201" i="788"/>
  <c r="D202" i="788"/>
  <c r="E202" i="788"/>
  <c r="F202" i="788"/>
  <c r="G202" i="788"/>
  <c r="H202" i="788"/>
  <c r="I202" i="788"/>
  <c r="J202" i="788"/>
  <c r="K202" i="788"/>
  <c r="D203" i="788"/>
  <c r="E203" i="788"/>
  <c r="F203" i="788"/>
  <c r="G203" i="788"/>
  <c r="H203" i="788"/>
  <c r="I203" i="788"/>
  <c r="J203" i="788"/>
  <c r="K203" i="788"/>
  <c r="D204" i="788"/>
  <c r="E204" i="788"/>
  <c r="F204" i="788"/>
  <c r="G204" i="788"/>
  <c r="H204" i="788"/>
  <c r="I204" i="788"/>
  <c r="J204" i="788"/>
  <c r="K204" i="788"/>
  <c r="D205" i="788"/>
  <c r="E205" i="788"/>
  <c r="F205" i="788"/>
  <c r="G205" i="788"/>
  <c r="H205" i="788"/>
  <c r="I205" i="788"/>
  <c r="J205" i="788"/>
  <c r="K205" i="788"/>
  <c r="D206" i="788"/>
  <c r="E206" i="788"/>
  <c r="F206" i="788"/>
  <c r="G206" i="788"/>
  <c r="H206" i="788"/>
  <c r="I206" i="788"/>
  <c r="J206" i="788"/>
  <c r="K206" i="788"/>
  <c r="D207" i="788"/>
  <c r="E207" i="788"/>
  <c r="F207" i="788"/>
  <c r="G207" i="788"/>
  <c r="H207" i="788"/>
  <c r="I207" i="788"/>
  <c r="J207" i="788"/>
  <c r="K207" i="788"/>
  <c r="D208" i="788"/>
  <c r="E208" i="788"/>
  <c r="F208" i="788"/>
  <c r="G208" i="788"/>
  <c r="H208" i="788"/>
  <c r="I208" i="788"/>
  <c r="J208" i="788"/>
  <c r="K208" i="788"/>
  <c r="D209" i="788"/>
  <c r="E209" i="788"/>
  <c r="F209" i="788"/>
  <c r="G209" i="788"/>
  <c r="H209" i="788"/>
  <c r="I209" i="788"/>
  <c r="J209" i="788"/>
  <c r="K209" i="788"/>
  <c r="D210" i="788"/>
  <c r="E210" i="788"/>
  <c r="F210" i="788"/>
  <c r="G210" i="788"/>
  <c r="H210" i="788"/>
  <c r="I210" i="788"/>
  <c r="J210" i="788"/>
  <c r="K210" i="788"/>
  <c r="D211" i="788"/>
  <c r="E211" i="788"/>
  <c r="F211" i="788"/>
  <c r="G211" i="788"/>
  <c r="H211" i="788"/>
  <c r="I211" i="788"/>
  <c r="J211" i="788"/>
  <c r="K211" i="788"/>
  <c r="D212" i="788"/>
  <c r="E212" i="788"/>
  <c r="F212" i="788"/>
  <c r="G212" i="788"/>
  <c r="H212" i="788"/>
  <c r="I212" i="788"/>
  <c r="J212" i="788"/>
  <c r="K212" i="788"/>
  <c r="D213" i="788"/>
  <c r="E213" i="788"/>
  <c r="F213" i="788"/>
  <c r="G213" i="788"/>
  <c r="H213" i="788"/>
  <c r="I213" i="788"/>
  <c r="J213" i="788"/>
  <c r="K213" i="788"/>
  <c r="D214" i="788"/>
  <c r="E214" i="788"/>
  <c r="F214" i="788"/>
  <c r="G214" i="788"/>
  <c r="H214" i="788"/>
  <c r="I214" i="788"/>
  <c r="J214" i="788"/>
  <c r="K214" i="788"/>
  <c r="D215" i="788"/>
  <c r="E215" i="788"/>
  <c r="F215" i="788"/>
  <c r="G215" i="788"/>
  <c r="H215" i="788"/>
  <c r="I215" i="788"/>
  <c r="J215" i="788"/>
  <c r="K215" i="788"/>
  <c r="D216" i="788"/>
  <c r="E216" i="788"/>
  <c r="F216" i="788"/>
  <c r="G216" i="788"/>
  <c r="H216" i="788"/>
  <c r="I216" i="788"/>
  <c r="J216" i="788"/>
  <c r="K216" i="788"/>
  <c r="D217" i="788"/>
  <c r="E217" i="788"/>
  <c r="F217" i="788"/>
  <c r="G217" i="788"/>
  <c r="H217" i="788"/>
  <c r="I217" i="788"/>
  <c r="J217" i="788"/>
  <c r="K217" i="788"/>
  <c r="D218" i="788"/>
  <c r="E218" i="788"/>
  <c r="F218" i="788"/>
  <c r="G218" i="788"/>
  <c r="H218" i="788"/>
  <c r="I218" i="788"/>
  <c r="J218" i="788"/>
  <c r="K218" i="788"/>
  <c r="D219" i="788"/>
  <c r="E219" i="788"/>
  <c r="F219" i="788"/>
  <c r="G219" i="788"/>
  <c r="H219" i="788"/>
  <c r="I219" i="788"/>
  <c r="J219" i="788"/>
  <c r="K219" i="788"/>
  <c r="D220" i="788"/>
  <c r="E220" i="788"/>
  <c r="F220" i="788"/>
  <c r="G220" i="788"/>
  <c r="H220" i="788"/>
  <c r="I220" i="788"/>
  <c r="J220" i="788"/>
  <c r="K220" i="788"/>
  <c r="D221" i="788"/>
  <c r="E221" i="788"/>
  <c r="F221" i="788"/>
  <c r="G221" i="788"/>
  <c r="H221" i="788"/>
  <c r="I221" i="788"/>
  <c r="J221" i="788"/>
  <c r="K221" i="788"/>
  <c r="D222" i="788"/>
  <c r="E222" i="788"/>
  <c r="F222" i="788"/>
  <c r="G222" i="788"/>
  <c r="H222" i="788"/>
  <c r="I222" i="788"/>
  <c r="J222" i="788"/>
  <c r="K222" i="788"/>
  <c r="D223" i="788"/>
  <c r="E223" i="788"/>
  <c r="F223" i="788"/>
  <c r="G223" i="788"/>
  <c r="H223" i="788"/>
  <c r="I223" i="788"/>
  <c r="J223" i="788"/>
  <c r="K223" i="788"/>
  <c r="D224" i="788"/>
  <c r="E224" i="788"/>
  <c r="F224" i="788"/>
  <c r="G224" i="788"/>
  <c r="H224" i="788"/>
  <c r="I224" i="788"/>
  <c r="J224" i="788"/>
  <c r="K224" i="788"/>
  <c r="D225" i="788"/>
  <c r="E225" i="788"/>
  <c r="F225" i="788"/>
  <c r="G225" i="788"/>
  <c r="H225" i="788"/>
  <c r="I225" i="788"/>
  <c r="J225" i="788"/>
  <c r="K225" i="788"/>
  <c r="D226" i="788"/>
  <c r="E226" i="788"/>
  <c r="F226" i="788"/>
  <c r="G226" i="788"/>
  <c r="H226" i="788"/>
  <c r="I226" i="788"/>
  <c r="J226" i="788"/>
  <c r="K226" i="788"/>
  <c r="D227" i="788"/>
  <c r="E227" i="788"/>
  <c r="F227" i="788"/>
  <c r="G227" i="788"/>
  <c r="H227" i="788"/>
  <c r="I227" i="788"/>
  <c r="J227" i="788"/>
  <c r="K227" i="788"/>
  <c r="D228" i="788"/>
  <c r="E228" i="788"/>
  <c r="F228" i="788"/>
  <c r="G228" i="788"/>
  <c r="H228" i="788"/>
  <c r="I228" i="788"/>
  <c r="J228" i="788"/>
  <c r="K228" i="788"/>
  <c r="D229" i="788"/>
  <c r="E229" i="788"/>
  <c r="F229" i="788"/>
  <c r="G229" i="788"/>
  <c r="H229" i="788"/>
  <c r="I229" i="788"/>
  <c r="J229" i="788"/>
  <c r="K229" i="788"/>
  <c r="D230" i="788"/>
  <c r="E230" i="788"/>
  <c r="F230" i="788"/>
  <c r="G230" i="788"/>
  <c r="H230" i="788"/>
  <c r="I230" i="788"/>
  <c r="J230" i="788"/>
  <c r="K230" i="788"/>
  <c r="D231" i="788"/>
  <c r="E231" i="788"/>
  <c r="F231" i="788"/>
  <c r="G231" i="788"/>
  <c r="H231" i="788"/>
  <c r="I231" i="788"/>
  <c r="J231" i="788"/>
  <c r="K231" i="788"/>
  <c r="D232" i="788"/>
  <c r="E232" i="788"/>
  <c r="F232" i="788"/>
  <c r="G232" i="788"/>
  <c r="H232" i="788"/>
  <c r="I232" i="788"/>
  <c r="J232" i="788"/>
  <c r="K232" i="788"/>
  <c r="D233" i="788"/>
  <c r="E233" i="788"/>
  <c r="F233" i="788"/>
  <c r="G233" i="788"/>
  <c r="H233" i="788"/>
  <c r="I233" i="788"/>
  <c r="J233" i="788"/>
  <c r="K233" i="788"/>
  <c r="D234" i="788"/>
  <c r="E234" i="788"/>
  <c r="F234" i="788"/>
  <c r="G234" i="788"/>
  <c r="H234" i="788"/>
  <c r="I234" i="788"/>
  <c r="J234" i="788"/>
  <c r="K234" i="788"/>
  <c r="D235" i="788"/>
  <c r="E235" i="788"/>
  <c r="F235" i="788"/>
  <c r="G235" i="788"/>
  <c r="H235" i="788"/>
  <c r="I235" i="788"/>
  <c r="J235" i="788"/>
  <c r="K235" i="788"/>
  <c r="D236" i="788"/>
  <c r="E236" i="788"/>
  <c r="F236" i="788"/>
  <c r="G236" i="788"/>
  <c r="H236" i="788"/>
  <c r="I236" i="788"/>
  <c r="J236" i="788"/>
  <c r="K236" i="788"/>
  <c r="D237" i="788"/>
  <c r="E237" i="788"/>
  <c r="F237" i="788"/>
  <c r="G237" i="788"/>
  <c r="H237" i="788"/>
  <c r="I237" i="788"/>
  <c r="J237" i="788"/>
  <c r="K237" i="788"/>
  <c r="D238" i="788"/>
  <c r="E238" i="788"/>
  <c r="F238" i="788"/>
  <c r="G238" i="788"/>
  <c r="H238" i="788"/>
  <c r="I238" i="788"/>
  <c r="J238" i="788"/>
  <c r="K238" i="788"/>
  <c r="D239" i="788"/>
  <c r="E239" i="788"/>
  <c r="F239" i="788"/>
  <c r="G239" i="788"/>
  <c r="H239" i="788"/>
  <c r="I239" i="788"/>
  <c r="J239" i="788"/>
  <c r="K239" i="788"/>
  <c r="D240" i="788"/>
  <c r="E240" i="788"/>
  <c r="F240" i="788"/>
  <c r="G240" i="788"/>
  <c r="H240" i="788"/>
  <c r="I240" i="788"/>
  <c r="J240" i="788"/>
  <c r="K240" i="788"/>
  <c r="D241" i="788"/>
  <c r="E241" i="788"/>
  <c r="F241" i="788"/>
  <c r="G241" i="788"/>
  <c r="H241" i="788"/>
  <c r="I241" i="788"/>
  <c r="J241" i="788"/>
  <c r="K241" i="788"/>
  <c r="D242" i="788"/>
  <c r="E242" i="788"/>
  <c r="F242" i="788"/>
  <c r="G242" i="788"/>
  <c r="H242" i="788"/>
  <c r="I242" i="788"/>
  <c r="J242" i="788"/>
  <c r="K242" i="788"/>
  <c r="D243" i="788"/>
  <c r="E243" i="788"/>
  <c r="F243" i="788"/>
  <c r="G243" i="788"/>
  <c r="H243" i="788"/>
  <c r="I243" i="788"/>
  <c r="J243" i="788"/>
  <c r="K243" i="788"/>
  <c r="D244" i="788"/>
  <c r="E244" i="788"/>
  <c r="F244" i="788"/>
  <c r="G244" i="788"/>
  <c r="H244" i="788"/>
  <c r="I244" i="788"/>
  <c r="J244" i="788"/>
  <c r="K244" i="788"/>
  <c r="D245" i="788"/>
  <c r="E245" i="788"/>
  <c r="F245" i="788"/>
  <c r="G245" i="788"/>
  <c r="H245" i="788"/>
  <c r="I245" i="788"/>
  <c r="J245" i="788"/>
  <c r="K245" i="788"/>
  <c r="D246" i="788"/>
  <c r="E246" i="788"/>
  <c r="F246" i="788"/>
  <c r="G246" i="788"/>
  <c r="H246" i="788"/>
  <c r="I246" i="788"/>
  <c r="J246" i="788"/>
  <c r="K246" i="788"/>
  <c r="D247" i="788"/>
  <c r="E247" i="788"/>
  <c r="F247" i="788"/>
  <c r="G247" i="788"/>
  <c r="H247" i="788"/>
  <c r="I247" i="788"/>
  <c r="J247" i="788"/>
  <c r="K247" i="788"/>
  <c r="D248" i="788"/>
  <c r="E248" i="788"/>
  <c r="F248" i="788"/>
  <c r="G248" i="788"/>
  <c r="H248" i="788"/>
  <c r="I248" i="788"/>
  <c r="J248" i="788"/>
  <c r="K248" i="788"/>
  <c r="D249" i="788"/>
  <c r="E249" i="788"/>
  <c r="F249" i="788"/>
  <c r="G249" i="788"/>
  <c r="H249" i="788"/>
  <c r="I249" i="788"/>
  <c r="J249" i="788"/>
  <c r="K249" i="788"/>
  <c r="D250" i="788"/>
  <c r="E250" i="788"/>
  <c r="F250" i="788"/>
  <c r="G250" i="788"/>
  <c r="H250" i="788"/>
  <c r="I250" i="788"/>
  <c r="J250" i="788"/>
  <c r="K250" i="788"/>
  <c r="D251" i="788"/>
  <c r="E251" i="788"/>
  <c r="F251" i="788"/>
  <c r="G251" i="788"/>
  <c r="H251" i="788"/>
  <c r="I251" i="788"/>
  <c r="J251" i="788"/>
  <c r="K251" i="788"/>
  <c r="D252" i="788"/>
  <c r="E252" i="788"/>
  <c r="F252" i="788"/>
  <c r="G252" i="788"/>
  <c r="H252" i="788"/>
  <c r="I252" i="788"/>
  <c r="J252" i="788"/>
  <c r="K252" i="788"/>
  <c r="D253" i="788"/>
  <c r="E253" i="788"/>
  <c r="F253" i="788"/>
  <c r="G253" i="788"/>
  <c r="H253" i="788"/>
  <c r="I253" i="788"/>
  <c r="J253" i="788"/>
  <c r="K253" i="788"/>
  <c r="D254" i="788"/>
  <c r="E254" i="788"/>
  <c r="F254" i="788"/>
  <c r="G254" i="788"/>
  <c r="H254" i="788"/>
  <c r="I254" i="788"/>
  <c r="J254" i="788"/>
  <c r="K254" i="788"/>
  <c r="D255" i="788"/>
  <c r="E255" i="788"/>
  <c r="F255" i="788"/>
  <c r="G255" i="788"/>
  <c r="H255" i="788"/>
  <c r="I255" i="788"/>
  <c r="J255" i="788"/>
  <c r="K255" i="788"/>
  <c r="D256" i="788"/>
  <c r="E256" i="788"/>
  <c r="F256" i="788"/>
  <c r="G256" i="788"/>
  <c r="H256" i="788"/>
  <c r="I256" i="788"/>
  <c r="J256" i="788"/>
  <c r="K256" i="788"/>
  <c r="D257" i="788"/>
  <c r="E257" i="788"/>
  <c r="F257" i="788"/>
  <c r="G257" i="788"/>
  <c r="H257" i="788"/>
  <c r="I257" i="788"/>
  <c r="J257" i="788"/>
  <c r="K257" i="788"/>
  <c r="D258" i="788"/>
  <c r="E258" i="788"/>
  <c r="F258" i="788"/>
  <c r="G258" i="788"/>
  <c r="H258" i="788"/>
  <c r="I258" i="788"/>
  <c r="J258" i="788"/>
  <c r="K258" i="788"/>
  <c r="D259" i="788"/>
  <c r="E259" i="788"/>
  <c r="F259" i="788"/>
  <c r="G259" i="788"/>
  <c r="H259" i="788"/>
  <c r="I259" i="788"/>
  <c r="J259" i="788"/>
  <c r="K259" i="788"/>
  <c r="D260" i="788"/>
  <c r="E260" i="788"/>
  <c r="F260" i="788"/>
  <c r="G260" i="788"/>
  <c r="H260" i="788"/>
  <c r="I260" i="788"/>
  <c r="J260" i="788"/>
  <c r="K260" i="788"/>
  <c r="D261" i="788"/>
  <c r="E261" i="788"/>
  <c r="F261" i="788"/>
  <c r="G261" i="788"/>
  <c r="H261" i="788"/>
  <c r="I261" i="788"/>
  <c r="J261" i="788"/>
  <c r="K261" i="788"/>
  <c r="D262" i="788"/>
  <c r="E262" i="788"/>
  <c r="F262" i="788"/>
  <c r="G262" i="788"/>
  <c r="H262" i="788"/>
  <c r="I262" i="788"/>
  <c r="J262" i="788"/>
  <c r="K262" i="788"/>
  <c r="D263" i="788"/>
  <c r="E263" i="788"/>
  <c r="F263" i="788"/>
  <c r="G263" i="788"/>
  <c r="H263" i="788"/>
  <c r="I263" i="788"/>
  <c r="J263" i="788"/>
  <c r="K263" i="788"/>
  <c r="D264" i="788"/>
  <c r="E264" i="788"/>
  <c r="F264" i="788"/>
  <c r="G264" i="788"/>
  <c r="H264" i="788"/>
  <c r="I264" i="788"/>
  <c r="J264" i="788"/>
  <c r="K264" i="788"/>
  <c r="D265" i="788"/>
  <c r="E265" i="788"/>
  <c r="F265" i="788"/>
  <c r="G265" i="788"/>
  <c r="H265" i="788"/>
  <c r="I265" i="788"/>
  <c r="J265" i="788"/>
  <c r="K265" i="788"/>
  <c r="D266" i="788"/>
  <c r="E266" i="788"/>
  <c r="F266" i="788"/>
  <c r="G266" i="788"/>
  <c r="H266" i="788"/>
  <c r="I266" i="788"/>
  <c r="J266" i="788"/>
  <c r="K266" i="788"/>
  <c r="D267" i="788"/>
  <c r="E267" i="788"/>
  <c r="F267" i="788"/>
  <c r="G267" i="788"/>
  <c r="H267" i="788"/>
  <c r="I267" i="788"/>
  <c r="J267" i="788"/>
  <c r="K267" i="788"/>
  <c r="D268" i="788"/>
  <c r="E268" i="788"/>
  <c r="F268" i="788"/>
  <c r="G268" i="788"/>
  <c r="H268" i="788"/>
  <c r="I268" i="788"/>
  <c r="J268" i="788"/>
  <c r="K268" i="788"/>
  <c r="D269" i="788"/>
  <c r="E269" i="788"/>
  <c r="F269" i="788"/>
  <c r="G269" i="788"/>
  <c r="H269" i="788"/>
  <c r="I269" i="788"/>
  <c r="J269" i="788"/>
  <c r="K269" i="788"/>
  <c r="D270" i="788"/>
  <c r="E270" i="788"/>
  <c r="F270" i="788"/>
  <c r="G270" i="788"/>
  <c r="H270" i="788"/>
  <c r="I270" i="788"/>
  <c r="J270" i="788"/>
  <c r="K270" i="788"/>
  <c r="D271" i="788"/>
  <c r="E271" i="788"/>
  <c r="F271" i="788"/>
  <c r="G271" i="788"/>
  <c r="H271" i="788"/>
  <c r="I271" i="788"/>
  <c r="J271" i="788"/>
  <c r="K271" i="788"/>
  <c r="D272" i="788"/>
  <c r="E272" i="788"/>
  <c r="F272" i="788"/>
  <c r="G272" i="788"/>
  <c r="H272" i="788"/>
  <c r="I272" i="788"/>
  <c r="J272" i="788"/>
  <c r="K272" i="788"/>
  <c r="D273" i="788"/>
  <c r="E273" i="788"/>
  <c r="F273" i="788"/>
  <c r="G273" i="788"/>
  <c r="H273" i="788"/>
  <c r="I273" i="788"/>
  <c r="J273" i="788"/>
  <c r="K273" i="788"/>
  <c r="D274" i="788"/>
  <c r="E274" i="788"/>
  <c r="F274" i="788"/>
  <c r="G274" i="788"/>
  <c r="H274" i="788"/>
  <c r="I274" i="788"/>
  <c r="J274" i="788"/>
  <c r="K274" i="788"/>
  <c r="D275" i="788"/>
  <c r="E275" i="788"/>
  <c r="F275" i="788"/>
  <c r="G275" i="788"/>
  <c r="H275" i="788"/>
  <c r="I275" i="788"/>
  <c r="J275" i="788"/>
  <c r="K275" i="788"/>
  <c r="D276" i="788"/>
  <c r="E276" i="788"/>
  <c r="F276" i="788"/>
  <c r="G276" i="788"/>
  <c r="H276" i="788"/>
  <c r="I276" i="788"/>
  <c r="J276" i="788"/>
  <c r="K276" i="788"/>
  <c r="D277" i="788"/>
  <c r="E277" i="788"/>
  <c r="F277" i="788"/>
  <c r="G277" i="788"/>
  <c r="H277" i="788"/>
  <c r="I277" i="788"/>
  <c r="J277" i="788"/>
  <c r="K277" i="788"/>
  <c r="D278" i="788"/>
  <c r="E278" i="788"/>
  <c r="F278" i="788"/>
  <c r="G278" i="788"/>
  <c r="H278" i="788"/>
  <c r="I278" i="788"/>
  <c r="J278" i="788"/>
  <c r="K278" i="788"/>
  <c r="D279" i="788"/>
  <c r="E279" i="788"/>
  <c r="F279" i="788"/>
  <c r="G279" i="788"/>
  <c r="H279" i="788"/>
  <c r="I279" i="788"/>
  <c r="J279" i="788"/>
  <c r="K279" i="788"/>
  <c r="D280" i="788"/>
  <c r="E280" i="788"/>
  <c r="F280" i="788"/>
  <c r="G280" i="788"/>
  <c r="H280" i="788"/>
  <c r="I280" i="788"/>
  <c r="J280" i="788"/>
  <c r="K280" i="788"/>
  <c r="D281" i="788"/>
  <c r="E281" i="788"/>
  <c r="F281" i="788"/>
  <c r="G281" i="788"/>
  <c r="H281" i="788"/>
  <c r="I281" i="788"/>
  <c r="J281" i="788"/>
  <c r="K281" i="788"/>
  <c r="D282" i="788"/>
  <c r="E282" i="788"/>
  <c r="F282" i="788"/>
  <c r="G282" i="788"/>
  <c r="H282" i="788"/>
  <c r="I282" i="788"/>
  <c r="J282" i="788"/>
  <c r="K282" i="788"/>
  <c r="D283" i="788"/>
  <c r="E283" i="788"/>
  <c r="F283" i="788"/>
  <c r="G283" i="788"/>
  <c r="H283" i="788"/>
  <c r="I283" i="788"/>
  <c r="J283" i="788"/>
  <c r="K283" i="788"/>
  <c r="D284" i="788"/>
  <c r="E284" i="788"/>
  <c r="F284" i="788"/>
  <c r="G284" i="788"/>
  <c r="H284" i="788"/>
  <c r="I284" i="788"/>
  <c r="J284" i="788"/>
  <c r="K284" i="788"/>
  <c r="D285" i="788"/>
  <c r="E285" i="788"/>
  <c r="F285" i="788"/>
  <c r="G285" i="788"/>
  <c r="H285" i="788"/>
  <c r="I285" i="788"/>
  <c r="J285" i="788"/>
  <c r="K285" i="788"/>
  <c r="D286" i="788"/>
  <c r="E286" i="788"/>
  <c r="F286" i="788"/>
  <c r="G286" i="788"/>
  <c r="H286" i="788"/>
  <c r="I286" i="788"/>
  <c r="J286" i="788"/>
  <c r="K286" i="788"/>
  <c r="D287" i="788"/>
  <c r="E287" i="788"/>
  <c r="F287" i="788"/>
  <c r="G287" i="788"/>
  <c r="H287" i="788"/>
  <c r="I287" i="788"/>
  <c r="J287" i="788"/>
  <c r="K287" i="788"/>
  <c r="D288" i="788"/>
  <c r="E288" i="788"/>
  <c r="F288" i="788"/>
  <c r="G288" i="788"/>
  <c r="H288" i="788"/>
  <c r="I288" i="788"/>
  <c r="J288" i="788"/>
  <c r="K288" i="788"/>
  <c r="D289" i="788"/>
  <c r="E289" i="788"/>
  <c r="F289" i="788"/>
  <c r="G289" i="788"/>
  <c r="H289" i="788"/>
  <c r="I289" i="788"/>
  <c r="J289" i="788"/>
  <c r="K289" i="788"/>
  <c r="D290" i="788"/>
  <c r="E290" i="788"/>
  <c r="F290" i="788"/>
  <c r="G290" i="788"/>
  <c r="H290" i="788"/>
  <c r="I290" i="788"/>
  <c r="J290" i="788"/>
  <c r="K290" i="788"/>
  <c r="D291" i="788"/>
  <c r="E291" i="788"/>
  <c r="F291" i="788"/>
  <c r="G291" i="788"/>
  <c r="H291" i="788"/>
  <c r="I291" i="788"/>
  <c r="J291" i="788"/>
  <c r="K291" i="788"/>
  <c r="D292" i="788"/>
  <c r="E292" i="788"/>
  <c r="F292" i="788"/>
  <c r="G292" i="788"/>
  <c r="H292" i="788"/>
  <c r="I292" i="788"/>
  <c r="J292" i="788"/>
  <c r="K292" i="788"/>
  <c r="D293" i="788"/>
  <c r="E293" i="788"/>
  <c r="F293" i="788"/>
  <c r="G293" i="788"/>
  <c r="H293" i="788"/>
  <c r="I293" i="788"/>
  <c r="J293" i="788"/>
  <c r="K293" i="788"/>
  <c r="D294" i="788"/>
  <c r="E294" i="788"/>
  <c r="F294" i="788"/>
  <c r="G294" i="788"/>
  <c r="H294" i="788"/>
  <c r="I294" i="788"/>
  <c r="J294" i="788"/>
  <c r="K294" i="788"/>
  <c r="D295" i="788"/>
  <c r="E295" i="788"/>
  <c r="F295" i="788"/>
  <c r="G295" i="788"/>
  <c r="H295" i="788"/>
  <c r="I295" i="788"/>
  <c r="J295" i="788"/>
  <c r="K295" i="788"/>
  <c r="D296" i="788"/>
  <c r="E296" i="788"/>
  <c r="F296" i="788"/>
  <c r="G296" i="788"/>
  <c r="H296" i="788"/>
  <c r="I296" i="788"/>
  <c r="J296" i="788"/>
  <c r="K296" i="788"/>
  <c r="D297" i="788"/>
  <c r="E297" i="788"/>
  <c r="F297" i="788"/>
  <c r="G297" i="788"/>
  <c r="H297" i="788"/>
  <c r="I297" i="788"/>
  <c r="J297" i="788"/>
  <c r="K297" i="788"/>
  <c r="D298" i="788"/>
  <c r="E298" i="788"/>
  <c r="F298" i="788"/>
  <c r="G298" i="788"/>
  <c r="H298" i="788"/>
  <c r="I298" i="788"/>
  <c r="J298" i="788"/>
  <c r="K298" i="788"/>
  <c r="D299" i="788"/>
  <c r="E299" i="788"/>
  <c r="F299" i="788"/>
  <c r="G299" i="788"/>
  <c r="H299" i="788"/>
  <c r="I299" i="788"/>
  <c r="J299" i="788"/>
  <c r="K299" i="788"/>
  <c r="D300" i="788"/>
  <c r="E300" i="788"/>
  <c r="F300" i="788"/>
  <c r="G300" i="788"/>
  <c r="H300" i="788"/>
  <c r="I300" i="788"/>
  <c r="J300" i="788"/>
  <c r="K300" i="788"/>
  <c r="D301" i="788"/>
  <c r="E301" i="788"/>
  <c r="F301" i="788"/>
  <c r="G301" i="788"/>
  <c r="H301" i="788"/>
  <c r="I301" i="788"/>
  <c r="J301" i="788"/>
  <c r="K301" i="788"/>
  <c r="D302" i="788"/>
  <c r="E302" i="788"/>
  <c r="F302" i="788"/>
  <c r="G302" i="788"/>
  <c r="H302" i="788"/>
  <c r="I302" i="788"/>
  <c r="J302" i="788"/>
  <c r="K302" i="788"/>
  <c r="D303" i="788"/>
  <c r="E303" i="788"/>
  <c r="F303" i="788"/>
  <c r="G303" i="788"/>
  <c r="H303" i="788"/>
  <c r="I303" i="788"/>
  <c r="J303" i="788"/>
  <c r="K303" i="788"/>
  <c r="D304" i="788"/>
  <c r="E304" i="788"/>
  <c r="F304" i="788"/>
  <c r="G304" i="788"/>
  <c r="H304" i="788"/>
  <c r="I304" i="788"/>
  <c r="J304" i="788"/>
  <c r="K304" i="788"/>
  <c r="D305" i="788"/>
  <c r="E305" i="788"/>
  <c r="F305" i="788"/>
  <c r="G305" i="788"/>
  <c r="H305" i="788"/>
  <c r="I305" i="788"/>
  <c r="J305" i="788"/>
  <c r="K305" i="788"/>
  <c r="D306" i="788"/>
  <c r="E306" i="788"/>
  <c r="F306" i="788"/>
  <c r="G306" i="788"/>
  <c r="H306" i="788"/>
  <c r="I306" i="788"/>
  <c r="J306" i="788"/>
  <c r="K306" i="788"/>
  <c r="D307" i="788"/>
  <c r="E307" i="788"/>
  <c r="F307" i="788"/>
  <c r="G307" i="788"/>
  <c r="H307" i="788"/>
  <c r="I307" i="788"/>
  <c r="J307" i="788"/>
  <c r="K307" i="788"/>
  <c r="D308" i="788"/>
  <c r="E308" i="788"/>
  <c r="F308" i="788"/>
  <c r="G308" i="788"/>
  <c r="H308" i="788"/>
  <c r="I308" i="788"/>
  <c r="J308" i="788"/>
  <c r="K308" i="788"/>
  <c r="D309" i="788"/>
  <c r="E309" i="788"/>
  <c r="F309" i="788"/>
  <c r="G309" i="788"/>
  <c r="H309" i="788"/>
  <c r="I309" i="788"/>
  <c r="J309" i="788"/>
  <c r="K309" i="788"/>
  <c r="D310" i="788"/>
  <c r="E310" i="788"/>
  <c r="F310" i="788"/>
  <c r="G310" i="788"/>
  <c r="H310" i="788"/>
  <c r="I310" i="788"/>
  <c r="J310" i="788"/>
  <c r="K310" i="788"/>
  <c r="D311" i="788"/>
  <c r="E311" i="788"/>
  <c r="F311" i="788"/>
  <c r="G311" i="788"/>
  <c r="H311" i="788"/>
  <c r="I311" i="788"/>
  <c r="J311" i="788"/>
  <c r="K311" i="788"/>
  <c r="D312" i="788"/>
  <c r="E312" i="788"/>
  <c r="F312" i="788"/>
  <c r="G312" i="788"/>
  <c r="H312" i="788"/>
  <c r="I312" i="788"/>
  <c r="J312" i="788"/>
  <c r="K312" i="788"/>
  <c r="D313" i="788"/>
  <c r="E313" i="788"/>
  <c r="F313" i="788"/>
  <c r="G313" i="788"/>
  <c r="H313" i="788"/>
  <c r="I313" i="788"/>
  <c r="J313" i="788"/>
  <c r="K313" i="788"/>
  <c r="D314" i="788"/>
  <c r="E314" i="788"/>
  <c r="F314" i="788"/>
  <c r="G314" i="788"/>
  <c r="H314" i="788"/>
  <c r="I314" i="788"/>
  <c r="J314" i="788"/>
  <c r="K314" i="788"/>
  <c r="D315" i="788"/>
  <c r="E315" i="788"/>
  <c r="F315" i="788"/>
  <c r="G315" i="788"/>
  <c r="H315" i="788"/>
  <c r="I315" i="788"/>
  <c r="J315" i="788"/>
  <c r="K315" i="788"/>
  <c r="D316" i="788"/>
  <c r="E316" i="788"/>
  <c r="F316" i="788"/>
  <c r="G316" i="788"/>
  <c r="H316" i="788"/>
  <c r="I316" i="788"/>
  <c r="J316" i="788"/>
  <c r="K316" i="788"/>
  <c r="D317" i="788"/>
  <c r="E317" i="788"/>
  <c r="F317" i="788"/>
  <c r="G317" i="788"/>
  <c r="H317" i="788"/>
  <c r="I317" i="788"/>
  <c r="J317" i="788"/>
  <c r="K317" i="788"/>
  <c r="D318" i="788"/>
  <c r="E318" i="788"/>
  <c r="F318" i="788"/>
  <c r="G318" i="788"/>
  <c r="H318" i="788"/>
  <c r="I318" i="788"/>
  <c r="J318" i="788"/>
  <c r="K318" i="788"/>
  <c r="D319" i="788"/>
  <c r="E319" i="788"/>
  <c r="F319" i="788"/>
  <c r="G319" i="788"/>
  <c r="H319" i="788"/>
  <c r="I319" i="788"/>
  <c r="J319" i="788"/>
  <c r="K319" i="788"/>
  <c r="D320" i="788"/>
  <c r="E320" i="788"/>
  <c r="F320" i="788"/>
  <c r="G320" i="788"/>
  <c r="H320" i="788"/>
  <c r="I320" i="788"/>
  <c r="J320" i="788"/>
  <c r="K320" i="788"/>
  <c r="D321" i="788"/>
  <c r="E321" i="788"/>
  <c r="F321" i="788"/>
  <c r="G321" i="788"/>
  <c r="H321" i="788"/>
  <c r="I321" i="788"/>
  <c r="J321" i="788"/>
  <c r="K321" i="788"/>
  <c r="D322" i="788"/>
  <c r="E322" i="788"/>
  <c r="F322" i="788"/>
  <c r="G322" i="788"/>
  <c r="H322" i="788"/>
  <c r="I322" i="788"/>
  <c r="J322" i="788"/>
  <c r="K322" i="788"/>
  <c r="D323" i="788"/>
  <c r="E323" i="788"/>
  <c r="F323" i="788"/>
  <c r="G323" i="788"/>
  <c r="H323" i="788"/>
  <c r="I323" i="788"/>
  <c r="J323" i="788"/>
  <c r="K323" i="788"/>
  <c r="D324" i="788"/>
  <c r="E324" i="788"/>
  <c r="F324" i="788"/>
  <c r="G324" i="788"/>
  <c r="H324" i="788"/>
  <c r="I324" i="788"/>
  <c r="J324" i="788"/>
  <c r="K324" i="788"/>
  <c r="D325" i="788"/>
  <c r="E325" i="788"/>
  <c r="F325" i="788"/>
  <c r="G325" i="788"/>
  <c r="H325" i="788"/>
  <c r="I325" i="788"/>
  <c r="J325" i="788"/>
  <c r="K325" i="788"/>
  <c r="D326" i="788"/>
  <c r="E326" i="788"/>
  <c r="F326" i="788"/>
  <c r="G326" i="788"/>
  <c r="H326" i="788"/>
  <c r="I326" i="788"/>
  <c r="J326" i="788"/>
  <c r="K326" i="788"/>
  <c r="E15" i="788"/>
  <c r="F15" i="788"/>
  <c r="G15" i="788"/>
  <c r="H15" i="788"/>
  <c r="I15" i="788"/>
  <c r="J15" i="788"/>
  <c r="K15" i="788"/>
  <c r="D15" i="788"/>
  <c r="D10" i="790" l="1"/>
  <c r="D9" i="790"/>
  <c r="D8" i="790"/>
  <c r="D7" i="790"/>
  <c r="D10" i="789"/>
  <c r="D9" i="789"/>
  <c r="D8" i="789"/>
  <c r="D7" i="789"/>
  <c r="M305" i="789"/>
  <c r="M304" i="789"/>
  <c r="M303" i="789"/>
  <c r="M302" i="789"/>
  <c r="M301" i="789"/>
  <c r="M300" i="789"/>
  <c r="M299" i="789"/>
  <c r="M298" i="789"/>
  <c r="M297" i="789"/>
  <c r="M296" i="789"/>
  <c r="M295" i="789"/>
  <c r="M294" i="789"/>
  <c r="M293" i="789"/>
  <c r="M292" i="789"/>
  <c r="M291" i="789"/>
  <c r="M290" i="789"/>
  <c r="M289" i="789"/>
  <c r="M288" i="789"/>
  <c r="M287" i="789"/>
  <c r="M286" i="789"/>
  <c r="M285" i="789"/>
  <c r="M284" i="789"/>
  <c r="M283" i="789"/>
  <c r="M282" i="789"/>
  <c r="M281" i="789"/>
  <c r="M280" i="789"/>
  <c r="M279" i="789"/>
  <c r="M278" i="789"/>
  <c r="M277" i="789"/>
  <c r="M276" i="789"/>
  <c r="M275" i="789"/>
  <c r="M274" i="789"/>
  <c r="M273" i="789"/>
  <c r="M272" i="789"/>
  <c r="M271" i="789"/>
  <c r="M270" i="789"/>
  <c r="M269" i="789"/>
  <c r="M268" i="789"/>
  <c r="M267" i="789"/>
  <c r="M266" i="789"/>
  <c r="M265" i="789"/>
  <c r="M264" i="789"/>
  <c r="M263" i="789"/>
  <c r="M262" i="789"/>
  <c r="M261" i="789"/>
  <c r="M260" i="789"/>
  <c r="M259" i="789"/>
  <c r="M258" i="789"/>
  <c r="M257" i="789"/>
  <c r="M256" i="789"/>
  <c r="M255" i="789"/>
  <c r="M254" i="789"/>
  <c r="M253" i="789"/>
  <c r="M252" i="789"/>
  <c r="M251" i="789"/>
  <c r="M250" i="789"/>
  <c r="M249" i="789"/>
  <c r="M248" i="789"/>
  <c r="M247" i="789"/>
  <c r="M246" i="789"/>
  <c r="M245" i="789"/>
  <c r="M244" i="789"/>
  <c r="M243" i="789"/>
  <c r="M242" i="789"/>
  <c r="M241" i="789"/>
  <c r="M240" i="789"/>
  <c r="M239" i="789"/>
  <c r="M238" i="789"/>
  <c r="M237" i="789"/>
  <c r="M236" i="789"/>
  <c r="M235" i="789"/>
  <c r="M234" i="789"/>
  <c r="M233" i="789"/>
  <c r="M232" i="789"/>
  <c r="M231" i="789"/>
  <c r="M230" i="789"/>
  <c r="M229" i="789"/>
  <c r="M228" i="789"/>
  <c r="M227" i="789"/>
  <c r="M226" i="789"/>
  <c r="M225" i="789"/>
  <c r="M224" i="789"/>
  <c r="M223" i="789"/>
  <c r="M222" i="789"/>
  <c r="M221" i="789"/>
  <c r="M220" i="789"/>
  <c r="M219" i="789"/>
  <c r="M218" i="789"/>
  <c r="M217" i="789"/>
  <c r="M216" i="789"/>
  <c r="M215" i="789"/>
  <c r="M214" i="789"/>
  <c r="M213" i="789"/>
  <c r="M212" i="789"/>
  <c r="M211" i="789"/>
  <c r="M210" i="789"/>
  <c r="M209" i="789"/>
  <c r="M208" i="789"/>
  <c r="M207" i="789"/>
  <c r="M206" i="789"/>
  <c r="M205" i="789"/>
  <c r="M204" i="789"/>
  <c r="M203" i="789"/>
  <c r="M202" i="789"/>
  <c r="M201" i="789"/>
  <c r="M200" i="789"/>
  <c r="M199" i="789"/>
  <c r="M198" i="789"/>
  <c r="M197" i="789"/>
  <c r="M196" i="789"/>
  <c r="M195" i="789"/>
  <c r="M194" i="789"/>
  <c r="M193" i="789"/>
  <c r="M192" i="789"/>
  <c r="M191" i="789"/>
  <c r="M190" i="789"/>
  <c r="M189" i="789"/>
  <c r="M188" i="789"/>
  <c r="M187" i="789"/>
  <c r="M186" i="789"/>
  <c r="M185" i="789"/>
  <c r="M184" i="789"/>
  <c r="M183" i="789"/>
  <c r="M182" i="789"/>
  <c r="M181" i="789"/>
  <c r="M180" i="789"/>
  <c r="M179" i="789"/>
  <c r="M178" i="789"/>
  <c r="M177" i="789"/>
  <c r="M176" i="789"/>
  <c r="M175" i="789"/>
  <c r="M174" i="789"/>
  <c r="M173" i="789"/>
  <c r="M172" i="789"/>
  <c r="M171" i="789"/>
  <c r="M170" i="789"/>
  <c r="M169" i="789"/>
  <c r="M168" i="789"/>
  <c r="M167" i="789"/>
  <c r="M166" i="789"/>
  <c r="M165" i="789"/>
  <c r="M164" i="789"/>
  <c r="M163" i="789"/>
  <c r="M162" i="789"/>
  <c r="M161" i="789"/>
  <c r="M160" i="789"/>
  <c r="M159" i="789"/>
  <c r="M158" i="789"/>
  <c r="M157" i="789"/>
  <c r="M156" i="789"/>
  <c r="M155" i="789"/>
  <c r="M154" i="789"/>
  <c r="M153" i="789"/>
  <c r="M152" i="789"/>
  <c r="M151" i="789"/>
  <c r="M150" i="789"/>
  <c r="M149" i="789"/>
  <c r="M148" i="789"/>
  <c r="M147" i="789"/>
  <c r="M146" i="789"/>
  <c r="M145" i="789"/>
  <c r="M144" i="789"/>
  <c r="M143" i="789"/>
  <c r="M142" i="789"/>
  <c r="M141" i="789"/>
  <c r="M140" i="789"/>
  <c r="M139" i="789"/>
  <c r="M138" i="789"/>
  <c r="M137" i="789"/>
  <c r="M136" i="789"/>
  <c r="M135" i="789"/>
  <c r="M134" i="789"/>
  <c r="M133" i="789"/>
  <c r="M132" i="789"/>
  <c r="M131" i="789"/>
  <c r="M130" i="789"/>
  <c r="M129" i="789"/>
  <c r="M128" i="789"/>
  <c r="M127" i="789"/>
  <c r="M126" i="789"/>
  <c r="M125" i="789"/>
  <c r="M124" i="789"/>
  <c r="M123" i="789"/>
  <c r="M122" i="789"/>
  <c r="M121" i="789"/>
  <c r="M120" i="789"/>
  <c r="M119" i="789"/>
  <c r="M118" i="789"/>
  <c r="M117" i="789"/>
  <c r="M116" i="789"/>
  <c r="M115" i="789"/>
  <c r="M114" i="789"/>
  <c r="M113" i="789"/>
  <c r="M112" i="789"/>
  <c r="M111" i="789"/>
  <c r="M110" i="789"/>
  <c r="M109" i="789"/>
  <c r="M108" i="789"/>
  <c r="M107" i="789"/>
  <c r="M106" i="789"/>
  <c r="M105" i="789"/>
  <c r="M104" i="789"/>
  <c r="M103" i="789"/>
  <c r="M102" i="789"/>
  <c r="M101" i="789"/>
  <c r="M100" i="789"/>
  <c r="M99" i="789"/>
  <c r="M98" i="789"/>
  <c r="M97" i="789"/>
  <c r="M96" i="789"/>
  <c r="M95" i="789"/>
  <c r="M94" i="789"/>
  <c r="M93" i="789"/>
  <c r="M92" i="789"/>
  <c r="M91" i="789"/>
  <c r="M90" i="789"/>
  <c r="M89" i="789"/>
  <c r="M88" i="789"/>
  <c r="M87" i="789"/>
  <c r="M86" i="789"/>
  <c r="M85" i="789"/>
  <c r="M84" i="789"/>
  <c r="M83" i="789"/>
  <c r="M82" i="789"/>
  <c r="M81" i="789"/>
  <c r="M80" i="789"/>
  <c r="M79" i="789"/>
  <c r="M78" i="789"/>
  <c r="M77" i="789"/>
  <c r="M76" i="789"/>
  <c r="M75" i="789"/>
  <c r="M74" i="789"/>
  <c r="M73" i="789"/>
  <c r="M72" i="789"/>
  <c r="M71" i="789"/>
  <c r="M70" i="789"/>
  <c r="M69" i="789"/>
  <c r="M68" i="789"/>
  <c r="M67" i="789"/>
  <c r="M66" i="789"/>
  <c r="M65" i="789"/>
  <c r="M64" i="789"/>
  <c r="M63" i="789"/>
  <c r="M62" i="789"/>
  <c r="M61" i="789"/>
  <c r="M60" i="789"/>
  <c r="M59" i="789"/>
  <c r="M58" i="789"/>
  <c r="M57" i="789"/>
  <c r="M56" i="789"/>
  <c r="M55" i="789"/>
  <c r="M54" i="789"/>
  <c r="M53" i="789"/>
  <c r="M52" i="789"/>
  <c r="M51" i="789"/>
  <c r="M50" i="789"/>
  <c r="M49" i="789"/>
  <c r="M48" i="789"/>
  <c r="M47" i="789"/>
  <c r="M46" i="789"/>
  <c r="M45" i="789"/>
  <c r="M44" i="789"/>
  <c r="M43" i="789"/>
  <c r="M42" i="789"/>
  <c r="M41" i="789"/>
  <c r="M40" i="789"/>
  <c r="M39" i="789"/>
  <c r="M38" i="789"/>
  <c r="M37" i="789"/>
  <c r="M36" i="789"/>
  <c r="M35" i="789"/>
  <c r="M34" i="789"/>
  <c r="M33" i="789"/>
  <c r="M32" i="789"/>
  <c r="M31" i="789"/>
  <c r="M30" i="789"/>
  <c r="M29" i="789"/>
  <c r="M28" i="789"/>
  <c r="M27" i="789"/>
  <c r="M26" i="789"/>
  <c r="M25" i="789"/>
  <c r="M24" i="789"/>
  <c r="M23" i="789"/>
  <c r="M22" i="789"/>
  <c r="M21" i="789"/>
  <c r="M20" i="789"/>
  <c r="M19" i="789"/>
  <c r="M18" i="789"/>
  <c r="M17" i="789"/>
  <c r="M16" i="789"/>
  <c r="P13" i="788"/>
  <c r="P14" i="788"/>
  <c r="D8" i="788" l="1"/>
  <c r="D9" i="788"/>
  <c r="D10" i="788"/>
  <c r="D7" i="788"/>
  <c r="M18" i="785" l="1"/>
  <c r="K18" i="785"/>
  <c r="M19" i="785"/>
  <c r="M20" i="785"/>
  <c r="M21" i="785"/>
  <c r="M22" i="785"/>
  <c r="M23" i="785"/>
  <c r="M25" i="785"/>
  <c r="M26" i="785"/>
  <c r="M27" i="785"/>
  <c r="M28" i="785"/>
  <c r="M29" i="785"/>
  <c r="M30" i="785"/>
  <c r="M31" i="785"/>
  <c r="M32" i="785"/>
  <c r="M33" i="785"/>
  <c r="M34" i="785"/>
  <c r="M35" i="785"/>
  <c r="M36" i="785"/>
  <c r="M295" i="785"/>
  <c r="M38" i="785"/>
  <c r="M39" i="785"/>
  <c r="I39" i="785"/>
  <c r="M40" i="785"/>
  <c r="M41" i="785"/>
  <c r="M42" i="785"/>
  <c r="M43" i="785"/>
  <c r="M44" i="785"/>
  <c r="M46" i="785"/>
  <c r="M296" i="785"/>
  <c r="M47" i="785"/>
  <c r="M48" i="785"/>
  <c r="M49" i="785"/>
  <c r="M50" i="785"/>
  <c r="M51" i="785"/>
  <c r="K51" i="785"/>
  <c r="M52" i="785"/>
  <c r="M53" i="785"/>
  <c r="M54" i="785"/>
  <c r="M55" i="785"/>
  <c r="M297" i="785"/>
  <c r="M56" i="785"/>
  <c r="M57" i="785"/>
  <c r="M298" i="785"/>
  <c r="M58" i="785"/>
  <c r="M59" i="785"/>
  <c r="M60" i="785"/>
  <c r="M61" i="785"/>
  <c r="M299" i="785"/>
  <c r="M62" i="785"/>
  <c r="M63" i="785"/>
  <c r="I63" i="785"/>
  <c r="M64" i="785"/>
  <c r="M65" i="785"/>
  <c r="M66" i="785"/>
  <c r="M67" i="785"/>
  <c r="M68" i="785"/>
  <c r="M300" i="785"/>
  <c r="M69" i="785"/>
  <c r="M70" i="785"/>
  <c r="I70" i="785"/>
  <c r="M71" i="785"/>
  <c r="M72" i="785"/>
  <c r="M73" i="785"/>
  <c r="M74" i="785"/>
  <c r="M75" i="785"/>
  <c r="M301" i="785"/>
  <c r="M76" i="785"/>
  <c r="M77" i="785"/>
  <c r="I77" i="785"/>
  <c r="M78" i="785"/>
  <c r="K78" i="785"/>
  <c r="M302" i="785"/>
  <c r="M79" i="785"/>
  <c r="M80" i="785"/>
  <c r="M81" i="785"/>
  <c r="M82" i="785"/>
  <c r="M83" i="785"/>
  <c r="M84" i="785"/>
  <c r="I84" i="785"/>
  <c r="M85" i="785"/>
  <c r="M86" i="785"/>
  <c r="M87" i="785"/>
  <c r="M88" i="785"/>
  <c r="M89" i="785"/>
  <c r="M90" i="785"/>
  <c r="M91" i="785"/>
  <c r="M92" i="785"/>
  <c r="I92" i="785"/>
  <c r="M93" i="785"/>
  <c r="M94" i="785"/>
  <c r="M95" i="785"/>
  <c r="M96" i="785"/>
  <c r="M98" i="785"/>
  <c r="M99" i="785"/>
  <c r="M100" i="785"/>
  <c r="M101" i="785"/>
  <c r="I101" i="785"/>
  <c r="M102" i="785"/>
  <c r="M103" i="785"/>
  <c r="M104" i="785"/>
  <c r="M105" i="785"/>
  <c r="M106" i="785"/>
  <c r="M107" i="785"/>
  <c r="M108" i="785"/>
  <c r="M109" i="785"/>
  <c r="I109" i="785"/>
  <c r="M110" i="785"/>
  <c r="K110" i="785"/>
  <c r="M111" i="785"/>
  <c r="M112" i="785"/>
  <c r="M113" i="785"/>
  <c r="M303" i="785"/>
  <c r="M116" i="785"/>
  <c r="M117" i="785"/>
  <c r="M118" i="785"/>
  <c r="I118" i="785"/>
  <c r="M119" i="785"/>
  <c r="M304" i="785"/>
  <c r="M120" i="785"/>
  <c r="M121" i="785"/>
  <c r="M122" i="785"/>
  <c r="M123" i="785"/>
  <c r="M124" i="785"/>
  <c r="M125" i="785"/>
  <c r="I125" i="785"/>
  <c r="M305" i="785"/>
  <c r="M126" i="785"/>
  <c r="M127" i="785"/>
  <c r="M128" i="785"/>
  <c r="M306" i="785"/>
  <c r="M129" i="785"/>
  <c r="M307" i="785"/>
  <c r="M130" i="785"/>
  <c r="I130" i="785"/>
  <c r="M131" i="785"/>
  <c r="M132" i="785"/>
  <c r="M133" i="785"/>
  <c r="M134" i="785"/>
  <c r="M135" i="785"/>
  <c r="M136" i="785"/>
  <c r="M137" i="785"/>
  <c r="M138" i="785"/>
  <c r="K138" i="785"/>
  <c r="M139" i="785"/>
  <c r="I139" i="785"/>
  <c r="M140" i="785"/>
  <c r="M143" i="785"/>
  <c r="M145" i="785"/>
  <c r="M146" i="785"/>
  <c r="M147" i="785"/>
  <c r="M148" i="785"/>
  <c r="M149" i="785"/>
  <c r="K149" i="785"/>
  <c r="M150" i="785"/>
  <c r="M151" i="785"/>
  <c r="M152" i="785"/>
  <c r="M153" i="785"/>
  <c r="M154" i="785"/>
  <c r="M155" i="785"/>
  <c r="M156" i="785"/>
  <c r="M157" i="785"/>
  <c r="K157" i="785"/>
  <c r="M158" i="785"/>
  <c r="I158" i="785"/>
  <c r="M159" i="785"/>
  <c r="M160" i="785"/>
  <c r="M161" i="785"/>
  <c r="M163" i="785"/>
  <c r="M162" i="785"/>
  <c r="M165" i="785"/>
  <c r="M166" i="785"/>
  <c r="K166" i="785"/>
  <c r="M167" i="785"/>
  <c r="M168" i="785"/>
  <c r="M169" i="785"/>
  <c r="M308" i="785"/>
  <c r="M170" i="785"/>
  <c r="M173" i="785"/>
  <c r="M174" i="785"/>
  <c r="M175" i="785"/>
  <c r="K175" i="785"/>
  <c r="M176" i="785"/>
  <c r="I176" i="785"/>
  <c r="M309" i="785"/>
  <c r="M177" i="785"/>
  <c r="M178" i="785"/>
  <c r="M179" i="785"/>
  <c r="M180" i="785"/>
  <c r="M182" i="785"/>
  <c r="F182" i="785"/>
  <c r="H182" i="785"/>
  <c r="M183" i="785"/>
  <c r="K183" i="785"/>
  <c r="M184" i="785"/>
  <c r="M185" i="785"/>
  <c r="M186" i="785"/>
  <c r="M188" i="785"/>
  <c r="M189" i="785"/>
  <c r="M190" i="785"/>
  <c r="M191" i="785"/>
  <c r="F191" i="785"/>
  <c r="H191" i="785"/>
  <c r="M192" i="785"/>
  <c r="K192" i="785"/>
  <c r="M193" i="785"/>
  <c r="I193" i="785"/>
  <c r="M194" i="785"/>
  <c r="M195" i="785"/>
  <c r="F195" i="785"/>
  <c r="H195" i="785"/>
  <c r="M196" i="785"/>
  <c r="M197" i="785"/>
  <c r="M198" i="785"/>
  <c r="M199" i="785"/>
  <c r="F199" i="785"/>
  <c r="H199" i="785"/>
  <c r="M200" i="785"/>
  <c r="K200" i="785"/>
  <c r="M201" i="785"/>
  <c r="M202" i="785"/>
  <c r="M203" i="785"/>
  <c r="M204" i="785"/>
  <c r="M205" i="785"/>
  <c r="M206" i="785"/>
  <c r="F206" i="785"/>
  <c r="H206" i="785"/>
  <c r="M207" i="785"/>
  <c r="F207" i="785"/>
  <c r="H207" i="785"/>
  <c r="M210" i="785"/>
  <c r="K210" i="785"/>
  <c r="M211" i="785"/>
  <c r="I211" i="785"/>
  <c r="M212" i="785"/>
  <c r="M213" i="785"/>
  <c r="F213" i="785"/>
  <c r="H213" i="785"/>
  <c r="M310" i="785"/>
  <c r="M214" i="785"/>
  <c r="M215" i="785"/>
  <c r="M216" i="785"/>
  <c r="M217" i="785"/>
  <c r="K217" i="785"/>
  <c r="M218" i="785"/>
  <c r="M219" i="785"/>
  <c r="M220" i="785"/>
  <c r="F220" i="785"/>
  <c r="H220" i="785"/>
  <c r="M221" i="785"/>
  <c r="M222" i="785"/>
  <c r="M223" i="785"/>
  <c r="M224" i="785"/>
  <c r="F224" i="785"/>
  <c r="H224" i="785"/>
  <c r="M226" i="785"/>
  <c r="K226" i="785"/>
  <c r="M228" i="785"/>
  <c r="I228" i="785"/>
  <c r="M229" i="785"/>
  <c r="M230" i="785"/>
  <c r="F230" i="785"/>
  <c r="H230" i="785"/>
  <c r="M231" i="785"/>
  <c r="M232" i="785"/>
  <c r="M233" i="785"/>
  <c r="M235" i="785"/>
  <c r="F235" i="785"/>
  <c r="H235" i="785"/>
  <c r="M236" i="785"/>
  <c r="M237" i="785"/>
  <c r="M238" i="785"/>
  <c r="M239" i="785"/>
  <c r="F239" i="785"/>
  <c r="H239" i="785"/>
  <c r="M240" i="785"/>
  <c r="M241" i="785"/>
  <c r="M242" i="785"/>
  <c r="M243" i="785"/>
  <c r="F243" i="785"/>
  <c r="H243" i="785"/>
  <c r="M244" i="785"/>
  <c r="M245" i="785"/>
  <c r="I245" i="785"/>
  <c r="M246" i="785"/>
  <c r="M247" i="785"/>
  <c r="F247" i="785"/>
  <c r="H247" i="785"/>
  <c r="M248" i="785"/>
  <c r="M312" i="785"/>
  <c r="M250" i="785"/>
  <c r="M251" i="785"/>
  <c r="F251" i="785"/>
  <c r="H251" i="785"/>
  <c r="M252" i="785"/>
  <c r="M253" i="785"/>
  <c r="M209" i="785"/>
  <c r="M313" i="785"/>
  <c r="F313" i="785"/>
  <c r="H313" i="785"/>
  <c r="M254" i="785"/>
  <c r="M255" i="785"/>
  <c r="M256" i="785"/>
  <c r="M257" i="785"/>
  <c r="F257" i="785"/>
  <c r="H257" i="785"/>
  <c r="M258" i="785"/>
  <c r="M259" i="785"/>
  <c r="I259" i="785"/>
  <c r="M260" i="785"/>
  <c r="M261" i="785"/>
  <c r="F261" i="785"/>
  <c r="H261" i="785"/>
  <c r="M262" i="785"/>
  <c r="M314" i="785"/>
  <c r="M263" i="785"/>
  <c r="M264" i="785"/>
  <c r="F264" i="785"/>
  <c r="H264" i="785"/>
  <c r="M265" i="785"/>
  <c r="M266" i="785"/>
  <c r="M267" i="785"/>
  <c r="M268" i="785"/>
  <c r="F268" i="785"/>
  <c r="H268" i="785"/>
  <c r="M269" i="785"/>
  <c r="M272" i="785"/>
  <c r="M273" i="785"/>
  <c r="M315" i="785"/>
  <c r="F315" i="785"/>
  <c r="H315" i="785"/>
  <c r="M274" i="785"/>
  <c r="M249" i="785"/>
  <c r="I249" i="785"/>
  <c r="M275" i="785"/>
  <c r="M227" i="785"/>
  <c r="F227" i="785"/>
  <c r="H227" i="785"/>
  <c r="M276" i="785"/>
  <c r="M277" i="785"/>
  <c r="M311" i="785"/>
  <c r="M278" i="785"/>
  <c r="F278" i="785"/>
  <c r="H278" i="785"/>
  <c r="M279" i="785"/>
  <c r="M280" i="785"/>
  <c r="M281" i="785"/>
  <c r="M282" i="785"/>
  <c r="F282" i="785"/>
  <c r="H282" i="785"/>
  <c r="M283" i="785"/>
  <c r="M284" i="785"/>
  <c r="M285" i="785"/>
  <c r="M286" i="785"/>
  <c r="F286" i="785"/>
  <c r="H286" i="785"/>
  <c r="M288" i="785"/>
  <c r="M289" i="785"/>
  <c r="I289" i="785"/>
  <c r="M291" i="785"/>
  <c r="M292" i="785"/>
  <c r="F292" i="785"/>
  <c r="H292" i="785"/>
  <c r="M293" i="785"/>
  <c r="M142" i="785"/>
  <c r="M181" i="785"/>
  <c r="M234" i="785"/>
  <c r="F234" i="785"/>
  <c r="H234" i="785"/>
  <c r="M24" i="785"/>
  <c r="M16" i="785"/>
  <c r="M17" i="785"/>
  <c r="M45" i="785"/>
  <c r="F45" i="785"/>
  <c r="H45" i="785"/>
  <c r="M187" i="785"/>
  <c r="M208" i="785"/>
  <c r="M287" i="785"/>
  <c r="F287" i="785"/>
  <c r="H287" i="785"/>
  <c r="M294" i="785"/>
  <c r="F294" i="785"/>
  <c r="H294" i="785"/>
  <c r="M172" i="785"/>
  <c r="M225" i="785"/>
  <c r="I225" i="785"/>
  <c r="M115" i="785"/>
  <c r="M97" i="785"/>
  <c r="F97" i="785"/>
  <c r="H97" i="785"/>
  <c r="M141" i="785"/>
  <c r="M164" i="785"/>
  <c r="M271" i="785"/>
  <c r="M144" i="785"/>
  <c r="F144" i="785"/>
  <c r="H144" i="785"/>
  <c r="M37" i="785"/>
  <c r="M290" i="785"/>
  <c r="M270" i="785"/>
  <c r="M171" i="785"/>
  <c r="F171" i="785"/>
  <c r="H171" i="785"/>
  <c r="M114" i="785"/>
  <c r="I227" i="783"/>
  <c r="F124" i="783"/>
  <c r="H124" i="783"/>
  <c r="F106" i="783"/>
  <c r="H106" i="783"/>
  <c r="M27" i="783"/>
  <c r="K27" i="783"/>
  <c r="M326" i="783"/>
  <c r="I326" i="783"/>
  <c r="M196" i="783"/>
  <c r="M284" i="783"/>
  <c r="M267" i="783"/>
  <c r="M102" i="783"/>
  <c r="K102" i="783"/>
  <c r="M307" i="783"/>
  <c r="M62" i="783"/>
  <c r="M279" i="783"/>
  <c r="M60" i="783"/>
  <c r="M137" i="783"/>
  <c r="M166" i="783"/>
  <c r="M303" i="783"/>
  <c r="M124" i="783"/>
  <c r="M199" i="783"/>
  <c r="M293" i="783"/>
  <c r="M173" i="783"/>
  <c r="M111" i="783"/>
  <c r="I111" i="783"/>
  <c r="M245" i="783"/>
  <c r="M217" i="783"/>
  <c r="M187" i="783"/>
  <c r="M72" i="783"/>
  <c r="K72" i="783"/>
  <c r="M159" i="783"/>
  <c r="M42" i="783"/>
  <c r="M259" i="783"/>
  <c r="M28" i="783"/>
  <c r="M85" i="783"/>
  <c r="M272" i="783"/>
  <c r="M264" i="783"/>
  <c r="M79" i="783"/>
  <c r="F79" i="783"/>
  <c r="H79" i="783"/>
  <c r="M36" i="783"/>
  <c r="M82" i="783"/>
  <c r="M221" i="783"/>
  <c r="F221" i="783"/>
  <c r="H221" i="783"/>
  <c r="M308" i="783"/>
  <c r="I308" i="783"/>
  <c r="M314" i="783"/>
  <c r="M73" i="783"/>
  <c r="M312" i="783"/>
  <c r="M123" i="783"/>
  <c r="F123" i="783"/>
  <c r="H123" i="783"/>
  <c r="M210" i="783"/>
  <c r="M190" i="783"/>
  <c r="M120" i="783"/>
  <c r="I120" i="783"/>
  <c r="M234" i="783"/>
  <c r="M219" i="783"/>
  <c r="M44" i="783"/>
  <c r="M147" i="783"/>
  <c r="M257" i="783"/>
  <c r="F257" i="783"/>
  <c r="H257" i="783"/>
  <c r="M212" i="783"/>
  <c r="M125" i="783"/>
  <c r="M150" i="783"/>
  <c r="F150" i="783"/>
  <c r="H150" i="783"/>
  <c r="M154" i="783"/>
  <c r="I154" i="783"/>
  <c r="M81" i="783"/>
  <c r="M71" i="783"/>
  <c r="M191" i="783"/>
  <c r="M130" i="783"/>
  <c r="F130" i="783"/>
  <c r="H130" i="783"/>
  <c r="M185" i="783"/>
  <c r="M157" i="783"/>
  <c r="M91" i="783"/>
  <c r="I91" i="783"/>
  <c r="M39" i="783"/>
  <c r="M238" i="783"/>
  <c r="M56" i="783"/>
  <c r="M100" i="783"/>
  <c r="M285" i="783"/>
  <c r="F285" i="783"/>
  <c r="H285" i="783"/>
  <c r="M98" i="783"/>
  <c r="M195" i="783"/>
  <c r="M118" i="783"/>
  <c r="F118" i="783"/>
  <c r="H118" i="783"/>
  <c r="M112" i="783"/>
  <c r="I112" i="783"/>
  <c r="M188" i="783"/>
  <c r="M167" i="783"/>
  <c r="M200" i="783"/>
  <c r="M89" i="783"/>
  <c r="F89" i="783"/>
  <c r="H89" i="783"/>
  <c r="M83" i="783"/>
  <c r="M145" i="783"/>
  <c r="M287" i="783"/>
  <c r="I287" i="783"/>
  <c r="M156" i="783"/>
  <c r="M178" i="783"/>
  <c r="M252" i="783"/>
  <c r="M296" i="783"/>
  <c r="M202" i="783"/>
  <c r="F202" i="783"/>
  <c r="H202" i="783"/>
  <c r="M192" i="783"/>
  <c r="M107" i="783"/>
  <c r="M302" i="783"/>
  <c r="F302" i="783"/>
  <c r="H302" i="783"/>
  <c r="M75" i="783"/>
  <c r="I75" i="783"/>
  <c r="M51" i="783"/>
  <c r="M233" i="783"/>
  <c r="M16" i="783"/>
  <c r="M132" i="783"/>
  <c r="F132" i="783"/>
  <c r="H132" i="783"/>
  <c r="M146" i="783"/>
  <c r="M17" i="783"/>
  <c r="M65" i="783"/>
  <c r="K65" i="783"/>
  <c r="M183" i="783"/>
  <c r="F183" i="783"/>
  <c r="H183" i="783"/>
  <c r="M174" i="783"/>
  <c r="M63" i="783"/>
  <c r="M295" i="783"/>
  <c r="F295" i="783"/>
  <c r="H295" i="783"/>
  <c r="M321" i="783"/>
  <c r="F321" i="783"/>
  <c r="H321" i="783"/>
  <c r="M57" i="783"/>
  <c r="M53" i="783"/>
  <c r="M142" i="783"/>
  <c r="K142" i="783"/>
  <c r="M95" i="783"/>
  <c r="I95" i="783"/>
  <c r="M276" i="783"/>
  <c r="M310" i="783"/>
  <c r="M230" i="783"/>
  <c r="F230" i="783"/>
  <c r="H230" i="783"/>
  <c r="M103" i="783"/>
  <c r="F103" i="783"/>
  <c r="H103" i="783"/>
  <c r="M64" i="783"/>
  <c r="M32" i="783"/>
  <c r="M108" i="783"/>
  <c r="K108" i="783"/>
  <c r="M243" i="783"/>
  <c r="F243" i="783"/>
  <c r="H243" i="783"/>
  <c r="M177" i="783"/>
  <c r="M140" i="783"/>
  <c r="M266" i="783"/>
  <c r="F266" i="783"/>
  <c r="H266" i="783"/>
  <c r="M155" i="783"/>
  <c r="F155" i="783"/>
  <c r="H155" i="783"/>
  <c r="M211" i="783"/>
  <c r="M271" i="783"/>
  <c r="M227" i="783"/>
  <c r="K227" i="783"/>
  <c r="M121" i="783"/>
  <c r="I121" i="783"/>
  <c r="M179" i="783"/>
  <c r="M172" i="783"/>
  <c r="M260" i="783"/>
  <c r="F260" i="783"/>
  <c r="H260" i="783"/>
  <c r="M269" i="783"/>
  <c r="F269" i="783"/>
  <c r="H269" i="783"/>
  <c r="M181" i="783"/>
  <c r="M315" i="783"/>
  <c r="M67" i="783"/>
  <c r="K67" i="783"/>
  <c r="M223" i="783"/>
  <c r="F223" i="783"/>
  <c r="H223" i="783"/>
  <c r="M113" i="783"/>
  <c r="M316" i="783"/>
  <c r="M18" i="783"/>
  <c r="F18" i="783"/>
  <c r="H18" i="783"/>
  <c r="M247" i="783"/>
  <c r="F247" i="783"/>
  <c r="H247" i="783"/>
  <c r="M70" i="783"/>
  <c r="M214" i="783"/>
  <c r="M33" i="783"/>
  <c r="K33" i="783"/>
  <c r="M274" i="783"/>
  <c r="I274" i="783"/>
  <c r="M148" i="783"/>
  <c r="F148" i="783"/>
  <c r="H148" i="783"/>
  <c r="M254" i="783"/>
  <c r="M168" i="783"/>
  <c r="F168" i="783"/>
  <c r="H168" i="783"/>
  <c r="M231" i="783"/>
  <c r="F231" i="783"/>
  <c r="H231" i="783"/>
  <c r="M127" i="783"/>
  <c r="F127" i="783"/>
  <c r="H127" i="783"/>
  <c r="M109" i="783"/>
  <c r="M86" i="783"/>
  <c r="K86" i="783"/>
  <c r="M313" i="783"/>
  <c r="F313" i="783"/>
  <c r="H313" i="783"/>
  <c r="M268" i="783"/>
  <c r="F268" i="783"/>
  <c r="H268" i="783"/>
  <c r="M19" i="783"/>
  <c r="M68" i="783"/>
  <c r="F68" i="783"/>
  <c r="H68" i="783"/>
  <c r="M250" i="783"/>
  <c r="F250" i="783"/>
  <c r="H250" i="783"/>
  <c r="M160" i="783"/>
  <c r="F160" i="783"/>
  <c r="H160" i="783"/>
  <c r="M151" i="783"/>
  <c r="M59" i="783"/>
  <c r="K59" i="783"/>
  <c r="M197" i="783"/>
  <c r="I197" i="783"/>
  <c r="M97" i="783"/>
  <c r="F97" i="783"/>
  <c r="H97" i="783"/>
  <c r="M232" i="783"/>
  <c r="M119" i="783"/>
  <c r="F119" i="783"/>
  <c r="H119" i="783"/>
  <c r="M248" i="783"/>
  <c r="F248" i="783"/>
  <c r="H248" i="783"/>
  <c r="M226" i="783"/>
  <c r="F226" i="783"/>
  <c r="H226" i="783"/>
  <c r="M203" i="783"/>
  <c r="M198" i="783"/>
  <c r="K198" i="783"/>
  <c r="M54" i="783"/>
  <c r="F54" i="783"/>
  <c r="H54" i="783"/>
  <c r="M144" i="783"/>
  <c r="F144" i="783"/>
  <c r="H144" i="783"/>
  <c r="M324" i="783"/>
  <c r="M235" i="783"/>
  <c r="F235" i="783"/>
  <c r="H235" i="783"/>
  <c r="M186" i="783"/>
  <c r="F186" i="783"/>
  <c r="H186" i="783"/>
  <c r="M236" i="783"/>
  <c r="F236" i="783"/>
  <c r="H236" i="783"/>
  <c r="M48" i="783"/>
  <c r="M43" i="783"/>
  <c r="K43" i="783"/>
  <c r="M131" i="783"/>
  <c r="I131" i="783"/>
  <c r="M141" i="783"/>
  <c r="F141" i="783"/>
  <c r="H141" i="783"/>
  <c r="M270" i="783"/>
  <c r="M224" i="783"/>
  <c r="F224" i="783"/>
  <c r="H224" i="783"/>
  <c r="M205" i="783"/>
  <c r="F205" i="783"/>
  <c r="H205" i="783"/>
  <c r="M258" i="783"/>
  <c r="F258" i="783"/>
  <c r="H258" i="783"/>
  <c r="M90" i="783"/>
  <c r="M47" i="783"/>
  <c r="K47" i="783"/>
  <c r="M29" i="783"/>
  <c r="F29" i="783"/>
  <c r="H29" i="783"/>
  <c r="M283" i="783"/>
  <c r="F283" i="783"/>
  <c r="H283" i="783"/>
  <c r="M289" i="783"/>
  <c r="M325" i="783"/>
  <c r="F325" i="783"/>
  <c r="H325" i="783"/>
  <c r="M193" i="783"/>
  <c r="F193" i="783"/>
  <c r="H193" i="783"/>
  <c r="M237" i="783"/>
  <c r="F237" i="783"/>
  <c r="H237" i="783"/>
  <c r="M189" i="783"/>
  <c r="M161" i="783"/>
  <c r="I161" i="783"/>
  <c r="M61" i="783"/>
  <c r="I61" i="783"/>
  <c r="M213" i="783"/>
  <c r="F213" i="783"/>
  <c r="H213" i="783"/>
  <c r="M74" i="783"/>
  <c r="M116" i="783"/>
  <c r="F116" i="783"/>
  <c r="H116" i="783"/>
  <c r="M106" i="783"/>
  <c r="M37" i="783"/>
  <c r="F37" i="783"/>
  <c r="H37" i="783"/>
  <c r="M143" i="783"/>
  <c r="M171" i="783"/>
  <c r="K171" i="783"/>
  <c r="M291" i="783"/>
  <c r="F291" i="783"/>
  <c r="H291" i="783"/>
  <c r="M206" i="783"/>
  <c r="F206" i="783"/>
  <c r="H206" i="783"/>
  <c r="M240" i="783"/>
  <c r="M201" i="783"/>
  <c r="F201" i="783"/>
  <c r="H201" i="783"/>
  <c r="M241" i="783"/>
  <c r="F241" i="783"/>
  <c r="H241" i="783"/>
  <c r="M165" i="783"/>
  <c r="F165" i="783"/>
  <c r="H165" i="783"/>
  <c r="M66" i="783"/>
  <c r="M249" i="783"/>
  <c r="K249" i="783"/>
  <c r="M255" i="783"/>
  <c r="I255" i="783"/>
  <c r="M317" i="783"/>
  <c r="F317" i="783"/>
  <c r="H317" i="783"/>
  <c r="M35" i="783"/>
  <c r="M169" i="783"/>
  <c r="F169" i="783"/>
  <c r="H169" i="783"/>
  <c r="M297" i="783"/>
  <c r="F297" i="783"/>
  <c r="H297" i="783"/>
  <c r="M76" i="783"/>
  <c r="F76" i="783"/>
  <c r="H76" i="783"/>
  <c r="M265" i="783"/>
  <c r="M88" i="783"/>
  <c r="F88" i="783"/>
  <c r="H88" i="783"/>
  <c r="M216" i="783"/>
  <c r="F216" i="783"/>
  <c r="H216" i="783"/>
  <c r="M322" i="783"/>
  <c r="F322" i="783"/>
  <c r="H322" i="783"/>
  <c r="M69" i="783"/>
  <c r="M209" i="783"/>
  <c r="K209" i="783"/>
  <c r="M256" i="783"/>
  <c r="F256" i="783"/>
  <c r="H256" i="783"/>
  <c r="M34" i="783"/>
  <c r="F34" i="783"/>
  <c r="H34" i="783"/>
  <c r="M77" i="783"/>
  <c r="M281" i="783"/>
  <c r="K281" i="783"/>
  <c r="M280" i="783"/>
  <c r="I280" i="783"/>
  <c r="M136" i="783"/>
  <c r="F136" i="783"/>
  <c r="H136" i="783"/>
  <c r="M114" i="783"/>
  <c r="M105" i="783"/>
  <c r="K105" i="783"/>
  <c r="M273" i="783"/>
  <c r="F273" i="783"/>
  <c r="H273" i="783"/>
  <c r="M222" i="783"/>
  <c r="F222" i="783"/>
  <c r="H222" i="783"/>
  <c r="M263" i="783"/>
  <c r="M30" i="783"/>
  <c r="K30" i="783"/>
  <c r="M305" i="783"/>
  <c r="F305" i="783"/>
  <c r="H305" i="783"/>
  <c r="M129" i="783"/>
  <c r="F129" i="783"/>
  <c r="H129" i="783"/>
  <c r="M38" i="783"/>
  <c r="M152" i="783"/>
  <c r="K152" i="783"/>
  <c r="M175" i="783"/>
  <c r="F175" i="783"/>
  <c r="H175" i="783"/>
  <c r="M306" i="783"/>
  <c r="F306" i="783"/>
  <c r="H306" i="783"/>
  <c r="M164" i="783"/>
  <c r="M55" i="783"/>
  <c r="K55" i="783"/>
  <c r="M84" i="783"/>
  <c r="I84" i="783"/>
  <c r="M176" i="783"/>
  <c r="F176" i="783"/>
  <c r="H176" i="783"/>
  <c r="M301" i="783"/>
  <c r="M228" i="783"/>
  <c r="K228" i="783"/>
  <c r="M278" i="783"/>
  <c r="F278" i="783"/>
  <c r="H278" i="783"/>
  <c r="M135" i="783"/>
  <c r="F135" i="783"/>
  <c r="H135" i="783"/>
  <c r="M96" i="783"/>
  <c r="M21" i="783"/>
  <c r="K21" i="783"/>
  <c r="M122" i="783"/>
  <c r="F122" i="783"/>
  <c r="H122" i="783"/>
  <c r="M41" i="783"/>
  <c r="F41" i="783"/>
  <c r="H41" i="783"/>
  <c r="M50" i="783"/>
  <c r="M262" i="783"/>
  <c r="K262" i="783"/>
  <c r="M94" i="783"/>
  <c r="F94" i="783"/>
  <c r="H94" i="783"/>
  <c r="M309" i="783"/>
  <c r="F309" i="783"/>
  <c r="H309" i="783"/>
  <c r="M128" i="783"/>
  <c r="M180" i="783"/>
  <c r="K180" i="783"/>
  <c r="M46" i="783"/>
  <c r="I46" i="783"/>
  <c r="M26" i="783"/>
  <c r="F26" i="783"/>
  <c r="H26" i="783"/>
  <c r="M184" i="783"/>
  <c r="M126" i="783"/>
  <c r="K126" i="783"/>
  <c r="M225" i="783"/>
  <c r="F225" i="783"/>
  <c r="H225" i="783"/>
  <c r="M300" i="783"/>
  <c r="F300" i="783"/>
  <c r="H300" i="783"/>
  <c r="M218" i="783"/>
  <c r="M251" i="783"/>
  <c r="K251" i="783"/>
  <c r="M133" i="783"/>
  <c r="F133" i="783"/>
  <c r="H133" i="783"/>
  <c r="M288" i="783"/>
  <c r="F288" i="783"/>
  <c r="H288" i="783"/>
  <c r="M239" i="783"/>
  <c r="M299" i="783"/>
  <c r="K299" i="783"/>
  <c r="M261" i="783"/>
  <c r="F261" i="783"/>
  <c r="H261" i="783"/>
  <c r="M80" i="783"/>
  <c r="F80" i="783"/>
  <c r="H80" i="783"/>
  <c r="M229" i="783"/>
  <c r="M31" i="783"/>
  <c r="K31" i="783"/>
  <c r="M25" i="783"/>
  <c r="I25" i="783"/>
  <c r="M208" i="783"/>
  <c r="F208" i="783"/>
  <c r="H208" i="783"/>
  <c r="M170" i="783"/>
  <c r="M52" i="783"/>
  <c r="K52" i="783"/>
  <c r="M319" i="783"/>
  <c r="F319" i="783"/>
  <c r="H319" i="783"/>
  <c r="M22" i="783"/>
  <c r="F22" i="783"/>
  <c r="H22" i="783"/>
  <c r="M298" i="783"/>
  <c r="M162" i="783"/>
  <c r="K162" i="783"/>
  <c r="M115" i="783"/>
  <c r="F115" i="783"/>
  <c r="H115" i="783"/>
  <c r="M110" i="783"/>
  <c r="F110" i="783"/>
  <c r="H110" i="783"/>
  <c r="M163" i="783"/>
  <c r="M138" i="783"/>
  <c r="K138" i="783"/>
  <c r="M294" i="783"/>
  <c r="F294" i="783"/>
  <c r="H294" i="783"/>
  <c r="M318" i="783"/>
  <c r="F318" i="783"/>
  <c r="H318" i="783"/>
  <c r="M104" i="783"/>
  <c r="M99" i="783"/>
  <c r="K99" i="783"/>
  <c r="M149" i="783"/>
  <c r="I149" i="783"/>
  <c r="M253" i="783"/>
  <c r="F253" i="783"/>
  <c r="H253" i="783"/>
  <c r="M292" i="783"/>
  <c r="M117" i="783"/>
  <c r="K117" i="783"/>
  <c r="M204" i="783"/>
  <c r="F204" i="783"/>
  <c r="H204" i="783"/>
  <c r="M101" i="783"/>
  <c r="F101" i="783"/>
  <c r="H101" i="783"/>
  <c r="M45" i="783"/>
  <c r="M24" i="783"/>
  <c r="K24" i="783"/>
  <c r="M220" i="783"/>
  <c r="F220" i="783"/>
  <c r="H220" i="783"/>
  <c r="M158" i="783"/>
  <c r="F158" i="783"/>
  <c r="H158" i="783"/>
  <c r="M242" i="783"/>
  <c r="M290" i="783"/>
  <c r="K290" i="783"/>
  <c r="M139" i="783"/>
  <c r="F139" i="783"/>
  <c r="H139" i="783"/>
  <c r="M304" i="783"/>
  <c r="F304" i="783"/>
  <c r="H304" i="783"/>
  <c r="M311" i="783"/>
  <c r="M23" i="783"/>
  <c r="K23" i="783"/>
  <c r="M20" i="783"/>
  <c r="I20" i="783"/>
  <c r="M286" i="783"/>
  <c r="F286" i="783"/>
  <c r="H286" i="783"/>
  <c r="M244" i="783"/>
  <c r="M277" i="783"/>
  <c r="M323" i="783"/>
  <c r="F323" i="783"/>
  <c r="H323" i="783"/>
  <c r="M49" i="783"/>
  <c r="F49" i="783"/>
  <c r="H49" i="783"/>
  <c r="M153" i="783"/>
  <c r="M92" i="783"/>
  <c r="M58" i="783"/>
  <c r="F58" i="783"/>
  <c r="H58" i="783"/>
  <c r="M246" i="783"/>
  <c r="F246" i="783"/>
  <c r="H246" i="783"/>
  <c r="M320" i="783"/>
  <c r="M275" i="783"/>
  <c r="M40" i="783"/>
  <c r="F40" i="783"/>
  <c r="H40" i="783"/>
  <c r="M282" i="783"/>
  <c r="F282" i="783"/>
  <c r="H282" i="783"/>
  <c r="M87" i="783"/>
  <c r="M207" i="783"/>
  <c r="M93" i="783"/>
  <c r="M78" i="783"/>
  <c r="F78" i="783"/>
  <c r="H78" i="783"/>
  <c r="M194" i="783"/>
  <c r="M182" i="783"/>
  <c r="M215" i="783"/>
  <c r="M134" i="783"/>
  <c r="F134" i="783"/>
  <c r="H134" i="783"/>
  <c r="K308" i="783"/>
  <c r="K245" i="785"/>
  <c r="I226" i="785"/>
  <c r="K211" i="785"/>
  <c r="I210" i="785"/>
  <c r="I192" i="785"/>
  <c r="K176" i="785"/>
  <c r="I175" i="785"/>
  <c r="I157" i="785"/>
  <c r="K139" i="785"/>
  <c r="I138" i="785"/>
  <c r="K270" i="785"/>
  <c r="I270" i="785"/>
  <c r="K271" i="785"/>
  <c r="I271" i="785"/>
  <c r="I115" i="785"/>
  <c r="K115" i="785"/>
  <c r="K17" i="785"/>
  <c r="I17" i="785"/>
  <c r="K181" i="785"/>
  <c r="I181" i="785"/>
  <c r="I291" i="785"/>
  <c r="K291" i="785"/>
  <c r="K285" i="785"/>
  <c r="I285" i="785"/>
  <c r="K281" i="785"/>
  <c r="I281" i="785"/>
  <c r="K311" i="785"/>
  <c r="I311" i="785"/>
  <c r="I275" i="785"/>
  <c r="K275" i="785"/>
  <c r="K273" i="785"/>
  <c r="I273" i="785"/>
  <c r="K267" i="785"/>
  <c r="I267" i="785"/>
  <c r="K263" i="785"/>
  <c r="I263" i="785"/>
  <c r="I260" i="785"/>
  <c r="K260" i="785"/>
  <c r="K256" i="785"/>
  <c r="I256" i="785"/>
  <c r="K209" i="785"/>
  <c r="I209" i="785"/>
  <c r="K250" i="785"/>
  <c r="I250" i="785"/>
  <c r="I246" i="785"/>
  <c r="K246" i="785"/>
  <c r="K242" i="785"/>
  <c r="I242" i="785"/>
  <c r="K238" i="785"/>
  <c r="I238" i="785"/>
  <c r="K233" i="785"/>
  <c r="I233" i="785"/>
  <c r="I229" i="785"/>
  <c r="K229" i="785"/>
  <c r="K223" i="785"/>
  <c r="I223" i="785"/>
  <c r="I219" i="785"/>
  <c r="K219" i="785"/>
  <c r="F219" i="785"/>
  <c r="H219" i="785"/>
  <c r="J219" i="785"/>
  <c r="K215" i="785"/>
  <c r="I215" i="785"/>
  <c r="F215" i="785"/>
  <c r="H215" i="785"/>
  <c r="J215" i="785"/>
  <c r="I212" i="785"/>
  <c r="K212" i="785"/>
  <c r="F212" i="785"/>
  <c r="H212" i="785"/>
  <c r="K206" i="785"/>
  <c r="I206" i="785"/>
  <c r="J206" i="785"/>
  <c r="I202" i="785"/>
  <c r="K202" i="785"/>
  <c r="F202" i="785"/>
  <c r="H202" i="785"/>
  <c r="K198" i="785"/>
  <c r="I198" i="785"/>
  <c r="F198" i="785"/>
  <c r="H198" i="785"/>
  <c r="I194" i="785"/>
  <c r="K194" i="785"/>
  <c r="F194" i="785"/>
  <c r="H194" i="785"/>
  <c r="K190" i="785"/>
  <c r="I190" i="785"/>
  <c r="F190" i="785"/>
  <c r="H190" i="785"/>
  <c r="I185" i="785"/>
  <c r="K185" i="785"/>
  <c r="F185" i="785"/>
  <c r="H185" i="785"/>
  <c r="K180" i="785"/>
  <c r="I180" i="785"/>
  <c r="F180" i="785"/>
  <c r="H180" i="785"/>
  <c r="I309" i="785"/>
  <c r="K309" i="785"/>
  <c r="F309" i="785"/>
  <c r="H309" i="785"/>
  <c r="K173" i="785"/>
  <c r="I173" i="785"/>
  <c r="F173" i="785"/>
  <c r="H173" i="785"/>
  <c r="I168" i="785"/>
  <c r="K168" i="785"/>
  <c r="F168" i="785"/>
  <c r="H168" i="785"/>
  <c r="K162" i="785"/>
  <c r="I162" i="785"/>
  <c r="F162" i="785"/>
  <c r="H162" i="785"/>
  <c r="I159" i="785"/>
  <c r="F159" i="785"/>
  <c r="H159" i="785"/>
  <c r="K159" i="785"/>
  <c r="K155" i="785"/>
  <c r="I155" i="785"/>
  <c r="F155" i="785"/>
  <c r="H155" i="785"/>
  <c r="I151" i="785"/>
  <c r="K151" i="785"/>
  <c r="F151" i="785"/>
  <c r="H151" i="785"/>
  <c r="K147" i="785"/>
  <c r="I147" i="785"/>
  <c r="F147" i="785"/>
  <c r="H147" i="785"/>
  <c r="I140" i="785"/>
  <c r="K140" i="785"/>
  <c r="F140" i="785"/>
  <c r="H140" i="785"/>
  <c r="K136" i="785"/>
  <c r="I136" i="785"/>
  <c r="F136" i="785"/>
  <c r="H136" i="785"/>
  <c r="I132" i="785"/>
  <c r="K132" i="785"/>
  <c r="F132" i="785"/>
  <c r="H132" i="785"/>
  <c r="K129" i="785"/>
  <c r="I129" i="785"/>
  <c r="F129" i="785"/>
  <c r="H129" i="785"/>
  <c r="I126" i="785"/>
  <c r="K126" i="785"/>
  <c r="F126" i="785"/>
  <c r="H126" i="785"/>
  <c r="K123" i="785"/>
  <c r="I123" i="785"/>
  <c r="F123" i="785"/>
  <c r="H123" i="785"/>
  <c r="I304" i="785"/>
  <c r="K304" i="785"/>
  <c r="F304" i="785"/>
  <c r="H304" i="785"/>
  <c r="K116" i="785"/>
  <c r="I116" i="785"/>
  <c r="F116" i="785"/>
  <c r="H116" i="785"/>
  <c r="I111" i="785"/>
  <c r="K111" i="785"/>
  <c r="F111" i="785"/>
  <c r="H111" i="785"/>
  <c r="K107" i="785"/>
  <c r="I107" i="785"/>
  <c r="F107" i="785"/>
  <c r="H107" i="785"/>
  <c r="I103" i="785"/>
  <c r="K103" i="785"/>
  <c r="F103" i="785"/>
  <c r="H103" i="785"/>
  <c r="K99" i="785"/>
  <c r="I99" i="785"/>
  <c r="F99" i="785"/>
  <c r="H99" i="785"/>
  <c r="I94" i="785"/>
  <c r="K94" i="785"/>
  <c r="F94" i="785"/>
  <c r="H94" i="785"/>
  <c r="K90" i="785"/>
  <c r="I90" i="785"/>
  <c r="F90" i="785"/>
  <c r="H90" i="785"/>
  <c r="I86" i="785"/>
  <c r="K86" i="785"/>
  <c r="F86" i="785"/>
  <c r="H86" i="785"/>
  <c r="K82" i="785"/>
  <c r="I82" i="785"/>
  <c r="F82" i="785"/>
  <c r="H82" i="785"/>
  <c r="I302" i="785"/>
  <c r="K302" i="785"/>
  <c r="F302" i="785"/>
  <c r="H302" i="785"/>
  <c r="K301" i="785"/>
  <c r="I301" i="785"/>
  <c r="F301" i="785"/>
  <c r="H301" i="785"/>
  <c r="I72" i="785"/>
  <c r="K72" i="785"/>
  <c r="F72" i="785"/>
  <c r="H72" i="785"/>
  <c r="K300" i="785"/>
  <c r="I300" i="785"/>
  <c r="F300" i="785"/>
  <c r="H300" i="785"/>
  <c r="I65" i="785"/>
  <c r="F65" i="785"/>
  <c r="H65" i="785"/>
  <c r="K65" i="785"/>
  <c r="K299" i="785"/>
  <c r="I299" i="785"/>
  <c r="F299" i="785"/>
  <c r="H299" i="785"/>
  <c r="I58" i="785"/>
  <c r="K58" i="785"/>
  <c r="F58" i="785"/>
  <c r="H58" i="785"/>
  <c r="K297" i="785"/>
  <c r="F297" i="785"/>
  <c r="H297" i="785"/>
  <c r="J297" i="785"/>
  <c r="I297" i="785"/>
  <c r="I52" i="785"/>
  <c r="F52" i="785"/>
  <c r="H52" i="785"/>
  <c r="K52" i="785"/>
  <c r="K48" i="785"/>
  <c r="I48" i="785"/>
  <c r="F48" i="785"/>
  <c r="H48" i="785"/>
  <c r="I44" i="785"/>
  <c r="K44" i="785"/>
  <c r="F44" i="785"/>
  <c r="H44" i="785"/>
  <c r="K40" i="785"/>
  <c r="I40" i="785"/>
  <c r="F40" i="785"/>
  <c r="H40" i="785"/>
  <c r="I36" i="785"/>
  <c r="F36" i="785"/>
  <c r="H36" i="785"/>
  <c r="K36" i="785"/>
  <c r="K32" i="785"/>
  <c r="I32" i="785"/>
  <c r="F32" i="785"/>
  <c r="H32" i="785"/>
  <c r="I28" i="785"/>
  <c r="K28" i="785"/>
  <c r="F28" i="785"/>
  <c r="H28" i="785"/>
  <c r="K23" i="785"/>
  <c r="F23" i="785"/>
  <c r="H23" i="785"/>
  <c r="J23" i="785"/>
  <c r="I23" i="785"/>
  <c r="I19" i="785"/>
  <c r="F19" i="785"/>
  <c r="H19" i="785"/>
  <c r="K19" i="785"/>
  <c r="F271" i="785"/>
  <c r="H271" i="785"/>
  <c r="F181" i="785"/>
  <c r="H181" i="785"/>
  <c r="J181" i="785"/>
  <c r="F285" i="785"/>
  <c r="H285" i="785"/>
  <c r="F311" i="785"/>
  <c r="H311" i="785"/>
  <c r="J311" i="785"/>
  <c r="F273" i="785"/>
  <c r="H273" i="785"/>
  <c r="F263" i="785"/>
  <c r="H263" i="785"/>
  <c r="J263" i="785"/>
  <c r="F256" i="785"/>
  <c r="H256" i="785"/>
  <c r="F250" i="785"/>
  <c r="H250" i="785"/>
  <c r="J250" i="785"/>
  <c r="F242" i="785"/>
  <c r="H242" i="785"/>
  <c r="F233" i="785"/>
  <c r="H233" i="785"/>
  <c r="J233" i="785"/>
  <c r="F223" i="785"/>
  <c r="H223" i="785"/>
  <c r="K171" i="785"/>
  <c r="I171" i="785"/>
  <c r="J171" i="785"/>
  <c r="K144" i="785"/>
  <c r="I144" i="785"/>
  <c r="J144" i="785"/>
  <c r="K97" i="785"/>
  <c r="I97" i="785"/>
  <c r="J97" i="785"/>
  <c r="K294" i="785"/>
  <c r="I294" i="785"/>
  <c r="J294" i="785"/>
  <c r="K45" i="785"/>
  <c r="I45" i="785"/>
  <c r="J45" i="785"/>
  <c r="K234" i="785"/>
  <c r="I234" i="785"/>
  <c r="J234" i="785"/>
  <c r="K292" i="785"/>
  <c r="I292" i="785"/>
  <c r="J292" i="785"/>
  <c r="K286" i="785"/>
  <c r="I286" i="785"/>
  <c r="J286" i="785"/>
  <c r="K282" i="785"/>
  <c r="I282" i="785"/>
  <c r="J282" i="785"/>
  <c r="K278" i="785"/>
  <c r="I278" i="785"/>
  <c r="J278" i="785"/>
  <c r="K227" i="785"/>
  <c r="I227" i="785"/>
  <c r="J227" i="785"/>
  <c r="K315" i="785"/>
  <c r="I315" i="785"/>
  <c r="J315" i="785"/>
  <c r="K268" i="785"/>
  <c r="I268" i="785"/>
  <c r="J268" i="785"/>
  <c r="K264" i="785"/>
  <c r="I264" i="785"/>
  <c r="J264" i="785"/>
  <c r="K261" i="785"/>
  <c r="I261" i="785"/>
  <c r="J261" i="785"/>
  <c r="K257" i="785"/>
  <c r="I257" i="785"/>
  <c r="J257" i="785"/>
  <c r="K313" i="785"/>
  <c r="I313" i="785"/>
  <c r="J313" i="785"/>
  <c r="K251" i="785"/>
  <c r="I251" i="785"/>
  <c r="J251" i="785"/>
  <c r="K247" i="785"/>
  <c r="I247" i="785"/>
  <c r="J247" i="785"/>
  <c r="K243" i="785"/>
  <c r="I243" i="785"/>
  <c r="J243" i="785"/>
  <c r="K239" i="785"/>
  <c r="I239" i="785"/>
  <c r="J239" i="785"/>
  <c r="K235" i="785"/>
  <c r="I235" i="785"/>
  <c r="J235" i="785"/>
  <c r="K230" i="785"/>
  <c r="I230" i="785"/>
  <c r="J230" i="785"/>
  <c r="K224" i="785"/>
  <c r="I224" i="785"/>
  <c r="J224" i="785"/>
  <c r="K220" i="785"/>
  <c r="I220" i="785"/>
  <c r="J220" i="785"/>
  <c r="K216" i="785"/>
  <c r="I216" i="785"/>
  <c r="K213" i="785"/>
  <c r="I213" i="785"/>
  <c r="J213" i="785"/>
  <c r="K207" i="785"/>
  <c r="I207" i="785"/>
  <c r="J207" i="785"/>
  <c r="K203" i="785"/>
  <c r="I203" i="785"/>
  <c r="K199" i="785"/>
  <c r="I199" i="785"/>
  <c r="J199" i="785"/>
  <c r="K195" i="785"/>
  <c r="I195" i="785"/>
  <c r="J195" i="785"/>
  <c r="K191" i="785"/>
  <c r="I191" i="785"/>
  <c r="J191" i="785"/>
  <c r="K186" i="785"/>
  <c r="I186" i="785"/>
  <c r="K182" i="785"/>
  <c r="I182" i="785"/>
  <c r="J182" i="785"/>
  <c r="K177" i="785"/>
  <c r="I177" i="785"/>
  <c r="F177" i="785"/>
  <c r="H177" i="785"/>
  <c r="K174" i="785"/>
  <c r="I174" i="785"/>
  <c r="F174" i="785"/>
  <c r="H174" i="785"/>
  <c r="K169" i="785"/>
  <c r="I169" i="785"/>
  <c r="F169" i="785"/>
  <c r="H169" i="785"/>
  <c r="K165" i="785"/>
  <c r="F165" i="785"/>
  <c r="H165" i="785"/>
  <c r="I165" i="785"/>
  <c r="K160" i="785"/>
  <c r="I160" i="785"/>
  <c r="F160" i="785"/>
  <c r="H160" i="785"/>
  <c r="K156" i="785"/>
  <c r="I156" i="785"/>
  <c r="F156" i="785"/>
  <c r="H156" i="785"/>
  <c r="J156" i="785"/>
  <c r="K152" i="785"/>
  <c r="I152" i="785"/>
  <c r="F152" i="785"/>
  <c r="H152" i="785"/>
  <c r="K148" i="785"/>
  <c r="F148" i="785"/>
  <c r="H148" i="785"/>
  <c r="I148" i="785"/>
  <c r="K143" i="785"/>
  <c r="I143" i="785"/>
  <c r="F143" i="785"/>
  <c r="H143" i="785"/>
  <c r="K137" i="785"/>
  <c r="I137" i="785"/>
  <c r="F137" i="785"/>
  <c r="H137" i="785"/>
  <c r="J137" i="785"/>
  <c r="K133" i="785"/>
  <c r="I133" i="785"/>
  <c r="F133" i="785"/>
  <c r="H133" i="785"/>
  <c r="K307" i="785"/>
  <c r="I307" i="785"/>
  <c r="F307" i="785"/>
  <c r="H307" i="785"/>
  <c r="K127" i="785"/>
  <c r="I127" i="785"/>
  <c r="F127" i="785"/>
  <c r="H127" i="785"/>
  <c r="K124" i="785"/>
  <c r="I124" i="785"/>
  <c r="F124" i="785"/>
  <c r="H124" i="785"/>
  <c r="J124" i="785"/>
  <c r="K120" i="785"/>
  <c r="I120" i="785"/>
  <c r="F120" i="785"/>
  <c r="H120" i="785"/>
  <c r="K117" i="785"/>
  <c r="I117" i="785"/>
  <c r="F117" i="785"/>
  <c r="H117" i="785"/>
  <c r="K112" i="785"/>
  <c r="I112" i="785"/>
  <c r="F112" i="785"/>
  <c r="H112" i="785"/>
  <c r="K108" i="785"/>
  <c r="I108" i="785"/>
  <c r="F108" i="785"/>
  <c r="H108" i="785"/>
  <c r="J108" i="785"/>
  <c r="K104" i="785"/>
  <c r="I104" i="785"/>
  <c r="F104" i="785"/>
  <c r="H104" i="785"/>
  <c r="K100" i="785"/>
  <c r="I100" i="785"/>
  <c r="F100" i="785"/>
  <c r="H100" i="785"/>
  <c r="K95" i="785"/>
  <c r="I95" i="785"/>
  <c r="F95" i="785"/>
  <c r="H95" i="785"/>
  <c r="K91" i="785"/>
  <c r="I91" i="785"/>
  <c r="F91" i="785"/>
  <c r="H91" i="785"/>
  <c r="J91" i="785"/>
  <c r="K87" i="785"/>
  <c r="I87" i="785"/>
  <c r="F87" i="785"/>
  <c r="H87" i="785"/>
  <c r="K83" i="785"/>
  <c r="I83" i="785"/>
  <c r="F83" i="785"/>
  <c r="H83" i="785"/>
  <c r="K79" i="785"/>
  <c r="I79" i="785"/>
  <c r="F79" i="785"/>
  <c r="H79" i="785"/>
  <c r="K76" i="785"/>
  <c r="I76" i="785"/>
  <c r="F76" i="785"/>
  <c r="H76" i="785"/>
  <c r="J76" i="785"/>
  <c r="K73" i="785"/>
  <c r="I73" i="785"/>
  <c r="F73" i="785"/>
  <c r="H73" i="785"/>
  <c r="K69" i="785"/>
  <c r="I69" i="785"/>
  <c r="F69" i="785"/>
  <c r="H69" i="785"/>
  <c r="K66" i="785"/>
  <c r="I66" i="785"/>
  <c r="F66" i="785"/>
  <c r="H66" i="785"/>
  <c r="K62" i="785"/>
  <c r="I62" i="785"/>
  <c r="F62" i="785"/>
  <c r="H62" i="785"/>
  <c r="J62" i="785"/>
  <c r="K59" i="785"/>
  <c r="I59" i="785"/>
  <c r="F59" i="785"/>
  <c r="H59" i="785"/>
  <c r="K56" i="785"/>
  <c r="I56" i="785"/>
  <c r="F56" i="785"/>
  <c r="H56" i="785"/>
  <c r="K53" i="785"/>
  <c r="I53" i="785"/>
  <c r="F53" i="785"/>
  <c r="H53" i="785"/>
  <c r="K49" i="785"/>
  <c r="I49" i="785"/>
  <c r="F49" i="785"/>
  <c r="H49" i="785"/>
  <c r="J49" i="785"/>
  <c r="K46" i="785"/>
  <c r="I46" i="785"/>
  <c r="F46" i="785"/>
  <c r="H46" i="785"/>
  <c r="K41" i="785"/>
  <c r="I41" i="785"/>
  <c r="F41" i="785"/>
  <c r="H41" i="785"/>
  <c r="K295" i="785"/>
  <c r="I295" i="785"/>
  <c r="F295" i="785"/>
  <c r="H295" i="785"/>
  <c r="K33" i="785"/>
  <c r="I33" i="785"/>
  <c r="F33" i="785"/>
  <c r="H33" i="785"/>
  <c r="J33" i="785"/>
  <c r="K29" i="785"/>
  <c r="I29" i="785"/>
  <c r="F29" i="785"/>
  <c r="H29" i="785"/>
  <c r="K25" i="785"/>
  <c r="I25" i="785"/>
  <c r="F25" i="785"/>
  <c r="H25" i="785"/>
  <c r="K20" i="785"/>
  <c r="I20" i="785"/>
  <c r="F20" i="785"/>
  <c r="H20" i="785"/>
  <c r="F270" i="785"/>
  <c r="H270" i="785"/>
  <c r="J270" i="785"/>
  <c r="F115" i="785"/>
  <c r="H115" i="785"/>
  <c r="F17" i="785"/>
  <c r="H17" i="785"/>
  <c r="J17" i="785"/>
  <c r="F291" i="785"/>
  <c r="H291" i="785"/>
  <c r="J291" i="785"/>
  <c r="F281" i="785"/>
  <c r="H281" i="785"/>
  <c r="J281" i="785"/>
  <c r="F275" i="785"/>
  <c r="H275" i="785"/>
  <c r="J275" i="785"/>
  <c r="F267" i="785"/>
  <c r="H267" i="785"/>
  <c r="J267" i="785"/>
  <c r="F260" i="785"/>
  <c r="H260" i="785"/>
  <c r="J260" i="785"/>
  <c r="F209" i="785"/>
  <c r="H209" i="785"/>
  <c r="J209" i="785"/>
  <c r="F246" i="785"/>
  <c r="H246" i="785"/>
  <c r="J246" i="785"/>
  <c r="F238" i="785"/>
  <c r="H238" i="785"/>
  <c r="J238" i="785"/>
  <c r="F229" i="785"/>
  <c r="H229" i="785"/>
  <c r="F216" i="785"/>
  <c r="H216" i="785"/>
  <c r="J216" i="785"/>
  <c r="F203" i="785"/>
  <c r="H203" i="785"/>
  <c r="F186" i="785"/>
  <c r="H186" i="785"/>
  <c r="J186" i="785"/>
  <c r="K287" i="785"/>
  <c r="I287" i="785"/>
  <c r="J287" i="785"/>
  <c r="K290" i="785"/>
  <c r="I290" i="785"/>
  <c r="K164" i="785"/>
  <c r="I164" i="785"/>
  <c r="K208" i="785"/>
  <c r="I208" i="785"/>
  <c r="K16" i="785"/>
  <c r="I16" i="785"/>
  <c r="K142" i="785"/>
  <c r="I142" i="785"/>
  <c r="K284" i="785"/>
  <c r="I284" i="785"/>
  <c r="K280" i="785"/>
  <c r="I280" i="785"/>
  <c r="K277" i="785"/>
  <c r="I277" i="785"/>
  <c r="K272" i="785"/>
  <c r="I272" i="785"/>
  <c r="K266" i="785"/>
  <c r="I266" i="785"/>
  <c r="K314" i="785"/>
  <c r="I314" i="785"/>
  <c r="K255" i="785"/>
  <c r="I255" i="785"/>
  <c r="K253" i="785"/>
  <c r="I253" i="785"/>
  <c r="K312" i="785"/>
  <c r="I312" i="785"/>
  <c r="K241" i="785"/>
  <c r="I241" i="785"/>
  <c r="K237" i="785"/>
  <c r="I237" i="785"/>
  <c r="K232" i="785"/>
  <c r="I232" i="785"/>
  <c r="K222" i="785"/>
  <c r="I222" i="785"/>
  <c r="I218" i="785"/>
  <c r="K218" i="785"/>
  <c r="K214" i="785"/>
  <c r="I214" i="785"/>
  <c r="K205" i="785"/>
  <c r="I205" i="785"/>
  <c r="I201" i="785"/>
  <c r="K201" i="785"/>
  <c r="K197" i="785"/>
  <c r="I197" i="785"/>
  <c r="K189" i="785"/>
  <c r="I189" i="785"/>
  <c r="I184" i="785"/>
  <c r="K184" i="785"/>
  <c r="K179" i="785"/>
  <c r="I179" i="785"/>
  <c r="K170" i="785"/>
  <c r="I170" i="785"/>
  <c r="I167" i="785"/>
  <c r="K167" i="785"/>
  <c r="K163" i="785"/>
  <c r="I163" i="785"/>
  <c r="K154" i="785"/>
  <c r="I154" i="785"/>
  <c r="I150" i="785"/>
  <c r="K150" i="785"/>
  <c r="K146" i="785"/>
  <c r="I146" i="785"/>
  <c r="K135" i="785"/>
  <c r="I135" i="785"/>
  <c r="I131" i="785"/>
  <c r="K131" i="785"/>
  <c r="F131" i="785"/>
  <c r="H131" i="785"/>
  <c r="K306" i="785"/>
  <c r="I306" i="785"/>
  <c r="F306" i="785"/>
  <c r="H306" i="785"/>
  <c r="I305" i="785"/>
  <c r="F305" i="785"/>
  <c r="H305" i="785"/>
  <c r="K122" i="785"/>
  <c r="I122" i="785"/>
  <c r="F122" i="785"/>
  <c r="H122" i="785"/>
  <c r="I119" i="785"/>
  <c r="K119" i="785"/>
  <c r="F119" i="785"/>
  <c r="H119" i="785"/>
  <c r="K303" i="785"/>
  <c r="I303" i="785"/>
  <c r="F303" i="785"/>
  <c r="H303" i="785"/>
  <c r="I110" i="785"/>
  <c r="F110" i="785"/>
  <c r="H110" i="785"/>
  <c r="K106" i="785"/>
  <c r="I106" i="785"/>
  <c r="F106" i="785"/>
  <c r="H106" i="785"/>
  <c r="I102" i="785"/>
  <c r="K102" i="785"/>
  <c r="F102" i="785"/>
  <c r="H102" i="785"/>
  <c r="K98" i="785"/>
  <c r="I98" i="785"/>
  <c r="F98" i="785"/>
  <c r="H98" i="785"/>
  <c r="I93" i="785"/>
  <c r="F93" i="785"/>
  <c r="H93" i="785"/>
  <c r="K89" i="785"/>
  <c r="I89" i="785"/>
  <c r="F89" i="785"/>
  <c r="H89" i="785"/>
  <c r="I85" i="785"/>
  <c r="K85" i="785"/>
  <c r="F85" i="785"/>
  <c r="H85" i="785"/>
  <c r="K81" i="785"/>
  <c r="I81" i="785"/>
  <c r="F81" i="785"/>
  <c r="H81" i="785"/>
  <c r="I78" i="785"/>
  <c r="F78" i="785"/>
  <c r="H78" i="785"/>
  <c r="K75" i="785"/>
  <c r="I75" i="785"/>
  <c r="F75" i="785"/>
  <c r="H75" i="785"/>
  <c r="I71" i="785"/>
  <c r="K71" i="785"/>
  <c r="F71" i="785"/>
  <c r="H71" i="785"/>
  <c r="K68" i="785"/>
  <c r="I68" i="785"/>
  <c r="F68" i="785"/>
  <c r="H68" i="785"/>
  <c r="I64" i="785"/>
  <c r="F64" i="785"/>
  <c r="H64" i="785"/>
  <c r="K61" i="785"/>
  <c r="I61" i="785"/>
  <c r="F61" i="785"/>
  <c r="H61" i="785"/>
  <c r="I298" i="785"/>
  <c r="K298" i="785"/>
  <c r="F298" i="785"/>
  <c r="H298" i="785"/>
  <c r="K55" i="785"/>
  <c r="F55" i="785"/>
  <c r="H55" i="785"/>
  <c r="I51" i="785"/>
  <c r="F51" i="785"/>
  <c r="H51" i="785"/>
  <c r="K47" i="785"/>
  <c r="I47" i="785"/>
  <c r="F47" i="785"/>
  <c r="H47" i="785"/>
  <c r="I43" i="785"/>
  <c r="K43" i="785"/>
  <c r="F43" i="785"/>
  <c r="H43" i="785"/>
  <c r="J43" i="785"/>
  <c r="K39" i="785"/>
  <c r="F39" i="785"/>
  <c r="H39" i="785"/>
  <c r="J39" i="785"/>
  <c r="I35" i="785"/>
  <c r="F35" i="785"/>
  <c r="H35" i="785"/>
  <c r="K31" i="785"/>
  <c r="I31" i="785"/>
  <c r="F31" i="785"/>
  <c r="H31" i="785"/>
  <c r="I27" i="785"/>
  <c r="K27" i="785"/>
  <c r="F27" i="785"/>
  <c r="H27" i="785"/>
  <c r="K22" i="785"/>
  <c r="F22" i="785"/>
  <c r="H22" i="785"/>
  <c r="I18" i="785"/>
  <c r="F18" i="785"/>
  <c r="H18" i="785"/>
  <c r="F290" i="785"/>
  <c r="H290" i="785"/>
  <c r="F164" i="785"/>
  <c r="H164" i="785"/>
  <c r="J164" i="785"/>
  <c r="F225" i="785"/>
  <c r="H225" i="785"/>
  <c r="J225" i="785"/>
  <c r="F208" i="785"/>
  <c r="H208" i="785"/>
  <c r="F16" i="785"/>
  <c r="H16" i="785"/>
  <c r="J16" i="785"/>
  <c r="F142" i="785"/>
  <c r="H142" i="785"/>
  <c r="J142" i="785"/>
  <c r="F289" i="785"/>
  <c r="H289" i="785"/>
  <c r="J289" i="785"/>
  <c r="F284" i="785"/>
  <c r="H284" i="785"/>
  <c r="J284" i="785"/>
  <c r="F280" i="785"/>
  <c r="H280" i="785"/>
  <c r="F277" i="785"/>
  <c r="H277" i="785"/>
  <c r="J277" i="785"/>
  <c r="F249" i="785"/>
  <c r="H249" i="785"/>
  <c r="J249" i="785"/>
  <c r="F272" i="785"/>
  <c r="H272" i="785"/>
  <c r="F266" i="785"/>
  <c r="H266" i="785"/>
  <c r="J266" i="785"/>
  <c r="F314" i="785"/>
  <c r="H314" i="785"/>
  <c r="J314" i="785"/>
  <c r="F259" i="785"/>
  <c r="H259" i="785"/>
  <c r="J259" i="785"/>
  <c r="F255" i="785"/>
  <c r="H255" i="785"/>
  <c r="J255" i="785"/>
  <c r="F253" i="785"/>
  <c r="H253" i="785"/>
  <c r="F312" i="785"/>
  <c r="H312" i="785"/>
  <c r="J312" i="785"/>
  <c r="F245" i="785"/>
  <c r="H245" i="785"/>
  <c r="J245" i="785"/>
  <c r="F241" i="785"/>
  <c r="H241" i="785"/>
  <c r="F237" i="785"/>
  <c r="H237" i="785"/>
  <c r="J237" i="785"/>
  <c r="F232" i="785"/>
  <c r="H232" i="785"/>
  <c r="J232" i="785"/>
  <c r="F228" i="785"/>
  <c r="H228" i="785"/>
  <c r="J228" i="785"/>
  <c r="F222" i="785"/>
  <c r="H222" i="785"/>
  <c r="J222" i="785"/>
  <c r="F218" i="785"/>
  <c r="H218" i="785"/>
  <c r="J218" i="785"/>
  <c r="F214" i="785"/>
  <c r="H214" i="785"/>
  <c r="J214" i="785"/>
  <c r="F211" i="785"/>
  <c r="H211" i="785"/>
  <c r="J211" i="785"/>
  <c r="F205" i="785"/>
  <c r="H205" i="785"/>
  <c r="F201" i="785"/>
  <c r="H201" i="785"/>
  <c r="F197" i="785"/>
  <c r="H197" i="785"/>
  <c r="J197" i="785"/>
  <c r="F193" i="785"/>
  <c r="H193" i="785"/>
  <c r="J193" i="785"/>
  <c r="F189" i="785"/>
  <c r="H189" i="785"/>
  <c r="J189" i="785"/>
  <c r="F184" i="785"/>
  <c r="H184" i="785"/>
  <c r="J184" i="785"/>
  <c r="F179" i="785"/>
  <c r="H179" i="785"/>
  <c r="J179" i="785"/>
  <c r="F176" i="785"/>
  <c r="H176" i="785"/>
  <c r="J176" i="785"/>
  <c r="F170" i="785"/>
  <c r="H170" i="785"/>
  <c r="F167" i="785"/>
  <c r="H167" i="785"/>
  <c r="F163" i="785"/>
  <c r="H163" i="785"/>
  <c r="J163" i="785"/>
  <c r="F158" i="785"/>
  <c r="H158" i="785"/>
  <c r="J158" i="785"/>
  <c r="F154" i="785"/>
  <c r="H154" i="785"/>
  <c r="J154" i="785"/>
  <c r="F150" i="785"/>
  <c r="H150" i="785"/>
  <c r="J150" i="785"/>
  <c r="F146" i="785"/>
  <c r="H146" i="785"/>
  <c r="J146" i="785"/>
  <c r="F139" i="785"/>
  <c r="H139" i="785"/>
  <c r="J139" i="785"/>
  <c r="F135" i="785"/>
  <c r="H135" i="785"/>
  <c r="I217" i="785"/>
  <c r="I200" i="785"/>
  <c r="I183" i="785"/>
  <c r="I166" i="785"/>
  <c r="I149" i="785"/>
  <c r="K114" i="785"/>
  <c r="I114" i="785"/>
  <c r="K37" i="785"/>
  <c r="I37" i="785"/>
  <c r="K141" i="785"/>
  <c r="I141" i="785"/>
  <c r="K172" i="785"/>
  <c r="I172" i="785"/>
  <c r="K187" i="785"/>
  <c r="I187" i="785"/>
  <c r="K24" i="785"/>
  <c r="I24" i="785"/>
  <c r="K293" i="785"/>
  <c r="I293" i="785"/>
  <c r="K288" i="785"/>
  <c r="I288" i="785"/>
  <c r="K283" i="785"/>
  <c r="I283" i="785"/>
  <c r="K279" i="785"/>
  <c r="I279" i="785"/>
  <c r="K276" i="785"/>
  <c r="I276" i="785"/>
  <c r="K274" i="785"/>
  <c r="I274" i="785"/>
  <c r="K269" i="785"/>
  <c r="I269" i="785"/>
  <c r="K265" i="785"/>
  <c r="I265" i="785"/>
  <c r="K262" i="785"/>
  <c r="I262" i="785"/>
  <c r="K258" i="785"/>
  <c r="I258" i="785"/>
  <c r="K254" i="785"/>
  <c r="I254" i="785"/>
  <c r="K252" i="785"/>
  <c r="I252" i="785"/>
  <c r="K248" i="785"/>
  <c r="I248" i="785"/>
  <c r="K244" i="785"/>
  <c r="I244" i="785"/>
  <c r="K240" i="785"/>
  <c r="I240" i="785"/>
  <c r="K236" i="785"/>
  <c r="I236" i="785"/>
  <c r="K231" i="785"/>
  <c r="I231" i="785"/>
  <c r="K221" i="785"/>
  <c r="I221" i="785"/>
  <c r="K310" i="785"/>
  <c r="I310" i="785"/>
  <c r="K204" i="785"/>
  <c r="I204" i="785"/>
  <c r="K196" i="785"/>
  <c r="I196" i="785"/>
  <c r="K188" i="785"/>
  <c r="I188" i="785"/>
  <c r="K178" i="785"/>
  <c r="I178" i="785"/>
  <c r="K308" i="785"/>
  <c r="I308" i="785"/>
  <c r="K161" i="785"/>
  <c r="I161" i="785"/>
  <c r="K153" i="785"/>
  <c r="I153" i="785"/>
  <c r="K145" i="785"/>
  <c r="I145" i="785"/>
  <c r="K134" i="785"/>
  <c r="I134" i="785"/>
  <c r="K130" i="785"/>
  <c r="F130" i="785"/>
  <c r="H130" i="785"/>
  <c r="J130" i="785"/>
  <c r="K128" i="785"/>
  <c r="F128" i="785"/>
  <c r="H128" i="785"/>
  <c r="I128" i="785"/>
  <c r="K125" i="785"/>
  <c r="F125" i="785"/>
  <c r="H125" i="785"/>
  <c r="J125" i="785"/>
  <c r="K121" i="785"/>
  <c r="F121" i="785"/>
  <c r="H121" i="785"/>
  <c r="I121" i="785"/>
  <c r="K118" i="785"/>
  <c r="F118" i="785"/>
  <c r="H118" i="785"/>
  <c r="J118" i="785"/>
  <c r="K113" i="785"/>
  <c r="F113" i="785"/>
  <c r="H113" i="785"/>
  <c r="I113" i="785"/>
  <c r="K109" i="785"/>
  <c r="F109" i="785"/>
  <c r="H109" i="785"/>
  <c r="J109" i="785"/>
  <c r="K105" i="785"/>
  <c r="F105" i="785"/>
  <c r="H105" i="785"/>
  <c r="I105" i="785"/>
  <c r="K101" i="785"/>
  <c r="F101" i="785"/>
  <c r="H101" i="785"/>
  <c r="J101" i="785"/>
  <c r="K96" i="785"/>
  <c r="F96" i="785"/>
  <c r="H96" i="785"/>
  <c r="I96" i="785"/>
  <c r="K92" i="785"/>
  <c r="F92" i="785"/>
  <c r="H92" i="785"/>
  <c r="J92" i="785"/>
  <c r="K88" i="785"/>
  <c r="F88" i="785"/>
  <c r="H88" i="785"/>
  <c r="I88" i="785"/>
  <c r="K84" i="785"/>
  <c r="F84" i="785"/>
  <c r="H84" i="785"/>
  <c r="J84" i="785"/>
  <c r="K80" i="785"/>
  <c r="F80" i="785"/>
  <c r="H80" i="785"/>
  <c r="I80" i="785"/>
  <c r="K77" i="785"/>
  <c r="F77" i="785"/>
  <c r="H77" i="785"/>
  <c r="J77" i="785"/>
  <c r="K74" i="785"/>
  <c r="F74" i="785"/>
  <c r="H74" i="785"/>
  <c r="I74" i="785"/>
  <c r="K70" i="785"/>
  <c r="F70" i="785"/>
  <c r="H70" i="785"/>
  <c r="J70" i="785"/>
  <c r="K67" i="785"/>
  <c r="F67" i="785"/>
  <c r="H67" i="785"/>
  <c r="I67" i="785"/>
  <c r="K63" i="785"/>
  <c r="F63" i="785"/>
  <c r="H63" i="785"/>
  <c r="J63" i="785"/>
  <c r="K60" i="785"/>
  <c r="F60" i="785"/>
  <c r="H60" i="785"/>
  <c r="I60" i="785"/>
  <c r="K57" i="785"/>
  <c r="I57" i="785"/>
  <c r="F57" i="785"/>
  <c r="H57" i="785"/>
  <c r="K54" i="785"/>
  <c r="I54" i="785"/>
  <c r="F54" i="785"/>
  <c r="H54" i="785"/>
  <c r="K50" i="785"/>
  <c r="I50" i="785"/>
  <c r="F50" i="785"/>
  <c r="H50" i="785"/>
  <c r="K296" i="785"/>
  <c r="I296" i="785"/>
  <c r="F296" i="785"/>
  <c r="H296" i="785"/>
  <c r="K42" i="785"/>
  <c r="I42" i="785"/>
  <c r="F42" i="785"/>
  <c r="H42" i="785"/>
  <c r="K38" i="785"/>
  <c r="I38" i="785"/>
  <c r="F38" i="785"/>
  <c r="H38" i="785"/>
  <c r="K34" i="785"/>
  <c r="I34" i="785"/>
  <c r="F34" i="785"/>
  <c r="H34" i="785"/>
  <c r="K30" i="785"/>
  <c r="I30" i="785"/>
  <c r="F30" i="785"/>
  <c r="H30" i="785"/>
  <c r="K26" i="785"/>
  <c r="I26" i="785"/>
  <c r="F26" i="785"/>
  <c r="H26" i="785"/>
  <c r="K21" i="785"/>
  <c r="I21" i="785"/>
  <c r="F21" i="785"/>
  <c r="H21" i="785"/>
  <c r="F114" i="785"/>
  <c r="H114" i="785"/>
  <c r="F37" i="785"/>
  <c r="H37" i="785"/>
  <c r="J37" i="785"/>
  <c r="F141" i="785"/>
  <c r="H141" i="785"/>
  <c r="F172" i="785"/>
  <c r="H172" i="785"/>
  <c r="J172" i="785"/>
  <c r="F187" i="785"/>
  <c r="H187" i="785"/>
  <c r="F24" i="785"/>
  <c r="H24" i="785"/>
  <c r="J24" i="785"/>
  <c r="F293" i="785"/>
  <c r="H293" i="785"/>
  <c r="F288" i="785"/>
  <c r="H288" i="785"/>
  <c r="J288" i="785"/>
  <c r="F283" i="785"/>
  <c r="H283" i="785"/>
  <c r="F279" i="785"/>
  <c r="H279" i="785"/>
  <c r="J279" i="785"/>
  <c r="F276" i="785"/>
  <c r="H276" i="785"/>
  <c r="F274" i="785"/>
  <c r="H274" i="785"/>
  <c r="J274" i="785"/>
  <c r="F269" i="785"/>
  <c r="H269" i="785"/>
  <c r="F265" i="785"/>
  <c r="H265" i="785"/>
  <c r="J265" i="785"/>
  <c r="F262" i="785"/>
  <c r="H262" i="785"/>
  <c r="F258" i="785"/>
  <c r="H258" i="785"/>
  <c r="J258" i="785"/>
  <c r="F254" i="785"/>
  <c r="H254" i="785"/>
  <c r="F252" i="785"/>
  <c r="H252" i="785"/>
  <c r="J252" i="785"/>
  <c r="F248" i="785"/>
  <c r="H248" i="785"/>
  <c r="F244" i="785"/>
  <c r="H244" i="785"/>
  <c r="J244" i="785"/>
  <c r="F240" i="785"/>
  <c r="H240" i="785"/>
  <c r="F236" i="785"/>
  <c r="H236" i="785"/>
  <c r="J236" i="785"/>
  <c r="F231" i="785"/>
  <c r="H231" i="785"/>
  <c r="F226" i="785"/>
  <c r="H226" i="785"/>
  <c r="J226" i="785"/>
  <c r="F221" i="785"/>
  <c r="H221" i="785"/>
  <c r="F217" i="785"/>
  <c r="H217" i="785"/>
  <c r="J217" i="785"/>
  <c r="F310" i="785"/>
  <c r="H310" i="785"/>
  <c r="F210" i="785"/>
  <c r="H210" i="785"/>
  <c r="J210" i="785"/>
  <c r="F204" i="785"/>
  <c r="H204" i="785"/>
  <c r="F200" i="785"/>
  <c r="H200" i="785"/>
  <c r="J200" i="785"/>
  <c r="F196" i="785"/>
  <c r="H196" i="785"/>
  <c r="F192" i="785"/>
  <c r="H192" i="785"/>
  <c r="J192" i="785"/>
  <c r="F188" i="785"/>
  <c r="H188" i="785"/>
  <c r="F183" i="785"/>
  <c r="H183" i="785"/>
  <c r="J183" i="785"/>
  <c r="F178" i="785"/>
  <c r="H178" i="785"/>
  <c r="F175" i="785"/>
  <c r="H175" i="785"/>
  <c r="F308" i="785"/>
  <c r="H308" i="785"/>
  <c r="F166" i="785"/>
  <c r="H166" i="785"/>
  <c r="J166" i="785"/>
  <c r="F161" i="785"/>
  <c r="H161" i="785"/>
  <c r="F157" i="785"/>
  <c r="H157" i="785"/>
  <c r="J157" i="785"/>
  <c r="F153" i="785"/>
  <c r="H153" i="785"/>
  <c r="F149" i="785"/>
  <c r="H149" i="785"/>
  <c r="J149" i="785"/>
  <c r="F145" i="785"/>
  <c r="H145" i="785"/>
  <c r="F138" i="785"/>
  <c r="H138" i="785"/>
  <c r="J138" i="785"/>
  <c r="F134" i="785"/>
  <c r="H134" i="785"/>
  <c r="I55" i="785"/>
  <c r="I22" i="785"/>
  <c r="K289" i="785"/>
  <c r="K259" i="785"/>
  <c r="K228" i="785"/>
  <c r="K193" i="785"/>
  <c r="K158" i="785"/>
  <c r="K305" i="785"/>
  <c r="K93" i="785"/>
  <c r="K64" i="785"/>
  <c r="K35" i="785"/>
  <c r="K225" i="785"/>
  <c r="K249" i="785"/>
  <c r="K326" i="783"/>
  <c r="I302" i="783"/>
  <c r="J302" i="783"/>
  <c r="F280" i="783"/>
  <c r="H280" i="783"/>
  <c r="J280" i="783"/>
  <c r="F274" i="783"/>
  <c r="H274" i="783"/>
  <c r="J274" i="783"/>
  <c r="F255" i="783"/>
  <c r="H255" i="783"/>
  <c r="J255" i="783"/>
  <c r="J221" i="783"/>
  <c r="K221" i="783"/>
  <c r="I221" i="783"/>
  <c r="F197" i="783"/>
  <c r="H197" i="783"/>
  <c r="J197" i="783"/>
  <c r="I150" i="783"/>
  <c r="J150" i="783"/>
  <c r="F149" i="783"/>
  <c r="H149" i="783"/>
  <c r="J149" i="783"/>
  <c r="I142" i="783"/>
  <c r="F131" i="783"/>
  <c r="H131" i="783"/>
  <c r="J131" i="783"/>
  <c r="F121" i="783"/>
  <c r="H121" i="783"/>
  <c r="J121" i="783"/>
  <c r="K118" i="783"/>
  <c r="I118" i="783"/>
  <c r="J118" i="783"/>
  <c r="K112" i="783"/>
  <c r="I102" i="783"/>
  <c r="F102" i="783"/>
  <c r="H102" i="783"/>
  <c r="F95" i="783"/>
  <c r="H95" i="783"/>
  <c r="J95" i="783"/>
  <c r="F84" i="783"/>
  <c r="H84" i="783"/>
  <c r="J84" i="783"/>
  <c r="F72" i="783"/>
  <c r="H72" i="783"/>
  <c r="F61" i="783"/>
  <c r="H61" i="783"/>
  <c r="J61" i="783"/>
  <c r="I59" i="783"/>
  <c r="F46" i="783"/>
  <c r="H46" i="783"/>
  <c r="J46" i="783"/>
  <c r="I33" i="783"/>
  <c r="F25" i="783"/>
  <c r="H25" i="783"/>
  <c r="J25" i="783"/>
  <c r="F20" i="783"/>
  <c r="H20" i="783"/>
  <c r="J20" i="783"/>
  <c r="K207" i="783"/>
  <c r="I207" i="783"/>
  <c r="F207" i="783"/>
  <c r="H207" i="783"/>
  <c r="K92" i="783"/>
  <c r="I92" i="783"/>
  <c r="F92" i="783"/>
  <c r="H92" i="783"/>
  <c r="K194" i="783"/>
  <c r="I194" i="783"/>
  <c r="F194" i="783"/>
  <c r="H194" i="783"/>
  <c r="K87" i="783"/>
  <c r="I87" i="783"/>
  <c r="F87" i="783"/>
  <c r="H87" i="783"/>
  <c r="K320" i="783"/>
  <c r="I320" i="783"/>
  <c r="F320" i="783"/>
  <c r="H320" i="783"/>
  <c r="J320" i="783"/>
  <c r="K153" i="783"/>
  <c r="I153" i="783"/>
  <c r="F153" i="783"/>
  <c r="H153" i="783"/>
  <c r="K244" i="783"/>
  <c r="I244" i="783"/>
  <c r="F244" i="783"/>
  <c r="H244" i="783"/>
  <c r="K311" i="783"/>
  <c r="I311" i="783"/>
  <c r="F311" i="783"/>
  <c r="H311" i="783"/>
  <c r="K242" i="783"/>
  <c r="I242" i="783"/>
  <c r="F242" i="783"/>
  <c r="H242" i="783"/>
  <c r="J242" i="783"/>
  <c r="K45" i="783"/>
  <c r="I45" i="783"/>
  <c r="F45" i="783"/>
  <c r="H45" i="783"/>
  <c r="K292" i="783"/>
  <c r="I292" i="783"/>
  <c r="F292" i="783"/>
  <c r="H292" i="783"/>
  <c r="K104" i="783"/>
  <c r="I104" i="783"/>
  <c r="F104" i="783"/>
  <c r="H104" i="783"/>
  <c r="K163" i="783"/>
  <c r="I163" i="783"/>
  <c r="F163" i="783"/>
  <c r="H163" i="783"/>
  <c r="J163" i="783"/>
  <c r="K298" i="783"/>
  <c r="I298" i="783"/>
  <c r="F298" i="783"/>
  <c r="H298" i="783"/>
  <c r="K170" i="783"/>
  <c r="I170" i="783"/>
  <c r="F170" i="783"/>
  <c r="H170" i="783"/>
  <c r="K229" i="783"/>
  <c r="I229" i="783"/>
  <c r="F229" i="783"/>
  <c r="H229" i="783"/>
  <c r="K239" i="783"/>
  <c r="I239" i="783"/>
  <c r="F239" i="783"/>
  <c r="H239" i="783"/>
  <c r="J239" i="783"/>
  <c r="K218" i="783"/>
  <c r="I218" i="783"/>
  <c r="F218" i="783"/>
  <c r="H218" i="783"/>
  <c r="K184" i="783"/>
  <c r="I184" i="783"/>
  <c r="F184" i="783"/>
  <c r="H184" i="783"/>
  <c r="K128" i="783"/>
  <c r="I128" i="783"/>
  <c r="F128" i="783"/>
  <c r="H128" i="783"/>
  <c r="K50" i="783"/>
  <c r="I50" i="783"/>
  <c r="F50" i="783"/>
  <c r="H50" i="783"/>
  <c r="J50" i="783"/>
  <c r="K96" i="783"/>
  <c r="I96" i="783"/>
  <c r="F96" i="783"/>
  <c r="H96" i="783"/>
  <c r="K301" i="783"/>
  <c r="I301" i="783"/>
  <c r="F301" i="783"/>
  <c r="H301" i="783"/>
  <c r="K164" i="783"/>
  <c r="I164" i="783"/>
  <c r="F164" i="783"/>
  <c r="H164" i="783"/>
  <c r="K38" i="783"/>
  <c r="I38" i="783"/>
  <c r="F38" i="783"/>
  <c r="H38" i="783"/>
  <c r="J38" i="783"/>
  <c r="K263" i="783"/>
  <c r="I263" i="783"/>
  <c r="F263" i="783"/>
  <c r="H263" i="783"/>
  <c r="K114" i="783"/>
  <c r="I114" i="783"/>
  <c r="F114" i="783"/>
  <c r="H114" i="783"/>
  <c r="K77" i="783"/>
  <c r="I77" i="783"/>
  <c r="F77" i="783"/>
  <c r="H77" i="783"/>
  <c r="K69" i="783"/>
  <c r="I69" i="783"/>
  <c r="F69" i="783"/>
  <c r="H69" i="783"/>
  <c r="K265" i="783"/>
  <c r="F265" i="783"/>
  <c r="H265" i="783"/>
  <c r="I265" i="783"/>
  <c r="K35" i="783"/>
  <c r="I35" i="783"/>
  <c r="F35" i="783"/>
  <c r="H35" i="783"/>
  <c r="K66" i="783"/>
  <c r="I66" i="783"/>
  <c r="F66" i="783"/>
  <c r="H66" i="783"/>
  <c r="K240" i="783"/>
  <c r="I240" i="783"/>
  <c r="F240" i="783"/>
  <c r="H240" i="783"/>
  <c r="J240" i="783"/>
  <c r="K143" i="783"/>
  <c r="I143" i="783"/>
  <c r="F143" i="783"/>
  <c r="H143" i="783"/>
  <c r="K74" i="783"/>
  <c r="I74" i="783"/>
  <c r="F74" i="783"/>
  <c r="H74" i="783"/>
  <c r="K189" i="783"/>
  <c r="I189" i="783"/>
  <c r="F189" i="783"/>
  <c r="H189" i="783"/>
  <c r="K289" i="783"/>
  <c r="I289" i="783"/>
  <c r="F289" i="783"/>
  <c r="H289" i="783"/>
  <c r="J289" i="783"/>
  <c r="K90" i="783"/>
  <c r="I90" i="783"/>
  <c r="F90" i="783"/>
  <c r="H90" i="783"/>
  <c r="K270" i="783"/>
  <c r="I270" i="783"/>
  <c r="F270" i="783"/>
  <c r="H270" i="783"/>
  <c r="K48" i="783"/>
  <c r="I48" i="783"/>
  <c r="F48" i="783"/>
  <c r="H48" i="783"/>
  <c r="K324" i="783"/>
  <c r="I324" i="783"/>
  <c r="F324" i="783"/>
  <c r="H324" i="783"/>
  <c r="J324" i="783"/>
  <c r="K203" i="783"/>
  <c r="I203" i="783"/>
  <c r="F203" i="783"/>
  <c r="H203" i="783"/>
  <c r="K232" i="783"/>
  <c r="I232" i="783"/>
  <c r="F232" i="783"/>
  <c r="H232" i="783"/>
  <c r="K151" i="783"/>
  <c r="I151" i="783"/>
  <c r="F151" i="783"/>
  <c r="H151" i="783"/>
  <c r="K19" i="783"/>
  <c r="I19" i="783"/>
  <c r="F19" i="783"/>
  <c r="H19" i="783"/>
  <c r="J19" i="783"/>
  <c r="K109" i="783"/>
  <c r="I109" i="783"/>
  <c r="F109" i="783"/>
  <c r="H109" i="783"/>
  <c r="K254" i="783"/>
  <c r="I254" i="783"/>
  <c r="F254" i="783"/>
  <c r="H254" i="783"/>
  <c r="K214" i="783"/>
  <c r="I214" i="783"/>
  <c r="F214" i="783"/>
  <c r="H214" i="783"/>
  <c r="K316" i="783"/>
  <c r="I316" i="783"/>
  <c r="F316" i="783"/>
  <c r="H316" i="783"/>
  <c r="K315" i="783"/>
  <c r="I315" i="783"/>
  <c r="F315" i="783"/>
  <c r="H315" i="783"/>
  <c r="K172" i="783"/>
  <c r="I172" i="783"/>
  <c r="F172" i="783"/>
  <c r="H172" i="783"/>
  <c r="K271" i="783"/>
  <c r="I271" i="783"/>
  <c r="F271" i="783"/>
  <c r="H271" i="783"/>
  <c r="K140" i="783"/>
  <c r="I140" i="783"/>
  <c r="F140" i="783"/>
  <c r="H140" i="783"/>
  <c r="J140" i="783"/>
  <c r="K32" i="783"/>
  <c r="I32" i="783"/>
  <c r="F32" i="783"/>
  <c r="H32" i="783"/>
  <c r="K310" i="783"/>
  <c r="I310" i="783"/>
  <c r="F310" i="783"/>
  <c r="H310" i="783"/>
  <c r="K53" i="783"/>
  <c r="I53" i="783"/>
  <c r="F53" i="783"/>
  <c r="H53" i="783"/>
  <c r="K63" i="783"/>
  <c r="I63" i="783"/>
  <c r="F63" i="783"/>
  <c r="H63" i="783"/>
  <c r="J63" i="783"/>
  <c r="K17" i="783"/>
  <c r="I17" i="783"/>
  <c r="F17" i="783"/>
  <c r="H17" i="783"/>
  <c r="K233" i="783"/>
  <c r="I233" i="783"/>
  <c r="F233" i="783"/>
  <c r="H233" i="783"/>
  <c r="K107" i="783"/>
  <c r="F107" i="783"/>
  <c r="H107" i="783"/>
  <c r="I107" i="783"/>
  <c r="K252" i="783"/>
  <c r="I252" i="783"/>
  <c r="F252" i="783"/>
  <c r="H252" i="783"/>
  <c r="J252" i="783"/>
  <c r="K145" i="783"/>
  <c r="F145" i="783"/>
  <c r="H145" i="783"/>
  <c r="J145" i="783"/>
  <c r="I145" i="783"/>
  <c r="K167" i="783"/>
  <c r="I167" i="783"/>
  <c r="F167" i="783"/>
  <c r="H167" i="783"/>
  <c r="K195" i="783"/>
  <c r="F195" i="783"/>
  <c r="H195" i="783"/>
  <c r="I195" i="783"/>
  <c r="K56" i="783"/>
  <c r="I56" i="783"/>
  <c r="F56" i="783"/>
  <c r="H56" i="783"/>
  <c r="J56" i="783"/>
  <c r="K157" i="783"/>
  <c r="F157" i="783"/>
  <c r="H157" i="783"/>
  <c r="J157" i="783"/>
  <c r="I157" i="783"/>
  <c r="K71" i="783"/>
  <c r="I71" i="783"/>
  <c r="F71" i="783"/>
  <c r="H71" i="783"/>
  <c r="K125" i="783"/>
  <c r="F125" i="783"/>
  <c r="H125" i="783"/>
  <c r="I125" i="783"/>
  <c r="K44" i="783"/>
  <c r="I44" i="783"/>
  <c r="F44" i="783"/>
  <c r="H44" i="783"/>
  <c r="J44" i="783"/>
  <c r="K190" i="783"/>
  <c r="F190" i="783"/>
  <c r="H190" i="783"/>
  <c r="J190" i="783"/>
  <c r="I190" i="783"/>
  <c r="K73" i="783"/>
  <c r="I73" i="783"/>
  <c r="F73" i="783"/>
  <c r="H73" i="783"/>
  <c r="K82" i="783"/>
  <c r="F82" i="783"/>
  <c r="H82" i="783"/>
  <c r="I82" i="783"/>
  <c r="K272" i="783"/>
  <c r="I272" i="783"/>
  <c r="F272" i="783"/>
  <c r="H272" i="783"/>
  <c r="J272" i="783"/>
  <c r="I42" i="783"/>
  <c r="K42" i="783"/>
  <c r="F42" i="783"/>
  <c r="H42" i="783"/>
  <c r="I217" i="783"/>
  <c r="K217" i="783"/>
  <c r="F217" i="783"/>
  <c r="H217" i="783"/>
  <c r="I293" i="783"/>
  <c r="K293" i="783"/>
  <c r="F293" i="783"/>
  <c r="H293" i="783"/>
  <c r="J293" i="783"/>
  <c r="I166" i="783"/>
  <c r="K166" i="783"/>
  <c r="F166" i="783"/>
  <c r="H166" i="783"/>
  <c r="I62" i="783"/>
  <c r="K62" i="783"/>
  <c r="F62" i="783"/>
  <c r="H62" i="783"/>
  <c r="I284" i="783"/>
  <c r="K284" i="783"/>
  <c r="F284" i="783"/>
  <c r="H284" i="783"/>
  <c r="K215" i="783"/>
  <c r="I215" i="783"/>
  <c r="K275" i="783"/>
  <c r="I275" i="783"/>
  <c r="F275" i="783"/>
  <c r="H275" i="783"/>
  <c r="K134" i="783"/>
  <c r="I134" i="783"/>
  <c r="J134" i="783"/>
  <c r="K78" i="783"/>
  <c r="I78" i="783"/>
  <c r="K282" i="783"/>
  <c r="I282" i="783"/>
  <c r="J282" i="783"/>
  <c r="K246" i="783"/>
  <c r="I246" i="783"/>
  <c r="K49" i="783"/>
  <c r="I49" i="783"/>
  <c r="J49" i="783"/>
  <c r="K286" i="783"/>
  <c r="I286" i="783"/>
  <c r="K304" i="783"/>
  <c r="I304" i="783"/>
  <c r="J304" i="783"/>
  <c r="K158" i="783"/>
  <c r="I158" i="783"/>
  <c r="K101" i="783"/>
  <c r="I101" i="783"/>
  <c r="J101" i="783"/>
  <c r="K253" i="783"/>
  <c r="I253" i="783"/>
  <c r="K318" i="783"/>
  <c r="I318" i="783"/>
  <c r="J318" i="783"/>
  <c r="K110" i="783"/>
  <c r="I110" i="783"/>
  <c r="K22" i="783"/>
  <c r="I22" i="783"/>
  <c r="J22" i="783"/>
  <c r="K208" i="783"/>
  <c r="I208" i="783"/>
  <c r="J208" i="783"/>
  <c r="K80" i="783"/>
  <c r="I80" i="783"/>
  <c r="J80" i="783"/>
  <c r="K288" i="783"/>
  <c r="I288" i="783"/>
  <c r="K300" i="783"/>
  <c r="I300" i="783"/>
  <c r="J300" i="783"/>
  <c r="K26" i="783"/>
  <c r="I26" i="783"/>
  <c r="J26" i="783"/>
  <c r="K309" i="783"/>
  <c r="I309" i="783"/>
  <c r="J309" i="783"/>
  <c r="K41" i="783"/>
  <c r="I41" i="783"/>
  <c r="K135" i="783"/>
  <c r="I135" i="783"/>
  <c r="J135" i="783"/>
  <c r="K176" i="783"/>
  <c r="I176" i="783"/>
  <c r="K306" i="783"/>
  <c r="I306" i="783"/>
  <c r="J306" i="783"/>
  <c r="K129" i="783"/>
  <c r="I129" i="783"/>
  <c r="J129" i="783"/>
  <c r="K222" i="783"/>
  <c r="I222" i="783"/>
  <c r="J222" i="783"/>
  <c r="K136" i="783"/>
  <c r="I136" i="783"/>
  <c r="K34" i="783"/>
  <c r="I34" i="783"/>
  <c r="J34" i="783"/>
  <c r="K322" i="783"/>
  <c r="I322" i="783"/>
  <c r="K76" i="783"/>
  <c r="I76" i="783"/>
  <c r="J76" i="783"/>
  <c r="K317" i="783"/>
  <c r="I317" i="783"/>
  <c r="K165" i="783"/>
  <c r="I165" i="783"/>
  <c r="J165" i="783"/>
  <c r="K206" i="783"/>
  <c r="I206" i="783"/>
  <c r="K37" i="783"/>
  <c r="I37" i="783"/>
  <c r="J37" i="783"/>
  <c r="K213" i="783"/>
  <c r="I213" i="783"/>
  <c r="K237" i="783"/>
  <c r="I237" i="783"/>
  <c r="J237" i="783"/>
  <c r="K283" i="783"/>
  <c r="I283" i="783"/>
  <c r="K258" i="783"/>
  <c r="I258" i="783"/>
  <c r="J258" i="783"/>
  <c r="K141" i="783"/>
  <c r="I141" i="783"/>
  <c r="K236" i="783"/>
  <c r="I236" i="783"/>
  <c r="J236" i="783"/>
  <c r="K144" i="783"/>
  <c r="I144" i="783"/>
  <c r="K226" i="783"/>
  <c r="I226" i="783"/>
  <c r="J226" i="783"/>
  <c r="K97" i="783"/>
  <c r="I97" i="783"/>
  <c r="K160" i="783"/>
  <c r="I160" i="783"/>
  <c r="J160" i="783"/>
  <c r="K268" i="783"/>
  <c r="I268" i="783"/>
  <c r="K127" i="783"/>
  <c r="I127" i="783"/>
  <c r="J127" i="783"/>
  <c r="K148" i="783"/>
  <c r="I148" i="783"/>
  <c r="K70" i="783"/>
  <c r="I70" i="783"/>
  <c r="F70" i="783"/>
  <c r="H70" i="783"/>
  <c r="K113" i="783"/>
  <c r="I113" i="783"/>
  <c r="F113" i="783"/>
  <c r="H113" i="783"/>
  <c r="K181" i="783"/>
  <c r="I181" i="783"/>
  <c r="F181" i="783"/>
  <c r="H181" i="783"/>
  <c r="J181" i="783"/>
  <c r="K179" i="783"/>
  <c r="I179" i="783"/>
  <c r="F179" i="783"/>
  <c r="H179" i="783"/>
  <c r="K211" i="783"/>
  <c r="I211" i="783"/>
  <c r="F211" i="783"/>
  <c r="H211" i="783"/>
  <c r="K177" i="783"/>
  <c r="I177" i="783"/>
  <c r="F177" i="783"/>
  <c r="H177" i="783"/>
  <c r="K64" i="783"/>
  <c r="I64" i="783"/>
  <c r="F64" i="783"/>
  <c r="H64" i="783"/>
  <c r="J64" i="783"/>
  <c r="K276" i="783"/>
  <c r="I276" i="783"/>
  <c r="F276" i="783"/>
  <c r="H276" i="783"/>
  <c r="K57" i="783"/>
  <c r="I57" i="783"/>
  <c r="F57" i="783"/>
  <c r="H57" i="783"/>
  <c r="K174" i="783"/>
  <c r="I174" i="783"/>
  <c r="F174" i="783"/>
  <c r="H174" i="783"/>
  <c r="K146" i="783"/>
  <c r="I146" i="783"/>
  <c r="F146" i="783"/>
  <c r="H146" i="783"/>
  <c r="J146" i="783"/>
  <c r="K51" i="783"/>
  <c r="I51" i="783"/>
  <c r="F51" i="783"/>
  <c r="H51" i="783"/>
  <c r="K192" i="783"/>
  <c r="I192" i="783"/>
  <c r="F192" i="783"/>
  <c r="H192" i="783"/>
  <c r="K178" i="783"/>
  <c r="I178" i="783"/>
  <c r="F178" i="783"/>
  <c r="H178" i="783"/>
  <c r="K83" i="783"/>
  <c r="I83" i="783"/>
  <c r="F83" i="783"/>
  <c r="H83" i="783"/>
  <c r="J83" i="783"/>
  <c r="K188" i="783"/>
  <c r="I188" i="783"/>
  <c r="F188" i="783"/>
  <c r="H188" i="783"/>
  <c r="K98" i="783"/>
  <c r="I98" i="783"/>
  <c r="F98" i="783"/>
  <c r="H98" i="783"/>
  <c r="K238" i="783"/>
  <c r="I238" i="783"/>
  <c r="F238" i="783"/>
  <c r="H238" i="783"/>
  <c r="K185" i="783"/>
  <c r="I185" i="783"/>
  <c r="F185" i="783"/>
  <c r="H185" i="783"/>
  <c r="J185" i="783"/>
  <c r="K81" i="783"/>
  <c r="I81" i="783"/>
  <c r="F81" i="783"/>
  <c r="H81" i="783"/>
  <c r="K212" i="783"/>
  <c r="I212" i="783"/>
  <c r="F212" i="783"/>
  <c r="H212" i="783"/>
  <c r="K219" i="783"/>
  <c r="I219" i="783"/>
  <c r="F219" i="783"/>
  <c r="H219" i="783"/>
  <c r="K210" i="783"/>
  <c r="I210" i="783"/>
  <c r="F210" i="783"/>
  <c r="H210" i="783"/>
  <c r="J210" i="783"/>
  <c r="K314" i="783"/>
  <c r="I314" i="783"/>
  <c r="F314" i="783"/>
  <c r="H314" i="783"/>
  <c r="K36" i="783"/>
  <c r="I36" i="783"/>
  <c r="F36" i="783"/>
  <c r="H36" i="783"/>
  <c r="K85" i="783"/>
  <c r="I85" i="783"/>
  <c r="F85" i="783"/>
  <c r="H85" i="783"/>
  <c r="K159" i="783"/>
  <c r="F159" i="783"/>
  <c r="H159" i="783"/>
  <c r="I159" i="783"/>
  <c r="K245" i="783"/>
  <c r="I245" i="783"/>
  <c r="F245" i="783"/>
  <c r="H245" i="783"/>
  <c r="K199" i="783"/>
  <c r="I199" i="783"/>
  <c r="F199" i="783"/>
  <c r="H199" i="783"/>
  <c r="K137" i="783"/>
  <c r="I137" i="783"/>
  <c r="F137" i="783"/>
  <c r="H137" i="783"/>
  <c r="K307" i="783"/>
  <c r="I307" i="783"/>
  <c r="F307" i="783"/>
  <c r="H307" i="783"/>
  <c r="K196" i="783"/>
  <c r="I196" i="783"/>
  <c r="F196" i="783"/>
  <c r="H196" i="783"/>
  <c r="F215" i="783"/>
  <c r="H215" i="783"/>
  <c r="J215" i="783"/>
  <c r="K40" i="783"/>
  <c r="I40" i="783"/>
  <c r="J40" i="783"/>
  <c r="J78" i="783"/>
  <c r="J246" i="783"/>
  <c r="J286" i="783"/>
  <c r="J158" i="783"/>
  <c r="J253" i="783"/>
  <c r="J110" i="783"/>
  <c r="J288" i="783"/>
  <c r="J41" i="783"/>
  <c r="J176" i="783"/>
  <c r="J136" i="783"/>
  <c r="J322" i="783"/>
  <c r="J317" i="783"/>
  <c r="J206" i="783"/>
  <c r="J213" i="783"/>
  <c r="J283" i="783"/>
  <c r="J141" i="783"/>
  <c r="J144" i="783"/>
  <c r="J97" i="783"/>
  <c r="J268" i="783"/>
  <c r="J148" i="783"/>
  <c r="I93" i="783"/>
  <c r="K93" i="783"/>
  <c r="K182" i="783"/>
  <c r="I182" i="783"/>
  <c r="F182" i="783"/>
  <c r="H182" i="783"/>
  <c r="K277" i="783"/>
  <c r="I277" i="783"/>
  <c r="F277" i="783"/>
  <c r="H277" i="783"/>
  <c r="F93" i="783"/>
  <c r="H93" i="783"/>
  <c r="J93" i="783"/>
  <c r="I58" i="783"/>
  <c r="J58" i="783"/>
  <c r="K58" i="783"/>
  <c r="K323" i="783"/>
  <c r="I323" i="783"/>
  <c r="J323" i="783"/>
  <c r="K139" i="783"/>
  <c r="I139" i="783"/>
  <c r="J139" i="783"/>
  <c r="I220" i="783"/>
  <c r="J220" i="783"/>
  <c r="K220" i="783"/>
  <c r="K204" i="783"/>
  <c r="I204" i="783"/>
  <c r="J204" i="783"/>
  <c r="K294" i="783"/>
  <c r="I294" i="783"/>
  <c r="J294" i="783"/>
  <c r="I115" i="783"/>
  <c r="J115" i="783"/>
  <c r="K115" i="783"/>
  <c r="K319" i="783"/>
  <c r="I319" i="783"/>
  <c r="J319" i="783"/>
  <c r="K261" i="783"/>
  <c r="I261" i="783"/>
  <c r="J261" i="783"/>
  <c r="I133" i="783"/>
  <c r="J133" i="783"/>
  <c r="K133" i="783"/>
  <c r="K225" i="783"/>
  <c r="I225" i="783"/>
  <c r="J225" i="783"/>
  <c r="K94" i="783"/>
  <c r="I94" i="783"/>
  <c r="J94" i="783"/>
  <c r="I122" i="783"/>
  <c r="J122" i="783"/>
  <c r="K122" i="783"/>
  <c r="K278" i="783"/>
  <c r="I278" i="783"/>
  <c r="J278" i="783"/>
  <c r="K175" i="783"/>
  <c r="I175" i="783"/>
  <c r="J175" i="783"/>
  <c r="I305" i="783"/>
  <c r="J305" i="783"/>
  <c r="K305" i="783"/>
  <c r="K273" i="783"/>
  <c r="I273" i="783"/>
  <c r="J273" i="783"/>
  <c r="K256" i="783"/>
  <c r="I256" i="783"/>
  <c r="J256" i="783"/>
  <c r="I216" i="783"/>
  <c r="J216" i="783"/>
  <c r="K216" i="783"/>
  <c r="I297" i="783"/>
  <c r="J297" i="783"/>
  <c r="K297" i="783"/>
  <c r="I241" i="783"/>
  <c r="J241" i="783"/>
  <c r="K241" i="783"/>
  <c r="I291" i="783"/>
  <c r="J291" i="783"/>
  <c r="K291" i="783"/>
  <c r="I106" i="783"/>
  <c r="J106" i="783"/>
  <c r="K106" i="783"/>
  <c r="I193" i="783"/>
  <c r="J193" i="783"/>
  <c r="K193" i="783"/>
  <c r="I29" i="783"/>
  <c r="J29" i="783"/>
  <c r="K29" i="783"/>
  <c r="I205" i="783"/>
  <c r="J205" i="783"/>
  <c r="K205" i="783"/>
  <c r="I186" i="783"/>
  <c r="J186" i="783"/>
  <c r="K186" i="783"/>
  <c r="I54" i="783"/>
  <c r="J54" i="783"/>
  <c r="K54" i="783"/>
  <c r="I248" i="783"/>
  <c r="J248" i="783"/>
  <c r="K248" i="783"/>
  <c r="I250" i="783"/>
  <c r="J250" i="783"/>
  <c r="K250" i="783"/>
  <c r="I313" i="783"/>
  <c r="J313" i="783"/>
  <c r="K313" i="783"/>
  <c r="I231" i="783"/>
  <c r="J231" i="783"/>
  <c r="K231" i="783"/>
  <c r="I247" i="783"/>
  <c r="J247" i="783"/>
  <c r="K247" i="783"/>
  <c r="I223" i="783"/>
  <c r="J223" i="783"/>
  <c r="K223" i="783"/>
  <c r="I269" i="783"/>
  <c r="J269" i="783"/>
  <c r="K269" i="783"/>
  <c r="I155" i="783"/>
  <c r="J155" i="783"/>
  <c r="K155" i="783"/>
  <c r="I243" i="783"/>
  <c r="J243" i="783"/>
  <c r="K243" i="783"/>
  <c r="I103" i="783"/>
  <c r="J103" i="783"/>
  <c r="K103" i="783"/>
  <c r="I321" i="783"/>
  <c r="J321" i="783"/>
  <c r="K321" i="783"/>
  <c r="I183" i="783"/>
  <c r="J183" i="783"/>
  <c r="K183" i="783"/>
  <c r="I132" i="783"/>
  <c r="J132" i="783"/>
  <c r="K132" i="783"/>
  <c r="I202" i="783"/>
  <c r="J202" i="783"/>
  <c r="K202" i="783"/>
  <c r="I156" i="783"/>
  <c r="K156" i="783"/>
  <c r="I89" i="783"/>
  <c r="J89" i="783"/>
  <c r="K89" i="783"/>
  <c r="I285" i="783"/>
  <c r="J285" i="783"/>
  <c r="K285" i="783"/>
  <c r="I39" i="783"/>
  <c r="K39" i="783"/>
  <c r="I130" i="783"/>
  <c r="J130" i="783"/>
  <c r="K130" i="783"/>
  <c r="I257" i="783"/>
  <c r="J257" i="783"/>
  <c r="K257" i="783"/>
  <c r="I234" i="783"/>
  <c r="K234" i="783"/>
  <c r="I123" i="783"/>
  <c r="J123" i="783"/>
  <c r="K123" i="783"/>
  <c r="I79" i="783"/>
  <c r="J79" i="783"/>
  <c r="K79" i="783"/>
  <c r="I28" i="783"/>
  <c r="K28" i="783"/>
  <c r="K124" i="783"/>
  <c r="I124" i="783"/>
  <c r="J124" i="783"/>
  <c r="I60" i="783"/>
  <c r="K60" i="783"/>
  <c r="F23" i="783"/>
  <c r="H23" i="783"/>
  <c r="F290" i="783"/>
  <c r="H290" i="783"/>
  <c r="F24" i="783"/>
  <c r="H24" i="783"/>
  <c r="F117" i="783"/>
  <c r="H117" i="783"/>
  <c r="F99" i="783"/>
  <c r="H99" i="783"/>
  <c r="F138" i="783"/>
  <c r="H138" i="783"/>
  <c r="F162" i="783"/>
  <c r="H162" i="783"/>
  <c r="F52" i="783"/>
  <c r="H52" i="783"/>
  <c r="F31" i="783"/>
  <c r="H31" i="783"/>
  <c r="F299" i="783"/>
  <c r="H299" i="783"/>
  <c r="F251" i="783"/>
  <c r="H251" i="783"/>
  <c r="F126" i="783"/>
  <c r="H126" i="783"/>
  <c r="F180" i="783"/>
  <c r="H180" i="783"/>
  <c r="F262" i="783"/>
  <c r="H262" i="783"/>
  <c r="F21" i="783"/>
  <c r="H21" i="783"/>
  <c r="F228" i="783"/>
  <c r="H228" i="783"/>
  <c r="F55" i="783"/>
  <c r="H55" i="783"/>
  <c r="F152" i="783"/>
  <c r="H152" i="783"/>
  <c r="F30" i="783"/>
  <c r="H30" i="783"/>
  <c r="F105" i="783"/>
  <c r="H105" i="783"/>
  <c r="F281" i="783"/>
  <c r="H281" i="783"/>
  <c r="F209" i="783"/>
  <c r="H209" i="783"/>
  <c r="F249" i="783"/>
  <c r="H249" i="783"/>
  <c r="F171" i="783"/>
  <c r="H171" i="783"/>
  <c r="F161" i="783"/>
  <c r="H161" i="783"/>
  <c r="J161" i="783"/>
  <c r="F47" i="783"/>
  <c r="H47" i="783"/>
  <c r="F43" i="783"/>
  <c r="H43" i="783"/>
  <c r="F198" i="783"/>
  <c r="H198" i="783"/>
  <c r="F59" i="783"/>
  <c r="H59" i="783"/>
  <c r="J59" i="783"/>
  <c r="F86" i="783"/>
  <c r="H86" i="783"/>
  <c r="F33" i="783"/>
  <c r="H33" i="783"/>
  <c r="F67" i="783"/>
  <c r="H67" i="783"/>
  <c r="F227" i="783"/>
  <c r="H227" i="783"/>
  <c r="J227" i="783"/>
  <c r="F108" i="783"/>
  <c r="H108" i="783"/>
  <c r="F142" i="783"/>
  <c r="H142" i="783"/>
  <c r="J142" i="783"/>
  <c r="F65" i="783"/>
  <c r="H65" i="783"/>
  <c r="I23" i="783"/>
  <c r="I24" i="783"/>
  <c r="I99" i="783"/>
  <c r="I162" i="783"/>
  <c r="I31" i="783"/>
  <c r="I251" i="783"/>
  <c r="I180" i="783"/>
  <c r="I21" i="783"/>
  <c r="I55" i="783"/>
  <c r="I30" i="783"/>
  <c r="I281" i="783"/>
  <c r="I171" i="783"/>
  <c r="I47" i="783"/>
  <c r="I198" i="783"/>
  <c r="I86" i="783"/>
  <c r="I67" i="783"/>
  <c r="I108" i="783"/>
  <c r="I65" i="783"/>
  <c r="K149" i="783"/>
  <c r="K46" i="783"/>
  <c r="K280" i="783"/>
  <c r="K61" i="783"/>
  <c r="K197" i="783"/>
  <c r="K121" i="783"/>
  <c r="K75" i="783"/>
  <c r="K154" i="783"/>
  <c r="K111" i="783"/>
  <c r="K88" i="783"/>
  <c r="I88" i="783"/>
  <c r="J88" i="783"/>
  <c r="K169" i="783"/>
  <c r="I169" i="783"/>
  <c r="J169" i="783"/>
  <c r="K201" i="783"/>
  <c r="I201" i="783"/>
  <c r="J201" i="783"/>
  <c r="K116" i="783"/>
  <c r="I116" i="783"/>
  <c r="J116" i="783"/>
  <c r="K325" i="783"/>
  <c r="I325" i="783"/>
  <c r="J325" i="783"/>
  <c r="K224" i="783"/>
  <c r="I224" i="783"/>
  <c r="J224" i="783"/>
  <c r="K235" i="783"/>
  <c r="I235" i="783"/>
  <c r="J235" i="783"/>
  <c r="K119" i="783"/>
  <c r="I119" i="783"/>
  <c r="J119" i="783"/>
  <c r="K68" i="783"/>
  <c r="I68" i="783"/>
  <c r="J68" i="783"/>
  <c r="K168" i="783"/>
  <c r="I168" i="783"/>
  <c r="J168" i="783"/>
  <c r="K18" i="783"/>
  <c r="I18" i="783"/>
  <c r="J18" i="783"/>
  <c r="K260" i="783"/>
  <c r="I260" i="783"/>
  <c r="J260" i="783"/>
  <c r="K266" i="783"/>
  <c r="I266" i="783"/>
  <c r="J266" i="783"/>
  <c r="K230" i="783"/>
  <c r="I230" i="783"/>
  <c r="J230" i="783"/>
  <c r="K295" i="783"/>
  <c r="I295" i="783"/>
  <c r="J295" i="783"/>
  <c r="K16" i="783"/>
  <c r="I16" i="783"/>
  <c r="F16" i="783"/>
  <c r="H16" i="783"/>
  <c r="K296" i="783"/>
  <c r="I296" i="783"/>
  <c r="F296" i="783"/>
  <c r="H296" i="783"/>
  <c r="K287" i="783"/>
  <c r="F287" i="783"/>
  <c r="H287" i="783"/>
  <c r="J287" i="783"/>
  <c r="K200" i="783"/>
  <c r="I200" i="783"/>
  <c r="F200" i="783"/>
  <c r="H200" i="783"/>
  <c r="K100" i="783"/>
  <c r="I100" i="783"/>
  <c r="F100" i="783"/>
  <c r="H100" i="783"/>
  <c r="K91" i="783"/>
  <c r="F91" i="783"/>
  <c r="H91" i="783"/>
  <c r="J91" i="783"/>
  <c r="K191" i="783"/>
  <c r="I191" i="783"/>
  <c r="F191" i="783"/>
  <c r="H191" i="783"/>
  <c r="K147" i="783"/>
  <c r="I147" i="783"/>
  <c r="F147" i="783"/>
  <c r="H147" i="783"/>
  <c r="K120" i="783"/>
  <c r="F120" i="783"/>
  <c r="H120" i="783"/>
  <c r="J120" i="783"/>
  <c r="K312" i="783"/>
  <c r="I312" i="783"/>
  <c r="F312" i="783"/>
  <c r="H312" i="783"/>
  <c r="K264" i="783"/>
  <c r="I264" i="783"/>
  <c r="F264" i="783"/>
  <c r="H264" i="783"/>
  <c r="I259" i="783"/>
  <c r="K259" i="783"/>
  <c r="F259" i="783"/>
  <c r="H259" i="783"/>
  <c r="J259" i="783"/>
  <c r="I187" i="783"/>
  <c r="K187" i="783"/>
  <c r="F187" i="783"/>
  <c r="H187" i="783"/>
  <c r="I173" i="783"/>
  <c r="F173" i="783"/>
  <c r="H173" i="783"/>
  <c r="I303" i="783"/>
  <c r="K303" i="783"/>
  <c r="F303" i="783"/>
  <c r="H303" i="783"/>
  <c r="J303" i="783"/>
  <c r="I279" i="783"/>
  <c r="K279" i="783"/>
  <c r="F279" i="783"/>
  <c r="H279" i="783"/>
  <c r="J279" i="783"/>
  <c r="I267" i="783"/>
  <c r="K267" i="783"/>
  <c r="F267" i="783"/>
  <c r="H267" i="783"/>
  <c r="I27" i="783"/>
  <c r="F27" i="783"/>
  <c r="H27" i="783"/>
  <c r="F75" i="783"/>
  <c r="H75" i="783"/>
  <c r="J75" i="783"/>
  <c r="F156" i="783"/>
  <c r="H156" i="783"/>
  <c r="F112" i="783"/>
  <c r="H112" i="783"/>
  <c r="J112" i="783"/>
  <c r="F39" i="783"/>
  <c r="H39" i="783"/>
  <c r="F154" i="783"/>
  <c r="H154" i="783"/>
  <c r="J154" i="783"/>
  <c r="F234" i="783"/>
  <c r="H234" i="783"/>
  <c r="F308" i="783"/>
  <c r="H308" i="783"/>
  <c r="J308" i="783"/>
  <c r="F28" i="783"/>
  <c r="H28" i="783"/>
  <c r="F111" i="783"/>
  <c r="H111" i="783"/>
  <c r="J111" i="783"/>
  <c r="F60" i="783"/>
  <c r="H60" i="783"/>
  <c r="F326" i="783"/>
  <c r="H326" i="783"/>
  <c r="J326" i="783"/>
  <c r="I72" i="783"/>
  <c r="J72" i="783"/>
  <c r="K161" i="783"/>
  <c r="K302" i="783"/>
  <c r="K150" i="783"/>
  <c r="K173" i="783"/>
  <c r="I290" i="783"/>
  <c r="I117" i="783"/>
  <c r="I138" i="783"/>
  <c r="I52" i="783"/>
  <c r="I299" i="783"/>
  <c r="I126" i="783"/>
  <c r="I262" i="783"/>
  <c r="I228" i="783"/>
  <c r="I152" i="783"/>
  <c r="I105" i="783"/>
  <c r="I209" i="783"/>
  <c r="I249" i="783"/>
  <c r="I43" i="783"/>
  <c r="K20" i="783"/>
  <c r="K25" i="783"/>
  <c r="K84" i="783"/>
  <c r="K255" i="783"/>
  <c r="K131" i="783"/>
  <c r="K274" i="783"/>
  <c r="K95" i="783"/>
  <c r="M18" i="745"/>
  <c r="K18" i="745"/>
  <c r="M19" i="745"/>
  <c r="F19" i="745"/>
  <c r="H19" i="745"/>
  <c r="M20" i="745"/>
  <c r="K20" i="745"/>
  <c r="M21" i="745"/>
  <c r="M22" i="745"/>
  <c r="M23" i="745"/>
  <c r="M25" i="745"/>
  <c r="M26" i="745"/>
  <c r="I26" i="745"/>
  <c r="M27" i="745"/>
  <c r="I27" i="745"/>
  <c r="M28" i="745"/>
  <c r="M29" i="745"/>
  <c r="F29" i="745"/>
  <c r="H29" i="745"/>
  <c r="M30" i="745"/>
  <c r="I30" i="745"/>
  <c r="M31" i="745"/>
  <c r="M32" i="745"/>
  <c r="I32" i="745"/>
  <c r="M33" i="745"/>
  <c r="M34" i="745"/>
  <c r="M35" i="745"/>
  <c r="K35" i="745"/>
  <c r="M36" i="745"/>
  <c r="I36" i="745"/>
  <c r="M301" i="745"/>
  <c r="M38" i="745"/>
  <c r="M39" i="745"/>
  <c r="M40" i="745"/>
  <c r="K40" i="745"/>
  <c r="M41" i="745"/>
  <c r="I41" i="745"/>
  <c r="M42" i="745"/>
  <c r="M43" i="745"/>
  <c r="K43" i="745"/>
  <c r="M44" i="745"/>
  <c r="K44" i="745"/>
  <c r="M46" i="745"/>
  <c r="I46" i="745"/>
  <c r="M302" i="745"/>
  <c r="M47" i="745"/>
  <c r="M48" i="745"/>
  <c r="F48" i="745"/>
  <c r="H48" i="745"/>
  <c r="M49" i="745"/>
  <c r="K49" i="745"/>
  <c r="M50" i="745"/>
  <c r="K50" i="745"/>
  <c r="M51" i="745"/>
  <c r="K51" i="745"/>
  <c r="M52" i="745"/>
  <c r="I52" i="745"/>
  <c r="M53" i="745"/>
  <c r="K53" i="745"/>
  <c r="M54" i="745"/>
  <c r="M55" i="745"/>
  <c r="F55" i="745"/>
  <c r="H55" i="745"/>
  <c r="M303" i="745"/>
  <c r="M56" i="745"/>
  <c r="M57" i="745"/>
  <c r="M304" i="745"/>
  <c r="I304" i="745"/>
  <c r="M58" i="745"/>
  <c r="M59" i="745"/>
  <c r="M60" i="745"/>
  <c r="M61" i="745"/>
  <c r="M305" i="745"/>
  <c r="I305" i="745"/>
  <c r="M62" i="745"/>
  <c r="M63" i="745"/>
  <c r="M64" i="745"/>
  <c r="K64" i="745"/>
  <c r="M65" i="745"/>
  <c r="I65" i="745"/>
  <c r="M66" i="745"/>
  <c r="M67" i="745"/>
  <c r="I67" i="745"/>
  <c r="M68" i="745"/>
  <c r="M306" i="745"/>
  <c r="K306" i="745"/>
  <c r="M69" i="745"/>
  <c r="I69" i="745"/>
  <c r="M70" i="745"/>
  <c r="M71" i="745"/>
  <c r="K71" i="745"/>
  <c r="M72" i="745"/>
  <c r="K72" i="745"/>
  <c r="M73" i="745"/>
  <c r="I73" i="745"/>
  <c r="M74" i="745"/>
  <c r="M75" i="745"/>
  <c r="M307" i="745"/>
  <c r="M76" i="745"/>
  <c r="K76" i="745"/>
  <c r="M77" i="745"/>
  <c r="F77" i="745"/>
  <c r="H77" i="745"/>
  <c r="M78" i="745"/>
  <c r="K78" i="745"/>
  <c r="M308" i="745"/>
  <c r="M79" i="745"/>
  <c r="K79" i="745"/>
  <c r="M80" i="745"/>
  <c r="M81" i="745"/>
  <c r="M82" i="745"/>
  <c r="M83" i="745"/>
  <c r="M84" i="745"/>
  <c r="M85" i="745"/>
  <c r="M86" i="745"/>
  <c r="M87" i="745"/>
  <c r="F87" i="745"/>
  <c r="H87" i="745"/>
  <c r="M88" i="745"/>
  <c r="I88" i="745"/>
  <c r="M89" i="745"/>
  <c r="M90" i="745"/>
  <c r="I90" i="745"/>
  <c r="M91" i="745"/>
  <c r="M92" i="745"/>
  <c r="M93" i="745"/>
  <c r="M94" i="745"/>
  <c r="I94" i="745"/>
  <c r="M95" i="745"/>
  <c r="M96" i="745"/>
  <c r="M98" i="745"/>
  <c r="M99" i="745"/>
  <c r="K99" i="745"/>
  <c r="M100" i="745"/>
  <c r="I100" i="745"/>
  <c r="M101" i="745"/>
  <c r="M102" i="745"/>
  <c r="M103" i="745"/>
  <c r="K103" i="745"/>
  <c r="M104" i="745"/>
  <c r="I104" i="745"/>
  <c r="M105" i="745"/>
  <c r="M106" i="745"/>
  <c r="M107" i="745"/>
  <c r="F107" i="745"/>
  <c r="H107" i="745"/>
  <c r="M108" i="745"/>
  <c r="K108" i="745"/>
  <c r="M109" i="745"/>
  <c r="M110" i="745"/>
  <c r="M111" i="745"/>
  <c r="M112" i="745"/>
  <c r="K112" i="745"/>
  <c r="M113" i="745"/>
  <c r="M309" i="745"/>
  <c r="M116" i="745"/>
  <c r="M117" i="745"/>
  <c r="M118" i="745"/>
  <c r="F118" i="745"/>
  <c r="H118" i="745"/>
  <c r="M119" i="745"/>
  <c r="M120" i="745"/>
  <c r="M310" i="745"/>
  <c r="I310" i="745"/>
  <c r="M121" i="745"/>
  <c r="F121" i="745"/>
  <c r="H121" i="745"/>
  <c r="M122" i="745"/>
  <c r="M123" i="745"/>
  <c r="I123" i="745"/>
  <c r="M124" i="745"/>
  <c r="M125" i="745"/>
  <c r="F125" i="745"/>
  <c r="H125" i="745"/>
  <c r="M126" i="745"/>
  <c r="M127" i="745"/>
  <c r="I127" i="745"/>
  <c r="M311" i="745"/>
  <c r="M128" i="745"/>
  <c r="M129" i="745"/>
  <c r="M130" i="745"/>
  <c r="K130" i="745"/>
  <c r="M312" i="745"/>
  <c r="I312" i="745"/>
  <c r="M131" i="745"/>
  <c r="M313" i="745"/>
  <c r="M132" i="745"/>
  <c r="K132" i="745"/>
  <c r="M133" i="745"/>
  <c r="I133" i="745"/>
  <c r="M134" i="745"/>
  <c r="M135" i="745"/>
  <c r="M136" i="745"/>
  <c r="I136" i="745"/>
  <c r="M137" i="745"/>
  <c r="K137" i="745"/>
  <c r="M138" i="745"/>
  <c r="M139" i="745"/>
  <c r="F139" i="745"/>
  <c r="H139" i="745"/>
  <c r="M140" i="745"/>
  <c r="F140" i="745"/>
  <c r="H140" i="745"/>
  <c r="M141" i="745"/>
  <c r="K141" i="745"/>
  <c r="M142" i="745"/>
  <c r="K142" i="745"/>
  <c r="M145" i="745"/>
  <c r="M147" i="745"/>
  <c r="M148" i="745"/>
  <c r="M149" i="745"/>
  <c r="M150" i="745"/>
  <c r="M151" i="745"/>
  <c r="F151" i="745"/>
  <c r="H151" i="745"/>
  <c r="M152" i="745"/>
  <c r="F152" i="745"/>
  <c r="H152" i="745"/>
  <c r="M153" i="745"/>
  <c r="I153" i="745"/>
  <c r="M154" i="745"/>
  <c r="M155" i="745"/>
  <c r="I155" i="745"/>
  <c r="M314" i="745"/>
  <c r="M156" i="745"/>
  <c r="M157" i="745"/>
  <c r="F157" i="745"/>
  <c r="H157" i="745"/>
  <c r="M158" i="745"/>
  <c r="I158" i="745"/>
  <c r="M159" i="745"/>
  <c r="F159" i="745"/>
  <c r="H159" i="745"/>
  <c r="M160" i="745"/>
  <c r="M161" i="745"/>
  <c r="M162" i="745"/>
  <c r="K162" i="745"/>
  <c r="M163" i="745"/>
  <c r="I163" i="745"/>
  <c r="M164" i="745"/>
  <c r="M166" i="745"/>
  <c r="M165" i="745"/>
  <c r="K165" i="745"/>
  <c r="M168" i="745"/>
  <c r="I168" i="745"/>
  <c r="M169" i="745"/>
  <c r="M170" i="745"/>
  <c r="M171" i="745"/>
  <c r="M172" i="745"/>
  <c r="K172" i="745"/>
  <c r="M315" i="745"/>
  <c r="F315" i="745"/>
  <c r="H315" i="745"/>
  <c r="M173" i="745"/>
  <c r="M176" i="745"/>
  <c r="K176" i="745"/>
  <c r="M177" i="745"/>
  <c r="F177" i="745"/>
  <c r="H177" i="745"/>
  <c r="M178" i="745"/>
  <c r="K178" i="745"/>
  <c r="M179" i="745"/>
  <c r="M180" i="745"/>
  <c r="F180" i="745"/>
  <c r="H180" i="745"/>
  <c r="M316" i="745"/>
  <c r="F316" i="745"/>
  <c r="H316" i="745"/>
  <c r="M181" i="745"/>
  <c r="M182" i="745"/>
  <c r="M183" i="745"/>
  <c r="M184" i="745"/>
  <c r="F184" i="745"/>
  <c r="H184" i="745"/>
  <c r="M185" i="745"/>
  <c r="I185" i="745"/>
  <c r="M187" i="745"/>
  <c r="F187" i="745"/>
  <c r="H187" i="745"/>
  <c r="M188" i="745"/>
  <c r="I188" i="745"/>
  <c r="M189" i="745"/>
  <c r="M190" i="745"/>
  <c r="M191" i="745"/>
  <c r="K191" i="745"/>
  <c r="M193" i="745"/>
  <c r="I193" i="745"/>
  <c r="M194" i="745"/>
  <c r="M195" i="745"/>
  <c r="I195" i="745"/>
  <c r="M196" i="745"/>
  <c r="M197" i="745"/>
  <c r="K197" i="745"/>
  <c r="M198" i="745"/>
  <c r="I198" i="745"/>
  <c r="M199" i="745"/>
  <c r="M200" i="745"/>
  <c r="M201" i="745"/>
  <c r="K201" i="745"/>
  <c r="M202" i="745"/>
  <c r="I202" i="745"/>
  <c r="M203" i="745"/>
  <c r="M204" i="745"/>
  <c r="M205" i="745"/>
  <c r="M206" i="745"/>
  <c r="K206" i="745"/>
  <c r="M207" i="745"/>
  <c r="F207" i="745"/>
  <c r="H207" i="745"/>
  <c r="M208" i="745"/>
  <c r="F208" i="745"/>
  <c r="H208" i="745"/>
  <c r="M209" i="745"/>
  <c r="M210" i="745"/>
  <c r="K210" i="745"/>
  <c r="M211" i="745"/>
  <c r="K211" i="745"/>
  <c r="M212" i="745"/>
  <c r="M215" i="745"/>
  <c r="M216" i="745"/>
  <c r="K216" i="745"/>
  <c r="M217" i="745"/>
  <c r="M218" i="745"/>
  <c r="M317" i="745"/>
  <c r="F317" i="745"/>
  <c r="H317" i="745"/>
  <c r="M219" i="745"/>
  <c r="F219" i="745"/>
  <c r="H219" i="745"/>
  <c r="M220" i="745"/>
  <c r="I220" i="745"/>
  <c r="M221" i="745"/>
  <c r="M222" i="745"/>
  <c r="I222" i="745"/>
  <c r="M223" i="745"/>
  <c r="M224" i="745"/>
  <c r="M225" i="745"/>
  <c r="K225" i="745"/>
  <c r="M226" i="745"/>
  <c r="I226" i="745"/>
  <c r="M227" i="745"/>
  <c r="F227" i="745"/>
  <c r="H227" i="745"/>
  <c r="M228" i="745"/>
  <c r="M229" i="745"/>
  <c r="M230" i="745"/>
  <c r="K230" i="745"/>
  <c r="M232" i="745"/>
  <c r="I232" i="745"/>
  <c r="M234" i="745"/>
  <c r="M235" i="745"/>
  <c r="M236" i="745"/>
  <c r="K236" i="745"/>
  <c r="M237" i="745"/>
  <c r="I237" i="745"/>
  <c r="M238" i="745"/>
  <c r="M239" i="745"/>
  <c r="M241" i="745"/>
  <c r="F241" i="745"/>
  <c r="H241" i="745"/>
  <c r="M242" i="745"/>
  <c r="K242" i="745"/>
  <c r="M243" i="745"/>
  <c r="F243" i="745"/>
  <c r="H243" i="745"/>
  <c r="M244" i="745"/>
  <c r="M245" i="745"/>
  <c r="M246" i="745"/>
  <c r="K246" i="745"/>
  <c r="M247" i="745"/>
  <c r="K247" i="745"/>
  <c r="M248" i="745"/>
  <c r="M249" i="745"/>
  <c r="F249" i="745"/>
  <c r="H249" i="745"/>
  <c r="M250" i="745"/>
  <c r="M251" i="745"/>
  <c r="M252" i="745"/>
  <c r="I252" i="745"/>
  <c r="M253" i="745"/>
  <c r="M254" i="745"/>
  <c r="K254" i="745"/>
  <c r="M319" i="745"/>
  <c r="F319" i="745"/>
  <c r="H319" i="745"/>
  <c r="M256" i="745"/>
  <c r="M257" i="745"/>
  <c r="I257" i="745"/>
  <c r="M258" i="745"/>
  <c r="M259" i="745"/>
  <c r="F259" i="745"/>
  <c r="H259" i="745"/>
  <c r="M214" i="745"/>
  <c r="M320" i="745"/>
  <c r="I320" i="745"/>
  <c r="M260" i="745"/>
  <c r="F260" i="745"/>
  <c r="H260" i="745"/>
  <c r="M261" i="745"/>
  <c r="M262" i="745"/>
  <c r="M263" i="745"/>
  <c r="K263" i="745"/>
  <c r="M264" i="745"/>
  <c r="I264" i="745"/>
  <c r="M265" i="745"/>
  <c r="M266" i="745"/>
  <c r="F266" i="745"/>
  <c r="H266" i="745"/>
  <c r="M267" i="745"/>
  <c r="K267" i="745"/>
  <c r="M268" i="745"/>
  <c r="I268" i="745"/>
  <c r="M321" i="745"/>
  <c r="M269" i="745"/>
  <c r="M270" i="745"/>
  <c r="K270" i="745"/>
  <c r="M271" i="745"/>
  <c r="F271" i="745"/>
  <c r="H271" i="745"/>
  <c r="M272" i="745"/>
  <c r="M273" i="745"/>
  <c r="M274" i="745"/>
  <c r="F274" i="745"/>
  <c r="H274" i="745"/>
  <c r="M275" i="745"/>
  <c r="K275" i="745"/>
  <c r="M278" i="745"/>
  <c r="K278" i="745"/>
  <c r="M279" i="745"/>
  <c r="M322" i="745"/>
  <c r="F322" i="745"/>
  <c r="H322" i="745"/>
  <c r="M280" i="745"/>
  <c r="F280" i="745"/>
  <c r="H280" i="745"/>
  <c r="M255" i="745"/>
  <c r="I255" i="745"/>
  <c r="M281" i="745"/>
  <c r="K281" i="745"/>
  <c r="M233" i="745"/>
  <c r="F233" i="745"/>
  <c r="H233" i="745"/>
  <c r="M282" i="745"/>
  <c r="F282" i="745"/>
  <c r="H282" i="745"/>
  <c r="M283" i="745"/>
  <c r="I283" i="745"/>
  <c r="M318" i="745"/>
  <c r="M284" i="745"/>
  <c r="I284" i="745"/>
  <c r="M285" i="745"/>
  <c r="F285" i="745"/>
  <c r="H285" i="745"/>
  <c r="M286" i="745"/>
  <c r="F286" i="745"/>
  <c r="H286" i="745"/>
  <c r="M287" i="745"/>
  <c r="M288" i="745"/>
  <c r="I288" i="745"/>
  <c r="M289" i="745"/>
  <c r="F289" i="745"/>
  <c r="H289" i="745"/>
  <c r="M290" i="745"/>
  <c r="M291" i="745"/>
  <c r="M292" i="745"/>
  <c r="K292" i="745"/>
  <c r="M294" i="745"/>
  <c r="I294" i="745"/>
  <c r="M295" i="745"/>
  <c r="F295" i="745"/>
  <c r="H295" i="745"/>
  <c r="M297" i="745"/>
  <c r="F297" i="745"/>
  <c r="H297" i="745"/>
  <c r="M298" i="745"/>
  <c r="K298" i="745"/>
  <c r="M299" i="745"/>
  <c r="I299" i="745"/>
  <c r="M144" i="745"/>
  <c r="M186" i="745"/>
  <c r="M114" i="745"/>
  <c r="F114" i="745"/>
  <c r="H114" i="745"/>
  <c r="M240" i="745"/>
  <c r="K240" i="745"/>
  <c r="M24" i="745"/>
  <c r="M16" i="745"/>
  <c r="M17" i="745"/>
  <c r="K17" i="745"/>
  <c r="M45" i="745"/>
  <c r="F45" i="745"/>
  <c r="H45" i="745"/>
  <c r="M192" i="745"/>
  <c r="K192" i="745"/>
  <c r="M213" i="745"/>
  <c r="M293" i="745"/>
  <c r="F293" i="745"/>
  <c r="H293" i="745"/>
  <c r="M300" i="745"/>
  <c r="F300" i="745"/>
  <c r="H300" i="745"/>
  <c r="M175" i="745"/>
  <c r="I175" i="745"/>
  <c r="M231" i="745"/>
  <c r="M115" i="745"/>
  <c r="F115" i="745"/>
  <c r="H115" i="745"/>
  <c r="M97" i="745"/>
  <c r="F97" i="745"/>
  <c r="H97" i="745"/>
  <c r="M143" i="745"/>
  <c r="M167" i="745"/>
  <c r="M277" i="745"/>
  <c r="I277" i="745"/>
  <c r="M146" i="745"/>
  <c r="M37" i="745"/>
  <c r="M296" i="745"/>
  <c r="M276" i="745"/>
  <c r="I276" i="745"/>
  <c r="M174" i="745"/>
  <c r="F174" i="745"/>
  <c r="H174" i="745"/>
  <c r="I189" i="743"/>
  <c r="M139" i="743"/>
  <c r="I139" i="743"/>
  <c r="M310" i="743"/>
  <c r="M264" i="743"/>
  <c r="M219" i="743"/>
  <c r="K219" i="743"/>
  <c r="M86" i="743"/>
  <c r="F86" i="743"/>
  <c r="H86" i="743"/>
  <c r="M161" i="743"/>
  <c r="F161" i="743"/>
  <c r="H161" i="743"/>
  <c r="M81" i="743"/>
  <c r="K81" i="743"/>
  <c r="M57" i="743"/>
  <c r="K57" i="743"/>
  <c r="M211" i="743"/>
  <c r="K211" i="743"/>
  <c r="M23" i="743"/>
  <c r="M306" i="743"/>
  <c r="M249" i="743"/>
  <c r="M141" i="743"/>
  <c r="M308" i="743"/>
  <c r="F308" i="743"/>
  <c r="H308" i="743"/>
  <c r="M112" i="743"/>
  <c r="F112" i="743"/>
  <c r="H112" i="743"/>
  <c r="M43" i="743"/>
  <c r="F43" i="743"/>
  <c r="H43" i="743"/>
  <c r="M269" i="743"/>
  <c r="K269" i="743"/>
  <c r="M300" i="743"/>
  <c r="M272" i="743"/>
  <c r="F272" i="743"/>
  <c r="H272" i="743"/>
  <c r="M320" i="743"/>
  <c r="I320" i="743"/>
  <c r="M267" i="743"/>
  <c r="M238" i="743"/>
  <c r="M263" i="743"/>
  <c r="F263" i="743"/>
  <c r="H263" i="743"/>
  <c r="M140" i="743"/>
  <c r="K140" i="743"/>
  <c r="M72" i="743"/>
  <c r="K72" i="743"/>
  <c r="M220" i="743"/>
  <c r="M196" i="743"/>
  <c r="F196" i="743"/>
  <c r="H196" i="743"/>
  <c r="M278" i="743"/>
  <c r="K278" i="743"/>
  <c r="M102" i="743"/>
  <c r="M304" i="743"/>
  <c r="I304" i="743"/>
  <c r="M241" i="743"/>
  <c r="I241" i="743"/>
  <c r="M254" i="743"/>
  <c r="F254" i="743"/>
  <c r="H254" i="743"/>
  <c r="M32" i="743"/>
  <c r="K32" i="743"/>
  <c r="M173" i="743"/>
  <c r="M186" i="743"/>
  <c r="M132" i="743"/>
  <c r="I132" i="743"/>
  <c r="M246" i="743"/>
  <c r="K246" i="743"/>
  <c r="M88" i="743"/>
  <c r="M27" i="743"/>
  <c r="I27" i="743"/>
  <c r="M328" i="743"/>
  <c r="I328" i="743"/>
  <c r="M49" i="743"/>
  <c r="I49" i="743"/>
  <c r="M268" i="743"/>
  <c r="M309" i="743"/>
  <c r="F309" i="743"/>
  <c r="H309" i="743"/>
  <c r="M183" i="743"/>
  <c r="M281" i="743"/>
  <c r="F281" i="743"/>
  <c r="H281" i="743"/>
  <c r="M175" i="743"/>
  <c r="F175" i="743"/>
  <c r="H175" i="743"/>
  <c r="M60" i="743"/>
  <c r="I60" i="743"/>
  <c r="M80" i="743"/>
  <c r="K80" i="743"/>
  <c r="M189" i="743"/>
  <c r="F189" i="743"/>
  <c r="H189" i="743"/>
  <c r="M325" i="743"/>
  <c r="M286" i="743"/>
  <c r="F286" i="743"/>
  <c r="H286" i="743"/>
  <c r="M240" i="743"/>
  <c r="I240" i="743"/>
  <c r="M168" i="743"/>
  <c r="M237" i="743"/>
  <c r="M245" i="743"/>
  <c r="K245" i="743"/>
  <c r="M305" i="743"/>
  <c r="M125" i="743"/>
  <c r="I125" i="743"/>
  <c r="M201" i="743"/>
  <c r="M99" i="743"/>
  <c r="M295" i="743"/>
  <c r="K295" i="743"/>
  <c r="M131" i="743"/>
  <c r="F131" i="743"/>
  <c r="H131" i="743"/>
  <c r="M212" i="743"/>
  <c r="M324" i="743"/>
  <c r="I324" i="743"/>
  <c r="M194" i="743"/>
  <c r="F194" i="743"/>
  <c r="H194" i="743"/>
  <c r="M103" i="743"/>
  <c r="I103" i="743"/>
  <c r="M158" i="743"/>
  <c r="M16" i="743"/>
  <c r="M215" i="743"/>
  <c r="M252" i="743"/>
  <c r="K252" i="743"/>
  <c r="M198" i="743"/>
  <c r="F198" i="743"/>
  <c r="H198" i="743"/>
  <c r="M127" i="743"/>
  <c r="K127" i="743"/>
  <c r="M247" i="743"/>
  <c r="I247" i="743"/>
  <c r="M199" i="743"/>
  <c r="K199" i="743"/>
  <c r="M144" i="743"/>
  <c r="M221" i="743"/>
  <c r="M294" i="743"/>
  <c r="M84" i="743"/>
  <c r="K84" i="743"/>
  <c r="M155" i="743"/>
  <c r="F155" i="743"/>
  <c r="H155" i="743"/>
  <c r="M160" i="743"/>
  <c r="K160" i="743"/>
  <c r="M42" i="743"/>
  <c r="K42" i="743"/>
  <c r="M28" i="743"/>
  <c r="K28" i="743"/>
  <c r="M287" i="743"/>
  <c r="M274" i="743"/>
  <c r="I274" i="743"/>
  <c r="M266" i="743"/>
  <c r="M124" i="743"/>
  <c r="M236" i="743"/>
  <c r="M223" i="743"/>
  <c r="K223" i="743"/>
  <c r="M74" i="743"/>
  <c r="F74" i="743"/>
  <c r="H74" i="743"/>
  <c r="M73" i="743"/>
  <c r="K73" i="743"/>
  <c r="M137" i="743"/>
  <c r="M122" i="743"/>
  <c r="F122" i="743"/>
  <c r="H122" i="743"/>
  <c r="M216" i="743"/>
  <c r="K216" i="743"/>
  <c r="M98" i="743"/>
  <c r="M261" i="743"/>
  <c r="M214" i="743"/>
  <c r="F214" i="743"/>
  <c r="H214" i="743"/>
  <c r="M87" i="743"/>
  <c r="F87" i="743"/>
  <c r="H87" i="743"/>
  <c r="M154" i="743"/>
  <c r="K154" i="743"/>
  <c r="M92" i="743"/>
  <c r="M121" i="743"/>
  <c r="M118" i="743"/>
  <c r="K118" i="743"/>
  <c r="M101" i="743"/>
  <c r="F101" i="743"/>
  <c r="H101" i="743"/>
  <c r="M265" i="743"/>
  <c r="M58" i="743"/>
  <c r="F58" i="743"/>
  <c r="H58" i="743"/>
  <c r="M296" i="743"/>
  <c r="I296" i="743"/>
  <c r="M316" i="743"/>
  <c r="K316" i="743"/>
  <c r="M113" i="743"/>
  <c r="M190" i="743"/>
  <c r="F190" i="743"/>
  <c r="H190" i="743"/>
  <c r="M169" i="743"/>
  <c r="K169" i="743"/>
  <c r="M90" i="743"/>
  <c r="F90" i="743"/>
  <c r="H90" i="743"/>
  <c r="M83" i="743"/>
  <c r="F83" i="743"/>
  <c r="H83" i="743"/>
  <c r="M284" i="743"/>
  <c r="M234" i="743"/>
  <c r="K234" i="743"/>
  <c r="M146" i="743"/>
  <c r="F146" i="743"/>
  <c r="H146" i="743"/>
  <c r="M289" i="743"/>
  <c r="M108" i="743"/>
  <c r="F108" i="743"/>
  <c r="H108" i="743"/>
  <c r="M157" i="743"/>
  <c r="F157" i="743"/>
  <c r="H157" i="743"/>
  <c r="M180" i="743"/>
  <c r="M301" i="743"/>
  <c r="M204" i="743"/>
  <c r="F204" i="743"/>
  <c r="H204" i="743"/>
  <c r="M256" i="743"/>
  <c r="I256" i="743"/>
  <c r="M56" i="743"/>
  <c r="K56" i="743"/>
  <c r="M230" i="743"/>
  <c r="M75" i="743"/>
  <c r="M51" i="743"/>
  <c r="K51" i="743"/>
  <c r="M235" i="743"/>
  <c r="I235" i="743"/>
  <c r="M100" i="743"/>
  <c r="M147" i="743"/>
  <c r="F147" i="743"/>
  <c r="H147" i="743"/>
  <c r="M192" i="743"/>
  <c r="K192" i="743"/>
  <c r="M17" i="743"/>
  <c r="I17" i="743"/>
  <c r="M71" i="743"/>
  <c r="M65" i="743"/>
  <c r="M106" i="743"/>
  <c r="K106" i="743"/>
  <c r="M176" i="743"/>
  <c r="K176" i="743"/>
  <c r="M248" i="743"/>
  <c r="F248" i="743"/>
  <c r="H248" i="743"/>
  <c r="M62" i="743"/>
  <c r="I62" i="743"/>
  <c r="M53" i="743"/>
  <c r="I53" i="743"/>
  <c r="M202" i="743"/>
  <c r="K202" i="743"/>
  <c r="M143" i="743"/>
  <c r="M96" i="743"/>
  <c r="M64" i="743"/>
  <c r="F64" i="743"/>
  <c r="H64" i="743"/>
  <c r="M312" i="743"/>
  <c r="M59" i="743"/>
  <c r="K59" i="743"/>
  <c r="M148" i="743"/>
  <c r="K148" i="743"/>
  <c r="M232" i="743"/>
  <c r="K232" i="743"/>
  <c r="M206" i="743"/>
  <c r="I206" i="743"/>
  <c r="M185" i="743"/>
  <c r="M104" i="743"/>
  <c r="F104" i="743"/>
  <c r="H104" i="743"/>
  <c r="M193" i="743"/>
  <c r="M276" i="743"/>
  <c r="M109" i="743"/>
  <c r="M233" i="743"/>
  <c r="I233" i="743"/>
  <c r="M114" i="743"/>
  <c r="K114" i="743"/>
  <c r="M179" i="743"/>
  <c r="K179" i="743"/>
  <c r="M156" i="743"/>
  <c r="M213" i="743"/>
  <c r="F213" i="743"/>
  <c r="H213" i="743"/>
  <c r="M307" i="743"/>
  <c r="I307" i="743"/>
  <c r="M82" i="743"/>
  <c r="M133" i="743"/>
  <c r="M229" i="743"/>
  <c r="F229" i="743"/>
  <c r="H229" i="743"/>
  <c r="M94" i="743"/>
  <c r="K94" i="743"/>
  <c r="M181" i="743"/>
  <c r="K181" i="743"/>
  <c r="M63" i="743"/>
  <c r="F63" i="743"/>
  <c r="H63" i="743"/>
  <c r="M174" i="743"/>
  <c r="M262" i="743"/>
  <c r="K262" i="743"/>
  <c r="M271" i="743"/>
  <c r="F271" i="743"/>
  <c r="H271" i="743"/>
  <c r="M50" i="743"/>
  <c r="M317" i="743"/>
  <c r="I317" i="743"/>
  <c r="M20" i="743"/>
  <c r="F20" i="743"/>
  <c r="H20" i="743"/>
  <c r="M67" i="743"/>
  <c r="K67" i="743"/>
  <c r="M225" i="743"/>
  <c r="M135" i="743"/>
  <c r="F135" i="743"/>
  <c r="H135" i="743"/>
  <c r="M318" i="743"/>
  <c r="I318" i="743"/>
  <c r="M18" i="743"/>
  <c r="F18" i="743"/>
  <c r="H18" i="743"/>
  <c r="M70" i="743"/>
  <c r="F70" i="743"/>
  <c r="H70" i="743"/>
  <c r="M33" i="743"/>
  <c r="I33" i="743"/>
  <c r="M259" i="743"/>
  <c r="F259" i="743"/>
  <c r="H259" i="743"/>
  <c r="M149" i="743"/>
  <c r="I149" i="743"/>
  <c r="M298" i="743"/>
  <c r="M170" i="743"/>
  <c r="F170" i="743"/>
  <c r="H170" i="743"/>
  <c r="M39" i="743"/>
  <c r="F39" i="743"/>
  <c r="H39" i="743"/>
  <c r="M128" i="743"/>
  <c r="M110" i="743"/>
  <c r="F110" i="743"/>
  <c r="H110" i="743"/>
  <c r="M79" i="743"/>
  <c r="I79" i="743"/>
  <c r="M184" i="743"/>
  <c r="M315" i="743"/>
  <c r="K315" i="743"/>
  <c r="M44" i="743"/>
  <c r="M270" i="743"/>
  <c r="M243" i="743"/>
  <c r="F243" i="743"/>
  <c r="H243" i="743"/>
  <c r="M19" i="743"/>
  <c r="F19" i="743"/>
  <c r="H19" i="743"/>
  <c r="M314" i="743"/>
  <c r="M68" i="743"/>
  <c r="K68" i="743"/>
  <c r="M152" i="743"/>
  <c r="F152" i="743"/>
  <c r="H152" i="743"/>
  <c r="M188" i="743"/>
  <c r="I188" i="743"/>
  <c r="M120" i="743"/>
  <c r="M250" i="743"/>
  <c r="M291" i="743"/>
  <c r="K291" i="743"/>
  <c r="M105" i="743"/>
  <c r="K105" i="743"/>
  <c r="M228" i="743"/>
  <c r="F228" i="743"/>
  <c r="H228" i="743"/>
  <c r="M205" i="743"/>
  <c r="I205" i="743"/>
  <c r="M200" i="743"/>
  <c r="F200" i="743"/>
  <c r="H200" i="743"/>
  <c r="M54" i="743"/>
  <c r="K54" i="743"/>
  <c r="M145" i="743"/>
  <c r="M326" i="743"/>
  <c r="K326" i="743"/>
  <c r="M279" i="743"/>
  <c r="M288" i="743"/>
  <c r="M239" i="743"/>
  <c r="K239" i="743"/>
  <c r="M48" i="743"/>
  <c r="K48" i="743"/>
  <c r="M217" i="743"/>
  <c r="I217" i="743"/>
  <c r="M142" i="743"/>
  <c r="I142" i="743"/>
  <c r="M226" i="743"/>
  <c r="M207" i="743"/>
  <c r="F207" i="743"/>
  <c r="H207" i="743"/>
  <c r="M260" i="743"/>
  <c r="M91" i="743"/>
  <c r="M167" i="743"/>
  <c r="M47" i="743"/>
  <c r="K47" i="743"/>
  <c r="M159" i="743"/>
  <c r="K159" i="743"/>
  <c r="M285" i="743"/>
  <c r="F285" i="743"/>
  <c r="H285" i="743"/>
  <c r="M327" i="743"/>
  <c r="M195" i="743"/>
  <c r="F195" i="743"/>
  <c r="H195" i="743"/>
  <c r="M150" i="743"/>
  <c r="F150" i="743"/>
  <c r="H150" i="743"/>
  <c r="M89" i="743"/>
  <c r="M151" i="743"/>
  <c r="M191" i="743"/>
  <c r="K191" i="743"/>
  <c r="M162" i="743"/>
  <c r="I162" i="743"/>
  <c r="M126" i="743"/>
  <c r="K126" i="743"/>
  <c r="M61" i="743"/>
  <c r="M29" i="743"/>
  <c r="M76" i="743"/>
  <c r="I76" i="743"/>
  <c r="M117" i="743"/>
  <c r="I117" i="743"/>
  <c r="M107" i="743"/>
  <c r="M45" i="743"/>
  <c r="F45" i="743"/>
  <c r="H45" i="743"/>
  <c r="M37" i="743"/>
  <c r="F37" i="743"/>
  <c r="H37" i="743"/>
  <c r="M322" i="743"/>
  <c r="K322" i="743"/>
  <c r="M242" i="743"/>
  <c r="M293" i="743"/>
  <c r="F293" i="743"/>
  <c r="H293" i="743"/>
  <c r="M208" i="743"/>
  <c r="K208" i="743"/>
  <c r="M136" i="743"/>
  <c r="K136" i="743"/>
  <c r="M203" i="743"/>
  <c r="K203" i="743"/>
  <c r="M323" i="743"/>
  <c r="I323" i="743"/>
  <c r="M166" i="743"/>
  <c r="I166" i="743"/>
  <c r="M66" i="743"/>
  <c r="K66" i="743"/>
  <c r="M36" i="743"/>
  <c r="M251" i="743"/>
  <c r="F251" i="743"/>
  <c r="H251" i="743"/>
  <c r="M257" i="743"/>
  <c r="K257" i="743"/>
  <c r="M95" i="743"/>
  <c r="K95" i="743"/>
  <c r="M319" i="743"/>
  <c r="M35" i="743"/>
  <c r="K35" i="743"/>
  <c r="M171" i="743"/>
  <c r="I171" i="743"/>
  <c r="M299" i="743"/>
  <c r="I299" i="743"/>
  <c r="M77" i="743"/>
  <c r="M218" i="743"/>
  <c r="M69" i="743"/>
  <c r="F69" i="743"/>
  <c r="H69" i="743"/>
  <c r="M258" i="743"/>
  <c r="F258" i="743"/>
  <c r="H258" i="743"/>
  <c r="M34" i="743"/>
  <c r="M78" i="743"/>
  <c r="F78" i="743"/>
  <c r="H78" i="743"/>
  <c r="M222" i="743"/>
  <c r="K222" i="743"/>
  <c r="M283" i="743"/>
  <c r="I283" i="743"/>
  <c r="M282" i="743"/>
  <c r="M209" i="743"/>
  <c r="M115" i="743"/>
  <c r="F115" i="743"/>
  <c r="H115" i="743"/>
  <c r="M275" i="743"/>
  <c r="F275" i="743"/>
  <c r="H275" i="743"/>
  <c r="M224" i="743"/>
  <c r="F224" i="743"/>
  <c r="H224" i="743"/>
  <c r="M129" i="743"/>
  <c r="F129" i="743"/>
  <c r="H129" i="743"/>
  <c r="M30" i="743"/>
  <c r="K30" i="743"/>
  <c r="M130" i="743"/>
  <c r="K130" i="743"/>
  <c r="M38" i="743"/>
  <c r="M153" i="743"/>
  <c r="M292" i="743"/>
  <c r="F292" i="743"/>
  <c r="H292" i="743"/>
  <c r="M177" i="743"/>
  <c r="M93" i="743"/>
  <c r="F93" i="743"/>
  <c r="H93" i="743"/>
  <c r="M165" i="743"/>
  <c r="F165" i="743"/>
  <c r="H165" i="743"/>
  <c r="M55" i="743"/>
  <c r="I55" i="743"/>
  <c r="M85" i="743"/>
  <c r="K85" i="743"/>
  <c r="M178" i="743"/>
  <c r="M303" i="743"/>
  <c r="F303" i="743"/>
  <c r="H303" i="743"/>
  <c r="M119" i="743"/>
  <c r="I119" i="743"/>
  <c r="M280" i="743"/>
  <c r="M297" i="743"/>
  <c r="M97" i="743"/>
  <c r="K97" i="743"/>
  <c r="M21" i="743"/>
  <c r="K21" i="743"/>
  <c r="M123" i="743"/>
  <c r="I123" i="743"/>
  <c r="M41" i="743"/>
  <c r="M138" i="743"/>
  <c r="F138" i="743"/>
  <c r="H138" i="743"/>
  <c r="M187" i="743"/>
  <c r="F187" i="743"/>
  <c r="H187" i="743"/>
  <c r="M311" i="743"/>
  <c r="M182" i="743"/>
  <c r="M244" i="743"/>
  <c r="I244" i="743"/>
  <c r="M46" i="743"/>
  <c r="K46" i="743"/>
  <c r="M26" i="743"/>
  <c r="K26" i="743"/>
  <c r="M227" i="743"/>
  <c r="M302" i="743"/>
  <c r="M253" i="743"/>
  <c r="I253" i="743"/>
  <c r="M134" i="743"/>
  <c r="F134" i="743"/>
  <c r="H134" i="743"/>
  <c r="M290" i="743"/>
  <c r="M231" i="743"/>
  <c r="F231" i="743"/>
  <c r="H231" i="743"/>
  <c r="M31" i="743"/>
  <c r="K31" i="743"/>
  <c r="M197" i="743"/>
  <c r="I197" i="743"/>
  <c r="M255" i="743"/>
  <c r="M25" i="743"/>
  <c r="F25" i="743"/>
  <c r="H25" i="743"/>
  <c r="M210" i="743"/>
  <c r="K210" i="743"/>
  <c r="M172" i="743"/>
  <c r="K172" i="743"/>
  <c r="M52" i="743"/>
  <c r="F52" i="743"/>
  <c r="H52" i="743"/>
  <c r="M321" i="743"/>
  <c r="I321" i="743"/>
  <c r="M163" i="743"/>
  <c r="M116" i="743"/>
  <c r="K116" i="743"/>
  <c r="M277" i="743"/>
  <c r="M164" i="743"/>
  <c r="F164" i="743"/>
  <c r="H164" i="743"/>
  <c r="M111" i="743"/>
  <c r="I111" i="743"/>
  <c r="M24" i="743"/>
  <c r="M273" i="743"/>
  <c r="K273" i="743"/>
  <c r="M22" i="743"/>
  <c r="I22" i="743"/>
  <c r="M40" i="743"/>
  <c r="I40" i="743"/>
  <c r="M313" i="743"/>
  <c r="I313" i="743"/>
  <c r="J82" i="783"/>
  <c r="J125" i="783"/>
  <c r="J195" i="783"/>
  <c r="J107" i="783"/>
  <c r="F199" i="743"/>
  <c r="H199" i="743"/>
  <c r="J62" i="783"/>
  <c r="J42" i="783"/>
  <c r="J175" i="785"/>
  <c r="J167" i="785"/>
  <c r="J201" i="785"/>
  <c r="J280" i="785"/>
  <c r="J290" i="785"/>
  <c r="J115" i="785"/>
  <c r="F49" i="743"/>
  <c r="H49" i="743"/>
  <c r="J264" i="783"/>
  <c r="J296" i="783"/>
  <c r="J33" i="783"/>
  <c r="J21" i="783"/>
  <c r="J24" i="783"/>
  <c r="J199" i="783"/>
  <c r="J98" i="783"/>
  <c r="J192" i="783"/>
  <c r="J211" i="783"/>
  <c r="J284" i="783"/>
  <c r="J217" i="783"/>
  <c r="J73" i="783"/>
  <c r="J71" i="783"/>
  <c r="J167" i="783"/>
  <c r="J233" i="783"/>
  <c r="J172" i="783"/>
  <c r="J254" i="783"/>
  <c r="J232" i="783"/>
  <c r="J270" i="783"/>
  <c r="J74" i="783"/>
  <c r="J35" i="783"/>
  <c r="J170" i="783"/>
  <c r="J292" i="783"/>
  <c r="J244" i="783"/>
  <c r="J194" i="783"/>
  <c r="J102" i="783"/>
  <c r="J135" i="785"/>
  <c r="J205" i="785"/>
  <c r="J241" i="785"/>
  <c r="J272" i="785"/>
  <c r="J208" i="785"/>
  <c r="J25" i="785"/>
  <c r="J41" i="785"/>
  <c r="J56" i="785"/>
  <c r="J69" i="785"/>
  <c r="J83" i="785"/>
  <c r="J100" i="785"/>
  <c r="J117" i="785"/>
  <c r="J307" i="785"/>
  <c r="J30" i="785"/>
  <c r="J80" i="785"/>
  <c r="J113" i="785"/>
  <c r="J47" i="785"/>
  <c r="J85" i="785"/>
  <c r="J28" i="785"/>
  <c r="J44" i="785"/>
  <c r="J58" i="785"/>
  <c r="J72" i="785"/>
  <c r="J86" i="785"/>
  <c r="J103" i="785"/>
  <c r="J304" i="785"/>
  <c r="J132" i="785"/>
  <c r="J151" i="785"/>
  <c r="J168" i="785"/>
  <c r="J21" i="785"/>
  <c r="J38" i="785"/>
  <c r="J54" i="785"/>
  <c r="J61" i="785"/>
  <c r="J71" i="785"/>
  <c r="J81" i="785"/>
  <c r="J110" i="785"/>
  <c r="J131" i="785"/>
  <c r="J253" i="785"/>
  <c r="J229" i="785"/>
  <c r="J202" i="785"/>
  <c r="J185" i="785"/>
  <c r="J174" i="785"/>
  <c r="J170" i="785"/>
  <c r="J128" i="785"/>
  <c r="J122" i="785"/>
  <c r="J303" i="785"/>
  <c r="J96" i="785"/>
  <c r="J89" i="785"/>
  <c r="J78" i="785"/>
  <c r="J67" i="785"/>
  <c r="J296" i="785"/>
  <c r="J31" i="785"/>
  <c r="J134" i="785"/>
  <c r="J153" i="785"/>
  <c r="J308" i="785"/>
  <c r="J188" i="785"/>
  <c r="J204" i="785"/>
  <c r="J221" i="785"/>
  <c r="J240" i="785"/>
  <c r="J254" i="785"/>
  <c r="J269" i="785"/>
  <c r="J283" i="785"/>
  <c r="J187" i="785"/>
  <c r="J114" i="785"/>
  <c r="J26" i="785"/>
  <c r="J42" i="785"/>
  <c r="J57" i="785"/>
  <c r="J60" i="785"/>
  <c r="J88" i="785"/>
  <c r="J121" i="785"/>
  <c r="J22" i="785"/>
  <c r="J35" i="785"/>
  <c r="J55" i="785"/>
  <c r="J64" i="785"/>
  <c r="J75" i="785"/>
  <c r="J98" i="785"/>
  <c r="J305" i="785"/>
  <c r="J20" i="785"/>
  <c r="J295" i="785"/>
  <c r="J53" i="785"/>
  <c r="J66" i="785"/>
  <c r="J79" i="785"/>
  <c r="J95" i="785"/>
  <c r="J112" i="785"/>
  <c r="J127" i="785"/>
  <c r="J143" i="785"/>
  <c r="J148" i="785"/>
  <c r="J160" i="785"/>
  <c r="J165" i="785"/>
  <c r="J177" i="785"/>
  <c r="J223" i="785"/>
  <c r="J256" i="785"/>
  <c r="J285" i="785"/>
  <c r="J19" i="785"/>
  <c r="J32" i="785"/>
  <c r="J36" i="785"/>
  <c r="J48" i="785"/>
  <c r="J52" i="785"/>
  <c r="J299" i="785"/>
  <c r="J65" i="785"/>
  <c r="J301" i="785"/>
  <c r="J90" i="785"/>
  <c r="J107" i="785"/>
  <c r="J123" i="785"/>
  <c r="J136" i="785"/>
  <c r="J155" i="785"/>
  <c r="J159" i="785"/>
  <c r="J173" i="785"/>
  <c r="J190" i="785"/>
  <c r="J145" i="785"/>
  <c r="J161" i="785"/>
  <c r="J178" i="785"/>
  <c r="J196" i="785"/>
  <c r="J310" i="785"/>
  <c r="J231" i="785"/>
  <c r="J248" i="785"/>
  <c r="J262" i="785"/>
  <c r="J276" i="785"/>
  <c r="J293" i="785"/>
  <c r="J141" i="785"/>
  <c r="J34" i="785"/>
  <c r="J50" i="785"/>
  <c r="J74" i="785"/>
  <c r="J105" i="785"/>
  <c r="J18" i="785"/>
  <c r="J27" i="785"/>
  <c r="J51" i="785"/>
  <c r="J298" i="785"/>
  <c r="J68" i="785"/>
  <c r="J93" i="785"/>
  <c r="J106" i="785"/>
  <c r="J119" i="785"/>
  <c r="J306" i="785"/>
  <c r="J203" i="785"/>
  <c r="J29" i="785"/>
  <c r="J46" i="785"/>
  <c r="J59" i="785"/>
  <c r="J73" i="785"/>
  <c r="J87" i="785"/>
  <c r="J104" i="785"/>
  <c r="J120" i="785"/>
  <c r="J133" i="785"/>
  <c r="J152" i="785"/>
  <c r="J169" i="785"/>
  <c r="J242" i="785"/>
  <c r="J273" i="785"/>
  <c r="J271" i="785"/>
  <c r="J40" i="785"/>
  <c r="J300" i="785"/>
  <c r="J82" i="785"/>
  <c r="J99" i="785"/>
  <c r="J116" i="785"/>
  <c r="J129" i="785"/>
  <c r="J147" i="785"/>
  <c r="J162" i="785"/>
  <c r="J180" i="785"/>
  <c r="J198" i="785"/>
  <c r="J212" i="785"/>
  <c r="J102" i="785"/>
  <c r="J302" i="785"/>
  <c r="J94" i="785"/>
  <c r="J111" i="785"/>
  <c r="J126" i="785"/>
  <c r="J140" i="785"/>
  <c r="J309" i="785"/>
  <c r="J194" i="785"/>
  <c r="J316" i="783"/>
  <c r="J310" i="783"/>
  <c r="J307" i="783"/>
  <c r="J301" i="783"/>
  <c r="J277" i="783"/>
  <c r="J275" i="783"/>
  <c r="J265" i="783"/>
  <c r="J251" i="783"/>
  <c r="J249" i="783"/>
  <c r="J212" i="783"/>
  <c r="J207" i="783"/>
  <c r="J187" i="783"/>
  <c r="J184" i="783"/>
  <c r="J173" i="783"/>
  <c r="J162" i="783"/>
  <c r="J147" i="783"/>
  <c r="J114" i="783"/>
  <c r="J100" i="783"/>
  <c r="J70" i="783"/>
  <c r="J69" i="783"/>
  <c r="J57" i="783"/>
  <c r="J36" i="783"/>
  <c r="J30" i="783"/>
  <c r="J28" i="783"/>
  <c r="J39" i="783"/>
  <c r="J27" i="783"/>
  <c r="J108" i="783"/>
  <c r="J86" i="783"/>
  <c r="J47" i="783"/>
  <c r="J209" i="783"/>
  <c r="J152" i="783"/>
  <c r="J262" i="783"/>
  <c r="J299" i="783"/>
  <c r="J138" i="783"/>
  <c r="J290" i="783"/>
  <c r="J196" i="783"/>
  <c r="J245" i="783"/>
  <c r="J159" i="783"/>
  <c r="J314" i="783"/>
  <c r="J81" i="783"/>
  <c r="J188" i="783"/>
  <c r="J51" i="783"/>
  <c r="J276" i="783"/>
  <c r="J179" i="783"/>
  <c r="J17" i="783"/>
  <c r="J32" i="783"/>
  <c r="J315" i="783"/>
  <c r="J109" i="783"/>
  <c r="J203" i="783"/>
  <c r="J90" i="783"/>
  <c r="J143" i="783"/>
  <c r="J263" i="783"/>
  <c r="J96" i="783"/>
  <c r="J218" i="783"/>
  <c r="J298" i="783"/>
  <c r="J45" i="783"/>
  <c r="J153" i="783"/>
  <c r="J281" i="783"/>
  <c r="J55" i="783"/>
  <c r="J180" i="783"/>
  <c r="J31" i="783"/>
  <c r="J99" i="783"/>
  <c r="J23" i="783"/>
  <c r="J60" i="783"/>
  <c r="J234" i="783"/>
  <c r="J156" i="783"/>
  <c r="J267" i="783"/>
  <c r="J312" i="783"/>
  <c r="J191" i="783"/>
  <c r="J200" i="783"/>
  <c r="J16" i="783"/>
  <c r="J65" i="783"/>
  <c r="J67" i="783"/>
  <c r="J198" i="783"/>
  <c r="J171" i="783"/>
  <c r="J105" i="783"/>
  <c r="J228" i="783"/>
  <c r="J126" i="783"/>
  <c r="J52" i="783"/>
  <c r="J117" i="783"/>
  <c r="J182" i="783"/>
  <c r="J137" i="783"/>
  <c r="J85" i="783"/>
  <c r="J219" i="783"/>
  <c r="J238" i="783"/>
  <c r="J178" i="783"/>
  <c r="J174" i="783"/>
  <c r="J177" i="783"/>
  <c r="J113" i="783"/>
  <c r="J53" i="783"/>
  <c r="J271" i="783"/>
  <c r="J214" i="783"/>
  <c r="J151" i="783"/>
  <c r="J48" i="783"/>
  <c r="J189" i="783"/>
  <c r="J66" i="783"/>
  <c r="J77" i="783"/>
  <c r="J164" i="783"/>
  <c r="J128" i="783"/>
  <c r="J229" i="783"/>
  <c r="J104" i="783"/>
  <c r="J311" i="783"/>
  <c r="J87" i="783"/>
  <c r="J92" i="783"/>
  <c r="J43" i="783"/>
  <c r="J166" i="783"/>
  <c r="F111" i="743"/>
  <c r="H111" i="743"/>
  <c r="J111" i="743"/>
  <c r="F206" i="743"/>
  <c r="H206" i="743"/>
  <c r="F56" i="743"/>
  <c r="H56" i="743"/>
  <c r="I54" i="743"/>
  <c r="I252" i="743"/>
  <c r="K149" i="743"/>
  <c r="F237" i="745"/>
  <c r="H237" i="745"/>
  <c r="J237" i="745"/>
  <c r="F46" i="743"/>
  <c r="H46" i="743"/>
  <c r="F35" i="743"/>
  <c r="H35" i="743"/>
  <c r="F149" i="743"/>
  <c r="H149" i="743"/>
  <c r="F148" i="743"/>
  <c r="H148" i="743"/>
  <c r="F316" i="743"/>
  <c r="H316" i="743"/>
  <c r="F57" i="743"/>
  <c r="H57" i="743"/>
  <c r="I291" i="743"/>
  <c r="K64" i="743"/>
  <c r="F181" i="743"/>
  <c r="H181" i="743"/>
  <c r="F202" i="743"/>
  <c r="H202" i="743"/>
  <c r="F223" i="743"/>
  <c r="H223" i="743"/>
  <c r="F246" i="743"/>
  <c r="H246" i="743"/>
  <c r="I26" i="743"/>
  <c r="I216" i="743"/>
  <c r="I211" i="743"/>
  <c r="K125" i="743"/>
  <c r="J189" i="743"/>
  <c r="F188" i="743"/>
  <c r="H188" i="743"/>
  <c r="J188" i="743"/>
  <c r="F94" i="743"/>
  <c r="H94" i="743"/>
  <c r="F53" i="743"/>
  <c r="H53" i="743"/>
  <c r="J53" i="743"/>
  <c r="F28" i="743"/>
  <c r="H28" i="743"/>
  <c r="F278" i="743"/>
  <c r="H278" i="743"/>
  <c r="I322" i="743"/>
  <c r="I223" i="743"/>
  <c r="K217" i="743"/>
  <c r="K189" i="743"/>
  <c r="F27" i="745"/>
  <c r="H27" i="745"/>
  <c r="J27" i="745"/>
  <c r="F225" i="745"/>
  <c r="H225" i="745"/>
  <c r="F127" i="745"/>
  <c r="H127" i="745"/>
  <c r="J127" i="745"/>
  <c r="F188" i="745"/>
  <c r="H188" i="745"/>
  <c r="J188" i="745"/>
  <c r="F123" i="745"/>
  <c r="H123" i="745"/>
  <c r="J123" i="745"/>
  <c r="F18" i="745"/>
  <c r="H18" i="745"/>
  <c r="F103" i="745"/>
  <c r="H103" i="745"/>
  <c r="F176" i="745"/>
  <c r="H176" i="745"/>
  <c r="F306" i="745"/>
  <c r="H306" i="745"/>
  <c r="I270" i="745"/>
  <c r="F270" i="745"/>
  <c r="H270" i="745"/>
  <c r="J270" i="745"/>
  <c r="F163" i="745"/>
  <c r="H163" i="745"/>
  <c r="J163" i="745"/>
  <c r="F65" i="745"/>
  <c r="H65" i="745"/>
  <c r="J65" i="745"/>
  <c r="I177" i="745"/>
  <c r="J177" i="745"/>
  <c r="F254" i="745"/>
  <c r="H254" i="745"/>
  <c r="F162" i="745"/>
  <c r="H162" i="745"/>
  <c r="I157" i="745"/>
  <c r="J157" i="745"/>
  <c r="F158" i="745"/>
  <c r="H158" i="745"/>
  <c r="J158" i="745"/>
  <c r="F53" i="745"/>
  <c r="H53" i="745"/>
  <c r="I298" i="745"/>
  <c r="K294" i="745"/>
  <c r="F284" i="745"/>
  <c r="H284" i="745"/>
  <c r="J284" i="745"/>
  <c r="F277" i="745"/>
  <c r="H277" i="745"/>
  <c r="J277" i="745"/>
  <c r="K268" i="745"/>
  <c r="I263" i="745"/>
  <c r="F263" i="745"/>
  <c r="H263" i="745"/>
  <c r="F320" i="745"/>
  <c r="H320" i="745"/>
  <c r="J320" i="745"/>
  <c r="F257" i="745"/>
  <c r="H257" i="745"/>
  <c r="J257" i="745"/>
  <c r="I319" i="745"/>
  <c r="K319" i="745"/>
  <c r="I254" i="745"/>
  <c r="F252" i="745"/>
  <c r="H252" i="745"/>
  <c r="J252" i="745"/>
  <c r="K252" i="745"/>
  <c r="F242" i="745"/>
  <c r="H242" i="745"/>
  <c r="I242" i="745"/>
  <c r="K237" i="745"/>
  <c r="F230" i="745"/>
  <c r="H230" i="745"/>
  <c r="I230" i="745"/>
  <c r="I225" i="745"/>
  <c r="F222" i="745"/>
  <c r="H222" i="745"/>
  <c r="J222" i="745"/>
  <c r="K222" i="745"/>
  <c r="F216" i="745"/>
  <c r="H216" i="745"/>
  <c r="I210" i="745"/>
  <c r="F202" i="745"/>
  <c r="H202" i="745"/>
  <c r="J202" i="745"/>
  <c r="F198" i="745"/>
  <c r="H198" i="745"/>
  <c r="J198" i="745"/>
  <c r="F197" i="745"/>
  <c r="H197" i="745"/>
  <c r="I197" i="745"/>
  <c r="K193" i="745"/>
  <c r="K188" i="745"/>
  <c r="K177" i="745"/>
  <c r="I162" i="745"/>
  <c r="J162" i="745"/>
  <c r="K158" i="745"/>
  <c r="K157" i="745"/>
  <c r="F155" i="745"/>
  <c r="H155" i="745"/>
  <c r="J155" i="745"/>
  <c r="K155" i="745"/>
  <c r="F133" i="745"/>
  <c r="H133" i="745"/>
  <c r="J133" i="745"/>
  <c r="I132" i="745"/>
  <c r="F312" i="745"/>
  <c r="H312" i="745"/>
  <c r="J312" i="745"/>
  <c r="K312" i="745"/>
  <c r="F130" i="745"/>
  <c r="H130" i="745"/>
  <c r="I130" i="745"/>
  <c r="K127" i="745"/>
  <c r="K123" i="745"/>
  <c r="F104" i="745"/>
  <c r="H104" i="745"/>
  <c r="J104" i="745"/>
  <c r="I103" i="745"/>
  <c r="K100" i="745"/>
  <c r="I99" i="745"/>
  <c r="F99" i="745"/>
  <c r="H99" i="745"/>
  <c r="F90" i="745"/>
  <c r="H90" i="745"/>
  <c r="J90" i="745"/>
  <c r="F78" i="745"/>
  <c r="H78" i="745"/>
  <c r="I76" i="745"/>
  <c r="K73" i="745"/>
  <c r="I72" i="745"/>
  <c r="F72" i="745"/>
  <c r="H72" i="745"/>
  <c r="F71" i="745"/>
  <c r="H71" i="745"/>
  <c r="K69" i="745"/>
  <c r="I306" i="745"/>
  <c r="F64" i="745"/>
  <c r="H64" i="745"/>
  <c r="I64" i="745"/>
  <c r="K305" i="745"/>
  <c r="F304" i="745"/>
  <c r="H304" i="745"/>
  <c r="K304" i="745"/>
  <c r="I51" i="745"/>
  <c r="F51" i="745"/>
  <c r="H51" i="745"/>
  <c r="F49" i="745"/>
  <c r="H49" i="745"/>
  <c r="K46" i="745"/>
  <c r="K45" i="745"/>
  <c r="I45" i="745"/>
  <c r="J45" i="745"/>
  <c r="I43" i="745"/>
  <c r="F43" i="745"/>
  <c r="H43" i="745"/>
  <c r="J43" i="745"/>
  <c r="F41" i="745"/>
  <c r="H41" i="745"/>
  <c r="J41" i="745"/>
  <c r="I40" i="745"/>
  <c r="F40" i="745"/>
  <c r="H40" i="745"/>
  <c r="F36" i="745"/>
  <c r="H36" i="745"/>
  <c r="J36" i="745"/>
  <c r="K36" i="745"/>
  <c r="F35" i="745"/>
  <c r="H35" i="745"/>
  <c r="I35" i="745"/>
  <c r="F32" i="745"/>
  <c r="H32" i="745"/>
  <c r="J32" i="745"/>
  <c r="K32" i="745"/>
  <c r="K27" i="745"/>
  <c r="F20" i="745"/>
  <c r="H20" i="745"/>
  <c r="I20" i="745"/>
  <c r="F17" i="745"/>
  <c r="H17" i="745"/>
  <c r="K167" i="745"/>
  <c r="I167" i="745"/>
  <c r="F167" i="745"/>
  <c r="H167" i="745"/>
  <c r="K213" i="745"/>
  <c r="I213" i="745"/>
  <c r="F213" i="745"/>
  <c r="H213" i="745"/>
  <c r="K186" i="745"/>
  <c r="I186" i="745"/>
  <c r="F186" i="745"/>
  <c r="H186" i="745"/>
  <c r="K291" i="745"/>
  <c r="I291" i="745"/>
  <c r="K318" i="745"/>
  <c r="I318" i="745"/>
  <c r="F318" i="745"/>
  <c r="H318" i="745"/>
  <c r="K279" i="745"/>
  <c r="I279" i="745"/>
  <c r="F279" i="745"/>
  <c r="H279" i="745"/>
  <c r="K269" i="745"/>
  <c r="I269" i="745"/>
  <c r="K262" i="745"/>
  <c r="I262" i="745"/>
  <c r="K256" i="745"/>
  <c r="I256" i="745"/>
  <c r="F256" i="745"/>
  <c r="H256" i="745"/>
  <c r="K248" i="745"/>
  <c r="I248" i="745"/>
  <c r="F248" i="745"/>
  <c r="H248" i="745"/>
  <c r="J248" i="745"/>
  <c r="K239" i="745"/>
  <c r="I239" i="745"/>
  <c r="F239" i="745"/>
  <c r="H239" i="745"/>
  <c r="K229" i="745"/>
  <c r="I229" i="745"/>
  <c r="K221" i="745"/>
  <c r="I221" i="745"/>
  <c r="F221" i="745"/>
  <c r="H221" i="745"/>
  <c r="J221" i="745"/>
  <c r="K212" i="745"/>
  <c r="I212" i="745"/>
  <c r="F212" i="745"/>
  <c r="H212" i="745"/>
  <c r="J212" i="745"/>
  <c r="K204" i="745"/>
  <c r="I204" i="745"/>
  <c r="F204" i="745"/>
  <c r="H204" i="745"/>
  <c r="K196" i="745"/>
  <c r="I196" i="745"/>
  <c r="F196" i="745"/>
  <c r="H196" i="745"/>
  <c r="K187" i="745"/>
  <c r="I187" i="745"/>
  <c r="J187" i="745"/>
  <c r="K179" i="745"/>
  <c r="I179" i="745"/>
  <c r="F179" i="745"/>
  <c r="H179" i="745"/>
  <c r="K170" i="745"/>
  <c r="I170" i="745"/>
  <c r="K161" i="745"/>
  <c r="I161" i="745"/>
  <c r="F161" i="745"/>
  <c r="H161" i="745"/>
  <c r="J161" i="745"/>
  <c r="K154" i="745"/>
  <c r="I154" i="745"/>
  <c r="K145" i="745"/>
  <c r="I145" i="745"/>
  <c r="F145" i="745"/>
  <c r="H145" i="745"/>
  <c r="J145" i="745"/>
  <c r="K135" i="745"/>
  <c r="I135" i="745"/>
  <c r="F135" i="745"/>
  <c r="H135" i="745"/>
  <c r="J135" i="745"/>
  <c r="K129" i="745"/>
  <c r="I129" i="745"/>
  <c r="F129" i="745"/>
  <c r="H129" i="745"/>
  <c r="K122" i="745"/>
  <c r="I122" i="745"/>
  <c r="F122" i="745"/>
  <c r="H122" i="745"/>
  <c r="K309" i="745"/>
  <c r="I309" i="745"/>
  <c r="F309" i="745"/>
  <c r="H309" i="745"/>
  <c r="K106" i="745"/>
  <c r="I106" i="745"/>
  <c r="F106" i="745"/>
  <c r="H106" i="745"/>
  <c r="K98" i="745"/>
  <c r="I98" i="745"/>
  <c r="F98" i="745"/>
  <c r="H98" i="745"/>
  <c r="K89" i="745"/>
  <c r="I89" i="745"/>
  <c r="K81" i="745"/>
  <c r="I81" i="745"/>
  <c r="F81" i="745"/>
  <c r="H81" i="745"/>
  <c r="K75" i="745"/>
  <c r="I75" i="745"/>
  <c r="F75" i="745"/>
  <c r="H75" i="745"/>
  <c r="K68" i="745"/>
  <c r="I68" i="745"/>
  <c r="F68" i="745"/>
  <c r="H68" i="745"/>
  <c r="K61" i="745"/>
  <c r="I61" i="745"/>
  <c r="F61" i="745"/>
  <c r="H61" i="745"/>
  <c r="J61" i="745"/>
  <c r="K55" i="745"/>
  <c r="I55" i="745"/>
  <c r="J55" i="745"/>
  <c r="K47" i="745"/>
  <c r="I47" i="745"/>
  <c r="F47" i="745"/>
  <c r="H47" i="745"/>
  <c r="K39" i="745"/>
  <c r="I39" i="745"/>
  <c r="F39" i="745"/>
  <c r="H39" i="745"/>
  <c r="J39" i="745"/>
  <c r="K31" i="745"/>
  <c r="I31" i="745"/>
  <c r="F31" i="745"/>
  <c r="H31" i="745"/>
  <c r="K22" i="745"/>
  <c r="I22" i="745"/>
  <c r="F22" i="745"/>
  <c r="H22" i="745"/>
  <c r="J319" i="745"/>
  <c r="F291" i="745"/>
  <c r="H291" i="745"/>
  <c r="F269" i="745"/>
  <c r="H269" i="745"/>
  <c r="J254" i="745"/>
  <c r="F229" i="745"/>
  <c r="H229" i="745"/>
  <c r="F154" i="745"/>
  <c r="H154" i="745"/>
  <c r="J154" i="745"/>
  <c r="J103" i="745"/>
  <c r="J225" i="745"/>
  <c r="K16" i="745"/>
  <c r="I16" i="745"/>
  <c r="F287" i="745"/>
  <c r="H287" i="745"/>
  <c r="J287" i="745"/>
  <c r="K287" i="745"/>
  <c r="I287" i="745"/>
  <c r="I281" i="745"/>
  <c r="F281" i="745"/>
  <c r="H281" i="745"/>
  <c r="K273" i="745"/>
  <c r="I273" i="745"/>
  <c r="F273" i="745"/>
  <c r="H273" i="745"/>
  <c r="K244" i="745"/>
  <c r="I244" i="745"/>
  <c r="F244" i="745"/>
  <c r="H244" i="745"/>
  <c r="K235" i="745"/>
  <c r="I235" i="745"/>
  <c r="F235" i="745"/>
  <c r="H235" i="745"/>
  <c r="I218" i="745"/>
  <c r="F218" i="745"/>
  <c r="H218" i="745"/>
  <c r="K208" i="745"/>
  <c r="I208" i="745"/>
  <c r="J208" i="745"/>
  <c r="K200" i="745"/>
  <c r="I200" i="745"/>
  <c r="F200" i="745"/>
  <c r="H200" i="745"/>
  <c r="I182" i="745"/>
  <c r="K182" i="745"/>
  <c r="F182" i="745"/>
  <c r="H182" i="745"/>
  <c r="K173" i="745"/>
  <c r="F173" i="745"/>
  <c r="H173" i="745"/>
  <c r="I173" i="745"/>
  <c r="K166" i="745"/>
  <c r="I166" i="745"/>
  <c r="F166" i="745"/>
  <c r="H166" i="745"/>
  <c r="I150" i="745"/>
  <c r="K150" i="745"/>
  <c r="F150" i="745"/>
  <c r="H150" i="745"/>
  <c r="K139" i="745"/>
  <c r="I139" i="745"/>
  <c r="J139" i="745"/>
  <c r="K313" i="745"/>
  <c r="I313" i="745"/>
  <c r="F313" i="745"/>
  <c r="H313" i="745"/>
  <c r="K126" i="745"/>
  <c r="F126" i="745"/>
  <c r="H126" i="745"/>
  <c r="I126" i="745"/>
  <c r="I119" i="745"/>
  <c r="K119" i="745"/>
  <c r="K110" i="745"/>
  <c r="I110" i="745"/>
  <c r="F110" i="745"/>
  <c r="H110" i="745"/>
  <c r="F102" i="745"/>
  <c r="H102" i="745"/>
  <c r="K102" i="745"/>
  <c r="K93" i="745"/>
  <c r="F93" i="745"/>
  <c r="H93" i="745"/>
  <c r="J93" i="745"/>
  <c r="I93" i="745"/>
  <c r="I85" i="745"/>
  <c r="K85" i="745"/>
  <c r="F85" i="745"/>
  <c r="H85" i="745"/>
  <c r="I191" i="745"/>
  <c r="I231" i="745"/>
  <c r="K231" i="745"/>
  <c r="F231" i="745"/>
  <c r="H231" i="745"/>
  <c r="K266" i="745"/>
  <c r="I266" i="745"/>
  <c r="J266" i="745"/>
  <c r="K175" i="745"/>
  <c r="F175" i="745"/>
  <c r="H175" i="745"/>
  <c r="J175" i="745"/>
  <c r="K295" i="745"/>
  <c r="I295" i="745"/>
  <c r="J295" i="745"/>
  <c r="K255" i="745"/>
  <c r="F255" i="745"/>
  <c r="H255" i="745"/>
  <c r="J255" i="745"/>
  <c r="K265" i="745"/>
  <c r="I265" i="745"/>
  <c r="F265" i="745"/>
  <c r="H265" i="745"/>
  <c r="K251" i="745"/>
  <c r="I251" i="745"/>
  <c r="F251" i="745"/>
  <c r="H251" i="745"/>
  <c r="K234" i="745"/>
  <c r="F234" i="745"/>
  <c r="H234" i="745"/>
  <c r="I234" i="745"/>
  <c r="K224" i="745"/>
  <c r="I224" i="745"/>
  <c r="F224" i="745"/>
  <c r="H224" i="745"/>
  <c r="F217" i="745"/>
  <c r="H217" i="745"/>
  <c r="K217" i="745"/>
  <c r="I217" i="745"/>
  <c r="I207" i="745"/>
  <c r="J207" i="745"/>
  <c r="K207" i="745"/>
  <c r="K199" i="745"/>
  <c r="I199" i="745"/>
  <c r="F199" i="745"/>
  <c r="H199" i="745"/>
  <c r="K181" i="745"/>
  <c r="I181" i="745"/>
  <c r="F181" i="745"/>
  <c r="H181" i="745"/>
  <c r="I315" i="745"/>
  <c r="J315" i="745"/>
  <c r="K315" i="745"/>
  <c r="K164" i="745"/>
  <c r="I164" i="745"/>
  <c r="F164" i="745"/>
  <c r="H164" i="745"/>
  <c r="K156" i="745"/>
  <c r="F156" i="745"/>
  <c r="H156" i="745"/>
  <c r="I156" i="745"/>
  <c r="K149" i="745"/>
  <c r="I149" i="745"/>
  <c r="I138" i="745"/>
  <c r="K138" i="745"/>
  <c r="F138" i="745"/>
  <c r="H138" i="745"/>
  <c r="K131" i="745"/>
  <c r="I131" i="745"/>
  <c r="F131" i="745"/>
  <c r="H131" i="745"/>
  <c r="J131" i="745"/>
  <c r="K125" i="745"/>
  <c r="I125" i="745"/>
  <c r="J125" i="745"/>
  <c r="K118" i="745"/>
  <c r="I118" i="745"/>
  <c r="J118" i="745"/>
  <c r="I109" i="745"/>
  <c r="K109" i="745"/>
  <c r="F109" i="745"/>
  <c r="H109" i="745"/>
  <c r="K101" i="745"/>
  <c r="F101" i="745"/>
  <c r="H101" i="745"/>
  <c r="I101" i="745"/>
  <c r="K92" i="745"/>
  <c r="I92" i="745"/>
  <c r="F92" i="745"/>
  <c r="H92" i="745"/>
  <c r="F84" i="745"/>
  <c r="H84" i="745"/>
  <c r="K84" i="745"/>
  <c r="I84" i="745"/>
  <c r="I77" i="745"/>
  <c r="J77" i="745"/>
  <c r="K77" i="745"/>
  <c r="K70" i="745"/>
  <c r="I70" i="745"/>
  <c r="F70" i="745"/>
  <c r="H70" i="745"/>
  <c r="K63" i="745"/>
  <c r="I63" i="745"/>
  <c r="F63" i="745"/>
  <c r="H63" i="745"/>
  <c r="J63" i="745"/>
  <c r="K57" i="745"/>
  <c r="I57" i="745"/>
  <c r="F57" i="745"/>
  <c r="H57" i="745"/>
  <c r="I50" i="745"/>
  <c r="F50" i="745"/>
  <c r="H50" i="745"/>
  <c r="K42" i="745"/>
  <c r="I42" i="745"/>
  <c r="F42" i="745"/>
  <c r="H42" i="745"/>
  <c r="J42" i="745"/>
  <c r="F34" i="745"/>
  <c r="H34" i="745"/>
  <c r="J34" i="745"/>
  <c r="K34" i="745"/>
  <c r="I34" i="745"/>
  <c r="K26" i="745"/>
  <c r="F26" i="745"/>
  <c r="H26" i="745"/>
  <c r="J26" i="745"/>
  <c r="F16" i="745"/>
  <c r="H16" i="745"/>
  <c r="J16" i="745"/>
  <c r="F262" i="745"/>
  <c r="H262" i="745"/>
  <c r="F191" i="745"/>
  <c r="H191" i="745"/>
  <c r="F170" i="745"/>
  <c r="H170" i="745"/>
  <c r="J170" i="745"/>
  <c r="F149" i="745"/>
  <c r="H149" i="745"/>
  <c r="F89" i="745"/>
  <c r="H89" i="745"/>
  <c r="I102" i="745"/>
  <c r="K296" i="745"/>
  <c r="I296" i="745"/>
  <c r="F296" i="745"/>
  <c r="H296" i="745"/>
  <c r="K297" i="745"/>
  <c r="I297" i="745"/>
  <c r="J297" i="745"/>
  <c r="K214" i="745"/>
  <c r="I214" i="745"/>
  <c r="F214" i="745"/>
  <c r="H214" i="745"/>
  <c r="K37" i="745"/>
  <c r="I37" i="745"/>
  <c r="I24" i="745"/>
  <c r="K24" i="745"/>
  <c r="F24" i="745"/>
  <c r="H24" i="745"/>
  <c r="K286" i="745"/>
  <c r="I286" i="745"/>
  <c r="J286" i="745"/>
  <c r="I272" i="745"/>
  <c r="F272" i="745"/>
  <c r="H272" i="745"/>
  <c r="K272" i="745"/>
  <c r="K259" i="745"/>
  <c r="I259" i="745"/>
  <c r="J259" i="745"/>
  <c r="I243" i="745"/>
  <c r="J243" i="745"/>
  <c r="K243" i="745"/>
  <c r="K190" i="745"/>
  <c r="I190" i="745"/>
  <c r="F190" i="745"/>
  <c r="H190" i="745"/>
  <c r="F37" i="745"/>
  <c r="H37" i="745"/>
  <c r="J37" i="745"/>
  <c r="F119" i="745"/>
  <c r="H119" i="745"/>
  <c r="K218" i="745"/>
  <c r="K146" i="745"/>
  <c r="I146" i="745"/>
  <c r="K300" i="745"/>
  <c r="I300" i="745"/>
  <c r="J300" i="745"/>
  <c r="K285" i="745"/>
  <c r="I285" i="745"/>
  <c r="J285" i="745"/>
  <c r="K280" i="745"/>
  <c r="I280" i="745"/>
  <c r="J280" i="745"/>
  <c r="K258" i="745"/>
  <c r="I258" i="745"/>
  <c r="K250" i="745"/>
  <c r="I250" i="745"/>
  <c r="K223" i="745"/>
  <c r="I223" i="745"/>
  <c r="F223" i="745"/>
  <c r="H223" i="745"/>
  <c r="K189" i="745"/>
  <c r="I189" i="745"/>
  <c r="K316" i="745"/>
  <c r="I316" i="745"/>
  <c r="J316" i="745"/>
  <c r="K314" i="745"/>
  <c r="F314" i="745"/>
  <c r="H314" i="745"/>
  <c r="I314" i="745"/>
  <c r="K148" i="745"/>
  <c r="I148" i="745"/>
  <c r="K124" i="745"/>
  <c r="I124" i="745"/>
  <c r="K117" i="745"/>
  <c r="I117" i="745"/>
  <c r="K91" i="745"/>
  <c r="I91" i="745"/>
  <c r="F91" i="745"/>
  <c r="H91" i="745"/>
  <c r="F83" i="745"/>
  <c r="H83" i="745"/>
  <c r="K83" i="745"/>
  <c r="K62" i="745"/>
  <c r="I62" i="745"/>
  <c r="F62" i="745"/>
  <c r="H62" i="745"/>
  <c r="K56" i="745"/>
  <c r="I56" i="745"/>
  <c r="K33" i="745"/>
  <c r="F33" i="745"/>
  <c r="H33" i="745"/>
  <c r="I33" i="745"/>
  <c r="K25" i="745"/>
  <c r="I25" i="745"/>
  <c r="F25" i="745"/>
  <c r="H25" i="745"/>
  <c r="J25" i="745"/>
  <c r="F276" i="745"/>
  <c r="H276" i="745"/>
  <c r="J276" i="745"/>
  <c r="F294" i="745"/>
  <c r="H294" i="745"/>
  <c r="J294" i="745"/>
  <c r="F268" i="745"/>
  <c r="H268" i="745"/>
  <c r="J268" i="745"/>
  <c r="F206" i="745"/>
  <c r="H206" i="745"/>
  <c r="F172" i="745"/>
  <c r="H172" i="745"/>
  <c r="F117" i="745"/>
  <c r="H117" i="745"/>
  <c r="F76" i="745"/>
  <c r="H76" i="745"/>
  <c r="J76" i="745"/>
  <c r="I17" i="745"/>
  <c r="J17" i="745"/>
  <c r="I275" i="745"/>
  <c r="I49" i="745"/>
  <c r="J49" i="745"/>
  <c r="K94" i="745"/>
  <c r="K293" i="745"/>
  <c r="I293" i="745"/>
  <c r="J293" i="745"/>
  <c r="K114" i="745"/>
  <c r="I114" i="745"/>
  <c r="J114" i="745"/>
  <c r="K322" i="745"/>
  <c r="I322" i="745"/>
  <c r="J322" i="745"/>
  <c r="K249" i="745"/>
  <c r="I249" i="745"/>
  <c r="J249" i="745"/>
  <c r="K241" i="745"/>
  <c r="I241" i="745"/>
  <c r="J241" i="745"/>
  <c r="K215" i="745"/>
  <c r="F215" i="745"/>
  <c r="H215" i="745"/>
  <c r="I215" i="745"/>
  <c r="K205" i="745"/>
  <c r="I205" i="745"/>
  <c r="K180" i="745"/>
  <c r="I180" i="745"/>
  <c r="J180" i="745"/>
  <c r="K171" i="745"/>
  <c r="I171" i="745"/>
  <c r="K147" i="745"/>
  <c r="I147" i="745"/>
  <c r="F147" i="745"/>
  <c r="H147" i="745"/>
  <c r="F136" i="745"/>
  <c r="H136" i="745"/>
  <c r="J136" i="745"/>
  <c r="K136" i="745"/>
  <c r="K116" i="745"/>
  <c r="I116" i="745"/>
  <c r="K107" i="745"/>
  <c r="I107" i="745"/>
  <c r="J107" i="745"/>
  <c r="K82" i="745"/>
  <c r="F82" i="745"/>
  <c r="H82" i="745"/>
  <c r="I82" i="745"/>
  <c r="K307" i="745"/>
  <c r="I307" i="745"/>
  <c r="F307" i="745"/>
  <c r="H307" i="745"/>
  <c r="J307" i="745"/>
  <c r="K303" i="745"/>
  <c r="I303" i="745"/>
  <c r="F303" i="745"/>
  <c r="H303" i="745"/>
  <c r="K48" i="745"/>
  <c r="I48" i="745"/>
  <c r="J48" i="745"/>
  <c r="K23" i="745"/>
  <c r="I23" i="745"/>
  <c r="F23" i="745"/>
  <c r="H23" i="745"/>
  <c r="F240" i="745"/>
  <c r="H240" i="745"/>
  <c r="F292" i="745"/>
  <c r="H292" i="745"/>
  <c r="F275" i="745"/>
  <c r="H275" i="745"/>
  <c r="F267" i="745"/>
  <c r="H267" i="745"/>
  <c r="F250" i="745"/>
  <c r="H250" i="745"/>
  <c r="F226" i="745"/>
  <c r="H226" i="745"/>
  <c r="J226" i="745"/>
  <c r="F205" i="745"/>
  <c r="H205" i="745"/>
  <c r="J205" i="745"/>
  <c r="F193" i="745"/>
  <c r="H193" i="745"/>
  <c r="J193" i="745"/>
  <c r="F171" i="745"/>
  <c r="H171" i="745"/>
  <c r="J171" i="745"/>
  <c r="F137" i="745"/>
  <c r="H137" i="745"/>
  <c r="F116" i="745"/>
  <c r="H116" i="745"/>
  <c r="F100" i="745"/>
  <c r="H100" i="745"/>
  <c r="J100" i="745"/>
  <c r="F73" i="745"/>
  <c r="H73" i="745"/>
  <c r="J73" i="745"/>
  <c r="F305" i="745"/>
  <c r="H305" i="745"/>
  <c r="J305" i="745"/>
  <c r="I240" i="745"/>
  <c r="I271" i="745"/>
  <c r="J271" i="745"/>
  <c r="I246" i="745"/>
  <c r="I216" i="745"/>
  <c r="J216" i="745"/>
  <c r="I121" i="745"/>
  <c r="J121" i="745"/>
  <c r="I44" i="745"/>
  <c r="K299" i="745"/>
  <c r="K271" i="745"/>
  <c r="K121" i="745"/>
  <c r="K90" i="745"/>
  <c r="K65" i="745"/>
  <c r="K41" i="745"/>
  <c r="J72" i="745"/>
  <c r="F143" i="745"/>
  <c r="H143" i="745"/>
  <c r="K143" i="745"/>
  <c r="I192" i="745"/>
  <c r="F192" i="745"/>
  <c r="H192" i="745"/>
  <c r="K144" i="745"/>
  <c r="I144" i="745"/>
  <c r="F144" i="745"/>
  <c r="H144" i="745"/>
  <c r="J144" i="745"/>
  <c r="K290" i="745"/>
  <c r="I290" i="745"/>
  <c r="F290" i="745"/>
  <c r="H290" i="745"/>
  <c r="K283" i="745"/>
  <c r="F283" i="745"/>
  <c r="H283" i="745"/>
  <c r="J283" i="745"/>
  <c r="I278" i="745"/>
  <c r="F278" i="745"/>
  <c r="H278" i="745"/>
  <c r="K321" i="745"/>
  <c r="F321" i="745"/>
  <c r="H321" i="745"/>
  <c r="I321" i="745"/>
  <c r="F261" i="745"/>
  <c r="H261" i="745"/>
  <c r="K261" i="745"/>
  <c r="I261" i="745"/>
  <c r="I247" i="745"/>
  <c r="F247" i="745"/>
  <c r="H247" i="745"/>
  <c r="K238" i="745"/>
  <c r="I238" i="745"/>
  <c r="F238" i="745"/>
  <c r="H238" i="745"/>
  <c r="K228" i="745"/>
  <c r="I228" i="745"/>
  <c r="F228" i="745"/>
  <c r="H228" i="745"/>
  <c r="K220" i="745"/>
  <c r="F220" i="745"/>
  <c r="H220" i="745"/>
  <c r="J220" i="745"/>
  <c r="I211" i="745"/>
  <c r="F211" i="745"/>
  <c r="H211" i="745"/>
  <c r="K203" i="745"/>
  <c r="F203" i="745"/>
  <c r="H203" i="745"/>
  <c r="I203" i="745"/>
  <c r="F195" i="745"/>
  <c r="H195" i="745"/>
  <c r="J195" i="745"/>
  <c r="K195" i="745"/>
  <c r="F185" i="745"/>
  <c r="H185" i="745"/>
  <c r="J185" i="745"/>
  <c r="K185" i="745"/>
  <c r="I178" i="745"/>
  <c r="F178" i="745"/>
  <c r="H178" i="745"/>
  <c r="K169" i="745"/>
  <c r="I169" i="745"/>
  <c r="F169" i="745"/>
  <c r="H169" i="745"/>
  <c r="K160" i="745"/>
  <c r="I160" i="745"/>
  <c r="F160" i="745"/>
  <c r="H160" i="745"/>
  <c r="J160" i="745"/>
  <c r="K153" i="745"/>
  <c r="F153" i="745"/>
  <c r="H153" i="745"/>
  <c r="J153" i="745"/>
  <c r="I142" i="745"/>
  <c r="F142" i="745"/>
  <c r="H142" i="745"/>
  <c r="J142" i="745"/>
  <c r="K134" i="745"/>
  <c r="F134" i="745"/>
  <c r="H134" i="745"/>
  <c r="I134" i="745"/>
  <c r="F128" i="745"/>
  <c r="H128" i="745"/>
  <c r="K128" i="745"/>
  <c r="I128" i="745"/>
  <c r="I113" i="745"/>
  <c r="F113" i="745"/>
  <c r="H113" i="745"/>
  <c r="K105" i="745"/>
  <c r="I105" i="745"/>
  <c r="F105" i="745"/>
  <c r="H105" i="745"/>
  <c r="K96" i="745"/>
  <c r="I96" i="745"/>
  <c r="F96" i="745"/>
  <c r="H96" i="745"/>
  <c r="K88" i="745"/>
  <c r="F88" i="745"/>
  <c r="H88" i="745"/>
  <c r="J88" i="745"/>
  <c r="I80" i="745"/>
  <c r="F80" i="745"/>
  <c r="H80" i="745"/>
  <c r="K74" i="745"/>
  <c r="F74" i="745"/>
  <c r="H74" i="745"/>
  <c r="I74" i="745"/>
  <c r="F67" i="745"/>
  <c r="H67" i="745"/>
  <c r="J67" i="745"/>
  <c r="K67" i="745"/>
  <c r="F60" i="745"/>
  <c r="H60" i="745"/>
  <c r="K60" i="745"/>
  <c r="I54" i="745"/>
  <c r="F54" i="745"/>
  <c r="H54" i="745"/>
  <c r="K302" i="745"/>
  <c r="I302" i="745"/>
  <c r="F302" i="745"/>
  <c r="H302" i="745"/>
  <c r="K38" i="745"/>
  <c r="I38" i="745"/>
  <c r="F38" i="745"/>
  <c r="H38" i="745"/>
  <c r="K30" i="745"/>
  <c r="F30" i="745"/>
  <c r="H30" i="745"/>
  <c r="J30" i="745"/>
  <c r="I21" i="745"/>
  <c r="F21" i="745"/>
  <c r="H21" i="745"/>
  <c r="K21" i="745"/>
  <c r="F146" i="745"/>
  <c r="H146" i="745"/>
  <c r="J146" i="745"/>
  <c r="F258" i="745"/>
  <c r="H258" i="745"/>
  <c r="F236" i="745"/>
  <c r="H236" i="745"/>
  <c r="F201" i="745"/>
  <c r="H201" i="745"/>
  <c r="F168" i="745"/>
  <c r="H168" i="745"/>
  <c r="J168" i="745"/>
  <c r="F148" i="745"/>
  <c r="H148" i="745"/>
  <c r="F132" i="745"/>
  <c r="H132" i="745"/>
  <c r="J132" i="745"/>
  <c r="F124" i="745"/>
  <c r="H124" i="745"/>
  <c r="F112" i="745"/>
  <c r="H112" i="745"/>
  <c r="J304" i="745"/>
  <c r="I292" i="745"/>
  <c r="I267" i="745"/>
  <c r="I236" i="745"/>
  <c r="I206" i="745"/>
  <c r="I176" i="745"/>
  <c r="J176" i="745"/>
  <c r="I141" i="745"/>
  <c r="I60" i="745"/>
  <c r="K276" i="745"/>
  <c r="K288" i="745"/>
  <c r="K264" i="745"/>
  <c r="K202" i="745"/>
  <c r="K113" i="745"/>
  <c r="K174" i="745"/>
  <c r="I174" i="745"/>
  <c r="J174" i="745"/>
  <c r="K97" i="745"/>
  <c r="I97" i="745"/>
  <c r="J97" i="745"/>
  <c r="K289" i="745"/>
  <c r="I289" i="745"/>
  <c r="J289" i="745"/>
  <c r="K282" i="745"/>
  <c r="I282" i="745"/>
  <c r="J282" i="745"/>
  <c r="K260" i="745"/>
  <c r="I260" i="745"/>
  <c r="J260" i="745"/>
  <c r="K227" i="745"/>
  <c r="I227" i="745"/>
  <c r="J227" i="745"/>
  <c r="K219" i="745"/>
  <c r="I219" i="745"/>
  <c r="J219" i="745"/>
  <c r="K194" i="745"/>
  <c r="F194" i="745"/>
  <c r="H194" i="745"/>
  <c r="I194" i="745"/>
  <c r="K184" i="745"/>
  <c r="I184" i="745"/>
  <c r="J184" i="745"/>
  <c r="K159" i="745"/>
  <c r="I159" i="745"/>
  <c r="J159" i="745"/>
  <c r="K152" i="745"/>
  <c r="I152" i="745"/>
  <c r="J152" i="745"/>
  <c r="K311" i="745"/>
  <c r="I311" i="745"/>
  <c r="F311" i="745"/>
  <c r="H311" i="745"/>
  <c r="F310" i="745"/>
  <c r="H310" i="745"/>
  <c r="J310" i="745"/>
  <c r="K310" i="745"/>
  <c r="K95" i="745"/>
  <c r="I95" i="745"/>
  <c r="F95" i="745"/>
  <c r="H95" i="745"/>
  <c r="K87" i="745"/>
  <c r="I87" i="745"/>
  <c r="J87" i="745"/>
  <c r="K66" i="745"/>
  <c r="F66" i="745"/>
  <c r="H66" i="745"/>
  <c r="I66" i="745"/>
  <c r="K59" i="745"/>
  <c r="I59" i="745"/>
  <c r="F59" i="745"/>
  <c r="H59" i="745"/>
  <c r="K301" i="745"/>
  <c r="I301" i="745"/>
  <c r="F301" i="745"/>
  <c r="H301" i="745"/>
  <c r="K29" i="745"/>
  <c r="I29" i="745"/>
  <c r="J29" i="745"/>
  <c r="F299" i="745"/>
  <c r="H299" i="745"/>
  <c r="J299" i="745"/>
  <c r="F288" i="745"/>
  <c r="H288" i="745"/>
  <c r="J288" i="745"/>
  <c r="F264" i="745"/>
  <c r="H264" i="745"/>
  <c r="J264" i="745"/>
  <c r="F246" i="745"/>
  <c r="H246" i="745"/>
  <c r="J246" i="745"/>
  <c r="F210" i="745"/>
  <c r="H210" i="745"/>
  <c r="J210" i="745"/>
  <c r="F189" i="745"/>
  <c r="H189" i="745"/>
  <c r="J189" i="745"/>
  <c r="F165" i="745"/>
  <c r="H165" i="745"/>
  <c r="F94" i="745"/>
  <c r="H94" i="745"/>
  <c r="J94" i="745"/>
  <c r="F79" i="745"/>
  <c r="H79" i="745"/>
  <c r="F69" i="745"/>
  <c r="H69" i="745"/>
  <c r="J69" i="745"/>
  <c r="F46" i="745"/>
  <c r="H46" i="745"/>
  <c r="J46" i="745"/>
  <c r="I201" i="745"/>
  <c r="I172" i="745"/>
  <c r="I137" i="745"/>
  <c r="I112" i="745"/>
  <c r="I83" i="745"/>
  <c r="K277" i="745"/>
  <c r="K320" i="745"/>
  <c r="K232" i="745"/>
  <c r="K198" i="745"/>
  <c r="K168" i="745"/>
  <c r="K80" i="745"/>
  <c r="K54" i="745"/>
  <c r="K115" i="745"/>
  <c r="I115" i="745"/>
  <c r="J115" i="745"/>
  <c r="K233" i="745"/>
  <c r="I233" i="745"/>
  <c r="J233" i="745"/>
  <c r="K274" i="745"/>
  <c r="I274" i="745"/>
  <c r="J274" i="745"/>
  <c r="K253" i="745"/>
  <c r="F253" i="745"/>
  <c r="H253" i="745"/>
  <c r="I253" i="745"/>
  <c r="K245" i="745"/>
  <c r="I245" i="745"/>
  <c r="K317" i="745"/>
  <c r="I317" i="745"/>
  <c r="J317" i="745"/>
  <c r="K209" i="745"/>
  <c r="I209" i="745"/>
  <c r="K183" i="745"/>
  <c r="I183" i="745"/>
  <c r="F183" i="745"/>
  <c r="H183" i="745"/>
  <c r="K151" i="745"/>
  <c r="I151" i="745"/>
  <c r="J151" i="745"/>
  <c r="K140" i="745"/>
  <c r="I140" i="745"/>
  <c r="J140" i="745"/>
  <c r="K120" i="745"/>
  <c r="F120" i="745"/>
  <c r="H120" i="745"/>
  <c r="I120" i="745"/>
  <c r="K111" i="745"/>
  <c r="I111" i="745"/>
  <c r="F111" i="745"/>
  <c r="H111" i="745"/>
  <c r="K86" i="745"/>
  <c r="I86" i="745"/>
  <c r="F86" i="745"/>
  <c r="H86" i="745"/>
  <c r="K308" i="745"/>
  <c r="I308" i="745"/>
  <c r="K58" i="745"/>
  <c r="I58" i="745"/>
  <c r="F58" i="745"/>
  <c r="H58" i="745"/>
  <c r="F52" i="745"/>
  <c r="H52" i="745"/>
  <c r="J52" i="745"/>
  <c r="K52" i="745"/>
  <c r="K28" i="745"/>
  <c r="I28" i="745"/>
  <c r="F28" i="745"/>
  <c r="H28" i="745"/>
  <c r="K19" i="745"/>
  <c r="I19" i="745"/>
  <c r="J19" i="745"/>
  <c r="F298" i="745"/>
  <c r="H298" i="745"/>
  <c r="J298" i="745"/>
  <c r="F245" i="745"/>
  <c r="H245" i="745"/>
  <c r="F232" i="745"/>
  <c r="H232" i="745"/>
  <c r="J232" i="745"/>
  <c r="F209" i="745"/>
  <c r="H209" i="745"/>
  <c r="J209" i="745"/>
  <c r="F141" i="745"/>
  <c r="H141" i="745"/>
  <c r="F108" i="745"/>
  <c r="H108" i="745"/>
  <c r="F308" i="745"/>
  <c r="H308" i="745"/>
  <c r="J308" i="745"/>
  <c r="F56" i="745"/>
  <c r="H56" i="745"/>
  <c r="F44" i="745"/>
  <c r="H44" i="745"/>
  <c r="J44" i="745"/>
  <c r="I143" i="745"/>
  <c r="I165" i="745"/>
  <c r="I108" i="745"/>
  <c r="I79" i="745"/>
  <c r="I53" i="745"/>
  <c r="J53" i="745"/>
  <c r="K284" i="745"/>
  <c r="K257" i="745"/>
  <c r="K226" i="745"/>
  <c r="K163" i="745"/>
  <c r="K133" i="745"/>
  <c r="K104" i="745"/>
  <c r="I71" i="745"/>
  <c r="J71" i="745"/>
  <c r="I78" i="745"/>
  <c r="I18" i="745"/>
  <c r="J18" i="745"/>
  <c r="K328" i="743"/>
  <c r="F324" i="743"/>
  <c r="H324" i="743"/>
  <c r="J324" i="743"/>
  <c r="K324" i="743"/>
  <c r="F322" i="743"/>
  <c r="H322" i="743"/>
  <c r="J322" i="743"/>
  <c r="K321" i="743"/>
  <c r="K320" i="743"/>
  <c r="K317" i="743"/>
  <c r="I316" i="743"/>
  <c r="J316" i="743"/>
  <c r="I315" i="743"/>
  <c r="F315" i="743"/>
  <c r="H315" i="743"/>
  <c r="F313" i="743"/>
  <c r="H313" i="743"/>
  <c r="J313" i="743"/>
  <c r="K313" i="743"/>
  <c r="K307" i="743"/>
  <c r="F307" i="743"/>
  <c r="H307" i="743"/>
  <c r="J307" i="743"/>
  <c r="F299" i="743"/>
  <c r="H299" i="743"/>
  <c r="J299" i="743"/>
  <c r="K299" i="743"/>
  <c r="K296" i="743"/>
  <c r="F295" i="743"/>
  <c r="H295" i="743"/>
  <c r="I292" i="743"/>
  <c r="J292" i="743"/>
  <c r="K285" i="743"/>
  <c r="I285" i="743"/>
  <c r="F283" i="743"/>
  <c r="H283" i="743"/>
  <c r="J283" i="743"/>
  <c r="I278" i="743"/>
  <c r="F269" i="743"/>
  <c r="H269" i="743"/>
  <c r="I269" i="743"/>
  <c r="F262" i="743"/>
  <c r="H262" i="743"/>
  <c r="I259" i="743"/>
  <c r="J259" i="743"/>
  <c r="F257" i="743"/>
  <c r="H257" i="743"/>
  <c r="K256" i="743"/>
  <c r="F253" i="743"/>
  <c r="H253" i="743"/>
  <c r="J253" i="743"/>
  <c r="K253" i="743"/>
  <c r="F252" i="743"/>
  <c r="H252" i="743"/>
  <c r="J252" i="743"/>
  <c r="F247" i="743"/>
  <c r="H247" i="743"/>
  <c r="J247" i="743"/>
  <c r="I246" i="743"/>
  <c r="J246" i="743"/>
  <c r="F245" i="743"/>
  <c r="H245" i="743"/>
  <c r="I245" i="743"/>
  <c r="K244" i="743"/>
  <c r="K241" i="743"/>
  <c r="F240" i="743"/>
  <c r="H240" i="743"/>
  <c r="J240" i="743"/>
  <c r="K240" i="743"/>
  <c r="I239" i="743"/>
  <c r="F235" i="743"/>
  <c r="H235" i="743"/>
  <c r="J235" i="743"/>
  <c r="I234" i="743"/>
  <c r="F233" i="743"/>
  <c r="H233" i="743"/>
  <c r="J233" i="743"/>
  <c r="F222" i="743"/>
  <c r="H222" i="743"/>
  <c r="F216" i="743"/>
  <c r="H216" i="743"/>
  <c r="J216" i="743"/>
  <c r="F211" i="743"/>
  <c r="H211" i="743"/>
  <c r="J211" i="743"/>
  <c r="I210" i="743"/>
  <c r="J206" i="743"/>
  <c r="K206" i="743"/>
  <c r="K205" i="743"/>
  <c r="I202" i="743"/>
  <c r="J202" i="743"/>
  <c r="I199" i="743"/>
  <c r="J199" i="743"/>
  <c r="F197" i="743"/>
  <c r="H197" i="743"/>
  <c r="J197" i="743"/>
  <c r="K197" i="743"/>
  <c r="F192" i="743"/>
  <c r="H192" i="743"/>
  <c r="K188" i="743"/>
  <c r="F179" i="743"/>
  <c r="H179" i="743"/>
  <c r="I179" i="743"/>
  <c r="F176" i="743"/>
  <c r="H176" i="743"/>
  <c r="I176" i="743"/>
  <c r="K166" i="743"/>
  <c r="K162" i="743"/>
  <c r="F162" i="743"/>
  <c r="H162" i="743"/>
  <c r="J162" i="743"/>
  <c r="F160" i="743"/>
  <c r="H160" i="743"/>
  <c r="I159" i="743"/>
  <c r="F159" i="743"/>
  <c r="H159" i="743"/>
  <c r="J159" i="743"/>
  <c r="F154" i="743"/>
  <c r="H154" i="743"/>
  <c r="I154" i="743"/>
  <c r="J149" i="743"/>
  <c r="I148" i="743"/>
  <c r="J148" i="743"/>
  <c r="I146" i="743"/>
  <c r="J146" i="743"/>
  <c r="K146" i="743"/>
  <c r="K142" i="743"/>
  <c r="F142" i="743"/>
  <c r="H142" i="743"/>
  <c r="J142" i="743"/>
  <c r="F140" i="743"/>
  <c r="H140" i="743"/>
  <c r="F139" i="743"/>
  <c r="H139" i="743"/>
  <c r="J139" i="743"/>
  <c r="K132" i="743"/>
  <c r="F132" i="743"/>
  <c r="H132" i="743"/>
  <c r="J132" i="743"/>
  <c r="F130" i="743"/>
  <c r="H130" i="743"/>
  <c r="I127" i="743"/>
  <c r="I126" i="743"/>
  <c r="F126" i="743"/>
  <c r="H126" i="743"/>
  <c r="J126" i="743"/>
  <c r="F125" i="743"/>
  <c r="H125" i="743"/>
  <c r="K123" i="743"/>
  <c r="F123" i="743"/>
  <c r="H123" i="743"/>
  <c r="J123" i="743"/>
  <c r="F118" i="743"/>
  <c r="H118" i="743"/>
  <c r="F117" i="743"/>
  <c r="H117" i="743"/>
  <c r="J117" i="743"/>
  <c r="F116" i="743"/>
  <c r="H116" i="743"/>
  <c r="K115" i="743"/>
  <c r="I115" i="743"/>
  <c r="J115" i="743"/>
  <c r="F114" i="743"/>
  <c r="H114" i="743"/>
  <c r="K111" i="743"/>
  <c r="I106" i="743"/>
  <c r="F105" i="743"/>
  <c r="H105" i="743"/>
  <c r="F103" i="743"/>
  <c r="H103" i="743"/>
  <c r="J103" i="743"/>
  <c r="I97" i="743"/>
  <c r="F97" i="743"/>
  <c r="H97" i="743"/>
  <c r="I94" i="743"/>
  <c r="J94" i="743"/>
  <c r="F85" i="743"/>
  <c r="H85" i="743"/>
  <c r="I80" i="743"/>
  <c r="F79" i="743"/>
  <c r="H79" i="743"/>
  <c r="J79" i="743"/>
  <c r="K79" i="743"/>
  <c r="F76" i="743"/>
  <c r="H76" i="743"/>
  <c r="J76" i="743"/>
  <c r="K76" i="743"/>
  <c r="F73" i="743"/>
  <c r="H73" i="743"/>
  <c r="I73" i="743"/>
  <c r="F72" i="743"/>
  <c r="H72" i="743"/>
  <c r="F68" i="743"/>
  <c r="H68" i="743"/>
  <c r="F67" i="743"/>
  <c r="H67" i="743"/>
  <c r="I67" i="743"/>
  <c r="F66" i="743"/>
  <c r="H66" i="743"/>
  <c r="K58" i="743"/>
  <c r="I58" i="743"/>
  <c r="J58" i="743"/>
  <c r="I57" i="743"/>
  <c r="J57" i="743"/>
  <c r="I56" i="743"/>
  <c r="J56" i="743"/>
  <c r="K55" i="743"/>
  <c r="F54" i="743"/>
  <c r="H54" i="743"/>
  <c r="J54" i="743"/>
  <c r="K53" i="743"/>
  <c r="F51" i="743"/>
  <c r="H51" i="743"/>
  <c r="I51" i="743"/>
  <c r="K49" i="743"/>
  <c r="J49" i="743"/>
  <c r="F48" i="743"/>
  <c r="H48" i="743"/>
  <c r="F47" i="743"/>
  <c r="H47" i="743"/>
  <c r="I46" i="743"/>
  <c r="J46" i="743"/>
  <c r="K43" i="743"/>
  <c r="I43" i="743"/>
  <c r="J43" i="743"/>
  <c r="I35" i="743"/>
  <c r="J35" i="743"/>
  <c r="I32" i="743"/>
  <c r="F32" i="743"/>
  <c r="H32" i="743"/>
  <c r="F30" i="743"/>
  <c r="H30" i="743"/>
  <c r="I28" i="743"/>
  <c r="J28" i="743"/>
  <c r="F26" i="743"/>
  <c r="H26" i="743"/>
  <c r="J26" i="743"/>
  <c r="F22" i="743"/>
  <c r="H22" i="743"/>
  <c r="F21" i="743"/>
  <c r="H21" i="743"/>
  <c r="I21" i="743"/>
  <c r="F17" i="743"/>
  <c r="H17" i="743"/>
  <c r="J17" i="743"/>
  <c r="K182" i="743"/>
  <c r="F182" i="743"/>
  <c r="H182" i="743"/>
  <c r="I182" i="743"/>
  <c r="K224" i="743"/>
  <c r="I224" i="743"/>
  <c r="K107" i="743"/>
  <c r="I107" i="743"/>
  <c r="F107" i="743"/>
  <c r="H107" i="743"/>
  <c r="K228" i="743"/>
  <c r="I228" i="743"/>
  <c r="K277" i="743"/>
  <c r="F277" i="743"/>
  <c r="H277" i="743"/>
  <c r="I277" i="743"/>
  <c r="K255" i="743"/>
  <c r="F255" i="743"/>
  <c r="H255" i="743"/>
  <c r="I255" i="743"/>
  <c r="F227" i="743"/>
  <c r="H227" i="743"/>
  <c r="I227" i="743"/>
  <c r="K227" i="743"/>
  <c r="I41" i="743"/>
  <c r="F41" i="743"/>
  <c r="H41" i="743"/>
  <c r="J41" i="743"/>
  <c r="K41" i="743"/>
  <c r="K178" i="743"/>
  <c r="F178" i="743"/>
  <c r="H178" i="743"/>
  <c r="I178" i="743"/>
  <c r="I38" i="743"/>
  <c r="F38" i="743"/>
  <c r="H38" i="743"/>
  <c r="F282" i="743"/>
  <c r="H282" i="743"/>
  <c r="K282" i="743"/>
  <c r="I77" i="743"/>
  <c r="F77" i="743"/>
  <c r="H77" i="743"/>
  <c r="K36" i="743"/>
  <c r="I36" i="743"/>
  <c r="F36" i="743"/>
  <c r="H36" i="743"/>
  <c r="J36" i="743"/>
  <c r="K242" i="743"/>
  <c r="I242" i="743"/>
  <c r="F242" i="743"/>
  <c r="H242" i="743"/>
  <c r="J242" i="743"/>
  <c r="K61" i="743"/>
  <c r="F61" i="743"/>
  <c r="H61" i="743"/>
  <c r="I327" i="743"/>
  <c r="F327" i="743"/>
  <c r="H327" i="743"/>
  <c r="J327" i="743"/>
  <c r="K327" i="743"/>
  <c r="K226" i="743"/>
  <c r="I226" i="743"/>
  <c r="F226" i="743"/>
  <c r="H226" i="743"/>
  <c r="J226" i="743"/>
  <c r="I145" i="743"/>
  <c r="K145" i="743"/>
  <c r="F145" i="743"/>
  <c r="H145" i="743"/>
  <c r="K120" i="743"/>
  <c r="F120" i="743"/>
  <c r="H120" i="743"/>
  <c r="I120" i="743"/>
  <c r="F44" i="743"/>
  <c r="H44" i="743"/>
  <c r="I44" i="743"/>
  <c r="K44" i="743"/>
  <c r="K298" i="743"/>
  <c r="I298" i="743"/>
  <c r="F298" i="743"/>
  <c r="H298" i="743"/>
  <c r="J298" i="743"/>
  <c r="K225" i="743"/>
  <c r="F225" i="743"/>
  <c r="H225" i="743"/>
  <c r="I225" i="743"/>
  <c r="F156" i="743"/>
  <c r="H156" i="743"/>
  <c r="K156" i="743"/>
  <c r="I156" i="743"/>
  <c r="I185" i="743"/>
  <c r="F185" i="743"/>
  <c r="H185" i="743"/>
  <c r="J185" i="743"/>
  <c r="I143" i="743"/>
  <c r="K143" i="743"/>
  <c r="F143" i="743"/>
  <c r="H143" i="743"/>
  <c r="I71" i="743"/>
  <c r="F71" i="743"/>
  <c r="H71" i="743"/>
  <c r="J71" i="743"/>
  <c r="K71" i="743"/>
  <c r="F230" i="743"/>
  <c r="H230" i="743"/>
  <c r="I230" i="743"/>
  <c r="K230" i="743"/>
  <c r="I289" i="743"/>
  <c r="F289" i="743"/>
  <c r="H289" i="743"/>
  <c r="K289" i="743"/>
  <c r="K113" i="743"/>
  <c r="I113" i="743"/>
  <c r="F113" i="743"/>
  <c r="H113" i="743"/>
  <c r="K92" i="743"/>
  <c r="I92" i="743"/>
  <c r="F92" i="743"/>
  <c r="H92" i="743"/>
  <c r="K137" i="743"/>
  <c r="F137" i="743"/>
  <c r="H137" i="743"/>
  <c r="I137" i="743"/>
  <c r="I287" i="743"/>
  <c r="F287" i="743"/>
  <c r="H287" i="743"/>
  <c r="K287" i="743"/>
  <c r="I144" i="743"/>
  <c r="K144" i="743"/>
  <c r="F144" i="743"/>
  <c r="H144" i="743"/>
  <c r="K158" i="743"/>
  <c r="F158" i="743"/>
  <c r="H158" i="743"/>
  <c r="I158" i="743"/>
  <c r="K201" i="743"/>
  <c r="F201" i="743"/>
  <c r="H201" i="743"/>
  <c r="I201" i="743"/>
  <c r="F325" i="743"/>
  <c r="H325" i="743"/>
  <c r="K325" i="743"/>
  <c r="I325" i="743"/>
  <c r="K268" i="743"/>
  <c r="I268" i="743"/>
  <c r="F268" i="743"/>
  <c r="H268" i="743"/>
  <c r="K173" i="743"/>
  <c r="F173" i="743"/>
  <c r="H173" i="743"/>
  <c r="I173" i="743"/>
  <c r="F220" i="743"/>
  <c r="H220" i="743"/>
  <c r="K220" i="743"/>
  <c r="I220" i="743"/>
  <c r="F300" i="743"/>
  <c r="H300" i="743"/>
  <c r="I300" i="743"/>
  <c r="K300" i="743"/>
  <c r="I23" i="743"/>
  <c r="F23" i="743"/>
  <c r="H23" i="743"/>
  <c r="K23" i="743"/>
  <c r="K310" i="743"/>
  <c r="I310" i="743"/>
  <c r="F310" i="743"/>
  <c r="H310" i="743"/>
  <c r="F203" i="743"/>
  <c r="H203" i="743"/>
  <c r="F239" i="743"/>
  <c r="H239" i="743"/>
  <c r="J239" i="743"/>
  <c r="F59" i="743"/>
  <c r="H59" i="743"/>
  <c r="J278" i="743"/>
  <c r="I172" i="743"/>
  <c r="K38" i="743"/>
  <c r="F172" i="743"/>
  <c r="H172" i="743"/>
  <c r="F136" i="743"/>
  <c r="H136" i="743"/>
  <c r="I282" i="743"/>
  <c r="K274" i="743"/>
  <c r="I59" i="743"/>
  <c r="K77" i="743"/>
  <c r="K235" i="743"/>
  <c r="K52" i="743"/>
  <c r="I52" i="743"/>
  <c r="J52" i="743"/>
  <c r="K93" i="743"/>
  <c r="I93" i="743"/>
  <c r="J93" i="743"/>
  <c r="K319" i="743"/>
  <c r="I319" i="743"/>
  <c r="K151" i="743"/>
  <c r="I151" i="743"/>
  <c r="F151" i="743"/>
  <c r="H151" i="743"/>
  <c r="J151" i="743"/>
  <c r="K314" i="743"/>
  <c r="I314" i="743"/>
  <c r="F314" i="743"/>
  <c r="H314" i="743"/>
  <c r="K50" i="743"/>
  <c r="I50" i="743"/>
  <c r="F50" i="743"/>
  <c r="H50" i="743"/>
  <c r="K109" i="743"/>
  <c r="F109" i="743"/>
  <c r="H109" i="743"/>
  <c r="K100" i="743"/>
  <c r="I100" i="743"/>
  <c r="F100" i="743"/>
  <c r="H100" i="743"/>
  <c r="K83" i="743"/>
  <c r="I83" i="743"/>
  <c r="J83" i="743"/>
  <c r="K236" i="743"/>
  <c r="I236" i="743"/>
  <c r="F236" i="743"/>
  <c r="H236" i="743"/>
  <c r="K237" i="743"/>
  <c r="I237" i="743"/>
  <c r="K238" i="743"/>
  <c r="I238" i="743"/>
  <c r="F238" i="743"/>
  <c r="H238" i="743"/>
  <c r="J238" i="743"/>
  <c r="I203" i="743"/>
  <c r="I63" i="743"/>
  <c r="J63" i="743"/>
  <c r="K24" i="743"/>
  <c r="F24" i="743"/>
  <c r="H24" i="743"/>
  <c r="K134" i="743"/>
  <c r="I134" i="743"/>
  <c r="J134" i="743"/>
  <c r="K280" i="743"/>
  <c r="I280" i="743"/>
  <c r="F280" i="743"/>
  <c r="H280" i="743"/>
  <c r="K275" i="743"/>
  <c r="I275" i="743"/>
  <c r="J275" i="743"/>
  <c r="I95" i="743"/>
  <c r="F95" i="743"/>
  <c r="H95" i="743"/>
  <c r="K91" i="743"/>
  <c r="I91" i="743"/>
  <c r="F91" i="743"/>
  <c r="H91" i="743"/>
  <c r="J91" i="743"/>
  <c r="F288" i="743"/>
  <c r="H288" i="743"/>
  <c r="K288" i="743"/>
  <c r="I288" i="743"/>
  <c r="K19" i="743"/>
  <c r="I19" i="743"/>
  <c r="J19" i="743"/>
  <c r="K128" i="743"/>
  <c r="I128" i="743"/>
  <c r="F128" i="743"/>
  <c r="H128" i="743"/>
  <c r="K271" i="743"/>
  <c r="I271" i="743"/>
  <c r="J271" i="743"/>
  <c r="I82" i="743"/>
  <c r="K82" i="743"/>
  <c r="F82" i="743"/>
  <c r="H82" i="743"/>
  <c r="K276" i="743"/>
  <c r="I276" i="743"/>
  <c r="F276" i="743"/>
  <c r="H276" i="743"/>
  <c r="K312" i="743"/>
  <c r="I312" i="743"/>
  <c r="F312" i="743"/>
  <c r="H312" i="743"/>
  <c r="K180" i="743"/>
  <c r="I180" i="743"/>
  <c r="F180" i="743"/>
  <c r="H180" i="743"/>
  <c r="J180" i="743"/>
  <c r="I90" i="743"/>
  <c r="J90" i="743"/>
  <c r="K90" i="743"/>
  <c r="I101" i="743"/>
  <c r="J101" i="743"/>
  <c r="K101" i="743"/>
  <c r="I98" i="743"/>
  <c r="F98" i="743"/>
  <c r="H98" i="743"/>
  <c r="K98" i="743"/>
  <c r="K124" i="743"/>
  <c r="I124" i="743"/>
  <c r="F124" i="743"/>
  <c r="H124" i="743"/>
  <c r="I84" i="743"/>
  <c r="F84" i="743"/>
  <c r="H84" i="743"/>
  <c r="I131" i="743"/>
  <c r="J131" i="743"/>
  <c r="K131" i="743"/>
  <c r="K168" i="743"/>
  <c r="I168" i="743"/>
  <c r="F168" i="743"/>
  <c r="H168" i="743"/>
  <c r="K281" i="743"/>
  <c r="I281" i="743"/>
  <c r="J281" i="743"/>
  <c r="I102" i="743"/>
  <c r="F102" i="743"/>
  <c r="H102" i="743"/>
  <c r="K102" i="743"/>
  <c r="K267" i="743"/>
  <c r="I267" i="743"/>
  <c r="F267" i="743"/>
  <c r="H267" i="743"/>
  <c r="K141" i="743"/>
  <c r="I141" i="743"/>
  <c r="F141" i="743"/>
  <c r="H141" i="743"/>
  <c r="K86" i="743"/>
  <c r="I86" i="743"/>
  <c r="J86" i="743"/>
  <c r="F274" i="743"/>
  <c r="H274" i="743"/>
  <c r="J274" i="743"/>
  <c r="I136" i="743"/>
  <c r="I105" i="743"/>
  <c r="J105" i="743"/>
  <c r="K297" i="743"/>
  <c r="I297" i="743"/>
  <c r="F297" i="743"/>
  <c r="H297" i="743"/>
  <c r="K167" i="743"/>
  <c r="I167" i="743"/>
  <c r="F167" i="743"/>
  <c r="H167" i="743"/>
  <c r="K110" i="743"/>
  <c r="I110" i="743"/>
  <c r="J110" i="743"/>
  <c r="K133" i="743"/>
  <c r="I133" i="743"/>
  <c r="F133" i="743"/>
  <c r="H133" i="743"/>
  <c r="J133" i="743"/>
  <c r="K248" i="743"/>
  <c r="I248" i="743"/>
  <c r="J248" i="743"/>
  <c r="K265" i="743"/>
  <c r="I265" i="743"/>
  <c r="F265" i="743"/>
  <c r="H265" i="743"/>
  <c r="K155" i="743"/>
  <c r="I155" i="743"/>
  <c r="J155" i="743"/>
  <c r="K175" i="743"/>
  <c r="I175" i="743"/>
  <c r="J175" i="743"/>
  <c r="K308" i="743"/>
  <c r="I308" i="743"/>
  <c r="J308" i="743"/>
  <c r="K63" i="743"/>
  <c r="I311" i="743"/>
  <c r="K311" i="743"/>
  <c r="F311" i="743"/>
  <c r="H311" i="743"/>
  <c r="F177" i="743"/>
  <c r="H177" i="743"/>
  <c r="K177" i="743"/>
  <c r="K258" i="743"/>
  <c r="I258" i="743"/>
  <c r="J258" i="743"/>
  <c r="I89" i="743"/>
  <c r="K89" i="743"/>
  <c r="F89" i="743"/>
  <c r="H89" i="743"/>
  <c r="K18" i="743"/>
  <c r="I18" i="743"/>
  <c r="J18" i="743"/>
  <c r="J269" i="743"/>
  <c r="I273" i="743"/>
  <c r="I177" i="743"/>
  <c r="K117" i="743"/>
  <c r="K185" i="743"/>
  <c r="J22" i="743"/>
  <c r="J224" i="743"/>
  <c r="J228" i="743"/>
  <c r="K290" i="743"/>
  <c r="I290" i="743"/>
  <c r="F290" i="743"/>
  <c r="H290" i="743"/>
  <c r="K34" i="743"/>
  <c r="I34" i="743"/>
  <c r="F34" i="743"/>
  <c r="H34" i="743"/>
  <c r="K70" i="743"/>
  <c r="I70" i="743"/>
  <c r="J70" i="743"/>
  <c r="K301" i="743"/>
  <c r="I301" i="743"/>
  <c r="K261" i="743"/>
  <c r="I261" i="743"/>
  <c r="F261" i="743"/>
  <c r="H261" i="743"/>
  <c r="K198" i="743"/>
  <c r="I198" i="743"/>
  <c r="J198" i="743"/>
  <c r="K212" i="743"/>
  <c r="I212" i="743"/>
  <c r="F212" i="743"/>
  <c r="H212" i="743"/>
  <c r="K88" i="743"/>
  <c r="I88" i="743"/>
  <c r="F88" i="743"/>
  <c r="H88" i="743"/>
  <c r="K304" i="743"/>
  <c r="F304" i="743"/>
  <c r="H304" i="743"/>
  <c r="J304" i="743"/>
  <c r="K161" i="743"/>
  <c r="I161" i="743"/>
  <c r="J161" i="743"/>
  <c r="F273" i="743"/>
  <c r="H273" i="743"/>
  <c r="F319" i="743"/>
  <c r="H319" i="743"/>
  <c r="J319" i="743"/>
  <c r="F301" i="743"/>
  <c r="H301" i="743"/>
  <c r="F237" i="743"/>
  <c r="H237" i="743"/>
  <c r="J237" i="743"/>
  <c r="I164" i="743"/>
  <c r="J164" i="743"/>
  <c r="K164" i="743"/>
  <c r="I25" i="743"/>
  <c r="J25" i="743"/>
  <c r="K25" i="743"/>
  <c r="I302" i="743"/>
  <c r="F302" i="743"/>
  <c r="H302" i="743"/>
  <c r="K302" i="743"/>
  <c r="I138" i="743"/>
  <c r="J138" i="743"/>
  <c r="K138" i="743"/>
  <c r="I303" i="743"/>
  <c r="J303" i="743"/>
  <c r="K303" i="743"/>
  <c r="I153" i="743"/>
  <c r="K153" i="743"/>
  <c r="F153" i="743"/>
  <c r="H153" i="743"/>
  <c r="I209" i="743"/>
  <c r="F209" i="743"/>
  <c r="H209" i="743"/>
  <c r="K209" i="743"/>
  <c r="I218" i="743"/>
  <c r="K218" i="743"/>
  <c r="F218" i="743"/>
  <c r="H218" i="743"/>
  <c r="I251" i="743"/>
  <c r="J251" i="743"/>
  <c r="K251" i="743"/>
  <c r="I293" i="743"/>
  <c r="J293" i="743"/>
  <c r="K293" i="743"/>
  <c r="I29" i="743"/>
  <c r="K29" i="743"/>
  <c r="F29" i="743"/>
  <c r="H29" i="743"/>
  <c r="I195" i="743"/>
  <c r="J195" i="743"/>
  <c r="K195" i="743"/>
  <c r="I207" i="743"/>
  <c r="J207" i="743"/>
  <c r="K207" i="743"/>
  <c r="I326" i="743"/>
  <c r="F326" i="743"/>
  <c r="H326" i="743"/>
  <c r="I250" i="743"/>
  <c r="K250" i="743"/>
  <c r="F250" i="743"/>
  <c r="H250" i="743"/>
  <c r="I270" i="743"/>
  <c r="F270" i="743"/>
  <c r="H270" i="743"/>
  <c r="I170" i="743"/>
  <c r="J170" i="743"/>
  <c r="K170" i="743"/>
  <c r="I135" i="743"/>
  <c r="J135" i="743"/>
  <c r="K135" i="743"/>
  <c r="I174" i="743"/>
  <c r="K174" i="743"/>
  <c r="F174" i="743"/>
  <c r="H174" i="743"/>
  <c r="I213" i="743"/>
  <c r="J213" i="743"/>
  <c r="K213" i="743"/>
  <c r="I104" i="743"/>
  <c r="J104" i="743"/>
  <c r="K104" i="743"/>
  <c r="I96" i="743"/>
  <c r="K96" i="743"/>
  <c r="F96" i="743"/>
  <c r="H96" i="743"/>
  <c r="I65" i="743"/>
  <c r="K65" i="743"/>
  <c r="F65" i="743"/>
  <c r="H65" i="743"/>
  <c r="I75" i="743"/>
  <c r="F75" i="743"/>
  <c r="H75" i="743"/>
  <c r="K75" i="743"/>
  <c r="I108" i="743"/>
  <c r="J108" i="743"/>
  <c r="K108" i="743"/>
  <c r="I190" i="743"/>
  <c r="J190" i="743"/>
  <c r="K190" i="743"/>
  <c r="I121" i="743"/>
  <c r="F121" i="743"/>
  <c r="H121" i="743"/>
  <c r="I122" i="743"/>
  <c r="J122" i="743"/>
  <c r="K122" i="743"/>
  <c r="I221" i="743"/>
  <c r="K221" i="743"/>
  <c r="F221" i="743"/>
  <c r="H221" i="743"/>
  <c r="I16" i="743"/>
  <c r="K16" i="743"/>
  <c r="F16" i="743"/>
  <c r="H16" i="743"/>
  <c r="I99" i="743"/>
  <c r="F99" i="743"/>
  <c r="H99" i="743"/>
  <c r="K99" i="743"/>
  <c r="I286" i="743"/>
  <c r="J286" i="743"/>
  <c r="K286" i="743"/>
  <c r="I309" i="743"/>
  <c r="J309" i="743"/>
  <c r="K309" i="743"/>
  <c r="I186" i="743"/>
  <c r="K186" i="743"/>
  <c r="F186" i="743"/>
  <c r="H186" i="743"/>
  <c r="I196" i="743"/>
  <c r="J196" i="743"/>
  <c r="K196" i="743"/>
  <c r="I272" i="743"/>
  <c r="J272" i="743"/>
  <c r="K272" i="743"/>
  <c r="I306" i="743"/>
  <c r="K306" i="743"/>
  <c r="F306" i="743"/>
  <c r="H306" i="743"/>
  <c r="I264" i="743"/>
  <c r="K264" i="743"/>
  <c r="F264" i="743"/>
  <c r="H264" i="743"/>
  <c r="I24" i="743"/>
  <c r="I61" i="743"/>
  <c r="I109" i="743"/>
  <c r="K270" i="743"/>
  <c r="K121" i="743"/>
  <c r="K40" i="743"/>
  <c r="K187" i="743"/>
  <c r="I187" i="743"/>
  <c r="J187" i="743"/>
  <c r="K69" i="743"/>
  <c r="I69" i="743"/>
  <c r="J69" i="743"/>
  <c r="K150" i="743"/>
  <c r="I150" i="743"/>
  <c r="J150" i="743"/>
  <c r="I260" i="743"/>
  <c r="K260" i="743"/>
  <c r="K279" i="743"/>
  <c r="I279" i="743"/>
  <c r="K243" i="743"/>
  <c r="I243" i="743"/>
  <c r="J243" i="743"/>
  <c r="K39" i="743"/>
  <c r="I39" i="743"/>
  <c r="J39" i="743"/>
  <c r="I193" i="743"/>
  <c r="K193" i="743"/>
  <c r="K157" i="743"/>
  <c r="I157" i="743"/>
  <c r="J157" i="743"/>
  <c r="I266" i="743"/>
  <c r="K266" i="743"/>
  <c r="K294" i="743"/>
  <c r="I294" i="743"/>
  <c r="K215" i="743"/>
  <c r="I215" i="743"/>
  <c r="K183" i="743"/>
  <c r="I183" i="743"/>
  <c r="K249" i="743"/>
  <c r="I249" i="743"/>
  <c r="F210" i="743"/>
  <c r="H210" i="743"/>
  <c r="J210" i="743"/>
  <c r="F55" i="743"/>
  <c r="H55" i="743"/>
  <c r="J55" i="743"/>
  <c r="F208" i="743"/>
  <c r="H208" i="743"/>
  <c r="J285" i="743"/>
  <c r="F217" i="743"/>
  <c r="H217" i="743"/>
  <c r="J217" i="743"/>
  <c r="F205" i="743"/>
  <c r="H205" i="743"/>
  <c r="J205" i="743"/>
  <c r="F318" i="743"/>
  <c r="H318" i="743"/>
  <c r="J318" i="743"/>
  <c r="F232" i="743"/>
  <c r="H232" i="743"/>
  <c r="F62" i="743"/>
  <c r="H62" i="743"/>
  <c r="J62" i="743"/>
  <c r="F169" i="743"/>
  <c r="H169" i="743"/>
  <c r="F42" i="743"/>
  <c r="H42" i="743"/>
  <c r="F127" i="743"/>
  <c r="H127" i="743"/>
  <c r="J127" i="743"/>
  <c r="F183" i="743"/>
  <c r="H183" i="743"/>
  <c r="F81" i="743"/>
  <c r="H81" i="743"/>
  <c r="I30" i="743"/>
  <c r="J30" i="743"/>
  <c r="I257" i="743"/>
  <c r="J257" i="743"/>
  <c r="I191" i="743"/>
  <c r="I262" i="743"/>
  <c r="J262" i="743"/>
  <c r="I232" i="743"/>
  <c r="I192" i="743"/>
  <c r="J192" i="743"/>
  <c r="I169" i="743"/>
  <c r="K22" i="743"/>
  <c r="K292" i="743"/>
  <c r="K171" i="743"/>
  <c r="K27" i="743"/>
  <c r="F31" i="743"/>
  <c r="H31" i="743"/>
  <c r="F244" i="743"/>
  <c r="H244" i="743"/>
  <c r="J244" i="743"/>
  <c r="F191" i="743"/>
  <c r="H191" i="743"/>
  <c r="F291" i="743"/>
  <c r="H291" i="743"/>
  <c r="J291" i="743"/>
  <c r="F106" i="743"/>
  <c r="H106" i="743"/>
  <c r="J106" i="743"/>
  <c r="F296" i="743"/>
  <c r="H296" i="743"/>
  <c r="J296" i="743"/>
  <c r="F215" i="743"/>
  <c r="H215" i="743"/>
  <c r="F328" i="743"/>
  <c r="H328" i="743"/>
  <c r="J328" i="743"/>
  <c r="F241" i="743"/>
  <c r="H241" i="743"/>
  <c r="J241" i="743"/>
  <c r="F219" i="743"/>
  <c r="H219" i="743"/>
  <c r="I222" i="743"/>
  <c r="J222" i="743"/>
  <c r="I208" i="743"/>
  <c r="I47" i="743"/>
  <c r="J47" i="743"/>
  <c r="I64" i="743"/>
  <c r="J64" i="743"/>
  <c r="I42" i="743"/>
  <c r="I81" i="743"/>
  <c r="K323" i="743"/>
  <c r="K259" i="743"/>
  <c r="K62" i="743"/>
  <c r="K247" i="743"/>
  <c r="K163" i="743"/>
  <c r="I163" i="743"/>
  <c r="K37" i="743"/>
  <c r="I37" i="743"/>
  <c r="J37" i="743"/>
  <c r="K200" i="743"/>
  <c r="I200" i="743"/>
  <c r="J200" i="743"/>
  <c r="K152" i="743"/>
  <c r="I152" i="743"/>
  <c r="J152" i="743"/>
  <c r="I184" i="743"/>
  <c r="K184" i="743"/>
  <c r="K20" i="743"/>
  <c r="I20" i="743"/>
  <c r="J20" i="743"/>
  <c r="K87" i="743"/>
  <c r="I87" i="743"/>
  <c r="J87" i="743"/>
  <c r="K74" i="743"/>
  <c r="I74" i="743"/>
  <c r="J74" i="743"/>
  <c r="K194" i="743"/>
  <c r="I194" i="743"/>
  <c r="J194" i="743"/>
  <c r="I305" i="743"/>
  <c r="K305" i="743"/>
  <c r="K254" i="743"/>
  <c r="I254" i="743"/>
  <c r="J254" i="743"/>
  <c r="F163" i="743"/>
  <c r="H163" i="743"/>
  <c r="F166" i="743"/>
  <c r="H166" i="743"/>
  <c r="J166" i="743"/>
  <c r="F279" i="743"/>
  <c r="H279" i="743"/>
  <c r="J279" i="743"/>
  <c r="J315" i="743"/>
  <c r="F317" i="743"/>
  <c r="H317" i="743"/>
  <c r="J317" i="743"/>
  <c r="F234" i="743"/>
  <c r="H234" i="743"/>
  <c r="J234" i="743"/>
  <c r="F294" i="743"/>
  <c r="H294" i="743"/>
  <c r="J125" i="743"/>
  <c r="F80" i="743"/>
  <c r="H80" i="743"/>
  <c r="J80" i="743"/>
  <c r="F27" i="743"/>
  <c r="H27" i="743"/>
  <c r="J27" i="743"/>
  <c r="F249" i="743"/>
  <c r="H249" i="743"/>
  <c r="I31" i="743"/>
  <c r="I68" i="743"/>
  <c r="J68" i="743"/>
  <c r="I118" i="743"/>
  <c r="J118" i="743"/>
  <c r="I160" i="743"/>
  <c r="J160" i="743"/>
  <c r="I295" i="743"/>
  <c r="J295" i="743"/>
  <c r="I140" i="743"/>
  <c r="J140" i="743"/>
  <c r="K33" i="743"/>
  <c r="K231" i="743"/>
  <c r="I231" i="743"/>
  <c r="J231" i="743"/>
  <c r="K165" i="743"/>
  <c r="I165" i="743"/>
  <c r="J165" i="743"/>
  <c r="K129" i="743"/>
  <c r="I129" i="743"/>
  <c r="J129" i="743"/>
  <c r="K78" i="743"/>
  <c r="I78" i="743"/>
  <c r="J78" i="743"/>
  <c r="K45" i="743"/>
  <c r="I45" i="743"/>
  <c r="J45" i="743"/>
  <c r="K229" i="743"/>
  <c r="I229" i="743"/>
  <c r="J229" i="743"/>
  <c r="K147" i="743"/>
  <c r="I147" i="743"/>
  <c r="J147" i="743"/>
  <c r="K204" i="743"/>
  <c r="I204" i="743"/>
  <c r="J204" i="743"/>
  <c r="I284" i="743"/>
  <c r="K284" i="743"/>
  <c r="K214" i="743"/>
  <c r="I214" i="743"/>
  <c r="J214" i="743"/>
  <c r="K263" i="743"/>
  <c r="I263" i="743"/>
  <c r="J263" i="743"/>
  <c r="K112" i="743"/>
  <c r="I112" i="743"/>
  <c r="J112" i="743"/>
  <c r="F40" i="743"/>
  <c r="H40" i="743"/>
  <c r="J40" i="743"/>
  <c r="F321" i="743"/>
  <c r="H321" i="743"/>
  <c r="J321" i="743"/>
  <c r="F119" i="743"/>
  <c r="H119" i="743"/>
  <c r="J119" i="743"/>
  <c r="F171" i="743"/>
  <c r="H171" i="743"/>
  <c r="J171" i="743"/>
  <c r="F323" i="743"/>
  <c r="H323" i="743"/>
  <c r="J323" i="743"/>
  <c r="F260" i="743"/>
  <c r="H260" i="743"/>
  <c r="J260" i="743"/>
  <c r="F184" i="743"/>
  <c r="H184" i="743"/>
  <c r="F33" i="743"/>
  <c r="H33" i="743"/>
  <c r="J33" i="743"/>
  <c r="F193" i="743"/>
  <c r="H193" i="743"/>
  <c r="J193" i="743"/>
  <c r="F256" i="743"/>
  <c r="H256" i="743"/>
  <c r="J256" i="743"/>
  <c r="F284" i="743"/>
  <c r="H284" i="743"/>
  <c r="F266" i="743"/>
  <c r="H266" i="743"/>
  <c r="F305" i="743"/>
  <c r="H305" i="743"/>
  <c r="J305" i="743"/>
  <c r="F60" i="743"/>
  <c r="H60" i="743"/>
  <c r="J60" i="743"/>
  <c r="F320" i="743"/>
  <c r="H320" i="743"/>
  <c r="J320" i="743"/>
  <c r="I48" i="743"/>
  <c r="J48" i="743"/>
  <c r="I114" i="743"/>
  <c r="J114" i="743"/>
  <c r="I219" i="743"/>
  <c r="K119" i="743"/>
  <c r="K318" i="743"/>
  <c r="K233" i="743"/>
  <c r="K60" i="743"/>
  <c r="I130" i="743"/>
  <c r="J130" i="743"/>
  <c r="I181" i="743"/>
  <c r="J181" i="743"/>
  <c r="I72" i="743"/>
  <c r="J72" i="743"/>
  <c r="K283" i="743"/>
  <c r="I116" i="743"/>
  <c r="J116" i="743"/>
  <c r="I85" i="743"/>
  <c r="J85" i="743"/>
  <c r="K17" i="743"/>
  <c r="I66" i="743"/>
  <c r="J66" i="743"/>
  <c r="K103" i="743"/>
  <c r="K139" i="743"/>
  <c r="M18" i="709"/>
  <c r="F18" i="709"/>
  <c r="H18" i="709"/>
  <c r="M19" i="709"/>
  <c r="M20" i="709"/>
  <c r="M21" i="709"/>
  <c r="M22" i="709"/>
  <c r="M23" i="709"/>
  <c r="K23" i="709"/>
  <c r="M25" i="709"/>
  <c r="M26" i="709"/>
  <c r="M27" i="709"/>
  <c r="I27" i="709"/>
  <c r="M28" i="709"/>
  <c r="I28" i="709"/>
  <c r="M29" i="709"/>
  <c r="M30" i="709"/>
  <c r="M31" i="709"/>
  <c r="M32" i="709"/>
  <c r="K32" i="709"/>
  <c r="M33" i="709"/>
  <c r="M34" i="709"/>
  <c r="F34" i="709"/>
  <c r="H34" i="709"/>
  <c r="M35" i="709"/>
  <c r="I35" i="709"/>
  <c r="M36" i="709"/>
  <c r="K36" i="709"/>
  <c r="M306" i="709"/>
  <c r="M38" i="709"/>
  <c r="M39" i="709"/>
  <c r="M40" i="709"/>
  <c r="F40" i="709"/>
  <c r="H40" i="709"/>
  <c r="M41" i="709"/>
  <c r="M42" i="709"/>
  <c r="I42" i="709"/>
  <c r="M43" i="709"/>
  <c r="F43" i="709"/>
  <c r="H43" i="709"/>
  <c r="M44" i="709"/>
  <c r="M46" i="709"/>
  <c r="K46" i="709"/>
  <c r="M307" i="709"/>
  <c r="M47" i="709"/>
  <c r="M48" i="709"/>
  <c r="F48" i="709"/>
  <c r="H48" i="709"/>
  <c r="M49" i="709"/>
  <c r="M50" i="709"/>
  <c r="M51" i="709"/>
  <c r="K51" i="709"/>
  <c r="M52" i="709"/>
  <c r="M53" i="709"/>
  <c r="K53" i="709"/>
  <c r="M54" i="709"/>
  <c r="I54" i="709"/>
  <c r="M55" i="709"/>
  <c r="M308" i="709"/>
  <c r="F308" i="709"/>
  <c r="H308" i="709"/>
  <c r="M56" i="709"/>
  <c r="M57" i="709"/>
  <c r="M309" i="709"/>
  <c r="K309" i="709"/>
  <c r="M58" i="709"/>
  <c r="I58" i="709"/>
  <c r="M59" i="709"/>
  <c r="M60" i="709"/>
  <c r="F60" i="709"/>
  <c r="H60" i="709"/>
  <c r="M61" i="709"/>
  <c r="M310" i="709"/>
  <c r="F310" i="709"/>
  <c r="H310" i="709"/>
  <c r="M62" i="709"/>
  <c r="M63" i="709"/>
  <c r="M64" i="709"/>
  <c r="M65" i="709"/>
  <c r="F65" i="709"/>
  <c r="H65" i="709"/>
  <c r="M66" i="709"/>
  <c r="I66" i="709"/>
  <c r="M67" i="709"/>
  <c r="M68" i="709"/>
  <c r="M69" i="709"/>
  <c r="F69" i="709"/>
  <c r="H69" i="709"/>
  <c r="M311" i="709"/>
  <c r="K311" i="709"/>
  <c r="M70" i="709"/>
  <c r="M71" i="709"/>
  <c r="F71" i="709"/>
  <c r="H71" i="709"/>
  <c r="M72" i="709"/>
  <c r="M73" i="709"/>
  <c r="M74" i="709"/>
  <c r="M75" i="709"/>
  <c r="F75" i="709"/>
  <c r="H75" i="709"/>
  <c r="M76" i="709"/>
  <c r="F76" i="709"/>
  <c r="H76" i="709"/>
  <c r="M312" i="709"/>
  <c r="M77" i="709"/>
  <c r="M78" i="709"/>
  <c r="K78" i="709"/>
  <c r="M79" i="709"/>
  <c r="M313" i="709"/>
  <c r="M80" i="709"/>
  <c r="F80" i="709"/>
  <c r="H80" i="709"/>
  <c r="M81" i="709"/>
  <c r="F81" i="709"/>
  <c r="H81" i="709"/>
  <c r="M82" i="709"/>
  <c r="K82" i="709"/>
  <c r="M83" i="709"/>
  <c r="M84" i="709"/>
  <c r="M85" i="709"/>
  <c r="I85" i="709"/>
  <c r="M86" i="709"/>
  <c r="M87" i="709"/>
  <c r="M88" i="709"/>
  <c r="M89" i="709"/>
  <c r="M90" i="709"/>
  <c r="K90" i="709"/>
  <c r="M91" i="709"/>
  <c r="M92" i="709"/>
  <c r="M93" i="709"/>
  <c r="I93" i="709"/>
  <c r="M94" i="709"/>
  <c r="I94" i="709"/>
  <c r="M95" i="709"/>
  <c r="K95" i="709"/>
  <c r="M96" i="709"/>
  <c r="F96" i="709"/>
  <c r="H96" i="709"/>
  <c r="M97" i="709"/>
  <c r="M99" i="709"/>
  <c r="F99" i="709"/>
  <c r="H99" i="709"/>
  <c r="M100" i="709"/>
  <c r="F100" i="709"/>
  <c r="H100" i="709"/>
  <c r="M101" i="709"/>
  <c r="M102" i="709"/>
  <c r="F102" i="709"/>
  <c r="H102" i="709"/>
  <c r="M103" i="709"/>
  <c r="I103" i="709"/>
  <c r="M104" i="709"/>
  <c r="I104" i="709"/>
  <c r="M105" i="709"/>
  <c r="M106" i="709"/>
  <c r="M107" i="709"/>
  <c r="F107" i="709"/>
  <c r="H107" i="709"/>
  <c r="M314" i="709"/>
  <c r="M108" i="709"/>
  <c r="M109" i="709"/>
  <c r="K109" i="709"/>
  <c r="M110" i="709"/>
  <c r="F110" i="709"/>
  <c r="H110" i="709"/>
  <c r="M111" i="709"/>
  <c r="I111" i="709"/>
  <c r="M112" i="709"/>
  <c r="M113" i="709"/>
  <c r="M114" i="709"/>
  <c r="K114" i="709"/>
  <c r="M315" i="709"/>
  <c r="M117" i="709"/>
  <c r="M118" i="709"/>
  <c r="F118" i="709"/>
  <c r="H118" i="709"/>
  <c r="M119" i="709"/>
  <c r="K119" i="709"/>
  <c r="M120" i="709"/>
  <c r="F120" i="709"/>
  <c r="H120" i="709"/>
  <c r="M121" i="709"/>
  <c r="F121" i="709"/>
  <c r="H121" i="709"/>
  <c r="M316" i="709"/>
  <c r="M122" i="709"/>
  <c r="F122" i="709"/>
  <c r="H122" i="709"/>
  <c r="M123" i="709"/>
  <c r="M124" i="709"/>
  <c r="M125" i="709"/>
  <c r="M126" i="709"/>
  <c r="K126" i="709"/>
  <c r="M127" i="709"/>
  <c r="K127" i="709"/>
  <c r="M128" i="709"/>
  <c r="F128" i="709"/>
  <c r="H128" i="709"/>
  <c r="M129" i="709"/>
  <c r="F129" i="709"/>
  <c r="H129" i="709"/>
  <c r="M317" i="709"/>
  <c r="M130" i="709"/>
  <c r="K130" i="709"/>
  <c r="M131" i="709"/>
  <c r="M132" i="709"/>
  <c r="F132" i="709"/>
  <c r="H132" i="709"/>
  <c r="M318" i="709"/>
  <c r="M133" i="709"/>
  <c r="F133" i="709"/>
  <c r="H133" i="709"/>
  <c r="M319" i="709"/>
  <c r="M134" i="709"/>
  <c r="F134" i="709"/>
  <c r="H134" i="709"/>
  <c r="M135" i="709"/>
  <c r="F135" i="709"/>
  <c r="H135" i="709"/>
  <c r="M136" i="709"/>
  <c r="M137" i="709"/>
  <c r="M138" i="709"/>
  <c r="F138" i="709"/>
  <c r="H138" i="709"/>
  <c r="M139" i="709"/>
  <c r="F139" i="709"/>
  <c r="H139" i="709"/>
  <c r="M140" i="709"/>
  <c r="M141" i="709"/>
  <c r="M142" i="709"/>
  <c r="M143" i="709"/>
  <c r="K143" i="709"/>
  <c r="M144" i="709"/>
  <c r="M147" i="709"/>
  <c r="I147" i="709"/>
  <c r="M149" i="709"/>
  <c r="I149" i="709"/>
  <c r="M150" i="709"/>
  <c r="K150" i="709"/>
  <c r="M151" i="709"/>
  <c r="F151" i="709"/>
  <c r="H151" i="709"/>
  <c r="M152" i="709"/>
  <c r="M153" i="709"/>
  <c r="M154" i="709"/>
  <c r="K154" i="709"/>
  <c r="M155" i="709"/>
  <c r="M156" i="709"/>
  <c r="F156" i="709"/>
  <c r="H156" i="709"/>
  <c r="M157" i="709"/>
  <c r="I157" i="709"/>
  <c r="M320" i="709"/>
  <c r="I320" i="709"/>
  <c r="M158" i="709"/>
  <c r="F158" i="709"/>
  <c r="H158" i="709"/>
  <c r="M159" i="709"/>
  <c r="M160" i="709"/>
  <c r="M161" i="709"/>
  <c r="F161" i="709"/>
  <c r="H161" i="709"/>
  <c r="M162" i="709"/>
  <c r="M163" i="709"/>
  <c r="M164" i="709"/>
  <c r="F164" i="709"/>
  <c r="H164" i="709"/>
  <c r="M165" i="709"/>
  <c r="I165" i="709"/>
  <c r="M166" i="709"/>
  <c r="I166" i="709"/>
  <c r="M168" i="709"/>
  <c r="M167" i="709"/>
  <c r="F167" i="709"/>
  <c r="H167" i="709"/>
  <c r="M170" i="709"/>
  <c r="F170" i="709"/>
  <c r="H170" i="709"/>
  <c r="M171" i="709"/>
  <c r="M172" i="709"/>
  <c r="M173" i="709"/>
  <c r="K173" i="709"/>
  <c r="M174" i="709"/>
  <c r="F174" i="709"/>
  <c r="H174" i="709"/>
  <c r="M175" i="709"/>
  <c r="I175" i="709"/>
  <c r="M321" i="709"/>
  <c r="M176" i="709"/>
  <c r="M179" i="709"/>
  <c r="F179" i="709"/>
  <c r="H179" i="709"/>
  <c r="M180" i="709"/>
  <c r="M181" i="709"/>
  <c r="M182" i="709"/>
  <c r="K182" i="709"/>
  <c r="M183" i="709"/>
  <c r="K183" i="709"/>
  <c r="M322" i="709"/>
  <c r="F322" i="709"/>
  <c r="H322" i="709"/>
  <c r="M184" i="709"/>
  <c r="F184" i="709"/>
  <c r="H184" i="709"/>
  <c r="M185" i="709"/>
  <c r="M186" i="709"/>
  <c r="F186" i="709"/>
  <c r="H186" i="709"/>
  <c r="M187" i="709"/>
  <c r="M188" i="709"/>
  <c r="F188" i="709"/>
  <c r="H188" i="709"/>
  <c r="M190" i="709"/>
  <c r="K190" i="709"/>
  <c r="M191" i="709"/>
  <c r="I191" i="709"/>
  <c r="M192" i="709"/>
  <c r="M193" i="709"/>
  <c r="F193" i="709"/>
  <c r="H193" i="709"/>
  <c r="M194" i="709"/>
  <c r="I194" i="709"/>
  <c r="M195" i="709"/>
  <c r="K195" i="709"/>
  <c r="M197" i="709"/>
  <c r="M198" i="709"/>
  <c r="M199" i="709"/>
  <c r="F199" i="709"/>
  <c r="H199" i="709"/>
  <c r="M200" i="709"/>
  <c r="K200" i="709"/>
  <c r="M201" i="709"/>
  <c r="M202" i="709"/>
  <c r="M203" i="709"/>
  <c r="M204" i="709"/>
  <c r="F204" i="709"/>
  <c r="H204" i="709"/>
  <c r="M205" i="709"/>
  <c r="F205" i="709"/>
  <c r="H205" i="709"/>
  <c r="M206" i="709"/>
  <c r="M207" i="709"/>
  <c r="F207" i="709"/>
  <c r="H207" i="709"/>
  <c r="M208" i="709"/>
  <c r="F208" i="709"/>
  <c r="H208" i="709"/>
  <c r="M209" i="709"/>
  <c r="M210" i="709"/>
  <c r="M211" i="709"/>
  <c r="M212" i="709"/>
  <c r="K212" i="709"/>
  <c r="M213" i="709"/>
  <c r="M214" i="709"/>
  <c r="F214" i="709"/>
  <c r="H214" i="709"/>
  <c r="M215" i="709"/>
  <c r="I215" i="709"/>
  <c r="M216" i="709"/>
  <c r="F216" i="709"/>
  <c r="H216" i="709"/>
  <c r="M219" i="709"/>
  <c r="F219" i="709"/>
  <c r="H219" i="709"/>
  <c r="M220" i="709"/>
  <c r="M221" i="709"/>
  <c r="M222" i="709"/>
  <c r="K222" i="709"/>
  <c r="M223" i="709"/>
  <c r="M323" i="709"/>
  <c r="M224" i="709"/>
  <c r="I224" i="709"/>
  <c r="M225" i="709"/>
  <c r="I225" i="709"/>
  <c r="M226" i="709"/>
  <c r="K226" i="709"/>
  <c r="M227" i="709"/>
  <c r="F227" i="709"/>
  <c r="H227" i="709"/>
  <c r="M228" i="709"/>
  <c r="M229" i="709"/>
  <c r="K229" i="709"/>
  <c r="M230" i="709"/>
  <c r="M231" i="709"/>
  <c r="M232" i="709"/>
  <c r="K232" i="709"/>
  <c r="M233" i="709"/>
  <c r="I233" i="709"/>
  <c r="M234" i="709"/>
  <c r="I234" i="709"/>
  <c r="M235" i="709"/>
  <c r="M237" i="709"/>
  <c r="M239" i="709"/>
  <c r="F239" i="709"/>
  <c r="H239" i="709"/>
  <c r="M240" i="709"/>
  <c r="M241" i="709"/>
  <c r="M242" i="709"/>
  <c r="K242" i="709"/>
  <c r="M243" i="709"/>
  <c r="F243" i="709"/>
  <c r="H243" i="709"/>
  <c r="M244" i="709"/>
  <c r="K244" i="709"/>
  <c r="M246" i="709"/>
  <c r="M247" i="709"/>
  <c r="M248" i="709"/>
  <c r="K248" i="709"/>
  <c r="M249" i="709"/>
  <c r="M250" i="709"/>
  <c r="M251" i="709"/>
  <c r="I251" i="709"/>
  <c r="M252" i="709"/>
  <c r="K252" i="709"/>
  <c r="M253" i="709"/>
  <c r="K253" i="709"/>
  <c r="M254" i="709"/>
  <c r="F254" i="709"/>
  <c r="H254" i="709"/>
  <c r="M255" i="709"/>
  <c r="K255" i="709"/>
  <c r="M256" i="709"/>
  <c r="F256" i="709"/>
  <c r="H256" i="709"/>
  <c r="M257" i="709"/>
  <c r="M258" i="709"/>
  <c r="M259" i="709"/>
  <c r="K259" i="709"/>
  <c r="M324" i="709"/>
  <c r="K324" i="709"/>
  <c r="M261" i="709"/>
  <c r="M262" i="709"/>
  <c r="M263" i="709"/>
  <c r="M264" i="709"/>
  <c r="K264" i="709"/>
  <c r="M218" i="709"/>
  <c r="M325" i="709"/>
  <c r="M265" i="709"/>
  <c r="F265" i="709"/>
  <c r="H265" i="709"/>
  <c r="M266" i="709"/>
  <c r="K266" i="709"/>
  <c r="M267" i="709"/>
  <c r="I267" i="709"/>
  <c r="M268" i="709"/>
  <c r="M269" i="709"/>
  <c r="K269" i="709"/>
  <c r="M270" i="709"/>
  <c r="K270" i="709"/>
  <c r="M271" i="709"/>
  <c r="M272" i="709"/>
  <c r="M273" i="709"/>
  <c r="F273" i="709"/>
  <c r="H273" i="709"/>
  <c r="M326" i="709"/>
  <c r="K326" i="709"/>
  <c r="M274" i="709"/>
  <c r="K274" i="709"/>
  <c r="M275" i="709"/>
  <c r="M276" i="709"/>
  <c r="M277" i="709"/>
  <c r="F277" i="709"/>
  <c r="H277" i="709"/>
  <c r="M278" i="709"/>
  <c r="I278" i="709"/>
  <c r="M279" i="709"/>
  <c r="M280" i="709"/>
  <c r="I280" i="709"/>
  <c r="M283" i="709"/>
  <c r="F283" i="709"/>
  <c r="H283" i="709"/>
  <c r="M284" i="709"/>
  <c r="F284" i="709"/>
  <c r="H284" i="709"/>
  <c r="M327" i="709"/>
  <c r="M285" i="709"/>
  <c r="M260" i="709"/>
  <c r="K260" i="709"/>
  <c r="M286" i="709"/>
  <c r="M238" i="709"/>
  <c r="F238" i="709"/>
  <c r="H238" i="709"/>
  <c r="M287" i="709"/>
  <c r="I287" i="709"/>
  <c r="M288" i="709"/>
  <c r="I288" i="709"/>
  <c r="M328" i="709"/>
  <c r="K328" i="709"/>
  <c r="M289" i="709"/>
  <c r="F289" i="709"/>
  <c r="H289" i="709"/>
  <c r="M290" i="709"/>
  <c r="M291" i="709"/>
  <c r="F291" i="709"/>
  <c r="H291" i="709"/>
  <c r="M292" i="709"/>
  <c r="I292" i="709"/>
  <c r="M293" i="709"/>
  <c r="M294" i="709"/>
  <c r="K294" i="709"/>
  <c r="M295" i="709"/>
  <c r="I295" i="709"/>
  <c r="M296" i="709"/>
  <c r="I296" i="709"/>
  <c r="M297" i="709"/>
  <c r="M299" i="709"/>
  <c r="M300" i="709"/>
  <c r="K300" i="709"/>
  <c r="M302" i="709"/>
  <c r="M303" i="709"/>
  <c r="M304" i="709"/>
  <c r="K304" i="709"/>
  <c r="M146" i="709"/>
  <c r="K146" i="709"/>
  <c r="M189" i="709"/>
  <c r="K189" i="709"/>
  <c r="M115" i="709"/>
  <c r="M245" i="709"/>
  <c r="M24" i="709"/>
  <c r="F24" i="709"/>
  <c r="H24" i="709"/>
  <c r="M16" i="709"/>
  <c r="I16" i="709"/>
  <c r="M17" i="709"/>
  <c r="I17" i="709"/>
  <c r="M45" i="709"/>
  <c r="F45" i="709"/>
  <c r="H45" i="709"/>
  <c r="M196" i="709"/>
  <c r="F196" i="709"/>
  <c r="H196" i="709"/>
  <c r="M217" i="709"/>
  <c r="K217" i="709"/>
  <c r="M298" i="709"/>
  <c r="I298" i="709"/>
  <c r="M305" i="709"/>
  <c r="M178" i="709"/>
  <c r="F178" i="709"/>
  <c r="H178" i="709"/>
  <c r="M236" i="709"/>
  <c r="I236" i="709"/>
  <c r="M116" i="709"/>
  <c r="M98" i="709"/>
  <c r="K98" i="709"/>
  <c r="M145" i="709"/>
  <c r="I145" i="709"/>
  <c r="M169" i="709"/>
  <c r="M282" i="709"/>
  <c r="F282" i="709"/>
  <c r="H282" i="709"/>
  <c r="M148" i="709"/>
  <c r="I148" i="709"/>
  <c r="M37" i="709"/>
  <c r="K37" i="709"/>
  <c r="M301" i="709"/>
  <c r="M281" i="709"/>
  <c r="M177" i="709"/>
  <c r="K177" i="709"/>
  <c r="M27" i="707"/>
  <c r="M332" i="707"/>
  <c r="I332" i="707"/>
  <c r="M313" i="707"/>
  <c r="I313" i="707"/>
  <c r="M285" i="707"/>
  <c r="M82" i="707"/>
  <c r="K82" i="707"/>
  <c r="M244" i="707"/>
  <c r="M171" i="707"/>
  <c r="F171" i="707"/>
  <c r="H171" i="707"/>
  <c r="M298" i="707"/>
  <c r="M178" i="707"/>
  <c r="M105" i="707"/>
  <c r="M114" i="707"/>
  <c r="M290" i="707"/>
  <c r="M147" i="707"/>
  <c r="K147" i="707"/>
  <c r="M22" i="707"/>
  <c r="M310" i="707"/>
  <c r="I310" i="707"/>
  <c r="M196" i="707"/>
  <c r="F196" i="707"/>
  <c r="H196" i="707"/>
  <c r="M49" i="707"/>
  <c r="F49" i="707"/>
  <c r="H49" i="707"/>
  <c r="M265" i="707"/>
  <c r="M329" i="707"/>
  <c r="K329" i="707"/>
  <c r="M127" i="707"/>
  <c r="M190" i="707"/>
  <c r="K190" i="707"/>
  <c r="M123" i="707"/>
  <c r="I123" i="707"/>
  <c r="M270" i="707"/>
  <c r="M120" i="707"/>
  <c r="M291" i="707"/>
  <c r="M101" i="707"/>
  <c r="M59" i="707"/>
  <c r="M223" i="707"/>
  <c r="M300" i="707"/>
  <c r="K300" i="707"/>
  <c r="M320" i="707"/>
  <c r="M115" i="707"/>
  <c r="I115" i="707"/>
  <c r="M207" i="707"/>
  <c r="K207" i="707"/>
  <c r="M194" i="707"/>
  <c r="M193" i="707"/>
  <c r="M202" i="707"/>
  <c r="F202" i="707"/>
  <c r="H202" i="707"/>
  <c r="M172" i="707"/>
  <c r="F172" i="707"/>
  <c r="H172" i="707"/>
  <c r="M151" i="707"/>
  <c r="K151" i="707"/>
  <c r="M86" i="707"/>
  <c r="M299" i="707"/>
  <c r="K299" i="707"/>
  <c r="M220" i="707"/>
  <c r="I220" i="707"/>
  <c r="M85" i="707"/>
  <c r="M251" i="707"/>
  <c r="M149" i="707"/>
  <c r="M216" i="707"/>
  <c r="M90" i="707"/>
  <c r="I90" i="707"/>
  <c r="M160" i="707"/>
  <c r="M183" i="707"/>
  <c r="K183" i="707"/>
  <c r="M208" i="707"/>
  <c r="M260" i="707"/>
  <c r="M212" i="707"/>
  <c r="M143" i="707"/>
  <c r="M56" i="707"/>
  <c r="F56" i="707"/>
  <c r="H56" i="707"/>
  <c r="M72" i="707"/>
  <c r="K72" i="707"/>
  <c r="M234" i="707"/>
  <c r="M110" i="707"/>
  <c r="K110" i="707"/>
  <c r="M74" i="707"/>
  <c r="I74" i="707"/>
  <c r="M77" i="707"/>
  <c r="I77" i="707"/>
  <c r="M239" i="707"/>
  <c r="M51" i="707"/>
  <c r="M126" i="707"/>
  <c r="M133" i="707"/>
  <c r="I133" i="707"/>
  <c r="M189" i="707"/>
  <c r="I189" i="707"/>
  <c r="M17" i="707"/>
  <c r="I17" i="707"/>
  <c r="M28" i="707"/>
  <c r="I28" i="707"/>
  <c r="M73" i="707"/>
  <c r="M179" i="707"/>
  <c r="M169" i="707"/>
  <c r="M209" i="707"/>
  <c r="M58" i="707"/>
  <c r="K58" i="707"/>
  <c r="M89" i="707"/>
  <c r="F89" i="707"/>
  <c r="H89" i="707"/>
  <c r="M240" i="707"/>
  <c r="F240" i="707"/>
  <c r="H240" i="707"/>
  <c r="M256" i="707"/>
  <c r="M187" i="707"/>
  <c r="M100" i="707"/>
  <c r="I100" i="707"/>
  <c r="M146" i="707"/>
  <c r="I146" i="707"/>
  <c r="M322" i="707"/>
  <c r="M98" i="707"/>
  <c r="F98" i="707"/>
  <c r="H98" i="707"/>
  <c r="M65" i="707"/>
  <c r="M278" i="707"/>
  <c r="I278" i="707"/>
  <c r="M215" i="707"/>
  <c r="F215" i="707"/>
  <c r="H215" i="707"/>
  <c r="M36" i="707"/>
  <c r="M236" i="707"/>
  <c r="M84" i="707"/>
  <c r="F84" i="707"/>
  <c r="H84" i="707"/>
  <c r="M106" i="707"/>
  <c r="M129" i="707"/>
  <c r="K129" i="707"/>
  <c r="M32" i="707"/>
  <c r="M197" i="707"/>
  <c r="M280" i="707"/>
  <c r="M111" i="707"/>
  <c r="F111" i="707"/>
  <c r="H111" i="707"/>
  <c r="M237" i="707"/>
  <c r="M116" i="707"/>
  <c r="F116" i="707"/>
  <c r="H116" i="707"/>
  <c r="M249" i="707"/>
  <c r="F249" i="707"/>
  <c r="H249" i="707"/>
  <c r="M47" i="707"/>
  <c r="K47" i="707"/>
  <c r="M274" i="707"/>
  <c r="F274" i="707"/>
  <c r="H274" i="707"/>
  <c r="M182" i="707"/>
  <c r="I182" i="707"/>
  <c r="M213" i="707"/>
  <c r="M113" i="707"/>
  <c r="M61" i="707"/>
  <c r="M66" i="707"/>
  <c r="M272" i="707"/>
  <c r="M308" i="707"/>
  <c r="K308" i="707"/>
  <c r="M16" i="707"/>
  <c r="M217" i="707"/>
  <c r="K217" i="707"/>
  <c r="M311" i="707"/>
  <c r="M42" i="707"/>
  <c r="M314" i="707"/>
  <c r="M277" i="707"/>
  <c r="F277" i="707"/>
  <c r="H277" i="707"/>
  <c r="M63" i="707"/>
  <c r="F63" i="707"/>
  <c r="H63" i="707"/>
  <c r="M71" i="707"/>
  <c r="I71" i="707"/>
  <c r="M233" i="707"/>
  <c r="F233" i="707"/>
  <c r="H233" i="707"/>
  <c r="M96" i="707"/>
  <c r="K96" i="707"/>
  <c r="M124" i="707"/>
  <c r="I124" i="707"/>
  <c r="M64" i="707"/>
  <c r="M282" i="707"/>
  <c r="M177" i="707"/>
  <c r="M88" i="707"/>
  <c r="M266" i="707"/>
  <c r="K266" i="707"/>
  <c r="M154" i="707"/>
  <c r="M275" i="707"/>
  <c r="K275" i="707"/>
  <c r="M50" i="707"/>
  <c r="M186" i="707"/>
  <c r="M135" i="707"/>
  <c r="M229" i="707"/>
  <c r="M137" i="707"/>
  <c r="M102" i="707"/>
  <c r="I102" i="707"/>
  <c r="M205" i="707"/>
  <c r="I205" i="707"/>
  <c r="M302" i="707"/>
  <c r="I302" i="707"/>
  <c r="M18" i="707"/>
  <c r="I18" i="707"/>
  <c r="M253" i="707"/>
  <c r="M33" i="707"/>
  <c r="I33" i="707"/>
  <c r="M263" i="707"/>
  <c r="I263" i="707"/>
  <c r="M173" i="707"/>
  <c r="M271" i="707"/>
  <c r="K271" i="707"/>
  <c r="M130" i="707"/>
  <c r="M112" i="707"/>
  <c r="F112" i="707"/>
  <c r="H112" i="707"/>
  <c r="M81" i="707"/>
  <c r="F81" i="707"/>
  <c r="H81" i="707"/>
  <c r="M328" i="707"/>
  <c r="M319" i="707"/>
  <c r="M247" i="707"/>
  <c r="M19" i="707"/>
  <c r="M318" i="707"/>
  <c r="M69" i="707"/>
  <c r="M164" i="707"/>
  <c r="I164" i="707"/>
  <c r="M155" i="707"/>
  <c r="F155" i="707"/>
  <c r="H155" i="707"/>
  <c r="M60" i="707"/>
  <c r="M203" i="707"/>
  <c r="M159" i="707"/>
  <c r="K159" i="707"/>
  <c r="M138" i="707"/>
  <c r="M104" i="707"/>
  <c r="I104" i="707"/>
  <c r="M254" i="707"/>
  <c r="M107" i="707"/>
  <c r="M232" i="707"/>
  <c r="F232" i="707"/>
  <c r="H232" i="707"/>
  <c r="M245" i="707"/>
  <c r="F245" i="707"/>
  <c r="H245" i="707"/>
  <c r="M204" i="707"/>
  <c r="K204" i="707"/>
  <c r="M54" i="707"/>
  <c r="I54" i="707"/>
  <c r="M40" i="707"/>
  <c r="F40" i="707"/>
  <c r="H40" i="707"/>
  <c r="M283" i="707"/>
  <c r="K283" i="707"/>
  <c r="M108" i="707"/>
  <c r="M241" i="707"/>
  <c r="K241" i="707"/>
  <c r="M292" i="707"/>
  <c r="M242" i="707"/>
  <c r="M243" i="707"/>
  <c r="M48" i="707"/>
  <c r="M43" i="707"/>
  <c r="M134" i="707"/>
  <c r="F134" i="707"/>
  <c r="H134" i="707"/>
  <c r="M276" i="707"/>
  <c r="M221" i="707"/>
  <c r="K221" i="707"/>
  <c r="M145" i="707"/>
  <c r="I145" i="707"/>
  <c r="M230" i="707"/>
  <c r="M211" i="707"/>
  <c r="M264" i="707"/>
  <c r="F264" i="707"/>
  <c r="H264" i="707"/>
  <c r="M93" i="707"/>
  <c r="F93" i="707"/>
  <c r="H93" i="707"/>
  <c r="M157" i="707"/>
  <c r="F157" i="707"/>
  <c r="H157" i="707"/>
  <c r="M170" i="707"/>
  <c r="F170" i="707"/>
  <c r="H170" i="707"/>
  <c r="M162" i="707"/>
  <c r="I162" i="707"/>
  <c r="M289" i="707"/>
  <c r="M163" i="707"/>
  <c r="M331" i="707"/>
  <c r="M199" i="707"/>
  <c r="M153" i="707"/>
  <c r="M330" i="707"/>
  <c r="F330" i="707"/>
  <c r="H330" i="707"/>
  <c r="M91" i="707"/>
  <c r="M218" i="707"/>
  <c r="K218" i="707"/>
  <c r="M317" i="707"/>
  <c r="I317" i="707"/>
  <c r="M195" i="707"/>
  <c r="M252" i="707"/>
  <c r="I252" i="707"/>
  <c r="M301" i="707"/>
  <c r="M165" i="707"/>
  <c r="M128" i="707"/>
  <c r="F128" i="707"/>
  <c r="H128" i="707"/>
  <c r="M62" i="707"/>
  <c r="F62" i="707"/>
  <c r="H62" i="707"/>
  <c r="M273" i="707"/>
  <c r="F273" i="707"/>
  <c r="H273" i="707"/>
  <c r="M78" i="707"/>
  <c r="M158" i="707"/>
  <c r="M76" i="707"/>
  <c r="K76" i="707"/>
  <c r="M119" i="707"/>
  <c r="K119" i="707"/>
  <c r="M109" i="707"/>
  <c r="M45" i="707"/>
  <c r="M326" i="707"/>
  <c r="M246" i="707"/>
  <c r="F246" i="707"/>
  <c r="H246" i="707"/>
  <c r="M103" i="707"/>
  <c r="F103" i="707"/>
  <c r="H103" i="707"/>
  <c r="M268" i="707"/>
  <c r="K268" i="707"/>
  <c r="M227" i="707"/>
  <c r="I227" i="707"/>
  <c r="M176" i="707"/>
  <c r="I176" i="707"/>
  <c r="M297" i="707"/>
  <c r="M83" i="707"/>
  <c r="I83" i="707"/>
  <c r="M67" i="707"/>
  <c r="M255" i="707"/>
  <c r="F255" i="707"/>
  <c r="H255" i="707"/>
  <c r="M261" i="707"/>
  <c r="F261" i="707"/>
  <c r="H261" i="707"/>
  <c r="M97" i="707"/>
  <c r="F97" i="707"/>
  <c r="H97" i="707"/>
  <c r="M323" i="707"/>
  <c r="M35" i="707"/>
  <c r="I35" i="707"/>
  <c r="M174" i="707"/>
  <c r="M303" i="707"/>
  <c r="K303" i="707"/>
  <c r="M79" i="707"/>
  <c r="K79" i="707"/>
  <c r="M219" i="707"/>
  <c r="M309" i="707"/>
  <c r="M41" i="707"/>
  <c r="F41" i="707"/>
  <c r="H41" i="707"/>
  <c r="M222" i="707"/>
  <c r="M70" i="707"/>
  <c r="K70" i="707"/>
  <c r="M262" i="707"/>
  <c r="F262" i="707"/>
  <c r="H262" i="707"/>
  <c r="M34" i="707"/>
  <c r="I34" i="707"/>
  <c r="M80" i="707"/>
  <c r="M226" i="707"/>
  <c r="K226" i="707"/>
  <c r="M287" i="707"/>
  <c r="M286" i="707"/>
  <c r="M117" i="707"/>
  <c r="M228" i="707"/>
  <c r="F228" i="707"/>
  <c r="H228" i="707"/>
  <c r="M235" i="707"/>
  <c r="M30" i="707"/>
  <c r="F30" i="707"/>
  <c r="H30" i="707"/>
  <c r="M132" i="707"/>
  <c r="M156" i="707"/>
  <c r="I156" i="707"/>
  <c r="M296" i="707"/>
  <c r="M180" i="707"/>
  <c r="M95" i="707"/>
  <c r="M312" i="707"/>
  <c r="F312" i="707"/>
  <c r="H312" i="707"/>
  <c r="M168" i="707"/>
  <c r="F168" i="707"/>
  <c r="H168" i="707"/>
  <c r="M55" i="707"/>
  <c r="F55" i="707"/>
  <c r="H55" i="707"/>
  <c r="M87" i="707"/>
  <c r="K87" i="707"/>
  <c r="M181" i="707"/>
  <c r="K181" i="707"/>
  <c r="M307" i="707"/>
  <c r="I307" i="707"/>
  <c r="M121" i="707"/>
  <c r="M284" i="707"/>
  <c r="M142" i="707"/>
  <c r="M99" i="707"/>
  <c r="M21" i="707"/>
  <c r="F21" i="707"/>
  <c r="H21" i="707"/>
  <c r="M140" i="707"/>
  <c r="M315" i="707"/>
  <c r="I315" i="707"/>
  <c r="M23" i="707"/>
  <c r="M248" i="707"/>
  <c r="K248" i="707"/>
  <c r="M46" i="707"/>
  <c r="K46" i="707"/>
  <c r="M75" i="707"/>
  <c r="M269" i="707"/>
  <c r="M224" i="707"/>
  <c r="F224" i="707"/>
  <c r="H224" i="707"/>
  <c r="M57" i="707"/>
  <c r="F57" i="707"/>
  <c r="H57" i="707"/>
  <c r="M231" i="707"/>
  <c r="F231" i="707"/>
  <c r="H231" i="707"/>
  <c r="M306" i="707"/>
  <c r="K306" i="707"/>
  <c r="M257" i="707"/>
  <c r="M136" i="707"/>
  <c r="M294" i="707"/>
  <c r="I294" i="707"/>
  <c r="M305" i="707"/>
  <c r="M267" i="707"/>
  <c r="M250" i="707"/>
  <c r="M31" i="707"/>
  <c r="F31" i="707"/>
  <c r="H31" i="707"/>
  <c r="M201" i="707"/>
  <c r="F201" i="707"/>
  <c r="H201" i="707"/>
  <c r="M259" i="707"/>
  <c r="F259" i="707"/>
  <c r="H259" i="707"/>
  <c r="M25" i="707"/>
  <c r="K25" i="707"/>
  <c r="M214" i="707"/>
  <c r="M175" i="707"/>
  <c r="M52" i="707"/>
  <c r="I52" i="707"/>
  <c r="M325" i="707"/>
  <c r="M166" i="707"/>
  <c r="F166" i="707"/>
  <c r="H166" i="707"/>
  <c r="M281" i="707"/>
  <c r="F281" i="707"/>
  <c r="H281" i="707"/>
  <c r="M167" i="707"/>
  <c r="M24" i="707"/>
  <c r="I24" i="707"/>
  <c r="M304" i="707"/>
  <c r="K304" i="707"/>
  <c r="M118" i="707"/>
  <c r="M141" i="707"/>
  <c r="K141" i="707"/>
  <c r="M188" i="707"/>
  <c r="K188" i="707"/>
  <c r="M122" i="707"/>
  <c r="M200" i="707"/>
  <c r="M125" i="707"/>
  <c r="F125" i="707"/>
  <c r="H125" i="707"/>
  <c r="M288" i="707"/>
  <c r="M327" i="707"/>
  <c r="F327" i="707"/>
  <c r="H327" i="707"/>
  <c r="M191" i="707"/>
  <c r="F191" i="707"/>
  <c r="H191" i="707"/>
  <c r="M279" i="707"/>
  <c r="K279" i="707"/>
  <c r="M225" i="707"/>
  <c r="I225" i="707"/>
  <c r="M38" i="707"/>
  <c r="I38" i="707"/>
  <c r="M198" i="707"/>
  <c r="M295" i="707"/>
  <c r="M144" i="707"/>
  <c r="M20" i="707"/>
  <c r="F20" i="707"/>
  <c r="H20" i="707"/>
  <c r="M94" i="707"/>
  <c r="F94" i="707"/>
  <c r="H94" i="707"/>
  <c r="M238" i="707"/>
  <c r="K238" i="707"/>
  <c r="M44" i="707"/>
  <c r="I44" i="707"/>
  <c r="M131" i="707"/>
  <c r="K131" i="707"/>
  <c r="M293" i="707"/>
  <c r="K293" i="707"/>
  <c r="M324" i="707"/>
  <c r="M29" i="707"/>
  <c r="M68" i="707"/>
  <c r="M206" i="707"/>
  <c r="M92" i="707"/>
  <c r="F92" i="707"/>
  <c r="H92" i="707"/>
  <c r="M152" i="707"/>
  <c r="F152" i="707"/>
  <c r="H152" i="707"/>
  <c r="M150" i="707"/>
  <c r="I150" i="707"/>
  <c r="M210" i="707"/>
  <c r="I210" i="707"/>
  <c r="M185" i="707"/>
  <c r="I185" i="707"/>
  <c r="M258" i="707"/>
  <c r="M139" i="707"/>
  <c r="M184" i="707"/>
  <c r="F184" i="707"/>
  <c r="H184" i="707"/>
  <c r="M192" i="707"/>
  <c r="F192" i="707"/>
  <c r="H192" i="707"/>
  <c r="M321" i="707"/>
  <c r="F321" i="707"/>
  <c r="H321" i="707"/>
  <c r="M316" i="707"/>
  <c r="K316" i="707"/>
  <c r="M26" i="707"/>
  <c r="K26" i="707"/>
  <c r="M39" i="707"/>
  <c r="K39" i="707"/>
  <c r="M37" i="707"/>
  <c r="I37" i="707"/>
  <c r="M161" i="707"/>
  <c r="F161" i="707"/>
  <c r="H161" i="707"/>
  <c r="M148" i="707"/>
  <c r="M53" i="707"/>
  <c r="F53" i="707"/>
  <c r="H53" i="707"/>
  <c r="J65" i="743"/>
  <c r="J301" i="743"/>
  <c r="J186" i="743"/>
  <c r="J270" i="743"/>
  <c r="J153" i="743"/>
  <c r="J302" i="743"/>
  <c r="J280" i="743"/>
  <c r="J310" i="743"/>
  <c r="J77" i="743"/>
  <c r="J31" i="745"/>
  <c r="F52" i="707"/>
  <c r="H52" i="707"/>
  <c r="J52" i="707"/>
  <c r="F162" i="707"/>
  <c r="H162" i="707"/>
  <c r="J162" i="707"/>
  <c r="F147" i="707"/>
  <c r="H147" i="707"/>
  <c r="I274" i="707"/>
  <c r="K102" i="707"/>
  <c r="J169" i="743"/>
  <c r="J75" i="743"/>
  <c r="J326" i="743"/>
  <c r="J34" i="743"/>
  <c r="J21" i="743"/>
  <c r="J67" i="743"/>
  <c r="J97" i="743"/>
  <c r="J21" i="745"/>
  <c r="J33" i="745"/>
  <c r="J200" i="745"/>
  <c r="F278" i="707"/>
  <c r="H278" i="707"/>
  <c r="J278" i="707"/>
  <c r="F299" i="707"/>
  <c r="H299" i="707"/>
  <c r="I188" i="707"/>
  <c r="K17" i="707"/>
  <c r="J264" i="743"/>
  <c r="J96" i="743"/>
  <c r="J250" i="743"/>
  <c r="J88" i="743"/>
  <c r="J261" i="743"/>
  <c r="J265" i="743"/>
  <c r="J267" i="743"/>
  <c r="J102" i="743"/>
  <c r="J168" i="743"/>
  <c r="J312" i="743"/>
  <c r="J50" i="743"/>
  <c r="J268" i="743"/>
  <c r="J287" i="743"/>
  <c r="J113" i="743"/>
  <c r="J289" i="743"/>
  <c r="J245" i="745"/>
  <c r="F293" i="707"/>
  <c r="H293" i="707"/>
  <c r="F226" i="707"/>
  <c r="H226" i="707"/>
  <c r="F182" i="707"/>
  <c r="H182" i="707"/>
  <c r="I217" i="707"/>
  <c r="J232" i="743"/>
  <c r="J177" i="743"/>
  <c r="J32" i="743"/>
  <c r="J58" i="745"/>
  <c r="J111" i="745"/>
  <c r="J253" i="745"/>
  <c r="J59" i="745"/>
  <c r="J95" i="745"/>
  <c r="J54" i="745"/>
  <c r="J318" i="745"/>
  <c r="J213" i="745"/>
  <c r="J40" i="745"/>
  <c r="J306" i="745"/>
  <c r="J223" i="743"/>
  <c r="F221" i="707"/>
  <c r="H221" i="707"/>
  <c r="J221" i="707"/>
  <c r="F47" i="707"/>
  <c r="H47" i="707"/>
  <c r="F133" i="707"/>
  <c r="H133" i="707"/>
  <c r="J133" i="707"/>
  <c r="F190" i="707"/>
  <c r="H190" i="707"/>
  <c r="I308" i="707"/>
  <c r="K162" i="707"/>
  <c r="F260" i="709"/>
  <c r="H260" i="709"/>
  <c r="J42" i="743"/>
  <c r="J85" i="745"/>
  <c r="J110" i="745"/>
  <c r="J166" i="745"/>
  <c r="J235" i="745"/>
  <c r="J22" i="745"/>
  <c r="J98" i="745"/>
  <c r="J129" i="745"/>
  <c r="J179" i="745"/>
  <c r="J204" i="745"/>
  <c r="J186" i="745"/>
  <c r="J51" i="745"/>
  <c r="J99" i="745"/>
  <c r="J137" i="745"/>
  <c r="J20" i="745"/>
  <c r="J117" i="745"/>
  <c r="J281" i="745"/>
  <c r="J78" i="745"/>
  <c r="J183" i="745"/>
  <c r="J79" i="745"/>
  <c r="J38" i="745"/>
  <c r="J228" i="745"/>
  <c r="J192" i="745"/>
  <c r="J83" i="745"/>
  <c r="J24" i="745"/>
  <c r="J165" i="745"/>
  <c r="J191" i="745"/>
  <c r="J112" i="745"/>
  <c r="J150" i="745"/>
  <c r="J238" i="745"/>
  <c r="J82" i="745"/>
  <c r="J147" i="745"/>
  <c r="J109" i="745"/>
  <c r="J251" i="745"/>
  <c r="J218" i="745"/>
  <c r="J242" i="745"/>
  <c r="J263" i="745"/>
  <c r="J296" i="745"/>
  <c r="J292" i="745"/>
  <c r="J279" i="745"/>
  <c r="J273" i="745"/>
  <c r="J272" i="745"/>
  <c r="J265" i="745"/>
  <c r="J258" i="745"/>
  <c r="J239" i="745"/>
  <c r="J236" i="745"/>
  <c r="J230" i="745"/>
  <c r="J215" i="745"/>
  <c r="J197" i="745"/>
  <c r="J190" i="745"/>
  <c r="J181" i="745"/>
  <c r="J178" i="745"/>
  <c r="J173" i="745"/>
  <c r="J169" i="745"/>
  <c r="J167" i="745"/>
  <c r="J134" i="745"/>
  <c r="J313" i="745"/>
  <c r="J130" i="745"/>
  <c r="J126" i="745"/>
  <c r="J124" i="745"/>
  <c r="J120" i="745"/>
  <c r="J309" i="745"/>
  <c r="J113" i="745"/>
  <c r="J105" i="745"/>
  <c r="J75" i="745"/>
  <c r="J66" i="745"/>
  <c r="J64" i="745"/>
  <c r="J62" i="745"/>
  <c r="J60" i="745"/>
  <c r="J56" i="745"/>
  <c r="J35" i="745"/>
  <c r="J23" i="745"/>
  <c r="J172" i="745"/>
  <c r="J89" i="745"/>
  <c r="J84" i="745"/>
  <c r="J217" i="745"/>
  <c r="J291" i="745"/>
  <c r="J148" i="745"/>
  <c r="J302" i="745"/>
  <c r="J96" i="745"/>
  <c r="J203" i="745"/>
  <c r="J261" i="745"/>
  <c r="J290" i="745"/>
  <c r="J250" i="745"/>
  <c r="J206" i="745"/>
  <c r="J149" i="745"/>
  <c r="J50" i="745"/>
  <c r="J70" i="745"/>
  <c r="J92" i="745"/>
  <c r="J138" i="745"/>
  <c r="J164" i="745"/>
  <c r="J199" i="745"/>
  <c r="J224" i="745"/>
  <c r="J244" i="745"/>
  <c r="J229" i="745"/>
  <c r="J122" i="745"/>
  <c r="J196" i="745"/>
  <c r="J194" i="745"/>
  <c r="J156" i="745"/>
  <c r="J108" i="745"/>
  <c r="J28" i="745"/>
  <c r="J74" i="745"/>
  <c r="J211" i="745"/>
  <c r="J321" i="745"/>
  <c r="J116" i="745"/>
  <c r="J275" i="745"/>
  <c r="J303" i="745"/>
  <c r="J91" i="745"/>
  <c r="J223" i="745"/>
  <c r="J119" i="745"/>
  <c r="J214" i="745"/>
  <c r="J57" i="745"/>
  <c r="J269" i="745"/>
  <c r="J81" i="745"/>
  <c r="J106" i="745"/>
  <c r="J143" i="745"/>
  <c r="J267" i="745"/>
  <c r="J141" i="745"/>
  <c r="J201" i="745"/>
  <c r="J128" i="745"/>
  <c r="J182" i="745"/>
  <c r="J86" i="745"/>
  <c r="J301" i="745"/>
  <c r="J311" i="745"/>
  <c r="J80" i="745"/>
  <c r="J247" i="745"/>
  <c r="J278" i="745"/>
  <c r="J240" i="745"/>
  <c r="J314" i="745"/>
  <c r="J262" i="745"/>
  <c r="J101" i="745"/>
  <c r="J234" i="745"/>
  <c r="J231" i="745"/>
  <c r="J102" i="745"/>
  <c r="J47" i="745"/>
  <c r="J68" i="745"/>
  <c r="J256" i="745"/>
  <c r="J297" i="743"/>
  <c r="J290" i="743"/>
  <c r="J288" i="743"/>
  <c r="J276" i="743"/>
  <c r="J245" i="743"/>
  <c r="J236" i="743"/>
  <c r="J225" i="743"/>
  <c r="J221" i="743"/>
  <c r="J220" i="743"/>
  <c r="J218" i="743"/>
  <c r="J212" i="743"/>
  <c r="J179" i="743"/>
  <c r="J176" i="743"/>
  <c r="J174" i="743"/>
  <c r="J173" i="743"/>
  <c r="J167" i="743"/>
  <c r="J154" i="743"/>
  <c r="J145" i="743"/>
  <c r="J128" i="743"/>
  <c r="J124" i="743"/>
  <c r="J109" i="743"/>
  <c r="J107" i="743"/>
  <c r="J89" i="743"/>
  <c r="J81" i="743"/>
  <c r="J73" i="743"/>
  <c r="J51" i="743"/>
  <c r="J38" i="743"/>
  <c r="J266" i="743"/>
  <c r="J306" i="743"/>
  <c r="J172" i="743"/>
  <c r="J144" i="743"/>
  <c r="J143" i="743"/>
  <c r="J284" i="743"/>
  <c r="J215" i="743"/>
  <c r="J16" i="743"/>
  <c r="J121" i="743"/>
  <c r="J209" i="743"/>
  <c r="J311" i="743"/>
  <c r="J141" i="743"/>
  <c r="J84" i="743"/>
  <c r="J23" i="743"/>
  <c r="J325" i="743"/>
  <c r="J92" i="743"/>
  <c r="J44" i="743"/>
  <c r="J282" i="743"/>
  <c r="J277" i="743"/>
  <c r="J184" i="743"/>
  <c r="J163" i="743"/>
  <c r="J191" i="743"/>
  <c r="J183" i="743"/>
  <c r="J136" i="743"/>
  <c r="J300" i="743"/>
  <c r="J178" i="743"/>
  <c r="J203" i="743"/>
  <c r="J249" i="743"/>
  <c r="J120" i="743"/>
  <c r="J182" i="743"/>
  <c r="J219" i="743"/>
  <c r="J29" i="743"/>
  <c r="J273" i="743"/>
  <c r="J82" i="743"/>
  <c r="J95" i="743"/>
  <c r="J158" i="743"/>
  <c r="J61" i="743"/>
  <c r="J255" i="743"/>
  <c r="J201" i="743"/>
  <c r="J230" i="743"/>
  <c r="J227" i="743"/>
  <c r="J294" i="743"/>
  <c r="J31" i="743"/>
  <c r="J208" i="743"/>
  <c r="J99" i="743"/>
  <c r="J98" i="743"/>
  <c r="J24" i="743"/>
  <c r="J100" i="743"/>
  <c r="J314" i="743"/>
  <c r="J59" i="743"/>
  <c r="J137" i="743"/>
  <c r="J156" i="743"/>
  <c r="F114" i="709"/>
  <c r="H114" i="709"/>
  <c r="I300" i="709"/>
  <c r="F85" i="709"/>
  <c r="H85" i="709"/>
  <c r="J85" i="709"/>
  <c r="I264" i="709"/>
  <c r="F154" i="709"/>
  <c r="H154" i="709"/>
  <c r="I242" i="709"/>
  <c r="F51" i="709"/>
  <c r="H51" i="709"/>
  <c r="I154" i="709"/>
  <c r="I126" i="709"/>
  <c r="F32" i="709"/>
  <c r="H32" i="709"/>
  <c r="F300" i="709"/>
  <c r="H300" i="709"/>
  <c r="F295" i="709"/>
  <c r="H295" i="709"/>
  <c r="J295" i="709"/>
  <c r="K295" i="709"/>
  <c r="F294" i="709"/>
  <c r="H294" i="709"/>
  <c r="F328" i="709"/>
  <c r="H328" i="709"/>
  <c r="F287" i="709"/>
  <c r="H287" i="709"/>
  <c r="J287" i="709"/>
  <c r="K280" i="709"/>
  <c r="F326" i="709"/>
  <c r="H326" i="709"/>
  <c r="F270" i="709"/>
  <c r="H270" i="709"/>
  <c r="I269" i="709"/>
  <c r="K267" i="709"/>
  <c r="I324" i="709"/>
  <c r="I260" i="709"/>
  <c r="F253" i="709"/>
  <c r="H253" i="709"/>
  <c r="I252" i="709"/>
  <c r="F248" i="709"/>
  <c r="H248" i="709"/>
  <c r="I248" i="709"/>
  <c r="F244" i="709"/>
  <c r="H244" i="709"/>
  <c r="K234" i="709"/>
  <c r="F233" i="709"/>
  <c r="H233" i="709"/>
  <c r="J233" i="709"/>
  <c r="F232" i="709"/>
  <c r="H232" i="709"/>
  <c r="F229" i="709"/>
  <c r="H229" i="709"/>
  <c r="I229" i="709"/>
  <c r="F226" i="709"/>
  <c r="H226" i="709"/>
  <c r="K225" i="709"/>
  <c r="F224" i="709"/>
  <c r="H224" i="709"/>
  <c r="K224" i="709"/>
  <c r="F222" i="709"/>
  <c r="H222" i="709"/>
  <c r="J222" i="709"/>
  <c r="I222" i="709"/>
  <c r="F217" i="709"/>
  <c r="H217" i="709"/>
  <c r="F212" i="709"/>
  <c r="H212" i="709"/>
  <c r="I205" i="709"/>
  <c r="J205" i="709"/>
  <c r="I195" i="709"/>
  <c r="F194" i="709"/>
  <c r="H194" i="709"/>
  <c r="J194" i="709"/>
  <c r="K191" i="709"/>
  <c r="F189" i="709"/>
  <c r="H189" i="709"/>
  <c r="I182" i="709"/>
  <c r="F177" i="709"/>
  <c r="H177" i="709"/>
  <c r="I177" i="709"/>
  <c r="F175" i="709"/>
  <c r="H175" i="709"/>
  <c r="J175" i="709"/>
  <c r="K175" i="709"/>
  <c r="F165" i="709"/>
  <c r="H165" i="709"/>
  <c r="J165" i="709"/>
  <c r="K165" i="709"/>
  <c r="K320" i="709"/>
  <c r="F157" i="709"/>
  <c r="H157" i="709"/>
  <c r="J157" i="709"/>
  <c r="F150" i="709"/>
  <c r="H150" i="709"/>
  <c r="K148" i="709"/>
  <c r="F146" i="709"/>
  <c r="H146" i="709"/>
  <c r="F143" i="709"/>
  <c r="H143" i="709"/>
  <c r="K133" i="709"/>
  <c r="K118" i="709"/>
  <c r="I114" i="709"/>
  <c r="J114" i="709"/>
  <c r="F111" i="709"/>
  <c r="H111" i="709"/>
  <c r="J111" i="709"/>
  <c r="I109" i="709"/>
  <c r="K104" i="709"/>
  <c r="F103" i="709"/>
  <c r="H103" i="709"/>
  <c r="J103" i="709"/>
  <c r="K103" i="709"/>
  <c r="F95" i="709"/>
  <c r="H95" i="709"/>
  <c r="I95" i="709"/>
  <c r="F93" i="709"/>
  <c r="H93" i="709"/>
  <c r="J93" i="709"/>
  <c r="F90" i="709"/>
  <c r="H90" i="709"/>
  <c r="K85" i="709"/>
  <c r="I82" i="709"/>
  <c r="F309" i="709"/>
  <c r="H309" i="709"/>
  <c r="J309" i="709"/>
  <c r="I309" i="709"/>
  <c r="F35" i="709"/>
  <c r="H35" i="709"/>
  <c r="J35" i="709"/>
  <c r="I32" i="709"/>
  <c r="F27" i="709"/>
  <c r="H27" i="709"/>
  <c r="J27" i="709"/>
  <c r="I23" i="709"/>
  <c r="F23" i="709"/>
  <c r="H23" i="709"/>
  <c r="J23" i="709"/>
  <c r="K116" i="709"/>
  <c r="I116" i="709"/>
  <c r="K293" i="709"/>
  <c r="F293" i="709"/>
  <c r="H293" i="709"/>
  <c r="K325" i="709"/>
  <c r="I325" i="709"/>
  <c r="F325" i="709"/>
  <c r="H325" i="709"/>
  <c r="K241" i="709"/>
  <c r="F241" i="709"/>
  <c r="H241" i="709"/>
  <c r="I241" i="709"/>
  <c r="K323" i="709"/>
  <c r="I323" i="709"/>
  <c r="K214" i="709"/>
  <c r="I214" i="709"/>
  <c r="J214" i="709"/>
  <c r="I206" i="709"/>
  <c r="F206" i="709"/>
  <c r="H206" i="709"/>
  <c r="J206" i="709"/>
  <c r="K198" i="709"/>
  <c r="F198" i="709"/>
  <c r="H198" i="709"/>
  <c r="K163" i="709"/>
  <c r="I163" i="709"/>
  <c r="F163" i="709"/>
  <c r="H163" i="709"/>
  <c r="I156" i="709"/>
  <c r="J156" i="709"/>
  <c r="K156" i="709"/>
  <c r="I137" i="709"/>
  <c r="F137" i="709"/>
  <c r="H137" i="709"/>
  <c r="K137" i="709"/>
  <c r="K131" i="709"/>
  <c r="I131" i="709"/>
  <c r="F131" i="709"/>
  <c r="H131" i="709"/>
  <c r="K124" i="709"/>
  <c r="I124" i="709"/>
  <c r="K117" i="709"/>
  <c r="I117" i="709"/>
  <c r="F117" i="709"/>
  <c r="H117" i="709"/>
  <c r="K108" i="709"/>
  <c r="F108" i="709"/>
  <c r="H108" i="709"/>
  <c r="I108" i="709"/>
  <c r="K101" i="709"/>
  <c r="I101" i="709"/>
  <c r="F101" i="709"/>
  <c r="H101" i="709"/>
  <c r="I92" i="709"/>
  <c r="K92" i="709"/>
  <c r="I84" i="709"/>
  <c r="K84" i="709"/>
  <c r="F84" i="709"/>
  <c r="H84" i="709"/>
  <c r="I77" i="709"/>
  <c r="F77" i="709"/>
  <c r="H77" i="709"/>
  <c r="K70" i="709"/>
  <c r="I70" i="709"/>
  <c r="K63" i="709"/>
  <c r="I63" i="709"/>
  <c r="K57" i="709"/>
  <c r="I57" i="709"/>
  <c r="F57" i="709"/>
  <c r="H57" i="709"/>
  <c r="J57" i="709"/>
  <c r="I50" i="709"/>
  <c r="K50" i="709"/>
  <c r="F50" i="709"/>
  <c r="H50" i="709"/>
  <c r="K42" i="709"/>
  <c r="F42" i="709"/>
  <c r="H42" i="709"/>
  <c r="J42" i="709"/>
  <c r="I34" i="709"/>
  <c r="J34" i="709"/>
  <c r="K34" i="709"/>
  <c r="I26" i="709"/>
  <c r="K26" i="709"/>
  <c r="F26" i="709"/>
  <c r="H26" i="709"/>
  <c r="I198" i="709"/>
  <c r="F148" i="709"/>
  <c r="H148" i="709"/>
  <c r="J148" i="709"/>
  <c r="F269" i="709"/>
  <c r="H269" i="709"/>
  <c r="J269" i="709"/>
  <c r="F54" i="709"/>
  <c r="H54" i="709"/>
  <c r="J54" i="709"/>
  <c r="K77" i="709"/>
  <c r="I303" i="709"/>
  <c r="K303" i="709"/>
  <c r="F303" i="709"/>
  <c r="H303" i="709"/>
  <c r="I272" i="709"/>
  <c r="K272" i="709"/>
  <c r="F272" i="709"/>
  <c r="H272" i="709"/>
  <c r="K231" i="709"/>
  <c r="I231" i="709"/>
  <c r="F231" i="709"/>
  <c r="H231" i="709"/>
  <c r="J231" i="709"/>
  <c r="F172" i="709"/>
  <c r="H172" i="709"/>
  <c r="K172" i="709"/>
  <c r="F70" i="709"/>
  <c r="H70" i="709"/>
  <c r="K147" i="709"/>
  <c r="K305" i="709"/>
  <c r="F305" i="709"/>
  <c r="H305" i="709"/>
  <c r="I305" i="709"/>
  <c r="K245" i="709"/>
  <c r="I245" i="709"/>
  <c r="F245" i="709"/>
  <c r="H245" i="709"/>
  <c r="J245" i="709"/>
  <c r="K299" i="709"/>
  <c r="I299" i="709"/>
  <c r="K290" i="709"/>
  <c r="I290" i="709"/>
  <c r="F290" i="709"/>
  <c r="H290" i="709"/>
  <c r="F285" i="709"/>
  <c r="H285" i="709"/>
  <c r="I285" i="709"/>
  <c r="K276" i="709"/>
  <c r="I276" i="709"/>
  <c r="F276" i="709"/>
  <c r="H276" i="709"/>
  <c r="I263" i="709"/>
  <c r="K263" i="709"/>
  <c r="I255" i="709"/>
  <c r="F255" i="709"/>
  <c r="H255" i="709"/>
  <c r="J255" i="709"/>
  <c r="K247" i="709"/>
  <c r="I247" i="709"/>
  <c r="F247" i="709"/>
  <c r="H247" i="709"/>
  <c r="K237" i="709"/>
  <c r="I237" i="709"/>
  <c r="K228" i="709"/>
  <c r="I228" i="709"/>
  <c r="F228" i="709"/>
  <c r="H228" i="709"/>
  <c r="J228" i="709"/>
  <c r="K221" i="709"/>
  <c r="I221" i="709"/>
  <c r="F221" i="709"/>
  <c r="H221" i="709"/>
  <c r="K211" i="709"/>
  <c r="I211" i="709"/>
  <c r="F211" i="709"/>
  <c r="H211" i="709"/>
  <c r="J211" i="709"/>
  <c r="K203" i="709"/>
  <c r="I203" i="709"/>
  <c r="I185" i="709"/>
  <c r="K185" i="709"/>
  <c r="F185" i="709"/>
  <c r="H185" i="709"/>
  <c r="K176" i="709"/>
  <c r="I176" i="709"/>
  <c r="F176" i="709"/>
  <c r="H176" i="709"/>
  <c r="J176" i="709"/>
  <c r="K167" i="709"/>
  <c r="I167" i="709"/>
  <c r="J167" i="709"/>
  <c r="K160" i="709"/>
  <c r="I160" i="709"/>
  <c r="F160" i="709"/>
  <c r="H160" i="709"/>
  <c r="I153" i="709"/>
  <c r="K153" i="709"/>
  <c r="F153" i="709"/>
  <c r="H153" i="709"/>
  <c r="K142" i="709"/>
  <c r="F142" i="709"/>
  <c r="H142" i="709"/>
  <c r="K134" i="709"/>
  <c r="I134" i="709"/>
  <c r="J134" i="709"/>
  <c r="I129" i="709"/>
  <c r="J129" i="709"/>
  <c r="K129" i="709"/>
  <c r="I316" i="709"/>
  <c r="K316" i="709"/>
  <c r="F316" i="709"/>
  <c r="H316" i="709"/>
  <c r="K113" i="709"/>
  <c r="I113" i="709"/>
  <c r="F113" i="709"/>
  <c r="H113" i="709"/>
  <c r="K106" i="709"/>
  <c r="I106" i="709"/>
  <c r="K97" i="709"/>
  <c r="I97" i="709"/>
  <c r="F97" i="709"/>
  <c r="H97" i="709"/>
  <c r="K89" i="709"/>
  <c r="I89" i="709"/>
  <c r="F89" i="709"/>
  <c r="H89" i="709"/>
  <c r="J89" i="709"/>
  <c r="K81" i="709"/>
  <c r="I81" i="709"/>
  <c r="K75" i="709"/>
  <c r="I75" i="709"/>
  <c r="J75" i="709"/>
  <c r="I68" i="709"/>
  <c r="K68" i="709"/>
  <c r="F68" i="709"/>
  <c r="H68" i="709"/>
  <c r="I61" i="709"/>
  <c r="K61" i="709"/>
  <c r="F61" i="709"/>
  <c r="H61" i="709"/>
  <c r="K55" i="709"/>
  <c r="I55" i="709"/>
  <c r="F55" i="709"/>
  <c r="H55" i="709"/>
  <c r="K47" i="709"/>
  <c r="I47" i="709"/>
  <c r="K39" i="709"/>
  <c r="I39" i="709"/>
  <c r="F39" i="709"/>
  <c r="H39" i="709"/>
  <c r="I31" i="709"/>
  <c r="K31" i="709"/>
  <c r="F31" i="709"/>
  <c r="H31" i="709"/>
  <c r="K22" i="709"/>
  <c r="I22" i="709"/>
  <c r="F116" i="709"/>
  <c r="H116" i="709"/>
  <c r="J116" i="709"/>
  <c r="F299" i="709"/>
  <c r="H299" i="709"/>
  <c r="J299" i="709"/>
  <c r="F263" i="709"/>
  <c r="H263" i="709"/>
  <c r="J224" i="709"/>
  <c r="F147" i="709"/>
  <c r="H147" i="709"/>
  <c r="J147" i="709"/>
  <c r="F92" i="709"/>
  <c r="H92" i="709"/>
  <c r="F22" i="709"/>
  <c r="H22" i="709"/>
  <c r="I293" i="709"/>
  <c r="I172" i="709"/>
  <c r="K298" i="709"/>
  <c r="K54" i="709"/>
  <c r="K17" i="709"/>
  <c r="F17" i="709"/>
  <c r="H17" i="709"/>
  <c r="J17" i="709"/>
  <c r="K279" i="709"/>
  <c r="I279" i="709"/>
  <c r="K250" i="709"/>
  <c r="I250" i="709"/>
  <c r="F250" i="709"/>
  <c r="H250" i="709"/>
  <c r="J250" i="709"/>
  <c r="K188" i="709"/>
  <c r="I188" i="709"/>
  <c r="J188" i="709"/>
  <c r="I289" i="709"/>
  <c r="J289" i="709"/>
  <c r="K289" i="709"/>
  <c r="I275" i="709"/>
  <c r="K275" i="709"/>
  <c r="F275" i="709"/>
  <c r="H275" i="709"/>
  <c r="I262" i="709"/>
  <c r="K262" i="709"/>
  <c r="I246" i="709"/>
  <c r="K246" i="709"/>
  <c r="F246" i="709"/>
  <c r="H246" i="709"/>
  <c r="I227" i="709"/>
  <c r="J227" i="709"/>
  <c r="K227" i="709"/>
  <c r="I210" i="709"/>
  <c r="K210" i="709"/>
  <c r="F210" i="709"/>
  <c r="H210" i="709"/>
  <c r="I202" i="709"/>
  <c r="K202" i="709"/>
  <c r="F202" i="709"/>
  <c r="H202" i="709"/>
  <c r="I184" i="709"/>
  <c r="J184" i="709"/>
  <c r="K184" i="709"/>
  <c r="I321" i="709"/>
  <c r="K321" i="709"/>
  <c r="F321" i="709"/>
  <c r="H321" i="709"/>
  <c r="I168" i="709"/>
  <c r="K168" i="709"/>
  <c r="F168" i="709"/>
  <c r="H168" i="709"/>
  <c r="I159" i="709"/>
  <c r="K159" i="709"/>
  <c r="I152" i="709"/>
  <c r="K152" i="709"/>
  <c r="F152" i="709"/>
  <c r="H152" i="709"/>
  <c r="I141" i="709"/>
  <c r="K141" i="709"/>
  <c r="F141" i="709"/>
  <c r="H141" i="709"/>
  <c r="I319" i="709"/>
  <c r="K319" i="709"/>
  <c r="F319" i="709"/>
  <c r="H319" i="709"/>
  <c r="I121" i="709"/>
  <c r="J121" i="709"/>
  <c r="K121" i="709"/>
  <c r="I112" i="709"/>
  <c r="F112" i="709"/>
  <c r="H112" i="709"/>
  <c r="K112" i="709"/>
  <c r="I105" i="709"/>
  <c r="K105" i="709"/>
  <c r="F105" i="709"/>
  <c r="H105" i="709"/>
  <c r="I96" i="709"/>
  <c r="J96" i="709"/>
  <c r="K96" i="709"/>
  <c r="I88" i="709"/>
  <c r="K88" i="709"/>
  <c r="F88" i="709"/>
  <c r="H88" i="709"/>
  <c r="I80" i="709"/>
  <c r="J80" i="709"/>
  <c r="K80" i="709"/>
  <c r="I74" i="709"/>
  <c r="K74" i="709"/>
  <c r="F74" i="709"/>
  <c r="H74" i="709"/>
  <c r="I67" i="709"/>
  <c r="K67" i="709"/>
  <c r="F67" i="709"/>
  <c r="H67" i="709"/>
  <c r="I60" i="709"/>
  <c r="J60" i="709"/>
  <c r="K60" i="709"/>
  <c r="I307" i="709"/>
  <c r="K307" i="709"/>
  <c r="F307" i="709"/>
  <c r="H307" i="709"/>
  <c r="I38" i="709"/>
  <c r="K38" i="709"/>
  <c r="F38" i="709"/>
  <c r="H38" i="709"/>
  <c r="I30" i="709"/>
  <c r="K30" i="709"/>
  <c r="F30" i="709"/>
  <c r="H30" i="709"/>
  <c r="I21" i="709"/>
  <c r="K21" i="709"/>
  <c r="F262" i="709"/>
  <c r="H262" i="709"/>
  <c r="J262" i="709"/>
  <c r="F323" i="709"/>
  <c r="H323" i="709"/>
  <c r="J323" i="709"/>
  <c r="F203" i="709"/>
  <c r="H203" i="709"/>
  <c r="J203" i="709"/>
  <c r="F159" i="709"/>
  <c r="H159" i="709"/>
  <c r="J159" i="709"/>
  <c r="F124" i="709"/>
  <c r="H124" i="709"/>
  <c r="F106" i="709"/>
  <c r="H106" i="709"/>
  <c r="J106" i="709"/>
  <c r="F63" i="709"/>
  <c r="H63" i="709"/>
  <c r="J63" i="709"/>
  <c r="F47" i="709"/>
  <c r="H47" i="709"/>
  <c r="J47" i="709"/>
  <c r="F21" i="709"/>
  <c r="H21" i="709"/>
  <c r="K206" i="709"/>
  <c r="J81" i="709"/>
  <c r="K281" i="709"/>
  <c r="I281" i="709"/>
  <c r="F281" i="709"/>
  <c r="H281" i="709"/>
  <c r="K238" i="709"/>
  <c r="I238" i="709"/>
  <c r="J238" i="709"/>
  <c r="K258" i="709"/>
  <c r="I258" i="709"/>
  <c r="K181" i="709"/>
  <c r="F181" i="709"/>
  <c r="H181" i="709"/>
  <c r="I181" i="709"/>
  <c r="I282" i="709"/>
  <c r="J282" i="709"/>
  <c r="K282" i="709"/>
  <c r="I115" i="709"/>
  <c r="K115" i="709"/>
  <c r="F115" i="709"/>
  <c r="H115" i="709"/>
  <c r="I297" i="709"/>
  <c r="K297" i="709"/>
  <c r="F297" i="709"/>
  <c r="H297" i="709"/>
  <c r="I327" i="709"/>
  <c r="K327" i="709"/>
  <c r="F327" i="709"/>
  <c r="H327" i="709"/>
  <c r="I268" i="709"/>
  <c r="K268" i="709"/>
  <c r="F268" i="709"/>
  <c r="H268" i="709"/>
  <c r="I254" i="709"/>
  <c r="J254" i="709"/>
  <c r="K254" i="709"/>
  <c r="I235" i="709"/>
  <c r="K235" i="709"/>
  <c r="F235" i="709"/>
  <c r="H235" i="709"/>
  <c r="I220" i="709"/>
  <c r="K220" i="709"/>
  <c r="F220" i="709"/>
  <c r="H220" i="709"/>
  <c r="I193" i="709"/>
  <c r="J193" i="709"/>
  <c r="K193" i="709"/>
  <c r="I128" i="709"/>
  <c r="J128" i="709"/>
  <c r="K128" i="709"/>
  <c r="F298" i="709"/>
  <c r="H298" i="709"/>
  <c r="J298" i="709"/>
  <c r="F279" i="709"/>
  <c r="H279" i="709"/>
  <c r="F258" i="709"/>
  <c r="H258" i="709"/>
  <c r="F237" i="709"/>
  <c r="H237" i="709"/>
  <c r="J237" i="709"/>
  <c r="I142" i="709"/>
  <c r="K285" i="709"/>
  <c r="K194" i="709"/>
  <c r="I301" i="709"/>
  <c r="F301" i="709"/>
  <c r="H301" i="709"/>
  <c r="K236" i="709"/>
  <c r="F236" i="709"/>
  <c r="H236" i="709"/>
  <c r="J236" i="709"/>
  <c r="K16" i="709"/>
  <c r="F16" i="709"/>
  <c r="H16" i="709"/>
  <c r="J16" i="709"/>
  <c r="K302" i="709"/>
  <c r="I302" i="709"/>
  <c r="F302" i="709"/>
  <c r="H302" i="709"/>
  <c r="K292" i="709"/>
  <c r="F292" i="709"/>
  <c r="H292" i="709"/>
  <c r="J292" i="709"/>
  <c r="K286" i="709"/>
  <c r="F286" i="709"/>
  <c r="H286" i="709"/>
  <c r="K278" i="709"/>
  <c r="F278" i="709"/>
  <c r="H278" i="709"/>
  <c r="J278" i="709"/>
  <c r="I271" i="709"/>
  <c r="F271" i="709"/>
  <c r="H271" i="709"/>
  <c r="I218" i="709"/>
  <c r="F218" i="709"/>
  <c r="H218" i="709"/>
  <c r="K257" i="709"/>
  <c r="I257" i="709"/>
  <c r="F257" i="709"/>
  <c r="H257" i="709"/>
  <c r="K249" i="709"/>
  <c r="I249" i="709"/>
  <c r="F249" i="709"/>
  <c r="H249" i="709"/>
  <c r="K240" i="709"/>
  <c r="F240" i="709"/>
  <c r="H240" i="709"/>
  <c r="I230" i="709"/>
  <c r="F230" i="709"/>
  <c r="H230" i="709"/>
  <c r="K223" i="709"/>
  <c r="I223" i="709"/>
  <c r="F223" i="709"/>
  <c r="H223" i="709"/>
  <c r="I213" i="709"/>
  <c r="K213" i="709"/>
  <c r="F213" i="709"/>
  <c r="H213" i="709"/>
  <c r="I197" i="709"/>
  <c r="F197" i="709"/>
  <c r="H197" i="709"/>
  <c r="K187" i="709"/>
  <c r="F187" i="709"/>
  <c r="H187" i="709"/>
  <c r="K180" i="709"/>
  <c r="I180" i="709"/>
  <c r="F180" i="709"/>
  <c r="H180" i="709"/>
  <c r="K171" i="709"/>
  <c r="I171" i="709"/>
  <c r="F171" i="709"/>
  <c r="H171" i="709"/>
  <c r="K162" i="709"/>
  <c r="F162" i="709"/>
  <c r="H162" i="709"/>
  <c r="K155" i="709"/>
  <c r="F155" i="709"/>
  <c r="H155" i="709"/>
  <c r="I144" i="709"/>
  <c r="K144" i="709"/>
  <c r="F144" i="709"/>
  <c r="H144" i="709"/>
  <c r="I136" i="709"/>
  <c r="F136" i="709"/>
  <c r="H136" i="709"/>
  <c r="I130" i="709"/>
  <c r="F130" i="709"/>
  <c r="H130" i="709"/>
  <c r="K123" i="709"/>
  <c r="I123" i="709"/>
  <c r="F123" i="709"/>
  <c r="H123" i="709"/>
  <c r="K315" i="709"/>
  <c r="I315" i="709"/>
  <c r="F315" i="709"/>
  <c r="H315" i="709"/>
  <c r="K314" i="709"/>
  <c r="I314" i="709"/>
  <c r="F314" i="709"/>
  <c r="H314" i="709"/>
  <c r="K91" i="709"/>
  <c r="F91" i="709"/>
  <c r="H91" i="709"/>
  <c r="I83" i="709"/>
  <c r="K83" i="709"/>
  <c r="F83" i="709"/>
  <c r="H83" i="709"/>
  <c r="I312" i="709"/>
  <c r="K312" i="709"/>
  <c r="F312" i="709"/>
  <c r="H312" i="709"/>
  <c r="I311" i="709"/>
  <c r="F311" i="709"/>
  <c r="H311" i="709"/>
  <c r="K62" i="709"/>
  <c r="F62" i="709"/>
  <c r="H62" i="709"/>
  <c r="K56" i="709"/>
  <c r="I56" i="709"/>
  <c r="F56" i="709"/>
  <c r="H56" i="709"/>
  <c r="K49" i="709"/>
  <c r="I49" i="709"/>
  <c r="F49" i="709"/>
  <c r="H49" i="709"/>
  <c r="K41" i="709"/>
  <c r="F41" i="709"/>
  <c r="H41" i="709"/>
  <c r="K33" i="709"/>
  <c r="F33" i="709"/>
  <c r="H33" i="709"/>
  <c r="I25" i="709"/>
  <c r="K25" i="709"/>
  <c r="F25" i="709"/>
  <c r="H25" i="709"/>
  <c r="J260" i="709"/>
  <c r="I266" i="709"/>
  <c r="I226" i="709"/>
  <c r="I150" i="709"/>
  <c r="I119" i="709"/>
  <c r="I91" i="709"/>
  <c r="I65" i="709"/>
  <c r="J65" i="709"/>
  <c r="I41" i="709"/>
  <c r="K145" i="709"/>
  <c r="K288" i="709"/>
  <c r="K218" i="709"/>
  <c r="K233" i="709"/>
  <c r="K205" i="709"/>
  <c r="K178" i="709"/>
  <c r="I178" i="709"/>
  <c r="J178" i="709"/>
  <c r="K24" i="709"/>
  <c r="I24" i="709"/>
  <c r="J24" i="709"/>
  <c r="K291" i="709"/>
  <c r="I291" i="709"/>
  <c r="J291" i="709"/>
  <c r="K277" i="709"/>
  <c r="I277" i="709"/>
  <c r="J277" i="709"/>
  <c r="K256" i="709"/>
  <c r="I256" i="709"/>
  <c r="J256" i="709"/>
  <c r="K239" i="709"/>
  <c r="I239" i="709"/>
  <c r="J239" i="709"/>
  <c r="K204" i="709"/>
  <c r="I204" i="709"/>
  <c r="J204" i="709"/>
  <c r="K186" i="709"/>
  <c r="I186" i="709"/>
  <c r="J186" i="709"/>
  <c r="K179" i="709"/>
  <c r="I179" i="709"/>
  <c r="J179" i="709"/>
  <c r="K170" i="709"/>
  <c r="I170" i="709"/>
  <c r="J170" i="709"/>
  <c r="K161" i="709"/>
  <c r="I161" i="709"/>
  <c r="J161" i="709"/>
  <c r="K135" i="709"/>
  <c r="I135" i="709"/>
  <c r="J135" i="709"/>
  <c r="K317" i="709"/>
  <c r="I317" i="709"/>
  <c r="K122" i="709"/>
  <c r="I122" i="709"/>
  <c r="J122" i="709"/>
  <c r="K107" i="709"/>
  <c r="I107" i="709"/>
  <c r="J107" i="709"/>
  <c r="K99" i="709"/>
  <c r="I99" i="709"/>
  <c r="J99" i="709"/>
  <c r="K76" i="709"/>
  <c r="I76" i="709"/>
  <c r="J76" i="709"/>
  <c r="K69" i="709"/>
  <c r="I69" i="709"/>
  <c r="J69" i="709"/>
  <c r="K310" i="709"/>
  <c r="I310" i="709"/>
  <c r="J310" i="709"/>
  <c r="K308" i="709"/>
  <c r="I308" i="709"/>
  <c r="K48" i="709"/>
  <c r="I48" i="709"/>
  <c r="J48" i="709"/>
  <c r="K40" i="709"/>
  <c r="I40" i="709"/>
  <c r="J40" i="709"/>
  <c r="F37" i="709"/>
  <c r="H37" i="709"/>
  <c r="F296" i="709"/>
  <c r="H296" i="709"/>
  <c r="J296" i="709"/>
  <c r="F288" i="709"/>
  <c r="H288" i="709"/>
  <c r="J288" i="709"/>
  <c r="F280" i="709"/>
  <c r="H280" i="709"/>
  <c r="J280" i="709"/>
  <c r="F264" i="709"/>
  <c r="H264" i="709"/>
  <c r="J264" i="709"/>
  <c r="F234" i="709"/>
  <c r="H234" i="709"/>
  <c r="J234" i="709"/>
  <c r="F225" i="709"/>
  <c r="H225" i="709"/>
  <c r="J225" i="709"/>
  <c r="F215" i="709"/>
  <c r="H215" i="709"/>
  <c r="J215" i="709"/>
  <c r="F195" i="709"/>
  <c r="H195" i="709"/>
  <c r="J195" i="709"/>
  <c r="F166" i="709"/>
  <c r="H166" i="709"/>
  <c r="J166" i="709"/>
  <c r="F320" i="709"/>
  <c r="H320" i="709"/>
  <c r="J320" i="709"/>
  <c r="F149" i="709"/>
  <c r="H149" i="709"/>
  <c r="J149" i="709"/>
  <c r="F317" i="709"/>
  <c r="H317" i="709"/>
  <c r="F104" i="709"/>
  <c r="H104" i="709"/>
  <c r="J104" i="709"/>
  <c r="F94" i="709"/>
  <c r="H94" i="709"/>
  <c r="J94" i="709"/>
  <c r="F82" i="709"/>
  <c r="H82" i="709"/>
  <c r="J82" i="709"/>
  <c r="I217" i="709"/>
  <c r="J217" i="709"/>
  <c r="I294" i="709"/>
  <c r="I244" i="709"/>
  <c r="J244" i="709"/>
  <c r="I200" i="709"/>
  <c r="I173" i="709"/>
  <c r="I143" i="709"/>
  <c r="J143" i="709"/>
  <c r="I118" i="709"/>
  <c r="J118" i="709"/>
  <c r="I90" i="709"/>
  <c r="J90" i="709"/>
  <c r="I62" i="709"/>
  <c r="I33" i="709"/>
  <c r="K287" i="709"/>
  <c r="K230" i="709"/>
  <c r="K197" i="709"/>
  <c r="K166" i="709"/>
  <c r="K136" i="709"/>
  <c r="K111" i="709"/>
  <c r="K169" i="709"/>
  <c r="I169" i="709"/>
  <c r="K284" i="709"/>
  <c r="I284" i="709"/>
  <c r="J284" i="709"/>
  <c r="K261" i="709"/>
  <c r="I261" i="709"/>
  <c r="K219" i="709"/>
  <c r="I219" i="709"/>
  <c r="J219" i="709"/>
  <c r="K209" i="709"/>
  <c r="I209" i="709"/>
  <c r="K201" i="709"/>
  <c r="I201" i="709"/>
  <c r="K192" i="709"/>
  <c r="I192" i="709"/>
  <c r="I322" i="709"/>
  <c r="J322" i="709"/>
  <c r="K322" i="709"/>
  <c r="K158" i="709"/>
  <c r="I158" i="709"/>
  <c r="J158" i="709"/>
  <c r="K151" i="709"/>
  <c r="I151" i="709"/>
  <c r="J151" i="709"/>
  <c r="K140" i="709"/>
  <c r="I140" i="709"/>
  <c r="I120" i="709"/>
  <c r="J120" i="709"/>
  <c r="K120" i="709"/>
  <c r="K87" i="709"/>
  <c r="I87" i="709"/>
  <c r="F87" i="709"/>
  <c r="H87" i="709"/>
  <c r="K313" i="709"/>
  <c r="F313" i="709"/>
  <c r="H313" i="709"/>
  <c r="I313" i="709"/>
  <c r="K73" i="709"/>
  <c r="F73" i="709"/>
  <c r="H73" i="709"/>
  <c r="K66" i="709"/>
  <c r="F66" i="709"/>
  <c r="H66" i="709"/>
  <c r="J66" i="709"/>
  <c r="I59" i="709"/>
  <c r="K59" i="709"/>
  <c r="F59" i="709"/>
  <c r="H59" i="709"/>
  <c r="I53" i="709"/>
  <c r="F53" i="709"/>
  <c r="H53" i="709"/>
  <c r="I46" i="709"/>
  <c r="F46" i="709"/>
  <c r="H46" i="709"/>
  <c r="K306" i="709"/>
  <c r="I306" i="709"/>
  <c r="F306" i="709"/>
  <c r="H306" i="709"/>
  <c r="K29" i="709"/>
  <c r="I29" i="709"/>
  <c r="F29" i="709"/>
  <c r="H29" i="709"/>
  <c r="K20" i="709"/>
  <c r="I20" i="709"/>
  <c r="F20" i="709"/>
  <c r="H20" i="709"/>
  <c r="F169" i="709"/>
  <c r="H169" i="709"/>
  <c r="F304" i="709"/>
  <c r="H304" i="709"/>
  <c r="F261" i="709"/>
  <c r="H261" i="709"/>
  <c r="F252" i="709"/>
  <c r="H252" i="709"/>
  <c r="J252" i="709"/>
  <c r="F242" i="709"/>
  <c r="H242" i="709"/>
  <c r="F192" i="709"/>
  <c r="H192" i="709"/>
  <c r="F183" i="709"/>
  <c r="H183" i="709"/>
  <c r="F173" i="709"/>
  <c r="H173" i="709"/>
  <c r="F127" i="709"/>
  <c r="H127" i="709"/>
  <c r="F119" i="709"/>
  <c r="H119" i="709"/>
  <c r="J119" i="709"/>
  <c r="F109" i="709"/>
  <c r="H109" i="709"/>
  <c r="F78" i="709"/>
  <c r="H78" i="709"/>
  <c r="I37" i="709"/>
  <c r="I189" i="709"/>
  <c r="I328" i="709"/>
  <c r="J328" i="709"/>
  <c r="I274" i="709"/>
  <c r="I259" i="709"/>
  <c r="I240" i="709"/>
  <c r="I190" i="709"/>
  <c r="I133" i="709"/>
  <c r="J133" i="709"/>
  <c r="I78" i="709"/>
  <c r="I51" i="709"/>
  <c r="J51" i="709"/>
  <c r="K251" i="709"/>
  <c r="K215" i="709"/>
  <c r="K157" i="709"/>
  <c r="K100" i="709"/>
  <c r="K35" i="709"/>
  <c r="K196" i="709"/>
  <c r="I196" i="709"/>
  <c r="J196" i="709"/>
  <c r="K283" i="709"/>
  <c r="I283" i="709"/>
  <c r="J283" i="709"/>
  <c r="K243" i="709"/>
  <c r="I243" i="709"/>
  <c r="J243" i="709"/>
  <c r="K216" i="709"/>
  <c r="I216" i="709"/>
  <c r="J216" i="709"/>
  <c r="K208" i="709"/>
  <c r="I208" i="709"/>
  <c r="J208" i="709"/>
  <c r="I174" i="709"/>
  <c r="J174" i="709"/>
  <c r="K174" i="709"/>
  <c r="K139" i="709"/>
  <c r="I139" i="709"/>
  <c r="J139" i="709"/>
  <c r="K318" i="709"/>
  <c r="I318" i="709"/>
  <c r="I110" i="709"/>
  <c r="J110" i="709"/>
  <c r="K110" i="709"/>
  <c r="K86" i="709"/>
  <c r="I86" i="709"/>
  <c r="F86" i="709"/>
  <c r="H86" i="709"/>
  <c r="K79" i="709"/>
  <c r="I79" i="709"/>
  <c r="F79" i="709"/>
  <c r="H79" i="709"/>
  <c r="K72" i="709"/>
  <c r="F72" i="709"/>
  <c r="H72" i="709"/>
  <c r="I72" i="709"/>
  <c r="K58" i="709"/>
  <c r="F58" i="709"/>
  <c r="H58" i="709"/>
  <c r="J58" i="709"/>
  <c r="I52" i="709"/>
  <c r="F52" i="709"/>
  <c r="H52" i="709"/>
  <c r="K52" i="709"/>
  <c r="I44" i="709"/>
  <c r="F44" i="709"/>
  <c r="H44" i="709"/>
  <c r="K44" i="709"/>
  <c r="I36" i="709"/>
  <c r="F36" i="709"/>
  <c r="H36" i="709"/>
  <c r="K28" i="709"/>
  <c r="F28" i="709"/>
  <c r="H28" i="709"/>
  <c r="J28" i="709"/>
  <c r="K19" i="709"/>
  <c r="I19" i="709"/>
  <c r="F19" i="709"/>
  <c r="H19" i="709"/>
  <c r="F145" i="709"/>
  <c r="H145" i="709"/>
  <c r="J145" i="709"/>
  <c r="F267" i="709"/>
  <c r="H267" i="709"/>
  <c r="J267" i="709"/>
  <c r="F324" i="709"/>
  <c r="H324" i="709"/>
  <c r="F251" i="709"/>
  <c r="H251" i="709"/>
  <c r="J251" i="709"/>
  <c r="F201" i="709"/>
  <c r="H201" i="709"/>
  <c r="J201" i="709"/>
  <c r="F191" i="709"/>
  <c r="H191" i="709"/>
  <c r="J191" i="709"/>
  <c r="F182" i="709"/>
  <c r="H182" i="709"/>
  <c r="J182" i="709"/>
  <c r="F126" i="709"/>
  <c r="H126" i="709"/>
  <c r="J126" i="709"/>
  <c r="J308" i="709"/>
  <c r="I146" i="709"/>
  <c r="J146" i="709"/>
  <c r="I326" i="709"/>
  <c r="I232" i="709"/>
  <c r="J232" i="709"/>
  <c r="I212" i="709"/>
  <c r="J212" i="709"/>
  <c r="I187" i="709"/>
  <c r="I162" i="709"/>
  <c r="K94" i="709"/>
  <c r="K65" i="709"/>
  <c r="J32" i="709"/>
  <c r="K45" i="709"/>
  <c r="I45" i="709"/>
  <c r="J45" i="709"/>
  <c r="K273" i="709"/>
  <c r="I273" i="709"/>
  <c r="J273" i="709"/>
  <c r="K265" i="709"/>
  <c r="I265" i="709"/>
  <c r="J265" i="709"/>
  <c r="K207" i="709"/>
  <c r="I207" i="709"/>
  <c r="J207" i="709"/>
  <c r="K199" i="709"/>
  <c r="I199" i="709"/>
  <c r="J199" i="709"/>
  <c r="I164" i="709"/>
  <c r="J164" i="709"/>
  <c r="K164" i="709"/>
  <c r="K138" i="709"/>
  <c r="I138" i="709"/>
  <c r="J138" i="709"/>
  <c r="K132" i="709"/>
  <c r="I132" i="709"/>
  <c r="J132" i="709"/>
  <c r="K125" i="709"/>
  <c r="I125" i="709"/>
  <c r="I102" i="709"/>
  <c r="J102" i="709"/>
  <c r="K102" i="709"/>
  <c r="K71" i="709"/>
  <c r="I71" i="709"/>
  <c r="J71" i="709"/>
  <c r="K64" i="709"/>
  <c r="I64" i="709"/>
  <c r="I43" i="709"/>
  <c r="J43" i="709"/>
  <c r="K43" i="709"/>
  <c r="K18" i="709"/>
  <c r="I18" i="709"/>
  <c r="J18" i="709"/>
  <c r="F98" i="709"/>
  <c r="H98" i="709"/>
  <c r="F274" i="709"/>
  <c r="H274" i="709"/>
  <c r="F266" i="709"/>
  <c r="H266" i="709"/>
  <c r="F259" i="709"/>
  <c r="H259" i="709"/>
  <c r="J259" i="709"/>
  <c r="F209" i="709"/>
  <c r="H209" i="709"/>
  <c r="F200" i="709"/>
  <c r="H200" i="709"/>
  <c r="F190" i="709"/>
  <c r="H190" i="709"/>
  <c r="F140" i="709"/>
  <c r="H140" i="709"/>
  <c r="J140" i="709"/>
  <c r="F318" i="709"/>
  <c r="H318" i="709"/>
  <c r="F125" i="709"/>
  <c r="H125" i="709"/>
  <c r="F64" i="709"/>
  <c r="H64" i="709"/>
  <c r="I98" i="709"/>
  <c r="I304" i="709"/>
  <c r="I286" i="709"/>
  <c r="I270" i="709"/>
  <c r="J270" i="709"/>
  <c r="I253" i="709"/>
  <c r="I183" i="709"/>
  <c r="I155" i="709"/>
  <c r="I127" i="709"/>
  <c r="I100" i="709"/>
  <c r="J100" i="709"/>
  <c r="I73" i="709"/>
  <c r="K301" i="709"/>
  <c r="K296" i="709"/>
  <c r="K271" i="709"/>
  <c r="K149" i="709"/>
  <c r="K93" i="709"/>
  <c r="K27" i="709"/>
  <c r="F316" i="707"/>
  <c r="H316" i="707"/>
  <c r="I316" i="707"/>
  <c r="K315" i="707"/>
  <c r="F315" i="707"/>
  <c r="H315" i="707"/>
  <c r="F310" i="707"/>
  <c r="H310" i="707"/>
  <c r="J310" i="707"/>
  <c r="F308" i="707"/>
  <c r="H308" i="707"/>
  <c r="F306" i="707"/>
  <c r="H306" i="707"/>
  <c r="F302" i="707"/>
  <c r="H302" i="707"/>
  <c r="J302" i="707"/>
  <c r="K302" i="707"/>
  <c r="F300" i="707"/>
  <c r="H300" i="707"/>
  <c r="I300" i="707"/>
  <c r="I299" i="707"/>
  <c r="F275" i="707"/>
  <c r="H275" i="707"/>
  <c r="F271" i="707"/>
  <c r="H271" i="707"/>
  <c r="F266" i="707"/>
  <c r="H266" i="707"/>
  <c r="F241" i="707"/>
  <c r="H241" i="707"/>
  <c r="F238" i="707"/>
  <c r="H238" i="707"/>
  <c r="J238" i="707"/>
  <c r="I238" i="707"/>
  <c r="I226" i="707"/>
  <c r="I221" i="707"/>
  <c r="F218" i="707"/>
  <c r="H218" i="707"/>
  <c r="I218" i="707"/>
  <c r="F217" i="707"/>
  <c r="H217" i="707"/>
  <c r="J217" i="707"/>
  <c r="F205" i="707"/>
  <c r="H205" i="707"/>
  <c r="J205" i="707"/>
  <c r="I190" i="707"/>
  <c r="J190" i="707"/>
  <c r="K189" i="707"/>
  <c r="F183" i="707"/>
  <c r="H183" i="707"/>
  <c r="I183" i="707"/>
  <c r="K182" i="707"/>
  <c r="F181" i="707"/>
  <c r="H181" i="707"/>
  <c r="I181" i="707"/>
  <c r="F164" i="707"/>
  <c r="H164" i="707"/>
  <c r="J164" i="707"/>
  <c r="K156" i="707"/>
  <c r="F156" i="707"/>
  <c r="H156" i="707"/>
  <c r="F151" i="707"/>
  <c r="H151" i="707"/>
  <c r="I151" i="707"/>
  <c r="K150" i="707"/>
  <c r="F150" i="707"/>
  <c r="H150" i="707"/>
  <c r="I147" i="707"/>
  <c r="J147" i="707"/>
  <c r="F141" i="707"/>
  <c r="H141" i="707"/>
  <c r="I141" i="707"/>
  <c r="K133" i="707"/>
  <c r="I131" i="707"/>
  <c r="F131" i="707"/>
  <c r="H131" i="707"/>
  <c r="J131" i="707"/>
  <c r="I129" i="707"/>
  <c r="F129" i="707"/>
  <c r="H129" i="707"/>
  <c r="F115" i="707"/>
  <c r="H115" i="707"/>
  <c r="K115" i="707"/>
  <c r="F110" i="707"/>
  <c r="H110" i="707"/>
  <c r="I110" i="707"/>
  <c r="F102" i="707"/>
  <c r="H102" i="707"/>
  <c r="J102" i="707"/>
  <c r="K98" i="707"/>
  <c r="I98" i="707"/>
  <c r="J98" i="707"/>
  <c r="I96" i="707"/>
  <c r="F96" i="707"/>
  <c r="H96" i="707"/>
  <c r="F90" i="707"/>
  <c r="H90" i="707"/>
  <c r="K90" i="707"/>
  <c r="F87" i="707"/>
  <c r="H87" i="707"/>
  <c r="F82" i="707"/>
  <c r="H82" i="707"/>
  <c r="F72" i="707"/>
  <c r="H72" i="707"/>
  <c r="F71" i="707"/>
  <c r="H71" i="707"/>
  <c r="J71" i="707"/>
  <c r="K71" i="707"/>
  <c r="I70" i="707"/>
  <c r="F58" i="707"/>
  <c r="H58" i="707"/>
  <c r="K54" i="707"/>
  <c r="K52" i="707"/>
  <c r="I47" i="707"/>
  <c r="F38" i="707"/>
  <c r="H38" i="707"/>
  <c r="K38" i="707"/>
  <c r="K35" i="707"/>
  <c r="F17" i="707"/>
  <c r="H17" i="707"/>
  <c r="J17" i="707"/>
  <c r="K167" i="707"/>
  <c r="I167" i="707"/>
  <c r="F257" i="707"/>
  <c r="H257" i="707"/>
  <c r="K257" i="707"/>
  <c r="K286" i="707"/>
  <c r="I286" i="707"/>
  <c r="F158" i="707"/>
  <c r="H158" i="707"/>
  <c r="I158" i="707"/>
  <c r="K242" i="707"/>
  <c r="I242" i="707"/>
  <c r="K253" i="707"/>
  <c r="F253" i="707"/>
  <c r="H253" i="707"/>
  <c r="K64" i="707"/>
  <c r="F64" i="707"/>
  <c r="H64" i="707"/>
  <c r="K36" i="707"/>
  <c r="I36" i="707"/>
  <c r="K260" i="707"/>
  <c r="F260" i="707"/>
  <c r="H260" i="707"/>
  <c r="I260" i="707"/>
  <c r="K194" i="707"/>
  <c r="I194" i="707"/>
  <c r="K178" i="707"/>
  <c r="I178" i="707"/>
  <c r="K200" i="707"/>
  <c r="I200" i="707"/>
  <c r="F23" i="707"/>
  <c r="H23" i="707"/>
  <c r="I23" i="707"/>
  <c r="K309" i="707"/>
  <c r="I309" i="707"/>
  <c r="F289" i="707"/>
  <c r="H289" i="707"/>
  <c r="I289" i="707"/>
  <c r="I213" i="707"/>
  <c r="F213" i="707"/>
  <c r="H213" i="707"/>
  <c r="K256" i="707"/>
  <c r="I256" i="707"/>
  <c r="F208" i="707"/>
  <c r="H208" i="707"/>
  <c r="I208" i="707"/>
  <c r="K208" i="707"/>
  <c r="K298" i="707"/>
  <c r="I298" i="707"/>
  <c r="I306" i="707"/>
  <c r="K210" i="707"/>
  <c r="I253" i="707"/>
  <c r="K325" i="707"/>
  <c r="I325" i="707"/>
  <c r="F325" i="707"/>
  <c r="H325" i="707"/>
  <c r="K250" i="707"/>
  <c r="I250" i="707"/>
  <c r="K57" i="707"/>
  <c r="I57" i="707"/>
  <c r="J57" i="707"/>
  <c r="K140" i="707"/>
  <c r="I140" i="707"/>
  <c r="F132" i="707"/>
  <c r="H132" i="707"/>
  <c r="I132" i="707"/>
  <c r="F80" i="707"/>
  <c r="H80" i="707"/>
  <c r="K80" i="707"/>
  <c r="F79" i="707"/>
  <c r="H79" i="707"/>
  <c r="I79" i="707"/>
  <c r="K67" i="707"/>
  <c r="I67" i="707"/>
  <c r="F67" i="707"/>
  <c r="H67" i="707"/>
  <c r="K326" i="707"/>
  <c r="I326" i="707"/>
  <c r="K62" i="707"/>
  <c r="I62" i="707"/>
  <c r="J62" i="707"/>
  <c r="K91" i="707"/>
  <c r="I91" i="707"/>
  <c r="I170" i="707"/>
  <c r="K170" i="707"/>
  <c r="F276" i="707"/>
  <c r="H276" i="707"/>
  <c r="K276" i="707"/>
  <c r="K108" i="707"/>
  <c r="F108" i="707"/>
  <c r="H108" i="707"/>
  <c r="I108" i="707"/>
  <c r="K254" i="707"/>
  <c r="F254" i="707"/>
  <c r="H254" i="707"/>
  <c r="I69" i="707"/>
  <c r="K69" i="707"/>
  <c r="F69" i="707"/>
  <c r="H69" i="707"/>
  <c r="K130" i="707"/>
  <c r="I130" i="707"/>
  <c r="K154" i="707"/>
  <c r="I154" i="707"/>
  <c r="K233" i="707"/>
  <c r="I233" i="707"/>
  <c r="J233" i="707"/>
  <c r="K16" i="707"/>
  <c r="F16" i="707"/>
  <c r="H16" i="707"/>
  <c r="I16" i="707"/>
  <c r="J274" i="707"/>
  <c r="K32" i="707"/>
  <c r="F32" i="707"/>
  <c r="H32" i="707"/>
  <c r="I32" i="707"/>
  <c r="I65" i="707"/>
  <c r="K65" i="707"/>
  <c r="F65" i="707"/>
  <c r="H65" i="707"/>
  <c r="K89" i="707"/>
  <c r="I89" i="707"/>
  <c r="J89" i="707"/>
  <c r="K234" i="707"/>
  <c r="I234" i="707"/>
  <c r="I160" i="707"/>
  <c r="K160" i="707"/>
  <c r="K86" i="707"/>
  <c r="F86" i="707"/>
  <c r="H86" i="707"/>
  <c r="F320" i="707"/>
  <c r="H320" i="707"/>
  <c r="I320" i="707"/>
  <c r="K123" i="707"/>
  <c r="F123" i="707"/>
  <c r="H123" i="707"/>
  <c r="J123" i="707"/>
  <c r="I22" i="707"/>
  <c r="K22" i="707"/>
  <c r="F22" i="707"/>
  <c r="H22" i="707"/>
  <c r="K244" i="707"/>
  <c r="I244" i="707"/>
  <c r="F39" i="707"/>
  <c r="H39" i="707"/>
  <c r="J150" i="707"/>
  <c r="F200" i="707"/>
  <c r="H200" i="707"/>
  <c r="F268" i="707"/>
  <c r="H268" i="707"/>
  <c r="F54" i="707"/>
  <c r="H54" i="707"/>
  <c r="J54" i="707"/>
  <c r="F160" i="707"/>
  <c r="H160" i="707"/>
  <c r="F194" i="707"/>
  <c r="H194" i="707"/>
  <c r="F329" i="707"/>
  <c r="H329" i="707"/>
  <c r="F244" i="707"/>
  <c r="H244" i="707"/>
  <c r="I39" i="707"/>
  <c r="I64" i="707"/>
  <c r="I329" i="707"/>
  <c r="K23" i="707"/>
  <c r="K274" i="707"/>
  <c r="K53" i="707"/>
  <c r="I53" i="707"/>
  <c r="J53" i="707"/>
  <c r="K192" i="707"/>
  <c r="I192" i="707"/>
  <c r="J192" i="707"/>
  <c r="K92" i="707"/>
  <c r="I92" i="707"/>
  <c r="J92" i="707"/>
  <c r="F279" i="707"/>
  <c r="H279" i="707"/>
  <c r="I279" i="707"/>
  <c r="K267" i="707"/>
  <c r="I267" i="707"/>
  <c r="F267" i="707"/>
  <c r="H267" i="707"/>
  <c r="K224" i="707"/>
  <c r="I224" i="707"/>
  <c r="J224" i="707"/>
  <c r="K21" i="707"/>
  <c r="I21" i="707"/>
  <c r="J21" i="707"/>
  <c r="K55" i="707"/>
  <c r="I55" i="707"/>
  <c r="I30" i="707"/>
  <c r="J30" i="707"/>
  <c r="K30" i="707"/>
  <c r="F34" i="707"/>
  <c r="H34" i="707"/>
  <c r="J34" i="707"/>
  <c r="K34" i="707"/>
  <c r="F303" i="707"/>
  <c r="H303" i="707"/>
  <c r="I303" i="707"/>
  <c r="F83" i="707"/>
  <c r="H83" i="707"/>
  <c r="J83" i="707"/>
  <c r="K83" i="707"/>
  <c r="K45" i="707"/>
  <c r="I45" i="707"/>
  <c r="F45" i="707"/>
  <c r="H45" i="707"/>
  <c r="K128" i="707"/>
  <c r="I128" i="707"/>
  <c r="J128" i="707"/>
  <c r="K330" i="707"/>
  <c r="I330" i="707"/>
  <c r="J330" i="707"/>
  <c r="K157" i="707"/>
  <c r="I157" i="707"/>
  <c r="J157" i="707"/>
  <c r="K134" i="707"/>
  <c r="I134" i="707"/>
  <c r="J134" i="707"/>
  <c r="F283" i="707"/>
  <c r="H283" i="707"/>
  <c r="I283" i="707"/>
  <c r="K104" i="707"/>
  <c r="F104" i="707"/>
  <c r="H104" i="707"/>
  <c r="J104" i="707"/>
  <c r="K318" i="707"/>
  <c r="F318" i="707"/>
  <c r="H318" i="707"/>
  <c r="I318" i="707"/>
  <c r="F26" i="707"/>
  <c r="H26" i="707"/>
  <c r="F188" i="707"/>
  <c r="H188" i="707"/>
  <c r="J315" i="707"/>
  <c r="F70" i="707"/>
  <c r="H70" i="707"/>
  <c r="J70" i="707"/>
  <c r="F91" i="707"/>
  <c r="H91" i="707"/>
  <c r="F154" i="707"/>
  <c r="H154" i="707"/>
  <c r="F189" i="707"/>
  <c r="H189" i="707"/>
  <c r="J189" i="707"/>
  <c r="J90" i="707"/>
  <c r="I26" i="707"/>
  <c r="I304" i="707"/>
  <c r="I276" i="707"/>
  <c r="K225" i="707"/>
  <c r="K18" i="707"/>
  <c r="K295" i="707"/>
  <c r="I295" i="707"/>
  <c r="K180" i="707"/>
  <c r="I180" i="707"/>
  <c r="F180" i="707"/>
  <c r="H180" i="707"/>
  <c r="K97" i="707"/>
  <c r="I97" i="707"/>
  <c r="J97" i="707"/>
  <c r="F163" i="707"/>
  <c r="H163" i="707"/>
  <c r="I163" i="707"/>
  <c r="K60" i="707"/>
  <c r="I60" i="707"/>
  <c r="K42" i="707"/>
  <c r="I42" i="707"/>
  <c r="F42" i="707"/>
  <c r="H42" i="707"/>
  <c r="K187" i="707"/>
  <c r="I187" i="707"/>
  <c r="K49" i="707"/>
  <c r="I49" i="707"/>
  <c r="J49" i="707"/>
  <c r="F242" i="707"/>
  <c r="H242" i="707"/>
  <c r="J242" i="707"/>
  <c r="I257" i="707"/>
  <c r="K198" i="707"/>
  <c r="I198" i="707"/>
  <c r="F198" i="707"/>
  <c r="H198" i="707"/>
  <c r="K201" i="707"/>
  <c r="I201" i="707"/>
  <c r="J201" i="707"/>
  <c r="F296" i="707"/>
  <c r="H296" i="707"/>
  <c r="I296" i="707"/>
  <c r="K103" i="707"/>
  <c r="I103" i="707"/>
  <c r="J103" i="707"/>
  <c r="K145" i="707"/>
  <c r="F145" i="707"/>
  <c r="H145" i="707"/>
  <c r="J145" i="707"/>
  <c r="I155" i="707"/>
  <c r="J155" i="707"/>
  <c r="K155" i="707"/>
  <c r="K50" i="707"/>
  <c r="F50" i="707"/>
  <c r="H50" i="707"/>
  <c r="I50" i="707"/>
  <c r="I280" i="707"/>
  <c r="K280" i="707"/>
  <c r="K74" i="707"/>
  <c r="F74" i="707"/>
  <c r="H74" i="707"/>
  <c r="J74" i="707"/>
  <c r="I120" i="707"/>
  <c r="K120" i="707"/>
  <c r="J55" i="707"/>
  <c r="F28" i="707"/>
  <c r="H28" i="707"/>
  <c r="J28" i="707"/>
  <c r="K206" i="707"/>
  <c r="I206" i="707"/>
  <c r="K118" i="707"/>
  <c r="I118" i="707"/>
  <c r="F118" i="707"/>
  <c r="H118" i="707"/>
  <c r="K269" i="707"/>
  <c r="I269" i="707"/>
  <c r="F269" i="707"/>
  <c r="H269" i="707"/>
  <c r="K235" i="707"/>
  <c r="I235" i="707"/>
  <c r="K174" i="707"/>
  <c r="I174" i="707"/>
  <c r="F174" i="707"/>
  <c r="H174" i="707"/>
  <c r="K297" i="707"/>
  <c r="I297" i="707"/>
  <c r="F297" i="707"/>
  <c r="H297" i="707"/>
  <c r="K109" i="707"/>
  <c r="I109" i="707"/>
  <c r="F109" i="707"/>
  <c r="H109" i="707"/>
  <c r="K165" i="707"/>
  <c r="I165" i="707"/>
  <c r="F165" i="707"/>
  <c r="H165" i="707"/>
  <c r="J165" i="707"/>
  <c r="K153" i="707"/>
  <c r="I153" i="707"/>
  <c r="K93" i="707"/>
  <c r="I93" i="707"/>
  <c r="J93" i="707"/>
  <c r="K43" i="707"/>
  <c r="I43" i="707"/>
  <c r="K40" i="707"/>
  <c r="I40" i="707"/>
  <c r="J40" i="707"/>
  <c r="K138" i="707"/>
  <c r="I138" i="707"/>
  <c r="F138" i="707"/>
  <c r="H138" i="707"/>
  <c r="K19" i="707"/>
  <c r="I19" i="707"/>
  <c r="F19" i="707"/>
  <c r="H19" i="707"/>
  <c r="K173" i="707"/>
  <c r="I173" i="707"/>
  <c r="F173" i="707"/>
  <c r="H173" i="707"/>
  <c r="K137" i="707"/>
  <c r="I137" i="707"/>
  <c r="F137" i="707"/>
  <c r="H137" i="707"/>
  <c r="J137" i="707"/>
  <c r="K88" i="707"/>
  <c r="I88" i="707"/>
  <c r="K63" i="707"/>
  <c r="I63" i="707"/>
  <c r="J63" i="707"/>
  <c r="K272" i="707"/>
  <c r="I272" i="707"/>
  <c r="K249" i="707"/>
  <c r="I249" i="707"/>
  <c r="J249" i="707"/>
  <c r="K106" i="707"/>
  <c r="I106" i="707"/>
  <c r="F106" i="707"/>
  <c r="H106" i="707"/>
  <c r="K322" i="707"/>
  <c r="I322" i="707"/>
  <c r="F322" i="707"/>
  <c r="H322" i="707"/>
  <c r="K209" i="707"/>
  <c r="I209" i="707"/>
  <c r="F209" i="707"/>
  <c r="H209" i="707"/>
  <c r="K126" i="707"/>
  <c r="I126" i="707"/>
  <c r="F126" i="707"/>
  <c r="H126" i="707"/>
  <c r="J126" i="707"/>
  <c r="K56" i="707"/>
  <c r="I56" i="707"/>
  <c r="J56" i="707"/>
  <c r="K216" i="707"/>
  <c r="I216" i="707"/>
  <c r="K172" i="707"/>
  <c r="I172" i="707"/>
  <c r="J172" i="707"/>
  <c r="K223" i="707"/>
  <c r="I223" i="707"/>
  <c r="K127" i="707"/>
  <c r="I127" i="707"/>
  <c r="F127" i="707"/>
  <c r="H127" i="707"/>
  <c r="K290" i="707"/>
  <c r="I290" i="707"/>
  <c r="F290" i="707"/>
  <c r="H290" i="707"/>
  <c r="K285" i="707"/>
  <c r="I285" i="707"/>
  <c r="F285" i="707"/>
  <c r="H285" i="707"/>
  <c r="F295" i="707"/>
  <c r="H295" i="707"/>
  <c r="F140" i="707"/>
  <c r="H140" i="707"/>
  <c r="J140" i="707"/>
  <c r="F130" i="707"/>
  <c r="H130" i="707"/>
  <c r="F187" i="707"/>
  <c r="H187" i="707"/>
  <c r="J187" i="707"/>
  <c r="F216" i="707"/>
  <c r="H216" i="707"/>
  <c r="I87" i="707"/>
  <c r="I268" i="707"/>
  <c r="I254" i="707"/>
  <c r="K296" i="707"/>
  <c r="K158" i="707"/>
  <c r="K320" i="707"/>
  <c r="K324" i="707"/>
  <c r="I324" i="707"/>
  <c r="F324" i="707"/>
  <c r="H324" i="707"/>
  <c r="I259" i="707"/>
  <c r="J259" i="707"/>
  <c r="K259" i="707"/>
  <c r="F121" i="707"/>
  <c r="H121" i="707"/>
  <c r="K121" i="707"/>
  <c r="K41" i="707"/>
  <c r="I41" i="707"/>
  <c r="J41" i="707"/>
  <c r="F195" i="707"/>
  <c r="H195" i="707"/>
  <c r="K195" i="707"/>
  <c r="K245" i="707"/>
  <c r="I245" i="707"/>
  <c r="J245" i="707"/>
  <c r="K186" i="707"/>
  <c r="F186" i="707"/>
  <c r="H186" i="707"/>
  <c r="I186" i="707"/>
  <c r="K111" i="707"/>
  <c r="I111" i="707"/>
  <c r="J111" i="707"/>
  <c r="K77" i="707"/>
  <c r="F77" i="707"/>
  <c r="H77" i="707"/>
  <c r="J77" i="707"/>
  <c r="K291" i="707"/>
  <c r="I291" i="707"/>
  <c r="F291" i="707"/>
  <c r="H291" i="707"/>
  <c r="K287" i="707"/>
  <c r="I287" i="707"/>
  <c r="F287" i="707"/>
  <c r="H287" i="707"/>
  <c r="I78" i="707"/>
  <c r="K78" i="707"/>
  <c r="I292" i="707"/>
  <c r="K292" i="707"/>
  <c r="F292" i="707"/>
  <c r="H292" i="707"/>
  <c r="F124" i="707"/>
  <c r="H124" i="707"/>
  <c r="J124" i="707"/>
  <c r="K124" i="707"/>
  <c r="K220" i="707"/>
  <c r="F220" i="707"/>
  <c r="H220" i="707"/>
  <c r="J220" i="707"/>
  <c r="I196" i="707"/>
  <c r="J196" i="707"/>
  <c r="K196" i="707"/>
  <c r="F185" i="707"/>
  <c r="H185" i="707"/>
  <c r="J185" i="707"/>
  <c r="F286" i="707"/>
  <c r="H286" i="707"/>
  <c r="F120" i="707"/>
  <c r="H120" i="707"/>
  <c r="J120" i="707"/>
  <c r="I121" i="707"/>
  <c r="I152" i="707"/>
  <c r="J152" i="707"/>
  <c r="K152" i="707"/>
  <c r="K148" i="707"/>
  <c r="I148" i="707"/>
  <c r="F148" i="707"/>
  <c r="H148" i="707"/>
  <c r="K94" i="707"/>
  <c r="I94" i="707"/>
  <c r="J94" i="707"/>
  <c r="K175" i="707"/>
  <c r="I175" i="707"/>
  <c r="F175" i="707"/>
  <c r="H175" i="707"/>
  <c r="K168" i="707"/>
  <c r="I168" i="707"/>
  <c r="J168" i="707"/>
  <c r="K161" i="707"/>
  <c r="I161" i="707"/>
  <c r="J161" i="707"/>
  <c r="K68" i="707"/>
  <c r="I68" i="707"/>
  <c r="K75" i="707"/>
  <c r="I75" i="707"/>
  <c r="F75" i="707"/>
  <c r="H75" i="707"/>
  <c r="K312" i="707"/>
  <c r="I312" i="707"/>
  <c r="J312" i="707"/>
  <c r="K228" i="707"/>
  <c r="I228" i="707"/>
  <c r="J228" i="707"/>
  <c r="F119" i="707"/>
  <c r="H119" i="707"/>
  <c r="I119" i="707"/>
  <c r="K301" i="707"/>
  <c r="I301" i="707"/>
  <c r="F301" i="707"/>
  <c r="H301" i="707"/>
  <c r="K199" i="707"/>
  <c r="I199" i="707"/>
  <c r="F199" i="707"/>
  <c r="H199" i="707"/>
  <c r="K264" i="707"/>
  <c r="I264" i="707"/>
  <c r="J264" i="707"/>
  <c r="I48" i="707"/>
  <c r="K48" i="707"/>
  <c r="K247" i="707"/>
  <c r="F247" i="707"/>
  <c r="H247" i="707"/>
  <c r="I247" i="707"/>
  <c r="K263" i="707"/>
  <c r="F263" i="707"/>
  <c r="H263" i="707"/>
  <c r="J263" i="707"/>
  <c r="K229" i="707"/>
  <c r="I229" i="707"/>
  <c r="F229" i="707"/>
  <c r="H229" i="707"/>
  <c r="K177" i="707"/>
  <c r="I177" i="707"/>
  <c r="F177" i="707"/>
  <c r="H177" i="707"/>
  <c r="K277" i="707"/>
  <c r="I277" i="707"/>
  <c r="J277" i="707"/>
  <c r="K66" i="707"/>
  <c r="I66" i="707"/>
  <c r="K116" i="707"/>
  <c r="I116" i="707"/>
  <c r="J116" i="707"/>
  <c r="K84" i="707"/>
  <c r="I84" i="707"/>
  <c r="J84" i="707"/>
  <c r="K146" i="707"/>
  <c r="F146" i="707"/>
  <c r="H146" i="707"/>
  <c r="J146" i="707"/>
  <c r="K169" i="707"/>
  <c r="F169" i="707"/>
  <c r="H169" i="707"/>
  <c r="I169" i="707"/>
  <c r="K51" i="707"/>
  <c r="I51" i="707"/>
  <c r="F51" i="707"/>
  <c r="H51" i="707"/>
  <c r="K143" i="707"/>
  <c r="I143" i="707"/>
  <c r="F143" i="707"/>
  <c r="H143" i="707"/>
  <c r="K149" i="707"/>
  <c r="I149" i="707"/>
  <c r="K202" i="707"/>
  <c r="I202" i="707"/>
  <c r="K59" i="707"/>
  <c r="I59" i="707"/>
  <c r="K114" i="707"/>
  <c r="F114" i="707"/>
  <c r="H114" i="707"/>
  <c r="I114" i="707"/>
  <c r="K313" i="707"/>
  <c r="F313" i="707"/>
  <c r="H313" i="707"/>
  <c r="J313" i="707"/>
  <c r="F206" i="707"/>
  <c r="H206" i="707"/>
  <c r="J38" i="707"/>
  <c r="F304" i="707"/>
  <c r="H304" i="707"/>
  <c r="F250" i="707"/>
  <c r="H250" i="707"/>
  <c r="J250" i="707"/>
  <c r="F309" i="707"/>
  <c r="H309" i="707"/>
  <c r="F326" i="707"/>
  <c r="H326" i="707"/>
  <c r="J326" i="707"/>
  <c r="F153" i="707"/>
  <c r="H153" i="707"/>
  <c r="J153" i="707"/>
  <c r="F43" i="707"/>
  <c r="H43" i="707"/>
  <c r="J43" i="707"/>
  <c r="F159" i="707"/>
  <c r="H159" i="707"/>
  <c r="F88" i="707"/>
  <c r="H88" i="707"/>
  <c r="J88" i="707"/>
  <c r="F272" i="707"/>
  <c r="H272" i="707"/>
  <c r="F280" i="707"/>
  <c r="H280" i="707"/>
  <c r="J280" i="707"/>
  <c r="F256" i="707"/>
  <c r="H256" i="707"/>
  <c r="F149" i="707"/>
  <c r="H149" i="707"/>
  <c r="F223" i="707"/>
  <c r="H223" i="707"/>
  <c r="I293" i="707"/>
  <c r="J293" i="707"/>
  <c r="I86" i="707"/>
  <c r="K163" i="707"/>
  <c r="K205" i="707"/>
  <c r="K28" i="707"/>
  <c r="K125" i="707"/>
  <c r="I125" i="707"/>
  <c r="J125" i="707"/>
  <c r="F248" i="707"/>
  <c r="H248" i="707"/>
  <c r="I248" i="707"/>
  <c r="K230" i="707"/>
  <c r="I230" i="707"/>
  <c r="F230" i="707"/>
  <c r="H230" i="707"/>
  <c r="K328" i="707"/>
  <c r="I328" i="707"/>
  <c r="K113" i="707"/>
  <c r="I113" i="707"/>
  <c r="K73" i="707"/>
  <c r="F73" i="707"/>
  <c r="H73" i="707"/>
  <c r="I73" i="707"/>
  <c r="K85" i="707"/>
  <c r="I85" i="707"/>
  <c r="F85" i="707"/>
  <c r="H85" i="707"/>
  <c r="K27" i="707"/>
  <c r="F27" i="707"/>
  <c r="H27" i="707"/>
  <c r="J306" i="707"/>
  <c r="J170" i="707"/>
  <c r="F113" i="707"/>
  <c r="H113" i="707"/>
  <c r="F178" i="707"/>
  <c r="H178" i="707"/>
  <c r="K185" i="707"/>
  <c r="K281" i="707"/>
  <c r="I281" i="707"/>
  <c r="J281" i="707"/>
  <c r="F307" i="707"/>
  <c r="H307" i="707"/>
  <c r="J307" i="707"/>
  <c r="K307" i="707"/>
  <c r="K261" i="707"/>
  <c r="I261" i="707"/>
  <c r="J261" i="707"/>
  <c r="F317" i="707"/>
  <c r="H317" i="707"/>
  <c r="J317" i="707"/>
  <c r="K317" i="707"/>
  <c r="I232" i="707"/>
  <c r="J232" i="707"/>
  <c r="K232" i="707"/>
  <c r="K81" i="707"/>
  <c r="I81" i="707"/>
  <c r="J81" i="707"/>
  <c r="K311" i="707"/>
  <c r="F311" i="707"/>
  <c r="H311" i="707"/>
  <c r="I311" i="707"/>
  <c r="I215" i="707"/>
  <c r="J215" i="707"/>
  <c r="K215" i="707"/>
  <c r="I207" i="707"/>
  <c r="F207" i="707"/>
  <c r="H207" i="707"/>
  <c r="J207" i="707"/>
  <c r="J87" i="707"/>
  <c r="F36" i="707"/>
  <c r="H36" i="707"/>
  <c r="F298" i="707"/>
  <c r="H298" i="707"/>
  <c r="J298" i="707"/>
  <c r="K213" i="707"/>
  <c r="F210" i="707"/>
  <c r="H210" i="707"/>
  <c r="J210" i="707"/>
  <c r="F328" i="707"/>
  <c r="H328" i="707"/>
  <c r="J328" i="707"/>
  <c r="J202" i="707"/>
  <c r="K321" i="707"/>
  <c r="I321" i="707"/>
  <c r="J321" i="707"/>
  <c r="F44" i="707"/>
  <c r="H44" i="707"/>
  <c r="J44" i="707"/>
  <c r="K44" i="707"/>
  <c r="K184" i="707"/>
  <c r="I184" i="707"/>
  <c r="J184" i="707"/>
  <c r="K191" i="707"/>
  <c r="I191" i="707"/>
  <c r="J191" i="707"/>
  <c r="K305" i="707"/>
  <c r="I305" i="707"/>
  <c r="K99" i="707"/>
  <c r="I99" i="707"/>
  <c r="K262" i="707"/>
  <c r="I262" i="707"/>
  <c r="J262" i="707"/>
  <c r="K139" i="707"/>
  <c r="I139" i="707"/>
  <c r="F139" i="707"/>
  <c r="H139" i="707"/>
  <c r="K20" i="707"/>
  <c r="I20" i="707"/>
  <c r="J20" i="707"/>
  <c r="I327" i="707"/>
  <c r="J327" i="707"/>
  <c r="K327" i="707"/>
  <c r="F214" i="707"/>
  <c r="H214" i="707"/>
  <c r="I214" i="707"/>
  <c r="F294" i="707"/>
  <c r="H294" i="707"/>
  <c r="J294" i="707"/>
  <c r="K294" i="707"/>
  <c r="K142" i="707"/>
  <c r="I142" i="707"/>
  <c r="F142" i="707"/>
  <c r="H142" i="707"/>
  <c r="F176" i="707"/>
  <c r="H176" i="707"/>
  <c r="J176" i="707"/>
  <c r="K176" i="707"/>
  <c r="F37" i="707"/>
  <c r="H37" i="707"/>
  <c r="J37" i="707"/>
  <c r="K37" i="707"/>
  <c r="K258" i="707"/>
  <c r="I258" i="707"/>
  <c r="F258" i="707"/>
  <c r="H258" i="707"/>
  <c r="K29" i="707"/>
  <c r="I29" i="707"/>
  <c r="F29" i="707"/>
  <c r="H29" i="707"/>
  <c r="K144" i="707"/>
  <c r="I144" i="707"/>
  <c r="F144" i="707"/>
  <c r="H144" i="707"/>
  <c r="K288" i="707"/>
  <c r="I288" i="707"/>
  <c r="F288" i="707"/>
  <c r="H288" i="707"/>
  <c r="F24" i="707"/>
  <c r="H24" i="707"/>
  <c r="J24" i="707"/>
  <c r="K24" i="707"/>
  <c r="F25" i="707"/>
  <c r="H25" i="707"/>
  <c r="I25" i="707"/>
  <c r="F136" i="707"/>
  <c r="H136" i="707"/>
  <c r="K136" i="707"/>
  <c r="F46" i="707"/>
  <c r="H46" i="707"/>
  <c r="I46" i="707"/>
  <c r="K284" i="707"/>
  <c r="I284" i="707"/>
  <c r="F284" i="707"/>
  <c r="H284" i="707"/>
  <c r="K95" i="707"/>
  <c r="I95" i="707"/>
  <c r="F95" i="707"/>
  <c r="H95" i="707"/>
  <c r="K117" i="707"/>
  <c r="I117" i="707"/>
  <c r="F117" i="707"/>
  <c r="H117" i="707"/>
  <c r="K222" i="707"/>
  <c r="I222" i="707"/>
  <c r="F222" i="707"/>
  <c r="H222" i="707"/>
  <c r="F323" i="707"/>
  <c r="H323" i="707"/>
  <c r="I323" i="707"/>
  <c r="K323" i="707"/>
  <c r="F227" i="707"/>
  <c r="H227" i="707"/>
  <c r="J227" i="707"/>
  <c r="K227" i="707"/>
  <c r="F76" i="707"/>
  <c r="H76" i="707"/>
  <c r="I76" i="707"/>
  <c r="F252" i="707"/>
  <c r="H252" i="707"/>
  <c r="J252" i="707"/>
  <c r="K252" i="707"/>
  <c r="K331" i="707"/>
  <c r="I331" i="707"/>
  <c r="F331" i="707"/>
  <c r="H331" i="707"/>
  <c r="K211" i="707"/>
  <c r="I211" i="707"/>
  <c r="F211" i="707"/>
  <c r="H211" i="707"/>
  <c r="I243" i="707"/>
  <c r="K243" i="707"/>
  <c r="F243" i="707"/>
  <c r="H243" i="707"/>
  <c r="I204" i="707"/>
  <c r="F204" i="707"/>
  <c r="H204" i="707"/>
  <c r="K203" i="707"/>
  <c r="F203" i="707"/>
  <c r="H203" i="707"/>
  <c r="I203" i="707"/>
  <c r="K319" i="707"/>
  <c r="F319" i="707"/>
  <c r="H319" i="707"/>
  <c r="I319" i="707"/>
  <c r="K33" i="707"/>
  <c r="F33" i="707"/>
  <c r="H33" i="707"/>
  <c r="J33" i="707"/>
  <c r="K135" i="707"/>
  <c r="F135" i="707"/>
  <c r="H135" i="707"/>
  <c r="I135" i="707"/>
  <c r="K282" i="707"/>
  <c r="I282" i="707"/>
  <c r="F282" i="707"/>
  <c r="H282" i="707"/>
  <c r="K314" i="707"/>
  <c r="I314" i="707"/>
  <c r="F314" i="707"/>
  <c r="H314" i="707"/>
  <c r="K61" i="707"/>
  <c r="I61" i="707"/>
  <c r="F61" i="707"/>
  <c r="H61" i="707"/>
  <c r="K237" i="707"/>
  <c r="I237" i="707"/>
  <c r="F237" i="707"/>
  <c r="H237" i="707"/>
  <c r="K236" i="707"/>
  <c r="F236" i="707"/>
  <c r="H236" i="707"/>
  <c r="I236" i="707"/>
  <c r="K100" i="707"/>
  <c r="F100" i="707"/>
  <c r="H100" i="707"/>
  <c r="J100" i="707"/>
  <c r="K179" i="707"/>
  <c r="F179" i="707"/>
  <c r="H179" i="707"/>
  <c r="I179" i="707"/>
  <c r="K239" i="707"/>
  <c r="F239" i="707"/>
  <c r="H239" i="707"/>
  <c r="K212" i="707"/>
  <c r="I212" i="707"/>
  <c r="F212" i="707"/>
  <c r="H212" i="707"/>
  <c r="J212" i="707"/>
  <c r="K251" i="707"/>
  <c r="I251" i="707"/>
  <c r="F251" i="707"/>
  <c r="H251" i="707"/>
  <c r="K193" i="707"/>
  <c r="I193" i="707"/>
  <c r="F193" i="707"/>
  <c r="H193" i="707"/>
  <c r="K101" i="707"/>
  <c r="I101" i="707"/>
  <c r="F101" i="707"/>
  <c r="H101" i="707"/>
  <c r="K265" i="707"/>
  <c r="F265" i="707"/>
  <c r="H265" i="707"/>
  <c r="I265" i="707"/>
  <c r="K105" i="707"/>
  <c r="F105" i="707"/>
  <c r="H105" i="707"/>
  <c r="I105" i="707"/>
  <c r="K332" i="707"/>
  <c r="F332" i="707"/>
  <c r="H332" i="707"/>
  <c r="J332" i="707"/>
  <c r="F68" i="707"/>
  <c r="H68" i="707"/>
  <c r="F225" i="707"/>
  <c r="H225" i="707"/>
  <c r="J225" i="707"/>
  <c r="F167" i="707"/>
  <c r="H167" i="707"/>
  <c r="F305" i="707"/>
  <c r="H305" i="707"/>
  <c r="F99" i="707"/>
  <c r="H99" i="707"/>
  <c r="F235" i="707"/>
  <c r="H235" i="707"/>
  <c r="J235" i="707"/>
  <c r="F35" i="707"/>
  <c r="H35" i="707"/>
  <c r="J35" i="707"/>
  <c r="F78" i="707"/>
  <c r="H78" i="707"/>
  <c r="J78" i="707"/>
  <c r="F48" i="707"/>
  <c r="H48" i="707"/>
  <c r="F60" i="707"/>
  <c r="H60" i="707"/>
  <c r="F18" i="707"/>
  <c r="H18" i="707"/>
  <c r="J18" i="707"/>
  <c r="F66" i="707"/>
  <c r="H66" i="707"/>
  <c r="J66" i="707"/>
  <c r="F234" i="707"/>
  <c r="H234" i="707"/>
  <c r="J234" i="707"/>
  <c r="F59" i="707"/>
  <c r="H59" i="707"/>
  <c r="I136" i="707"/>
  <c r="I80" i="707"/>
  <c r="I195" i="707"/>
  <c r="I159" i="707"/>
  <c r="I239" i="707"/>
  <c r="I27" i="707"/>
  <c r="K214" i="707"/>
  <c r="K132" i="707"/>
  <c r="K289" i="707"/>
  <c r="K122" i="707"/>
  <c r="I122" i="707"/>
  <c r="K166" i="707"/>
  <c r="I166" i="707"/>
  <c r="J166" i="707"/>
  <c r="K31" i="707"/>
  <c r="I31" i="707"/>
  <c r="J31" i="707"/>
  <c r="K231" i="707"/>
  <c r="I231" i="707"/>
  <c r="J231" i="707"/>
  <c r="K219" i="707"/>
  <c r="I219" i="707"/>
  <c r="K255" i="707"/>
  <c r="I255" i="707"/>
  <c r="J255" i="707"/>
  <c r="K246" i="707"/>
  <c r="I246" i="707"/>
  <c r="J246" i="707"/>
  <c r="K273" i="707"/>
  <c r="I273" i="707"/>
  <c r="J273" i="707"/>
  <c r="I107" i="707"/>
  <c r="K107" i="707"/>
  <c r="K112" i="707"/>
  <c r="I112" i="707"/>
  <c r="J112" i="707"/>
  <c r="I197" i="707"/>
  <c r="K197" i="707"/>
  <c r="K240" i="707"/>
  <c r="I240" i="707"/>
  <c r="J240" i="707"/>
  <c r="I270" i="707"/>
  <c r="K270" i="707"/>
  <c r="K171" i="707"/>
  <c r="I171" i="707"/>
  <c r="J171" i="707"/>
  <c r="F122" i="707"/>
  <c r="H122" i="707"/>
  <c r="J122" i="707"/>
  <c r="F219" i="707"/>
  <c r="H219" i="707"/>
  <c r="J219" i="707"/>
  <c r="F107" i="707"/>
  <c r="H107" i="707"/>
  <c r="F197" i="707"/>
  <c r="H197" i="707"/>
  <c r="F270" i="707"/>
  <c r="H270" i="707"/>
  <c r="I241" i="707"/>
  <c r="J241" i="707"/>
  <c r="J226" i="707"/>
  <c r="J182" i="707"/>
  <c r="J115" i="707"/>
  <c r="K164" i="707"/>
  <c r="K278" i="707"/>
  <c r="K310" i="707"/>
  <c r="J156" i="707"/>
  <c r="J299" i="707"/>
  <c r="J181" i="707"/>
  <c r="J96" i="707"/>
  <c r="J47" i="707"/>
  <c r="I275" i="707"/>
  <c r="I266" i="707"/>
  <c r="J266" i="707"/>
  <c r="I72" i="707"/>
  <c r="J72" i="707"/>
  <c r="I271" i="707"/>
  <c r="J271" i="707"/>
  <c r="I58" i="707"/>
  <c r="J58" i="707"/>
  <c r="I82" i="707"/>
  <c r="J82" i="707"/>
  <c r="M18" i="673"/>
  <c r="M19" i="673"/>
  <c r="M20" i="673"/>
  <c r="M21" i="673"/>
  <c r="M22" i="673"/>
  <c r="F22" i="673"/>
  <c r="H22" i="673"/>
  <c r="M23" i="673"/>
  <c r="F23" i="673"/>
  <c r="H23" i="673"/>
  <c r="M25" i="673"/>
  <c r="M26" i="673"/>
  <c r="F26" i="673"/>
  <c r="H26" i="673"/>
  <c r="M27" i="673"/>
  <c r="M28" i="673"/>
  <c r="M29" i="673"/>
  <c r="M30" i="673"/>
  <c r="M31" i="673"/>
  <c r="M32" i="673"/>
  <c r="K32" i="673"/>
  <c r="M33" i="673"/>
  <c r="M34" i="673"/>
  <c r="F34" i="673"/>
  <c r="H34" i="673"/>
  <c r="M35" i="673"/>
  <c r="M36" i="673"/>
  <c r="M311" i="673"/>
  <c r="M38" i="673"/>
  <c r="M39" i="673"/>
  <c r="M40" i="673"/>
  <c r="K40" i="673"/>
  <c r="M41" i="673"/>
  <c r="M42" i="673"/>
  <c r="F42" i="673"/>
  <c r="H42" i="673"/>
  <c r="M43" i="673"/>
  <c r="M44" i="673"/>
  <c r="M46" i="673"/>
  <c r="M312" i="673"/>
  <c r="M47" i="673"/>
  <c r="M48" i="673"/>
  <c r="K48" i="673"/>
  <c r="M49" i="673"/>
  <c r="K49" i="673"/>
  <c r="M50" i="673"/>
  <c r="F50" i="673"/>
  <c r="H50" i="673"/>
  <c r="M51" i="673"/>
  <c r="M52" i="673"/>
  <c r="M53" i="673"/>
  <c r="M54" i="673"/>
  <c r="M55" i="673"/>
  <c r="M313" i="673"/>
  <c r="F313" i="673"/>
  <c r="H313" i="673"/>
  <c r="M56" i="673"/>
  <c r="M57" i="673"/>
  <c r="F57" i="673"/>
  <c r="H57" i="673"/>
  <c r="M314" i="673"/>
  <c r="M58" i="673"/>
  <c r="M59" i="673"/>
  <c r="M60" i="673"/>
  <c r="I60" i="673"/>
  <c r="M61" i="673"/>
  <c r="M315" i="673"/>
  <c r="F315" i="673"/>
  <c r="H315" i="673"/>
  <c r="M62" i="673"/>
  <c r="K62" i="673"/>
  <c r="M63" i="673"/>
  <c r="F63" i="673"/>
  <c r="H63" i="673"/>
  <c r="M64" i="673"/>
  <c r="M65" i="673"/>
  <c r="M66" i="673"/>
  <c r="K66" i="673"/>
  <c r="M67" i="673"/>
  <c r="M68" i="673"/>
  <c r="M69" i="673"/>
  <c r="K69" i="673"/>
  <c r="M316" i="673"/>
  <c r="K316" i="673"/>
  <c r="M70" i="673"/>
  <c r="M71" i="673"/>
  <c r="I71" i="673"/>
  <c r="M72" i="673"/>
  <c r="M73" i="673"/>
  <c r="M74" i="673"/>
  <c r="M75" i="673"/>
  <c r="M76" i="673"/>
  <c r="I76" i="673"/>
  <c r="M77" i="673"/>
  <c r="K77" i="673"/>
  <c r="M317" i="673"/>
  <c r="M78" i="673"/>
  <c r="M79" i="673"/>
  <c r="M80" i="673"/>
  <c r="K80" i="673"/>
  <c r="M318" i="673"/>
  <c r="M81" i="673"/>
  <c r="M82" i="673"/>
  <c r="F82" i="673"/>
  <c r="H82" i="673"/>
  <c r="M83" i="673"/>
  <c r="M84" i="673"/>
  <c r="M85" i="673"/>
  <c r="I85" i="673"/>
  <c r="M86" i="673"/>
  <c r="M87" i="673"/>
  <c r="M88" i="673"/>
  <c r="M89" i="673"/>
  <c r="M90" i="673"/>
  <c r="F90" i="673"/>
  <c r="H90" i="673"/>
  <c r="M91" i="673"/>
  <c r="M92" i="673"/>
  <c r="M93" i="673"/>
  <c r="M94" i="673"/>
  <c r="M95" i="673"/>
  <c r="M96" i="673"/>
  <c r="M97" i="673"/>
  <c r="M98" i="673"/>
  <c r="F98" i="673"/>
  <c r="H98" i="673"/>
  <c r="M100" i="673"/>
  <c r="M101" i="673"/>
  <c r="M102" i="673"/>
  <c r="I102" i="673"/>
  <c r="M103" i="673"/>
  <c r="M104" i="673"/>
  <c r="M105" i="673"/>
  <c r="M106" i="673"/>
  <c r="M107" i="673"/>
  <c r="I107" i="673"/>
  <c r="M108" i="673"/>
  <c r="K108" i="673"/>
  <c r="M319" i="673"/>
  <c r="M109" i="673"/>
  <c r="M110" i="673"/>
  <c r="M111" i="673"/>
  <c r="K111" i="673"/>
  <c r="M112" i="673"/>
  <c r="M113" i="673"/>
  <c r="M114" i="673"/>
  <c r="F114" i="673"/>
  <c r="H114" i="673"/>
  <c r="M115" i="673"/>
  <c r="M320" i="673"/>
  <c r="M118" i="673"/>
  <c r="M119" i="673"/>
  <c r="M120" i="673"/>
  <c r="M121" i="673"/>
  <c r="M122" i="673"/>
  <c r="M321" i="673"/>
  <c r="F321" i="673"/>
  <c r="H321" i="673"/>
  <c r="M123" i="673"/>
  <c r="K123" i="673"/>
  <c r="M124" i="673"/>
  <c r="M125" i="673"/>
  <c r="M126" i="673"/>
  <c r="M127" i="673"/>
  <c r="K127" i="673"/>
  <c r="M128" i="673"/>
  <c r="M129" i="673"/>
  <c r="M130" i="673"/>
  <c r="K130" i="673"/>
  <c r="M322" i="673"/>
  <c r="K322" i="673"/>
  <c r="M131" i="673"/>
  <c r="M132" i="673"/>
  <c r="M133" i="673"/>
  <c r="M323" i="673"/>
  <c r="M134" i="673"/>
  <c r="M135" i="673"/>
  <c r="M324" i="673"/>
  <c r="I324" i="673"/>
  <c r="M136" i="673"/>
  <c r="K136" i="673"/>
  <c r="M137" i="673"/>
  <c r="M138" i="673"/>
  <c r="M139" i="673"/>
  <c r="M140" i="673"/>
  <c r="K140" i="673"/>
  <c r="M141" i="673"/>
  <c r="M142" i="673"/>
  <c r="M143" i="673"/>
  <c r="F143" i="673"/>
  <c r="H143" i="673"/>
  <c r="M144" i="673"/>
  <c r="M325" i="673"/>
  <c r="M145" i="673"/>
  <c r="I145" i="673"/>
  <c r="M146" i="673"/>
  <c r="M147" i="673"/>
  <c r="M150" i="673"/>
  <c r="M152" i="673"/>
  <c r="M153" i="673"/>
  <c r="F153" i="673"/>
  <c r="H153" i="673"/>
  <c r="M154" i="673"/>
  <c r="M155" i="673"/>
  <c r="M156" i="673"/>
  <c r="M157" i="673"/>
  <c r="M158" i="673"/>
  <c r="M159" i="673"/>
  <c r="M160" i="673"/>
  <c r="M161" i="673"/>
  <c r="F161" i="673"/>
  <c r="H161" i="673"/>
  <c r="M326" i="673"/>
  <c r="M162" i="673"/>
  <c r="M163" i="673"/>
  <c r="M164" i="673"/>
  <c r="M165" i="673"/>
  <c r="M166" i="673"/>
  <c r="M167" i="673"/>
  <c r="M168" i="673"/>
  <c r="I168" i="673"/>
  <c r="M169" i="673"/>
  <c r="K169" i="673"/>
  <c r="M170" i="673"/>
  <c r="M172" i="673"/>
  <c r="M171" i="673"/>
  <c r="M174" i="673"/>
  <c r="K174" i="673"/>
  <c r="M175" i="673"/>
  <c r="M176" i="673"/>
  <c r="M177" i="673"/>
  <c r="F177" i="673"/>
  <c r="H177" i="673"/>
  <c r="M178" i="673"/>
  <c r="M179" i="673"/>
  <c r="M327" i="673"/>
  <c r="M180" i="673"/>
  <c r="M183" i="673"/>
  <c r="M184" i="673"/>
  <c r="M185" i="673"/>
  <c r="M186" i="673"/>
  <c r="F186" i="673"/>
  <c r="H186" i="673"/>
  <c r="M187" i="673"/>
  <c r="K187" i="673"/>
  <c r="M328" i="673"/>
  <c r="M188" i="673"/>
  <c r="M189" i="673"/>
  <c r="M190" i="673"/>
  <c r="K190" i="673"/>
  <c r="M191" i="673"/>
  <c r="M192" i="673"/>
  <c r="M194" i="673"/>
  <c r="K194" i="673"/>
  <c r="M195" i="673"/>
  <c r="K195" i="673"/>
  <c r="M196" i="673"/>
  <c r="M197" i="673"/>
  <c r="I197" i="673"/>
  <c r="M198" i="673"/>
  <c r="M199" i="673"/>
  <c r="M201" i="673"/>
  <c r="M202" i="673"/>
  <c r="M203" i="673"/>
  <c r="I203" i="673"/>
  <c r="M204" i="673"/>
  <c r="K204" i="673"/>
  <c r="M205" i="673"/>
  <c r="M206" i="673"/>
  <c r="M207" i="673"/>
  <c r="M208" i="673"/>
  <c r="M209" i="673"/>
  <c r="M210" i="673"/>
  <c r="M211" i="673"/>
  <c r="K211" i="673"/>
  <c r="M212" i="673"/>
  <c r="M213" i="673"/>
  <c r="M214" i="673"/>
  <c r="M215" i="673"/>
  <c r="M216" i="673"/>
  <c r="K216" i="673"/>
  <c r="M217" i="673"/>
  <c r="M218" i="673"/>
  <c r="M219" i="673"/>
  <c r="F219" i="673"/>
  <c r="H219" i="673"/>
  <c r="M220" i="673"/>
  <c r="M223" i="673"/>
  <c r="M224" i="673"/>
  <c r="M225" i="673"/>
  <c r="M226" i="673"/>
  <c r="M227" i="673"/>
  <c r="I227" i="673"/>
  <c r="M329" i="673"/>
  <c r="M228" i="673"/>
  <c r="F228" i="673"/>
  <c r="H228" i="673"/>
  <c r="M229" i="673"/>
  <c r="M230" i="673"/>
  <c r="M231" i="673"/>
  <c r="I231" i="673"/>
  <c r="M232" i="673"/>
  <c r="M233" i="673"/>
  <c r="M234" i="673"/>
  <c r="M235" i="673"/>
  <c r="M236" i="673"/>
  <c r="I236" i="673"/>
  <c r="M237" i="673"/>
  <c r="K237" i="673"/>
  <c r="M238" i="673"/>
  <c r="M239" i="673"/>
  <c r="M241" i="673"/>
  <c r="M243" i="673"/>
  <c r="M244" i="673"/>
  <c r="M245" i="673"/>
  <c r="M246" i="673"/>
  <c r="K246" i="673"/>
  <c r="M247" i="673"/>
  <c r="M248" i="673"/>
  <c r="M250" i="673"/>
  <c r="M251" i="673"/>
  <c r="M252" i="673"/>
  <c r="K252" i="673"/>
  <c r="M253" i="673"/>
  <c r="M254" i="673"/>
  <c r="M255" i="673"/>
  <c r="K255" i="673"/>
  <c r="M256" i="673"/>
  <c r="F256" i="673"/>
  <c r="H256" i="673"/>
  <c r="M257" i="673"/>
  <c r="M258" i="673"/>
  <c r="M259" i="673"/>
  <c r="M260" i="673"/>
  <c r="M261" i="673"/>
  <c r="M262" i="673"/>
  <c r="M263" i="673"/>
  <c r="F263" i="673"/>
  <c r="H263" i="673"/>
  <c r="M330" i="673"/>
  <c r="K330" i="673"/>
  <c r="M265" i="673"/>
  <c r="F265" i="673"/>
  <c r="H265" i="673"/>
  <c r="M266" i="673"/>
  <c r="K266" i="673"/>
  <c r="M267" i="673"/>
  <c r="M268" i="673"/>
  <c r="M222" i="673"/>
  <c r="M331" i="673"/>
  <c r="M269" i="673"/>
  <c r="I269" i="673"/>
  <c r="M270" i="673"/>
  <c r="K270" i="673"/>
  <c r="M271" i="673"/>
  <c r="F271" i="673"/>
  <c r="H271" i="673"/>
  <c r="M272" i="673"/>
  <c r="K272" i="673"/>
  <c r="M273" i="673"/>
  <c r="M274" i="673"/>
  <c r="F274" i="673"/>
  <c r="H274" i="673"/>
  <c r="M275" i="673"/>
  <c r="M276" i="673"/>
  <c r="M277" i="673"/>
  <c r="M278" i="673"/>
  <c r="M332" i="673"/>
  <c r="M279" i="673"/>
  <c r="M280" i="673"/>
  <c r="M281" i="673"/>
  <c r="K281" i="673"/>
  <c r="M282" i="673"/>
  <c r="M283" i="673"/>
  <c r="M284" i="673"/>
  <c r="F284" i="673"/>
  <c r="H284" i="673"/>
  <c r="M285" i="673"/>
  <c r="F285" i="673"/>
  <c r="H285" i="673"/>
  <c r="M288" i="673"/>
  <c r="F288" i="673"/>
  <c r="H288" i="673"/>
  <c r="M289" i="673"/>
  <c r="M333" i="673"/>
  <c r="M290" i="673"/>
  <c r="K290" i="673"/>
  <c r="M264" i="673"/>
  <c r="M291" i="673"/>
  <c r="M242" i="673"/>
  <c r="F242" i="673"/>
  <c r="H242" i="673"/>
  <c r="M292" i="673"/>
  <c r="M293" i="673"/>
  <c r="F293" i="673"/>
  <c r="H293" i="673"/>
  <c r="M334" i="673"/>
  <c r="F334" i="673"/>
  <c r="H334" i="673"/>
  <c r="M294" i="673"/>
  <c r="M295" i="673"/>
  <c r="M296" i="673"/>
  <c r="M297" i="673"/>
  <c r="M298" i="673"/>
  <c r="I298" i="673"/>
  <c r="M299" i="673"/>
  <c r="K299" i="673"/>
  <c r="M300" i="673"/>
  <c r="F300" i="673"/>
  <c r="H300" i="673"/>
  <c r="M301" i="673"/>
  <c r="F301" i="673"/>
  <c r="H301" i="673"/>
  <c r="M302" i="673"/>
  <c r="M304" i="673"/>
  <c r="F304" i="673"/>
  <c r="H304" i="673"/>
  <c r="M305" i="673"/>
  <c r="M307" i="673"/>
  <c r="M308" i="673"/>
  <c r="K308" i="673"/>
  <c r="M309" i="673"/>
  <c r="M149" i="673"/>
  <c r="M193" i="673"/>
  <c r="F193" i="673"/>
  <c r="H193" i="673"/>
  <c r="M116" i="673"/>
  <c r="M249" i="673"/>
  <c r="F249" i="673"/>
  <c r="H249" i="673"/>
  <c r="M24" i="673"/>
  <c r="M16" i="673"/>
  <c r="M17" i="673"/>
  <c r="F17" i="673"/>
  <c r="H17" i="673"/>
  <c r="M45" i="673"/>
  <c r="F45" i="673"/>
  <c r="H45" i="673"/>
  <c r="M200" i="673"/>
  <c r="F200" i="673"/>
  <c r="H200" i="673"/>
  <c r="M221" i="673"/>
  <c r="M303" i="673"/>
  <c r="M310" i="673"/>
  <c r="M182" i="673"/>
  <c r="M240" i="673"/>
  <c r="M117" i="673"/>
  <c r="F117" i="673"/>
  <c r="H117" i="673"/>
  <c r="M99" i="673"/>
  <c r="F99" i="673"/>
  <c r="H99" i="673"/>
  <c r="M148" i="673"/>
  <c r="F148" i="673"/>
  <c r="H148" i="673"/>
  <c r="M173" i="673"/>
  <c r="K173" i="673"/>
  <c r="M287" i="673"/>
  <c r="M151" i="673"/>
  <c r="M37" i="673"/>
  <c r="M306" i="673"/>
  <c r="M286" i="673"/>
  <c r="I286" i="673"/>
  <c r="M181" i="673"/>
  <c r="K181" i="673"/>
  <c r="M330" i="671"/>
  <c r="M83" i="671"/>
  <c r="M170" i="671"/>
  <c r="M67" i="671"/>
  <c r="F67" i="671"/>
  <c r="H67" i="671"/>
  <c r="M36" i="671"/>
  <c r="M257" i="671"/>
  <c r="M263" i="671"/>
  <c r="M326" i="671"/>
  <c r="M35" i="671"/>
  <c r="M306" i="671"/>
  <c r="M146" i="671"/>
  <c r="M125" i="671"/>
  <c r="F125" i="671"/>
  <c r="H125" i="671"/>
  <c r="M221" i="671"/>
  <c r="M41" i="671"/>
  <c r="M273" i="671"/>
  <c r="F273" i="671"/>
  <c r="H273" i="671"/>
  <c r="M224" i="671"/>
  <c r="M70" i="671"/>
  <c r="M217" i="671"/>
  <c r="F217" i="671"/>
  <c r="H217" i="671"/>
  <c r="M123" i="671"/>
  <c r="M228" i="671"/>
  <c r="F228" i="671"/>
  <c r="H228" i="671"/>
  <c r="M289" i="671"/>
  <c r="I289" i="671"/>
  <c r="M139" i="671"/>
  <c r="M215" i="671"/>
  <c r="K215" i="671"/>
  <c r="M281" i="671"/>
  <c r="M230" i="671"/>
  <c r="M131" i="671"/>
  <c r="F131" i="671"/>
  <c r="H131" i="671"/>
  <c r="M30" i="671"/>
  <c r="F30" i="671"/>
  <c r="H30" i="671"/>
  <c r="M94" i="671"/>
  <c r="F94" i="671"/>
  <c r="H94" i="671"/>
  <c r="M132" i="671"/>
  <c r="M38" i="671"/>
  <c r="M157" i="671"/>
  <c r="M151" i="671"/>
  <c r="M299" i="671"/>
  <c r="M182" i="671"/>
  <c r="M95" i="671"/>
  <c r="M315" i="671"/>
  <c r="F315" i="671"/>
  <c r="H315" i="671"/>
  <c r="M169" i="671"/>
  <c r="K169" i="671"/>
  <c r="M55" i="671"/>
  <c r="M87" i="671"/>
  <c r="F87" i="671"/>
  <c r="H87" i="671"/>
  <c r="M183" i="671"/>
  <c r="M310" i="671"/>
  <c r="M286" i="671"/>
  <c r="F286" i="671"/>
  <c r="H286" i="671"/>
  <c r="M142" i="671"/>
  <c r="M40" i="671"/>
  <c r="M99" i="671"/>
  <c r="I99" i="671"/>
  <c r="M213" i="671"/>
  <c r="M21" i="671"/>
  <c r="M27" i="671"/>
  <c r="F27" i="671"/>
  <c r="H27" i="671"/>
  <c r="M316" i="671"/>
  <c r="M49" i="671"/>
  <c r="M287" i="671"/>
  <c r="F287" i="671"/>
  <c r="H287" i="671"/>
  <c r="M172" i="671"/>
  <c r="M301" i="671"/>
  <c r="K301" i="671"/>
  <c r="M180" i="671"/>
  <c r="M114" i="671"/>
  <c r="M278" i="671"/>
  <c r="F278" i="671"/>
  <c r="H278" i="671"/>
  <c r="M120" i="671"/>
  <c r="M198" i="671"/>
  <c r="F198" i="671"/>
  <c r="H198" i="671"/>
  <c r="M267" i="671"/>
  <c r="M149" i="671"/>
  <c r="M204" i="671"/>
  <c r="M133" i="671"/>
  <c r="M271" i="671"/>
  <c r="M101" i="671"/>
  <c r="M59" i="671"/>
  <c r="M303" i="671"/>
  <c r="F303" i="671"/>
  <c r="H303" i="671"/>
  <c r="M323" i="671"/>
  <c r="F323" i="671"/>
  <c r="H323" i="671"/>
  <c r="M115" i="671"/>
  <c r="I115" i="671"/>
  <c r="M191" i="671"/>
  <c r="I191" i="671"/>
  <c r="M174" i="671"/>
  <c r="M86" i="671"/>
  <c r="M302" i="671"/>
  <c r="I302" i="671"/>
  <c r="M210" i="671"/>
  <c r="M85" i="671"/>
  <c r="F85" i="671"/>
  <c r="H85" i="671"/>
  <c r="M290" i="671"/>
  <c r="M329" i="671"/>
  <c r="K329" i="671"/>
  <c r="M296" i="671"/>
  <c r="M90" i="671"/>
  <c r="M32" i="671"/>
  <c r="M185" i="671"/>
  <c r="I185" i="671"/>
  <c r="M109" i="671"/>
  <c r="F109" i="671"/>
  <c r="H109" i="671"/>
  <c r="M313" i="671"/>
  <c r="M262" i="671"/>
  <c r="F262" i="671"/>
  <c r="H262" i="671"/>
  <c r="M227" i="671"/>
  <c r="K227" i="671"/>
  <c r="M236" i="671"/>
  <c r="I236" i="671"/>
  <c r="M110" i="671"/>
  <c r="M135" i="671"/>
  <c r="I135" i="671"/>
  <c r="M127" i="671"/>
  <c r="I127" i="671"/>
  <c r="M311" i="671"/>
  <c r="M241" i="671"/>
  <c r="F241" i="671"/>
  <c r="H241" i="671"/>
  <c r="M24" i="671"/>
  <c r="M173" i="671"/>
  <c r="M192" i="671"/>
  <c r="M23" i="671"/>
  <c r="M250" i="671"/>
  <c r="K250" i="671"/>
  <c r="M46" i="671"/>
  <c r="M75" i="671"/>
  <c r="M226" i="671"/>
  <c r="M26" i="671"/>
  <c r="F26" i="671"/>
  <c r="H26" i="671"/>
  <c r="M259" i="671"/>
  <c r="M57" i="671"/>
  <c r="I57" i="671"/>
  <c r="M233" i="671"/>
  <c r="M309" i="671"/>
  <c r="F309" i="671"/>
  <c r="H309" i="671"/>
  <c r="M136" i="671"/>
  <c r="F136" i="671"/>
  <c r="H136" i="671"/>
  <c r="M297" i="671"/>
  <c r="M308" i="671"/>
  <c r="F308" i="671"/>
  <c r="H308" i="671"/>
  <c r="M252" i="671"/>
  <c r="M203" i="671"/>
  <c r="M261" i="671"/>
  <c r="I261" i="671"/>
  <c r="M25" i="671"/>
  <c r="M177" i="671"/>
  <c r="K177" i="671"/>
  <c r="M52" i="671"/>
  <c r="F52" i="671"/>
  <c r="H52" i="671"/>
  <c r="M22" i="671"/>
  <c r="F22" i="671"/>
  <c r="H22" i="671"/>
  <c r="M328" i="671"/>
  <c r="M167" i="671"/>
  <c r="F167" i="671"/>
  <c r="H167" i="671"/>
  <c r="M153" i="671"/>
  <c r="I153" i="671"/>
  <c r="M307" i="671"/>
  <c r="I307" i="671"/>
  <c r="M168" i="671"/>
  <c r="M118" i="671"/>
  <c r="M283" i="671"/>
  <c r="F283" i="671"/>
  <c r="H283" i="671"/>
  <c r="M141" i="671"/>
  <c r="F141" i="671"/>
  <c r="H141" i="671"/>
  <c r="M121" i="671"/>
  <c r="M275" i="671"/>
  <c r="I275" i="671"/>
  <c r="M196" i="671"/>
  <c r="M292" i="671"/>
  <c r="I292" i="671"/>
  <c r="M324" i="671"/>
  <c r="M214" i="671"/>
  <c r="I214" i="671"/>
  <c r="M77" i="671"/>
  <c r="I77" i="671"/>
  <c r="M162" i="671"/>
  <c r="M235" i="671"/>
  <c r="F235" i="671"/>
  <c r="H235" i="671"/>
  <c r="M31" i="671"/>
  <c r="F31" i="671"/>
  <c r="H31" i="671"/>
  <c r="M331" i="671"/>
  <c r="M312" i="671"/>
  <c r="I312" i="671"/>
  <c r="M291" i="671"/>
  <c r="M80" i="671"/>
  <c r="F80" i="671"/>
  <c r="H80" i="671"/>
  <c r="M195" i="671"/>
  <c r="M218" i="671"/>
  <c r="M143" i="671"/>
  <c r="F143" i="671"/>
  <c r="H143" i="671"/>
  <c r="M253" i="671"/>
  <c r="F253" i="671"/>
  <c r="H253" i="671"/>
  <c r="M28" i="671"/>
  <c r="M274" i="671"/>
  <c r="K274" i="671"/>
  <c r="M190" i="671"/>
  <c r="M260" i="671"/>
  <c r="I260" i="671"/>
  <c r="M258" i="671"/>
  <c r="M96" i="671"/>
  <c r="F96" i="671"/>
  <c r="H96" i="671"/>
  <c r="M246" i="671"/>
  <c r="F246" i="671"/>
  <c r="H246" i="671"/>
  <c r="M71" i="671"/>
  <c r="F71" i="671"/>
  <c r="H71" i="671"/>
  <c r="M211" i="671"/>
  <c r="M58" i="671"/>
  <c r="M254" i="671"/>
  <c r="M89" i="671"/>
  <c r="K89" i="671"/>
  <c r="M327" i="671"/>
  <c r="M216" i="671"/>
  <c r="M53" i="671"/>
  <c r="F53" i="671"/>
  <c r="H53" i="671"/>
  <c r="M189" i="671"/>
  <c r="M100" i="671"/>
  <c r="M73" i="671"/>
  <c r="K73" i="671"/>
  <c r="M158" i="671"/>
  <c r="M98" i="671"/>
  <c r="M65" i="671"/>
  <c r="M319" i="671"/>
  <c r="M39" i="671"/>
  <c r="M238" i="671"/>
  <c r="K238" i="671"/>
  <c r="M84" i="671"/>
  <c r="M212" i="671"/>
  <c r="F212" i="671"/>
  <c r="H212" i="671"/>
  <c r="M106" i="671"/>
  <c r="M129" i="671"/>
  <c r="F129" i="671"/>
  <c r="H129" i="671"/>
  <c r="M199" i="671"/>
  <c r="M282" i="671"/>
  <c r="M111" i="671"/>
  <c r="F111" i="671"/>
  <c r="H111" i="671"/>
  <c r="M105" i="671"/>
  <c r="F105" i="671"/>
  <c r="H105" i="671"/>
  <c r="M17" i="671"/>
  <c r="M239" i="671"/>
  <c r="F239" i="671"/>
  <c r="H239" i="671"/>
  <c r="M116" i="671"/>
  <c r="M251" i="671"/>
  <c r="M69" i="671"/>
  <c r="I69" i="671"/>
  <c r="M184" i="671"/>
  <c r="M332" i="671"/>
  <c r="F332" i="671"/>
  <c r="H332" i="671"/>
  <c r="M144" i="671"/>
  <c r="F144" i="671"/>
  <c r="H144" i="671"/>
  <c r="M113" i="671"/>
  <c r="M126" i="671"/>
  <c r="F126" i="671"/>
  <c r="H126" i="671"/>
  <c r="M68" i="671"/>
  <c r="M91" i="671"/>
  <c r="K91" i="671"/>
  <c r="M82" i="671"/>
  <c r="K82" i="671"/>
  <c r="M237" i="671"/>
  <c r="M295" i="671"/>
  <c r="F295" i="671"/>
  <c r="H295" i="671"/>
  <c r="M18" i="671"/>
  <c r="M264" i="671"/>
  <c r="M181" i="671"/>
  <c r="K181" i="671"/>
  <c r="M163" i="671"/>
  <c r="M280" i="671"/>
  <c r="K280" i="671"/>
  <c r="M225" i="671"/>
  <c r="K225" i="671"/>
  <c r="M20" i="671"/>
  <c r="F20" i="671"/>
  <c r="H20" i="671"/>
  <c r="M205" i="671"/>
  <c r="F205" i="671"/>
  <c r="H205" i="671"/>
  <c r="M335" i="671"/>
  <c r="F335" i="671"/>
  <c r="H335" i="671"/>
  <c r="M34" i="671"/>
  <c r="M202" i="671"/>
  <c r="F202" i="671"/>
  <c r="H202" i="671"/>
  <c r="M200" i="671"/>
  <c r="M51" i="671"/>
  <c r="M318" i="671"/>
  <c r="M242" i="671"/>
  <c r="M300" i="671"/>
  <c r="F300" i="671"/>
  <c r="H300" i="671"/>
  <c r="M176" i="671"/>
  <c r="F176" i="671"/>
  <c r="H176" i="671"/>
  <c r="M64" i="671"/>
  <c r="M166" i="671"/>
  <c r="K166" i="671"/>
  <c r="M66" i="671"/>
  <c r="M134" i="671"/>
  <c r="K134" i="671"/>
  <c r="M160" i="671"/>
  <c r="M16" i="671"/>
  <c r="M219" i="671"/>
  <c r="F219" i="671"/>
  <c r="H219" i="671"/>
  <c r="M314" i="671"/>
  <c r="F314" i="671"/>
  <c r="H314" i="671"/>
  <c r="M42" i="671"/>
  <c r="M317" i="671"/>
  <c r="I317" i="671"/>
  <c r="M130" i="671"/>
  <c r="M279" i="671"/>
  <c r="M63" i="671"/>
  <c r="M124" i="671"/>
  <c r="M186" i="671"/>
  <c r="F186" i="671"/>
  <c r="H186" i="671"/>
  <c r="M284" i="671"/>
  <c r="K284" i="671"/>
  <c r="M179" i="671"/>
  <c r="M88" i="671"/>
  <c r="K88" i="671"/>
  <c r="M268" i="671"/>
  <c r="M155" i="671"/>
  <c r="F155" i="671"/>
  <c r="H155" i="671"/>
  <c r="M277" i="671"/>
  <c r="M50" i="671"/>
  <c r="F50" i="671"/>
  <c r="H50" i="671"/>
  <c r="M92" i="671"/>
  <c r="M188" i="671"/>
  <c r="F188" i="671"/>
  <c r="H188" i="671"/>
  <c r="M137" i="671"/>
  <c r="M117" i="671"/>
  <c r="I117" i="671"/>
  <c r="M231" i="671"/>
  <c r="M187" i="671"/>
  <c r="M74" i="671"/>
  <c r="M156" i="671"/>
  <c r="F156" i="671"/>
  <c r="H156" i="671"/>
  <c r="M102" i="671"/>
  <c r="F102" i="671"/>
  <c r="H102" i="671"/>
  <c r="M325" i="671"/>
  <c r="K325" i="671"/>
  <c r="M207" i="671"/>
  <c r="M305" i="671"/>
  <c r="I305" i="671"/>
  <c r="M152" i="671"/>
  <c r="M255" i="671"/>
  <c r="F255" i="671"/>
  <c r="H255" i="671"/>
  <c r="M72" i="671"/>
  <c r="I72" i="671"/>
  <c r="M122" i="671"/>
  <c r="F122" i="671"/>
  <c r="H122" i="671"/>
  <c r="M222" i="671"/>
  <c r="F222" i="671"/>
  <c r="H222" i="671"/>
  <c r="M33" i="671"/>
  <c r="K33" i="671"/>
  <c r="M175" i="671"/>
  <c r="M56" i="671"/>
  <c r="I56" i="671"/>
  <c r="M229" i="671"/>
  <c r="M272" i="671"/>
  <c r="K272" i="671"/>
  <c r="M112" i="671"/>
  <c r="M81" i="671"/>
  <c r="M61" i="671"/>
  <c r="F61" i="671"/>
  <c r="H61" i="671"/>
  <c r="M322" i="671"/>
  <c r="M44" i="671"/>
  <c r="M294" i="671"/>
  <c r="F294" i="671"/>
  <c r="H294" i="671"/>
  <c r="M276" i="671"/>
  <c r="M249" i="671"/>
  <c r="I249" i="671"/>
  <c r="M19" i="671"/>
  <c r="M321" i="671"/>
  <c r="M165" i="671"/>
  <c r="F165" i="671"/>
  <c r="H165" i="671"/>
  <c r="M161" i="671"/>
  <c r="K161" i="671"/>
  <c r="M60" i="671"/>
  <c r="M138" i="671"/>
  <c r="I138" i="671"/>
  <c r="M240" i="671"/>
  <c r="M104" i="671"/>
  <c r="K104" i="671"/>
  <c r="M194" i="671"/>
  <c r="M256" i="671"/>
  <c r="M298" i="671"/>
  <c r="F298" i="671"/>
  <c r="H298" i="671"/>
  <c r="M107" i="671"/>
  <c r="F107" i="671"/>
  <c r="H107" i="671"/>
  <c r="M234" i="671"/>
  <c r="M247" i="671"/>
  <c r="K247" i="671"/>
  <c r="M206" i="671"/>
  <c r="M54" i="671"/>
  <c r="F54" i="671"/>
  <c r="H54" i="671"/>
  <c r="M148" i="671"/>
  <c r="M193" i="671"/>
  <c r="M285" i="671"/>
  <c r="F285" i="671"/>
  <c r="H285" i="671"/>
  <c r="M108" i="671"/>
  <c r="K108" i="671"/>
  <c r="M243" i="671"/>
  <c r="M244" i="671"/>
  <c r="M245" i="671"/>
  <c r="M48" i="671"/>
  <c r="I48" i="671"/>
  <c r="M43" i="671"/>
  <c r="M223" i="671"/>
  <c r="F223" i="671"/>
  <c r="H223" i="671"/>
  <c r="M145" i="671"/>
  <c r="F145" i="671"/>
  <c r="H145" i="671"/>
  <c r="M232" i="671"/>
  <c r="F232" i="671"/>
  <c r="H232" i="671"/>
  <c r="M265" i="671"/>
  <c r="I265" i="671"/>
  <c r="M97" i="671"/>
  <c r="F97" i="671"/>
  <c r="H97" i="671"/>
  <c r="M266" i="671"/>
  <c r="M93" i="671"/>
  <c r="I93" i="671"/>
  <c r="M47" i="671"/>
  <c r="I47" i="671"/>
  <c r="M164" i="671"/>
  <c r="M150" i="671"/>
  <c r="M334" i="671"/>
  <c r="K334" i="671"/>
  <c r="M201" i="671"/>
  <c r="M154" i="671"/>
  <c r="F154" i="671"/>
  <c r="H154" i="671"/>
  <c r="M333" i="671"/>
  <c r="M220" i="671"/>
  <c r="K220" i="671"/>
  <c r="M171" i="671"/>
  <c r="M288" i="671"/>
  <c r="M320" i="671"/>
  <c r="F320" i="671"/>
  <c r="H320" i="671"/>
  <c r="M197" i="671"/>
  <c r="F197" i="671"/>
  <c r="H197" i="671"/>
  <c r="M269" i="671"/>
  <c r="I269" i="671"/>
  <c r="M304" i="671"/>
  <c r="M140" i="671"/>
  <c r="M128" i="671"/>
  <c r="M62" i="671"/>
  <c r="M29" i="671"/>
  <c r="M78" i="671"/>
  <c r="F78" i="671"/>
  <c r="H78" i="671"/>
  <c r="M293" i="671"/>
  <c r="K293" i="671"/>
  <c r="M79" i="671"/>
  <c r="M76" i="671"/>
  <c r="I76" i="671"/>
  <c r="M208" i="671"/>
  <c r="K208" i="671"/>
  <c r="M119" i="671"/>
  <c r="F119" i="671"/>
  <c r="H119" i="671"/>
  <c r="M45" i="671"/>
  <c r="I45" i="671"/>
  <c r="M37" i="671"/>
  <c r="I37" i="671"/>
  <c r="M147" i="671"/>
  <c r="F147" i="671"/>
  <c r="H147" i="671"/>
  <c r="M248" i="671"/>
  <c r="F248" i="671"/>
  <c r="H248" i="671"/>
  <c r="M103" i="671"/>
  <c r="M270" i="671"/>
  <c r="F270" i="671"/>
  <c r="H270" i="671"/>
  <c r="M159" i="671"/>
  <c r="K159" i="671"/>
  <c r="M178" i="671"/>
  <c r="K178" i="671"/>
  <c r="M209" i="671"/>
  <c r="K209" i="671"/>
  <c r="J167" i="707"/>
  <c r="J130" i="707"/>
  <c r="J296" i="707"/>
  <c r="J189" i="709"/>
  <c r="J181" i="709"/>
  <c r="J149" i="707"/>
  <c r="J292" i="707"/>
  <c r="J188" i="707"/>
  <c r="J242" i="709"/>
  <c r="J22" i="709"/>
  <c r="J263" i="709"/>
  <c r="J95" i="709"/>
  <c r="J177" i="709"/>
  <c r="J154" i="709"/>
  <c r="J275" i="707"/>
  <c r="J99" i="707"/>
  <c r="J193" i="707"/>
  <c r="J29" i="707"/>
  <c r="J287" i="707"/>
  <c r="J322" i="707"/>
  <c r="J297" i="707"/>
  <c r="J269" i="707"/>
  <c r="J45" i="707"/>
  <c r="J325" i="707"/>
  <c r="J129" i="707"/>
  <c r="J308" i="707"/>
  <c r="J318" i="709"/>
  <c r="J326" i="709"/>
  <c r="J324" i="709"/>
  <c r="J173" i="709"/>
  <c r="J294" i="709"/>
  <c r="J226" i="709"/>
  <c r="J30" i="709"/>
  <c r="J275" i="709"/>
  <c r="J185" i="709"/>
  <c r="J300" i="709"/>
  <c r="F73" i="671"/>
  <c r="H73" i="671"/>
  <c r="F191" i="671"/>
  <c r="H191" i="671"/>
  <c r="J191" i="671"/>
  <c r="I293" i="671"/>
  <c r="F293" i="671"/>
  <c r="H293" i="671"/>
  <c r="J293" i="671"/>
  <c r="F260" i="671"/>
  <c r="H260" i="671"/>
  <c r="J260" i="671"/>
  <c r="J251" i="707"/>
  <c r="J211" i="707"/>
  <c r="J284" i="707"/>
  <c r="J258" i="707"/>
  <c r="J51" i="707"/>
  <c r="J169" i="707"/>
  <c r="J177" i="707"/>
  <c r="J175" i="707"/>
  <c r="J291" i="707"/>
  <c r="J186" i="707"/>
  <c r="J324" i="707"/>
  <c r="J127" i="707"/>
  <c r="J138" i="707"/>
  <c r="J180" i="707"/>
  <c r="J79" i="709"/>
  <c r="F48" i="671"/>
  <c r="H48" i="671"/>
  <c r="J48" i="671"/>
  <c r="F250" i="671"/>
  <c r="H250" i="671"/>
  <c r="I215" i="671"/>
  <c r="J159" i="707"/>
  <c r="J276" i="707"/>
  <c r="F247" i="671"/>
  <c r="H247" i="671"/>
  <c r="F127" i="671"/>
  <c r="H127" i="671"/>
  <c r="J127" i="671"/>
  <c r="F169" i="671"/>
  <c r="H169" i="671"/>
  <c r="J314" i="707"/>
  <c r="J323" i="707"/>
  <c r="J117" i="707"/>
  <c r="J301" i="707"/>
  <c r="J109" i="707"/>
  <c r="J50" i="707"/>
  <c r="J198" i="707"/>
  <c r="J279" i="707"/>
  <c r="J108" i="707"/>
  <c r="J79" i="707"/>
  <c r="J151" i="707"/>
  <c r="J19" i="709"/>
  <c r="J44" i="709"/>
  <c r="J72" i="709"/>
  <c r="J49" i="709"/>
  <c r="J311" i="709"/>
  <c r="J213" i="709"/>
  <c r="J218" i="709"/>
  <c r="J297" i="709"/>
  <c r="J64" i="709"/>
  <c r="J266" i="709"/>
  <c r="J53" i="709"/>
  <c r="J160" i="709"/>
  <c r="J247" i="709"/>
  <c r="J131" i="709"/>
  <c r="J163" i="709"/>
  <c r="J253" i="709"/>
  <c r="J109" i="709"/>
  <c r="J91" i="709"/>
  <c r="J235" i="709"/>
  <c r="J327" i="709"/>
  <c r="J150" i="709"/>
  <c r="J38" i="709"/>
  <c r="J141" i="709"/>
  <c r="J168" i="709"/>
  <c r="J202" i="709"/>
  <c r="J36" i="709"/>
  <c r="J223" i="709"/>
  <c r="J21" i="709"/>
  <c r="J112" i="709"/>
  <c r="J31" i="709"/>
  <c r="J55" i="709"/>
  <c r="J97" i="709"/>
  <c r="J316" i="709"/>
  <c r="J290" i="709"/>
  <c r="J50" i="709"/>
  <c r="J137" i="709"/>
  <c r="J241" i="709"/>
  <c r="J301" i="709"/>
  <c r="J285" i="709"/>
  <c r="J248" i="709"/>
  <c r="J246" i="709"/>
  <c r="J240" i="709"/>
  <c r="J229" i="709"/>
  <c r="J221" i="709"/>
  <c r="J200" i="709"/>
  <c r="J190" i="709"/>
  <c r="J183" i="709"/>
  <c r="J180" i="709"/>
  <c r="J142" i="709"/>
  <c r="J319" i="709"/>
  <c r="J317" i="709"/>
  <c r="J130" i="709"/>
  <c r="J124" i="709"/>
  <c r="J123" i="709"/>
  <c r="J113" i="709"/>
  <c r="J105" i="709"/>
  <c r="J101" i="709"/>
  <c r="J98" i="709"/>
  <c r="J88" i="709"/>
  <c r="J86" i="709"/>
  <c r="J84" i="709"/>
  <c r="J67" i="709"/>
  <c r="J56" i="709"/>
  <c r="J46" i="709"/>
  <c r="J29" i="709"/>
  <c r="J20" i="709"/>
  <c r="J25" i="709"/>
  <c r="J303" i="709"/>
  <c r="J26" i="709"/>
  <c r="J125" i="709"/>
  <c r="J274" i="709"/>
  <c r="J192" i="709"/>
  <c r="J73" i="709"/>
  <c r="J37" i="709"/>
  <c r="J312" i="709"/>
  <c r="J314" i="709"/>
  <c r="J155" i="709"/>
  <c r="J249" i="709"/>
  <c r="J271" i="709"/>
  <c r="J302" i="709"/>
  <c r="J68" i="709"/>
  <c r="J172" i="709"/>
  <c r="J77" i="709"/>
  <c r="J325" i="709"/>
  <c r="J33" i="709"/>
  <c r="J70" i="709"/>
  <c r="J261" i="709"/>
  <c r="J59" i="709"/>
  <c r="J313" i="709"/>
  <c r="J83" i="709"/>
  <c r="J315" i="709"/>
  <c r="J136" i="709"/>
  <c r="J257" i="709"/>
  <c r="J258" i="709"/>
  <c r="J220" i="709"/>
  <c r="J268" i="709"/>
  <c r="J281" i="709"/>
  <c r="J153" i="709"/>
  <c r="J305" i="709"/>
  <c r="J108" i="709"/>
  <c r="J293" i="709"/>
  <c r="J162" i="709"/>
  <c r="J52" i="709"/>
  <c r="J304" i="709"/>
  <c r="J306" i="709"/>
  <c r="J41" i="709"/>
  <c r="J62" i="709"/>
  <c r="J171" i="709"/>
  <c r="J197" i="709"/>
  <c r="J230" i="709"/>
  <c r="J286" i="709"/>
  <c r="J279" i="709"/>
  <c r="J115" i="709"/>
  <c r="J307" i="709"/>
  <c r="J74" i="709"/>
  <c r="J152" i="709"/>
  <c r="J321" i="709"/>
  <c r="J210" i="709"/>
  <c r="J272" i="709"/>
  <c r="J92" i="709"/>
  <c r="J78" i="709"/>
  <c r="J187" i="709"/>
  <c r="J209" i="709"/>
  <c r="J127" i="709"/>
  <c r="J169" i="709"/>
  <c r="J87" i="709"/>
  <c r="J144" i="709"/>
  <c r="J39" i="709"/>
  <c r="J61" i="709"/>
  <c r="J276" i="709"/>
  <c r="J117" i="709"/>
  <c r="J198" i="709"/>
  <c r="J319" i="707"/>
  <c r="J318" i="707"/>
  <c r="J316" i="707"/>
  <c r="J305" i="707"/>
  <c r="J304" i="707"/>
  <c r="J300" i="707"/>
  <c r="J295" i="707"/>
  <c r="J289" i="707"/>
  <c r="J286" i="707"/>
  <c r="J265" i="707"/>
  <c r="J254" i="707"/>
  <c r="J237" i="707"/>
  <c r="J223" i="707"/>
  <c r="J222" i="707"/>
  <c r="J218" i="707"/>
  <c r="J213" i="707"/>
  <c r="J209" i="707"/>
  <c r="J200" i="707"/>
  <c r="J199" i="707"/>
  <c r="J195" i="707"/>
  <c r="J183" i="707"/>
  <c r="J163" i="707"/>
  <c r="J148" i="707"/>
  <c r="J141" i="707"/>
  <c r="J119" i="707"/>
  <c r="J110" i="707"/>
  <c r="J73" i="707"/>
  <c r="J68" i="707"/>
  <c r="J67" i="707"/>
  <c r="J61" i="707"/>
  <c r="J48" i="707"/>
  <c r="J46" i="707"/>
  <c r="J22" i="707"/>
  <c r="J16" i="707"/>
  <c r="J27" i="707"/>
  <c r="J248" i="707"/>
  <c r="J26" i="707"/>
  <c r="J32" i="707"/>
  <c r="J270" i="707"/>
  <c r="J60" i="707"/>
  <c r="J204" i="707"/>
  <c r="J331" i="707"/>
  <c r="J288" i="707"/>
  <c r="J142" i="707"/>
  <c r="J85" i="707"/>
  <c r="J256" i="707"/>
  <c r="J309" i="707"/>
  <c r="J229" i="707"/>
  <c r="J75" i="707"/>
  <c r="J285" i="707"/>
  <c r="J173" i="707"/>
  <c r="J267" i="707"/>
  <c r="J244" i="707"/>
  <c r="J23" i="707"/>
  <c r="J253" i="707"/>
  <c r="J158" i="707"/>
  <c r="J76" i="707"/>
  <c r="J64" i="707"/>
  <c r="J236" i="707"/>
  <c r="J178" i="707"/>
  <c r="J154" i="707"/>
  <c r="J329" i="707"/>
  <c r="J39" i="707"/>
  <c r="J257" i="707"/>
  <c r="J25" i="707"/>
  <c r="J203" i="707"/>
  <c r="J247" i="707"/>
  <c r="J283" i="707"/>
  <c r="J239" i="707"/>
  <c r="J197" i="707"/>
  <c r="J179" i="707"/>
  <c r="J282" i="707"/>
  <c r="J243" i="707"/>
  <c r="J95" i="707"/>
  <c r="J36" i="707"/>
  <c r="J311" i="707"/>
  <c r="J230" i="707"/>
  <c r="J272" i="707"/>
  <c r="J114" i="707"/>
  <c r="J143" i="707"/>
  <c r="J121" i="707"/>
  <c r="J106" i="707"/>
  <c r="J174" i="707"/>
  <c r="J118" i="707"/>
  <c r="J194" i="707"/>
  <c r="J320" i="707"/>
  <c r="J260" i="707"/>
  <c r="J303" i="707"/>
  <c r="J132" i="707"/>
  <c r="J105" i="707"/>
  <c r="J135" i="707"/>
  <c r="J214" i="707"/>
  <c r="J206" i="707"/>
  <c r="J216" i="707"/>
  <c r="J268" i="707"/>
  <c r="J208" i="707"/>
  <c r="J107" i="707"/>
  <c r="J59" i="707"/>
  <c r="J101" i="707"/>
  <c r="J136" i="707"/>
  <c r="J144" i="707"/>
  <c r="J139" i="707"/>
  <c r="J113" i="707"/>
  <c r="J290" i="707"/>
  <c r="J19" i="707"/>
  <c r="J42" i="707"/>
  <c r="J91" i="707"/>
  <c r="J160" i="707"/>
  <c r="J86" i="707"/>
  <c r="J65" i="707"/>
  <c r="J69" i="707"/>
  <c r="J80" i="707"/>
  <c r="F236" i="673"/>
  <c r="H236" i="673"/>
  <c r="J236" i="673"/>
  <c r="F48" i="673"/>
  <c r="H48" i="673"/>
  <c r="F168" i="673"/>
  <c r="H168" i="673"/>
  <c r="J168" i="673"/>
  <c r="I266" i="673"/>
  <c r="I256" i="673"/>
  <c r="J256" i="673"/>
  <c r="F107" i="673"/>
  <c r="H107" i="673"/>
  <c r="J107" i="673"/>
  <c r="I140" i="673"/>
  <c r="I308" i="673"/>
  <c r="K286" i="673"/>
  <c r="F281" i="673"/>
  <c r="H281" i="673"/>
  <c r="F272" i="673"/>
  <c r="H272" i="673"/>
  <c r="K269" i="673"/>
  <c r="K256" i="673"/>
  <c r="F255" i="673"/>
  <c r="H255" i="673"/>
  <c r="F246" i="673"/>
  <c r="H246" i="673"/>
  <c r="I216" i="673"/>
  <c r="F211" i="673"/>
  <c r="H211" i="673"/>
  <c r="F203" i="673"/>
  <c r="H203" i="673"/>
  <c r="J203" i="673"/>
  <c r="K203" i="673"/>
  <c r="I194" i="673"/>
  <c r="F194" i="673"/>
  <c r="H194" i="673"/>
  <c r="J194" i="673"/>
  <c r="I174" i="673"/>
  <c r="F324" i="673"/>
  <c r="H324" i="673"/>
  <c r="J324" i="673"/>
  <c r="K324" i="673"/>
  <c r="F130" i="673"/>
  <c r="H130" i="673"/>
  <c r="I111" i="673"/>
  <c r="F76" i="673"/>
  <c r="H76" i="673"/>
  <c r="J76" i="673"/>
  <c r="K76" i="673"/>
  <c r="F69" i="673"/>
  <c r="H69" i="673"/>
  <c r="I69" i="673"/>
  <c r="I48" i="673"/>
  <c r="J48" i="673"/>
  <c r="K45" i="673"/>
  <c r="F40" i="673"/>
  <c r="H40" i="673"/>
  <c r="F32" i="673"/>
  <c r="H32" i="673"/>
  <c r="K306" i="673"/>
  <c r="I306" i="673"/>
  <c r="F306" i="673"/>
  <c r="H306" i="673"/>
  <c r="K240" i="673"/>
  <c r="I240" i="673"/>
  <c r="F240" i="673"/>
  <c r="H240" i="673"/>
  <c r="K16" i="673"/>
  <c r="I16" i="673"/>
  <c r="F16" i="673"/>
  <c r="H16" i="673"/>
  <c r="K307" i="673"/>
  <c r="I307" i="673"/>
  <c r="K297" i="673"/>
  <c r="F297" i="673"/>
  <c r="H297" i="673"/>
  <c r="I297" i="673"/>
  <c r="I291" i="673"/>
  <c r="K291" i="673"/>
  <c r="F291" i="673"/>
  <c r="H291" i="673"/>
  <c r="I283" i="673"/>
  <c r="K283" i="673"/>
  <c r="F283" i="673"/>
  <c r="H283" i="673"/>
  <c r="K276" i="673"/>
  <c r="I276" i="673"/>
  <c r="K331" i="673"/>
  <c r="F331" i="673"/>
  <c r="H331" i="673"/>
  <c r="I331" i="673"/>
  <c r="K262" i="673"/>
  <c r="I262" i="673"/>
  <c r="F262" i="673"/>
  <c r="H262" i="673"/>
  <c r="J262" i="673"/>
  <c r="K254" i="673"/>
  <c r="I254" i="673"/>
  <c r="F254" i="673"/>
  <c r="H254" i="673"/>
  <c r="K245" i="673"/>
  <c r="I245" i="673"/>
  <c r="F245" i="673"/>
  <c r="H245" i="673"/>
  <c r="J245" i="673"/>
  <c r="K235" i="673"/>
  <c r="F235" i="673"/>
  <c r="H235" i="673"/>
  <c r="I235" i="673"/>
  <c r="I329" i="673"/>
  <c r="K329" i="673"/>
  <c r="F329" i="673"/>
  <c r="H329" i="673"/>
  <c r="I218" i="673"/>
  <c r="K218" i="673"/>
  <c r="F218" i="673"/>
  <c r="H218" i="673"/>
  <c r="K210" i="673"/>
  <c r="I210" i="673"/>
  <c r="F210" i="673"/>
  <c r="H210" i="673"/>
  <c r="K202" i="673"/>
  <c r="I202" i="673"/>
  <c r="F202" i="673"/>
  <c r="H202" i="673"/>
  <c r="K192" i="673"/>
  <c r="I192" i="673"/>
  <c r="F192" i="673"/>
  <c r="H192" i="673"/>
  <c r="J192" i="673"/>
  <c r="K185" i="673"/>
  <c r="I185" i="673"/>
  <c r="F185" i="673"/>
  <c r="H185" i="673"/>
  <c r="K176" i="673"/>
  <c r="I176" i="673"/>
  <c r="F176" i="673"/>
  <c r="H176" i="673"/>
  <c r="K167" i="673"/>
  <c r="I167" i="673"/>
  <c r="F167" i="673"/>
  <c r="H167" i="673"/>
  <c r="J167" i="673"/>
  <c r="K160" i="673"/>
  <c r="I160" i="673"/>
  <c r="F160" i="673"/>
  <c r="H160" i="673"/>
  <c r="J160" i="673"/>
  <c r="K152" i="673"/>
  <c r="F152" i="673"/>
  <c r="H152" i="673"/>
  <c r="I152" i="673"/>
  <c r="K142" i="673"/>
  <c r="I142" i="673"/>
  <c r="F142" i="673"/>
  <c r="H142" i="673"/>
  <c r="K135" i="673"/>
  <c r="I135" i="673"/>
  <c r="F135" i="673"/>
  <c r="H135" i="673"/>
  <c r="K129" i="673"/>
  <c r="I129" i="673"/>
  <c r="F129" i="673"/>
  <c r="H129" i="673"/>
  <c r="J129" i="673"/>
  <c r="K122" i="673"/>
  <c r="I122" i="673"/>
  <c r="F122" i="673"/>
  <c r="H122" i="673"/>
  <c r="K113" i="673"/>
  <c r="I113" i="673"/>
  <c r="F113" i="673"/>
  <c r="H113" i="673"/>
  <c r="J113" i="673"/>
  <c r="K106" i="673"/>
  <c r="I106" i="673"/>
  <c r="F106" i="673"/>
  <c r="H106" i="673"/>
  <c r="J106" i="673"/>
  <c r="K97" i="673"/>
  <c r="I97" i="673"/>
  <c r="F97" i="673"/>
  <c r="H97" i="673"/>
  <c r="K89" i="673"/>
  <c r="I89" i="673"/>
  <c r="F89" i="673"/>
  <c r="H89" i="673"/>
  <c r="K81" i="673"/>
  <c r="I81" i="673"/>
  <c r="F81" i="673"/>
  <c r="H81" i="673"/>
  <c r="K75" i="673"/>
  <c r="I75" i="673"/>
  <c r="F75" i="673"/>
  <c r="H75" i="673"/>
  <c r="K68" i="673"/>
  <c r="I68" i="673"/>
  <c r="F68" i="673"/>
  <c r="H68" i="673"/>
  <c r="I61" i="673"/>
  <c r="K61" i="673"/>
  <c r="F61" i="673"/>
  <c r="H61" i="673"/>
  <c r="K55" i="673"/>
  <c r="I55" i="673"/>
  <c r="F55" i="673"/>
  <c r="H55" i="673"/>
  <c r="J55" i="673"/>
  <c r="K47" i="673"/>
  <c r="I47" i="673"/>
  <c r="F47" i="673"/>
  <c r="H47" i="673"/>
  <c r="J47" i="673"/>
  <c r="K39" i="673"/>
  <c r="I39" i="673"/>
  <c r="F39" i="673"/>
  <c r="H39" i="673"/>
  <c r="K31" i="673"/>
  <c r="I31" i="673"/>
  <c r="F31" i="673"/>
  <c r="H31" i="673"/>
  <c r="F307" i="673"/>
  <c r="H307" i="673"/>
  <c r="K287" i="673"/>
  <c r="I287" i="673"/>
  <c r="K302" i="673"/>
  <c r="I302" i="673"/>
  <c r="F302" i="673"/>
  <c r="H302" i="673"/>
  <c r="K280" i="673"/>
  <c r="I280" i="673"/>
  <c r="F280" i="673"/>
  <c r="H280" i="673"/>
  <c r="K259" i="673"/>
  <c r="I259" i="673"/>
  <c r="F259" i="673"/>
  <c r="H259" i="673"/>
  <c r="K232" i="673"/>
  <c r="I232" i="673"/>
  <c r="F232" i="673"/>
  <c r="H232" i="673"/>
  <c r="J232" i="673"/>
  <c r="K207" i="673"/>
  <c r="I207" i="673"/>
  <c r="F207" i="673"/>
  <c r="H207" i="673"/>
  <c r="K180" i="673"/>
  <c r="I180" i="673"/>
  <c r="F180" i="673"/>
  <c r="H180" i="673"/>
  <c r="K157" i="673"/>
  <c r="I157" i="673"/>
  <c r="F157" i="673"/>
  <c r="H157" i="673"/>
  <c r="K133" i="673"/>
  <c r="I133" i="673"/>
  <c r="F133" i="673"/>
  <c r="H133" i="673"/>
  <c r="K103" i="673"/>
  <c r="I103" i="673"/>
  <c r="F103" i="673"/>
  <c r="H103" i="673"/>
  <c r="K79" i="673"/>
  <c r="I79" i="673"/>
  <c r="F79" i="673"/>
  <c r="H79" i="673"/>
  <c r="K58" i="673"/>
  <c r="I58" i="673"/>
  <c r="F58" i="673"/>
  <c r="H58" i="673"/>
  <c r="K36" i="673"/>
  <c r="I36" i="673"/>
  <c r="F36" i="673"/>
  <c r="H36" i="673"/>
  <c r="J36" i="673"/>
  <c r="F276" i="673"/>
  <c r="H276" i="673"/>
  <c r="F287" i="673"/>
  <c r="H287" i="673"/>
  <c r="K303" i="673"/>
  <c r="I303" i="673"/>
  <c r="F303" i="673"/>
  <c r="H303" i="673"/>
  <c r="K294" i="673"/>
  <c r="I294" i="673"/>
  <c r="K273" i="673"/>
  <c r="F273" i="673"/>
  <c r="H273" i="673"/>
  <c r="I273" i="673"/>
  <c r="K251" i="673"/>
  <c r="I251" i="673"/>
  <c r="F251" i="673"/>
  <c r="H251" i="673"/>
  <c r="K225" i="673"/>
  <c r="I225" i="673"/>
  <c r="F225" i="673"/>
  <c r="H225" i="673"/>
  <c r="J225" i="673"/>
  <c r="K189" i="673"/>
  <c r="I189" i="673"/>
  <c r="F189" i="673"/>
  <c r="H189" i="673"/>
  <c r="K164" i="673"/>
  <c r="I164" i="673"/>
  <c r="F164" i="673"/>
  <c r="H164" i="673"/>
  <c r="K139" i="673"/>
  <c r="I139" i="673"/>
  <c r="F139" i="673"/>
  <c r="H139" i="673"/>
  <c r="K119" i="673"/>
  <c r="I119" i="673"/>
  <c r="F119" i="673"/>
  <c r="H119" i="673"/>
  <c r="K94" i="673"/>
  <c r="I94" i="673"/>
  <c r="F94" i="673"/>
  <c r="H94" i="673"/>
  <c r="K72" i="673"/>
  <c r="I72" i="673"/>
  <c r="F72" i="673"/>
  <c r="H72" i="673"/>
  <c r="J72" i="673"/>
  <c r="K52" i="673"/>
  <c r="I52" i="673"/>
  <c r="F52" i="673"/>
  <c r="H52" i="673"/>
  <c r="K28" i="673"/>
  <c r="I28" i="673"/>
  <c r="F28" i="673"/>
  <c r="H28" i="673"/>
  <c r="F294" i="673"/>
  <c r="H294" i="673"/>
  <c r="K116" i="673"/>
  <c r="I116" i="673"/>
  <c r="F116" i="673"/>
  <c r="H116" i="673"/>
  <c r="K333" i="673"/>
  <c r="I333" i="673"/>
  <c r="F333" i="673"/>
  <c r="H333" i="673"/>
  <c r="K267" i="673"/>
  <c r="I267" i="673"/>
  <c r="K241" i="673"/>
  <c r="I241" i="673"/>
  <c r="F241" i="673"/>
  <c r="H241" i="673"/>
  <c r="K215" i="673"/>
  <c r="F215" i="673"/>
  <c r="H215" i="673"/>
  <c r="I215" i="673"/>
  <c r="K198" i="673"/>
  <c r="I198" i="673"/>
  <c r="F198" i="673"/>
  <c r="H198" i="673"/>
  <c r="J198" i="673"/>
  <c r="K171" i="673"/>
  <c r="F171" i="673"/>
  <c r="H171" i="673"/>
  <c r="I171" i="673"/>
  <c r="K146" i="673"/>
  <c r="I146" i="673"/>
  <c r="F146" i="673"/>
  <c r="H146" i="673"/>
  <c r="K126" i="673"/>
  <c r="I126" i="673"/>
  <c r="F126" i="673"/>
  <c r="H126" i="673"/>
  <c r="K110" i="673"/>
  <c r="F110" i="673"/>
  <c r="H110" i="673"/>
  <c r="I110" i="673"/>
  <c r="K86" i="673"/>
  <c r="I86" i="673"/>
  <c r="F86" i="673"/>
  <c r="H86" i="673"/>
  <c r="K65" i="673"/>
  <c r="I65" i="673"/>
  <c r="F65" i="673"/>
  <c r="H65" i="673"/>
  <c r="K44" i="673"/>
  <c r="I44" i="673"/>
  <c r="F44" i="673"/>
  <c r="H44" i="673"/>
  <c r="K19" i="673"/>
  <c r="I19" i="673"/>
  <c r="F19" i="673"/>
  <c r="H19" i="673"/>
  <c r="J19" i="673"/>
  <c r="F267" i="673"/>
  <c r="H267" i="673"/>
  <c r="I37" i="673"/>
  <c r="K37" i="673"/>
  <c r="F37" i="673"/>
  <c r="H37" i="673"/>
  <c r="K182" i="673"/>
  <c r="F182" i="673"/>
  <c r="H182" i="673"/>
  <c r="K24" i="673"/>
  <c r="I24" i="673"/>
  <c r="F24" i="673"/>
  <c r="H24" i="673"/>
  <c r="K305" i="673"/>
  <c r="I305" i="673"/>
  <c r="F305" i="673"/>
  <c r="H305" i="673"/>
  <c r="I296" i="673"/>
  <c r="K296" i="673"/>
  <c r="F296" i="673"/>
  <c r="H296" i="673"/>
  <c r="K264" i="673"/>
  <c r="F264" i="673"/>
  <c r="H264" i="673"/>
  <c r="I282" i="673"/>
  <c r="K282" i="673"/>
  <c r="F282" i="673"/>
  <c r="H282" i="673"/>
  <c r="K275" i="673"/>
  <c r="I275" i="673"/>
  <c r="F275" i="673"/>
  <c r="H275" i="673"/>
  <c r="I222" i="673"/>
  <c r="K222" i="673"/>
  <c r="F222" i="673"/>
  <c r="H222" i="673"/>
  <c r="K261" i="673"/>
  <c r="I261" i="673"/>
  <c r="F261" i="673"/>
  <c r="H261" i="673"/>
  <c r="K253" i="673"/>
  <c r="I253" i="673"/>
  <c r="F253" i="673"/>
  <c r="H253" i="673"/>
  <c r="J253" i="673"/>
  <c r="K244" i="673"/>
  <c r="I244" i="673"/>
  <c r="F244" i="673"/>
  <c r="H244" i="673"/>
  <c r="K234" i="673"/>
  <c r="F234" i="673"/>
  <c r="H234" i="673"/>
  <c r="K227" i="673"/>
  <c r="F227" i="673"/>
  <c r="H227" i="673"/>
  <c r="J227" i="673"/>
  <c r="I217" i="673"/>
  <c r="K217" i="673"/>
  <c r="F217" i="673"/>
  <c r="H217" i="673"/>
  <c r="K209" i="673"/>
  <c r="I209" i="673"/>
  <c r="F209" i="673"/>
  <c r="H209" i="673"/>
  <c r="I201" i="673"/>
  <c r="K201" i="673"/>
  <c r="F201" i="673"/>
  <c r="H201" i="673"/>
  <c r="K191" i="673"/>
  <c r="I191" i="673"/>
  <c r="F191" i="673"/>
  <c r="H191" i="673"/>
  <c r="K184" i="673"/>
  <c r="I184" i="673"/>
  <c r="F184" i="673"/>
  <c r="H184" i="673"/>
  <c r="K175" i="673"/>
  <c r="I175" i="673"/>
  <c r="F175" i="673"/>
  <c r="H175" i="673"/>
  <c r="I166" i="673"/>
  <c r="K166" i="673"/>
  <c r="F166" i="673"/>
  <c r="H166" i="673"/>
  <c r="K159" i="673"/>
  <c r="I159" i="673"/>
  <c r="F159" i="673"/>
  <c r="H159" i="673"/>
  <c r="K150" i="673"/>
  <c r="F150" i="673"/>
  <c r="H150" i="673"/>
  <c r="K141" i="673"/>
  <c r="I141" i="673"/>
  <c r="F141" i="673"/>
  <c r="H141" i="673"/>
  <c r="I134" i="673"/>
  <c r="K134" i="673"/>
  <c r="F134" i="673"/>
  <c r="H134" i="673"/>
  <c r="K128" i="673"/>
  <c r="I128" i="673"/>
  <c r="F128" i="673"/>
  <c r="H128" i="673"/>
  <c r="K121" i="673"/>
  <c r="I121" i="673"/>
  <c r="F121" i="673"/>
  <c r="H121" i="673"/>
  <c r="K112" i="673"/>
  <c r="I112" i="673"/>
  <c r="F112" i="673"/>
  <c r="H112" i="673"/>
  <c r="J112" i="673"/>
  <c r="I105" i="673"/>
  <c r="K105" i="673"/>
  <c r="F105" i="673"/>
  <c r="H105" i="673"/>
  <c r="K96" i="673"/>
  <c r="I96" i="673"/>
  <c r="F96" i="673"/>
  <c r="H96" i="673"/>
  <c r="K88" i="673"/>
  <c r="F88" i="673"/>
  <c r="H88" i="673"/>
  <c r="K318" i="673"/>
  <c r="I318" i="673"/>
  <c r="F318" i="673"/>
  <c r="H318" i="673"/>
  <c r="I74" i="673"/>
  <c r="K74" i="673"/>
  <c r="F74" i="673"/>
  <c r="H74" i="673"/>
  <c r="K67" i="673"/>
  <c r="I67" i="673"/>
  <c r="F67" i="673"/>
  <c r="H67" i="673"/>
  <c r="K60" i="673"/>
  <c r="F60" i="673"/>
  <c r="H60" i="673"/>
  <c r="J60" i="673"/>
  <c r="K54" i="673"/>
  <c r="I54" i="673"/>
  <c r="F54" i="673"/>
  <c r="H54" i="673"/>
  <c r="I312" i="673"/>
  <c r="K312" i="673"/>
  <c r="F312" i="673"/>
  <c r="H312" i="673"/>
  <c r="K38" i="673"/>
  <c r="I38" i="673"/>
  <c r="F38" i="673"/>
  <c r="H38" i="673"/>
  <c r="I30" i="673"/>
  <c r="K30" i="673"/>
  <c r="F30" i="673"/>
  <c r="H30" i="673"/>
  <c r="K21" i="673"/>
  <c r="I21" i="673"/>
  <c r="F21" i="673"/>
  <c r="H21" i="673"/>
  <c r="F173" i="673"/>
  <c r="H173" i="673"/>
  <c r="F266" i="673"/>
  <c r="H266" i="673"/>
  <c r="J266" i="673"/>
  <c r="I272" i="673"/>
  <c r="J272" i="673"/>
  <c r="I234" i="673"/>
  <c r="I150" i="673"/>
  <c r="K151" i="673"/>
  <c r="I151" i="673"/>
  <c r="K310" i="673"/>
  <c r="I310" i="673"/>
  <c r="K249" i="673"/>
  <c r="I249" i="673"/>
  <c r="J249" i="673"/>
  <c r="K304" i="673"/>
  <c r="I304" i="673"/>
  <c r="J304" i="673"/>
  <c r="K295" i="673"/>
  <c r="I295" i="673"/>
  <c r="K274" i="673"/>
  <c r="I274" i="673"/>
  <c r="J274" i="673"/>
  <c r="K268" i="673"/>
  <c r="I268" i="673"/>
  <c r="K260" i="673"/>
  <c r="I260" i="673"/>
  <c r="K243" i="673"/>
  <c r="I243" i="673"/>
  <c r="K233" i="673"/>
  <c r="I233" i="673"/>
  <c r="K226" i="673"/>
  <c r="I226" i="673"/>
  <c r="K208" i="673"/>
  <c r="I208" i="673"/>
  <c r="K199" i="673"/>
  <c r="I199" i="673"/>
  <c r="K183" i="673"/>
  <c r="I183" i="673"/>
  <c r="K165" i="673"/>
  <c r="I165" i="673"/>
  <c r="K158" i="673"/>
  <c r="I158" i="673"/>
  <c r="K147" i="673"/>
  <c r="I147" i="673"/>
  <c r="K323" i="673"/>
  <c r="I323" i="673"/>
  <c r="K120" i="673"/>
  <c r="I120" i="673"/>
  <c r="K104" i="673"/>
  <c r="I104" i="673"/>
  <c r="K95" i="673"/>
  <c r="I95" i="673"/>
  <c r="K87" i="673"/>
  <c r="I87" i="673"/>
  <c r="K73" i="673"/>
  <c r="I73" i="673"/>
  <c r="K59" i="673"/>
  <c r="I59" i="673"/>
  <c r="K53" i="673"/>
  <c r="I53" i="673"/>
  <c r="K46" i="673"/>
  <c r="I46" i="673"/>
  <c r="K311" i="673"/>
  <c r="I311" i="673"/>
  <c r="K29" i="673"/>
  <c r="I29" i="673"/>
  <c r="K20" i="673"/>
  <c r="I20" i="673"/>
  <c r="F252" i="673"/>
  <c r="H252" i="673"/>
  <c r="F233" i="673"/>
  <c r="H233" i="673"/>
  <c r="J233" i="673"/>
  <c r="F216" i="673"/>
  <c r="H216" i="673"/>
  <c r="F199" i="673"/>
  <c r="H199" i="673"/>
  <c r="J199" i="673"/>
  <c r="F183" i="673"/>
  <c r="H183" i="673"/>
  <c r="F165" i="673"/>
  <c r="H165" i="673"/>
  <c r="F147" i="673"/>
  <c r="H147" i="673"/>
  <c r="F323" i="673"/>
  <c r="H323" i="673"/>
  <c r="F120" i="673"/>
  <c r="H120" i="673"/>
  <c r="F104" i="673"/>
  <c r="H104" i="673"/>
  <c r="F87" i="673"/>
  <c r="H87" i="673"/>
  <c r="J87" i="673"/>
  <c r="F73" i="673"/>
  <c r="H73" i="673"/>
  <c r="J73" i="673"/>
  <c r="F59" i="673"/>
  <c r="H59" i="673"/>
  <c r="F46" i="673"/>
  <c r="H46" i="673"/>
  <c r="J46" i="673"/>
  <c r="F29" i="673"/>
  <c r="H29" i="673"/>
  <c r="I190" i="673"/>
  <c r="I66" i="673"/>
  <c r="K99" i="673"/>
  <c r="K221" i="673"/>
  <c r="I221" i="673"/>
  <c r="K334" i="673"/>
  <c r="I334" i="673"/>
  <c r="J334" i="673"/>
  <c r="K279" i="673"/>
  <c r="I279" i="673"/>
  <c r="K258" i="673"/>
  <c r="I258" i="673"/>
  <c r="F258" i="673"/>
  <c r="H258" i="673"/>
  <c r="K231" i="673"/>
  <c r="F231" i="673"/>
  <c r="H231" i="673"/>
  <c r="J231" i="673"/>
  <c r="K206" i="673"/>
  <c r="I206" i="673"/>
  <c r="F206" i="673"/>
  <c r="H206" i="673"/>
  <c r="K172" i="673"/>
  <c r="I172" i="673"/>
  <c r="F172" i="673"/>
  <c r="H172" i="673"/>
  <c r="K145" i="673"/>
  <c r="F145" i="673"/>
  <c r="H145" i="673"/>
  <c r="J145" i="673"/>
  <c r="K125" i="673"/>
  <c r="I125" i="673"/>
  <c r="F125" i="673"/>
  <c r="H125" i="673"/>
  <c r="K102" i="673"/>
  <c r="F102" i="673"/>
  <c r="H102" i="673"/>
  <c r="J102" i="673"/>
  <c r="K78" i="673"/>
  <c r="I78" i="673"/>
  <c r="F78" i="673"/>
  <c r="H78" i="673"/>
  <c r="K314" i="673"/>
  <c r="I314" i="673"/>
  <c r="F314" i="673"/>
  <c r="H314" i="673"/>
  <c r="K27" i="673"/>
  <c r="I27" i="673"/>
  <c r="F27" i="673"/>
  <c r="H27" i="673"/>
  <c r="I264" i="673"/>
  <c r="I148" i="673"/>
  <c r="J148" i="673"/>
  <c r="K148" i="673"/>
  <c r="I200" i="673"/>
  <c r="J200" i="673"/>
  <c r="K200" i="673"/>
  <c r="I149" i="673"/>
  <c r="K149" i="673"/>
  <c r="I300" i="673"/>
  <c r="J300" i="673"/>
  <c r="K300" i="673"/>
  <c r="I293" i="673"/>
  <c r="J293" i="673"/>
  <c r="K293" i="673"/>
  <c r="I288" i="673"/>
  <c r="J288" i="673"/>
  <c r="K288" i="673"/>
  <c r="I332" i="673"/>
  <c r="K332" i="673"/>
  <c r="I271" i="673"/>
  <c r="J271" i="673"/>
  <c r="K271" i="673"/>
  <c r="I265" i="673"/>
  <c r="J265" i="673"/>
  <c r="K265" i="673"/>
  <c r="I257" i="673"/>
  <c r="K257" i="673"/>
  <c r="I248" i="673"/>
  <c r="K248" i="673"/>
  <c r="F248" i="673"/>
  <c r="H248" i="673"/>
  <c r="I238" i="673"/>
  <c r="K238" i="673"/>
  <c r="F238" i="673"/>
  <c r="H238" i="673"/>
  <c r="I230" i="673"/>
  <c r="K230" i="673"/>
  <c r="F230" i="673"/>
  <c r="H230" i="673"/>
  <c r="I223" i="673"/>
  <c r="K223" i="673"/>
  <c r="F223" i="673"/>
  <c r="H223" i="673"/>
  <c r="J223" i="673"/>
  <c r="I213" i="673"/>
  <c r="K213" i="673"/>
  <c r="F213" i="673"/>
  <c r="H213" i="673"/>
  <c r="I205" i="673"/>
  <c r="K205" i="673"/>
  <c r="F205" i="673"/>
  <c r="H205" i="673"/>
  <c r="I196" i="673"/>
  <c r="K196" i="673"/>
  <c r="F196" i="673"/>
  <c r="H196" i="673"/>
  <c r="I328" i="673"/>
  <c r="K328" i="673"/>
  <c r="F328" i="673"/>
  <c r="H328" i="673"/>
  <c r="I179" i="673"/>
  <c r="K179" i="673"/>
  <c r="F179" i="673"/>
  <c r="H179" i="673"/>
  <c r="I170" i="673"/>
  <c r="K170" i="673"/>
  <c r="F170" i="673"/>
  <c r="H170" i="673"/>
  <c r="I162" i="673"/>
  <c r="K162" i="673"/>
  <c r="F162" i="673"/>
  <c r="H162" i="673"/>
  <c r="I155" i="673"/>
  <c r="K155" i="673"/>
  <c r="F155" i="673"/>
  <c r="H155" i="673"/>
  <c r="I325" i="673"/>
  <c r="K325" i="673"/>
  <c r="F325" i="673"/>
  <c r="H325" i="673"/>
  <c r="I137" i="673"/>
  <c r="K137" i="673"/>
  <c r="F137" i="673"/>
  <c r="H137" i="673"/>
  <c r="I131" i="673"/>
  <c r="K131" i="673"/>
  <c r="F131" i="673"/>
  <c r="H131" i="673"/>
  <c r="I124" i="673"/>
  <c r="K124" i="673"/>
  <c r="F124" i="673"/>
  <c r="H124" i="673"/>
  <c r="I320" i="673"/>
  <c r="K320" i="673"/>
  <c r="F320" i="673"/>
  <c r="H320" i="673"/>
  <c r="I319" i="673"/>
  <c r="K319" i="673"/>
  <c r="F319" i="673"/>
  <c r="H319" i="673"/>
  <c r="I101" i="673"/>
  <c r="K101" i="673"/>
  <c r="F101" i="673"/>
  <c r="H101" i="673"/>
  <c r="I92" i="673"/>
  <c r="K92" i="673"/>
  <c r="F92" i="673"/>
  <c r="H92" i="673"/>
  <c r="I84" i="673"/>
  <c r="K84" i="673"/>
  <c r="F84" i="673"/>
  <c r="H84" i="673"/>
  <c r="I317" i="673"/>
  <c r="K317" i="673"/>
  <c r="F317" i="673"/>
  <c r="H317" i="673"/>
  <c r="I70" i="673"/>
  <c r="K70" i="673"/>
  <c r="F70" i="673"/>
  <c r="H70" i="673"/>
  <c r="F286" i="673"/>
  <c r="H286" i="673"/>
  <c r="J286" i="673"/>
  <c r="F310" i="673"/>
  <c r="H310" i="673"/>
  <c r="J310" i="673"/>
  <c r="F298" i="673"/>
  <c r="H298" i="673"/>
  <c r="J298" i="673"/>
  <c r="F290" i="673"/>
  <c r="H290" i="673"/>
  <c r="F279" i="673"/>
  <c r="H279" i="673"/>
  <c r="F269" i="673"/>
  <c r="H269" i="673"/>
  <c r="J269" i="673"/>
  <c r="F260" i="673"/>
  <c r="H260" i="673"/>
  <c r="J260" i="673"/>
  <c r="I99" i="673"/>
  <c r="J99" i="673"/>
  <c r="I290" i="673"/>
  <c r="I255" i="673"/>
  <c r="J255" i="673"/>
  <c r="I130" i="673"/>
  <c r="I88" i="673"/>
  <c r="K298" i="673"/>
  <c r="K236" i="673"/>
  <c r="K168" i="673"/>
  <c r="K107" i="673"/>
  <c r="K193" i="673"/>
  <c r="I193" i="673"/>
  <c r="J193" i="673"/>
  <c r="K289" i="673"/>
  <c r="I289" i="673"/>
  <c r="K239" i="673"/>
  <c r="I239" i="673"/>
  <c r="F239" i="673"/>
  <c r="H239" i="673"/>
  <c r="K214" i="673"/>
  <c r="I214" i="673"/>
  <c r="F214" i="673"/>
  <c r="H214" i="673"/>
  <c r="K188" i="673"/>
  <c r="I188" i="673"/>
  <c r="F188" i="673"/>
  <c r="H188" i="673"/>
  <c r="K163" i="673"/>
  <c r="F163" i="673"/>
  <c r="H163" i="673"/>
  <c r="K138" i="673"/>
  <c r="I138" i="673"/>
  <c r="F138" i="673"/>
  <c r="H138" i="673"/>
  <c r="K118" i="673"/>
  <c r="I118" i="673"/>
  <c r="F118" i="673"/>
  <c r="H118" i="673"/>
  <c r="K93" i="673"/>
  <c r="I93" i="673"/>
  <c r="F93" i="673"/>
  <c r="H93" i="673"/>
  <c r="K71" i="673"/>
  <c r="F71" i="673"/>
  <c r="H71" i="673"/>
  <c r="J71" i="673"/>
  <c r="K51" i="673"/>
  <c r="I51" i="673"/>
  <c r="F51" i="673"/>
  <c r="H51" i="673"/>
  <c r="K35" i="673"/>
  <c r="I35" i="673"/>
  <c r="F35" i="673"/>
  <c r="H35" i="673"/>
  <c r="K18" i="673"/>
  <c r="I18" i="673"/>
  <c r="F18" i="673"/>
  <c r="H18" i="673"/>
  <c r="I173" i="673"/>
  <c r="I181" i="673"/>
  <c r="F181" i="673"/>
  <c r="H181" i="673"/>
  <c r="I309" i="673"/>
  <c r="K309" i="673"/>
  <c r="F309" i="673"/>
  <c r="H309" i="673"/>
  <c r="I299" i="673"/>
  <c r="F299" i="673"/>
  <c r="H299" i="673"/>
  <c r="I292" i="673"/>
  <c r="F292" i="673"/>
  <c r="H292" i="673"/>
  <c r="K278" i="673"/>
  <c r="F278" i="673"/>
  <c r="H278" i="673"/>
  <c r="I278" i="673"/>
  <c r="I270" i="673"/>
  <c r="F270" i="673"/>
  <c r="H270" i="673"/>
  <c r="F330" i="673"/>
  <c r="H330" i="673"/>
  <c r="I330" i="673"/>
  <c r="I247" i="673"/>
  <c r="K247" i="673"/>
  <c r="F247" i="673"/>
  <c r="H247" i="673"/>
  <c r="I237" i="673"/>
  <c r="F237" i="673"/>
  <c r="H237" i="673"/>
  <c r="I229" i="673"/>
  <c r="F229" i="673"/>
  <c r="H229" i="673"/>
  <c r="I220" i="673"/>
  <c r="F220" i="673"/>
  <c r="H220" i="673"/>
  <c r="K212" i="673"/>
  <c r="F212" i="673"/>
  <c r="H212" i="673"/>
  <c r="I212" i="673"/>
  <c r="I204" i="673"/>
  <c r="F204" i="673"/>
  <c r="H204" i="673"/>
  <c r="I195" i="673"/>
  <c r="F195" i="673"/>
  <c r="H195" i="673"/>
  <c r="I187" i="673"/>
  <c r="F187" i="673"/>
  <c r="H187" i="673"/>
  <c r="I178" i="673"/>
  <c r="K178" i="673"/>
  <c r="F178" i="673"/>
  <c r="H178" i="673"/>
  <c r="I169" i="673"/>
  <c r="F169" i="673"/>
  <c r="H169" i="673"/>
  <c r="I326" i="673"/>
  <c r="F326" i="673"/>
  <c r="H326" i="673"/>
  <c r="I154" i="673"/>
  <c r="F154" i="673"/>
  <c r="H154" i="673"/>
  <c r="I144" i="673"/>
  <c r="K144" i="673"/>
  <c r="F144" i="673"/>
  <c r="H144" i="673"/>
  <c r="I136" i="673"/>
  <c r="F136" i="673"/>
  <c r="H136" i="673"/>
  <c r="I322" i="673"/>
  <c r="F322" i="673"/>
  <c r="H322" i="673"/>
  <c r="I123" i="673"/>
  <c r="F123" i="673"/>
  <c r="H123" i="673"/>
  <c r="I115" i="673"/>
  <c r="K115" i="673"/>
  <c r="F115" i="673"/>
  <c r="H115" i="673"/>
  <c r="I108" i="673"/>
  <c r="F108" i="673"/>
  <c r="H108" i="673"/>
  <c r="J108" i="673"/>
  <c r="I100" i="673"/>
  <c r="F100" i="673"/>
  <c r="H100" i="673"/>
  <c r="I91" i="673"/>
  <c r="F91" i="673"/>
  <c r="H91" i="673"/>
  <c r="I83" i="673"/>
  <c r="K83" i="673"/>
  <c r="F83" i="673"/>
  <c r="H83" i="673"/>
  <c r="I77" i="673"/>
  <c r="F77" i="673"/>
  <c r="H77" i="673"/>
  <c r="I316" i="673"/>
  <c r="F316" i="673"/>
  <c r="H316" i="673"/>
  <c r="I62" i="673"/>
  <c r="F62" i="673"/>
  <c r="H62" i="673"/>
  <c r="I56" i="673"/>
  <c r="K56" i="673"/>
  <c r="F56" i="673"/>
  <c r="H56" i="673"/>
  <c r="I49" i="673"/>
  <c r="F49" i="673"/>
  <c r="H49" i="673"/>
  <c r="I41" i="673"/>
  <c r="F41" i="673"/>
  <c r="H41" i="673"/>
  <c r="I33" i="673"/>
  <c r="F33" i="673"/>
  <c r="H33" i="673"/>
  <c r="J33" i="673"/>
  <c r="I25" i="673"/>
  <c r="K25" i="673"/>
  <c r="F25" i="673"/>
  <c r="H25" i="673"/>
  <c r="J25" i="673"/>
  <c r="F149" i="673"/>
  <c r="H149" i="673"/>
  <c r="J149" i="673"/>
  <c r="F332" i="673"/>
  <c r="H332" i="673"/>
  <c r="F243" i="673"/>
  <c r="H243" i="673"/>
  <c r="F226" i="673"/>
  <c r="H226" i="673"/>
  <c r="F208" i="673"/>
  <c r="H208" i="673"/>
  <c r="J208" i="673"/>
  <c r="F190" i="673"/>
  <c r="H190" i="673"/>
  <c r="F174" i="673"/>
  <c r="H174" i="673"/>
  <c r="J174" i="673"/>
  <c r="F158" i="673"/>
  <c r="H158" i="673"/>
  <c r="J158" i="673"/>
  <c r="F140" i="673"/>
  <c r="H140" i="673"/>
  <c r="J140" i="673"/>
  <c r="F127" i="673"/>
  <c r="H127" i="673"/>
  <c r="F111" i="673"/>
  <c r="H111" i="673"/>
  <c r="J111" i="673"/>
  <c r="F95" i="673"/>
  <c r="H95" i="673"/>
  <c r="J95" i="673"/>
  <c r="F80" i="673"/>
  <c r="H80" i="673"/>
  <c r="F66" i="673"/>
  <c r="H66" i="673"/>
  <c r="F53" i="673"/>
  <c r="H53" i="673"/>
  <c r="J53" i="673"/>
  <c r="F311" i="673"/>
  <c r="H311" i="673"/>
  <c r="J311" i="673"/>
  <c r="F20" i="673"/>
  <c r="H20" i="673"/>
  <c r="I182" i="673"/>
  <c r="I285" i="673"/>
  <c r="J285" i="673"/>
  <c r="I252" i="673"/>
  <c r="I211" i="673"/>
  <c r="J211" i="673"/>
  <c r="I127" i="673"/>
  <c r="I40" i="673"/>
  <c r="J40" i="673"/>
  <c r="K292" i="673"/>
  <c r="K229" i="673"/>
  <c r="K326" i="673"/>
  <c r="K100" i="673"/>
  <c r="K41" i="673"/>
  <c r="K301" i="673"/>
  <c r="I301" i="673"/>
  <c r="J301" i="673"/>
  <c r="K250" i="673"/>
  <c r="I250" i="673"/>
  <c r="F250" i="673"/>
  <c r="H250" i="673"/>
  <c r="K224" i="673"/>
  <c r="I224" i="673"/>
  <c r="F224" i="673"/>
  <c r="H224" i="673"/>
  <c r="K197" i="673"/>
  <c r="F197" i="673"/>
  <c r="H197" i="673"/>
  <c r="J197" i="673"/>
  <c r="K327" i="673"/>
  <c r="I327" i="673"/>
  <c r="F327" i="673"/>
  <c r="H327" i="673"/>
  <c r="K156" i="673"/>
  <c r="I156" i="673"/>
  <c r="F156" i="673"/>
  <c r="H156" i="673"/>
  <c r="K132" i="673"/>
  <c r="F132" i="673"/>
  <c r="H132" i="673"/>
  <c r="K109" i="673"/>
  <c r="I109" i="673"/>
  <c r="F109" i="673"/>
  <c r="H109" i="673"/>
  <c r="K85" i="673"/>
  <c r="F85" i="673"/>
  <c r="H85" i="673"/>
  <c r="J85" i="673"/>
  <c r="K64" i="673"/>
  <c r="I64" i="673"/>
  <c r="F64" i="673"/>
  <c r="H64" i="673"/>
  <c r="K43" i="673"/>
  <c r="I43" i="673"/>
  <c r="F43" i="673"/>
  <c r="H43" i="673"/>
  <c r="I132" i="673"/>
  <c r="K117" i="673"/>
  <c r="I117" i="673"/>
  <c r="J117" i="673"/>
  <c r="K17" i="673"/>
  <c r="I17" i="673"/>
  <c r="J17" i="673"/>
  <c r="I242" i="673"/>
  <c r="J242" i="673"/>
  <c r="K242" i="673"/>
  <c r="I284" i="673"/>
  <c r="J284" i="673"/>
  <c r="K284" i="673"/>
  <c r="K277" i="673"/>
  <c r="I277" i="673"/>
  <c r="K263" i="673"/>
  <c r="I263" i="673"/>
  <c r="J263" i="673"/>
  <c r="I228" i="673"/>
  <c r="J228" i="673"/>
  <c r="K228" i="673"/>
  <c r="I219" i="673"/>
  <c r="J219" i="673"/>
  <c r="K219" i="673"/>
  <c r="I186" i="673"/>
  <c r="J186" i="673"/>
  <c r="K186" i="673"/>
  <c r="K177" i="673"/>
  <c r="I177" i="673"/>
  <c r="J177" i="673"/>
  <c r="K161" i="673"/>
  <c r="I161" i="673"/>
  <c r="J161" i="673"/>
  <c r="I153" i="673"/>
  <c r="J153" i="673"/>
  <c r="K153" i="673"/>
  <c r="K143" i="673"/>
  <c r="I143" i="673"/>
  <c r="J143" i="673"/>
  <c r="I321" i="673"/>
  <c r="J321" i="673"/>
  <c r="K321" i="673"/>
  <c r="K114" i="673"/>
  <c r="I114" i="673"/>
  <c r="J114" i="673"/>
  <c r="K98" i="673"/>
  <c r="I98" i="673"/>
  <c r="J98" i="673"/>
  <c r="I90" i="673"/>
  <c r="J90" i="673"/>
  <c r="K90" i="673"/>
  <c r="K82" i="673"/>
  <c r="I82" i="673"/>
  <c r="J82" i="673"/>
  <c r="I315" i="673"/>
  <c r="J315" i="673"/>
  <c r="K315" i="673"/>
  <c r="K313" i="673"/>
  <c r="I313" i="673"/>
  <c r="J313" i="673"/>
  <c r="K23" i="673"/>
  <c r="I23" i="673"/>
  <c r="J23" i="673"/>
  <c r="F151" i="673"/>
  <c r="H151" i="673"/>
  <c r="F221" i="673"/>
  <c r="H221" i="673"/>
  <c r="F308" i="673"/>
  <c r="H308" i="673"/>
  <c r="F295" i="673"/>
  <c r="H295" i="673"/>
  <c r="J295" i="673"/>
  <c r="F289" i="673"/>
  <c r="H289" i="673"/>
  <c r="F277" i="673"/>
  <c r="H277" i="673"/>
  <c r="F268" i="673"/>
  <c r="H268" i="673"/>
  <c r="F257" i="673"/>
  <c r="H257" i="673"/>
  <c r="I45" i="673"/>
  <c r="J45" i="673"/>
  <c r="I281" i="673"/>
  <c r="J281" i="673"/>
  <c r="I246" i="673"/>
  <c r="J246" i="673"/>
  <c r="I163" i="673"/>
  <c r="I80" i="673"/>
  <c r="I32" i="673"/>
  <c r="J32" i="673"/>
  <c r="K285" i="673"/>
  <c r="K220" i="673"/>
  <c r="K154" i="673"/>
  <c r="K91" i="673"/>
  <c r="K33" i="673"/>
  <c r="K22" i="673"/>
  <c r="I22" i="673"/>
  <c r="J22" i="673"/>
  <c r="I63" i="673"/>
  <c r="J63" i="673"/>
  <c r="K63" i="673"/>
  <c r="I57" i="673"/>
  <c r="J57" i="673"/>
  <c r="K57" i="673"/>
  <c r="I50" i="673"/>
  <c r="J50" i="673"/>
  <c r="K50" i="673"/>
  <c r="I42" i="673"/>
  <c r="J42" i="673"/>
  <c r="K42" i="673"/>
  <c r="I34" i="673"/>
  <c r="J34" i="673"/>
  <c r="K34" i="673"/>
  <c r="I26" i="673"/>
  <c r="J26" i="673"/>
  <c r="K26" i="673"/>
  <c r="I334" i="671"/>
  <c r="K307" i="671"/>
  <c r="F305" i="671"/>
  <c r="H305" i="671"/>
  <c r="J305" i="671"/>
  <c r="F302" i="671"/>
  <c r="H302" i="671"/>
  <c r="J302" i="671"/>
  <c r="F301" i="671"/>
  <c r="H301" i="671"/>
  <c r="F284" i="671"/>
  <c r="H284" i="671"/>
  <c r="I284" i="671"/>
  <c r="F280" i="671"/>
  <c r="H280" i="671"/>
  <c r="I272" i="671"/>
  <c r="K255" i="671"/>
  <c r="I255" i="671"/>
  <c r="J255" i="671"/>
  <c r="F249" i="671"/>
  <c r="H249" i="671"/>
  <c r="J249" i="671"/>
  <c r="K249" i="671"/>
  <c r="K239" i="671"/>
  <c r="I239" i="671"/>
  <c r="J239" i="671"/>
  <c r="F236" i="671"/>
  <c r="H236" i="671"/>
  <c r="J236" i="671"/>
  <c r="I227" i="671"/>
  <c r="K214" i="671"/>
  <c r="F208" i="671"/>
  <c r="H208" i="671"/>
  <c r="J208" i="671"/>
  <c r="I166" i="671"/>
  <c r="F166" i="671"/>
  <c r="H166" i="671"/>
  <c r="F161" i="671"/>
  <c r="H161" i="671"/>
  <c r="I161" i="671"/>
  <c r="I159" i="671"/>
  <c r="K138" i="671"/>
  <c r="F104" i="671"/>
  <c r="H104" i="671"/>
  <c r="F91" i="671"/>
  <c r="H91" i="671"/>
  <c r="F89" i="671"/>
  <c r="H89" i="671"/>
  <c r="K76" i="671"/>
  <c r="I73" i="671"/>
  <c r="J73" i="671"/>
  <c r="I33" i="671"/>
  <c r="K29" i="671"/>
  <c r="I29" i="671"/>
  <c r="K81" i="671"/>
  <c r="I81" i="671"/>
  <c r="K242" i="671"/>
  <c r="I242" i="671"/>
  <c r="F242" i="671"/>
  <c r="H242" i="671"/>
  <c r="K216" i="671"/>
  <c r="I216" i="671"/>
  <c r="K75" i="671"/>
  <c r="I75" i="671"/>
  <c r="K310" i="671"/>
  <c r="I310" i="671"/>
  <c r="F310" i="671"/>
  <c r="H310" i="671"/>
  <c r="I19" i="671"/>
  <c r="K19" i="671"/>
  <c r="F19" i="671"/>
  <c r="H19" i="671"/>
  <c r="K160" i="671"/>
  <c r="F160" i="671"/>
  <c r="H160" i="671"/>
  <c r="I199" i="671"/>
  <c r="F199" i="671"/>
  <c r="H199" i="671"/>
  <c r="K199" i="671"/>
  <c r="K77" i="671"/>
  <c r="F77" i="671"/>
  <c r="H77" i="671"/>
  <c r="J77" i="671"/>
  <c r="K46" i="671"/>
  <c r="F46" i="671"/>
  <c r="H46" i="671"/>
  <c r="I46" i="671"/>
  <c r="F183" i="671"/>
  <c r="H183" i="671"/>
  <c r="I183" i="671"/>
  <c r="K183" i="671"/>
  <c r="F209" i="671"/>
  <c r="H209" i="671"/>
  <c r="I160" i="671"/>
  <c r="K119" i="671"/>
  <c r="I119" i="671"/>
  <c r="J119" i="671"/>
  <c r="I128" i="671"/>
  <c r="F128" i="671"/>
  <c r="H128" i="671"/>
  <c r="I54" i="671"/>
  <c r="J54" i="671"/>
  <c r="K54" i="671"/>
  <c r="K187" i="671"/>
  <c r="I187" i="671"/>
  <c r="K155" i="671"/>
  <c r="I155" i="671"/>
  <c r="J155" i="671"/>
  <c r="K279" i="671"/>
  <c r="I279" i="671"/>
  <c r="K51" i="671"/>
  <c r="I51" i="671"/>
  <c r="I251" i="671"/>
  <c r="F251" i="671"/>
  <c r="H251" i="671"/>
  <c r="K129" i="671"/>
  <c r="I129" i="671"/>
  <c r="J129" i="671"/>
  <c r="I98" i="671"/>
  <c r="K98" i="671"/>
  <c r="K80" i="671"/>
  <c r="I80" i="671"/>
  <c r="J80" i="671"/>
  <c r="K118" i="671"/>
  <c r="I118" i="671"/>
  <c r="F118" i="671"/>
  <c r="H118" i="671"/>
  <c r="K309" i="671"/>
  <c r="I309" i="671"/>
  <c r="F135" i="671"/>
  <c r="H135" i="671"/>
  <c r="J135" i="671"/>
  <c r="K135" i="671"/>
  <c r="K32" i="671"/>
  <c r="I32" i="671"/>
  <c r="F32" i="671"/>
  <c r="H32" i="671"/>
  <c r="K86" i="671"/>
  <c r="I86" i="671"/>
  <c r="F86" i="671"/>
  <c r="H86" i="671"/>
  <c r="K271" i="671"/>
  <c r="I271" i="671"/>
  <c r="K114" i="671"/>
  <c r="I114" i="671"/>
  <c r="F114" i="671"/>
  <c r="H114" i="671"/>
  <c r="J114" i="671"/>
  <c r="I21" i="671"/>
  <c r="K21" i="671"/>
  <c r="K87" i="671"/>
  <c r="I87" i="671"/>
  <c r="J87" i="671"/>
  <c r="I157" i="671"/>
  <c r="K157" i="671"/>
  <c r="K273" i="671"/>
  <c r="I273" i="671"/>
  <c r="J273" i="671"/>
  <c r="K263" i="671"/>
  <c r="I263" i="671"/>
  <c r="F263" i="671"/>
  <c r="H263" i="671"/>
  <c r="F178" i="671"/>
  <c r="H178" i="671"/>
  <c r="F76" i="671"/>
  <c r="H76" i="671"/>
  <c r="J76" i="671"/>
  <c r="F220" i="671"/>
  <c r="H220" i="671"/>
  <c r="F325" i="671"/>
  <c r="H325" i="671"/>
  <c r="F88" i="671"/>
  <c r="H88" i="671"/>
  <c r="F134" i="671"/>
  <c r="H134" i="671"/>
  <c r="F238" i="671"/>
  <c r="H238" i="671"/>
  <c r="F312" i="671"/>
  <c r="H312" i="671"/>
  <c r="J312" i="671"/>
  <c r="F307" i="671"/>
  <c r="H307" i="671"/>
  <c r="J307" i="671"/>
  <c r="F57" i="671"/>
  <c r="H57" i="671"/>
  <c r="J57" i="671"/>
  <c r="F227" i="671"/>
  <c r="H227" i="671"/>
  <c r="J227" i="671"/>
  <c r="F157" i="671"/>
  <c r="H157" i="671"/>
  <c r="I208" i="671"/>
  <c r="I108" i="671"/>
  <c r="I134" i="671"/>
  <c r="I238" i="671"/>
  <c r="I329" i="671"/>
  <c r="K45" i="671"/>
  <c r="K56" i="671"/>
  <c r="K251" i="671"/>
  <c r="K57" i="671"/>
  <c r="K321" i="671"/>
  <c r="I321" i="671"/>
  <c r="K16" i="671"/>
  <c r="I16" i="671"/>
  <c r="K319" i="671"/>
  <c r="I319" i="671"/>
  <c r="K311" i="671"/>
  <c r="I311" i="671"/>
  <c r="F311" i="671"/>
  <c r="H311" i="671"/>
  <c r="K299" i="671"/>
  <c r="I299" i="671"/>
  <c r="F299" i="671"/>
  <c r="H299" i="671"/>
  <c r="I194" i="671"/>
  <c r="K194" i="671"/>
  <c r="F194" i="671"/>
  <c r="H194" i="671"/>
  <c r="I318" i="671"/>
  <c r="F318" i="671"/>
  <c r="H318" i="671"/>
  <c r="K65" i="671"/>
  <c r="I65" i="671"/>
  <c r="F65" i="671"/>
  <c r="H65" i="671"/>
  <c r="F281" i="671"/>
  <c r="H281" i="671"/>
  <c r="K281" i="671"/>
  <c r="K276" i="671"/>
  <c r="I276" i="671"/>
  <c r="F276" i="671"/>
  <c r="H276" i="671"/>
  <c r="K66" i="671"/>
  <c r="I66" i="671"/>
  <c r="F66" i="671"/>
  <c r="H66" i="671"/>
  <c r="J66" i="671"/>
  <c r="K158" i="671"/>
  <c r="I158" i="671"/>
  <c r="F158" i="671"/>
  <c r="H158" i="671"/>
  <c r="K25" i="671"/>
  <c r="I25" i="671"/>
  <c r="F25" i="671"/>
  <c r="H25" i="671"/>
  <c r="K180" i="671"/>
  <c r="I180" i="671"/>
  <c r="F180" i="671"/>
  <c r="H180" i="671"/>
  <c r="F159" i="671"/>
  <c r="H159" i="671"/>
  <c r="J159" i="671"/>
  <c r="K304" i="671"/>
  <c r="I304" i="671"/>
  <c r="I154" i="671"/>
  <c r="J154" i="671"/>
  <c r="K154" i="671"/>
  <c r="K97" i="671"/>
  <c r="I97" i="671"/>
  <c r="J97" i="671"/>
  <c r="I244" i="671"/>
  <c r="F244" i="671"/>
  <c r="H244" i="671"/>
  <c r="K244" i="671"/>
  <c r="K294" i="671"/>
  <c r="I294" i="671"/>
  <c r="J294" i="671"/>
  <c r="K317" i="671"/>
  <c r="F317" i="671"/>
  <c r="H317" i="671"/>
  <c r="J317" i="671"/>
  <c r="K202" i="671"/>
  <c r="I202" i="671"/>
  <c r="I126" i="671"/>
  <c r="J126" i="671"/>
  <c r="K126" i="671"/>
  <c r="I212" i="671"/>
  <c r="J212" i="671"/>
  <c r="K212" i="671"/>
  <c r="K58" i="671"/>
  <c r="F58" i="671"/>
  <c r="H58" i="671"/>
  <c r="K292" i="671"/>
  <c r="F292" i="671"/>
  <c r="H292" i="671"/>
  <c r="J292" i="671"/>
  <c r="F261" i="671"/>
  <c r="H261" i="671"/>
  <c r="J261" i="671"/>
  <c r="K261" i="671"/>
  <c r="K192" i="671"/>
  <c r="I192" i="671"/>
  <c r="F192" i="671"/>
  <c r="H192" i="671"/>
  <c r="K296" i="671"/>
  <c r="I296" i="671"/>
  <c r="F296" i="671"/>
  <c r="H296" i="671"/>
  <c r="K204" i="671"/>
  <c r="I204" i="671"/>
  <c r="F204" i="671"/>
  <c r="H204" i="671"/>
  <c r="J204" i="671"/>
  <c r="K99" i="671"/>
  <c r="F99" i="671"/>
  <c r="H99" i="671"/>
  <c r="J99" i="671"/>
  <c r="K132" i="671"/>
  <c r="I132" i="671"/>
  <c r="F132" i="671"/>
  <c r="H132" i="671"/>
  <c r="K289" i="671"/>
  <c r="F289" i="671"/>
  <c r="H289" i="671"/>
  <c r="J289" i="671"/>
  <c r="K221" i="671"/>
  <c r="I221" i="671"/>
  <c r="F221" i="671"/>
  <c r="H221" i="671"/>
  <c r="K36" i="671"/>
  <c r="I36" i="671"/>
  <c r="F334" i="671"/>
  <c r="H334" i="671"/>
  <c r="J334" i="671"/>
  <c r="F108" i="671"/>
  <c r="H108" i="671"/>
  <c r="J108" i="671"/>
  <c r="F138" i="671"/>
  <c r="H138" i="671"/>
  <c r="J138" i="671"/>
  <c r="F272" i="671"/>
  <c r="H272" i="671"/>
  <c r="J272" i="671"/>
  <c r="F181" i="671"/>
  <c r="H181" i="671"/>
  <c r="F98" i="671"/>
  <c r="H98" i="671"/>
  <c r="F75" i="671"/>
  <c r="H75" i="671"/>
  <c r="F271" i="671"/>
  <c r="H271" i="671"/>
  <c r="F21" i="671"/>
  <c r="H21" i="671"/>
  <c r="F36" i="671"/>
  <c r="H36" i="671"/>
  <c r="I247" i="671"/>
  <c r="I325" i="671"/>
  <c r="I280" i="671"/>
  <c r="J280" i="671"/>
  <c r="I89" i="671"/>
  <c r="J89" i="671"/>
  <c r="I177" i="671"/>
  <c r="I301" i="671"/>
  <c r="J301" i="671"/>
  <c r="K128" i="671"/>
  <c r="K305" i="671"/>
  <c r="K236" i="671"/>
  <c r="K164" i="671"/>
  <c r="I164" i="671"/>
  <c r="K256" i="671"/>
  <c r="I256" i="671"/>
  <c r="F256" i="671"/>
  <c r="H256" i="671"/>
  <c r="J256" i="671"/>
  <c r="K124" i="671"/>
  <c r="I124" i="671"/>
  <c r="K184" i="671"/>
  <c r="I184" i="671"/>
  <c r="K162" i="671"/>
  <c r="I162" i="671"/>
  <c r="K297" i="671"/>
  <c r="I297" i="671"/>
  <c r="F297" i="671"/>
  <c r="H297" i="671"/>
  <c r="K59" i="671"/>
  <c r="I59" i="671"/>
  <c r="F59" i="671"/>
  <c r="H59" i="671"/>
  <c r="J59" i="671"/>
  <c r="K70" i="671"/>
  <c r="I70" i="671"/>
  <c r="F70" i="671"/>
  <c r="H70" i="671"/>
  <c r="I171" i="671"/>
  <c r="F171" i="671"/>
  <c r="H171" i="671"/>
  <c r="K148" i="671"/>
  <c r="F148" i="671"/>
  <c r="H148" i="671"/>
  <c r="I74" i="671"/>
  <c r="K74" i="671"/>
  <c r="F74" i="671"/>
  <c r="H74" i="671"/>
  <c r="I225" i="671"/>
  <c r="F225" i="671"/>
  <c r="H225" i="671"/>
  <c r="F195" i="671"/>
  <c r="H195" i="671"/>
  <c r="I195" i="671"/>
  <c r="I278" i="671"/>
  <c r="J278" i="671"/>
  <c r="K278" i="671"/>
  <c r="F224" i="671"/>
  <c r="H224" i="671"/>
  <c r="K224" i="671"/>
  <c r="I224" i="671"/>
  <c r="J309" i="671"/>
  <c r="K266" i="671"/>
  <c r="F266" i="671"/>
  <c r="H266" i="671"/>
  <c r="I266" i="671"/>
  <c r="K240" i="671"/>
  <c r="I240" i="671"/>
  <c r="F240" i="671"/>
  <c r="H240" i="671"/>
  <c r="K231" i="671"/>
  <c r="F231" i="671"/>
  <c r="H231" i="671"/>
  <c r="K200" i="671"/>
  <c r="I200" i="671"/>
  <c r="F200" i="671"/>
  <c r="H200" i="671"/>
  <c r="K106" i="671"/>
  <c r="I106" i="671"/>
  <c r="F106" i="671"/>
  <c r="H106" i="671"/>
  <c r="K291" i="671"/>
  <c r="I291" i="671"/>
  <c r="F291" i="671"/>
  <c r="H291" i="671"/>
  <c r="K233" i="671"/>
  <c r="I233" i="671"/>
  <c r="F233" i="671"/>
  <c r="H233" i="671"/>
  <c r="K90" i="671"/>
  <c r="I90" i="671"/>
  <c r="F90" i="671"/>
  <c r="H90" i="671"/>
  <c r="K213" i="671"/>
  <c r="I213" i="671"/>
  <c r="F213" i="671"/>
  <c r="H213" i="671"/>
  <c r="K41" i="671"/>
  <c r="I41" i="671"/>
  <c r="F41" i="671"/>
  <c r="H41" i="671"/>
  <c r="F319" i="671"/>
  <c r="H319" i="671"/>
  <c r="K270" i="671"/>
  <c r="I270" i="671"/>
  <c r="J270" i="671"/>
  <c r="K79" i="671"/>
  <c r="I79" i="671"/>
  <c r="F79" i="671"/>
  <c r="H79" i="671"/>
  <c r="K265" i="671"/>
  <c r="F265" i="671"/>
  <c r="H265" i="671"/>
  <c r="J265" i="671"/>
  <c r="K234" i="671"/>
  <c r="I234" i="671"/>
  <c r="F234" i="671"/>
  <c r="H234" i="671"/>
  <c r="J234" i="671"/>
  <c r="K44" i="671"/>
  <c r="F44" i="671"/>
  <c r="H44" i="671"/>
  <c r="I44" i="671"/>
  <c r="K207" i="671"/>
  <c r="I207" i="671"/>
  <c r="F207" i="671"/>
  <c r="H207" i="671"/>
  <c r="K179" i="671"/>
  <c r="F179" i="671"/>
  <c r="H179" i="671"/>
  <c r="I179" i="671"/>
  <c r="K34" i="671"/>
  <c r="I34" i="671"/>
  <c r="F34" i="671"/>
  <c r="H34" i="671"/>
  <c r="J34" i="671"/>
  <c r="K113" i="671"/>
  <c r="F113" i="671"/>
  <c r="H113" i="671"/>
  <c r="I113" i="671"/>
  <c r="K84" i="671"/>
  <c r="F84" i="671"/>
  <c r="H84" i="671"/>
  <c r="I84" i="671"/>
  <c r="K28" i="671"/>
  <c r="I28" i="671"/>
  <c r="F28" i="671"/>
  <c r="H28" i="671"/>
  <c r="K196" i="671"/>
  <c r="I196" i="671"/>
  <c r="K259" i="671"/>
  <c r="F259" i="671"/>
  <c r="H259" i="671"/>
  <c r="I259" i="671"/>
  <c r="K172" i="671"/>
  <c r="I172" i="671"/>
  <c r="F172" i="671"/>
  <c r="H172" i="671"/>
  <c r="F164" i="671"/>
  <c r="H164" i="671"/>
  <c r="F124" i="671"/>
  <c r="H124" i="671"/>
  <c r="J124" i="671"/>
  <c r="I220" i="671"/>
  <c r="I104" i="671"/>
  <c r="J104" i="671"/>
  <c r="I231" i="671"/>
  <c r="I181" i="671"/>
  <c r="I58" i="671"/>
  <c r="K171" i="671"/>
  <c r="K117" i="671"/>
  <c r="K260" i="671"/>
  <c r="K302" i="671"/>
  <c r="K288" i="671"/>
  <c r="I288" i="671"/>
  <c r="K193" i="671"/>
  <c r="I193" i="671"/>
  <c r="K156" i="671"/>
  <c r="I156" i="671"/>
  <c r="J156" i="671"/>
  <c r="K237" i="671"/>
  <c r="I237" i="671"/>
  <c r="K218" i="671"/>
  <c r="I218" i="671"/>
  <c r="F218" i="671"/>
  <c r="H218" i="671"/>
  <c r="K22" i="671"/>
  <c r="I22" i="671"/>
  <c r="J22" i="671"/>
  <c r="K210" i="671"/>
  <c r="I210" i="671"/>
  <c r="F210" i="671"/>
  <c r="H210" i="671"/>
  <c r="J210" i="671"/>
  <c r="K316" i="671"/>
  <c r="I316" i="671"/>
  <c r="F316" i="671"/>
  <c r="H316" i="671"/>
  <c r="K35" i="671"/>
  <c r="I35" i="671"/>
  <c r="J202" i="671"/>
  <c r="K47" i="671"/>
  <c r="F47" i="671"/>
  <c r="H47" i="671"/>
  <c r="J47" i="671"/>
  <c r="I112" i="671"/>
  <c r="K112" i="671"/>
  <c r="F112" i="671"/>
  <c r="H112" i="671"/>
  <c r="I63" i="671"/>
  <c r="F63" i="671"/>
  <c r="H63" i="671"/>
  <c r="K63" i="671"/>
  <c r="K69" i="671"/>
  <c r="F69" i="671"/>
  <c r="H69" i="671"/>
  <c r="J69" i="671"/>
  <c r="I327" i="671"/>
  <c r="K327" i="671"/>
  <c r="F327" i="671"/>
  <c r="H327" i="671"/>
  <c r="I283" i="671"/>
  <c r="J283" i="671"/>
  <c r="K283" i="671"/>
  <c r="I136" i="671"/>
  <c r="J136" i="671"/>
  <c r="K136" i="671"/>
  <c r="I101" i="671"/>
  <c r="F101" i="671"/>
  <c r="H101" i="671"/>
  <c r="K151" i="671"/>
  <c r="I151" i="671"/>
  <c r="F151" i="671"/>
  <c r="H151" i="671"/>
  <c r="F326" i="671"/>
  <c r="H326" i="671"/>
  <c r="K326" i="671"/>
  <c r="I326" i="671"/>
  <c r="F288" i="671"/>
  <c r="H288" i="671"/>
  <c r="K333" i="671"/>
  <c r="I333" i="671"/>
  <c r="F333" i="671"/>
  <c r="H333" i="671"/>
  <c r="K206" i="671"/>
  <c r="I206" i="671"/>
  <c r="F206" i="671"/>
  <c r="H206" i="671"/>
  <c r="K152" i="671"/>
  <c r="I152" i="671"/>
  <c r="F152" i="671"/>
  <c r="H152" i="671"/>
  <c r="K268" i="671"/>
  <c r="I268" i="671"/>
  <c r="F268" i="671"/>
  <c r="H268" i="671"/>
  <c r="K163" i="671"/>
  <c r="I163" i="671"/>
  <c r="F163" i="671"/>
  <c r="H163" i="671"/>
  <c r="K116" i="671"/>
  <c r="I116" i="671"/>
  <c r="F116" i="671"/>
  <c r="H116" i="671"/>
  <c r="J116" i="671"/>
  <c r="K190" i="671"/>
  <c r="I190" i="671"/>
  <c r="F190" i="671"/>
  <c r="H190" i="671"/>
  <c r="K168" i="671"/>
  <c r="I168" i="671"/>
  <c r="F168" i="671"/>
  <c r="H168" i="671"/>
  <c r="K110" i="671"/>
  <c r="I110" i="671"/>
  <c r="F110" i="671"/>
  <c r="H110" i="671"/>
  <c r="K174" i="671"/>
  <c r="I174" i="671"/>
  <c r="F174" i="671"/>
  <c r="H174" i="671"/>
  <c r="K55" i="671"/>
  <c r="I55" i="671"/>
  <c r="F55" i="671"/>
  <c r="H55" i="671"/>
  <c r="K38" i="671"/>
  <c r="I38" i="671"/>
  <c r="F38" i="671"/>
  <c r="H38" i="671"/>
  <c r="K257" i="671"/>
  <c r="I257" i="671"/>
  <c r="F257" i="671"/>
  <c r="H257" i="671"/>
  <c r="F81" i="671"/>
  <c r="H81" i="671"/>
  <c r="F35" i="671"/>
  <c r="H35" i="671"/>
  <c r="I148" i="671"/>
  <c r="K127" i="671"/>
  <c r="K103" i="671"/>
  <c r="F103" i="671"/>
  <c r="H103" i="671"/>
  <c r="I103" i="671"/>
  <c r="K269" i="671"/>
  <c r="F269" i="671"/>
  <c r="H269" i="671"/>
  <c r="J269" i="671"/>
  <c r="K201" i="671"/>
  <c r="F201" i="671"/>
  <c r="H201" i="671"/>
  <c r="K243" i="671"/>
  <c r="I243" i="671"/>
  <c r="F243" i="671"/>
  <c r="H243" i="671"/>
  <c r="K60" i="671"/>
  <c r="I60" i="671"/>
  <c r="F60" i="671"/>
  <c r="H60" i="671"/>
  <c r="K175" i="671"/>
  <c r="I175" i="671"/>
  <c r="F175" i="671"/>
  <c r="H175" i="671"/>
  <c r="K137" i="671"/>
  <c r="I137" i="671"/>
  <c r="F137" i="671"/>
  <c r="H137" i="671"/>
  <c r="K42" i="671"/>
  <c r="I42" i="671"/>
  <c r="F42" i="671"/>
  <c r="H42" i="671"/>
  <c r="K64" i="671"/>
  <c r="I64" i="671"/>
  <c r="F64" i="671"/>
  <c r="H64" i="671"/>
  <c r="K264" i="671"/>
  <c r="F264" i="671"/>
  <c r="H264" i="671"/>
  <c r="K17" i="671"/>
  <c r="I17" i="671"/>
  <c r="F17" i="671"/>
  <c r="H17" i="671"/>
  <c r="K100" i="671"/>
  <c r="I100" i="671"/>
  <c r="F100" i="671"/>
  <c r="H100" i="671"/>
  <c r="K211" i="671"/>
  <c r="F211" i="671"/>
  <c r="H211" i="671"/>
  <c r="K331" i="671"/>
  <c r="F331" i="671"/>
  <c r="H331" i="671"/>
  <c r="I331" i="671"/>
  <c r="K153" i="671"/>
  <c r="F153" i="671"/>
  <c r="H153" i="671"/>
  <c r="J153" i="671"/>
  <c r="K203" i="671"/>
  <c r="I203" i="671"/>
  <c r="F203" i="671"/>
  <c r="H203" i="671"/>
  <c r="K173" i="671"/>
  <c r="I173" i="671"/>
  <c r="K115" i="671"/>
  <c r="F115" i="671"/>
  <c r="H115" i="671"/>
  <c r="J115" i="671"/>
  <c r="K149" i="671"/>
  <c r="I149" i="671"/>
  <c r="K40" i="671"/>
  <c r="I40" i="671"/>
  <c r="K315" i="671"/>
  <c r="I315" i="671"/>
  <c r="J315" i="671"/>
  <c r="K94" i="671"/>
  <c r="I94" i="671"/>
  <c r="J94" i="671"/>
  <c r="F29" i="671"/>
  <c r="H29" i="671"/>
  <c r="F56" i="671"/>
  <c r="H56" i="671"/>
  <c r="J56" i="671"/>
  <c r="F187" i="671"/>
  <c r="H187" i="671"/>
  <c r="F162" i="671"/>
  <c r="H162" i="671"/>
  <c r="F329" i="671"/>
  <c r="H329" i="671"/>
  <c r="J329" i="671"/>
  <c r="F149" i="671"/>
  <c r="H149" i="671"/>
  <c r="J149" i="671"/>
  <c r="F40" i="671"/>
  <c r="H40" i="671"/>
  <c r="K248" i="671"/>
  <c r="I248" i="671"/>
  <c r="J248" i="671"/>
  <c r="K197" i="671"/>
  <c r="I197" i="671"/>
  <c r="J197" i="671"/>
  <c r="K232" i="671"/>
  <c r="I232" i="671"/>
  <c r="J232" i="671"/>
  <c r="K107" i="671"/>
  <c r="I107" i="671"/>
  <c r="J107" i="671"/>
  <c r="K322" i="671"/>
  <c r="I322" i="671"/>
  <c r="F322" i="671"/>
  <c r="H322" i="671"/>
  <c r="K188" i="671"/>
  <c r="I188" i="671"/>
  <c r="J188" i="671"/>
  <c r="K314" i="671"/>
  <c r="I314" i="671"/>
  <c r="J314" i="671"/>
  <c r="K176" i="671"/>
  <c r="I176" i="671"/>
  <c r="J176" i="671"/>
  <c r="K335" i="671"/>
  <c r="I335" i="671"/>
  <c r="J335" i="671"/>
  <c r="K18" i="671"/>
  <c r="I18" i="671"/>
  <c r="F18" i="671"/>
  <c r="H18" i="671"/>
  <c r="K144" i="671"/>
  <c r="I144" i="671"/>
  <c r="J144" i="671"/>
  <c r="K105" i="671"/>
  <c r="I105" i="671"/>
  <c r="J105" i="671"/>
  <c r="K189" i="671"/>
  <c r="I189" i="671"/>
  <c r="K71" i="671"/>
  <c r="I71" i="671"/>
  <c r="J71" i="671"/>
  <c r="K253" i="671"/>
  <c r="I253" i="671"/>
  <c r="K31" i="671"/>
  <c r="I31" i="671"/>
  <c r="J31" i="671"/>
  <c r="K275" i="671"/>
  <c r="F275" i="671"/>
  <c r="H275" i="671"/>
  <c r="J275" i="671"/>
  <c r="K167" i="671"/>
  <c r="I167" i="671"/>
  <c r="J167" i="671"/>
  <c r="K252" i="671"/>
  <c r="F252" i="671"/>
  <c r="H252" i="671"/>
  <c r="I252" i="671"/>
  <c r="K26" i="671"/>
  <c r="I26" i="671"/>
  <c r="J26" i="671"/>
  <c r="K24" i="671"/>
  <c r="I24" i="671"/>
  <c r="F24" i="671"/>
  <c r="H24" i="671"/>
  <c r="J24" i="671"/>
  <c r="K262" i="671"/>
  <c r="I262" i="671"/>
  <c r="J262" i="671"/>
  <c r="K290" i="671"/>
  <c r="I290" i="671"/>
  <c r="K323" i="671"/>
  <c r="I323" i="671"/>
  <c r="J323" i="671"/>
  <c r="K267" i="671"/>
  <c r="I267" i="671"/>
  <c r="F267" i="671"/>
  <c r="H267" i="671"/>
  <c r="K287" i="671"/>
  <c r="I287" i="671"/>
  <c r="J287" i="671"/>
  <c r="K142" i="671"/>
  <c r="I142" i="671"/>
  <c r="F142" i="671"/>
  <c r="H142" i="671"/>
  <c r="K95" i="671"/>
  <c r="I95" i="671"/>
  <c r="F95" i="671"/>
  <c r="H95" i="671"/>
  <c r="K30" i="671"/>
  <c r="I30" i="671"/>
  <c r="J30" i="671"/>
  <c r="K123" i="671"/>
  <c r="I123" i="671"/>
  <c r="F123" i="671"/>
  <c r="H123" i="671"/>
  <c r="K146" i="671"/>
  <c r="I146" i="671"/>
  <c r="F146" i="671"/>
  <c r="H146" i="671"/>
  <c r="K170" i="671"/>
  <c r="I170" i="671"/>
  <c r="F304" i="671"/>
  <c r="H304" i="671"/>
  <c r="F93" i="671"/>
  <c r="H93" i="671"/>
  <c r="J93" i="671"/>
  <c r="F193" i="671"/>
  <c r="H193" i="671"/>
  <c r="F33" i="671"/>
  <c r="H33" i="671"/>
  <c r="F117" i="671"/>
  <c r="H117" i="671"/>
  <c r="J117" i="671"/>
  <c r="F279" i="671"/>
  <c r="H279" i="671"/>
  <c r="F51" i="671"/>
  <c r="H51" i="671"/>
  <c r="J51" i="671"/>
  <c r="F237" i="671"/>
  <c r="H237" i="671"/>
  <c r="F189" i="671"/>
  <c r="H189" i="671"/>
  <c r="F274" i="671"/>
  <c r="H274" i="671"/>
  <c r="F214" i="671"/>
  <c r="H214" i="671"/>
  <c r="J214" i="671"/>
  <c r="F177" i="671"/>
  <c r="H177" i="671"/>
  <c r="J177" i="671"/>
  <c r="F173" i="671"/>
  <c r="H173" i="671"/>
  <c r="J173" i="671"/>
  <c r="F290" i="671"/>
  <c r="H290" i="671"/>
  <c r="F215" i="671"/>
  <c r="H215" i="671"/>
  <c r="J215" i="671"/>
  <c r="F170" i="671"/>
  <c r="H170" i="671"/>
  <c r="I209" i="671"/>
  <c r="I201" i="671"/>
  <c r="I88" i="671"/>
  <c r="I264" i="671"/>
  <c r="I211" i="671"/>
  <c r="I250" i="671"/>
  <c r="J250" i="671"/>
  <c r="I169" i="671"/>
  <c r="K93" i="671"/>
  <c r="K195" i="671"/>
  <c r="K191" i="671"/>
  <c r="K37" i="671"/>
  <c r="F37" i="671"/>
  <c r="H37" i="671"/>
  <c r="J37" i="671"/>
  <c r="K223" i="671"/>
  <c r="I223" i="671"/>
  <c r="J223" i="671"/>
  <c r="K122" i="671"/>
  <c r="I122" i="671"/>
  <c r="J122" i="671"/>
  <c r="K50" i="671"/>
  <c r="I50" i="671"/>
  <c r="J50" i="671"/>
  <c r="K20" i="671"/>
  <c r="I20" i="671"/>
  <c r="J20" i="671"/>
  <c r="K282" i="671"/>
  <c r="I282" i="671"/>
  <c r="K96" i="671"/>
  <c r="I96" i="671"/>
  <c r="J96" i="671"/>
  <c r="K141" i="671"/>
  <c r="I141" i="671"/>
  <c r="J141" i="671"/>
  <c r="K109" i="671"/>
  <c r="I109" i="671"/>
  <c r="J109" i="671"/>
  <c r="K120" i="671"/>
  <c r="I120" i="671"/>
  <c r="K230" i="671"/>
  <c r="I230" i="671"/>
  <c r="F230" i="671"/>
  <c r="H230" i="671"/>
  <c r="K330" i="671"/>
  <c r="I330" i="671"/>
  <c r="F330" i="671"/>
  <c r="H330" i="671"/>
  <c r="J247" i="671"/>
  <c r="F216" i="671"/>
  <c r="H216" i="671"/>
  <c r="J216" i="671"/>
  <c r="K62" i="671"/>
  <c r="F62" i="671"/>
  <c r="H62" i="671"/>
  <c r="I62" i="671"/>
  <c r="I43" i="671"/>
  <c r="K43" i="671"/>
  <c r="F43" i="671"/>
  <c r="H43" i="671"/>
  <c r="K72" i="671"/>
  <c r="F72" i="671"/>
  <c r="H72" i="671"/>
  <c r="J72" i="671"/>
  <c r="K277" i="671"/>
  <c r="I277" i="671"/>
  <c r="F277" i="671"/>
  <c r="H277" i="671"/>
  <c r="I82" i="671"/>
  <c r="F82" i="671"/>
  <c r="H82" i="671"/>
  <c r="J82" i="671"/>
  <c r="K258" i="671"/>
  <c r="I258" i="671"/>
  <c r="F258" i="671"/>
  <c r="H258" i="671"/>
  <c r="K52" i="671"/>
  <c r="I52" i="671"/>
  <c r="J52" i="671"/>
  <c r="K185" i="671"/>
  <c r="F185" i="671"/>
  <c r="H185" i="671"/>
  <c r="J185" i="671"/>
  <c r="K27" i="671"/>
  <c r="I27" i="671"/>
  <c r="J27" i="671"/>
  <c r="F16" i="671"/>
  <c r="H16" i="671"/>
  <c r="K140" i="671"/>
  <c r="F140" i="671"/>
  <c r="H140" i="671"/>
  <c r="I140" i="671"/>
  <c r="K245" i="671"/>
  <c r="I245" i="671"/>
  <c r="F245" i="671"/>
  <c r="H245" i="671"/>
  <c r="J245" i="671"/>
  <c r="K229" i="671"/>
  <c r="I229" i="671"/>
  <c r="F229" i="671"/>
  <c r="H229" i="671"/>
  <c r="K130" i="671"/>
  <c r="I130" i="671"/>
  <c r="F130" i="671"/>
  <c r="H130" i="671"/>
  <c r="J130" i="671"/>
  <c r="K68" i="671"/>
  <c r="I68" i="671"/>
  <c r="F68" i="671"/>
  <c r="H68" i="671"/>
  <c r="K254" i="671"/>
  <c r="I254" i="671"/>
  <c r="F254" i="671"/>
  <c r="H254" i="671"/>
  <c r="K324" i="671"/>
  <c r="I324" i="671"/>
  <c r="F324" i="671"/>
  <c r="H324" i="671"/>
  <c r="K23" i="671"/>
  <c r="I23" i="671"/>
  <c r="F23" i="671"/>
  <c r="H23" i="671"/>
  <c r="K133" i="671"/>
  <c r="I133" i="671"/>
  <c r="F133" i="671"/>
  <c r="H133" i="671"/>
  <c r="K139" i="671"/>
  <c r="I139" i="671"/>
  <c r="F139" i="671"/>
  <c r="H139" i="671"/>
  <c r="J139" i="671"/>
  <c r="F184" i="671"/>
  <c r="H184" i="671"/>
  <c r="F45" i="671"/>
  <c r="H45" i="671"/>
  <c r="J45" i="671"/>
  <c r="F321" i="671"/>
  <c r="H321" i="671"/>
  <c r="F282" i="671"/>
  <c r="H282" i="671"/>
  <c r="J282" i="671"/>
  <c r="J253" i="671"/>
  <c r="F196" i="671"/>
  <c r="H196" i="671"/>
  <c r="F120" i="671"/>
  <c r="H120" i="671"/>
  <c r="J120" i="671"/>
  <c r="I178" i="671"/>
  <c r="I91" i="671"/>
  <c r="I274" i="671"/>
  <c r="I281" i="671"/>
  <c r="K48" i="671"/>
  <c r="K318" i="671"/>
  <c r="K312" i="671"/>
  <c r="K101" i="671"/>
  <c r="K147" i="671"/>
  <c r="I147" i="671"/>
  <c r="J147" i="671"/>
  <c r="K78" i="671"/>
  <c r="I78" i="671"/>
  <c r="J78" i="671"/>
  <c r="K320" i="671"/>
  <c r="I320" i="671"/>
  <c r="J320" i="671"/>
  <c r="K150" i="671"/>
  <c r="I150" i="671"/>
  <c r="K145" i="671"/>
  <c r="I145" i="671"/>
  <c r="J145" i="671"/>
  <c r="K285" i="671"/>
  <c r="I285" i="671"/>
  <c r="J285" i="671"/>
  <c r="K298" i="671"/>
  <c r="I298" i="671"/>
  <c r="J298" i="671"/>
  <c r="K165" i="671"/>
  <c r="I165" i="671"/>
  <c r="J165" i="671"/>
  <c r="K61" i="671"/>
  <c r="I61" i="671"/>
  <c r="J61" i="671"/>
  <c r="K222" i="671"/>
  <c r="I222" i="671"/>
  <c r="J222" i="671"/>
  <c r="K102" i="671"/>
  <c r="I102" i="671"/>
  <c r="J102" i="671"/>
  <c r="K92" i="671"/>
  <c r="I92" i="671"/>
  <c r="K186" i="671"/>
  <c r="I186" i="671"/>
  <c r="J186" i="671"/>
  <c r="K219" i="671"/>
  <c r="I219" i="671"/>
  <c r="J219" i="671"/>
  <c r="K300" i="671"/>
  <c r="I300" i="671"/>
  <c r="J300" i="671"/>
  <c r="K205" i="671"/>
  <c r="I205" i="671"/>
  <c r="J205" i="671"/>
  <c r="K295" i="671"/>
  <c r="I295" i="671"/>
  <c r="J295" i="671"/>
  <c r="K332" i="671"/>
  <c r="I332" i="671"/>
  <c r="J332" i="671"/>
  <c r="K111" i="671"/>
  <c r="I111" i="671"/>
  <c r="J111" i="671"/>
  <c r="K39" i="671"/>
  <c r="I39" i="671"/>
  <c r="K53" i="671"/>
  <c r="I53" i="671"/>
  <c r="J53" i="671"/>
  <c r="K246" i="671"/>
  <c r="I246" i="671"/>
  <c r="J246" i="671"/>
  <c r="K143" i="671"/>
  <c r="I143" i="671"/>
  <c r="J143" i="671"/>
  <c r="K235" i="671"/>
  <c r="I235" i="671"/>
  <c r="J235" i="671"/>
  <c r="K121" i="671"/>
  <c r="I121" i="671"/>
  <c r="K328" i="671"/>
  <c r="I328" i="671"/>
  <c r="F328" i="671"/>
  <c r="H328" i="671"/>
  <c r="K308" i="671"/>
  <c r="I308" i="671"/>
  <c r="J308" i="671"/>
  <c r="K226" i="671"/>
  <c r="I226" i="671"/>
  <c r="F226" i="671"/>
  <c r="H226" i="671"/>
  <c r="K241" i="671"/>
  <c r="I241" i="671"/>
  <c r="J241" i="671"/>
  <c r="K313" i="671"/>
  <c r="I313" i="671"/>
  <c r="F313" i="671"/>
  <c r="H313" i="671"/>
  <c r="K85" i="671"/>
  <c r="I85" i="671"/>
  <c r="J85" i="671"/>
  <c r="K303" i="671"/>
  <c r="I303" i="671"/>
  <c r="J303" i="671"/>
  <c r="K198" i="671"/>
  <c r="I198" i="671"/>
  <c r="J198" i="671"/>
  <c r="K49" i="671"/>
  <c r="I49" i="671"/>
  <c r="F49" i="671"/>
  <c r="H49" i="671"/>
  <c r="J49" i="671"/>
  <c r="K286" i="671"/>
  <c r="I286" i="671"/>
  <c r="J286" i="671"/>
  <c r="K182" i="671"/>
  <c r="I182" i="671"/>
  <c r="K131" i="671"/>
  <c r="I131" i="671"/>
  <c r="J131" i="671"/>
  <c r="K217" i="671"/>
  <c r="I217" i="671"/>
  <c r="J217" i="671"/>
  <c r="K306" i="671"/>
  <c r="I306" i="671"/>
  <c r="F306" i="671"/>
  <c r="H306" i="671"/>
  <c r="K83" i="671"/>
  <c r="I83" i="671"/>
  <c r="F83" i="671"/>
  <c r="H83" i="671"/>
  <c r="F150" i="671"/>
  <c r="H150" i="671"/>
  <c r="F92" i="671"/>
  <c r="H92" i="671"/>
  <c r="J92" i="671"/>
  <c r="F39" i="671"/>
  <c r="H39" i="671"/>
  <c r="F121" i="671"/>
  <c r="H121" i="671"/>
  <c r="J121" i="671"/>
  <c r="F182" i="671"/>
  <c r="H182" i="671"/>
  <c r="K228" i="671"/>
  <c r="I228" i="671"/>
  <c r="J228" i="671"/>
  <c r="K125" i="671"/>
  <c r="I125" i="671"/>
  <c r="J125" i="671"/>
  <c r="K67" i="671"/>
  <c r="I67" i="671"/>
  <c r="J67" i="671"/>
  <c r="M18" i="617"/>
  <c r="K18" i="617"/>
  <c r="M19" i="617"/>
  <c r="K19" i="617"/>
  <c r="M20" i="617"/>
  <c r="F20" i="617"/>
  <c r="H20" i="617"/>
  <c r="M21" i="617"/>
  <c r="F21" i="617"/>
  <c r="H21" i="617"/>
  <c r="M22" i="617"/>
  <c r="M23" i="617"/>
  <c r="F23" i="617"/>
  <c r="H23" i="617"/>
  <c r="M25" i="617"/>
  <c r="I25" i="617"/>
  <c r="M26" i="617"/>
  <c r="I26" i="617"/>
  <c r="M27" i="617"/>
  <c r="M28" i="617"/>
  <c r="M29" i="617"/>
  <c r="M30" i="617"/>
  <c r="M31" i="617"/>
  <c r="M32" i="617"/>
  <c r="M33" i="617"/>
  <c r="M34" i="617"/>
  <c r="I34" i="617"/>
  <c r="M35" i="617"/>
  <c r="K35" i="617"/>
  <c r="M36" i="617"/>
  <c r="M311" i="617"/>
  <c r="M38" i="617"/>
  <c r="M39" i="617"/>
  <c r="F39" i="617"/>
  <c r="H39" i="617"/>
  <c r="M40" i="617"/>
  <c r="F40" i="617"/>
  <c r="H40" i="617"/>
  <c r="M41" i="617"/>
  <c r="I41" i="617"/>
  <c r="M42" i="617"/>
  <c r="F42" i="617"/>
  <c r="H42" i="617"/>
  <c r="M43" i="617"/>
  <c r="F43" i="617"/>
  <c r="H43" i="617"/>
  <c r="M44" i="617"/>
  <c r="K44" i="617"/>
  <c r="M46" i="617"/>
  <c r="M312" i="617"/>
  <c r="I312" i="617"/>
  <c r="M47" i="617"/>
  <c r="M48" i="617"/>
  <c r="F48" i="617"/>
  <c r="H48" i="617"/>
  <c r="M49" i="617"/>
  <c r="M50" i="617"/>
  <c r="I50" i="617"/>
  <c r="M51" i="617"/>
  <c r="K51" i="617"/>
  <c r="M52" i="617"/>
  <c r="K52" i="617"/>
  <c r="M53" i="617"/>
  <c r="F53" i="617"/>
  <c r="H53" i="617"/>
  <c r="M54" i="617"/>
  <c r="M55" i="617"/>
  <c r="M313" i="617"/>
  <c r="F313" i="617"/>
  <c r="H313" i="617"/>
  <c r="M56" i="617"/>
  <c r="I56" i="617"/>
  <c r="M57" i="617"/>
  <c r="I57" i="617"/>
  <c r="M314" i="617"/>
  <c r="F314" i="617"/>
  <c r="H314" i="617"/>
  <c r="M58" i="617"/>
  <c r="F58" i="617"/>
  <c r="H58" i="617"/>
  <c r="M59" i="617"/>
  <c r="F59" i="617"/>
  <c r="H59" i="617"/>
  <c r="M60" i="617"/>
  <c r="K60" i="617"/>
  <c r="M61" i="617"/>
  <c r="M315" i="617"/>
  <c r="F315" i="617"/>
  <c r="H315" i="617"/>
  <c r="M62" i="617"/>
  <c r="M63" i="617"/>
  <c r="F63" i="617"/>
  <c r="H63" i="617"/>
  <c r="M64" i="617"/>
  <c r="K64" i="617"/>
  <c r="M65" i="617"/>
  <c r="F65" i="617"/>
  <c r="H65" i="617"/>
  <c r="M66" i="617"/>
  <c r="F66" i="617"/>
  <c r="H66" i="617"/>
  <c r="M67" i="617"/>
  <c r="M68" i="617"/>
  <c r="F68" i="617"/>
  <c r="H68" i="617"/>
  <c r="M69" i="617"/>
  <c r="F69" i="617"/>
  <c r="H69" i="617"/>
  <c r="M316" i="617"/>
  <c r="M70" i="617"/>
  <c r="K70" i="617"/>
  <c r="M71" i="617"/>
  <c r="F71" i="617"/>
  <c r="H71" i="617"/>
  <c r="M72" i="617"/>
  <c r="K72" i="617"/>
  <c r="M73" i="617"/>
  <c r="F73" i="617"/>
  <c r="H73" i="617"/>
  <c r="M74" i="617"/>
  <c r="I74" i="617"/>
  <c r="M75" i="617"/>
  <c r="M76" i="617"/>
  <c r="F76" i="617"/>
  <c r="H76" i="617"/>
  <c r="M77" i="617"/>
  <c r="M317" i="617"/>
  <c r="I317" i="617"/>
  <c r="M78" i="617"/>
  <c r="K78" i="617"/>
  <c r="M79" i="617"/>
  <c r="K79" i="617"/>
  <c r="M80" i="617"/>
  <c r="F80" i="617"/>
  <c r="H80" i="617"/>
  <c r="M318" i="617"/>
  <c r="F318" i="617"/>
  <c r="H318" i="617"/>
  <c r="M81" i="617"/>
  <c r="M82" i="617"/>
  <c r="F82" i="617"/>
  <c r="H82" i="617"/>
  <c r="M83" i="617"/>
  <c r="I83" i="617"/>
  <c r="M84" i="617"/>
  <c r="I84" i="617"/>
  <c r="M85" i="617"/>
  <c r="M86" i="617"/>
  <c r="M87" i="617"/>
  <c r="M88" i="617"/>
  <c r="M89" i="617"/>
  <c r="F89" i="617"/>
  <c r="H89" i="617"/>
  <c r="M90" i="617"/>
  <c r="M91" i="617"/>
  <c r="M92" i="617"/>
  <c r="F92" i="617"/>
  <c r="H92" i="617"/>
  <c r="M93" i="617"/>
  <c r="K93" i="617"/>
  <c r="M94" i="617"/>
  <c r="M95" i="617"/>
  <c r="M96" i="617"/>
  <c r="M97" i="617"/>
  <c r="F97" i="617"/>
  <c r="H97" i="617"/>
  <c r="M98" i="617"/>
  <c r="F98" i="617"/>
  <c r="H98" i="617"/>
  <c r="M100" i="617"/>
  <c r="M101" i="617"/>
  <c r="F101" i="617"/>
  <c r="H101" i="617"/>
  <c r="M102" i="617"/>
  <c r="F102" i="617"/>
  <c r="H102" i="617"/>
  <c r="M103" i="617"/>
  <c r="K103" i="617"/>
  <c r="M104" i="617"/>
  <c r="M105" i="617"/>
  <c r="I105" i="617"/>
  <c r="M106" i="617"/>
  <c r="M107" i="617"/>
  <c r="F107" i="617"/>
  <c r="H107" i="617"/>
  <c r="M108" i="617"/>
  <c r="M319" i="617"/>
  <c r="I319" i="617"/>
  <c r="M109" i="617"/>
  <c r="K109" i="617"/>
  <c r="M110" i="617"/>
  <c r="K110" i="617"/>
  <c r="M111" i="617"/>
  <c r="F111" i="617"/>
  <c r="H111" i="617"/>
  <c r="M112" i="617"/>
  <c r="M113" i="617"/>
  <c r="M114" i="617"/>
  <c r="F114" i="617"/>
  <c r="H114" i="617"/>
  <c r="M115" i="617"/>
  <c r="M320" i="617"/>
  <c r="I320" i="617"/>
  <c r="M118" i="617"/>
  <c r="F118" i="617"/>
  <c r="H118" i="617"/>
  <c r="M119" i="617"/>
  <c r="F119" i="617"/>
  <c r="H119" i="617"/>
  <c r="M120" i="617"/>
  <c r="F120" i="617"/>
  <c r="H120" i="617"/>
  <c r="M121" i="617"/>
  <c r="K121" i="617"/>
  <c r="M122" i="617"/>
  <c r="M321" i="617"/>
  <c r="F321" i="617"/>
  <c r="H321" i="617"/>
  <c r="M123" i="617"/>
  <c r="M124" i="617"/>
  <c r="I124" i="617"/>
  <c r="M125" i="617"/>
  <c r="K125" i="617"/>
  <c r="M126" i="617"/>
  <c r="F126" i="617"/>
  <c r="H126" i="617"/>
  <c r="M127" i="617"/>
  <c r="F127" i="617"/>
  <c r="H127" i="617"/>
  <c r="M128" i="617"/>
  <c r="M129" i="617"/>
  <c r="F129" i="617"/>
  <c r="H129" i="617"/>
  <c r="M130" i="617"/>
  <c r="F130" i="617"/>
  <c r="H130" i="617"/>
  <c r="M322" i="617"/>
  <c r="M131" i="617"/>
  <c r="K131" i="617"/>
  <c r="M132" i="617"/>
  <c r="F132" i="617"/>
  <c r="H132" i="617"/>
  <c r="M133" i="617"/>
  <c r="K133" i="617"/>
  <c r="M323" i="617"/>
  <c r="F323" i="617"/>
  <c r="H323" i="617"/>
  <c r="M134" i="617"/>
  <c r="M135" i="617"/>
  <c r="M324" i="617"/>
  <c r="F324" i="617"/>
  <c r="H324" i="617"/>
  <c r="M136" i="617"/>
  <c r="M137" i="617"/>
  <c r="I137" i="617"/>
  <c r="M138" i="617"/>
  <c r="K138" i="617"/>
  <c r="M139" i="617"/>
  <c r="K139" i="617"/>
  <c r="M140" i="617"/>
  <c r="F140" i="617"/>
  <c r="H140" i="617"/>
  <c r="M141" i="617"/>
  <c r="F141" i="617"/>
  <c r="H141" i="617"/>
  <c r="M142" i="617"/>
  <c r="M143" i="617"/>
  <c r="F143" i="617"/>
  <c r="H143" i="617"/>
  <c r="M144" i="617"/>
  <c r="I144" i="617"/>
  <c r="M325" i="617"/>
  <c r="I325" i="617"/>
  <c r="M145" i="617"/>
  <c r="M146" i="617"/>
  <c r="M147" i="617"/>
  <c r="M150" i="617"/>
  <c r="M152" i="617"/>
  <c r="M153" i="617"/>
  <c r="M154" i="617"/>
  <c r="M155" i="617"/>
  <c r="K155" i="617"/>
  <c r="M156" i="617"/>
  <c r="K156" i="617"/>
  <c r="M157" i="617"/>
  <c r="M158" i="617"/>
  <c r="M159" i="617"/>
  <c r="M160" i="617"/>
  <c r="F160" i="617"/>
  <c r="H160" i="617"/>
  <c r="M161" i="617"/>
  <c r="F161" i="617"/>
  <c r="H161" i="617"/>
  <c r="M326" i="617"/>
  <c r="I326" i="617"/>
  <c r="M162" i="617"/>
  <c r="K162" i="617"/>
  <c r="M163" i="617"/>
  <c r="F163" i="617"/>
  <c r="H163" i="617"/>
  <c r="M164" i="617"/>
  <c r="K164" i="617"/>
  <c r="M165" i="617"/>
  <c r="M166" i="617"/>
  <c r="M167" i="617"/>
  <c r="M168" i="617"/>
  <c r="F168" i="617"/>
  <c r="H168" i="617"/>
  <c r="M169" i="617"/>
  <c r="M170" i="617"/>
  <c r="I170" i="617"/>
  <c r="M172" i="617"/>
  <c r="K172" i="617"/>
  <c r="M171" i="617"/>
  <c r="K171" i="617"/>
  <c r="M174" i="617"/>
  <c r="F174" i="617"/>
  <c r="H174" i="617"/>
  <c r="M175" i="617"/>
  <c r="M176" i="617"/>
  <c r="M177" i="617"/>
  <c r="F177" i="617"/>
  <c r="H177" i="617"/>
  <c r="M178" i="617"/>
  <c r="M179" i="617"/>
  <c r="I179" i="617"/>
  <c r="M327" i="617"/>
  <c r="F327" i="617"/>
  <c r="H327" i="617"/>
  <c r="M180" i="617"/>
  <c r="F180" i="617"/>
  <c r="H180" i="617"/>
  <c r="M183" i="617"/>
  <c r="F183" i="617"/>
  <c r="H183" i="617"/>
  <c r="M184" i="617"/>
  <c r="K184" i="617"/>
  <c r="M185" i="617"/>
  <c r="M186" i="617"/>
  <c r="F186" i="617"/>
  <c r="H186" i="617"/>
  <c r="M187" i="617"/>
  <c r="M328" i="617"/>
  <c r="I328" i="617"/>
  <c r="M188" i="617"/>
  <c r="K188" i="617"/>
  <c r="M189" i="617"/>
  <c r="F189" i="617"/>
  <c r="H189" i="617"/>
  <c r="M190" i="617"/>
  <c r="F190" i="617"/>
  <c r="H190" i="617"/>
  <c r="M191" i="617"/>
  <c r="M192" i="617"/>
  <c r="F192" i="617"/>
  <c r="H192" i="617"/>
  <c r="M194" i="617"/>
  <c r="F194" i="617"/>
  <c r="H194" i="617"/>
  <c r="M195" i="617"/>
  <c r="K195" i="617"/>
  <c r="M196" i="617"/>
  <c r="M197" i="617"/>
  <c r="F197" i="617"/>
  <c r="H197" i="617"/>
  <c r="M198" i="617"/>
  <c r="K198" i="617"/>
  <c r="M199" i="617"/>
  <c r="F199" i="617"/>
  <c r="H199" i="617"/>
  <c r="M201" i="617"/>
  <c r="I201" i="617"/>
  <c r="M202" i="617"/>
  <c r="K202" i="617"/>
  <c r="M203" i="617"/>
  <c r="F203" i="617"/>
  <c r="H203" i="617"/>
  <c r="M204" i="617"/>
  <c r="M205" i="617"/>
  <c r="M206" i="617"/>
  <c r="K206" i="617"/>
  <c r="M207" i="617"/>
  <c r="K207" i="617"/>
  <c r="M208" i="617"/>
  <c r="F208" i="617"/>
  <c r="H208" i="617"/>
  <c r="M209" i="617"/>
  <c r="F209" i="617"/>
  <c r="H209" i="617"/>
  <c r="M210" i="617"/>
  <c r="M211" i="617"/>
  <c r="F211" i="617"/>
  <c r="H211" i="617"/>
  <c r="M212" i="617"/>
  <c r="I212" i="617"/>
  <c r="M213" i="617"/>
  <c r="F213" i="617"/>
  <c r="H213" i="617"/>
  <c r="M214" i="617"/>
  <c r="M215" i="617"/>
  <c r="I215" i="617"/>
  <c r="M216" i="617"/>
  <c r="M217" i="617"/>
  <c r="F217" i="617"/>
  <c r="H217" i="617"/>
  <c r="M218" i="617"/>
  <c r="M219" i="617"/>
  <c r="M220" i="617"/>
  <c r="M223" i="617"/>
  <c r="K223" i="617"/>
  <c r="M224" i="617"/>
  <c r="K224" i="617"/>
  <c r="M225" i="617"/>
  <c r="I225" i="617"/>
  <c r="M226" i="617"/>
  <c r="M227" i="617"/>
  <c r="M329" i="617"/>
  <c r="F329" i="617"/>
  <c r="H329" i="617"/>
  <c r="M228" i="617"/>
  <c r="F228" i="617"/>
  <c r="H228" i="617"/>
  <c r="M229" i="617"/>
  <c r="F229" i="617"/>
  <c r="H229" i="617"/>
  <c r="M230" i="617"/>
  <c r="M231" i="617"/>
  <c r="F231" i="617"/>
  <c r="H231" i="617"/>
  <c r="M232" i="617"/>
  <c r="K232" i="617"/>
  <c r="M233" i="617"/>
  <c r="M234" i="617"/>
  <c r="I234" i="617"/>
  <c r="M235" i="617"/>
  <c r="M236" i="617"/>
  <c r="F236" i="617"/>
  <c r="H236" i="617"/>
  <c r="M237" i="617"/>
  <c r="M238" i="617"/>
  <c r="M239" i="617"/>
  <c r="K239" i="617"/>
  <c r="M241" i="617"/>
  <c r="I241" i="617"/>
  <c r="M243" i="617"/>
  <c r="F243" i="617"/>
  <c r="H243" i="617"/>
  <c r="M244" i="617"/>
  <c r="K244" i="617"/>
  <c r="M245" i="617"/>
  <c r="M246" i="617"/>
  <c r="F246" i="617"/>
  <c r="H246" i="617"/>
  <c r="M247" i="617"/>
  <c r="I247" i="617"/>
  <c r="M248" i="617"/>
  <c r="M250" i="617"/>
  <c r="F250" i="617"/>
  <c r="H250" i="617"/>
  <c r="M251" i="617"/>
  <c r="I251" i="617"/>
  <c r="M252" i="617"/>
  <c r="F252" i="617"/>
  <c r="H252" i="617"/>
  <c r="M253" i="617"/>
  <c r="K253" i="617"/>
  <c r="M254" i="617"/>
  <c r="M255" i="617"/>
  <c r="F255" i="617"/>
  <c r="H255" i="617"/>
  <c r="M256" i="617"/>
  <c r="M257" i="617"/>
  <c r="K257" i="617"/>
  <c r="M258" i="617"/>
  <c r="K258" i="617"/>
  <c r="M259" i="617"/>
  <c r="F259" i="617"/>
  <c r="H259" i="617"/>
  <c r="M260" i="617"/>
  <c r="F260" i="617"/>
  <c r="H260" i="617"/>
  <c r="M261" i="617"/>
  <c r="M262" i="617"/>
  <c r="M263" i="617"/>
  <c r="F263" i="617"/>
  <c r="H263" i="617"/>
  <c r="M330" i="617"/>
  <c r="M265" i="617"/>
  <c r="M266" i="617"/>
  <c r="F266" i="617"/>
  <c r="H266" i="617"/>
  <c r="M267" i="617"/>
  <c r="K267" i="617"/>
  <c r="M268" i="617"/>
  <c r="F268" i="617"/>
  <c r="H268" i="617"/>
  <c r="M222" i="617"/>
  <c r="F222" i="617"/>
  <c r="H222" i="617"/>
  <c r="M331" i="617"/>
  <c r="M269" i="617"/>
  <c r="F269" i="617"/>
  <c r="H269" i="617"/>
  <c r="M270" i="617"/>
  <c r="M271" i="617"/>
  <c r="M272" i="617"/>
  <c r="F272" i="617"/>
  <c r="H272" i="617"/>
  <c r="M273" i="617"/>
  <c r="F273" i="617"/>
  <c r="H273" i="617"/>
  <c r="M274" i="617"/>
  <c r="F274" i="617"/>
  <c r="H274" i="617"/>
  <c r="M275" i="617"/>
  <c r="F275" i="617"/>
  <c r="H275" i="617"/>
  <c r="M276" i="617"/>
  <c r="M277" i="617"/>
  <c r="F277" i="617"/>
  <c r="H277" i="617"/>
  <c r="M278" i="617"/>
  <c r="F278" i="617"/>
  <c r="H278" i="617"/>
  <c r="M332" i="617"/>
  <c r="M279" i="617"/>
  <c r="M280" i="617"/>
  <c r="M281" i="617"/>
  <c r="M282" i="617"/>
  <c r="M283" i="617"/>
  <c r="M284" i="617"/>
  <c r="M285" i="617"/>
  <c r="M288" i="617"/>
  <c r="M289" i="617"/>
  <c r="F289" i="617"/>
  <c r="H289" i="617"/>
  <c r="M333" i="617"/>
  <c r="M290" i="617"/>
  <c r="M264" i="617"/>
  <c r="M291" i="617"/>
  <c r="F291" i="617"/>
  <c r="H291" i="617"/>
  <c r="M242" i="617"/>
  <c r="F242" i="617"/>
  <c r="H242" i="617"/>
  <c r="M292" i="617"/>
  <c r="F292" i="617"/>
  <c r="H292" i="617"/>
  <c r="M293" i="617"/>
  <c r="M334" i="617"/>
  <c r="F334" i="617"/>
  <c r="H334" i="617"/>
  <c r="M294" i="617"/>
  <c r="F294" i="617"/>
  <c r="H294" i="617"/>
  <c r="M295" i="617"/>
  <c r="M296" i="617"/>
  <c r="F296" i="617"/>
  <c r="H296" i="617"/>
  <c r="M297" i="617"/>
  <c r="M298" i="617"/>
  <c r="F298" i="617"/>
  <c r="H298" i="617"/>
  <c r="M299" i="617"/>
  <c r="M300" i="617"/>
  <c r="M301" i="617"/>
  <c r="K301" i="617"/>
  <c r="M302" i="617"/>
  <c r="M181" i="617"/>
  <c r="F181" i="617"/>
  <c r="H181" i="617"/>
  <c r="M304" i="617"/>
  <c r="M305" i="617"/>
  <c r="M307" i="617"/>
  <c r="F307" i="617"/>
  <c r="H307" i="617"/>
  <c r="M308" i="617"/>
  <c r="F308" i="617"/>
  <c r="H308" i="617"/>
  <c r="M309" i="617"/>
  <c r="M149" i="617"/>
  <c r="F149" i="617"/>
  <c r="H149" i="617"/>
  <c r="M193" i="617"/>
  <c r="M116" i="617"/>
  <c r="F116" i="617"/>
  <c r="H116" i="617"/>
  <c r="M249" i="617"/>
  <c r="K249" i="617"/>
  <c r="M24" i="617"/>
  <c r="M16" i="617"/>
  <c r="F16" i="617"/>
  <c r="H16" i="617"/>
  <c r="M17" i="617"/>
  <c r="M45" i="617"/>
  <c r="M200" i="617"/>
  <c r="F200" i="617"/>
  <c r="H200" i="617"/>
  <c r="M221" i="617"/>
  <c r="F221" i="617"/>
  <c r="H221" i="617"/>
  <c r="M303" i="617"/>
  <c r="F303" i="617"/>
  <c r="H303" i="617"/>
  <c r="M310" i="617"/>
  <c r="M182" i="617"/>
  <c r="F182" i="617"/>
  <c r="H182" i="617"/>
  <c r="M240" i="617"/>
  <c r="F240" i="617"/>
  <c r="H240" i="617"/>
  <c r="M117" i="617"/>
  <c r="M99" i="617"/>
  <c r="M148" i="617"/>
  <c r="M173" i="617"/>
  <c r="F173" i="617"/>
  <c r="H173" i="617"/>
  <c r="M287" i="617"/>
  <c r="F287" i="617"/>
  <c r="H287" i="617"/>
  <c r="M151" i="617"/>
  <c r="F151" i="617"/>
  <c r="H151" i="617"/>
  <c r="M37" i="617"/>
  <c r="M306" i="617"/>
  <c r="F306" i="617"/>
  <c r="H306" i="617"/>
  <c r="M286" i="617"/>
  <c r="M33" i="615"/>
  <c r="M220" i="615"/>
  <c r="M262" i="615"/>
  <c r="M175" i="615"/>
  <c r="I175" i="615"/>
  <c r="M56" i="615"/>
  <c r="F56" i="615"/>
  <c r="H56" i="615"/>
  <c r="M229" i="615"/>
  <c r="M52" i="615"/>
  <c r="M112" i="615"/>
  <c r="F112" i="615"/>
  <c r="H112" i="615"/>
  <c r="M51" i="615"/>
  <c r="K51" i="615"/>
  <c r="M294" i="615"/>
  <c r="M249" i="615"/>
  <c r="I249" i="615"/>
  <c r="M19" i="615"/>
  <c r="M165" i="615"/>
  <c r="F165" i="615"/>
  <c r="H165" i="615"/>
  <c r="M161" i="615"/>
  <c r="M60" i="615"/>
  <c r="I60" i="615"/>
  <c r="M205" i="615"/>
  <c r="M67" i="615"/>
  <c r="K67" i="615"/>
  <c r="M181" i="615"/>
  <c r="F181" i="615"/>
  <c r="H181" i="615"/>
  <c r="M138" i="615"/>
  <c r="F138" i="615"/>
  <c r="H138" i="615"/>
  <c r="M240" i="615"/>
  <c r="K240" i="615"/>
  <c r="M104" i="615"/>
  <c r="F104" i="615"/>
  <c r="H104" i="615"/>
  <c r="M256" i="615"/>
  <c r="M200" i="615"/>
  <c r="K200" i="615"/>
  <c r="M298" i="615"/>
  <c r="M107" i="615"/>
  <c r="M247" i="615"/>
  <c r="M206" i="615"/>
  <c r="F206" i="615"/>
  <c r="H206" i="615"/>
  <c r="M54" i="615"/>
  <c r="M148" i="615"/>
  <c r="F148" i="615"/>
  <c r="H148" i="615"/>
  <c r="M193" i="615"/>
  <c r="M285" i="615"/>
  <c r="M108" i="615"/>
  <c r="K108" i="615"/>
  <c r="M243" i="615"/>
  <c r="K243" i="615"/>
  <c r="M295" i="615"/>
  <c r="M48" i="615"/>
  <c r="M170" i="615"/>
  <c r="F170" i="615"/>
  <c r="H170" i="615"/>
  <c r="M43" i="615"/>
  <c r="F43" i="615"/>
  <c r="H43" i="615"/>
  <c r="M278" i="615"/>
  <c r="M223" i="615"/>
  <c r="K223" i="615"/>
  <c r="M145" i="615"/>
  <c r="M97" i="615"/>
  <c r="K97" i="615"/>
  <c r="M266" i="615"/>
  <c r="I266" i="615"/>
  <c r="M93" i="615"/>
  <c r="M47" i="615"/>
  <c r="K47" i="615"/>
  <c r="M202" i="615"/>
  <c r="F202" i="615"/>
  <c r="H202" i="615"/>
  <c r="M171" i="615"/>
  <c r="M300" i="615"/>
  <c r="M312" i="615"/>
  <c r="M268" i="615"/>
  <c r="F268" i="615"/>
  <c r="H268" i="615"/>
  <c r="M86" i="615"/>
  <c r="K86" i="615"/>
  <c r="M333" i="615"/>
  <c r="K333" i="615"/>
  <c r="M217" i="615"/>
  <c r="M158" i="615"/>
  <c r="F158" i="615"/>
  <c r="H158" i="615"/>
  <c r="M322" i="615"/>
  <c r="F322" i="615"/>
  <c r="H322" i="615"/>
  <c r="M198" i="615"/>
  <c r="F198" i="615"/>
  <c r="H198" i="615"/>
  <c r="M102" i="615"/>
  <c r="M159" i="615"/>
  <c r="F159" i="615"/>
  <c r="H159" i="615"/>
  <c r="M291" i="615"/>
  <c r="M150" i="615"/>
  <c r="F150" i="615"/>
  <c r="H150" i="615"/>
  <c r="M176" i="615"/>
  <c r="I176" i="615"/>
  <c r="M334" i="615"/>
  <c r="M201" i="615"/>
  <c r="F201" i="615"/>
  <c r="H201" i="615"/>
  <c r="M154" i="615"/>
  <c r="M91" i="615"/>
  <c r="F91" i="615"/>
  <c r="H91" i="615"/>
  <c r="M288" i="615"/>
  <c r="M320" i="615"/>
  <c r="M286" i="615"/>
  <c r="M140" i="615"/>
  <c r="M209" i="615"/>
  <c r="F209" i="615"/>
  <c r="H209" i="615"/>
  <c r="M166" i="615"/>
  <c r="M128" i="615"/>
  <c r="F128" i="615"/>
  <c r="H128" i="615"/>
  <c r="M62" i="615"/>
  <c r="I62" i="615"/>
  <c r="M275" i="615"/>
  <c r="F275" i="615"/>
  <c r="H275" i="615"/>
  <c r="M78" i="615"/>
  <c r="M185" i="615"/>
  <c r="M293" i="615"/>
  <c r="M79" i="615"/>
  <c r="F79" i="615"/>
  <c r="H79" i="615"/>
  <c r="M208" i="615"/>
  <c r="K208" i="615"/>
  <c r="M119" i="615"/>
  <c r="K119" i="615"/>
  <c r="M45" i="615"/>
  <c r="F45" i="615"/>
  <c r="H45" i="615"/>
  <c r="M37" i="615"/>
  <c r="F37" i="615"/>
  <c r="H37" i="615"/>
  <c r="M329" i="615"/>
  <c r="M248" i="615"/>
  <c r="M35" i="615"/>
  <c r="I35" i="615"/>
  <c r="M103" i="615"/>
  <c r="F103" i="615"/>
  <c r="H103" i="615"/>
  <c r="M270" i="615"/>
  <c r="M302" i="615"/>
  <c r="F302" i="615"/>
  <c r="H302" i="615"/>
  <c r="M178" i="615"/>
  <c r="M214" i="615"/>
  <c r="K214" i="615"/>
  <c r="M83" i="615"/>
  <c r="K83" i="615"/>
  <c r="M273" i="615"/>
  <c r="I273" i="615"/>
  <c r="M77" i="615"/>
  <c r="F77" i="615"/>
  <c r="H77" i="615"/>
  <c r="M36" i="615"/>
  <c r="F36" i="615"/>
  <c r="H36" i="615"/>
  <c r="M263" i="615"/>
  <c r="M269" i="615"/>
  <c r="M306" i="615"/>
  <c r="F306" i="615"/>
  <c r="H306" i="615"/>
  <c r="M146" i="615"/>
  <c r="I146" i="615"/>
  <c r="M125" i="615"/>
  <c r="I125" i="615"/>
  <c r="M221" i="615"/>
  <c r="I221" i="615"/>
  <c r="M41" i="615"/>
  <c r="F41" i="615"/>
  <c r="H41" i="615"/>
  <c r="M70" i="615"/>
  <c r="F70" i="615"/>
  <c r="H70" i="615"/>
  <c r="M264" i="615"/>
  <c r="M123" i="615"/>
  <c r="F123" i="615"/>
  <c r="H123" i="615"/>
  <c r="M34" i="615"/>
  <c r="M228" i="615"/>
  <c r="F228" i="615"/>
  <c r="H228" i="615"/>
  <c r="M289" i="615"/>
  <c r="M139" i="615"/>
  <c r="M281" i="615"/>
  <c r="K281" i="615"/>
  <c r="M230" i="615"/>
  <c r="F230" i="615"/>
  <c r="H230" i="615"/>
  <c r="M237" i="615"/>
  <c r="I237" i="615"/>
  <c r="M131" i="615"/>
  <c r="M30" i="615"/>
  <c r="F30" i="615"/>
  <c r="H30" i="615"/>
  <c r="M153" i="615"/>
  <c r="K153" i="615"/>
  <c r="M94" i="615"/>
  <c r="M132" i="615"/>
  <c r="K132" i="615"/>
  <c r="M38" i="615"/>
  <c r="M157" i="615"/>
  <c r="F157" i="615"/>
  <c r="H157" i="615"/>
  <c r="M234" i="615"/>
  <c r="I234" i="615"/>
  <c r="M299" i="615"/>
  <c r="F299" i="615"/>
  <c r="H299" i="615"/>
  <c r="M182" i="615"/>
  <c r="M95" i="615"/>
  <c r="F95" i="615"/>
  <c r="H95" i="615"/>
  <c r="M315" i="615"/>
  <c r="K315" i="615"/>
  <c r="M169" i="615"/>
  <c r="M55" i="615"/>
  <c r="M87" i="615"/>
  <c r="M183" i="615"/>
  <c r="M310" i="615"/>
  <c r="F310" i="615"/>
  <c r="H310" i="615"/>
  <c r="M196" i="615"/>
  <c r="F196" i="615"/>
  <c r="H196" i="615"/>
  <c r="M75" i="615"/>
  <c r="M142" i="615"/>
  <c r="F142" i="615"/>
  <c r="H142" i="615"/>
  <c r="M99" i="615"/>
  <c r="K99" i="615"/>
  <c r="M213" i="615"/>
  <c r="M21" i="615"/>
  <c r="F21" i="615"/>
  <c r="H21" i="615"/>
  <c r="M24" i="615"/>
  <c r="M192" i="615"/>
  <c r="F192" i="615"/>
  <c r="H192" i="615"/>
  <c r="M318" i="615"/>
  <c r="I318" i="615"/>
  <c r="M23" i="615"/>
  <c r="K23" i="615"/>
  <c r="M250" i="615"/>
  <c r="M226" i="615"/>
  <c r="M238" i="615"/>
  <c r="K238" i="615"/>
  <c r="M26" i="615"/>
  <c r="F26" i="615"/>
  <c r="H26" i="615"/>
  <c r="M259" i="615"/>
  <c r="F259" i="615"/>
  <c r="H259" i="615"/>
  <c r="M57" i="615"/>
  <c r="M309" i="615"/>
  <c r="M136" i="615"/>
  <c r="I136" i="615"/>
  <c r="M297" i="615"/>
  <c r="K297" i="615"/>
  <c r="M308" i="615"/>
  <c r="F308" i="615"/>
  <c r="H308" i="615"/>
  <c r="M252" i="615"/>
  <c r="F252" i="615"/>
  <c r="H252" i="615"/>
  <c r="M203" i="615"/>
  <c r="F203" i="615"/>
  <c r="H203" i="615"/>
  <c r="M261" i="615"/>
  <c r="M25" i="615"/>
  <c r="M177" i="615"/>
  <c r="M328" i="615"/>
  <c r="K328" i="615"/>
  <c r="M167" i="615"/>
  <c r="M168" i="615"/>
  <c r="M118" i="615"/>
  <c r="F118" i="615"/>
  <c r="H118" i="615"/>
  <c r="M290" i="615"/>
  <c r="F290" i="615"/>
  <c r="H290" i="615"/>
  <c r="M283" i="615"/>
  <c r="F283" i="615"/>
  <c r="H283" i="615"/>
  <c r="M141" i="615"/>
  <c r="K141" i="615"/>
  <c r="M253" i="615"/>
  <c r="F253" i="615"/>
  <c r="H253" i="615"/>
  <c r="M245" i="615"/>
  <c r="K245" i="615"/>
  <c r="M20" i="615"/>
  <c r="M232" i="615"/>
  <c r="K232" i="615"/>
  <c r="M224" i="615"/>
  <c r="M173" i="615"/>
  <c r="F173" i="615"/>
  <c r="H173" i="615"/>
  <c r="M98" i="615"/>
  <c r="M152" i="615"/>
  <c r="M271" i="615"/>
  <c r="M218" i="615"/>
  <c r="F218" i="615"/>
  <c r="H218" i="615"/>
  <c r="M330" i="615"/>
  <c r="M76" i="615"/>
  <c r="M331" i="615"/>
  <c r="K331" i="615"/>
  <c r="M31" i="615"/>
  <c r="F31" i="615"/>
  <c r="H31" i="615"/>
  <c r="M194" i="615"/>
  <c r="F194" i="615"/>
  <c r="H194" i="615"/>
  <c r="M321" i="615"/>
  <c r="M197" i="615"/>
  <c r="F197" i="615"/>
  <c r="H197" i="615"/>
  <c r="M233" i="615"/>
  <c r="I233" i="615"/>
  <c r="M258" i="615"/>
  <c r="K258" i="615"/>
  <c r="M174" i="615"/>
  <c r="K174" i="615"/>
  <c r="M284" i="615"/>
  <c r="M276" i="615"/>
  <c r="F276" i="615"/>
  <c r="H276" i="615"/>
  <c r="M40" i="615"/>
  <c r="K40" i="615"/>
  <c r="M326" i="615"/>
  <c r="F326" i="615"/>
  <c r="H326" i="615"/>
  <c r="M96" i="615"/>
  <c r="M151" i="615"/>
  <c r="F151" i="615"/>
  <c r="H151" i="615"/>
  <c r="M163" i="615"/>
  <c r="M44" i="615"/>
  <c r="M235" i="615"/>
  <c r="I235" i="615"/>
  <c r="M227" i="615"/>
  <c r="M304" i="615"/>
  <c r="K304" i="615"/>
  <c r="M80" i="615"/>
  <c r="F80" i="615"/>
  <c r="H80" i="615"/>
  <c r="M27" i="615"/>
  <c r="F27" i="615"/>
  <c r="H27" i="615"/>
  <c r="M316" i="615"/>
  <c r="M180" i="615"/>
  <c r="M172" i="615"/>
  <c r="I172" i="615"/>
  <c r="M101" i="615"/>
  <c r="K101" i="615"/>
  <c r="M114" i="615"/>
  <c r="F114" i="615"/>
  <c r="H114" i="615"/>
  <c r="M147" i="615"/>
  <c r="M49" i="615"/>
  <c r="K49" i="615"/>
  <c r="M267" i="615"/>
  <c r="M162" i="615"/>
  <c r="I162" i="615"/>
  <c r="M133" i="615"/>
  <c r="M272" i="615"/>
  <c r="M301" i="615"/>
  <c r="F301" i="615"/>
  <c r="H301" i="615"/>
  <c r="M246" i="615"/>
  <c r="F246" i="615"/>
  <c r="H246" i="615"/>
  <c r="M59" i="615"/>
  <c r="K59" i="615"/>
  <c r="M303" i="615"/>
  <c r="K303" i="615"/>
  <c r="M323" i="615"/>
  <c r="F323" i="615"/>
  <c r="H323" i="615"/>
  <c r="M115" i="615"/>
  <c r="F115" i="615"/>
  <c r="H115" i="615"/>
  <c r="M191" i="615"/>
  <c r="M195" i="615"/>
  <c r="M143" i="615"/>
  <c r="M85" i="615"/>
  <c r="F85" i="615"/>
  <c r="H85" i="615"/>
  <c r="M296" i="615"/>
  <c r="I296" i="615"/>
  <c r="M90" i="615"/>
  <c r="I90" i="615"/>
  <c r="M32" i="615"/>
  <c r="M204" i="615"/>
  <c r="K204" i="615"/>
  <c r="M109" i="615"/>
  <c r="I109" i="615"/>
  <c r="M313" i="615"/>
  <c r="M210" i="615"/>
  <c r="M236" i="615"/>
  <c r="F236" i="615"/>
  <c r="H236" i="615"/>
  <c r="M110" i="615"/>
  <c r="F110" i="615"/>
  <c r="H110" i="615"/>
  <c r="M127" i="615"/>
  <c r="F127" i="615"/>
  <c r="H127" i="615"/>
  <c r="M186" i="615"/>
  <c r="K186" i="615"/>
  <c r="M241" i="615"/>
  <c r="F241" i="615"/>
  <c r="H241" i="615"/>
  <c r="M22" i="615"/>
  <c r="M126" i="615"/>
  <c r="I126" i="615"/>
  <c r="M28" i="615"/>
  <c r="F28" i="615"/>
  <c r="H28" i="615"/>
  <c r="M190" i="615"/>
  <c r="F190" i="615"/>
  <c r="H190" i="615"/>
  <c r="M244" i="615"/>
  <c r="M120" i="615"/>
  <c r="K120" i="615"/>
  <c r="M105" i="615"/>
  <c r="K105" i="615"/>
  <c r="M211" i="615"/>
  <c r="I211" i="615"/>
  <c r="M58" i="615"/>
  <c r="M66" i="615"/>
  <c r="M71" i="615"/>
  <c r="F71" i="615"/>
  <c r="H71" i="615"/>
  <c r="M254" i="615"/>
  <c r="F254" i="615"/>
  <c r="H254" i="615"/>
  <c r="M89" i="615"/>
  <c r="I89" i="615"/>
  <c r="M242" i="615"/>
  <c r="M327" i="615"/>
  <c r="F327" i="615"/>
  <c r="H327" i="615"/>
  <c r="M88" i="615"/>
  <c r="K88" i="615"/>
  <c r="M149" i="615"/>
  <c r="F149" i="615"/>
  <c r="H149" i="615"/>
  <c r="M216" i="615"/>
  <c r="M53" i="615"/>
  <c r="M82" i="615"/>
  <c r="F82" i="615"/>
  <c r="H82" i="615"/>
  <c r="M189" i="615"/>
  <c r="F189" i="615"/>
  <c r="H189" i="615"/>
  <c r="M100" i="615"/>
  <c r="K100" i="615"/>
  <c r="M73" i="615"/>
  <c r="M65" i="615"/>
  <c r="I65" i="615"/>
  <c r="M265" i="615"/>
  <c r="M280" i="615"/>
  <c r="F280" i="615"/>
  <c r="H280" i="615"/>
  <c r="M319" i="615"/>
  <c r="F319" i="615"/>
  <c r="H319" i="615"/>
  <c r="M335" i="615"/>
  <c r="M292" i="615"/>
  <c r="F292" i="615"/>
  <c r="H292" i="615"/>
  <c r="M39" i="615"/>
  <c r="I39" i="615"/>
  <c r="M84" i="615"/>
  <c r="K84" i="615"/>
  <c r="M212" i="615"/>
  <c r="M106" i="615"/>
  <c r="M129" i="615"/>
  <c r="M311" i="615"/>
  <c r="F311" i="615"/>
  <c r="H311" i="615"/>
  <c r="M199" i="615"/>
  <c r="F199" i="615"/>
  <c r="H199" i="615"/>
  <c r="M282" i="615"/>
  <c r="M111" i="615"/>
  <c r="K111" i="615"/>
  <c r="M17" i="615"/>
  <c r="F17" i="615"/>
  <c r="H17" i="615"/>
  <c r="M239" i="615"/>
  <c r="K239" i="615"/>
  <c r="M116" i="615"/>
  <c r="F116" i="615"/>
  <c r="H116" i="615"/>
  <c r="M251" i="615"/>
  <c r="M69" i="615"/>
  <c r="M225" i="615"/>
  <c r="F225" i="615"/>
  <c r="H225" i="615"/>
  <c r="M184" i="615"/>
  <c r="M215" i="615"/>
  <c r="M332" i="615"/>
  <c r="F332" i="615"/>
  <c r="H332" i="615"/>
  <c r="M144" i="615"/>
  <c r="K144" i="615"/>
  <c r="M113" i="615"/>
  <c r="I113" i="615"/>
  <c r="M61" i="615"/>
  <c r="M274" i="615"/>
  <c r="K274" i="615"/>
  <c r="M134" i="615"/>
  <c r="F134" i="615"/>
  <c r="H134" i="615"/>
  <c r="M160" i="615"/>
  <c r="F160" i="615"/>
  <c r="H160" i="615"/>
  <c r="M16" i="615"/>
  <c r="K16" i="615"/>
  <c r="M219" i="615"/>
  <c r="M314" i="615"/>
  <c r="K314" i="615"/>
  <c r="M42" i="615"/>
  <c r="K42" i="615"/>
  <c r="M317" i="615"/>
  <c r="F317" i="615"/>
  <c r="H317" i="615"/>
  <c r="M130" i="615"/>
  <c r="F130" i="615"/>
  <c r="H130" i="615"/>
  <c r="M279" i="615"/>
  <c r="F279" i="615"/>
  <c r="H279" i="615"/>
  <c r="M63" i="615"/>
  <c r="F63" i="615"/>
  <c r="H63" i="615"/>
  <c r="M124" i="615"/>
  <c r="I124" i="615"/>
  <c r="M64" i="615"/>
  <c r="F64" i="615"/>
  <c r="H64" i="615"/>
  <c r="M260" i="615"/>
  <c r="K260" i="615"/>
  <c r="M121" i="615"/>
  <c r="M179" i="615"/>
  <c r="M155" i="615"/>
  <c r="I155" i="615"/>
  <c r="M277" i="615"/>
  <c r="F277" i="615"/>
  <c r="H277" i="615"/>
  <c r="M46" i="615"/>
  <c r="M50" i="615"/>
  <c r="I50" i="615"/>
  <c r="M92" i="615"/>
  <c r="M188" i="615"/>
  <c r="M307" i="615"/>
  <c r="K307" i="615"/>
  <c r="M324" i="615"/>
  <c r="M81" i="615"/>
  <c r="F81" i="615"/>
  <c r="H81" i="615"/>
  <c r="M135" i="615"/>
  <c r="F135" i="615"/>
  <c r="H135" i="615"/>
  <c r="M68" i="615"/>
  <c r="M287" i="615"/>
  <c r="M257" i="615"/>
  <c r="F257" i="615"/>
  <c r="H257" i="615"/>
  <c r="M137" i="615"/>
  <c r="K137" i="615"/>
  <c r="M117" i="615"/>
  <c r="M231" i="615"/>
  <c r="K231" i="615"/>
  <c r="M164" i="615"/>
  <c r="M187" i="615"/>
  <c r="F187" i="615"/>
  <c r="H187" i="615"/>
  <c r="M74" i="615"/>
  <c r="F74" i="615"/>
  <c r="H74" i="615"/>
  <c r="M156" i="615"/>
  <c r="F156" i="615"/>
  <c r="H156" i="615"/>
  <c r="M325" i="615"/>
  <c r="M207" i="615"/>
  <c r="K207" i="615"/>
  <c r="M305" i="615"/>
  <c r="K305" i="615"/>
  <c r="M29" i="615"/>
  <c r="K29" i="615"/>
  <c r="M18" i="615"/>
  <c r="F18" i="615"/>
  <c r="H18" i="615"/>
  <c r="M255" i="615"/>
  <c r="M72" i="615"/>
  <c r="M122" i="615"/>
  <c r="M222" i="615"/>
  <c r="J33" i="671"/>
  <c r="J160" i="671"/>
  <c r="J278" i="673"/>
  <c r="J130" i="673"/>
  <c r="J91" i="671"/>
  <c r="J258" i="671"/>
  <c r="J169" i="671"/>
  <c r="J193" i="671"/>
  <c r="J187" i="671"/>
  <c r="J17" i="671"/>
  <c r="J42" i="671"/>
  <c r="J98" i="671"/>
  <c r="J166" i="671"/>
  <c r="J179" i="673"/>
  <c r="J27" i="673"/>
  <c r="J172" i="673"/>
  <c r="J258" i="673"/>
  <c r="J282" i="673"/>
  <c r="J37" i="673"/>
  <c r="J39" i="671"/>
  <c r="J328" i="671"/>
  <c r="J184" i="671"/>
  <c r="J297" i="671"/>
  <c r="J132" i="671"/>
  <c r="J296" i="671"/>
  <c r="J276" i="671"/>
  <c r="J318" i="671"/>
  <c r="J311" i="671"/>
  <c r="J19" i="671"/>
  <c r="J332" i="673"/>
  <c r="J279" i="673"/>
  <c r="F304" i="615"/>
  <c r="H304" i="615"/>
  <c r="J304" i="615"/>
  <c r="F281" i="615"/>
  <c r="H281" i="615"/>
  <c r="F176" i="615"/>
  <c r="H176" i="615"/>
  <c r="J176" i="615"/>
  <c r="I245" i="615"/>
  <c r="I159" i="615"/>
  <c r="J159" i="615"/>
  <c r="I51" i="615"/>
  <c r="K228" i="615"/>
  <c r="F72" i="617"/>
  <c r="H72" i="617"/>
  <c r="J40" i="671"/>
  <c r="J243" i="671"/>
  <c r="J190" i="671"/>
  <c r="J101" i="671"/>
  <c r="J113" i="671"/>
  <c r="J106" i="671"/>
  <c r="J240" i="671"/>
  <c r="J115" i="673"/>
  <c r="J169" i="673"/>
  <c r="J70" i="673"/>
  <c r="J131" i="673"/>
  <c r="F318" i="615"/>
  <c r="H318" i="615"/>
  <c r="J318" i="615"/>
  <c r="F47" i="615"/>
  <c r="H47" i="615"/>
  <c r="I142" i="615"/>
  <c r="I97" i="615"/>
  <c r="K90" i="615"/>
  <c r="K146" i="615"/>
  <c r="F110" i="617"/>
  <c r="H110" i="617"/>
  <c r="J133" i="671"/>
  <c r="J68" i="671"/>
  <c r="J277" i="671"/>
  <c r="J274" i="671"/>
  <c r="J322" i="671"/>
  <c r="J168" i="671"/>
  <c r="J268" i="671"/>
  <c r="J172" i="671"/>
  <c r="J28" i="671"/>
  <c r="J41" i="671"/>
  <c r="J291" i="671"/>
  <c r="J238" i="671"/>
  <c r="J161" i="671"/>
  <c r="J77" i="673"/>
  <c r="J322" i="673"/>
  <c r="J187" i="673"/>
  <c r="J239" i="673"/>
  <c r="J121" i="673"/>
  <c r="J209" i="673"/>
  <c r="J261" i="673"/>
  <c r="J44" i="673"/>
  <c r="J94" i="673"/>
  <c r="J297" i="673"/>
  <c r="I228" i="615"/>
  <c r="I243" i="615"/>
  <c r="K283" i="615"/>
  <c r="K37" i="615"/>
  <c r="F319" i="617"/>
  <c r="H319" i="617"/>
  <c r="J319" i="617"/>
  <c r="I188" i="617"/>
  <c r="J181" i="671"/>
  <c r="J329" i="673"/>
  <c r="J331" i="673"/>
  <c r="J283" i="673"/>
  <c r="J142" i="615"/>
  <c r="I84" i="615"/>
  <c r="I275" i="615"/>
  <c r="J275" i="615"/>
  <c r="I67" i="615"/>
  <c r="K237" i="615"/>
  <c r="K62" i="615"/>
  <c r="J32" i="671"/>
  <c r="J127" i="673"/>
  <c r="J316" i="673"/>
  <c r="J123" i="673"/>
  <c r="J292" i="673"/>
  <c r="J118" i="673"/>
  <c r="J105" i="673"/>
  <c r="J159" i="673"/>
  <c r="J275" i="673"/>
  <c r="J110" i="673"/>
  <c r="J52" i="673"/>
  <c r="J251" i="673"/>
  <c r="J303" i="673"/>
  <c r="J185" i="673"/>
  <c r="J218" i="673"/>
  <c r="J254" i="673"/>
  <c r="J306" i="673"/>
  <c r="J93" i="673"/>
  <c r="J308" i="673"/>
  <c r="J220" i="673"/>
  <c r="J152" i="673"/>
  <c r="J216" i="673"/>
  <c r="J38" i="673"/>
  <c r="J305" i="673"/>
  <c r="J180" i="673"/>
  <c r="J257" i="673"/>
  <c r="J62" i="673"/>
  <c r="J204" i="673"/>
  <c r="J252" i="673"/>
  <c r="J21" i="673"/>
  <c r="J128" i="673"/>
  <c r="J65" i="673"/>
  <c r="J241" i="673"/>
  <c r="J116" i="673"/>
  <c r="J133" i="673"/>
  <c r="J214" i="673"/>
  <c r="J125" i="673"/>
  <c r="J206" i="673"/>
  <c r="J267" i="673"/>
  <c r="J189" i="673"/>
  <c r="J307" i="673"/>
  <c r="J333" i="673"/>
  <c r="J289" i="673"/>
  <c r="J276" i="673"/>
  <c r="J248" i="673"/>
  <c r="J234" i="673"/>
  <c r="J229" i="673"/>
  <c r="J224" i="673"/>
  <c r="J207" i="673"/>
  <c r="J201" i="673"/>
  <c r="J196" i="673"/>
  <c r="J188" i="673"/>
  <c r="J328" i="673"/>
  <c r="J178" i="673"/>
  <c r="J176" i="673"/>
  <c r="J166" i="673"/>
  <c r="J326" i="673"/>
  <c r="J157" i="673"/>
  <c r="J156" i="673"/>
  <c r="J155" i="673"/>
  <c r="J146" i="673"/>
  <c r="J144" i="673"/>
  <c r="J141" i="673"/>
  <c r="J138" i="673"/>
  <c r="J323" i="673"/>
  <c r="J124" i="673"/>
  <c r="J122" i="673"/>
  <c r="J320" i="673"/>
  <c r="J97" i="673"/>
  <c r="J92" i="673"/>
  <c r="J69" i="673"/>
  <c r="J68" i="673"/>
  <c r="J314" i="673"/>
  <c r="J51" i="673"/>
  <c r="J39" i="673"/>
  <c r="J35" i="673"/>
  <c r="J28" i="673"/>
  <c r="J18" i="673"/>
  <c r="J268" i="673"/>
  <c r="J56" i="673"/>
  <c r="J290" i="673"/>
  <c r="J84" i="673"/>
  <c r="J325" i="673"/>
  <c r="J213" i="673"/>
  <c r="J30" i="673"/>
  <c r="J134" i="673"/>
  <c r="J296" i="673"/>
  <c r="J61" i="673"/>
  <c r="J277" i="673"/>
  <c r="J64" i="673"/>
  <c r="J132" i="673"/>
  <c r="J66" i="673"/>
  <c r="J190" i="673"/>
  <c r="J83" i="673"/>
  <c r="J136" i="673"/>
  <c r="J195" i="673"/>
  <c r="J181" i="673"/>
  <c r="J319" i="673"/>
  <c r="J170" i="673"/>
  <c r="J238" i="673"/>
  <c r="J104" i="673"/>
  <c r="J54" i="673"/>
  <c r="J74" i="673"/>
  <c r="J96" i="673"/>
  <c r="J184" i="673"/>
  <c r="J182" i="673"/>
  <c r="J215" i="673"/>
  <c r="J139" i="673"/>
  <c r="J273" i="673"/>
  <c r="J79" i="673"/>
  <c r="J280" i="673"/>
  <c r="J81" i="673"/>
  <c r="J142" i="673"/>
  <c r="J210" i="673"/>
  <c r="J240" i="673"/>
  <c r="J88" i="673"/>
  <c r="J80" i="673"/>
  <c r="J226" i="673"/>
  <c r="J163" i="673"/>
  <c r="J243" i="673"/>
  <c r="J41" i="673"/>
  <c r="J91" i="673"/>
  <c r="J237" i="673"/>
  <c r="J270" i="673"/>
  <c r="J299" i="673"/>
  <c r="J29" i="673"/>
  <c r="J147" i="673"/>
  <c r="J173" i="673"/>
  <c r="J318" i="673"/>
  <c r="J191" i="673"/>
  <c r="J244" i="673"/>
  <c r="J126" i="673"/>
  <c r="J164" i="673"/>
  <c r="J103" i="673"/>
  <c r="J302" i="673"/>
  <c r="J31" i="673"/>
  <c r="J89" i="673"/>
  <c r="J330" i="673"/>
  <c r="J221" i="673"/>
  <c r="J317" i="673"/>
  <c r="J137" i="673"/>
  <c r="J205" i="673"/>
  <c r="J165" i="673"/>
  <c r="J217" i="673"/>
  <c r="J222" i="673"/>
  <c r="J287" i="673"/>
  <c r="J120" i="673"/>
  <c r="J171" i="673"/>
  <c r="J235" i="673"/>
  <c r="J151" i="673"/>
  <c r="J43" i="673"/>
  <c r="J109" i="673"/>
  <c r="J327" i="673"/>
  <c r="J250" i="673"/>
  <c r="J20" i="673"/>
  <c r="J49" i="673"/>
  <c r="J100" i="673"/>
  <c r="J154" i="673"/>
  <c r="J212" i="673"/>
  <c r="J247" i="673"/>
  <c r="J309" i="673"/>
  <c r="J101" i="673"/>
  <c r="J162" i="673"/>
  <c r="J230" i="673"/>
  <c r="J78" i="673"/>
  <c r="J59" i="673"/>
  <c r="J183" i="673"/>
  <c r="J312" i="673"/>
  <c r="J67" i="673"/>
  <c r="J150" i="673"/>
  <c r="J175" i="673"/>
  <c r="J264" i="673"/>
  <c r="J24" i="673"/>
  <c r="J86" i="673"/>
  <c r="J294" i="673"/>
  <c r="J119" i="673"/>
  <c r="J58" i="673"/>
  <c r="J259" i="673"/>
  <c r="J75" i="673"/>
  <c r="J135" i="673"/>
  <c r="J202" i="673"/>
  <c r="J291" i="673"/>
  <c r="J16" i="673"/>
  <c r="J327" i="671"/>
  <c r="J326" i="671"/>
  <c r="J319" i="671"/>
  <c r="J290" i="671"/>
  <c r="J284" i="671"/>
  <c r="J254" i="671"/>
  <c r="J251" i="671"/>
  <c r="J201" i="671"/>
  <c r="J200" i="671"/>
  <c r="J196" i="671"/>
  <c r="J194" i="671"/>
  <c r="J189" i="671"/>
  <c r="J183" i="671"/>
  <c r="J179" i="671"/>
  <c r="J170" i="671"/>
  <c r="J128" i="671"/>
  <c r="J112" i="671"/>
  <c r="J103" i="671"/>
  <c r="J88" i="671"/>
  <c r="J83" i="671"/>
  <c r="J75" i="671"/>
  <c r="J74" i="671"/>
  <c r="J65" i="671"/>
  <c r="J63" i="671"/>
  <c r="J44" i="671"/>
  <c r="J38" i="671"/>
  <c r="J36" i="671"/>
  <c r="J35" i="671"/>
  <c r="J21" i="671"/>
  <c r="J18" i="671"/>
  <c r="J16" i="671"/>
  <c r="J271" i="671"/>
  <c r="J178" i="671"/>
  <c r="J150" i="671"/>
  <c r="J313" i="671"/>
  <c r="J324" i="671"/>
  <c r="J43" i="671"/>
  <c r="J123" i="671"/>
  <c r="J142" i="671"/>
  <c r="J162" i="671"/>
  <c r="J331" i="671"/>
  <c r="J60" i="671"/>
  <c r="J110" i="671"/>
  <c r="J333" i="671"/>
  <c r="J151" i="671"/>
  <c r="J79" i="671"/>
  <c r="J233" i="671"/>
  <c r="J224" i="671"/>
  <c r="J70" i="671"/>
  <c r="J244" i="671"/>
  <c r="J158" i="671"/>
  <c r="J134" i="671"/>
  <c r="J263" i="671"/>
  <c r="J86" i="671"/>
  <c r="J46" i="671"/>
  <c r="J321" i="671"/>
  <c r="J330" i="671"/>
  <c r="J203" i="671"/>
  <c r="J211" i="671"/>
  <c r="J264" i="671"/>
  <c r="J137" i="671"/>
  <c r="J81" i="671"/>
  <c r="J55" i="671"/>
  <c r="J152" i="671"/>
  <c r="J259" i="671"/>
  <c r="J84" i="671"/>
  <c r="J213" i="671"/>
  <c r="J266" i="671"/>
  <c r="J148" i="671"/>
  <c r="J180" i="671"/>
  <c r="J281" i="671"/>
  <c r="J325" i="671"/>
  <c r="J118" i="671"/>
  <c r="J304" i="671"/>
  <c r="J140" i="671"/>
  <c r="J279" i="671"/>
  <c r="J58" i="671"/>
  <c r="J209" i="671"/>
  <c r="J157" i="671"/>
  <c r="J182" i="671"/>
  <c r="J306" i="671"/>
  <c r="J229" i="671"/>
  <c r="J62" i="671"/>
  <c r="J252" i="671"/>
  <c r="J100" i="671"/>
  <c r="J64" i="671"/>
  <c r="J257" i="671"/>
  <c r="J163" i="671"/>
  <c r="J288" i="671"/>
  <c r="J316" i="671"/>
  <c r="J218" i="671"/>
  <c r="J164" i="671"/>
  <c r="J231" i="671"/>
  <c r="J195" i="671"/>
  <c r="J171" i="671"/>
  <c r="J221" i="671"/>
  <c r="J192" i="671"/>
  <c r="J299" i="671"/>
  <c r="J242" i="671"/>
  <c r="J237" i="671"/>
  <c r="J226" i="671"/>
  <c r="J23" i="671"/>
  <c r="J230" i="671"/>
  <c r="J146" i="671"/>
  <c r="J95" i="671"/>
  <c r="J267" i="671"/>
  <c r="J29" i="671"/>
  <c r="J175" i="671"/>
  <c r="J174" i="671"/>
  <c r="J206" i="671"/>
  <c r="J207" i="671"/>
  <c r="J90" i="671"/>
  <c r="J225" i="671"/>
  <c r="J25" i="671"/>
  <c r="J220" i="671"/>
  <c r="J199" i="671"/>
  <c r="J310" i="671"/>
  <c r="F155" i="617"/>
  <c r="H155" i="617"/>
  <c r="F70" i="617"/>
  <c r="H70" i="617"/>
  <c r="I131" i="617"/>
  <c r="F131" i="617"/>
  <c r="H131" i="617"/>
  <c r="J131" i="617"/>
  <c r="F103" i="617"/>
  <c r="H103" i="617"/>
  <c r="F35" i="617"/>
  <c r="H35" i="617"/>
  <c r="I70" i="617"/>
  <c r="F34" i="617"/>
  <c r="H34" i="617"/>
  <c r="J34" i="617"/>
  <c r="I63" i="617"/>
  <c r="J63" i="617"/>
  <c r="F84" i="617"/>
  <c r="H84" i="617"/>
  <c r="F320" i="617"/>
  <c r="H320" i="617"/>
  <c r="J320" i="617"/>
  <c r="K34" i="617"/>
  <c r="I296" i="617"/>
  <c r="K296" i="617"/>
  <c r="I289" i="617"/>
  <c r="J289" i="617"/>
  <c r="K289" i="617"/>
  <c r="I272" i="617"/>
  <c r="J272" i="617"/>
  <c r="K272" i="617"/>
  <c r="F267" i="617"/>
  <c r="H267" i="617"/>
  <c r="I258" i="617"/>
  <c r="F258" i="617"/>
  <c r="H258" i="617"/>
  <c r="K251" i="617"/>
  <c r="F249" i="617"/>
  <c r="H249" i="617"/>
  <c r="F232" i="617"/>
  <c r="H232" i="617"/>
  <c r="I224" i="617"/>
  <c r="F224" i="617"/>
  <c r="H224" i="617"/>
  <c r="K222" i="617"/>
  <c r="I222" i="617"/>
  <c r="J222" i="617"/>
  <c r="K215" i="617"/>
  <c r="I206" i="617"/>
  <c r="F198" i="617"/>
  <c r="H198" i="617"/>
  <c r="F188" i="617"/>
  <c r="H188" i="617"/>
  <c r="J188" i="617"/>
  <c r="F328" i="617"/>
  <c r="H328" i="617"/>
  <c r="J328" i="617"/>
  <c r="K328" i="617"/>
  <c r="F179" i="617"/>
  <c r="H179" i="617"/>
  <c r="J179" i="617"/>
  <c r="K179" i="617"/>
  <c r="F170" i="617"/>
  <c r="H170" i="617"/>
  <c r="J170" i="617"/>
  <c r="K170" i="617"/>
  <c r="F164" i="617"/>
  <c r="H164" i="617"/>
  <c r="I162" i="617"/>
  <c r="F162" i="617"/>
  <c r="H162" i="617"/>
  <c r="F156" i="617"/>
  <c r="H156" i="617"/>
  <c r="I156" i="617"/>
  <c r="I155" i="617"/>
  <c r="J155" i="617"/>
  <c r="K151" i="617"/>
  <c r="I151" i="617"/>
  <c r="F325" i="617"/>
  <c r="H325" i="617"/>
  <c r="J325" i="617"/>
  <c r="K325" i="617"/>
  <c r="I138" i="617"/>
  <c r="F137" i="617"/>
  <c r="H137" i="617"/>
  <c r="K137" i="617"/>
  <c r="F133" i="617"/>
  <c r="H133" i="617"/>
  <c r="F125" i="617"/>
  <c r="H125" i="617"/>
  <c r="I125" i="617"/>
  <c r="K124" i="617"/>
  <c r="F124" i="617"/>
  <c r="H124" i="617"/>
  <c r="J124" i="617"/>
  <c r="K320" i="617"/>
  <c r="K319" i="617"/>
  <c r="I101" i="617"/>
  <c r="J101" i="617"/>
  <c r="K101" i="617"/>
  <c r="I93" i="617"/>
  <c r="F93" i="617"/>
  <c r="H93" i="617"/>
  <c r="I92" i="617"/>
  <c r="J92" i="617"/>
  <c r="K92" i="617"/>
  <c r="K84" i="617"/>
  <c r="I78" i="617"/>
  <c r="F317" i="617"/>
  <c r="H317" i="617"/>
  <c r="K317" i="617"/>
  <c r="F64" i="617"/>
  <c r="H64" i="617"/>
  <c r="I64" i="617"/>
  <c r="K63" i="617"/>
  <c r="F57" i="617"/>
  <c r="H57" i="617"/>
  <c r="J57" i="617"/>
  <c r="K57" i="617"/>
  <c r="F52" i="617"/>
  <c r="H52" i="617"/>
  <c r="F50" i="617"/>
  <c r="H50" i="617"/>
  <c r="K50" i="617"/>
  <c r="F44" i="617"/>
  <c r="H44" i="617"/>
  <c r="K42" i="617"/>
  <c r="I42" i="617"/>
  <c r="J42" i="617"/>
  <c r="I35" i="617"/>
  <c r="J35" i="617"/>
  <c r="F26" i="617"/>
  <c r="H26" i="617"/>
  <c r="J26" i="617"/>
  <c r="K26" i="617"/>
  <c r="I18" i="617"/>
  <c r="K300" i="617"/>
  <c r="I300" i="617"/>
  <c r="K271" i="617"/>
  <c r="I271" i="617"/>
  <c r="F271" i="617"/>
  <c r="H271" i="617"/>
  <c r="I238" i="617"/>
  <c r="K238" i="617"/>
  <c r="I196" i="617"/>
  <c r="F196" i="617"/>
  <c r="H196" i="617"/>
  <c r="K196" i="617"/>
  <c r="J137" i="617"/>
  <c r="I200" i="617"/>
  <c r="J200" i="617"/>
  <c r="K200" i="617"/>
  <c r="K286" i="617"/>
  <c r="I286" i="617"/>
  <c r="F286" i="617"/>
  <c r="H286" i="617"/>
  <c r="F117" i="617"/>
  <c r="H117" i="617"/>
  <c r="K117" i="617"/>
  <c r="I117" i="617"/>
  <c r="K17" i="617"/>
  <c r="I17" i="617"/>
  <c r="F17" i="617"/>
  <c r="H17" i="617"/>
  <c r="K299" i="617"/>
  <c r="I299" i="617"/>
  <c r="F299" i="617"/>
  <c r="H299" i="617"/>
  <c r="K285" i="617"/>
  <c r="I285" i="617"/>
  <c r="F285" i="617"/>
  <c r="H285" i="617"/>
  <c r="K270" i="617"/>
  <c r="I270" i="617"/>
  <c r="F270" i="617"/>
  <c r="H270" i="617"/>
  <c r="F330" i="617"/>
  <c r="H330" i="617"/>
  <c r="K330" i="617"/>
  <c r="I330" i="617"/>
  <c r="I256" i="617"/>
  <c r="F256" i="617"/>
  <c r="H256" i="617"/>
  <c r="K256" i="617"/>
  <c r="K247" i="617"/>
  <c r="F247" i="617"/>
  <c r="H247" i="617"/>
  <c r="J247" i="617"/>
  <c r="I237" i="617"/>
  <c r="F237" i="617"/>
  <c r="H237" i="617"/>
  <c r="K237" i="617"/>
  <c r="K220" i="617"/>
  <c r="I220" i="617"/>
  <c r="F220" i="617"/>
  <c r="H220" i="617"/>
  <c r="K212" i="617"/>
  <c r="F212" i="617"/>
  <c r="H212" i="617"/>
  <c r="J212" i="617"/>
  <c r="K204" i="617"/>
  <c r="I204" i="617"/>
  <c r="F204" i="617"/>
  <c r="H204" i="617"/>
  <c r="F195" i="617"/>
  <c r="H195" i="617"/>
  <c r="I195" i="617"/>
  <c r="I187" i="617"/>
  <c r="F187" i="617"/>
  <c r="H187" i="617"/>
  <c r="K187" i="617"/>
  <c r="K178" i="617"/>
  <c r="F178" i="617"/>
  <c r="H178" i="617"/>
  <c r="I169" i="617"/>
  <c r="F169" i="617"/>
  <c r="H169" i="617"/>
  <c r="K169" i="617"/>
  <c r="K326" i="617"/>
  <c r="F326" i="617"/>
  <c r="H326" i="617"/>
  <c r="J326" i="617"/>
  <c r="I154" i="617"/>
  <c r="F154" i="617"/>
  <c r="H154" i="617"/>
  <c r="K154" i="617"/>
  <c r="K144" i="617"/>
  <c r="F144" i="617"/>
  <c r="H144" i="617"/>
  <c r="J144" i="617"/>
  <c r="I136" i="617"/>
  <c r="F136" i="617"/>
  <c r="H136" i="617"/>
  <c r="K136" i="617"/>
  <c r="K322" i="617"/>
  <c r="F322" i="617"/>
  <c r="H322" i="617"/>
  <c r="I322" i="617"/>
  <c r="I123" i="617"/>
  <c r="F123" i="617"/>
  <c r="H123" i="617"/>
  <c r="K123" i="617"/>
  <c r="K115" i="617"/>
  <c r="F115" i="617"/>
  <c r="H115" i="617"/>
  <c r="I108" i="617"/>
  <c r="F108" i="617"/>
  <c r="H108" i="617"/>
  <c r="K108" i="617"/>
  <c r="K100" i="617"/>
  <c r="F100" i="617"/>
  <c r="H100" i="617"/>
  <c r="I91" i="617"/>
  <c r="F91" i="617"/>
  <c r="H91" i="617"/>
  <c r="K91" i="617"/>
  <c r="I249" i="617"/>
  <c r="J249" i="617"/>
  <c r="I121" i="617"/>
  <c r="F253" i="617"/>
  <c r="H253" i="617"/>
  <c r="I308" i="617"/>
  <c r="I253" i="617"/>
  <c r="I115" i="617"/>
  <c r="K308" i="617"/>
  <c r="K148" i="617"/>
  <c r="I148" i="617"/>
  <c r="F148" i="617"/>
  <c r="H148" i="617"/>
  <c r="K309" i="617"/>
  <c r="I309" i="617"/>
  <c r="K332" i="617"/>
  <c r="I332" i="617"/>
  <c r="I248" i="617"/>
  <c r="K248" i="617"/>
  <c r="I213" i="617"/>
  <c r="J213" i="617"/>
  <c r="K213" i="617"/>
  <c r="K37" i="617"/>
  <c r="I37" i="617"/>
  <c r="F37" i="617"/>
  <c r="H37" i="617"/>
  <c r="F305" i="617"/>
  <c r="H305" i="617"/>
  <c r="K305" i="617"/>
  <c r="I305" i="617"/>
  <c r="K283" i="617"/>
  <c r="I283" i="617"/>
  <c r="K262" i="617"/>
  <c r="I262" i="617"/>
  <c r="I235" i="617"/>
  <c r="K235" i="617"/>
  <c r="F235" i="617"/>
  <c r="H235" i="617"/>
  <c r="K210" i="617"/>
  <c r="F210" i="617"/>
  <c r="H210" i="617"/>
  <c r="I210" i="617"/>
  <c r="K185" i="617"/>
  <c r="F185" i="617"/>
  <c r="H185" i="617"/>
  <c r="I185" i="617"/>
  <c r="K160" i="617"/>
  <c r="I160" i="617"/>
  <c r="J160" i="617"/>
  <c r="I135" i="617"/>
  <c r="K135" i="617"/>
  <c r="F135" i="617"/>
  <c r="H135" i="617"/>
  <c r="K113" i="617"/>
  <c r="F113" i="617"/>
  <c r="H113" i="617"/>
  <c r="I113" i="617"/>
  <c r="K81" i="617"/>
  <c r="F81" i="617"/>
  <c r="H81" i="617"/>
  <c r="I81" i="617"/>
  <c r="K55" i="617"/>
  <c r="F55" i="617"/>
  <c r="H55" i="617"/>
  <c r="I55" i="617"/>
  <c r="J296" i="617"/>
  <c r="K261" i="617"/>
  <c r="I261" i="617"/>
  <c r="F261" i="617"/>
  <c r="H261" i="617"/>
  <c r="I227" i="617"/>
  <c r="K227" i="617"/>
  <c r="F227" i="617"/>
  <c r="H227" i="617"/>
  <c r="J227" i="617"/>
  <c r="K217" i="617"/>
  <c r="I217" i="617"/>
  <c r="J217" i="617"/>
  <c r="I209" i="617"/>
  <c r="J209" i="617"/>
  <c r="K209" i="617"/>
  <c r="F201" i="617"/>
  <c r="H201" i="617"/>
  <c r="J201" i="617"/>
  <c r="K201" i="617"/>
  <c r="K191" i="617"/>
  <c r="I191" i="617"/>
  <c r="F191" i="617"/>
  <c r="H191" i="617"/>
  <c r="K175" i="617"/>
  <c r="I175" i="617"/>
  <c r="F175" i="617"/>
  <c r="H175" i="617"/>
  <c r="F166" i="617"/>
  <c r="H166" i="617"/>
  <c r="K166" i="617"/>
  <c r="K159" i="617"/>
  <c r="I159" i="617"/>
  <c r="F159" i="617"/>
  <c r="H159" i="617"/>
  <c r="I150" i="617"/>
  <c r="K150" i="617"/>
  <c r="K141" i="617"/>
  <c r="I141" i="617"/>
  <c r="J141" i="617"/>
  <c r="K134" i="617"/>
  <c r="F134" i="617"/>
  <c r="H134" i="617"/>
  <c r="K128" i="617"/>
  <c r="I128" i="617"/>
  <c r="F128" i="617"/>
  <c r="H128" i="617"/>
  <c r="K112" i="617"/>
  <c r="I112" i="617"/>
  <c r="F112" i="617"/>
  <c r="H112" i="617"/>
  <c r="F105" i="617"/>
  <c r="H105" i="617"/>
  <c r="J105" i="617"/>
  <c r="K105" i="617"/>
  <c r="K96" i="617"/>
  <c r="I96" i="617"/>
  <c r="F96" i="617"/>
  <c r="H96" i="617"/>
  <c r="I88" i="617"/>
  <c r="K88" i="617"/>
  <c r="K318" i="617"/>
  <c r="I318" i="617"/>
  <c r="J318" i="617"/>
  <c r="K74" i="617"/>
  <c r="F74" i="617"/>
  <c r="H74" i="617"/>
  <c r="J74" i="617"/>
  <c r="K67" i="617"/>
  <c r="I67" i="617"/>
  <c r="F67" i="617"/>
  <c r="H67" i="617"/>
  <c r="K54" i="617"/>
  <c r="I54" i="617"/>
  <c r="F54" i="617"/>
  <c r="H54" i="617"/>
  <c r="F312" i="617"/>
  <c r="H312" i="617"/>
  <c r="J312" i="617"/>
  <c r="K312" i="617"/>
  <c r="K38" i="617"/>
  <c r="I38" i="617"/>
  <c r="F38" i="617"/>
  <c r="H38" i="617"/>
  <c r="I30" i="617"/>
  <c r="K30" i="617"/>
  <c r="K21" i="617"/>
  <c r="I21" i="617"/>
  <c r="J21" i="617"/>
  <c r="F283" i="617"/>
  <c r="H283" i="617"/>
  <c r="J283" i="617"/>
  <c r="F150" i="617"/>
  <c r="H150" i="617"/>
  <c r="F121" i="617"/>
  <c r="H121" i="617"/>
  <c r="J50" i="617"/>
  <c r="J317" i="617"/>
  <c r="I292" i="617"/>
  <c r="J292" i="617"/>
  <c r="I184" i="617"/>
  <c r="K292" i="617"/>
  <c r="K229" i="617"/>
  <c r="K149" i="617"/>
  <c r="I149" i="617"/>
  <c r="J149" i="617"/>
  <c r="F45" i="617"/>
  <c r="H45" i="617"/>
  <c r="K45" i="617"/>
  <c r="I45" i="617"/>
  <c r="K288" i="617"/>
  <c r="I288" i="617"/>
  <c r="F288" i="617"/>
  <c r="H288" i="617"/>
  <c r="K265" i="617"/>
  <c r="I265" i="617"/>
  <c r="F265" i="617"/>
  <c r="H265" i="617"/>
  <c r="K230" i="617"/>
  <c r="I230" i="617"/>
  <c r="F230" i="617"/>
  <c r="H230" i="617"/>
  <c r="K205" i="617"/>
  <c r="I205" i="617"/>
  <c r="F205" i="617"/>
  <c r="H205" i="617"/>
  <c r="K182" i="617"/>
  <c r="I182" i="617"/>
  <c r="J182" i="617"/>
  <c r="K291" i="617"/>
  <c r="I291" i="617"/>
  <c r="J291" i="617"/>
  <c r="K331" i="617"/>
  <c r="I331" i="617"/>
  <c r="F331" i="617"/>
  <c r="H331" i="617"/>
  <c r="K245" i="617"/>
  <c r="F245" i="617"/>
  <c r="H245" i="617"/>
  <c r="I245" i="617"/>
  <c r="I329" i="617"/>
  <c r="J329" i="617"/>
  <c r="K329" i="617"/>
  <c r="I202" i="617"/>
  <c r="F202" i="617"/>
  <c r="H202" i="617"/>
  <c r="J202" i="617"/>
  <c r="K176" i="617"/>
  <c r="F176" i="617"/>
  <c r="H176" i="617"/>
  <c r="I176" i="617"/>
  <c r="K152" i="617"/>
  <c r="I152" i="617"/>
  <c r="K129" i="617"/>
  <c r="I129" i="617"/>
  <c r="I106" i="617"/>
  <c r="K106" i="617"/>
  <c r="F106" i="617"/>
  <c r="H106" i="617"/>
  <c r="K89" i="617"/>
  <c r="I89" i="617"/>
  <c r="J89" i="617"/>
  <c r="K68" i="617"/>
  <c r="I68" i="617"/>
  <c r="J68" i="617"/>
  <c r="I47" i="617"/>
  <c r="K47" i="617"/>
  <c r="F47" i="617"/>
  <c r="H47" i="617"/>
  <c r="K31" i="617"/>
  <c r="I31" i="617"/>
  <c r="K310" i="617"/>
  <c r="I310" i="617"/>
  <c r="F310" i="617"/>
  <c r="H310" i="617"/>
  <c r="K304" i="617"/>
  <c r="I304" i="617"/>
  <c r="F304" i="617"/>
  <c r="H304" i="617"/>
  <c r="K282" i="617"/>
  <c r="I282" i="617"/>
  <c r="I244" i="617"/>
  <c r="F244" i="617"/>
  <c r="H244" i="617"/>
  <c r="J244" i="617"/>
  <c r="F282" i="617"/>
  <c r="H282" i="617"/>
  <c r="F248" i="617"/>
  <c r="H248" i="617"/>
  <c r="J248" i="617"/>
  <c r="F184" i="617"/>
  <c r="H184" i="617"/>
  <c r="F88" i="617"/>
  <c r="H88" i="617"/>
  <c r="F60" i="617"/>
  <c r="H60" i="617"/>
  <c r="F31" i="617"/>
  <c r="H31" i="617"/>
  <c r="I229" i="617"/>
  <c r="J229" i="617"/>
  <c r="I178" i="617"/>
  <c r="I134" i="617"/>
  <c r="I100" i="617"/>
  <c r="J129" i="617"/>
  <c r="K99" i="617"/>
  <c r="I99" i="617"/>
  <c r="F99" i="617"/>
  <c r="H99" i="617"/>
  <c r="J99" i="617"/>
  <c r="K293" i="617"/>
  <c r="I293" i="617"/>
  <c r="F293" i="617"/>
  <c r="H293" i="617"/>
  <c r="F257" i="617"/>
  <c r="H257" i="617"/>
  <c r="I257" i="617"/>
  <c r="I223" i="617"/>
  <c r="F223" i="617"/>
  <c r="H223" i="617"/>
  <c r="F238" i="617"/>
  <c r="H238" i="617"/>
  <c r="F24" i="617"/>
  <c r="H24" i="617"/>
  <c r="K24" i="617"/>
  <c r="I24" i="617"/>
  <c r="K297" i="617"/>
  <c r="I297" i="617"/>
  <c r="F297" i="617"/>
  <c r="H297" i="617"/>
  <c r="F276" i="617"/>
  <c r="H276" i="617"/>
  <c r="K276" i="617"/>
  <c r="I276" i="617"/>
  <c r="K254" i="617"/>
  <c r="F254" i="617"/>
  <c r="H254" i="617"/>
  <c r="I254" i="617"/>
  <c r="K218" i="617"/>
  <c r="I218" i="617"/>
  <c r="K192" i="617"/>
  <c r="I192" i="617"/>
  <c r="J192" i="617"/>
  <c r="I167" i="617"/>
  <c r="K167" i="617"/>
  <c r="F167" i="617"/>
  <c r="H167" i="617"/>
  <c r="K142" i="617"/>
  <c r="F142" i="617"/>
  <c r="H142" i="617"/>
  <c r="I142" i="617"/>
  <c r="K122" i="617"/>
  <c r="F122" i="617"/>
  <c r="H122" i="617"/>
  <c r="I122" i="617"/>
  <c r="K97" i="617"/>
  <c r="I97" i="617"/>
  <c r="J97" i="617"/>
  <c r="I75" i="617"/>
  <c r="K75" i="617"/>
  <c r="F75" i="617"/>
  <c r="H75" i="617"/>
  <c r="K61" i="617"/>
  <c r="F61" i="617"/>
  <c r="H61" i="617"/>
  <c r="I61" i="617"/>
  <c r="K39" i="617"/>
  <c r="I39" i="617"/>
  <c r="J39" i="617"/>
  <c r="K22" i="617"/>
  <c r="F22" i="617"/>
  <c r="H22" i="617"/>
  <c r="I22" i="617"/>
  <c r="F309" i="617"/>
  <c r="H309" i="617"/>
  <c r="J309" i="617"/>
  <c r="F152" i="617"/>
  <c r="H152" i="617"/>
  <c r="J308" i="617"/>
  <c r="J84" i="617"/>
  <c r="J151" i="617"/>
  <c r="K264" i="617"/>
  <c r="I264" i="617"/>
  <c r="F264" i="617"/>
  <c r="H264" i="617"/>
  <c r="K275" i="617"/>
  <c r="I275" i="617"/>
  <c r="J275" i="617"/>
  <c r="K234" i="617"/>
  <c r="F234" i="617"/>
  <c r="H234" i="617"/>
  <c r="J234" i="617"/>
  <c r="K173" i="617"/>
  <c r="I173" i="617"/>
  <c r="J173" i="617"/>
  <c r="K221" i="617"/>
  <c r="I221" i="617"/>
  <c r="J221" i="617"/>
  <c r="K193" i="617"/>
  <c r="I193" i="617"/>
  <c r="F193" i="617"/>
  <c r="H193" i="617"/>
  <c r="K302" i="617"/>
  <c r="I302" i="617"/>
  <c r="F302" i="617"/>
  <c r="H302" i="617"/>
  <c r="K294" i="617"/>
  <c r="I294" i="617"/>
  <c r="J294" i="617"/>
  <c r="K333" i="617"/>
  <c r="I333" i="617"/>
  <c r="F333" i="617"/>
  <c r="H333" i="617"/>
  <c r="F300" i="617"/>
  <c r="H300" i="617"/>
  <c r="J300" i="617"/>
  <c r="F332" i="617"/>
  <c r="H332" i="617"/>
  <c r="F262" i="617"/>
  <c r="H262" i="617"/>
  <c r="J262" i="617"/>
  <c r="F218" i="617"/>
  <c r="H218" i="617"/>
  <c r="F30" i="617"/>
  <c r="H30" i="617"/>
  <c r="I278" i="617"/>
  <c r="J278" i="617"/>
  <c r="I166" i="617"/>
  <c r="I60" i="617"/>
  <c r="K278" i="617"/>
  <c r="K83" i="617"/>
  <c r="F83" i="617"/>
  <c r="H83" i="617"/>
  <c r="J83" i="617"/>
  <c r="I77" i="617"/>
  <c r="F77" i="617"/>
  <c r="H77" i="617"/>
  <c r="K316" i="617"/>
  <c r="F316" i="617"/>
  <c r="H316" i="617"/>
  <c r="I62" i="617"/>
  <c r="F62" i="617"/>
  <c r="H62" i="617"/>
  <c r="K56" i="617"/>
  <c r="F56" i="617"/>
  <c r="H56" i="617"/>
  <c r="J56" i="617"/>
  <c r="I49" i="617"/>
  <c r="F49" i="617"/>
  <c r="H49" i="617"/>
  <c r="K41" i="617"/>
  <c r="F41" i="617"/>
  <c r="H41" i="617"/>
  <c r="J41" i="617"/>
  <c r="I33" i="617"/>
  <c r="F33" i="617"/>
  <c r="H33" i="617"/>
  <c r="K25" i="617"/>
  <c r="F25" i="617"/>
  <c r="H25" i="617"/>
  <c r="J25" i="617"/>
  <c r="F241" i="617"/>
  <c r="H241" i="617"/>
  <c r="J241" i="617"/>
  <c r="F171" i="617"/>
  <c r="H171" i="617"/>
  <c r="I232" i="617"/>
  <c r="I164" i="617"/>
  <c r="J164" i="617"/>
  <c r="I103" i="617"/>
  <c r="J103" i="617"/>
  <c r="I44" i="617"/>
  <c r="K77" i="617"/>
  <c r="K49" i="617"/>
  <c r="K306" i="617"/>
  <c r="I306" i="617"/>
  <c r="J306" i="617"/>
  <c r="K240" i="617"/>
  <c r="I240" i="617"/>
  <c r="K16" i="617"/>
  <c r="I16" i="617"/>
  <c r="J16" i="617"/>
  <c r="K307" i="617"/>
  <c r="I307" i="617"/>
  <c r="J307" i="617"/>
  <c r="K298" i="617"/>
  <c r="I298" i="617"/>
  <c r="J298" i="617"/>
  <c r="K242" i="617"/>
  <c r="I242" i="617"/>
  <c r="J242" i="617"/>
  <c r="K284" i="617"/>
  <c r="I284" i="617"/>
  <c r="K277" i="617"/>
  <c r="I277" i="617"/>
  <c r="J277" i="617"/>
  <c r="K269" i="617"/>
  <c r="I269" i="617"/>
  <c r="J269" i="617"/>
  <c r="K263" i="617"/>
  <c r="I263" i="617"/>
  <c r="K255" i="617"/>
  <c r="I255" i="617"/>
  <c r="J255" i="617"/>
  <c r="K246" i="617"/>
  <c r="I246" i="617"/>
  <c r="J246" i="617"/>
  <c r="K236" i="617"/>
  <c r="I236" i="617"/>
  <c r="J236" i="617"/>
  <c r="K228" i="617"/>
  <c r="I228" i="617"/>
  <c r="J228" i="617"/>
  <c r="K219" i="617"/>
  <c r="I219" i="617"/>
  <c r="K211" i="617"/>
  <c r="I211" i="617"/>
  <c r="J211" i="617"/>
  <c r="K203" i="617"/>
  <c r="I203" i="617"/>
  <c r="J203" i="617"/>
  <c r="K194" i="617"/>
  <c r="I194" i="617"/>
  <c r="K186" i="617"/>
  <c r="I186" i="617"/>
  <c r="J186" i="617"/>
  <c r="K177" i="617"/>
  <c r="I177" i="617"/>
  <c r="J177" i="617"/>
  <c r="K168" i="617"/>
  <c r="I168" i="617"/>
  <c r="J168" i="617"/>
  <c r="K161" i="617"/>
  <c r="I161" i="617"/>
  <c r="J161" i="617"/>
  <c r="K153" i="617"/>
  <c r="I153" i="617"/>
  <c r="K143" i="617"/>
  <c r="I143" i="617"/>
  <c r="J143" i="617"/>
  <c r="K324" i="617"/>
  <c r="I324" i="617"/>
  <c r="J324" i="617"/>
  <c r="K130" i="617"/>
  <c r="I130" i="617"/>
  <c r="K321" i="617"/>
  <c r="I321" i="617"/>
  <c r="J321" i="617"/>
  <c r="K114" i="617"/>
  <c r="I114" i="617"/>
  <c r="J114" i="617"/>
  <c r="K107" i="617"/>
  <c r="I107" i="617"/>
  <c r="J107" i="617"/>
  <c r="K98" i="617"/>
  <c r="I98" i="617"/>
  <c r="J98" i="617"/>
  <c r="K90" i="617"/>
  <c r="I90" i="617"/>
  <c r="K82" i="617"/>
  <c r="I82" i="617"/>
  <c r="J82" i="617"/>
  <c r="K76" i="617"/>
  <c r="I76" i="617"/>
  <c r="J76" i="617"/>
  <c r="K69" i="617"/>
  <c r="I69" i="617"/>
  <c r="K315" i="617"/>
  <c r="I315" i="617"/>
  <c r="J315" i="617"/>
  <c r="K313" i="617"/>
  <c r="I313" i="617"/>
  <c r="J313" i="617"/>
  <c r="K48" i="617"/>
  <c r="I48" i="617"/>
  <c r="J48" i="617"/>
  <c r="K40" i="617"/>
  <c r="I40" i="617"/>
  <c r="J40" i="617"/>
  <c r="K32" i="617"/>
  <c r="I32" i="617"/>
  <c r="K23" i="617"/>
  <c r="I23" i="617"/>
  <c r="J23" i="617"/>
  <c r="F301" i="617"/>
  <c r="H301" i="617"/>
  <c r="F284" i="617"/>
  <c r="H284" i="617"/>
  <c r="F251" i="617"/>
  <c r="H251" i="617"/>
  <c r="J251" i="617"/>
  <c r="F239" i="617"/>
  <c r="H239" i="617"/>
  <c r="F219" i="617"/>
  <c r="H219" i="617"/>
  <c r="F172" i="617"/>
  <c r="H172" i="617"/>
  <c r="F153" i="617"/>
  <c r="H153" i="617"/>
  <c r="F109" i="617"/>
  <c r="H109" i="617"/>
  <c r="F90" i="617"/>
  <c r="H90" i="617"/>
  <c r="F51" i="617"/>
  <c r="H51" i="617"/>
  <c r="F32" i="617"/>
  <c r="H32" i="617"/>
  <c r="I273" i="617"/>
  <c r="J273" i="617"/>
  <c r="I207" i="617"/>
  <c r="I139" i="617"/>
  <c r="I79" i="617"/>
  <c r="I19" i="617"/>
  <c r="K273" i="617"/>
  <c r="K225" i="617"/>
  <c r="K287" i="617"/>
  <c r="I287" i="617"/>
  <c r="J287" i="617"/>
  <c r="K303" i="617"/>
  <c r="I303" i="617"/>
  <c r="J303" i="617"/>
  <c r="K116" i="617"/>
  <c r="I116" i="617"/>
  <c r="J116" i="617"/>
  <c r="K181" i="617"/>
  <c r="I181" i="617"/>
  <c r="J181" i="617"/>
  <c r="K295" i="617"/>
  <c r="I295" i="617"/>
  <c r="K290" i="617"/>
  <c r="I290" i="617"/>
  <c r="K281" i="617"/>
  <c r="I281" i="617"/>
  <c r="K274" i="617"/>
  <c r="I274" i="617"/>
  <c r="J274" i="617"/>
  <c r="K268" i="617"/>
  <c r="I268" i="617"/>
  <c r="J268" i="617"/>
  <c r="K260" i="617"/>
  <c r="I260" i="617"/>
  <c r="J260" i="617"/>
  <c r="K252" i="617"/>
  <c r="I252" i="617"/>
  <c r="J252" i="617"/>
  <c r="K243" i="617"/>
  <c r="I243" i="617"/>
  <c r="J243" i="617"/>
  <c r="K233" i="617"/>
  <c r="I233" i="617"/>
  <c r="K226" i="617"/>
  <c r="I226" i="617"/>
  <c r="K216" i="617"/>
  <c r="I216" i="617"/>
  <c r="K208" i="617"/>
  <c r="I208" i="617"/>
  <c r="J208" i="617"/>
  <c r="K199" i="617"/>
  <c r="I199" i="617"/>
  <c r="J199" i="617"/>
  <c r="K190" i="617"/>
  <c r="I190" i="617"/>
  <c r="J190" i="617"/>
  <c r="K183" i="617"/>
  <c r="I183" i="617"/>
  <c r="J183" i="617"/>
  <c r="K174" i="617"/>
  <c r="I174" i="617"/>
  <c r="J174" i="617"/>
  <c r="K165" i="617"/>
  <c r="I165" i="617"/>
  <c r="K158" i="617"/>
  <c r="I158" i="617"/>
  <c r="K147" i="617"/>
  <c r="I147" i="617"/>
  <c r="K140" i="617"/>
  <c r="I140" i="617"/>
  <c r="J140" i="617"/>
  <c r="K323" i="617"/>
  <c r="I323" i="617"/>
  <c r="J323" i="617"/>
  <c r="K127" i="617"/>
  <c r="I127" i="617"/>
  <c r="J127" i="617"/>
  <c r="K120" i="617"/>
  <c r="I120" i="617"/>
  <c r="J120" i="617"/>
  <c r="K111" i="617"/>
  <c r="I111" i="617"/>
  <c r="J111" i="617"/>
  <c r="K104" i="617"/>
  <c r="I104" i="617"/>
  <c r="K95" i="617"/>
  <c r="I95" i="617"/>
  <c r="K87" i="617"/>
  <c r="I87" i="617"/>
  <c r="K80" i="617"/>
  <c r="I80" i="617"/>
  <c r="J80" i="617"/>
  <c r="K73" i="617"/>
  <c r="I73" i="617"/>
  <c r="J73" i="617"/>
  <c r="K66" i="617"/>
  <c r="I66" i="617"/>
  <c r="J66" i="617"/>
  <c r="K59" i="617"/>
  <c r="I59" i="617"/>
  <c r="J59" i="617"/>
  <c r="K53" i="617"/>
  <c r="I53" i="617"/>
  <c r="J53" i="617"/>
  <c r="K46" i="617"/>
  <c r="I46" i="617"/>
  <c r="K311" i="617"/>
  <c r="I311" i="617"/>
  <c r="K29" i="617"/>
  <c r="I29" i="617"/>
  <c r="K20" i="617"/>
  <c r="I20" i="617"/>
  <c r="J20" i="617"/>
  <c r="F281" i="617"/>
  <c r="H281" i="617"/>
  <c r="F216" i="617"/>
  <c r="H216" i="617"/>
  <c r="F207" i="617"/>
  <c r="H207" i="617"/>
  <c r="F147" i="617"/>
  <c r="H147" i="617"/>
  <c r="F139" i="617"/>
  <c r="H139" i="617"/>
  <c r="F87" i="617"/>
  <c r="H87" i="617"/>
  <c r="F79" i="617"/>
  <c r="H79" i="617"/>
  <c r="J79" i="617"/>
  <c r="F29" i="617"/>
  <c r="H29" i="617"/>
  <c r="F19" i="617"/>
  <c r="H19" i="617"/>
  <c r="I267" i="617"/>
  <c r="J267" i="617"/>
  <c r="I198" i="617"/>
  <c r="J198" i="617"/>
  <c r="I133" i="617"/>
  <c r="J133" i="617"/>
  <c r="I72" i="617"/>
  <c r="J72" i="617"/>
  <c r="K241" i="617"/>
  <c r="K62" i="617"/>
  <c r="K33" i="617"/>
  <c r="K280" i="617"/>
  <c r="I280" i="617"/>
  <c r="K259" i="617"/>
  <c r="I259" i="617"/>
  <c r="J259" i="617"/>
  <c r="K189" i="617"/>
  <c r="I189" i="617"/>
  <c r="J189" i="617"/>
  <c r="K180" i="617"/>
  <c r="I180" i="617"/>
  <c r="J180" i="617"/>
  <c r="K157" i="617"/>
  <c r="I157" i="617"/>
  <c r="K146" i="617"/>
  <c r="I146" i="617"/>
  <c r="K126" i="617"/>
  <c r="I126" i="617"/>
  <c r="J126" i="617"/>
  <c r="K119" i="617"/>
  <c r="I119" i="617"/>
  <c r="J119" i="617"/>
  <c r="K94" i="617"/>
  <c r="I94" i="617"/>
  <c r="K86" i="617"/>
  <c r="I86" i="617"/>
  <c r="K65" i="617"/>
  <c r="I65" i="617"/>
  <c r="J65" i="617"/>
  <c r="K58" i="617"/>
  <c r="I58" i="617"/>
  <c r="J58" i="617"/>
  <c r="K36" i="617"/>
  <c r="I36" i="617"/>
  <c r="K28" i="617"/>
  <c r="I28" i="617"/>
  <c r="F290" i="617"/>
  <c r="H290" i="617"/>
  <c r="F280" i="617"/>
  <c r="H280" i="617"/>
  <c r="F226" i="617"/>
  <c r="H226" i="617"/>
  <c r="F215" i="617"/>
  <c r="H215" i="617"/>
  <c r="J215" i="617"/>
  <c r="F206" i="617"/>
  <c r="H206" i="617"/>
  <c r="J206" i="617"/>
  <c r="F158" i="617"/>
  <c r="H158" i="617"/>
  <c r="F146" i="617"/>
  <c r="H146" i="617"/>
  <c r="J146" i="617"/>
  <c r="F138" i="617"/>
  <c r="H138" i="617"/>
  <c r="J138" i="617"/>
  <c r="F95" i="617"/>
  <c r="H95" i="617"/>
  <c r="F86" i="617"/>
  <c r="H86" i="617"/>
  <c r="J86" i="617"/>
  <c r="F78" i="617"/>
  <c r="H78" i="617"/>
  <c r="J78" i="617"/>
  <c r="F311" i="617"/>
  <c r="H311" i="617"/>
  <c r="F28" i="617"/>
  <c r="H28" i="617"/>
  <c r="F18" i="617"/>
  <c r="H18" i="617"/>
  <c r="J18" i="617"/>
  <c r="I171" i="617"/>
  <c r="I110" i="617"/>
  <c r="J110" i="617"/>
  <c r="I52" i="617"/>
  <c r="J52" i="617"/>
  <c r="K334" i="617"/>
  <c r="I334" i="617"/>
  <c r="J334" i="617"/>
  <c r="K279" i="617"/>
  <c r="I279" i="617"/>
  <c r="K266" i="617"/>
  <c r="I266" i="617"/>
  <c r="J266" i="617"/>
  <c r="K250" i="617"/>
  <c r="I250" i="617"/>
  <c r="J250" i="617"/>
  <c r="K231" i="617"/>
  <c r="I231" i="617"/>
  <c r="J231" i="617"/>
  <c r="K214" i="617"/>
  <c r="I214" i="617"/>
  <c r="K197" i="617"/>
  <c r="I197" i="617"/>
  <c r="J197" i="617"/>
  <c r="K327" i="617"/>
  <c r="I327" i="617"/>
  <c r="J327" i="617"/>
  <c r="K163" i="617"/>
  <c r="I163" i="617"/>
  <c r="J163" i="617"/>
  <c r="K145" i="617"/>
  <c r="I145" i="617"/>
  <c r="K132" i="617"/>
  <c r="I132" i="617"/>
  <c r="J132" i="617"/>
  <c r="K118" i="617"/>
  <c r="I118" i="617"/>
  <c r="J118" i="617"/>
  <c r="K102" i="617"/>
  <c r="I102" i="617"/>
  <c r="J102" i="617"/>
  <c r="K85" i="617"/>
  <c r="I85" i="617"/>
  <c r="K71" i="617"/>
  <c r="I71" i="617"/>
  <c r="J71" i="617"/>
  <c r="K314" i="617"/>
  <c r="I314" i="617"/>
  <c r="J314" i="617"/>
  <c r="K43" i="617"/>
  <c r="I43" i="617"/>
  <c r="J43" i="617"/>
  <c r="K27" i="617"/>
  <c r="I27" i="617"/>
  <c r="J240" i="617"/>
  <c r="F295" i="617"/>
  <c r="H295" i="617"/>
  <c r="J295" i="617"/>
  <c r="F279" i="617"/>
  <c r="H279" i="617"/>
  <c r="J263" i="617"/>
  <c r="F233" i="617"/>
  <c r="H233" i="617"/>
  <c r="F225" i="617"/>
  <c r="H225" i="617"/>
  <c r="J225" i="617"/>
  <c r="F214" i="617"/>
  <c r="H214" i="617"/>
  <c r="J194" i="617"/>
  <c r="F165" i="617"/>
  <c r="H165" i="617"/>
  <c r="F157" i="617"/>
  <c r="H157" i="617"/>
  <c r="F145" i="617"/>
  <c r="H145" i="617"/>
  <c r="J130" i="617"/>
  <c r="F104" i="617"/>
  <c r="H104" i="617"/>
  <c r="J104" i="617"/>
  <c r="F94" i="617"/>
  <c r="H94" i="617"/>
  <c r="F85" i="617"/>
  <c r="H85" i="617"/>
  <c r="J69" i="617"/>
  <c r="F46" i="617"/>
  <c r="H46" i="617"/>
  <c r="F36" i="617"/>
  <c r="H36" i="617"/>
  <c r="F27" i="617"/>
  <c r="H27" i="617"/>
  <c r="I301" i="617"/>
  <c r="I239" i="617"/>
  <c r="I172" i="617"/>
  <c r="I109" i="617"/>
  <c r="I316" i="617"/>
  <c r="I51" i="617"/>
  <c r="I331" i="615"/>
  <c r="I328" i="615"/>
  <c r="K318" i="615"/>
  <c r="F315" i="615"/>
  <c r="H315" i="615"/>
  <c r="F305" i="615"/>
  <c r="H305" i="615"/>
  <c r="I305" i="615"/>
  <c r="I304" i="615"/>
  <c r="K275" i="615"/>
  <c r="I268" i="615"/>
  <c r="J268" i="615"/>
  <c r="K268" i="615"/>
  <c r="I260" i="615"/>
  <c r="K241" i="615"/>
  <c r="I241" i="615"/>
  <c r="J241" i="615"/>
  <c r="I239" i="615"/>
  <c r="K233" i="615"/>
  <c r="J228" i="615"/>
  <c r="I218" i="615"/>
  <c r="J218" i="615"/>
  <c r="K218" i="615"/>
  <c r="I214" i="615"/>
  <c r="K211" i="615"/>
  <c r="F208" i="615"/>
  <c r="H208" i="615"/>
  <c r="I189" i="615"/>
  <c r="J189" i="615"/>
  <c r="I186" i="615"/>
  <c r="K162" i="615"/>
  <c r="K159" i="615"/>
  <c r="I153" i="615"/>
  <c r="K151" i="615"/>
  <c r="I151" i="615"/>
  <c r="J151" i="615"/>
  <c r="I144" i="615"/>
  <c r="K136" i="615"/>
  <c r="I115" i="615"/>
  <c r="J115" i="615"/>
  <c r="K115" i="615"/>
  <c r="F108" i="615"/>
  <c r="H108" i="615"/>
  <c r="I108" i="615"/>
  <c r="I105" i="615"/>
  <c r="F105" i="615"/>
  <c r="H105" i="615"/>
  <c r="I95" i="615"/>
  <c r="K95" i="615"/>
  <c r="J95" i="615"/>
  <c r="I88" i="615"/>
  <c r="F84" i="615"/>
  <c r="H84" i="615"/>
  <c r="I37" i="615"/>
  <c r="J37" i="615"/>
  <c r="I23" i="615"/>
  <c r="K324" i="615"/>
  <c r="I324" i="615"/>
  <c r="F324" i="615"/>
  <c r="H324" i="615"/>
  <c r="K61" i="615"/>
  <c r="I61" i="615"/>
  <c r="K129" i="615"/>
  <c r="I129" i="615"/>
  <c r="K66" i="615"/>
  <c r="I66" i="615"/>
  <c r="F66" i="615"/>
  <c r="H66" i="615"/>
  <c r="F272" i="615"/>
  <c r="H272" i="615"/>
  <c r="K272" i="615"/>
  <c r="I272" i="615"/>
  <c r="K44" i="615"/>
  <c r="I44" i="615"/>
  <c r="F44" i="615"/>
  <c r="H44" i="615"/>
  <c r="I168" i="615"/>
  <c r="K168" i="615"/>
  <c r="K248" i="615"/>
  <c r="I248" i="615"/>
  <c r="I48" i="615"/>
  <c r="K48" i="615"/>
  <c r="K262" i="615"/>
  <c r="F262" i="615"/>
  <c r="H262" i="615"/>
  <c r="I262" i="615"/>
  <c r="F232" i="615"/>
  <c r="H232" i="615"/>
  <c r="I117" i="615"/>
  <c r="K117" i="615"/>
  <c r="K121" i="615"/>
  <c r="I121" i="615"/>
  <c r="F121" i="615"/>
  <c r="H121" i="615"/>
  <c r="K116" i="615"/>
  <c r="I116" i="615"/>
  <c r="J116" i="615"/>
  <c r="K106" i="615"/>
  <c r="F106" i="615"/>
  <c r="H106" i="615"/>
  <c r="I106" i="615"/>
  <c r="I265" i="615"/>
  <c r="K265" i="615"/>
  <c r="K149" i="615"/>
  <c r="I149" i="615"/>
  <c r="J149" i="615"/>
  <c r="K58" i="615"/>
  <c r="I58" i="615"/>
  <c r="K22" i="615"/>
  <c r="F22" i="615"/>
  <c r="H22" i="615"/>
  <c r="I22" i="615"/>
  <c r="K191" i="615"/>
  <c r="I191" i="615"/>
  <c r="K133" i="615"/>
  <c r="I133" i="615"/>
  <c r="F180" i="615"/>
  <c r="H180" i="615"/>
  <c r="K180" i="615"/>
  <c r="I180" i="615"/>
  <c r="K163" i="615"/>
  <c r="I163" i="615"/>
  <c r="F258" i="615"/>
  <c r="H258" i="615"/>
  <c r="I258" i="615"/>
  <c r="I330" i="615"/>
  <c r="K330" i="615"/>
  <c r="K20" i="615"/>
  <c r="F20" i="615"/>
  <c r="H20" i="615"/>
  <c r="I167" i="615"/>
  <c r="K167" i="615"/>
  <c r="K250" i="615"/>
  <c r="I250" i="615"/>
  <c r="K94" i="615"/>
  <c r="I94" i="615"/>
  <c r="F94" i="615"/>
  <c r="H94" i="615"/>
  <c r="K289" i="615"/>
  <c r="I289" i="615"/>
  <c r="K125" i="615"/>
  <c r="F125" i="615"/>
  <c r="H125" i="615"/>
  <c r="J125" i="615"/>
  <c r="I329" i="615"/>
  <c r="K329" i="615"/>
  <c r="K78" i="615"/>
  <c r="I78" i="615"/>
  <c r="K320" i="615"/>
  <c r="I320" i="615"/>
  <c r="F320" i="615"/>
  <c r="H320" i="615"/>
  <c r="K291" i="615"/>
  <c r="F291" i="615"/>
  <c r="H291" i="615"/>
  <c r="I291" i="615"/>
  <c r="I86" i="615"/>
  <c r="F86" i="615"/>
  <c r="H86" i="615"/>
  <c r="J86" i="615"/>
  <c r="K295" i="615"/>
  <c r="I295" i="615"/>
  <c r="F295" i="615"/>
  <c r="H295" i="615"/>
  <c r="I247" i="615"/>
  <c r="K247" i="615"/>
  <c r="F247" i="615"/>
  <c r="H247" i="615"/>
  <c r="I181" i="615"/>
  <c r="J181" i="615"/>
  <c r="K181" i="615"/>
  <c r="K294" i="615"/>
  <c r="I294" i="615"/>
  <c r="K220" i="615"/>
  <c r="I220" i="615"/>
  <c r="F220" i="615"/>
  <c r="H220" i="615"/>
  <c r="F124" i="615"/>
  <c r="H124" i="615"/>
  <c r="J124" i="615"/>
  <c r="F109" i="615"/>
  <c r="H109" i="615"/>
  <c r="J109" i="615"/>
  <c r="F289" i="615"/>
  <c r="H289" i="615"/>
  <c r="J289" i="615"/>
  <c r="F273" i="615"/>
  <c r="H273" i="615"/>
  <c r="J273" i="615"/>
  <c r="F266" i="615"/>
  <c r="H266" i="615"/>
  <c r="J266" i="615"/>
  <c r="F200" i="615"/>
  <c r="H200" i="615"/>
  <c r="I231" i="615"/>
  <c r="I111" i="615"/>
  <c r="I283" i="615"/>
  <c r="J283" i="615"/>
  <c r="I315" i="615"/>
  <c r="I83" i="615"/>
  <c r="I150" i="615"/>
  <c r="J150" i="615"/>
  <c r="I200" i="615"/>
  <c r="K39" i="615"/>
  <c r="K142" i="615"/>
  <c r="I207" i="615"/>
  <c r="F207" i="615"/>
  <c r="H207" i="615"/>
  <c r="J207" i="615"/>
  <c r="F137" i="615"/>
  <c r="H137" i="615"/>
  <c r="I137" i="615"/>
  <c r="K188" i="615"/>
  <c r="F188" i="615"/>
  <c r="H188" i="615"/>
  <c r="F307" i="615"/>
  <c r="H307" i="615"/>
  <c r="F61" i="615"/>
  <c r="H61" i="615"/>
  <c r="J61" i="615"/>
  <c r="F111" i="615"/>
  <c r="H111" i="615"/>
  <c r="J111" i="615"/>
  <c r="F89" i="615"/>
  <c r="H89" i="615"/>
  <c r="J89" i="615"/>
  <c r="F126" i="615"/>
  <c r="H126" i="615"/>
  <c r="J126" i="615"/>
  <c r="F90" i="615"/>
  <c r="H90" i="615"/>
  <c r="J90" i="615"/>
  <c r="F133" i="615"/>
  <c r="H133" i="615"/>
  <c r="F235" i="615"/>
  <c r="H235" i="615"/>
  <c r="J235" i="615"/>
  <c r="F297" i="615"/>
  <c r="H297" i="615"/>
  <c r="F234" i="615"/>
  <c r="H234" i="615"/>
  <c r="J234" i="615"/>
  <c r="F83" i="615"/>
  <c r="H83" i="615"/>
  <c r="F78" i="615"/>
  <c r="H78" i="615"/>
  <c r="I307" i="615"/>
  <c r="I40" i="615"/>
  <c r="K50" i="615"/>
  <c r="K189" i="615"/>
  <c r="K266" i="615"/>
  <c r="K222" i="615"/>
  <c r="I222" i="615"/>
  <c r="K325" i="615"/>
  <c r="I325" i="615"/>
  <c r="F325" i="615"/>
  <c r="H325" i="615"/>
  <c r="I257" i="615"/>
  <c r="K257" i="615"/>
  <c r="K92" i="615"/>
  <c r="I92" i="615"/>
  <c r="I64" i="615"/>
  <c r="J64" i="615"/>
  <c r="K64" i="615"/>
  <c r="I219" i="615"/>
  <c r="K219" i="615"/>
  <c r="F219" i="615"/>
  <c r="H219" i="615"/>
  <c r="K332" i="615"/>
  <c r="I332" i="615"/>
  <c r="J332" i="615"/>
  <c r="I17" i="615"/>
  <c r="J17" i="615"/>
  <c r="K17" i="615"/>
  <c r="K73" i="615"/>
  <c r="I73" i="615"/>
  <c r="F73" i="615"/>
  <c r="H73" i="615"/>
  <c r="J73" i="615"/>
  <c r="I327" i="615"/>
  <c r="J327" i="615"/>
  <c r="K327" i="615"/>
  <c r="K32" i="615"/>
  <c r="I32" i="615"/>
  <c r="F32" i="615"/>
  <c r="H32" i="615"/>
  <c r="K323" i="615"/>
  <c r="I323" i="615"/>
  <c r="J323" i="615"/>
  <c r="K267" i="615"/>
  <c r="I267" i="615"/>
  <c r="K27" i="615"/>
  <c r="I27" i="615"/>
  <c r="J27" i="615"/>
  <c r="K96" i="615"/>
  <c r="I96" i="615"/>
  <c r="F96" i="615"/>
  <c r="H96" i="615"/>
  <c r="J96" i="615"/>
  <c r="I197" i="615"/>
  <c r="J197" i="615"/>
  <c r="K197" i="615"/>
  <c r="K271" i="615"/>
  <c r="I271" i="615"/>
  <c r="F271" i="615"/>
  <c r="H271" i="615"/>
  <c r="J271" i="615"/>
  <c r="I253" i="615"/>
  <c r="J253" i="615"/>
  <c r="K253" i="615"/>
  <c r="I177" i="615"/>
  <c r="K177" i="615"/>
  <c r="F177" i="615"/>
  <c r="H177" i="615"/>
  <c r="J177" i="615"/>
  <c r="K309" i="615"/>
  <c r="I309" i="615"/>
  <c r="I196" i="615"/>
  <c r="J196" i="615"/>
  <c r="K196" i="615"/>
  <c r="K182" i="615"/>
  <c r="I182" i="615"/>
  <c r="F182" i="615"/>
  <c r="H182" i="615"/>
  <c r="J182" i="615"/>
  <c r="K30" i="615"/>
  <c r="I30" i="615"/>
  <c r="I34" i="615"/>
  <c r="K34" i="615"/>
  <c r="F34" i="615"/>
  <c r="H34" i="615"/>
  <c r="J34" i="615"/>
  <c r="K306" i="615"/>
  <c r="I306" i="615"/>
  <c r="J306" i="615"/>
  <c r="K178" i="615"/>
  <c r="I178" i="615"/>
  <c r="F178" i="615"/>
  <c r="H178" i="615"/>
  <c r="K45" i="615"/>
  <c r="I45" i="615"/>
  <c r="J45" i="615"/>
  <c r="K91" i="615"/>
  <c r="I91" i="615"/>
  <c r="J91" i="615"/>
  <c r="K102" i="615"/>
  <c r="I102" i="615"/>
  <c r="F102" i="615"/>
  <c r="H102" i="615"/>
  <c r="J102" i="615"/>
  <c r="K312" i="615"/>
  <c r="F312" i="615"/>
  <c r="H312" i="615"/>
  <c r="I312" i="615"/>
  <c r="K145" i="615"/>
  <c r="I145" i="615"/>
  <c r="F145" i="615"/>
  <c r="H145" i="615"/>
  <c r="I298" i="615"/>
  <c r="K298" i="615"/>
  <c r="F298" i="615"/>
  <c r="H298" i="615"/>
  <c r="K205" i="615"/>
  <c r="I205" i="615"/>
  <c r="F205" i="615"/>
  <c r="H205" i="615"/>
  <c r="J205" i="615"/>
  <c r="K112" i="615"/>
  <c r="I112" i="615"/>
  <c r="J112" i="615"/>
  <c r="F222" i="615"/>
  <c r="H222" i="615"/>
  <c r="J222" i="615"/>
  <c r="F92" i="615"/>
  <c r="H92" i="615"/>
  <c r="F113" i="615"/>
  <c r="H113" i="615"/>
  <c r="J113" i="615"/>
  <c r="F265" i="615"/>
  <c r="H265" i="615"/>
  <c r="J265" i="615"/>
  <c r="F186" i="615"/>
  <c r="H186" i="615"/>
  <c r="J186" i="615"/>
  <c r="F267" i="615"/>
  <c r="H267" i="615"/>
  <c r="J267" i="615"/>
  <c r="F163" i="615"/>
  <c r="H163" i="615"/>
  <c r="J163" i="615"/>
  <c r="F331" i="615"/>
  <c r="H331" i="615"/>
  <c r="J331" i="615"/>
  <c r="F309" i="615"/>
  <c r="H309" i="615"/>
  <c r="J309" i="615"/>
  <c r="F99" i="615"/>
  <c r="H99" i="615"/>
  <c r="F62" i="615"/>
  <c r="H62" i="615"/>
  <c r="J62" i="615"/>
  <c r="I188" i="615"/>
  <c r="I100" i="615"/>
  <c r="I174" i="615"/>
  <c r="I252" i="615"/>
  <c r="J252" i="615"/>
  <c r="I132" i="615"/>
  <c r="I333" i="615"/>
  <c r="K155" i="615"/>
  <c r="K89" i="615"/>
  <c r="K234" i="615"/>
  <c r="I179" i="615"/>
  <c r="K179" i="615"/>
  <c r="K308" i="615"/>
  <c r="I308" i="615"/>
  <c r="J308" i="615"/>
  <c r="I169" i="615"/>
  <c r="K169" i="615"/>
  <c r="F169" i="615"/>
  <c r="H169" i="615"/>
  <c r="K286" i="615"/>
  <c r="F286" i="615"/>
  <c r="H286" i="615"/>
  <c r="K206" i="615"/>
  <c r="I206" i="615"/>
  <c r="J206" i="615"/>
  <c r="K273" i="615"/>
  <c r="K287" i="615"/>
  <c r="I287" i="615"/>
  <c r="F287" i="615"/>
  <c r="H287" i="615"/>
  <c r="K242" i="615"/>
  <c r="I242" i="615"/>
  <c r="F242" i="615"/>
  <c r="H242" i="615"/>
  <c r="I80" i="615"/>
  <c r="J80" i="615"/>
  <c r="K80" i="615"/>
  <c r="I152" i="615"/>
  <c r="K152" i="615"/>
  <c r="K57" i="615"/>
  <c r="F57" i="615"/>
  <c r="H57" i="615"/>
  <c r="I57" i="615"/>
  <c r="K299" i="615"/>
  <c r="I299" i="615"/>
  <c r="J299" i="615"/>
  <c r="K269" i="615"/>
  <c r="F269" i="615"/>
  <c r="H269" i="615"/>
  <c r="I269" i="615"/>
  <c r="K154" i="615"/>
  <c r="I154" i="615"/>
  <c r="I223" i="615"/>
  <c r="F223" i="615"/>
  <c r="H223" i="615"/>
  <c r="J223" i="615"/>
  <c r="K52" i="615"/>
  <c r="I52" i="615"/>
  <c r="F52" i="615"/>
  <c r="H52" i="615"/>
  <c r="J52" i="615"/>
  <c r="F330" i="615"/>
  <c r="H330" i="615"/>
  <c r="K72" i="615"/>
  <c r="I72" i="615"/>
  <c r="I68" i="615"/>
  <c r="K68" i="615"/>
  <c r="K63" i="615"/>
  <c r="I63" i="615"/>
  <c r="J63" i="615"/>
  <c r="I184" i="615"/>
  <c r="K184" i="615"/>
  <c r="K292" i="615"/>
  <c r="I292" i="615"/>
  <c r="J292" i="615"/>
  <c r="K244" i="615"/>
  <c r="I244" i="615"/>
  <c r="F244" i="615"/>
  <c r="H244" i="615"/>
  <c r="K194" i="615"/>
  <c r="I194" i="615"/>
  <c r="J194" i="615"/>
  <c r="K259" i="615"/>
  <c r="I259" i="615"/>
  <c r="K264" i="615"/>
  <c r="I264" i="615"/>
  <c r="F264" i="615"/>
  <c r="H264" i="615"/>
  <c r="I270" i="615"/>
  <c r="K270" i="615"/>
  <c r="F270" i="615"/>
  <c r="H270" i="615"/>
  <c r="K166" i="615"/>
  <c r="I166" i="615"/>
  <c r="F166" i="615"/>
  <c r="H166" i="615"/>
  <c r="K201" i="615"/>
  <c r="I201" i="615"/>
  <c r="J201" i="615"/>
  <c r="K322" i="615"/>
  <c r="I322" i="615"/>
  <c r="J322" i="615"/>
  <c r="K171" i="615"/>
  <c r="I171" i="615"/>
  <c r="K278" i="615"/>
  <c r="I278" i="615"/>
  <c r="F278" i="615"/>
  <c r="H278" i="615"/>
  <c r="K193" i="615"/>
  <c r="F193" i="615"/>
  <c r="H193" i="615"/>
  <c r="I193" i="615"/>
  <c r="K256" i="615"/>
  <c r="I256" i="615"/>
  <c r="F256" i="615"/>
  <c r="H256" i="615"/>
  <c r="I161" i="615"/>
  <c r="K161" i="615"/>
  <c r="I229" i="615"/>
  <c r="K229" i="615"/>
  <c r="F229" i="615"/>
  <c r="H229" i="615"/>
  <c r="F72" i="615"/>
  <c r="H72" i="615"/>
  <c r="F117" i="615"/>
  <c r="H117" i="615"/>
  <c r="J117" i="615"/>
  <c r="F184" i="615"/>
  <c r="H184" i="615"/>
  <c r="F129" i="615"/>
  <c r="H129" i="615"/>
  <c r="F58" i="615"/>
  <c r="H58" i="615"/>
  <c r="F191" i="615"/>
  <c r="H191" i="615"/>
  <c r="F40" i="615"/>
  <c r="H40" i="615"/>
  <c r="F152" i="615"/>
  <c r="H152" i="615"/>
  <c r="F168" i="615"/>
  <c r="H168" i="615"/>
  <c r="J168" i="615"/>
  <c r="J30" i="615"/>
  <c r="F221" i="615"/>
  <c r="H221" i="615"/>
  <c r="J221" i="615"/>
  <c r="F248" i="615"/>
  <c r="H248" i="615"/>
  <c r="F333" i="615"/>
  <c r="H333" i="615"/>
  <c r="J108" i="615"/>
  <c r="F161" i="615"/>
  <c r="H161" i="615"/>
  <c r="I42" i="615"/>
  <c r="I59" i="615"/>
  <c r="I238" i="615"/>
  <c r="I281" i="615"/>
  <c r="J281" i="615"/>
  <c r="I208" i="615"/>
  <c r="J208" i="615"/>
  <c r="I47" i="615"/>
  <c r="K126" i="615"/>
  <c r="K172" i="615"/>
  <c r="K252" i="615"/>
  <c r="K176" i="615"/>
  <c r="K317" i="615"/>
  <c r="I317" i="615"/>
  <c r="J317" i="615"/>
  <c r="I216" i="615"/>
  <c r="K216" i="615"/>
  <c r="K195" i="615"/>
  <c r="I195" i="615"/>
  <c r="K226" i="615"/>
  <c r="I226" i="615"/>
  <c r="F226" i="615"/>
  <c r="H226" i="615"/>
  <c r="K138" i="615"/>
  <c r="I138" i="615"/>
  <c r="J138" i="615"/>
  <c r="K122" i="615"/>
  <c r="I122" i="615"/>
  <c r="K321" i="615"/>
  <c r="I321" i="615"/>
  <c r="F321" i="615"/>
  <c r="H321" i="615"/>
  <c r="J321" i="615"/>
  <c r="K25" i="615"/>
  <c r="I25" i="615"/>
  <c r="K310" i="615"/>
  <c r="I310" i="615"/>
  <c r="J310" i="615"/>
  <c r="I123" i="615"/>
  <c r="J123" i="615"/>
  <c r="K123" i="615"/>
  <c r="I119" i="615"/>
  <c r="F119" i="615"/>
  <c r="H119" i="615"/>
  <c r="J119" i="615"/>
  <c r="K300" i="615"/>
  <c r="I300" i="615"/>
  <c r="F300" i="615"/>
  <c r="H300" i="615"/>
  <c r="F122" i="615"/>
  <c r="H122" i="615"/>
  <c r="F49" i="615"/>
  <c r="H49" i="615"/>
  <c r="F48" i="615"/>
  <c r="H48" i="615"/>
  <c r="J48" i="615"/>
  <c r="I297" i="615"/>
  <c r="K124" i="615"/>
  <c r="K74" i="615"/>
  <c r="I74" i="615"/>
  <c r="J74" i="615"/>
  <c r="K46" i="615"/>
  <c r="I46" i="615"/>
  <c r="F46" i="615"/>
  <c r="H46" i="615"/>
  <c r="K160" i="615"/>
  <c r="I160" i="615"/>
  <c r="J160" i="615"/>
  <c r="K282" i="615"/>
  <c r="F282" i="615"/>
  <c r="H282" i="615"/>
  <c r="I282" i="615"/>
  <c r="K110" i="615"/>
  <c r="I110" i="615"/>
  <c r="J110" i="615"/>
  <c r="F296" i="615"/>
  <c r="H296" i="615"/>
  <c r="J296" i="615"/>
  <c r="K296" i="615"/>
  <c r="K147" i="615"/>
  <c r="I147" i="615"/>
  <c r="F147" i="615"/>
  <c r="H147" i="615"/>
  <c r="J147" i="615"/>
  <c r="K98" i="615"/>
  <c r="I98" i="615"/>
  <c r="F98" i="615"/>
  <c r="H98" i="615"/>
  <c r="J98" i="615"/>
  <c r="K261" i="615"/>
  <c r="I261" i="615"/>
  <c r="F261" i="615"/>
  <c r="H261" i="615"/>
  <c r="I24" i="615"/>
  <c r="F24" i="615"/>
  <c r="H24" i="615"/>
  <c r="J24" i="615"/>
  <c r="K24" i="615"/>
  <c r="K183" i="615"/>
  <c r="I183" i="615"/>
  <c r="I263" i="615"/>
  <c r="F263" i="615"/>
  <c r="H263" i="615"/>
  <c r="K263" i="615"/>
  <c r="J257" i="615"/>
  <c r="F155" i="615"/>
  <c r="H155" i="615"/>
  <c r="J155" i="615"/>
  <c r="F42" i="615"/>
  <c r="H42" i="615"/>
  <c r="F172" i="615"/>
  <c r="H172" i="615"/>
  <c r="J172" i="615"/>
  <c r="F167" i="615"/>
  <c r="H167" i="615"/>
  <c r="F238" i="615"/>
  <c r="H238" i="615"/>
  <c r="J238" i="615"/>
  <c r="F183" i="615"/>
  <c r="H183" i="615"/>
  <c r="F237" i="615"/>
  <c r="H237" i="615"/>
  <c r="J237" i="615"/>
  <c r="F329" i="615"/>
  <c r="H329" i="615"/>
  <c r="F171" i="615"/>
  <c r="H171" i="615"/>
  <c r="J171" i="615"/>
  <c r="I16" i="615"/>
  <c r="I49" i="615"/>
  <c r="I232" i="615"/>
  <c r="K113" i="615"/>
  <c r="K235" i="615"/>
  <c r="K221" i="615"/>
  <c r="K150" i="615"/>
  <c r="I251" i="615"/>
  <c r="F251" i="615"/>
  <c r="H251" i="615"/>
  <c r="I280" i="615"/>
  <c r="J280" i="615"/>
  <c r="K280" i="615"/>
  <c r="K313" i="615"/>
  <c r="I313" i="615"/>
  <c r="K76" i="615"/>
  <c r="I76" i="615"/>
  <c r="F76" i="615"/>
  <c r="H76" i="615"/>
  <c r="K139" i="615"/>
  <c r="I139" i="615"/>
  <c r="F139" i="615"/>
  <c r="H139" i="615"/>
  <c r="F185" i="615"/>
  <c r="H185" i="615"/>
  <c r="I185" i="615"/>
  <c r="K185" i="615"/>
  <c r="K93" i="615"/>
  <c r="I93" i="615"/>
  <c r="F93" i="615"/>
  <c r="H93" i="615"/>
  <c r="F249" i="615"/>
  <c r="H249" i="615"/>
  <c r="J249" i="615"/>
  <c r="K249" i="615"/>
  <c r="F313" i="615"/>
  <c r="H313" i="615"/>
  <c r="J313" i="615"/>
  <c r="I286" i="615"/>
  <c r="I156" i="615"/>
  <c r="J156" i="615"/>
  <c r="K156" i="615"/>
  <c r="K215" i="615"/>
  <c r="I215" i="615"/>
  <c r="F215" i="615"/>
  <c r="H215" i="615"/>
  <c r="J215" i="615"/>
  <c r="K127" i="615"/>
  <c r="I127" i="615"/>
  <c r="J127" i="615"/>
  <c r="I303" i="615"/>
  <c r="F303" i="615"/>
  <c r="H303" i="615"/>
  <c r="I326" i="615"/>
  <c r="J326" i="615"/>
  <c r="K326" i="615"/>
  <c r="F141" i="615"/>
  <c r="H141" i="615"/>
  <c r="I141" i="615"/>
  <c r="K192" i="615"/>
  <c r="I192" i="615"/>
  <c r="J192" i="615"/>
  <c r="K131" i="615"/>
  <c r="I131" i="615"/>
  <c r="F131" i="615"/>
  <c r="H131" i="615"/>
  <c r="J131" i="615"/>
  <c r="I302" i="615"/>
  <c r="J302" i="615"/>
  <c r="K302" i="615"/>
  <c r="K128" i="615"/>
  <c r="I128" i="615"/>
  <c r="J128" i="615"/>
  <c r="I198" i="615"/>
  <c r="J198" i="615"/>
  <c r="K198" i="615"/>
  <c r="I285" i="615"/>
  <c r="K285" i="615"/>
  <c r="F285" i="615"/>
  <c r="H285" i="615"/>
  <c r="J285" i="615"/>
  <c r="K60" i="615"/>
  <c r="F60" i="615"/>
  <c r="H60" i="615"/>
  <c r="J60" i="615"/>
  <c r="F231" i="615"/>
  <c r="H231" i="615"/>
  <c r="F50" i="615"/>
  <c r="H50" i="615"/>
  <c r="J50" i="615"/>
  <c r="F100" i="615"/>
  <c r="H100" i="615"/>
  <c r="F195" i="615"/>
  <c r="H195" i="615"/>
  <c r="J195" i="615"/>
  <c r="J259" i="615"/>
  <c r="F132" i="615"/>
  <c r="H132" i="615"/>
  <c r="J132" i="615"/>
  <c r="I18" i="615"/>
  <c r="J18" i="615"/>
  <c r="K18" i="615"/>
  <c r="K164" i="615"/>
  <c r="I164" i="615"/>
  <c r="F164" i="615"/>
  <c r="H164" i="615"/>
  <c r="I81" i="615"/>
  <c r="J81" i="615"/>
  <c r="K81" i="615"/>
  <c r="K130" i="615"/>
  <c r="I130" i="615"/>
  <c r="J130" i="615"/>
  <c r="F274" i="615"/>
  <c r="H274" i="615"/>
  <c r="I274" i="615"/>
  <c r="I69" i="615"/>
  <c r="K69" i="615"/>
  <c r="K311" i="615"/>
  <c r="I311" i="615"/>
  <c r="J311" i="615"/>
  <c r="K319" i="615"/>
  <c r="I319" i="615"/>
  <c r="J319" i="615"/>
  <c r="K53" i="615"/>
  <c r="F53" i="615"/>
  <c r="H53" i="615"/>
  <c r="I53" i="615"/>
  <c r="K71" i="615"/>
  <c r="I71" i="615"/>
  <c r="J71" i="615"/>
  <c r="I28" i="615"/>
  <c r="J28" i="615"/>
  <c r="K28" i="615"/>
  <c r="K210" i="615"/>
  <c r="I210" i="615"/>
  <c r="K143" i="615"/>
  <c r="I143" i="615"/>
  <c r="F143" i="615"/>
  <c r="H143" i="615"/>
  <c r="K301" i="615"/>
  <c r="I301" i="615"/>
  <c r="J301" i="615"/>
  <c r="I101" i="615"/>
  <c r="F101" i="615"/>
  <c r="H101" i="615"/>
  <c r="K284" i="615"/>
  <c r="I284" i="615"/>
  <c r="F284" i="615"/>
  <c r="H284" i="615"/>
  <c r="I224" i="615"/>
  <c r="K224" i="615"/>
  <c r="K118" i="615"/>
  <c r="I118" i="615"/>
  <c r="J118" i="615"/>
  <c r="I213" i="615"/>
  <c r="F213" i="615"/>
  <c r="H213" i="615"/>
  <c r="K213" i="615"/>
  <c r="K55" i="615"/>
  <c r="I55" i="615"/>
  <c r="K38" i="615"/>
  <c r="I38" i="615"/>
  <c r="F38" i="615"/>
  <c r="H38" i="615"/>
  <c r="K41" i="615"/>
  <c r="I41" i="615"/>
  <c r="J41" i="615"/>
  <c r="K77" i="615"/>
  <c r="I77" i="615"/>
  <c r="J77" i="615"/>
  <c r="K35" i="615"/>
  <c r="F35" i="615"/>
  <c r="H35" i="615"/>
  <c r="J35" i="615"/>
  <c r="K293" i="615"/>
  <c r="I293" i="615"/>
  <c r="F293" i="615"/>
  <c r="H293" i="615"/>
  <c r="K140" i="615"/>
  <c r="F140" i="615"/>
  <c r="H140" i="615"/>
  <c r="K217" i="615"/>
  <c r="I217" i="615"/>
  <c r="F217" i="615"/>
  <c r="H217" i="615"/>
  <c r="I170" i="615"/>
  <c r="J170" i="615"/>
  <c r="K170" i="615"/>
  <c r="K54" i="615"/>
  <c r="I54" i="615"/>
  <c r="F240" i="615"/>
  <c r="H240" i="615"/>
  <c r="I240" i="615"/>
  <c r="I19" i="615"/>
  <c r="F19" i="615"/>
  <c r="H19" i="615"/>
  <c r="K175" i="615"/>
  <c r="F175" i="615"/>
  <c r="H175" i="615"/>
  <c r="J175" i="615"/>
  <c r="F29" i="615"/>
  <c r="H29" i="615"/>
  <c r="F68" i="615"/>
  <c r="H68" i="615"/>
  <c r="F179" i="615"/>
  <c r="H179" i="615"/>
  <c r="F16" i="615"/>
  <c r="H16" i="615"/>
  <c r="J16" i="615"/>
  <c r="F69" i="615"/>
  <c r="H69" i="615"/>
  <c r="F39" i="615"/>
  <c r="H39" i="615"/>
  <c r="J39" i="615"/>
  <c r="F216" i="615"/>
  <c r="H216" i="615"/>
  <c r="F120" i="615"/>
  <c r="H120" i="615"/>
  <c r="F210" i="615"/>
  <c r="H210" i="615"/>
  <c r="J210" i="615"/>
  <c r="F59" i="615"/>
  <c r="H59" i="615"/>
  <c r="F174" i="615"/>
  <c r="H174" i="615"/>
  <c r="F224" i="615"/>
  <c r="H224" i="615"/>
  <c r="J224" i="615"/>
  <c r="F25" i="615"/>
  <c r="H25" i="615"/>
  <c r="J25" i="615"/>
  <c r="F250" i="615"/>
  <c r="H250" i="615"/>
  <c r="F55" i="615"/>
  <c r="H55" i="615"/>
  <c r="F154" i="615"/>
  <c r="H154" i="615"/>
  <c r="J154" i="615"/>
  <c r="F54" i="615"/>
  <c r="H54" i="615"/>
  <c r="J54" i="615"/>
  <c r="F294" i="615"/>
  <c r="H294" i="615"/>
  <c r="J294" i="615"/>
  <c r="I29" i="615"/>
  <c r="I120" i="615"/>
  <c r="I20" i="615"/>
  <c r="I99" i="615"/>
  <c r="I140" i="615"/>
  <c r="K251" i="615"/>
  <c r="K109" i="615"/>
  <c r="K19" i="615"/>
  <c r="K255" i="615"/>
  <c r="I255" i="615"/>
  <c r="K187" i="615"/>
  <c r="I187" i="615"/>
  <c r="J187" i="615"/>
  <c r="K135" i="615"/>
  <c r="I135" i="615"/>
  <c r="J135" i="615"/>
  <c r="K277" i="615"/>
  <c r="I277" i="615"/>
  <c r="J277" i="615"/>
  <c r="K279" i="615"/>
  <c r="I279" i="615"/>
  <c r="J279" i="615"/>
  <c r="K134" i="615"/>
  <c r="I134" i="615"/>
  <c r="J134" i="615"/>
  <c r="K225" i="615"/>
  <c r="I225" i="615"/>
  <c r="J225" i="615"/>
  <c r="K199" i="615"/>
  <c r="I199" i="615"/>
  <c r="J199" i="615"/>
  <c r="K335" i="615"/>
  <c r="I335" i="615"/>
  <c r="K82" i="615"/>
  <c r="I82" i="615"/>
  <c r="J82" i="615"/>
  <c r="K254" i="615"/>
  <c r="I254" i="615"/>
  <c r="J254" i="615"/>
  <c r="K190" i="615"/>
  <c r="I190" i="615"/>
  <c r="J190" i="615"/>
  <c r="K236" i="615"/>
  <c r="I236" i="615"/>
  <c r="J236" i="615"/>
  <c r="K85" i="615"/>
  <c r="I85" i="615"/>
  <c r="J85" i="615"/>
  <c r="K246" i="615"/>
  <c r="I246" i="615"/>
  <c r="J246" i="615"/>
  <c r="K114" i="615"/>
  <c r="I114" i="615"/>
  <c r="J114" i="615"/>
  <c r="K227" i="615"/>
  <c r="I227" i="615"/>
  <c r="K276" i="615"/>
  <c r="I276" i="615"/>
  <c r="J276" i="615"/>
  <c r="K31" i="615"/>
  <c r="I31" i="615"/>
  <c r="J31" i="615"/>
  <c r="K173" i="615"/>
  <c r="I173" i="615"/>
  <c r="J173" i="615"/>
  <c r="K290" i="615"/>
  <c r="I290" i="615"/>
  <c r="J290" i="615"/>
  <c r="K203" i="615"/>
  <c r="I203" i="615"/>
  <c r="J203" i="615"/>
  <c r="K26" i="615"/>
  <c r="I26" i="615"/>
  <c r="J26" i="615"/>
  <c r="K21" i="615"/>
  <c r="I21" i="615"/>
  <c r="J21" i="615"/>
  <c r="K87" i="615"/>
  <c r="I87" i="615"/>
  <c r="K157" i="615"/>
  <c r="I157" i="615"/>
  <c r="J157" i="615"/>
  <c r="K230" i="615"/>
  <c r="I230" i="615"/>
  <c r="J230" i="615"/>
  <c r="K70" i="615"/>
  <c r="I70" i="615"/>
  <c r="J70" i="615"/>
  <c r="K36" i="615"/>
  <c r="I36" i="615"/>
  <c r="J36" i="615"/>
  <c r="K103" i="615"/>
  <c r="I103" i="615"/>
  <c r="J103" i="615"/>
  <c r="K79" i="615"/>
  <c r="I79" i="615"/>
  <c r="J79" i="615"/>
  <c r="K209" i="615"/>
  <c r="I209" i="615"/>
  <c r="J209" i="615"/>
  <c r="K334" i="615"/>
  <c r="I334" i="615"/>
  <c r="K158" i="615"/>
  <c r="I158" i="615"/>
  <c r="J158" i="615"/>
  <c r="K202" i="615"/>
  <c r="I202" i="615"/>
  <c r="J202" i="615"/>
  <c r="K43" i="615"/>
  <c r="I43" i="615"/>
  <c r="J43" i="615"/>
  <c r="K148" i="615"/>
  <c r="I148" i="615"/>
  <c r="J148" i="615"/>
  <c r="K104" i="615"/>
  <c r="I104" i="615"/>
  <c r="J104" i="615"/>
  <c r="K165" i="615"/>
  <c r="I165" i="615"/>
  <c r="K56" i="615"/>
  <c r="I56" i="615"/>
  <c r="J56" i="615"/>
  <c r="F255" i="615"/>
  <c r="H255" i="615"/>
  <c r="F335" i="615"/>
  <c r="H335" i="615"/>
  <c r="J335" i="615"/>
  <c r="F227" i="615"/>
  <c r="H227" i="615"/>
  <c r="F87" i="615"/>
  <c r="H87" i="615"/>
  <c r="F334" i="615"/>
  <c r="H334" i="615"/>
  <c r="J165" i="615"/>
  <c r="K212" i="615"/>
  <c r="I212" i="615"/>
  <c r="K316" i="615"/>
  <c r="I316" i="615"/>
  <c r="K75" i="615"/>
  <c r="I75" i="615"/>
  <c r="K288" i="615"/>
  <c r="I288" i="615"/>
  <c r="K107" i="615"/>
  <c r="I107" i="615"/>
  <c r="K33" i="615"/>
  <c r="I33" i="615"/>
  <c r="F260" i="615"/>
  <c r="H260" i="615"/>
  <c r="J260" i="615"/>
  <c r="F314" i="615"/>
  <c r="H314" i="615"/>
  <c r="F144" i="615"/>
  <c r="H144" i="615"/>
  <c r="J144" i="615"/>
  <c r="F239" i="615"/>
  <c r="H239" i="615"/>
  <c r="J239" i="615"/>
  <c r="F212" i="615"/>
  <c r="H212" i="615"/>
  <c r="F65" i="615"/>
  <c r="H65" i="615"/>
  <c r="J65" i="615"/>
  <c r="F88" i="615"/>
  <c r="H88" i="615"/>
  <c r="F211" i="615"/>
  <c r="H211" i="615"/>
  <c r="J211" i="615"/>
  <c r="F204" i="615"/>
  <c r="H204" i="615"/>
  <c r="F162" i="615"/>
  <c r="H162" i="615"/>
  <c r="J162" i="615"/>
  <c r="F316" i="615"/>
  <c r="H316" i="615"/>
  <c r="F233" i="615"/>
  <c r="H233" i="615"/>
  <c r="J233" i="615"/>
  <c r="F245" i="615"/>
  <c r="H245" i="615"/>
  <c r="J245" i="615"/>
  <c r="F328" i="615"/>
  <c r="H328" i="615"/>
  <c r="J328" i="615"/>
  <c r="F136" i="615"/>
  <c r="H136" i="615"/>
  <c r="J136" i="615"/>
  <c r="F23" i="615"/>
  <c r="H23" i="615"/>
  <c r="J23" i="615"/>
  <c r="F75" i="615"/>
  <c r="H75" i="615"/>
  <c r="F153" i="615"/>
  <c r="H153" i="615"/>
  <c r="J153" i="615"/>
  <c r="F146" i="615"/>
  <c r="H146" i="615"/>
  <c r="J146" i="615"/>
  <c r="F214" i="615"/>
  <c r="H214" i="615"/>
  <c r="J214" i="615"/>
  <c r="F288" i="615"/>
  <c r="H288" i="615"/>
  <c r="F97" i="615"/>
  <c r="H97" i="615"/>
  <c r="J97" i="615"/>
  <c r="F243" i="615"/>
  <c r="H243" i="615"/>
  <c r="J243" i="615"/>
  <c r="F107" i="615"/>
  <c r="H107" i="615"/>
  <c r="J107" i="615"/>
  <c r="F67" i="615"/>
  <c r="H67" i="615"/>
  <c r="J67" i="615"/>
  <c r="F51" i="615"/>
  <c r="H51" i="615"/>
  <c r="J51" i="615"/>
  <c r="F33" i="615"/>
  <c r="H33" i="615"/>
  <c r="I314" i="615"/>
  <c r="K65" i="615"/>
  <c r="I204" i="615"/>
  <c r="M18" i="561"/>
  <c r="F18" i="561"/>
  <c r="H18" i="561"/>
  <c r="M19" i="561"/>
  <c r="M20" i="561"/>
  <c r="F20" i="561"/>
  <c r="H20" i="561"/>
  <c r="M21" i="561"/>
  <c r="M22" i="561"/>
  <c r="F22" i="561"/>
  <c r="H22" i="561"/>
  <c r="M23" i="561"/>
  <c r="M25" i="561"/>
  <c r="F25" i="561"/>
  <c r="H25" i="561"/>
  <c r="M26" i="561"/>
  <c r="M27" i="561"/>
  <c r="F27" i="561"/>
  <c r="H27" i="561"/>
  <c r="M28" i="561"/>
  <c r="M29" i="561"/>
  <c r="F29" i="561"/>
  <c r="H29" i="561"/>
  <c r="M30" i="561"/>
  <c r="M31" i="561"/>
  <c r="F31" i="561"/>
  <c r="H31" i="561"/>
  <c r="M32" i="561"/>
  <c r="M33" i="561"/>
  <c r="F33" i="561"/>
  <c r="H33" i="561"/>
  <c r="M34" i="561"/>
  <c r="M35" i="561"/>
  <c r="F35" i="561"/>
  <c r="H35" i="561"/>
  <c r="M36" i="561"/>
  <c r="M37" i="561"/>
  <c r="F37" i="561"/>
  <c r="H37" i="561"/>
  <c r="M327" i="561"/>
  <c r="M39" i="561"/>
  <c r="F39" i="561"/>
  <c r="H39" i="561"/>
  <c r="M40" i="561"/>
  <c r="M41" i="561"/>
  <c r="F41" i="561"/>
  <c r="H41" i="561"/>
  <c r="M42" i="561"/>
  <c r="M43" i="561"/>
  <c r="F43" i="561"/>
  <c r="H43" i="561"/>
  <c r="M44" i="561"/>
  <c r="M45" i="561"/>
  <c r="F45" i="561"/>
  <c r="H45" i="561"/>
  <c r="M46" i="561"/>
  <c r="M48" i="561"/>
  <c r="F48" i="561"/>
  <c r="H48" i="561"/>
  <c r="M328" i="561"/>
  <c r="M49" i="561"/>
  <c r="F49" i="561"/>
  <c r="H49" i="561"/>
  <c r="M50" i="561"/>
  <c r="M51" i="561"/>
  <c r="F51" i="561"/>
  <c r="H51" i="561"/>
  <c r="M52" i="561"/>
  <c r="M53" i="561"/>
  <c r="F53" i="561"/>
  <c r="H53" i="561"/>
  <c r="M54" i="561"/>
  <c r="M55" i="561"/>
  <c r="F55" i="561"/>
  <c r="H55" i="561"/>
  <c r="M56" i="561"/>
  <c r="M57" i="561"/>
  <c r="F57" i="561"/>
  <c r="H57" i="561"/>
  <c r="M329" i="561"/>
  <c r="M58" i="561"/>
  <c r="F58" i="561"/>
  <c r="H58" i="561"/>
  <c r="M59" i="561"/>
  <c r="M330" i="561"/>
  <c r="F330" i="561"/>
  <c r="H330" i="561"/>
  <c r="M60" i="561"/>
  <c r="M61" i="561"/>
  <c r="F61" i="561"/>
  <c r="H61" i="561"/>
  <c r="M62" i="561"/>
  <c r="M63" i="561"/>
  <c r="F63" i="561"/>
  <c r="H63" i="561"/>
  <c r="M331" i="561"/>
  <c r="M64" i="561"/>
  <c r="F64" i="561"/>
  <c r="H64" i="561"/>
  <c r="M65" i="561"/>
  <c r="M66" i="561"/>
  <c r="F66" i="561"/>
  <c r="H66" i="561"/>
  <c r="M67" i="561"/>
  <c r="M68" i="561"/>
  <c r="F68" i="561"/>
  <c r="H68" i="561"/>
  <c r="M69" i="561"/>
  <c r="M70" i="561"/>
  <c r="F70" i="561"/>
  <c r="H70" i="561"/>
  <c r="M71" i="561"/>
  <c r="M332" i="561"/>
  <c r="F332" i="561"/>
  <c r="H332" i="561"/>
  <c r="M72" i="561"/>
  <c r="M73" i="561"/>
  <c r="F73" i="561"/>
  <c r="H73" i="561"/>
  <c r="M74" i="561"/>
  <c r="M75" i="561"/>
  <c r="F75" i="561"/>
  <c r="H75" i="561"/>
  <c r="M76" i="561"/>
  <c r="M77" i="561"/>
  <c r="F77" i="561"/>
  <c r="H77" i="561"/>
  <c r="M78" i="561"/>
  <c r="M79" i="561"/>
  <c r="F79" i="561"/>
  <c r="H79" i="561"/>
  <c r="M333" i="561"/>
  <c r="M80" i="561"/>
  <c r="F80" i="561"/>
  <c r="H80" i="561"/>
  <c r="M81" i="561"/>
  <c r="M82" i="561"/>
  <c r="F82" i="561"/>
  <c r="H82" i="561"/>
  <c r="M334" i="561"/>
  <c r="M83" i="561"/>
  <c r="F83" i="561"/>
  <c r="H83" i="561"/>
  <c r="M84" i="561"/>
  <c r="M85" i="561"/>
  <c r="F85" i="561"/>
  <c r="H85" i="561"/>
  <c r="M86" i="561"/>
  <c r="M87" i="561"/>
  <c r="F87" i="561"/>
  <c r="H87" i="561"/>
  <c r="M88" i="561"/>
  <c r="M89" i="561"/>
  <c r="F89" i="561"/>
  <c r="H89" i="561"/>
  <c r="M90" i="561"/>
  <c r="M91" i="561"/>
  <c r="F91" i="561"/>
  <c r="H91" i="561"/>
  <c r="M92" i="561"/>
  <c r="M93" i="561"/>
  <c r="F93" i="561"/>
  <c r="H93" i="561"/>
  <c r="M94" i="561"/>
  <c r="M95" i="561"/>
  <c r="F95" i="561"/>
  <c r="H95" i="561"/>
  <c r="M96" i="561"/>
  <c r="M97" i="561"/>
  <c r="F97" i="561"/>
  <c r="H97" i="561"/>
  <c r="M98" i="561"/>
  <c r="M99" i="561"/>
  <c r="F99" i="561"/>
  <c r="H99" i="561"/>
  <c r="M100" i="561"/>
  <c r="M101" i="561"/>
  <c r="F101" i="561"/>
  <c r="H101" i="561"/>
  <c r="M103" i="561"/>
  <c r="M104" i="561"/>
  <c r="F104" i="561"/>
  <c r="H104" i="561"/>
  <c r="M105" i="561"/>
  <c r="M106" i="561"/>
  <c r="F106" i="561"/>
  <c r="H106" i="561"/>
  <c r="M107" i="561"/>
  <c r="M108" i="561"/>
  <c r="F108" i="561"/>
  <c r="H108" i="561"/>
  <c r="M109" i="561"/>
  <c r="M110" i="561"/>
  <c r="F110" i="561"/>
  <c r="H110" i="561"/>
  <c r="M111" i="561"/>
  <c r="M112" i="561"/>
  <c r="F112" i="561"/>
  <c r="H112" i="561"/>
  <c r="M113" i="561"/>
  <c r="M114" i="561"/>
  <c r="F114" i="561"/>
  <c r="H114" i="561"/>
  <c r="M115" i="561"/>
  <c r="M335" i="561"/>
  <c r="F335" i="561"/>
  <c r="H335" i="561"/>
  <c r="M116" i="561"/>
  <c r="M117" i="561"/>
  <c r="F117" i="561"/>
  <c r="H117" i="561"/>
  <c r="M118" i="561"/>
  <c r="M119" i="561"/>
  <c r="F119" i="561"/>
  <c r="H119" i="561"/>
  <c r="M120" i="561"/>
  <c r="M121" i="561"/>
  <c r="F121" i="561"/>
  <c r="H121" i="561"/>
  <c r="M122" i="561"/>
  <c r="M336" i="561"/>
  <c r="F336" i="561"/>
  <c r="H336" i="561"/>
  <c r="M125" i="561"/>
  <c r="M126" i="561"/>
  <c r="F126" i="561"/>
  <c r="H126" i="561"/>
  <c r="M127" i="561"/>
  <c r="M128" i="561"/>
  <c r="F128" i="561"/>
  <c r="H128" i="561"/>
  <c r="M129" i="561"/>
  <c r="M337" i="561"/>
  <c r="F337" i="561"/>
  <c r="H337" i="561"/>
  <c r="M130" i="561"/>
  <c r="M131" i="561"/>
  <c r="F131" i="561"/>
  <c r="H131" i="561"/>
  <c r="M132" i="561"/>
  <c r="M133" i="561"/>
  <c r="F133" i="561"/>
  <c r="H133" i="561"/>
  <c r="M134" i="561"/>
  <c r="M135" i="561"/>
  <c r="F135" i="561"/>
  <c r="H135" i="561"/>
  <c r="M136" i="561"/>
  <c r="M137" i="561"/>
  <c r="F137" i="561"/>
  <c r="H137" i="561"/>
  <c r="M338" i="561"/>
  <c r="M138" i="561"/>
  <c r="F138" i="561"/>
  <c r="H138" i="561"/>
  <c r="M139" i="561"/>
  <c r="M140" i="561"/>
  <c r="F140" i="561"/>
  <c r="H140" i="561"/>
  <c r="M339" i="561"/>
  <c r="M141" i="561"/>
  <c r="F141" i="561"/>
  <c r="H141" i="561"/>
  <c r="M142" i="561"/>
  <c r="M340" i="561"/>
  <c r="F340" i="561"/>
  <c r="H340" i="561"/>
  <c r="M143" i="561"/>
  <c r="M144" i="561"/>
  <c r="F144" i="561"/>
  <c r="H144" i="561"/>
  <c r="M145" i="561"/>
  <c r="M146" i="561"/>
  <c r="F146" i="561"/>
  <c r="H146" i="561"/>
  <c r="M147" i="561"/>
  <c r="M148" i="561"/>
  <c r="F148" i="561"/>
  <c r="H148" i="561"/>
  <c r="M149" i="561"/>
  <c r="M150" i="561"/>
  <c r="F150" i="561"/>
  <c r="H150" i="561"/>
  <c r="M151" i="561"/>
  <c r="M341" i="561"/>
  <c r="F341" i="561"/>
  <c r="H341" i="561"/>
  <c r="M152" i="561"/>
  <c r="M153" i="561"/>
  <c r="F153" i="561"/>
  <c r="H153" i="561"/>
  <c r="M154" i="561"/>
  <c r="M157" i="561"/>
  <c r="F157" i="561"/>
  <c r="H157" i="561"/>
  <c r="M159" i="561"/>
  <c r="M160" i="561"/>
  <c r="F160" i="561"/>
  <c r="H160" i="561"/>
  <c r="M161" i="561"/>
  <c r="M162" i="561"/>
  <c r="F162" i="561"/>
  <c r="H162" i="561"/>
  <c r="M163" i="561"/>
  <c r="M164" i="561"/>
  <c r="F164" i="561"/>
  <c r="H164" i="561"/>
  <c r="M165" i="561"/>
  <c r="M166" i="561"/>
  <c r="F166" i="561"/>
  <c r="H166" i="561"/>
  <c r="M167" i="561"/>
  <c r="M168" i="561"/>
  <c r="F168" i="561"/>
  <c r="H168" i="561"/>
  <c r="M342" i="561"/>
  <c r="M169" i="561"/>
  <c r="F169" i="561"/>
  <c r="H169" i="561"/>
  <c r="M170" i="561"/>
  <c r="M171" i="561"/>
  <c r="F171" i="561"/>
  <c r="H171" i="561"/>
  <c r="M172" i="561"/>
  <c r="M173" i="561"/>
  <c r="F173" i="561"/>
  <c r="H173" i="561"/>
  <c r="M174" i="561"/>
  <c r="M175" i="561"/>
  <c r="F175" i="561"/>
  <c r="H175" i="561"/>
  <c r="M176" i="561"/>
  <c r="M177" i="561"/>
  <c r="F177" i="561"/>
  <c r="H177" i="561"/>
  <c r="M179" i="561"/>
  <c r="M178" i="561"/>
  <c r="F178" i="561"/>
  <c r="H178" i="561"/>
  <c r="M181" i="561"/>
  <c r="M182" i="561"/>
  <c r="F182" i="561"/>
  <c r="H182" i="561"/>
  <c r="M183" i="561"/>
  <c r="M184" i="561"/>
  <c r="F184" i="561"/>
  <c r="H184" i="561"/>
  <c r="M185" i="561"/>
  <c r="M186" i="561"/>
  <c r="F186" i="561"/>
  <c r="H186" i="561"/>
  <c r="M187" i="561"/>
  <c r="M188" i="561"/>
  <c r="F188" i="561"/>
  <c r="H188" i="561"/>
  <c r="M343" i="561"/>
  <c r="M189" i="561"/>
  <c r="F189" i="561"/>
  <c r="H189" i="561"/>
  <c r="M192" i="561"/>
  <c r="M193" i="561"/>
  <c r="F193" i="561"/>
  <c r="H193" i="561"/>
  <c r="M194" i="561"/>
  <c r="M195" i="561"/>
  <c r="F195" i="561"/>
  <c r="H195" i="561"/>
  <c r="M196" i="561"/>
  <c r="M344" i="561"/>
  <c r="F344" i="561"/>
  <c r="H344" i="561"/>
  <c r="M197" i="561"/>
  <c r="M198" i="561"/>
  <c r="F198" i="561"/>
  <c r="H198" i="561"/>
  <c r="M199" i="561"/>
  <c r="M200" i="561"/>
  <c r="F200" i="561"/>
  <c r="H200" i="561"/>
  <c r="M201" i="561"/>
  <c r="M202" i="561"/>
  <c r="F202" i="561"/>
  <c r="H202" i="561"/>
  <c r="M204" i="561"/>
  <c r="M205" i="561"/>
  <c r="F205" i="561"/>
  <c r="H205" i="561"/>
  <c r="M206" i="561"/>
  <c r="M207" i="561"/>
  <c r="F207" i="561"/>
  <c r="H207" i="561"/>
  <c r="M208" i="561"/>
  <c r="M209" i="561"/>
  <c r="F209" i="561"/>
  <c r="H209" i="561"/>
  <c r="M211" i="561"/>
  <c r="M212" i="561"/>
  <c r="F212" i="561"/>
  <c r="H212" i="561"/>
  <c r="M213" i="561"/>
  <c r="M214" i="561"/>
  <c r="F214" i="561"/>
  <c r="H214" i="561"/>
  <c r="M215" i="561"/>
  <c r="M216" i="561"/>
  <c r="F216" i="561"/>
  <c r="H216" i="561"/>
  <c r="M217" i="561"/>
  <c r="M218" i="561"/>
  <c r="F218" i="561"/>
  <c r="H218" i="561"/>
  <c r="M219" i="561"/>
  <c r="M220" i="561"/>
  <c r="F220" i="561"/>
  <c r="H220" i="561"/>
  <c r="M221" i="561"/>
  <c r="M222" i="561"/>
  <c r="F222" i="561"/>
  <c r="H222" i="561"/>
  <c r="M223" i="561"/>
  <c r="M224" i="561"/>
  <c r="F224" i="561"/>
  <c r="H224" i="561"/>
  <c r="M225" i="561"/>
  <c r="M226" i="561"/>
  <c r="F226" i="561"/>
  <c r="H226" i="561"/>
  <c r="M227" i="561"/>
  <c r="M228" i="561"/>
  <c r="F228" i="561"/>
  <c r="H228" i="561"/>
  <c r="M229" i="561"/>
  <c r="M230" i="561"/>
  <c r="F230" i="561"/>
  <c r="H230" i="561"/>
  <c r="M231" i="561"/>
  <c r="M234" i="561"/>
  <c r="F234" i="561"/>
  <c r="H234" i="561"/>
  <c r="M235" i="561"/>
  <c r="M236" i="561"/>
  <c r="F236" i="561"/>
  <c r="H236" i="561"/>
  <c r="M237" i="561"/>
  <c r="M238" i="561"/>
  <c r="F238" i="561"/>
  <c r="H238" i="561"/>
  <c r="M345" i="561"/>
  <c r="M239" i="561"/>
  <c r="F239" i="561"/>
  <c r="H239" i="561"/>
  <c r="M240" i="561"/>
  <c r="M241" i="561"/>
  <c r="F241" i="561"/>
  <c r="H241" i="561"/>
  <c r="M242" i="561"/>
  <c r="M243" i="561"/>
  <c r="F243" i="561"/>
  <c r="H243" i="561"/>
  <c r="M244" i="561"/>
  <c r="M245" i="561"/>
  <c r="F245" i="561"/>
  <c r="H245" i="561"/>
  <c r="M246" i="561"/>
  <c r="M247" i="561"/>
  <c r="F247" i="561"/>
  <c r="H247" i="561"/>
  <c r="M248" i="561"/>
  <c r="M249" i="561"/>
  <c r="F249" i="561"/>
  <c r="H249" i="561"/>
  <c r="M250" i="561"/>
  <c r="M251" i="561"/>
  <c r="F251" i="561"/>
  <c r="H251" i="561"/>
  <c r="M253" i="561"/>
  <c r="M255" i="561"/>
  <c r="F255" i="561"/>
  <c r="H255" i="561"/>
  <c r="M256" i="561"/>
  <c r="M257" i="561"/>
  <c r="F257" i="561"/>
  <c r="H257" i="561"/>
  <c r="M258" i="561"/>
  <c r="M259" i="561"/>
  <c r="F259" i="561"/>
  <c r="H259" i="561"/>
  <c r="M260" i="561"/>
  <c r="M263" i="561"/>
  <c r="F263" i="561"/>
  <c r="H263" i="561"/>
  <c r="M264" i="561"/>
  <c r="M265" i="561"/>
  <c r="F265" i="561"/>
  <c r="H265" i="561"/>
  <c r="M266" i="561"/>
  <c r="M267" i="561"/>
  <c r="F267" i="561"/>
  <c r="H267" i="561"/>
  <c r="M268" i="561"/>
  <c r="M269" i="561"/>
  <c r="F269" i="561"/>
  <c r="H269" i="561"/>
  <c r="M270" i="561"/>
  <c r="M271" i="561"/>
  <c r="F271" i="561"/>
  <c r="H271" i="561"/>
  <c r="M272" i="561"/>
  <c r="M273" i="561"/>
  <c r="F273" i="561"/>
  <c r="H273" i="561"/>
  <c r="M274" i="561"/>
  <c r="M275" i="561"/>
  <c r="F275" i="561"/>
  <c r="H275" i="561"/>
  <c r="M276" i="561"/>
  <c r="M277" i="561"/>
  <c r="F277" i="561"/>
  <c r="H277" i="561"/>
  <c r="M346" i="561"/>
  <c r="M279" i="561"/>
  <c r="F279" i="561"/>
  <c r="H279" i="561"/>
  <c r="M280" i="561"/>
  <c r="M281" i="561"/>
  <c r="F281" i="561"/>
  <c r="H281" i="561"/>
  <c r="M282" i="561"/>
  <c r="M233" i="561"/>
  <c r="F233" i="561"/>
  <c r="H233" i="561"/>
  <c r="M347" i="561"/>
  <c r="M283" i="561"/>
  <c r="F283" i="561"/>
  <c r="H283" i="561"/>
  <c r="M284" i="561"/>
  <c r="M285" i="561"/>
  <c r="F285" i="561"/>
  <c r="H285" i="561"/>
  <c r="M286" i="561"/>
  <c r="M287" i="561"/>
  <c r="F287" i="561"/>
  <c r="H287" i="561"/>
  <c r="M288" i="561"/>
  <c r="M289" i="561"/>
  <c r="F289" i="561"/>
  <c r="H289" i="561"/>
  <c r="M290" i="561"/>
  <c r="M291" i="561"/>
  <c r="F291" i="561"/>
  <c r="H291" i="561"/>
  <c r="M292" i="561"/>
  <c r="M348" i="561"/>
  <c r="F348" i="561"/>
  <c r="H348" i="561"/>
  <c r="M293" i="561"/>
  <c r="M294" i="561"/>
  <c r="F294" i="561"/>
  <c r="H294" i="561"/>
  <c r="M295" i="561"/>
  <c r="M296" i="561"/>
  <c r="F296" i="561"/>
  <c r="H296" i="561"/>
  <c r="M297" i="561"/>
  <c r="M298" i="561"/>
  <c r="F298" i="561"/>
  <c r="H298" i="561"/>
  <c r="M299" i="561"/>
  <c r="M300" i="561"/>
  <c r="F300" i="561"/>
  <c r="H300" i="561"/>
  <c r="M301" i="561"/>
  <c r="M303" i="561"/>
  <c r="F303" i="561"/>
  <c r="H303" i="561"/>
  <c r="M304" i="561"/>
  <c r="M349" i="561"/>
  <c r="F349" i="561"/>
  <c r="H349" i="561"/>
  <c r="M305" i="561"/>
  <c r="M278" i="561"/>
  <c r="F278" i="561"/>
  <c r="H278" i="561"/>
  <c r="M306" i="561"/>
  <c r="M254" i="561"/>
  <c r="F254" i="561"/>
  <c r="H254" i="561"/>
  <c r="M307" i="561"/>
  <c r="M308" i="561"/>
  <c r="F308" i="561"/>
  <c r="H308" i="561"/>
  <c r="M350" i="561"/>
  <c r="M309" i="561"/>
  <c r="F309" i="561"/>
  <c r="H309" i="561"/>
  <c r="M310" i="561"/>
  <c r="M311" i="561"/>
  <c r="F311" i="561"/>
  <c r="H311" i="561"/>
  <c r="M312" i="561"/>
  <c r="M313" i="561"/>
  <c r="F313" i="561"/>
  <c r="H313" i="561"/>
  <c r="M314" i="561"/>
  <c r="M315" i="561"/>
  <c r="F315" i="561"/>
  <c r="H315" i="561"/>
  <c r="M316" i="561"/>
  <c r="M317" i="561"/>
  <c r="F317" i="561"/>
  <c r="H317" i="561"/>
  <c r="M318" i="561"/>
  <c r="M190" i="561"/>
  <c r="F190" i="561"/>
  <c r="H190" i="561"/>
  <c r="M320" i="561"/>
  <c r="M321" i="561"/>
  <c r="F321" i="561"/>
  <c r="H321" i="561"/>
  <c r="M323" i="561"/>
  <c r="M324" i="561"/>
  <c r="F324" i="561"/>
  <c r="H324" i="561"/>
  <c r="M325" i="561"/>
  <c r="M156" i="561"/>
  <c r="F156" i="561"/>
  <c r="H156" i="561"/>
  <c r="M203" i="561"/>
  <c r="M123" i="561"/>
  <c r="F123" i="561"/>
  <c r="H123" i="561"/>
  <c r="M261" i="561"/>
  <c r="M262" i="561"/>
  <c r="F262" i="561"/>
  <c r="H262" i="561"/>
  <c r="M24" i="561"/>
  <c r="M16" i="561"/>
  <c r="F16" i="561"/>
  <c r="H16" i="561"/>
  <c r="M17" i="561"/>
  <c r="M47" i="561"/>
  <c r="F47" i="561"/>
  <c r="H47" i="561"/>
  <c r="M210" i="561"/>
  <c r="M232" i="561"/>
  <c r="F232" i="561"/>
  <c r="H232" i="561"/>
  <c r="M319" i="561"/>
  <c r="M326" i="561"/>
  <c r="F326" i="561"/>
  <c r="H326" i="561"/>
  <c r="M191" i="561"/>
  <c r="M252" i="561"/>
  <c r="F252" i="561"/>
  <c r="H252" i="561"/>
  <c r="M124" i="561"/>
  <c r="M102" i="561"/>
  <c r="F102" i="561"/>
  <c r="H102" i="561"/>
  <c r="M155" i="561"/>
  <c r="M180" i="561"/>
  <c r="F180" i="561"/>
  <c r="H180" i="561"/>
  <c r="M302" i="561"/>
  <c r="M158" i="561"/>
  <c r="F158" i="561"/>
  <c r="H158" i="561"/>
  <c r="M38" i="561"/>
  <c r="M322" i="561"/>
  <c r="F322" i="561"/>
  <c r="H322" i="561"/>
  <c r="M102" i="559"/>
  <c r="M196" i="559"/>
  <c r="M269" i="559"/>
  <c r="M273" i="559"/>
  <c r="M254" i="559"/>
  <c r="M98" i="559"/>
  <c r="M256" i="559"/>
  <c r="M126" i="559"/>
  <c r="M107" i="559"/>
  <c r="M253" i="559"/>
  <c r="M54" i="559"/>
  <c r="M236" i="559"/>
  <c r="M220" i="559"/>
  <c r="M59" i="559"/>
  <c r="M67" i="559"/>
  <c r="M265" i="559"/>
  <c r="M90" i="559"/>
  <c r="M341" i="559"/>
  <c r="M291" i="559"/>
  <c r="M83" i="559"/>
  <c r="M195" i="559"/>
  <c r="M296" i="559"/>
  <c r="M131" i="559"/>
  <c r="M74" i="559"/>
  <c r="M89" i="559"/>
  <c r="M332" i="559"/>
  <c r="M100" i="559"/>
  <c r="M276" i="559"/>
  <c r="M351" i="559"/>
  <c r="M39" i="559"/>
  <c r="M200" i="559"/>
  <c r="M312" i="559"/>
  <c r="M79" i="559"/>
  <c r="M144" i="559"/>
  <c r="M135" i="559"/>
  <c r="M207" i="559"/>
  <c r="M293" i="559"/>
  <c r="M180" i="559"/>
  <c r="M191" i="559"/>
  <c r="M164" i="559"/>
  <c r="M115" i="559"/>
  <c r="M143" i="559"/>
  <c r="M261" i="559"/>
  <c r="M70" i="559"/>
  <c r="M204" i="559"/>
  <c r="M190" i="559"/>
  <c r="M348" i="559"/>
  <c r="M150" i="559"/>
  <c r="M149" i="559"/>
  <c r="M119" i="559"/>
  <c r="M62" i="559"/>
  <c r="M285" i="559"/>
  <c r="M140" i="559"/>
  <c r="M166" i="559"/>
  <c r="M295" i="559"/>
  <c r="M16" i="559"/>
  <c r="M327" i="559"/>
  <c r="M42" i="559"/>
  <c r="M330" i="559"/>
  <c r="M290" i="559"/>
  <c r="M57" i="559"/>
  <c r="M64" i="559"/>
  <c r="M245" i="559"/>
  <c r="M65" i="559"/>
  <c r="M185" i="559"/>
  <c r="M279" i="559"/>
  <c r="M288" i="559"/>
  <c r="M47" i="559"/>
  <c r="M345" i="559"/>
  <c r="M320" i="559"/>
  <c r="M338" i="559"/>
  <c r="M20" i="559"/>
  <c r="M82" i="559"/>
  <c r="M141" i="559"/>
  <c r="M271" i="559"/>
  <c r="M241" i="559"/>
  <c r="M35" i="559"/>
  <c r="M170" i="559"/>
  <c r="M216" i="559"/>
  <c r="M318" i="559"/>
  <c r="M158" i="559"/>
  <c r="M18" i="559"/>
  <c r="M85" i="559"/>
  <c r="M128" i="559"/>
  <c r="M231" i="559"/>
  <c r="M33" i="559"/>
  <c r="M229" i="559"/>
  <c r="M181" i="559"/>
  <c r="M249" i="559"/>
  <c r="M238" i="559"/>
  <c r="M283" i="559"/>
  <c r="M116" i="559"/>
  <c r="M52" i="559"/>
  <c r="M99" i="559"/>
  <c r="M44" i="559"/>
  <c r="M287" i="559"/>
  <c r="M259" i="559"/>
  <c r="M317" i="559"/>
  <c r="M334" i="559"/>
  <c r="M105" i="559"/>
  <c r="M314" i="559"/>
  <c r="M167" i="559"/>
  <c r="M162" i="559"/>
  <c r="M61" i="559"/>
  <c r="M214" i="559"/>
  <c r="M68" i="559"/>
  <c r="M221" i="559"/>
  <c r="M187" i="559"/>
  <c r="M250" i="559"/>
  <c r="M267" i="559"/>
  <c r="M328" i="559"/>
  <c r="M208" i="559"/>
  <c r="M310" i="559"/>
  <c r="M109" i="559"/>
  <c r="M257" i="559"/>
  <c r="M339" i="559"/>
  <c r="M215" i="559"/>
  <c r="M55" i="559"/>
  <c r="M307" i="559"/>
  <c r="M201" i="559"/>
  <c r="M169" i="559"/>
  <c r="M49" i="559"/>
  <c r="M176" i="559"/>
  <c r="M46" i="559"/>
  <c r="M277" i="559"/>
  <c r="M25" i="559"/>
  <c r="M94" i="559"/>
  <c r="M210" i="559"/>
  <c r="M177" i="559"/>
  <c r="M194" i="559"/>
  <c r="M303" i="559"/>
  <c r="M19" i="559"/>
  <c r="M156" i="559"/>
  <c r="M182" i="559"/>
  <c r="M209" i="559"/>
  <c r="M160" i="559"/>
  <c r="M349" i="559"/>
  <c r="M92" i="559"/>
  <c r="M289" i="559"/>
  <c r="M333" i="559"/>
  <c r="M199" i="559"/>
  <c r="M205" i="559"/>
  <c r="M179" i="559"/>
  <c r="M316" i="559"/>
  <c r="M298" i="559"/>
  <c r="M146" i="559"/>
  <c r="M218" i="559"/>
  <c r="M172" i="559"/>
  <c r="M134" i="559"/>
  <c r="M29" i="559"/>
  <c r="M171" i="559"/>
  <c r="M286" i="559"/>
  <c r="M305" i="559"/>
  <c r="M77" i="559"/>
  <c r="M125" i="559"/>
  <c r="M37" i="559"/>
  <c r="M122" i="559"/>
  <c r="M329" i="559"/>
  <c r="M299" i="559"/>
  <c r="M178" i="559"/>
  <c r="M103" i="559"/>
  <c r="M186" i="559"/>
  <c r="M120" i="559"/>
  <c r="M324" i="559"/>
  <c r="M306" i="559"/>
  <c r="M153" i="559"/>
  <c r="M66" i="559"/>
  <c r="M63" i="559"/>
  <c r="M50" i="559"/>
  <c r="M278" i="559"/>
  <c r="M168" i="559"/>
  <c r="M326" i="559"/>
  <c r="M252" i="559"/>
  <c r="M264" i="559"/>
  <c r="M60" i="559"/>
  <c r="M234" i="559"/>
  <c r="M315" i="559"/>
  <c r="M337" i="559"/>
  <c r="M114" i="559"/>
  <c r="M275" i="559"/>
  <c r="M197" i="559"/>
  <c r="M202" i="559"/>
  <c r="M217" i="559"/>
  <c r="M228" i="559"/>
  <c r="M93" i="559"/>
  <c r="M87" i="559"/>
  <c r="M86" i="559"/>
  <c r="M155" i="559"/>
  <c r="M308" i="559"/>
  <c r="M91" i="559"/>
  <c r="M32" i="559"/>
  <c r="M139" i="559"/>
  <c r="M212" i="559"/>
  <c r="M111" i="559"/>
  <c r="M219" i="559"/>
  <c r="M246" i="559"/>
  <c r="M108" i="559"/>
  <c r="M192" i="559"/>
  <c r="M251" i="559"/>
  <c r="M346" i="559"/>
  <c r="M132" i="559"/>
  <c r="M206" i="559"/>
  <c r="M227" i="559"/>
  <c r="M27" i="559"/>
  <c r="M112" i="559"/>
  <c r="M255" i="559"/>
  <c r="M106" i="559"/>
  <c r="M335" i="559"/>
  <c r="M113" i="559"/>
  <c r="M152" i="559"/>
  <c r="M313" i="559"/>
  <c r="M43" i="559"/>
  <c r="M51" i="559"/>
  <c r="M75" i="559"/>
  <c r="M311" i="559"/>
  <c r="M347" i="559"/>
  <c r="M48" i="559"/>
  <c r="M282" i="559"/>
  <c r="M127" i="559"/>
  <c r="M281" i="559"/>
  <c r="M237" i="559"/>
  <c r="M104" i="559"/>
  <c r="M69" i="559"/>
  <c r="M72" i="559"/>
  <c r="M304" i="559"/>
  <c r="M130" i="559"/>
  <c r="M193" i="559"/>
  <c r="M121" i="559"/>
  <c r="M17" i="559"/>
  <c r="M280" i="559"/>
  <c r="M73" i="559"/>
  <c r="M302" i="559"/>
  <c r="M174" i="559"/>
  <c r="M45" i="559"/>
  <c r="M350" i="559"/>
  <c r="M136" i="559"/>
  <c r="M118" i="559"/>
  <c r="M213" i="559"/>
  <c r="M28" i="559"/>
  <c r="M154" i="559"/>
  <c r="M133" i="559"/>
  <c r="M266" i="559"/>
  <c r="M263" i="559"/>
  <c r="M161" i="559"/>
  <c r="M244" i="559"/>
  <c r="M157" i="559"/>
  <c r="M80" i="559"/>
  <c r="M188" i="559"/>
  <c r="M96" i="559"/>
  <c r="M56" i="559"/>
  <c r="M31" i="559"/>
  <c r="M189" i="559"/>
  <c r="M323" i="559"/>
  <c r="M203" i="559"/>
  <c r="M78" i="559"/>
  <c r="M76" i="559"/>
  <c r="M148" i="559"/>
  <c r="M40" i="559"/>
  <c r="M88" i="559"/>
  <c r="M101" i="559"/>
  <c r="M222" i="559"/>
  <c r="M336" i="559"/>
  <c r="M21" i="559"/>
  <c r="M24" i="559"/>
  <c r="M262" i="559"/>
  <c r="M198" i="559"/>
  <c r="M331" i="559"/>
  <c r="M137" i="559"/>
  <c r="M26" i="559"/>
  <c r="M242" i="559"/>
  <c r="M225" i="559"/>
  <c r="M117" i="559"/>
  <c r="M235" i="559"/>
  <c r="M270" i="559"/>
  <c r="M58" i="559"/>
  <c r="M175" i="559"/>
  <c r="M243" i="559"/>
  <c r="M322" i="559"/>
  <c r="M142" i="559"/>
  <c r="M309" i="559"/>
  <c r="M97" i="559"/>
  <c r="M321" i="559"/>
  <c r="M84" i="559"/>
  <c r="M247" i="559"/>
  <c r="M211" i="559"/>
  <c r="M272" i="559"/>
  <c r="M183" i="559"/>
  <c r="M260" i="559"/>
  <c r="M22" i="559"/>
  <c r="M342" i="559"/>
  <c r="M173" i="559"/>
  <c r="M23" i="559"/>
  <c r="M124" i="559"/>
  <c r="M294" i="559"/>
  <c r="M53" i="559"/>
  <c r="M147" i="559"/>
  <c r="M184" i="559"/>
  <c r="M223" i="559"/>
  <c r="M240" i="559"/>
  <c r="M258" i="559"/>
  <c r="M344" i="559"/>
  <c r="M284" i="559"/>
  <c r="M36" i="559"/>
  <c r="M268" i="559"/>
  <c r="M274" i="559"/>
  <c r="M165" i="559"/>
  <c r="M340" i="559"/>
  <c r="M319" i="559"/>
  <c r="M232" i="559"/>
  <c r="M230" i="559"/>
  <c r="M151" i="559"/>
  <c r="M325" i="559"/>
  <c r="M41" i="559"/>
  <c r="M233" i="559"/>
  <c r="M71" i="559"/>
  <c r="M226" i="559"/>
  <c r="M129" i="559"/>
  <c r="M34" i="559"/>
  <c r="M81" i="559"/>
  <c r="M301" i="559"/>
  <c r="M300" i="559"/>
  <c r="M145" i="559"/>
  <c r="M224" i="559"/>
  <c r="M297" i="559"/>
  <c r="M123" i="559"/>
  <c r="M110" i="559"/>
  <c r="M292" i="559"/>
  <c r="M239" i="559"/>
  <c r="M248" i="559"/>
  <c r="M343" i="559"/>
  <c r="M30" i="559"/>
  <c r="M159" i="559"/>
  <c r="M95" i="559"/>
  <c r="M138" i="559"/>
  <c r="M38" i="559"/>
  <c r="M163" i="559"/>
  <c r="F163" i="559"/>
  <c r="H163" i="559"/>
  <c r="J120" i="615"/>
  <c r="J174" i="615"/>
  <c r="J329" i="615"/>
  <c r="J122" i="615"/>
  <c r="J47" i="615"/>
  <c r="J315" i="615"/>
  <c r="J316" i="615"/>
  <c r="J88" i="615"/>
  <c r="J334" i="615"/>
  <c r="J250" i="615"/>
  <c r="J68" i="615"/>
  <c r="J129" i="615"/>
  <c r="J121" i="617"/>
  <c r="J187" i="617"/>
  <c r="J224" i="617"/>
  <c r="J227" i="615"/>
  <c r="J69" i="615"/>
  <c r="J40" i="615"/>
  <c r="J184" i="615"/>
  <c r="J84" i="615"/>
  <c r="J232" i="617"/>
  <c r="J332" i="617"/>
  <c r="J271" i="617"/>
  <c r="J162" i="617"/>
  <c r="J258" i="617"/>
  <c r="J263" i="615"/>
  <c r="J204" i="617"/>
  <c r="J17" i="617"/>
  <c r="J109" i="617"/>
  <c r="J274" i="615"/>
  <c r="J229" i="615"/>
  <c r="J121" i="615"/>
  <c r="J272" i="615"/>
  <c r="J324" i="615"/>
  <c r="J167" i="617"/>
  <c r="J293" i="617"/>
  <c r="J245" i="617"/>
  <c r="J64" i="617"/>
  <c r="J93" i="617"/>
  <c r="J125" i="617"/>
  <c r="J293" i="615"/>
  <c r="J101" i="615"/>
  <c r="J143" i="615"/>
  <c r="J251" i="615"/>
  <c r="J183" i="615"/>
  <c r="J300" i="615"/>
  <c r="J256" i="615"/>
  <c r="J244" i="615"/>
  <c r="J287" i="615"/>
  <c r="J295" i="615"/>
  <c r="J320" i="615"/>
  <c r="J66" i="615"/>
  <c r="J105" i="615"/>
  <c r="J33" i="617"/>
  <c r="J49" i="617"/>
  <c r="J77" i="617"/>
  <c r="J297" i="617"/>
  <c r="J205" i="617"/>
  <c r="J270" i="617"/>
  <c r="J276" i="617"/>
  <c r="J175" i="617"/>
  <c r="J196" i="617"/>
  <c r="J147" i="617"/>
  <c r="J60" i="617"/>
  <c r="J44" i="617"/>
  <c r="J88" i="617"/>
  <c r="J288" i="617"/>
  <c r="J91" i="617"/>
  <c r="J136" i="617"/>
  <c r="J220" i="617"/>
  <c r="J195" i="617"/>
  <c r="J333" i="617"/>
  <c r="J193" i="617"/>
  <c r="J70" i="617"/>
  <c r="J261" i="617"/>
  <c r="J235" i="617"/>
  <c r="J299" i="617"/>
  <c r="J302" i="617"/>
  <c r="J301" i="617"/>
  <c r="J286" i="617"/>
  <c r="J282" i="617"/>
  <c r="J280" i="617"/>
  <c r="J330" i="617"/>
  <c r="J233" i="617"/>
  <c r="J223" i="617"/>
  <c r="J216" i="617"/>
  <c r="J185" i="617"/>
  <c r="J172" i="617"/>
  <c r="J166" i="617"/>
  <c r="J165" i="617"/>
  <c r="J157" i="617"/>
  <c r="J156" i="617"/>
  <c r="J152" i="617"/>
  <c r="J150" i="617"/>
  <c r="J134" i="617"/>
  <c r="J122" i="617"/>
  <c r="J117" i="617"/>
  <c r="J113" i="617"/>
  <c r="J112" i="617"/>
  <c r="J90" i="617"/>
  <c r="J61" i="617"/>
  <c r="J46" i="617"/>
  <c r="J38" i="617"/>
  <c r="J36" i="617"/>
  <c r="J29" i="617"/>
  <c r="J28" i="617"/>
  <c r="J30" i="617"/>
  <c r="J75" i="617"/>
  <c r="J184" i="617"/>
  <c r="J106" i="617"/>
  <c r="J176" i="617"/>
  <c r="J55" i="617"/>
  <c r="J135" i="617"/>
  <c r="J178" i="617"/>
  <c r="J27" i="617"/>
  <c r="J145" i="617"/>
  <c r="J279" i="617"/>
  <c r="J95" i="617"/>
  <c r="J226" i="617"/>
  <c r="J19" i="617"/>
  <c r="J207" i="617"/>
  <c r="J153" i="617"/>
  <c r="J22" i="617"/>
  <c r="J142" i="617"/>
  <c r="J31" i="617"/>
  <c r="J310" i="617"/>
  <c r="J47" i="617"/>
  <c r="J331" i="617"/>
  <c r="J265" i="617"/>
  <c r="J45" i="617"/>
  <c r="J54" i="617"/>
  <c r="J210" i="617"/>
  <c r="J108" i="617"/>
  <c r="J322" i="617"/>
  <c r="J154" i="617"/>
  <c r="J237" i="617"/>
  <c r="J219" i="617"/>
  <c r="J290" i="617"/>
  <c r="J87" i="617"/>
  <c r="J281" i="617"/>
  <c r="J239" i="617"/>
  <c r="J171" i="617"/>
  <c r="J62" i="617"/>
  <c r="J218" i="617"/>
  <c r="J67" i="617"/>
  <c r="J305" i="617"/>
  <c r="J253" i="617"/>
  <c r="J254" i="617"/>
  <c r="J115" i="617"/>
  <c r="J85" i="617"/>
  <c r="J214" i="617"/>
  <c r="J311" i="617"/>
  <c r="J158" i="617"/>
  <c r="J32" i="617"/>
  <c r="J24" i="617"/>
  <c r="J96" i="617"/>
  <c r="J128" i="617"/>
  <c r="J37" i="617"/>
  <c r="J257" i="617"/>
  <c r="J81" i="617"/>
  <c r="J94" i="617"/>
  <c r="J139" i="617"/>
  <c r="J51" i="617"/>
  <c r="J284" i="617"/>
  <c r="J316" i="617"/>
  <c r="J264" i="617"/>
  <c r="J238" i="617"/>
  <c r="J304" i="617"/>
  <c r="J230" i="617"/>
  <c r="J159" i="617"/>
  <c r="J191" i="617"/>
  <c r="J148" i="617"/>
  <c r="J100" i="617"/>
  <c r="J123" i="617"/>
  <c r="J169" i="617"/>
  <c r="J256" i="617"/>
  <c r="J285" i="617"/>
  <c r="J330" i="615"/>
  <c r="J325" i="615"/>
  <c r="J307" i="615"/>
  <c r="J305" i="615"/>
  <c r="J303" i="615"/>
  <c r="J297" i="615"/>
  <c r="J286" i="615"/>
  <c r="J284" i="615"/>
  <c r="J264" i="615"/>
  <c r="J258" i="615"/>
  <c r="J255" i="615"/>
  <c r="J248" i="615"/>
  <c r="J242" i="615"/>
  <c r="J180" i="615"/>
  <c r="J167" i="615"/>
  <c r="J164" i="615"/>
  <c r="J145" i="615"/>
  <c r="J139" i="615"/>
  <c r="J106" i="615"/>
  <c r="J99" i="615"/>
  <c r="J94" i="615"/>
  <c r="J93" i="615"/>
  <c r="J87" i="615"/>
  <c r="J78" i="615"/>
  <c r="J46" i="615"/>
  <c r="J42" i="615"/>
  <c r="J38" i="615"/>
  <c r="J33" i="615"/>
  <c r="J282" i="615"/>
  <c r="J83" i="615"/>
  <c r="J137" i="615"/>
  <c r="J314" i="615"/>
  <c r="J179" i="615"/>
  <c r="J240" i="615"/>
  <c r="J140" i="615"/>
  <c r="J161" i="615"/>
  <c r="J312" i="615"/>
  <c r="J247" i="615"/>
  <c r="J75" i="615"/>
  <c r="J204" i="615"/>
  <c r="J59" i="615"/>
  <c r="J213" i="615"/>
  <c r="J53" i="615"/>
  <c r="J100" i="615"/>
  <c r="J76" i="615"/>
  <c r="J261" i="615"/>
  <c r="J152" i="615"/>
  <c r="J72" i="615"/>
  <c r="J270" i="615"/>
  <c r="J57" i="615"/>
  <c r="J92" i="615"/>
  <c r="J298" i="615"/>
  <c r="J178" i="615"/>
  <c r="J219" i="615"/>
  <c r="J220" i="615"/>
  <c r="J291" i="615"/>
  <c r="J232" i="615"/>
  <c r="J231" i="615"/>
  <c r="J55" i="615"/>
  <c r="J216" i="615"/>
  <c r="J49" i="615"/>
  <c r="J191" i="615"/>
  <c r="J269" i="615"/>
  <c r="J169" i="615"/>
  <c r="J188" i="615"/>
  <c r="J200" i="615"/>
  <c r="J29" i="615"/>
  <c r="J333" i="615"/>
  <c r="J193" i="615"/>
  <c r="J288" i="615"/>
  <c r="J212" i="615"/>
  <c r="J19" i="615"/>
  <c r="J217" i="615"/>
  <c r="J141" i="615"/>
  <c r="J185" i="615"/>
  <c r="J226" i="615"/>
  <c r="J58" i="615"/>
  <c r="J278" i="615"/>
  <c r="J32" i="615"/>
  <c r="J133" i="615"/>
  <c r="J20" i="615"/>
  <c r="J22" i="615"/>
  <c r="J262" i="615"/>
  <c r="J44" i="615"/>
  <c r="J166" i="615"/>
  <c r="K38" i="561"/>
  <c r="I38" i="561"/>
  <c r="F38" i="561"/>
  <c r="H38" i="561"/>
  <c r="K155" i="561"/>
  <c r="I155" i="561"/>
  <c r="F155" i="561"/>
  <c r="H155" i="561"/>
  <c r="K191" i="561"/>
  <c r="I191" i="561"/>
  <c r="F191" i="561"/>
  <c r="H191" i="561"/>
  <c r="K210" i="561"/>
  <c r="I210" i="561"/>
  <c r="F210" i="561"/>
  <c r="H210" i="561"/>
  <c r="K17" i="561"/>
  <c r="I17" i="561"/>
  <c r="F17" i="561"/>
  <c r="H17" i="561"/>
  <c r="K261" i="561"/>
  <c r="I261" i="561"/>
  <c r="F261" i="561"/>
  <c r="H261" i="561"/>
  <c r="K203" i="561"/>
  <c r="I203" i="561"/>
  <c r="F203" i="561"/>
  <c r="H203" i="561"/>
  <c r="K325" i="561"/>
  <c r="I325" i="561"/>
  <c r="F325" i="561"/>
  <c r="H325" i="561"/>
  <c r="K323" i="561"/>
  <c r="I323" i="561"/>
  <c r="F323" i="561"/>
  <c r="H323" i="561"/>
  <c r="K320" i="561"/>
  <c r="I320" i="561"/>
  <c r="F320" i="561"/>
  <c r="H320" i="561"/>
  <c r="K316" i="561"/>
  <c r="I316" i="561"/>
  <c r="F316" i="561"/>
  <c r="H316" i="561"/>
  <c r="K314" i="561"/>
  <c r="I314" i="561"/>
  <c r="F314" i="561"/>
  <c r="H314" i="561"/>
  <c r="K312" i="561"/>
  <c r="I312" i="561"/>
  <c r="F312" i="561"/>
  <c r="H312" i="561"/>
  <c r="K310" i="561"/>
  <c r="I310" i="561"/>
  <c r="F310" i="561"/>
  <c r="H310" i="561"/>
  <c r="K350" i="561"/>
  <c r="I350" i="561"/>
  <c r="F350" i="561"/>
  <c r="H350" i="561"/>
  <c r="K307" i="561"/>
  <c r="I307" i="561"/>
  <c r="F307" i="561"/>
  <c r="H307" i="561"/>
  <c r="K306" i="561"/>
  <c r="I306" i="561"/>
  <c r="F306" i="561"/>
  <c r="H306" i="561"/>
  <c r="K305" i="561"/>
  <c r="I305" i="561"/>
  <c r="F305" i="561"/>
  <c r="H305" i="561"/>
  <c r="J305" i="561"/>
  <c r="K304" i="561"/>
  <c r="I304" i="561"/>
  <c r="F304" i="561"/>
  <c r="H304" i="561"/>
  <c r="K301" i="561"/>
  <c r="I301" i="561"/>
  <c r="F301" i="561"/>
  <c r="H301" i="561"/>
  <c r="K299" i="561"/>
  <c r="I299" i="561"/>
  <c r="F299" i="561"/>
  <c r="H299" i="561"/>
  <c r="K297" i="561"/>
  <c r="I297" i="561"/>
  <c r="F297" i="561"/>
  <c r="H297" i="561"/>
  <c r="J297" i="561"/>
  <c r="K295" i="561"/>
  <c r="I295" i="561"/>
  <c r="F295" i="561"/>
  <c r="H295" i="561"/>
  <c r="K293" i="561"/>
  <c r="I293" i="561"/>
  <c r="F293" i="561"/>
  <c r="H293" i="561"/>
  <c r="K292" i="561"/>
  <c r="I292" i="561"/>
  <c r="F292" i="561"/>
  <c r="H292" i="561"/>
  <c r="K290" i="561"/>
  <c r="I290" i="561"/>
  <c r="F290" i="561"/>
  <c r="H290" i="561"/>
  <c r="J290" i="561"/>
  <c r="K288" i="561"/>
  <c r="I288" i="561"/>
  <c r="F288" i="561"/>
  <c r="H288" i="561"/>
  <c r="K286" i="561"/>
  <c r="I286" i="561"/>
  <c r="F286" i="561"/>
  <c r="H286" i="561"/>
  <c r="K284" i="561"/>
  <c r="I284" i="561"/>
  <c r="F284" i="561"/>
  <c r="H284" i="561"/>
  <c r="K347" i="561"/>
  <c r="I347" i="561"/>
  <c r="F347" i="561"/>
  <c r="H347" i="561"/>
  <c r="K282" i="561"/>
  <c r="I282" i="561"/>
  <c r="F282" i="561"/>
  <c r="H282" i="561"/>
  <c r="K280" i="561"/>
  <c r="I280" i="561"/>
  <c r="F280" i="561"/>
  <c r="H280" i="561"/>
  <c r="K346" i="561"/>
  <c r="I346" i="561"/>
  <c r="F346" i="561"/>
  <c r="H346" i="561"/>
  <c r="K276" i="561"/>
  <c r="I276" i="561"/>
  <c r="F276" i="561"/>
  <c r="H276" i="561"/>
  <c r="J276" i="561"/>
  <c r="K274" i="561"/>
  <c r="I274" i="561"/>
  <c r="F274" i="561"/>
  <c r="H274" i="561"/>
  <c r="K272" i="561"/>
  <c r="I272" i="561"/>
  <c r="F272" i="561"/>
  <c r="H272" i="561"/>
  <c r="K270" i="561"/>
  <c r="I270" i="561"/>
  <c r="F270" i="561"/>
  <c r="H270" i="561"/>
  <c r="K268" i="561"/>
  <c r="I268" i="561"/>
  <c r="F268" i="561"/>
  <c r="H268" i="561"/>
  <c r="J268" i="561"/>
  <c r="K266" i="561"/>
  <c r="I266" i="561"/>
  <c r="F266" i="561"/>
  <c r="H266" i="561"/>
  <c r="K264" i="561"/>
  <c r="I264" i="561"/>
  <c r="F264" i="561"/>
  <c r="H264" i="561"/>
  <c r="K260" i="561"/>
  <c r="I260" i="561"/>
  <c r="F260" i="561"/>
  <c r="H260" i="561"/>
  <c r="K258" i="561"/>
  <c r="I258" i="561"/>
  <c r="F258" i="561"/>
  <c r="H258" i="561"/>
  <c r="J258" i="561"/>
  <c r="K256" i="561"/>
  <c r="I256" i="561"/>
  <c r="F256" i="561"/>
  <c r="H256" i="561"/>
  <c r="K253" i="561"/>
  <c r="I253" i="561"/>
  <c r="F253" i="561"/>
  <c r="H253" i="561"/>
  <c r="K250" i="561"/>
  <c r="I250" i="561"/>
  <c r="F250" i="561"/>
  <c r="H250" i="561"/>
  <c r="K248" i="561"/>
  <c r="I248" i="561"/>
  <c r="F248" i="561"/>
  <c r="H248" i="561"/>
  <c r="J248" i="561"/>
  <c r="K246" i="561"/>
  <c r="I246" i="561"/>
  <c r="F246" i="561"/>
  <c r="H246" i="561"/>
  <c r="K244" i="561"/>
  <c r="I244" i="561"/>
  <c r="F244" i="561"/>
  <c r="H244" i="561"/>
  <c r="K242" i="561"/>
  <c r="I242" i="561"/>
  <c r="F242" i="561"/>
  <c r="H242" i="561"/>
  <c r="K240" i="561"/>
  <c r="I240" i="561"/>
  <c r="F240" i="561"/>
  <c r="H240" i="561"/>
  <c r="J240" i="561"/>
  <c r="K345" i="561"/>
  <c r="I345" i="561"/>
  <c r="F345" i="561"/>
  <c r="H345" i="561"/>
  <c r="K237" i="561"/>
  <c r="I237" i="561"/>
  <c r="F237" i="561"/>
  <c r="H237" i="561"/>
  <c r="K235" i="561"/>
  <c r="I235" i="561"/>
  <c r="F235" i="561"/>
  <c r="H235" i="561"/>
  <c r="K231" i="561"/>
  <c r="I231" i="561"/>
  <c r="F231" i="561"/>
  <c r="H231" i="561"/>
  <c r="J231" i="561"/>
  <c r="K229" i="561"/>
  <c r="I229" i="561"/>
  <c r="F229" i="561"/>
  <c r="H229" i="561"/>
  <c r="K227" i="561"/>
  <c r="I227" i="561"/>
  <c r="F227" i="561"/>
  <c r="H227" i="561"/>
  <c r="K225" i="561"/>
  <c r="I225" i="561"/>
  <c r="F225" i="561"/>
  <c r="H225" i="561"/>
  <c r="K223" i="561"/>
  <c r="I223" i="561"/>
  <c r="F223" i="561"/>
  <c r="H223" i="561"/>
  <c r="J223" i="561"/>
  <c r="K221" i="561"/>
  <c r="I221" i="561"/>
  <c r="F221" i="561"/>
  <c r="H221" i="561"/>
  <c r="K219" i="561"/>
  <c r="I219" i="561"/>
  <c r="F219" i="561"/>
  <c r="H219" i="561"/>
  <c r="K217" i="561"/>
  <c r="I217" i="561"/>
  <c r="F217" i="561"/>
  <c r="H217" i="561"/>
  <c r="K215" i="561"/>
  <c r="I215" i="561"/>
  <c r="F215" i="561"/>
  <c r="H215" i="561"/>
  <c r="J215" i="561"/>
  <c r="K213" i="561"/>
  <c r="I213" i="561"/>
  <c r="F213" i="561"/>
  <c r="H213" i="561"/>
  <c r="K211" i="561"/>
  <c r="I211" i="561"/>
  <c r="F211" i="561"/>
  <c r="H211" i="561"/>
  <c r="K208" i="561"/>
  <c r="I208" i="561"/>
  <c r="F208" i="561"/>
  <c r="H208" i="561"/>
  <c r="K206" i="561"/>
  <c r="I206" i="561"/>
  <c r="F206" i="561"/>
  <c r="H206" i="561"/>
  <c r="J206" i="561"/>
  <c r="K204" i="561"/>
  <c r="I204" i="561"/>
  <c r="F204" i="561"/>
  <c r="H204" i="561"/>
  <c r="K201" i="561"/>
  <c r="I201" i="561"/>
  <c r="F201" i="561"/>
  <c r="H201" i="561"/>
  <c r="K199" i="561"/>
  <c r="I199" i="561"/>
  <c r="F199" i="561"/>
  <c r="H199" i="561"/>
  <c r="K197" i="561"/>
  <c r="I197" i="561"/>
  <c r="F197" i="561"/>
  <c r="H197" i="561"/>
  <c r="J197" i="561"/>
  <c r="K196" i="561"/>
  <c r="I196" i="561"/>
  <c r="F196" i="561"/>
  <c r="H196" i="561"/>
  <c r="K194" i="561"/>
  <c r="I194" i="561"/>
  <c r="F194" i="561"/>
  <c r="H194" i="561"/>
  <c r="K192" i="561"/>
  <c r="I192" i="561"/>
  <c r="F192" i="561"/>
  <c r="H192" i="561"/>
  <c r="K343" i="561"/>
  <c r="I343" i="561"/>
  <c r="F343" i="561"/>
  <c r="H343" i="561"/>
  <c r="J343" i="561"/>
  <c r="K187" i="561"/>
  <c r="I187" i="561"/>
  <c r="F187" i="561"/>
  <c r="H187" i="561"/>
  <c r="K185" i="561"/>
  <c r="I185" i="561"/>
  <c r="F185" i="561"/>
  <c r="H185" i="561"/>
  <c r="K183" i="561"/>
  <c r="I183" i="561"/>
  <c r="F183" i="561"/>
  <c r="H183" i="561"/>
  <c r="K181" i="561"/>
  <c r="I181" i="561"/>
  <c r="F181" i="561"/>
  <c r="H181" i="561"/>
  <c r="J181" i="561"/>
  <c r="K179" i="561"/>
  <c r="I179" i="561"/>
  <c r="F179" i="561"/>
  <c r="H179" i="561"/>
  <c r="K176" i="561"/>
  <c r="I176" i="561"/>
  <c r="F176" i="561"/>
  <c r="H176" i="561"/>
  <c r="K174" i="561"/>
  <c r="I174" i="561"/>
  <c r="F174" i="561"/>
  <c r="H174" i="561"/>
  <c r="K172" i="561"/>
  <c r="I172" i="561"/>
  <c r="F172" i="561"/>
  <c r="H172" i="561"/>
  <c r="J172" i="561"/>
  <c r="K170" i="561"/>
  <c r="I170" i="561"/>
  <c r="F170" i="561"/>
  <c r="H170" i="561"/>
  <c r="K342" i="561"/>
  <c r="I342" i="561"/>
  <c r="F342" i="561"/>
  <c r="H342" i="561"/>
  <c r="K167" i="561"/>
  <c r="I167" i="561"/>
  <c r="F167" i="561"/>
  <c r="H167" i="561"/>
  <c r="K165" i="561"/>
  <c r="I165" i="561"/>
  <c r="F165" i="561"/>
  <c r="H165" i="561"/>
  <c r="K163" i="561"/>
  <c r="I163" i="561"/>
  <c r="F163" i="561"/>
  <c r="H163" i="561"/>
  <c r="K161" i="561"/>
  <c r="I161" i="561"/>
  <c r="F161" i="561"/>
  <c r="H161" i="561"/>
  <c r="K159" i="561"/>
  <c r="I159" i="561"/>
  <c r="F159" i="561"/>
  <c r="H159" i="561"/>
  <c r="K154" i="561"/>
  <c r="I154" i="561"/>
  <c r="F154" i="561"/>
  <c r="H154" i="561"/>
  <c r="J154" i="561"/>
  <c r="K152" i="561"/>
  <c r="I152" i="561"/>
  <c r="F152" i="561"/>
  <c r="H152" i="561"/>
  <c r="K151" i="561"/>
  <c r="I151" i="561"/>
  <c r="F151" i="561"/>
  <c r="H151" i="561"/>
  <c r="K149" i="561"/>
  <c r="I149" i="561"/>
  <c r="F149" i="561"/>
  <c r="H149" i="561"/>
  <c r="K147" i="561"/>
  <c r="I147" i="561"/>
  <c r="F147" i="561"/>
  <c r="H147" i="561"/>
  <c r="J147" i="561"/>
  <c r="K145" i="561"/>
  <c r="I145" i="561"/>
  <c r="F145" i="561"/>
  <c r="H145" i="561"/>
  <c r="K143" i="561"/>
  <c r="I143" i="561"/>
  <c r="F143" i="561"/>
  <c r="H143" i="561"/>
  <c r="K142" i="561"/>
  <c r="I142" i="561"/>
  <c r="F142" i="561"/>
  <c r="H142" i="561"/>
  <c r="K339" i="561"/>
  <c r="I339" i="561"/>
  <c r="F339" i="561"/>
  <c r="H339" i="561"/>
  <c r="J339" i="561"/>
  <c r="K139" i="561"/>
  <c r="I139" i="561"/>
  <c r="F139" i="561"/>
  <c r="H139" i="561"/>
  <c r="K338" i="561"/>
  <c r="I338" i="561"/>
  <c r="F338" i="561"/>
  <c r="H338" i="561"/>
  <c r="K136" i="561"/>
  <c r="I136" i="561"/>
  <c r="F136" i="561"/>
  <c r="H136" i="561"/>
  <c r="K134" i="561"/>
  <c r="I134" i="561"/>
  <c r="F134" i="561"/>
  <c r="H134" i="561"/>
  <c r="J134" i="561"/>
  <c r="K132" i="561"/>
  <c r="I132" i="561"/>
  <c r="F132" i="561"/>
  <c r="H132" i="561"/>
  <c r="K130" i="561"/>
  <c r="I130" i="561"/>
  <c r="F130" i="561"/>
  <c r="H130" i="561"/>
  <c r="K129" i="561"/>
  <c r="I129" i="561"/>
  <c r="F129" i="561"/>
  <c r="H129" i="561"/>
  <c r="K127" i="561"/>
  <c r="I127" i="561"/>
  <c r="F127" i="561"/>
  <c r="H127" i="561"/>
  <c r="J127" i="561"/>
  <c r="K125" i="561"/>
  <c r="I125" i="561"/>
  <c r="F125" i="561"/>
  <c r="H125" i="561"/>
  <c r="K122" i="561"/>
  <c r="I122" i="561"/>
  <c r="F122" i="561"/>
  <c r="H122" i="561"/>
  <c r="K120" i="561"/>
  <c r="I120" i="561"/>
  <c r="F120" i="561"/>
  <c r="H120" i="561"/>
  <c r="K118" i="561"/>
  <c r="I118" i="561"/>
  <c r="F118" i="561"/>
  <c r="H118" i="561"/>
  <c r="J118" i="561"/>
  <c r="K116" i="561"/>
  <c r="I116" i="561"/>
  <c r="F116" i="561"/>
  <c r="H116" i="561"/>
  <c r="K115" i="561"/>
  <c r="I115" i="561"/>
  <c r="F115" i="561"/>
  <c r="H115" i="561"/>
  <c r="K113" i="561"/>
  <c r="I113" i="561"/>
  <c r="F113" i="561"/>
  <c r="H113" i="561"/>
  <c r="K111" i="561"/>
  <c r="I111" i="561"/>
  <c r="F111" i="561"/>
  <c r="H111" i="561"/>
  <c r="J111" i="561"/>
  <c r="K109" i="561"/>
  <c r="I109" i="561"/>
  <c r="F109" i="561"/>
  <c r="H109" i="561"/>
  <c r="K107" i="561"/>
  <c r="I107" i="561"/>
  <c r="F107" i="561"/>
  <c r="H107" i="561"/>
  <c r="J107" i="561"/>
  <c r="K302" i="561"/>
  <c r="I302" i="561"/>
  <c r="F302" i="561"/>
  <c r="H302" i="561"/>
  <c r="K124" i="561"/>
  <c r="I124" i="561"/>
  <c r="F124" i="561"/>
  <c r="H124" i="561"/>
  <c r="J124" i="561"/>
  <c r="K319" i="561"/>
  <c r="I319" i="561"/>
  <c r="F319" i="561"/>
  <c r="H319" i="561"/>
  <c r="K24" i="561"/>
  <c r="I24" i="561"/>
  <c r="F24" i="561"/>
  <c r="H24" i="561"/>
  <c r="J24" i="561"/>
  <c r="K318" i="561"/>
  <c r="I318" i="561"/>
  <c r="F318" i="561"/>
  <c r="H318" i="561"/>
  <c r="K105" i="561"/>
  <c r="I105" i="561"/>
  <c r="F105" i="561"/>
  <c r="H105" i="561"/>
  <c r="J105" i="561"/>
  <c r="K103" i="561"/>
  <c r="I103" i="561"/>
  <c r="F103" i="561"/>
  <c r="H103" i="561"/>
  <c r="K100" i="561"/>
  <c r="I100" i="561"/>
  <c r="F100" i="561"/>
  <c r="H100" i="561"/>
  <c r="J100" i="561"/>
  <c r="K98" i="561"/>
  <c r="I98" i="561"/>
  <c r="F98" i="561"/>
  <c r="H98" i="561"/>
  <c r="K96" i="561"/>
  <c r="I96" i="561"/>
  <c r="F96" i="561"/>
  <c r="H96" i="561"/>
  <c r="J96" i="561"/>
  <c r="K94" i="561"/>
  <c r="I94" i="561"/>
  <c r="F94" i="561"/>
  <c r="H94" i="561"/>
  <c r="K92" i="561"/>
  <c r="I92" i="561"/>
  <c r="F92" i="561"/>
  <c r="H92" i="561"/>
  <c r="J92" i="561"/>
  <c r="K90" i="561"/>
  <c r="I90" i="561"/>
  <c r="F90" i="561"/>
  <c r="H90" i="561"/>
  <c r="K88" i="561"/>
  <c r="I88" i="561"/>
  <c r="F88" i="561"/>
  <c r="H88" i="561"/>
  <c r="J88" i="561"/>
  <c r="K86" i="561"/>
  <c r="I86" i="561"/>
  <c r="F86" i="561"/>
  <c r="H86" i="561"/>
  <c r="K84" i="561"/>
  <c r="I84" i="561"/>
  <c r="F84" i="561"/>
  <c r="H84" i="561"/>
  <c r="K334" i="561"/>
  <c r="I334" i="561"/>
  <c r="F334" i="561"/>
  <c r="H334" i="561"/>
  <c r="K81" i="561"/>
  <c r="I81" i="561"/>
  <c r="F81" i="561"/>
  <c r="H81" i="561"/>
  <c r="J81" i="561"/>
  <c r="K333" i="561"/>
  <c r="I333" i="561"/>
  <c r="F333" i="561"/>
  <c r="H333" i="561"/>
  <c r="K78" i="561"/>
  <c r="I78" i="561"/>
  <c r="F78" i="561"/>
  <c r="H78" i="561"/>
  <c r="J78" i="561"/>
  <c r="K76" i="561"/>
  <c r="I76" i="561"/>
  <c r="F76" i="561"/>
  <c r="H76" i="561"/>
  <c r="K74" i="561"/>
  <c r="I74" i="561"/>
  <c r="F74" i="561"/>
  <c r="H74" i="561"/>
  <c r="J74" i="561"/>
  <c r="K72" i="561"/>
  <c r="I72" i="561"/>
  <c r="F72" i="561"/>
  <c r="H72" i="561"/>
  <c r="K71" i="561"/>
  <c r="I71" i="561"/>
  <c r="F71" i="561"/>
  <c r="H71" i="561"/>
  <c r="J71" i="561"/>
  <c r="K69" i="561"/>
  <c r="I69" i="561"/>
  <c r="F69" i="561"/>
  <c r="H69" i="561"/>
  <c r="K67" i="561"/>
  <c r="I67" i="561"/>
  <c r="F67" i="561"/>
  <c r="H67" i="561"/>
  <c r="K65" i="561"/>
  <c r="I65" i="561"/>
  <c r="F65" i="561"/>
  <c r="H65" i="561"/>
  <c r="K331" i="561"/>
  <c r="I331" i="561"/>
  <c r="F331" i="561"/>
  <c r="H331" i="561"/>
  <c r="J331" i="561"/>
  <c r="K62" i="561"/>
  <c r="I62" i="561"/>
  <c r="F62" i="561"/>
  <c r="H62" i="561"/>
  <c r="K60" i="561"/>
  <c r="I60" i="561"/>
  <c r="F60" i="561"/>
  <c r="H60" i="561"/>
  <c r="J60" i="561"/>
  <c r="K59" i="561"/>
  <c r="I59" i="561"/>
  <c r="F59" i="561"/>
  <c r="H59" i="561"/>
  <c r="K329" i="561"/>
  <c r="I329" i="561"/>
  <c r="F329" i="561"/>
  <c r="H329" i="561"/>
  <c r="J329" i="561"/>
  <c r="K56" i="561"/>
  <c r="I56" i="561"/>
  <c r="F56" i="561"/>
  <c r="H56" i="561"/>
  <c r="K54" i="561"/>
  <c r="I54" i="561"/>
  <c r="F54" i="561"/>
  <c r="H54" i="561"/>
  <c r="K52" i="561"/>
  <c r="I52" i="561"/>
  <c r="F52" i="561"/>
  <c r="H52" i="561"/>
  <c r="K50" i="561"/>
  <c r="I50" i="561"/>
  <c r="F50" i="561"/>
  <c r="H50" i="561"/>
  <c r="J50" i="561"/>
  <c r="K328" i="561"/>
  <c r="I328" i="561"/>
  <c r="F328" i="561"/>
  <c r="H328" i="561"/>
  <c r="K46" i="561"/>
  <c r="I46" i="561"/>
  <c r="F46" i="561"/>
  <c r="H46" i="561"/>
  <c r="J46" i="561"/>
  <c r="K44" i="561"/>
  <c r="I44" i="561"/>
  <c r="F44" i="561"/>
  <c r="H44" i="561"/>
  <c r="K42" i="561"/>
  <c r="I42" i="561"/>
  <c r="F42" i="561"/>
  <c r="H42" i="561"/>
  <c r="K40" i="561"/>
  <c r="I40" i="561"/>
  <c r="F40" i="561"/>
  <c r="H40" i="561"/>
  <c r="K327" i="561"/>
  <c r="I327" i="561"/>
  <c r="F327" i="561"/>
  <c r="H327" i="561"/>
  <c r="J327" i="561"/>
  <c r="K36" i="561"/>
  <c r="I36" i="561"/>
  <c r="F36" i="561"/>
  <c r="H36" i="561"/>
  <c r="K34" i="561"/>
  <c r="I34" i="561"/>
  <c r="F34" i="561"/>
  <c r="H34" i="561"/>
  <c r="K32" i="561"/>
  <c r="I32" i="561"/>
  <c r="F32" i="561"/>
  <c r="H32" i="561"/>
  <c r="K30" i="561"/>
  <c r="I30" i="561"/>
  <c r="F30" i="561"/>
  <c r="H30" i="561"/>
  <c r="J30" i="561"/>
  <c r="K28" i="561"/>
  <c r="I28" i="561"/>
  <c r="F28" i="561"/>
  <c r="H28" i="561"/>
  <c r="K26" i="561"/>
  <c r="I26" i="561"/>
  <c r="F26" i="561"/>
  <c r="H26" i="561"/>
  <c r="J26" i="561"/>
  <c r="K23" i="561"/>
  <c r="I23" i="561"/>
  <c r="F23" i="561"/>
  <c r="H23" i="561"/>
  <c r="K21" i="561"/>
  <c r="I21" i="561"/>
  <c r="F21" i="561"/>
  <c r="H21" i="561"/>
  <c r="J21" i="561"/>
  <c r="K19" i="561"/>
  <c r="I19" i="561"/>
  <c r="F19" i="561"/>
  <c r="H19" i="561"/>
  <c r="I322" i="561"/>
  <c r="J322" i="561"/>
  <c r="K322" i="561"/>
  <c r="K158" i="561"/>
  <c r="I158" i="561"/>
  <c r="J158" i="561"/>
  <c r="K180" i="561"/>
  <c r="I180" i="561"/>
  <c r="J180" i="561"/>
  <c r="K102" i="561"/>
  <c r="I102" i="561"/>
  <c r="J102" i="561"/>
  <c r="I252" i="561"/>
  <c r="J252" i="561"/>
  <c r="K252" i="561"/>
  <c r="K326" i="561"/>
  <c r="I326" i="561"/>
  <c r="J326" i="561"/>
  <c r="K232" i="561"/>
  <c r="I232" i="561"/>
  <c r="J232" i="561"/>
  <c r="K47" i="561"/>
  <c r="I47" i="561"/>
  <c r="J47" i="561"/>
  <c r="I16" i="561"/>
  <c r="J16" i="561"/>
  <c r="K16" i="561"/>
  <c r="K262" i="561"/>
  <c r="I262" i="561"/>
  <c r="J262" i="561"/>
  <c r="K123" i="561"/>
  <c r="I123" i="561"/>
  <c r="J123" i="561"/>
  <c r="K156" i="561"/>
  <c r="I156" i="561"/>
  <c r="J156" i="561"/>
  <c r="I324" i="561"/>
  <c r="J324" i="561"/>
  <c r="K324" i="561"/>
  <c r="K321" i="561"/>
  <c r="I321" i="561"/>
  <c r="J321" i="561"/>
  <c r="K190" i="561"/>
  <c r="I190" i="561"/>
  <c r="J190" i="561"/>
  <c r="K317" i="561"/>
  <c r="I317" i="561"/>
  <c r="J317" i="561"/>
  <c r="I315" i="561"/>
  <c r="J315" i="561"/>
  <c r="K315" i="561"/>
  <c r="K313" i="561"/>
  <c r="I313" i="561"/>
  <c r="J313" i="561"/>
  <c r="K311" i="561"/>
  <c r="I311" i="561"/>
  <c r="J311" i="561"/>
  <c r="K309" i="561"/>
  <c r="I309" i="561"/>
  <c r="J309" i="561"/>
  <c r="I308" i="561"/>
  <c r="J308" i="561"/>
  <c r="K308" i="561"/>
  <c r="K254" i="561"/>
  <c r="I254" i="561"/>
  <c r="J254" i="561"/>
  <c r="K278" i="561"/>
  <c r="I278" i="561"/>
  <c r="J278" i="561"/>
  <c r="K349" i="561"/>
  <c r="I349" i="561"/>
  <c r="J349" i="561"/>
  <c r="I303" i="561"/>
  <c r="J303" i="561"/>
  <c r="K303" i="561"/>
  <c r="K300" i="561"/>
  <c r="I300" i="561"/>
  <c r="J300" i="561"/>
  <c r="K298" i="561"/>
  <c r="I298" i="561"/>
  <c r="J298" i="561"/>
  <c r="K296" i="561"/>
  <c r="I296" i="561"/>
  <c r="J296" i="561"/>
  <c r="I294" i="561"/>
  <c r="J294" i="561"/>
  <c r="K294" i="561"/>
  <c r="K348" i="561"/>
  <c r="I348" i="561"/>
  <c r="J348" i="561"/>
  <c r="K291" i="561"/>
  <c r="I291" i="561"/>
  <c r="J291" i="561"/>
  <c r="K289" i="561"/>
  <c r="I289" i="561"/>
  <c r="J289" i="561"/>
  <c r="I287" i="561"/>
  <c r="J287" i="561"/>
  <c r="K287" i="561"/>
  <c r="K285" i="561"/>
  <c r="I285" i="561"/>
  <c r="J285" i="561"/>
  <c r="K283" i="561"/>
  <c r="I283" i="561"/>
  <c r="J283" i="561"/>
  <c r="K233" i="561"/>
  <c r="I233" i="561"/>
  <c r="J233" i="561"/>
  <c r="I281" i="561"/>
  <c r="J281" i="561"/>
  <c r="K281" i="561"/>
  <c r="K279" i="561"/>
  <c r="I279" i="561"/>
  <c r="J279" i="561"/>
  <c r="K277" i="561"/>
  <c r="I277" i="561"/>
  <c r="J277" i="561"/>
  <c r="K275" i="561"/>
  <c r="I275" i="561"/>
  <c r="J275" i="561"/>
  <c r="K273" i="561"/>
  <c r="I273" i="561"/>
  <c r="J273" i="561"/>
  <c r="K271" i="561"/>
  <c r="I271" i="561"/>
  <c r="J271" i="561"/>
  <c r="K269" i="561"/>
  <c r="I269" i="561"/>
  <c r="J269" i="561"/>
  <c r="K267" i="561"/>
  <c r="I267" i="561"/>
  <c r="J267" i="561"/>
  <c r="K265" i="561"/>
  <c r="I265" i="561"/>
  <c r="J265" i="561"/>
  <c r="K263" i="561"/>
  <c r="I263" i="561"/>
  <c r="J263" i="561"/>
  <c r="K259" i="561"/>
  <c r="I259" i="561"/>
  <c r="J259" i="561"/>
  <c r="K257" i="561"/>
  <c r="I257" i="561"/>
  <c r="J257" i="561"/>
  <c r="K255" i="561"/>
  <c r="I255" i="561"/>
  <c r="J255" i="561"/>
  <c r="K251" i="561"/>
  <c r="I251" i="561"/>
  <c r="J251" i="561"/>
  <c r="K249" i="561"/>
  <c r="I249" i="561"/>
  <c r="J249" i="561"/>
  <c r="K247" i="561"/>
  <c r="I247" i="561"/>
  <c r="J247" i="561"/>
  <c r="K245" i="561"/>
  <c r="I245" i="561"/>
  <c r="J245" i="561"/>
  <c r="K243" i="561"/>
  <c r="I243" i="561"/>
  <c r="J243" i="561"/>
  <c r="K241" i="561"/>
  <c r="I241" i="561"/>
  <c r="J241" i="561"/>
  <c r="K239" i="561"/>
  <c r="I239" i="561"/>
  <c r="J239" i="561"/>
  <c r="K238" i="561"/>
  <c r="I238" i="561"/>
  <c r="J238" i="561"/>
  <c r="K236" i="561"/>
  <c r="I236" i="561"/>
  <c r="J236" i="561"/>
  <c r="K234" i="561"/>
  <c r="I234" i="561"/>
  <c r="J234" i="561"/>
  <c r="K230" i="561"/>
  <c r="I230" i="561"/>
  <c r="J230" i="561"/>
  <c r="K228" i="561"/>
  <c r="I228" i="561"/>
  <c r="J228" i="561"/>
  <c r="K226" i="561"/>
  <c r="I226" i="561"/>
  <c r="J226" i="561"/>
  <c r="K224" i="561"/>
  <c r="I224" i="561"/>
  <c r="J224" i="561"/>
  <c r="K222" i="561"/>
  <c r="I222" i="561"/>
  <c r="J222" i="561"/>
  <c r="K220" i="561"/>
  <c r="I220" i="561"/>
  <c r="J220" i="561"/>
  <c r="K218" i="561"/>
  <c r="I218" i="561"/>
  <c r="J218" i="561"/>
  <c r="K216" i="561"/>
  <c r="I216" i="561"/>
  <c r="J216" i="561"/>
  <c r="K214" i="561"/>
  <c r="I214" i="561"/>
  <c r="J214" i="561"/>
  <c r="K212" i="561"/>
  <c r="I212" i="561"/>
  <c r="J212" i="561"/>
  <c r="K209" i="561"/>
  <c r="I209" i="561"/>
  <c r="J209" i="561"/>
  <c r="K207" i="561"/>
  <c r="I207" i="561"/>
  <c r="J207" i="561"/>
  <c r="K205" i="561"/>
  <c r="I205" i="561"/>
  <c r="J205" i="561"/>
  <c r="K202" i="561"/>
  <c r="I202" i="561"/>
  <c r="J202" i="561"/>
  <c r="K200" i="561"/>
  <c r="I200" i="561"/>
  <c r="J200" i="561"/>
  <c r="K198" i="561"/>
  <c r="I198" i="561"/>
  <c r="J198" i="561"/>
  <c r="K344" i="561"/>
  <c r="I344" i="561"/>
  <c r="J344" i="561"/>
  <c r="K195" i="561"/>
  <c r="I195" i="561"/>
  <c r="J195" i="561"/>
  <c r="K193" i="561"/>
  <c r="I193" i="561"/>
  <c r="J193" i="561"/>
  <c r="K189" i="561"/>
  <c r="I189" i="561"/>
  <c r="J189" i="561"/>
  <c r="K188" i="561"/>
  <c r="I188" i="561"/>
  <c r="J188" i="561"/>
  <c r="K186" i="561"/>
  <c r="I186" i="561"/>
  <c r="J186" i="561"/>
  <c r="K184" i="561"/>
  <c r="I184" i="561"/>
  <c r="J184" i="561"/>
  <c r="K182" i="561"/>
  <c r="I182" i="561"/>
  <c r="J182" i="561"/>
  <c r="K178" i="561"/>
  <c r="I178" i="561"/>
  <c r="J178" i="561"/>
  <c r="K177" i="561"/>
  <c r="I177" i="561"/>
  <c r="J177" i="561"/>
  <c r="K175" i="561"/>
  <c r="I175" i="561"/>
  <c r="J175" i="561"/>
  <c r="K173" i="561"/>
  <c r="I173" i="561"/>
  <c r="J173" i="561"/>
  <c r="K171" i="561"/>
  <c r="I171" i="561"/>
  <c r="J171" i="561"/>
  <c r="K169" i="561"/>
  <c r="I169" i="561"/>
  <c r="J169" i="561"/>
  <c r="K168" i="561"/>
  <c r="I168" i="561"/>
  <c r="J168" i="561"/>
  <c r="K166" i="561"/>
  <c r="I166" i="561"/>
  <c r="J166" i="561"/>
  <c r="K164" i="561"/>
  <c r="I164" i="561"/>
  <c r="J164" i="561"/>
  <c r="K162" i="561"/>
  <c r="I162" i="561"/>
  <c r="J162" i="561"/>
  <c r="K160" i="561"/>
  <c r="I160" i="561"/>
  <c r="J160" i="561"/>
  <c r="K157" i="561"/>
  <c r="I157" i="561"/>
  <c r="J157" i="561"/>
  <c r="K153" i="561"/>
  <c r="I153" i="561"/>
  <c r="J153" i="561"/>
  <c r="K341" i="561"/>
  <c r="I341" i="561"/>
  <c r="J341" i="561"/>
  <c r="K150" i="561"/>
  <c r="I150" i="561"/>
  <c r="J150" i="561"/>
  <c r="K148" i="561"/>
  <c r="I148" i="561"/>
  <c r="J148" i="561"/>
  <c r="K146" i="561"/>
  <c r="I146" i="561"/>
  <c r="J146" i="561"/>
  <c r="K144" i="561"/>
  <c r="I144" i="561"/>
  <c r="J144" i="561"/>
  <c r="K340" i="561"/>
  <c r="I340" i="561"/>
  <c r="J340" i="561"/>
  <c r="K141" i="561"/>
  <c r="I141" i="561"/>
  <c r="J141" i="561"/>
  <c r="K140" i="561"/>
  <c r="I140" i="561"/>
  <c r="J140" i="561"/>
  <c r="K138" i="561"/>
  <c r="I138" i="561"/>
  <c r="J138" i="561"/>
  <c r="K137" i="561"/>
  <c r="I137" i="561"/>
  <c r="J137" i="561"/>
  <c r="K135" i="561"/>
  <c r="I135" i="561"/>
  <c r="J135" i="561"/>
  <c r="K133" i="561"/>
  <c r="I133" i="561"/>
  <c r="J133" i="561"/>
  <c r="K131" i="561"/>
  <c r="I131" i="561"/>
  <c r="J131" i="561"/>
  <c r="K337" i="561"/>
  <c r="I337" i="561"/>
  <c r="J337" i="561"/>
  <c r="K128" i="561"/>
  <c r="I128" i="561"/>
  <c r="J128" i="561"/>
  <c r="K126" i="561"/>
  <c r="I126" i="561"/>
  <c r="J126" i="561"/>
  <c r="K336" i="561"/>
  <c r="I336" i="561"/>
  <c r="J336" i="561"/>
  <c r="K121" i="561"/>
  <c r="I121" i="561"/>
  <c r="J121" i="561"/>
  <c r="K119" i="561"/>
  <c r="I119" i="561"/>
  <c r="J119" i="561"/>
  <c r="K117" i="561"/>
  <c r="I117" i="561"/>
  <c r="J117" i="561"/>
  <c r="K335" i="561"/>
  <c r="I335" i="561"/>
  <c r="J335" i="561"/>
  <c r="K114" i="561"/>
  <c r="I114" i="561"/>
  <c r="J114" i="561"/>
  <c r="K112" i="561"/>
  <c r="I112" i="561"/>
  <c r="J112" i="561"/>
  <c r="K110" i="561"/>
  <c r="I110" i="561"/>
  <c r="J110" i="561"/>
  <c r="K108" i="561"/>
  <c r="I108" i="561"/>
  <c r="J108" i="561"/>
  <c r="K106" i="561"/>
  <c r="I106" i="561"/>
  <c r="J106" i="561"/>
  <c r="K104" i="561"/>
  <c r="I104" i="561"/>
  <c r="J104" i="561"/>
  <c r="K101" i="561"/>
  <c r="I101" i="561"/>
  <c r="J101" i="561"/>
  <c r="K99" i="561"/>
  <c r="I99" i="561"/>
  <c r="J99" i="561"/>
  <c r="K97" i="561"/>
  <c r="I97" i="561"/>
  <c r="J97" i="561"/>
  <c r="K95" i="561"/>
  <c r="I95" i="561"/>
  <c r="J95" i="561"/>
  <c r="K93" i="561"/>
  <c r="I93" i="561"/>
  <c r="J93" i="561"/>
  <c r="K91" i="561"/>
  <c r="I91" i="561"/>
  <c r="J91" i="561"/>
  <c r="K89" i="561"/>
  <c r="I89" i="561"/>
  <c r="J89" i="561"/>
  <c r="K87" i="561"/>
  <c r="I87" i="561"/>
  <c r="J87" i="561"/>
  <c r="K85" i="561"/>
  <c r="I85" i="561"/>
  <c r="J85" i="561"/>
  <c r="K83" i="561"/>
  <c r="I83" i="561"/>
  <c r="J83" i="561"/>
  <c r="K82" i="561"/>
  <c r="I82" i="561"/>
  <c r="J82" i="561"/>
  <c r="K80" i="561"/>
  <c r="I80" i="561"/>
  <c r="J80" i="561"/>
  <c r="K79" i="561"/>
  <c r="I79" i="561"/>
  <c r="J79" i="561"/>
  <c r="K77" i="561"/>
  <c r="I77" i="561"/>
  <c r="J77" i="561"/>
  <c r="K75" i="561"/>
  <c r="I75" i="561"/>
  <c r="J75" i="561"/>
  <c r="K73" i="561"/>
  <c r="I73" i="561"/>
  <c r="J73" i="561"/>
  <c r="K332" i="561"/>
  <c r="I332" i="561"/>
  <c r="J332" i="561"/>
  <c r="K70" i="561"/>
  <c r="I70" i="561"/>
  <c r="J70" i="561"/>
  <c r="K68" i="561"/>
  <c r="I68" i="561"/>
  <c r="J68" i="561"/>
  <c r="K66" i="561"/>
  <c r="I66" i="561"/>
  <c r="J66" i="561"/>
  <c r="K64" i="561"/>
  <c r="I64" i="561"/>
  <c r="J64" i="561"/>
  <c r="K63" i="561"/>
  <c r="I63" i="561"/>
  <c r="J63" i="561"/>
  <c r="K61" i="561"/>
  <c r="I61" i="561"/>
  <c r="J61" i="561"/>
  <c r="K330" i="561"/>
  <c r="I330" i="561"/>
  <c r="J330" i="561"/>
  <c r="K58" i="561"/>
  <c r="I58" i="561"/>
  <c r="J58" i="561"/>
  <c r="K57" i="561"/>
  <c r="I57" i="561"/>
  <c r="J57" i="561"/>
  <c r="K55" i="561"/>
  <c r="I55" i="561"/>
  <c r="J55" i="561"/>
  <c r="K53" i="561"/>
  <c r="I53" i="561"/>
  <c r="J53" i="561"/>
  <c r="K51" i="561"/>
  <c r="I51" i="561"/>
  <c r="J51" i="561"/>
  <c r="K49" i="561"/>
  <c r="I49" i="561"/>
  <c r="J49" i="561"/>
  <c r="K48" i="561"/>
  <c r="I48" i="561"/>
  <c r="J48" i="561"/>
  <c r="K45" i="561"/>
  <c r="I45" i="561"/>
  <c r="J45" i="561"/>
  <c r="K43" i="561"/>
  <c r="I43" i="561"/>
  <c r="J43" i="561"/>
  <c r="K41" i="561"/>
  <c r="I41" i="561"/>
  <c r="J41" i="561"/>
  <c r="K39" i="561"/>
  <c r="I39" i="561"/>
  <c r="J39" i="561"/>
  <c r="K37" i="561"/>
  <c r="I37" i="561"/>
  <c r="J37" i="561"/>
  <c r="K35" i="561"/>
  <c r="I35" i="561"/>
  <c r="J35" i="561"/>
  <c r="K33" i="561"/>
  <c r="I33" i="561"/>
  <c r="J33" i="561"/>
  <c r="K31" i="561"/>
  <c r="I31" i="561"/>
  <c r="J31" i="561"/>
  <c r="K29" i="561"/>
  <c r="I29" i="561"/>
  <c r="J29" i="561"/>
  <c r="K27" i="561"/>
  <c r="I27" i="561"/>
  <c r="J27" i="561"/>
  <c r="K25" i="561"/>
  <c r="I25" i="561"/>
  <c r="J25" i="561"/>
  <c r="K22" i="561"/>
  <c r="I22" i="561"/>
  <c r="J22" i="561"/>
  <c r="K20" i="561"/>
  <c r="I20" i="561"/>
  <c r="J20" i="561"/>
  <c r="K18" i="561"/>
  <c r="I18" i="561"/>
  <c r="J18" i="561"/>
  <c r="K138" i="559"/>
  <c r="I138" i="559"/>
  <c r="K159" i="559"/>
  <c r="I159" i="559"/>
  <c r="K343" i="559"/>
  <c r="I343" i="559"/>
  <c r="K239" i="559"/>
  <c r="I239" i="559"/>
  <c r="K110" i="559"/>
  <c r="I110" i="559"/>
  <c r="K297" i="559"/>
  <c r="I297" i="559"/>
  <c r="K145" i="559"/>
  <c r="I145" i="559"/>
  <c r="K301" i="559"/>
  <c r="I301" i="559"/>
  <c r="K34" i="559"/>
  <c r="I34" i="559"/>
  <c r="K226" i="559"/>
  <c r="I226" i="559"/>
  <c r="K233" i="559"/>
  <c r="I233" i="559"/>
  <c r="K325" i="559"/>
  <c r="I325" i="559"/>
  <c r="K230" i="559"/>
  <c r="I230" i="559"/>
  <c r="K319" i="559"/>
  <c r="I319" i="559"/>
  <c r="K165" i="559"/>
  <c r="I165" i="559"/>
  <c r="K268" i="559"/>
  <c r="I268" i="559"/>
  <c r="K284" i="559"/>
  <c r="I284" i="559"/>
  <c r="K258" i="559"/>
  <c r="I258" i="559"/>
  <c r="K223" i="559"/>
  <c r="I223" i="559"/>
  <c r="K147" i="559"/>
  <c r="I147" i="559"/>
  <c r="K294" i="559"/>
  <c r="I294" i="559"/>
  <c r="K23" i="559"/>
  <c r="I23" i="559"/>
  <c r="K342" i="559"/>
  <c r="I342" i="559"/>
  <c r="K260" i="559"/>
  <c r="I260" i="559"/>
  <c r="K272" i="559"/>
  <c r="I272" i="559"/>
  <c r="K247" i="559"/>
  <c r="I247" i="559"/>
  <c r="K321" i="559"/>
  <c r="I321" i="559"/>
  <c r="K309" i="559"/>
  <c r="I309" i="559"/>
  <c r="K322" i="559"/>
  <c r="I322" i="559"/>
  <c r="K175" i="559"/>
  <c r="I175" i="559"/>
  <c r="K270" i="559"/>
  <c r="I270" i="559"/>
  <c r="K117" i="559"/>
  <c r="I117" i="559"/>
  <c r="K242" i="559"/>
  <c r="I242" i="559"/>
  <c r="K137" i="559"/>
  <c r="I137" i="559"/>
  <c r="K198" i="559"/>
  <c r="I198" i="559"/>
  <c r="K24" i="559"/>
  <c r="I24" i="559"/>
  <c r="K336" i="559"/>
  <c r="I336" i="559"/>
  <c r="K101" i="559"/>
  <c r="I101" i="559"/>
  <c r="K40" i="559"/>
  <c r="I40" i="559"/>
  <c r="K76" i="559"/>
  <c r="I76" i="559"/>
  <c r="K203" i="559"/>
  <c r="I203" i="559"/>
  <c r="K189" i="559"/>
  <c r="I189" i="559"/>
  <c r="K56" i="559"/>
  <c r="I56" i="559"/>
  <c r="K188" i="559"/>
  <c r="I188" i="559"/>
  <c r="K157" i="559"/>
  <c r="I157" i="559"/>
  <c r="K161" i="559"/>
  <c r="I161" i="559"/>
  <c r="K266" i="559"/>
  <c r="I266" i="559"/>
  <c r="K154" i="559"/>
  <c r="I154" i="559"/>
  <c r="K213" i="559"/>
  <c r="I213" i="559"/>
  <c r="K136" i="559"/>
  <c r="I136" i="559"/>
  <c r="K45" i="559"/>
  <c r="I45" i="559"/>
  <c r="K302" i="559"/>
  <c r="I302" i="559"/>
  <c r="K280" i="559"/>
  <c r="I280" i="559"/>
  <c r="K121" i="559"/>
  <c r="I121" i="559"/>
  <c r="K130" i="559"/>
  <c r="I130" i="559"/>
  <c r="K72" i="559"/>
  <c r="I72" i="559"/>
  <c r="K104" i="559"/>
  <c r="I104" i="559"/>
  <c r="K281" i="559"/>
  <c r="I281" i="559"/>
  <c r="K282" i="559"/>
  <c r="I282" i="559"/>
  <c r="K347" i="559"/>
  <c r="I347" i="559"/>
  <c r="K75" i="559"/>
  <c r="I75" i="559"/>
  <c r="K43" i="559"/>
  <c r="I43" i="559"/>
  <c r="K152" i="559"/>
  <c r="I152" i="559"/>
  <c r="K335" i="559"/>
  <c r="I335" i="559"/>
  <c r="K255" i="559"/>
  <c r="I255" i="559"/>
  <c r="K27" i="559"/>
  <c r="I27" i="559"/>
  <c r="K206" i="559"/>
  <c r="I206" i="559"/>
  <c r="K346" i="559"/>
  <c r="I346" i="559"/>
  <c r="K192" i="559"/>
  <c r="I192" i="559"/>
  <c r="K246" i="559"/>
  <c r="I246" i="559"/>
  <c r="K111" i="559"/>
  <c r="I111" i="559"/>
  <c r="K139" i="559"/>
  <c r="I139" i="559"/>
  <c r="K91" i="559"/>
  <c r="I91" i="559"/>
  <c r="K155" i="559"/>
  <c r="I155" i="559"/>
  <c r="K87" i="559"/>
  <c r="I87" i="559"/>
  <c r="K228" i="559"/>
  <c r="I228" i="559"/>
  <c r="K202" i="559"/>
  <c r="I202" i="559"/>
  <c r="K275" i="559"/>
  <c r="I275" i="559"/>
  <c r="K337" i="559"/>
  <c r="I337" i="559"/>
  <c r="K234" i="559"/>
  <c r="I234" i="559"/>
  <c r="K264" i="559"/>
  <c r="I264" i="559"/>
  <c r="K326" i="559"/>
  <c r="I326" i="559"/>
  <c r="K278" i="559"/>
  <c r="I278" i="559"/>
  <c r="K63" i="559"/>
  <c r="I63" i="559"/>
  <c r="K153" i="559"/>
  <c r="I153" i="559"/>
  <c r="K324" i="559"/>
  <c r="I324" i="559"/>
  <c r="K186" i="559"/>
  <c r="I186" i="559"/>
  <c r="K178" i="559"/>
  <c r="I178" i="559"/>
  <c r="K329" i="559"/>
  <c r="I329" i="559"/>
  <c r="K37" i="559"/>
  <c r="I37" i="559"/>
  <c r="K77" i="559"/>
  <c r="I77" i="559"/>
  <c r="K286" i="559"/>
  <c r="I286" i="559"/>
  <c r="K29" i="559"/>
  <c r="I29" i="559"/>
  <c r="K172" i="559"/>
  <c r="I172" i="559"/>
  <c r="K146" i="559"/>
  <c r="I146" i="559"/>
  <c r="K316" i="559"/>
  <c r="I316" i="559"/>
  <c r="K205" i="559"/>
  <c r="I205" i="559"/>
  <c r="K333" i="559"/>
  <c r="I333" i="559"/>
  <c r="K92" i="559"/>
  <c r="I92" i="559"/>
  <c r="I160" i="559"/>
  <c r="K160" i="559"/>
  <c r="K182" i="559"/>
  <c r="I182" i="559"/>
  <c r="K19" i="559"/>
  <c r="I19" i="559"/>
  <c r="K194" i="559"/>
  <c r="I194" i="559"/>
  <c r="I210" i="559"/>
  <c r="K210" i="559"/>
  <c r="K25" i="559"/>
  <c r="I25" i="559"/>
  <c r="K46" i="559"/>
  <c r="I46" i="559"/>
  <c r="K49" i="559"/>
  <c r="I49" i="559"/>
  <c r="I201" i="559"/>
  <c r="K201" i="559"/>
  <c r="K55" i="559"/>
  <c r="I55" i="559"/>
  <c r="K339" i="559"/>
  <c r="I339" i="559"/>
  <c r="K109" i="559"/>
  <c r="I109" i="559"/>
  <c r="I208" i="559"/>
  <c r="K208" i="559"/>
  <c r="K267" i="559"/>
  <c r="I267" i="559"/>
  <c r="K187" i="559"/>
  <c r="I187" i="559"/>
  <c r="K68" i="559"/>
  <c r="I68" i="559"/>
  <c r="I61" i="559"/>
  <c r="K61" i="559"/>
  <c r="K167" i="559"/>
  <c r="I167" i="559"/>
  <c r="K105" i="559"/>
  <c r="I105" i="559"/>
  <c r="K317" i="559"/>
  <c r="I317" i="559"/>
  <c r="I287" i="559"/>
  <c r="K287" i="559"/>
  <c r="K99" i="559"/>
  <c r="I99" i="559"/>
  <c r="K116" i="559"/>
  <c r="I116" i="559"/>
  <c r="K238" i="559"/>
  <c r="I238" i="559"/>
  <c r="I181" i="559"/>
  <c r="K181" i="559"/>
  <c r="K33" i="559"/>
  <c r="I33" i="559"/>
  <c r="I128" i="559"/>
  <c r="K128" i="559"/>
  <c r="K18" i="559"/>
  <c r="I18" i="559"/>
  <c r="I318" i="559"/>
  <c r="K318" i="559"/>
  <c r="K170" i="559"/>
  <c r="I170" i="559"/>
  <c r="I241" i="559"/>
  <c r="K241" i="559"/>
  <c r="K141" i="559"/>
  <c r="I141" i="559"/>
  <c r="I20" i="559"/>
  <c r="K20" i="559"/>
  <c r="K320" i="559"/>
  <c r="I320" i="559"/>
  <c r="I47" i="559"/>
  <c r="K47" i="559"/>
  <c r="K279" i="559"/>
  <c r="I279" i="559"/>
  <c r="I65" i="559"/>
  <c r="K65" i="559"/>
  <c r="K64" i="559"/>
  <c r="I64" i="559"/>
  <c r="I290" i="559"/>
  <c r="K290" i="559"/>
  <c r="K42" i="559"/>
  <c r="I42" i="559"/>
  <c r="I16" i="559"/>
  <c r="K16" i="559"/>
  <c r="K166" i="559"/>
  <c r="I166" i="559"/>
  <c r="I285" i="559"/>
  <c r="K285" i="559"/>
  <c r="K119" i="559"/>
  <c r="I119" i="559"/>
  <c r="I150" i="559"/>
  <c r="K150" i="559"/>
  <c r="K190" i="559"/>
  <c r="I190" i="559"/>
  <c r="I70" i="559"/>
  <c r="K70" i="559"/>
  <c r="K143" i="559"/>
  <c r="I143" i="559"/>
  <c r="I164" i="559"/>
  <c r="K164" i="559"/>
  <c r="K180" i="559"/>
  <c r="I180" i="559"/>
  <c r="I207" i="559"/>
  <c r="K207" i="559"/>
  <c r="K144" i="559"/>
  <c r="I144" i="559"/>
  <c r="I312" i="559"/>
  <c r="K312" i="559"/>
  <c r="K39" i="559"/>
  <c r="I39" i="559"/>
  <c r="I276" i="559"/>
  <c r="K276" i="559"/>
  <c r="K332" i="559"/>
  <c r="I332" i="559"/>
  <c r="I74" i="559"/>
  <c r="K74" i="559"/>
  <c r="K296" i="559"/>
  <c r="I296" i="559"/>
  <c r="I83" i="559"/>
  <c r="K83" i="559"/>
  <c r="K341" i="559"/>
  <c r="I341" i="559"/>
  <c r="I265" i="559"/>
  <c r="K265" i="559"/>
  <c r="K59" i="559"/>
  <c r="I59" i="559"/>
  <c r="I236" i="559"/>
  <c r="K236" i="559"/>
  <c r="K253" i="559"/>
  <c r="I253" i="559"/>
  <c r="I126" i="559"/>
  <c r="K126" i="559"/>
  <c r="K98" i="559"/>
  <c r="I98" i="559"/>
  <c r="I273" i="559"/>
  <c r="K273" i="559"/>
  <c r="K196" i="559"/>
  <c r="I196" i="559"/>
  <c r="F138" i="559"/>
  <c r="H138" i="559"/>
  <c r="F159" i="559"/>
  <c r="H159" i="559"/>
  <c r="J159" i="559"/>
  <c r="F343" i="559"/>
  <c r="H343" i="559"/>
  <c r="J343" i="559"/>
  <c r="F239" i="559"/>
  <c r="H239" i="559"/>
  <c r="J239" i="559"/>
  <c r="F110" i="559"/>
  <c r="H110" i="559"/>
  <c r="J110" i="559"/>
  <c r="F297" i="559"/>
  <c r="H297" i="559"/>
  <c r="J297" i="559"/>
  <c r="F145" i="559"/>
  <c r="H145" i="559"/>
  <c r="J145" i="559"/>
  <c r="F301" i="559"/>
  <c r="H301" i="559"/>
  <c r="J301" i="559"/>
  <c r="F34" i="559"/>
  <c r="H34" i="559"/>
  <c r="F226" i="559"/>
  <c r="H226" i="559"/>
  <c r="J226" i="559"/>
  <c r="F233" i="559"/>
  <c r="H233" i="559"/>
  <c r="J233" i="559"/>
  <c r="F325" i="559"/>
  <c r="H325" i="559"/>
  <c r="J325" i="559"/>
  <c r="F230" i="559"/>
  <c r="H230" i="559"/>
  <c r="J230" i="559"/>
  <c r="F319" i="559"/>
  <c r="H319" i="559"/>
  <c r="J319" i="559"/>
  <c r="F165" i="559"/>
  <c r="H165" i="559"/>
  <c r="F268" i="559"/>
  <c r="H268" i="559"/>
  <c r="J268" i="559"/>
  <c r="F284" i="559"/>
  <c r="H284" i="559"/>
  <c r="J284" i="559"/>
  <c r="F258" i="559"/>
  <c r="H258" i="559"/>
  <c r="J258" i="559"/>
  <c r="F223" i="559"/>
  <c r="H223" i="559"/>
  <c r="F147" i="559"/>
  <c r="H147" i="559"/>
  <c r="J147" i="559"/>
  <c r="F294" i="559"/>
  <c r="H294" i="559"/>
  <c r="J294" i="559"/>
  <c r="F23" i="559"/>
  <c r="H23" i="559"/>
  <c r="J23" i="559"/>
  <c r="F342" i="559"/>
  <c r="H342" i="559"/>
  <c r="J342" i="559"/>
  <c r="F260" i="559"/>
  <c r="H260" i="559"/>
  <c r="J260" i="559"/>
  <c r="F272" i="559"/>
  <c r="H272" i="559"/>
  <c r="J272" i="559"/>
  <c r="F247" i="559"/>
  <c r="H247" i="559"/>
  <c r="J247" i="559"/>
  <c r="F321" i="559"/>
  <c r="H321" i="559"/>
  <c r="J321" i="559"/>
  <c r="F309" i="559"/>
  <c r="H309" i="559"/>
  <c r="J309" i="559"/>
  <c r="F322" i="559"/>
  <c r="H322" i="559"/>
  <c r="J322" i="559"/>
  <c r="F175" i="559"/>
  <c r="H175" i="559"/>
  <c r="J175" i="559"/>
  <c r="F270" i="559"/>
  <c r="H270" i="559"/>
  <c r="J270" i="559"/>
  <c r="F117" i="559"/>
  <c r="H117" i="559"/>
  <c r="J117" i="559"/>
  <c r="F242" i="559"/>
  <c r="H242" i="559"/>
  <c r="F137" i="559"/>
  <c r="H137" i="559"/>
  <c r="J137" i="559"/>
  <c r="F198" i="559"/>
  <c r="H198" i="559"/>
  <c r="F24" i="559"/>
  <c r="H24" i="559"/>
  <c r="J24" i="559"/>
  <c r="F336" i="559"/>
  <c r="H336" i="559"/>
  <c r="J336" i="559"/>
  <c r="F101" i="559"/>
  <c r="H101" i="559"/>
  <c r="J101" i="559"/>
  <c r="F40" i="559"/>
  <c r="H40" i="559"/>
  <c r="J40" i="559"/>
  <c r="F76" i="559"/>
  <c r="H76" i="559"/>
  <c r="J76" i="559"/>
  <c r="F203" i="559"/>
  <c r="H203" i="559"/>
  <c r="J203" i="559"/>
  <c r="F189" i="559"/>
  <c r="H189" i="559"/>
  <c r="J189" i="559"/>
  <c r="F56" i="559"/>
  <c r="H56" i="559"/>
  <c r="J56" i="559"/>
  <c r="F188" i="559"/>
  <c r="H188" i="559"/>
  <c r="J188" i="559"/>
  <c r="F157" i="559"/>
  <c r="H157" i="559"/>
  <c r="F161" i="559"/>
  <c r="H161" i="559"/>
  <c r="J161" i="559"/>
  <c r="F266" i="559"/>
  <c r="H266" i="559"/>
  <c r="F154" i="559"/>
  <c r="H154" i="559"/>
  <c r="J154" i="559"/>
  <c r="F213" i="559"/>
  <c r="H213" i="559"/>
  <c r="F136" i="559"/>
  <c r="H136" i="559"/>
  <c r="J136" i="559"/>
  <c r="F45" i="559"/>
  <c r="H45" i="559"/>
  <c r="J45" i="559"/>
  <c r="F302" i="559"/>
  <c r="H302" i="559"/>
  <c r="J302" i="559"/>
  <c r="F280" i="559"/>
  <c r="H280" i="559"/>
  <c r="J280" i="559"/>
  <c r="F121" i="559"/>
  <c r="H121" i="559"/>
  <c r="J121" i="559"/>
  <c r="F130" i="559"/>
  <c r="H130" i="559"/>
  <c r="F72" i="559"/>
  <c r="H72" i="559"/>
  <c r="J72" i="559"/>
  <c r="F104" i="559"/>
  <c r="H104" i="559"/>
  <c r="J104" i="559"/>
  <c r="F281" i="559"/>
  <c r="H281" i="559"/>
  <c r="J281" i="559"/>
  <c r="F282" i="559"/>
  <c r="H282" i="559"/>
  <c r="J282" i="559"/>
  <c r="F347" i="559"/>
  <c r="H347" i="559"/>
  <c r="J347" i="559"/>
  <c r="F75" i="559"/>
  <c r="H75" i="559"/>
  <c r="J75" i="559"/>
  <c r="F43" i="559"/>
  <c r="H43" i="559"/>
  <c r="J43" i="559"/>
  <c r="F152" i="559"/>
  <c r="H152" i="559"/>
  <c r="J152" i="559"/>
  <c r="F335" i="559"/>
  <c r="H335" i="559"/>
  <c r="J335" i="559"/>
  <c r="F255" i="559"/>
  <c r="H255" i="559"/>
  <c r="J255" i="559"/>
  <c r="F27" i="559"/>
  <c r="H27" i="559"/>
  <c r="J27" i="559"/>
  <c r="F206" i="559"/>
  <c r="H206" i="559"/>
  <c r="F346" i="559"/>
  <c r="H346" i="559"/>
  <c r="J346" i="559"/>
  <c r="F192" i="559"/>
  <c r="H192" i="559"/>
  <c r="J192" i="559"/>
  <c r="F246" i="559"/>
  <c r="H246" i="559"/>
  <c r="J246" i="559"/>
  <c r="F111" i="559"/>
  <c r="H111" i="559"/>
  <c r="J111" i="559"/>
  <c r="F139" i="559"/>
  <c r="H139" i="559"/>
  <c r="J139" i="559"/>
  <c r="F91" i="559"/>
  <c r="H91" i="559"/>
  <c r="J91" i="559"/>
  <c r="F155" i="559"/>
  <c r="H155" i="559"/>
  <c r="J155" i="559"/>
  <c r="F87" i="559"/>
  <c r="H87" i="559"/>
  <c r="J87" i="559"/>
  <c r="F228" i="559"/>
  <c r="H228" i="559"/>
  <c r="J228" i="559"/>
  <c r="F202" i="559"/>
  <c r="H202" i="559"/>
  <c r="J202" i="559"/>
  <c r="F275" i="559"/>
  <c r="H275" i="559"/>
  <c r="J275" i="559"/>
  <c r="F337" i="559"/>
  <c r="H337" i="559"/>
  <c r="J337" i="559"/>
  <c r="F234" i="559"/>
  <c r="H234" i="559"/>
  <c r="J234" i="559"/>
  <c r="F264" i="559"/>
  <c r="H264" i="559"/>
  <c r="J264" i="559"/>
  <c r="F326" i="559"/>
  <c r="H326" i="559"/>
  <c r="J326" i="559"/>
  <c r="F278" i="559"/>
  <c r="H278" i="559"/>
  <c r="J278" i="559"/>
  <c r="F63" i="559"/>
  <c r="H63" i="559"/>
  <c r="J63" i="559"/>
  <c r="F153" i="559"/>
  <c r="H153" i="559"/>
  <c r="J153" i="559"/>
  <c r="F324" i="559"/>
  <c r="H324" i="559"/>
  <c r="J324" i="559"/>
  <c r="F186" i="559"/>
  <c r="H186" i="559"/>
  <c r="J186" i="559"/>
  <c r="F178" i="559"/>
  <c r="H178" i="559"/>
  <c r="J178" i="559"/>
  <c r="F329" i="559"/>
  <c r="H329" i="559"/>
  <c r="F37" i="559"/>
  <c r="H37" i="559"/>
  <c r="J37" i="559"/>
  <c r="F77" i="559"/>
  <c r="H77" i="559"/>
  <c r="J77" i="559"/>
  <c r="F286" i="559"/>
  <c r="H286" i="559"/>
  <c r="J286" i="559"/>
  <c r="F29" i="559"/>
  <c r="H29" i="559"/>
  <c r="J29" i="559"/>
  <c r="F172" i="559"/>
  <c r="H172" i="559"/>
  <c r="J172" i="559"/>
  <c r="F146" i="559"/>
  <c r="H146" i="559"/>
  <c r="J146" i="559"/>
  <c r="F316" i="559"/>
  <c r="H316" i="559"/>
  <c r="J316" i="559"/>
  <c r="F205" i="559"/>
  <c r="H205" i="559"/>
  <c r="F333" i="559"/>
  <c r="H333" i="559"/>
  <c r="J333" i="559"/>
  <c r="F92" i="559"/>
  <c r="H92" i="559"/>
  <c r="J92" i="559"/>
  <c r="F160" i="559"/>
  <c r="H160" i="559"/>
  <c r="J160" i="559"/>
  <c r="F182" i="559"/>
  <c r="H182" i="559"/>
  <c r="J182" i="559"/>
  <c r="F19" i="559"/>
  <c r="H19" i="559"/>
  <c r="J19" i="559"/>
  <c r="F194" i="559"/>
  <c r="H194" i="559"/>
  <c r="F210" i="559"/>
  <c r="H210" i="559"/>
  <c r="J210" i="559"/>
  <c r="F25" i="559"/>
  <c r="H25" i="559"/>
  <c r="J25" i="559"/>
  <c r="F46" i="559"/>
  <c r="H46" i="559"/>
  <c r="J46" i="559"/>
  <c r="F49" i="559"/>
  <c r="H49" i="559"/>
  <c r="J49" i="559"/>
  <c r="F201" i="559"/>
  <c r="H201" i="559"/>
  <c r="J201" i="559"/>
  <c r="F55" i="559"/>
  <c r="H55" i="559"/>
  <c r="F339" i="559"/>
  <c r="H339" i="559"/>
  <c r="J339" i="559"/>
  <c r="F109" i="559"/>
  <c r="H109" i="559"/>
  <c r="J109" i="559"/>
  <c r="F208" i="559"/>
  <c r="H208" i="559"/>
  <c r="J208" i="559"/>
  <c r="F267" i="559"/>
  <c r="H267" i="559"/>
  <c r="J267" i="559"/>
  <c r="F187" i="559"/>
  <c r="H187" i="559"/>
  <c r="J187" i="559"/>
  <c r="F68" i="559"/>
  <c r="H68" i="559"/>
  <c r="J68" i="559"/>
  <c r="F61" i="559"/>
  <c r="H61" i="559"/>
  <c r="J61" i="559"/>
  <c r="F167" i="559"/>
  <c r="H167" i="559"/>
  <c r="J167" i="559"/>
  <c r="F105" i="559"/>
  <c r="H105" i="559"/>
  <c r="J105" i="559"/>
  <c r="F317" i="559"/>
  <c r="H317" i="559"/>
  <c r="J317" i="559"/>
  <c r="F287" i="559"/>
  <c r="H287" i="559"/>
  <c r="J287" i="559"/>
  <c r="F99" i="559"/>
  <c r="H99" i="559"/>
  <c r="J99" i="559"/>
  <c r="F116" i="559"/>
  <c r="H116" i="559"/>
  <c r="J116" i="559"/>
  <c r="F238" i="559"/>
  <c r="H238" i="559"/>
  <c r="J238" i="559"/>
  <c r="F181" i="559"/>
  <c r="H181" i="559"/>
  <c r="J181" i="559"/>
  <c r="F33" i="559"/>
  <c r="H33" i="559"/>
  <c r="J33" i="559"/>
  <c r="F128" i="559"/>
  <c r="H128" i="559"/>
  <c r="J128" i="559"/>
  <c r="F18" i="559"/>
  <c r="H18" i="559"/>
  <c r="F318" i="559"/>
  <c r="H318" i="559"/>
  <c r="J318" i="559"/>
  <c r="F170" i="559"/>
  <c r="H170" i="559"/>
  <c r="J170" i="559"/>
  <c r="F241" i="559"/>
  <c r="H241" i="559"/>
  <c r="J241" i="559"/>
  <c r="F141" i="559"/>
  <c r="H141" i="559"/>
  <c r="F20" i="559"/>
  <c r="H20" i="559"/>
  <c r="J20" i="559"/>
  <c r="F320" i="559"/>
  <c r="H320" i="559"/>
  <c r="F47" i="559"/>
  <c r="H47" i="559"/>
  <c r="J47" i="559"/>
  <c r="F279" i="559"/>
  <c r="H279" i="559"/>
  <c r="J279" i="559"/>
  <c r="F65" i="559"/>
  <c r="H65" i="559"/>
  <c r="J65" i="559"/>
  <c r="F64" i="559"/>
  <c r="H64" i="559"/>
  <c r="J64" i="559"/>
  <c r="F290" i="559"/>
  <c r="H290" i="559"/>
  <c r="J290" i="559"/>
  <c r="F42" i="559"/>
  <c r="H42" i="559"/>
  <c r="J42" i="559"/>
  <c r="F16" i="559"/>
  <c r="H16" i="559"/>
  <c r="J16" i="559"/>
  <c r="F166" i="559"/>
  <c r="H166" i="559"/>
  <c r="F285" i="559"/>
  <c r="H285" i="559"/>
  <c r="J285" i="559"/>
  <c r="F119" i="559"/>
  <c r="H119" i="559"/>
  <c r="F150" i="559"/>
  <c r="H150" i="559"/>
  <c r="J150" i="559"/>
  <c r="F190" i="559"/>
  <c r="H190" i="559"/>
  <c r="J190" i="559"/>
  <c r="F70" i="559"/>
  <c r="H70" i="559"/>
  <c r="F143" i="559"/>
  <c r="H143" i="559"/>
  <c r="J143" i="559"/>
  <c r="F164" i="559"/>
  <c r="H164" i="559"/>
  <c r="J164" i="559"/>
  <c r="F180" i="559"/>
  <c r="H180" i="559"/>
  <c r="J180" i="559"/>
  <c r="F207" i="559"/>
  <c r="H207" i="559"/>
  <c r="J207" i="559"/>
  <c r="F144" i="559"/>
  <c r="H144" i="559"/>
  <c r="J144" i="559"/>
  <c r="F312" i="559"/>
  <c r="H312" i="559"/>
  <c r="J312" i="559"/>
  <c r="F39" i="559"/>
  <c r="H39" i="559"/>
  <c r="J39" i="559"/>
  <c r="F276" i="559"/>
  <c r="H276" i="559"/>
  <c r="J276" i="559"/>
  <c r="F332" i="559"/>
  <c r="H332" i="559"/>
  <c r="J332" i="559"/>
  <c r="F74" i="559"/>
  <c r="H74" i="559"/>
  <c r="J74" i="559"/>
  <c r="F296" i="559"/>
  <c r="H296" i="559"/>
  <c r="J296" i="559"/>
  <c r="F83" i="559"/>
  <c r="H83" i="559"/>
  <c r="J83" i="559"/>
  <c r="F341" i="559"/>
  <c r="H341" i="559"/>
  <c r="J341" i="559"/>
  <c r="F265" i="559"/>
  <c r="H265" i="559"/>
  <c r="J265" i="559"/>
  <c r="F59" i="559"/>
  <c r="H59" i="559"/>
  <c r="J59" i="559"/>
  <c r="F236" i="559"/>
  <c r="H236" i="559"/>
  <c r="J236" i="559"/>
  <c r="F253" i="559"/>
  <c r="H253" i="559"/>
  <c r="F126" i="559"/>
  <c r="H126" i="559"/>
  <c r="J126" i="559"/>
  <c r="F98" i="559"/>
  <c r="H98" i="559"/>
  <c r="F273" i="559"/>
  <c r="H273" i="559"/>
  <c r="J273" i="559"/>
  <c r="F196" i="559"/>
  <c r="H196" i="559"/>
  <c r="J196" i="559"/>
  <c r="K163" i="559"/>
  <c r="I163" i="559"/>
  <c r="J163" i="559"/>
  <c r="K38" i="559"/>
  <c r="I38" i="559"/>
  <c r="K95" i="559"/>
  <c r="I95" i="559"/>
  <c r="K30" i="559"/>
  <c r="I30" i="559"/>
  <c r="K248" i="559"/>
  <c r="I248" i="559"/>
  <c r="K292" i="559"/>
  <c r="I292" i="559"/>
  <c r="K123" i="559"/>
  <c r="I123" i="559"/>
  <c r="K224" i="559"/>
  <c r="I224" i="559"/>
  <c r="K300" i="559"/>
  <c r="I300" i="559"/>
  <c r="K81" i="559"/>
  <c r="I81" i="559"/>
  <c r="K129" i="559"/>
  <c r="I129" i="559"/>
  <c r="K71" i="559"/>
  <c r="I71" i="559"/>
  <c r="K41" i="559"/>
  <c r="I41" i="559"/>
  <c r="K151" i="559"/>
  <c r="I151" i="559"/>
  <c r="K232" i="559"/>
  <c r="I232" i="559"/>
  <c r="K340" i="559"/>
  <c r="I340" i="559"/>
  <c r="K274" i="559"/>
  <c r="I274" i="559"/>
  <c r="K36" i="559"/>
  <c r="I36" i="559"/>
  <c r="K344" i="559"/>
  <c r="I344" i="559"/>
  <c r="K240" i="559"/>
  <c r="I240" i="559"/>
  <c r="K184" i="559"/>
  <c r="I184" i="559"/>
  <c r="K53" i="559"/>
  <c r="I53" i="559"/>
  <c r="K124" i="559"/>
  <c r="I124" i="559"/>
  <c r="K173" i="559"/>
  <c r="I173" i="559"/>
  <c r="K22" i="559"/>
  <c r="I22" i="559"/>
  <c r="K183" i="559"/>
  <c r="I183" i="559"/>
  <c r="K211" i="559"/>
  <c r="I211" i="559"/>
  <c r="K84" i="559"/>
  <c r="I84" i="559"/>
  <c r="K97" i="559"/>
  <c r="I97" i="559"/>
  <c r="K142" i="559"/>
  <c r="I142" i="559"/>
  <c r="K243" i="559"/>
  <c r="I243" i="559"/>
  <c r="K58" i="559"/>
  <c r="I58" i="559"/>
  <c r="K235" i="559"/>
  <c r="I235" i="559"/>
  <c r="K225" i="559"/>
  <c r="I225" i="559"/>
  <c r="K26" i="559"/>
  <c r="I26" i="559"/>
  <c r="K331" i="559"/>
  <c r="I331" i="559"/>
  <c r="K262" i="559"/>
  <c r="I262" i="559"/>
  <c r="K21" i="559"/>
  <c r="I21" i="559"/>
  <c r="K222" i="559"/>
  <c r="I222" i="559"/>
  <c r="K88" i="559"/>
  <c r="I88" i="559"/>
  <c r="K148" i="559"/>
  <c r="I148" i="559"/>
  <c r="K78" i="559"/>
  <c r="I78" i="559"/>
  <c r="K323" i="559"/>
  <c r="I323" i="559"/>
  <c r="K31" i="559"/>
  <c r="I31" i="559"/>
  <c r="K96" i="559"/>
  <c r="I96" i="559"/>
  <c r="K80" i="559"/>
  <c r="I80" i="559"/>
  <c r="K244" i="559"/>
  <c r="I244" i="559"/>
  <c r="K263" i="559"/>
  <c r="I263" i="559"/>
  <c r="K133" i="559"/>
  <c r="I133" i="559"/>
  <c r="K28" i="559"/>
  <c r="I28" i="559"/>
  <c r="K118" i="559"/>
  <c r="I118" i="559"/>
  <c r="K350" i="559"/>
  <c r="I350" i="559"/>
  <c r="K174" i="559"/>
  <c r="I174" i="559"/>
  <c r="K73" i="559"/>
  <c r="I73" i="559"/>
  <c r="K17" i="559"/>
  <c r="I17" i="559"/>
  <c r="K193" i="559"/>
  <c r="I193" i="559"/>
  <c r="K304" i="559"/>
  <c r="I304" i="559"/>
  <c r="K69" i="559"/>
  <c r="I69" i="559"/>
  <c r="K237" i="559"/>
  <c r="I237" i="559"/>
  <c r="K127" i="559"/>
  <c r="I127" i="559"/>
  <c r="K48" i="559"/>
  <c r="I48" i="559"/>
  <c r="K311" i="559"/>
  <c r="I311" i="559"/>
  <c r="K51" i="559"/>
  <c r="I51" i="559"/>
  <c r="K313" i="559"/>
  <c r="I313" i="559"/>
  <c r="K113" i="559"/>
  <c r="I113" i="559"/>
  <c r="K106" i="559"/>
  <c r="I106" i="559"/>
  <c r="K112" i="559"/>
  <c r="I112" i="559"/>
  <c r="K227" i="559"/>
  <c r="I227" i="559"/>
  <c r="K132" i="559"/>
  <c r="I132" i="559"/>
  <c r="K251" i="559"/>
  <c r="I251" i="559"/>
  <c r="K108" i="559"/>
  <c r="I108" i="559"/>
  <c r="K219" i="559"/>
  <c r="I219" i="559"/>
  <c r="K212" i="559"/>
  <c r="I212" i="559"/>
  <c r="K32" i="559"/>
  <c r="I32" i="559"/>
  <c r="K308" i="559"/>
  <c r="I308" i="559"/>
  <c r="K86" i="559"/>
  <c r="I86" i="559"/>
  <c r="K93" i="559"/>
  <c r="I93" i="559"/>
  <c r="K217" i="559"/>
  <c r="I217" i="559"/>
  <c r="K197" i="559"/>
  <c r="I197" i="559"/>
  <c r="K114" i="559"/>
  <c r="I114" i="559"/>
  <c r="K315" i="559"/>
  <c r="I315" i="559"/>
  <c r="K60" i="559"/>
  <c r="I60" i="559"/>
  <c r="K252" i="559"/>
  <c r="I252" i="559"/>
  <c r="K168" i="559"/>
  <c r="I168" i="559"/>
  <c r="K50" i="559"/>
  <c r="I50" i="559"/>
  <c r="K66" i="559"/>
  <c r="I66" i="559"/>
  <c r="K306" i="559"/>
  <c r="I306" i="559"/>
  <c r="K120" i="559"/>
  <c r="I120" i="559"/>
  <c r="K103" i="559"/>
  <c r="I103" i="559"/>
  <c r="K299" i="559"/>
  <c r="I299" i="559"/>
  <c r="K122" i="559"/>
  <c r="I122" i="559"/>
  <c r="K125" i="559"/>
  <c r="I125" i="559"/>
  <c r="K305" i="559"/>
  <c r="I305" i="559"/>
  <c r="K171" i="559"/>
  <c r="I171" i="559"/>
  <c r="K134" i="559"/>
  <c r="I134" i="559"/>
  <c r="K218" i="559"/>
  <c r="I218" i="559"/>
  <c r="K298" i="559"/>
  <c r="I298" i="559"/>
  <c r="K179" i="559"/>
  <c r="I179" i="559"/>
  <c r="K199" i="559"/>
  <c r="I199" i="559"/>
  <c r="K289" i="559"/>
  <c r="I289" i="559"/>
  <c r="K349" i="559"/>
  <c r="I349" i="559"/>
  <c r="K209" i="559"/>
  <c r="I209" i="559"/>
  <c r="K156" i="559"/>
  <c r="I156" i="559"/>
  <c r="K303" i="559"/>
  <c r="I303" i="559"/>
  <c r="K177" i="559"/>
  <c r="I177" i="559"/>
  <c r="K94" i="559"/>
  <c r="I94" i="559"/>
  <c r="K277" i="559"/>
  <c r="I277" i="559"/>
  <c r="K176" i="559"/>
  <c r="I176" i="559"/>
  <c r="K169" i="559"/>
  <c r="I169" i="559"/>
  <c r="K307" i="559"/>
  <c r="I307" i="559"/>
  <c r="K215" i="559"/>
  <c r="I215" i="559"/>
  <c r="K257" i="559"/>
  <c r="I257" i="559"/>
  <c r="K310" i="559"/>
  <c r="I310" i="559"/>
  <c r="K328" i="559"/>
  <c r="I328" i="559"/>
  <c r="K250" i="559"/>
  <c r="I250" i="559"/>
  <c r="K221" i="559"/>
  <c r="I221" i="559"/>
  <c r="K214" i="559"/>
  <c r="I214" i="559"/>
  <c r="K162" i="559"/>
  <c r="I162" i="559"/>
  <c r="K314" i="559"/>
  <c r="I314" i="559"/>
  <c r="K334" i="559"/>
  <c r="I334" i="559"/>
  <c r="K259" i="559"/>
  <c r="I259" i="559"/>
  <c r="K44" i="559"/>
  <c r="I44" i="559"/>
  <c r="K52" i="559"/>
  <c r="I52" i="559"/>
  <c r="K283" i="559"/>
  <c r="I283" i="559"/>
  <c r="K249" i="559"/>
  <c r="I249" i="559"/>
  <c r="K229" i="559"/>
  <c r="I229" i="559"/>
  <c r="K231" i="559"/>
  <c r="I231" i="559"/>
  <c r="K85" i="559"/>
  <c r="I85" i="559"/>
  <c r="K158" i="559"/>
  <c r="I158" i="559"/>
  <c r="K216" i="559"/>
  <c r="I216" i="559"/>
  <c r="K35" i="559"/>
  <c r="I35" i="559"/>
  <c r="K271" i="559"/>
  <c r="I271" i="559"/>
  <c r="K82" i="559"/>
  <c r="I82" i="559"/>
  <c r="K338" i="559"/>
  <c r="I338" i="559"/>
  <c r="K345" i="559"/>
  <c r="I345" i="559"/>
  <c r="K288" i="559"/>
  <c r="I288" i="559"/>
  <c r="K185" i="559"/>
  <c r="I185" i="559"/>
  <c r="K245" i="559"/>
  <c r="I245" i="559"/>
  <c r="K57" i="559"/>
  <c r="I57" i="559"/>
  <c r="K330" i="559"/>
  <c r="I330" i="559"/>
  <c r="K327" i="559"/>
  <c r="I327" i="559"/>
  <c r="K295" i="559"/>
  <c r="I295" i="559"/>
  <c r="K140" i="559"/>
  <c r="I140" i="559"/>
  <c r="K62" i="559"/>
  <c r="I62" i="559"/>
  <c r="K149" i="559"/>
  <c r="I149" i="559"/>
  <c r="K348" i="559"/>
  <c r="I348" i="559"/>
  <c r="K204" i="559"/>
  <c r="I204" i="559"/>
  <c r="K261" i="559"/>
  <c r="I261" i="559"/>
  <c r="K115" i="559"/>
  <c r="I115" i="559"/>
  <c r="K191" i="559"/>
  <c r="I191" i="559"/>
  <c r="K293" i="559"/>
  <c r="I293" i="559"/>
  <c r="K135" i="559"/>
  <c r="I135" i="559"/>
  <c r="K79" i="559"/>
  <c r="I79" i="559"/>
  <c r="K200" i="559"/>
  <c r="I200" i="559"/>
  <c r="K351" i="559"/>
  <c r="I351" i="559"/>
  <c r="K100" i="559"/>
  <c r="I100" i="559"/>
  <c r="K89" i="559"/>
  <c r="I89" i="559"/>
  <c r="K131" i="559"/>
  <c r="I131" i="559"/>
  <c r="K195" i="559"/>
  <c r="I195" i="559"/>
  <c r="K291" i="559"/>
  <c r="I291" i="559"/>
  <c r="K90" i="559"/>
  <c r="I90" i="559"/>
  <c r="K67" i="559"/>
  <c r="I67" i="559"/>
  <c r="K220" i="559"/>
  <c r="I220" i="559"/>
  <c r="K54" i="559"/>
  <c r="I54" i="559"/>
  <c r="K107" i="559"/>
  <c r="I107" i="559"/>
  <c r="K256" i="559"/>
  <c r="I256" i="559"/>
  <c r="K254" i="559"/>
  <c r="I254" i="559"/>
  <c r="K269" i="559"/>
  <c r="I269" i="559"/>
  <c r="K102" i="559"/>
  <c r="I102" i="559"/>
  <c r="F38" i="559"/>
  <c r="H38" i="559"/>
  <c r="J38" i="559"/>
  <c r="F95" i="559"/>
  <c r="H95" i="559"/>
  <c r="J95" i="559"/>
  <c r="F30" i="559"/>
  <c r="H30" i="559"/>
  <c r="J30" i="559"/>
  <c r="F248" i="559"/>
  <c r="H248" i="559"/>
  <c r="J248" i="559"/>
  <c r="F292" i="559"/>
  <c r="H292" i="559"/>
  <c r="J292" i="559"/>
  <c r="F123" i="559"/>
  <c r="H123" i="559"/>
  <c r="J123" i="559"/>
  <c r="F224" i="559"/>
  <c r="H224" i="559"/>
  <c r="J224" i="559"/>
  <c r="F300" i="559"/>
  <c r="H300" i="559"/>
  <c r="J300" i="559"/>
  <c r="F81" i="559"/>
  <c r="H81" i="559"/>
  <c r="J81" i="559"/>
  <c r="F129" i="559"/>
  <c r="H129" i="559"/>
  <c r="J129" i="559"/>
  <c r="F71" i="559"/>
  <c r="H71" i="559"/>
  <c r="J71" i="559"/>
  <c r="F41" i="559"/>
  <c r="H41" i="559"/>
  <c r="J41" i="559"/>
  <c r="F151" i="559"/>
  <c r="H151" i="559"/>
  <c r="J151" i="559"/>
  <c r="F232" i="559"/>
  <c r="H232" i="559"/>
  <c r="J232" i="559"/>
  <c r="F340" i="559"/>
  <c r="H340" i="559"/>
  <c r="J340" i="559"/>
  <c r="F274" i="559"/>
  <c r="H274" i="559"/>
  <c r="J274" i="559"/>
  <c r="F36" i="559"/>
  <c r="H36" i="559"/>
  <c r="J36" i="559"/>
  <c r="F344" i="559"/>
  <c r="H344" i="559"/>
  <c r="J344" i="559"/>
  <c r="F240" i="559"/>
  <c r="H240" i="559"/>
  <c r="J240" i="559"/>
  <c r="F184" i="559"/>
  <c r="H184" i="559"/>
  <c r="J184" i="559"/>
  <c r="F53" i="559"/>
  <c r="H53" i="559"/>
  <c r="J53" i="559"/>
  <c r="F124" i="559"/>
  <c r="H124" i="559"/>
  <c r="J124" i="559"/>
  <c r="F173" i="559"/>
  <c r="H173" i="559"/>
  <c r="J173" i="559"/>
  <c r="F22" i="559"/>
  <c r="H22" i="559"/>
  <c r="J22" i="559"/>
  <c r="F183" i="559"/>
  <c r="H183" i="559"/>
  <c r="J183" i="559"/>
  <c r="F211" i="559"/>
  <c r="H211" i="559"/>
  <c r="J211" i="559"/>
  <c r="F84" i="559"/>
  <c r="H84" i="559"/>
  <c r="J84" i="559"/>
  <c r="F97" i="559"/>
  <c r="H97" i="559"/>
  <c r="J97" i="559"/>
  <c r="F142" i="559"/>
  <c r="H142" i="559"/>
  <c r="J142" i="559"/>
  <c r="F243" i="559"/>
  <c r="H243" i="559"/>
  <c r="J243" i="559"/>
  <c r="F58" i="559"/>
  <c r="H58" i="559"/>
  <c r="J58" i="559"/>
  <c r="F235" i="559"/>
  <c r="H235" i="559"/>
  <c r="J235" i="559"/>
  <c r="F225" i="559"/>
  <c r="H225" i="559"/>
  <c r="J225" i="559"/>
  <c r="F26" i="559"/>
  <c r="H26" i="559"/>
  <c r="J26" i="559"/>
  <c r="F331" i="559"/>
  <c r="H331" i="559"/>
  <c r="J331" i="559"/>
  <c r="F262" i="559"/>
  <c r="H262" i="559"/>
  <c r="J262" i="559"/>
  <c r="F21" i="559"/>
  <c r="H21" i="559"/>
  <c r="J21" i="559"/>
  <c r="F222" i="559"/>
  <c r="H222" i="559"/>
  <c r="J222" i="559"/>
  <c r="F88" i="559"/>
  <c r="H88" i="559"/>
  <c r="J88" i="559"/>
  <c r="F148" i="559"/>
  <c r="H148" i="559"/>
  <c r="J148" i="559"/>
  <c r="F78" i="559"/>
  <c r="H78" i="559"/>
  <c r="J78" i="559"/>
  <c r="F323" i="559"/>
  <c r="H323" i="559"/>
  <c r="J323" i="559"/>
  <c r="F31" i="559"/>
  <c r="H31" i="559"/>
  <c r="J31" i="559"/>
  <c r="F96" i="559"/>
  <c r="H96" i="559"/>
  <c r="J96" i="559"/>
  <c r="F80" i="559"/>
  <c r="H80" i="559"/>
  <c r="J80" i="559"/>
  <c r="F244" i="559"/>
  <c r="H244" i="559"/>
  <c r="J244" i="559"/>
  <c r="F263" i="559"/>
  <c r="H263" i="559"/>
  <c r="J263" i="559"/>
  <c r="F133" i="559"/>
  <c r="H133" i="559"/>
  <c r="J133" i="559"/>
  <c r="F28" i="559"/>
  <c r="H28" i="559"/>
  <c r="J28" i="559"/>
  <c r="F118" i="559"/>
  <c r="H118" i="559"/>
  <c r="J118" i="559"/>
  <c r="F350" i="559"/>
  <c r="H350" i="559"/>
  <c r="J350" i="559"/>
  <c r="F174" i="559"/>
  <c r="H174" i="559"/>
  <c r="J174" i="559"/>
  <c r="F73" i="559"/>
  <c r="H73" i="559"/>
  <c r="J73" i="559"/>
  <c r="F17" i="559"/>
  <c r="H17" i="559"/>
  <c r="J17" i="559"/>
  <c r="F193" i="559"/>
  <c r="H193" i="559"/>
  <c r="J193" i="559"/>
  <c r="F304" i="559"/>
  <c r="H304" i="559"/>
  <c r="J304" i="559"/>
  <c r="F69" i="559"/>
  <c r="H69" i="559"/>
  <c r="J69" i="559"/>
  <c r="F237" i="559"/>
  <c r="H237" i="559"/>
  <c r="J237" i="559"/>
  <c r="F127" i="559"/>
  <c r="H127" i="559"/>
  <c r="J127" i="559"/>
  <c r="F48" i="559"/>
  <c r="H48" i="559"/>
  <c r="J48" i="559"/>
  <c r="F311" i="559"/>
  <c r="H311" i="559"/>
  <c r="J311" i="559"/>
  <c r="F51" i="559"/>
  <c r="H51" i="559"/>
  <c r="J51" i="559"/>
  <c r="F313" i="559"/>
  <c r="H313" i="559"/>
  <c r="J313" i="559"/>
  <c r="F113" i="559"/>
  <c r="H113" i="559"/>
  <c r="J113" i="559"/>
  <c r="F106" i="559"/>
  <c r="H106" i="559"/>
  <c r="J106" i="559"/>
  <c r="F112" i="559"/>
  <c r="H112" i="559"/>
  <c r="J112" i="559"/>
  <c r="F227" i="559"/>
  <c r="H227" i="559"/>
  <c r="J227" i="559"/>
  <c r="F132" i="559"/>
  <c r="H132" i="559"/>
  <c r="J132" i="559"/>
  <c r="F251" i="559"/>
  <c r="H251" i="559"/>
  <c r="J251" i="559"/>
  <c r="F108" i="559"/>
  <c r="H108" i="559"/>
  <c r="J108" i="559"/>
  <c r="F219" i="559"/>
  <c r="H219" i="559"/>
  <c r="J219" i="559"/>
  <c r="F212" i="559"/>
  <c r="H212" i="559"/>
  <c r="J212" i="559"/>
  <c r="F32" i="559"/>
  <c r="H32" i="559"/>
  <c r="J32" i="559"/>
  <c r="F308" i="559"/>
  <c r="H308" i="559"/>
  <c r="J308" i="559"/>
  <c r="F86" i="559"/>
  <c r="H86" i="559"/>
  <c r="J86" i="559"/>
  <c r="F93" i="559"/>
  <c r="H93" i="559"/>
  <c r="J93" i="559"/>
  <c r="F217" i="559"/>
  <c r="H217" i="559"/>
  <c r="J217" i="559"/>
  <c r="F197" i="559"/>
  <c r="H197" i="559"/>
  <c r="J197" i="559"/>
  <c r="F114" i="559"/>
  <c r="H114" i="559"/>
  <c r="J114" i="559"/>
  <c r="F315" i="559"/>
  <c r="H315" i="559"/>
  <c r="J315" i="559"/>
  <c r="F60" i="559"/>
  <c r="H60" i="559"/>
  <c r="J60" i="559"/>
  <c r="F252" i="559"/>
  <c r="H252" i="559"/>
  <c r="J252" i="559"/>
  <c r="F168" i="559"/>
  <c r="H168" i="559"/>
  <c r="J168" i="559"/>
  <c r="F50" i="559"/>
  <c r="H50" i="559"/>
  <c r="J50" i="559"/>
  <c r="F66" i="559"/>
  <c r="H66" i="559"/>
  <c r="J66" i="559"/>
  <c r="F306" i="559"/>
  <c r="H306" i="559"/>
  <c r="J306" i="559"/>
  <c r="F120" i="559"/>
  <c r="H120" i="559"/>
  <c r="J120" i="559"/>
  <c r="F103" i="559"/>
  <c r="H103" i="559"/>
  <c r="J103" i="559"/>
  <c r="F299" i="559"/>
  <c r="H299" i="559"/>
  <c r="F122" i="559"/>
  <c r="H122" i="559"/>
  <c r="J122" i="559"/>
  <c r="F125" i="559"/>
  <c r="H125" i="559"/>
  <c r="J125" i="559"/>
  <c r="F305" i="559"/>
  <c r="H305" i="559"/>
  <c r="J305" i="559"/>
  <c r="F171" i="559"/>
  <c r="H171" i="559"/>
  <c r="J171" i="559"/>
  <c r="F134" i="559"/>
  <c r="H134" i="559"/>
  <c r="J134" i="559"/>
  <c r="F218" i="559"/>
  <c r="H218" i="559"/>
  <c r="J218" i="559"/>
  <c r="F298" i="559"/>
  <c r="H298" i="559"/>
  <c r="J298" i="559"/>
  <c r="F179" i="559"/>
  <c r="H179" i="559"/>
  <c r="J179" i="559"/>
  <c r="F199" i="559"/>
  <c r="H199" i="559"/>
  <c r="J199" i="559"/>
  <c r="F289" i="559"/>
  <c r="H289" i="559"/>
  <c r="J289" i="559"/>
  <c r="F349" i="559"/>
  <c r="H349" i="559"/>
  <c r="J349" i="559"/>
  <c r="F209" i="559"/>
  <c r="H209" i="559"/>
  <c r="J209" i="559"/>
  <c r="F156" i="559"/>
  <c r="H156" i="559"/>
  <c r="J156" i="559"/>
  <c r="F303" i="559"/>
  <c r="H303" i="559"/>
  <c r="J303" i="559"/>
  <c r="F177" i="559"/>
  <c r="H177" i="559"/>
  <c r="J177" i="559"/>
  <c r="F94" i="559"/>
  <c r="H94" i="559"/>
  <c r="J94" i="559"/>
  <c r="F277" i="559"/>
  <c r="H277" i="559"/>
  <c r="J277" i="559"/>
  <c r="F176" i="559"/>
  <c r="H176" i="559"/>
  <c r="J176" i="559"/>
  <c r="F169" i="559"/>
  <c r="H169" i="559"/>
  <c r="J169" i="559"/>
  <c r="F307" i="559"/>
  <c r="H307" i="559"/>
  <c r="F215" i="559"/>
  <c r="H215" i="559"/>
  <c r="J215" i="559"/>
  <c r="F257" i="559"/>
  <c r="H257" i="559"/>
  <c r="J257" i="559"/>
  <c r="F310" i="559"/>
  <c r="H310" i="559"/>
  <c r="J310" i="559"/>
  <c r="F328" i="559"/>
  <c r="H328" i="559"/>
  <c r="J328" i="559"/>
  <c r="F250" i="559"/>
  <c r="H250" i="559"/>
  <c r="J250" i="559"/>
  <c r="F221" i="559"/>
  <c r="H221" i="559"/>
  <c r="J221" i="559"/>
  <c r="F214" i="559"/>
  <c r="H214" i="559"/>
  <c r="J214" i="559"/>
  <c r="F162" i="559"/>
  <c r="H162" i="559"/>
  <c r="J162" i="559"/>
  <c r="F314" i="559"/>
  <c r="H314" i="559"/>
  <c r="J314" i="559"/>
  <c r="F334" i="559"/>
  <c r="H334" i="559"/>
  <c r="J334" i="559"/>
  <c r="F259" i="559"/>
  <c r="H259" i="559"/>
  <c r="J259" i="559"/>
  <c r="F44" i="559"/>
  <c r="H44" i="559"/>
  <c r="J44" i="559"/>
  <c r="F52" i="559"/>
  <c r="H52" i="559"/>
  <c r="J52" i="559"/>
  <c r="F283" i="559"/>
  <c r="H283" i="559"/>
  <c r="J283" i="559"/>
  <c r="F249" i="559"/>
  <c r="H249" i="559"/>
  <c r="J249" i="559"/>
  <c r="F229" i="559"/>
  <c r="H229" i="559"/>
  <c r="J229" i="559"/>
  <c r="F231" i="559"/>
  <c r="H231" i="559"/>
  <c r="J231" i="559"/>
  <c r="F85" i="559"/>
  <c r="H85" i="559"/>
  <c r="J85" i="559"/>
  <c r="F158" i="559"/>
  <c r="H158" i="559"/>
  <c r="J158" i="559"/>
  <c r="F216" i="559"/>
  <c r="H216" i="559"/>
  <c r="J216" i="559"/>
  <c r="F35" i="559"/>
  <c r="H35" i="559"/>
  <c r="J35" i="559"/>
  <c r="F271" i="559"/>
  <c r="H271" i="559"/>
  <c r="J271" i="559"/>
  <c r="F82" i="559"/>
  <c r="H82" i="559"/>
  <c r="J82" i="559"/>
  <c r="F338" i="559"/>
  <c r="H338" i="559"/>
  <c r="J338" i="559"/>
  <c r="F345" i="559"/>
  <c r="H345" i="559"/>
  <c r="J345" i="559"/>
  <c r="F288" i="559"/>
  <c r="H288" i="559"/>
  <c r="J288" i="559"/>
  <c r="F185" i="559"/>
  <c r="H185" i="559"/>
  <c r="J185" i="559"/>
  <c r="F245" i="559"/>
  <c r="H245" i="559"/>
  <c r="J245" i="559"/>
  <c r="F57" i="559"/>
  <c r="H57" i="559"/>
  <c r="J57" i="559"/>
  <c r="F330" i="559"/>
  <c r="H330" i="559"/>
  <c r="J330" i="559"/>
  <c r="F327" i="559"/>
  <c r="H327" i="559"/>
  <c r="J327" i="559"/>
  <c r="F295" i="559"/>
  <c r="H295" i="559"/>
  <c r="J295" i="559"/>
  <c r="F140" i="559"/>
  <c r="H140" i="559"/>
  <c r="J140" i="559"/>
  <c r="F62" i="559"/>
  <c r="H62" i="559"/>
  <c r="J62" i="559"/>
  <c r="F149" i="559"/>
  <c r="H149" i="559"/>
  <c r="J149" i="559"/>
  <c r="F348" i="559"/>
  <c r="H348" i="559"/>
  <c r="J348" i="559"/>
  <c r="F204" i="559"/>
  <c r="H204" i="559"/>
  <c r="J204" i="559"/>
  <c r="F261" i="559"/>
  <c r="H261" i="559"/>
  <c r="J261" i="559"/>
  <c r="F115" i="559"/>
  <c r="H115" i="559"/>
  <c r="J115" i="559"/>
  <c r="F191" i="559"/>
  <c r="H191" i="559"/>
  <c r="J191" i="559"/>
  <c r="F293" i="559"/>
  <c r="H293" i="559"/>
  <c r="J293" i="559"/>
  <c r="F135" i="559"/>
  <c r="H135" i="559"/>
  <c r="J135" i="559"/>
  <c r="F79" i="559"/>
  <c r="H79" i="559"/>
  <c r="J79" i="559"/>
  <c r="F200" i="559"/>
  <c r="H200" i="559"/>
  <c r="J200" i="559"/>
  <c r="F351" i="559"/>
  <c r="H351" i="559"/>
  <c r="J351" i="559"/>
  <c r="F100" i="559"/>
  <c r="H100" i="559"/>
  <c r="J100" i="559"/>
  <c r="F89" i="559"/>
  <c r="H89" i="559"/>
  <c r="J89" i="559"/>
  <c r="F131" i="559"/>
  <c r="H131" i="559"/>
  <c r="J131" i="559"/>
  <c r="F195" i="559"/>
  <c r="H195" i="559"/>
  <c r="J195" i="559"/>
  <c r="F291" i="559"/>
  <c r="H291" i="559"/>
  <c r="J291" i="559"/>
  <c r="F90" i="559"/>
  <c r="H90" i="559"/>
  <c r="J90" i="559"/>
  <c r="F67" i="559"/>
  <c r="H67" i="559"/>
  <c r="J67" i="559"/>
  <c r="F220" i="559"/>
  <c r="H220" i="559"/>
  <c r="J220" i="559"/>
  <c r="F54" i="559"/>
  <c r="H54" i="559"/>
  <c r="J54" i="559"/>
  <c r="F107" i="559"/>
  <c r="H107" i="559"/>
  <c r="J107" i="559"/>
  <c r="F256" i="559"/>
  <c r="H256" i="559"/>
  <c r="J256" i="559"/>
  <c r="F254" i="559"/>
  <c r="H254" i="559"/>
  <c r="J254" i="559"/>
  <c r="F269" i="559"/>
  <c r="H269" i="559"/>
  <c r="J269" i="559"/>
  <c r="F102" i="559"/>
  <c r="H102" i="559"/>
  <c r="J102" i="559"/>
  <c r="M18" i="513"/>
  <c r="M19" i="513"/>
  <c r="F19" i="513"/>
  <c r="H19" i="513"/>
  <c r="M20" i="513"/>
  <c r="M21" i="513"/>
  <c r="F21" i="513"/>
  <c r="H21" i="513"/>
  <c r="M22" i="513"/>
  <c r="M23" i="513"/>
  <c r="F23" i="513"/>
  <c r="H23" i="513"/>
  <c r="M25" i="513"/>
  <c r="M26" i="513"/>
  <c r="F26" i="513"/>
  <c r="H26" i="513"/>
  <c r="M27" i="513"/>
  <c r="M28" i="513"/>
  <c r="F28" i="513"/>
  <c r="H28" i="513"/>
  <c r="M29" i="513"/>
  <c r="M30" i="513"/>
  <c r="F30" i="513"/>
  <c r="H30" i="513"/>
  <c r="M31" i="513"/>
  <c r="M32" i="513"/>
  <c r="F32" i="513"/>
  <c r="H32" i="513"/>
  <c r="M33" i="513"/>
  <c r="M34" i="513"/>
  <c r="F34" i="513"/>
  <c r="H34" i="513"/>
  <c r="M35" i="513"/>
  <c r="M36" i="513"/>
  <c r="F36" i="513"/>
  <c r="H36" i="513"/>
  <c r="M37" i="513"/>
  <c r="M327" i="513"/>
  <c r="F327" i="513"/>
  <c r="H327" i="513"/>
  <c r="M39" i="513"/>
  <c r="M40" i="513"/>
  <c r="F40" i="513"/>
  <c r="H40" i="513"/>
  <c r="M41" i="513"/>
  <c r="M42" i="513"/>
  <c r="F42" i="513"/>
  <c r="H42" i="513"/>
  <c r="M43" i="513"/>
  <c r="M44" i="513"/>
  <c r="F44" i="513"/>
  <c r="H44" i="513"/>
  <c r="M45" i="513"/>
  <c r="M46" i="513"/>
  <c r="F46" i="513"/>
  <c r="H46" i="513"/>
  <c r="M48" i="513"/>
  <c r="M328" i="513"/>
  <c r="F328" i="513"/>
  <c r="H328" i="513"/>
  <c r="M49" i="513"/>
  <c r="M50" i="513"/>
  <c r="F50" i="513"/>
  <c r="H50" i="513"/>
  <c r="M51" i="513"/>
  <c r="M52" i="513"/>
  <c r="F52" i="513"/>
  <c r="H52" i="513"/>
  <c r="M53" i="513"/>
  <c r="M54" i="513"/>
  <c r="F54" i="513"/>
  <c r="H54" i="513"/>
  <c r="M55" i="513"/>
  <c r="M56" i="513"/>
  <c r="F56" i="513"/>
  <c r="H56" i="513"/>
  <c r="M57" i="513"/>
  <c r="M329" i="513"/>
  <c r="F329" i="513"/>
  <c r="H329" i="513"/>
  <c r="M58" i="513"/>
  <c r="M59" i="513"/>
  <c r="F59" i="513"/>
  <c r="H59" i="513"/>
  <c r="M330" i="513"/>
  <c r="M60" i="513"/>
  <c r="F60" i="513"/>
  <c r="H60" i="513"/>
  <c r="M61" i="513"/>
  <c r="M62" i="513"/>
  <c r="F62" i="513"/>
  <c r="H62" i="513"/>
  <c r="M63" i="513"/>
  <c r="M331" i="513"/>
  <c r="F331" i="513"/>
  <c r="H331" i="513"/>
  <c r="M64" i="513"/>
  <c r="M65" i="513"/>
  <c r="F65" i="513"/>
  <c r="H65" i="513"/>
  <c r="M66" i="513"/>
  <c r="M67" i="513"/>
  <c r="F67" i="513"/>
  <c r="H67" i="513"/>
  <c r="M68" i="513"/>
  <c r="M69" i="513"/>
  <c r="F69" i="513"/>
  <c r="H69" i="513"/>
  <c r="M70" i="513"/>
  <c r="M71" i="513"/>
  <c r="F71" i="513"/>
  <c r="H71" i="513"/>
  <c r="M332" i="513"/>
  <c r="M72" i="513"/>
  <c r="F72" i="513"/>
  <c r="H72" i="513"/>
  <c r="M73" i="513"/>
  <c r="M74" i="513"/>
  <c r="F74" i="513"/>
  <c r="H74" i="513"/>
  <c r="M75" i="513"/>
  <c r="M76" i="513"/>
  <c r="F76" i="513"/>
  <c r="H76" i="513"/>
  <c r="M77" i="513"/>
  <c r="M78" i="513"/>
  <c r="F78" i="513"/>
  <c r="H78" i="513"/>
  <c r="M79" i="513"/>
  <c r="M333" i="513"/>
  <c r="F333" i="513"/>
  <c r="H333" i="513"/>
  <c r="M80" i="513"/>
  <c r="M81" i="513"/>
  <c r="F81" i="513"/>
  <c r="H81" i="513"/>
  <c r="M82" i="513"/>
  <c r="M334" i="513"/>
  <c r="F334" i="513"/>
  <c r="H334" i="513"/>
  <c r="M83" i="513"/>
  <c r="M84" i="513"/>
  <c r="F84" i="513"/>
  <c r="H84" i="513"/>
  <c r="M85" i="513"/>
  <c r="M86" i="513"/>
  <c r="F86" i="513"/>
  <c r="H86" i="513"/>
  <c r="M87" i="513"/>
  <c r="M88" i="513"/>
  <c r="F88" i="513"/>
  <c r="H88" i="513"/>
  <c r="M89" i="513"/>
  <c r="M90" i="513"/>
  <c r="F90" i="513"/>
  <c r="H90" i="513"/>
  <c r="M91" i="513"/>
  <c r="M92" i="513"/>
  <c r="F92" i="513"/>
  <c r="H92" i="513"/>
  <c r="M93" i="513"/>
  <c r="M94" i="513"/>
  <c r="F94" i="513"/>
  <c r="H94" i="513"/>
  <c r="M95" i="513"/>
  <c r="M96" i="513"/>
  <c r="F96" i="513"/>
  <c r="H96" i="513"/>
  <c r="M97" i="513"/>
  <c r="M98" i="513"/>
  <c r="F98" i="513"/>
  <c r="H98" i="513"/>
  <c r="M99" i="513"/>
  <c r="M100" i="513"/>
  <c r="F100" i="513"/>
  <c r="H100" i="513"/>
  <c r="M101" i="513"/>
  <c r="M103" i="513"/>
  <c r="F103" i="513"/>
  <c r="H103" i="513"/>
  <c r="M104" i="513"/>
  <c r="M105" i="513"/>
  <c r="F105" i="513"/>
  <c r="H105" i="513"/>
  <c r="M106" i="513"/>
  <c r="M107" i="513"/>
  <c r="F107" i="513"/>
  <c r="H107" i="513"/>
  <c r="M108" i="513"/>
  <c r="M109" i="513"/>
  <c r="F109" i="513"/>
  <c r="H109" i="513"/>
  <c r="M110" i="513"/>
  <c r="M111" i="513"/>
  <c r="F111" i="513"/>
  <c r="H111" i="513"/>
  <c r="M112" i="513"/>
  <c r="M113" i="513"/>
  <c r="F113" i="513"/>
  <c r="H113" i="513"/>
  <c r="M114" i="513"/>
  <c r="M115" i="513"/>
  <c r="F115" i="513"/>
  <c r="H115" i="513"/>
  <c r="M335" i="513"/>
  <c r="M116" i="513"/>
  <c r="F116" i="513"/>
  <c r="H116" i="513"/>
  <c r="M117" i="513"/>
  <c r="M118" i="513"/>
  <c r="F118" i="513"/>
  <c r="H118" i="513"/>
  <c r="M119" i="513"/>
  <c r="M120" i="513"/>
  <c r="F120" i="513"/>
  <c r="H120" i="513"/>
  <c r="M121" i="513"/>
  <c r="M122" i="513"/>
  <c r="F122" i="513"/>
  <c r="H122" i="513"/>
  <c r="M336" i="513"/>
  <c r="M125" i="513"/>
  <c r="F125" i="513"/>
  <c r="H125" i="513"/>
  <c r="M126" i="513"/>
  <c r="M127" i="513"/>
  <c r="F127" i="513"/>
  <c r="H127" i="513"/>
  <c r="M128" i="513"/>
  <c r="M129" i="513"/>
  <c r="F129" i="513"/>
  <c r="H129" i="513"/>
  <c r="M337" i="513"/>
  <c r="M130" i="513"/>
  <c r="F130" i="513"/>
  <c r="H130" i="513"/>
  <c r="M131" i="513"/>
  <c r="M132" i="513"/>
  <c r="F132" i="513"/>
  <c r="H132" i="513"/>
  <c r="M133" i="513"/>
  <c r="M134" i="513"/>
  <c r="F134" i="513"/>
  <c r="H134" i="513"/>
  <c r="M135" i="513"/>
  <c r="M136" i="513"/>
  <c r="F136" i="513"/>
  <c r="H136" i="513"/>
  <c r="M137" i="513"/>
  <c r="M338" i="513"/>
  <c r="F338" i="513"/>
  <c r="H338" i="513"/>
  <c r="M138" i="513"/>
  <c r="M139" i="513"/>
  <c r="F139" i="513"/>
  <c r="H139" i="513"/>
  <c r="M140" i="513"/>
  <c r="M339" i="513"/>
  <c r="F339" i="513"/>
  <c r="H339" i="513"/>
  <c r="M141" i="513"/>
  <c r="M142" i="513"/>
  <c r="F142" i="513"/>
  <c r="H142" i="513"/>
  <c r="M340" i="513"/>
  <c r="M143" i="513"/>
  <c r="F143" i="513"/>
  <c r="H143" i="513"/>
  <c r="M144" i="513"/>
  <c r="M145" i="513"/>
  <c r="F145" i="513"/>
  <c r="H145" i="513"/>
  <c r="M146" i="513"/>
  <c r="M147" i="513"/>
  <c r="F147" i="513"/>
  <c r="H147" i="513"/>
  <c r="M148" i="513"/>
  <c r="M149" i="513"/>
  <c r="F149" i="513"/>
  <c r="H149" i="513"/>
  <c r="M150" i="513"/>
  <c r="M151" i="513"/>
  <c r="F151" i="513"/>
  <c r="H151" i="513"/>
  <c r="M341" i="513"/>
  <c r="M152" i="513"/>
  <c r="F152" i="513"/>
  <c r="H152" i="513"/>
  <c r="M153" i="513"/>
  <c r="M154" i="513"/>
  <c r="F154" i="513"/>
  <c r="H154" i="513"/>
  <c r="M157" i="513"/>
  <c r="M159" i="513"/>
  <c r="F159" i="513"/>
  <c r="H159" i="513"/>
  <c r="M160" i="513"/>
  <c r="M161" i="513"/>
  <c r="F161" i="513"/>
  <c r="H161" i="513"/>
  <c r="M162" i="513"/>
  <c r="M163" i="513"/>
  <c r="F163" i="513"/>
  <c r="H163" i="513"/>
  <c r="M164" i="513"/>
  <c r="M165" i="513"/>
  <c r="F165" i="513"/>
  <c r="H165" i="513"/>
  <c r="M166" i="513"/>
  <c r="M167" i="513"/>
  <c r="F167" i="513"/>
  <c r="H167" i="513"/>
  <c r="M168" i="513"/>
  <c r="M342" i="513"/>
  <c r="F342" i="513"/>
  <c r="H342" i="513"/>
  <c r="M169" i="513"/>
  <c r="M170" i="513"/>
  <c r="F170" i="513"/>
  <c r="H170" i="513"/>
  <c r="M171" i="513"/>
  <c r="M172" i="513"/>
  <c r="F172" i="513"/>
  <c r="H172" i="513"/>
  <c r="M173" i="513"/>
  <c r="M174" i="513"/>
  <c r="F174" i="513"/>
  <c r="H174" i="513"/>
  <c r="M175" i="513"/>
  <c r="M176" i="513"/>
  <c r="F176" i="513"/>
  <c r="H176" i="513"/>
  <c r="M177" i="513"/>
  <c r="M179" i="513"/>
  <c r="F179" i="513"/>
  <c r="H179" i="513"/>
  <c r="M178" i="513"/>
  <c r="M181" i="513"/>
  <c r="F181" i="513"/>
  <c r="H181" i="513"/>
  <c r="M182" i="513"/>
  <c r="M183" i="513"/>
  <c r="F183" i="513"/>
  <c r="H183" i="513"/>
  <c r="M184" i="513"/>
  <c r="M185" i="513"/>
  <c r="F185" i="513"/>
  <c r="H185" i="513"/>
  <c r="M186" i="513"/>
  <c r="M187" i="513"/>
  <c r="F187" i="513"/>
  <c r="H187" i="513"/>
  <c r="M188" i="513"/>
  <c r="M343" i="513"/>
  <c r="F343" i="513"/>
  <c r="H343" i="513"/>
  <c r="M189" i="513"/>
  <c r="M192" i="513"/>
  <c r="F192" i="513"/>
  <c r="H192" i="513"/>
  <c r="M193" i="513"/>
  <c r="M194" i="513"/>
  <c r="F194" i="513"/>
  <c r="H194" i="513"/>
  <c r="M195" i="513"/>
  <c r="M196" i="513"/>
  <c r="F196" i="513"/>
  <c r="H196" i="513"/>
  <c r="M344" i="513"/>
  <c r="M197" i="513"/>
  <c r="F197" i="513"/>
  <c r="H197" i="513"/>
  <c r="M198" i="513"/>
  <c r="M199" i="513"/>
  <c r="F199" i="513"/>
  <c r="H199" i="513"/>
  <c r="M200" i="513"/>
  <c r="M201" i="513"/>
  <c r="F201" i="513"/>
  <c r="H201" i="513"/>
  <c r="M202" i="513"/>
  <c r="M204" i="513"/>
  <c r="F204" i="513"/>
  <c r="H204" i="513"/>
  <c r="M205" i="513"/>
  <c r="M206" i="513"/>
  <c r="F206" i="513"/>
  <c r="H206" i="513"/>
  <c r="M207" i="513"/>
  <c r="M208" i="513"/>
  <c r="F208" i="513"/>
  <c r="H208" i="513"/>
  <c r="M209" i="513"/>
  <c r="M211" i="513"/>
  <c r="F211" i="513"/>
  <c r="H211" i="513"/>
  <c r="M212" i="513"/>
  <c r="M213" i="513"/>
  <c r="F213" i="513"/>
  <c r="H213" i="513"/>
  <c r="M214" i="513"/>
  <c r="M215" i="513"/>
  <c r="F215" i="513"/>
  <c r="H215" i="513"/>
  <c r="M216" i="513"/>
  <c r="M217" i="513"/>
  <c r="F217" i="513"/>
  <c r="H217" i="513"/>
  <c r="M218" i="513"/>
  <c r="M219" i="513"/>
  <c r="F219" i="513"/>
  <c r="H219" i="513"/>
  <c r="M220" i="513"/>
  <c r="M221" i="513"/>
  <c r="F221" i="513"/>
  <c r="H221" i="513"/>
  <c r="M222" i="513"/>
  <c r="M223" i="513"/>
  <c r="F223" i="513"/>
  <c r="H223" i="513"/>
  <c r="M224" i="513"/>
  <c r="M225" i="513"/>
  <c r="F225" i="513"/>
  <c r="H225" i="513"/>
  <c r="M226" i="513"/>
  <c r="M227" i="513"/>
  <c r="F227" i="513"/>
  <c r="H227" i="513"/>
  <c r="M228" i="513"/>
  <c r="M229" i="513"/>
  <c r="F229" i="513"/>
  <c r="H229" i="513"/>
  <c r="M230" i="513"/>
  <c r="M231" i="513"/>
  <c r="F231" i="513"/>
  <c r="H231" i="513"/>
  <c r="M234" i="513"/>
  <c r="M235" i="513"/>
  <c r="F235" i="513"/>
  <c r="H235" i="513"/>
  <c r="M236" i="513"/>
  <c r="M237" i="513"/>
  <c r="F237" i="513"/>
  <c r="H237" i="513"/>
  <c r="M238" i="513"/>
  <c r="M345" i="513"/>
  <c r="F345" i="513"/>
  <c r="H345" i="513"/>
  <c r="M239" i="513"/>
  <c r="M240" i="513"/>
  <c r="F240" i="513"/>
  <c r="H240" i="513"/>
  <c r="M241" i="513"/>
  <c r="M242" i="513"/>
  <c r="F242" i="513"/>
  <c r="H242" i="513"/>
  <c r="M243" i="513"/>
  <c r="M244" i="513"/>
  <c r="F244" i="513"/>
  <c r="H244" i="513"/>
  <c r="M245" i="513"/>
  <c r="M246" i="513"/>
  <c r="F246" i="513"/>
  <c r="H246" i="513"/>
  <c r="M247" i="513"/>
  <c r="M248" i="513"/>
  <c r="F248" i="513"/>
  <c r="H248" i="513"/>
  <c r="M249" i="513"/>
  <c r="M250" i="513"/>
  <c r="F250" i="513"/>
  <c r="H250" i="513"/>
  <c r="M251" i="513"/>
  <c r="M253" i="513"/>
  <c r="F253" i="513"/>
  <c r="H253" i="513"/>
  <c r="M255" i="513"/>
  <c r="M256" i="513"/>
  <c r="F256" i="513"/>
  <c r="H256" i="513"/>
  <c r="M257" i="513"/>
  <c r="M258" i="513"/>
  <c r="F258" i="513"/>
  <c r="H258" i="513"/>
  <c r="M259" i="513"/>
  <c r="M260" i="513"/>
  <c r="F260" i="513"/>
  <c r="H260" i="513"/>
  <c r="M263" i="513"/>
  <c r="M264" i="513"/>
  <c r="F264" i="513"/>
  <c r="H264" i="513"/>
  <c r="M265" i="513"/>
  <c r="M266" i="513"/>
  <c r="F266" i="513"/>
  <c r="H266" i="513"/>
  <c r="M267" i="513"/>
  <c r="M268" i="513"/>
  <c r="F268" i="513"/>
  <c r="H268" i="513"/>
  <c r="M269" i="513"/>
  <c r="M270" i="513"/>
  <c r="F270" i="513"/>
  <c r="H270" i="513"/>
  <c r="M271" i="513"/>
  <c r="M272" i="513"/>
  <c r="F272" i="513"/>
  <c r="H272" i="513"/>
  <c r="M273" i="513"/>
  <c r="M274" i="513"/>
  <c r="F274" i="513"/>
  <c r="H274" i="513"/>
  <c r="M275" i="513"/>
  <c r="M276" i="513"/>
  <c r="F276" i="513"/>
  <c r="H276" i="513"/>
  <c r="M277" i="513"/>
  <c r="M346" i="513"/>
  <c r="F346" i="513"/>
  <c r="H346" i="513"/>
  <c r="M279" i="513"/>
  <c r="M280" i="513"/>
  <c r="F280" i="513"/>
  <c r="H280" i="513"/>
  <c r="M281" i="513"/>
  <c r="M282" i="513"/>
  <c r="F282" i="513"/>
  <c r="H282" i="513"/>
  <c r="M233" i="513"/>
  <c r="M347" i="513"/>
  <c r="F347" i="513"/>
  <c r="H347" i="513"/>
  <c r="M283" i="513"/>
  <c r="M284" i="513"/>
  <c r="F284" i="513"/>
  <c r="H284" i="513"/>
  <c r="M285" i="513"/>
  <c r="M286" i="513"/>
  <c r="F286" i="513"/>
  <c r="H286" i="513"/>
  <c r="M287" i="513"/>
  <c r="M288" i="513"/>
  <c r="F288" i="513"/>
  <c r="H288" i="513"/>
  <c r="M289" i="513"/>
  <c r="M290" i="513"/>
  <c r="F290" i="513"/>
  <c r="H290" i="513"/>
  <c r="M291" i="513"/>
  <c r="M292" i="513"/>
  <c r="F292" i="513"/>
  <c r="H292" i="513"/>
  <c r="M348" i="513"/>
  <c r="M293" i="513"/>
  <c r="F293" i="513"/>
  <c r="H293" i="513"/>
  <c r="M294" i="513"/>
  <c r="M295" i="513"/>
  <c r="F295" i="513"/>
  <c r="H295" i="513"/>
  <c r="M296" i="513"/>
  <c r="M297" i="513"/>
  <c r="F297" i="513"/>
  <c r="H297" i="513"/>
  <c r="M298" i="513"/>
  <c r="M299" i="513"/>
  <c r="F299" i="513"/>
  <c r="H299" i="513"/>
  <c r="M300" i="513"/>
  <c r="M301" i="513"/>
  <c r="F301" i="513"/>
  <c r="H301" i="513"/>
  <c r="M303" i="513"/>
  <c r="M304" i="513"/>
  <c r="F304" i="513"/>
  <c r="H304" i="513"/>
  <c r="M349" i="513"/>
  <c r="M305" i="513"/>
  <c r="F305" i="513"/>
  <c r="H305" i="513"/>
  <c r="M278" i="513"/>
  <c r="M306" i="513"/>
  <c r="F306" i="513"/>
  <c r="H306" i="513"/>
  <c r="M254" i="513"/>
  <c r="M307" i="513"/>
  <c r="F307" i="513"/>
  <c r="H307" i="513"/>
  <c r="M308" i="513"/>
  <c r="M350" i="513"/>
  <c r="F350" i="513"/>
  <c r="H350" i="513"/>
  <c r="M309" i="513"/>
  <c r="M310" i="513"/>
  <c r="F310" i="513"/>
  <c r="H310" i="513"/>
  <c r="M311" i="513"/>
  <c r="M312" i="513"/>
  <c r="F312" i="513"/>
  <c r="H312" i="513"/>
  <c r="M313" i="513"/>
  <c r="M314" i="513"/>
  <c r="F314" i="513"/>
  <c r="H314" i="513"/>
  <c r="M315" i="513"/>
  <c r="M316" i="513"/>
  <c r="F316" i="513"/>
  <c r="H316" i="513"/>
  <c r="M317" i="513"/>
  <c r="M318" i="513"/>
  <c r="F318" i="513"/>
  <c r="H318" i="513"/>
  <c r="M190" i="513"/>
  <c r="M320" i="513"/>
  <c r="F320" i="513"/>
  <c r="H320" i="513"/>
  <c r="M321" i="513"/>
  <c r="M323" i="513"/>
  <c r="F323" i="513"/>
  <c r="H323" i="513"/>
  <c r="M324" i="513"/>
  <c r="M325" i="513"/>
  <c r="F325" i="513"/>
  <c r="H325" i="513"/>
  <c r="M156" i="513"/>
  <c r="M203" i="513"/>
  <c r="F203" i="513"/>
  <c r="H203" i="513"/>
  <c r="M123" i="513"/>
  <c r="M261" i="513"/>
  <c r="F261" i="513"/>
  <c r="H261" i="513"/>
  <c r="M262" i="513"/>
  <c r="M24" i="513"/>
  <c r="F24" i="513"/>
  <c r="H24" i="513"/>
  <c r="M16" i="513"/>
  <c r="M17" i="513"/>
  <c r="F17" i="513"/>
  <c r="H17" i="513"/>
  <c r="M47" i="513"/>
  <c r="M210" i="513"/>
  <c r="F210" i="513"/>
  <c r="H210" i="513"/>
  <c r="M232" i="513"/>
  <c r="M319" i="513"/>
  <c r="F319" i="513"/>
  <c r="H319" i="513"/>
  <c r="M326" i="513"/>
  <c r="M191" i="513"/>
  <c r="F191" i="513"/>
  <c r="H191" i="513"/>
  <c r="M252" i="513"/>
  <c r="M124" i="513"/>
  <c r="F124" i="513"/>
  <c r="H124" i="513"/>
  <c r="M102" i="513"/>
  <c r="M155" i="513"/>
  <c r="F155" i="513"/>
  <c r="H155" i="513"/>
  <c r="M180" i="513"/>
  <c r="M302" i="513"/>
  <c r="F302" i="513"/>
  <c r="H302" i="513"/>
  <c r="M158" i="513"/>
  <c r="M38" i="513"/>
  <c r="F38" i="513"/>
  <c r="H38" i="513"/>
  <c r="M322" i="513"/>
  <c r="M118" i="511"/>
  <c r="M49" i="511"/>
  <c r="M122" i="511"/>
  <c r="M293" i="511"/>
  <c r="M132" i="511"/>
  <c r="M185" i="511"/>
  <c r="M250" i="511"/>
  <c r="M70" i="511"/>
  <c r="M263" i="511"/>
  <c r="M27" i="511"/>
  <c r="M329" i="511"/>
  <c r="M299" i="511"/>
  <c r="M178" i="511"/>
  <c r="M103" i="511"/>
  <c r="M186" i="511"/>
  <c r="M66" i="511"/>
  <c r="M297" i="511"/>
  <c r="M50" i="511"/>
  <c r="M278" i="511"/>
  <c r="M168" i="511"/>
  <c r="M326" i="511"/>
  <c r="M304" i="511"/>
  <c r="M60" i="511"/>
  <c r="M234" i="511"/>
  <c r="M114" i="511"/>
  <c r="M197" i="511"/>
  <c r="M202" i="511"/>
  <c r="M217" i="511"/>
  <c r="M315" i="511"/>
  <c r="M86" i="511"/>
  <c r="M302" i="511"/>
  <c r="M348" i="511"/>
  <c r="M155" i="511"/>
  <c r="M308" i="511"/>
  <c r="M91" i="511"/>
  <c r="M32" i="511"/>
  <c r="M83" i="511"/>
  <c r="M212" i="511"/>
  <c r="M111" i="511"/>
  <c r="M219" i="511"/>
  <c r="M246" i="511"/>
  <c r="M108" i="511"/>
  <c r="M112" i="511"/>
  <c r="M133" i="511"/>
  <c r="M192" i="511"/>
  <c r="M251" i="511"/>
  <c r="M206" i="511"/>
  <c r="M264" i="511"/>
  <c r="M194" i="511"/>
  <c r="M88" i="511"/>
  <c r="M28" i="511"/>
  <c r="M52" i="511"/>
  <c r="M57" i="511"/>
  <c r="M169" i="511"/>
  <c r="M269" i="511"/>
  <c r="M254" i="511"/>
  <c r="M271" i="511"/>
  <c r="M98" i="511"/>
  <c r="M256" i="511"/>
  <c r="M48" i="511"/>
  <c r="M347" i="511"/>
  <c r="M126" i="511"/>
  <c r="M149" i="511"/>
  <c r="M107" i="511"/>
  <c r="M253" i="511"/>
  <c r="M337" i="511"/>
  <c r="M236" i="511"/>
  <c r="M59" i="511"/>
  <c r="M67" i="511"/>
  <c r="M265" i="511"/>
  <c r="M252" i="511"/>
  <c r="M195" i="511"/>
  <c r="M296" i="511"/>
  <c r="M131" i="511"/>
  <c r="M161" i="511"/>
  <c r="M276" i="511"/>
  <c r="M261" i="511"/>
  <c r="M74" i="511"/>
  <c r="M89" i="511"/>
  <c r="M125" i="511"/>
  <c r="M339" i="511"/>
  <c r="M100" i="511"/>
  <c r="M291" i="511"/>
  <c r="M351" i="511"/>
  <c r="M204" i="511"/>
  <c r="M39" i="511"/>
  <c r="M200" i="511"/>
  <c r="M312" i="511"/>
  <c r="M248" i="511"/>
  <c r="M260" i="511"/>
  <c r="M79" i="511"/>
  <c r="M144" i="511"/>
  <c r="M135" i="511"/>
  <c r="M324" i="511"/>
  <c r="M207" i="511"/>
  <c r="M180" i="511"/>
  <c r="M47" i="511"/>
  <c r="M164" i="511"/>
  <c r="M115" i="511"/>
  <c r="M43" i="511"/>
  <c r="M227" i="511"/>
  <c r="M17" i="511"/>
  <c r="M154" i="511"/>
  <c r="M143" i="511"/>
  <c r="M190" i="511"/>
  <c r="M150" i="511"/>
  <c r="M123" i="511"/>
  <c r="M119" i="511"/>
  <c r="M62" i="511"/>
  <c r="M285" i="511"/>
  <c r="M140" i="511"/>
  <c r="M295" i="511"/>
  <c r="M16" i="511"/>
  <c r="M228" i="511"/>
  <c r="M327" i="511"/>
  <c r="M42" i="511"/>
  <c r="M136" i="511"/>
  <c r="M290" i="511"/>
  <c r="M64" i="511"/>
  <c r="M245" i="511"/>
  <c r="M205" i="511"/>
  <c r="M130" i="511"/>
  <c r="M65" i="511"/>
  <c r="M237" i="511"/>
  <c r="M127" i="511"/>
  <c r="M279" i="511"/>
  <c r="M51" i="511"/>
  <c r="M338" i="511"/>
  <c r="M20" i="511"/>
  <c r="M141" i="511"/>
  <c r="M214" i="511"/>
  <c r="M73" i="511"/>
  <c r="M241" i="511"/>
  <c r="M35" i="511"/>
  <c r="M170" i="511"/>
  <c r="M216" i="511"/>
  <c r="M318" i="511"/>
  <c r="M153" i="511"/>
  <c r="M18" i="511"/>
  <c r="M85" i="511"/>
  <c r="M266" i="511"/>
  <c r="M179" i="511"/>
  <c r="M128" i="511"/>
  <c r="M231" i="511"/>
  <c r="M33" i="511"/>
  <c r="M229" i="511"/>
  <c r="M181" i="511"/>
  <c r="M249" i="511"/>
  <c r="M283" i="511"/>
  <c r="M116" i="511"/>
  <c r="M99" i="511"/>
  <c r="M335" i="511"/>
  <c r="M44" i="511"/>
  <c r="M287" i="511"/>
  <c r="M259" i="511"/>
  <c r="M346" i="511"/>
  <c r="M341" i="511"/>
  <c r="M317" i="511"/>
  <c r="M334" i="511"/>
  <c r="M171" i="511"/>
  <c r="M167" i="511"/>
  <c r="M162" i="511"/>
  <c r="M61" i="511"/>
  <c r="M68" i="511"/>
  <c r="M221" i="511"/>
  <c r="M187" i="511"/>
  <c r="M102" i="511"/>
  <c r="M267" i="511"/>
  <c r="M328" i="511"/>
  <c r="M208" i="511"/>
  <c r="M310" i="511"/>
  <c r="M109" i="511"/>
  <c r="M257" i="511"/>
  <c r="M215" i="511"/>
  <c r="M282" i="511"/>
  <c r="M55" i="511"/>
  <c r="M106" i="511"/>
  <c r="M210" i="511"/>
  <c r="M201" i="511"/>
  <c r="M255" i="511"/>
  <c r="M72" i="511"/>
  <c r="M176" i="511"/>
  <c r="M289" i="511"/>
  <c r="M93" i="511"/>
  <c r="M232" i="511"/>
  <c r="M46" i="511"/>
  <c r="M277" i="511"/>
  <c r="M25" i="511"/>
  <c r="M94" i="511"/>
  <c r="M177" i="511"/>
  <c r="M303" i="511"/>
  <c r="M19" i="511"/>
  <c r="M113" i="511"/>
  <c r="M156" i="511"/>
  <c r="M182" i="511"/>
  <c r="M350" i="511"/>
  <c r="M209" i="511"/>
  <c r="M349" i="511"/>
  <c r="M92" i="511"/>
  <c r="M333" i="511"/>
  <c r="M199" i="511"/>
  <c r="M316" i="511"/>
  <c r="M298" i="511"/>
  <c r="M146" i="511"/>
  <c r="M218" i="511"/>
  <c r="M172" i="511"/>
  <c r="M134" i="511"/>
  <c r="M63" i="511"/>
  <c r="M345" i="511"/>
  <c r="M29" i="511"/>
  <c r="M286" i="511"/>
  <c r="M191" i="511"/>
  <c r="M305" i="511"/>
  <c r="M77" i="511"/>
  <c r="M45" i="511"/>
  <c r="M37" i="511"/>
  <c r="M314" i="511"/>
  <c r="M184" i="511"/>
  <c r="M223" i="511"/>
  <c r="M301" i="511"/>
  <c r="M240" i="511"/>
  <c r="M344" i="511"/>
  <c r="M117" i="511"/>
  <c r="M284" i="511"/>
  <c r="M36" i="511"/>
  <c r="M274" i="511"/>
  <c r="M165" i="511"/>
  <c r="M280" i="511"/>
  <c r="M340" i="511"/>
  <c r="M319" i="511"/>
  <c r="M213" i="511"/>
  <c r="M230" i="511"/>
  <c r="M151" i="511"/>
  <c r="M325" i="511"/>
  <c r="M41" i="511"/>
  <c r="M233" i="511"/>
  <c r="M152" i="511"/>
  <c r="M71" i="511"/>
  <c r="M226" i="511"/>
  <c r="M129" i="511"/>
  <c r="M81" i="511"/>
  <c r="M145" i="511"/>
  <c r="M224" i="511"/>
  <c r="M110" i="511"/>
  <c r="M292" i="511"/>
  <c r="M239" i="511"/>
  <c r="M121" i="511"/>
  <c r="M343" i="511"/>
  <c r="M157" i="511"/>
  <c r="M30" i="511"/>
  <c r="M159" i="511"/>
  <c r="M95" i="511"/>
  <c r="M138" i="511"/>
  <c r="M38" i="511"/>
  <c r="M163" i="511"/>
  <c r="M244" i="511"/>
  <c r="M21" i="511"/>
  <c r="M311" i="511"/>
  <c r="M80" i="511"/>
  <c r="M188" i="511"/>
  <c r="M288" i="511"/>
  <c r="M96" i="511"/>
  <c r="M31" i="511"/>
  <c r="M56" i="511"/>
  <c r="M189" i="511"/>
  <c r="M69" i="511"/>
  <c r="M323" i="511"/>
  <c r="M203" i="511"/>
  <c r="M76" i="511"/>
  <c r="M148" i="511"/>
  <c r="M40" i="511"/>
  <c r="M222" i="511"/>
  <c r="M24" i="511"/>
  <c r="M198" i="511"/>
  <c r="M331" i="511"/>
  <c r="M137" i="511"/>
  <c r="M26" i="511"/>
  <c r="M193" i="511"/>
  <c r="M242" i="511"/>
  <c r="M235" i="511"/>
  <c r="M270" i="511"/>
  <c r="M58" i="511"/>
  <c r="M175" i="511"/>
  <c r="M243" i="511"/>
  <c r="M322" i="511"/>
  <c r="M142" i="511"/>
  <c r="M97" i="511"/>
  <c r="M321" i="511"/>
  <c r="M306" i="511"/>
  <c r="M84" i="511"/>
  <c r="M247" i="511"/>
  <c r="M211" i="511"/>
  <c r="M22" i="511"/>
  <c r="M272" i="511"/>
  <c r="M183" i="511"/>
  <c r="M173" i="511"/>
  <c r="M124" i="511"/>
  <c r="M23" i="511"/>
  <c r="M174" i="511"/>
  <c r="M294" i="511"/>
  <c r="M53" i="511"/>
  <c r="M342" i="511"/>
  <c r="M147" i="511"/>
  <c r="M332" i="511"/>
  <c r="M281" i="511"/>
  <c r="M139" i="511"/>
  <c r="M320" i="511"/>
  <c r="M160" i="511"/>
  <c r="M54" i="511"/>
  <c r="M300" i="511"/>
  <c r="M166" i="511"/>
  <c r="M225" i="511"/>
  <c r="M120" i="511"/>
  <c r="M268" i="511"/>
  <c r="M34" i="511"/>
  <c r="M90" i="511"/>
  <c r="M238" i="511"/>
  <c r="M258" i="511"/>
  <c r="M75" i="511"/>
  <c r="M78" i="511"/>
  <c r="M275" i="511"/>
  <c r="M262" i="511"/>
  <c r="M309" i="511"/>
  <c r="M196" i="511"/>
  <c r="M82" i="511"/>
  <c r="M87" i="511"/>
  <c r="M336" i="511"/>
  <c r="M104" i="511"/>
  <c r="M273" i="511"/>
  <c r="M101" i="511"/>
  <c r="M158" i="511"/>
  <c r="M105" i="511"/>
  <c r="M307" i="511"/>
  <c r="M313" i="511"/>
  <c r="M220" i="511"/>
  <c r="M330" i="511"/>
  <c r="J115" i="561"/>
  <c r="J122" i="561"/>
  <c r="J338" i="561"/>
  <c r="J143" i="561"/>
  <c r="J151" i="561"/>
  <c r="J161" i="561"/>
  <c r="J342" i="561"/>
  <c r="J176" i="561"/>
  <c r="J194" i="561"/>
  <c r="J201" i="561"/>
  <c r="J211" i="561"/>
  <c r="J219" i="561"/>
  <c r="J227" i="561"/>
  <c r="J237" i="561"/>
  <c r="J244" i="561"/>
  <c r="J253" i="561"/>
  <c r="J264" i="561"/>
  <c r="J272" i="561"/>
  <c r="J286" i="561"/>
  <c r="J293" i="561"/>
  <c r="J301" i="561"/>
  <c r="J307" i="561"/>
  <c r="J310" i="561"/>
  <c r="J314" i="561"/>
  <c r="J325" i="561"/>
  <c r="J261" i="561"/>
  <c r="J210" i="561"/>
  <c r="J155" i="561"/>
  <c r="J320" i="561"/>
  <c r="J347" i="561"/>
  <c r="J280" i="561"/>
  <c r="J185" i="561"/>
  <c r="J165" i="561"/>
  <c r="J130" i="561"/>
  <c r="J84" i="561"/>
  <c r="J67" i="561"/>
  <c r="J54" i="561"/>
  <c r="J42" i="561"/>
  <c r="J34" i="561"/>
  <c r="J19" i="561"/>
  <c r="J23" i="561"/>
  <c r="J28" i="561"/>
  <c r="J32" i="561"/>
  <c r="J36" i="561"/>
  <c r="J40" i="561"/>
  <c r="J44" i="561"/>
  <c r="J328" i="561"/>
  <c r="J52" i="561"/>
  <c r="J56" i="561"/>
  <c r="J59" i="561"/>
  <c r="J62" i="561"/>
  <c r="J65" i="561"/>
  <c r="J69" i="561"/>
  <c r="J72" i="561"/>
  <c r="J76" i="561"/>
  <c r="J333" i="561"/>
  <c r="J334" i="561"/>
  <c r="J86" i="561"/>
  <c r="J90" i="561"/>
  <c r="J94" i="561"/>
  <c r="J98" i="561"/>
  <c r="J103" i="561"/>
  <c r="J318" i="561"/>
  <c r="J319" i="561"/>
  <c r="J302" i="561"/>
  <c r="J109" i="561"/>
  <c r="J113" i="561"/>
  <c r="J116" i="561"/>
  <c r="J120" i="561"/>
  <c r="J125" i="561"/>
  <c r="J129" i="561"/>
  <c r="J132" i="561"/>
  <c r="J136" i="561"/>
  <c r="J139" i="561"/>
  <c r="J142" i="561"/>
  <c r="J145" i="561"/>
  <c r="J149" i="561"/>
  <c r="J152" i="561"/>
  <c r="J159" i="561"/>
  <c r="J163" i="561"/>
  <c r="J167" i="561"/>
  <c r="J170" i="561"/>
  <c r="J174" i="561"/>
  <c r="J179" i="561"/>
  <c r="J183" i="561"/>
  <c r="J187" i="561"/>
  <c r="J192" i="561"/>
  <c r="J196" i="561"/>
  <c r="J199" i="561"/>
  <c r="J204" i="561"/>
  <c r="J208" i="561"/>
  <c r="J213" i="561"/>
  <c r="J217" i="561"/>
  <c r="J221" i="561"/>
  <c r="J225" i="561"/>
  <c r="J229" i="561"/>
  <c r="J235" i="561"/>
  <c r="J345" i="561"/>
  <c r="J242" i="561"/>
  <c r="J246" i="561"/>
  <c r="J250" i="561"/>
  <c r="J256" i="561"/>
  <c r="J260" i="561"/>
  <c r="J266" i="561"/>
  <c r="J270" i="561"/>
  <c r="J274" i="561"/>
  <c r="J346" i="561"/>
  <c r="J282" i="561"/>
  <c r="J284" i="561"/>
  <c r="J288" i="561"/>
  <c r="J292" i="561"/>
  <c r="J295" i="561"/>
  <c r="J299" i="561"/>
  <c r="J304" i="561"/>
  <c r="J306" i="561"/>
  <c r="J350" i="561"/>
  <c r="J312" i="561"/>
  <c r="J316" i="561"/>
  <c r="J323" i="561"/>
  <c r="J203" i="561"/>
  <c r="J17" i="561"/>
  <c r="J191" i="561"/>
  <c r="J38" i="561"/>
  <c r="J329" i="559"/>
  <c r="J320" i="559"/>
  <c r="J307" i="559"/>
  <c r="J299" i="559"/>
  <c r="J266" i="559"/>
  <c r="J253" i="559"/>
  <c r="J242" i="559"/>
  <c r="J223" i="559"/>
  <c r="J213" i="559"/>
  <c r="J206" i="559"/>
  <c r="J205" i="559"/>
  <c r="J198" i="559"/>
  <c r="J194" i="559"/>
  <c r="J166" i="559"/>
  <c r="J165" i="559"/>
  <c r="J157" i="559"/>
  <c r="J141" i="559"/>
  <c r="J138" i="559"/>
  <c r="J130" i="559"/>
  <c r="J119" i="559"/>
  <c r="J98" i="559"/>
  <c r="J70" i="559"/>
  <c r="J55" i="559"/>
  <c r="J34" i="559"/>
  <c r="J18" i="559"/>
  <c r="K322" i="513"/>
  <c r="I322" i="513"/>
  <c r="K158" i="513"/>
  <c r="I158" i="513"/>
  <c r="K180" i="513"/>
  <c r="I180" i="513"/>
  <c r="K102" i="513"/>
  <c r="I102" i="513"/>
  <c r="K252" i="513"/>
  <c r="I252" i="513"/>
  <c r="K326" i="513"/>
  <c r="I326" i="513"/>
  <c r="K232" i="513"/>
  <c r="I232" i="513"/>
  <c r="K47" i="513"/>
  <c r="I47" i="513"/>
  <c r="K16" i="513"/>
  <c r="I16" i="513"/>
  <c r="K262" i="513"/>
  <c r="I262" i="513"/>
  <c r="K123" i="513"/>
  <c r="I123" i="513"/>
  <c r="K156" i="513"/>
  <c r="I156" i="513"/>
  <c r="K324" i="513"/>
  <c r="I324" i="513"/>
  <c r="K321" i="513"/>
  <c r="I321" i="513"/>
  <c r="K190" i="513"/>
  <c r="I190" i="513"/>
  <c r="K317" i="513"/>
  <c r="I317" i="513"/>
  <c r="K315" i="513"/>
  <c r="I315" i="513"/>
  <c r="K313" i="513"/>
  <c r="I313" i="513"/>
  <c r="K311" i="513"/>
  <c r="I311" i="513"/>
  <c r="K309" i="513"/>
  <c r="I309" i="513"/>
  <c r="K308" i="513"/>
  <c r="I308" i="513"/>
  <c r="K254" i="513"/>
  <c r="I254" i="513"/>
  <c r="K278" i="513"/>
  <c r="I278" i="513"/>
  <c r="K349" i="513"/>
  <c r="I349" i="513"/>
  <c r="K303" i="513"/>
  <c r="I303" i="513"/>
  <c r="K300" i="513"/>
  <c r="I300" i="513"/>
  <c r="K298" i="513"/>
  <c r="I298" i="513"/>
  <c r="K296" i="513"/>
  <c r="I296" i="513"/>
  <c r="K294" i="513"/>
  <c r="I294" i="513"/>
  <c r="K348" i="513"/>
  <c r="I348" i="513"/>
  <c r="K291" i="513"/>
  <c r="I291" i="513"/>
  <c r="K289" i="513"/>
  <c r="I289" i="513"/>
  <c r="K287" i="513"/>
  <c r="I287" i="513"/>
  <c r="K285" i="513"/>
  <c r="I285" i="513"/>
  <c r="K283" i="513"/>
  <c r="I283" i="513"/>
  <c r="K233" i="513"/>
  <c r="I233" i="513"/>
  <c r="K281" i="513"/>
  <c r="I281" i="513"/>
  <c r="K279" i="513"/>
  <c r="I279" i="513"/>
  <c r="K277" i="513"/>
  <c r="I277" i="513"/>
  <c r="K275" i="513"/>
  <c r="I275" i="513"/>
  <c r="K273" i="513"/>
  <c r="I273" i="513"/>
  <c r="K271" i="513"/>
  <c r="I271" i="513"/>
  <c r="K269" i="513"/>
  <c r="I269" i="513"/>
  <c r="K267" i="513"/>
  <c r="I267" i="513"/>
  <c r="K265" i="513"/>
  <c r="I265" i="513"/>
  <c r="K263" i="513"/>
  <c r="I263" i="513"/>
  <c r="K259" i="513"/>
  <c r="I259" i="513"/>
  <c r="K257" i="513"/>
  <c r="I257" i="513"/>
  <c r="K255" i="513"/>
  <c r="I255" i="513"/>
  <c r="K251" i="513"/>
  <c r="I251" i="513"/>
  <c r="K249" i="513"/>
  <c r="I249" i="513"/>
  <c r="K247" i="513"/>
  <c r="I247" i="513"/>
  <c r="K245" i="513"/>
  <c r="I245" i="513"/>
  <c r="K243" i="513"/>
  <c r="I243" i="513"/>
  <c r="K241" i="513"/>
  <c r="I241" i="513"/>
  <c r="K239" i="513"/>
  <c r="I239" i="513"/>
  <c r="K238" i="513"/>
  <c r="I238" i="513"/>
  <c r="K236" i="513"/>
  <c r="I236" i="513"/>
  <c r="K234" i="513"/>
  <c r="I234" i="513"/>
  <c r="K230" i="513"/>
  <c r="I230" i="513"/>
  <c r="K228" i="513"/>
  <c r="I228" i="513"/>
  <c r="K226" i="513"/>
  <c r="I226" i="513"/>
  <c r="K224" i="513"/>
  <c r="I224" i="513"/>
  <c r="K222" i="513"/>
  <c r="I222" i="513"/>
  <c r="K220" i="513"/>
  <c r="I220" i="513"/>
  <c r="K218" i="513"/>
  <c r="I218" i="513"/>
  <c r="K216" i="513"/>
  <c r="I216" i="513"/>
  <c r="K214" i="513"/>
  <c r="I214" i="513"/>
  <c r="K212" i="513"/>
  <c r="I212" i="513"/>
  <c r="K209" i="513"/>
  <c r="I209" i="513"/>
  <c r="K207" i="513"/>
  <c r="I207" i="513"/>
  <c r="K205" i="513"/>
  <c r="I205" i="513"/>
  <c r="K202" i="513"/>
  <c r="I202" i="513"/>
  <c r="K200" i="513"/>
  <c r="I200" i="513"/>
  <c r="K198" i="513"/>
  <c r="I198" i="513"/>
  <c r="K344" i="513"/>
  <c r="I344" i="513"/>
  <c r="K195" i="513"/>
  <c r="I195" i="513"/>
  <c r="K193" i="513"/>
  <c r="I193" i="513"/>
  <c r="K189" i="513"/>
  <c r="I189" i="513"/>
  <c r="K188" i="513"/>
  <c r="I188" i="513"/>
  <c r="K186" i="513"/>
  <c r="I186" i="513"/>
  <c r="K184" i="513"/>
  <c r="I184" i="513"/>
  <c r="K182" i="513"/>
  <c r="I182" i="513"/>
  <c r="K178" i="513"/>
  <c r="I178" i="513"/>
  <c r="K177" i="513"/>
  <c r="I177" i="513"/>
  <c r="K175" i="513"/>
  <c r="I175" i="513"/>
  <c r="K173" i="513"/>
  <c r="I173" i="513"/>
  <c r="K171" i="513"/>
  <c r="I171" i="513"/>
  <c r="K169" i="513"/>
  <c r="I169" i="513"/>
  <c r="K168" i="513"/>
  <c r="I168" i="513"/>
  <c r="K166" i="513"/>
  <c r="I166" i="513"/>
  <c r="K164" i="513"/>
  <c r="I164" i="513"/>
  <c r="K162" i="513"/>
  <c r="I162" i="513"/>
  <c r="K160" i="513"/>
  <c r="I160" i="513"/>
  <c r="K157" i="513"/>
  <c r="I157" i="513"/>
  <c r="K153" i="513"/>
  <c r="I153" i="513"/>
  <c r="K341" i="513"/>
  <c r="I341" i="513"/>
  <c r="K150" i="513"/>
  <c r="I150" i="513"/>
  <c r="K148" i="513"/>
  <c r="I148" i="513"/>
  <c r="K146" i="513"/>
  <c r="I146" i="513"/>
  <c r="K144" i="513"/>
  <c r="I144" i="513"/>
  <c r="K340" i="513"/>
  <c r="I340" i="513"/>
  <c r="K141" i="513"/>
  <c r="I141" i="513"/>
  <c r="K140" i="513"/>
  <c r="I140" i="513"/>
  <c r="K138" i="513"/>
  <c r="I138" i="513"/>
  <c r="K137" i="513"/>
  <c r="I137" i="513"/>
  <c r="K135" i="513"/>
  <c r="I135" i="513"/>
  <c r="K133" i="513"/>
  <c r="I133" i="513"/>
  <c r="K131" i="513"/>
  <c r="I131" i="513"/>
  <c r="K337" i="513"/>
  <c r="I337" i="513"/>
  <c r="K128" i="513"/>
  <c r="I128" i="513"/>
  <c r="K126" i="513"/>
  <c r="I126" i="513"/>
  <c r="K336" i="513"/>
  <c r="I336" i="513"/>
  <c r="K121" i="513"/>
  <c r="I121" i="513"/>
  <c r="K119" i="513"/>
  <c r="I119" i="513"/>
  <c r="K117" i="513"/>
  <c r="I117" i="513"/>
  <c r="K335" i="513"/>
  <c r="I335" i="513"/>
  <c r="K114" i="513"/>
  <c r="I114" i="513"/>
  <c r="K112" i="513"/>
  <c r="I112" i="513"/>
  <c r="K110" i="513"/>
  <c r="I110" i="513"/>
  <c r="K108" i="513"/>
  <c r="I108" i="513"/>
  <c r="K106" i="513"/>
  <c r="I106" i="513"/>
  <c r="K104" i="513"/>
  <c r="I104" i="513"/>
  <c r="K101" i="513"/>
  <c r="I101" i="513"/>
  <c r="K99" i="513"/>
  <c r="I99" i="513"/>
  <c r="K97" i="513"/>
  <c r="I97" i="513"/>
  <c r="K95" i="513"/>
  <c r="I95" i="513"/>
  <c r="K93" i="513"/>
  <c r="I93" i="513"/>
  <c r="K91" i="513"/>
  <c r="I91" i="513"/>
  <c r="K89" i="513"/>
  <c r="I89" i="513"/>
  <c r="K87" i="513"/>
  <c r="I87" i="513"/>
  <c r="K85" i="513"/>
  <c r="I85" i="513"/>
  <c r="K83" i="513"/>
  <c r="I83" i="513"/>
  <c r="K82" i="513"/>
  <c r="I82" i="513"/>
  <c r="K80" i="513"/>
  <c r="I80" i="513"/>
  <c r="K79" i="513"/>
  <c r="I79" i="513"/>
  <c r="K77" i="513"/>
  <c r="I77" i="513"/>
  <c r="K75" i="513"/>
  <c r="I75" i="513"/>
  <c r="K73" i="513"/>
  <c r="I73" i="513"/>
  <c r="K332" i="513"/>
  <c r="I332" i="513"/>
  <c r="K70" i="513"/>
  <c r="I70" i="513"/>
  <c r="K68" i="513"/>
  <c r="I68" i="513"/>
  <c r="K66" i="513"/>
  <c r="I66" i="513"/>
  <c r="K64" i="513"/>
  <c r="I64" i="513"/>
  <c r="K63" i="513"/>
  <c r="I63" i="513"/>
  <c r="K61" i="513"/>
  <c r="I61" i="513"/>
  <c r="K330" i="513"/>
  <c r="I330" i="513"/>
  <c r="K58" i="513"/>
  <c r="I58" i="513"/>
  <c r="K57" i="513"/>
  <c r="I57" i="513"/>
  <c r="K55" i="513"/>
  <c r="I55" i="513"/>
  <c r="K53" i="513"/>
  <c r="I53" i="513"/>
  <c r="K51" i="513"/>
  <c r="I51" i="513"/>
  <c r="K49" i="513"/>
  <c r="I49" i="513"/>
  <c r="K48" i="513"/>
  <c r="I48" i="513"/>
  <c r="K45" i="513"/>
  <c r="I45" i="513"/>
  <c r="K43" i="513"/>
  <c r="I43" i="513"/>
  <c r="K41" i="513"/>
  <c r="I41" i="513"/>
  <c r="K39" i="513"/>
  <c r="I39" i="513"/>
  <c r="K37" i="513"/>
  <c r="I37" i="513"/>
  <c r="K35" i="513"/>
  <c r="I35" i="513"/>
  <c r="K33" i="513"/>
  <c r="I33" i="513"/>
  <c r="K31" i="513"/>
  <c r="I31" i="513"/>
  <c r="K29" i="513"/>
  <c r="I29" i="513"/>
  <c r="K27" i="513"/>
  <c r="I27" i="513"/>
  <c r="K25" i="513"/>
  <c r="I25" i="513"/>
  <c r="K22" i="513"/>
  <c r="I22" i="513"/>
  <c r="K20" i="513"/>
  <c r="I20" i="513"/>
  <c r="K18" i="513"/>
  <c r="I18" i="513"/>
  <c r="K38" i="513"/>
  <c r="I38" i="513"/>
  <c r="J38" i="513"/>
  <c r="K302" i="513"/>
  <c r="I302" i="513"/>
  <c r="J302" i="513"/>
  <c r="K155" i="513"/>
  <c r="I155" i="513"/>
  <c r="J155" i="513"/>
  <c r="K124" i="513"/>
  <c r="I124" i="513"/>
  <c r="J124" i="513"/>
  <c r="K191" i="513"/>
  <c r="I191" i="513"/>
  <c r="J191" i="513"/>
  <c r="K319" i="513"/>
  <c r="I319" i="513"/>
  <c r="J319" i="513"/>
  <c r="K210" i="513"/>
  <c r="I210" i="513"/>
  <c r="J210" i="513"/>
  <c r="K17" i="513"/>
  <c r="I17" i="513"/>
  <c r="J17" i="513"/>
  <c r="K24" i="513"/>
  <c r="I24" i="513"/>
  <c r="J24" i="513"/>
  <c r="K261" i="513"/>
  <c r="I261" i="513"/>
  <c r="J261" i="513"/>
  <c r="K203" i="513"/>
  <c r="I203" i="513"/>
  <c r="J203" i="513"/>
  <c r="K325" i="513"/>
  <c r="I325" i="513"/>
  <c r="J325" i="513"/>
  <c r="K323" i="513"/>
  <c r="I323" i="513"/>
  <c r="J323" i="513"/>
  <c r="K320" i="513"/>
  <c r="I320" i="513"/>
  <c r="J320" i="513"/>
  <c r="K318" i="513"/>
  <c r="I318" i="513"/>
  <c r="J318" i="513"/>
  <c r="K316" i="513"/>
  <c r="I316" i="513"/>
  <c r="J316" i="513"/>
  <c r="K314" i="513"/>
  <c r="I314" i="513"/>
  <c r="J314" i="513"/>
  <c r="K312" i="513"/>
  <c r="I312" i="513"/>
  <c r="J312" i="513"/>
  <c r="K310" i="513"/>
  <c r="I310" i="513"/>
  <c r="J310" i="513"/>
  <c r="K350" i="513"/>
  <c r="I350" i="513"/>
  <c r="J350" i="513"/>
  <c r="K307" i="513"/>
  <c r="I307" i="513"/>
  <c r="J307" i="513"/>
  <c r="K306" i="513"/>
  <c r="I306" i="513"/>
  <c r="J306" i="513"/>
  <c r="K305" i="513"/>
  <c r="I305" i="513"/>
  <c r="J305" i="513"/>
  <c r="K304" i="513"/>
  <c r="I304" i="513"/>
  <c r="J304" i="513"/>
  <c r="K301" i="513"/>
  <c r="I301" i="513"/>
  <c r="J301" i="513"/>
  <c r="K299" i="513"/>
  <c r="I299" i="513"/>
  <c r="J299" i="513"/>
  <c r="K297" i="513"/>
  <c r="I297" i="513"/>
  <c r="J297" i="513"/>
  <c r="K295" i="513"/>
  <c r="I295" i="513"/>
  <c r="J295" i="513"/>
  <c r="K293" i="513"/>
  <c r="I293" i="513"/>
  <c r="J293" i="513"/>
  <c r="K292" i="513"/>
  <c r="I292" i="513"/>
  <c r="J292" i="513"/>
  <c r="K290" i="513"/>
  <c r="I290" i="513"/>
  <c r="J290" i="513"/>
  <c r="K288" i="513"/>
  <c r="I288" i="513"/>
  <c r="J288" i="513"/>
  <c r="K286" i="513"/>
  <c r="I286" i="513"/>
  <c r="J286" i="513"/>
  <c r="K284" i="513"/>
  <c r="I284" i="513"/>
  <c r="J284" i="513"/>
  <c r="K347" i="513"/>
  <c r="I347" i="513"/>
  <c r="J347" i="513"/>
  <c r="K282" i="513"/>
  <c r="I282" i="513"/>
  <c r="J282" i="513"/>
  <c r="K280" i="513"/>
  <c r="I280" i="513"/>
  <c r="J280" i="513"/>
  <c r="K346" i="513"/>
  <c r="I346" i="513"/>
  <c r="J346" i="513"/>
  <c r="K276" i="513"/>
  <c r="I276" i="513"/>
  <c r="J276" i="513"/>
  <c r="K274" i="513"/>
  <c r="I274" i="513"/>
  <c r="J274" i="513"/>
  <c r="K272" i="513"/>
  <c r="I272" i="513"/>
  <c r="J272" i="513"/>
  <c r="K270" i="513"/>
  <c r="I270" i="513"/>
  <c r="J270" i="513"/>
  <c r="K268" i="513"/>
  <c r="I268" i="513"/>
  <c r="J268" i="513"/>
  <c r="K266" i="513"/>
  <c r="I266" i="513"/>
  <c r="J266" i="513"/>
  <c r="K264" i="513"/>
  <c r="I264" i="513"/>
  <c r="J264" i="513"/>
  <c r="K260" i="513"/>
  <c r="I260" i="513"/>
  <c r="J260" i="513"/>
  <c r="K258" i="513"/>
  <c r="I258" i="513"/>
  <c r="J258" i="513"/>
  <c r="K256" i="513"/>
  <c r="I256" i="513"/>
  <c r="J256" i="513"/>
  <c r="K253" i="513"/>
  <c r="I253" i="513"/>
  <c r="J253" i="513"/>
  <c r="K250" i="513"/>
  <c r="I250" i="513"/>
  <c r="J250" i="513"/>
  <c r="K248" i="513"/>
  <c r="I248" i="513"/>
  <c r="J248" i="513"/>
  <c r="K246" i="513"/>
  <c r="I246" i="513"/>
  <c r="J246" i="513"/>
  <c r="K244" i="513"/>
  <c r="I244" i="513"/>
  <c r="J244" i="513"/>
  <c r="K242" i="513"/>
  <c r="I242" i="513"/>
  <c r="J242" i="513"/>
  <c r="K240" i="513"/>
  <c r="I240" i="513"/>
  <c r="J240" i="513"/>
  <c r="K345" i="513"/>
  <c r="I345" i="513"/>
  <c r="J345" i="513"/>
  <c r="K237" i="513"/>
  <c r="I237" i="513"/>
  <c r="J237" i="513"/>
  <c r="K235" i="513"/>
  <c r="I235" i="513"/>
  <c r="J235" i="513"/>
  <c r="K231" i="513"/>
  <c r="I231" i="513"/>
  <c r="J231" i="513"/>
  <c r="K229" i="513"/>
  <c r="I229" i="513"/>
  <c r="J229" i="513"/>
  <c r="K227" i="513"/>
  <c r="I227" i="513"/>
  <c r="J227" i="513"/>
  <c r="K225" i="513"/>
  <c r="I225" i="513"/>
  <c r="J225" i="513"/>
  <c r="K223" i="513"/>
  <c r="I223" i="513"/>
  <c r="J223" i="513"/>
  <c r="K221" i="513"/>
  <c r="I221" i="513"/>
  <c r="J221" i="513"/>
  <c r="K219" i="513"/>
  <c r="I219" i="513"/>
  <c r="J219" i="513"/>
  <c r="K217" i="513"/>
  <c r="I217" i="513"/>
  <c r="J217" i="513"/>
  <c r="K215" i="513"/>
  <c r="I215" i="513"/>
  <c r="J215" i="513"/>
  <c r="K213" i="513"/>
  <c r="I213" i="513"/>
  <c r="J213" i="513"/>
  <c r="K211" i="513"/>
  <c r="I211" i="513"/>
  <c r="J211" i="513"/>
  <c r="K208" i="513"/>
  <c r="I208" i="513"/>
  <c r="J208" i="513"/>
  <c r="K206" i="513"/>
  <c r="I206" i="513"/>
  <c r="J206" i="513"/>
  <c r="K204" i="513"/>
  <c r="I204" i="513"/>
  <c r="J204" i="513"/>
  <c r="K201" i="513"/>
  <c r="I201" i="513"/>
  <c r="J201" i="513"/>
  <c r="K199" i="513"/>
  <c r="I199" i="513"/>
  <c r="J199" i="513"/>
  <c r="K197" i="513"/>
  <c r="I197" i="513"/>
  <c r="J197" i="513"/>
  <c r="K196" i="513"/>
  <c r="I196" i="513"/>
  <c r="J196" i="513"/>
  <c r="K194" i="513"/>
  <c r="I194" i="513"/>
  <c r="J194" i="513"/>
  <c r="K192" i="513"/>
  <c r="I192" i="513"/>
  <c r="J192" i="513"/>
  <c r="K343" i="513"/>
  <c r="I343" i="513"/>
  <c r="J343" i="513"/>
  <c r="K187" i="513"/>
  <c r="I187" i="513"/>
  <c r="J187" i="513"/>
  <c r="K185" i="513"/>
  <c r="I185" i="513"/>
  <c r="J185" i="513"/>
  <c r="K183" i="513"/>
  <c r="I183" i="513"/>
  <c r="J183" i="513"/>
  <c r="K181" i="513"/>
  <c r="I181" i="513"/>
  <c r="J181" i="513"/>
  <c r="K179" i="513"/>
  <c r="I179" i="513"/>
  <c r="J179" i="513"/>
  <c r="K176" i="513"/>
  <c r="I176" i="513"/>
  <c r="J176" i="513"/>
  <c r="K174" i="513"/>
  <c r="I174" i="513"/>
  <c r="J174" i="513"/>
  <c r="K172" i="513"/>
  <c r="I172" i="513"/>
  <c r="J172" i="513"/>
  <c r="K170" i="513"/>
  <c r="I170" i="513"/>
  <c r="J170" i="513"/>
  <c r="K342" i="513"/>
  <c r="I342" i="513"/>
  <c r="J342" i="513"/>
  <c r="K167" i="513"/>
  <c r="I167" i="513"/>
  <c r="J167" i="513"/>
  <c r="K165" i="513"/>
  <c r="I165" i="513"/>
  <c r="J165" i="513"/>
  <c r="K163" i="513"/>
  <c r="I163" i="513"/>
  <c r="J163" i="513"/>
  <c r="K161" i="513"/>
  <c r="I161" i="513"/>
  <c r="J161" i="513"/>
  <c r="K159" i="513"/>
  <c r="I159" i="513"/>
  <c r="J159" i="513"/>
  <c r="K154" i="513"/>
  <c r="I154" i="513"/>
  <c r="J154" i="513"/>
  <c r="K152" i="513"/>
  <c r="I152" i="513"/>
  <c r="J152" i="513"/>
  <c r="K151" i="513"/>
  <c r="I151" i="513"/>
  <c r="J151" i="513"/>
  <c r="K149" i="513"/>
  <c r="I149" i="513"/>
  <c r="J149" i="513"/>
  <c r="K147" i="513"/>
  <c r="I147" i="513"/>
  <c r="J147" i="513"/>
  <c r="K145" i="513"/>
  <c r="I145" i="513"/>
  <c r="J145" i="513"/>
  <c r="K143" i="513"/>
  <c r="I143" i="513"/>
  <c r="J143" i="513"/>
  <c r="K142" i="513"/>
  <c r="I142" i="513"/>
  <c r="J142" i="513"/>
  <c r="K339" i="513"/>
  <c r="I339" i="513"/>
  <c r="J339" i="513"/>
  <c r="K139" i="513"/>
  <c r="I139" i="513"/>
  <c r="J139" i="513"/>
  <c r="K338" i="513"/>
  <c r="I338" i="513"/>
  <c r="J338" i="513"/>
  <c r="K136" i="513"/>
  <c r="I136" i="513"/>
  <c r="J136" i="513"/>
  <c r="K134" i="513"/>
  <c r="I134" i="513"/>
  <c r="J134" i="513"/>
  <c r="K132" i="513"/>
  <c r="I132" i="513"/>
  <c r="J132" i="513"/>
  <c r="K130" i="513"/>
  <c r="I130" i="513"/>
  <c r="J130" i="513"/>
  <c r="K129" i="513"/>
  <c r="I129" i="513"/>
  <c r="J129" i="513"/>
  <c r="K127" i="513"/>
  <c r="I127" i="513"/>
  <c r="J127" i="513"/>
  <c r="K125" i="513"/>
  <c r="I125" i="513"/>
  <c r="J125" i="513"/>
  <c r="K122" i="513"/>
  <c r="I122" i="513"/>
  <c r="J122" i="513"/>
  <c r="K120" i="513"/>
  <c r="I120" i="513"/>
  <c r="J120" i="513"/>
  <c r="K118" i="513"/>
  <c r="I118" i="513"/>
  <c r="J118" i="513"/>
  <c r="K116" i="513"/>
  <c r="I116" i="513"/>
  <c r="J116" i="513"/>
  <c r="K115" i="513"/>
  <c r="I115" i="513"/>
  <c r="J115" i="513"/>
  <c r="K113" i="513"/>
  <c r="I113" i="513"/>
  <c r="J113" i="513"/>
  <c r="K111" i="513"/>
  <c r="I111" i="513"/>
  <c r="J111" i="513"/>
  <c r="K109" i="513"/>
  <c r="I109" i="513"/>
  <c r="J109" i="513"/>
  <c r="K107" i="513"/>
  <c r="I107" i="513"/>
  <c r="J107" i="513"/>
  <c r="K105" i="513"/>
  <c r="I105" i="513"/>
  <c r="J105" i="513"/>
  <c r="K103" i="513"/>
  <c r="I103" i="513"/>
  <c r="J103" i="513"/>
  <c r="K100" i="513"/>
  <c r="I100" i="513"/>
  <c r="J100" i="513"/>
  <c r="K98" i="513"/>
  <c r="I98" i="513"/>
  <c r="J98" i="513"/>
  <c r="K96" i="513"/>
  <c r="I96" i="513"/>
  <c r="J96" i="513"/>
  <c r="K94" i="513"/>
  <c r="I94" i="513"/>
  <c r="J94" i="513"/>
  <c r="K92" i="513"/>
  <c r="I92" i="513"/>
  <c r="J92" i="513"/>
  <c r="K90" i="513"/>
  <c r="I90" i="513"/>
  <c r="J90" i="513"/>
  <c r="K88" i="513"/>
  <c r="I88" i="513"/>
  <c r="J88" i="513"/>
  <c r="K86" i="513"/>
  <c r="I86" i="513"/>
  <c r="J86" i="513"/>
  <c r="K84" i="513"/>
  <c r="I84" i="513"/>
  <c r="J84" i="513"/>
  <c r="K334" i="513"/>
  <c r="I334" i="513"/>
  <c r="J334" i="513"/>
  <c r="K81" i="513"/>
  <c r="I81" i="513"/>
  <c r="J81" i="513"/>
  <c r="K333" i="513"/>
  <c r="I333" i="513"/>
  <c r="J333" i="513"/>
  <c r="K78" i="513"/>
  <c r="I78" i="513"/>
  <c r="J78" i="513"/>
  <c r="K76" i="513"/>
  <c r="I76" i="513"/>
  <c r="J76" i="513"/>
  <c r="K74" i="513"/>
  <c r="I74" i="513"/>
  <c r="J74" i="513"/>
  <c r="K72" i="513"/>
  <c r="I72" i="513"/>
  <c r="J72" i="513"/>
  <c r="K71" i="513"/>
  <c r="I71" i="513"/>
  <c r="J71" i="513"/>
  <c r="K69" i="513"/>
  <c r="I69" i="513"/>
  <c r="J69" i="513"/>
  <c r="K67" i="513"/>
  <c r="I67" i="513"/>
  <c r="J67" i="513"/>
  <c r="K65" i="513"/>
  <c r="I65" i="513"/>
  <c r="J65" i="513"/>
  <c r="K331" i="513"/>
  <c r="I331" i="513"/>
  <c r="J331" i="513"/>
  <c r="K62" i="513"/>
  <c r="I62" i="513"/>
  <c r="J62" i="513"/>
  <c r="K60" i="513"/>
  <c r="I60" i="513"/>
  <c r="J60" i="513"/>
  <c r="K59" i="513"/>
  <c r="I59" i="513"/>
  <c r="J59" i="513"/>
  <c r="K329" i="513"/>
  <c r="I329" i="513"/>
  <c r="J329" i="513"/>
  <c r="K56" i="513"/>
  <c r="I56" i="513"/>
  <c r="J56" i="513"/>
  <c r="K54" i="513"/>
  <c r="I54" i="513"/>
  <c r="J54" i="513"/>
  <c r="K52" i="513"/>
  <c r="I52" i="513"/>
  <c r="J52" i="513"/>
  <c r="K50" i="513"/>
  <c r="I50" i="513"/>
  <c r="J50" i="513"/>
  <c r="K328" i="513"/>
  <c r="I328" i="513"/>
  <c r="J328" i="513"/>
  <c r="K46" i="513"/>
  <c r="I46" i="513"/>
  <c r="J46" i="513"/>
  <c r="K44" i="513"/>
  <c r="I44" i="513"/>
  <c r="J44" i="513"/>
  <c r="K42" i="513"/>
  <c r="I42" i="513"/>
  <c r="J42" i="513"/>
  <c r="K40" i="513"/>
  <c r="I40" i="513"/>
  <c r="J40" i="513"/>
  <c r="K327" i="513"/>
  <c r="I327" i="513"/>
  <c r="J327" i="513"/>
  <c r="K36" i="513"/>
  <c r="I36" i="513"/>
  <c r="J36" i="513"/>
  <c r="K34" i="513"/>
  <c r="I34" i="513"/>
  <c r="J34" i="513"/>
  <c r="K32" i="513"/>
  <c r="I32" i="513"/>
  <c r="J32" i="513"/>
  <c r="K30" i="513"/>
  <c r="I30" i="513"/>
  <c r="J30" i="513"/>
  <c r="K28" i="513"/>
  <c r="I28" i="513"/>
  <c r="J28" i="513"/>
  <c r="K26" i="513"/>
  <c r="I26" i="513"/>
  <c r="J26" i="513"/>
  <c r="K23" i="513"/>
  <c r="I23" i="513"/>
  <c r="J23" i="513"/>
  <c r="K21" i="513"/>
  <c r="I21" i="513"/>
  <c r="J21" i="513"/>
  <c r="K19" i="513"/>
  <c r="I19" i="513"/>
  <c r="J19" i="513"/>
  <c r="F322" i="513"/>
  <c r="H322" i="513"/>
  <c r="F158" i="513"/>
  <c r="H158" i="513"/>
  <c r="J158" i="513"/>
  <c r="F180" i="513"/>
  <c r="H180" i="513"/>
  <c r="J180" i="513"/>
  <c r="F102" i="513"/>
  <c r="H102" i="513"/>
  <c r="J102" i="513"/>
  <c r="F252" i="513"/>
  <c r="H252" i="513"/>
  <c r="J252" i="513"/>
  <c r="F326" i="513"/>
  <c r="H326" i="513"/>
  <c r="J326" i="513"/>
  <c r="F232" i="513"/>
  <c r="H232" i="513"/>
  <c r="J232" i="513"/>
  <c r="F47" i="513"/>
  <c r="H47" i="513"/>
  <c r="J47" i="513"/>
  <c r="F16" i="513"/>
  <c r="H16" i="513"/>
  <c r="J16" i="513"/>
  <c r="F262" i="513"/>
  <c r="H262" i="513"/>
  <c r="J262" i="513"/>
  <c r="F123" i="513"/>
  <c r="H123" i="513"/>
  <c r="J123" i="513"/>
  <c r="F156" i="513"/>
  <c r="H156" i="513"/>
  <c r="J156" i="513"/>
  <c r="F324" i="513"/>
  <c r="H324" i="513"/>
  <c r="J324" i="513"/>
  <c r="F321" i="513"/>
  <c r="H321" i="513"/>
  <c r="J321" i="513"/>
  <c r="F190" i="513"/>
  <c r="H190" i="513"/>
  <c r="J190" i="513"/>
  <c r="F317" i="513"/>
  <c r="H317" i="513"/>
  <c r="J317" i="513"/>
  <c r="F315" i="513"/>
  <c r="H315" i="513"/>
  <c r="J315" i="513"/>
  <c r="F313" i="513"/>
  <c r="H313" i="513"/>
  <c r="J313" i="513"/>
  <c r="F311" i="513"/>
  <c r="H311" i="513"/>
  <c r="J311" i="513"/>
  <c r="F309" i="513"/>
  <c r="H309" i="513"/>
  <c r="J309" i="513"/>
  <c r="F308" i="513"/>
  <c r="H308" i="513"/>
  <c r="J308" i="513"/>
  <c r="F254" i="513"/>
  <c r="H254" i="513"/>
  <c r="J254" i="513"/>
  <c r="F278" i="513"/>
  <c r="H278" i="513"/>
  <c r="J278" i="513"/>
  <c r="F349" i="513"/>
  <c r="H349" i="513"/>
  <c r="J349" i="513"/>
  <c r="F303" i="513"/>
  <c r="H303" i="513"/>
  <c r="J303" i="513"/>
  <c r="F300" i="513"/>
  <c r="H300" i="513"/>
  <c r="J300" i="513"/>
  <c r="F298" i="513"/>
  <c r="H298" i="513"/>
  <c r="J298" i="513"/>
  <c r="F296" i="513"/>
  <c r="H296" i="513"/>
  <c r="J296" i="513"/>
  <c r="F294" i="513"/>
  <c r="H294" i="513"/>
  <c r="J294" i="513"/>
  <c r="F348" i="513"/>
  <c r="H348" i="513"/>
  <c r="J348" i="513"/>
  <c r="F291" i="513"/>
  <c r="H291" i="513"/>
  <c r="J291" i="513"/>
  <c r="F289" i="513"/>
  <c r="H289" i="513"/>
  <c r="J289" i="513"/>
  <c r="F287" i="513"/>
  <c r="H287" i="513"/>
  <c r="J287" i="513"/>
  <c r="F285" i="513"/>
  <c r="H285" i="513"/>
  <c r="J285" i="513"/>
  <c r="F283" i="513"/>
  <c r="H283" i="513"/>
  <c r="J283" i="513"/>
  <c r="F233" i="513"/>
  <c r="H233" i="513"/>
  <c r="J233" i="513"/>
  <c r="F281" i="513"/>
  <c r="H281" i="513"/>
  <c r="J281" i="513"/>
  <c r="F279" i="513"/>
  <c r="H279" i="513"/>
  <c r="J279" i="513"/>
  <c r="F277" i="513"/>
  <c r="H277" i="513"/>
  <c r="J277" i="513"/>
  <c r="F275" i="513"/>
  <c r="H275" i="513"/>
  <c r="J275" i="513"/>
  <c r="F273" i="513"/>
  <c r="H273" i="513"/>
  <c r="J273" i="513"/>
  <c r="F271" i="513"/>
  <c r="H271" i="513"/>
  <c r="J271" i="513"/>
  <c r="F269" i="513"/>
  <c r="H269" i="513"/>
  <c r="J269" i="513"/>
  <c r="F267" i="513"/>
  <c r="H267" i="513"/>
  <c r="J267" i="513"/>
  <c r="F265" i="513"/>
  <c r="H265" i="513"/>
  <c r="J265" i="513"/>
  <c r="F263" i="513"/>
  <c r="H263" i="513"/>
  <c r="J263" i="513"/>
  <c r="F259" i="513"/>
  <c r="H259" i="513"/>
  <c r="J259" i="513"/>
  <c r="F257" i="513"/>
  <c r="H257" i="513"/>
  <c r="J257" i="513"/>
  <c r="F255" i="513"/>
  <c r="H255" i="513"/>
  <c r="J255" i="513"/>
  <c r="F251" i="513"/>
  <c r="H251" i="513"/>
  <c r="J251" i="513"/>
  <c r="F249" i="513"/>
  <c r="H249" i="513"/>
  <c r="J249" i="513"/>
  <c r="F247" i="513"/>
  <c r="H247" i="513"/>
  <c r="J247" i="513"/>
  <c r="F245" i="513"/>
  <c r="H245" i="513"/>
  <c r="J245" i="513"/>
  <c r="F243" i="513"/>
  <c r="H243" i="513"/>
  <c r="J243" i="513"/>
  <c r="F241" i="513"/>
  <c r="H241" i="513"/>
  <c r="J241" i="513"/>
  <c r="F239" i="513"/>
  <c r="H239" i="513"/>
  <c r="J239" i="513"/>
  <c r="F238" i="513"/>
  <c r="H238" i="513"/>
  <c r="J238" i="513"/>
  <c r="F236" i="513"/>
  <c r="H236" i="513"/>
  <c r="J236" i="513"/>
  <c r="F234" i="513"/>
  <c r="H234" i="513"/>
  <c r="J234" i="513"/>
  <c r="F230" i="513"/>
  <c r="H230" i="513"/>
  <c r="J230" i="513"/>
  <c r="F228" i="513"/>
  <c r="H228" i="513"/>
  <c r="J228" i="513"/>
  <c r="F226" i="513"/>
  <c r="H226" i="513"/>
  <c r="J226" i="513"/>
  <c r="F224" i="513"/>
  <c r="H224" i="513"/>
  <c r="J224" i="513"/>
  <c r="F222" i="513"/>
  <c r="H222" i="513"/>
  <c r="J222" i="513"/>
  <c r="F220" i="513"/>
  <c r="H220" i="513"/>
  <c r="J220" i="513"/>
  <c r="F218" i="513"/>
  <c r="H218" i="513"/>
  <c r="J218" i="513"/>
  <c r="F216" i="513"/>
  <c r="H216" i="513"/>
  <c r="J216" i="513"/>
  <c r="F214" i="513"/>
  <c r="H214" i="513"/>
  <c r="J214" i="513"/>
  <c r="F212" i="513"/>
  <c r="H212" i="513"/>
  <c r="J212" i="513"/>
  <c r="F209" i="513"/>
  <c r="H209" i="513"/>
  <c r="J209" i="513"/>
  <c r="F207" i="513"/>
  <c r="H207" i="513"/>
  <c r="J207" i="513"/>
  <c r="F205" i="513"/>
  <c r="H205" i="513"/>
  <c r="J205" i="513"/>
  <c r="F202" i="513"/>
  <c r="H202" i="513"/>
  <c r="J202" i="513"/>
  <c r="F200" i="513"/>
  <c r="H200" i="513"/>
  <c r="J200" i="513"/>
  <c r="F198" i="513"/>
  <c r="H198" i="513"/>
  <c r="J198" i="513"/>
  <c r="F344" i="513"/>
  <c r="H344" i="513"/>
  <c r="J344" i="513"/>
  <c r="F195" i="513"/>
  <c r="H195" i="513"/>
  <c r="J195" i="513"/>
  <c r="F193" i="513"/>
  <c r="H193" i="513"/>
  <c r="J193" i="513"/>
  <c r="F189" i="513"/>
  <c r="H189" i="513"/>
  <c r="J189" i="513"/>
  <c r="F188" i="513"/>
  <c r="H188" i="513"/>
  <c r="J188" i="513"/>
  <c r="F186" i="513"/>
  <c r="H186" i="513"/>
  <c r="J186" i="513"/>
  <c r="F184" i="513"/>
  <c r="H184" i="513"/>
  <c r="J184" i="513"/>
  <c r="F182" i="513"/>
  <c r="H182" i="513"/>
  <c r="J182" i="513"/>
  <c r="F178" i="513"/>
  <c r="H178" i="513"/>
  <c r="J178" i="513"/>
  <c r="F177" i="513"/>
  <c r="H177" i="513"/>
  <c r="J177" i="513"/>
  <c r="F175" i="513"/>
  <c r="H175" i="513"/>
  <c r="J175" i="513"/>
  <c r="F173" i="513"/>
  <c r="H173" i="513"/>
  <c r="J173" i="513"/>
  <c r="F171" i="513"/>
  <c r="H171" i="513"/>
  <c r="J171" i="513"/>
  <c r="F169" i="513"/>
  <c r="H169" i="513"/>
  <c r="J169" i="513"/>
  <c r="F168" i="513"/>
  <c r="H168" i="513"/>
  <c r="J168" i="513"/>
  <c r="F166" i="513"/>
  <c r="H166" i="513"/>
  <c r="J166" i="513"/>
  <c r="F164" i="513"/>
  <c r="H164" i="513"/>
  <c r="J164" i="513"/>
  <c r="F162" i="513"/>
  <c r="H162" i="513"/>
  <c r="J162" i="513"/>
  <c r="F160" i="513"/>
  <c r="H160" i="513"/>
  <c r="J160" i="513"/>
  <c r="F157" i="513"/>
  <c r="H157" i="513"/>
  <c r="J157" i="513"/>
  <c r="F153" i="513"/>
  <c r="H153" i="513"/>
  <c r="J153" i="513"/>
  <c r="F341" i="513"/>
  <c r="H341" i="513"/>
  <c r="J341" i="513"/>
  <c r="F150" i="513"/>
  <c r="H150" i="513"/>
  <c r="J150" i="513"/>
  <c r="F148" i="513"/>
  <c r="H148" i="513"/>
  <c r="J148" i="513"/>
  <c r="F146" i="513"/>
  <c r="H146" i="513"/>
  <c r="J146" i="513"/>
  <c r="F144" i="513"/>
  <c r="H144" i="513"/>
  <c r="J144" i="513"/>
  <c r="F340" i="513"/>
  <c r="H340" i="513"/>
  <c r="J340" i="513"/>
  <c r="F141" i="513"/>
  <c r="H141" i="513"/>
  <c r="J141" i="513"/>
  <c r="F140" i="513"/>
  <c r="H140" i="513"/>
  <c r="J140" i="513"/>
  <c r="F138" i="513"/>
  <c r="H138" i="513"/>
  <c r="J138" i="513"/>
  <c r="F137" i="513"/>
  <c r="H137" i="513"/>
  <c r="J137" i="513"/>
  <c r="F135" i="513"/>
  <c r="H135" i="513"/>
  <c r="J135" i="513"/>
  <c r="F133" i="513"/>
  <c r="H133" i="513"/>
  <c r="J133" i="513"/>
  <c r="F131" i="513"/>
  <c r="H131" i="513"/>
  <c r="J131" i="513"/>
  <c r="F337" i="513"/>
  <c r="H337" i="513"/>
  <c r="J337" i="513"/>
  <c r="F128" i="513"/>
  <c r="H128" i="513"/>
  <c r="J128" i="513"/>
  <c r="F126" i="513"/>
  <c r="H126" i="513"/>
  <c r="J126" i="513"/>
  <c r="F336" i="513"/>
  <c r="H336" i="513"/>
  <c r="J336" i="513"/>
  <c r="F121" i="513"/>
  <c r="H121" i="513"/>
  <c r="J121" i="513"/>
  <c r="F119" i="513"/>
  <c r="H119" i="513"/>
  <c r="J119" i="513"/>
  <c r="F117" i="513"/>
  <c r="H117" i="513"/>
  <c r="J117" i="513"/>
  <c r="F335" i="513"/>
  <c r="H335" i="513"/>
  <c r="J335" i="513"/>
  <c r="F114" i="513"/>
  <c r="H114" i="513"/>
  <c r="J114" i="513"/>
  <c r="F112" i="513"/>
  <c r="H112" i="513"/>
  <c r="J112" i="513"/>
  <c r="F110" i="513"/>
  <c r="H110" i="513"/>
  <c r="J110" i="513"/>
  <c r="F108" i="513"/>
  <c r="H108" i="513"/>
  <c r="J108" i="513"/>
  <c r="F106" i="513"/>
  <c r="H106" i="513"/>
  <c r="J106" i="513"/>
  <c r="F104" i="513"/>
  <c r="H104" i="513"/>
  <c r="J104" i="513"/>
  <c r="F101" i="513"/>
  <c r="H101" i="513"/>
  <c r="J101" i="513"/>
  <c r="F99" i="513"/>
  <c r="H99" i="513"/>
  <c r="J99" i="513"/>
  <c r="F97" i="513"/>
  <c r="H97" i="513"/>
  <c r="J97" i="513"/>
  <c r="F95" i="513"/>
  <c r="H95" i="513"/>
  <c r="J95" i="513"/>
  <c r="F93" i="513"/>
  <c r="H93" i="513"/>
  <c r="J93" i="513"/>
  <c r="F91" i="513"/>
  <c r="H91" i="513"/>
  <c r="J91" i="513"/>
  <c r="F89" i="513"/>
  <c r="H89" i="513"/>
  <c r="J89" i="513"/>
  <c r="F87" i="513"/>
  <c r="H87" i="513"/>
  <c r="J87" i="513"/>
  <c r="F85" i="513"/>
  <c r="H85" i="513"/>
  <c r="J85" i="513"/>
  <c r="F83" i="513"/>
  <c r="H83" i="513"/>
  <c r="J83" i="513"/>
  <c r="F82" i="513"/>
  <c r="H82" i="513"/>
  <c r="J82" i="513"/>
  <c r="F80" i="513"/>
  <c r="H80" i="513"/>
  <c r="J80" i="513"/>
  <c r="F79" i="513"/>
  <c r="H79" i="513"/>
  <c r="J79" i="513"/>
  <c r="F77" i="513"/>
  <c r="H77" i="513"/>
  <c r="J77" i="513"/>
  <c r="F75" i="513"/>
  <c r="H75" i="513"/>
  <c r="J75" i="513"/>
  <c r="F73" i="513"/>
  <c r="H73" i="513"/>
  <c r="J73" i="513"/>
  <c r="F332" i="513"/>
  <c r="H332" i="513"/>
  <c r="J332" i="513"/>
  <c r="F70" i="513"/>
  <c r="H70" i="513"/>
  <c r="J70" i="513"/>
  <c r="F68" i="513"/>
  <c r="H68" i="513"/>
  <c r="J68" i="513"/>
  <c r="F66" i="513"/>
  <c r="H66" i="513"/>
  <c r="J66" i="513"/>
  <c r="F64" i="513"/>
  <c r="H64" i="513"/>
  <c r="J64" i="513"/>
  <c r="F63" i="513"/>
  <c r="H63" i="513"/>
  <c r="J63" i="513"/>
  <c r="F61" i="513"/>
  <c r="H61" i="513"/>
  <c r="J61" i="513"/>
  <c r="F330" i="513"/>
  <c r="H330" i="513"/>
  <c r="J330" i="513"/>
  <c r="F58" i="513"/>
  <c r="H58" i="513"/>
  <c r="J58" i="513"/>
  <c r="F57" i="513"/>
  <c r="H57" i="513"/>
  <c r="J57" i="513"/>
  <c r="F55" i="513"/>
  <c r="H55" i="513"/>
  <c r="J55" i="513"/>
  <c r="F53" i="513"/>
  <c r="H53" i="513"/>
  <c r="J53" i="513"/>
  <c r="F51" i="513"/>
  <c r="H51" i="513"/>
  <c r="J51" i="513"/>
  <c r="F49" i="513"/>
  <c r="H49" i="513"/>
  <c r="J49" i="513"/>
  <c r="F48" i="513"/>
  <c r="H48" i="513"/>
  <c r="J48" i="513"/>
  <c r="F45" i="513"/>
  <c r="H45" i="513"/>
  <c r="J45" i="513"/>
  <c r="F43" i="513"/>
  <c r="H43" i="513"/>
  <c r="J43" i="513"/>
  <c r="F41" i="513"/>
  <c r="H41" i="513"/>
  <c r="J41" i="513"/>
  <c r="F39" i="513"/>
  <c r="H39" i="513"/>
  <c r="J39" i="513"/>
  <c r="F37" i="513"/>
  <c r="H37" i="513"/>
  <c r="J37" i="513"/>
  <c r="F35" i="513"/>
  <c r="H35" i="513"/>
  <c r="J35" i="513"/>
  <c r="F33" i="513"/>
  <c r="H33" i="513"/>
  <c r="J33" i="513"/>
  <c r="F31" i="513"/>
  <c r="H31" i="513"/>
  <c r="J31" i="513"/>
  <c r="F29" i="513"/>
  <c r="H29" i="513"/>
  <c r="J29" i="513"/>
  <c r="F27" i="513"/>
  <c r="H27" i="513"/>
  <c r="J27" i="513"/>
  <c r="F25" i="513"/>
  <c r="H25" i="513"/>
  <c r="J25" i="513"/>
  <c r="F22" i="513"/>
  <c r="H22" i="513"/>
  <c r="J22" i="513"/>
  <c r="F20" i="513"/>
  <c r="H20" i="513"/>
  <c r="J20" i="513"/>
  <c r="F18" i="513"/>
  <c r="H18" i="513"/>
  <c r="J18" i="513"/>
  <c r="K313" i="511"/>
  <c r="I313" i="511"/>
  <c r="K101" i="511"/>
  <c r="I101" i="511"/>
  <c r="K87" i="511"/>
  <c r="I87" i="511"/>
  <c r="K262" i="511"/>
  <c r="I262" i="511"/>
  <c r="K78" i="511"/>
  <c r="I78" i="511"/>
  <c r="K268" i="511"/>
  <c r="I268" i="511"/>
  <c r="K300" i="511"/>
  <c r="I300" i="511"/>
  <c r="K220" i="511"/>
  <c r="I220" i="511"/>
  <c r="K307" i="511"/>
  <c r="I307" i="511"/>
  <c r="K158" i="511"/>
  <c r="I158" i="511"/>
  <c r="K273" i="511"/>
  <c r="I273" i="511"/>
  <c r="K336" i="511"/>
  <c r="I336" i="511"/>
  <c r="K82" i="511"/>
  <c r="I82" i="511"/>
  <c r="K309" i="511"/>
  <c r="I309" i="511"/>
  <c r="K275" i="511"/>
  <c r="I275" i="511"/>
  <c r="K75" i="511"/>
  <c r="I75" i="511"/>
  <c r="K238" i="511"/>
  <c r="I238" i="511"/>
  <c r="K34" i="511"/>
  <c r="I34" i="511"/>
  <c r="K120" i="511"/>
  <c r="I120" i="511"/>
  <c r="K166" i="511"/>
  <c r="I166" i="511"/>
  <c r="K54" i="511"/>
  <c r="I54" i="511"/>
  <c r="K320" i="511"/>
  <c r="I320" i="511"/>
  <c r="K281" i="511"/>
  <c r="I281" i="511"/>
  <c r="K147" i="511"/>
  <c r="I147" i="511"/>
  <c r="K53" i="511"/>
  <c r="I53" i="511"/>
  <c r="K174" i="511"/>
  <c r="I174" i="511"/>
  <c r="K124" i="511"/>
  <c r="I124" i="511"/>
  <c r="K183" i="511"/>
  <c r="I183" i="511"/>
  <c r="K22" i="511"/>
  <c r="I22" i="511"/>
  <c r="K247" i="511"/>
  <c r="I247" i="511"/>
  <c r="K306" i="511"/>
  <c r="I306" i="511"/>
  <c r="K97" i="511"/>
  <c r="I97" i="511"/>
  <c r="K322" i="511"/>
  <c r="I322" i="511"/>
  <c r="K175" i="511"/>
  <c r="I175" i="511"/>
  <c r="K270" i="511"/>
  <c r="I270" i="511"/>
  <c r="K242" i="511"/>
  <c r="I242" i="511"/>
  <c r="K26" i="511"/>
  <c r="I26" i="511"/>
  <c r="K331" i="511"/>
  <c r="I331" i="511"/>
  <c r="K24" i="511"/>
  <c r="I24" i="511"/>
  <c r="K40" i="511"/>
  <c r="I40" i="511"/>
  <c r="K76" i="511"/>
  <c r="I76" i="511"/>
  <c r="K323" i="511"/>
  <c r="I323" i="511"/>
  <c r="K189" i="511"/>
  <c r="I189" i="511"/>
  <c r="K31" i="511"/>
  <c r="I31" i="511"/>
  <c r="K288" i="511"/>
  <c r="I288" i="511"/>
  <c r="K80" i="511"/>
  <c r="I80" i="511"/>
  <c r="K21" i="511"/>
  <c r="I21" i="511"/>
  <c r="K163" i="511"/>
  <c r="I163" i="511"/>
  <c r="K138" i="511"/>
  <c r="I138" i="511"/>
  <c r="K159" i="511"/>
  <c r="I159" i="511"/>
  <c r="K157" i="511"/>
  <c r="I157" i="511"/>
  <c r="K121" i="511"/>
  <c r="I121" i="511"/>
  <c r="K292" i="511"/>
  <c r="I292" i="511"/>
  <c r="K224" i="511"/>
  <c r="I224" i="511"/>
  <c r="K81" i="511"/>
  <c r="I81" i="511"/>
  <c r="K226" i="511"/>
  <c r="I226" i="511"/>
  <c r="K152" i="511"/>
  <c r="I152" i="511"/>
  <c r="K41" i="511"/>
  <c r="I41" i="511"/>
  <c r="K151" i="511"/>
  <c r="I151" i="511"/>
  <c r="K213" i="511"/>
  <c r="I213" i="511"/>
  <c r="K340" i="511"/>
  <c r="I340" i="511"/>
  <c r="K165" i="511"/>
  <c r="I165" i="511"/>
  <c r="K36" i="511"/>
  <c r="I36" i="511"/>
  <c r="K117" i="511"/>
  <c r="I117" i="511"/>
  <c r="K240" i="511"/>
  <c r="I240" i="511"/>
  <c r="K223" i="511"/>
  <c r="I223" i="511"/>
  <c r="K314" i="511"/>
  <c r="I314" i="511"/>
  <c r="K45" i="511"/>
  <c r="I45" i="511"/>
  <c r="K305" i="511"/>
  <c r="I305" i="511"/>
  <c r="K286" i="511"/>
  <c r="I286" i="511"/>
  <c r="K345" i="511"/>
  <c r="I345" i="511"/>
  <c r="K134" i="511"/>
  <c r="I134" i="511"/>
  <c r="K218" i="511"/>
  <c r="I218" i="511"/>
  <c r="K298" i="511"/>
  <c r="I298" i="511"/>
  <c r="K199" i="511"/>
  <c r="I199" i="511"/>
  <c r="K92" i="511"/>
  <c r="I92" i="511"/>
  <c r="K209" i="511"/>
  <c r="I209" i="511"/>
  <c r="K182" i="511"/>
  <c r="I182" i="511"/>
  <c r="K113" i="511"/>
  <c r="I113" i="511"/>
  <c r="K303" i="511"/>
  <c r="I303" i="511"/>
  <c r="K94" i="511"/>
  <c r="I94" i="511"/>
  <c r="K277" i="511"/>
  <c r="I277" i="511"/>
  <c r="K232" i="511"/>
  <c r="I232" i="511"/>
  <c r="K289" i="511"/>
  <c r="I289" i="511"/>
  <c r="K72" i="511"/>
  <c r="I72" i="511"/>
  <c r="K201" i="511"/>
  <c r="I201" i="511"/>
  <c r="K106" i="511"/>
  <c r="I106" i="511"/>
  <c r="K282" i="511"/>
  <c r="I282" i="511"/>
  <c r="K257" i="511"/>
  <c r="I257" i="511"/>
  <c r="K310" i="511"/>
  <c r="I310" i="511"/>
  <c r="K328" i="511"/>
  <c r="I328" i="511"/>
  <c r="K102" i="511"/>
  <c r="I102" i="511"/>
  <c r="K221" i="511"/>
  <c r="I221" i="511"/>
  <c r="K61" i="511"/>
  <c r="I61" i="511"/>
  <c r="K167" i="511"/>
  <c r="I167" i="511"/>
  <c r="K334" i="511"/>
  <c r="I334" i="511"/>
  <c r="K341" i="511"/>
  <c r="I341" i="511"/>
  <c r="K259" i="511"/>
  <c r="I259" i="511"/>
  <c r="K44" i="511"/>
  <c r="I44" i="511"/>
  <c r="K99" i="511"/>
  <c r="I99" i="511"/>
  <c r="K283" i="511"/>
  <c r="I283" i="511"/>
  <c r="K181" i="511"/>
  <c r="I181" i="511"/>
  <c r="K33" i="511"/>
  <c r="I33" i="511"/>
  <c r="K128" i="511"/>
  <c r="I128" i="511"/>
  <c r="K266" i="511"/>
  <c r="I266" i="511"/>
  <c r="K18" i="511"/>
  <c r="I18" i="511"/>
  <c r="K318" i="511"/>
  <c r="I318" i="511"/>
  <c r="K170" i="511"/>
  <c r="I170" i="511"/>
  <c r="K241" i="511"/>
  <c r="I241" i="511"/>
  <c r="K214" i="511"/>
  <c r="I214" i="511"/>
  <c r="K20" i="511"/>
  <c r="I20" i="511"/>
  <c r="K51" i="511"/>
  <c r="I51" i="511"/>
  <c r="K127" i="511"/>
  <c r="I127" i="511"/>
  <c r="K65" i="511"/>
  <c r="I65" i="511"/>
  <c r="K205" i="511"/>
  <c r="I205" i="511"/>
  <c r="K64" i="511"/>
  <c r="I64" i="511"/>
  <c r="K136" i="511"/>
  <c r="I136" i="511"/>
  <c r="K327" i="511"/>
  <c r="I327" i="511"/>
  <c r="K16" i="511"/>
  <c r="I16" i="511"/>
  <c r="K140" i="511"/>
  <c r="I140" i="511"/>
  <c r="K62" i="511"/>
  <c r="I62" i="511"/>
  <c r="K123" i="511"/>
  <c r="I123" i="511"/>
  <c r="K190" i="511"/>
  <c r="I190" i="511"/>
  <c r="K154" i="511"/>
  <c r="I154" i="511"/>
  <c r="K227" i="511"/>
  <c r="I227" i="511"/>
  <c r="K115" i="511"/>
  <c r="I115" i="511"/>
  <c r="K47" i="511"/>
  <c r="I47" i="511"/>
  <c r="K207" i="511"/>
  <c r="I207" i="511"/>
  <c r="K135" i="511"/>
  <c r="I135" i="511"/>
  <c r="K79" i="511"/>
  <c r="I79" i="511"/>
  <c r="K248" i="511"/>
  <c r="I248" i="511"/>
  <c r="K200" i="511"/>
  <c r="I200" i="511"/>
  <c r="K204" i="511"/>
  <c r="I204" i="511"/>
  <c r="K291" i="511"/>
  <c r="I291" i="511"/>
  <c r="K339" i="511"/>
  <c r="I339" i="511"/>
  <c r="K89" i="511"/>
  <c r="I89" i="511"/>
  <c r="K261" i="511"/>
  <c r="I261" i="511"/>
  <c r="K161" i="511"/>
  <c r="I161" i="511"/>
  <c r="K296" i="511"/>
  <c r="I296" i="511"/>
  <c r="K252" i="511"/>
  <c r="I252" i="511"/>
  <c r="K67" i="511"/>
  <c r="I67" i="511"/>
  <c r="K236" i="511"/>
  <c r="I236" i="511"/>
  <c r="K253" i="511"/>
  <c r="I253" i="511"/>
  <c r="K149" i="511"/>
  <c r="I149" i="511"/>
  <c r="K347" i="511"/>
  <c r="I347" i="511"/>
  <c r="K256" i="511"/>
  <c r="I256" i="511"/>
  <c r="K271" i="511"/>
  <c r="I271" i="511"/>
  <c r="K269" i="511"/>
  <c r="I269" i="511"/>
  <c r="K57" i="511"/>
  <c r="I57" i="511"/>
  <c r="K28" i="511"/>
  <c r="I28" i="511"/>
  <c r="K194" i="511"/>
  <c r="I194" i="511"/>
  <c r="K206" i="511"/>
  <c r="I206" i="511"/>
  <c r="K192" i="511"/>
  <c r="I192" i="511"/>
  <c r="K112" i="511"/>
  <c r="I112" i="511"/>
  <c r="K246" i="511"/>
  <c r="I246" i="511"/>
  <c r="K111" i="511"/>
  <c r="I111" i="511"/>
  <c r="K83" i="511"/>
  <c r="I83" i="511"/>
  <c r="K91" i="511"/>
  <c r="I91" i="511"/>
  <c r="K155" i="511"/>
  <c r="I155" i="511"/>
  <c r="K302" i="511"/>
  <c r="I302" i="511"/>
  <c r="K315" i="511"/>
  <c r="I315" i="511"/>
  <c r="K202" i="511"/>
  <c r="I202" i="511"/>
  <c r="K114" i="511"/>
  <c r="I114" i="511"/>
  <c r="K60" i="511"/>
  <c r="I60" i="511"/>
  <c r="K326" i="511"/>
  <c r="I326" i="511"/>
  <c r="K278" i="511"/>
  <c r="I278" i="511"/>
  <c r="K297" i="511"/>
  <c r="I297" i="511"/>
  <c r="K186" i="511"/>
  <c r="I186" i="511"/>
  <c r="K178" i="511"/>
  <c r="I178" i="511"/>
  <c r="K329" i="511"/>
  <c r="I329" i="511"/>
  <c r="K263" i="511"/>
  <c r="I263" i="511"/>
  <c r="K250" i="511"/>
  <c r="I250" i="511"/>
  <c r="K132" i="511"/>
  <c r="I132" i="511"/>
  <c r="K122" i="511"/>
  <c r="I122" i="511"/>
  <c r="K118" i="511"/>
  <c r="I118" i="511"/>
  <c r="F220" i="511"/>
  <c r="H220" i="511"/>
  <c r="J220" i="511"/>
  <c r="F307" i="511"/>
  <c r="H307" i="511"/>
  <c r="J307" i="511"/>
  <c r="F158" i="511"/>
  <c r="H158" i="511"/>
  <c r="J158" i="511"/>
  <c r="F273" i="511"/>
  <c r="H273" i="511"/>
  <c r="J273" i="511"/>
  <c r="F336" i="511"/>
  <c r="H336" i="511"/>
  <c r="J336" i="511"/>
  <c r="F82" i="511"/>
  <c r="H82" i="511"/>
  <c r="J82" i="511"/>
  <c r="F309" i="511"/>
  <c r="H309" i="511"/>
  <c r="J309" i="511"/>
  <c r="F275" i="511"/>
  <c r="H275" i="511"/>
  <c r="J275" i="511"/>
  <c r="F75" i="511"/>
  <c r="H75" i="511"/>
  <c r="J75" i="511"/>
  <c r="F238" i="511"/>
  <c r="H238" i="511"/>
  <c r="J238" i="511"/>
  <c r="F34" i="511"/>
  <c r="H34" i="511"/>
  <c r="J34" i="511"/>
  <c r="F120" i="511"/>
  <c r="H120" i="511"/>
  <c r="J120" i="511"/>
  <c r="F166" i="511"/>
  <c r="H166" i="511"/>
  <c r="J166" i="511"/>
  <c r="F54" i="511"/>
  <c r="H54" i="511"/>
  <c r="J54" i="511"/>
  <c r="F320" i="511"/>
  <c r="H320" i="511"/>
  <c r="J320" i="511"/>
  <c r="F281" i="511"/>
  <c r="H281" i="511"/>
  <c r="J281" i="511"/>
  <c r="F147" i="511"/>
  <c r="H147" i="511"/>
  <c r="J147" i="511"/>
  <c r="F53" i="511"/>
  <c r="H53" i="511"/>
  <c r="J53" i="511"/>
  <c r="F174" i="511"/>
  <c r="H174" i="511"/>
  <c r="J174" i="511"/>
  <c r="F124" i="511"/>
  <c r="H124" i="511"/>
  <c r="J124" i="511"/>
  <c r="F183" i="511"/>
  <c r="H183" i="511"/>
  <c r="J183" i="511"/>
  <c r="F22" i="511"/>
  <c r="H22" i="511"/>
  <c r="J22" i="511"/>
  <c r="F247" i="511"/>
  <c r="H247" i="511"/>
  <c r="J247" i="511"/>
  <c r="F306" i="511"/>
  <c r="H306" i="511"/>
  <c r="J306" i="511"/>
  <c r="F97" i="511"/>
  <c r="H97" i="511"/>
  <c r="J97" i="511"/>
  <c r="F322" i="511"/>
  <c r="H322" i="511"/>
  <c r="J322" i="511"/>
  <c r="F175" i="511"/>
  <c r="H175" i="511"/>
  <c r="J175" i="511"/>
  <c r="F270" i="511"/>
  <c r="H270" i="511"/>
  <c r="J270" i="511"/>
  <c r="F242" i="511"/>
  <c r="H242" i="511"/>
  <c r="J242" i="511"/>
  <c r="F26" i="511"/>
  <c r="H26" i="511"/>
  <c r="J26" i="511"/>
  <c r="F331" i="511"/>
  <c r="H331" i="511"/>
  <c r="F24" i="511"/>
  <c r="H24" i="511"/>
  <c r="J24" i="511"/>
  <c r="F40" i="511"/>
  <c r="H40" i="511"/>
  <c r="J40" i="511"/>
  <c r="F76" i="511"/>
  <c r="H76" i="511"/>
  <c r="J76" i="511"/>
  <c r="F323" i="511"/>
  <c r="H323" i="511"/>
  <c r="J323" i="511"/>
  <c r="F189" i="511"/>
  <c r="H189" i="511"/>
  <c r="J189" i="511"/>
  <c r="F31" i="511"/>
  <c r="H31" i="511"/>
  <c r="J31" i="511"/>
  <c r="F288" i="511"/>
  <c r="H288" i="511"/>
  <c r="J288" i="511"/>
  <c r="F80" i="511"/>
  <c r="H80" i="511"/>
  <c r="J80" i="511"/>
  <c r="F21" i="511"/>
  <c r="H21" i="511"/>
  <c r="J21" i="511"/>
  <c r="F163" i="511"/>
  <c r="H163" i="511"/>
  <c r="J163" i="511"/>
  <c r="F138" i="511"/>
  <c r="H138" i="511"/>
  <c r="J138" i="511"/>
  <c r="F159" i="511"/>
  <c r="H159" i="511"/>
  <c r="J159" i="511"/>
  <c r="F157" i="511"/>
  <c r="H157" i="511"/>
  <c r="J157" i="511"/>
  <c r="F121" i="511"/>
  <c r="H121" i="511"/>
  <c r="J121" i="511"/>
  <c r="F292" i="511"/>
  <c r="H292" i="511"/>
  <c r="J292" i="511"/>
  <c r="F224" i="511"/>
  <c r="H224" i="511"/>
  <c r="J224" i="511"/>
  <c r="F81" i="511"/>
  <c r="H81" i="511"/>
  <c r="J81" i="511"/>
  <c r="F226" i="511"/>
  <c r="H226" i="511"/>
  <c r="J226" i="511"/>
  <c r="F152" i="511"/>
  <c r="H152" i="511"/>
  <c r="J152" i="511"/>
  <c r="F41" i="511"/>
  <c r="H41" i="511"/>
  <c r="J41" i="511"/>
  <c r="F151" i="511"/>
  <c r="H151" i="511"/>
  <c r="J151" i="511"/>
  <c r="F213" i="511"/>
  <c r="H213" i="511"/>
  <c r="J213" i="511"/>
  <c r="F340" i="511"/>
  <c r="H340" i="511"/>
  <c r="J340" i="511"/>
  <c r="F165" i="511"/>
  <c r="H165" i="511"/>
  <c r="J165" i="511"/>
  <c r="F36" i="511"/>
  <c r="H36" i="511"/>
  <c r="J36" i="511"/>
  <c r="F117" i="511"/>
  <c r="H117" i="511"/>
  <c r="J117" i="511"/>
  <c r="F240" i="511"/>
  <c r="H240" i="511"/>
  <c r="J240" i="511"/>
  <c r="F223" i="511"/>
  <c r="H223" i="511"/>
  <c r="J223" i="511"/>
  <c r="F314" i="511"/>
  <c r="H314" i="511"/>
  <c r="J314" i="511"/>
  <c r="F45" i="511"/>
  <c r="H45" i="511"/>
  <c r="J45" i="511"/>
  <c r="F305" i="511"/>
  <c r="H305" i="511"/>
  <c r="J305" i="511"/>
  <c r="F286" i="511"/>
  <c r="H286" i="511"/>
  <c r="J286" i="511"/>
  <c r="F345" i="511"/>
  <c r="H345" i="511"/>
  <c r="J345" i="511"/>
  <c r="F134" i="511"/>
  <c r="H134" i="511"/>
  <c r="J134" i="511"/>
  <c r="F218" i="511"/>
  <c r="H218" i="511"/>
  <c r="J218" i="511"/>
  <c r="F298" i="511"/>
  <c r="H298" i="511"/>
  <c r="J298" i="511"/>
  <c r="F199" i="511"/>
  <c r="H199" i="511"/>
  <c r="J199" i="511"/>
  <c r="F92" i="511"/>
  <c r="H92" i="511"/>
  <c r="J92" i="511"/>
  <c r="F209" i="511"/>
  <c r="H209" i="511"/>
  <c r="J209" i="511"/>
  <c r="F182" i="511"/>
  <c r="H182" i="511"/>
  <c r="J182" i="511"/>
  <c r="F113" i="511"/>
  <c r="H113" i="511"/>
  <c r="J113" i="511"/>
  <c r="F303" i="511"/>
  <c r="H303" i="511"/>
  <c r="J303" i="511"/>
  <c r="F94" i="511"/>
  <c r="H94" i="511"/>
  <c r="J94" i="511"/>
  <c r="F277" i="511"/>
  <c r="H277" i="511"/>
  <c r="J277" i="511"/>
  <c r="F232" i="511"/>
  <c r="H232" i="511"/>
  <c r="J232" i="511"/>
  <c r="F289" i="511"/>
  <c r="H289" i="511"/>
  <c r="F72" i="511"/>
  <c r="H72" i="511"/>
  <c r="J72" i="511"/>
  <c r="F201" i="511"/>
  <c r="H201" i="511"/>
  <c r="J201" i="511"/>
  <c r="F106" i="511"/>
  <c r="H106" i="511"/>
  <c r="J106" i="511"/>
  <c r="F282" i="511"/>
  <c r="H282" i="511"/>
  <c r="J282" i="511"/>
  <c r="F257" i="511"/>
  <c r="H257" i="511"/>
  <c r="J257" i="511"/>
  <c r="F310" i="511"/>
  <c r="H310" i="511"/>
  <c r="J310" i="511"/>
  <c r="F328" i="511"/>
  <c r="H328" i="511"/>
  <c r="J328" i="511"/>
  <c r="F102" i="511"/>
  <c r="H102" i="511"/>
  <c r="J102" i="511"/>
  <c r="F221" i="511"/>
  <c r="H221" i="511"/>
  <c r="J221" i="511"/>
  <c r="F61" i="511"/>
  <c r="H61" i="511"/>
  <c r="J61" i="511"/>
  <c r="F167" i="511"/>
  <c r="H167" i="511"/>
  <c r="J167" i="511"/>
  <c r="F334" i="511"/>
  <c r="H334" i="511"/>
  <c r="J334" i="511"/>
  <c r="F341" i="511"/>
  <c r="H341" i="511"/>
  <c r="J341" i="511"/>
  <c r="F259" i="511"/>
  <c r="H259" i="511"/>
  <c r="J259" i="511"/>
  <c r="F44" i="511"/>
  <c r="H44" i="511"/>
  <c r="J44" i="511"/>
  <c r="F99" i="511"/>
  <c r="H99" i="511"/>
  <c r="J99" i="511"/>
  <c r="F283" i="511"/>
  <c r="H283" i="511"/>
  <c r="J283" i="511"/>
  <c r="F181" i="511"/>
  <c r="H181" i="511"/>
  <c r="J181" i="511"/>
  <c r="F33" i="511"/>
  <c r="H33" i="511"/>
  <c r="J33" i="511"/>
  <c r="F128" i="511"/>
  <c r="H128" i="511"/>
  <c r="J128" i="511"/>
  <c r="F266" i="511"/>
  <c r="H266" i="511"/>
  <c r="J266" i="511"/>
  <c r="F18" i="511"/>
  <c r="H18" i="511"/>
  <c r="J18" i="511"/>
  <c r="F318" i="511"/>
  <c r="H318" i="511"/>
  <c r="J318" i="511"/>
  <c r="F170" i="511"/>
  <c r="H170" i="511"/>
  <c r="F241" i="511"/>
  <c r="H241" i="511"/>
  <c r="J241" i="511"/>
  <c r="F214" i="511"/>
  <c r="H214" i="511"/>
  <c r="J214" i="511"/>
  <c r="F20" i="511"/>
  <c r="H20" i="511"/>
  <c r="J20" i="511"/>
  <c r="F51" i="511"/>
  <c r="H51" i="511"/>
  <c r="J51" i="511"/>
  <c r="F127" i="511"/>
  <c r="H127" i="511"/>
  <c r="J127" i="511"/>
  <c r="F65" i="511"/>
  <c r="H65" i="511"/>
  <c r="J65" i="511"/>
  <c r="F205" i="511"/>
  <c r="H205" i="511"/>
  <c r="J205" i="511"/>
  <c r="F64" i="511"/>
  <c r="H64" i="511"/>
  <c r="J64" i="511"/>
  <c r="F136" i="511"/>
  <c r="H136" i="511"/>
  <c r="J136" i="511"/>
  <c r="F327" i="511"/>
  <c r="H327" i="511"/>
  <c r="J327" i="511"/>
  <c r="F16" i="511"/>
  <c r="H16" i="511"/>
  <c r="J16" i="511"/>
  <c r="F140" i="511"/>
  <c r="H140" i="511"/>
  <c r="J140" i="511"/>
  <c r="F62" i="511"/>
  <c r="H62" i="511"/>
  <c r="J62" i="511"/>
  <c r="F123" i="511"/>
  <c r="H123" i="511"/>
  <c r="J123" i="511"/>
  <c r="F190" i="511"/>
  <c r="H190" i="511"/>
  <c r="J190" i="511"/>
  <c r="F154" i="511"/>
  <c r="H154" i="511"/>
  <c r="J154" i="511"/>
  <c r="F227" i="511"/>
  <c r="H227" i="511"/>
  <c r="J227" i="511"/>
  <c r="F115" i="511"/>
  <c r="H115" i="511"/>
  <c r="J115" i="511"/>
  <c r="F47" i="511"/>
  <c r="H47" i="511"/>
  <c r="J47" i="511"/>
  <c r="F207" i="511"/>
  <c r="H207" i="511"/>
  <c r="J207" i="511"/>
  <c r="F135" i="511"/>
  <c r="H135" i="511"/>
  <c r="J135" i="511"/>
  <c r="F79" i="511"/>
  <c r="H79" i="511"/>
  <c r="J79" i="511"/>
  <c r="F248" i="511"/>
  <c r="H248" i="511"/>
  <c r="J248" i="511"/>
  <c r="F200" i="511"/>
  <c r="H200" i="511"/>
  <c r="J200" i="511"/>
  <c r="F204" i="511"/>
  <c r="H204" i="511"/>
  <c r="J204" i="511"/>
  <c r="F291" i="511"/>
  <c r="H291" i="511"/>
  <c r="J291" i="511"/>
  <c r="F339" i="511"/>
  <c r="H339" i="511"/>
  <c r="J339" i="511"/>
  <c r="F89" i="511"/>
  <c r="H89" i="511"/>
  <c r="J89" i="511"/>
  <c r="F261" i="511"/>
  <c r="H261" i="511"/>
  <c r="J261" i="511"/>
  <c r="F161" i="511"/>
  <c r="H161" i="511"/>
  <c r="F296" i="511"/>
  <c r="H296" i="511"/>
  <c r="J296" i="511"/>
  <c r="F252" i="511"/>
  <c r="H252" i="511"/>
  <c r="F67" i="511"/>
  <c r="H67" i="511"/>
  <c r="J67" i="511"/>
  <c r="F236" i="511"/>
  <c r="H236" i="511"/>
  <c r="J236" i="511"/>
  <c r="F253" i="511"/>
  <c r="H253" i="511"/>
  <c r="J253" i="511"/>
  <c r="F149" i="511"/>
  <c r="H149" i="511"/>
  <c r="J149" i="511"/>
  <c r="F347" i="511"/>
  <c r="H347" i="511"/>
  <c r="J347" i="511"/>
  <c r="F256" i="511"/>
  <c r="H256" i="511"/>
  <c r="J256" i="511"/>
  <c r="F271" i="511"/>
  <c r="H271" i="511"/>
  <c r="J271" i="511"/>
  <c r="F269" i="511"/>
  <c r="H269" i="511"/>
  <c r="J269" i="511"/>
  <c r="F57" i="511"/>
  <c r="H57" i="511"/>
  <c r="J57" i="511"/>
  <c r="F28" i="511"/>
  <c r="H28" i="511"/>
  <c r="J28" i="511"/>
  <c r="F194" i="511"/>
  <c r="H194" i="511"/>
  <c r="J194" i="511"/>
  <c r="F206" i="511"/>
  <c r="H206" i="511"/>
  <c r="J206" i="511"/>
  <c r="F192" i="511"/>
  <c r="H192" i="511"/>
  <c r="J192" i="511"/>
  <c r="F112" i="511"/>
  <c r="H112" i="511"/>
  <c r="J112" i="511"/>
  <c r="F246" i="511"/>
  <c r="H246" i="511"/>
  <c r="J246" i="511"/>
  <c r="F111" i="511"/>
  <c r="H111" i="511"/>
  <c r="J111" i="511"/>
  <c r="F83" i="511"/>
  <c r="H83" i="511"/>
  <c r="J83" i="511"/>
  <c r="F91" i="511"/>
  <c r="H91" i="511"/>
  <c r="F155" i="511"/>
  <c r="H155" i="511"/>
  <c r="J155" i="511"/>
  <c r="F302" i="511"/>
  <c r="H302" i="511"/>
  <c r="J302" i="511"/>
  <c r="F315" i="511"/>
  <c r="H315" i="511"/>
  <c r="J315" i="511"/>
  <c r="F202" i="511"/>
  <c r="H202" i="511"/>
  <c r="J202" i="511"/>
  <c r="F114" i="511"/>
  <c r="H114" i="511"/>
  <c r="J114" i="511"/>
  <c r="F60" i="511"/>
  <c r="H60" i="511"/>
  <c r="J60" i="511"/>
  <c r="F326" i="511"/>
  <c r="H326" i="511"/>
  <c r="J326" i="511"/>
  <c r="F278" i="511"/>
  <c r="H278" i="511"/>
  <c r="J278" i="511"/>
  <c r="F297" i="511"/>
  <c r="H297" i="511"/>
  <c r="J297" i="511"/>
  <c r="F186" i="511"/>
  <c r="H186" i="511"/>
  <c r="J186" i="511"/>
  <c r="F178" i="511"/>
  <c r="H178" i="511"/>
  <c r="J178" i="511"/>
  <c r="F329" i="511"/>
  <c r="H329" i="511"/>
  <c r="F263" i="511"/>
  <c r="H263" i="511"/>
  <c r="J263" i="511"/>
  <c r="F250" i="511"/>
  <c r="H250" i="511"/>
  <c r="J250" i="511"/>
  <c r="F132" i="511"/>
  <c r="H132" i="511"/>
  <c r="J132" i="511"/>
  <c r="F122" i="511"/>
  <c r="H122" i="511"/>
  <c r="J122" i="511"/>
  <c r="F118" i="511"/>
  <c r="H118" i="511"/>
  <c r="J118" i="511"/>
  <c r="K330" i="511"/>
  <c r="I330" i="511"/>
  <c r="K105" i="511"/>
  <c r="I105" i="511"/>
  <c r="K104" i="511"/>
  <c r="I104" i="511"/>
  <c r="K196" i="511"/>
  <c r="I196" i="511"/>
  <c r="K258" i="511"/>
  <c r="I258" i="511"/>
  <c r="K90" i="511"/>
  <c r="I90" i="511"/>
  <c r="K225" i="511"/>
  <c r="I225" i="511"/>
  <c r="K160" i="511"/>
  <c r="I160" i="511"/>
  <c r="K139" i="511"/>
  <c r="I139" i="511"/>
  <c r="K332" i="511"/>
  <c r="I332" i="511"/>
  <c r="K342" i="511"/>
  <c r="I342" i="511"/>
  <c r="K294" i="511"/>
  <c r="I294" i="511"/>
  <c r="K23" i="511"/>
  <c r="I23" i="511"/>
  <c r="K173" i="511"/>
  <c r="I173" i="511"/>
  <c r="K272" i="511"/>
  <c r="I272" i="511"/>
  <c r="K211" i="511"/>
  <c r="I211" i="511"/>
  <c r="K84" i="511"/>
  <c r="I84" i="511"/>
  <c r="K321" i="511"/>
  <c r="I321" i="511"/>
  <c r="K142" i="511"/>
  <c r="I142" i="511"/>
  <c r="K243" i="511"/>
  <c r="I243" i="511"/>
  <c r="K58" i="511"/>
  <c r="I58" i="511"/>
  <c r="K235" i="511"/>
  <c r="I235" i="511"/>
  <c r="K193" i="511"/>
  <c r="I193" i="511"/>
  <c r="K137" i="511"/>
  <c r="I137" i="511"/>
  <c r="K198" i="511"/>
  <c r="I198" i="511"/>
  <c r="K222" i="511"/>
  <c r="I222" i="511"/>
  <c r="K148" i="511"/>
  <c r="I148" i="511"/>
  <c r="K203" i="511"/>
  <c r="I203" i="511"/>
  <c r="K69" i="511"/>
  <c r="I69" i="511"/>
  <c r="K56" i="511"/>
  <c r="I56" i="511"/>
  <c r="K96" i="511"/>
  <c r="I96" i="511"/>
  <c r="K188" i="511"/>
  <c r="I188" i="511"/>
  <c r="K311" i="511"/>
  <c r="I311" i="511"/>
  <c r="K244" i="511"/>
  <c r="I244" i="511"/>
  <c r="K38" i="511"/>
  <c r="I38" i="511"/>
  <c r="K95" i="511"/>
  <c r="I95" i="511"/>
  <c r="K30" i="511"/>
  <c r="I30" i="511"/>
  <c r="K343" i="511"/>
  <c r="I343" i="511"/>
  <c r="K239" i="511"/>
  <c r="I239" i="511"/>
  <c r="K110" i="511"/>
  <c r="I110" i="511"/>
  <c r="K145" i="511"/>
  <c r="I145" i="511"/>
  <c r="K129" i="511"/>
  <c r="I129" i="511"/>
  <c r="K71" i="511"/>
  <c r="I71" i="511"/>
  <c r="K233" i="511"/>
  <c r="I233" i="511"/>
  <c r="K325" i="511"/>
  <c r="I325" i="511"/>
  <c r="K230" i="511"/>
  <c r="I230" i="511"/>
  <c r="K319" i="511"/>
  <c r="I319" i="511"/>
  <c r="K280" i="511"/>
  <c r="I280" i="511"/>
  <c r="K274" i="511"/>
  <c r="I274" i="511"/>
  <c r="K284" i="511"/>
  <c r="I284" i="511"/>
  <c r="K344" i="511"/>
  <c r="I344" i="511"/>
  <c r="K301" i="511"/>
  <c r="I301" i="511"/>
  <c r="K184" i="511"/>
  <c r="I184" i="511"/>
  <c r="K37" i="511"/>
  <c r="I37" i="511"/>
  <c r="K77" i="511"/>
  <c r="I77" i="511"/>
  <c r="K191" i="511"/>
  <c r="I191" i="511"/>
  <c r="K29" i="511"/>
  <c r="I29" i="511"/>
  <c r="K63" i="511"/>
  <c r="I63" i="511"/>
  <c r="K172" i="511"/>
  <c r="I172" i="511"/>
  <c r="K146" i="511"/>
  <c r="I146" i="511"/>
  <c r="K316" i="511"/>
  <c r="I316" i="511"/>
  <c r="K333" i="511"/>
  <c r="I333" i="511"/>
  <c r="K349" i="511"/>
  <c r="I349" i="511"/>
  <c r="K350" i="511"/>
  <c r="I350" i="511"/>
  <c r="K156" i="511"/>
  <c r="I156" i="511"/>
  <c r="K19" i="511"/>
  <c r="I19" i="511"/>
  <c r="K177" i="511"/>
  <c r="I177" i="511"/>
  <c r="K25" i="511"/>
  <c r="I25" i="511"/>
  <c r="K46" i="511"/>
  <c r="I46" i="511"/>
  <c r="K93" i="511"/>
  <c r="I93" i="511"/>
  <c r="K176" i="511"/>
  <c r="I176" i="511"/>
  <c r="K255" i="511"/>
  <c r="I255" i="511"/>
  <c r="K210" i="511"/>
  <c r="I210" i="511"/>
  <c r="K55" i="511"/>
  <c r="I55" i="511"/>
  <c r="K215" i="511"/>
  <c r="I215" i="511"/>
  <c r="K109" i="511"/>
  <c r="I109" i="511"/>
  <c r="K208" i="511"/>
  <c r="I208" i="511"/>
  <c r="K267" i="511"/>
  <c r="I267" i="511"/>
  <c r="K187" i="511"/>
  <c r="I187" i="511"/>
  <c r="K68" i="511"/>
  <c r="I68" i="511"/>
  <c r="K162" i="511"/>
  <c r="I162" i="511"/>
  <c r="K171" i="511"/>
  <c r="I171" i="511"/>
  <c r="K317" i="511"/>
  <c r="I317" i="511"/>
  <c r="K346" i="511"/>
  <c r="I346" i="511"/>
  <c r="K287" i="511"/>
  <c r="I287" i="511"/>
  <c r="K335" i="511"/>
  <c r="I335" i="511"/>
  <c r="K116" i="511"/>
  <c r="I116" i="511"/>
  <c r="K249" i="511"/>
  <c r="I249" i="511"/>
  <c r="K229" i="511"/>
  <c r="I229" i="511"/>
  <c r="K231" i="511"/>
  <c r="I231" i="511"/>
  <c r="K179" i="511"/>
  <c r="I179" i="511"/>
  <c r="K85" i="511"/>
  <c r="I85" i="511"/>
  <c r="K153" i="511"/>
  <c r="I153" i="511"/>
  <c r="K216" i="511"/>
  <c r="I216" i="511"/>
  <c r="K35" i="511"/>
  <c r="I35" i="511"/>
  <c r="K73" i="511"/>
  <c r="I73" i="511"/>
  <c r="K141" i="511"/>
  <c r="I141" i="511"/>
  <c r="K338" i="511"/>
  <c r="I338" i="511"/>
  <c r="K279" i="511"/>
  <c r="I279" i="511"/>
  <c r="K237" i="511"/>
  <c r="I237" i="511"/>
  <c r="K130" i="511"/>
  <c r="I130" i="511"/>
  <c r="K245" i="511"/>
  <c r="I245" i="511"/>
  <c r="K290" i="511"/>
  <c r="I290" i="511"/>
  <c r="K42" i="511"/>
  <c r="I42" i="511"/>
  <c r="K228" i="511"/>
  <c r="I228" i="511"/>
  <c r="K295" i="511"/>
  <c r="I295" i="511"/>
  <c r="K285" i="511"/>
  <c r="I285" i="511"/>
  <c r="K119" i="511"/>
  <c r="I119" i="511"/>
  <c r="K150" i="511"/>
  <c r="I150" i="511"/>
  <c r="K143" i="511"/>
  <c r="I143" i="511"/>
  <c r="K17" i="511"/>
  <c r="I17" i="511"/>
  <c r="K43" i="511"/>
  <c r="I43" i="511"/>
  <c r="K164" i="511"/>
  <c r="I164" i="511"/>
  <c r="K180" i="511"/>
  <c r="I180" i="511"/>
  <c r="K324" i="511"/>
  <c r="I324" i="511"/>
  <c r="K144" i="511"/>
  <c r="I144" i="511"/>
  <c r="K260" i="511"/>
  <c r="I260" i="511"/>
  <c r="K312" i="511"/>
  <c r="I312" i="511"/>
  <c r="K39" i="511"/>
  <c r="I39" i="511"/>
  <c r="K351" i="511"/>
  <c r="I351" i="511"/>
  <c r="K100" i="511"/>
  <c r="I100" i="511"/>
  <c r="K125" i="511"/>
  <c r="I125" i="511"/>
  <c r="K74" i="511"/>
  <c r="I74" i="511"/>
  <c r="K276" i="511"/>
  <c r="I276" i="511"/>
  <c r="K131" i="511"/>
  <c r="I131" i="511"/>
  <c r="K195" i="511"/>
  <c r="I195" i="511"/>
  <c r="K265" i="511"/>
  <c r="I265" i="511"/>
  <c r="K59" i="511"/>
  <c r="I59" i="511"/>
  <c r="K337" i="511"/>
  <c r="I337" i="511"/>
  <c r="K107" i="511"/>
  <c r="I107" i="511"/>
  <c r="K126" i="511"/>
  <c r="I126" i="511"/>
  <c r="K48" i="511"/>
  <c r="I48" i="511"/>
  <c r="K98" i="511"/>
  <c r="I98" i="511"/>
  <c r="K254" i="511"/>
  <c r="I254" i="511"/>
  <c r="K169" i="511"/>
  <c r="I169" i="511"/>
  <c r="K52" i="511"/>
  <c r="I52" i="511"/>
  <c r="K88" i="511"/>
  <c r="I88" i="511"/>
  <c r="K264" i="511"/>
  <c r="I264" i="511"/>
  <c r="K251" i="511"/>
  <c r="I251" i="511"/>
  <c r="K133" i="511"/>
  <c r="I133" i="511"/>
  <c r="K108" i="511"/>
  <c r="I108" i="511"/>
  <c r="K219" i="511"/>
  <c r="I219" i="511"/>
  <c r="K212" i="511"/>
  <c r="I212" i="511"/>
  <c r="K32" i="511"/>
  <c r="I32" i="511"/>
  <c r="K308" i="511"/>
  <c r="I308" i="511"/>
  <c r="K348" i="511"/>
  <c r="I348" i="511"/>
  <c r="K86" i="511"/>
  <c r="I86" i="511"/>
  <c r="K217" i="511"/>
  <c r="I217" i="511"/>
  <c r="K197" i="511"/>
  <c r="I197" i="511"/>
  <c r="K234" i="511"/>
  <c r="I234" i="511"/>
  <c r="K304" i="511"/>
  <c r="I304" i="511"/>
  <c r="K168" i="511"/>
  <c r="I168" i="511"/>
  <c r="K50" i="511"/>
  <c r="I50" i="511"/>
  <c r="K66" i="511"/>
  <c r="I66" i="511"/>
  <c r="K103" i="511"/>
  <c r="I103" i="511"/>
  <c r="K299" i="511"/>
  <c r="I299" i="511"/>
  <c r="K27" i="511"/>
  <c r="I27" i="511"/>
  <c r="K70" i="511"/>
  <c r="I70" i="511"/>
  <c r="K185" i="511"/>
  <c r="I185" i="511"/>
  <c r="K293" i="511"/>
  <c r="I293" i="511"/>
  <c r="K49" i="511"/>
  <c r="I49" i="511"/>
  <c r="F330" i="511"/>
  <c r="H330" i="511"/>
  <c r="J330" i="511"/>
  <c r="F313" i="511"/>
  <c r="H313" i="511"/>
  <c r="J313" i="511"/>
  <c r="F105" i="511"/>
  <c r="H105" i="511"/>
  <c r="J105" i="511"/>
  <c r="F101" i="511"/>
  <c r="H101" i="511"/>
  <c r="J101" i="511"/>
  <c r="F104" i="511"/>
  <c r="H104" i="511"/>
  <c r="J104" i="511"/>
  <c r="F87" i="511"/>
  <c r="H87" i="511"/>
  <c r="J87" i="511"/>
  <c r="F196" i="511"/>
  <c r="H196" i="511"/>
  <c r="J196" i="511"/>
  <c r="F262" i="511"/>
  <c r="H262" i="511"/>
  <c r="J262" i="511"/>
  <c r="F78" i="511"/>
  <c r="H78" i="511"/>
  <c r="J78" i="511"/>
  <c r="F258" i="511"/>
  <c r="H258" i="511"/>
  <c r="J258" i="511"/>
  <c r="F90" i="511"/>
  <c r="H90" i="511"/>
  <c r="F268" i="511"/>
  <c r="H268" i="511"/>
  <c r="J268" i="511"/>
  <c r="F225" i="511"/>
  <c r="H225" i="511"/>
  <c r="J225" i="511"/>
  <c r="F300" i="511"/>
  <c r="H300" i="511"/>
  <c r="J300" i="511"/>
  <c r="F160" i="511"/>
  <c r="H160" i="511"/>
  <c r="J160" i="511"/>
  <c r="F139" i="511"/>
  <c r="H139" i="511"/>
  <c r="J139" i="511"/>
  <c r="F332" i="511"/>
  <c r="H332" i="511"/>
  <c r="J332" i="511"/>
  <c r="F342" i="511"/>
  <c r="H342" i="511"/>
  <c r="J342" i="511"/>
  <c r="F294" i="511"/>
  <c r="H294" i="511"/>
  <c r="F23" i="511"/>
  <c r="H23" i="511"/>
  <c r="J23" i="511"/>
  <c r="F173" i="511"/>
  <c r="H173" i="511"/>
  <c r="J173" i="511"/>
  <c r="F272" i="511"/>
  <c r="H272" i="511"/>
  <c r="J272" i="511"/>
  <c r="F211" i="511"/>
  <c r="H211" i="511"/>
  <c r="J211" i="511"/>
  <c r="F84" i="511"/>
  <c r="H84" i="511"/>
  <c r="J84" i="511"/>
  <c r="F321" i="511"/>
  <c r="H321" i="511"/>
  <c r="J321" i="511"/>
  <c r="F142" i="511"/>
  <c r="H142" i="511"/>
  <c r="J142" i="511"/>
  <c r="F243" i="511"/>
  <c r="H243" i="511"/>
  <c r="J243" i="511"/>
  <c r="F58" i="511"/>
  <c r="H58" i="511"/>
  <c r="J58" i="511"/>
  <c r="F235" i="511"/>
  <c r="H235" i="511"/>
  <c r="J235" i="511"/>
  <c r="F193" i="511"/>
  <c r="H193" i="511"/>
  <c r="J193" i="511"/>
  <c r="F137" i="511"/>
  <c r="H137" i="511"/>
  <c r="J137" i="511"/>
  <c r="F198" i="511"/>
  <c r="H198" i="511"/>
  <c r="J198" i="511"/>
  <c r="F222" i="511"/>
  <c r="H222" i="511"/>
  <c r="F148" i="511"/>
  <c r="H148" i="511"/>
  <c r="J148" i="511"/>
  <c r="F203" i="511"/>
  <c r="H203" i="511"/>
  <c r="J203" i="511"/>
  <c r="F69" i="511"/>
  <c r="H69" i="511"/>
  <c r="J69" i="511"/>
  <c r="F56" i="511"/>
  <c r="H56" i="511"/>
  <c r="J56" i="511"/>
  <c r="F96" i="511"/>
  <c r="H96" i="511"/>
  <c r="J96" i="511"/>
  <c r="F188" i="511"/>
  <c r="H188" i="511"/>
  <c r="J188" i="511"/>
  <c r="F311" i="511"/>
  <c r="H311" i="511"/>
  <c r="J311" i="511"/>
  <c r="F244" i="511"/>
  <c r="H244" i="511"/>
  <c r="J244" i="511"/>
  <c r="F38" i="511"/>
  <c r="H38" i="511"/>
  <c r="J38" i="511"/>
  <c r="F95" i="511"/>
  <c r="H95" i="511"/>
  <c r="J95" i="511"/>
  <c r="F30" i="511"/>
  <c r="H30" i="511"/>
  <c r="J30" i="511"/>
  <c r="F343" i="511"/>
  <c r="H343" i="511"/>
  <c r="J343" i="511"/>
  <c r="F239" i="511"/>
  <c r="H239" i="511"/>
  <c r="J239" i="511"/>
  <c r="F110" i="511"/>
  <c r="H110" i="511"/>
  <c r="J110" i="511"/>
  <c r="F145" i="511"/>
  <c r="H145" i="511"/>
  <c r="J145" i="511"/>
  <c r="F129" i="511"/>
  <c r="H129" i="511"/>
  <c r="J129" i="511"/>
  <c r="F71" i="511"/>
  <c r="H71" i="511"/>
  <c r="J71" i="511"/>
  <c r="F233" i="511"/>
  <c r="H233" i="511"/>
  <c r="J233" i="511"/>
  <c r="F325" i="511"/>
  <c r="H325" i="511"/>
  <c r="J325" i="511"/>
  <c r="F230" i="511"/>
  <c r="H230" i="511"/>
  <c r="J230" i="511"/>
  <c r="F319" i="511"/>
  <c r="H319" i="511"/>
  <c r="J319" i="511"/>
  <c r="F280" i="511"/>
  <c r="H280" i="511"/>
  <c r="J280" i="511"/>
  <c r="F274" i="511"/>
  <c r="H274" i="511"/>
  <c r="J274" i="511"/>
  <c r="F284" i="511"/>
  <c r="H284" i="511"/>
  <c r="J284" i="511"/>
  <c r="F344" i="511"/>
  <c r="H344" i="511"/>
  <c r="J344" i="511"/>
  <c r="F301" i="511"/>
  <c r="H301" i="511"/>
  <c r="J301" i="511"/>
  <c r="F184" i="511"/>
  <c r="H184" i="511"/>
  <c r="J184" i="511"/>
  <c r="F37" i="511"/>
  <c r="H37" i="511"/>
  <c r="J37" i="511"/>
  <c r="F77" i="511"/>
  <c r="H77" i="511"/>
  <c r="J77" i="511"/>
  <c r="F191" i="511"/>
  <c r="H191" i="511"/>
  <c r="J191" i="511"/>
  <c r="F29" i="511"/>
  <c r="H29" i="511"/>
  <c r="J29" i="511"/>
  <c r="F63" i="511"/>
  <c r="H63" i="511"/>
  <c r="F172" i="511"/>
  <c r="H172" i="511"/>
  <c r="J172" i="511"/>
  <c r="F146" i="511"/>
  <c r="H146" i="511"/>
  <c r="J146" i="511"/>
  <c r="F316" i="511"/>
  <c r="H316" i="511"/>
  <c r="J316" i="511"/>
  <c r="F333" i="511"/>
  <c r="H333" i="511"/>
  <c r="J333" i="511"/>
  <c r="F349" i="511"/>
  <c r="H349" i="511"/>
  <c r="J349" i="511"/>
  <c r="F350" i="511"/>
  <c r="H350" i="511"/>
  <c r="J350" i="511"/>
  <c r="F156" i="511"/>
  <c r="H156" i="511"/>
  <c r="J156" i="511"/>
  <c r="F19" i="511"/>
  <c r="H19" i="511"/>
  <c r="J19" i="511"/>
  <c r="F177" i="511"/>
  <c r="H177" i="511"/>
  <c r="J177" i="511"/>
  <c r="F25" i="511"/>
  <c r="H25" i="511"/>
  <c r="J25" i="511"/>
  <c r="F46" i="511"/>
  <c r="H46" i="511"/>
  <c r="J46" i="511"/>
  <c r="F93" i="511"/>
  <c r="H93" i="511"/>
  <c r="J93" i="511"/>
  <c r="F176" i="511"/>
  <c r="H176" i="511"/>
  <c r="J176" i="511"/>
  <c r="F255" i="511"/>
  <c r="H255" i="511"/>
  <c r="J255" i="511"/>
  <c r="F210" i="511"/>
  <c r="H210" i="511"/>
  <c r="J210" i="511"/>
  <c r="F55" i="511"/>
  <c r="H55" i="511"/>
  <c r="J55" i="511"/>
  <c r="F215" i="511"/>
  <c r="H215" i="511"/>
  <c r="J215" i="511"/>
  <c r="F109" i="511"/>
  <c r="H109" i="511"/>
  <c r="J109" i="511"/>
  <c r="F208" i="511"/>
  <c r="H208" i="511"/>
  <c r="J208" i="511"/>
  <c r="F267" i="511"/>
  <c r="H267" i="511"/>
  <c r="J267" i="511"/>
  <c r="F187" i="511"/>
  <c r="H187" i="511"/>
  <c r="J187" i="511"/>
  <c r="F68" i="511"/>
  <c r="H68" i="511"/>
  <c r="J68" i="511"/>
  <c r="F162" i="511"/>
  <c r="H162" i="511"/>
  <c r="J162" i="511"/>
  <c r="F171" i="511"/>
  <c r="H171" i="511"/>
  <c r="J171" i="511"/>
  <c r="F317" i="511"/>
  <c r="H317" i="511"/>
  <c r="J317" i="511"/>
  <c r="F346" i="511"/>
  <c r="H346" i="511"/>
  <c r="J346" i="511"/>
  <c r="F287" i="511"/>
  <c r="H287" i="511"/>
  <c r="J287" i="511"/>
  <c r="F335" i="511"/>
  <c r="H335" i="511"/>
  <c r="J335" i="511"/>
  <c r="F116" i="511"/>
  <c r="H116" i="511"/>
  <c r="J116" i="511"/>
  <c r="F249" i="511"/>
  <c r="H249" i="511"/>
  <c r="J249" i="511"/>
  <c r="F229" i="511"/>
  <c r="H229" i="511"/>
  <c r="J229" i="511"/>
  <c r="F231" i="511"/>
  <c r="H231" i="511"/>
  <c r="J231" i="511"/>
  <c r="F179" i="511"/>
  <c r="H179" i="511"/>
  <c r="J179" i="511"/>
  <c r="F85" i="511"/>
  <c r="H85" i="511"/>
  <c r="J85" i="511"/>
  <c r="F153" i="511"/>
  <c r="H153" i="511"/>
  <c r="J153" i="511"/>
  <c r="F216" i="511"/>
  <c r="H216" i="511"/>
  <c r="J216" i="511"/>
  <c r="F35" i="511"/>
  <c r="H35" i="511"/>
  <c r="J35" i="511"/>
  <c r="F73" i="511"/>
  <c r="H73" i="511"/>
  <c r="J73" i="511"/>
  <c r="F141" i="511"/>
  <c r="H141" i="511"/>
  <c r="J141" i="511"/>
  <c r="F338" i="511"/>
  <c r="H338" i="511"/>
  <c r="J338" i="511"/>
  <c r="F279" i="511"/>
  <c r="H279" i="511"/>
  <c r="J279" i="511"/>
  <c r="F237" i="511"/>
  <c r="H237" i="511"/>
  <c r="J237" i="511"/>
  <c r="F130" i="511"/>
  <c r="H130" i="511"/>
  <c r="J130" i="511"/>
  <c r="F245" i="511"/>
  <c r="H245" i="511"/>
  <c r="J245" i="511"/>
  <c r="F290" i="511"/>
  <c r="H290" i="511"/>
  <c r="J290" i="511"/>
  <c r="F42" i="511"/>
  <c r="H42" i="511"/>
  <c r="J42" i="511"/>
  <c r="F228" i="511"/>
  <c r="H228" i="511"/>
  <c r="J228" i="511"/>
  <c r="F295" i="511"/>
  <c r="H295" i="511"/>
  <c r="J295" i="511"/>
  <c r="F285" i="511"/>
  <c r="H285" i="511"/>
  <c r="J285" i="511"/>
  <c r="F119" i="511"/>
  <c r="H119" i="511"/>
  <c r="J119" i="511"/>
  <c r="F150" i="511"/>
  <c r="H150" i="511"/>
  <c r="J150" i="511"/>
  <c r="F143" i="511"/>
  <c r="H143" i="511"/>
  <c r="F17" i="511"/>
  <c r="H17" i="511"/>
  <c r="J17" i="511"/>
  <c r="F43" i="511"/>
  <c r="H43" i="511"/>
  <c r="J43" i="511"/>
  <c r="F164" i="511"/>
  <c r="H164" i="511"/>
  <c r="J164" i="511"/>
  <c r="F180" i="511"/>
  <c r="H180" i="511"/>
  <c r="J180" i="511"/>
  <c r="F324" i="511"/>
  <c r="H324" i="511"/>
  <c r="J324" i="511"/>
  <c r="F144" i="511"/>
  <c r="H144" i="511"/>
  <c r="J144" i="511"/>
  <c r="F260" i="511"/>
  <c r="H260" i="511"/>
  <c r="J260" i="511"/>
  <c r="F312" i="511"/>
  <c r="H312" i="511"/>
  <c r="J312" i="511"/>
  <c r="F39" i="511"/>
  <c r="H39" i="511"/>
  <c r="J39" i="511"/>
  <c r="F351" i="511"/>
  <c r="H351" i="511"/>
  <c r="J351" i="511"/>
  <c r="F100" i="511"/>
  <c r="H100" i="511"/>
  <c r="J100" i="511"/>
  <c r="F125" i="511"/>
  <c r="H125" i="511"/>
  <c r="J125" i="511"/>
  <c r="F74" i="511"/>
  <c r="H74" i="511"/>
  <c r="J74" i="511"/>
  <c r="F276" i="511"/>
  <c r="H276" i="511"/>
  <c r="J276" i="511"/>
  <c r="F131" i="511"/>
  <c r="H131" i="511"/>
  <c r="J131" i="511"/>
  <c r="F195" i="511"/>
  <c r="H195" i="511"/>
  <c r="J195" i="511"/>
  <c r="F265" i="511"/>
  <c r="H265" i="511"/>
  <c r="J265" i="511"/>
  <c r="F59" i="511"/>
  <c r="H59" i="511"/>
  <c r="J59" i="511"/>
  <c r="F337" i="511"/>
  <c r="H337" i="511"/>
  <c r="J337" i="511"/>
  <c r="F107" i="511"/>
  <c r="H107" i="511"/>
  <c r="J107" i="511"/>
  <c r="F126" i="511"/>
  <c r="H126" i="511"/>
  <c r="J126" i="511"/>
  <c r="F48" i="511"/>
  <c r="H48" i="511"/>
  <c r="J48" i="511"/>
  <c r="F98" i="511"/>
  <c r="H98" i="511"/>
  <c r="J98" i="511"/>
  <c r="F254" i="511"/>
  <c r="H254" i="511"/>
  <c r="J254" i="511"/>
  <c r="F169" i="511"/>
  <c r="H169" i="511"/>
  <c r="J169" i="511"/>
  <c r="F52" i="511"/>
  <c r="H52" i="511"/>
  <c r="J52" i="511"/>
  <c r="F88" i="511"/>
  <c r="H88" i="511"/>
  <c r="J88" i="511"/>
  <c r="F264" i="511"/>
  <c r="H264" i="511"/>
  <c r="J264" i="511"/>
  <c r="F251" i="511"/>
  <c r="H251" i="511"/>
  <c r="J251" i="511"/>
  <c r="F133" i="511"/>
  <c r="H133" i="511"/>
  <c r="J133" i="511"/>
  <c r="F108" i="511"/>
  <c r="H108" i="511"/>
  <c r="J108" i="511"/>
  <c r="F219" i="511"/>
  <c r="H219" i="511"/>
  <c r="J219" i="511"/>
  <c r="F212" i="511"/>
  <c r="H212" i="511"/>
  <c r="J212" i="511"/>
  <c r="F32" i="511"/>
  <c r="H32" i="511"/>
  <c r="J32" i="511"/>
  <c r="F308" i="511"/>
  <c r="H308" i="511"/>
  <c r="J308" i="511"/>
  <c r="F348" i="511"/>
  <c r="H348" i="511"/>
  <c r="J348" i="511"/>
  <c r="F86" i="511"/>
  <c r="H86" i="511"/>
  <c r="J86" i="511"/>
  <c r="F217" i="511"/>
  <c r="H217" i="511"/>
  <c r="J217" i="511"/>
  <c r="F197" i="511"/>
  <c r="H197" i="511"/>
  <c r="J197" i="511"/>
  <c r="F234" i="511"/>
  <c r="H234" i="511"/>
  <c r="J234" i="511"/>
  <c r="F304" i="511"/>
  <c r="H304" i="511"/>
  <c r="J304" i="511"/>
  <c r="F168" i="511"/>
  <c r="H168" i="511"/>
  <c r="J168" i="511"/>
  <c r="F50" i="511"/>
  <c r="H50" i="511"/>
  <c r="J50" i="511"/>
  <c r="F66" i="511"/>
  <c r="H66" i="511"/>
  <c r="J66" i="511"/>
  <c r="F103" i="511"/>
  <c r="H103" i="511"/>
  <c r="J103" i="511"/>
  <c r="F299" i="511"/>
  <c r="H299" i="511"/>
  <c r="J299" i="511"/>
  <c r="F27" i="511"/>
  <c r="H27" i="511"/>
  <c r="J27" i="511"/>
  <c r="F70" i="511"/>
  <c r="H70" i="511"/>
  <c r="J70" i="511"/>
  <c r="F185" i="511"/>
  <c r="H185" i="511"/>
  <c r="J185" i="511"/>
  <c r="F293" i="511"/>
  <c r="H293" i="511"/>
  <c r="J293" i="511"/>
  <c r="F49" i="511"/>
  <c r="H49" i="511"/>
  <c r="J49" i="511"/>
  <c r="P142" i="471"/>
  <c r="M18" i="473"/>
  <c r="M19" i="473"/>
  <c r="M20" i="473"/>
  <c r="M21" i="473"/>
  <c r="M22" i="473"/>
  <c r="M23" i="473"/>
  <c r="M24" i="473"/>
  <c r="M26" i="473"/>
  <c r="M27" i="473"/>
  <c r="M28" i="473"/>
  <c r="M29" i="473"/>
  <c r="M30" i="473"/>
  <c r="M31" i="473"/>
  <c r="M32" i="473"/>
  <c r="M33" i="473"/>
  <c r="M34" i="473"/>
  <c r="M35" i="473"/>
  <c r="M36" i="473"/>
  <c r="M37" i="473"/>
  <c r="M38" i="473"/>
  <c r="M339" i="473"/>
  <c r="M40" i="473"/>
  <c r="M41" i="473"/>
  <c r="M42" i="473"/>
  <c r="M43" i="473"/>
  <c r="M44" i="473"/>
  <c r="M45" i="473"/>
  <c r="M46" i="473"/>
  <c r="M47" i="473"/>
  <c r="F47" i="473"/>
  <c r="H47" i="473"/>
  <c r="M49" i="473"/>
  <c r="M340" i="473"/>
  <c r="F340" i="473"/>
  <c r="H340" i="473"/>
  <c r="M50" i="473"/>
  <c r="M51" i="473"/>
  <c r="F51" i="473"/>
  <c r="H51" i="473"/>
  <c r="M52" i="473"/>
  <c r="M53" i="473"/>
  <c r="F53" i="473"/>
  <c r="H53" i="473"/>
  <c r="M54" i="473"/>
  <c r="M55" i="473"/>
  <c r="F55" i="473"/>
  <c r="H55" i="473"/>
  <c r="M56" i="473"/>
  <c r="M57" i="473"/>
  <c r="F57" i="473"/>
  <c r="H57" i="473"/>
  <c r="M58" i="473"/>
  <c r="M341" i="473"/>
  <c r="F341" i="473"/>
  <c r="H341" i="473"/>
  <c r="M59" i="473"/>
  <c r="M60" i="473"/>
  <c r="F60" i="473"/>
  <c r="H60" i="473"/>
  <c r="M61" i="473"/>
  <c r="M342" i="473"/>
  <c r="F342" i="473"/>
  <c r="H342" i="473"/>
  <c r="M62" i="473"/>
  <c r="M63" i="473"/>
  <c r="F63" i="473"/>
  <c r="H63" i="473"/>
  <c r="M64" i="473"/>
  <c r="M65" i="473"/>
  <c r="F65" i="473"/>
  <c r="H65" i="473"/>
  <c r="M343" i="473"/>
  <c r="M66" i="473"/>
  <c r="F66" i="473"/>
  <c r="H66" i="473"/>
  <c r="M67" i="473"/>
  <c r="M68" i="473"/>
  <c r="F68" i="473"/>
  <c r="H68" i="473"/>
  <c r="M69" i="473"/>
  <c r="M70" i="473"/>
  <c r="F70" i="473"/>
  <c r="H70" i="473"/>
  <c r="M71" i="473"/>
  <c r="M72" i="473"/>
  <c r="F72" i="473"/>
  <c r="H72" i="473"/>
  <c r="M73" i="473"/>
  <c r="M344" i="473"/>
  <c r="F344" i="473"/>
  <c r="H344" i="473"/>
  <c r="M74" i="473"/>
  <c r="M75" i="473"/>
  <c r="F75" i="473"/>
  <c r="H75" i="473"/>
  <c r="M76" i="473"/>
  <c r="M77" i="473"/>
  <c r="F77" i="473"/>
  <c r="H77" i="473"/>
  <c r="M78" i="473"/>
  <c r="M79" i="473"/>
  <c r="F79" i="473"/>
  <c r="H79" i="473"/>
  <c r="M80" i="473"/>
  <c r="M81" i="473"/>
  <c r="F81" i="473"/>
  <c r="H81" i="473"/>
  <c r="M82" i="473"/>
  <c r="M345" i="473"/>
  <c r="F345" i="473"/>
  <c r="H345" i="473"/>
  <c r="M83" i="473"/>
  <c r="M84" i="473"/>
  <c r="F84" i="473"/>
  <c r="H84" i="473"/>
  <c r="M85" i="473"/>
  <c r="M86" i="473"/>
  <c r="F86" i="473"/>
  <c r="H86" i="473"/>
  <c r="M346" i="473"/>
  <c r="M87" i="473"/>
  <c r="F87" i="473"/>
  <c r="H87" i="473"/>
  <c r="M88" i="473"/>
  <c r="M89" i="473"/>
  <c r="F89" i="473"/>
  <c r="H89" i="473"/>
  <c r="M90" i="473"/>
  <c r="M91" i="473"/>
  <c r="F91" i="473"/>
  <c r="H91" i="473"/>
  <c r="M92" i="473"/>
  <c r="M93" i="473"/>
  <c r="F93" i="473"/>
  <c r="H93" i="473"/>
  <c r="M94" i="473"/>
  <c r="M95" i="473"/>
  <c r="F95" i="473"/>
  <c r="H95" i="473"/>
  <c r="M96" i="473"/>
  <c r="M97" i="473"/>
  <c r="F97" i="473"/>
  <c r="H97" i="473"/>
  <c r="M98" i="473"/>
  <c r="M99" i="473"/>
  <c r="F99" i="473"/>
  <c r="H99" i="473"/>
  <c r="M100" i="473"/>
  <c r="M101" i="473"/>
  <c r="F101" i="473"/>
  <c r="H101" i="473"/>
  <c r="M102" i="473"/>
  <c r="M103" i="473"/>
  <c r="F103" i="473"/>
  <c r="H103" i="473"/>
  <c r="M104" i="473"/>
  <c r="M105" i="473"/>
  <c r="F105" i="473"/>
  <c r="H105" i="473"/>
  <c r="M106" i="473"/>
  <c r="M108" i="473"/>
  <c r="F108" i="473"/>
  <c r="H108" i="473"/>
  <c r="M109" i="473"/>
  <c r="M110" i="473"/>
  <c r="F110" i="473"/>
  <c r="H110" i="473"/>
  <c r="M111" i="473"/>
  <c r="M112" i="473"/>
  <c r="F112" i="473"/>
  <c r="H112" i="473"/>
  <c r="M113" i="473"/>
  <c r="M114" i="473"/>
  <c r="F114" i="473"/>
  <c r="H114" i="473"/>
  <c r="M115" i="473"/>
  <c r="M116" i="473"/>
  <c r="F116" i="473"/>
  <c r="H116" i="473"/>
  <c r="M117" i="473"/>
  <c r="M118" i="473"/>
  <c r="F118" i="473"/>
  <c r="H118" i="473"/>
  <c r="M119" i="473"/>
  <c r="M120" i="473"/>
  <c r="F120" i="473"/>
  <c r="H120" i="473"/>
  <c r="M347" i="473"/>
  <c r="M121" i="473"/>
  <c r="F121" i="473"/>
  <c r="H121" i="473"/>
  <c r="M122" i="473"/>
  <c r="M123" i="473"/>
  <c r="F123" i="473"/>
  <c r="H123" i="473"/>
  <c r="M124" i="473"/>
  <c r="M125" i="473"/>
  <c r="F125" i="473"/>
  <c r="H125" i="473"/>
  <c r="M126" i="473"/>
  <c r="M127" i="473"/>
  <c r="F127" i="473"/>
  <c r="H127" i="473"/>
  <c r="M348" i="473"/>
  <c r="M130" i="473"/>
  <c r="F130" i="473"/>
  <c r="H130" i="473"/>
  <c r="M131" i="473"/>
  <c r="M132" i="473"/>
  <c r="F132" i="473"/>
  <c r="H132" i="473"/>
  <c r="M133" i="473"/>
  <c r="M134" i="473"/>
  <c r="F134" i="473"/>
  <c r="H134" i="473"/>
  <c r="M349" i="473"/>
  <c r="M135" i="473"/>
  <c r="F135" i="473"/>
  <c r="H135" i="473"/>
  <c r="M136" i="473"/>
  <c r="M137" i="473"/>
  <c r="F137" i="473"/>
  <c r="H137" i="473"/>
  <c r="M138" i="473"/>
  <c r="M139" i="473"/>
  <c r="F139" i="473"/>
  <c r="H139" i="473"/>
  <c r="M140" i="473"/>
  <c r="M141" i="473"/>
  <c r="F141" i="473"/>
  <c r="H141" i="473"/>
  <c r="M142" i="473"/>
  <c r="M350" i="473"/>
  <c r="F350" i="473"/>
  <c r="H350" i="473"/>
  <c r="M143" i="473"/>
  <c r="M144" i="473"/>
  <c r="F144" i="473"/>
  <c r="H144" i="473"/>
  <c r="M145" i="473"/>
  <c r="M351" i="473"/>
  <c r="F351" i="473"/>
  <c r="H351" i="473"/>
  <c r="M146" i="473"/>
  <c r="M147" i="473"/>
  <c r="F147" i="473"/>
  <c r="H147" i="473"/>
  <c r="M148" i="473"/>
  <c r="M352" i="473"/>
  <c r="F352" i="473"/>
  <c r="H352" i="473"/>
  <c r="M149" i="473"/>
  <c r="M150" i="473"/>
  <c r="F150" i="473"/>
  <c r="H150" i="473"/>
  <c r="M151" i="473"/>
  <c r="M152" i="473"/>
  <c r="F152" i="473"/>
  <c r="H152" i="473"/>
  <c r="M153" i="473"/>
  <c r="M154" i="473"/>
  <c r="F154" i="473"/>
  <c r="H154" i="473"/>
  <c r="M155" i="473"/>
  <c r="M156" i="473"/>
  <c r="F156" i="473"/>
  <c r="H156" i="473"/>
  <c r="M157" i="473"/>
  <c r="M353" i="473"/>
  <c r="F353" i="473"/>
  <c r="H353" i="473"/>
  <c r="M158" i="473"/>
  <c r="M159" i="473"/>
  <c r="F159" i="473"/>
  <c r="H159" i="473"/>
  <c r="M160" i="473"/>
  <c r="M163" i="473"/>
  <c r="F163" i="473"/>
  <c r="H163" i="473"/>
  <c r="M165" i="473"/>
  <c r="M166" i="473"/>
  <c r="F166" i="473"/>
  <c r="H166" i="473"/>
  <c r="M167" i="473"/>
  <c r="M168" i="473"/>
  <c r="F168" i="473"/>
  <c r="H168" i="473"/>
  <c r="M169" i="473"/>
  <c r="M170" i="473"/>
  <c r="F170" i="473"/>
  <c r="H170" i="473"/>
  <c r="M171" i="473"/>
  <c r="M172" i="473"/>
  <c r="F172" i="473"/>
  <c r="H172" i="473"/>
  <c r="M173" i="473"/>
  <c r="M174" i="473"/>
  <c r="F174" i="473"/>
  <c r="H174" i="473"/>
  <c r="M354" i="473"/>
  <c r="M175" i="473"/>
  <c r="F175" i="473"/>
  <c r="H175" i="473"/>
  <c r="M176" i="473"/>
  <c r="M177" i="473"/>
  <c r="F177" i="473"/>
  <c r="H177" i="473"/>
  <c r="M178" i="473"/>
  <c r="M179" i="473"/>
  <c r="F179" i="473"/>
  <c r="H179" i="473"/>
  <c r="M180" i="473"/>
  <c r="M181" i="473"/>
  <c r="F181" i="473"/>
  <c r="H181" i="473"/>
  <c r="M182" i="473"/>
  <c r="M183" i="473"/>
  <c r="F183" i="473"/>
  <c r="H183" i="473"/>
  <c r="M185" i="473"/>
  <c r="M184" i="473"/>
  <c r="F184" i="473"/>
  <c r="H184" i="473"/>
  <c r="M187" i="473"/>
  <c r="M188" i="473"/>
  <c r="F188" i="473"/>
  <c r="H188" i="473"/>
  <c r="M189" i="473"/>
  <c r="M190" i="473"/>
  <c r="F190" i="473"/>
  <c r="H190" i="473"/>
  <c r="M191" i="473"/>
  <c r="M192" i="473"/>
  <c r="F192" i="473"/>
  <c r="H192" i="473"/>
  <c r="M193" i="473"/>
  <c r="M194" i="473"/>
  <c r="F194" i="473"/>
  <c r="H194" i="473"/>
  <c r="M355" i="473"/>
  <c r="M195" i="473"/>
  <c r="F195" i="473"/>
  <c r="H195" i="473"/>
  <c r="M198" i="473"/>
  <c r="M199" i="473"/>
  <c r="F199" i="473"/>
  <c r="H199" i="473"/>
  <c r="M200" i="473"/>
  <c r="M201" i="473"/>
  <c r="F201" i="473"/>
  <c r="H201" i="473"/>
  <c r="M202" i="473"/>
  <c r="M203" i="473"/>
  <c r="F203" i="473"/>
  <c r="H203" i="473"/>
  <c r="M356" i="473"/>
  <c r="M204" i="473"/>
  <c r="F204" i="473"/>
  <c r="H204" i="473"/>
  <c r="M205" i="473"/>
  <c r="M206" i="473"/>
  <c r="F206" i="473"/>
  <c r="H206" i="473"/>
  <c r="M207" i="473"/>
  <c r="M208" i="473"/>
  <c r="F208" i="473"/>
  <c r="H208" i="473"/>
  <c r="M209" i="473"/>
  <c r="M211" i="473"/>
  <c r="F211" i="473"/>
  <c r="H211" i="473"/>
  <c r="M212" i="473"/>
  <c r="M213" i="473"/>
  <c r="F213" i="473"/>
  <c r="H213" i="473"/>
  <c r="M214" i="473"/>
  <c r="M215" i="473"/>
  <c r="F215" i="473"/>
  <c r="H215" i="473"/>
  <c r="M216" i="473"/>
  <c r="M218" i="473"/>
  <c r="F218" i="473"/>
  <c r="H218" i="473"/>
  <c r="M219" i="473"/>
  <c r="M220" i="473"/>
  <c r="F220" i="473"/>
  <c r="H220" i="473"/>
  <c r="M221" i="473"/>
  <c r="M222" i="473"/>
  <c r="F222" i="473"/>
  <c r="H222" i="473"/>
  <c r="M223" i="473"/>
  <c r="M224" i="473"/>
  <c r="F224" i="473"/>
  <c r="H224" i="473"/>
  <c r="M225" i="473"/>
  <c r="M226" i="473"/>
  <c r="F226" i="473"/>
  <c r="H226" i="473"/>
  <c r="M227" i="473"/>
  <c r="M228" i="473"/>
  <c r="F228" i="473"/>
  <c r="H228" i="473"/>
  <c r="M229" i="473"/>
  <c r="M230" i="473"/>
  <c r="F230" i="473"/>
  <c r="H230" i="473"/>
  <c r="M231" i="473"/>
  <c r="M232" i="473"/>
  <c r="F232" i="473"/>
  <c r="H232" i="473"/>
  <c r="M233" i="473"/>
  <c r="M234" i="473"/>
  <c r="F234" i="473"/>
  <c r="H234" i="473"/>
  <c r="M235" i="473"/>
  <c r="M236" i="473"/>
  <c r="F236" i="473"/>
  <c r="H236" i="473"/>
  <c r="M237" i="473"/>
  <c r="M238" i="473"/>
  <c r="F238" i="473"/>
  <c r="H238" i="473"/>
  <c r="M239" i="473"/>
  <c r="M242" i="473"/>
  <c r="F242" i="473"/>
  <c r="H242" i="473"/>
  <c r="M243" i="473"/>
  <c r="M244" i="473"/>
  <c r="F244" i="473"/>
  <c r="H244" i="473"/>
  <c r="M245" i="473"/>
  <c r="M246" i="473"/>
  <c r="F246" i="473"/>
  <c r="H246" i="473"/>
  <c r="M357" i="473"/>
  <c r="M247" i="473"/>
  <c r="F247" i="473"/>
  <c r="H247" i="473"/>
  <c r="M248" i="473"/>
  <c r="M249" i="473"/>
  <c r="F249" i="473"/>
  <c r="H249" i="473"/>
  <c r="M250" i="473"/>
  <c r="M251" i="473"/>
  <c r="F251" i="473"/>
  <c r="H251" i="473"/>
  <c r="M252" i="473"/>
  <c r="M253" i="473"/>
  <c r="F253" i="473"/>
  <c r="H253" i="473"/>
  <c r="M254" i="473"/>
  <c r="M255" i="473"/>
  <c r="F255" i="473"/>
  <c r="H255" i="473"/>
  <c r="M256" i="473"/>
  <c r="M257" i="473"/>
  <c r="F257" i="473"/>
  <c r="H257" i="473"/>
  <c r="M258" i="473"/>
  <c r="M259" i="473"/>
  <c r="F259" i="473"/>
  <c r="H259" i="473"/>
  <c r="M261" i="473"/>
  <c r="M263" i="473"/>
  <c r="F263" i="473"/>
  <c r="H263" i="473"/>
  <c r="M264" i="473"/>
  <c r="M265" i="473"/>
  <c r="F265" i="473"/>
  <c r="H265" i="473"/>
  <c r="M266" i="473"/>
  <c r="M267" i="473"/>
  <c r="F267" i="473"/>
  <c r="H267" i="473"/>
  <c r="M268" i="473"/>
  <c r="M271" i="473"/>
  <c r="F271" i="473"/>
  <c r="H271" i="473"/>
  <c r="M272" i="473"/>
  <c r="M273" i="473"/>
  <c r="F273" i="473"/>
  <c r="H273" i="473"/>
  <c r="M274" i="473"/>
  <c r="M275" i="473"/>
  <c r="F275" i="473"/>
  <c r="H275" i="473"/>
  <c r="M276" i="473"/>
  <c r="M277" i="473"/>
  <c r="F277" i="473"/>
  <c r="H277" i="473"/>
  <c r="M278" i="473"/>
  <c r="M279" i="473"/>
  <c r="F279" i="473"/>
  <c r="H279" i="473"/>
  <c r="M280" i="473"/>
  <c r="M281" i="473"/>
  <c r="F281" i="473"/>
  <c r="H281" i="473"/>
  <c r="M282" i="473"/>
  <c r="M283" i="473"/>
  <c r="F283" i="473"/>
  <c r="H283" i="473"/>
  <c r="M284" i="473"/>
  <c r="M285" i="473"/>
  <c r="F285" i="473"/>
  <c r="H285" i="473"/>
  <c r="M286" i="473"/>
  <c r="M358" i="473"/>
  <c r="F358" i="473"/>
  <c r="H358" i="473"/>
  <c r="M288" i="473"/>
  <c r="M289" i="473"/>
  <c r="F289" i="473"/>
  <c r="H289" i="473"/>
  <c r="M290" i="473"/>
  <c r="M291" i="473"/>
  <c r="F291" i="473"/>
  <c r="H291" i="473"/>
  <c r="M241" i="473"/>
  <c r="M359" i="473"/>
  <c r="F359" i="473"/>
  <c r="H359" i="473"/>
  <c r="M292" i="473"/>
  <c r="M293" i="473"/>
  <c r="F293" i="473"/>
  <c r="H293" i="473"/>
  <c r="M294" i="473"/>
  <c r="M295" i="473"/>
  <c r="F295" i="473"/>
  <c r="H295" i="473"/>
  <c r="M296" i="473"/>
  <c r="M297" i="473"/>
  <c r="F297" i="473"/>
  <c r="H297" i="473"/>
  <c r="M298" i="473"/>
  <c r="M299" i="473"/>
  <c r="F299" i="473"/>
  <c r="H299" i="473"/>
  <c r="M300" i="473"/>
  <c r="M301" i="473"/>
  <c r="F301" i="473"/>
  <c r="H301" i="473"/>
  <c r="M360" i="473"/>
  <c r="M302" i="473"/>
  <c r="F302" i="473"/>
  <c r="H302" i="473"/>
  <c r="M303" i="473"/>
  <c r="M304" i="473"/>
  <c r="F304" i="473"/>
  <c r="H304" i="473"/>
  <c r="M305" i="473"/>
  <c r="M306" i="473"/>
  <c r="F306" i="473"/>
  <c r="H306" i="473"/>
  <c r="M307" i="473"/>
  <c r="M308" i="473"/>
  <c r="F308" i="473"/>
  <c r="H308" i="473"/>
  <c r="M309" i="473"/>
  <c r="M310" i="473"/>
  <c r="F310" i="473"/>
  <c r="H310" i="473"/>
  <c r="M311" i="473"/>
  <c r="M313" i="473"/>
  <c r="F313" i="473"/>
  <c r="H313" i="473"/>
  <c r="M314" i="473"/>
  <c r="M361" i="473"/>
  <c r="F361" i="473"/>
  <c r="H361" i="473"/>
  <c r="M315" i="473"/>
  <c r="M287" i="473"/>
  <c r="F287" i="473"/>
  <c r="H287" i="473"/>
  <c r="M316" i="473"/>
  <c r="M262" i="473"/>
  <c r="F262" i="473"/>
  <c r="H262" i="473"/>
  <c r="M317" i="473"/>
  <c r="M318" i="473"/>
  <c r="F318" i="473"/>
  <c r="H318" i="473"/>
  <c r="M362" i="473"/>
  <c r="M319" i="473"/>
  <c r="F319" i="473"/>
  <c r="H319" i="473"/>
  <c r="M320" i="473"/>
  <c r="M321" i="473"/>
  <c r="F321" i="473"/>
  <c r="H321" i="473"/>
  <c r="M322" i="473"/>
  <c r="M323" i="473"/>
  <c r="F323" i="473"/>
  <c r="H323" i="473"/>
  <c r="M324" i="473"/>
  <c r="M325" i="473"/>
  <c r="F325" i="473"/>
  <c r="H325" i="473"/>
  <c r="M326" i="473"/>
  <c r="M327" i="473"/>
  <c r="F327" i="473"/>
  <c r="H327" i="473"/>
  <c r="M328" i="473"/>
  <c r="M329" i="473"/>
  <c r="F329" i="473"/>
  <c r="H329" i="473"/>
  <c r="M330" i="473"/>
  <c r="M332" i="473"/>
  <c r="F332" i="473"/>
  <c r="H332" i="473"/>
  <c r="M196" i="473"/>
  <c r="M333" i="473"/>
  <c r="F333" i="473"/>
  <c r="H333" i="473"/>
  <c r="M334" i="473"/>
  <c r="M335" i="473"/>
  <c r="F335" i="473"/>
  <c r="H335" i="473"/>
  <c r="M336" i="473"/>
  <c r="M337" i="473"/>
  <c r="F337" i="473"/>
  <c r="H337" i="473"/>
  <c r="M39" i="473"/>
  <c r="M162" i="473"/>
  <c r="F162" i="473"/>
  <c r="H162" i="473"/>
  <c r="M210" i="473"/>
  <c r="M128" i="473"/>
  <c r="F128" i="473"/>
  <c r="H128" i="473"/>
  <c r="M269" i="473"/>
  <c r="M270" i="473"/>
  <c r="F270" i="473"/>
  <c r="H270" i="473"/>
  <c r="M25" i="473"/>
  <c r="M16" i="473"/>
  <c r="F16" i="473"/>
  <c r="H16" i="473"/>
  <c r="M17" i="473"/>
  <c r="M48" i="473"/>
  <c r="F48" i="473"/>
  <c r="H48" i="473"/>
  <c r="M217" i="473"/>
  <c r="M240" i="473"/>
  <c r="F240" i="473"/>
  <c r="H240" i="473"/>
  <c r="M331" i="473"/>
  <c r="M338" i="473"/>
  <c r="F338" i="473"/>
  <c r="H338" i="473"/>
  <c r="M197" i="473"/>
  <c r="M260" i="473"/>
  <c r="F260" i="473"/>
  <c r="H260" i="473"/>
  <c r="M129" i="473"/>
  <c r="M107" i="473"/>
  <c r="F107" i="473"/>
  <c r="H107" i="473"/>
  <c r="M161" i="473"/>
  <c r="M186" i="473"/>
  <c r="F186" i="473"/>
  <c r="H186" i="473"/>
  <c r="M312" i="473"/>
  <c r="M164" i="473"/>
  <c r="F164" i="473"/>
  <c r="H164" i="473"/>
  <c r="M28" i="471"/>
  <c r="M304" i="471"/>
  <c r="M150" i="471"/>
  <c r="M183" i="471"/>
  <c r="M105" i="471"/>
  <c r="M191" i="471"/>
  <c r="M122" i="471"/>
  <c r="M23" i="471"/>
  <c r="M67" i="471"/>
  <c r="M51" i="471"/>
  <c r="M283" i="471"/>
  <c r="M109" i="471"/>
  <c r="M312" i="471"/>
  <c r="M172" i="471"/>
  <c r="M318" i="471"/>
  <c r="M331" i="471"/>
  <c r="M309" i="471"/>
  <c r="M61" i="471"/>
  <c r="M84" i="471"/>
  <c r="M116" i="471"/>
  <c r="M218" i="471"/>
  <c r="M155" i="471"/>
  <c r="M207" i="471"/>
  <c r="M120" i="471"/>
  <c r="M90" i="471"/>
  <c r="M146" i="471"/>
  <c r="M134" i="471"/>
  <c r="M94" i="471"/>
  <c r="M320" i="471"/>
  <c r="M66" i="471"/>
  <c r="M313" i="471"/>
  <c r="M92" i="471"/>
  <c r="M337" i="471"/>
  <c r="M142" i="471"/>
  <c r="M113" i="471"/>
  <c r="M224" i="471"/>
  <c r="M88" i="471"/>
  <c r="M73" i="471"/>
  <c r="M251" i="471"/>
  <c r="M110" i="471"/>
  <c r="M114" i="471"/>
  <c r="M135" i="471"/>
  <c r="M233" i="471"/>
  <c r="M79" i="471"/>
  <c r="M256" i="471"/>
  <c r="M328" i="471"/>
  <c r="M211" i="471"/>
  <c r="M271" i="471"/>
  <c r="M269" i="471"/>
  <c r="M323" i="471"/>
  <c r="M334" i="471"/>
  <c r="M29" i="471"/>
  <c r="M53" i="471"/>
  <c r="M201" i="471"/>
  <c r="M58" i="471"/>
  <c r="M173" i="471"/>
  <c r="M274" i="471"/>
  <c r="M278" i="471"/>
  <c r="M99" i="471"/>
  <c r="M261" i="471"/>
  <c r="M353" i="471"/>
  <c r="M160" i="471"/>
  <c r="M128" i="471"/>
  <c r="M258" i="471"/>
  <c r="M343" i="471"/>
  <c r="M55" i="471"/>
  <c r="M241" i="471"/>
  <c r="M225" i="471"/>
  <c r="M60" i="471"/>
  <c r="M68" i="471"/>
  <c r="M257" i="471"/>
  <c r="M159" i="471"/>
  <c r="M200" i="471"/>
  <c r="M86" i="471"/>
  <c r="M301" i="471"/>
  <c r="M133" i="471"/>
  <c r="M165" i="471"/>
  <c r="M144" i="471"/>
  <c r="M281" i="471"/>
  <c r="M266" i="471"/>
  <c r="M314" i="471"/>
  <c r="M75" i="471"/>
  <c r="M148" i="471"/>
  <c r="M338" i="471"/>
  <c r="M168" i="471"/>
  <c r="M127" i="471"/>
  <c r="M345" i="471"/>
  <c r="M102" i="471"/>
  <c r="M197" i="471"/>
  <c r="M335" i="471"/>
  <c r="M357" i="471"/>
  <c r="M192" i="471"/>
  <c r="M40" i="471"/>
  <c r="M317" i="471"/>
  <c r="M265" i="471"/>
  <c r="M226" i="471"/>
  <c r="M80" i="471"/>
  <c r="M137" i="471"/>
  <c r="M46" i="471"/>
  <c r="M329" i="471"/>
  <c r="M212" i="471"/>
  <c r="M298" i="471"/>
  <c r="M185" i="471"/>
  <c r="M48" i="471"/>
  <c r="M117" i="471"/>
  <c r="M44" i="471"/>
  <c r="M232" i="471"/>
  <c r="M17" i="471"/>
  <c r="M158" i="471"/>
  <c r="M254" i="471"/>
  <c r="M124" i="471"/>
  <c r="M97" i="471"/>
  <c r="M71" i="471"/>
  <c r="M209" i="471"/>
  <c r="M179" i="471"/>
  <c r="M195" i="471"/>
  <c r="M302" i="471"/>
  <c r="M154" i="471"/>
  <c r="M125" i="471"/>
  <c r="M121" i="471"/>
  <c r="M76" i="471"/>
  <c r="M290" i="471"/>
  <c r="M143" i="471"/>
  <c r="M170" i="471"/>
  <c r="M300" i="471"/>
  <c r="M16" i="471"/>
  <c r="M43" i="471"/>
  <c r="M139" i="471"/>
  <c r="M295" i="471"/>
  <c r="M65" i="471"/>
  <c r="M250" i="471"/>
  <c r="M206" i="471"/>
  <c r="M308" i="471"/>
  <c r="M132" i="471"/>
  <c r="M276" i="471"/>
  <c r="M129" i="471"/>
  <c r="M190" i="471"/>
  <c r="M37" i="471"/>
  <c r="M284" i="471"/>
  <c r="M52" i="471"/>
  <c r="M119" i="471"/>
  <c r="M325" i="471"/>
  <c r="M344" i="471"/>
  <c r="M83" i="471"/>
  <c r="M74" i="471"/>
  <c r="M246" i="471"/>
  <c r="M36" i="471"/>
  <c r="M174" i="471"/>
  <c r="M166" i="471"/>
  <c r="M259" i="471"/>
  <c r="M222" i="471"/>
  <c r="M336" i="471"/>
  <c r="M18" i="471"/>
  <c r="M130" i="471"/>
  <c r="M115" i="471"/>
  <c r="M236" i="471"/>
  <c r="M234" i="471"/>
  <c r="M186" i="471"/>
  <c r="M205" i="471"/>
  <c r="M243" i="471"/>
  <c r="M288" i="471"/>
  <c r="M118" i="471"/>
  <c r="M100" i="471"/>
  <c r="M341" i="471"/>
  <c r="M45" i="471"/>
  <c r="M330" i="471"/>
  <c r="M311" i="471"/>
  <c r="M292" i="471"/>
  <c r="M264" i="471"/>
  <c r="M352" i="471"/>
  <c r="M322" i="471"/>
  <c r="M340" i="471"/>
  <c r="M171" i="471"/>
  <c r="M62" i="471"/>
  <c r="M220" i="471"/>
  <c r="M69" i="471"/>
  <c r="M104" i="471"/>
  <c r="M255" i="471"/>
  <c r="M108" i="471"/>
  <c r="M272" i="471"/>
  <c r="M238" i="471"/>
  <c r="M214" i="471"/>
  <c r="M315" i="471"/>
  <c r="M111" i="471"/>
  <c r="M263" i="471"/>
  <c r="M262" i="471"/>
  <c r="M56" i="471"/>
  <c r="M41" i="471"/>
  <c r="M49" i="471"/>
  <c r="M50" i="471"/>
  <c r="M180" i="471"/>
  <c r="M47" i="471"/>
  <c r="M247" i="471"/>
  <c r="M282" i="471"/>
  <c r="M26" i="471"/>
  <c r="M95" i="471"/>
  <c r="M216" i="471"/>
  <c r="M181" i="471"/>
  <c r="M230" i="471"/>
  <c r="M19" i="471"/>
  <c r="M187" i="471"/>
  <c r="M356" i="471"/>
  <c r="M101" i="471"/>
  <c r="M215" i="471"/>
  <c r="M164" i="471"/>
  <c r="M355" i="471"/>
  <c r="M93" i="471"/>
  <c r="M339" i="471"/>
  <c r="M260" i="471"/>
  <c r="M169" i="471"/>
  <c r="M184" i="471"/>
  <c r="M270" i="471"/>
  <c r="M321" i="471"/>
  <c r="M303" i="471"/>
  <c r="M176" i="471"/>
  <c r="M136" i="471"/>
  <c r="M64" i="471"/>
  <c r="M351" i="471"/>
  <c r="M30" i="471"/>
  <c r="M291" i="471"/>
  <c r="M196" i="471"/>
  <c r="M310" i="471"/>
  <c r="M78" i="471"/>
  <c r="M223" i="471"/>
  <c r="M273" i="471"/>
  <c r="M38" i="471"/>
  <c r="M107" i="471"/>
  <c r="M319" i="471"/>
  <c r="M189" i="471"/>
  <c r="M228" i="471"/>
  <c r="M245" i="471"/>
  <c r="M350" i="471"/>
  <c r="M85" i="471"/>
  <c r="M289" i="471"/>
  <c r="M279" i="471"/>
  <c r="M324" i="471"/>
  <c r="M219" i="471"/>
  <c r="M237" i="471"/>
  <c r="M42" i="471"/>
  <c r="M156" i="471"/>
  <c r="M72" i="471"/>
  <c r="M231" i="471"/>
  <c r="M280" i="471"/>
  <c r="M131" i="471"/>
  <c r="M305" i="471"/>
  <c r="M149" i="471"/>
  <c r="M229" i="471"/>
  <c r="M297" i="471"/>
  <c r="M244" i="471"/>
  <c r="M123" i="471"/>
  <c r="M253" i="471"/>
  <c r="M349" i="471"/>
  <c r="M31" i="471"/>
  <c r="M163" i="471"/>
  <c r="M96" i="471"/>
  <c r="M141" i="471"/>
  <c r="M39" i="471"/>
  <c r="M167" i="471"/>
  <c r="M249" i="471"/>
  <c r="M161" i="471"/>
  <c r="M22" i="471"/>
  <c r="M316" i="471"/>
  <c r="M81" i="471"/>
  <c r="M193" i="471"/>
  <c r="M32" i="471"/>
  <c r="M333" i="471"/>
  <c r="M57" i="471"/>
  <c r="M194" i="471"/>
  <c r="M70" i="471"/>
  <c r="M208" i="471"/>
  <c r="M77" i="471"/>
  <c r="M152" i="471"/>
  <c r="M89" i="471"/>
  <c r="M103" i="471"/>
  <c r="M227" i="471"/>
  <c r="M342" i="471"/>
  <c r="M25" i="471"/>
  <c r="M138" i="471"/>
  <c r="M286" i="471"/>
  <c r="M203" i="471"/>
  <c r="M140" i="471"/>
  <c r="M27" i="471"/>
  <c r="M198" i="471"/>
  <c r="M20" i="471"/>
  <c r="M240" i="471"/>
  <c r="M275" i="471"/>
  <c r="M248" i="471"/>
  <c r="M59" i="471"/>
  <c r="M213" i="471"/>
  <c r="M327" i="471"/>
  <c r="M145" i="471"/>
  <c r="M98" i="471"/>
  <c r="M326" i="471"/>
  <c r="M252" i="471"/>
  <c r="M268" i="471"/>
  <c r="M277" i="471"/>
  <c r="M188" i="471"/>
  <c r="M177" i="471"/>
  <c r="M126" i="471"/>
  <c r="M24" i="471"/>
  <c r="M178" i="471"/>
  <c r="M299" i="471"/>
  <c r="M54" i="471"/>
  <c r="M348" i="471"/>
  <c r="M151" i="471"/>
  <c r="M204" i="471"/>
  <c r="M293" i="471"/>
  <c r="M162" i="471"/>
  <c r="M354" i="471"/>
  <c r="M21" i="471"/>
  <c r="M287" i="471"/>
  <c r="M235" i="471"/>
  <c r="M87" i="471"/>
  <c r="M210" i="471"/>
  <c r="M182" i="471"/>
  <c r="M106" i="471"/>
  <c r="M285" i="471"/>
  <c r="M153" i="471"/>
  <c r="M63" i="471"/>
  <c r="M35" i="471"/>
  <c r="M175" i="471"/>
  <c r="M267" i="471"/>
  <c r="M306" i="471"/>
  <c r="M307" i="471"/>
  <c r="M34" i="471"/>
  <c r="M112" i="471"/>
  <c r="M82" i="471"/>
  <c r="M347" i="471"/>
  <c r="M202" i="471"/>
  <c r="M332" i="471"/>
  <c r="M239" i="471"/>
  <c r="M221" i="471"/>
  <c r="M296" i="471"/>
  <c r="M199" i="471"/>
  <c r="M157" i="471"/>
  <c r="M147" i="471"/>
  <c r="M33" i="471"/>
  <c r="M294" i="471"/>
  <c r="M91" i="471"/>
  <c r="M346" i="471"/>
  <c r="M217" i="471"/>
  <c r="M242" i="471"/>
  <c r="K312" i="473"/>
  <c r="I312" i="473"/>
  <c r="K161" i="473"/>
  <c r="I161" i="473"/>
  <c r="K129" i="473"/>
  <c r="I129" i="473"/>
  <c r="K197" i="473"/>
  <c r="I197" i="473"/>
  <c r="K331" i="473"/>
  <c r="I331" i="473"/>
  <c r="K217" i="473"/>
  <c r="I217" i="473"/>
  <c r="K17" i="473"/>
  <c r="I17" i="473"/>
  <c r="K25" i="473"/>
  <c r="I25" i="473"/>
  <c r="K269" i="473"/>
  <c r="I269" i="473"/>
  <c r="K210" i="473"/>
  <c r="I210" i="473"/>
  <c r="K39" i="473"/>
  <c r="I39" i="473"/>
  <c r="K336" i="473"/>
  <c r="I336" i="473"/>
  <c r="K334" i="473"/>
  <c r="I334" i="473"/>
  <c r="K196" i="473"/>
  <c r="I196" i="473"/>
  <c r="K330" i="473"/>
  <c r="I330" i="473"/>
  <c r="K328" i="473"/>
  <c r="I328" i="473"/>
  <c r="K326" i="473"/>
  <c r="I326" i="473"/>
  <c r="K324" i="473"/>
  <c r="I324" i="473"/>
  <c r="K322" i="473"/>
  <c r="I322" i="473"/>
  <c r="K320" i="473"/>
  <c r="I320" i="473"/>
  <c r="K362" i="473"/>
  <c r="I362" i="473"/>
  <c r="K317" i="473"/>
  <c r="I317" i="473"/>
  <c r="K316" i="473"/>
  <c r="I316" i="473"/>
  <c r="K315" i="473"/>
  <c r="I315" i="473"/>
  <c r="K314" i="473"/>
  <c r="I314" i="473"/>
  <c r="K311" i="473"/>
  <c r="I311" i="473"/>
  <c r="K309" i="473"/>
  <c r="I309" i="473"/>
  <c r="K307" i="473"/>
  <c r="I307" i="473"/>
  <c r="K305" i="473"/>
  <c r="I305" i="473"/>
  <c r="K303" i="473"/>
  <c r="I303" i="473"/>
  <c r="K360" i="473"/>
  <c r="I360" i="473"/>
  <c r="K300" i="473"/>
  <c r="I300" i="473"/>
  <c r="K298" i="473"/>
  <c r="I298" i="473"/>
  <c r="K296" i="473"/>
  <c r="I296" i="473"/>
  <c r="K294" i="473"/>
  <c r="I294" i="473"/>
  <c r="K292" i="473"/>
  <c r="I292" i="473"/>
  <c r="K241" i="473"/>
  <c r="I241" i="473"/>
  <c r="K290" i="473"/>
  <c r="I290" i="473"/>
  <c r="K288" i="473"/>
  <c r="I288" i="473"/>
  <c r="K286" i="473"/>
  <c r="I286" i="473"/>
  <c r="K284" i="473"/>
  <c r="I284" i="473"/>
  <c r="K282" i="473"/>
  <c r="I282" i="473"/>
  <c r="K280" i="473"/>
  <c r="I280" i="473"/>
  <c r="K278" i="473"/>
  <c r="I278" i="473"/>
  <c r="K276" i="473"/>
  <c r="I276" i="473"/>
  <c r="K274" i="473"/>
  <c r="I274" i="473"/>
  <c r="K272" i="473"/>
  <c r="I272" i="473"/>
  <c r="K268" i="473"/>
  <c r="I268" i="473"/>
  <c r="K266" i="473"/>
  <c r="I266" i="473"/>
  <c r="K264" i="473"/>
  <c r="I264" i="473"/>
  <c r="K261" i="473"/>
  <c r="I261" i="473"/>
  <c r="K258" i="473"/>
  <c r="I258" i="473"/>
  <c r="K256" i="473"/>
  <c r="I256" i="473"/>
  <c r="K254" i="473"/>
  <c r="I254" i="473"/>
  <c r="K252" i="473"/>
  <c r="I252" i="473"/>
  <c r="K250" i="473"/>
  <c r="I250" i="473"/>
  <c r="K248" i="473"/>
  <c r="I248" i="473"/>
  <c r="K357" i="473"/>
  <c r="I357" i="473"/>
  <c r="K245" i="473"/>
  <c r="I245" i="473"/>
  <c r="K243" i="473"/>
  <c r="I243" i="473"/>
  <c r="K239" i="473"/>
  <c r="I239" i="473"/>
  <c r="K237" i="473"/>
  <c r="I237" i="473"/>
  <c r="K235" i="473"/>
  <c r="I235" i="473"/>
  <c r="K233" i="473"/>
  <c r="I233" i="473"/>
  <c r="K231" i="473"/>
  <c r="I231" i="473"/>
  <c r="K229" i="473"/>
  <c r="I229" i="473"/>
  <c r="K227" i="473"/>
  <c r="I227" i="473"/>
  <c r="K225" i="473"/>
  <c r="I225" i="473"/>
  <c r="K223" i="473"/>
  <c r="I223" i="473"/>
  <c r="K221" i="473"/>
  <c r="I221" i="473"/>
  <c r="K219" i="473"/>
  <c r="I219" i="473"/>
  <c r="K216" i="473"/>
  <c r="I216" i="473"/>
  <c r="K214" i="473"/>
  <c r="I214" i="473"/>
  <c r="K212" i="473"/>
  <c r="I212" i="473"/>
  <c r="K209" i="473"/>
  <c r="I209" i="473"/>
  <c r="K207" i="473"/>
  <c r="I207" i="473"/>
  <c r="K205" i="473"/>
  <c r="I205" i="473"/>
  <c r="K356" i="473"/>
  <c r="I356" i="473"/>
  <c r="K202" i="473"/>
  <c r="I202" i="473"/>
  <c r="K200" i="473"/>
  <c r="I200" i="473"/>
  <c r="K198" i="473"/>
  <c r="I198" i="473"/>
  <c r="K355" i="473"/>
  <c r="I355" i="473"/>
  <c r="K193" i="473"/>
  <c r="I193" i="473"/>
  <c r="K191" i="473"/>
  <c r="I191" i="473"/>
  <c r="K189" i="473"/>
  <c r="I189" i="473"/>
  <c r="K187" i="473"/>
  <c r="I187" i="473"/>
  <c r="K185" i="473"/>
  <c r="I185" i="473"/>
  <c r="K182" i="473"/>
  <c r="I182" i="473"/>
  <c r="K180" i="473"/>
  <c r="I180" i="473"/>
  <c r="K178" i="473"/>
  <c r="I178" i="473"/>
  <c r="K176" i="473"/>
  <c r="I176" i="473"/>
  <c r="K354" i="473"/>
  <c r="I354" i="473"/>
  <c r="K173" i="473"/>
  <c r="I173" i="473"/>
  <c r="K171" i="473"/>
  <c r="I171" i="473"/>
  <c r="K169" i="473"/>
  <c r="I169" i="473"/>
  <c r="K167" i="473"/>
  <c r="I167" i="473"/>
  <c r="K165" i="473"/>
  <c r="I165" i="473"/>
  <c r="K160" i="473"/>
  <c r="I160" i="473"/>
  <c r="K158" i="473"/>
  <c r="I158" i="473"/>
  <c r="K157" i="473"/>
  <c r="I157" i="473"/>
  <c r="K155" i="473"/>
  <c r="I155" i="473"/>
  <c r="K153" i="473"/>
  <c r="I153" i="473"/>
  <c r="K151" i="473"/>
  <c r="I151" i="473"/>
  <c r="K149" i="473"/>
  <c r="I149" i="473"/>
  <c r="K148" i="473"/>
  <c r="I148" i="473"/>
  <c r="K146" i="473"/>
  <c r="I146" i="473"/>
  <c r="K145" i="473"/>
  <c r="I145" i="473"/>
  <c r="K143" i="473"/>
  <c r="I143" i="473"/>
  <c r="K142" i="473"/>
  <c r="I142" i="473"/>
  <c r="K140" i="473"/>
  <c r="I140" i="473"/>
  <c r="K138" i="473"/>
  <c r="I138" i="473"/>
  <c r="K136" i="473"/>
  <c r="I136" i="473"/>
  <c r="K349" i="473"/>
  <c r="I349" i="473"/>
  <c r="K133" i="473"/>
  <c r="I133" i="473"/>
  <c r="K131" i="473"/>
  <c r="I131" i="473"/>
  <c r="K348" i="473"/>
  <c r="I348" i="473"/>
  <c r="K126" i="473"/>
  <c r="I126" i="473"/>
  <c r="K124" i="473"/>
  <c r="I124" i="473"/>
  <c r="K122" i="473"/>
  <c r="I122" i="473"/>
  <c r="K347" i="473"/>
  <c r="I347" i="473"/>
  <c r="K119" i="473"/>
  <c r="I119" i="473"/>
  <c r="K117" i="473"/>
  <c r="I117" i="473"/>
  <c r="K115" i="473"/>
  <c r="I115" i="473"/>
  <c r="K113" i="473"/>
  <c r="I113" i="473"/>
  <c r="K111" i="473"/>
  <c r="I111" i="473"/>
  <c r="K109" i="473"/>
  <c r="I109" i="473"/>
  <c r="K106" i="473"/>
  <c r="I106" i="473"/>
  <c r="K104" i="473"/>
  <c r="I104" i="473"/>
  <c r="K102" i="473"/>
  <c r="I102" i="473"/>
  <c r="K100" i="473"/>
  <c r="I100" i="473"/>
  <c r="K98" i="473"/>
  <c r="I98" i="473"/>
  <c r="K96" i="473"/>
  <c r="I96" i="473"/>
  <c r="K94" i="473"/>
  <c r="I94" i="473"/>
  <c r="K92" i="473"/>
  <c r="I92" i="473"/>
  <c r="K90" i="473"/>
  <c r="I90" i="473"/>
  <c r="K88" i="473"/>
  <c r="I88" i="473"/>
  <c r="K346" i="473"/>
  <c r="I346" i="473"/>
  <c r="K85" i="473"/>
  <c r="I85" i="473"/>
  <c r="K83" i="473"/>
  <c r="I83" i="473"/>
  <c r="K82" i="473"/>
  <c r="I82" i="473"/>
  <c r="K80" i="473"/>
  <c r="I80" i="473"/>
  <c r="K78" i="473"/>
  <c r="I78" i="473"/>
  <c r="K76" i="473"/>
  <c r="I76" i="473"/>
  <c r="K74" i="473"/>
  <c r="I74" i="473"/>
  <c r="K73" i="473"/>
  <c r="I73" i="473"/>
  <c r="K71" i="473"/>
  <c r="I71" i="473"/>
  <c r="K69" i="473"/>
  <c r="I69" i="473"/>
  <c r="K67" i="473"/>
  <c r="I67" i="473"/>
  <c r="K343" i="473"/>
  <c r="I343" i="473"/>
  <c r="K64" i="473"/>
  <c r="I64" i="473"/>
  <c r="K62" i="473"/>
  <c r="I62" i="473"/>
  <c r="K61" i="473"/>
  <c r="I61" i="473"/>
  <c r="K59" i="473"/>
  <c r="I59" i="473"/>
  <c r="K58" i="473"/>
  <c r="I58" i="473"/>
  <c r="K56" i="473"/>
  <c r="I56" i="473"/>
  <c r="K54" i="473"/>
  <c r="I54" i="473"/>
  <c r="K52" i="473"/>
  <c r="I52" i="473"/>
  <c r="K50" i="473"/>
  <c r="I50" i="473"/>
  <c r="K49" i="473"/>
  <c r="I49" i="473"/>
  <c r="K46" i="473"/>
  <c r="I46" i="473"/>
  <c r="K44" i="473"/>
  <c r="I44" i="473"/>
  <c r="K42" i="473"/>
  <c r="I42" i="473"/>
  <c r="K40" i="473"/>
  <c r="I40" i="473"/>
  <c r="K38" i="473"/>
  <c r="I38" i="473"/>
  <c r="K36" i="473"/>
  <c r="I36" i="473"/>
  <c r="K34" i="473"/>
  <c r="I34" i="473"/>
  <c r="K32" i="473"/>
  <c r="I32" i="473"/>
  <c r="K30" i="473"/>
  <c r="I30" i="473"/>
  <c r="K28" i="473"/>
  <c r="I28" i="473"/>
  <c r="K26" i="473"/>
  <c r="I26" i="473"/>
  <c r="K23" i="473"/>
  <c r="I23" i="473"/>
  <c r="K21" i="473"/>
  <c r="I21" i="473"/>
  <c r="K19" i="473"/>
  <c r="I19" i="473"/>
  <c r="F44" i="473"/>
  <c r="H44" i="473"/>
  <c r="F40" i="473"/>
  <c r="H40" i="473"/>
  <c r="F36" i="473"/>
  <c r="H36" i="473"/>
  <c r="J36" i="473"/>
  <c r="F32" i="473"/>
  <c r="H32" i="473"/>
  <c r="F28" i="473"/>
  <c r="H28" i="473"/>
  <c r="F23" i="473"/>
  <c r="H23" i="473"/>
  <c r="F19" i="473"/>
  <c r="H19" i="473"/>
  <c r="J19" i="473"/>
  <c r="K164" i="473"/>
  <c r="I164" i="473"/>
  <c r="J164" i="473"/>
  <c r="K186" i="473"/>
  <c r="I186" i="473"/>
  <c r="J186" i="473"/>
  <c r="K107" i="473"/>
  <c r="I107" i="473"/>
  <c r="J107" i="473"/>
  <c r="K260" i="473"/>
  <c r="I260" i="473"/>
  <c r="J260" i="473"/>
  <c r="K338" i="473"/>
  <c r="I338" i="473"/>
  <c r="J338" i="473"/>
  <c r="K240" i="473"/>
  <c r="I240" i="473"/>
  <c r="J240" i="473"/>
  <c r="K48" i="473"/>
  <c r="I48" i="473"/>
  <c r="J48" i="473"/>
  <c r="K16" i="473"/>
  <c r="I16" i="473"/>
  <c r="J16" i="473"/>
  <c r="K270" i="473"/>
  <c r="I270" i="473"/>
  <c r="J270" i="473"/>
  <c r="K128" i="473"/>
  <c r="I128" i="473"/>
  <c r="J128" i="473"/>
  <c r="K162" i="473"/>
  <c r="I162" i="473"/>
  <c r="J162" i="473"/>
  <c r="K337" i="473"/>
  <c r="I337" i="473"/>
  <c r="J337" i="473"/>
  <c r="K335" i="473"/>
  <c r="I335" i="473"/>
  <c r="J335" i="473"/>
  <c r="K333" i="473"/>
  <c r="I333" i="473"/>
  <c r="J333" i="473"/>
  <c r="K332" i="473"/>
  <c r="I332" i="473"/>
  <c r="J332" i="473"/>
  <c r="K329" i="473"/>
  <c r="I329" i="473"/>
  <c r="J329" i="473"/>
  <c r="K327" i="473"/>
  <c r="I327" i="473"/>
  <c r="J327" i="473"/>
  <c r="K325" i="473"/>
  <c r="I325" i="473"/>
  <c r="J325" i="473"/>
  <c r="K323" i="473"/>
  <c r="I323" i="473"/>
  <c r="J323" i="473"/>
  <c r="K321" i="473"/>
  <c r="I321" i="473"/>
  <c r="J321" i="473"/>
  <c r="K319" i="473"/>
  <c r="I319" i="473"/>
  <c r="J319" i="473"/>
  <c r="K318" i="473"/>
  <c r="I318" i="473"/>
  <c r="J318" i="473"/>
  <c r="K262" i="473"/>
  <c r="I262" i="473"/>
  <c r="J262" i="473"/>
  <c r="K287" i="473"/>
  <c r="I287" i="473"/>
  <c r="J287" i="473"/>
  <c r="K361" i="473"/>
  <c r="I361" i="473"/>
  <c r="J361" i="473"/>
  <c r="K313" i="473"/>
  <c r="I313" i="473"/>
  <c r="J313" i="473"/>
  <c r="K310" i="473"/>
  <c r="I310" i="473"/>
  <c r="J310" i="473"/>
  <c r="K308" i="473"/>
  <c r="I308" i="473"/>
  <c r="J308" i="473"/>
  <c r="K306" i="473"/>
  <c r="I306" i="473"/>
  <c r="J306" i="473"/>
  <c r="K304" i="473"/>
  <c r="I304" i="473"/>
  <c r="J304" i="473"/>
  <c r="K302" i="473"/>
  <c r="I302" i="473"/>
  <c r="J302" i="473"/>
  <c r="K301" i="473"/>
  <c r="I301" i="473"/>
  <c r="J301" i="473"/>
  <c r="K299" i="473"/>
  <c r="I299" i="473"/>
  <c r="J299" i="473"/>
  <c r="K297" i="473"/>
  <c r="I297" i="473"/>
  <c r="J297" i="473"/>
  <c r="K295" i="473"/>
  <c r="I295" i="473"/>
  <c r="J295" i="473"/>
  <c r="K293" i="473"/>
  <c r="I293" i="473"/>
  <c r="J293" i="473"/>
  <c r="K359" i="473"/>
  <c r="I359" i="473"/>
  <c r="J359" i="473"/>
  <c r="K291" i="473"/>
  <c r="I291" i="473"/>
  <c r="J291" i="473"/>
  <c r="K289" i="473"/>
  <c r="I289" i="473"/>
  <c r="J289" i="473"/>
  <c r="K358" i="473"/>
  <c r="I358" i="473"/>
  <c r="J358" i="473"/>
  <c r="K285" i="473"/>
  <c r="I285" i="473"/>
  <c r="J285" i="473"/>
  <c r="K283" i="473"/>
  <c r="I283" i="473"/>
  <c r="J283" i="473"/>
  <c r="K281" i="473"/>
  <c r="I281" i="473"/>
  <c r="J281" i="473"/>
  <c r="K279" i="473"/>
  <c r="I279" i="473"/>
  <c r="J279" i="473"/>
  <c r="K277" i="473"/>
  <c r="I277" i="473"/>
  <c r="J277" i="473"/>
  <c r="K275" i="473"/>
  <c r="I275" i="473"/>
  <c r="J275" i="473"/>
  <c r="K273" i="473"/>
  <c r="I273" i="473"/>
  <c r="J273" i="473"/>
  <c r="K271" i="473"/>
  <c r="I271" i="473"/>
  <c r="J271" i="473"/>
  <c r="K267" i="473"/>
  <c r="I267" i="473"/>
  <c r="J267" i="473"/>
  <c r="K265" i="473"/>
  <c r="I265" i="473"/>
  <c r="J265" i="473"/>
  <c r="K263" i="473"/>
  <c r="I263" i="473"/>
  <c r="J263" i="473"/>
  <c r="K259" i="473"/>
  <c r="I259" i="473"/>
  <c r="J259" i="473"/>
  <c r="K257" i="473"/>
  <c r="I257" i="473"/>
  <c r="J257" i="473"/>
  <c r="K255" i="473"/>
  <c r="I255" i="473"/>
  <c r="J255" i="473"/>
  <c r="K253" i="473"/>
  <c r="I253" i="473"/>
  <c r="J253" i="473"/>
  <c r="K251" i="473"/>
  <c r="I251" i="473"/>
  <c r="J251" i="473"/>
  <c r="K249" i="473"/>
  <c r="I249" i="473"/>
  <c r="J249" i="473"/>
  <c r="K247" i="473"/>
  <c r="I247" i="473"/>
  <c r="J247" i="473"/>
  <c r="K246" i="473"/>
  <c r="I246" i="473"/>
  <c r="J246" i="473"/>
  <c r="K244" i="473"/>
  <c r="I244" i="473"/>
  <c r="J244" i="473"/>
  <c r="K242" i="473"/>
  <c r="I242" i="473"/>
  <c r="J242" i="473"/>
  <c r="K238" i="473"/>
  <c r="I238" i="473"/>
  <c r="J238" i="473"/>
  <c r="K236" i="473"/>
  <c r="I236" i="473"/>
  <c r="J236" i="473"/>
  <c r="K234" i="473"/>
  <c r="I234" i="473"/>
  <c r="J234" i="473"/>
  <c r="K232" i="473"/>
  <c r="I232" i="473"/>
  <c r="J232" i="473"/>
  <c r="K230" i="473"/>
  <c r="I230" i="473"/>
  <c r="J230" i="473"/>
  <c r="K228" i="473"/>
  <c r="I228" i="473"/>
  <c r="J228" i="473"/>
  <c r="K226" i="473"/>
  <c r="I226" i="473"/>
  <c r="J226" i="473"/>
  <c r="K224" i="473"/>
  <c r="I224" i="473"/>
  <c r="J224" i="473"/>
  <c r="K222" i="473"/>
  <c r="I222" i="473"/>
  <c r="J222" i="473"/>
  <c r="K220" i="473"/>
  <c r="I220" i="473"/>
  <c r="J220" i="473"/>
  <c r="K218" i="473"/>
  <c r="I218" i="473"/>
  <c r="J218" i="473"/>
  <c r="K215" i="473"/>
  <c r="I215" i="473"/>
  <c r="J215" i="473"/>
  <c r="K213" i="473"/>
  <c r="I213" i="473"/>
  <c r="J213" i="473"/>
  <c r="K211" i="473"/>
  <c r="I211" i="473"/>
  <c r="J211" i="473"/>
  <c r="K208" i="473"/>
  <c r="I208" i="473"/>
  <c r="J208" i="473"/>
  <c r="K206" i="473"/>
  <c r="I206" i="473"/>
  <c r="J206" i="473"/>
  <c r="K204" i="473"/>
  <c r="I204" i="473"/>
  <c r="J204" i="473"/>
  <c r="K203" i="473"/>
  <c r="I203" i="473"/>
  <c r="J203" i="473"/>
  <c r="K201" i="473"/>
  <c r="I201" i="473"/>
  <c r="J201" i="473"/>
  <c r="K199" i="473"/>
  <c r="I199" i="473"/>
  <c r="J199" i="473"/>
  <c r="K195" i="473"/>
  <c r="I195" i="473"/>
  <c r="J195" i="473"/>
  <c r="K194" i="473"/>
  <c r="I194" i="473"/>
  <c r="J194" i="473"/>
  <c r="K192" i="473"/>
  <c r="I192" i="473"/>
  <c r="J192" i="473"/>
  <c r="K190" i="473"/>
  <c r="I190" i="473"/>
  <c r="J190" i="473"/>
  <c r="K188" i="473"/>
  <c r="I188" i="473"/>
  <c r="J188" i="473"/>
  <c r="K184" i="473"/>
  <c r="I184" i="473"/>
  <c r="J184" i="473"/>
  <c r="K183" i="473"/>
  <c r="I183" i="473"/>
  <c r="J183" i="473"/>
  <c r="K181" i="473"/>
  <c r="I181" i="473"/>
  <c r="J181" i="473"/>
  <c r="K179" i="473"/>
  <c r="I179" i="473"/>
  <c r="J179" i="473"/>
  <c r="K177" i="473"/>
  <c r="I177" i="473"/>
  <c r="J177" i="473"/>
  <c r="K175" i="473"/>
  <c r="I175" i="473"/>
  <c r="J175" i="473"/>
  <c r="K174" i="473"/>
  <c r="I174" i="473"/>
  <c r="J174" i="473"/>
  <c r="K172" i="473"/>
  <c r="I172" i="473"/>
  <c r="J172" i="473"/>
  <c r="K170" i="473"/>
  <c r="I170" i="473"/>
  <c r="J170" i="473"/>
  <c r="K168" i="473"/>
  <c r="I168" i="473"/>
  <c r="J168" i="473"/>
  <c r="K166" i="473"/>
  <c r="I166" i="473"/>
  <c r="J166" i="473"/>
  <c r="K163" i="473"/>
  <c r="I163" i="473"/>
  <c r="J163" i="473"/>
  <c r="K159" i="473"/>
  <c r="I159" i="473"/>
  <c r="J159" i="473"/>
  <c r="K353" i="473"/>
  <c r="I353" i="473"/>
  <c r="J353" i="473"/>
  <c r="K156" i="473"/>
  <c r="I156" i="473"/>
  <c r="J156" i="473"/>
  <c r="K154" i="473"/>
  <c r="I154" i="473"/>
  <c r="J154" i="473"/>
  <c r="K152" i="473"/>
  <c r="I152" i="473"/>
  <c r="J152" i="473"/>
  <c r="K150" i="473"/>
  <c r="I150" i="473"/>
  <c r="J150" i="473"/>
  <c r="K352" i="473"/>
  <c r="I352" i="473"/>
  <c r="J352" i="473"/>
  <c r="K147" i="473"/>
  <c r="I147" i="473"/>
  <c r="J147" i="473"/>
  <c r="K351" i="473"/>
  <c r="I351" i="473"/>
  <c r="J351" i="473"/>
  <c r="K144" i="473"/>
  <c r="I144" i="473"/>
  <c r="J144" i="473"/>
  <c r="K350" i="473"/>
  <c r="I350" i="473"/>
  <c r="J350" i="473"/>
  <c r="K141" i="473"/>
  <c r="I141" i="473"/>
  <c r="J141" i="473"/>
  <c r="K139" i="473"/>
  <c r="I139" i="473"/>
  <c r="J139" i="473"/>
  <c r="K137" i="473"/>
  <c r="I137" i="473"/>
  <c r="J137" i="473"/>
  <c r="K135" i="473"/>
  <c r="I135" i="473"/>
  <c r="J135" i="473"/>
  <c r="K134" i="473"/>
  <c r="I134" i="473"/>
  <c r="J134" i="473"/>
  <c r="K132" i="473"/>
  <c r="I132" i="473"/>
  <c r="J132" i="473"/>
  <c r="K130" i="473"/>
  <c r="I130" i="473"/>
  <c r="J130" i="473"/>
  <c r="K127" i="473"/>
  <c r="I127" i="473"/>
  <c r="J127" i="473"/>
  <c r="K125" i="473"/>
  <c r="I125" i="473"/>
  <c r="J125" i="473"/>
  <c r="K123" i="473"/>
  <c r="I123" i="473"/>
  <c r="J123" i="473"/>
  <c r="K121" i="473"/>
  <c r="I121" i="473"/>
  <c r="J121" i="473"/>
  <c r="K120" i="473"/>
  <c r="I120" i="473"/>
  <c r="J120" i="473"/>
  <c r="K118" i="473"/>
  <c r="I118" i="473"/>
  <c r="J118" i="473"/>
  <c r="I116" i="473"/>
  <c r="J116" i="473"/>
  <c r="K116" i="473"/>
  <c r="I114" i="473"/>
  <c r="J114" i="473"/>
  <c r="K114" i="473"/>
  <c r="I112" i="473"/>
  <c r="J112" i="473"/>
  <c r="K112" i="473"/>
  <c r="I110" i="473"/>
  <c r="J110" i="473"/>
  <c r="K110" i="473"/>
  <c r="I108" i="473"/>
  <c r="J108" i="473"/>
  <c r="K108" i="473"/>
  <c r="I105" i="473"/>
  <c r="J105" i="473"/>
  <c r="K105" i="473"/>
  <c r="I103" i="473"/>
  <c r="J103" i="473"/>
  <c r="K103" i="473"/>
  <c r="I101" i="473"/>
  <c r="J101" i="473"/>
  <c r="K101" i="473"/>
  <c r="I99" i="473"/>
  <c r="J99" i="473"/>
  <c r="K99" i="473"/>
  <c r="I97" i="473"/>
  <c r="J97" i="473"/>
  <c r="K97" i="473"/>
  <c r="I95" i="473"/>
  <c r="J95" i="473"/>
  <c r="K95" i="473"/>
  <c r="I93" i="473"/>
  <c r="J93" i="473"/>
  <c r="K93" i="473"/>
  <c r="I91" i="473"/>
  <c r="J91" i="473"/>
  <c r="K91" i="473"/>
  <c r="I89" i="473"/>
  <c r="J89" i="473"/>
  <c r="K89" i="473"/>
  <c r="I87" i="473"/>
  <c r="J87" i="473"/>
  <c r="K87" i="473"/>
  <c r="I86" i="473"/>
  <c r="J86" i="473"/>
  <c r="K86" i="473"/>
  <c r="I84" i="473"/>
  <c r="J84" i="473"/>
  <c r="K84" i="473"/>
  <c r="I345" i="473"/>
  <c r="J345" i="473"/>
  <c r="K345" i="473"/>
  <c r="I81" i="473"/>
  <c r="J81" i="473"/>
  <c r="K81" i="473"/>
  <c r="I79" i="473"/>
  <c r="J79" i="473"/>
  <c r="K79" i="473"/>
  <c r="I77" i="473"/>
  <c r="J77" i="473"/>
  <c r="K77" i="473"/>
  <c r="I75" i="473"/>
  <c r="J75" i="473"/>
  <c r="K75" i="473"/>
  <c r="I344" i="473"/>
  <c r="J344" i="473"/>
  <c r="K344" i="473"/>
  <c r="I72" i="473"/>
  <c r="J72" i="473"/>
  <c r="K72" i="473"/>
  <c r="I70" i="473"/>
  <c r="J70" i="473"/>
  <c r="K70" i="473"/>
  <c r="I68" i="473"/>
  <c r="J68" i="473"/>
  <c r="K68" i="473"/>
  <c r="I66" i="473"/>
  <c r="J66" i="473"/>
  <c r="K66" i="473"/>
  <c r="I65" i="473"/>
  <c r="J65" i="473"/>
  <c r="K65" i="473"/>
  <c r="I63" i="473"/>
  <c r="J63" i="473"/>
  <c r="K63" i="473"/>
  <c r="I342" i="473"/>
  <c r="J342" i="473"/>
  <c r="K342" i="473"/>
  <c r="I60" i="473"/>
  <c r="J60" i="473"/>
  <c r="K60" i="473"/>
  <c r="I341" i="473"/>
  <c r="J341" i="473"/>
  <c r="K341" i="473"/>
  <c r="I57" i="473"/>
  <c r="J57" i="473"/>
  <c r="K57" i="473"/>
  <c r="I55" i="473"/>
  <c r="J55" i="473"/>
  <c r="K55" i="473"/>
  <c r="I53" i="473"/>
  <c r="J53" i="473"/>
  <c r="K53" i="473"/>
  <c r="I51" i="473"/>
  <c r="J51" i="473"/>
  <c r="K51" i="473"/>
  <c r="I340" i="473"/>
  <c r="J340" i="473"/>
  <c r="K340" i="473"/>
  <c r="I47" i="473"/>
  <c r="J47" i="473"/>
  <c r="K47" i="473"/>
  <c r="I45" i="473"/>
  <c r="K45" i="473"/>
  <c r="F45" i="473"/>
  <c r="H45" i="473"/>
  <c r="J45" i="473"/>
  <c r="I43" i="473"/>
  <c r="K43" i="473"/>
  <c r="F43" i="473"/>
  <c r="H43" i="473"/>
  <c r="I41" i="473"/>
  <c r="K41" i="473"/>
  <c r="F41" i="473"/>
  <c r="H41" i="473"/>
  <c r="I339" i="473"/>
  <c r="K339" i="473"/>
  <c r="F339" i="473"/>
  <c r="H339" i="473"/>
  <c r="I37" i="473"/>
  <c r="K37" i="473"/>
  <c r="F37" i="473"/>
  <c r="H37" i="473"/>
  <c r="J37" i="473"/>
  <c r="I35" i="473"/>
  <c r="K35" i="473"/>
  <c r="F35" i="473"/>
  <c r="H35" i="473"/>
  <c r="I33" i="473"/>
  <c r="K33" i="473"/>
  <c r="F33" i="473"/>
  <c r="H33" i="473"/>
  <c r="I31" i="473"/>
  <c r="K31" i="473"/>
  <c r="F31" i="473"/>
  <c r="H31" i="473"/>
  <c r="I29" i="473"/>
  <c r="K29" i="473"/>
  <c r="F29" i="473"/>
  <c r="H29" i="473"/>
  <c r="I27" i="473"/>
  <c r="K27" i="473"/>
  <c r="F27" i="473"/>
  <c r="H27" i="473"/>
  <c r="J27" i="473"/>
  <c r="I24" i="473"/>
  <c r="K24" i="473"/>
  <c r="F24" i="473"/>
  <c r="H24" i="473"/>
  <c r="J24" i="473"/>
  <c r="I22" i="473"/>
  <c r="K22" i="473"/>
  <c r="F22" i="473"/>
  <c r="H22" i="473"/>
  <c r="J22" i="473"/>
  <c r="I20" i="473"/>
  <c r="K20" i="473"/>
  <c r="F20" i="473"/>
  <c r="H20" i="473"/>
  <c r="I18" i="473"/>
  <c r="K18" i="473"/>
  <c r="F18" i="473"/>
  <c r="H18" i="473"/>
  <c r="F312" i="473"/>
  <c r="H312" i="473"/>
  <c r="J312" i="473"/>
  <c r="F161" i="473"/>
  <c r="H161" i="473"/>
  <c r="J161" i="473"/>
  <c r="F129" i="473"/>
  <c r="H129" i="473"/>
  <c r="F197" i="473"/>
  <c r="H197" i="473"/>
  <c r="J197" i="473"/>
  <c r="F331" i="473"/>
  <c r="H331" i="473"/>
  <c r="J331" i="473"/>
  <c r="F217" i="473"/>
  <c r="H217" i="473"/>
  <c r="J217" i="473"/>
  <c r="F17" i="473"/>
  <c r="H17" i="473"/>
  <c r="F25" i="473"/>
  <c r="H25" i="473"/>
  <c r="J25" i="473"/>
  <c r="F269" i="473"/>
  <c r="H269" i="473"/>
  <c r="J269" i="473"/>
  <c r="F210" i="473"/>
  <c r="H210" i="473"/>
  <c r="J210" i="473"/>
  <c r="F39" i="473"/>
  <c r="H39" i="473"/>
  <c r="J39" i="473"/>
  <c r="F336" i="473"/>
  <c r="H336" i="473"/>
  <c r="J336" i="473"/>
  <c r="F334" i="473"/>
  <c r="H334" i="473"/>
  <c r="F196" i="473"/>
  <c r="H196" i="473"/>
  <c r="J196" i="473"/>
  <c r="F330" i="473"/>
  <c r="H330" i="473"/>
  <c r="J330" i="473"/>
  <c r="F328" i="473"/>
  <c r="H328" i="473"/>
  <c r="J328" i="473"/>
  <c r="F326" i="473"/>
  <c r="H326" i="473"/>
  <c r="J326" i="473"/>
  <c r="F324" i="473"/>
  <c r="H324" i="473"/>
  <c r="J324" i="473"/>
  <c r="F322" i="473"/>
  <c r="H322" i="473"/>
  <c r="F320" i="473"/>
  <c r="H320" i="473"/>
  <c r="J320" i="473"/>
  <c r="F362" i="473"/>
  <c r="H362" i="473"/>
  <c r="J362" i="473"/>
  <c r="F317" i="473"/>
  <c r="H317" i="473"/>
  <c r="J317" i="473"/>
  <c r="F316" i="473"/>
  <c r="H316" i="473"/>
  <c r="J316" i="473"/>
  <c r="F315" i="473"/>
  <c r="H315" i="473"/>
  <c r="J315" i="473"/>
  <c r="F314" i="473"/>
  <c r="H314" i="473"/>
  <c r="J314" i="473"/>
  <c r="F311" i="473"/>
  <c r="H311" i="473"/>
  <c r="J311" i="473"/>
  <c r="F309" i="473"/>
  <c r="H309" i="473"/>
  <c r="J309" i="473"/>
  <c r="F307" i="473"/>
  <c r="H307" i="473"/>
  <c r="J307" i="473"/>
  <c r="F305" i="473"/>
  <c r="H305" i="473"/>
  <c r="J305" i="473"/>
  <c r="F303" i="473"/>
  <c r="H303" i="473"/>
  <c r="J303" i="473"/>
  <c r="F360" i="473"/>
  <c r="H360" i="473"/>
  <c r="J360" i="473"/>
  <c r="F300" i="473"/>
  <c r="H300" i="473"/>
  <c r="J300" i="473"/>
  <c r="F298" i="473"/>
  <c r="H298" i="473"/>
  <c r="J298" i="473"/>
  <c r="F296" i="473"/>
  <c r="H296" i="473"/>
  <c r="J296" i="473"/>
  <c r="F294" i="473"/>
  <c r="H294" i="473"/>
  <c r="J294" i="473"/>
  <c r="F292" i="473"/>
  <c r="H292" i="473"/>
  <c r="J292" i="473"/>
  <c r="F241" i="473"/>
  <c r="H241" i="473"/>
  <c r="J241" i="473"/>
  <c r="F290" i="473"/>
  <c r="H290" i="473"/>
  <c r="J290" i="473"/>
  <c r="F288" i="473"/>
  <c r="H288" i="473"/>
  <c r="J288" i="473"/>
  <c r="F286" i="473"/>
  <c r="H286" i="473"/>
  <c r="J286" i="473"/>
  <c r="F284" i="473"/>
  <c r="H284" i="473"/>
  <c r="J284" i="473"/>
  <c r="F282" i="473"/>
  <c r="H282" i="473"/>
  <c r="J282" i="473"/>
  <c r="F280" i="473"/>
  <c r="H280" i="473"/>
  <c r="J280" i="473"/>
  <c r="F278" i="473"/>
  <c r="H278" i="473"/>
  <c r="J278" i="473"/>
  <c r="F276" i="473"/>
  <c r="H276" i="473"/>
  <c r="J276" i="473"/>
  <c r="F274" i="473"/>
  <c r="H274" i="473"/>
  <c r="J274" i="473"/>
  <c r="F272" i="473"/>
  <c r="H272" i="473"/>
  <c r="J272" i="473"/>
  <c r="F268" i="473"/>
  <c r="H268" i="473"/>
  <c r="J268" i="473"/>
  <c r="F266" i="473"/>
  <c r="H266" i="473"/>
  <c r="J266" i="473"/>
  <c r="F264" i="473"/>
  <c r="H264" i="473"/>
  <c r="J264" i="473"/>
  <c r="F261" i="473"/>
  <c r="H261" i="473"/>
  <c r="J261" i="473"/>
  <c r="F258" i="473"/>
  <c r="H258" i="473"/>
  <c r="J258" i="473"/>
  <c r="F256" i="473"/>
  <c r="H256" i="473"/>
  <c r="J256" i="473"/>
  <c r="F254" i="473"/>
  <c r="H254" i="473"/>
  <c r="J254" i="473"/>
  <c r="F252" i="473"/>
  <c r="H252" i="473"/>
  <c r="J252" i="473"/>
  <c r="F250" i="473"/>
  <c r="H250" i="473"/>
  <c r="J250" i="473"/>
  <c r="F248" i="473"/>
  <c r="H248" i="473"/>
  <c r="J248" i="473"/>
  <c r="F357" i="473"/>
  <c r="H357" i="473"/>
  <c r="J357" i="473"/>
  <c r="F245" i="473"/>
  <c r="H245" i="473"/>
  <c r="J245" i="473"/>
  <c r="F243" i="473"/>
  <c r="H243" i="473"/>
  <c r="J243" i="473"/>
  <c r="F239" i="473"/>
  <c r="H239" i="473"/>
  <c r="J239" i="473"/>
  <c r="F237" i="473"/>
  <c r="H237" i="473"/>
  <c r="J237" i="473"/>
  <c r="F235" i="473"/>
  <c r="H235" i="473"/>
  <c r="J235" i="473"/>
  <c r="F233" i="473"/>
  <c r="H233" i="473"/>
  <c r="J233" i="473"/>
  <c r="F231" i="473"/>
  <c r="H231" i="473"/>
  <c r="J231" i="473"/>
  <c r="F229" i="473"/>
  <c r="H229" i="473"/>
  <c r="J229" i="473"/>
  <c r="F227" i="473"/>
  <c r="H227" i="473"/>
  <c r="J227" i="473"/>
  <c r="F225" i="473"/>
  <c r="H225" i="473"/>
  <c r="J225" i="473"/>
  <c r="F223" i="473"/>
  <c r="H223" i="473"/>
  <c r="J223" i="473"/>
  <c r="F221" i="473"/>
  <c r="H221" i="473"/>
  <c r="J221" i="473"/>
  <c r="F219" i="473"/>
  <c r="H219" i="473"/>
  <c r="J219" i="473"/>
  <c r="F216" i="473"/>
  <c r="H216" i="473"/>
  <c r="J216" i="473"/>
  <c r="F214" i="473"/>
  <c r="H214" i="473"/>
  <c r="J214" i="473"/>
  <c r="F212" i="473"/>
  <c r="H212" i="473"/>
  <c r="J212" i="473"/>
  <c r="F209" i="473"/>
  <c r="H209" i="473"/>
  <c r="J209" i="473"/>
  <c r="F207" i="473"/>
  <c r="H207" i="473"/>
  <c r="J207" i="473"/>
  <c r="F205" i="473"/>
  <c r="H205" i="473"/>
  <c r="J205" i="473"/>
  <c r="F356" i="473"/>
  <c r="H356" i="473"/>
  <c r="J356" i="473"/>
  <c r="F202" i="473"/>
  <c r="H202" i="473"/>
  <c r="J202" i="473"/>
  <c r="F200" i="473"/>
  <c r="H200" i="473"/>
  <c r="J200" i="473"/>
  <c r="F198" i="473"/>
  <c r="H198" i="473"/>
  <c r="J198" i="473"/>
  <c r="F355" i="473"/>
  <c r="H355" i="473"/>
  <c r="J355" i="473"/>
  <c r="F193" i="473"/>
  <c r="H193" i="473"/>
  <c r="J193" i="473"/>
  <c r="F191" i="473"/>
  <c r="H191" i="473"/>
  <c r="J191" i="473"/>
  <c r="F189" i="473"/>
  <c r="H189" i="473"/>
  <c r="J189" i="473"/>
  <c r="F187" i="473"/>
  <c r="H187" i="473"/>
  <c r="J187" i="473"/>
  <c r="F185" i="473"/>
  <c r="H185" i="473"/>
  <c r="J185" i="473"/>
  <c r="F182" i="473"/>
  <c r="H182" i="473"/>
  <c r="J182" i="473"/>
  <c r="F180" i="473"/>
  <c r="H180" i="473"/>
  <c r="J180" i="473"/>
  <c r="F178" i="473"/>
  <c r="H178" i="473"/>
  <c r="J178" i="473"/>
  <c r="F176" i="473"/>
  <c r="H176" i="473"/>
  <c r="J176" i="473"/>
  <c r="F354" i="473"/>
  <c r="H354" i="473"/>
  <c r="J354" i="473"/>
  <c r="F173" i="473"/>
  <c r="H173" i="473"/>
  <c r="J173" i="473"/>
  <c r="F171" i="473"/>
  <c r="H171" i="473"/>
  <c r="J171" i="473"/>
  <c r="F169" i="473"/>
  <c r="H169" i="473"/>
  <c r="J169" i="473"/>
  <c r="F167" i="473"/>
  <c r="H167" i="473"/>
  <c r="J167" i="473"/>
  <c r="F165" i="473"/>
  <c r="H165" i="473"/>
  <c r="J165" i="473"/>
  <c r="F160" i="473"/>
  <c r="H160" i="473"/>
  <c r="J160" i="473"/>
  <c r="F158" i="473"/>
  <c r="H158" i="473"/>
  <c r="J158" i="473"/>
  <c r="F157" i="473"/>
  <c r="H157" i="473"/>
  <c r="J157" i="473"/>
  <c r="F155" i="473"/>
  <c r="H155" i="473"/>
  <c r="J155" i="473"/>
  <c r="F153" i="473"/>
  <c r="H153" i="473"/>
  <c r="J153" i="473"/>
  <c r="F151" i="473"/>
  <c r="H151" i="473"/>
  <c r="J151" i="473"/>
  <c r="F149" i="473"/>
  <c r="H149" i="473"/>
  <c r="J149" i="473"/>
  <c r="F148" i="473"/>
  <c r="H148" i="473"/>
  <c r="J148" i="473"/>
  <c r="F146" i="473"/>
  <c r="H146" i="473"/>
  <c r="J146" i="473"/>
  <c r="F145" i="473"/>
  <c r="H145" i="473"/>
  <c r="J145" i="473"/>
  <c r="F143" i="473"/>
  <c r="H143" i="473"/>
  <c r="J143" i="473"/>
  <c r="F142" i="473"/>
  <c r="H142" i="473"/>
  <c r="J142" i="473"/>
  <c r="F140" i="473"/>
  <c r="H140" i="473"/>
  <c r="J140" i="473"/>
  <c r="F138" i="473"/>
  <c r="H138" i="473"/>
  <c r="J138" i="473"/>
  <c r="F136" i="473"/>
  <c r="H136" i="473"/>
  <c r="J136" i="473"/>
  <c r="F349" i="473"/>
  <c r="H349" i="473"/>
  <c r="J349" i="473"/>
  <c r="F133" i="473"/>
  <c r="H133" i="473"/>
  <c r="J133" i="473"/>
  <c r="F131" i="473"/>
  <c r="H131" i="473"/>
  <c r="J131" i="473"/>
  <c r="F348" i="473"/>
  <c r="H348" i="473"/>
  <c r="J348" i="473"/>
  <c r="F126" i="473"/>
  <c r="H126" i="473"/>
  <c r="J126" i="473"/>
  <c r="F124" i="473"/>
  <c r="H124" i="473"/>
  <c r="J124" i="473"/>
  <c r="F122" i="473"/>
  <c r="H122" i="473"/>
  <c r="J122" i="473"/>
  <c r="F347" i="473"/>
  <c r="H347" i="473"/>
  <c r="J347" i="473"/>
  <c r="F119" i="473"/>
  <c r="H119" i="473"/>
  <c r="J119" i="473"/>
  <c r="F117" i="473"/>
  <c r="H117" i="473"/>
  <c r="J117" i="473"/>
  <c r="F115" i="473"/>
  <c r="H115" i="473"/>
  <c r="J115" i="473"/>
  <c r="F113" i="473"/>
  <c r="H113" i="473"/>
  <c r="J113" i="473"/>
  <c r="F111" i="473"/>
  <c r="H111" i="473"/>
  <c r="J111" i="473"/>
  <c r="F109" i="473"/>
  <c r="H109" i="473"/>
  <c r="J109" i="473"/>
  <c r="F106" i="473"/>
  <c r="H106" i="473"/>
  <c r="J106" i="473"/>
  <c r="F104" i="473"/>
  <c r="H104" i="473"/>
  <c r="J104" i="473"/>
  <c r="F102" i="473"/>
  <c r="H102" i="473"/>
  <c r="J102" i="473"/>
  <c r="F100" i="473"/>
  <c r="H100" i="473"/>
  <c r="J100" i="473"/>
  <c r="F98" i="473"/>
  <c r="H98" i="473"/>
  <c r="J98" i="473"/>
  <c r="F96" i="473"/>
  <c r="H96" i="473"/>
  <c r="J96" i="473"/>
  <c r="F94" i="473"/>
  <c r="H94" i="473"/>
  <c r="J94" i="473"/>
  <c r="F92" i="473"/>
  <c r="H92" i="473"/>
  <c r="J92" i="473"/>
  <c r="F90" i="473"/>
  <c r="H90" i="473"/>
  <c r="J90" i="473"/>
  <c r="F88" i="473"/>
  <c r="H88" i="473"/>
  <c r="J88" i="473"/>
  <c r="F346" i="473"/>
  <c r="H346" i="473"/>
  <c r="J346" i="473"/>
  <c r="F85" i="473"/>
  <c r="H85" i="473"/>
  <c r="J85" i="473"/>
  <c r="F83" i="473"/>
  <c r="H83" i="473"/>
  <c r="J83" i="473"/>
  <c r="F82" i="473"/>
  <c r="H82" i="473"/>
  <c r="J82" i="473"/>
  <c r="F80" i="473"/>
  <c r="H80" i="473"/>
  <c r="J80" i="473"/>
  <c r="F78" i="473"/>
  <c r="H78" i="473"/>
  <c r="J78" i="473"/>
  <c r="F76" i="473"/>
  <c r="H76" i="473"/>
  <c r="J76" i="473"/>
  <c r="F74" i="473"/>
  <c r="H74" i="473"/>
  <c r="J74" i="473"/>
  <c r="F73" i="473"/>
  <c r="H73" i="473"/>
  <c r="J73" i="473"/>
  <c r="F71" i="473"/>
  <c r="H71" i="473"/>
  <c r="J71" i="473"/>
  <c r="F69" i="473"/>
  <c r="H69" i="473"/>
  <c r="J69" i="473"/>
  <c r="F67" i="473"/>
  <c r="H67" i="473"/>
  <c r="J67" i="473"/>
  <c r="F343" i="473"/>
  <c r="H343" i="473"/>
  <c r="J343" i="473"/>
  <c r="F64" i="473"/>
  <c r="H64" i="473"/>
  <c r="J64" i="473"/>
  <c r="F62" i="473"/>
  <c r="H62" i="473"/>
  <c r="J62" i="473"/>
  <c r="F61" i="473"/>
  <c r="H61" i="473"/>
  <c r="J61" i="473"/>
  <c r="F59" i="473"/>
  <c r="H59" i="473"/>
  <c r="J59" i="473"/>
  <c r="F58" i="473"/>
  <c r="H58" i="473"/>
  <c r="J58" i="473"/>
  <c r="F56" i="473"/>
  <c r="H56" i="473"/>
  <c r="J56" i="473"/>
  <c r="F54" i="473"/>
  <c r="H54" i="473"/>
  <c r="J54" i="473"/>
  <c r="F52" i="473"/>
  <c r="H52" i="473"/>
  <c r="J52" i="473"/>
  <c r="F50" i="473"/>
  <c r="H50" i="473"/>
  <c r="J50" i="473"/>
  <c r="F49" i="473"/>
  <c r="H49" i="473"/>
  <c r="J49" i="473"/>
  <c r="F46" i="473"/>
  <c r="H46" i="473"/>
  <c r="J46" i="473"/>
  <c r="F42" i="473"/>
  <c r="H42" i="473"/>
  <c r="J42" i="473"/>
  <c r="F38" i="473"/>
  <c r="H38" i="473"/>
  <c r="J38" i="473"/>
  <c r="F34" i="473"/>
  <c r="H34" i="473"/>
  <c r="J34" i="473"/>
  <c r="F30" i="473"/>
  <c r="H30" i="473"/>
  <c r="J30" i="473"/>
  <c r="F26" i="473"/>
  <c r="H26" i="473"/>
  <c r="J26" i="473"/>
  <c r="F21" i="473"/>
  <c r="H21" i="473"/>
  <c r="J21" i="473"/>
  <c r="K217" i="471"/>
  <c r="I217" i="471"/>
  <c r="K91" i="471"/>
  <c r="I91" i="471"/>
  <c r="K33" i="471"/>
  <c r="I33" i="471"/>
  <c r="K157" i="471"/>
  <c r="I157" i="471"/>
  <c r="K296" i="471"/>
  <c r="I296" i="471"/>
  <c r="K239" i="471"/>
  <c r="I239" i="471"/>
  <c r="K202" i="471"/>
  <c r="I202" i="471"/>
  <c r="K82" i="471"/>
  <c r="I82" i="471"/>
  <c r="K34" i="471"/>
  <c r="I34" i="471"/>
  <c r="K306" i="471"/>
  <c r="I306" i="471"/>
  <c r="K175" i="471"/>
  <c r="I175" i="471"/>
  <c r="K63" i="471"/>
  <c r="I63" i="471"/>
  <c r="K285" i="471"/>
  <c r="I285" i="471"/>
  <c r="K182" i="471"/>
  <c r="I182" i="471"/>
  <c r="K87" i="471"/>
  <c r="I87" i="471"/>
  <c r="K287" i="471"/>
  <c r="I287" i="471"/>
  <c r="K354" i="471"/>
  <c r="I354" i="471"/>
  <c r="K293" i="471"/>
  <c r="I293" i="471"/>
  <c r="K151" i="471"/>
  <c r="I151" i="471"/>
  <c r="K54" i="471"/>
  <c r="I54" i="471"/>
  <c r="K178" i="471"/>
  <c r="I178" i="471"/>
  <c r="K126" i="471"/>
  <c r="I126" i="471"/>
  <c r="K188" i="471"/>
  <c r="I188" i="471"/>
  <c r="K268" i="471"/>
  <c r="I268" i="471"/>
  <c r="K326" i="471"/>
  <c r="I326" i="471"/>
  <c r="K145" i="471"/>
  <c r="I145" i="471"/>
  <c r="K213" i="471"/>
  <c r="I213" i="471"/>
  <c r="K248" i="471"/>
  <c r="I248" i="471"/>
  <c r="K240" i="471"/>
  <c r="I240" i="471"/>
  <c r="K198" i="471"/>
  <c r="I198" i="471"/>
  <c r="K140" i="471"/>
  <c r="I140" i="471"/>
  <c r="K286" i="471"/>
  <c r="I286" i="471"/>
  <c r="K25" i="471"/>
  <c r="I25" i="471"/>
  <c r="K227" i="471"/>
  <c r="I227" i="471"/>
  <c r="K89" i="471"/>
  <c r="I89" i="471"/>
  <c r="K77" i="471"/>
  <c r="I77" i="471"/>
  <c r="K70" i="471"/>
  <c r="I70" i="471"/>
  <c r="K57" i="471"/>
  <c r="I57" i="471"/>
  <c r="K32" i="471"/>
  <c r="I32" i="471"/>
  <c r="K81" i="471"/>
  <c r="I81" i="471"/>
  <c r="K22" i="471"/>
  <c r="I22" i="471"/>
  <c r="K249" i="471"/>
  <c r="I249" i="471"/>
  <c r="K39" i="471"/>
  <c r="I39" i="471"/>
  <c r="K96" i="471"/>
  <c r="I96" i="471"/>
  <c r="K31" i="471"/>
  <c r="I31" i="471"/>
  <c r="K253" i="471"/>
  <c r="I253" i="471"/>
  <c r="K244" i="471"/>
  <c r="I244" i="471"/>
  <c r="K229" i="471"/>
  <c r="I229" i="471"/>
  <c r="K305" i="471"/>
  <c r="I305" i="471"/>
  <c r="K280" i="471"/>
  <c r="I280" i="471"/>
  <c r="K72" i="471"/>
  <c r="I72" i="471"/>
  <c r="K42" i="471"/>
  <c r="I42" i="471"/>
  <c r="K219" i="471"/>
  <c r="I219" i="471"/>
  <c r="K279" i="471"/>
  <c r="I279" i="471"/>
  <c r="K85" i="471"/>
  <c r="I85" i="471"/>
  <c r="K245" i="471"/>
  <c r="I245" i="471"/>
  <c r="K189" i="471"/>
  <c r="I189" i="471"/>
  <c r="K107" i="471"/>
  <c r="I107" i="471"/>
  <c r="K273" i="471"/>
  <c r="I273" i="471"/>
  <c r="K78" i="471"/>
  <c r="I78" i="471"/>
  <c r="K196" i="471"/>
  <c r="I196" i="471"/>
  <c r="K30" i="471"/>
  <c r="I30" i="471"/>
  <c r="K64" i="471"/>
  <c r="I64" i="471"/>
  <c r="K176" i="471"/>
  <c r="I176" i="471"/>
  <c r="K321" i="471"/>
  <c r="I321" i="471"/>
  <c r="K184" i="471"/>
  <c r="I184" i="471"/>
  <c r="K260" i="471"/>
  <c r="I260" i="471"/>
  <c r="K93" i="471"/>
  <c r="I93" i="471"/>
  <c r="K164" i="471"/>
  <c r="I164" i="471"/>
  <c r="K101" i="471"/>
  <c r="I101" i="471"/>
  <c r="K187" i="471"/>
  <c r="I187" i="471"/>
  <c r="K230" i="471"/>
  <c r="I230" i="471"/>
  <c r="K216" i="471"/>
  <c r="I216" i="471"/>
  <c r="K26" i="471"/>
  <c r="I26" i="471"/>
  <c r="K247" i="471"/>
  <c r="I247" i="471"/>
  <c r="K180" i="471"/>
  <c r="I180" i="471"/>
  <c r="K49" i="471"/>
  <c r="I49" i="471"/>
  <c r="K56" i="471"/>
  <c r="I56" i="471"/>
  <c r="K263" i="471"/>
  <c r="I263" i="471"/>
  <c r="K315" i="471"/>
  <c r="I315" i="471"/>
  <c r="K238" i="471"/>
  <c r="I238" i="471"/>
  <c r="K108" i="471"/>
  <c r="I108" i="471"/>
  <c r="K104" i="471"/>
  <c r="I104" i="471"/>
  <c r="K220" i="471"/>
  <c r="I220" i="471"/>
  <c r="K171" i="471"/>
  <c r="I171" i="471"/>
  <c r="K322" i="471"/>
  <c r="I322" i="471"/>
  <c r="K264" i="471"/>
  <c r="I264" i="471"/>
  <c r="K311" i="471"/>
  <c r="I311" i="471"/>
  <c r="K45" i="471"/>
  <c r="I45" i="471"/>
  <c r="K100" i="471"/>
  <c r="I100" i="471"/>
  <c r="K288" i="471"/>
  <c r="I288" i="471"/>
  <c r="K205" i="471"/>
  <c r="I205" i="471"/>
  <c r="K234" i="471"/>
  <c r="I234" i="471"/>
  <c r="K115" i="471"/>
  <c r="I115" i="471"/>
  <c r="K18" i="471"/>
  <c r="I18" i="471"/>
  <c r="K222" i="471"/>
  <c r="I222" i="471"/>
  <c r="K166" i="471"/>
  <c r="I166" i="471"/>
  <c r="K36" i="471"/>
  <c r="I36" i="471"/>
  <c r="K74" i="471"/>
  <c r="I74" i="471"/>
  <c r="K344" i="471"/>
  <c r="I344" i="471"/>
  <c r="K119" i="471"/>
  <c r="I119" i="471"/>
  <c r="K284" i="471"/>
  <c r="I284" i="471"/>
  <c r="K190" i="471"/>
  <c r="I190" i="471"/>
  <c r="K276" i="471"/>
  <c r="I276" i="471"/>
  <c r="K308" i="471"/>
  <c r="I308" i="471"/>
  <c r="K250" i="471"/>
  <c r="I250" i="471"/>
  <c r="K295" i="471"/>
  <c r="I295" i="471"/>
  <c r="K43" i="471"/>
  <c r="I43" i="471"/>
  <c r="K300" i="471"/>
  <c r="I300" i="471"/>
  <c r="K143" i="471"/>
  <c r="I143" i="471"/>
  <c r="K76" i="471"/>
  <c r="I76" i="471"/>
  <c r="K125" i="471"/>
  <c r="I125" i="471"/>
  <c r="K302" i="471"/>
  <c r="I302" i="471"/>
  <c r="K179" i="471"/>
  <c r="I179" i="471"/>
  <c r="K71" i="471"/>
  <c r="I71" i="471"/>
  <c r="K124" i="471"/>
  <c r="I124" i="471"/>
  <c r="K158" i="471"/>
  <c r="I158" i="471"/>
  <c r="K232" i="471"/>
  <c r="I232" i="471"/>
  <c r="K117" i="471"/>
  <c r="I117" i="471"/>
  <c r="K185" i="471"/>
  <c r="I185" i="471"/>
  <c r="K212" i="471"/>
  <c r="I212" i="471"/>
  <c r="K46" i="471"/>
  <c r="I46" i="471"/>
  <c r="K80" i="471"/>
  <c r="I80" i="471"/>
  <c r="K265" i="471"/>
  <c r="I265" i="471"/>
  <c r="K40" i="471"/>
  <c r="I40" i="471"/>
  <c r="K357" i="471"/>
  <c r="I357" i="471"/>
  <c r="K197" i="471"/>
  <c r="I197" i="471"/>
  <c r="K345" i="471"/>
  <c r="I345" i="471"/>
  <c r="K168" i="471"/>
  <c r="I168" i="471"/>
  <c r="K148" i="471"/>
  <c r="I148" i="471"/>
  <c r="K314" i="471"/>
  <c r="I314" i="471"/>
  <c r="K281" i="471"/>
  <c r="I281" i="471"/>
  <c r="K165" i="471"/>
  <c r="I165" i="471"/>
  <c r="K301" i="471"/>
  <c r="I301" i="471"/>
  <c r="K200" i="471"/>
  <c r="I200" i="471"/>
  <c r="K257" i="471"/>
  <c r="I257" i="471"/>
  <c r="K60" i="471"/>
  <c r="I60" i="471"/>
  <c r="K241" i="471"/>
  <c r="I241" i="471"/>
  <c r="K343" i="471"/>
  <c r="I343" i="471"/>
  <c r="K128" i="471"/>
  <c r="I128" i="471"/>
  <c r="K353" i="471"/>
  <c r="I353" i="471"/>
  <c r="K99" i="471"/>
  <c r="I99" i="471"/>
  <c r="K274" i="471"/>
  <c r="I274" i="471"/>
  <c r="K58" i="471"/>
  <c r="I58" i="471"/>
  <c r="K53" i="471"/>
  <c r="I53" i="471"/>
  <c r="K334" i="471"/>
  <c r="I334" i="471"/>
  <c r="K269" i="471"/>
  <c r="I269" i="471"/>
  <c r="K211" i="471"/>
  <c r="I211" i="471"/>
  <c r="K256" i="471"/>
  <c r="I256" i="471"/>
  <c r="K233" i="471"/>
  <c r="I233" i="471"/>
  <c r="K114" i="471"/>
  <c r="I114" i="471"/>
  <c r="K251" i="471"/>
  <c r="I251" i="471"/>
  <c r="K88" i="471"/>
  <c r="I88" i="471"/>
  <c r="K113" i="471"/>
  <c r="I113" i="471"/>
  <c r="K337" i="471"/>
  <c r="I337" i="471"/>
  <c r="K313" i="471"/>
  <c r="I313" i="471"/>
  <c r="K320" i="471"/>
  <c r="I320" i="471"/>
  <c r="K134" i="471"/>
  <c r="I134" i="471"/>
  <c r="K90" i="471"/>
  <c r="I90" i="471"/>
  <c r="K207" i="471"/>
  <c r="I207" i="471"/>
  <c r="K218" i="471"/>
  <c r="I218" i="471"/>
  <c r="K84" i="471"/>
  <c r="I84" i="471"/>
  <c r="K309" i="471"/>
  <c r="I309" i="471"/>
  <c r="K318" i="471"/>
  <c r="I318" i="471"/>
  <c r="K312" i="471"/>
  <c r="I312" i="471"/>
  <c r="K283" i="471"/>
  <c r="I283" i="471"/>
  <c r="K67" i="471"/>
  <c r="I67" i="471"/>
  <c r="K122" i="471"/>
  <c r="I122" i="471"/>
  <c r="K105" i="471"/>
  <c r="I105" i="471"/>
  <c r="K150" i="471"/>
  <c r="I150" i="471"/>
  <c r="K28" i="471"/>
  <c r="I28" i="471"/>
  <c r="F217" i="471"/>
  <c r="H217" i="471"/>
  <c r="F91" i="471"/>
  <c r="H91" i="471"/>
  <c r="J91" i="471"/>
  <c r="F33" i="471"/>
  <c r="H33" i="471"/>
  <c r="J33" i="471"/>
  <c r="F157" i="471"/>
  <c r="H157" i="471"/>
  <c r="J157" i="471"/>
  <c r="F296" i="471"/>
  <c r="H296" i="471"/>
  <c r="J296" i="471"/>
  <c r="F239" i="471"/>
  <c r="H239" i="471"/>
  <c r="J239" i="471"/>
  <c r="F202" i="471"/>
  <c r="H202" i="471"/>
  <c r="F82" i="471"/>
  <c r="H82" i="471"/>
  <c r="J82" i="471"/>
  <c r="F34" i="471"/>
  <c r="H34" i="471"/>
  <c r="F306" i="471"/>
  <c r="H306" i="471"/>
  <c r="J306" i="471"/>
  <c r="F175" i="471"/>
  <c r="H175" i="471"/>
  <c r="J175" i="471"/>
  <c r="F63" i="471"/>
  <c r="H63" i="471"/>
  <c r="J63" i="471"/>
  <c r="F285" i="471"/>
  <c r="H285" i="471"/>
  <c r="J285" i="471"/>
  <c r="F182" i="471"/>
  <c r="H182" i="471"/>
  <c r="J182" i="471"/>
  <c r="F87" i="471"/>
  <c r="H87" i="471"/>
  <c r="F287" i="471"/>
  <c r="H287" i="471"/>
  <c r="J287" i="471"/>
  <c r="F354" i="471"/>
  <c r="H354" i="471"/>
  <c r="F293" i="471"/>
  <c r="H293" i="471"/>
  <c r="J293" i="471"/>
  <c r="F151" i="471"/>
  <c r="H151" i="471"/>
  <c r="J151" i="471"/>
  <c r="F54" i="471"/>
  <c r="H54" i="471"/>
  <c r="J54" i="471"/>
  <c r="F178" i="471"/>
  <c r="H178" i="471"/>
  <c r="J178" i="471"/>
  <c r="F126" i="471"/>
  <c r="H126" i="471"/>
  <c r="J126" i="471"/>
  <c r="F188" i="471"/>
  <c r="H188" i="471"/>
  <c r="F268" i="471"/>
  <c r="H268" i="471"/>
  <c r="J268" i="471"/>
  <c r="F326" i="471"/>
  <c r="H326" i="471"/>
  <c r="F145" i="471"/>
  <c r="H145" i="471"/>
  <c r="J145" i="471"/>
  <c r="F213" i="471"/>
  <c r="H213" i="471"/>
  <c r="J213" i="471"/>
  <c r="F248" i="471"/>
  <c r="H248" i="471"/>
  <c r="J248" i="471"/>
  <c r="F240" i="471"/>
  <c r="H240" i="471"/>
  <c r="J240" i="471"/>
  <c r="F198" i="471"/>
  <c r="H198" i="471"/>
  <c r="J198" i="471"/>
  <c r="F140" i="471"/>
  <c r="H140" i="471"/>
  <c r="F286" i="471"/>
  <c r="H286" i="471"/>
  <c r="J286" i="471"/>
  <c r="F25" i="471"/>
  <c r="H25" i="471"/>
  <c r="F227" i="471"/>
  <c r="H227" i="471"/>
  <c r="J227" i="471"/>
  <c r="F89" i="471"/>
  <c r="H89" i="471"/>
  <c r="J89" i="471"/>
  <c r="F77" i="471"/>
  <c r="H77" i="471"/>
  <c r="J77" i="471"/>
  <c r="F70" i="471"/>
  <c r="H70" i="471"/>
  <c r="J70" i="471"/>
  <c r="F57" i="471"/>
  <c r="H57" i="471"/>
  <c r="J57" i="471"/>
  <c r="F32" i="471"/>
  <c r="H32" i="471"/>
  <c r="F81" i="471"/>
  <c r="H81" i="471"/>
  <c r="J81" i="471"/>
  <c r="F22" i="471"/>
  <c r="H22" i="471"/>
  <c r="F249" i="471"/>
  <c r="H249" i="471"/>
  <c r="J249" i="471"/>
  <c r="F39" i="471"/>
  <c r="H39" i="471"/>
  <c r="J39" i="471"/>
  <c r="F96" i="471"/>
  <c r="H96" i="471"/>
  <c r="J96" i="471"/>
  <c r="F31" i="471"/>
  <c r="H31" i="471"/>
  <c r="J31" i="471"/>
  <c r="F253" i="471"/>
  <c r="H253" i="471"/>
  <c r="J253" i="471"/>
  <c r="F244" i="471"/>
  <c r="H244" i="471"/>
  <c r="F229" i="471"/>
  <c r="H229" i="471"/>
  <c r="J229" i="471"/>
  <c r="F305" i="471"/>
  <c r="H305" i="471"/>
  <c r="F280" i="471"/>
  <c r="H280" i="471"/>
  <c r="J280" i="471"/>
  <c r="F72" i="471"/>
  <c r="H72" i="471"/>
  <c r="J72" i="471"/>
  <c r="F42" i="471"/>
  <c r="H42" i="471"/>
  <c r="J42" i="471"/>
  <c r="F219" i="471"/>
  <c r="H219" i="471"/>
  <c r="J219" i="471"/>
  <c r="F279" i="471"/>
  <c r="H279" i="471"/>
  <c r="J279" i="471"/>
  <c r="F85" i="471"/>
  <c r="H85" i="471"/>
  <c r="F245" i="471"/>
  <c r="H245" i="471"/>
  <c r="J245" i="471"/>
  <c r="F189" i="471"/>
  <c r="H189" i="471"/>
  <c r="F107" i="471"/>
  <c r="H107" i="471"/>
  <c r="J107" i="471"/>
  <c r="F273" i="471"/>
  <c r="H273" i="471"/>
  <c r="J273" i="471"/>
  <c r="F78" i="471"/>
  <c r="H78" i="471"/>
  <c r="J78" i="471"/>
  <c r="F196" i="471"/>
  <c r="H196" i="471"/>
  <c r="J196" i="471"/>
  <c r="F30" i="471"/>
  <c r="H30" i="471"/>
  <c r="J30" i="471"/>
  <c r="F64" i="471"/>
  <c r="H64" i="471"/>
  <c r="F176" i="471"/>
  <c r="H176" i="471"/>
  <c r="J176" i="471"/>
  <c r="F321" i="471"/>
  <c r="H321" i="471"/>
  <c r="J321" i="471"/>
  <c r="F184" i="471"/>
  <c r="H184" i="471"/>
  <c r="J184" i="471"/>
  <c r="F260" i="471"/>
  <c r="H260" i="471"/>
  <c r="F93" i="471"/>
  <c r="H93" i="471"/>
  <c r="J93" i="471"/>
  <c r="F164" i="471"/>
  <c r="H164" i="471"/>
  <c r="F101" i="471"/>
  <c r="H101" i="471"/>
  <c r="J101" i="471"/>
  <c r="F187" i="471"/>
  <c r="H187" i="471"/>
  <c r="F230" i="471"/>
  <c r="H230" i="471"/>
  <c r="J230" i="471"/>
  <c r="F216" i="471"/>
  <c r="H216" i="471"/>
  <c r="F26" i="471"/>
  <c r="H26" i="471"/>
  <c r="J26" i="471"/>
  <c r="F247" i="471"/>
  <c r="H247" i="471"/>
  <c r="J247" i="471"/>
  <c r="F180" i="471"/>
  <c r="H180" i="471"/>
  <c r="J180" i="471"/>
  <c r="F49" i="471"/>
  <c r="H49" i="471"/>
  <c r="F56" i="471"/>
  <c r="H56" i="471"/>
  <c r="J56" i="471"/>
  <c r="F263" i="471"/>
  <c r="H263" i="471"/>
  <c r="J263" i="471"/>
  <c r="F315" i="471"/>
  <c r="H315" i="471"/>
  <c r="J315" i="471"/>
  <c r="F238" i="471"/>
  <c r="H238" i="471"/>
  <c r="F108" i="471"/>
  <c r="H108" i="471"/>
  <c r="J108" i="471"/>
  <c r="F104" i="471"/>
  <c r="H104" i="471"/>
  <c r="J104" i="471"/>
  <c r="F220" i="471"/>
  <c r="H220" i="471"/>
  <c r="J220" i="471"/>
  <c r="F171" i="471"/>
  <c r="H171" i="471"/>
  <c r="F322" i="471"/>
  <c r="H322" i="471"/>
  <c r="J322" i="471"/>
  <c r="F264" i="471"/>
  <c r="H264" i="471"/>
  <c r="J264" i="471"/>
  <c r="F311" i="471"/>
  <c r="H311" i="471"/>
  <c r="J311" i="471"/>
  <c r="F45" i="471"/>
  <c r="H45" i="471"/>
  <c r="J45" i="471"/>
  <c r="F100" i="471"/>
  <c r="H100" i="471"/>
  <c r="J100" i="471"/>
  <c r="F288" i="471"/>
  <c r="H288" i="471"/>
  <c r="F205" i="471"/>
  <c r="H205" i="471"/>
  <c r="J205" i="471"/>
  <c r="F234" i="471"/>
  <c r="H234" i="471"/>
  <c r="J234" i="471"/>
  <c r="F115" i="471"/>
  <c r="H115" i="471"/>
  <c r="J115" i="471"/>
  <c r="F18" i="471"/>
  <c r="H18" i="471"/>
  <c r="F222" i="471"/>
  <c r="H222" i="471"/>
  <c r="J222" i="471"/>
  <c r="F166" i="471"/>
  <c r="H166" i="471"/>
  <c r="J166" i="471"/>
  <c r="F36" i="471"/>
  <c r="H36" i="471"/>
  <c r="J36" i="471"/>
  <c r="F74" i="471"/>
  <c r="H74" i="471"/>
  <c r="F344" i="471"/>
  <c r="H344" i="471"/>
  <c r="J344" i="471"/>
  <c r="F119" i="471"/>
  <c r="H119" i="471"/>
  <c r="J119" i="471"/>
  <c r="F284" i="471"/>
  <c r="H284" i="471"/>
  <c r="J284" i="471"/>
  <c r="F190" i="471"/>
  <c r="H190" i="471"/>
  <c r="F276" i="471"/>
  <c r="H276" i="471"/>
  <c r="J276" i="471"/>
  <c r="F308" i="471"/>
  <c r="H308" i="471"/>
  <c r="J308" i="471"/>
  <c r="F250" i="471"/>
  <c r="H250" i="471"/>
  <c r="J250" i="471"/>
  <c r="F295" i="471"/>
  <c r="H295" i="471"/>
  <c r="J295" i="471"/>
  <c r="F43" i="471"/>
  <c r="H43" i="471"/>
  <c r="J43" i="471"/>
  <c r="F300" i="471"/>
  <c r="H300" i="471"/>
  <c r="F143" i="471"/>
  <c r="H143" i="471"/>
  <c r="J143" i="471"/>
  <c r="F76" i="471"/>
  <c r="H76" i="471"/>
  <c r="J76" i="471"/>
  <c r="F125" i="471"/>
  <c r="H125" i="471"/>
  <c r="J125" i="471"/>
  <c r="F302" i="471"/>
  <c r="H302" i="471"/>
  <c r="F179" i="471"/>
  <c r="H179" i="471"/>
  <c r="J179" i="471"/>
  <c r="F71" i="471"/>
  <c r="H71" i="471"/>
  <c r="J71" i="471"/>
  <c r="F124" i="471"/>
  <c r="H124" i="471"/>
  <c r="J124" i="471"/>
  <c r="F158" i="471"/>
  <c r="H158" i="471"/>
  <c r="F232" i="471"/>
  <c r="H232" i="471"/>
  <c r="J232" i="471"/>
  <c r="F117" i="471"/>
  <c r="H117" i="471"/>
  <c r="J117" i="471"/>
  <c r="F185" i="471"/>
  <c r="H185" i="471"/>
  <c r="J185" i="471"/>
  <c r="F212" i="471"/>
  <c r="H212" i="471"/>
  <c r="J212" i="471"/>
  <c r="F46" i="471"/>
  <c r="H46" i="471"/>
  <c r="J46" i="471"/>
  <c r="F80" i="471"/>
  <c r="H80" i="471"/>
  <c r="F265" i="471"/>
  <c r="H265" i="471"/>
  <c r="J265" i="471"/>
  <c r="F40" i="471"/>
  <c r="H40" i="471"/>
  <c r="J40" i="471"/>
  <c r="F357" i="471"/>
  <c r="H357" i="471"/>
  <c r="J357" i="471"/>
  <c r="F197" i="471"/>
  <c r="H197" i="471"/>
  <c r="F345" i="471"/>
  <c r="H345" i="471"/>
  <c r="J345" i="471"/>
  <c r="F168" i="471"/>
  <c r="H168" i="471"/>
  <c r="J168" i="471"/>
  <c r="F148" i="471"/>
  <c r="H148" i="471"/>
  <c r="J148" i="471"/>
  <c r="F314" i="471"/>
  <c r="H314" i="471"/>
  <c r="F281" i="471"/>
  <c r="H281" i="471"/>
  <c r="J281" i="471"/>
  <c r="F165" i="471"/>
  <c r="H165" i="471"/>
  <c r="J165" i="471"/>
  <c r="F301" i="471"/>
  <c r="H301" i="471"/>
  <c r="J301" i="471"/>
  <c r="F200" i="471"/>
  <c r="H200" i="471"/>
  <c r="F257" i="471"/>
  <c r="H257" i="471"/>
  <c r="J257" i="471"/>
  <c r="F60" i="471"/>
  <c r="H60" i="471"/>
  <c r="J60" i="471"/>
  <c r="F241" i="471"/>
  <c r="H241" i="471"/>
  <c r="J241" i="471"/>
  <c r="F343" i="471"/>
  <c r="H343" i="471"/>
  <c r="F128" i="471"/>
  <c r="H128" i="471"/>
  <c r="J128" i="471"/>
  <c r="F353" i="471"/>
  <c r="H353" i="471"/>
  <c r="F99" i="471"/>
  <c r="H99" i="471"/>
  <c r="J99" i="471"/>
  <c r="F274" i="471"/>
  <c r="H274" i="471"/>
  <c r="F58" i="471"/>
  <c r="H58" i="471"/>
  <c r="J58" i="471"/>
  <c r="F53" i="471"/>
  <c r="H53" i="471"/>
  <c r="F334" i="471"/>
  <c r="H334" i="471"/>
  <c r="J334" i="471"/>
  <c r="F269" i="471"/>
  <c r="H269" i="471"/>
  <c r="J269" i="471"/>
  <c r="F211" i="471"/>
  <c r="H211" i="471"/>
  <c r="J211" i="471"/>
  <c r="F256" i="471"/>
  <c r="H256" i="471"/>
  <c r="F233" i="471"/>
  <c r="H233" i="471"/>
  <c r="J233" i="471"/>
  <c r="F114" i="471"/>
  <c r="H114" i="471"/>
  <c r="J114" i="471"/>
  <c r="F251" i="471"/>
  <c r="H251" i="471"/>
  <c r="J251" i="471"/>
  <c r="F88" i="471"/>
  <c r="H88" i="471"/>
  <c r="F113" i="471"/>
  <c r="H113" i="471"/>
  <c r="J113" i="471"/>
  <c r="F337" i="471"/>
  <c r="H337" i="471"/>
  <c r="F320" i="471"/>
  <c r="H320" i="471"/>
  <c r="F90" i="471"/>
  <c r="H90" i="471"/>
  <c r="F218" i="471"/>
  <c r="H218" i="471"/>
  <c r="J218" i="471"/>
  <c r="F309" i="471"/>
  <c r="H309" i="471"/>
  <c r="F312" i="471"/>
  <c r="H312" i="471"/>
  <c r="F67" i="471"/>
  <c r="H67" i="471"/>
  <c r="J67" i="471"/>
  <c r="F105" i="471"/>
  <c r="H105" i="471"/>
  <c r="F28" i="471"/>
  <c r="H28" i="471"/>
  <c r="K242" i="471"/>
  <c r="I242" i="471"/>
  <c r="K346" i="471"/>
  <c r="I346" i="471"/>
  <c r="K294" i="471"/>
  <c r="I294" i="471"/>
  <c r="K147" i="471"/>
  <c r="I147" i="471"/>
  <c r="K199" i="471"/>
  <c r="I199" i="471"/>
  <c r="K221" i="471"/>
  <c r="I221" i="471"/>
  <c r="K332" i="471"/>
  <c r="I332" i="471"/>
  <c r="K347" i="471"/>
  <c r="I347" i="471"/>
  <c r="K112" i="471"/>
  <c r="I112" i="471"/>
  <c r="K307" i="471"/>
  <c r="I307" i="471"/>
  <c r="K267" i="471"/>
  <c r="I267" i="471"/>
  <c r="K35" i="471"/>
  <c r="I35" i="471"/>
  <c r="K153" i="471"/>
  <c r="I153" i="471"/>
  <c r="K106" i="471"/>
  <c r="I106" i="471"/>
  <c r="K210" i="471"/>
  <c r="I210" i="471"/>
  <c r="K235" i="471"/>
  <c r="I235" i="471"/>
  <c r="K21" i="471"/>
  <c r="I21" i="471"/>
  <c r="K162" i="471"/>
  <c r="I162" i="471"/>
  <c r="K204" i="471"/>
  <c r="I204" i="471"/>
  <c r="K348" i="471"/>
  <c r="I348" i="471"/>
  <c r="K299" i="471"/>
  <c r="I299" i="471"/>
  <c r="K24" i="471"/>
  <c r="I24" i="471"/>
  <c r="K177" i="471"/>
  <c r="I177" i="471"/>
  <c r="K277" i="471"/>
  <c r="I277" i="471"/>
  <c r="K252" i="471"/>
  <c r="I252" i="471"/>
  <c r="K98" i="471"/>
  <c r="I98" i="471"/>
  <c r="K327" i="471"/>
  <c r="I327" i="471"/>
  <c r="K59" i="471"/>
  <c r="I59" i="471"/>
  <c r="K275" i="471"/>
  <c r="I275" i="471"/>
  <c r="K20" i="471"/>
  <c r="I20" i="471"/>
  <c r="K27" i="471"/>
  <c r="I27" i="471"/>
  <c r="K203" i="471"/>
  <c r="I203" i="471"/>
  <c r="K138" i="471"/>
  <c r="I138" i="471"/>
  <c r="K342" i="471"/>
  <c r="I342" i="471"/>
  <c r="K103" i="471"/>
  <c r="I103" i="471"/>
  <c r="K152" i="471"/>
  <c r="I152" i="471"/>
  <c r="K208" i="471"/>
  <c r="I208" i="471"/>
  <c r="K194" i="471"/>
  <c r="I194" i="471"/>
  <c r="K333" i="471"/>
  <c r="I333" i="471"/>
  <c r="K193" i="471"/>
  <c r="I193" i="471"/>
  <c r="K316" i="471"/>
  <c r="I316" i="471"/>
  <c r="K161" i="471"/>
  <c r="I161" i="471"/>
  <c r="K167" i="471"/>
  <c r="I167" i="471"/>
  <c r="K141" i="471"/>
  <c r="I141" i="471"/>
  <c r="K163" i="471"/>
  <c r="I163" i="471"/>
  <c r="K349" i="471"/>
  <c r="I349" i="471"/>
  <c r="K123" i="471"/>
  <c r="I123" i="471"/>
  <c r="K297" i="471"/>
  <c r="I297" i="471"/>
  <c r="K149" i="471"/>
  <c r="I149" i="471"/>
  <c r="K131" i="471"/>
  <c r="I131" i="471"/>
  <c r="K231" i="471"/>
  <c r="I231" i="471"/>
  <c r="K156" i="471"/>
  <c r="I156" i="471"/>
  <c r="K237" i="471"/>
  <c r="I237" i="471"/>
  <c r="K324" i="471"/>
  <c r="I324" i="471"/>
  <c r="K289" i="471"/>
  <c r="I289" i="471"/>
  <c r="K350" i="471"/>
  <c r="I350" i="471"/>
  <c r="K228" i="471"/>
  <c r="I228" i="471"/>
  <c r="K319" i="471"/>
  <c r="I319" i="471"/>
  <c r="K38" i="471"/>
  <c r="I38" i="471"/>
  <c r="K223" i="471"/>
  <c r="I223" i="471"/>
  <c r="K310" i="471"/>
  <c r="I310" i="471"/>
  <c r="K291" i="471"/>
  <c r="I291" i="471"/>
  <c r="K351" i="471"/>
  <c r="I351" i="471"/>
  <c r="K136" i="471"/>
  <c r="I136" i="471"/>
  <c r="K303" i="471"/>
  <c r="I303" i="471"/>
  <c r="K270" i="471"/>
  <c r="I270" i="471"/>
  <c r="K169" i="471"/>
  <c r="I169" i="471"/>
  <c r="K339" i="471"/>
  <c r="I339" i="471"/>
  <c r="K355" i="471"/>
  <c r="I355" i="471"/>
  <c r="K215" i="471"/>
  <c r="I215" i="471"/>
  <c r="K356" i="471"/>
  <c r="I356" i="471"/>
  <c r="K19" i="471"/>
  <c r="I19" i="471"/>
  <c r="K181" i="471"/>
  <c r="I181" i="471"/>
  <c r="K95" i="471"/>
  <c r="I95" i="471"/>
  <c r="K282" i="471"/>
  <c r="I282" i="471"/>
  <c r="K47" i="471"/>
  <c r="I47" i="471"/>
  <c r="K50" i="471"/>
  <c r="I50" i="471"/>
  <c r="K41" i="471"/>
  <c r="I41" i="471"/>
  <c r="K262" i="471"/>
  <c r="I262" i="471"/>
  <c r="K111" i="471"/>
  <c r="I111" i="471"/>
  <c r="K214" i="471"/>
  <c r="I214" i="471"/>
  <c r="K272" i="471"/>
  <c r="I272" i="471"/>
  <c r="K255" i="471"/>
  <c r="I255" i="471"/>
  <c r="K69" i="471"/>
  <c r="I69" i="471"/>
  <c r="K62" i="471"/>
  <c r="I62" i="471"/>
  <c r="K340" i="471"/>
  <c r="I340" i="471"/>
  <c r="K352" i="471"/>
  <c r="I352" i="471"/>
  <c r="K292" i="471"/>
  <c r="I292" i="471"/>
  <c r="K330" i="471"/>
  <c r="I330" i="471"/>
  <c r="K341" i="471"/>
  <c r="I341" i="471"/>
  <c r="K118" i="471"/>
  <c r="I118" i="471"/>
  <c r="K243" i="471"/>
  <c r="I243" i="471"/>
  <c r="K186" i="471"/>
  <c r="I186" i="471"/>
  <c r="K236" i="471"/>
  <c r="I236" i="471"/>
  <c r="K130" i="471"/>
  <c r="I130" i="471"/>
  <c r="K336" i="471"/>
  <c r="I336" i="471"/>
  <c r="K259" i="471"/>
  <c r="I259" i="471"/>
  <c r="K174" i="471"/>
  <c r="I174" i="471"/>
  <c r="K246" i="471"/>
  <c r="I246" i="471"/>
  <c r="K83" i="471"/>
  <c r="I83" i="471"/>
  <c r="K325" i="471"/>
  <c r="I325" i="471"/>
  <c r="K52" i="471"/>
  <c r="I52" i="471"/>
  <c r="K37" i="471"/>
  <c r="I37" i="471"/>
  <c r="K129" i="471"/>
  <c r="I129" i="471"/>
  <c r="K132" i="471"/>
  <c r="I132" i="471"/>
  <c r="K206" i="471"/>
  <c r="I206" i="471"/>
  <c r="K65" i="471"/>
  <c r="I65" i="471"/>
  <c r="K139" i="471"/>
  <c r="I139" i="471"/>
  <c r="K16" i="471"/>
  <c r="I16" i="471"/>
  <c r="K170" i="471"/>
  <c r="I170" i="471"/>
  <c r="K290" i="471"/>
  <c r="I290" i="471"/>
  <c r="K121" i="471"/>
  <c r="I121" i="471"/>
  <c r="K154" i="471"/>
  <c r="I154" i="471"/>
  <c r="K195" i="471"/>
  <c r="I195" i="471"/>
  <c r="K209" i="471"/>
  <c r="I209" i="471"/>
  <c r="K97" i="471"/>
  <c r="I97" i="471"/>
  <c r="K254" i="471"/>
  <c r="I254" i="471"/>
  <c r="K17" i="471"/>
  <c r="I17" i="471"/>
  <c r="K44" i="471"/>
  <c r="I44" i="471"/>
  <c r="K48" i="471"/>
  <c r="I48" i="471"/>
  <c r="K298" i="471"/>
  <c r="I298" i="471"/>
  <c r="K329" i="471"/>
  <c r="I329" i="471"/>
  <c r="K137" i="471"/>
  <c r="I137" i="471"/>
  <c r="K226" i="471"/>
  <c r="I226" i="471"/>
  <c r="K317" i="471"/>
  <c r="I317" i="471"/>
  <c r="K192" i="471"/>
  <c r="I192" i="471"/>
  <c r="K335" i="471"/>
  <c r="I335" i="471"/>
  <c r="K102" i="471"/>
  <c r="I102" i="471"/>
  <c r="K127" i="471"/>
  <c r="I127" i="471"/>
  <c r="K338" i="471"/>
  <c r="I338" i="471"/>
  <c r="K75" i="471"/>
  <c r="I75" i="471"/>
  <c r="K266" i="471"/>
  <c r="I266" i="471"/>
  <c r="K144" i="471"/>
  <c r="I144" i="471"/>
  <c r="K133" i="471"/>
  <c r="I133" i="471"/>
  <c r="K86" i="471"/>
  <c r="I86" i="471"/>
  <c r="K159" i="471"/>
  <c r="I159" i="471"/>
  <c r="K68" i="471"/>
  <c r="I68" i="471"/>
  <c r="K225" i="471"/>
  <c r="I225" i="471"/>
  <c r="K55" i="471"/>
  <c r="I55" i="471"/>
  <c r="K258" i="471"/>
  <c r="I258" i="471"/>
  <c r="K160" i="471"/>
  <c r="I160" i="471"/>
  <c r="K261" i="471"/>
  <c r="I261" i="471"/>
  <c r="K278" i="471"/>
  <c r="I278" i="471"/>
  <c r="K173" i="471"/>
  <c r="I173" i="471"/>
  <c r="K201" i="471"/>
  <c r="I201" i="471"/>
  <c r="K29" i="471"/>
  <c r="I29" i="471"/>
  <c r="K323" i="471"/>
  <c r="I323" i="471"/>
  <c r="K271" i="471"/>
  <c r="I271" i="471"/>
  <c r="K328" i="471"/>
  <c r="I328" i="471"/>
  <c r="K79" i="471"/>
  <c r="I79" i="471"/>
  <c r="K135" i="471"/>
  <c r="I135" i="471"/>
  <c r="K110" i="471"/>
  <c r="I110" i="471"/>
  <c r="K73" i="471"/>
  <c r="I73" i="471"/>
  <c r="K224" i="471"/>
  <c r="I224" i="471"/>
  <c r="K142" i="471"/>
  <c r="I142" i="471"/>
  <c r="K92" i="471"/>
  <c r="I92" i="471"/>
  <c r="F92" i="471"/>
  <c r="H92" i="471"/>
  <c r="J92" i="471"/>
  <c r="K66" i="471"/>
  <c r="I66" i="471"/>
  <c r="F66" i="471"/>
  <c r="H66" i="471"/>
  <c r="J66" i="471"/>
  <c r="K94" i="471"/>
  <c r="I94" i="471"/>
  <c r="F94" i="471"/>
  <c r="H94" i="471"/>
  <c r="K146" i="471"/>
  <c r="I146" i="471"/>
  <c r="F146" i="471"/>
  <c r="H146" i="471"/>
  <c r="K120" i="471"/>
  <c r="I120" i="471"/>
  <c r="F120" i="471"/>
  <c r="H120" i="471"/>
  <c r="J120" i="471"/>
  <c r="K155" i="471"/>
  <c r="I155" i="471"/>
  <c r="F155" i="471"/>
  <c r="H155" i="471"/>
  <c r="K116" i="471"/>
  <c r="I116" i="471"/>
  <c r="F116" i="471"/>
  <c r="H116" i="471"/>
  <c r="K61" i="471"/>
  <c r="I61" i="471"/>
  <c r="F61" i="471"/>
  <c r="H61" i="471"/>
  <c r="J61" i="471"/>
  <c r="K331" i="471"/>
  <c r="I331" i="471"/>
  <c r="F331" i="471"/>
  <c r="H331" i="471"/>
  <c r="K172" i="471"/>
  <c r="I172" i="471"/>
  <c r="F172" i="471"/>
  <c r="H172" i="471"/>
  <c r="J172" i="471"/>
  <c r="K109" i="471"/>
  <c r="I109" i="471"/>
  <c r="F109" i="471"/>
  <c r="H109" i="471"/>
  <c r="K51" i="471"/>
  <c r="I51" i="471"/>
  <c r="F51" i="471"/>
  <c r="H51" i="471"/>
  <c r="J51" i="471"/>
  <c r="K23" i="471"/>
  <c r="I23" i="471"/>
  <c r="F23" i="471"/>
  <c r="H23" i="471"/>
  <c r="J23" i="471"/>
  <c r="K191" i="471"/>
  <c r="I191" i="471"/>
  <c r="F191" i="471"/>
  <c r="H191" i="471"/>
  <c r="K183" i="471"/>
  <c r="I183" i="471"/>
  <c r="F183" i="471"/>
  <c r="H183" i="471"/>
  <c r="K304" i="471"/>
  <c r="I304" i="471"/>
  <c r="F304" i="471"/>
  <c r="H304" i="471"/>
  <c r="F242" i="471"/>
  <c r="H242" i="471"/>
  <c r="F346" i="471"/>
  <c r="H346" i="471"/>
  <c r="J346" i="471"/>
  <c r="F294" i="471"/>
  <c r="H294" i="471"/>
  <c r="F147" i="471"/>
  <c r="H147" i="471"/>
  <c r="J147" i="471"/>
  <c r="F199" i="471"/>
  <c r="H199" i="471"/>
  <c r="F221" i="471"/>
  <c r="H221" i="471"/>
  <c r="J221" i="471"/>
  <c r="F332" i="471"/>
  <c r="H332" i="471"/>
  <c r="F347" i="471"/>
  <c r="H347" i="471"/>
  <c r="J347" i="471"/>
  <c r="F112" i="471"/>
  <c r="H112" i="471"/>
  <c r="J112" i="471"/>
  <c r="F307" i="471"/>
  <c r="H307" i="471"/>
  <c r="J307" i="471"/>
  <c r="F267" i="471"/>
  <c r="H267" i="471"/>
  <c r="F35" i="471"/>
  <c r="H35" i="471"/>
  <c r="J35" i="471"/>
  <c r="F153" i="471"/>
  <c r="H153" i="471"/>
  <c r="J153" i="471"/>
  <c r="F106" i="471"/>
  <c r="H106" i="471"/>
  <c r="J106" i="471"/>
  <c r="F210" i="471"/>
  <c r="H210" i="471"/>
  <c r="J210" i="471"/>
  <c r="F235" i="471"/>
  <c r="H235" i="471"/>
  <c r="J235" i="471"/>
  <c r="F21" i="471"/>
  <c r="H21" i="471"/>
  <c r="F162" i="471"/>
  <c r="H162" i="471"/>
  <c r="J162" i="471"/>
  <c r="F204" i="471"/>
  <c r="H204" i="471"/>
  <c r="J204" i="471"/>
  <c r="F348" i="471"/>
  <c r="H348" i="471"/>
  <c r="J348" i="471"/>
  <c r="F299" i="471"/>
  <c r="H299" i="471"/>
  <c r="F24" i="471"/>
  <c r="H24" i="471"/>
  <c r="J24" i="471"/>
  <c r="F177" i="471"/>
  <c r="H177" i="471"/>
  <c r="F277" i="471"/>
  <c r="H277" i="471"/>
  <c r="J277" i="471"/>
  <c r="F252" i="471"/>
  <c r="H252" i="471"/>
  <c r="J252" i="471"/>
  <c r="F98" i="471"/>
  <c r="H98" i="471"/>
  <c r="J98" i="471"/>
  <c r="F327" i="471"/>
  <c r="H327" i="471"/>
  <c r="F59" i="471"/>
  <c r="H59" i="471"/>
  <c r="J59" i="471"/>
  <c r="F275" i="471"/>
  <c r="H275" i="471"/>
  <c r="J275" i="471"/>
  <c r="F20" i="471"/>
  <c r="H20" i="471"/>
  <c r="J20" i="471"/>
  <c r="F27" i="471"/>
  <c r="H27" i="471"/>
  <c r="J27" i="471"/>
  <c r="F203" i="471"/>
  <c r="H203" i="471"/>
  <c r="J203" i="471"/>
  <c r="F138" i="471"/>
  <c r="H138" i="471"/>
  <c r="F342" i="471"/>
  <c r="H342" i="471"/>
  <c r="J342" i="471"/>
  <c r="F103" i="471"/>
  <c r="H103" i="471"/>
  <c r="J103" i="471"/>
  <c r="F152" i="471"/>
  <c r="H152" i="471"/>
  <c r="J152" i="471"/>
  <c r="F208" i="471"/>
  <c r="H208" i="471"/>
  <c r="J208" i="471"/>
  <c r="F194" i="471"/>
  <c r="H194" i="471"/>
  <c r="J194" i="471"/>
  <c r="F333" i="471"/>
  <c r="H333" i="471"/>
  <c r="F193" i="471"/>
  <c r="H193" i="471"/>
  <c r="J193" i="471"/>
  <c r="F316" i="471"/>
  <c r="H316" i="471"/>
  <c r="J316" i="471"/>
  <c r="F161" i="471"/>
  <c r="H161" i="471"/>
  <c r="J161" i="471"/>
  <c r="F167" i="471"/>
  <c r="H167" i="471"/>
  <c r="F141" i="471"/>
  <c r="H141" i="471"/>
  <c r="J141" i="471"/>
  <c r="F163" i="471"/>
  <c r="H163" i="471"/>
  <c r="J163" i="471"/>
  <c r="F349" i="471"/>
  <c r="H349" i="471"/>
  <c r="J349" i="471"/>
  <c r="F123" i="471"/>
  <c r="H123" i="471"/>
  <c r="F297" i="471"/>
  <c r="H297" i="471"/>
  <c r="J297" i="471"/>
  <c r="F149" i="471"/>
  <c r="H149" i="471"/>
  <c r="F131" i="471"/>
  <c r="H131" i="471"/>
  <c r="J131" i="471"/>
  <c r="F231" i="471"/>
  <c r="H231" i="471"/>
  <c r="J231" i="471"/>
  <c r="F156" i="471"/>
  <c r="H156" i="471"/>
  <c r="J156" i="471"/>
  <c r="F237" i="471"/>
  <c r="H237" i="471"/>
  <c r="F324" i="471"/>
  <c r="H324" i="471"/>
  <c r="J324" i="471"/>
  <c r="F289" i="471"/>
  <c r="H289" i="471"/>
  <c r="F350" i="471"/>
  <c r="H350" i="471"/>
  <c r="J350" i="471"/>
  <c r="F228" i="471"/>
  <c r="H228" i="471"/>
  <c r="J228" i="471"/>
  <c r="F319" i="471"/>
  <c r="H319" i="471"/>
  <c r="J319" i="471"/>
  <c r="F38" i="471"/>
  <c r="H38" i="471"/>
  <c r="F223" i="471"/>
  <c r="H223" i="471"/>
  <c r="J223" i="471"/>
  <c r="F310" i="471"/>
  <c r="H310" i="471"/>
  <c r="J310" i="471"/>
  <c r="F291" i="471"/>
  <c r="H291" i="471"/>
  <c r="J291" i="471"/>
  <c r="F351" i="471"/>
  <c r="H351" i="471"/>
  <c r="J351" i="471"/>
  <c r="F136" i="471"/>
  <c r="H136" i="471"/>
  <c r="J136" i="471"/>
  <c r="F303" i="471"/>
  <c r="H303" i="471"/>
  <c r="F270" i="471"/>
  <c r="H270" i="471"/>
  <c r="J270" i="471"/>
  <c r="F169" i="471"/>
  <c r="H169" i="471"/>
  <c r="F339" i="471"/>
  <c r="H339" i="471"/>
  <c r="J339" i="471"/>
  <c r="F355" i="471"/>
  <c r="H355" i="471"/>
  <c r="J355" i="471"/>
  <c r="F215" i="471"/>
  <c r="H215" i="471"/>
  <c r="J215" i="471"/>
  <c r="F356" i="471"/>
  <c r="H356" i="471"/>
  <c r="F19" i="471"/>
  <c r="H19" i="471"/>
  <c r="J19" i="471"/>
  <c r="F181" i="471"/>
  <c r="H181" i="471"/>
  <c r="J181" i="471"/>
  <c r="F95" i="471"/>
  <c r="H95" i="471"/>
  <c r="J95" i="471"/>
  <c r="F282" i="471"/>
  <c r="H282" i="471"/>
  <c r="F47" i="471"/>
  <c r="H47" i="471"/>
  <c r="J47" i="471"/>
  <c r="F50" i="471"/>
  <c r="H50" i="471"/>
  <c r="F41" i="471"/>
  <c r="H41" i="471"/>
  <c r="J41" i="471"/>
  <c r="F262" i="471"/>
  <c r="H262" i="471"/>
  <c r="J262" i="471"/>
  <c r="F111" i="471"/>
  <c r="H111" i="471"/>
  <c r="J111" i="471"/>
  <c r="F214" i="471"/>
  <c r="H214" i="471"/>
  <c r="F272" i="471"/>
  <c r="H272" i="471"/>
  <c r="J272" i="471"/>
  <c r="F255" i="471"/>
  <c r="H255" i="471"/>
  <c r="J255" i="471"/>
  <c r="F69" i="471"/>
  <c r="H69" i="471"/>
  <c r="J69" i="471"/>
  <c r="F62" i="471"/>
  <c r="H62" i="471"/>
  <c r="J62" i="471"/>
  <c r="F340" i="471"/>
  <c r="H340" i="471"/>
  <c r="J340" i="471"/>
  <c r="F352" i="471"/>
  <c r="H352" i="471"/>
  <c r="F292" i="471"/>
  <c r="H292" i="471"/>
  <c r="J292" i="471"/>
  <c r="F330" i="471"/>
  <c r="H330" i="471"/>
  <c r="J330" i="471"/>
  <c r="F341" i="471"/>
  <c r="H341" i="471"/>
  <c r="J341" i="471"/>
  <c r="F118" i="471"/>
  <c r="H118" i="471"/>
  <c r="F243" i="471"/>
  <c r="H243" i="471"/>
  <c r="J243" i="471"/>
  <c r="F186" i="471"/>
  <c r="H186" i="471"/>
  <c r="J186" i="471"/>
  <c r="F236" i="471"/>
  <c r="H236" i="471"/>
  <c r="J236" i="471"/>
  <c r="F130" i="471"/>
  <c r="H130" i="471"/>
  <c r="J130" i="471"/>
  <c r="F336" i="471"/>
  <c r="H336" i="471"/>
  <c r="J336" i="471"/>
  <c r="F259" i="471"/>
  <c r="H259" i="471"/>
  <c r="F174" i="471"/>
  <c r="H174" i="471"/>
  <c r="J174" i="471"/>
  <c r="F246" i="471"/>
  <c r="H246" i="471"/>
  <c r="J246" i="471"/>
  <c r="F83" i="471"/>
  <c r="H83" i="471"/>
  <c r="J83" i="471"/>
  <c r="F325" i="471"/>
  <c r="H325" i="471"/>
  <c r="J325" i="471"/>
  <c r="F52" i="471"/>
  <c r="H52" i="471"/>
  <c r="J52" i="471"/>
  <c r="F37" i="471"/>
  <c r="H37" i="471"/>
  <c r="F129" i="471"/>
  <c r="H129" i="471"/>
  <c r="J129" i="471"/>
  <c r="F132" i="471"/>
  <c r="H132" i="471"/>
  <c r="J132" i="471"/>
  <c r="F206" i="471"/>
  <c r="H206" i="471"/>
  <c r="J206" i="471"/>
  <c r="F65" i="471"/>
  <c r="H65" i="471"/>
  <c r="F139" i="471"/>
  <c r="H139" i="471"/>
  <c r="J139" i="471"/>
  <c r="F16" i="471"/>
  <c r="H16" i="471"/>
  <c r="J16" i="471"/>
  <c r="F170" i="471"/>
  <c r="H170" i="471"/>
  <c r="J170" i="471"/>
  <c r="F290" i="471"/>
  <c r="H290" i="471"/>
  <c r="F121" i="471"/>
  <c r="H121" i="471"/>
  <c r="J121" i="471"/>
  <c r="F154" i="471"/>
  <c r="H154" i="471"/>
  <c r="F195" i="471"/>
  <c r="H195" i="471"/>
  <c r="J195" i="471"/>
  <c r="F209" i="471"/>
  <c r="H209" i="471"/>
  <c r="J209" i="471"/>
  <c r="F97" i="471"/>
  <c r="H97" i="471"/>
  <c r="J97" i="471"/>
  <c r="F254" i="471"/>
  <c r="H254" i="471"/>
  <c r="F17" i="471"/>
  <c r="H17" i="471"/>
  <c r="J17" i="471"/>
  <c r="F44" i="471"/>
  <c r="H44" i="471"/>
  <c r="F48" i="471"/>
  <c r="H48" i="471"/>
  <c r="J48" i="471"/>
  <c r="F298" i="471"/>
  <c r="H298" i="471"/>
  <c r="J298" i="471"/>
  <c r="F329" i="471"/>
  <c r="H329" i="471"/>
  <c r="J329" i="471"/>
  <c r="F137" i="471"/>
  <c r="H137" i="471"/>
  <c r="F226" i="471"/>
  <c r="H226" i="471"/>
  <c r="J226" i="471"/>
  <c r="F317" i="471"/>
  <c r="H317" i="471"/>
  <c r="J317" i="471"/>
  <c r="F192" i="471"/>
  <c r="H192" i="471"/>
  <c r="J192" i="471"/>
  <c r="F335" i="471"/>
  <c r="H335" i="471"/>
  <c r="J335" i="471"/>
  <c r="F102" i="471"/>
  <c r="H102" i="471"/>
  <c r="J102" i="471"/>
  <c r="F127" i="471"/>
  <c r="H127" i="471"/>
  <c r="F338" i="471"/>
  <c r="H338" i="471"/>
  <c r="J338" i="471"/>
  <c r="F75" i="471"/>
  <c r="H75" i="471"/>
  <c r="F266" i="471"/>
  <c r="H266" i="471"/>
  <c r="J266" i="471"/>
  <c r="F144" i="471"/>
  <c r="H144" i="471"/>
  <c r="J144" i="471"/>
  <c r="F133" i="471"/>
  <c r="H133" i="471"/>
  <c r="J133" i="471"/>
  <c r="F86" i="471"/>
  <c r="H86" i="471"/>
  <c r="F159" i="471"/>
  <c r="H159" i="471"/>
  <c r="J159" i="471"/>
  <c r="F68" i="471"/>
  <c r="H68" i="471"/>
  <c r="J68" i="471"/>
  <c r="F225" i="471"/>
  <c r="H225" i="471"/>
  <c r="J225" i="471"/>
  <c r="F55" i="471"/>
  <c r="H55" i="471"/>
  <c r="F258" i="471"/>
  <c r="H258" i="471"/>
  <c r="J258" i="471"/>
  <c r="F160" i="471"/>
  <c r="H160" i="471"/>
  <c r="F261" i="471"/>
  <c r="H261" i="471"/>
  <c r="J261" i="471"/>
  <c r="F278" i="471"/>
  <c r="H278" i="471"/>
  <c r="J278" i="471"/>
  <c r="F173" i="471"/>
  <c r="H173" i="471"/>
  <c r="J173" i="471"/>
  <c r="F201" i="471"/>
  <c r="H201" i="471"/>
  <c r="F29" i="471"/>
  <c r="H29" i="471"/>
  <c r="J29" i="471"/>
  <c r="F323" i="471"/>
  <c r="H323" i="471"/>
  <c r="J323" i="471"/>
  <c r="F271" i="471"/>
  <c r="H271" i="471"/>
  <c r="J271" i="471"/>
  <c r="F328" i="471"/>
  <c r="H328" i="471"/>
  <c r="J328" i="471"/>
  <c r="F79" i="471"/>
  <c r="H79" i="471"/>
  <c r="J79" i="471"/>
  <c r="F135" i="471"/>
  <c r="H135" i="471"/>
  <c r="F110" i="471"/>
  <c r="H110" i="471"/>
  <c r="J110" i="471"/>
  <c r="F73" i="471"/>
  <c r="H73" i="471"/>
  <c r="J73" i="471"/>
  <c r="F224" i="471"/>
  <c r="H224" i="471"/>
  <c r="J224" i="471"/>
  <c r="F142" i="471"/>
  <c r="H142" i="471"/>
  <c r="F313" i="471"/>
  <c r="H313" i="471"/>
  <c r="J313" i="471"/>
  <c r="F134" i="471"/>
  <c r="H134" i="471"/>
  <c r="J134" i="471"/>
  <c r="F207" i="471"/>
  <c r="H207" i="471"/>
  <c r="J207" i="471"/>
  <c r="F84" i="471"/>
  <c r="H84" i="471"/>
  <c r="J84" i="471"/>
  <c r="F318" i="471"/>
  <c r="H318" i="471"/>
  <c r="J318" i="471"/>
  <c r="F283" i="471"/>
  <c r="H283" i="471"/>
  <c r="J283" i="471"/>
  <c r="F122" i="471"/>
  <c r="H122" i="471"/>
  <c r="J122" i="471"/>
  <c r="F150" i="471"/>
  <c r="H150" i="471"/>
  <c r="J150" i="471"/>
  <c r="J160" i="471"/>
  <c r="J75" i="471"/>
  <c r="J254" i="471"/>
  <c r="J290" i="471"/>
  <c r="J50" i="471"/>
  <c r="J169" i="471"/>
  <c r="J237" i="471"/>
  <c r="J123" i="471"/>
  <c r="J294" i="471"/>
  <c r="J304" i="471"/>
  <c r="J90" i="471"/>
  <c r="J88" i="471"/>
  <c r="J274" i="471"/>
  <c r="J343" i="471"/>
  <c r="J216" i="471"/>
  <c r="J164" i="471"/>
  <c r="J33" i="473"/>
  <c r="J142" i="471"/>
  <c r="J201" i="471"/>
  <c r="J55" i="471"/>
  <c r="J127" i="471"/>
  <c r="J137" i="471"/>
  <c r="J154" i="471"/>
  <c r="J65" i="471"/>
  <c r="J259" i="471"/>
  <c r="J118" i="471"/>
  <c r="J214" i="471"/>
  <c r="J282" i="471"/>
  <c r="J303" i="471"/>
  <c r="J38" i="471"/>
  <c r="J149" i="471"/>
  <c r="J167" i="471"/>
  <c r="J138" i="471"/>
  <c r="J327" i="471"/>
  <c r="J299" i="471"/>
  <c r="J267" i="471"/>
  <c r="J199" i="471"/>
  <c r="J28" i="471"/>
  <c r="J312" i="471"/>
  <c r="J320" i="471"/>
  <c r="J256" i="471"/>
  <c r="J53" i="471"/>
  <c r="J200" i="471"/>
  <c r="J314" i="471"/>
  <c r="J158" i="471"/>
  <c r="J302" i="471"/>
  <c r="J190" i="471"/>
  <c r="J74" i="471"/>
  <c r="J171" i="471"/>
  <c r="J238" i="471"/>
  <c r="J187" i="471"/>
  <c r="J260" i="471"/>
  <c r="J85" i="471"/>
  <c r="J244" i="471"/>
  <c r="J32" i="471"/>
  <c r="J140" i="471"/>
  <c r="J188" i="471"/>
  <c r="J87" i="471"/>
  <c r="J202" i="471"/>
  <c r="J334" i="473"/>
  <c r="J17" i="473"/>
  <c r="J20" i="473"/>
  <c r="J41" i="473"/>
  <c r="J43" i="473"/>
  <c r="J23" i="473"/>
  <c r="J40" i="473"/>
  <c r="J135" i="471"/>
  <c r="J86" i="471"/>
  <c r="J44" i="471"/>
  <c r="J37" i="471"/>
  <c r="J352" i="471"/>
  <c r="J356" i="471"/>
  <c r="J289" i="471"/>
  <c r="J333" i="471"/>
  <c r="J177" i="471"/>
  <c r="J21" i="471"/>
  <c r="J332" i="471"/>
  <c r="J242" i="471"/>
  <c r="J331" i="471"/>
  <c r="J146" i="471"/>
  <c r="J105" i="471"/>
  <c r="J309" i="471"/>
  <c r="J337" i="471"/>
  <c r="J353" i="471"/>
  <c r="J197" i="471"/>
  <c r="J80" i="471"/>
  <c r="J300" i="471"/>
  <c r="J18" i="471"/>
  <c r="J288" i="471"/>
  <c r="J49" i="471"/>
  <c r="J64" i="471"/>
  <c r="J189" i="471"/>
  <c r="J305" i="471"/>
  <c r="J22" i="471"/>
  <c r="J25" i="471"/>
  <c r="J326" i="471"/>
  <c r="J354" i="471"/>
  <c r="J34" i="471"/>
  <c r="J217" i="471"/>
  <c r="J322" i="473"/>
  <c r="J129" i="473"/>
  <c r="J29" i="473"/>
  <c r="J339" i="473"/>
  <c r="J183" i="471"/>
  <c r="J116" i="471"/>
  <c r="J28" i="473"/>
  <c r="J18" i="473"/>
  <c r="J35" i="473"/>
  <c r="J109" i="471"/>
  <c r="J94" i="471"/>
  <c r="J31" i="473"/>
  <c r="J191" i="471"/>
  <c r="J155" i="471"/>
  <c r="J32" i="473"/>
  <c r="J44" i="473"/>
  <c r="J322" i="513"/>
  <c r="J331" i="511"/>
  <c r="J329" i="511"/>
  <c r="J294" i="511"/>
  <c r="J289" i="511"/>
  <c r="J252" i="511"/>
  <c r="J222" i="511"/>
  <c r="J170" i="511"/>
  <c r="J161" i="511"/>
  <c r="J143" i="511"/>
  <c r="J91" i="511"/>
  <c r="J90" i="511"/>
  <c r="J63" i="511"/>
</calcChain>
</file>

<file path=xl/sharedStrings.xml><?xml version="1.0" encoding="utf-8"?>
<sst xmlns="http://schemas.openxmlformats.org/spreadsheetml/2006/main" count="35575" uniqueCount="1818">
  <si>
    <t>SEURAKUNNAT</t>
  </si>
  <si>
    <t>Kirkollisvero</t>
  </si>
  <si>
    <t>Seurakuntien kertymä-osuudet tilitetystä määrästä</t>
  </si>
  <si>
    <t>Seurakunnille tilitetty</t>
  </si>
  <si>
    <t>ed. kirkollisvero</t>
  </si>
  <si>
    <t xml:space="preserve">KIRKOLLISVEROT                               </t>
  </si>
  <si>
    <t>Jäännösvero-osuus</t>
  </si>
  <si>
    <t>ed. kunallisvero</t>
  </si>
  <si>
    <t>Jakoosuus</t>
  </si>
  <si>
    <t>FÖRSAMLINGAR</t>
  </si>
  <si>
    <t>Kmn nr</t>
  </si>
  <si>
    <t>Kyrkoskatt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</si>
  <si>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</si>
  <si>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KUNNALLISVEROT                               </t>
  </si>
  <si>
    <t xml:space="preserve">Hämeenlinna evl                                             </t>
  </si>
  <si>
    <t xml:space="preserve">Tavastehus evl                                              </t>
  </si>
  <si>
    <t xml:space="preserve">Jyväskylä evl                                               </t>
  </si>
  <si>
    <t xml:space="preserve">Jämsän evl                                                  </t>
  </si>
  <si>
    <t xml:space="preserve">Jämsä evl                                                   </t>
  </si>
  <si>
    <t xml:space="preserve">St Michels ort                                              </t>
  </si>
  <si>
    <t xml:space="preserve">Mänttä-Vilppulan evl                                        </t>
  </si>
  <si>
    <t xml:space="preserve">Mänttä-Vilppula evl                                         </t>
  </si>
  <si>
    <t xml:space="preserve">Paraisten evl                                               </t>
  </si>
  <si>
    <t xml:space="preserve">Raumo evl                                                   </t>
  </si>
  <si>
    <t xml:space="preserve">Raaseporin evl                                              </t>
  </si>
  <si>
    <t xml:space="preserve">Raseborgs evl                                               </t>
  </si>
  <si>
    <t xml:space="preserve">Tampereen evl                                               </t>
  </si>
  <si>
    <t xml:space="preserve">Åbo och St Karins evl                                       </t>
  </si>
  <si>
    <t xml:space="preserve">Sastamalan evl                                              </t>
  </si>
  <si>
    <t xml:space="preserve">Sastamala evl                                               </t>
  </si>
  <si>
    <t>Tyyppi</t>
  </si>
  <si>
    <t>Typ</t>
  </si>
  <si>
    <t>Församling-arnas andel av redovisad skatt</t>
  </si>
  <si>
    <t>Redovisats till församlingarna</t>
  </si>
  <si>
    <t>Andel av förskotts-återbäring</t>
  </si>
  <si>
    <t>Rikssvenska Olaus Petri-Församlingen</t>
  </si>
  <si>
    <t xml:space="preserve">Oulun evl                                                   </t>
  </si>
  <si>
    <t>Ennakonpalautukset vähennetään marraskuussa tilitettävästä kertymästä</t>
  </si>
  <si>
    <t>Jäännösverot yhteensä</t>
  </si>
  <si>
    <t>Kertyneet jäännösverot tilitetään seuraavan vuoden  tammikuussa 1.erä ja maaliskuussa 2.erä</t>
  </si>
  <si>
    <t>Maa-kunta</t>
  </si>
  <si>
    <t>Kunta no</t>
  </si>
  <si>
    <t>Nimi</t>
  </si>
  <si>
    <t>Kunnallisvero</t>
  </si>
  <si>
    <t>Muutos ed.vuo-teen %</t>
  </si>
  <si>
    <t>Kuntien kertymä-osuudet tilitetystä määrästä</t>
  </si>
  <si>
    <t>Kunnille tilitetty</t>
  </si>
  <si>
    <t>Tilitetyn määrän oikaisu</t>
  </si>
  <si>
    <t>Ennakonpa-lautusosuus</t>
  </si>
  <si>
    <t>Oikaisu- ja palautusosuu-det yhteensä</t>
  </si>
  <si>
    <t>KYRKOSKATTER</t>
  </si>
  <si>
    <t xml:space="preserve">Uusikaupunki                                      </t>
  </si>
  <si>
    <t>Förkottsåterbäringarna dras av från det utfall som redovisas i november.</t>
  </si>
  <si>
    <t>Kvarskatt sammanlagt</t>
  </si>
  <si>
    <t>De utfallna kvarskatterna redovisas rat 1 i januari nästa år och rat 2 i mars nästa år</t>
  </si>
  <si>
    <t>Kmn   nr</t>
  </si>
  <si>
    <t>Namn</t>
  </si>
  <si>
    <t>Kommunalskatt</t>
  </si>
  <si>
    <t>F. jämf. föreg. år %</t>
  </si>
  <si>
    <t>Kommunernas andel av redovisad skatt</t>
  </si>
  <si>
    <t>Redovisats till kommunerna</t>
  </si>
  <si>
    <t>Rättelse av redovisat belopp</t>
  </si>
  <si>
    <t xml:space="preserve">Andel av förskotts-återbäring </t>
  </si>
  <si>
    <t>Rättelse- och återb.-andel, summa</t>
  </si>
  <si>
    <t>Andel av kvarskatt</t>
  </si>
  <si>
    <t xml:space="preserve">Kristiinankaupunki                                </t>
  </si>
  <si>
    <t>Ennakonpalautukset yhteensä</t>
  </si>
  <si>
    <t>SKATTEFÖRVALTNINGEN</t>
  </si>
  <si>
    <t>KOMMUNER</t>
  </si>
  <si>
    <t>SKATTEÅR</t>
  </si>
  <si>
    <t>Skatt, som skall betalas</t>
  </si>
  <si>
    <t xml:space="preserve">Redovisade förv - och kap.inkomstskatter smlgt </t>
  </si>
  <si>
    <t>Det redovisade beloppet rättas i november.</t>
  </si>
  <si>
    <t>Förskottsåterbäring sammanlagt</t>
  </si>
  <si>
    <t>KOMMUNALSKATTER</t>
  </si>
  <si>
    <t xml:space="preserve">Pedersören kunta                                  </t>
  </si>
  <si>
    <t xml:space="preserve">Nystad                                            </t>
  </si>
  <si>
    <t xml:space="preserve">Heinävesi                                         </t>
  </si>
  <si>
    <t xml:space="preserve">Kauhajoki                                         </t>
  </si>
  <si>
    <t xml:space="preserve">Kangasniemi                                       </t>
  </si>
  <si>
    <t xml:space="preserve">Lieksa                                            </t>
  </si>
  <si>
    <t xml:space="preserve">Karvia                                            </t>
  </si>
  <si>
    <t xml:space="preserve">Kaarina                                           </t>
  </si>
  <si>
    <t xml:space="preserve">Närpiö                                            </t>
  </si>
  <si>
    <t xml:space="preserve">Karttula                                          </t>
  </si>
  <si>
    <t xml:space="preserve">Mynämäki                                          </t>
  </si>
  <si>
    <t xml:space="preserve">Varkaus                                           </t>
  </si>
  <si>
    <t xml:space="preserve">Jämsä                                             </t>
  </si>
  <si>
    <t xml:space="preserve">Äänekoski                                         </t>
  </si>
  <si>
    <t xml:space="preserve">Muhos                                             </t>
  </si>
  <si>
    <t xml:space="preserve">Kempele                                           </t>
  </si>
  <si>
    <t xml:space="preserve">Laihia                                            </t>
  </si>
  <si>
    <t xml:space="preserve">Nummi-Pusula                                      </t>
  </si>
  <si>
    <t xml:space="preserve">Kuusamo                                           </t>
  </si>
  <si>
    <t xml:space="preserve">Tornio                                            </t>
  </si>
  <si>
    <t xml:space="preserve">Korsnäs                                           </t>
  </si>
  <si>
    <t xml:space="preserve">Nokia                                             </t>
  </si>
  <si>
    <t xml:space="preserve">Reisjärvi                                         </t>
  </si>
  <si>
    <t xml:space="preserve">Säkylä                                            </t>
  </si>
  <si>
    <t xml:space="preserve">Juankoski                                         </t>
  </si>
  <si>
    <t xml:space="preserve">Sipoo                                             </t>
  </si>
  <si>
    <t xml:space="preserve">Kuortane                                          </t>
  </si>
  <si>
    <t xml:space="preserve">Liminka                                           </t>
  </si>
  <si>
    <t xml:space="preserve">Suomenniemi                                       </t>
  </si>
  <si>
    <t xml:space="preserve">Akaa                                              </t>
  </si>
  <si>
    <t xml:space="preserve">Valkeakoski                                       </t>
  </si>
  <si>
    <t xml:space="preserve">Kiuruvesi                                         </t>
  </si>
  <si>
    <t xml:space="preserve">Pyhäjoki                                          </t>
  </si>
  <si>
    <t xml:space="preserve">Sonkajärvi                                        </t>
  </si>
  <si>
    <t xml:space="preserve">Kuhmo                                             </t>
  </si>
  <si>
    <t xml:space="preserve">Keminmaa                                          </t>
  </si>
  <si>
    <t xml:space="preserve">Pietarsaari                                       </t>
  </si>
  <si>
    <t xml:space="preserve">Pomarkku                                          </t>
  </si>
  <si>
    <t xml:space="preserve">Heinola                                           </t>
  </si>
  <si>
    <t xml:space="preserve">Toholampi                                         </t>
  </si>
  <si>
    <t xml:space="preserve">Rautavaara                                        </t>
  </si>
  <si>
    <t xml:space="preserve">Humppila                                          </t>
  </si>
  <si>
    <t xml:space="preserve">Hammarland                                        </t>
  </si>
  <si>
    <t xml:space="preserve">Keitele                                           </t>
  </si>
  <si>
    <t xml:space="preserve">Savukoski                                         </t>
  </si>
  <si>
    <t xml:space="preserve">Enonkoski                                         </t>
  </si>
  <si>
    <t xml:space="preserve">Orivesi                                           </t>
  </si>
  <si>
    <t xml:space="preserve">Luvia                                             </t>
  </si>
  <si>
    <t xml:space="preserve">Tammela                                           </t>
  </si>
  <si>
    <t xml:space="preserve">Nastola                                           </t>
  </si>
  <si>
    <t xml:space="preserve">Ähtäri                                            </t>
  </si>
  <si>
    <t xml:space="preserve">Ypäjä                                             </t>
  </si>
  <si>
    <t xml:space="preserve">Kannonkoski                                       </t>
  </si>
  <si>
    <t xml:space="preserve">Rautjärvi                                         </t>
  </si>
  <si>
    <t xml:space="preserve">Vesilahti                                         </t>
  </si>
  <si>
    <t xml:space="preserve">Ranua                                             </t>
  </si>
  <si>
    <t xml:space="preserve">Kärsämäki                                         </t>
  </si>
  <si>
    <t xml:space="preserve">Lapuan tuomiokirkkoseurakunta                               </t>
  </si>
  <si>
    <t xml:space="preserve">Lappo domkyrkoförsamling                                    </t>
  </si>
  <si>
    <t xml:space="preserve">Brahestad                                         </t>
  </si>
  <si>
    <t xml:space="preserve">Jakobstad                                         </t>
  </si>
  <si>
    <t xml:space="preserve">Joroisten evl                                               </t>
  </si>
  <si>
    <t xml:space="preserve">Jorois evl                                                  </t>
  </si>
  <si>
    <t xml:space="preserve">Joutsan evl                                                 </t>
  </si>
  <si>
    <t xml:space="preserve">Joutsa evl                                                  </t>
  </si>
  <si>
    <t xml:space="preserve">Juankosken evl                                              </t>
  </si>
  <si>
    <t xml:space="preserve">Juankoski evl                                               </t>
  </si>
  <si>
    <t xml:space="preserve">Juuan evl                                                   </t>
  </si>
  <si>
    <t xml:space="preserve">Juuka evl                                                   </t>
  </si>
  <si>
    <t xml:space="preserve">Juupajoen evl                                               </t>
  </si>
  <si>
    <t xml:space="preserve">Juupajoki evl                                               </t>
  </si>
  <si>
    <t xml:space="preserve">Juvan evl                                                   </t>
  </si>
  <si>
    <t xml:space="preserve">Juva evl                                                    </t>
  </si>
  <si>
    <t xml:space="preserve">Kangasniemen evl                                            </t>
  </si>
  <si>
    <t xml:space="preserve">Kangasniemi evl                                             </t>
  </si>
  <si>
    <t xml:space="preserve">Kankaanpään evl                                             </t>
  </si>
  <si>
    <t xml:space="preserve">Kankaanpää evl                                              </t>
  </si>
  <si>
    <t xml:space="preserve">Kannuksen evl                                               </t>
  </si>
  <si>
    <t xml:space="preserve">Kannus evl                                                  </t>
  </si>
  <si>
    <t xml:space="preserve">Karijoen evl                                                </t>
  </si>
  <si>
    <t xml:space="preserve">Bötom evl                                                   </t>
  </si>
  <si>
    <t xml:space="preserve">Karjalohjan evl                                             </t>
  </si>
  <si>
    <t xml:space="preserve">Karislojo evl                                               </t>
  </si>
  <si>
    <t xml:space="preserve">Karkkilan evl                                               </t>
  </si>
  <si>
    <t xml:space="preserve">Högfors evl                                                 </t>
  </si>
  <si>
    <t xml:space="preserve">Karstula evl                                                </t>
  </si>
  <si>
    <t xml:space="preserve">Karttulan evl                                               </t>
  </si>
  <si>
    <t>VEROHALLINTO</t>
  </si>
  <si>
    <t>N181</t>
  </si>
  <si>
    <t>KUNNAT</t>
  </si>
  <si>
    <t xml:space="preserve"> </t>
  </si>
  <si>
    <t>VEROVUOSI</t>
  </si>
  <si>
    <t>Maksettavat verot</t>
  </si>
  <si>
    <t>Tilitetyt ansio- ja pääomatuloverot yhteensä</t>
  </si>
  <si>
    <t>Tilitetty määrä oikaistaan marraskuussa</t>
  </si>
  <si>
    <t xml:space="preserve">Karleby evl                                                 </t>
  </si>
  <si>
    <t xml:space="preserve">Kolarin evl                                                 </t>
  </si>
  <si>
    <t xml:space="preserve">Kolari evl                                                  </t>
  </si>
  <si>
    <t xml:space="preserve">Konneveden evl                                              </t>
  </si>
  <si>
    <t xml:space="preserve">Konnevesi evl                                               </t>
  </si>
  <si>
    <t xml:space="preserve">Kontiolahden evl                                            </t>
  </si>
  <si>
    <t xml:space="preserve">Kontiolahti evl                                             </t>
  </si>
  <si>
    <t xml:space="preserve">Korsnäsin evl                                               </t>
  </si>
  <si>
    <t xml:space="preserve">Korsnäs evl                                                 </t>
  </si>
  <si>
    <t xml:space="preserve">Vantaan Seurakunnat                                         </t>
  </si>
  <si>
    <t xml:space="preserve">Hanko                                             </t>
  </si>
  <si>
    <t xml:space="preserve">Ylitornio                                         </t>
  </si>
  <si>
    <t xml:space="preserve">Uusikaarlepyy                                     </t>
  </si>
  <si>
    <t xml:space="preserve">Janakkala                                         </t>
  </si>
  <si>
    <t xml:space="preserve">Naantali                                          </t>
  </si>
  <si>
    <t xml:space="preserve">Nurmijärvi                                        </t>
  </si>
  <si>
    <t xml:space="preserve">Ulvila                                            </t>
  </si>
  <si>
    <t xml:space="preserve">Hyvinkää                                          </t>
  </si>
  <si>
    <t xml:space="preserve">Salo                                              </t>
  </si>
  <si>
    <t xml:space="preserve">Lahti                                             </t>
  </si>
  <si>
    <t xml:space="preserve">Kotka                                             </t>
  </si>
  <si>
    <t xml:space="preserve">Kaavi                                             </t>
  </si>
  <si>
    <t xml:space="preserve">Kangasala                                         </t>
  </si>
  <si>
    <t xml:space="preserve">Eura                                              </t>
  </si>
  <si>
    <t xml:space="preserve">Porvoo                                            </t>
  </si>
  <si>
    <t xml:space="preserve">Hollola                                           </t>
  </si>
  <si>
    <t xml:space="preserve">Forssa                                            </t>
  </si>
  <si>
    <t xml:space="preserve">Mäntyharju                                        </t>
  </si>
  <si>
    <t xml:space="preserve">Lapua                                             </t>
  </si>
  <si>
    <t xml:space="preserve">Saarijärvi                                        </t>
  </si>
  <si>
    <t xml:space="preserve">Hamina                                            </t>
  </si>
  <si>
    <t xml:space="preserve">Karkkila                                          </t>
  </si>
  <si>
    <t xml:space="preserve">Rauma                                             </t>
  </si>
  <si>
    <t xml:space="preserve">Jyväskylä                                         </t>
  </si>
  <si>
    <t xml:space="preserve">Kesälahti                                         </t>
  </si>
  <si>
    <t xml:space="preserve">Virolahti                                         </t>
  </si>
  <si>
    <t xml:space="preserve">Liperi                                            </t>
  </si>
  <si>
    <t xml:space="preserve">Riihimäki                                         </t>
  </si>
  <si>
    <t xml:space="preserve">Tohmajärvi                                        </t>
  </si>
  <si>
    <t xml:space="preserve">Kuhmalahti                                        </t>
  </si>
  <si>
    <t xml:space="preserve">Suomussalmi evl                                             </t>
  </si>
  <si>
    <t xml:space="preserve">Suonenjoen evl                                              </t>
  </si>
  <si>
    <t xml:space="preserve">Suonenjoki evl                                              </t>
  </si>
  <si>
    <t xml:space="preserve">Sysmän evl                                                  </t>
  </si>
  <si>
    <t xml:space="preserve">Sysmä evl                                                   </t>
  </si>
  <si>
    <t xml:space="preserve">Säkylän evl                                                 </t>
  </si>
  <si>
    <t xml:space="preserve">Säkylä evl                                                  </t>
  </si>
  <si>
    <t xml:space="preserve">Taipaleen ort                                               </t>
  </si>
  <si>
    <t xml:space="preserve">Taipale ort                                                 </t>
  </si>
  <si>
    <t xml:space="preserve">Taipalsaaren evl                                            </t>
  </si>
  <si>
    <t xml:space="preserve">Taipalsaari evl                                             </t>
  </si>
  <si>
    <t xml:space="preserve">Taivalkosken evl                                            </t>
  </si>
  <si>
    <t xml:space="preserve">Taivalkoski evl                                             </t>
  </si>
  <si>
    <t xml:space="preserve">Taivassalon evl                                             </t>
  </si>
  <si>
    <t xml:space="preserve">Kuopio                                            </t>
  </si>
  <si>
    <t xml:space="preserve">Kruunupyy                                         </t>
  </si>
  <si>
    <t xml:space="preserve">Kauniainen                                        </t>
  </si>
  <si>
    <t xml:space="preserve">Hattula                                           </t>
  </si>
  <si>
    <t xml:space="preserve">Sulkava                                           </t>
  </si>
  <si>
    <t xml:space="preserve">Sysmä                                             </t>
  </si>
  <si>
    <t xml:space="preserve">Nurmes                                            </t>
  </si>
  <si>
    <t xml:space="preserve">Lemi                                              </t>
  </si>
  <si>
    <t xml:space="preserve">Kouvola                                           </t>
  </si>
  <si>
    <t xml:space="preserve">Keuruu                                            </t>
  </si>
  <si>
    <t xml:space="preserve">Iitti                                             </t>
  </si>
  <si>
    <t xml:space="preserve">Lappajärvi                                        </t>
  </si>
  <si>
    <t xml:space="preserve">Kittilä                                           </t>
  </si>
  <si>
    <t xml:space="preserve">Karijoki                                          </t>
  </si>
  <si>
    <t xml:space="preserve">Isojoki                                           </t>
  </si>
  <si>
    <t xml:space="preserve">Luoto                                             </t>
  </si>
  <si>
    <t xml:space="preserve">Mustasaari                                        </t>
  </si>
  <si>
    <t xml:space="preserve">Perho                                             </t>
  </si>
  <si>
    <t xml:space="preserve">Ylöjärvi                                          </t>
  </si>
  <si>
    <t xml:space="preserve">Kinnula                                           </t>
  </si>
  <si>
    <t xml:space="preserve">Tornion evl                                                 </t>
  </si>
  <si>
    <t xml:space="preserve">Torneå evl                                                  </t>
  </si>
  <si>
    <t xml:space="preserve">Turun ja Kaarinan evl                                       </t>
  </si>
  <si>
    <t xml:space="preserve">Turun ort                                                   </t>
  </si>
  <si>
    <t xml:space="preserve">Åbo ort                                                     </t>
  </si>
  <si>
    <t xml:space="preserve">Tuusniemen evl                                              </t>
  </si>
  <si>
    <t xml:space="preserve">Tuusniemi evl                                               </t>
  </si>
  <si>
    <t xml:space="preserve">Tuusulan evl                                                </t>
  </si>
  <si>
    <t xml:space="preserve">Tusby evl                                                   </t>
  </si>
  <si>
    <t xml:space="preserve">Tyrnävän evl                                                </t>
  </si>
  <si>
    <t xml:space="preserve">Tyrnävä evl                                                 </t>
  </si>
  <si>
    <t xml:space="preserve">Tyska evl                                                   </t>
  </si>
  <si>
    <t xml:space="preserve">Töysän evl                                                  </t>
  </si>
  <si>
    <t xml:space="preserve">Töysä evl                                                   </t>
  </si>
  <si>
    <t xml:space="preserve">Ulvilan evl                                                 </t>
  </si>
  <si>
    <t xml:space="preserve">Ulvsby evl                                                  </t>
  </si>
  <si>
    <t xml:space="preserve">Urjalan evl                                                 </t>
  </si>
  <si>
    <t xml:space="preserve">Ikaalinen                                         </t>
  </si>
  <si>
    <t xml:space="preserve">Lapinlahti                                        </t>
  </si>
  <si>
    <t xml:space="preserve">Nivala                                            </t>
  </si>
  <si>
    <t xml:space="preserve">Ilmajoki                                          </t>
  </si>
  <si>
    <t xml:space="preserve">Simo                                              </t>
  </si>
  <si>
    <t xml:space="preserve">Lieto                                             </t>
  </si>
  <si>
    <t xml:space="preserve">Posio                                             </t>
  </si>
  <si>
    <t xml:space="preserve">Kolari                                            </t>
  </si>
  <si>
    <t xml:space="preserve">Miehikkälä                                        </t>
  </si>
  <si>
    <t xml:space="preserve">Haapavesi                                         </t>
  </si>
  <si>
    <t xml:space="preserve">Sievi                                             </t>
  </si>
  <si>
    <t xml:space="preserve">Föglö                                             </t>
  </si>
  <si>
    <t xml:space="preserve">Kerimäki                                          </t>
  </si>
  <si>
    <t xml:space="preserve">Marttila                                          </t>
  </si>
  <si>
    <t xml:space="preserve">Pälkäne                                           </t>
  </si>
  <si>
    <t xml:space="preserve">Nilsiä                                            </t>
  </si>
  <si>
    <t xml:space="preserve">Pudasjärvi                                        </t>
  </si>
  <si>
    <t xml:space="preserve">Siilinjärvi                                       </t>
  </si>
  <si>
    <t xml:space="preserve">Kihniö                                            </t>
  </si>
  <si>
    <t xml:space="preserve">Suonenjoki                                        </t>
  </si>
  <si>
    <t xml:space="preserve">Karstula                                          </t>
  </si>
  <si>
    <t xml:space="preserve">Kalajoki                                          </t>
  </si>
  <si>
    <t xml:space="preserve">Vieremä                                           </t>
  </si>
  <si>
    <t xml:space="preserve">Hartola                                           </t>
  </si>
  <si>
    <t xml:space="preserve">Tervo                                             </t>
  </si>
  <si>
    <t xml:space="preserve">Sodankylä                                         </t>
  </si>
  <si>
    <t xml:space="preserve">Alavus                                            </t>
  </si>
  <si>
    <t xml:space="preserve">Veteli                                            </t>
  </si>
  <si>
    <t xml:space="preserve">Loviisa                                           </t>
  </si>
  <si>
    <t xml:space="preserve">Outokumpu                                         </t>
  </si>
  <si>
    <t xml:space="preserve">Inari                                             </t>
  </si>
  <si>
    <t xml:space="preserve">Lillkyro evl                                                </t>
  </si>
  <si>
    <t xml:space="preserve">Yli-Iin evl                                                 </t>
  </si>
  <si>
    <t xml:space="preserve">Yli-Ii evl                                                  </t>
  </si>
  <si>
    <t xml:space="preserve">Närpiön evl                                                 </t>
  </si>
  <si>
    <t xml:space="preserve">Närpes evl                                                  </t>
  </si>
  <si>
    <t xml:space="preserve">Ylitornion evl                                              </t>
  </si>
  <si>
    <t xml:space="preserve">Övertorneå evl                                              </t>
  </si>
  <si>
    <t xml:space="preserve">Ylivieskan evl                                              </t>
  </si>
  <si>
    <t xml:space="preserve">Luhanka                                           </t>
  </si>
  <si>
    <t xml:space="preserve">Eurajoki                                          </t>
  </si>
  <si>
    <t xml:space="preserve">Siuntio                                           </t>
  </si>
  <si>
    <t xml:space="preserve">Enontekiö                                         </t>
  </si>
  <si>
    <t xml:space="preserve">Joroinen                                          </t>
  </si>
  <si>
    <t xml:space="preserve">Polvijärvi                                        </t>
  </si>
  <si>
    <t xml:space="preserve">Paltamo                                           </t>
  </si>
  <si>
    <t xml:space="preserve">Kokemäki                                          </t>
  </si>
  <si>
    <t xml:space="preserve">Rusko                                             </t>
  </si>
  <si>
    <t xml:space="preserve">Hailuoto                                          </t>
  </si>
  <si>
    <t xml:space="preserve">Tuusniemi                                         </t>
  </si>
  <si>
    <t xml:space="preserve">Merikarvia                                        </t>
  </si>
  <si>
    <t xml:space="preserve">Pello                                             </t>
  </si>
  <si>
    <t xml:space="preserve">Taivalkoski                                       </t>
  </si>
  <si>
    <t xml:space="preserve">Punkaharju                                        </t>
  </si>
  <si>
    <t xml:space="preserve">Vöyri-Maksamaa                                    </t>
  </si>
  <si>
    <t xml:space="preserve">Koski Tl                                          </t>
  </si>
  <si>
    <t xml:space="preserve">Joutsa                                            </t>
  </si>
  <si>
    <t xml:space="preserve">Siikainen                                         </t>
  </si>
  <si>
    <t xml:space="preserve">Urjala                                            </t>
  </si>
  <si>
    <t xml:space="preserve">Kärkölä                                           </t>
  </si>
  <si>
    <t xml:space="preserve">Pihtipudas                                        </t>
  </si>
  <si>
    <t xml:space="preserve">Hankasalmi                                        </t>
  </si>
  <si>
    <t xml:space="preserve">Lapinjärvi                                        </t>
  </si>
  <si>
    <t xml:space="preserve">Isokyrö                                           </t>
  </si>
  <si>
    <t xml:space="preserve">Petäjävesi                                        </t>
  </si>
  <si>
    <t xml:space="preserve">Savitaipale                                       </t>
  </si>
  <si>
    <t xml:space="preserve">Juupajoki                                         </t>
  </si>
  <si>
    <t xml:space="preserve">Masku                                             </t>
  </si>
  <si>
    <t xml:space="preserve">Taipalsaari                                       </t>
  </si>
  <si>
    <t xml:space="preserve">Sottunga                                          </t>
  </si>
  <si>
    <t xml:space="preserve">Pukkila                                           </t>
  </si>
  <si>
    <t xml:space="preserve">Kitee                                             </t>
  </si>
  <si>
    <t xml:space="preserve">Evijärvi                                          </t>
  </si>
  <si>
    <t xml:space="preserve">Kiiminki                                          </t>
  </si>
  <si>
    <t xml:space="preserve">Kannus                                            </t>
  </si>
  <si>
    <t xml:space="preserve">Honkajoki                                         </t>
  </si>
  <si>
    <t xml:space="preserve">Kaskinen                                          </t>
  </si>
  <si>
    <t xml:space="preserve">Lumparland                                        </t>
  </si>
  <si>
    <t xml:space="preserve">Lumijoki                                          </t>
  </si>
  <si>
    <t xml:space="preserve">Vårdö                                             </t>
  </si>
  <si>
    <t xml:space="preserve">Brändö                                            </t>
  </si>
  <si>
    <t xml:space="preserve">Kökar                                             </t>
  </si>
  <si>
    <t xml:space="preserve">Oripää                                            </t>
  </si>
  <si>
    <t xml:space="preserve">Kontiolahti                                       </t>
  </si>
  <si>
    <t xml:space="preserve">Sotkamo                                           </t>
  </si>
  <si>
    <t xml:space="preserve">Oulunsalo                                         </t>
  </si>
  <si>
    <t xml:space="preserve">Vesanto                                           </t>
  </si>
  <si>
    <t xml:space="preserve">Ilomantsi                                         </t>
  </si>
  <si>
    <t xml:space="preserve">Alajärvi                                          </t>
  </si>
  <si>
    <t xml:space="preserve">Somero                                            </t>
  </si>
  <si>
    <t xml:space="preserve">Lemland                                           </t>
  </si>
  <si>
    <t xml:space="preserve">Jokioinen                                         </t>
  </si>
  <si>
    <t xml:space="preserve">Maarianhamina                                     </t>
  </si>
  <si>
    <t xml:space="preserve">Pertunmaa                                         </t>
  </si>
  <si>
    <t xml:space="preserve">Vaala                                             </t>
  </si>
  <si>
    <t xml:space="preserve">Geta                                              </t>
  </si>
  <si>
    <t xml:space="preserve">Vähäkyrö                                          </t>
  </si>
  <si>
    <t xml:space="preserve">Harjavalta                                        </t>
  </si>
  <si>
    <t xml:space="preserve">Muurame                                           </t>
  </si>
  <si>
    <t xml:space="preserve">Joensuu                                           </t>
  </si>
  <si>
    <t xml:space="preserve">Tyrnävä                                           </t>
  </si>
  <si>
    <t xml:space="preserve">Mikkeli                                           </t>
  </si>
  <si>
    <t xml:space="preserve">Suomussalmi                                       </t>
  </si>
  <si>
    <t xml:space="preserve">Kyyjärvi                                          </t>
  </si>
  <si>
    <t xml:space="preserve">Kivijärvi                                         </t>
  </si>
  <si>
    <t xml:space="preserve">Sauvo                                             </t>
  </si>
  <si>
    <t xml:space="preserve">Laukaa                                            </t>
  </si>
  <si>
    <t xml:space="preserve">Kajaani                                           </t>
  </si>
  <si>
    <t xml:space="preserve">Raahe                                             </t>
  </si>
  <si>
    <t xml:space="preserve">Siikajoki                                         </t>
  </si>
  <si>
    <t xml:space="preserve">Vimpeli                                           </t>
  </si>
  <si>
    <t xml:space="preserve">Esbo                                              </t>
  </si>
  <si>
    <t xml:space="preserve">Malax                                             </t>
  </si>
  <si>
    <t xml:space="preserve">Kyrkslätt                                         </t>
  </si>
  <si>
    <t xml:space="preserve">Vanda                                             </t>
  </si>
  <si>
    <t xml:space="preserve">Helsingfors                                       </t>
  </si>
  <si>
    <t xml:space="preserve">Lojo                                              </t>
  </si>
  <si>
    <t xml:space="preserve">Åbo                                               </t>
  </si>
  <si>
    <t xml:space="preserve">Uleåborg                                          </t>
  </si>
  <si>
    <t xml:space="preserve">Björneborg                                        </t>
  </si>
  <si>
    <t xml:space="preserve">Tusby                                             </t>
  </si>
  <si>
    <t xml:space="preserve">Träskända                                         </t>
  </si>
  <si>
    <t xml:space="preserve">Enontekis                                         </t>
  </si>
  <si>
    <t xml:space="preserve">Jorois                                            </t>
  </si>
  <si>
    <t xml:space="preserve">Kumo                                              </t>
  </si>
  <si>
    <t xml:space="preserve">Karlö                                             </t>
  </si>
  <si>
    <t xml:space="preserve">Sastmola                                          </t>
  </si>
  <si>
    <t xml:space="preserve">Koski (Ål)                                        </t>
  </si>
  <si>
    <t xml:space="preserve">Lappträsk                                         </t>
  </si>
  <si>
    <t xml:space="preserve">Storkyro                                          </t>
  </si>
  <si>
    <t xml:space="preserve">Pyttis                                            </t>
  </si>
  <si>
    <t xml:space="preserve">Ingå                                              </t>
  </si>
  <si>
    <t xml:space="preserve">Nousis                                            </t>
  </si>
  <si>
    <t xml:space="preserve">Kjulo                                             </t>
  </si>
  <si>
    <t xml:space="preserve">Mörskom                                           </t>
  </si>
  <si>
    <t xml:space="preserve">Artsjö                                            </t>
  </si>
  <si>
    <t xml:space="preserve">Borgnäs                                           </t>
  </si>
  <si>
    <t xml:space="preserve">Oravais                                           </t>
  </si>
  <si>
    <t xml:space="preserve">Karislojo                                         </t>
  </si>
  <si>
    <t xml:space="preserve">Tövsala                                           </t>
  </si>
  <si>
    <t xml:space="preserve">Gustavs                                           </t>
  </si>
  <si>
    <t xml:space="preserve">Kaskö                                             </t>
  </si>
  <si>
    <t xml:space="preserve">Ilomants                                          </t>
  </si>
  <si>
    <t xml:space="preserve">Jockis                                            </t>
  </si>
  <si>
    <t xml:space="preserve">Mariehamn                                         </t>
  </si>
  <si>
    <t xml:space="preserve">Lillkyro                                          </t>
  </si>
  <si>
    <t xml:space="preserve">St Michel                                         </t>
  </si>
  <si>
    <t xml:space="preserve">Sagu                                              </t>
  </si>
  <si>
    <t xml:space="preserve">Kajana                                            </t>
  </si>
  <si>
    <t xml:space="preserve">Enontekis evl                                               </t>
  </si>
  <si>
    <t xml:space="preserve">Espoon evl                                                  </t>
  </si>
  <si>
    <t xml:space="preserve">Esbo evl                                                    </t>
  </si>
  <si>
    <t xml:space="preserve">Eurajoen evl                                                </t>
  </si>
  <si>
    <t xml:space="preserve">Euraåminne evl                                              </t>
  </si>
  <si>
    <t xml:space="preserve">Euran evl                                                   </t>
  </si>
  <si>
    <t xml:space="preserve">Eura evl                                                    </t>
  </si>
  <si>
    <t xml:space="preserve">Evijärven evl                                               </t>
  </si>
  <si>
    <t xml:space="preserve">Evijärvi evl                                                </t>
  </si>
  <si>
    <t xml:space="preserve">Finström-Geta evl                                           </t>
  </si>
  <si>
    <t xml:space="preserve">Forssan evl                                                 </t>
  </si>
  <si>
    <t xml:space="preserve">Forssa evl                                                  </t>
  </si>
  <si>
    <t xml:space="preserve">Haapajärven evl                                             </t>
  </si>
  <si>
    <t xml:space="preserve">Haapajärvi evl                                              </t>
  </si>
  <si>
    <t xml:space="preserve">Haapaveden evl                                              </t>
  </si>
  <si>
    <t xml:space="preserve">Haapavesi evl                                               </t>
  </si>
  <si>
    <t xml:space="preserve">Hailuodon evl                                               </t>
  </si>
  <si>
    <t xml:space="preserve">Karlö evl                                                   </t>
  </si>
  <si>
    <t xml:space="preserve">Halsuan evl                                                 </t>
  </si>
  <si>
    <t xml:space="preserve">Halsua evl                                                  </t>
  </si>
  <si>
    <t xml:space="preserve">Haminan ort                                                 </t>
  </si>
  <si>
    <t xml:space="preserve">Fredrikshamns ort                                           </t>
  </si>
  <si>
    <t xml:space="preserve">Hammarlandin evl                                            </t>
  </si>
  <si>
    <t xml:space="preserve">Hammarlands evl                                             </t>
  </si>
  <si>
    <t xml:space="preserve">Hangon evl                                                  </t>
  </si>
  <si>
    <t xml:space="preserve">Hollola evl                                                 </t>
  </si>
  <si>
    <t xml:space="preserve">Honkajoen evl                                               </t>
  </si>
  <si>
    <t xml:space="preserve">Honkajoki evl                                               </t>
  </si>
  <si>
    <t xml:space="preserve">Huittisten evl                                              </t>
  </si>
  <si>
    <t xml:space="preserve">Huittinens evl                                              </t>
  </si>
  <si>
    <t xml:space="preserve">Humppilan evl                                               </t>
  </si>
  <si>
    <t xml:space="preserve">Humppila evl                                                </t>
  </si>
  <si>
    <t xml:space="preserve">Hyrynsalmen evl                                             </t>
  </si>
  <si>
    <t xml:space="preserve">Hyrynsalmi evl                                              </t>
  </si>
  <si>
    <t xml:space="preserve">Hyvinkään evl                                               </t>
  </si>
  <si>
    <t xml:space="preserve">Hyvinge evl                                                 </t>
  </si>
  <si>
    <t xml:space="preserve">Hämeenkyrön evl                                             </t>
  </si>
  <si>
    <t xml:space="preserve">Tavastkyro evl                                              </t>
  </si>
  <si>
    <t xml:space="preserve">Hämeenlinnan ort                                            </t>
  </si>
  <si>
    <t xml:space="preserve">Tavastehus ort                                              </t>
  </si>
  <si>
    <t xml:space="preserve">Iin evl                                                     </t>
  </si>
  <si>
    <t xml:space="preserve">II evl                                                      </t>
  </si>
  <si>
    <t xml:space="preserve">Iisalmen evl                                                </t>
  </si>
  <si>
    <t xml:space="preserve">Idensalmi evl                                               </t>
  </si>
  <si>
    <t xml:space="preserve">Iisalmen ort                                                </t>
  </si>
  <si>
    <t xml:space="preserve">Idensalmi ort                                               </t>
  </si>
  <si>
    <t xml:space="preserve">Iitin evl                                                   </t>
  </si>
  <si>
    <t xml:space="preserve">Iitti evl                                                   </t>
  </si>
  <si>
    <t xml:space="preserve">Ikaalisten evl                                              </t>
  </si>
  <si>
    <t xml:space="preserve">Joensuu ort                                                 </t>
  </si>
  <si>
    <t xml:space="preserve">Jokioisten evl                                              </t>
  </si>
  <si>
    <t xml:space="preserve">Jockis evl                                                  </t>
  </si>
  <si>
    <t xml:space="preserve">Jomalan evl                                                 </t>
  </si>
  <si>
    <t xml:space="preserve">Jomala evl                                                  </t>
  </si>
  <si>
    <t xml:space="preserve">Tammelan evl                                                </t>
  </si>
  <si>
    <t xml:space="preserve">Tammela evl                                                 </t>
  </si>
  <si>
    <t xml:space="preserve">Tampereen ort                                               </t>
  </si>
  <si>
    <t xml:space="preserve">Tammerfors ort                                              </t>
  </si>
  <si>
    <t xml:space="preserve">Tarvasjoen evl                                              </t>
  </si>
  <si>
    <t xml:space="preserve">Tarvasjoki evl                                              </t>
  </si>
  <si>
    <t xml:space="preserve">Tervolan evl                                                </t>
  </si>
  <si>
    <t xml:space="preserve">Tervola evl                                                 </t>
  </si>
  <si>
    <t xml:space="preserve">Tervon evl                                                  </t>
  </si>
  <si>
    <t xml:space="preserve">Tervo evl                                                   </t>
  </si>
  <si>
    <t xml:space="preserve">Teuvan evl                                                  </t>
  </si>
  <si>
    <t xml:space="preserve">Östermarks evl                                              </t>
  </si>
  <si>
    <t xml:space="preserve">Tohmajärven evl                                             </t>
  </si>
  <si>
    <t xml:space="preserve">Tohmajärvi evl                                              </t>
  </si>
  <si>
    <t xml:space="preserve">Toholammin evl                                              </t>
  </si>
  <si>
    <t xml:space="preserve">Toholampi evl                                               </t>
  </si>
  <si>
    <t xml:space="preserve">Toivakan evl                                                </t>
  </si>
  <si>
    <t xml:space="preserve">Toivakka evl                                                </t>
  </si>
  <si>
    <t xml:space="preserve">Jyväskylän ort                                              </t>
  </si>
  <si>
    <t xml:space="preserve">Jyväskylä ort                                               </t>
  </si>
  <si>
    <t xml:space="preserve">Jämijärven evl                                              </t>
  </si>
  <si>
    <t xml:space="preserve">Jämijärvi evl                                               </t>
  </si>
  <si>
    <t xml:space="preserve">Järvenpään evl                                              </t>
  </si>
  <si>
    <t xml:space="preserve">Träskända evl                                               </t>
  </si>
  <si>
    <t xml:space="preserve">Kaavin evl                                                  </t>
  </si>
  <si>
    <t xml:space="preserve">Kaavi evl                                                   </t>
  </si>
  <si>
    <t xml:space="preserve">Kajaanin ort                                                </t>
  </si>
  <si>
    <t xml:space="preserve">Kajana ort                                                  </t>
  </si>
  <si>
    <t xml:space="preserve">Kajaanin evl                                                </t>
  </si>
  <si>
    <t xml:space="preserve">Kajana evl                                                  </t>
  </si>
  <si>
    <t xml:space="preserve">Kalajoen evl                                                </t>
  </si>
  <si>
    <t xml:space="preserve">Kalajoki evl                                                </t>
  </si>
  <si>
    <t xml:space="preserve">Kangasalan evl                                              </t>
  </si>
  <si>
    <t xml:space="preserve">Kangasala evl                                               </t>
  </si>
  <si>
    <t xml:space="preserve">Uudenkaarlepyyn evl                                         </t>
  </si>
  <si>
    <t xml:space="preserve">Nykarleby evl                                               </t>
  </si>
  <si>
    <t xml:space="preserve">Uudenkaupungin evl                                          </t>
  </si>
  <si>
    <t xml:space="preserve">Nystads evl                                                 </t>
  </si>
  <si>
    <t xml:space="preserve">Uuraisten evl                                               </t>
  </si>
  <si>
    <t xml:space="preserve">Uurainen evl                                                </t>
  </si>
  <si>
    <t xml:space="preserve">Vaalan evl                                                  </t>
  </si>
  <si>
    <t xml:space="preserve">Vaala evl                                                   </t>
  </si>
  <si>
    <t xml:space="preserve">Vaasan ort                                                  </t>
  </si>
  <si>
    <t xml:space="preserve">Vasa ort                                                    </t>
  </si>
  <si>
    <t xml:space="preserve">Vaasan evl                                                  </t>
  </si>
  <si>
    <t xml:space="preserve">Vasa evl                                                    </t>
  </si>
  <si>
    <t xml:space="preserve">Sääksmäen evl                                               </t>
  </si>
  <si>
    <t xml:space="preserve">Karttula evl                                                </t>
  </si>
  <si>
    <t xml:space="preserve">Karvian evl                                                 </t>
  </si>
  <si>
    <t xml:space="preserve">Karvia evl                                                  </t>
  </si>
  <si>
    <t xml:space="preserve">Kaskisten evl                                               </t>
  </si>
  <si>
    <t xml:space="preserve">Kaskö evl                                                   </t>
  </si>
  <si>
    <t xml:space="preserve">Kauhajoen evl                                               </t>
  </si>
  <si>
    <t xml:space="preserve">Kauhajoki evl                                               </t>
  </si>
  <si>
    <t xml:space="preserve">Kauhavan evl                                                </t>
  </si>
  <si>
    <t xml:space="preserve">Kihniön evl                                                 </t>
  </si>
  <si>
    <t xml:space="preserve">Kihniö evl                                                  </t>
  </si>
  <si>
    <t xml:space="preserve">Kiikoisten evl                                              </t>
  </si>
  <si>
    <t xml:space="preserve">Kiikoinens evl                                              </t>
  </si>
  <si>
    <t xml:space="preserve">Kiimingin evl                                               </t>
  </si>
  <si>
    <t xml:space="preserve">Kiiminki evl                                                </t>
  </si>
  <si>
    <t xml:space="preserve">Kinnulan evl                                                </t>
  </si>
  <si>
    <t xml:space="preserve">Kinnula evl                                                 </t>
  </si>
  <si>
    <t xml:space="preserve">Kirkkonummen evl                                            </t>
  </si>
  <si>
    <t xml:space="preserve">Kyrkslätts evl                                              </t>
  </si>
  <si>
    <t xml:space="preserve">Kiteen evl                                                  </t>
  </si>
  <si>
    <t xml:space="preserve">Kitee evl                                                   </t>
  </si>
  <si>
    <t xml:space="preserve">Kittilän evl                                                </t>
  </si>
  <si>
    <t xml:space="preserve">Kittilä evl                                                 </t>
  </si>
  <si>
    <t xml:space="preserve">Kiuruveden evl                                              </t>
  </si>
  <si>
    <t xml:space="preserve">Kiuruvesi evl                                               </t>
  </si>
  <si>
    <t xml:space="preserve">Kiuruveden ort                                              </t>
  </si>
  <si>
    <t xml:space="preserve">Kiuruvesi ort                                               </t>
  </si>
  <si>
    <t xml:space="preserve">Kokemäen evl                                                </t>
  </si>
  <si>
    <t xml:space="preserve">Kumo evl                                                    </t>
  </si>
  <si>
    <t xml:space="preserve">Kokkolan evl                                                </t>
  </si>
  <si>
    <t xml:space="preserve">Siikasalon evl                                              </t>
  </si>
  <si>
    <t xml:space="preserve">Siikasalo evl                                               </t>
  </si>
  <si>
    <t xml:space="preserve">Ahven. etel. saaristo evl                                   </t>
  </si>
  <si>
    <t xml:space="preserve">Ålands södra skärgårds evl                                  </t>
  </si>
  <si>
    <t xml:space="preserve">Akaan evl                                                   </t>
  </si>
  <si>
    <t xml:space="preserve">Akaa evl                                                    </t>
  </si>
  <si>
    <t xml:space="preserve">Heinolan evl                                                </t>
  </si>
  <si>
    <t xml:space="preserve">Heinola evl                                                 </t>
  </si>
  <si>
    <t xml:space="preserve">Pieksämäen evl                                              </t>
  </si>
  <si>
    <t xml:space="preserve">Pieksämäki evl                                              </t>
  </si>
  <si>
    <t xml:space="preserve">Raahen evl                                                  </t>
  </si>
  <si>
    <t xml:space="preserve">Brahestads evl                                              </t>
  </si>
  <si>
    <t xml:space="preserve">Vöyrin evl                                                  </t>
  </si>
  <si>
    <t xml:space="preserve">Vörå evl                                                    </t>
  </si>
  <si>
    <t xml:space="preserve">Äänekosken evl                                              </t>
  </si>
  <si>
    <t xml:space="preserve">Äänekoski evl                                               </t>
  </si>
  <si>
    <t xml:space="preserve">Olaus Petri evl                                             </t>
  </si>
  <si>
    <t xml:space="preserve">Kosken Tl evl                                               </t>
  </si>
  <si>
    <t xml:space="preserve">Koski Tl evl                                                </t>
  </si>
  <si>
    <t xml:space="preserve">Kotkan ort                                                  </t>
  </si>
  <si>
    <t xml:space="preserve">Kotka ort                                                   </t>
  </si>
  <si>
    <t xml:space="preserve">Kouvolan evl                                                </t>
  </si>
  <si>
    <t xml:space="preserve">Kouvola evl                                                 </t>
  </si>
  <si>
    <t xml:space="preserve">Kristiinankaupungin evl                                     </t>
  </si>
  <si>
    <t xml:space="preserve">Kristinestads evl                                           </t>
  </si>
  <si>
    <t xml:space="preserve">Kruunupyyn evl                                              </t>
  </si>
  <si>
    <t xml:space="preserve">Kronoby evl                                                 </t>
  </si>
  <si>
    <t xml:space="preserve">Kuhmoisten evl                                              </t>
  </si>
  <si>
    <t xml:space="preserve">Kuhmoinens evl                                              </t>
  </si>
  <si>
    <t xml:space="preserve">Kuhmon evl                                                  </t>
  </si>
  <si>
    <t xml:space="preserve">Kuhmo evl                                                   </t>
  </si>
  <si>
    <t xml:space="preserve">Kuopio evl                                                  </t>
  </si>
  <si>
    <t xml:space="preserve">Kuopion ort                                                 </t>
  </si>
  <si>
    <t xml:space="preserve">Kuopio ort                                                  </t>
  </si>
  <si>
    <t xml:space="preserve">Kuortaneen evl                                              </t>
  </si>
  <si>
    <t xml:space="preserve">Kuortane evl                                                </t>
  </si>
  <si>
    <t xml:space="preserve">Kurikan evl                                                 </t>
  </si>
  <si>
    <t xml:space="preserve">Kurikka evl                                                 </t>
  </si>
  <si>
    <t xml:space="preserve">Kustavin evl                                                </t>
  </si>
  <si>
    <t xml:space="preserve">Gustavs evl                                                 </t>
  </si>
  <si>
    <t xml:space="preserve">Kuusamon evl                                                </t>
  </si>
  <si>
    <t xml:space="preserve">Kuusamo evl                                                 </t>
  </si>
  <si>
    <t xml:space="preserve">Kyyjärven evl                                               </t>
  </si>
  <si>
    <t xml:space="preserve">Kyyjärvi evl                                                </t>
  </si>
  <si>
    <t xml:space="preserve">Lieksa ort                                                  </t>
  </si>
  <si>
    <t xml:space="preserve">Lieksan evl                                                 </t>
  </si>
  <si>
    <t xml:space="preserve">Lieksa evl                                                  </t>
  </si>
  <si>
    <t xml:space="preserve">Limingan evl                                                </t>
  </si>
  <si>
    <t xml:space="preserve">Limingo evl                                                 </t>
  </si>
  <si>
    <t xml:space="preserve">Liperin evl                                                 </t>
  </si>
  <si>
    <t xml:space="preserve">Liperi evl                                                  </t>
  </si>
  <si>
    <t xml:space="preserve">Lohjan evl                                                  </t>
  </si>
  <si>
    <t xml:space="preserve">Lojo evl                                                    </t>
  </si>
  <si>
    <t xml:space="preserve">Lopen evl                                                   </t>
  </si>
  <si>
    <t xml:space="preserve">Loppi evl                                                   </t>
  </si>
  <si>
    <t xml:space="preserve">Lumijoen evl                                                </t>
  </si>
  <si>
    <t xml:space="preserve">Lumijoki evl                                                </t>
  </si>
  <si>
    <t xml:space="preserve">Luodon evl                                                  </t>
  </si>
  <si>
    <t xml:space="preserve">Larsmo evl                                                  </t>
  </si>
  <si>
    <t xml:space="preserve">Luumäen evl                                                 </t>
  </si>
  <si>
    <t xml:space="preserve">Luumäki evl                                                 </t>
  </si>
  <si>
    <t xml:space="preserve">Luvian evl                                                  </t>
  </si>
  <si>
    <t xml:space="preserve">Luvia evl                                                   </t>
  </si>
  <si>
    <t xml:space="preserve">Maalahden evl                                               </t>
  </si>
  <si>
    <t xml:space="preserve">Malax evl                                                   </t>
  </si>
  <si>
    <t xml:space="preserve">Maaningan evl                                               </t>
  </si>
  <si>
    <t xml:space="preserve">Maaninka evl                                                </t>
  </si>
  <si>
    <t xml:space="preserve">Maarianhaminan evl                                          </t>
  </si>
  <si>
    <t xml:space="preserve">Mariehamns evl                                              </t>
  </si>
  <si>
    <t xml:space="preserve">Marttilan evl                                               </t>
  </si>
  <si>
    <t xml:space="preserve">Marttila evl                                                </t>
  </si>
  <si>
    <t xml:space="preserve">Maskun evl                                                  </t>
  </si>
  <si>
    <t xml:space="preserve">Masku evl                                                   </t>
  </si>
  <si>
    <t xml:space="preserve">Merikarvian evl                                             </t>
  </si>
  <si>
    <t xml:space="preserve">Sastmola evl                                                </t>
  </si>
  <si>
    <t xml:space="preserve">Mikkelin ort                                                </t>
  </si>
  <si>
    <t xml:space="preserve">Mikkelin evl                                                </t>
  </si>
  <si>
    <t xml:space="preserve">S:t Michels evl                                             </t>
  </si>
  <si>
    <t xml:space="preserve">Muhoksen evl                                                </t>
  </si>
  <si>
    <t xml:space="preserve">Muhos evl                                                   </t>
  </si>
  <si>
    <t xml:space="preserve">Multian evl                                                 </t>
  </si>
  <si>
    <t xml:space="preserve">Multia evl                                                  </t>
  </si>
  <si>
    <t xml:space="preserve">Oripää evl                                                  </t>
  </si>
  <si>
    <t xml:space="preserve">Oriveden evl                                                </t>
  </si>
  <si>
    <t xml:space="preserve">Orivesi evl                                                 </t>
  </si>
  <si>
    <t xml:space="preserve">Oulaisten evl                                               </t>
  </si>
  <si>
    <t xml:space="preserve">Oulainens evl                                               </t>
  </si>
  <si>
    <t xml:space="preserve">Uleåborgs evl                                               </t>
  </si>
  <si>
    <t xml:space="preserve">Oulun ort                                                   </t>
  </si>
  <si>
    <t xml:space="preserve">Uleåborgs ort                                               </t>
  </si>
  <si>
    <t xml:space="preserve">Oulunsalon evl                                              </t>
  </si>
  <si>
    <t xml:space="preserve">Oulunsalo evl                                               </t>
  </si>
  <si>
    <t xml:space="preserve">Outokummun evl                                              </t>
  </si>
  <si>
    <t xml:space="preserve">Outokumpu evl                                               </t>
  </si>
  <si>
    <t xml:space="preserve">Padasjoen evl                                               </t>
  </si>
  <si>
    <t xml:space="preserve">Padasjoki evl                                               </t>
  </si>
  <si>
    <t xml:space="preserve">Paimion evl                                                 </t>
  </si>
  <si>
    <t xml:space="preserve">Pemars evl                                                  </t>
  </si>
  <si>
    <t xml:space="preserve">Paltamon evl                                                </t>
  </si>
  <si>
    <t xml:space="preserve">Paltamo evl                                                 </t>
  </si>
  <si>
    <t xml:space="preserve">Pargas evl                                                  </t>
  </si>
  <si>
    <t xml:space="preserve">Parkanon evl                                                </t>
  </si>
  <si>
    <t xml:space="preserve">Parkano evl                                                 </t>
  </si>
  <si>
    <t xml:space="preserve">Pelkosenniemen evl                                          </t>
  </si>
  <si>
    <t xml:space="preserve">Pelkosenniemi evl                                           </t>
  </si>
  <si>
    <t xml:space="preserve">Pellon evl                                                  </t>
  </si>
  <si>
    <t xml:space="preserve">Pello evl                                                   </t>
  </si>
  <si>
    <t xml:space="preserve">Perhon evl                                                  </t>
  </si>
  <si>
    <t xml:space="preserve">Perho evl                                                   </t>
  </si>
  <si>
    <t xml:space="preserve">Pudasjärvi evl                                              </t>
  </si>
  <si>
    <t xml:space="preserve">Pukkilan evl                                                </t>
  </si>
  <si>
    <t xml:space="preserve">Pukkila evl                                                 </t>
  </si>
  <si>
    <t xml:space="preserve">Punkaharjun evl                                             </t>
  </si>
  <si>
    <t xml:space="preserve">Punkaharju evl                                              </t>
  </si>
  <si>
    <t xml:space="preserve">Punkalaitumen evl                                           </t>
  </si>
  <si>
    <t xml:space="preserve">Punkalaidun evl                                             </t>
  </si>
  <si>
    <t xml:space="preserve">Puolangan evl                                               </t>
  </si>
  <si>
    <t xml:space="preserve">Puolanka evl                                                </t>
  </si>
  <si>
    <t xml:space="preserve">Puumalan evl                                                </t>
  </si>
  <si>
    <t xml:space="preserve">Puumala evl                                                 </t>
  </si>
  <si>
    <t xml:space="preserve">Pyhtään evl                                                 </t>
  </si>
  <si>
    <t xml:space="preserve">Pyttis evl                                                  </t>
  </si>
  <si>
    <t xml:space="preserve">Pyhäjoen evl                                                </t>
  </si>
  <si>
    <t xml:space="preserve">Pyhäjoki evl                                                </t>
  </si>
  <si>
    <t xml:space="preserve">Pyhäjärven evl                                              </t>
  </si>
  <si>
    <t xml:space="preserve">Pyhäjärvi evl                                               </t>
  </si>
  <si>
    <t xml:space="preserve">Pyhärannan evl                                              </t>
  </si>
  <si>
    <t xml:space="preserve">Pyhäranta evl                                               </t>
  </si>
  <si>
    <t xml:space="preserve">Pälkäneen evl                                               </t>
  </si>
  <si>
    <t xml:space="preserve">Pälkäne evl                                                 </t>
  </si>
  <si>
    <t xml:space="preserve">Pöytyän evl                                                 </t>
  </si>
  <si>
    <t xml:space="preserve">Pöytyä evl                                                  </t>
  </si>
  <si>
    <t xml:space="preserve">Raision evl                                                 </t>
  </si>
  <si>
    <t xml:space="preserve">Espoo                                             </t>
  </si>
  <si>
    <t xml:space="preserve">Maalahti                                          </t>
  </si>
  <si>
    <t xml:space="preserve">Kauhava                                           </t>
  </si>
  <si>
    <t xml:space="preserve">Kirkkonummi                                       </t>
  </si>
  <si>
    <t xml:space="preserve">Vantaa                                            </t>
  </si>
  <si>
    <t xml:space="preserve">Tarvasjoki                                        </t>
  </si>
  <si>
    <t xml:space="preserve">Helsinki                                          </t>
  </si>
  <si>
    <t xml:space="preserve">Lohja                                             </t>
  </si>
  <si>
    <t xml:space="preserve">Turku                                             </t>
  </si>
  <si>
    <t xml:space="preserve">Oulu                                              </t>
  </si>
  <si>
    <t xml:space="preserve">Pori                                              </t>
  </si>
  <si>
    <t xml:space="preserve">Tuusula                                           </t>
  </si>
  <si>
    <t xml:space="preserve">Laitila                                           </t>
  </si>
  <si>
    <t xml:space="preserve">Puolanka                                          </t>
  </si>
  <si>
    <t xml:space="preserve">Seinäjoki                                         </t>
  </si>
  <si>
    <t xml:space="preserve">Järvenpää                                         </t>
  </si>
  <si>
    <t xml:space="preserve">Teuva                                             </t>
  </si>
  <si>
    <t xml:space="preserve">Vehmaa                                            </t>
  </si>
  <si>
    <t xml:space="preserve">Vaasa                                             </t>
  </si>
  <si>
    <t xml:space="preserve">Parikkala                                         </t>
  </si>
  <si>
    <t xml:space="preserve">Parainen                                          </t>
  </si>
  <si>
    <t xml:space="preserve">Ruokolahti                                        </t>
  </si>
  <si>
    <t xml:space="preserve">Jalasjärvi                                        </t>
  </si>
  <si>
    <t xml:space="preserve">Lavia                                             </t>
  </si>
  <si>
    <t xml:space="preserve">Rovaniemi                                         </t>
  </si>
  <si>
    <t xml:space="preserve">Pyhäjärvi                                         </t>
  </si>
  <si>
    <t xml:space="preserve">Orimattila                                        </t>
  </si>
  <si>
    <t xml:space="preserve">Kemijärvi                                         </t>
  </si>
  <si>
    <t xml:space="preserve">Pielavesi                                         </t>
  </si>
  <si>
    <t xml:space="preserve">Hausjärvi                                         </t>
  </si>
  <si>
    <t xml:space="preserve">Rovaniemen evl                                              </t>
  </si>
  <si>
    <t xml:space="preserve">Rovaniemi evl                                               </t>
  </si>
  <si>
    <t xml:space="preserve">Ruokolahden evl                                             </t>
  </si>
  <si>
    <t xml:space="preserve">Ruokolahti evl                                              </t>
  </si>
  <si>
    <t xml:space="preserve">Ruoveden evl                                                </t>
  </si>
  <si>
    <t xml:space="preserve">Ruovesi evl                                                 </t>
  </si>
  <si>
    <t xml:space="preserve">Ruskon evl                                                  </t>
  </si>
  <si>
    <t xml:space="preserve">Rusko evl                                                   </t>
  </si>
  <si>
    <t xml:space="preserve">Rääkkylän evl                                               </t>
  </si>
  <si>
    <t xml:space="preserve">Rääkkylä evl                                                </t>
  </si>
  <si>
    <t xml:space="preserve">Saarijärven evl                                             </t>
  </si>
  <si>
    <t xml:space="preserve">Saarijärvi evl                                              </t>
  </si>
  <si>
    <t xml:space="preserve">Sallan evl                                                  </t>
  </si>
  <si>
    <t xml:space="preserve">Salla evl                                                   </t>
  </si>
  <si>
    <t xml:space="preserve">Saltvikin evl                                               </t>
  </si>
  <si>
    <t xml:space="preserve">Saltviks evl                                                </t>
  </si>
  <si>
    <t xml:space="preserve">Sauvo-Karunan evl                                           </t>
  </si>
  <si>
    <t xml:space="preserve">Sagu-Karuna evl                                             </t>
  </si>
  <si>
    <t xml:space="preserve">Savitaipaleen evl                                           </t>
  </si>
  <si>
    <t xml:space="preserve">Savitaipale evl                                             </t>
  </si>
  <si>
    <t xml:space="preserve">Savonlinna-Säämingin evl                                    </t>
  </si>
  <si>
    <t xml:space="preserve">Ylivieska                                         </t>
  </si>
  <si>
    <t xml:space="preserve">Lappeenranta                                      </t>
  </si>
  <si>
    <t xml:space="preserve">Padasjoki                                         </t>
  </si>
  <si>
    <t xml:space="preserve">Kokkola                                           </t>
  </si>
  <si>
    <t xml:space="preserve">Loimaa                                            </t>
  </si>
  <si>
    <t xml:space="preserve">Kemi                                              </t>
  </si>
  <si>
    <t xml:space="preserve">Parkano                                           </t>
  </si>
  <si>
    <t xml:space="preserve">Viitasaari                                        </t>
  </si>
  <si>
    <t xml:space="preserve">Kerava                                            </t>
  </si>
  <si>
    <t xml:space="preserve">Raisio                                            </t>
  </si>
  <si>
    <t xml:space="preserve">Vihti                                             </t>
  </si>
  <si>
    <t xml:space="preserve">Huittinen                                         </t>
  </si>
  <si>
    <t xml:space="preserve">Hämeenkyrö                                        </t>
  </si>
  <si>
    <t xml:space="preserve">Imatra                                            </t>
  </si>
  <si>
    <t xml:space="preserve">Tampere                                           </t>
  </si>
  <si>
    <t xml:space="preserve">Hämeenlinna                                       </t>
  </si>
  <si>
    <t xml:space="preserve">Tervola                                           </t>
  </si>
  <si>
    <t xml:space="preserve">Virrat                                            </t>
  </si>
  <si>
    <t xml:space="preserve">Iisalmi                                           </t>
  </si>
  <si>
    <t xml:space="preserve">Pieksämäki                                        </t>
  </si>
  <si>
    <t xml:space="preserve">Ristiina                                          </t>
  </si>
  <si>
    <t xml:space="preserve">Lempäälä                                          </t>
  </si>
  <si>
    <t xml:space="preserve">Kurikka                                           </t>
  </si>
  <si>
    <t xml:space="preserve">Rääkkylä                                          </t>
  </si>
  <si>
    <t xml:space="preserve">Savonlinna                                        </t>
  </si>
  <si>
    <t xml:space="preserve">Sund-Vårdö evl                                              </t>
  </si>
  <si>
    <t xml:space="preserve">Suomenniemen evl                                            </t>
  </si>
  <si>
    <t xml:space="preserve">Suomenniemi evl                                             </t>
  </si>
  <si>
    <t xml:space="preserve">Suomussalmen evl                                            </t>
  </si>
  <si>
    <t xml:space="preserve">Sääksmäki evl                                               </t>
  </si>
  <si>
    <t xml:space="preserve">Valtimon evl                                                </t>
  </si>
  <si>
    <t xml:space="preserve">Valtimo evl                                                 </t>
  </si>
  <si>
    <t xml:space="preserve">Kauhava evl                                                 </t>
  </si>
  <si>
    <t xml:space="preserve">Kauniaisten evl                                             </t>
  </si>
  <si>
    <t xml:space="preserve">Grankulla evl                                               </t>
  </si>
  <si>
    <t xml:space="preserve">Keiteleen evl                                               </t>
  </si>
  <si>
    <t xml:space="preserve">Keitele evl                                                 </t>
  </si>
  <si>
    <t xml:space="preserve">Kemijärven evl                                              </t>
  </si>
  <si>
    <t xml:space="preserve">Kemijärvi evl                                               </t>
  </si>
  <si>
    <t xml:space="preserve">Kemin evl                                                   </t>
  </si>
  <si>
    <t xml:space="preserve">Kemi evl                                                    </t>
  </si>
  <si>
    <t xml:space="preserve">Keminmaan evl                                               </t>
  </si>
  <si>
    <t xml:space="preserve">Keminmaa evl                                                </t>
  </si>
  <si>
    <t xml:space="preserve">Kempeleen evl                                               </t>
  </si>
  <si>
    <t xml:space="preserve">Kempele evl                                                 </t>
  </si>
  <si>
    <t xml:space="preserve">Keravan evl                                                 </t>
  </si>
  <si>
    <t xml:space="preserve">Kervo evl                                                   </t>
  </si>
  <si>
    <t xml:space="preserve">Kerimäen evl                                                </t>
  </si>
  <si>
    <t xml:space="preserve">Kerimäki evl                                                </t>
  </si>
  <si>
    <t xml:space="preserve">Kesälahden evl                                              </t>
  </si>
  <si>
    <t xml:space="preserve">Kesälahti evl                                               </t>
  </si>
  <si>
    <t xml:space="preserve">Keuruun evl                                                 </t>
  </si>
  <si>
    <t xml:space="preserve">Keuruu evl                                                  </t>
  </si>
  <si>
    <t xml:space="preserve">Ylivieska evl                                               </t>
  </si>
  <si>
    <t xml:space="preserve">Ylöjärven evl                                               </t>
  </si>
  <si>
    <t xml:space="preserve">Ylöjärvi evl                                                </t>
  </si>
  <si>
    <t xml:space="preserve">Ypäjän evl                                                  </t>
  </si>
  <si>
    <t xml:space="preserve">Ypäjä evl                                                   </t>
  </si>
  <si>
    <t xml:space="preserve">Ähtärin evl                                                 </t>
  </si>
  <si>
    <t xml:space="preserve">Etseri evl                                                  </t>
  </si>
  <si>
    <t xml:space="preserve">Hamina-Vehkalahden evl                                      </t>
  </si>
  <si>
    <t xml:space="preserve">Fredrikshamn-Veckelax evl                                   </t>
  </si>
  <si>
    <t xml:space="preserve">Loimaan evl                                                 </t>
  </si>
  <si>
    <t xml:space="preserve">Loimaa evl                                                  </t>
  </si>
  <si>
    <t xml:space="preserve">Parikkalan evl                                              </t>
  </si>
  <si>
    <t xml:space="preserve">Parikkala evl                                               </t>
  </si>
  <si>
    <t xml:space="preserve">Kotka-Kymin evl                                             </t>
  </si>
  <si>
    <t xml:space="preserve">Kotka-Kymi evl                                              </t>
  </si>
  <si>
    <t xml:space="preserve">Siikalatvan evl                                             </t>
  </si>
  <si>
    <t xml:space="preserve">Siikalatva evl                                              </t>
  </si>
  <si>
    <t xml:space="preserve">Urjala evl                                                  </t>
  </si>
  <si>
    <t xml:space="preserve">Utajärven evl                                               </t>
  </si>
  <si>
    <t xml:space="preserve">Utajärvi evl                                                </t>
  </si>
  <si>
    <t xml:space="preserve">Utsjoen evl                                                 </t>
  </si>
  <si>
    <t xml:space="preserve">Utsjoki evl                                                 </t>
  </si>
  <si>
    <t xml:space="preserve">Hirvensalmi                                       </t>
  </si>
  <si>
    <t xml:space="preserve">Yli-Ii                                            </t>
  </si>
  <si>
    <t xml:space="preserve">Konnevesi                                         </t>
  </si>
  <si>
    <t xml:space="preserve">Kankaanpää                                        </t>
  </si>
  <si>
    <t xml:space="preserve">Kiikoinen                                         </t>
  </si>
  <si>
    <t xml:space="preserve">Loppi                                             </t>
  </si>
  <si>
    <t xml:space="preserve">Luumäki                                           </t>
  </si>
  <si>
    <t xml:space="preserve">Mäntsälä                                          </t>
  </si>
  <si>
    <t xml:space="preserve">Utajärvi                                          </t>
  </si>
  <si>
    <t xml:space="preserve">Asikkala                                          </t>
  </si>
  <si>
    <t xml:space="preserve">Juva                                              </t>
  </si>
  <si>
    <t xml:space="preserve">Kylmäkoski                                        </t>
  </si>
  <si>
    <t xml:space="preserve">Rautalampi                                        </t>
  </si>
  <si>
    <t xml:space="preserve">Pyhäranta                                         </t>
  </si>
  <si>
    <t xml:space="preserve">Punkalaidun                                       </t>
  </si>
  <si>
    <t xml:space="preserve">Haapajärvi                                        </t>
  </si>
  <si>
    <t xml:space="preserve">Kaustinen                                         </t>
  </si>
  <si>
    <t xml:space="preserve">Leppävirta                                        </t>
  </si>
  <si>
    <t xml:space="preserve">Rantasalmi                                        </t>
  </si>
  <si>
    <t xml:space="preserve">Paimio                                            </t>
  </si>
  <si>
    <t xml:space="preserve">Varpaisjärvi                                      </t>
  </si>
  <si>
    <t xml:space="preserve">Alavieska                                         </t>
  </si>
  <si>
    <t xml:space="preserve">Ruovesi                                           </t>
  </si>
  <si>
    <t xml:space="preserve">Pirkkala                                          </t>
  </si>
  <si>
    <t xml:space="preserve">Varkauden evl                                               </t>
  </si>
  <si>
    <t xml:space="preserve">Varkaus evl                                                 </t>
  </si>
  <si>
    <t xml:space="preserve">Varkauden ort                                               </t>
  </si>
  <si>
    <t xml:space="preserve">Varkaus ort                                                 </t>
  </si>
  <si>
    <t xml:space="preserve">Varpaisjärven evl                                           </t>
  </si>
  <si>
    <t xml:space="preserve">Varpaisjärvi evl                                            </t>
  </si>
  <si>
    <t xml:space="preserve">Vehmaan evl                                                 </t>
  </si>
  <si>
    <t xml:space="preserve">Vehmaa evl                                                  </t>
  </si>
  <si>
    <t xml:space="preserve">Vesannon evl                                                </t>
  </si>
  <si>
    <t xml:space="preserve">Vesanto evl                                                 </t>
  </si>
  <si>
    <t xml:space="preserve">Vesilahden evl                                              </t>
  </si>
  <si>
    <t xml:space="preserve">Vesilahti evl                                               </t>
  </si>
  <si>
    <t xml:space="preserve">Vetelin evl                                                 </t>
  </si>
  <si>
    <t xml:space="preserve">Vetil evl                                                   </t>
  </si>
  <si>
    <t xml:space="preserve">Vieremän evl                                                </t>
  </si>
  <si>
    <t xml:space="preserve">Vieremä evl                                                 </t>
  </si>
  <si>
    <t xml:space="preserve">Vihdin evl                                                  </t>
  </si>
  <si>
    <t xml:space="preserve">Vichtis evl                                                 </t>
  </si>
  <si>
    <t xml:space="preserve">Viitasaaren evl                                             </t>
  </si>
  <si>
    <t xml:space="preserve">Viitasaari evl                                              </t>
  </si>
  <si>
    <t xml:space="preserve">Vimpelin evl                                                </t>
  </si>
  <si>
    <t xml:space="preserve">Vimpeli evl                                                 </t>
  </si>
  <si>
    <t xml:space="preserve">Virolahden evl                                              </t>
  </si>
  <si>
    <t xml:space="preserve">Virolahti evl                                               </t>
  </si>
  <si>
    <t xml:space="preserve">Virtain evl                                                 </t>
  </si>
  <si>
    <t xml:space="preserve">Virdois evl                                                 </t>
  </si>
  <si>
    <t xml:space="preserve">Vähänkyrön evl                                              </t>
  </si>
  <si>
    <t xml:space="preserve">Kärkölän evl                                                </t>
  </si>
  <si>
    <t xml:space="preserve">Kärkölä evl                                                 </t>
  </si>
  <si>
    <t xml:space="preserve">Kärsämäen evl                                               </t>
  </si>
  <si>
    <t xml:space="preserve">Kärsämäki evl                                               </t>
  </si>
  <si>
    <t xml:space="preserve">Köyliön evl                                                 </t>
  </si>
  <si>
    <t xml:space="preserve">Kjulo evl                                                   </t>
  </si>
  <si>
    <t xml:space="preserve">Lahden ort                                                  </t>
  </si>
  <si>
    <t xml:space="preserve">Lahden evl                                                  </t>
  </si>
  <si>
    <t xml:space="preserve">Lahtis evl                                                  </t>
  </si>
  <si>
    <t xml:space="preserve">Laihian evl                                                 </t>
  </si>
  <si>
    <t xml:space="preserve">Laihela evl                                                 </t>
  </si>
  <si>
    <t xml:space="preserve">Laitilan evl                                                </t>
  </si>
  <si>
    <t xml:space="preserve">Laitila evl                                                 </t>
  </si>
  <si>
    <t xml:space="preserve">Lapin ort                                                   </t>
  </si>
  <si>
    <t xml:space="preserve">Lapplands ort                                               </t>
  </si>
  <si>
    <t xml:space="preserve">Lapinjärven evl                                             </t>
  </si>
  <si>
    <t xml:space="preserve">Lappträsks evl                                              </t>
  </si>
  <si>
    <t xml:space="preserve">Lapinlahden  evl                                            </t>
  </si>
  <si>
    <t xml:space="preserve">Lapinlahti evl                                              </t>
  </si>
  <si>
    <t xml:space="preserve">Lappajärven evl                                             </t>
  </si>
  <si>
    <t xml:space="preserve">Lappajärvi evl                                              </t>
  </si>
  <si>
    <t xml:space="preserve">Lappeenrannan ort                                           </t>
  </si>
  <si>
    <t xml:space="preserve">Villmanstrands ort                                          </t>
  </si>
  <si>
    <t xml:space="preserve">Lappeenrannan evl                                           </t>
  </si>
  <si>
    <t xml:space="preserve">Villmanstrands evl                                          </t>
  </si>
  <si>
    <t xml:space="preserve">Laukaan evl                                                 </t>
  </si>
  <si>
    <t xml:space="preserve">Laukaa evl                                                  </t>
  </si>
  <si>
    <t xml:space="preserve">Lavian evl                                                  </t>
  </si>
  <si>
    <t xml:space="preserve">Lavia evl                                                   </t>
  </si>
  <si>
    <t xml:space="preserve">Lemin evl                                                   </t>
  </si>
  <si>
    <t xml:space="preserve">Lemi evl                                                    </t>
  </si>
  <si>
    <t xml:space="preserve">Lemland-Lumparlandin evl                                    </t>
  </si>
  <si>
    <t xml:space="preserve">Lemland-Lumparlands evl                                     </t>
  </si>
  <si>
    <t xml:space="preserve">Lempäälän evl                                               </t>
  </si>
  <si>
    <t xml:space="preserve">Lempäälä evl                                                </t>
  </si>
  <si>
    <t xml:space="preserve">Leppävirran evl                                             </t>
  </si>
  <si>
    <t xml:space="preserve">Leppävirta evl                                              </t>
  </si>
  <si>
    <t xml:space="preserve">Liedon evl                                                  </t>
  </si>
  <si>
    <t xml:space="preserve">Lundo evl                                                   </t>
  </si>
  <si>
    <t xml:space="preserve">Lieksan ort                                                 </t>
  </si>
  <si>
    <t xml:space="preserve">Kumlinge                                          </t>
  </si>
  <si>
    <t xml:space="preserve">Halsua                                            </t>
  </si>
  <si>
    <t xml:space="preserve">Lestijärvi                                        </t>
  </si>
  <si>
    <t xml:space="preserve">Pyhtää                                            </t>
  </si>
  <si>
    <t xml:space="preserve">Askola                                            </t>
  </si>
  <si>
    <t xml:space="preserve">Toivakka                                          </t>
  </si>
  <si>
    <t xml:space="preserve">Multia                                            </t>
  </si>
  <si>
    <t xml:space="preserve">Soini                                             </t>
  </si>
  <si>
    <t xml:space="preserve">Pöytyä                                            </t>
  </si>
  <si>
    <t xml:space="preserve">Haukipudas                                        </t>
  </si>
  <si>
    <t xml:space="preserve">Valtimo                                           </t>
  </si>
  <si>
    <t xml:space="preserve">Hyrynsalmi                                        </t>
  </si>
  <si>
    <t xml:space="preserve">Finström                                          </t>
  </si>
  <si>
    <t xml:space="preserve">Töysä                                             </t>
  </si>
  <si>
    <t xml:space="preserve">Muonio                                            </t>
  </si>
  <si>
    <t xml:space="preserve">Inkoo                                             </t>
  </si>
  <si>
    <t xml:space="preserve">Nousiainen                                        </t>
  </si>
  <si>
    <t xml:space="preserve">Jomala                                            </t>
  </si>
  <si>
    <t xml:space="preserve">Köyliö                                            </t>
  </si>
  <si>
    <t xml:space="preserve">Pelkosenniemi                                     </t>
  </si>
  <si>
    <t xml:space="preserve">Vihanti                                           </t>
  </si>
  <si>
    <t xml:space="preserve">Eckerö                                            </t>
  </si>
  <si>
    <t xml:space="preserve">Nakkila                                           </t>
  </si>
  <si>
    <t xml:space="preserve">Kuhmoinen                                         </t>
  </si>
  <si>
    <t xml:space="preserve">Myrskylä                                          </t>
  </si>
  <si>
    <t xml:space="preserve">Juuka                                             </t>
  </si>
  <si>
    <t xml:space="preserve">Artjärvi                                          </t>
  </si>
  <si>
    <t xml:space="preserve">Pornainen                                         </t>
  </si>
  <si>
    <t xml:space="preserve">Salla                                             </t>
  </si>
  <si>
    <t xml:space="preserve">Puumala                                           </t>
  </si>
  <si>
    <t xml:space="preserve">Hämeenkoski                                       </t>
  </si>
  <si>
    <t xml:space="preserve">Oravainen                                         </t>
  </si>
  <si>
    <t xml:space="preserve">Uurainen                                          </t>
  </si>
  <si>
    <t xml:space="preserve">Karjalohja                                        </t>
  </si>
  <si>
    <t xml:space="preserve">Utsjoki                                           </t>
  </si>
  <si>
    <t xml:space="preserve">Aura                                              </t>
  </si>
  <si>
    <t xml:space="preserve">Jämijärvi                                         </t>
  </si>
  <si>
    <t xml:space="preserve">Pyhäntä                                           </t>
  </si>
  <si>
    <t xml:space="preserve">Ristijärvi                                        </t>
  </si>
  <si>
    <t xml:space="preserve">Maaninka                                          </t>
  </si>
  <si>
    <t xml:space="preserve">Oulainen                                          </t>
  </si>
  <si>
    <t xml:space="preserve">Saltvik                                           </t>
  </si>
  <si>
    <t xml:space="preserve">Merijärvi                                         </t>
  </si>
  <si>
    <t xml:space="preserve">Taivassalo                                        </t>
  </si>
  <si>
    <t xml:space="preserve">Kustavi                                           </t>
  </si>
  <si>
    <t xml:space="preserve">Sund                                              </t>
  </si>
  <si>
    <t xml:space="preserve">Muonion evl                                                 </t>
  </si>
  <si>
    <t xml:space="preserve">Muonio evl                                                  </t>
  </si>
  <si>
    <t xml:space="preserve">Mustasaaren Ruotsalainen evl                                </t>
  </si>
  <si>
    <t xml:space="preserve">Korsholms evl                                               </t>
  </si>
  <si>
    <t xml:space="preserve">Muuramen evl                                                </t>
  </si>
  <si>
    <t xml:space="preserve">Muurame evl                                                 </t>
  </si>
  <si>
    <t xml:space="preserve">Mynämäen evl                                                </t>
  </si>
  <si>
    <t xml:space="preserve">Mynämäki evl                                                </t>
  </si>
  <si>
    <t xml:space="preserve">Myrskylän evl                                               </t>
  </si>
  <si>
    <t xml:space="preserve">Mörskoms evl                                                </t>
  </si>
  <si>
    <t xml:space="preserve">Mäntsälän evl                                               </t>
  </si>
  <si>
    <t xml:space="preserve">Mäntsälä evl                                                </t>
  </si>
  <si>
    <t xml:space="preserve">Mäntyharjun evl                                             </t>
  </si>
  <si>
    <t xml:space="preserve">Mäntyharju evl                                              </t>
  </si>
  <si>
    <t xml:space="preserve">Naantalin evl                                               </t>
  </si>
  <si>
    <t xml:space="preserve">Nådendals evl                                               </t>
  </si>
  <si>
    <t xml:space="preserve">Nakkilan evl                                                </t>
  </si>
  <si>
    <t xml:space="preserve">Nakkila evl                                                 </t>
  </si>
  <si>
    <t xml:space="preserve">Nastolan evl                                                </t>
  </si>
  <si>
    <t xml:space="preserve">Nastola evl                                                 </t>
  </si>
  <si>
    <t xml:space="preserve">Nilsiän evl                                                 </t>
  </si>
  <si>
    <t xml:space="preserve">Nilsiä evl                                                  </t>
  </si>
  <si>
    <t xml:space="preserve">Nivalan evl                                                 </t>
  </si>
  <si>
    <t xml:space="preserve">Nivala evl                                                  </t>
  </si>
  <si>
    <t xml:space="preserve">Nokian evl                                                  </t>
  </si>
  <si>
    <t xml:space="preserve">Nokia evl                                                   </t>
  </si>
  <si>
    <t xml:space="preserve">Nousiaisten evl                                             </t>
  </si>
  <si>
    <t xml:space="preserve">Nousis evl                                                  </t>
  </si>
  <si>
    <t xml:space="preserve">Nummi-Pusulan evl                                           </t>
  </si>
  <si>
    <t xml:space="preserve">Nummi-Pusula evl                                            </t>
  </si>
  <si>
    <t xml:space="preserve">Nurmeksen evl                                               </t>
  </si>
  <si>
    <t xml:space="preserve">Nurmes evl                                                  </t>
  </si>
  <si>
    <t xml:space="preserve">Nurmeksen ort                                               </t>
  </si>
  <si>
    <t xml:space="preserve">Nurmes ort                                                  </t>
  </si>
  <si>
    <t xml:space="preserve">Nurmijärven evl                                             </t>
  </si>
  <si>
    <t xml:space="preserve">Nurmijärvi evl                                              </t>
  </si>
  <si>
    <t xml:space="preserve">Oravaisten evl                                              </t>
  </si>
  <si>
    <t xml:space="preserve">Oravais evl                                                 </t>
  </si>
  <si>
    <t xml:space="preserve">Orimattilan evl                                             </t>
  </si>
  <si>
    <t xml:space="preserve">Orimattila evl                                              </t>
  </si>
  <si>
    <t xml:space="preserve">Oripään evl                                                 </t>
  </si>
  <si>
    <t xml:space="preserve">Östermark                                         </t>
  </si>
  <si>
    <t xml:space="preserve">Vasa                                              </t>
  </si>
  <si>
    <t xml:space="preserve">Pargas                                            </t>
  </si>
  <si>
    <t xml:space="preserve">Hangö                                             </t>
  </si>
  <si>
    <t xml:space="preserve">Övertorneå                                        </t>
  </si>
  <si>
    <t xml:space="preserve">Nykarleby                                         </t>
  </si>
  <si>
    <t xml:space="preserve">Nådendal                                          </t>
  </si>
  <si>
    <t xml:space="preserve">Ulvsby                                            </t>
  </si>
  <si>
    <t xml:space="preserve">Hyvinge                                           </t>
  </si>
  <si>
    <t xml:space="preserve">Lahtis                                            </t>
  </si>
  <si>
    <t xml:space="preserve">Borgå                                             </t>
  </si>
  <si>
    <t xml:space="preserve">Lappo                                             </t>
  </si>
  <si>
    <t xml:space="preserve">Fredrikshamn                                      </t>
  </si>
  <si>
    <t xml:space="preserve">Högfors                                           </t>
  </si>
  <si>
    <t xml:space="preserve">Raumo                                             </t>
  </si>
  <si>
    <t xml:space="preserve">Villmanstrand                                     </t>
  </si>
  <si>
    <t xml:space="preserve">Karleby                                           </t>
  </si>
  <si>
    <t xml:space="preserve">Kervo                                             </t>
  </si>
  <si>
    <t xml:space="preserve">Reso                                              </t>
  </si>
  <si>
    <t xml:space="preserve">Vichtis                                           </t>
  </si>
  <si>
    <t xml:space="preserve">Tavastkyro                                        </t>
  </si>
  <si>
    <t xml:space="preserve">Tammerfors                                        </t>
  </si>
  <si>
    <t xml:space="preserve">Tavastehus                                        </t>
  </si>
  <si>
    <t xml:space="preserve">Virdois                                           </t>
  </si>
  <si>
    <t xml:space="preserve">Idensalmi                                         </t>
  </si>
  <si>
    <t xml:space="preserve">Nyslott                                           </t>
  </si>
  <si>
    <t xml:space="preserve">St Karins                                         </t>
  </si>
  <si>
    <t xml:space="preserve">Närpes                                            </t>
  </si>
  <si>
    <t xml:space="preserve">Laihela                                           </t>
  </si>
  <si>
    <t xml:space="preserve">Torneå                                            </t>
  </si>
  <si>
    <t xml:space="preserve">Pedersöre                                         </t>
  </si>
  <si>
    <t xml:space="preserve">Kronoby                                           </t>
  </si>
  <si>
    <t xml:space="preserve">Grankulla                                         </t>
  </si>
  <si>
    <t xml:space="preserve">Bötom                                             </t>
  </si>
  <si>
    <t xml:space="preserve">Storå                                             </t>
  </si>
  <si>
    <t xml:space="preserve">Larsmo                                            </t>
  </si>
  <si>
    <t xml:space="preserve">Korsholm                                          </t>
  </si>
  <si>
    <t xml:space="preserve">Sibbo                                             </t>
  </si>
  <si>
    <t xml:space="preserve">Limingo                                           </t>
  </si>
  <si>
    <t xml:space="preserve">Ikalis                                            </t>
  </si>
  <si>
    <t xml:space="preserve">Lundo                                             </t>
  </si>
  <si>
    <t xml:space="preserve">Kaustby                                           </t>
  </si>
  <si>
    <t xml:space="preserve">Pemar                                             </t>
  </si>
  <si>
    <t xml:space="preserve">Birkala                                           </t>
  </si>
  <si>
    <t xml:space="preserve">Vetil                                             </t>
  </si>
  <si>
    <t xml:space="preserve">Lovisa                                            </t>
  </si>
  <si>
    <t xml:space="preserve">Enare                                             </t>
  </si>
  <si>
    <t xml:space="preserve">Påmark                                            </t>
  </si>
  <si>
    <t xml:space="preserve">Etseri                                            </t>
  </si>
  <si>
    <t xml:space="preserve">Kristinestad                                      </t>
  </si>
  <si>
    <t xml:space="preserve">Euraåminne                                        </t>
  </si>
  <si>
    <t xml:space="preserve">Sjundeå                                           </t>
  </si>
  <si>
    <t xml:space="preserve">Pertunmaan evl                                              </t>
  </si>
  <si>
    <t xml:space="preserve">Pertunmaa evl                                               </t>
  </si>
  <si>
    <t xml:space="preserve">Petäjäveden evl                                             </t>
  </si>
  <si>
    <t xml:space="preserve">Petäjävesi evl                                              </t>
  </si>
  <si>
    <t xml:space="preserve">Pielaveden evl                                              </t>
  </si>
  <si>
    <t xml:space="preserve">Pielavesi evl                                               </t>
  </si>
  <si>
    <t xml:space="preserve">Pietarsaarenseudun evl                                      </t>
  </si>
  <si>
    <t xml:space="preserve">Pedersörenejdens evl                                        </t>
  </si>
  <si>
    <t xml:space="preserve">Pihtiputaan evl                                             </t>
  </si>
  <si>
    <t xml:space="preserve">Pihtipudas evl                                              </t>
  </si>
  <si>
    <t xml:space="preserve">Pirkkalan evl                                               </t>
  </si>
  <si>
    <t xml:space="preserve">Birkala evl                                                 </t>
  </si>
  <si>
    <t xml:space="preserve">Polvijärven evl                                             </t>
  </si>
  <si>
    <t xml:space="preserve">Polvijärvi evl                                              </t>
  </si>
  <si>
    <t xml:space="preserve">Pomarkun evl                                                </t>
  </si>
  <si>
    <t xml:space="preserve">Påmark evl                                                  </t>
  </si>
  <si>
    <t xml:space="preserve">Björneborgs evl                                             </t>
  </si>
  <si>
    <t xml:space="preserve">Pornaisten evl                                              </t>
  </si>
  <si>
    <t xml:space="preserve">Borgnäs evl                                                 </t>
  </si>
  <si>
    <t xml:space="preserve">Porvoon evl                                                 </t>
  </si>
  <si>
    <t xml:space="preserve">Borgå evl                                                   </t>
  </si>
  <si>
    <t xml:space="preserve">Posion evl                                                  </t>
  </si>
  <si>
    <t xml:space="preserve">Posio evl                                                   </t>
  </si>
  <si>
    <t xml:space="preserve">Pudasjärven evl                                             </t>
  </si>
  <si>
    <t xml:space="preserve">Alajärven evl                                               </t>
  </si>
  <si>
    <t xml:space="preserve">Alajärvi evl                                                </t>
  </si>
  <si>
    <t xml:space="preserve">Alavieskan evl                                              </t>
  </si>
  <si>
    <t xml:space="preserve">Alavieska evl                                               </t>
  </si>
  <si>
    <t xml:space="preserve">Alavuden evl                                                </t>
  </si>
  <si>
    <t xml:space="preserve">Alavus evl                                                  </t>
  </si>
  <si>
    <t xml:space="preserve">Artjärven evl                                               </t>
  </si>
  <si>
    <t xml:space="preserve">Artsjö evl                                                  </t>
  </si>
  <si>
    <t xml:space="preserve">Asikkalan evl                                               </t>
  </si>
  <si>
    <t xml:space="preserve">Asikkala evl                                                </t>
  </si>
  <si>
    <t xml:space="preserve">Askolan evl                                                 </t>
  </si>
  <si>
    <t xml:space="preserve">Askola evl                                                  </t>
  </si>
  <si>
    <t xml:space="preserve">Auran evl                                                   </t>
  </si>
  <si>
    <t xml:space="preserve">Aura evl                                                    </t>
  </si>
  <si>
    <t xml:space="preserve">Eckerön evl                                                 </t>
  </si>
  <si>
    <t xml:space="preserve">Eckerö evl                                                  </t>
  </si>
  <si>
    <t xml:space="preserve">Enonkosken evl                                              </t>
  </si>
  <si>
    <t xml:space="preserve">Enonkoski evl                                               </t>
  </si>
  <si>
    <t xml:space="preserve">Enontekiön evl                                              </t>
  </si>
  <si>
    <t xml:space="preserve">Reso evl                                                    </t>
  </si>
  <si>
    <t xml:space="preserve">Rantasalmen evl                                             </t>
  </si>
  <si>
    <t xml:space="preserve">Rantasali evl                                               </t>
  </si>
  <si>
    <t xml:space="preserve">Ranuan evl                                                  </t>
  </si>
  <si>
    <t xml:space="preserve">Ranua evl                                                   </t>
  </si>
  <si>
    <t xml:space="preserve">Rauman evl                                                  </t>
  </si>
  <si>
    <t xml:space="preserve">Rautalammin evl                                             </t>
  </si>
  <si>
    <t xml:space="preserve">Rautalampi evl                                              </t>
  </si>
  <si>
    <t xml:space="preserve">Rautalammin ort                                             </t>
  </si>
  <si>
    <t xml:space="preserve">Rautalampi ort                                              </t>
  </si>
  <si>
    <t xml:space="preserve">Rautavaaran evl                                             </t>
  </si>
  <si>
    <t xml:space="preserve">Rautavaara evl                                              </t>
  </si>
  <si>
    <t xml:space="preserve">Rautjärven evl                                              </t>
  </si>
  <si>
    <t xml:space="preserve">Rautjärvi evl                                               </t>
  </si>
  <si>
    <t xml:space="preserve">Reisjärven evl                                              </t>
  </si>
  <si>
    <t xml:space="preserve">Reisjärvi evl                                               </t>
  </si>
  <si>
    <t xml:space="preserve">Riihimäen evl                                               </t>
  </si>
  <si>
    <t xml:space="preserve">Riihimäki evl                                               </t>
  </si>
  <si>
    <t xml:space="preserve">Ristiinan evl                                               </t>
  </si>
  <si>
    <t xml:space="preserve">Ristiina evl                                                </t>
  </si>
  <si>
    <t xml:space="preserve">Ristijärven evl                                             </t>
  </si>
  <si>
    <t xml:space="preserve">Ristijärvi evl                                              </t>
  </si>
  <si>
    <t xml:space="preserve">Hangö evl                                                   </t>
  </si>
  <si>
    <t xml:space="preserve">Hankasalmen evl                                             </t>
  </si>
  <si>
    <t xml:space="preserve">Hankasalmi evl                                              </t>
  </si>
  <si>
    <t xml:space="preserve">Harjavallan evl                                             </t>
  </si>
  <si>
    <t xml:space="preserve">Harjavalta evl                                              </t>
  </si>
  <si>
    <t xml:space="preserve">Hartolan evl                                                </t>
  </si>
  <si>
    <t xml:space="preserve">Hartola evl                                                 </t>
  </si>
  <si>
    <t xml:space="preserve">Hattulan evl                                                </t>
  </si>
  <si>
    <t xml:space="preserve">Hattula evl                                                 </t>
  </si>
  <si>
    <t xml:space="preserve">Haukiputaan evl                                             </t>
  </si>
  <si>
    <t xml:space="preserve">Haukipudas evl                                              </t>
  </si>
  <si>
    <t xml:space="preserve">Hausjärven evl                                              </t>
  </si>
  <si>
    <t xml:space="preserve">Hausjärvi evl                                               </t>
  </si>
  <si>
    <t xml:space="preserve">Heinäveden evl                                              </t>
  </si>
  <si>
    <t xml:space="preserve">Heinävesi evl                                               </t>
  </si>
  <si>
    <t xml:space="preserve">Helsingin ort                                               </t>
  </si>
  <si>
    <t xml:space="preserve">Helsingfors ort                                             </t>
  </si>
  <si>
    <t xml:space="preserve">Helsingin evl                                               </t>
  </si>
  <si>
    <t xml:space="preserve">Helsingfors evl                                             </t>
  </si>
  <si>
    <t xml:space="preserve">Hirvensalmen evl                                            </t>
  </si>
  <si>
    <t xml:space="preserve">Hirvensalmi evl                                             </t>
  </si>
  <si>
    <t xml:space="preserve">Hollolan evl                                                </t>
  </si>
  <si>
    <t xml:space="preserve">Nyslott-Sääminki evl                                        </t>
  </si>
  <si>
    <t xml:space="preserve">Seinäjoen evl                                               </t>
  </si>
  <si>
    <t xml:space="preserve">Seinäjoki evl                                               </t>
  </si>
  <si>
    <t xml:space="preserve">Sievin evl                                                  </t>
  </si>
  <si>
    <t xml:space="preserve">Sievi evl                                                   </t>
  </si>
  <si>
    <t xml:space="preserve">Siikaisten evl                                              </t>
  </si>
  <si>
    <t xml:space="preserve">Siikainen evl                                               </t>
  </si>
  <si>
    <t xml:space="preserve">Siilinjärven evl                                            </t>
  </si>
  <si>
    <t xml:space="preserve">Siilinjärvi evl                                             </t>
  </si>
  <si>
    <t xml:space="preserve">Simon evl                                                   </t>
  </si>
  <si>
    <t xml:space="preserve">Simo evl                                                    </t>
  </si>
  <si>
    <t xml:space="preserve">Sipoon evl                                                  </t>
  </si>
  <si>
    <t xml:space="preserve">Sibbo evl                                                   </t>
  </si>
  <si>
    <t xml:space="preserve">Siuntion evl                                                </t>
  </si>
  <si>
    <t xml:space="preserve">Sjundeå  evl                                                </t>
  </si>
  <si>
    <t xml:space="preserve">Sodankylän evl                                              </t>
  </si>
  <si>
    <t xml:space="preserve">Sodankylä evl                                               </t>
  </si>
  <si>
    <t xml:space="preserve">Soinin evl                                                  </t>
  </si>
  <si>
    <t xml:space="preserve">Soini evl                                                   </t>
  </si>
  <si>
    <t xml:space="preserve">Someron evl                                                 </t>
  </si>
  <si>
    <t xml:space="preserve">Somero evl                                                  </t>
  </si>
  <si>
    <t xml:space="preserve">Sonkajärven evl                                             </t>
  </si>
  <si>
    <t xml:space="preserve">Sonkajärvi evl                                              </t>
  </si>
  <si>
    <t xml:space="preserve">Sotkamon evl                                                </t>
  </si>
  <si>
    <t xml:space="preserve">Sotkamo evl                                                 </t>
  </si>
  <si>
    <t xml:space="preserve">Sulkavan evl                                                </t>
  </si>
  <si>
    <t xml:space="preserve">Sulkava evl                                                 </t>
  </si>
  <si>
    <t xml:space="preserve">Karstulan evl                                               </t>
  </si>
  <si>
    <t xml:space="preserve">Kuopion evl                                                 </t>
  </si>
  <si>
    <t xml:space="preserve">Lahtis ort                                                  </t>
  </si>
  <si>
    <t xml:space="preserve">Porin evl                                                   </t>
  </si>
  <si>
    <t xml:space="preserve">Tammerfors evl                                              </t>
  </si>
  <si>
    <t xml:space="preserve">Vanda evl                                                   </t>
  </si>
  <si>
    <t xml:space="preserve">Ikalis evl                                                  </t>
  </si>
  <si>
    <t xml:space="preserve">Ilmajoen evl                                                </t>
  </si>
  <si>
    <t xml:space="preserve">Ilmajoki evl                                                </t>
  </si>
  <si>
    <t xml:space="preserve">Ilomantsin evl                                              </t>
  </si>
  <si>
    <t xml:space="preserve">Ilomants evl                                                </t>
  </si>
  <si>
    <t xml:space="preserve">Ilomantsin ort                                              </t>
  </si>
  <si>
    <t xml:space="preserve">Ilomants ort                                                </t>
  </si>
  <si>
    <t xml:space="preserve">Imatran evl                                                 </t>
  </si>
  <si>
    <t xml:space="preserve">Imatra evl                                                  </t>
  </si>
  <si>
    <t xml:space="preserve">Inarin evl                                                  </t>
  </si>
  <si>
    <t xml:space="preserve">Enare evl                                                   </t>
  </si>
  <si>
    <t xml:space="preserve">Inkoon evl                                                  </t>
  </si>
  <si>
    <t xml:space="preserve">Ingå evl                                                    </t>
  </si>
  <si>
    <t xml:space="preserve">Isojoen evl                                                 </t>
  </si>
  <si>
    <t xml:space="preserve">Storå evl                                                   </t>
  </si>
  <si>
    <t xml:space="preserve">Isonkyrön evl                                               </t>
  </si>
  <si>
    <t xml:space="preserve">Storkyro evl                                                </t>
  </si>
  <si>
    <t xml:space="preserve">Jalasjärven evl                                             </t>
  </si>
  <si>
    <t xml:space="preserve">Jalasjärvi evl                                              </t>
  </si>
  <si>
    <t xml:space="preserve">Janakkalan evl                                              </t>
  </si>
  <si>
    <t xml:space="preserve">Janakkala evl                                               </t>
  </si>
  <si>
    <t xml:space="preserve">Joensuun evl                                                </t>
  </si>
  <si>
    <t xml:space="preserve">Joensuu evl                                                 </t>
  </si>
  <si>
    <t xml:space="preserve">Joensuun ort                                                </t>
  </si>
  <si>
    <t xml:space="preserve">Tövsala evl                                                 </t>
  </si>
  <si>
    <t xml:space="preserve">Mänttä-Vilppula                                   </t>
  </si>
  <si>
    <t xml:space="preserve">Sastamala                                         </t>
  </si>
  <si>
    <t xml:space="preserve">Länsi-Turunmaa                                    </t>
  </si>
  <si>
    <t xml:space="preserve">Kemiönsaari                                       </t>
  </si>
  <si>
    <t xml:space="preserve">Siikalatva                                        </t>
  </si>
  <si>
    <t xml:space="preserve">Raasepori                                         </t>
  </si>
  <si>
    <t xml:space="preserve">Väståboland                                       </t>
  </si>
  <si>
    <t xml:space="preserve">Kimitoön                                          </t>
  </si>
  <si>
    <t xml:space="preserve">Raseborg                                          </t>
  </si>
  <si>
    <t xml:space="preserve">Brändö-Kumlinge evl                                         </t>
  </si>
  <si>
    <t xml:space="preserve">Salon evl                                                   </t>
  </si>
  <si>
    <t xml:space="preserve">Salo evl                                                    </t>
  </si>
  <si>
    <t xml:space="preserve">Kemiönsaaren evl                                            </t>
  </si>
  <si>
    <t xml:space="preserve">Kimitoöns evl                                               </t>
  </si>
  <si>
    <t xml:space="preserve">Loviisanseudun evl                                          </t>
  </si>
  <si>
    <t xml:space="preserve">Lovisanejdens evl                                           </t>
  </si>
  <si>
    <t xml:space="preserve">Ii                                                </t>
  </si>
  <si>
    <t>31.10.2011</t>
  </si>
  <si>
    <t>TIETOJA MAKSUUNPANON MUKAISESTA TILITYKSESTÄ</t>
  </si>
  <si>
    <t>UPPGIFTER OM REDOVISNINGEN ENLIGT DEBITERING</t>
  </si>
  <si>
    <t>Lands-kap</t>
  </si>
  <si>
    <t xml:space="preserve">Vöyri                                             </t>
  </si>
  <si>
    <t xml:space="preserve">Vörå                                              </t>
  </si>
  <si>
    <t xml:space="preserve">Hamina evl                                                  </t>
  </si>
  <si>
    <t xml:space="preserve">Fredrikshamn evl                                            </t>
  </si>
  <si>
    <t xml:space="preserve">Ylä-Savon evl                                               </t>
  </si>
  <si>
    <t>29.10.2012</t>
  </si>
  <si>
    <t xml:space="preserve">Savonlinna evl                                              </t>
  </si>
  <si>
    <t xml:space="preserve">Nyslott evl                                                 </t>
  </si>
  <si>
    <t>29.10.2013</t>
  </si>
  <si>
    <t>28.10.2014</t>
  </si>
  <si>
    <t>Kertyneet jäännösverot tilitetään joulukuussa 1.erä ja seuraavan vuoden helmikuussa 2.erä</t>
  </si>
  <si>
    <t>De utfallna kvarskatterna redovisas rat 1 i december och rat 2 i februari nästa år</t>
  </si>
  <si>
    <t>28.10.2015</t>
  </si>
  <si>
    <t xml:space="preserve">Säkylä-Köyliö evl                                           </t>
  </si>
  <si>
    <t>28.10.2016</t>
  </si>
  <si>
    <t xml:space="preserve">Saimaan ort                                                 </t>
  </si>
  <si>
    <t xml:space="preserve">Saimaa ort                                                  </t>
  </si>
  <si>
    <t>25.10.2017</t>
  </si>
  <si>
    <t>30.10.2018</t>
  </si>
  <si>
    <t>Ennakonpalautukset vähennetään joulukuussa tilitettävästä kertymästä</t>
  </si>
  <si>
    <t>Förkottsåterbäringarna dras av från det utfall som redovisas i december</t>
  </si>
  <si>
    <t>Ennakonpalautusosuus</t>
  </si>
  <si>
    <t>Oikaisu- ja palautusosuudet yhteensä</t>
  </si>
  <si>
    <t>Osuus yhteisöverosta</t>
  </si>
  <si>
    <t>Jako-osuus</t>
  </si>
  <si>
    <t>Andel av samfundsskatt</t>
  </si>
  <si>
    <t>Ahvenanmaan Eteläinen Saaristoseurakunta</t>
  </si>
  <si>
    <t>Akaan seurakunta</t>
  </si>
  <si>
    <t>Alajärven ev lut seurakunta</t>
  </si>
  <si>
    <t>Alavieskan ev lut seurakunta</t>
  </si>
  <si>
    <t>Alavuden ev lut seurakunta</t>
  </si>
  <si>
    <t>Asikkalan seurakunta</t>
  </si>
  <si>
    <t>Askolan seurakunta</t>
  </si>
  <si>
    <t>Auran seurakunta</t>
  </si>
  <si>
    <t>Brändö-Kumlingen seurakunta</t>
  </si>
  <si>
    <t>Eckerön seurakunta</t>
  </si>
  <si>
    <t>Enontekiön seurakunta</t>
  </si>
  <si>
    <t>Espoon Seurakuntayhtymä</t>
  </si>
  <si>
    <t>Eurajoen seurakunta</t>
  </si>
  <si>
    <t>Euran seurakunta</t>
  </si>
  <si>
    <t>Evijärven ev lut seurakunta</t>
  </si>
  <si>
    <t>Finström-Geta seurakunta</t>
  </si>
  <si>
    <t>Forssan seurakunta</t>
  </si>
  <si>
    <t>Haapajärven ev lut seurakunta</t>
  </si>
  <si>
    <t>Haapaveden ev lut seurakunta</t>
  </si>
  <si>
    <t>Hailuodon ev lut seurakunta</t>
  </si>
  <si>
    <t>Halsuan ev lut seurakunta</t>
  </si>
  <si>
    <t>Haminan ortodoksinen seurakunta</t>
  </si>
  <si>
    <t>Haminan seurakunta</t>
  </si>
  <si>
    <t>Hammarlandin seurakunta</t>
  </si>
  <si>
    <t>Hangon Seurakuntayhtymä</t>
  </si>
  <si>
    <t>Hankasalmen seurakunta</t>
  </si>
  <si>
    <t>Harjavallan seurakunta</t>
  </si>
  <si>
    <t>Hattulan seurakunta</t>
  </si>
  <si>
    <t>Hausjärven seurakunta</t>
  </si>
  <si>
    <t>Heinolan seurakunta</t>
  </si>
  <si>
    <t>Heinäveden seurakunta</t>
  </si>
  <si>
    <t>Helsingin ortodoksinen seurakunta</t>
  </si>
  <si>
    <t>Helsingin Seurakuntayhtymä</t>
  </si>
  <si>
    <t>Hirvensalmen seurakunta</t>
  </si>
  <si>
    <t>Hollolan seurakunta</t>
  </si>
  <si>
    <t>Huittisten seurakunta</t>
  </si>
  <si>
    <t>Humppilan seurakunta</t>
  </si>
  <si>
    <t>Hyrynsalmen seurakunta</t>
  </si>
  <si>
    <t>Hyvinkään seurakunta</t>
  </si>
  <si>
    <t>Hämeenkyrön seurakunta</t>
  </si>
  <si>
    <t>Hämeenlinnan ortodoksinen seurakunta</t>
  </si>
  <si>
    <t>Hämeenlinnan seurakuntayhtymä</t>
  </si>
  <si>
    <t>Iin seurakunta</t>
  </si>
  <si>
    <t>Iisalmen ortodoksinen seurakunta</t>
  </si>
  <si>
    <t>Iitin seurakunta</t>
  </si>
  <si>
    <t>Ikaalisten seurakunta</t>
  </si>
  <si>
    <t>Ilmajoen ev lut seurakunta</t>
  </si>
  <si>
    <t>Ilomantsin ev lut seurakunta</t>
  </si>
  <si>
    <t>Ilomantsin ortodoksinen seurakunta</t>
  </si>
  <si>
    <t>Imatran seurakunta</t>
  </si>
  <si>
    <t>Inkoon seurakunta</t>
  </si>
  <si>
    <t>Isojoen ev lut seurakunta</t>
  </si>
  <si>
    <t>Isonkyrön ev lut seurakunta</t>
  </si>
  <si>
    <t>Janakkalan seurakunta</t>
  </si>
  <si>
    <t>Joensuun ortodoksinen seurakunta</t>
  </si>
  <si>
    <t>Joensuun seurakuntayhtymä</t>
  </si>
  <si>
    <t>Jokioisten seurakunta</t>
  </si>
  <si>
    <t>Jomalan seurakunta</t>
  </si>
  <si>
    <t>Joroisten seurakunta</t>
  </si>
  <si>
    <t>Joutsan seurakunta</t>
  </si>
  <si>
    <t>Juuan ev lut seurakunta</t>
  </si>
  <si>
    <t>Juvan seurakunta</t>
  </si>
  <si>
    <t>Jyväskylän ortodoksinen seurakunta</t>
  </si>
  <si>
    <t>Jyväskylän seurakunta</t>
  </si>
  <si>
    <t>Jämsän seurakunta</t>
  </si>
  <si>
    <t>Järvenpään seurakunta</t>
  </si>
  <si>
    <t>Kajaanin ortodoksinen seurakunta</t>
  </si>
  <si>
    <t>Kajaanin seurakunta</t>
  </si>
  <si>
    <t>Kalajoen seurakunta</t>
  </si>
  <si>
    <t>Kangasalan seurakunta</t>
  </si>
  <si>
    <t>Kangasniemen seurakunta</t>
  </si>
  <si>
    <t>Kankaanpään seurakunta</t>
  </si>
  <si>
    <t>Kannuksen seurakunta</t>
  </si>
  <si>
    <t>Karijoen ev lut seurakunta</t>
  </si>
  <si>
    <t>Karkkilan seurakunta</t>
  </si>
  <si>
    <t>Karstulan ev lut  seurakunta</t>
  </si>
  <si>
    <t>Karvian seurakunta</t>
  </si>
  <si>
    <t>Kaskisten ev lut seurakunta</t>
  </si>
  <si>
    <t>Kauhajoen ev lut seurakunta</t>
  </si>
  <si>
    <t>Kauhavan seurakunta</t>
  </si>
  <si>
    <t>Kauniaisten seurakunta</t>
  </si>
  <si>
    <t>Keiteleen ev lut seurakunta</t>
  </si>
  <si>
    <t>Kemijärven seurakunta</t>
  </si>
  <si>
    <t>Kemin seurakunta</t>
  </si>
  <si>
    <t>Keminmaan seurakunta</t>
  </si>
  <si>
    <t>Kemiönsaaren seurakunta</t>
  </si>
  <si>
    <t>Kempeleen ev lut seurakunta</t>
  </si>
  <si>
    <t>Keravan seurakunta</t>
  </si>
  <si>
    <t>Keuruun seurakunta</t>
  </si>
  <si>
    <t>Kihniön seurakunta</t>
  </si>
  <si>
    <t>Kinnulan ev lut seurakunta</t>
  </si>
  <si>
    <t>Kirkkonummen Seurakuntayhtymä</t>
  </si>
  <si>
    <t>Kiteen ev lut seurakunta</t>
  </si>
  <si>
    <t>Kittilän seurakunta</t>
  </si>
  <si>
    <t>Kiuruveden ev lut seurakunta</t>
  </si>
  <si>
    <t>Kokemäen seurakunta</t>
  </si>
  <si>
    <t>Kokkolan seurakuntayhtymä</t>
  </si>
  <si>
    <t>Kolarin seurakunta</t>
  </si>
  <si>
    <t>Konneveden seurakunta</t>
  </si>
  <si>
    <t>Kontiolahden ev lut seurakunta</t>
  </si>
  <si>
    <t>Korsnäsin seurakunta</t>
  </si>
  <si>
    <t>Kotka-Kymin seurakunta</t>
  </si>
  <si>
    <t>Kotkan ortodoksinen seurakunta</t>
  </si>
  <si>
    <t>Kouvolan seurakuntayhtymä</t>
  </si>
  <si>
    <t>Kristiinankaupungin Seurakuntayhtymä</t>
  </si>
  <si>
    <t>Kruunupyyn Seurakuntayhtymä</t>
  </si>
  <si>
    <t>Kuhmon ev lut seurakunta</t>
  </si>
  <si>
    <t>Kuopion ev lut  Seurakuntayhtymä</t>
  </si>
  <si>
    <t>Kuopion ortodoksinen seurakunta</t>
  </si>
  <si>
    <t>Kuortaneen ev lut seurakunta</t>
  </si>
  <si>
    <t>Kurikan ev lut seurakunta</t>
  </si>
  <si>
    <t>Kustavin seurakunta</t>
  </si>
  <si>
    <t>Kuusamon ev lut seurakunta</t>
  </si>
  <si>
    <t>Kyyjärven seurakunta</t>
  </si>
  <si>
    <t>Kärsämäen ev lut seurakunta</t>
  </si>
  <si>
    <t>Lahden ortodoksinen seurakunta</t>
  </si>
  <si>
    <t>Lahden Seurakuntayhtymä</t>
  </si>
  <si>
    <t>Laihian ev lut seurakunta</t>
  </si>
  <si>
    <t>Laitilan seurakunta</t>
  </si>
  <si>
    <t>Lapin ortodoksinen seurakunta</t>
  </si>
  <si>
    <t>Lappajärven ev lut seurakunta</t>
  </si>
  <si>
    <t>Lappeenrannan ortodoksinen seurakunta</t>
  </si>
  <si>
    <t>Lappeenrannan Seurakuntayhtymä</t>
  </si>
  <si>
    <t>Lapuan tuomiokirkkoseurakunta</t>
  </si>
  <si>
    <t>Laukaan seurakunta</t>
  </si>
  <si>
    <t>Lemland-Lumparlandin seurakunta</t>
  </si>
  <si>
    <t>Lempäälän seurakunta</t>
  </si>
  <si>
    <t>Leppävirran ev lut seurakunta</t>
  </si>
  <si>
    <t>Liedon seurakunta</t>
  </si>
  <si>
    <t>Lieksan seurakunta</t>
  </si>
  <si>
    <t>Limingan ev lut seurakunta</t>
  </si>
  <si>
    <t>Liperin seurakunta</t>
  </si>
  <si>
    <t>Lohjan seurakunta</t>
  </si>
  <si>
    <t>Loimaan seurakunta</t>
  </si>
  <si>
    <t>Lopen seurakunta</t>
  </si>
  <si>
    <t>Loviisanseudun seurakuntayhtymä</t>
  </si>
  <si>
    <t>Lumijoen ev lut seurakunta</t>
  </si>
  <si>
    <t>Luodon seurakunta</t>
  </si>
  <si>
    <t>Luumäen seurakunta</t>
  </si>
  <si>
    <t>Maalahden seurakunta</t>
  </si>
  <si>
    <t>Maarianhaminan seurakunta</t>
  </si>
  <si>
    <t>Martinkosken seurakunta</t>
  </si>
  <si>
    <t>Maskun seurakunta</t>
  </si>
  <si>
    <t>Merikarvian seurakunta</t>
  </si>
  <si>
    <t>Mikkelin tuomiokirkkoseurakunta</t>
  </si>
  <si>
    <t>Muhoksen ev lut seurakunta</t>
  </si>
  <si>
    <t>Multian seurakunta</t>
  </si>
  <si>
    <t>Muonion seurakunta</t>
  </si>
  <si>
    <t>Mustasaaren Ruotsalainen seurakunta</t>
  </si>
  <si>
    <t>Muuramen seurakunta</t>
  </si>
  <si>
    <t>Mynämäen seurakunta</t>
  </si>
  <si>
    <t>Myrskylän seurakunta</t>
  </si>
  <si>
    <t>Mäntsälän seurakunta</t>
  </si>
  <si>
    <t>Mänttä-Vilppulan seurakunta</t>
  </si>
  <si>
    <t>Mäntyharjun seurakunta</t>
  </si>
  <si>
    <t>Naantalin seurakuntayhtymä</t>
  </si>
  <si>
    <t>Nakkilan seurakunta</t>
  </si>
  <si>
    <t>Nivalan ev lut seurakunta</t>
  </si>
  <si>
    <t>Nokian seurakunta</t>
  </si>
  <si>
    <t>Nousiaisten seurakunta</t>
  </si>
  <si>
    <t>Nurmeksen ev lut seurakunta</t>
  </si>
  <si>
    <t>Nurmeksen ortodoksinen seurakunta</t>
  </si>
  <si>
    <t>Nurmijärven seurakunta</t>
  </si>
  <si>
    <t>Närpiön seurakunta</t>
  </si>
  <si>
    <t>Orimattilan seurakunta</t>
  </si>
  <si>
    <t>Oriveden ev lut seurakunta</t>
  </si>
  <si>
    <t>Oulaisten seurakunta</t>
  </si>
  <si>
    <t>Oulun ev lut Seurakuntayhtymä</t>
  </si>
  <si>
    <t>Oulun ortodoksinen seurakunta</t>
  </si>
  <si>
    <t>Outokummun seurakunta</t>
  </si>
  <si>
    <t>Paimion seurakunta</t>
  </si>
  <si>
    <t>Paltamon seurakunta</t>
  </si>
  <si>
    <t>Paraisten seurakuntayhtymä</t>
  </si>
  <si>
    <t>Parikkalan seurakunta</t>
  </si>
  <si>
    <t>Parkanon seurakunta</t>
  </si>
  <si>
    <t>Pelkosenniemen seurakunta</t>
  </si>
  <si>
    <t>Pellon seurakunta</t>
  </si>
  <si>
    <t>Perhon ev lut seurakunta</t>
  </si>
  <si>
    <t>Petäjäveden seurakunta</t>
  </si>
  <si>
    <t>Pieksämäen seurakunta</t>
  </si>
  <si>
    <t>Pietarsaarenseudun Seurakuntayhtymä</t>
  </si>
  <si>
    <t>Pihtiputaan seurakunta</t>
  </si>
  <si>
    <t>Pirkkalan seurakunta</t>
  </si>
  <si>
    <t>Pohjois-Lapin seurakuntayhtymä</t>
  </si>
  <si>
    <t>Polvijärven ev lut seurakunta</t>
  </si>
  <si>
    <t>Porin ev lut Seurakuntayhtymä</t>
  </si>
  <si>
    <t>Pornaisten seurakunta</t>
  </si>
  <si>
    <t>Porvoon Seurakuntayhtymä</t>
  </si>
  <si>
    <t>Posion seurakunta</t>
  </si>
  <si>
    <t>Pudasjärven ev lut seurakunta</t>
  </si>
  <si>
    <t>Pukkilan seurakunta</t>
  </si>
  <si>
    <t>Punkalaitumen seurakunta</t>
  </si>
  <si>
    <t>Puolangan ev lut seurakunta</t>
  </si>
  <si>
    <t>Puumalan seurakunta</t>
  </si>
  <si>
    <t>Pyhtään seurakunta</t>
  </si>
  <si>
    <t>Pyhäjoen ev lut seurakunta</t>
  </si>
  <si>
    <t>Pyhäjärven ev lut seurakunta</t>
  </si>
  <si>
    <t>Pyhärannan seurakunta</t>
  </si>
  <si>
    <t>Pälkäneen seurakunta</t>
  </si>
  <si>
    <t>Pöytyän seurakunta</t>
  </si>
  <si>
    <t>Raahen seurakunta</t>
  </si>
  <si>
    <t>Raaseporin seurakuntayhtymä</t>
  </si>
  <si>
    <t>Raision seurakunta</t>
  </si>
  <si>
    <t>Ranuan seurakunta</t>
  </si>
  <si>
    <t>Rauman seurakunta</t>
  </si>
  <si>
    <t>Rautalammin ev lut seurakunta</t>
  </si>
  <si>
    <t>Rautalammin ortodoksinen seurakunta</t>
  </si>
  <si>
    <t>Rautavaaran ev lut seurakunta</t>
  </si>
  <si>
    <t>Reisjärven ev lut seurakunta</t>
  </si>
  <si>
    <t>Riihimäen seurakunta</t>
  </si>
  <si>
    <t>Ristijärven ev lut seurakunta</t>
  </si>
  <si>
    <t>Rovaniemen seurakunta</t>
  </si>
  <si>
    <t>Ruokolahden seurakunta</t>
  </si>
  <si>
    <t>Ruoveden seurakunta</t>
  </si>
  <si>
    <t>Ruskon seurakunta</t>
  </si>
  <si>
    <t>Saarijärven seurakunta</t>
  </si>
  <si>
    <t>Saimaan ortodoksinen seurakunta</t>
  </si>
  <si>
    <t>Sallan seurakunta</t>
  </si>
  <si>
    <t>Salon seurakunta</t>
  </si>
  <si>
    <t>Saltvikin seurakunta</t>
  </si>
  <si>
    <t>Sastamalan seurakunta</t>
  </si>
  <si>
    <t>Savonlinnan seurakunta</t>
  </si>
  <si>
    <t>Seinäjoen ev lut seurakunta</t>
  </si>
  <si>
    <t>Sievin ev lut seurakunta</t>
  </si>
  <si>
    <t>Siikaisten seurakunta</t>
  </si>
  <si>
    <t>Siikalatvan seurakunta</t>
  </si>
  <si>
    <t>Siilinjärven ev lut seurakunta</t>
  </si>
  <si>
    <t>Simon seurakunta</t>
  </si>
  <si>
    <t>Sipoon Seurakuntayhtymä</t>
  </si>
  <si>
    <t>Siuntion Seurakuntayhtymä</t>
  </si>
  <si>
    <t>Sodankylän seurakunta</t>
  </si>
  <si>
    <t>Soinin ev lut seurakunta</t>
  </si>
  <si>
    <t>Someron seurakunta</t>
  </si>
  <si>
    <t>Sotkamon ev lut seurakunta</t>
  </si>
  <si>
    <t>Sulkavan seurakunta</t>
  </si>
  <si>
    <t>Sund-Vårdö seurakunta</t>
  </si>
  <si>
    <t>Suomussalmen ev lut seurakunta</t>
  </si>
  <si>
    <t>Suonenjoen ev lut seurakunta</t>
  </si>
  <si>
    <t>Säkylä-Köyliön seurakunta</t>
  </si>
  <si>
    <t>Sääksmäen seurakunta</t>
  </si>
  <si>
    <t>Tainionvirran seurakunta</t>
  </si>
  <si>
    <t>Taipaleen ortodoksinen seurakunta</t>
  </si>
  <si>
    <t>Taipaleen seurakunta</t>
  </si>
  <si>
    <t>Taivalkosken ev lut seurakunta</t>
  </si>
  <si>
    <t>Taivassalon seurakunta</t>
  </si>
  <si>
    <t>Tammelan seurakunta</t>
  </si>
  <si>
    <t>Tampereen ev lut seurakuntayhtymä</t>
  </si>
  <si>
    <t>Tampereen ortodoksinen seurakunta</t>
  </si>
  <si>
    <t>Tervolan seurakunta</t>
  </si>
  <si>
    <t>Tervon ev lut seurakunta</t>
  </si>
  <si>
    <t>Teuvan ev lut seurakunta</t>
  </si>
  <si>
    <t>Tohmajärven ev lut seurakunta</t>
  </si>
  <si>
    <t>Toholammin seurakunta</t>
  </si>
  <si>
    <t>Toivakan seurakunta</t>
  </si>
  <si>
    <t>Tornion seurakunta</t>
  </si>
  <si>
    <t>Turun ja Kaarinan seurakuntayhtymä</t>
  </si>
  <si>
    <t>Turun ortodoksinen seurakunta</t>
  </si>
  <si>
    <t>Tuusulan seurakunta</t>
  </si>
  <si>
    <t>Tyrnävän ev lut seurakunta</t>
  </si>
  <si>
    <t>Tyska Ev.Luth. Församlingen</t>
  </si>
  <si>
    <t>Ulvilan seurakunta</t>
  </si>
  <si>
    <t>Urjalan seurakunta</t>
  </si>
  <si>
    <t>Utajärven ev lut seurakunta</t>
  </si>
  <si>
    <t>Uudenkaarlepyyn seurakunta</t>
  </si>
  <si>
    <t>Uudenkaupungin seurakunta</t>
  </si>
  <si>
    <t>Uuraisten seurakunta</t>
  </si>
  <si>
    <t>Vaalan ev lut seurakunta</t>
  </si>
  <si>
    <t>Vaasan ortodoksinen seurakunta</t>
  </si>
  <si>
    <t>Vaasan Seurakuntayhtymä</t>
  </si>
  <si>
    <t>Valtimon ev lut seurakunta</t>
  </si>
  <si>
    <t>Vantaan Seurakunnat</t>
  </si>
  <si>
    <t>Varkauden ev lut seurakunta</t>
  </si>
  <si>
    <t>Vehmaan seurakunta</t>
  </si>
  <si>
    <t>Vesannon ev lut seurakunta</t>
  </si>
  <si>
    <t>Vesilahden seurakunta</t>
  </si>
  <si>
    <t>Vetelin ev lut seurakunta</t>
  </si>
  <si>
    <t>Vieremän ev lut seurakunta</t>
  </si>
  <si>
    <t>Vihdin seurakunta</t>
  </si>
  <si>
    <t>Viitasaaren seurakunta</t>
  </si>
  <si>
    <t>Vimpelin ev lut seurakunta</t>
  </si>
  <si>
    <t>Virtain seurakunta</t>
  </si>
  <si>
    <t>Vöyrin seurakunta</t>
  </si>
  <si>
    <t>Ylitornion seurakunta</t>
  </si>
  <si>
    <t>Ylivieskan seurakunta</t>
  </si>
  <si>
    <t>Ylä-Savon ev.lut. seurakuntayhtymä</t>
  </si>
  <si>
    <t>Ylöjärven seurakunta</t>
  </si>
  <si>
    <t>Ypäjän seurakunta</t>
  </si>
  <si>
    <t>Ähtärin ev lut seurakunta</t>
  </si>
  <si>
    <t>Äänekosken seurakunta</t>
  </si>
  <si>
    <t>Ålands Södra Skärgårdsförsamling</t>
  </si>
  <si>
    <t>Akaa Församling</t>
  </si>
  <si>
    <t>Alajärvi Församling</t>
  </si>
  <si>
    <t>Alavieska Församling</t>
  </si>
  <si>
    <t>Alavus Församling</t>
  </si>
  <si>
    <t>Asikkala Församling</t>
  </si>
  <si>
    <t>Aura kommun</t>
  </si>
  <si>
    <t>Aura Församling</t>
  </si>
  <si>
    <t>Brändö-Kumlinge församling</t>
  </si>
  <si>
    <t>Eckerö Församling</t>
  </si>
  <si>
    <t>Enontekis Församling</t>
  </si>
  <si>
    <t>Esbo Kyrkliga Samfällighet</t>
  </si>
  <si>
    <t>Euraåminne Församling</t>
  </si>
  <si>
    <t>Eura Församling</t>
  </si>
  <si>
    <t>Evijärvi Församling</t>
  </si>
  <si>
    <t>Finström-Geta Församling</t>
  </si>
  <si>
    <t>Forssa Församling</t>
  </si>
  <si>
    <t>Haapajärvi Församling</t>
  </si>
  <si>
    <t>Haapavesi Församling</t>
  </si>
  <si>
    <t>Karlö Församling</t>
  </si>
  <si>
    <t>Halsua Församling</t>
  </si>
  <si>
    <t>Fredrikshamns Ortodoxa Församling</t>
  </si>
  <si>
    <t>Fredrikshamns församling</t>
  </si>
  <si>
    <t>Hammarlands Församling</t>
  </si>
  <si>
    <t>Hangö Kyrkliga Samfällighet</t>
  </si>
  <si>
    <t>Hankasalmi Församling</t>
  </si>
  <si>
    <t>Harjavalta Församling</t>
  </si>
  <si>
    <t>Hattula Församling</t>
  </si>
  <si>
    <t>Hausjärvi Församling</t>
  </si>
  <si>
    <t>Heinola Församling</t>
  </si>
  <si>
    <t>Heinävesi Församling</t>
  </si>
  <si>
    <t>Helsingfors Ortodoxa Församling</t>
  </si>
  <si>
    <t>Helsingfors Kyrkliga Samfällighet</t>
  </si>
  <si>
    <t>Hirvensalmi Församling</t>
  </si>
  <si>
    <t>Hollola Församling</t>
  </si>
  <si>
    <t>Huittinens Församling</t>
  </si>
  <si>
    <t>Humppila Församling</t>
  </si>
  <si>
    <t>Hyrynsalmi Församling</t>
  </si>
  <si>
    <t>Hyvinge Församling</t>
  </si>
  <si>
    <t>Tavastkyro Församling</t>
  </si>
  <si>
    <t>Tavastehus Ortodoxa Församling</t>
  </si>
  <si>
    <t>Tavastehus kyrkliga samfällighet</t>
  </si>
  <si>
    <t>Ii Församling</t>
  </si>
  <si>
    <t>Idensalmi Ortodoxa Församling</t>
  </si>
  <si>
    <t>Iitti Församling</t>
  </si>
  <si>
    <t>Ikalis Församling</t>
  </si>
  <si>
    <t>Ilmajoki Församling</t>
  </si>
  <si>
    <t>Ilomants Församling</t>
  </si>
  <si>
    <t>Ilomants Ortodoxa Församling</t>
  </si>
  <si>
    <t>Imatra Församling</t>
  </si>
  <si>
    <t>Ingå Församling</t>
  </si>
  <si>
    <t>Storå Församling</t>
  </si>
  <si>
    <t>Storkyro Församling</t>
  </si>
  <si>
    <t>Janakkala Församling</t>
  </si>
  <si>
    <t>Joensuu Ortodoxa Församling</t>
  </si>
  <si>
    <t>Joensuu kyrkliga samfällighet</t>
  </si>
  <si>
    <t>Jockis Församling</t>
  </si>
  <si>
    <t>Jomala Församling</t>
  </si>
  <si>
    <t>Jorois Församling</t>
  </si>
  <si>
    <t>Joutsa Församling</t>
  </si>
  <si>
    <t>Juuka Församling</t>
  </si>
  <si>
    <t>Juva Församling</t>
  </si>
  <si>
    <t>Jyväskylä Ortodoxa Församling</t>
  </si>
  <si>
    <t>Jyväskylä församling</t>
  </si>
  <si>
    <t>Jämsä församling</t>
  </si>
  <si>
    <t>Träskända Församling</t>
  </si>
  <si>
    <t>Kajana Ortodoxa Församling</t>
  </si>
  <si>
    <t>Kajana Församling</t>
  </si>
  <si>
    <t>Kalajoki Församling</t>
  </si>
  <si>
    <t>Kangasala Församling</t>
  </si>
  <si>
    <t>Kangasniemi Församling</t>
  </si>
  <si>
    <t>Kankaanpää Församling</t>
  </si>
  <si>
    <t>Kannus Församling</t>
  </si>
  <si>
    <t>Bötom Församling</t>
  </si>
  <si>
    <t>Högfors Församling</t>
  </si>
  <si>
    <t>Karstula Församling</t>
  </si>
  <si>
    <t>Karvia Församling</t>
  </si>
  <si>
    <t>Kaskö Församling</t>
  </si>
  <si>
    <t>Kauhajoki Församling</t>
  </si>
  <si>
    <t>Kauhava Församling</t>
  </si>
  <si>
    <t>Grankulla Församling</t>
  </si>
  <si>
    <t>Keitele Församling</t>
  </si>
  <si>
    <t>Kemijärvi Församling</t>
  </si>
  <si>
    <t>Kemi Församling</t>
  </si>
  <si>
    <t>Keminmaa Församling</t>
  </si>
  <si>
    <t>Kimitoöns församling</t>
  </si>
  <si>
    <t>Kempele Församling</t>
  </si>
  <si>
    <t>Kervo Församling</t>
  </si>
  <si>
    <t>Keuruu Församling</t>
  </si>
  <si>
    <t>Kihniö Församling</t>
  </si>
  <si>
    <t>Kinnula Församling</t>
  </si>
  <si>
    <t>Kyrkslätts Kyrkliga Samfällighet</t>
  </si>
  <si>
    <t>Kitee Församling</t>
  </si>
  <si>
    <t>Kittilä Församling</t>
  </si>
  <si>
    <t>Kiuruvesi Församling</t>
  </si>
  <si>
    <t>Kumo Församling</t>
  </si>
  <si>
    <t>Karleby kyrkliga samfällighet</t>
  </si>
  <si>
    <t>Kolari Församling</t>
  </si>
  <si>
    <t>Konnevesi Församling</t>
  </si>
  <si>
    <t>Kontiolahti Församling</t>
  </si>
  <si>
    <t>Korsnäs Församling</t>
  </si>
  <si>
    <t>Kotka-Kymi församling</t>
  </si>
  <si>
    <t>Kotka Ortodoxa Församling</t>
  </si>
  <si>
    <t>Kouvola kyrkliga samfällighet</t>
  </si>
  <si>
    <t>Kristinestads Kyrkliga Samfällighet</t>
  </si>
  <si>
    <t>Kronoby Kyrkliga Samfällighet</t>
  </si>
  <si>
    <t>Kuhmo Församling</t>
  </si>
  <si>
    <t>Kuopio Kyrkliga Samfällighet</t>
  </si>
  <si>
    <t>Kuopio Ortodoxa Församling</t>
  </si>
  <si>
    <t>Kuortane Församling</t>
  </si>
  <si>
    <t>Kurikka Församling</t>
  </si>
  <si>
    <t>Gustavs Församling</t>
  </si>
  <si>
    <t>Kuusamo Församling</t>
  </si>
  <si>
    <t>Kyyjärvi Församling</t>
  </si>
  <si>
    <t>Kärsämäki Församling</t>
  </si>
  <si>
    <t>Lahti Ortodoxa Församling</t>
  </si>
  <si>
    <t>Lahtis Kyrkliga Samfällighet</t>
  </si>
  <si>
    <t>Laihela Församling</t>
  </si>
  <si>
    <t>Laitila Församling</t>
  </si>
  <si>
    <t>Lapplands Ortodoxa Församling</t>
  </si>
  <si>
    <t>Lappajärvi Församling</t>
  </si>
  <si>
    <t>Villmanstrands Ortodoxa Församling</t>
  </si>
  <si>
    <t>Villmanstrands Kyrkliga Samfällighet</t>
  </si>
  <si>
    <t>Lappo domkyrkoförsamling</t>
  </si>
  <si>
    <t>Laukaa Församling</t>
  </si>
  <si>
    <t>Lemland-Lumparlands Församling</t>
  </si>
  <si>
    <t>Lempäälä Församling</t>
  </si>
  <si>
    <t>Leppävirta Församling</t>
  </si>
  <si>
    <t>Lundo Församling</t>
  </si>
  <si>
    <t>Lieksa Församling</t>
  </si>
  <si>
    <t>Limingo Församling</t>
  </si>
  <si>
    <t>Liperi Församling</t>
  </si>
  <si>
    <t>Lojo församling</t>
  </si>
  <si>
    <t>Loimaa Församling</t>
  </si>
  <si>
    <t>Loppi Församling</t>
  </si>
  <si>
    <t>Lovisanejdens kyrkiga samfällighet</t>
  </si>
  <si>
    <t>Lumijoki Församling</t>
  </si>
  <si>
    <t>Larsmo Församling</t>
  </si>
  <si>
    <t>Luumäki Församling</t>
  </si>
  <si>
    <t>Malax Kyrkliga Samfällighet</t>
  </si>
  <si>
    <t>Mariehamns Församling</t>
  </si>
  <si>
    <t>Martinkoski evl</t>
  </si>
  <si>
    <t>Masku Församling</t>
  </si>
  <si>
    <t>Sastmola Församling</t>
  </si>
  <si>
    <t>S:t Michels domkyrkoförsamling</t>
  </si>
  <si>
    <t>Muhos Församling</t>
  </si>
  <si>
    <t>Multia Församling</t>
  </si>
  <si>
    <t>Muonio Församling</t>
  </si>
  <si>
    <t>Korsholms Kyrkliga Samfällighet</t>
  </si>
  <si>
    <t>Muurame Församling</t>
  </si>
  <si>
    <t>Mynämäki Församling</t>
  </si>
  <si>
    <t>Mörskoms Församling</t>
  </si>
  <si>
    <t>Mäntsälä Församling</t>
  </si>
  <si>
    <t>Mänttä-Vilppula församling</t>
  </si>
  <si>
    <t>Mäntyharju Församling</t>
  </si>
  <si>
    <t>Nådendals kyrkliga samfällighet</t>
  </si>
  <si>
    <t>Nakkila Församling</t>
  </si>
  <si>
    <t>Nivala Församling</t>
  </si>
  <si>
    <t>Nokia Församling</t>
  </si>
  <si>
    <t>Nousis Församling</t>
  </si>
  <si>
    <t>Nurmes Församling</t>
  </si>
  <si>
    <t>Nurmes Ortodoxa Församling</t>
  </si>
  <si>
    <t>Nurmijärvi Församling</t>
  </si>
  <si>
    <t>Närpes församling</t>
  </si>
  <si>
    <t>Orimattila Församling</t>
  </si>
  <si>
    <t>Orivesi Församling</t>
  </si>
  <si>
    <t>Oulainens Församling</t>
  </si>
  <si>
    <t>Uleåborgs Kyrkliga Samfällighet</t>
  </si>
  <si>
    <t>Uleåborgs Ortodoxa Församling</t>
  </si>
  <si>
    <t>Outokumpu Församling</t>
  </si>
  <si>
    <t>Pemars Församling</t>
  </si>
  <si>
    <t>Paltamo Församling</t>
  </si>
  <si>
    <t>Pargas kyrkliga samfällighet</t>
  </si>
  <si>
    <t>Parikkala Församling</t>
  </si>
  <si>
    <t>Parkano Församling</t>
  </si>
  <si>
    <t>Pelkosenniemi Församling</t>
  </si>
  <si>
    <t>Pello Församling</t>
  </si>
  <si>
    <t>Perho Församling</t>
  </si>
  <si>
    <t>Petäjävesi Församling</t>
  </si>
  <si>
    <t>Pieksämäki Församling</t>
  </si>
  <si>
    <t>Pedersörenejdens Kyrkliga Samfällighet</t>
  </si>
  <si>
    <t>Pihtipudas Församling</t>
  </si>
  <si>
    <t>Birkala Församling</t>
  </si>
  <si>
    <t>Norra Lapplands Kyrkliga Samfällighet</t>
  </si>
  <si>
    <t>Polvijärvi Församling</t>
  </si>
  <si>
    <t>Björneborgs Kyrkliga Samfällighet</t>
  </si>
  <si>
    <t>Borgnäs Församling</t>
  </si>
  <si>
    <t>Borgå Kyrkliga Samfällighet</t>
  </si>
  <si>
    <t>Posio Församling</t>
  </si>
  <si>
    <t>Pudasjärvi Församling</t>
  </si>
  <si>
    <t>Pukkila Församling</t>
  </si>
  <si>
    <t>Punkalaidun Församling</t>
  </si>
  <si>
    <t>Puolanka Församling</t>
  </si>
  <si>
    <t>Puumala Församling</t>
  </si>
  <si>
    <t>Pyttis Församling</t>
  </si>
  <si>
    <t>Pyhäjoki Församling</t>
  </si>
  <si>
    <t>Pyhäjärvi Församling</t>
  </si>
  <si>
    <t>Pyhäranta Församling</t>
  </si>
  <si>
    <t>Pälkäne Församling</t>
  </si>
  <si>
    <t>Pöytyä församling</t>
  </si>
  <si>
    <t>Brahestads Församling</t>
  </si>
  <si>
    <t>Raseborgs kyrkliga samfällighet</t>
  </si>
  <si>
    <t>Reso Församling</t>
  </si>
  <si>
    <t>Ranua Församling</t>
  </si>
  <si>
    <t>Raumo församling</t>
  </si>
  <si>
    <t>Rautalampi Församling</t>
  </si>
  <si>
    <t>Rautalampi Ortodoxa Församling</t>
  </si>
  <si>
    <t>Rautavaara Församling</t>
  </si>
  <si>
    <t>Reisjärvi Församling</t>
  </si>
  <si>
    <t>Riihimäki Församling</t>
  </si>
  <si>
    <t>Ristijärvi Församling</t>
  </si>
  <si>
    <t>Rovaniemi Församling</t>
  </si>
  <si>
    <t>Ruokolahti Församling</t>
  </si>
  <si>
    <t>Ruovesi Församling</t>
  </si>
  <si>
    <t>Rusko församling</t>
  </si>
  <si>
    <t>Saarijärvi Församling</t>
  </si>
  <si>
    <t>Saimaa Ortodoxa Församling</t>
  </si>
  <si>
    <t>Salla Församling</t>
  </si>
  <si>
    <t>Salo församling</t>
  </si>
  <si>
    <t>Saltviks Församling</t>
  </si>
  <si>
    <t>Sastamala församling</t>
  </si>
  <si>
    <t>Nyslott Församling</t>
  </si>
  <si>
    <t>Seinäjoki församling</t>
  </si>
  <si>
    <t>Sievi Församling</t>
  </si>
  <si>
    <t>Siikainen Församling</t>
  </si>
  <si>
    <t>Siikalatva Församling</t>
  </si>
  <si>
    <t>Siilinjärvi Församling</t>
  </si>
  <si>
    <t>Simo Församling</t>
  </si>
  <si>
    <t>Sibbo Kyrkliga Samfällighet</t>
  </si>
  <si>
    <t>Sjundeå  Kyrkliga Samfällighet</t>
  </si>
  <si>
    <t>Sodankylä Församling</t>
  </si>
  <si>
    <t>Soini Församling</t>
  </si>
  <si>
    <t>Somero Församling</t>
  </si>
  <si>
    <t>Sotkamo Församling</t>
  </si>
  <si>
    <t>Sulkava Församling</t>
  </si>
  <si>
    <t>Sund-Vårdö Församling</t>
  </si>
  <si>
    <t>Suomussalmi Församling</t>
  </si>
  <si>
    <t>Suonenjoki Församling</t>
  </si>
  <si>
    <t>Säkylä-Köyliö Församling</t>
  </si>
  <si>
    <t>Sääksmäki Församling</t>
  </si>
  <si>
    <t>Tainionvirta evl</t>
  </si>
  <si>
    <t>Taipale Ortodoxa Församling</t>
  </si>
  <si>
    <t>Taipale evl</t>
  </si>
  <si>
    <t>Taivalkoski Församling</t>
  </si>
  <si>
    <t>Tövsala Församling</t>
  </si>
  <si>
    <t>Tammela Församling</t>
  </si>
  <si>
    <t>Tammerfors kyrkliga samfällighet</t>
  </si>
  <si>
    <t>Tammerfors Ortodoxa Församling</t>
  </si>
  <si>
    <t>Tervola Församling</t>
  </si>
  <si>
    <t>Tervo Församling</t>
  </si>
  <si>
    <t>Östermarks Församling</t>
  </si>
  <si>
    <t>Tohmajärvi Församling</t>
  </si>
  <si>
    <t>Toholampi Församling</t>
  </si>
  <si>
    <t>Toivakka Församling</t>
  </si>
  <si>
    <t>Torneå Församling</t>
  </si>
  <si>
    <t>Åbo och St Karins kyrkliga samfällighet</t>
  </si>
  <si>
    <t>Åbo Ortodoxa Församling</t>
  </si>
  <si>
    <t>Tusby Församling</t>
  </si>
  <si>
    <t>Tyrnävä Församling</t>
  </si>
  <si>
    <t>Ulvsby Församling</t>
  </si>
  <si>
    <t>Urjala Församling</t>
  </si>
  <si>
    <t>Utajärvi Församling</t>
  </si>
  <si>
    <t>Nykarleby församling</t>
  </si>
  <si>
    <t>Nystads församling</t>
  </si>
  <si>
    <t>Uurainen Församling</t>
  </si>
  <si>
    <t>Vaala Församling</t>
  </si>
  <si>
    <t>Vasa Ortodoxa Församling</t>
  </si>
  <si>
    <t>Vasa Församling</t>
  </si>
  <si>
    <t>Valtimo Församling</t>
  </si>
  <si>
    <t>Vanda Församlingar</t>
  </si>
  <si>
    <t>Varkaus Församling</t>
  </si>
  <si>
    <t>Vehmaa Församling</t>
  </si>
  <si>
    <t>Vesanto Församling</t>
  </si>
  <si>
    <t>Vesilahti Församling</t>
  </si>
  <si>
    <t>Vetil Församling</t>
  </si>
  <si>
    <t>Vieremä Församling</t>
  </si>
  <si>
    <t>Vichtis Församling</t>
  </si>
  <si>
    <t>Viitasaari Församling</t>
  </si>
  <si>
    <t>Vimpeli Församling</t>
  </si>
  <si>
    <t>Virdois Församling</t>
  </si>
  <si>
    <t>Vörå Församling</t>
  </si>
  <si>
    <t>Övertorneå Församling</t>
  </si>
  <si>
    <t>Ylivieska Församling</t>
  </si>
  <si>
    <t>Ylöjärvi Församling</t>
  </si>
  <si>
    <t>Ypäjä Församling</t>
  </si>
  <si>
    <t>Etseri Församling</t>
  </si>
  <si>
    <t>Äänekoski Församling</t>
  </si>
  <si>
    <t>Församlingarnas andel av redovisad skatt</t>
  </si>
  <si>
    <t>Martinkoski Församling</t>
  </si>
  <si>
    <t>Tainionvirta Församling</t>
  </si>
  <si>
    <t>Taipale Församling</t>
  </si>
  <si>
    <t>Muutos ed.vuo-teen</t>
  </si>
  <si>
    <t>F. jämf. föreg. år</t>
  </si>
  <si>
    <t>Tietoja maksuunpanon mukaisesta tilityksestä marraskuussa</t>
  </si>
  <si>
    <t>Verovuosi</t>
  </si>
  <si>
    <t>Veronpalautukset vähennetään ja jäännösverot tilitetään heinäkuusta alkaen</t>
  </si>
  <si>
    <t>Muutos edelliseen vuoteen</t>
  </si>
  <si>
    <t>Kuntien kertymäosuudet tilitetystä määrästä</t>
  </si>
  <si>
    <t>Tilitetyn määrän oikaisu marraskuussa</t>
  </si>
  <si>
    <t>Veronpalautusosuus</t>
  </si>
  <si>
    <t xml:space="preserve">Andel av skatteåterbäring </t>
  </si>
  <si>
    <t>Andel av skatteåterbäring</t>
  </si>
  <si>
    <t>Skatteåterbäring sammanlagt</t>
  </si>
  <si>
    <t>Kommuner</t>
  </si>
  <si>
    <t>Veronpalautus-osuus</t>
  </si>
  <si>
    <t>Veronpalautukset yhteensä</t>
  </si>
  <si>
    <t>Skatteåterbäringar dras av och kvarskatter redovisas från och med juli.</t>
  </si>
  <si>
    <t>Förändring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</si>
</sst>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#,##0.0000000000"/>
    <numFmt numFmtId="166" formatCode="#,##0.0"/>
    <numFmt numFmtId="167" formatCode="#,##0.0%"/>
    <numFmt numFmtId="168" formatCode="000"/>
    <numFmt numFmtId="169" formatCode="0.00000000"/>
    <numFmt numFmtId="170" formatCode="0.0\ %"/>
  </numFmts>
  <fonts count="1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0" applyFont="1" applyBorder="1"/>
    <xf numFmtId="0" fontId="2" fillId="0" borderId="0" xfId="0" applyFont="1" applyBorder="1" applyAlignment="1"/>
    <xf numFmtId="3" fontId="2" fillId="0" borderId="0" xfId="0" applyNumberFormat="1" applyFont="1" applyBorder="1" applyAlignment="1">
      <alignment vertical="top"/>
    </xf>
    <xf numFmtId="165" fontId="2" fillId="0" borderId="0" xfId="0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14" fontId="2" fillId="0" borderId="0" xfId="0" applyNumberFormat="1" applyFont="1" applyBorder="1"/>
    <xf numFmtId="0" fontId="1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3" fontId="3" fillId="0" borderId="0" xfId="0" applyNumberFormat="1" applyFont="1" applyBorder="1" applyAlignment="1">
      <alignment vertical="top"/>
    </xf>
    <xf numFmtId="0" fontId="2" fillId="0" borderId="5" xfId="0" applyFont="1" applyBorder="1"/>
    <xf numFmtId="4" fontId="2" fillId="0" borderId="0" xfId="0" applyNumberFormat="1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10" xfId="0" applyFont="1" applyBorder="1"/>
    <xf numFmtId="167" fontId="3" fillId="0" borderId="10" xfId="0" applyNumberFormat="1" applyFont="1" applyBorder="1" applyAlignment="1">
      <alignment vertical="top"/>
    </xf>
    <xf numFmtId="165" fontId="3" fillId="0" borderId="10" xfId="0" applyNumberFormat="1" applyFont="1" applyBorder="1" applyAlignment="1">
      <alignment vertical="top"/>
    </xf>
    <xf numFmtId="3" fontId="3" fillId="0" borderId="10" xfId="0" applyNumberFormat="1" applyFont="1" applyBorder="1" applyAlignment="1">
      <alignment vertical="top"/>
    </xf>
    <xf numFmtId="0" fontId="3" fillId="0" borderId="10" xfId="0" applyFont="1" applyBorder="1" applyAlignment="1">
      <alignment horizontal="center" vertical="top"/>
    </xf>
    <xf numFmtId="168" fontId="3" fillId="0" borderId="10" xfId="0" applyNumberFormat="1" applyFont="1" applyBorder="1" applyAlignment="1">
      <alignment horizontal="center" vertical="top"/>
    </xf>
    <xf numFmtId="0" fontId="3" fillId="0" borderId="10" xfId="0" applyFont="1" applyBorder="1" applyAlignment="1">
      <alignment vertical="top" wrapText="1"/>
    </xf>
    <xf numFmtId="166" fontId="2" fillId="0" borderId="0" xfId="0" applyNumberFormat="1" applyFont="1" applyBorder="1"/>
    <xf numFmtId="0" fontId="2" fillId="0" borderId="0" xfId="0" applyFont="1"/>
    <xf numFmtId="0" fontId="2" fillId="0" borderId="0" xfId="0" applyFont="1" applyAlignment="1"/>
    <xf numFmtId="3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14" fontId="2" fillId="0" borderId="0" xfId="0" applyNumberFormat="1" applyFont="1"/>
    <xf numFmtId="4" fontId="2" fillId="0" borderId="0" xfId="0" quotePrefix="1" applyNumberFormat="1" applyFont="1" applyBorder="1"/>
    <xf numFmtId="169" fontId="2" fillId="0" borderId="0" xfId="0" applyNumberFormat="1" applyFont="1"/>
    <xf numFmtId="0" fontId="2" fillId="0" borderId="4" xfId="0" applyFont="1" applyBorder="1" applyAlignment="1"/>
    <xf numFmtId="3" fontId="3" fillId="0" borderId="0" xfId="0" applyNumberFormat="1" applyFont="1" applyAlignment="1">
      <alignment vertical="top"/>
    </xf>
    <xf numFmtId="4" fontId="2" fillId="0" borderId="0" xfId="0" applyNumberFormat="1" applyFont="1"/>
    <xf numFmtId="2" fontId="2" fillId="0" borderId="4" xfId="0" applyNumberFormat="1" applyFont="1" applyBorder="1" applyAlignment="1">
      <alignment horizontal="left" vertical="top"/>
    </xf>
    <xf numFmtId="2" fontId="2" fillId="0" borderId="11" xfId="0" applyNumberFormat="1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2" fontId="2" fillId="0" borderId="11" xfId="0" applyNumberFormat="1" applyFont="1" applyFill="1" applyBorder="1" applyAlignment="1">
      <alignment horizontal="left" vertical="top" wrapText="1"/>
    </xf>
    <xf numFmtId="0" fontId="2" fillId="0" borderId="0" xfId="0" applyFont="1" applyAlignment="1">
      <alignment vertical="top" wrapText="1"/>
    </xf>
    <xf numFmtId="0" fontId="5" fillId="0" borderId="0" xfId="0" applyFont="1" applyBorder="1"/>
    <xf numFmtId="0" fontId="6" fillId="0" borderId="0" xfId="0" applyFont="1" applyBorder="1"/>
    <xf numFmtId="0" fontId="5" fillId="0" borderId="0" xfId="0" applyFont="1" applyBorder="1" applyAlignment="1">
      <alignment horizontal="right"/>
    </xf>
    <xf numFmtId="0" fontId="7" fillId="0" borderId="0" xfId="0" applyFont="1" applyBorder="1"/>
    <xf numFmtId="14" fontId="3" fillId="0" borderId="0" xfId="0" applyNumberFormat="1" applyFont="1" applyBorder="1"/>
    <xf numFmtId="0" fontId="3" fillId="0" borderId="0" xfId="0" applyFont="1" applyBorder="1"/>
    <xf numFmtId="4" fontId="3" fillId="0" borderId="0" xfId="0" applyNumberFormat="1" applyFont="1" applyBorder="1"/>
    <xf numFmtId="0" fontId="3" fillId="0" borderId="0" xfId="0" applyFont="1"/>
    <xf numFmtId="0" fontId="8" fillId="0" borderId="0" xfId="0" applyFont="1" applyBorder="1"/>
    <xf numFmtId="166" fontId="8" fillId="0" borderId="0" xfId="0" applyNumberFormat="1" applyFont="1" applyBorder="1"/>
    <xf numFmtId="10" fontId="8" fillId="0" borderId="0" xfId="0" applyNumberFormat="1" applyFont="1" applyBorder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right"/>
    </xf>
    <xf numFmtId="14" fontId="3" fillId="0" borderId="0" xfId="0" applyNumberFormat="1" applyFont="1"/>
    <xf numFmtId="14" fontId="3" fillId="0" borderId="0" xfId="0" applyNumberFormat="1" applyFont="1" applyBorder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0" fontId="5" fillId="0" borderId="0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4" fontId="2" fillId="0" borderId="10" xfId="0" applyNumberFormat="1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2" fontId="2" fillId="0" borderId="11" xfId="0" applyNumberFormat="1" applyFont="1" applyBorder="1" applyAlignment="1">
      <alignment vertical="top" wrapText="1"/>
    </xf>
    <xf numFmtId="0" fontId="3" fillId="0" borderId="9" xfId="0" applyFont="1" applyBorder="1" applyAlignment="1">
      <alignment horizontal="center" vertical="top"/>
    </xf>
    <xf numFmtId="168" fontId="3" fillId="0" borderId="9" xfId="0" applyNumberFormat="1" applyFont="1" applyBorder="1" applyAlignment="1">
      <alignment horizontal="center" vertical="top"/>
    </xf>
    <xf numFmtId="0" fontId="3" fillId="0" borderId="9" xfId="0" applyFont="1" applyBorder="1" applyAlignment="1">
      <alignment vertical="top" wrapText="1"/>
    </xf>
    <xf numFmtId="3" fontId="3" fillId="0" borderId="9" xfId="0" applyNumberFormat="1" applyFont="1" applyBorder="1" applyAlignment="1">
      <alignment vertical="top"/>
    </xf>
    <xf numFmtId="167" fontId="3" fillId="0" borderId="9" xfId="0" applyNumberFormat="1" applyFont="1" applyBorder="1" applyAlignment="1">
      <alignment vertical="top"/>
    </xf>
    <xf numFmtId="165" fontId="3" fillId="0" borderId="9" xfId="0" applyNumberFormat="1" applyFont="1" applyBorder="1" applyAlignment="1">
      <alignment vertical="top"/>
    </xf>
    <xf numFmtId="0" fontId="3" fillId="0" borderId="12" xfId="0" applyFont="1" applyBorder="1" applyAlignment="1">
      <alignment horizontal="center" vertical="top"/>
    </xf>
    <xf numFmtId="168" fontId="3" fillId="0" borderId="12" xfId="0" applyNumberFormat="1" applyFont="1" applyBorder="1" applyAlignment="1">
      <alignment horizontal="center" vertical="top"/>
    </xf>
    <xf numFmtId="0" fontId="3" fillId="0" borderId="12" xfId="0" applyFont="1" applyBorder="1" applyAlignment="1">
      <alignment vertical="top" wrapText="1"/>
    </xf>
    <xf numFmtId="3" fontId="3" fillId="0" borderId="12" xfId="0" applyNumberFormat="1" applyFont="1" applyBorder="1" applyAlignment="1">
      <alignment vertical="top"/>
    </xf>
    <xf numFmtId="167" fontId="3" fillId="0" borderId="12" xfId="0" applyNumberFormat="1" applyFont="1" applyBorder="1" applyAlignment="1">
      <alignment vertical="top"/>
    </xf>
    <xf numFmtId="165" fontId="3" fillId="0" borderId="12" xfId="0" applyNumberFormat="1" applyFont="1" applyBorder="1" applyAlignment="1">
      <alignment vertical="top"/>
    </xf>
    <xf numFmtId="0" fontId="2" fillId="0" borderId="13" xfId="0" applyFont="1" applyBorder="1"/>
    <xf numFmtId="3" fontId="2" fillId="0" borderId="0" xfId="0" applyNumberFormat="1" applyFont="1" applyBorder="1"/>
    <xf numFmtId="0" fontId="2" fillId="2" borderId="9" xfId="0" applyFont="1" applyFill="1" applyBorder="1" applyAlignment="1">
      <alignment vertical="top" wrapText="1"/>
    </xf>
    <xf numFmtId="164" fontId="10" fillId="0" borderId="0" xfId="1" applyFont="1" applyBorder="1" applyAlignment="1">
      <alignment horizontal="left" vertical="top"/>
    </xf>
    <xf numFmtId="170" fontId="3" fillId="0" borderId="10" xfId="2" applyNumberFormat="1" applyFont="1" applyBorder="1" applyAlignment="1">
      <alignment vertical="top"/>
    </xf>
    <xf numFmtId="1" fontId="3" fillId="0" borderId="0" xfId="0" applyNumberFormat="1" applyFont="1" applyBorder="1" applyAlignment="1">
      <alignment horizontal="right"/>
    </xf>
    <xf numFmtId="164" fontId="2" fillId="0" borderId="0" xfId="1" applyFont="1"/>
    <xf numFmtId="170" fontId="3" fillId="0" borderId="10" xfId="2" applyNumberFormat="1" applyFont="1" applyFill="1" applyBorder="1" applyAlignment="1">
      <alignment vertical="center"/>
    </xf>
  </cellXfs>
  <cellStyles count="3">
    <cellStyle name="Normaali" xfId="0" builtinId="0"/>
    <cellStyle name="Pilkku" xfId="1" builtinId="3"/>
    <cellStyle name="Prosentti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tabSelected="1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8.21875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17.44140625" style="1" hidden="1" customWidth="1"/>
    <col min="17" max="17" width="12" style="1" hidden="1" customWidth="1"/>
    <col min="18" max="18" width="12.6640625" style="1" customWidth="1"/>
    <col min="19" max="19" width="11.664062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1803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v>43770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1804</v>
      </c>
      <c r="K3" s="64">
        <v>2018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30759503793.559994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30549843724</v>
      </c>
      <c r="F8" s="1" t="s">
        <v>169</v>
      </c>
      <c r="K8" s="13"/>
      <c r="P8" s="2"/>
      <c r="Q8" s="14"/>
      <c r="AG8" s="1"/>
    </row>
    <row r="9" spans="1:33" ht="11.4">
      <c r="A9" s="11" t="s">
        <v>1815</v>
      </c>
      <c r="D9" s="12">
        <v>2962957628.1500001</v>
      </c>
      <c r="F9" s="1" t="s">
        <v>1805</v>
      </c>
      <c r="K9" s="13"/>
      <c r="P9" s="2"/>
      <c r="Q9" s="14"/>
      <c r="AG9" s="1"/>
    </row>
    <row r="10" spans="1:33" ht="11.4">
      <c r="A10" s="11" t="s">
        <v>38</v>
      </c>
      <c r="D10" s="12">
        <v>1163777774.5699999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1806</v>
      </c>
      <c r="F12" s="19" t="s">
        <v>1807</v>
      </c>
      <c r="G12" s="18" t="s">
        <v>46</v>
      </c>
      <c r="H12" s="18" t="s">
        <v>1808</v>
      </c>
      <c r="I12" s="18" t="s">
        <v>1809</v>
      </c>
      <c r="J12" s="18" t="s">
        <v>1217</v>
      </c>
      <c r="K12" s="18" t="s">
        <v>6</v>
      </c>
      <c r="L12" s="18" t="s">
        <v>7</v>
      </c>
      <c r="M12" s="18" t="s">
        <v>1219</v>
      </c>
      <c r="P12" s="20">
        <v>2017</v>
      </c>
      <c r="R12" s="90" t="s">
        <v>1218</v>
      </c>
      <c r="S12" s="90" t="s">
        <v>1806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18972340146.509991</v>
      </c>
      <c r="E15" s="22">
        <v>2.3747798295474798E-2</v>
      </c>
      <c r="F15" s="24">
        <v>18843022645.761951</v>
      </c>
      <c r="G15" s="24">
        <v>18824813702.728798</v>
      </c>
      <c r="H15" s="24">
        <v>18208943.033158187</v>
      </c>
      <c r="I15" s="24">
        <v>-1827540533.1059878</v>
      </c>
      <c r="J15" s="24">
        <v>-1809331590.072829</v>
      </c>
      <c r="K15" s="24">
        <v>717813523.33496308</v>
      </c>
      <c r="L15" s="24">
        <v>11338181422.459999</v>
      </c>
      <c r="M15" s="23">
        <v>0.61619880108859759</v>
      </c>
      <c r="P15" s="24">
        <v>18532240243.250008</v>
      </c>
      <c r="R15" s="24">
        <v>1853769604.158721</v>
      </c>
      <c r="S15" s="95">
        <v>8.0245538696156915E-2</v>
      </c>
    </row>
    <row r="16" spans="1:33" ht="11.4">
      <c r="A16" s="25">
        <v>14</v>
      </c>
      <c r="B16" s="26">
        <v>5</v>
      </c>
      <c r="C16" s="27" t="s">
        <v>349</v>
      </c>
      <c r="D16" s="24">
        <v>25067728.780000001</v>
      </c>
      <c r="E16" s="22">
        <v>2.8372151503083698E-2</v>
      </c>
      <c r="F16" s="24">
        <v>24896864.45803307</v>
      </c>
      <c r="G16" s="24">
        <v>24565090.499841075</v>
      </c>
      <c r="H16" s="24">
        <v>331773.95819199458</v>
      </c>
      <c r="I16" s="24">
        <v>-2414688.4393059327</v>
      </c>
      <c r="J16" s="24">
        <v>-2082914.4811139381</v>
      </c>
      <c r="K16" s="24">
        <v>948430.95678353042</v>
      </c>
      <c r="L16" s="24"/>
      <c r="M16" s="23">
        <v>1.3210980516755655E-3</v>
      </c>
      <c r="N16" s="28">
        <v>7</v>
      </c>
      <c r="O16" s="1" t="s">
        <v>349</v>
      </c>
      <c r="P16" s="24">
        <v>24376125.649999999</v>
      </c>
      <c r="R16" s="24">
        <v>2105688.4571611122</v>
      </c>
      <c r="S16" s="95">
        <v>-5.3672155402192945E-2</v>
      </c>
    </row>
    <row r="17" spans="1:19" ht="11.4">
      <c r="A17" s="25">
        <v>17</v>
      </c>
      <c r="B17" s="26">
        <v>9</v>
      </c>
      <c r="C17" s="27" t="s">
        <v>820</v>
      </c>
      <c r="D17" s="24">
        <v>6696437.2599999998</v>
      </c>
      <c r="E17" s="22">
        <v>2.8283689655998367E-2</v>
      </c>
      <c r="F17" s="24">
        <v>6650793.6270220941</v>
      </c>
      <c r="G17" s="24">
        <v>6538283.2397473929</v>
      </c>
      <c r="H17" s="24">
        <v>112510.38727470115</v>
      </c>
      <c r="I17" s="24">
        <v>-645044.86139009101</v>
      </c>
      <c r="J17" s="24">
        <v>-532534.47411538986</v>
      </c>
      <c r="K17" s="24">
        <v>253357.95090498353</v>
      </c>
      <c r="L17" s="24"/>
      <c r="M17" s="23">
        <v>3.530355009224703E-4</v>
      </c>
      <c r="N17" s="28">
        <v>13</v>
      </c>
      <c r="O17" s="1" t="s">
        <v>820</v>
      </c>
      <c r="P17" s="24">
        <v>6512246.8899999997</v>
      </c>
      <c r="R17" s="24">
        <v>255184.46338399829</v>
      </c>
      <c r="S17" s="95">
        <v>1.3582698495266943E-2</v>
      </c>
    </row>
    <row r="18" spans="1:19" ht="11.4">
      <c r="A18" s="25">
        <v>14</v>
      </c>
      <c r="B18" s="26">
        <v>10</v>
      </c>
      <c r="C18" s="27" t="s">
        <v>287</v>
      </c>
      <c r="D18" s="24">
        <v>29231670.629999999</v>
      </c>
      <c r="E18" s="22">
        <v>1.1790831641990573E-2</v>
      </c>
      <c r="F18" s="24">
        <v>29032424.434782643</v>
      </c>
      <c r="G18" s="24">
        <v>28840384.527460959</v>
      </c>
      <c r="H18" s="24">
        <v>192039.90732168406</v>
      </c>
      <c r="I18" s="24">
        <v>-2815786.6933750892</v>
      </c>
      <c r="J18" s="24">
        <v>-2623746.7860534051</v>
      </c>
      <c r="K18" s="24">
        <v>1105972.6067449467</v>
      </c>
      <c r="L18" s="24"/>
      <c r="M18" s="23">
        <v>1.540581130237468E-3</v>
      </c>
      <c r="N18" s="28">
        <v>15</v>
      </c>
      <c r="O18" s="1" t="s">
        <v>287</v>
      </c>
      <c r="P18" s="24">
        <v>28891021.460000001</v>
      </c>
      <c r="R18" s="24">
        <v>2357331.2989882482</v>
      </c>
      <c r="S18" s="95">
        <v>-4.7498739122355693E-2</v>
      </c>
    </row>
    <row r="19" spans="1:19" ht="11.4">
      <c r="A19" s="25">
        <v>7</v>
      </c>
      <c r="B19" s="26">
        <v>16</v>
      </c>
      <c r="C19" s="27" t="s">
        <v>808</v>
      </c>
      <c r="D19" s="24">
        <v>25185560.800000001</v>
      </c>
      <c r="E19" s="22">
        <v>1.8781713215655804E-2</v>
      </c>
      <c r="F19" s="24">
        <v>25013893.322375052</v>
      </c>
      <c r="G19" s="24">
        <v>24868938.05285408</v>
      </c>
      <c r="H19" s="24">
        <v>144955.26952097192</v>
      </c>
      <c r="I19" s="24">
        <v>-2426038.794137483</v>
      </c>
      <c r="J19" s="24">
        <v>-2281083.5246165111</v>
      </c>
      <c r="K19" s="24">
        <v>952889.1004170893</v>
      </c>
      <c r="L19" s="24"/>
      <c r="M19" s="23">
        <v>1.3276323078255201E-3</v>
      </c>
      <c r="N19" s="28">
        <v>26</v>
      </c>
      <c r="O19" s="1" t="s">
        <v>808</v>
      </c>
      <c r="P19" s="24">
        <v>24721253.309999999</v>
      </c>
      <c r="R19" s="24">
        <v>1418655.7321659147</v>
      </c>
      <c r="S19" s="95">
        <v>-2.0701285106538125E-2</v>
      </c>
    </row>
    <row r="20" spans="1:19" ht="11.4">
      <c r="A20" s="25">
        <v>1</v>
      </c>
      <c r="B20" s="26">
        <v>18</v>
      </c>
      <c r="C20" s="27" t="s">
        <v>894</v>
      </c>
      <c r="D20" s="24">
        <v>16828355.48</v>
      </c>
      <c r="E20" s="22">
        <v>1.853636131349079E-2</v>
      </c>
      <c r="F20" s="24">
        <v>16713651.608175652</v>
      </c>
      <c r="G20" s="24">
        <v>16579905.724162761</v>
      </c>
      <c r="H20" s="24">
        <v>133745.88401289098</v>
      </c>
      <c r="I20" s="24">
        <v>-1621017.8347911199</v>
      </c>
      <c r="J20" s="24">
        <v>-1487271.9507782289</v>
      </c>
      <c r="K20" s="24">
        <v>636696.4246766424</v>
      </c>
      <c r="L20" s="24"/>
      <c r="M20" s="23">
        <v>8.8700508118195695E-4</v>
      </c>
      <c r="N20" s="28">
        <v>30</v>
      </c>
      <c r="O20" s="1" t="s">
        <v>894</v>
      </c>
      <c r="P20" s="24">
        <v>16522095.939999999</v>
      </c>
      <c r="R20" s="24">
        <v>934784.33759785944</v>
      </c>
      <c r="S20" s="95">
        <v>-1.668832843211554E-2</v>
      </c>
    </row>
    <row r="21" spans="1:19" ht="11.4">
      <c r="A21" s="25">
        <v>2</v>
      </c>
      <c r="B21" s="26">
        <v>19</v>
      </c>
      <c r="C21" s="27" t="s">
        <v>925</v>
      </c>
      <c r="D21" s="24">
        <v>13263755.560000001</v>
      </c>
      <c r="E21" s="22">
        <v>2.223464367758754E-2</v>
      </c>
      <c r="F21" s="24">
        <v>13173348.38269311</v>
      </c>
      <c r="G21" s="24">
        <v>13183973.336557077</v>
      </c>
      <c r="H21" s="24">
        <v>-10624.95386396721</v>
      </c>
      <c r="I21" s="24">
        <v>-1277652.1356839009</v>
      </c>
      <c r="J21" s="24">
        <v>-1288277.0895478681</v>
      </c>
      <c r="K21" s="24">
        <v>501830.71975592326</v>
      </c>
      <c r="L21" s="24"/>
      <c r="M21" s="23">
        <v>6.9896839139515111E-4</v>
      </c>
      <c r="N21" s="28">
        <v>33</v>
      </c>
      <c r="O21" s="1" t="s">
        <v>925</v>
      </c>
      <c r="P21" s="24">
        <v>12975255.380000001</v>
      </c>
      <c r="R21" s="24">
        <v>590066.19874284649</v>
      </c>
      <c r="S21" s="95">
        <v>0.19644991782961951</v>
      </c>
    </row>
    <row r="22" spans="1:19" ht="11.4">
      <c r="A22" s="25">
        <v>6</v>
      </c>
      <c r="B22" s="26">
        <v>20</v>
      </c>
      <c r="C22" s="27" t="s">
        <v>104</v>
      </c>
      <c r="D22" s="24">
        <v>55942229.93</v>
      </c>
      <c r="E22" s="22">
        <v>5.1593224784475256E-2</v>
      </c>
      <c r="F22" s="24">
        <v>55560921.704185233</v>
      </c>
      <c r="G22" s="24">
        <v>54753743.95183751</v>
      </c>
      <c r="H22" s="24">
        <v>807177.75234772265</v>
      </c>
      <c r="I22" s="24">
        <v>-5388723.3688574051</v>
      </c>
      <c r="J22" s="24">
        <v>-4581545.6165096825</v>
      </c>
      <c r="K22" s="24">
        <v>2116559.6262332844</v>
      </c>
      <c r="L22" s="24"/>
      <c r="M22" s="23">
        <v>2.9443500905007684E-3</v>
      </c>
      <c r="N22" s="28">
        <v>1982</v>
      </c>
      <c r="O22" s="1" t="s">
        <v>104</v>
      </c>
      <c r="P22" s="24">
        <v>53197594.479999997</v>
      </c>
      <c r="R22" s="24">
        <v>1572935.6044467303</v>
      </c>
      <c r="S22" s="95">
        <v>-8.9155862921485918E-2</v>
      </c>
    </row>
    <row r="23" spans="1:19" ht="11.4">
      <c r="A23" s="25">
        <v>21</v>
      </c>
      <c r="B23" s="26">
        <v>35</v>
      </c>
      <c r="C23" s="27" t="s">
        <v>341</v>
      </c>
      <c r="D23" s="24">
        <v>1381792.16</v>
      </c>
      <c r="E23" s="22">
        <v>5.2644056086941227E-3</v>
      </c>
      <c r="F23" s="24">
        <v>1372373.7167660843</v>
      </c>
      <c r="G23" s="24">
        <v>1337024.8633108318</v>
      </c>
      <c r="H23" s="24">
        <v>35348.85345525248</v>
      </c>
      <c r="I23" s="24">
        <v>-133103.30519203795</v>
      </c>
      <c r="J23" s="24">
        <v>-97754.451736785471</v>
      </c>
      <c r="K23" s="24">
        <v>52279.744682349359</v>
      </c>
      <c r="L23" s="24"/>
      <c r="M23" s="23">
        <v>7.3076569194584711E-5</v>
      </c>
      <c r="N23" s="28">
        <v>36</v>
      </c>
      <c r="O23" s="1" t="s">
        <v>341</v>
      </c>
      <c r="P23" s="24">
        <v>1374555.94</v>
      </c>
      <c r="R23" s="24">
        <v>120678.34886334806</v>
      </c>
      <c r="S23" s="95">
        <v>0.10445861278408786</v>
      </c>
    </row>
    <row r="24" spans="1:19" ht="11.4">
      <c r="A24" s="25">
        <v>21</v>
      </c>
      <c r="B24" s="26">
        <v>43</v>
      </c>
      <c r="C24" s="27" t="s">
        <v>911</v>
      </c>
      <c r="D24" s="24">
        <v>2562324.5499999998</v>
      </c>
      <c r="E24" s="22">
        <v>-2.4046620225041671E-2</v>
      </c>
      <c r="F24" s="24">
        <v>2544859.4716621381</v>
      </c>
      <c r="G24" s="24">
        <v>2721324.4812733261</v>
      </c>
      <c r="H24" s="24">
        <v>-176465.00961118797</v>
      </c>
      <c r="I24" s="24">
        <v>-246819.94619198109</v>
      </c>
      <c r="J24" s="24">
        <v>-423284.95580316905</v>
      </c>
      <c r="K24" s="24">
        <v>96944.878647535326</v>
      </c>
      <c r="L24" s="24"/>
      <c r="M24" s="23">
        <v>1.350783089640028E-4</v>
      </c>
      <c r="N24" s="28">
        <v>40</v>
      </c>
      <c r="O24" s="1" t="s">
        <v>911</v>
      </c>
      <c r="P24" s="24">
        <v>2625457.94</v>
      </c>
      <c r="R24" s="24">
        <v>118930.45193645117</v>
      </c>
      <c r="S24" s="95">
        <v>0.28490644666748333</v>
      </c>
    </row>
    <row r="25" spans="1:19" ht="11.4">
      <c r="A25" s="25">
        <v>10</v>
      </c>
      <c r="B25" s="26">
        <v>46</v>
      </c>
      <c r="C25" s="27" t="s">
        <v>120</v>
      </c>
      <c r="D25" s="24">
        <v>3540109.67</v>
      </c>
      <c r="E25" s="22">
        <v>1.1786180740215535E-2</v>
      </c>
      <c r="F25" s="24">
        <v>3515979.903647345</v>
      </c>
      <c r="G25" s="24">
        <v>3457790.7254328527</v>
      </c>
      <c r="H25" s="24">
        <v>58189.178214492276</v>
      </c>
      <c r="I25" s="24">
        <v>-341006.63722053164</v>
      </c>
      <c r="J25" s="24">
        <v>-282817.45900603937</v>
      </c>
      <c r="K25" s="24">
        <v>133939.12272241875</v>
      </c>
      <c r="L25" s="24"/>
      <c r="M25" s="23">
        <v>1.8671484264426097E-4</v>
      </c>
      <c r="N25" s="28">
        <v>47</v>
      </c>
      <c r="O25" s="1" t="s">
        <v>120</v>
      </c>
      <c r="P25" s="24">
        <v>3498871.34</v>
      </c>
      <c r="R25" s="24">
        <v>557625.15180128207</v>
      </c>
      <c r="S25" s="95">
        <v>4.5734459911962233E-2</v>
      </c>
    </row>
    <row r="26" spans="1:19" ht="11.4">
      <c r="A26" s="25">
        <v>19</v>
      </c>
      <c r="B26" s="26">
        <v>47</v>
      </c>
      <c r="C26" s="27" t="s">
        <v>303</v>
      </c>
      <c r="D26" s="24">
        <v>5123656.0599999996</v>
      </c>
      <c r="E26" s="22">
        <v>3.1118454644929017E-2</v>
      </c>
      <c r="F26" s="24">
        <v>5088732.6719911853</v>
      </c>
      <c r="G26" s="24">
        <v>5100218.071368535</v>
      </c>
      <c r="H26" s="24">
        <v>-11485.399377349764</v>
      </c>
      <c r="I26" s="24">
        <v>-493544.23624260159</v>
      </c>
      <c r="J26" s="24">
        <v>-505029.63561995135</v>
      </c>
      <c r="K26" s="24">
        <v>193852.18588660404</v>
      </c>
      <c r="L26" s="24"/>
      <c r="M26" s="23">
        <v>2.6986237042674163E-4</v>
      </c>
      <c r="N26" s="28">
        <v>50</v>
      </c>
      <c r="O26" s="1" t="s">
        <v>383</v>
      </c>
      <c r="P26" s="24">
        <v>4969027.5999999996</v>
      </c>
      <c r="R26" s="24">
        <v>379432.92638165958</v>
      </c>
      <c r="S26" s="95">
        <v>-5.4510473850888364E-4</v>
      </c>
    </row>
    <row r="27" spans="1:19" ht="11.4">
      <c r="A27" s="25">
        <v>1</v>
      </c>
      <c r="B27" s="26">
        <v>49</v>
      </c>
      <c r="C27" s="27" t="s">
        <v>673</v>
      </c>
      <c r="D27" s="24">
        <v>1252412961.51</v>
      </c>
      <c r="E27" s="22">
        <v>2.7934235868265489E-2</v>
      </c>
      <c r="F27" s="24">
        <v>1243876380.7384012</v>
      </c>
      <c r="G27" s="24">
        <v>1256830001.0936458</v>
      </c>
      <c r="H27" s="24">
        <v>-12953620.355244637</v>
      </c>
      <c r="I27" s="24">
        <v>-120640650.21350941</v>
      </c>
      <c r="J27" s="24">
        <v>-133594270.56875405</v>
      </c>
      <c r="K27" s="24">
        <v>47384716.573155142</v>
      </c>
      <c r="L27" s="24"/>
      <c r="M27" s="23">
        <v>6.599656454636256E-2</v>
      </c>
      <c r="N27" s="28">
        <v>52</v>
      </c>
      <c r="O27" s="1" t="s">
        <v>372</v>
      </c>
      <c r="P27" s="24">
        <v>1218378489.4100001</v>
      </c>
      <c r="R27" s="24">
        <v>124315504.14016259</v>
      </c>
      <c r="S27" s="95">
        <v>8.6256689431154498E-3</v>
      </c>
    </row>
    <row r="28" spans="1:19" ht="11.4">
      <c r="A28" s="25">
        <v>4</v>
      </c>
      <c r="B28" s="26">
        <v>50</v>
      </c>
      <c r="C28" s="27" t="s">
        <v>193</v>
      </c>
      <c r="D28" s="24">
        <v>38368314.18</v>
      </c>
      <c r="E28" s="22">
        <v>5.9803919787018156E-3</v>
      </c>
      <c r="F28" s="24">
        <v>38106791.644595422</v>
      </c>
      <c r="G28" s="24">
        <v>38451950.377874747</v>
      </c>
      <c r="H28" s="24">
        <v>-345158.73327932507</v>
      </c>
      <c r="I28" s="24">
        <v>-3695888.2673097076</v>
      </c>
      <c r="J28" s="24">
        <v>-4041047.0005890327</v>
      </c>
      <c r="K28" s="24">
        <v>1451655.1238954526</v>
      </c>
      <c r="L28" s="24"/>
      <c r="M28" s="23">
        <v>2.0216656851822475E-3</v>
      </c>
      <c r="N28" s="28">
        <v>61</v>
      </c>
      <c r="O28" s="1" t="s">
        <v>193</v>
      </c>
      <c r="P28" s="24">
        <v>38140220.710000001</v>
      </c>
      <c r="R28" s="24">
        <v>1939490.9462869116</v>
      </c>
      <c r="S28" s="95">
        <v>-4.1242117911807763E-2</v>
      </c>
    </row>
    <row r="29" spans="1:19" ht="11.4">
      <c r="A29" s="25">
        <v>4</v>
      </c>
      <c r="B29" s="26">
        <v>51</v>
      </c>
      <c r="C29" s="27" t="s">
        <v>301</v>
      </c>
      <c r="D29" s="24">
        <v>29140475.440000001</v>
      </c>
      <c r="E29" s="22">
        <v>2.3886461897882683E-2</v>
      </c>
      <c r="F29" s="24">
        <v>28941850.840956863</v>
      </c>
      <c r="G29" s="24">
        <v>29188112.721215025</v>
      </c>
      <c r="H29" s="24">
        <v>-246261.88025816157</v>
      </c>
      <c r="I29" s="24">
        <v>-2807002.1731281257</v>
      </c>
      <c r="J29" s="24">
        <v>-3053264.0533862873</v>
      </c>
      <c r="K29" s="24">
        <v>1102522.2606021098</v>
      </c>
      <c r="L29" s="24"/>
      <c r="M29" s="23">
        <v>1.5359433614279701E-3</v>
      </c>
      <c r="N29" s="28">
        <v>59</v>
      </c>
      <c r="O29" s="1" t="s">
        <v>1027</v>
      </c>
      <c r="P29" s="24">
        <v>28460651.18</v>
      </c>
      <c r="R29" s="24">
        <v>2290936.0824677674</v>
      </c>
      <c r="S29" s="95">
        <v>0.26404596131621338</v>
      </c>
    </row>
    <row r="30" spans="1:19" ht="11.4">
      <c r="A30" s="25">
        <v>14</v>
      </c>
      <c r="B30" s="26">
        <v>52</v>
      </c>
      <c r="C30" s="27" t="s">
        <v>333</v>
      </c>
      <c r="D30" s="24">
        <v>6677030.9100000001</v>
      </c>
      <c r="E30" s="22">
        <v>1.3614222705394807E-2</v>
      </c>
      <c r="F30" s="24">
        <v>6631519.5527804494</v>
      </c>
      <c r="G30" s="24">
        <v>6590565.3948439825</v>
      </c>
      <c r="H30" s="24">
        <v>40954.157936466858</v>
      </c>
      <c r="I30" s="24">
        <v>-643175.51417457813</v>
      </c>
      <c r="J30" s="24">
        <v>-602221.35623811127</v>
      </c>
      <c r="K30" s="24">
        <v>252623.71673244613</v>
      </c>
      <c r="L30" s="24"/>
      <c r="M30" s="23">
        <v>3.5223446824112414E-4</v>
      </c>
      <c r="N30" s="28">
        <v>64</v>
      </c>
      <c r="O30" s="1" t="s">
        <v>333</v>
      </c>
      <c r="P30" s="24">
        <v>6587349.2699999996</v>
      </c>
      <c r="R30" s="24">
        <v>619957.46993138874</v>
      </c>
      <c r="S30" s="95">
        <v>-9.180698270842691E-2</v>
      </c>
    </row>
    <row r="31" spans="1:19" ht="11.4">
      <c r="A31" s="25">
        <v>21</v>
      </c>
      <c r="B31" s="26">
        <v>60</v>
      </c>
      <c r="C31" s="27" t="s">
        <v>902</v>
      </c>
      <c r="D31" s="24">
        <v>8073236.3300000001</v>
      </c>
      <c r="E31" s="22">
        <v>2.4655250503518689E-2</v>
      </c>
      <c r="F31" s="24">
        <v>8018208.2872239519</v>
      </c>
      <c r="G31" s="24">
        <v>7955046.2489402434</v>
      </c>
      <c r="H31" s="24">
        <v>63162.038283708505</v>
      </c>
      <c r="I31" s="24">
        <v>-777667.19932716852</v>
      </c>
      <c r="J31" s="24">
        <v>-714505.16104346002</v>
      </c>
      <c r="K31" s="24">
        <v>305448.7833341501</v>
      </c>
      <c r="L31" s="24"/>
      <c r="M31" s="23">
        <v>4.2554732447619138E-4</v>
      </c>
      <c r="N31" s="28">
        <v>67</v>
      </c>
      <c r="O31" s="1" t="s">
        <v>902</v>
      </c>
      <c r="P31" s="24">
        <v>7878978.1500000004</v>
      </c>
      <c r="R31" s="24">
        <v>425768.981509484</v>
      </c>
      <c r="S31" s="95">
        <v>-0.16563537223426894</v>
      </c>
    </row>
    <row r="32" spans="1:19" ht="11.4">
      <c r="A32" s="25">
        <v>5</v>
      </c>
      <c r="B32" s="26">
        <v>61</v>
      </c>
      <c r="C32" s="27" t="s">
        <v>196</v>
      </c>
      <c r="D32" s="24">
        <v>51747092.759999998</v>
      </c>
      <c r="E32" s="22">
        <v>1.2394411469689448E-2</v>
      </c>
      <c r="F32" s="24">
        <v>51394379.038075119</v>
      </c>
      <c r="G32" s="24">
        <v>51451344.533595197</v>
      </c>
      <c r="H32" s="24">
        <v>-56965.495520077646</v>
      </c>
      <c r="I32" s="24">
        <v>-4984620.1764778998</v>
      </c>
      <c r="J32" s="24">
        <v>-5041585.6719979774</v>
      </c>
      <c r="K32" s="24">
        <v>1957837.7095052046</v>
      </c>
      <c r="L32" s="24"/>
      <c r="M32" s="23">
        <v>2.7277922596373799E-3</v>
      </c>
      <c r="N32" s="28">
        <v>69</v>
      </c>
      <c r="O32" s="1" t="s">
        <v>196</v>
      </c>
      <c r="P32" s="24">
        <v>51113570.140000001</v>
      </c>
      <c r="R32" s="24">
        <v>3630778.7034004973</v>
      </c>
      <c r="S32" s="95">
        <v>2.4691989523217606E-2</v>
      </c>
    </row>
    <row r="33" spans="1:19" ht="11.4">
      <c r="A33" s="25">
        <v>21</v>
      </c>
      <c r="B33" s="26">
        <v>62</v>
      </c>
      <c r="C33" s="27" t="s">
        <v>272</v>
      </c>
      <c r="D33" s="24">
        <v>1386902.35</v>
      </c>
      <c r="E33" s="22">
        <v>3.7296338383038474E-2</v>
      </c>
      <c r="F33" s="24">
        <v>1377449.0751641816</v>
      </c>
      <c r="G33" s="24">
        <v>1305785.0849711534</v>
      </c>
      <c r="H33" s="24">
        <v>71663.990193028236</v>
      </c>
      <c r="I33" s="24">
        <v>-133595.55228885121</v>
      </c>
      <c r="J33" s="24">
        <v>-61931.56209582297</v>
      </c>
      <c r="K33" s="24">
        <v>52473.087383380684</v>
      </c>
      <c r="L33" s="24"/>
      <c r="M33" s="23">
        <v>7.3106304523423636E-5</v>
      </c>
      <c r="N33" s="28">
        <v>70</v>
      </c>
      <c r="O33" s="1" t="s">
        <v>272</v>
      </c>
      <c r="P33" s="24">
        <v>1337035.81</v>
      </c>
      <c r="R33" s="24">
        <v>254599.35568326476</v>
      </c>
      <c r="S33" s="95">
        <v>-3.591983496269513E-2</v>
      </c>
    </row>
    <row r="34" spans="1:19" ht="11.4">
      <c r="A34" s="25">
        <v>21</v>
      </c>
      <c r="B34" s="26">
        <v>65</v>
      </c>
      <c r="C34" s="27" t="s">
        <v>356</v>
      </c>
      <c r="D34" s="24">
        <v>1037868.07</v>
      </c>
      <c r="E34" s="22">
        <v>-6.5314366939361879E-4</v>
      </c>
      <c r="F34" s="24">
        <v>1030793.8501682789</v>
      </c>
      <c r="G34" s="24">
        <v>1044756.4532063752</v>
      </c>
      <c r="H34" s="24">
        <v>-13962.603038096335</v>
      </c>
      <c r="I34" s="24">
        <v>-99974.275776960116</v>
      </c>
      <c r="J34" s="24">
        <v>-113936.87881505645</v>
      </c>
      <c r="K34" s="24">
        <v>39267.46676111022</v>
      </c>
      <c r="L34" s="24"/>
      <c r="M34" s="23">
        <v>5.4708032746903881E-5</v>
      </c>
      <c r="N34" s="28">
        <v>72</v>
      </c>
      <c r="O34" s="1" t="s">
        <v>356</v>
      </c>
      <c r="P34" s="24">
        <v>1038546.39</v>
      </c>
      <c r="R34" s="24">
        <v>9054.1060813258773</v>
      </c>
      <c r="S34" s="95">
        <v>-9.2139354105178595E-2</v>
      </c>
    </row>
    <row r="35" spans="1:19" ht="11.4">
      <c r="A35" s="25">
        <v>17</v>
      </c>
      <c r="B35" s="26">
        <v>69</v>
      </c>
      <c r="C35" s="27" t="s">
        <v>814</v>
      </c>
      <c r="D35" s="24">
        <v>19579683.780000001</v>
      </c>
      <c r="E35" s="22">
        <v>2.1309299722862551E-2</v>
      </c>
      <c r="F35" s="24">
        <v>19446226.560051709</v>
      </c>
      <c r="G35" s="24">
        <v>19247607.723603867</v>
      </c>
      <c r="H35" s="24">
        <v>198618.83644784242</v>
      </c>
      <c r="I35" s="24">
        <v>-1886043.8647538249</v>
      </c>
      <c r="J35" s="24">
        <v>-1687425.0283059825</v>
      </c>
      <c r="K35" s="24">
        <v>740792.21073271777</v>
      </c>
      <c r="L35" s="24"/>
      <c r="M35" s="23">
        <v>1.031691319729819E-3</v>
      </c>
      <c r="N35" s="28">
        <v>74</v>
      </c>
      <c r="O35" s="1" t="s">
        <v>814</v>
      </c>
      <c r="P35" s="24">
        <v>19171159.789999999</v>
      </c>
      <c r="R35" s="24">
        <v>1369645.9370276798</v>
      </c>
      <c r="S35" s="95">
        <v>-0.1334496286752882</v>
      </c>
    </row>
    <row r="36" spans="1:19" ht="11.4">
      <c r="A36" s="25">
        <v>17</v>
      </c>
      <c r="B36" s="26">
        <v>71</v>
      </c>
      <c r="C36" s="27" t="s">
        <v>270</v>
      </c>
      <c r="D36" s="24">
        <v>18059857.649999999</v>
      </c>
      <c r="E36" s="22">
        <v>2.6736998766085263E-2</v>
      </c>
      <c r="F36" s="24">
        <v>17936759.727596734</v>
      </c>
      <c r="G36" s="24">
        <v>17529726.759384904</v>
      </c>
      <c r="H36" s="24">
        <v>407032.96821182966</v>
      </c>
      <c r="I36" s="24">
        <v>-1739644.2200921963</v>
      </c>
      <c r="J36" s="24">
        <v>-1332611.2518803666</v>
      </c>
      <c r="K36" s="24">
        <v>683289.98692652443</v>
      </c>
      <c r="L36" s="24"/>
      <c r="M36" s="23">
        <v>9.520443914548672E-4</v>
      </c>
      <c r="N36" s="28">
        <v>77</v>
      </c>
      <c r="O36" s="1" t="s">
        <v>270</v>
      </c>
      <c r="P36" s="24">
        <v>17589565.460000001</v>
      </c>
      <c r="R36" s="24">
        <v>1318382.5000574058</v>
      </c>
      <c r="S36" s="95">
        <v>0.13967261049731694</v>
      </c>
    </row>
    <row r="37" spans="1:19" ht="11.4">
      <c r="A37" s="25">
        <v>17</v>
      </c>
      <c r="B37" s="26">
        <v>72</v>
      </c>
      <c r="C37" s="27" t="s">
        <v>309</v>
      </c>
      <c r="D37" s="24">
        <v>3093421.13</v>
      </c>
      <c r="E37" s="22">
        <v>2.0977279549138528E-2</v>
      </c>
      <c r="F37" s="24">
        <v>3072336.040537993</v>
      </c>
      <c r="G37" s="24">
        <v>3067017.7126661269</v>
      </c>
      <c r="H37" s="24">
        <v>5318.3278718660586</v>
      </c>
      <c r="I37" s="24">
        <v>-297978.66037529765</v>
      </c>
      <c r="J37" s="24">
        <v>-292660.33250343159</v>
      </c>
      <c r="K37" s="24">
        <v>117038.77873455634</v>
      </c>
      <c r="L37" s="24"/>
      <c r="M37" s="23">
        <v>1.6312320351920959E-4</v>
      </c>
      <c r="N37" s="28">
        <v>80</v>
      </c>
      <c r="O37" s="1" t="s">
        <v>386</v>
      </c>
      <c r="P37" s="24">
        <v>3029862.85</v>
      </c>
      <c r="R37" s="24">
        <v>95734.786157602415</v>
      </c>
      <c r="S37" s="95">
        <v>-8.2592274093247542E-2</v>
      </c>
    </row>
    <row r="38" spans="1:19" ht="11.4">
      <c r="A38" s="25">
        <v>16</v>
      </c>
      <c r="B38" s="26">
        <v>74</v>
      </c>
      <c r="C38" s="27" t="s">
        <v>891</v>
      </c>
      <c r="D38" s="24">
        <v>2867270.76</v>
      </c>
      <c r="E38" s="22">
        <v>2.6827700590748904E-2</v>
      </c>
      <c r="F38" s="24">
        <v>2847727.1356612095</v>
      </c>
      <c r="G38" s="24">
        <v>2724549.1718606036</v>
      </c>
      <c r="H38" s="24">
        <v>123177.96380060585</v>
      </c>
      <c r="I38" s="24">
        <v>-276194.36995248735</v>
      </c>
      <c r="J38" s="24">
        <v>-153016.4061518815</v>
      </c>
      <c r="K38" s="24">
        <v>108482.43868163633</v>
      </c>
      <c r="L38" s="24"/>
      <c r="M38" s="23">
        <v>1.5113938579141371E-4</v>
      </c>
      <c r="N38" s="28">
        <v>85</v>
      </c>
      <c r="O38" s="1" t="s">
        <v>891</v>
      </c>
      <c r="P38" s="24">
        <v>2792358.21</v>
      </c>
      <c r="R38" s="24">
        <v>411565.11633838806</v>
      </c>
      <c r="S38" s="95">
        <v>-0.19016005103116107</v>
      </c>
    </row>
    <row r="39" spans="1:19" ht="11.4">
      <c r="A39" s="25">
        <v>8</v>
      </c>
      <c r="B39" s="26">
        <v>75</v>
      </c>
      <c r="C39" s="27" t="s">
        <v>200</v>
      </c>
      <c r="D39" s="24">
        <v>70582938.790000007</v>
      </c>
      <c r="E39" s="22">
        <v>2.4413487741065776E-2</v>
      </c>
      <c r="F39" s="24">
        <v>70101837.925832018</v>
      </c>
      <c r="G39" s="24">
        <v>69456138.056544915</v>
      </c>
      <c r="H39" s="24">
        <v>645699.86928710341</v>
      </c>
      <c r="I39" s="24">
        <v>-6799012.6989259403</v>
      </c>
      <c r="J39" s="24">
        <v>-6153312.8296388369</v>
      </c>
      <c r="K39" s="24">
        <v>2670487.0136700538</v>
      </c>
      <c r="L39" s="24"/>
      <c r="M39" s="23">
        <v>3.7208531359880122E-3</v>
      </c>
      <c r="N39" s="28">
        <v>86</v>
      </c>
      <c r="O39" s="1" t="s">
        <v>989</v>
      </c>
      <c r="P39" s="24">
        <v>68900829.239999995</v>
      </c>
      <c r="R39" s="24">
        <v>5457075.6852556597</v>
      </c>
      <c r="S39" s="95">
        <v>0.14358038085257818</v>
      </c>
    </row>
    <row r="40" spans="1:19" ht="11.4">
      <c r="A40" s="25">
        <v>21</v>
      </c>
      <c r="B40" s="26">
        <v>76</v>
      </c>
      <c r="C40" s="27" t="s">
        <v>117</v>
      </c>
      <c r="D40" s="24">
        <v>3972983.9</v>
      </c>
      <c r="E40" s="22">
        <v>-1.0964600898003996E-2</v>
      </c>
      <c r="F40" s="24">
        <v>3945903.6165719843</v>
      </c>
      <c r="G40" s="24">
        <v>4175737.1178716342</v>
      </c>
      <c r="H40" s="24">
        <v>-229833.50129964994</v>
      </c>
      <c r="I40" s="24">
        <v>-382703.9289069011</v>
      </c>
      <c r="J40" s="24">
        <v>-612537.43020655098</v>
      </c>
      <c r="K40" s="24">
        <v>150316.80590739832</v>
      </c>
      <c r="L40" s="24"/>
      <c r="M40" s="23">
        <v>2.0942958238335537E-4</v>
      </c>
      <c r="N40" s="28">
        <v>89</v>
      </c>
      <c r="O40" s="1" t="s">
        <v>117</v>
      </c>
      <c r="P40" s="24">
        <v>4017029.02</v>
      </c>
      <c r="R40" s="24">
        <v>97509.999715596379</v>
      </c>
      <c r="S40" s="95">
        <v>-0.20358407035504189</v>
      </c>
    </row>
    <row r="41" spans="1:19" ht="11.4">
      <c r="A41" s="25">
        <v>13</v>
      </c>
      <c r="B41" s="26">
        <v>77</v>
      </c>
      <c r="C41" s="27" t="s">
        <v>322</v>
      </c>
      <c r="D41" s="24">
        <v>12951144.470000001</v>
      </c>
      <c r="E41" s="22">
        <v>1.6352595754682619E-2</v>
      </c>
      <c r="F41" s="24">
        <v>12862868.08333637</v>
      </c>
      <c r="G41" s="24">
        <v>12577641.147043144</v>
      </c>
      <c r="H41" s="24">
        <v>285226.93629322574</v>
      </c>
      <c r="I41" s="24">
        <v>-1247539.3802904375</v>
      </c>
      <c r="J41" s="24">
        <v>-962312.44399721175</v>
      </c>
      <c r="K41" s="24">
        <v>490003.16099334433</v>
      </c>
      <c r="L41" s="24"/>
      <c r="M41" s="23">
        <v>6.8206010412412063E-4</v>
      </c>
      <c r="N41" s="28">
        <v>93</v>
      </c>
      <c r="O41" s="1" t="s">
        <v>322</v>
      </c>
      <c r="P41" s="24">
        <v>12742767.15</v>
      </c>
      <c r="R41" s="24">
        <v>876377.54564696073</v>
      </c>
      <c r="S41" s="95">
        <v>0.11781933033023417</v>
      </c>
    </row>
    <row r="42" spans="1:19" ht="11.4">
      <c r="A42" s="25">
        <v>1</v>
      </c>
      <c r="B42" s="26">
        <v>78</v>
      </c>
      <c r="C42" s="27" t="s">
        <v>180</v>
      </c>
      <c r="D42" s="24">
        <v>33306646.68</v>
      </c>
      <c r="E42" s="22">
        <v>1.1878703079339248E-2</v>
      </c>
      <c r="F42" s="24">
        <v>33079625.01194562</v>
      </c>
      <c r="G42" s="24">
        <v>32849328.148482308</v>
      </c>
      <c r="H42" s="24">
        <v>230296.86346331239</v>
      </c>
      <c r="I42" s="24">
        <v>-3208315.1766988006</v>
      </c>
      <c r="J42" s="24">
        <v>-2978018.3132354883</v>
      </c>
      <c r="K42" s="24">
        <v>1260148.2589506218</v>
      </c>
      <c r="L42" s="24"/>
      <c r="M42" s="23">
        <v>1.7561253601677705E-3</v>
      </c>
      <c r="N42" s="28">
        <v>91</v>
      </c>
      <c r="O42" s="1" t="s">
        <v>980</v>
      </c>
      <c r="P42" s="24">
        <v>32915651.43</v>
      </c>
      <c r="R42" s="24">
        <v>2963785.5415426074</v>
      </c>
      <c r="S42" s="95">
        <v>0.13431916793780774</v>
      </c>
    </row>
    <row r="43" spans="1:19" ht="11.4">
      <c r="A43" s="25">
        <v>4</v>
      </c>
      <c r="B43" s="26">
        <v>79</v>
      </c>
      <c r="C43" s="27" t="s">
        <v>358</v>
      </c>
      <c r="D43" s="24">
        <v>24116553.260000002</v>
      </c>
      <c r="E43" s="22">
        <v>8.2110105295476465E-3</v>
      </c>
      <c r="F43" s="24">
        <v>23952172.252166659</v>
      </c>
      <c r="G43" s="24">
        <v>23983494.115532525</v>
      </c>
      <c r="H43" s="24">
        <v>-31321.863365866244</v>
      </c>
      <c r="I43" s="24">
        <v>-2323064.95988935</v>
      </c>
      <c r="J43" s="24">
        <v>-2354386.8232552162</v>
      </c>
      <c r="K43" s="24">
        <v>912443.47995944659</v>
      </c>
      <c r="L43" s="24"/>
      <c r="M43" s="23">
        <v>1.2711062921479258E-3</v>
      </c>
      <c r="N43" s="28">
        <v>96</v>
      </c>
      <c r="O43" s="1" t="s">
        <v>358</v>
      </c>
      <c r="P43" s="24">
        <v>23920144.699999999</v>
      </c>
      <c r="R43" s="24">
        <v>7900772.6168155391</v>
      </c>
      <c r="S43" s="95">
        <v>-9.4335836544535256E-2</v>
      </c>
    </row>
    <row r="44" spans="1:19" ht="11.4">
      <c r="A44" s="25">
        <v>7</v>
      </c>
      <c r="B44" s="26">
        <v>81</v>
      </c>
      <c r="C44" s="27" t="s">
        <v>284</v>
      </c>
      <c r="D44" s="24">
        <v>7055089.46</v>
      </c>
      <c r="E44" s="22">
        <v>-1.2819499156552783E-2</v>
      </c>
      <c r="F44" s="24">
        <v>7007001.2152460236</v>
      </c>
      <c r="G44" s="24">
        <v>7139001.8698151726</v>
      </c>
      <c r="H44" s="24">
        <v>-132000.65456914902</v>
      </c>
      <c r="I44" s="24">
        <v>-679592.59918764501</v>
      </c>
      <c r="J44" s="24">
        <v>-811593.25375679403</v>
      </c>
      <c r="K44" s="24">
        <v>266927.46301291365</v>
      </c>
      <c r="L44" s="24"/>
      <c r="M44" s="23">
        <v>3.7133226269294242E-4</v>
      </c>
      <c r="N44" s="28">
        <v>99</v>
      </c>
      <c r="O44" s="1" t="s">
        <v>284</v>
      </c>
      <c r="P44" s="24">
        <v>7146706.6600000001</v>
      </c>
      <c r="R44" s="24">
        <v>1242409.5823391036</v>
      </c>
      <c r="S44" s="95">
        <v>-5.0142224907829824E-3</v>
      </c>
    </row>
    <row r="45" spans="1:19" ht="11.4">
      <c r="A45" s="25">
        <v>5</v>
      </c>
      <c r="B45" s="26">
        <v>82</v>
      </c>
      <c r="C45" s="27" t="s">
        <v>227</v>
      </c>
      <c r="D45" s="24">
        <v>33798655.030000001</v>
      </c>
      <c r="E45" s="22">
        <v>5.2932063588684297E-3</v>
      </c>
      <c r="F45" s="24">
        <v>33568279.780380152</v>
      </c>
      <c r="G45" s="24">
        <v>33871735.782860801</v>
      </c>
      <c r="H45" s="24">
        <v>-303456.00248064846</v>
      </c>
      <c r="I45" s="24">
        <v>-3255708.6555900699</v>
      </c>
      <c r="J45" s="24">
        <v>-3559164.6580707184</v>
      </c>
      <c r="K45" s="24">
        <v>1278763.2660871395</v>
      </c>
      <c r="L45" s="24"/>
      <c r="M45" s="23">
        <v>1.7821340665263724E-3</v>
      </c>
      <c r="N45" s="28">
        <v>102</v>
      </c>
      <c r="O45" s="1" t="s">
        <v>227</v>
      </c>
      <c r="P45" s="24">
        <v>33620693.759999998</v>
      </c>
      <c r="R45" s="24">
        <v>1317516.7785387163</v>
      </c>
      <c r="S45" s="95">
        <v>9.3862912498232198E-2</v>
      </c>
    </row>
    <row r="46" spans="1:19" ht="11.4">
      <c r="A46" s="25">
        <v>5</v>
      </c>
      <c r="B46" s="26">
        <v>86</v>
      </c>
      <c r="C46" s="27" t="s">
        <v>702</v>
      </c>
      <c r="D46" s="24">
        <v>29502867.129999999</v>
      </c>
      <c r="E46" s="22">
        <v>2.1750144147142381E-2</v>
      </c>
      <c r="F46" s="24">
        <v>29301772.430416774</v>
      </c>
      <c r="G46" s="24">
        <v>28839424.461962119</v>
      </c>
      <c r="H46" s="24">
        <v>462347.96845465526</v>
      </c>
      <c r="I46" s="24">
        <v>-2841910.1231870754</v>
      </c>
      <c r="J46" s="24">
        <v>-2379562.1547324201</v>
      </c>
      <c r="K46" s="24">
        <v>1116233.2553353591</v>
      </c>
      <c r="L46" s="24"/>
      <c r="M46" s="23">
        <v>1.554454262265802E-3</v>
      </c>
      <c r="N46" s="28">
        <v>114</v>
      </c>
      <c r="O46" s="1" t="s">
        <v>702</v>
      </c>
      <c r="P46" s="24">
        <v>28874835.300000001</v>
      </c>
      <c r="R46" s="24">
        <v>1070736.1754179329</v>
      </c>
      <c r="S46" s="95">
        <v>2.1950614329618645E-2</v>
      </c>
    </row>
    <row r="47" spans="1:19" ht="11.4">
      <c r="A47" s="25">
        <v>10</v>
      </c>
      <c r="B47" s="26">
        <v>90</v>
      </c>
      <c r="C47" s="27" t="s">
        <v>77</v>
      </c>
      <c r="D47" s="24">
        <v>8481456.4100000001</v>
      </c>
      <c r="E47" s="22">
        <v>3.2695899796683525E-2</v>
      </c>
      <c r="F47" s="24">
        <v>8423645.8954733349</v>
      </c>
      <c r="G47" s="24">
        <v>8294099.968540092</v>
      </c>
      <c r="H47" s="24">
        <v>129545.92693324294</v>
      </c>
      <c r="I47" s="24">
        <v>-816989.64120131987</v>
      </c>
      <c r="J47" s="24">
        <v>-687443.71426807693</v>
      </c>
      <c r="K47" s="24">
        <v>320893.68320723105</v>
      </c>
      <c r="L47" s="24"/>
      <c r="M47" s="23">
        <v>4.468477534887305E-4</v>
      </c>
      <c r="N47" s="28">
        <v>124</v>
      </c>
      <c r="O47" s="1" t="s">
        <v>77</v>
      </c>
      <c r="P47" s="24">
        <v>8212927.3600000003</v>
      </c>
      <c r="R47" s="24">
        <v>2024652.4975982569</v>
      </c>
      <c r="S47" s="95">
        <v>8.3417877488609626E-3</v>
      </c>
    </row>
    <row r="48" spans="1:19" ht="11.4">
      <c r="A48" s="25">
        <v>1</v>
      </c>
      <c r="B48" s="26">
        <v>91</v>
      </c>
      <c r="C48" s="27" t="s">
        <v>679</v>
      </c>
      <c r="D48" s="24">
        <v>2585917161.4699998</v>
      </c>
      <c r="E48" s="22">
        <v>8.4821409233351019E-3</v>
      </c>
      <c r="F48" s="24">
        <v>2568291273.3676147</v>
      </c>
      <c r="G48" s="24">
        <v>2564558045.9140549</v>
      </c>
      <c r="H48" s="24">
        <v>3733227.4535598755</v>
      </c>
      <c r="I48" s="24">
        <v>-249092541.63409778</v>
      </c>
      <c r="J48" s="24">
        <v>-245359314.18053791</v>
      </c>
      <c r="K48" s="24">
        <v>97837498.927014604</v>
      </c>
      <c r="L48" s="24"/>
      <c r="M48" s="23">
        <v>0.13630347108101257</v>
      </c>
      <c r="N48" s="28">
        <v>127</v>
      </c>
      <c r="O48" s="1" t="s">
        <v>376</v>
      </c>
      <c r="P48" s="24">
        <v>2564167531.1199999</v>
      </c>
      <c r="R48" s="24">
        <v>580789183.74137604</v>
      </c>
      <c r="S48" s="95">
        <v>0.1743571160913775</v>
      </c>
    </row>
    <row r="49" spans="1:19" ht="11.4">
      <c r="A49" s="25">
        <v>1</v>
      </c>
      <c r="B49" s="26">
        <v>92</v>
      </c>
      <c r="C49" s="27" t="s">
        <v>677</v>
      </c>
      <c r="D49" s="24">
        <v>836621058.72000003</v>
      </c>
      <c r="E49" s="22">
        <v>3.792306696174097E-2</v>
      </c>
      <c r="F49" s="24">
        <v>830918560.0534476</v>
      </c>
      <c r="G49" s="24">
        <v>831980975.07816422</v>
      </c>
      <c r="H49" s="24">
        <v>-1062415.0247166157</v>
      </c>
      <c r="I49" s="24">
        <v>-80588840.588655591</v>
      </c>
      <c r="J49" s="24">
        <v>-81651255.613372207</v>
      </c>
      <c r="K49" s="24">
        <v>31653338.766778369</v>
      </c>
      <c r="L49" s="24"/>
      <c r="M49" s="23">
        <v>4.4092243342822128E-2</v>
      </c>
      <c r="N49" s="28">
        <v>1191</v>
      </c>
      <c r="O49" s="1" t="s">
        <v>375</v>
      </c>
      <c r="P49" s="24">
        <v>806053054.75</v>
      </c>
      <c r="R49" s="24">
        <v>75868690.010434404</v>
      </c>
      <c r="S49" s="95">
        <v>1.2439920602101973E-2</v>
      </c>
    </row>
    <row r="50" spans="1:19" ht="11.4">
      <c r="A50" s="25">
        <v>10</v>
      </c>
      <c r="B50" s="26">
        <v>97</v>
      </c>
      <c r="C50" s="27" t="s">
        <v>799</v>
      </c>
      <c r="D50" s="24">
        <v>5599171.6699999999</v>
      </c>
      <c r="E50" s="22">
        <v>3.8117952218883477E-3</v>
      </c>
      <c r="F50" s="24">
        <v>5561007.1167065119</v>
      </c>
      <c r="G50" s="24">
        <v>5563617.2154003885</v>
      </c>
      <c r="H50" s="24">
        <v>-2610.0986938765272</v>
      </c>
      <c r="I50" s="24">
        <v>-539349.02598855598</v>
      </c>
      <c r="J50" s="24">
        <v>-541959.12468243251</v>
      </c>
      <c r="K50" s="24">
        <v>211843.19452228164</v>
      </c>
      <c r="L50" s="24"/>
      <c r="M50" s="23">
        <v>2.9470272099500457E-4</v>
      </c>
      <c r="N50" s="28">
        <v>134</v>
      </c>
      <c r="O50" s="1" t="s">
        <v>799</v>
      </c>
      <c r="P50" s="24">
        <v>5577909.8200000003</v>
      </c>
      <c r="R50" s="24">
        <v>873683.94395473134</v>
      </c>
      <c r="S50" s="95">
        <v>3.2255559184918958E-2</v>
      </c>
    </row>
    <row r="51" spans="1:19" ht="11.4">
      <c r="A51" s="25">
        <v>7</v>
      </c>
      <c r="B51" s="26">
        <v>98</v>
      </c>
      <c r="C51" s="27" t="s">
        <v>195</v>
      </c>
      <c r="D51" s="24">
        <v>83180040.819999993</v>
      </c>
      <c r="E51" s="22">
        <v>2.7780294765343383E-2</v>
      </c>
      <c r="F51" s="24">
        <v>82613076.760326982</v>
      </c>
      <c r="G51" s="24">
        <v>82125887.134554133</v>
      </c>
      <c r="H51" s="24">
        <v>487189.62577284873</v>
      </c>
      <c r="I51" s="24">
        <v>-8012448.3838080512</v>
      </c>
      <c r="J51" s="24">
        <v>-7525258.7580352025</v>
      </c>
      <c r="K51" s="24">
        <v>3147095.0716184396</v>
      </c>
      <c r="L51" s="24"/>
      <c r="M51" s="23">
        <v>4.3865951246102371E-3</v>
      </c>
      <c r="N51" s="28">
        <v>137</v>
      </c>
      <c r="O51" s="1" t="s">
        <v>195</v>
      </c>
      <c r="P51" s="24">
        <v>80931733.409999996</v>
      </c>
      <c r="R51" s="24">
        <v>2794369.6486903005</v>
      </c>
      <c r="S51" s="95">
        <v>3.8490198952023436E-2</v>
      </c>
    </row>
    <row r="52" spans="1:19" ht="11.4">
      <c r="A52" s="25">
        <v>4</v>
      </c>
      <c r="B52" s="26">
        <v>99</v>
      </c>
      <c r="C52" s="27" t="s">
        <v>336</v>
      </c>
      <c r="D52" s="24">
        <v>4402763.6399999997</v>
      </c>
      <c r="E52" s="22">
        <v>2.0258977180584337E-2</v>
      </c>
      <c r="F52" s="24">
        <v>4372753.9318716163</v>
      </c>
      <c r="G52" s="24">
        <v>4248971.2906193603</v>
      </c>
      <c r="H52" s="24">
        <v>123782.641252256</v>
      </c>
      <c r="I52" s="24">
        <v>-424103.13897230959</v>
      </c>
      <c r="J52" s="24">
        <v>-300320.49772005359</v>
      </c>
      <c r="K52" s="24">
        <v>166577.4098732266</v>
      </c>
      <c r="L52" s="24"/>
      <c r="M52" s="23">
        <v>2.3240210719791424E-4</v>
      </c>
      <c r="N52" s="28">
        <v>139</v>
      </c>
      <c r="O52" s="1" t="s">
        <v>336</v>
      </c>
      <c r="P52" s="24">
        <v>4315339.28</v>
      </c>
      <c r="R52" s="24">
        <v>687144.28229419829</v>
      </c>
      <c r="S52" s="95">
        <v>-0.12353677411731645</v>
      </c>
    </row>
    <row r="53" spans="1:19" ht="11.4">
      <c r="A53" s="25">
        <v>4</v>
      </c>
      <c r="B53" s="26">
        <v>102</v>
      </c>
      <c r="C53" s="27" t="s">
        <v>735</v>
      </c>
      <c r="D53" s="24">
        <v>28779996.030000001</v>
      </c>
      <c r="E53" s="22">
        <v>-6.4511110168208319E-4</v>
      </c>
      <c r="F53" s="24">
        <v>28583828.497191831</v>
      </c>
      <c r="G53" s="24">
        <v>28685221.000516217</v>
      </c>
      <c r="H53" s="24">
        <v>-101392.50332438573</v>
      </c>
      <c r="I53" s="24">
        <v>-2772278.4264507126</v>
      </c>
      <c r="J53" s="24">
        <v>-2873670.9297750983</v>
      </c>
      <c r="K53" s="24">
        <v>1088883.6164821114</v>
      </c>
      <c r="L53" s="24"/>
      <c r="M53" s="23">
        <v>1.5172098833964543E-3</v>
      </c>
      <c r="N53" s="28">
        <v>144</v>
      </c>
      <c r="O53" s="1" t="s">
        <v>735</v>
      </c>
      <c r="P53" s="24">
        <v>28798574.309999999</v>
      </c>
      <c r="R53" s="24">
        <v>1904789.8037852666</v>
      </c>
      <c r="S53" s="95">
        <v>6.0366704996898113E-2</v>
      </c>
    </row>
    <row r="54" spans="1:19" ht="11.4">
      <c r="A54" s="25">
        <v>5</v>
      </c>
      <c r="B54" s="26">
        <v>103</v>
      </c>
      <c r="C54" s="27" t="s">
        <v>116</v>
      </c>
      <c r="D54" s="24">
        <v>6652385.7599999998</v>
      </c>
      <c r="E54" s="22">
        <v>3.0187076358777487E-2</v>
      </c>
      <c r="F54" s="24">
        <v>6607042.3867602302</v>
      </c>
      <c r="G54" s="24">
        <v>6397974.3732954739</v>
      </c>
      <c r="H54" s="24">
        <v>209068.01346475631</v>
      </c>
      <c r="I54" s="24">
        <v>-640801.53130152903</v>
      </c>
      <c r="J54" s="24">
        <v>-431733.51783677272</v>
      </c>
      <c r="K54" s="24">
        <v>251691.2739331917</v>
      </c>
      <c r="L54" s="24"/>
      <c r="M54" s="23">
        <v>3.5075290921109467E-4</v>
      </c>
      <c r="N54" s="28">
        <v>147</v>
      </c>
      <c r="O54" s="1" t="s">
        <v>116</v>
      </c>
      <c r="P54" s="24">
        <v>6457454.0999999996</v>
      </c>
      <c r="R54" s="24">
        <v>379342.94297354016</v>
      </c>
      <c r="S54" s="95">
        <v>-9.2587267064526912E-2</v>
      </c>
    </row>
    <row r="55" spans="1:19" ht="11.4">
      <c r="A55" s="25">
        <v>18</v>
      </c>
      <c r="B55" s="26">
        <v>105</v>
      </c>
      <c r="C55" s="27" t="s">
        <v>901</v>
      </c>
      <c r="D55" s="24">
        <v>6088219.2199999997</v>
      </c>
      <c r="E55" s="22">
        <v>1.2242579961266653E-2</v>
      </c>
      <c r="F55" s="24">
        <v>6046721.2662706897</v>
      </c>
      <c r="G55" s="24">
        <v>5900423.2522441307</v>
      </c>
      <c r="H55" s="24">
        <v>146298.01402655896</v>
      </c>
      <c r="I55" s="24">
        <v>-586457.30115858477</v>
      </c>
      <c r="J55" s="24">
        <v>-440159.28713202581</v>
      </c>
      <c r="K55" s="24">
        <v>230346.18056580389</v>
      </c>
      <c r="L55" s="24"/>
      <c r="M55" s="23">
        <v>3.2087196681844808E-4</v>
      </c>
      <c r="N55" s="28">
        <v>149</v>
      </c>
      <c r="O55" s="1" t="s">
        <v>901</v>
      </c>
      <c r="P55" s="24">
        <v>6014585.1799999997</v>
      </c>
      <c r="R55" s="24">
        <v>739650.33850077656</v>
      </c>
      <c r="S55" s="95">
        <v>2.6240384334954792E-2</v>
      </c>
    </row>
    <row r="56" spans="1:19" ht="11.4">
      <c r="A56" s="25">
        <v>1</v>
      </c>
      <c r="B56" s="26">
        <v>106</v>
      </c>
      <c r="C56" s="27" t="s">
        <v>187</v>
      </c>
      <c r="D56" s="24">
        <v>172981588.43000001</v>
      </c>
      <c r="E56" s="22">
        <v>1.2851595428652773E-2</v>
      </c>
      <c r="F56" s="24">
        <v>171802527.41177821</v>
      </c>
      <c r="G56" s="24">
        <v>173856824.85149953</v>
      </c>
      <c r="H56" s="24">
        <v>-2054297.4397213161</v>
      </c>
      <c r="I56" s="24">
        <v>-16662723.833519069</v>
      </c>
      <c r="J56" s="24">
        <v>-18717021.273240387</v>
      </c>
      <c r="K56" s="24">
        <v>6544713.1194228521</v>
      </c>
      <c r="L56" s="24"/>
      <c r="M56" s="23">
        <v>9.1202035429867566E-3</v>
      </c>
      <c r="N56" s="28">
        <v>152</v>
      </c>
      <c r="O56" s="1" t="s">
        <v>985</v>
      </c>
      <c r="P56" s="24">
        <v>170786706.77000001</v>
      </c>
      <c r="R56" s="24">
        <v>11930165.279513273</v>
      </c>
      <c r="S56" s="95">
        <v>0.19030492921684083</v>
      </c>
    </row>
    <row r="57" spans="1:19" ht="11.4">
      <c r="A57" s="25">
        <v>6</v>
      </c>
      <c r="B57" s="26">
        <v>108</v>
      </c>
      <c r="C57" s="27" t="s">
        <v>736</v>
      </c>
      <c r="D57" s="24">
        <v>33985422.340000004</v>
      </c>
      <c r="E57" s="22">
        <v>7.677776498143718E-3</v>
      </c>
      <c r="F57" s="24">
        <v>33753774.064408451</v>
      </c>
      <c r="G57" s="24">
        <v>33957347.270618074</v>
      </c>
      <c r="H57" s="24">
        <v>-203573.20620962232</v>
      </c>
      <c r="I57" s="24">
        <v>-3273699.3107569274</v>
      </c>
      <c r="J57" s="24">
        <v>-3477272.5169665497</v>
      </c>
      <c r="K57" s="24">
        <v>1285829.5583736796</v>
      </c>
      <c r="L57" s="24"/>
      <c r="M57" s="23">
        <v>1.7913944083491628E-3</v>
      </c>
      <c r="N57" s="28">
        <v>157</v>
      </c>
      <c r="O57" s="1" t="s">
        <v>997</v>
      </c>
      <c r="P57" s="24">
        <v>33726477.979999997</v>
      </c>
      <c r="R57" s="24">
        <v>1652275.3398880896</v>
      </c>
      <c r="S57" s="95">
        <v>8.3984000571110107E-2</v>
      </c>
    </row>
    <row r="58" spans="1:19" ht="11.4">
      <c r="A58" s="25">
        <v>5</v>
      </c>
      <c r="B58" s="26">
        <v>109</v>
      </c>
      <c r="C58" s="27" t="s">
        <v>739</v>
      </c>
      <c r="D58" s="24">
        <v>238752997.13</v>
      </c>
      <c r="E58" s="22">
        <v>1.5553409698359388E-2</v>
      </c>
      <c r="F58" s="24">
        <v>237125631.15160561</v>
      </c>
      <c r="G58" s="24">
        <v>237990820.99041581</v>
      </c>
      <c r="H58" s="24">
        <v>-865189.83881020546</v>
      </c>
      <c r="I58" s="24">
        <v>-22998258.321648136</v>
      </c>
      <c r="J58" s="24">
        <v>-23863448.160458341</v>
      </c>
      <c r="K58" s="24">
        <v>9033157.1515806615</v>
      </c>
      <c r="L58" s="24"/>
      <c r="M58" s="23">
        <v>1.2584815118038569E-2</v>
      </c>
      <c r="N58" s="28">
        <v>160</v>
      </c>
      <c r="O58" s="1" t="s">
        <v>999</v>
      </c>
      <c r="P58" s="24">
        <v>235096445.78999999</v>
      </c>
      <c r="R58" s="24">
        <v>15754643.963640066</v>
      </c>
      <c r="S58" s="95">
        <v>6.8639002638783753E-2</v>
      </c>
    </row>
    <row r="59" spans="1:19" ht="11.4">
      <c r="A59" s="25">
        <v>7</v>
      </c>
      <c r="B59" s="26">
        <v>111</v>
      </c>
      <c r="C59" s="27" t="s">
        <v>113</v>
      </c>
      <c r="D59" s="24">
        <v>59541291.140000001</v>
      </c>
      <c r="E59" s="22">
        <v>7.4122710407564796E-4</v>
      </c>
      <c r="F59" s="24">
        <v>59135451.32782729</v>
      </c>
      <c r="G59" s="24">
        <v>59698568.833534122</v>
      </c>
      <c r="H59" s="24">
        <v>-563117.50570683181</v>
      </c>
      <c r="I59" s="24">
        <v>-5735408.6059768973</v>
      </c>
      <c r="J59" s="24">
        <v>-6298526.1116837291</v>
      </c>
      <c r="K59" s="24">
        <v>2252729.1650407328</v>
      </c>
      <c r="L59" s="24"/>
      <c r="M59" s="23">
        <v>3.1384513203976008E-3</v>
      </c>
      <c r="N59" s="28">
        <v>117</v>
      </c>
      <c r="O59" s="1" t="s">
        <v>113</v>
      </c>
      <c r="P59" s="24">
        <v>59497190.210000001</v>
      </c>
      <c r="R59" s="24">
        <v>2978662.4910312956</v>
      </c>
      <c r="S59" s="95">
        <v>3.8946684108512208E-2</v>
      </c>
    </row>
    <row r="60" spans="1:19" ht="11.4">
      <c r="A60" s="25">
        <v>17</v>
      </c>
      <c r="B60" s="26">
        <v>139</v>
      </c>
      <c r="C60" s="27" t="s">
        <v>1190</v>
      </c>
      <c r="D60" s="24">
        <v>26865679.460000001</v>
      </c>
      <c r="E60" s="22">
        <v>2.3432084368380623E-2</v>
      </c>
      <c r="F60" s="24">
        <v>26682560.113791972</v>
      </c>
      <c r="G60" s="24">
        <v>26426505.021099232</v>
      </c>
      <c r="H60" s="24">
        <v>256055.09269274026</v>
      </c>
      <c r="I60" s="24">
        <v>-2587878.86910275</v>
      </c>
      <c r="J60" s="24">
        <v>-2331823.7764100097</v>
      </c>
      <c r="K60" s="24">
        <v>1016455.9501384331</v>
      </c>
      <c r="L60" s="24"/>
      <c r="M60" s="23">
        <v>1.4162944416033741E-3</v>
      </c>
      <c r="N60" s="28">
        <v>2004</v>
      </c>
      <c r="O60" s="1" t="s">
        <v>1190</v>
      </c>
      <c r="P60" s="24">
        <v>26250573.800000001</v>
      </c>
      <c r="R60" s="24">
        <v>1363107.9417373335</v>
      </c>
      <c r="S60" s="95">
        <v>-9.685494746857537E-3</v>
      </c>
    </row>
    <row r="61" spans="1:19" ht="11.4">
      <c r="A61" s="25">
        <v>11</v>
      </c>
      <c r="B61" s="26">
        <v>140</v>
      </c>
      <c r="C61" s="27" t="s">
        <v>742</v>
      </c>
      <c r="D61" s="24">
        <v>64739666.409999996</v>
      </c>
      <c r="E61" s="22">
        <v>2.3745449272466912E-2</v>
      </c>
      <c r="F61" s="24">
        <v>64298393.915687099</v>
      </c>
      <c r="G61" s="24">
        <v>63799601.560707845</v>
      </c>
      <c r="H61" s="24">
        <v>498792.35497925431</v>
      </c>
      <c r="I61" s="24">
        <v>-6236150.2877545338</v>
      </c>
      <c r="J61" s="24">
        <v>-5737357.9327752795</v>
      </c>
      <c r="K61" s="24">
        <v>2449408.3326795469</v>
      </c>
      <c r="L61" s="24"/>
      <c r="M61" s="23">
        <v>3.4125871737864591E-3</v>
      </c>
      <c r="N61" s="28">
        <v>168</v>
      </c>
      <c r="O61" s="1" t="s">
        <v>1001</v>
      </c>
      <c r="P61" s="24">
        <v>63238050.490000002</v>
      </c>
      <c r="R61" s="24">
        <v>5837394.0631245924</v>
      </c>
      <c r="S61" s="95">
        <v>0.21187974499815954</v>
      </c>
    </row>
    <row r="62" spans="1:19" ht="11.4">
      <c r="A62" s="25">
        <v>8</v>
      </c>
      <c r="B62" s="26">
        <v>142</v>
      </c>
      <c r="C62" s="27" t="s">
        <v>234</v>
      </c>
      <c r="D62" s="24">
        <v>19985532.940000001</v>
      </c>
      <c r="E62" s="22">
        <v>3.8370869985713263E-2</v>
      </c>
      <c r="F62" s="24">
        <v>19849309.408745535</v>
      </c>
      <c r="G62" s="24">
        <v>19814547.107963465</v>
      </c>
      <c r="H62" s="24">
        <v>34762.300782069564</v>
      </c>
      <c r="I62" s="24">
        <v>-1925137.9240263947</v>
      </c>
      <c r="J62" s="24">
        <v>-1890375.6232443252</v>
      </c>
      <c r="K62" s="24">
        <v>756147.40746819926</v>
      </c>
      <c r="L62" s="24"/>
      <c r="M62" s="23">
        <v>1.0520774444412297E-3</v>
      </c>
      <c r="N62" s="28">
        <v>171</v>
      </c>
      <c r="O62" s="1" t="s">
        <v>234</v>
      </c>
      <c r="P62" s="24">
        <v>19247008.48</v>
      </c>
      <c r="R62" s="24">
        <v>1402156.8686243205</v>
      </c>
      <c r="S62" s="95">
        <v>2.9043403677353474E-2</v>
      </c>
    </row>
    <row r="63" spans="1:19" ht="11.4">
      <c r="A63" s="25">
        <v>6</v>
      </c>
      <c r="B63" s="26">
        <v>143</v>
      </c>
      <c r="C63" s="27" t="s">
        <v>261</v>
      </c>
      <c r="D63" s="24">
        <v>20076463.07</v>
      </c>
      <c r="E63" s="22">
        <v>-1.0377677522130924E-3</v>
      </c>
      <c r="F63" s="24">
        <v>19939619.749248639</v>
      </c>
      <c r="G63" s="24">
        <v>20363089.001891389</v>
      </c>
      <c r="H63" s="24">
        <v>-423469.25264275074</v>
      </c>
      <c r="I63" s="24">
        <v>-1933896.9119515698</v>
      </c>
      <c r="J63" s="24">
        <v>-2357366.1645943206</v>
      </c>
      <c r="K63" s="24">
        <v>759587.72513531707</v>
      </c>
      <c r="L63" s="24"/>
      <c r="M63" s="23">
        <v>1.0583375932654939E-3</v>
      </c>
      <c r="N63" s="28">
        <v>174</v>
      </c>
      <c r="O63" s="1" t="s">
        <v>1016</v>
      </c>
      <c r="P63" s="24">
        <v>20097319.420000002</v>
      </c>
      <c r="R63" s="24">
        <v>1659962.4675542554</v>
      </c>
      <c r="S63" s="95">
        <v>5.9459679315165381E-2</v>
      </c>
    </row>
    <row r="64" spans="1:19" ht="11.4">
      <c r="A64" s="25">
        <v>14</v>
      </c>
      <c r="B64" s="26">
        <v>145</v>
      </c>
      <c r="C64" s="27" t="s">
        <v>264</v>
      </c>
      <c r="D64" s="24">
        <v>36096287.159999996</v>
      </c>
      <c r="E64" s="22">
        <v>5.7510953808545651E-2</v>
      </c>
      <c r="F64" s="24">
        <v>35850251.003902853</v>
      </c>
      <c r="G64" s="24">
        <v>35644788.511079721</v>
      </c>
      <c r="H64" s="24">
        <v>205462.49282313138</v>
      </c>
      <c r="I64" s="24">
        <v>-3477031.6877155541</v>
      </c>
      <c r="J64" s="24">
        <v>-3271569.1948924228</v>
      </c>
      <c r="K64" s="24">
        <v>1365693.5763085859</v>
      </c>
      <c r="L64" s="24"/>
      <c r="M64" s="23">
        <v>1.9028763984226529E-3</v>
      </c>
      <c r="N64" s="28">
        <v>178</v>
      </c>
      <c r="O64" s="1" t="s">
        <v>264</v>
      </c>
      <c r="P64" s="24">
        <v>34133251.32</v>
      </c>
      <c r="R64" s="24">
        <v>1554923.2494833251</v>
      </c>
      <c r="S64" s="95">
        <v>0.16118834519507907</v>
      </c>
    </row>
    <row r="65" spans="1:19" ht="11.4">
      <c r="A65" s="25">
        <v>12</v>
      </c>
      <c r="B65" s="26">
        <v>146</v>
      </c>
      <c r="C65" s="27" t="s">
        <v>348</v>
      </c>
      <c r="D65" s="24">
        <v>12912121.689999999</v>
      </c>
      <c r="E65" s="22">
        <v>-7.7018905013825911E-4</v>
      </c>
      <c r="F65" s="24">
        <v>12824111.286780838</v>
      </c>
      <c r="G65" s="24">
        <v>12843091.727546694</v>
      </c>
      <c r="H65" s="24">
        <v>-18980.440765855834</v>
      </c>
      <c r="I65" s="24">
        <v>-1243780.4495726787</v>
      </c>
      <c r="J65" s="24">
        <v>-1262760.8903385345</v>
      </c>
      <c r="K65" s="24">
        <v>488526.74432645889</v>
      </c>
      <c r="L65" s="24"/>
      <c r="M65" s="23">
        <v>6.8046586384796473E-4</v>
      </c>
      <c r="N65" s="28">
        <v>181</v>
      </c>
      <c r="O65" s="1" t="s">
        <v>403</v>
      </c>
      <c r="P65" s="24">
        <v>12922074.130000001</v>
      </c>
      <c r="R65" s="24">
        <v>3066818.0189771373</v>
      </c>
      <c r="S65" s="95">
        <v>-8.4295739774180589E-3</v>
      </c>
    </row>
    <row r="66" spans="1:19" ht="11.4">
      <c r="A66" s="25">
        <v>19</v>
      </c>
      <c r="B66" s="26">
        <v>148</v>
      </c>
      <c r="C66" s="27" t="s">
        <v>291</v>
      </c>
      <c r="D66" s="24">
        <v>20346239.48</v>
      </c>
      <c r="E66" s="22">
        <v>1.4441385372439219E-2</v>
      </c>
      <c r="F66" s="24">
        <v>20207557.334368177</v>
      </c>
      <c r="G66" s="24">
        <v>20486111.041920096</v>
      </c>
      <c r="H66" s="24">
        <v>-278553.70755191892</v>
      </c>
      <c r="I66" s="24">
        <v>-1959883.5493586329</v>
      </c>
      <c r="J66" s="24">
        <v>-2238437.2569105518</v>
      </c>
      <c r="K66" s="24">
        <v>769794.64499229519</v>
      </c>
      <c r="L66" s="24"/>
      <c r="M66" s="23">
        <v>1.0720529911580901E-3</v>
      </c>
      <c r="N66" s="28">
        <v>186</v>
      </c>
      <c r="O66" s="1" t="s">
        <v>1023</v>
      </c>
      <c r="P66" s="24">
        <v>20056594.469999999</v>
      </c>
      <c r="R66" s="24">
        <v>2466630.7151353876</v>
      </c>
      <c r="S66" s="95">
        <v>4.4829958820453708E-2</v>
      </c>
    </row>
    <row r="67" spans="1:19" ht="11.4">
      <c r="A67" s="25">
        <v>1</v>
      </c>
      <c r="B67" s="26">
        <v>149</v>
      </c>
      <c r="C67" s="27" t="s">
        <v>905</v>
      </c>
      <c r="D67" s="24">
        <v>21843148.52</v>
      </c>
      <c r="E67" s="22">
        <v>1.1432284038040752E-2</v>
      </c>
      <c r="F67" s="24">
        <v>21694263.282161042</v>
      </c>
      <c r="G67" s="24">
        <v>21486721.4245122</v>
      </c>
      <c r="H67" s="24">
        <v>207541.85764884204</v>
      </c>
      <c r="I67" s="24">
        <v>-2104075.6692472277</v>
      </c>
      <c r="J67" s="24">
        <v>-1896533.8115983857</v>
      </c>
      <c r="K67" s="24">
        <v>826429.80669700529</v>
      </c>
      <c r="L67" s="24"/>
      <c r="M67" s="23">
        <v>1.1506547087347596E-3</v>
      </c>
      <c r="N67" s="28">
        <v>191</v>
      </c>
      <c r="O67" s="1" t="s">
        <v>392</v>
      </c>
      <c r="P67" s="24">
        <v>21596254.010000002</v>
      </c>
      <c r="R67" s="24">
        <v>1074338.646410614</v>
      </c>
      <c r="S67" s="95">
        <v>0.2374631271263612</v>
      </c>
    </row>
    <row r="68" spans="1:19" ht="11.4">
      <c r="A68" s="25">
        <v>14</v>
      </c>
      <c r="B68" s="26">
        <v>151</v>
      </c>
      <c r="C68" s="27" t="s">
        <v>238</v>
      </c>
      <c r="D68" s="24">
        <v>5115417.04</v>
      </c>
      <c r="E68" s="22">
        <v>-1.1018654661802518E-2</v>
      </c>
      <c r="F68" s="24">
        <v>5080549.8100331984</v>
      </c>
      <c r="G68" s="24">
        <v>5127041.5484135533</v>
      </c>
      <c r="H68" s="24">
        <v>-46491.738380354829</v>
      </c>
      <c r="I68" s="24">
        <v>-492750.59967026557</v>
      </c>
      <c r="J68" s="24">
        <v>-539242.3380506204</v>
      </c>
      <c r="K68" s="24">
        <v>193540.46472151019</v>
      </c>
      <c r="L68" s="24"/>
      <c r="M68" s="23">
        <v>2.6970780533244943E-4</v>
      </c>
      <c r="N68" s="28">
        <v>194</v>
      </c>
      <c r="O68" s="1" t="s">
        <v>1011</v>
      </c>
      <c r="P68" s="24">
        <v>5172410.04</v>
      </c>
      <c r="R68" s="24">
        <v>613160.03477378027</v>
      </c>
      <c r="S68" s="95">
        <v>2.1156210261721986E-2</v>
      </c>
    </row>
    <row r="69" spans="1:19" ht="11.4">
      <c r="A69" s="25">
        <v>15</v>
      </c>
      <c r="B69" s="26">
        <v>152</v>
      </c>
      <c r="C69" s="27" t="s">
        <v>324</v>
      </c>
      <c r="D69" s="24">
        <v>13617656.970000001</v>
      </c>
      <c r="E69" s="22">
        <v>2.2865847421621677E-2</v>
      </c>
      <c r="F69" s="24">
        <v>13524837.56281008</v>
      </c>
      <c r="G69" s="24">
        <v>13406868.543204237</v>
      </c>
      <c r="H69" s="24">
        <v>117969.01960584335</v>
      </c>
      <c r="I69" s="24">
        <v>-1311742.2461554515</v>
      </c>
      <c r="J69" s="24">
        <v>-1193773.2265496082</v>
      </c>
      <c r="K69" s="24">
        <v>515220.48696774727</v>
      </c>
      <c r="L69" s="24"/>
      <c r="M69" s="23">
        <v>7.1756303989877997E-4</v>
      </c>
      <c r="N69" s="28">
        <v>197</v>
      </c>
      <c r="O69" s="1" t="s">
        <v>390</v>
      </c>
      <c r="P69" s="24">
        <v>13313238.49</v>
      </c>
      <c r="R69" s="24">
        <v>565650.63920904428</v>
      </c>
      <c r="S69" s="95">
        <v>-2.9746641889861314E-2</v>
      </c>
    </row>
    <row r="70" spans="1:19" ht="11.4">
      <c r="A70" s="25">
        <v>9</v>
      </c>
      <c r="B70" s="26">
        <v>153</v>
      </c>
      <c r="C70" s="27" t="s">
        <v>737</v>
      </c>
      <c r="D70" s="24">
        <v>90729209.969999999</v>
      </c>
      <c r="E70" s="22">
        <v>1.3604773910428802E-2</v>
      </c>
      <c r="F70" s="24">
        <v>90110789.965532437</v>
      </c>
      <c r="G70" s="24">
        <v>90055356.10911648</v>
      </c>
      <c r="H70" s="24">
        <v>55433.856415957212</v>
      </c>
      <c r="I70" s="24">
        <v>-8739633.9869734123</v>
      </c>
      <c r="J70" s="24">
        <v>-8684200.1305574551</v>
      </c>
      <c r="K70" s="24">
        <v>3432715.9103745869</v>
      </c>
      <c r="L70" s="24"/>
      <c r="M70" s="23">
        <v>4.7854404390064486E-3</v>
      </c>
      <c r="N70" s="28">
        <v>184</v>
      </c>
      <c r="O70" s="1" t="s">
        <v>737</v>
      </c>
      <c r="P70" s="24">
        <v>89511427.239999995</v>
      </c>
      <c r="R70" s="24">
        <v>3714540.5332957883</v>
      </c>
      <c r="S70" s="95">
        <v>-7.7195511668692318E-2</v>
      </c>
    </row>
    <row r="71" spans="1:19" ht="11.4">
      <c r="A71" s="25">
        <v>5</v>
      </c>
      <c r="B71" s="26">
        <v>165</v>
      </c>
      <c r="C71" s="27" t="s">
        <v>183</v>
      </c>
      <c r="D71" s="24">
        <v>57477703.329999998</v>
      </c>
      <c r="E71" s="22">
        <v>5.9872123302953106E-3</v>
      </c>
      <c r="F71" s="24">
        <v>57085929.153173402</v>
      </c>
      <c r="G71" s="24">
        <v>57632347.869115755</v>
      </c>
      <c r="H71" s="24">
        <v>-546418.71594235301</v>
      </c>
      <c r="I71" s="24">
        <v>-5536630.26143556</v>
      </c>
      <c r="J71" s="24">
        <v>-6083048.977377913</v>
      </c>
      <c r="K71" s="24">
        <v>2174653.8604041738</v>
      </c>
      <c r="L71" s="24"/>
      <c r="M71" s="23">
        <v>3.0280629026400736E-3</v>
      </c>
      <c r="N71" s="28">
        <v>205</v>
      </c>
      <c r="O71" s="1" t="s">
        <v>183</v>
      </c>
      <c r="P71" s="24">
        <v>57135620.240000002</v>
      </c>
      <c r="R71" s="24">
        <v>2055118.7037591683</v>
      </c>
      <c r="S71" s="95">
        <v>-0.14974063150312988</v>
      </c>
    </row>
    <row r="72" spans="1:19" ht="11.4">
      <c r="A72" s="25">
        <v>12</v>
      </c>
      <c r="B72" s="26">
        <v>167</v>
      </c>
      <c r="C72" s="27" t="s">
        <v>360</v>
      </c>
      <c r="D72" s="24">
        <v>222216530.47999999</v>
      </c>
      <c r="E72" s="22">
        <v>2.5593764113704509E-2</v>
      </c>
      <c r="F72" s="24">
        <v>220701878.82792842</v>
      </c>
      <c r="G72" s="24">
        <v>220572480.65370998</v>
      </c>
      <c r="H72" s="24">
        <v>129398.17421844602</v>
      </c>
      <c r="I72" s="24">
        <v>-21405357.137932558</v>
      </c>
      <c r="J72" s="24">
        <v>-21275958.963714112</v>
      </c>
      <c r="K72" s="24">
        <v>8407504.2643836569</v>
      </c>
      <c r="L72" s="24"/>
      <c r="M72" s="23">
        <v>1.1711637965766325E-2</v>
      </c>
      <c r="N72" s="28">
        <v>210</v>
      </c>
      <c r="O72" s="1" t="s">
        <v>360</v>
      </c>
      <c r="P72" s="24">
        <v>216671101.41999999</v>
      </c>
      <c r="R72" s="24">
        <v>21117979.064702898</v>
      </c>
      <c r="S72" s="95">
        <v>6.9778957474746717E-2</v>
      </c>
    </row>
    <row r="73" spans="1:19" ht="11.4">
      <c r="A73" s="25">
        <v>5</v>
      </c>
      <c r="B73" s="26">
        <v>169</v>
      </c>
      <c r="C73" s="27" t="s">
        <v>352</v>
      </c>
      <c r="D73" s="24">
        <v>17170841.879999999</v>
      </c>
      <c r="E73" s="22">
        <v>5.9351571243473122E-2</v>
      </c>
      <c r="F73" s="24">
        <v>17053803.584222347</v>
      </c>
      <c r="G73" s="24">
        <v>16876317.475763191</v>
      </c>
      <c r="H73" s="24">
        <v>177486.10845915601</v>
      </c>
      <c r="I73" s="24">
        <v>-1654008.3764535666</v>
      </c>
      <c r="J73" s="24">
        <v>-1476522.2679944106</v>
      </c>
      <c r="K73" s="24">
        <v>649654.30797305424</v>
      </c>
      <c r="L73" s="24"/>
      <c r="M73" s="23">
        <v>9.0511854247467738E-4</v>
      </c>
      <c r="N73" s="28">
        <v>214</v>
      </c>
      <c r="O73" s="1" t="s">
        <v>404</v>
      </c>
      <c r="P73" s="24">
        <v>16208822.779999999</v>
      </c>
      <c r="R73" s="24">
        <v>1009323.9745142929</v>
      </c>
      <c r="S73" s="95">
        <v>6.5950607171705311E-3</v>
      </c>
    </row>
    <row r="74" spans="1:19" ht="11.4">
      <c r="A74" s="25">
        <v>21</v>
      </c>
      <c r="B74" s="26">
        <v>170</v>
      </c>
      <c r="C74" s="27" t="s">
        <v>907</v>
      </c>
      <c r="D74" s="24">
        <v>15375760.51</v>
      </c>
      <c r="E74" s="22">
        <v>3.5675098404593042E-2</v>
      </c>
      <c r="F74" s="24">
        <v>15270957.68093943</v>
      </c>
      <c r="G74" s="24">
        <v>15394047.879847582</v>
      </c>
      <c r="H74" s="24">
        <v>-123090.19890815206</v>
      </c>
      <c r="I74" s="24">
        <v>-1481094.3374597053</v>
      </c>
      <c r="J74" s="24">
        <v>-1604184.5363678574</v>
      </c>
      <c r="K74" s="24">
        <v>581737.87421094486</v>
      </c>
      <c r="L74" s="24"/>
      <c r="M74" s="23">
        <v>8.1079800560094457E-4</v>
      </c>
      <c r="N74" s="28">
        <v>216</v>
      </c>
      <c r="O74" s="1" t="s">
        <v>907</v>
      </c>
      <c r="P74" s="24">
        <v>14846123.59</v>
      </c>
      <c r="R74" s="24">
        <v>1193093.6644828252</v>
      </c>
      <c r="S74" s="95">
        <v>-5.6982191492513046E-2</v>
      </c>
    </row>
    <row r="75" spans="1:19" ht="11.4">
      <c r="A75" s="25">
        <v>10</v>
      </c>
      <c r="B75" s="26">
        <v>171</v>
      </c>
      <c r="C75" s="27" t="s">
        <v>304</v>
      </c>
      <c r="D75" s="24">
        <v>14178691.390000001</v>
      </c>
      <c r="E75" s="22">
        <v>4.7300266840037963E-3</v>
      </c>
      <c r="F75" s="24">
        <v>14082047.912164722</v>
      </c>
      <c r="G75" s="24">
        <v>13971008.677766243</v>
      </c>
      <c r="H75" s="24">
        <v>111039.23439847864</v>
      </c>
      <c r="I75" s="24">
        <v>-1365784.7699084436</v>
      </c>
      <c r="J75" s="24">
        <v>-1254745.5355099649</v>
      </c>
      <c r="K75" s="24">
        <v>536447.07739478361</v>
      </c>
      <c r="L75" s="24"/>
      <c r="M75" s="23">
        <v>7.4707450062875462E-4</v>
      </c>
      <c r="N75" s="28">
        <v>218</v>
      </c>
      <c r="O75" s="1" t="s">
        <v>384</v>
      </c>
      <c r="P75" s="24">
        <v>14111941.529999999</v>
      </c>
      <c r="R75" s="24">
        <v>1353974.6258132164</v>
      </c>
      <c r="S75" s="95">
        <v>-4.4754008362413167E-4</v>
      </c>
    </row>
    <row r="76" spans="1:19" ht="11.4">
      <c r="A76" s="25">
        <v>13</v>
      </c>
      <c r="B76" s="26">
        <v>172</v>
      </c>
      <c r="C76" s="27" t="s">
        <v>317</v>
      </c>
      <c r="D76" s="24">
        <v>12082009.15</v>
      </c>
      <c r="E76" s="22">
        <v>1.8086308104501958E-2</v>
      </c>
      <c r="F76" s="24">
        <v>11999656.882687293</v>
      </c>
      <c r="G76" s="24">
        <v>11768046.149092626</v>
      </c>
      <c r="H76" s="24">
        <v>231610.73359466717</v>
      </c>
      <c r="I76" s="24">
        <v>-1163818.5522962045</v>
      </c>
      <c r="J76" s="24">
        <v>-932207.81870153733</v>
      </c>
      <c r="K76" s="24">
        <v>457119.6536618133</v>
      </c>
      <c r="L76" s="24"/>
      <c r="M76" s="23">
        <v>6.368859501825764E-4</v>
      </c>
      <c r="N76" s="28">
        <v>221</v>
      </c>
      <c r="O76" s="1" t="s">
        <v>317</v>
      </c>
      <c r="P76" s="24">
        <v>11867372.199999999</v>
      </c>
      <c r="R76" s="24">
        <v>1472238.6389942495</v>
      </c>
      <c r="S76" s="95">
        <v>7.859066353772648E-2</v>
      </c>
    </row>
    <row r="77" spans="1:19" ht="11.4">
      <c r="A77" s="25">
        <v>12</v>
      </c>
      <c r="B77" s="26">
        <v>176</v>
      </c>
      <c r="C77" s="27" t="s">
        <v>915</v>
      </c>
      <c r="D77" s="24">
        <v>11089151.48</v>
      </c>
      <c r="E77" s="22">
        <v>-4.1303956083628135E-3</v>
      </c>
      <c r="F77" s="24">
        <v>11013566.636815865</v>
      </c>
      <c r="G77" s="24">
        <v>11024336.116620291</v>
      </c>
      <c r="H77" s="24">
        <v>-10769.479804426432</v>
      </c>
      <c r="I77" s="24">
        <v>-1068179.9741599197</v>
      </c>
      <c r="J77" s="24">
        <v>-1078949.4539643461</v>
      </c>
      <c r="K77" s="24">
        <v>419555.14360299794</v>
      </c>
      <c r="L77" s="24"/>
      <c r="M77" s="23">
        <v>5.8503844858488123E-4</v>
      </c>
      <c r="N77" s="28">
        <v>232</v>
      </c>
      <c r="O77" s="1" t="s">
        <v>915</v>
      </c>
      <c r="P77" s="24">
        <v>11135144.029999999</v>
      </c>
      <c r="R77" s="24">
        <v>1615077.1578111318</v>
      </c>
      <c r="S77" s="95">
        <v>-2.8567337089640654E-2</v>
      </c>
    </row>
    <row r="78" spans="1:19" ht="11.4">
      <c r="A78" s="25">
        <v>6</v>
      </c>
      <c r="B78" s="26">
        <v>177</v>
      </c>
      <c r="C78" s="27" t="s">
        <v>327</v>
      </c>
      <c r="D78" s="24">
        <v>5532346.3200000003</v>
      </c>
      <c r="E78" s="22">
        <v>-9.2867365489801568E-4</v>
      </c>
      <c r="F78" s="24">
        <v>5494637.2554433728</v>
      </c>
      <c r="G78" s="24">
        <v>5465935.2570969285</v>
      </c>
      <c r="H78" s="24">
        <v>28701.998346444219</v>
      </c>
      <c r="I78" s="24">
        <v>-532911.96894546587</v>
      </c>
      <c r="J78" s="24">
        <v>-504209.97059902165</v>
      </c>
      <c r="K78" s="24">
        <v>209314.87489691295</v>
      </c>
      <c r="L78" s="24"/>
      <c r="M78" s="23">
        <v>2.9162024203259891E-4</v>
      </c>
      <c r="N78" s="28">
        <v>234</v>
      </c>
      <c r="O78" s="1" t="s">
        <v>327</v>
      </c>
      <c r="P78" s="24">
        <v>5537488.8399999999</v>
      </c>
      <c r="R78" s="24">
        <v>1011168.4499885105</v>
      </c>
      <c r="S78" s="95">
        <v>0.18936795684876206</v>
      </c>
    </row>
    <row r="79" spans="1:19" ht="11.4">
      <c r="A79" s="25">
        <v>10</v>
      </c>
      <c r="B79" s="26">
        <v>178</v>
      </c>
      <c r="C79" s="27" t="s">
        <v>809</v>
      </c>
      <c r="D79" s="24">
        <v>15827871</v>
      </c>
      <c r="E79" s="22">
        <v>6.2278313995971057E-2</v>
      </c>
      <c r="F79" s="24">
        <v>15719986.537457356</v>
      </c>
      <c r="G79" s="24">
        <v>15672604.295650972</v>
      </c>
      <c r="H79" s="24">
        <v>47382.241806384176</v>
      </c>
      <c r="I79" s="24">
        <v>-1524644.5921745619</v>
      </c>
      <c r="J79" s="24">
        <v>-1477262.3503681778</v>
      </c>
      <c r="K79" s="24">
        <v>598843.35625783377</v>
      </c>
      <c r="L79" s="24"/>
      <c r="M79" s="23">
        <v>8.339808062252528E-4</v>
      </c>
      <c r="N79" s="28">
        <v>236</v>
      </c>
      <c r="O79" s="1" t="s">
        <v>809</v>
      </c>
      <c r="P79" s="24">
        <v>14899928.57</v>
      </c>
      <c r="R79" s="24">
        <v>2386418.8044472975</v>
      </c>
      <c r="S79" s="95">
        <v>3.8848491693239229E-2</v>
      </c>
    </row>
    <row r="80" spans="1:19" ht="11.4">
      <c r="A80" s="25">
        <v>13</v>
      </c>
      <c r="B80" s="26">
        <v>179</v>
      </c>
      <c r="C80" s="27" t="s">
        <v>203</v>
      </c>
      <c r="D80" s="24">
        <v>442535835.98000002</v>
      </c>
      <c r="E80" s="22">
        <v>2.6850773313336296E-2</v>
      </c>
      <c r="F80" s="24">
        <v>439519464.3643505</v>
      </c>
      <c r="G80" s="24">
        <v>441661997.99313498</v>
      </c>
      <c r="H80" s="24">
        <v>-2142533.6287844777</v>
      </c>
      <c r="I80" s="24">
        <v>-42627961.0928315</v>
      </c>
      <c r="J80" s="24">
        <v>-44770494.721615978</v>
      </c>
      <c r="K80" s="24">
        <v>16743227.518257476</v>
      </c>
      <c r="L80" s="24"/>
      <c r="M80" s="23">
        <v>2.3305400083544234E-2</v>
      </c>
      <c r="N80" s="28">
        <v>239</v>
      </c>
      <c r="O80" s="1" t="s">
        <v>203</v>
      </c>
      <c r="P80" s="24">
        <v>430964116.19</v>
      </c>
      <c r="R80" s="24">
        <v>25692458.576363184</v>
      </c>
      <c r="S80" s="95">
        <v>2.8240465484658417E-2</v>
      </c>
    </row>
    <row r="81" spans="1:19" ht="11.4">
      <c r="A81" s="25">
        <v>4</v>
      </c>
      <c r="B81" s="26">
        <v>181</v>
      </c>
      <c r="C81" s="27" t="s">
        <v>926</v>
      </c>
      <c r="D81" s="24">
        <v>5058243.38</v>
      </c>
      <c r="E81" s="22">
        <v>3.0795124374762395E-2</v>
      </c>
      <c r="F81" s="24">
        <v>5023765.8518181499</v>
      </c>
      <c r="G81" s="24">
        <v>4855070.0524433786</v>
      </c>
      <c r="H81" s="24">
        <v>168695.7993747713</v>
      </c>
      <c r="I81" s="24">
        <v>-487243.25686125306</v>
      </c>
      <c r="J81" s="24">
        <v>-318547.45748648176</v>
      </c>
      <c r="K81" s="24">
        <v>191377.31426091163</v>
      </c>
      <c r="L81" s="24"/>
      <c r="M81" s="23">
        <v>2.6657699374392653E-4</v>
      </c>
      <c r="N81" s="28">
        <v>245</v>
      </c>
      <c r="O81" s="1" t="s">
        <v>926</v>
      </c>
      <c r="P81" s="24">
        <v>4907127.7699999996</v>
      </c>
      <c r="R81" s="24">
        <v>270920.49627110496</v>
      </c>
      <c r="S81" s="95">
        <v>-4.7758238190541702E-3</v>
      </c>
    </row>
    <row r="82" spans="1:19" ht="11.4">
      <c r="A82" s="25">
        <v>13</v>
      </c>
      <c r="B82" s="26">
        <v>182</v>
      </c>
      <c r="C82" s="27" t="s">
        <v>87</v>
      </c>
      <c r="D82" s="24">
        <v>69331925.629999995</v>
      </c>
      <c r="E82" s="22">
        <v>1.1132642107798407E-3</v>
      </c>
      <c r="F82" s="24">
        <v>68859351.805406719</v>
      </c>
      <c r="G82" s="24">
        <v>69019916.296055689</v>
      </c>
      <c r="H82" s="24">
        <v>-160564.49064897001</v>
      </c>
      <c r="I82" s="24">
        <v>-6678506.8867966142</v>
      </c>
      <c r="J82" s="24">
        <v>-6839071.3774455842</v>
      </c>
      <c r="K82" s="24">
        <v>2623155.2582206242</v>
      </c>
      <c r="L82" s="24"/>
      <c r="M82" s="23">
        <v>3.6500933864717392E-3</v>
      </c>
      <c r="N82" s="28">
        <v>248</v>
      </c>
      <c r="O82" s="1" t="s">
        <v>87</v>
      </c>
      <c r="P82" s="24">
        <v>69254826.709999993</v>
      </c>
      <c r="R82" s="24">
        <v>8374799.1258448614</v>
      </c>
      <c r="S82" s="95">
        <v>1.5409662263623503E-2</v>
      </c>
    </row>
    <row r="83" spans="1:19" ht="11.4">
      <c r="A83" s="25">
        <v>1</v>
      </c>
      <c r="B83" s="26">
        <v>186</v>
      </c>
      <c r="C83" s="27" t="s">
        <v>688</v>
      </c>
      <c r="D83" s="24">
        <v>169983152.11000001</v>
      </c>
      <c r="E83" s="22">
        <v>4.6780414826697037E-2</v>
      </c>
      <c r="F83" s="24">
        <v>168824528.75461057</v>
      </c>
      <c r="G83" s="24">
        <v>168963971.51547343</v>
      </c>
      <c r="H83" s="24">
        <v>-139442.7608628571</v>
      </c>
      <c r="I83" s="24">
        <v>-16373894.734503303</v>
      </c>
      <c r="J83" s="24">
        <v>-16513337.49536616</v>
      </c>
      <c r="K83" s="24">
        <v>6431268.0661118804</v>
      </c>
      <c r="L83" s="24"/>
      <c r="M83" s="23">
        <v>8.9608122115293187E-3</v>
      </c>
      <c r="N83" s="28">
        <v>257</v>
      </c>
      <c r="O83" s="1" t="s">
        <v>382</v>
      </c>
      <c r="P83" s="24">
        <v>162386637.83000001</v>
      </c>
      <c r="R83" s="24">
        <v>5091862.3500636192</v>
      </c>
      <c r="S83" s="95">
        <v>1.9249902219595327E-2</v>
      </c>
    </row>
    <row r="84" spans="1:19" ht="11.4">
      <c r="A84" s="25">
        <v>2</v>
      </c>
      <c r="B84" s="26">
        <v>202</v>
      </c>
      <c r="C84" s="27" t="s">
        <v>82</v>
      </c>
      <c r="D84" s="24">
        <v>129221922.66</v>
      </c>
      <c r="E84" s="22">
        <v>3.9857351198120838E-2</v>
      </c>
      <c r="F84" s="24">
        <v>128341132.2065713</v>
      </c>
      <c r="G84" s="24">
        <v>127533033.9012506</v>
      </c>
      <c r="H84" s="24">
        <v>808098.30532069504</v>
      </c>
      <c r="I84" s="24">
        <v>-12447505.136601664</v>
      </c>
      <c r="J84" s="24">
        <v>-11639406.831280969</v>
      </c>
      <c r="K84" s="24">
        <v>4889077.6193339359</v>
      </c>
      <c r="L84" s="24"/>
      <c r="M84" s="23">
        <v>6.8105840306817095E-3</v>
      </c>
      <c r="N84" s="28">
        <v>260</v>
      </c>
      <c r="O84" s="1" t="s">
        <v>1003</v>
      </c>
      <c r="P84" s="24">
        <v>124268893.72</v>
      </c>
      <c r="R84" s="24">
        <v>5011249.5706680464</v>
      </c>
      <c r="S84" s="95">
        <v>0.11760082779853165</v>
      </c>
    </row>
    <row r="85" spans="1:19" ht="11.4">
      <c r="A85" s="25">
        <v>11</v>
      </c>
      <c r="B85" s="26">
        <v>204</v>
      </c>
      <c r="C85" s="27" t="s">
        <v>191</v>
      </c>
      <c r="D85" s="24">
        <v>7196678.4500000002</v>
      </c>
      <c r="E85" s="22">
        <v>2.0417482489462735E-2</v>
      </c>
      <c r="F85" s="24">
        <v>7147625.1195381535</v>
      </c>
      <c r="G85" s="24">
        <v>7012773.9640128948</v>
      </c>
      <c r="H85" s="24">
        <v>134851.15552525874</v>
      </c>
      <c r="I85" s="24">
        <v>-693231.38155546691</v>
      </c>
      <c r="J85" s="24">
        <v>-558380.22603020817</v>
      </c>
      <c r="K85" s="24">
        <v>272284.44538791262</v>
      </c>
      <c r="L85" s="24"/>
      <c r="M85" s="23">
        <v>3.794690738994521E-4</v>
      </c>
      <c r="N85" s="28">
        <v>261</v>
      </c>
      <c r="O85" s="1" t="s">
        <v>191</v>
      </c>
      <c r="P85" s="24">
        <v>7052680.4699999997</v>
      </c>
      <c r="R85" s="24">
        <v>974444.52472647699</v>
      </c>
      <c r="S85" s="95">
        <v>6.97718174066988E-2</v>
      </c>
    </row>
    <row r="86" spans="1:19" ht="11.4">
      <c r="A86" s="25">
        <v>18</v>
      </c>
      <c r="B86" s="26">
        <v>205</v>
      </c>
      <c r="C86" s="27" t="s">
        <v>368</v>
      </c>
      <c r="D86" s="24">
        <v>121631892.44</v>
      </c>
      <c r="E86" s="22">
        <v>1.7172285807300458E-2</v>
      </c>
      <c r="F86" s="24">
        <v>120802836.44479169</v>
      </c>
      <c r="G86" s="24">
        <v>120472028.88204996</v>
      </c>
      <c r="H86" s="24">
        <v>330807.56274172664</v>
      </c>
      <c r="I86" s="24">
        <v>-11716383.52654024</v>
      </c>
      <c r="J86" s="24">
        <v>-11385575.963798514</v>
      </c>
      <c r="K86" s="24">
        <v>4601910.8126899349</v>
      </c>
      <c r="L86" s="24"/>
      <c r="M86" s="23">
        <v>6.4113221233322087E-3</v>
      </c>
      <c r="N86" s="28">
        <v>265</v>
      </c>
      <c r="O86" s="1" t="s">
        <v>409</v>
      </c>
      <c r="P86" s="24">
        <v>119578457</v>
      </c>
      <c r="R86" s="24">
        <v>5363107.9298357777</v>
      </c>
      <c r="S86" s="95">
        <v>3.8429779214455007E-2</v>
      </c>
    </row>
    <row r="87" spans="1:19" ht="11.4">
      <c r="A87" s="25">
        <v>17</v>
      </c>
      <c r="B87" s="26">
        <v>208</v>
      </c>
      <c r="C87" s="27" t="s">
        <v>282</v>
      </c>
      <c r="D87" s="24">
        <v>32572369.780000001</v>
      </c>
      <c r="E87" s="22">
        <v>2.2522224677290037E-2</v>
      </c>
      <c r="F87" s="24">
        <v>32350353.021874063</v>
      </c>
      <c r="G87" s="24">
        <v>32154602.163745839</v>
      </c>
      <c r="H87" s="24">
        <v>195750.85812822357</v>
      </c>
      <c r="I87" s="24">
        <v>-3137584.7983210837</v>
      </c>
      <c r="J87" s="24">
        <v>-2941833.9401928601</v>
      </c>
      <c r="K87" s="24">
        <v>1232367.0846399015</v>
      </c>
      <c r="L87" s="24"/>
      <c r="M87" s="23">
        <v>1.7171434694597395E-3</v>
      </c>
      <c r="N87" s="28">
        <v>269</v>
      </c>
      <c r="O87" s="1" t="s">
        <v>282</v>
      </c>
      <c r="P87" s="24">
        <v>31854925.98</v>
      </c>
      <c r="R87" s="24">
        <v>2060177.1357979779</v>
      </c>
      <c r="S87" s="95">
        <v>-0.1197292127949291</v>
      </c>
    </row>
    <row r="88" spans="1:19" ht="11.4">
      <c r="A88" s="25">
        <v>6</v>
      </c>
      <c r="B88" s="26">
        <v>211</v>
      </c>
      <c r="C88" s="27" t="s">
        <v>192</v>
      </c>
      <c r="D88" s="24">
        <v>117139309.88</v>
      </c>
      <c r="E88" s="22">
        <v>3.5252821931970546E-2</v>
      </c>
      <c r="F88" s="24">
        <v>116340875.80829068</v>
      </c>
      <c r="G88" s="24">
        <v>115748491.56791028</v>
      </c>
      <c r="H88" s="24">
        <v>592384.24038039148</v>
      </c>
      <c r="I88" s="24">
        <v>-11283628.438695403</v>
      </c>
      <c r="J88" s="24">
        <v>-10691244.198315011</v>
      </c>
      <c r="K88" s="24">
        <v>4431935.1274890751</v>
      </c>
      <c r="L88" s="24"/>
      <c r="M88" s="23">
        <v>6.1756482380760976E-3</v>
      </c>
      <c r="N88" s="28">
        <v>1862</v>
      </c>
      <c r="O88" s="1" t="s">
        <v>192</v>
      </c>
      <c r="P88" s="24">
        <v>113150437.65000001</v>
      </c>
      <c r="R88" s="24">
        <v>4020631.8190777185</v>
      </c>
      <c r="S88" s="95">
        <v>6.855864292538616E-2</v>
      </c>
    </row>
    <row r="89" spans="1:19" ht="11.4">
      <c r="A89" s="25">
        <v>10</v>
      </c>
      <c r="B89" s="26">
        <v>213</v>
      </c>
      <c r="C89" s="27" t="s">
        <v>79</v>
      </c>
      <c r="D89" s="24">
        <v>13989983.99</v>
      </c>
      <c r="E89" s="22">
        <v>2.0689887024836207E-2</v>
      </c>
      <c r="F89" s="24">
        <v>13894626.761997489</v>
      </c>
      <c r="G89" s="24">
        <v>13768879.123114562</v>
      </c>
      <c r="H89" s="24">
        <v>125747.6388829276</v>
      </c>
      <c r="I89" s="24">
        <v>-1347607.2325180185</v>
      </c>
      <c r="J89" s="24">
        <v>-1221859.5936350909</v>
      </c>
      <c r="K89" s="24">
        <v>529307.38231092237</v>
      </c>
      <c r="L89" s="24"/>
      <c r="M89" s="23">
        <v>7.3743098890838603E-4</v>
      </c>
      <c r="N89" s="28">
        <v>284</v>
      </c>
      <c r="O89" s="1" t="s">
        <v>79</v>
      </c>
      <c r="P89" s="24">
        <v>13706400.119999999</v>
      </c>
      <c r="R89" s="24">
        <v>2542448.9277729276</v>
      </c>
      <c r="S89" s="95">
        <v>5.4079832656206417E-3</v>
      </c>
    </row>
    <row r="90" spans="1:19" ht="11.4">
      <c r="A90" s="25">
        <v>4</v>
      </c>
      <c r="B90" s="26">
        <v>214</v>
      </c>
      <c r="C90" s="27" t="s">
        <v>802</v>
      </c>
      <c r="D90" s="24">
        <v>33906605.109999999</v>
      </c>
      <c r="E90" s="22">
        <v>5.1698991748658774E-3</v>
      </c>
      <c r="F90" s="24">
        <v>33675494.061082684</v>
      </c>
      <c r="G90" s="24">
        <v>34073631.909822568</v>
      </c>
      <c r="H90" s="24">
        <v>-398137.84873988479</v>
      </c>
      <c r="I90" s="24">
        <v>-3266107.1169938059</v>
      </c>
      <c r="J90" s="24">
        <v>-3664244.9657336907</v>
      </c>
      <c r="K90" s="24">
        <v>1282847.5291074472</v>
      </c>
      <c r="L90" s="24"/>
      <c r="M90" s="23">
        <v>1.7869688635824784E-3</v>
      </c>
      <c r="N90" s="28">
        <v>287</v>
      </c>
      <c r="O90" s="1" t="s">
        <v>802</v>
      </c>
      <c r="P90" s="24">
        <v>33732212.969999999</v>
      </c>
      <c r="R90" s="24">
        <v>2527240.6254473729</v>
      </c>
      <c r="S90" s="95">
        <v>2.8909477523233473E-3</v>
      </c>
    </row>
    <row r="91" spans="1:19" ht="11.4">
      <c r="A91" s="25">
        <v>13</v>
      </c>
      <c r="B91" s="26">
        <v>216</v>
      </c>
      <c r="C91" s="27" t="s">
        <v>127</v>
      </c>
      <c r="D91" s="24">
        <v>3210551.73</v>
      </c>
      <c r="E91" s="22">
        <v>4.253672905200534E-2</v>
      </c>
      <c r="F91" s="24">
        <v>3188668.2658337578</v>
      </c>
      <c r="G91" s="24">
        <v>3091053.2348017711</v>
      </c>
      <c r="H91" s="24">
        <v>97615.031031986699</v>
      </c>
      <c r="I91" s="24">
        <v>-309261.44982108992</v>
      </c>
      <c r="J91" s="24">
        <v>-211646.41878910322</v>
      </c>
      <c r="K91" s="24">
        <v>121470.38432601548</v>
      </c>
      <c r="L91" s="24"/>
      <c r="M91" s="23">
        <v>1.6921502363621035E-4</v>
      </c>
      <c r="N91" s="28">
        <v>289</v>
      </c>
      <c r="O91" s="1" t="s">
        <v>127</v>
      </c>
      <c r="P91" s="24">
        <v>3079557.43</v>
      </c>
      <c r="R91" s="24">
        <v>576590.9989847393</v>
      </c>
      <c r="S91" s="95">
        <v>0.12222560807491556</v>
      </c>
    </row>
    <row r="92" spans="1:19" ht="11.4">
      <c r="A92" s="25">
        <v>16</v>
      </c>
      <c r="B92" s="26">
        <v>217</v>
      </c>
      <c r="C92" s="27" t="s">
        <v>335</v>
      </c>
      <c r="D92" s="24">
        <v>15574000.51</v>
      </c>
      <c r="E92" s="22">
        <v>5.4793296975068628E-2</v>
      </c>
      <c r="F92" s="24">
        <v>15467846.455884939</v>
      </c>
      <c r="G92" s="24">
        <v>15546148.609602891</v>
      </c>
      <c r="H92" s="24">
        <v>-78302.153717951849</v>
      </c>
      <c r="I92" s="24">
        <v>-1500190.1175524725</v>
      </c>
      <c r="J92" s="24">
        <v>-1578492.2712704244</v>
      </c>
      <c r="K92" s="24">
        <v>589238.23272059869</v>
      </c>
      <c r="L92" s="24"/>
      <c r="M92" s="23">
        <v>8.2154065232762426E-4</v>
      </c>
      <c r="N92" s="28">
        <v>293</v>
      </c>
      <c r="O92" s="1" t="s">
        <v>335</v>
      </c>
      <c r="P92" s="24">
        <v>14764978.65</v>
      </c>
      <c r="R92" s="24">
        <v>1043073.4687181835</v>
      </c>
      <c r="S92" s="95">
        <v>-0.11298186680641931</v>
      </c>
    </row>
    <row r="93" spans="1:19" ht="11.4">
      <c r="A93" s="25">
        <v>14</v>
      </c>
      <c r="B93" s="26">
        <v>218</v>
      </c>
      <c r="C93" s="27" t="s">
        <v>237</v>
      </c>
      <c r="D93" s="24">
        <v>3474343.77</v>
      </c>
      <c r="E93" s="22">
        <v>-2.1769183615555687E-2</v>
      </c>
      <c r="F93" s="24">
        <v>3450662.271059629</v>
      </c>
      <c r="G93" s="24">
        <v>3548778.5799836223</v>
      </c>
      <c r="H93" s="24">
        <v>-98116.30892399326</v>
      </c>
      <c r="I93" s="24">
        <v>-334671.63336660253</v>
      </c>
      <c r="J93" s="24">
        <v>-432787.94229059579</v>
      </c>
      <c r="K93" s="24">
        <v>131450.88711048351</v>
      </c>
      <c r="L93" s="24"/>
      <c r="M93" s="23">
        <v>1.8374396486046314E-4</v>
      </c>
      <c r="N93" s="28">
        <v>299</v>
      </c>
      <c r="O93" s="1" t="s">
        <v>1010</v>
      </c>
      <c r="P93" s="24">
        <v>3551660.52</v>
      </c>
      <c r="R93" s="24">
        <v>276378.6906640185</v>
      </c>
      <c r="S93" s="95">
        <v>-1.7842686693615661E-2</v>
      </c>
    </row>
    <row r="94" spans="1:19" ht="11.4">
      <c r="A94" s="25">
        <v>1</v>
      </c>
      <c r="B94" s="26">
        <v>224</v>
      </c>
      <c r="C94" s="27" t="s">
        <v>201</v>
      </c>
      <c r="D94" s="24">
        <v>27627686.34</v>
      </c>
      <c r="E94" s="22">
        <v>1.298361389288627E-2</v>
      </c>
      <c r="F94" s="24">
        <v>27439373.073352348</v>
      </c>
      <c r="G94" s="24">
        <v>27641518.736877196</v>
      </c>
      <c r="H94" s="24">
        <v>-202145.66352484748</v>
      </c>
      <c r="I94" s="24">
        <v>-2661280.3814597689</v>
      </c>
      <c r="J94" s="24">
        <v>-2863426.0449846163</v>
      </c>
      <c r="K94" s="24">
        <v>1045286.2809839876</v>
      </c>
      <c r="L94" s="24"/>
      <c r="M94" s="23">
        <v>1.4562433501274488E-3</v>
      </c>
      <c r="N94" s="28">
        <v>307</v>
      </c>
      <c r="O94" s="1" t="s">
        <v>990</v>
      </c>
      <c r="P94" s="24">
        <v>27273576.75</v>
      </c>
      <c r="R94" s="24">
        <v>1203512.7790416626</v>
      </c>
      <c r="S94" s="95">
        <v>-6.003931882906044E-3</v>
      </c>
    </row>
    <row r="95" spans="1:19" ht="11.4">
      <c r="A95" s="25">
        <v>13</v>
      </c>
      <c r="B95" s="26">
        <v>226</v>
      </c>
      <c r="C95" s="27" t="s">
        <v>281</v>
      </c>
      <c r="D95" s="24">
        <v>9957482.4600000009</v>
      </c>
      <c r="E95" s="22">
        <v>5.9366332084765716E-2</v>
      </c>
      <c r="F95" s="24">
        <v>9889611.1939608175</v>
      </c>
      <c r="G95" s="24">
        <v>9808797.1885400191</v>
      </c>
      <c r="H95" s="24">
        <v>80814.005420798436</v>
      </c>
      <c r="I95" s="24">
        <v>-959170.1742017013</v>
      </c>
      <c r="J95" s="24">
        <v>-878356.16878090287</v>
      </c>
      <c r="K95" s="24">
        <v>376738.74245152192</v>
      </c>
      <c r="L95" s="24"/>
      <c r="M95" s="23">
        <v>5.2484291273748095E-4</v>
      </c>
      <c r="N95" s="28">
        <v>311</v>
      </c>
      <c r="O95" s="1" t="s">
        <v>281</v>
      </c>
      <c r="P95" s="24">
        <v>9399470.3800000008</v>
      </c>
      <c r="R95" s="24">
        <v>1295141.8878115886</v>
      </c>
      <c r="S95" s="95">
        <v>4.2542513681201433E-2</v>
      </c>
    </row>
    <row r="96" spans="1:19" ht="11.4">
      <c r="A96" s="25">
        <v>4</v>
      </c>
      <c r="B96" s="26">
        <v>230</v>
      </c>
      <c r="C96" s="27" t="s">
        <v>81</v>
      </c>
      <c r="D96" s="24">
        <v>5377941.4000000004</v>
      </c>
      <c r="E96" s="22">
        <v>5.3853196458089059E-2</v>
      </c>
      <c r="F96" s="24">
        <v>5341284.7759016091</v>
      </c>
      <c r="G96" s="24">
        <v>5272849.1429480389</v>
      </c>
      <c r="H96" s="24">
        <v>68435.632953570224</v>
      </c>
      <c r="I96" s="24">
        <v>-518038.67194404686</v>
      </c>
      <c r="J96" s="24">
        <v>-449603.03899047663</v>
      </c>
      <c r="K96" s="24">
        <v>203473.00516500001</v>
      </c>
      <c r="L96" s="24"/>
      <c r="M96" s="23">
        <v>2.836366554559111E-4</v>
      </c>
      <c r="N96" s="28">
        <v>316</v>
      </c>
      <c r="O96" s="1" t="s">
        <v>81</v>
      </c>
      <c r="P96" s="24">
        <v>5103121.97</v>
      </c>
      <c r="R96" s="24">
        <v>601231.70143106964</v>
      </c>
      <c r="S96" s="95">
        <v>-6.1233958796695576E-2</v>
      </c>
    </row>
    <row r="97" spans="1:19" ht="11.4">
      <c r="A97" s="25">
        <v>15</v>
      </c>
      <c r="B97" s="26">
        <v>231</v>
      </c>
      <c r="C97" s="27" t="s">
        <v>337</v>
      </c>
      <c r="D97" s="24">
        <v>4823203.63</v>
      </c>
      <c r="E97" s="22">
        <v>-1.3792572414774606E-2</v>
      </c>
      <c r="F97" s="24">
        <v>4790328.1579067362</v>
      </c>
      <c r="G97" s="24">
        <v>4880771.5705917152</v>
      </c>
      <c r="H97" s="24">
        <v>-90443.412684978917</v>
      </c>
      <c r="I97" s="24">
        <v>-464602.68291523337</v>
      </c>
      <c r="J97" s="24">
        <v>-555046.09560021223</v>
      </c>
      <c r="K97" s="24">
        <v>182484.64684253288</v>
      </c>
      <c r="L97" s="24"/>
      <c r="M97" s="23">
        <v>2.5397556452286393E-4</v>
      </c>
      <c r="N97" s="28">
        <v>320</v>
      </c>
      <c r="O97" s="1" t="s">
        <v>402</v>
      </c>
      <c r="P97" s="24">
        <v>4890658.3899999997</v>
      </c>
      <c r="R97" s="24">
        <v>1064505.5619745846</v>
      </c>
      <c r="S97" s="95">
        <v>-4.5482565549734066E-2</v>
      </c>
    </row>
    <row r="98" spans="1:19" ht="11.4">
      <c r="A98" s="25">
        <v>14</v>
      </c>
      <c r="B98" s="26">
        <v>232</v>
      </c>
      <c r="C98" s="27" t="s">
        <v>78</v>
      </c>
      <c r="D98" s="24">
        <v>37672084.280000001</v>
      </c>
      <c r="E98" s="22">
        <v>6.7333479786091388E-3</v>
      </c>
      <c r="F98" s="24">
        <v>37415307.322100297</v>
      </c>
      <c r="G98" s="24">
        <v>37528779.63141156</v>
      </c>
      <c r="H98" s="24">
        <v>-113472.30931126326</v>
      </c>
      <c r="I98" s="24">
        <v>-3628822.8261050605</v>
      </c>
      <c r="J98" s="24">
        <v>-3742295.1354163238</v>
      </c>
      <c r="K98" s="24">
        <v>1425313.4478707328</v>
      </c>
      <c r="L98" s="24"/>
      <c r="M98" s="23">
        <v>1.9863265759886067E-3</v>
      </c>
      <c r="N98" s="28">
        <v>322</v>
      </c>
      <c r="O98" s="1" t="s">
        <v>78</v>
      </c>
      <c r="P98" s="24">
        <v>37420121.579999998</v>
      </c>
      <c r="R98" s="24">
        <v>3850097.5873519611</v>
      </c>
      <c r="S98" s="95">
        <v>6.127264496099305E-2</v>
      </c>
    </row>
    <row r="99" spans="1:19" ht="11.4">
      <c r="A99" s="25">
        <v>14</v>
      </c>
      <c r="B99" s="26">
        <v>233</v>
      </c>
      <c r="C99" s="27" t="s">
        <v>675</v>
      </c>
      <c r="D99" s="24">
        <v>46275597.530000001</v>
      </c>
      <c r="E99" s="22">
        <v>1.3256347564846394E-2</v>
      </c>
      <c r="F99" s="24">
        <v>45960178.10509038</v>
      </c>
      <c r="G99" s="24">
        <v>45455839.02981995</v>
      </c>
      <c r="H99" s="24">
        <v>504339.07527042925</v>
      </c>
      <c r="I99" s="24">
        <v>-4457569.7845756402</v>
      </c>
      <c r="J99" s="24">
        <v>-3953230.709305211</v>
      </c>
      <c r="K99" s="24">
        <v>1750825.1196703543</v>
      </c>
      <c r="L99" s="24"/>
      <c r="M99" s="23">
        <v>2.4369240914422392E-3</v>
      </c>
      <c r="N99" s="28">
        <v>324</v>
      </c>
      <c r="O99" s="1" t="s">
        <v>675</v>
      </c>
      <c r="P99" s="24">
        <v>45670177.780000001</v>
      </c>
      <c r="R99" s="24">
        <v>3258390.8509410038</v>
      </c>
      <c r="S99" s="95">
        <v>-6.4225783270910997E-2</v>
      </c>
    </row>
    <row r="100" spans="1:19" ht="11.4">
      <c r="A100" s="25">
        <v>1</v>
      </c>
      <c r="B100" s="26">
        <v>235</v>
      </c>
      <c r="C100" s="27" t="s">
        <v>226</v>
      </c>
      <c r="D100" s="24">
        <v>61477924.68</v>
      </c>
      <c r="E100" s="22">
        <v>2.9047051733483098E-2</v>
      </c>
      <c r="F100" s="24">
        <v>61058884.566371389</v>
      </c>
      <c r="G100" s="24">
        <v>62048927.771018736</v>
      </c>
      <c r="H100" s="24">
        <v>-990043.20464734733</v>
      </c>
      <c r="I100" s="24">
        <v>-5921957.8805941138</v>
      </c>
      <c r="J100" s="24">
        <v>-6912001.0852414612</v>
      </c>
      <c r="K100" s="24">
        <v>2326001.1881027785</v>
      </c>
      <c r="L100" s="24"/>
      <c r="M100" s="23">
        <v>3.239579300923738E-3</v>
      </c>
      <c r="N100" s="28">
        <v>327</v>
      </c>
      <c r="O100" s="1" t="s">
        <v>1009</v>
      </c>
      <c r="P100" s="24">
        <v>59742578.899999999</v>
      </c>
      <c r="R100" s="24">
        <v>1840467.155927208</v>
      </c>
      <c r="S100" s="95">
        <v>-0.10165297999644329</v>
      </c>
    </row>
    <row r="101" spans="1:19" ht="11.4">
      <c r="A101" s="25">
        <v>16</v>
      </c>
      <c r="B101" s="26">
        <v>236</v>
      </c>
      <c r="C101" s="27" t="s">
        <v>815</v>
      </c>
      <c r="D101" s="24">
        <v>12129435.109999999</v>
      </c>
      <c r="E101" s="22">
        <v>1.7931559340524483E-2</v>
      </c>
      <c r="F101" s="24">
        <v>12046759.582268681</v>
      </c>
      <c r="G101" s="24">
        <v>12112461.175635014</v>
      </c>
      <c r="H101" s="24">
        <v>-65701.593366332352</v>
      </c>
      <c r="I101" s="24">
        <v>-1168386.9325567388</v>
      </c>
      <c r="J101" s="24">
        <v>-1234088.5259230712</v>
      </c>
      <c r="K101" s="24">
        <v>458914.00244442275</v>
      </c>
      <c r="L101" s="24"/>
      <c r="M101" s="23">
        <v>6.3956166802154051E-4</v>
      </c>
      <c r="N101" s="28">
        <v>330</v>
      </c>
      <c r="O101" s="1" t="s">
        <v>1018</v>
      </c>
      <c r="P101" s="24">
        <v>11915766.83</v>
      </c>
      <c r="R101" s="24">
        <v>973493.24521318206</v>
      </c>
      <c r="S101" s="95">
        <v>-0.23251640612881508</v>
      </c>
    </row>
    <row r="102" spans="1:19" ht="11.4">
      <c r="A102" s="25">
        <v>11</v>
      </c>
      <c r="B102" s="26">
        <v>239</v>
      </c>
      <c r="C102" s="27" t="s">
        <v>118</v>
      </c>
      <c r="D102" s="24">
        <v>5845802.7699999996</v>
      </c>
      <c r="E102" s="22">
        <v>8.0261591993142645E-3</v>
      </c>
      <c r="F102" s="24">
        <v>5805957.1527358871</v>
      </c>
      <c r="G102" s="24">
        <v>5797500.4658058314</v>
      </c>
      <c r="H102" s="24">
        <v>8456.68693005573</v>
      </c>
      <c r="I102" s="24">
        <v>-563106.15497179457</v>
      </c>
      <c r="J102" s="24">
        <v>-554649.46804173884</v>
      </c>
      <c r="K102" s="24">
        <v>221174.41763381453</v>
      </c>
      <c r="L102" s="24"/>
      <c r="M102" s="23">
        <v>3.0820800068653256E-4</v>
      </c>
      <c r="N102" s="28">
        <v>334</v>
      </c>
      <c r="O102" s="1" t="s">
        <v>118</v>
      </c>
      <c r="P102" s="24">
        <v>5799257.0099999998</v>
      </c>
      <c r="R102" s="24">
        <v>612518.53420647024</v>
      </c>
      <c r="S102" s="95">
        <v>-2.2738378725599695E-3</v>
      </c>
    </row>
    <row r="103" spans="1:19" ht="11.4">
      <c r="A103" s="25">
        <v>19</v>
      </c>
      <c r="B103" s="26">
        <v>240</v>
      </c>
      <c r="C103" s="27" t="s">
        <v>729</v>
      </c>
      <c r="D103" s="24">
        <v>74320106.689999998</v>
      </c>
      <c r="E103" s="22">
        <v>3.9659319903878831E-2</v>
      </c>
      <c r="F103" s="24">
        <v>73813532.889495656</v>
      </c>
      <c r="G103" s="24">
        <v>73076351.157086283</v>
      </c>
      <c r="H103" s="24">
        <v>737181.73240937293</v>
      </c>
      <c r="I103" s="24">
        <v>-7159001.2803835077</v>
      </c>
      <c r="J103" s="24">
        <v>-6421819.5479741348</v>
      </c>
      <c r="K103" s="24">
        <v>2811881.7829435109</v>
      </c>
      <c r="L103" s="24"/>
      <c r="M103" s="23">
        <v>3.9166426511030184E-3</v>
      </c>
      <c r="N103" s="28">
        <v>339</v>
      </c>
      <c r="O103" s="1" t="s">
        <v>729</v>
      </c>
      <c r="P103" s="24">
        <v>71485057.909999996</v>
      </c>
      <c r="R103" s="24">
        <v>7076501.7338055121</v>
      </c>
      <c r="S103" s="95">
        <v>-7.0339818620898109E-2</v>
      </c>
    </row>
    <row r="104" spans="1:19" ht="11.4">
      <c r="A104" s="25">
        <v>19</v>
      </c>
      <c r="B104" s="26">
        <v>241</v>
      </c>
      <c r="C104" s="27" t="s">
        <v>110</v>
      </c>
      <c r="D104" s="24">
        <v>30597285.879999999</v>
      </c>
      <c r="E104" s="22">
        <v>3.4314189292604658E-2</v>
      </c>
      <c r="F104" s="24">
        <v>30388731.505098443</v>
      </c>
      <c r="G104" s="24">
        <v>29956488.907082047</v>
      </c>
      <c r="H104" s="24">
        <v>432242.59801639616</v>
      </c>
      <c r="I104" s="24">
        <v>-2947331.7322437791</v>
      </c>
      <c r="J104" s="24">
        <v>-2515089.134227383</v>
      </c>
      <c r="K104" s="24">
        <v>1157640.302271836</v>
      </c>
      <c r="L104" s="24"/>
      <c r="M104" s="23">
        <v>1.613167064661293E-3</v>
      </c>
      <c r="N104" s="28">
        <v>342</v>
      </c>
      <c r="O104" s="1" t="s">
        <v>110</v>
      </c>
      <c r="P104" s="24">
        <v>29582196.780000001</v>
      </c>
      <c r="R104" s="24">
        <v>1059740.6823655418</v>
      </c>
      <c r="S104" s="95">
        <v>0.23485197304598682</v>
      </c>
    </row>
    <row r="105" spans="1:19" ht="11.4">
      <c r="A105" s="25">
        <v>17</v>
      </c>
      <c r="B105" s="26">
        <v>244</v>
      </c>
      <c r="C105" s="27" t="s">
        <v>90</v>
      </c>
      <c r="D105" s="24">
        <v>61577193.100000001</v>
      </c>
      <c r="E105" s="22">
        <v>3.5421618606132688E-2</v>
      </c>
      <c r="F105" s="24">
        <v>61157476.362197541</v>
      </c>
      <c r="G105" s="24">
        <v>61206219.925765119</v>
      </c>
      <c r="H105" s="24">
        <v>-48743.563567578793</v>
      </c>
      <c r="I105" s="24">
        <v>-5931520.0674306573</v>
      </c>
      <c r="J105" s="24">
        <v>-5980263.6309982361</v>
      </c>
      <c r="K105" s="24">
        <v>2329756.9827894559</v>
      </c>
      <c r="L105" s="24"/>
      <c r="M105" s="23">
        <v>3.2481214769145695E-3</v>
      </c>
      <c r="N105" s="28">
        <v>347</v>
      </c>
      <c r="O105" s="1" t="s">
        <v>90</v>
      </c>
      <c r="P105" s="24">
        <v>59470646.539999999</v>
      </c>
      <c r="R105" s="24">
        <v>3728265.215740751</v>
      </c>
      <c r="S105" s="95">
        <v>0.16223531833534999</v>
      </c>
    </row>
    <row r="106" spans="1:19" ht="11.4">
      <c r="A106" s="25">
        <v>1</v>
      </c>
      <c r="B106" s="26">
        <v>245</v>
      </c>
      <c r="C106" s="27" t="s">
        <v>732</v>
      </c>
      <c r="D106" s="24">
        <v>135097615.05000001</v>
      </c>
      <c r="E106" s="22">
        <v>2.3484518676504029E-2</v>
      </c>
      <c r="F106" s="24">
        <v>134176775.24845867</v>
      </c>
      <c r="G106" s="24">
        <v>134155863.1442997</v>
      </c>
      <c r="H106" s="24">
        <v>20912.104158967733</v>
      </c>
      <c r="I106" s="24">
        <v>-13013490.45627572</v>
      </c>
      <c r="J106" s="24">
        <v>-12992578.352116752</v>
      </c>
      <c r="K106" s="24">
        <v>5111382.9029166875</v>
      </c>
      <c r="L106" s="24"/>
      <c r="M106" s="23">
        <v>7.1221620107044161E-3</v>
      </c>
      <c r="N106" s="28">
        <v>348</v>
      </c>
      <c r="O106" s="1" t="s">
        <v>994</v>
      </c>
      <c r="P106" s="24">
        <v>131997712.31</v>
      </c>
      <c r="R106" s="24">
        <v>9154031.46916884</v>
      </c>
      <c r="S106" s="95">
        <v>-0.1332766758135272</v>
      </c>
    </row>
    <row r="107" spans="1:19" ht="11.4">
      <c r="A107" s="25">
        <v>13</v>
      </c>
      <c r="B107" s="26">
        <v>249</v>
      </c>
      <c r="C107" s="27" t="s">
        <v>233</v>
      </c>
      <c r="D107" s="24">
        <v>29341434.489999998</v>
      </c>
      <c r="E107" s="22">
        <v>4.3539196407200276E-2</v>
      </c>
      <c r="F107" s="24">
        <v>29141440.132566594</v>
      </c>
      <c r="G107" s="24">
        <v>29715177.385189507</v>
      </c>
      <c r="H107" s="24">
        <v>-573737.25262291357</v>
      </c>
      <c r="I107" s="24">
        <v>-2826359.8699927917</v>
      </c>
      <c r="J107" s="24">
        <v>-3400097.1226157052</v>
      </c>
      <c r="K107" s="24">
        <v>1110125.4936567883</v>
      </c>
      <c r="L107" s="24"/>
      <c r="M107" s="23">
        <v>1.5469850661469699E-3</v>
      </c>
      <c r="N107" s="28">
        <v>360</v>
      </c>
      <c r="O107" s="1" t="s">
        <v>233</v>
      </c>
      <c r="P107" s="24">
        <v>28117232.77</v>
      </c>
      <c r="R107" s="24">
        <v>2456955.4704480269</v>
      </c>
      <c r="S107" s="95">
        <v>4.5478750777675936E-2</v>
      </c>
    </row>
    <row r="108" spans="1:19" ht="11.4">
      <c r="A108" s="25">
        <v>6</v>
      </c>
      <c r="B108" s="26">
        <v>250</v>
      </c>
      <c r="C108" s="27" t="s">
        <v>279</v>
      </c>
      <c r="D108" s="24">
        <v>4610188.1500000004</v>
      </c>
      <c r="E108" s="22">
        <v>-1.1868167846887934E-3</v>
      </c>
      <c r="F108" s="24">
        <v>4578764.6142140944</v>
      </c>
      <c r="G108" s="24">
        <v>4621900.2624772685</v>
      </c>
      <c r="H108" s="24">
        <v>-43135.648263174109</v>
      </c>
      <c r="I108" s="24">
        <v>-444083.63145016466</v>
      </c>
      <c r="J108" s="24">
        <v>-487219.27971333876</v>
      </c>
      <c r="K108" s="24">
        <v>174425.26191463743</v>
      </c>
      <c r="L108" s="24"/>
      <c r="M108" s="23">
        <v>2.4345041566795032E-4</v>
      </c>
      <c r="N108" s="28">
        <v>363</v>
      </c>
      <c r="O108" s="1" t="s">
        <v>279</v>
      </c>
      <c r="P108" s="24">
        <v>4615666.0999999996</v>
      </c>
      <c r="R108" s="24">
        <v>656068.29102949402</v>
      </c>
      <c r="S108" s="95">
        <v>1.1481694441121792E-2</v>
      </c>
    </row>
    <row r="109" spans="1:19" ht="11.4">
      <c r="A109" s="25">
        <v>13</v>
      </c>
      <c r="B109" s="26">
        <v>256</v>
      </c>
      <c r="C109" s="27" t="s">
        <v>243</v>
      </c>
      <c r="D109" s="24">
        <v>3536652.07</v>
      </c>
      <c r="E109" s="22">
        <v>-4.0744596573606739E-2</v>
      </c>
      <c r="F109" s="24">
        <v>3512545.8710189569</v>
      </c>
      <c r="G109" s="24">
        <v>3645822.3771025594</v>
      </c>
      <c r="H109" s="24">
        <v>-133276.50608360255</v>
      </c>
      <c r="I109" s="24">
        <v>-340673.57845717028</v>
      </c>
      <c r="J109" s="24">
        <v>-473950.08454077283</v>
      </c>
      <c r="K109" s="24">
        <v>133808.30533146343</v>
      </c>
      <c r="L109" s="24"/>
      <c r="M109" s="23">
        <v>1.8710017952942761E-4</v>
      </c>
      <c r="N109" s="28">
        <v>381</v>
      </c>
      <c r="O109" s="1" t="s">
        <v>243</v>
      </c>
      <c r="P109" s="24">
        <v>3686872.19</v>
      </c>
      <c r="R109" s="24">
        <v>568169.62145969772</v>
      </c>
      <c r="S109" s="95">
        <v>8.7011978020215874E-2</v>
      </c>
    </row>
    <row r="110" spans="1:19" ht="11.4">
      <c r="A110" s="25">
        <v>1</v>
      </c>
      <c r="B110" s="26">
        <v>257</v>
      </c>
      <c r="C110" s="27" t="s">
        <v>676</v>
      </c>
      <c r="D110" s="24">
        <v>169644060.30000001</v>
      </c>
      <c r="E110" s="22">
        <v>1.2980972995573214E-2</v>
      </c>
      <c r="F110" s="24">
        <v>168487748.23067513</v>
      </c>
      <c r="G110" s="24">
        <v>170594463.92952156</v>
      </c>
      <c r="H110" s="24">
        <v>-2106715.6988464296</v>
      </c>
      <c r="I110" s="24">
        <v>-16341231.182066767</v>
      </c>
      <c r="J110" s="24">
        <v>-18447946.880913198</v>
      </c>
      <c r="K110" s="24">
        <v>6418438.6162395654</v>
      </c>
      <c r="L110" s="24"/>
      <c r="M110" s="23">
        <v>8.9422658545364984E-3</v>
      </c>
      <c r="N110" s="28">
        <v>383</v>
      </c>
      <c r="O110" s="1" t="s">
        <v>374</v>
      </c>
      <c r="P110" s="24">
        <v>167470135</v>
      </c>
      <c r="R110" s="24">
        <v>6520310.6003750172</v>
      </c>
      <c r="S110" s="95">
        <v>4.7576037147556427E-4</v>
      </c>
    </row>
    <row r="111" spans="1:19" ht="11.4">
      <c r="A111" s="25">
        <v>12</v>
      </c>
      <c r="B111" s="26">
        <v>260</v>
      </c>
      <c r="C111" s="27" t="s">
        <v>332</v>
      </c>
      <c r="D111" s="24">
        <v>27712237.219999999</v>
      </c>
      <c r="E111" s="22">
        <v>-2.4547638048411091E-4</v>
      </c>
      <c r="F111" s="24">
        <v>27523347.645506125</v>
      </c>
      <c r="G111" s="24">
        <v>27520911.920446552</v>
      </c>
      <c r="H111" s="24">
        <v>2435.7250595726073</v>
      </c>
      <c r="I111" s="24">
        <v>-2669424.8780857273</v>
      </c>
      <c r="J111" s="24">
        <v>-2666989.1530261547</v>
      </c>
      <c r="K111" s="24">
        <v>1048485.2413971572</v>
      </c>
      <c r="L111" s="24"/>
      <c r="M111" s="23">
        <v>1.4616267144777712E-3</v>
      </c>
      <c r="N111" s="28">
        <v>389</v>
      </c>
      <c r="O111" s="1" t="s">
        <v>332</v>
      </c>
      <c r="P111" s="24">
        <v>27719041.59</v>
      </c>
      <c r="R111" s="24">
        <v>2106107.2119148811</v>
      </c>
      <c r="S111" s="95">
        <v>-0.10066317748954479</v>
      </c>
    </row>
    <row r="112" spans="1:19" ht="11.4">
      <c r="A112" s="25">
        <v>19</v>
      </c>
      <c r="B112" s="26">
        <v>261</v>
      </c>
      <c r="C112" s="27" t="s">
        <v>236</v>
      </c>
      <c r="D112" s="24">
        <v>20170199.899999999</v>
      </c>
      <c r="E112" s="22">
        <v>5.8031248079321029E-2</v>
      </c>
      <c r="F112" s="24">
        <v>20032717.658984188</v>
      </c>
      <c r="G112" s="24">
        <v>19473089.45965378</v>
      </c>
      <c r="H112" s="24">
        <v>559628.19933040813</v>
      </c>
      <c r="I112" s="24">
        <v>-1942926.2596728827</v>
      </c>
      <c r="J112" s="24">
        <v>-1383298.0603424746</v>
      </c>
      <c r="K112" s="24">
        <v>763134.23356226657</v>
      </c>
      <c r="L112" s="24"/>
      <c r="M112" s="23">
        <v>1.0626203161024439E-3</v>
      </c>
      <c r="N112" s="28">
        <v>391</v>
      </c>
      <c r="O112" s="1" t="s">
        <v>236</v>
      </c>
      <c r="P112" s="24">
        <v>19063898.100000001</v>
      </c>
      <c r="R112" s="24">
        <v>2115726.7701488566</v>
      </c>
      <c r="S112" s="95">
        <v>0.20643908892262264</v>
      </c>
    </row>
    <row r="113" spans="1:19" ht="11.4">
      <c r="A113" s="25">
        <v>11</v>
      </c>
      <c r="B113" s="26">
        <v>263</v>
      </c>
      <c r="C113" s="27" t="s">
        <v>106</v>
      </c>
      <c r="D113" s="24">
        <v>19982458.210000001</v>
      </c>
      <c r="E113" s="22">
        <v>6.3727655589576049E-3</v>
      </c>
      <c r="F113" s="24">
        <v>19846255.636434253</v>
      </c>
      <c r="G113" s="24">
        <v>19739727.885901973</v>
      </c>
      <c r="H113" s="24">
        <v>106527.75053228065</v>
      </c>
      <c r="I113" s="24">
        <v>-1924841.7458185425</v>
      </c>
      <c r="J113" s="24">
        <v>-1818313.9952862619</v>
      </c>
      <c r="K113" s="24">
        <v>756031.07586347579</v>
      </c>
      <c r="L113" s="24"/>
      <c r="M113" s="23">
        <v>1.0532346811763043E-3</v>
      </c>
      <c r="N113" s="28">
        <v>397</v>
      </c>
      <c r="O113" s="1" t="s">
        <v>106</v>
      </c>
      <c r="P113" s="24">
        <v>19855921.079999998</v>
      </c>
      <c r="R113" s="24">
        <v>1788698.2998551815</v>
      </c>
      <c r="S113" s="95">
        <v>4.0177958143168269E-3</v>
      </c>
    </row>
    <row r="114" spans="1:19" ht="11.4">
      <c r="A114" s="25">
        <v>13</v>
      </c>
      <c r="B114" s="26">
        <v>265</v>
      </c>
      <c r="C114" s="27" t="s">
        <v>365</v>
      </c>
      <c r="D114" s="24">
        <v>2485951.35</v>
      </c>
      <c r="E114" s="22">
        <v>2.685472624692431E-2</v>
      </c>
      <c r="F114" s="24">
        <v>2469006.8395663537</v>
      </c>
      <c r="G114" s="24">
        <v>2452444.0197131401</v>
      </c>
      <c r="H114" s="24">
        <v>16562.819853213616</v>
      </c>
      <c r="I114" s="24">
        <v>-239463.17746629045</v>
      </c>
      <c r="J114" s="24">
        <v>-222900.35761307683</v>
      </c>
      <c r="K114" s="24">
        <v>94055.318616615783</v>
      </c>
      <c r="L114" s="24"/>
      <c r="M114" s="23">
        <v>1.3094876911444705E-4</v>
      </c>
      <c r="N114" s="28">
        <v>400</v>
      </c>
      <c r="O114" s="1" t="s">
        <v>365</v>
      </c>
      <c r="P114" s="24">
        <v>2420937.73</v>
      </c>
      <c r="R114" s="24">
        <v>609027.80490501935</v>
      </c>
      <c r="S114" s="95">
        <v>8.5264103731002239E-2</v>
      </c>
    </row>
    <row r="115" spans="1:19" ht="11.4">
      <c r="A115" s="25">
        <v>4</v>
      </c>
      <c r="B115" s="26">
        <v>271</v>
      </c>
      <c r="C115" s="27" t="s">
        <v>307</v>
      </c>
      <c r="D115" s="24">
        <v>22382095.359999999</v>
      </c>
      <c r="E115" s="22">
        <v>4.8204725680986993E-3</v>
      </c>
      <c r="F115" s="24">
        <v>22229536.602824647</v>
      </c>
      <c r="G115" s="24">
        <v>22251359.002377864</v>
      </c>
      <c r="H115" s="24">
        <v>-21822.399553216994</v>
      </c>
      <c r="I115" s="24">
        <v>-2155990.5720838485</v>
      </c>
      <c r="J115" s="24">
        <v>-2177812.9716370655</v>
      </c>
      <c r="K115" s="24">
        <v>846820.7193162801</v>
      </c>
      <c r="L115" s="24"/>
      <c r="M115" s="23">
        <v>1.1794792544297039E-3</v>
      </c>
      <c r="N115" s="28">
        <v>406</v>
      </c>
      <c r="O115" s="1" t="s">
        <v>385</v>
      </c>
      <c r="P115" s="24">
        <v>22274720.68</v>
      </c>
      <c r="R115" s="24">
        <v>1191744.8669388369</v>
      </c>
      <c r="S115" s="95">
        <v>-0.18229858961172984</v>
      </c>
    </row>
    <row r="116" spans="1:19" ht="11.4">
      <c r="A116" s="25">
        <v>16</v>
      </c>
      <c r="B116" s="26">
        <v>272</v>
      </c>
      <c r="C116" s="27" t="s">
        <v>727</v>
      </c>
      <c r="D116" s="24">
        <v>160310833.03</v>
      </c>
      <c r="E116" s="22">
        <v>2.9215376855326936E-2</v>
      </c>
      <c r="F116" s="24">
        <v>159218137.2365351</v>
      </c>
      <c r="G116" s="24">
        <v>158132644.33126581</v>
      </c>
      <c r="H116" s="24">
        <v>1085492.905269295</v>
      </c>
      <c r="I116" s="24">
        <v>-15442193.371817892</v>
      </c>
      <c r="J116" s="24">
        <v>-14356700.466548597</v>
      </c>
      <c r="K116" s="24">
        <v>6065318.405499666</v>
      </c>
      <c r="L116" s="24"/>
      <c r="M116" s="23">
        <v>8.4511107421416376E-3</v>
      </c>
      <c r="N116" s="28">
        <v>408</v>
      </c>
      <c r="O116" s="1" t="s">
        <v>993</v>
      </c>
      <c r="P116" s="24">
        <v>155760238.94999999</v>
      </c>
      <c r="R116" s="24">
        <v>15545755.594949029</v>
      </c>
      <c r="S116" s="95">
        <v>4.4876139200795695E-2</v>
      </c>
    </row>
    <row r="117" spans="1:19" ht="11.4">
      <c r="A117" s="25">
        <v>19</v>
      </c>
      <c r="B117" s="26">
        <v>273</v>
      </c>
      <c r="C117" s="27" t="s">
        <v>268</v>
      </c>
      <c r="D117" s="24">
        <v>10409479.52</v>
      </c>
      <c r="E117" s="22">
        <v>3.4280963463859226E-2</v>
      </c>
      <c r="F117" s="24">
        <v>10338527.393629761</v>
      </c>
      <c r="G117" s="24">
        <v>10286271.645777402</v>
      </c>
      <c r="H117" s="24">
        <v>52255.747852358967</v>
      </c>
      <c r="I117" s="24">
        <v>-1002709.5025932329</v>
      </c>
      <c r="J117" s="24">
        <v>-950453.75474087393</v>
      </c>
      <c r="K117" s="24">
        <v>393839.93290405167</v>
      </c>
      <c r="L117" s="24"/>
      <c r="M117" s="23">
        <v>5.4816497934448579E-4</v>
      </c>
      <c r="N117" s="28">
        <v>410</v>
      </c>
      <c r="O117" s="1" t="s">
        <v>268</v>
      </c>
      <c r="P117" s="24">
        <v>10064460.130000001</v>
      </c>
      <c r="R117" s="24">
        <v>771343.30616623373</v>
      </c>
      <c r="S117" s="95">
        <v>0.16287955570502755</v>
      </c>
    </row>
    <row r="118" spans="1:19" ht="11.4">
      <c r="A118" s="25">
        <v>13</v>
      </c>
      <c r="B118" s="26">
        <v>275</v>
      </c>
      <c r="C118" s="27" t="s">
        <v>801</v>
      </c>
      <c r="D118" s="24">
        <v>7281473.5300000003</v>
      </c>
      <c r="E118" s="22">
        <v>2.8176797952502053E-2</v>
      </c>
      <c r="F118" s="24">
        <v>7231842.227198598</v>
      </c>
      <c r="G118" s="24">
        <v>7339066.3424036633</v>
      </c>
      <c r="H118" s="24">
        <v>-107224.11520506535</v>
      </c>
      <c r="I118" s="24">
        <v>-701399.40113087348</v>
      </c>
      <c r="J118" s="24">
        <v>-808623.51633593882</v>
      </c>
      <c r="K118" s="24">
        <v>275492.64504416147</v>
      </c>
      <c r="L118" s="24"/>
      <c r="M118" s="23">
        <v>3.8382079823878643E-4</v>
      </c>
      <c r="N118" s="28">
        <v>416</v>
      </c>
      <c r="O118" s="1" t="s">
        <v>801</v>
      </c>
      <c r="P118" s="24">
        <v>7081927.4900000002</v>
      </c>
      <c r="R118" s="24">
        <v>806309.97347872274</v>
      </c>
      <c r="S118" s="95">
        <v>9.2257930063315285E-2</v>
      </c>
    </row>
    <row r="119" spans="1:19" ht="11.4">
      <c r="A119" s="25">
        <v>12</v>
      </c>
      <c r="B119" s="26">
        <v>276</v>
      </c>
      <c r="C119" s="27" t="s">
        <v>344</v>
      </c>
      <c r="D119" s="24">
        <v>46650698.039999999</v>
      </c>
      <c r="E119" s="22">
        <v>4.0664687025763424E-2</v>
      </c>
      <c r="F119" s="24">
        <v>46332721.889873147</v>
      </c>
      <c r="G119" s="24">
        <v>45568612.841268897</v>
      </c>
      <c r="H119" s="24">
        <v>764109.04860424995</v>
      </c>
      <c r="I119" s="24">
        <v>-4493701.9317288119</v>
      </c>
      <c r="J119" s="24">
        <v>-3729592.883124562</v>
      </c>
      <c r="K119" s="24">
        <v>1765016.9492817039</v>
      </c>
      <c r="L119" s="24"/>
      <c r="M119" s="23">
        <v>2.4581766063614136E-3</v>
      </c>
      <c r="N119" s="28">
        <v>420</v>
      </c>
      <c r="O119" s="1" t="s">
        <v>344</v>
      </c>
      <c r="P119" s="24">
        <v>44827789.990000002</v>
      </c>
      <c r="R119" s="24">
        <v>1394205.6912851487</v>
      </c>
      <c r="S119" s="95">
        <v>-0.11445800641890125</v>
      </c>
    </row>
    <row r="120" spans="1:19" ht="11.4">
      <c r="A120" s="25">
        <v>15</v>
      </c>
      <c r="B120" s="26">
        <v>280</v>
      </c>
      <c r="C120" s="27" t="s">
        <v>95</v>
      </c>
      <c r="D120" s="24">
        <v>5318471.33</v>
      </c>
      <c r="E120" s="22">
        <v>2.6560903436215755E-2</v>
      </c>
      <c r="F120" s="24">
        <v>5282220.06026287</v>
      </c>
      <c r="G120" s="24">
        <v>5217940.9263399197</v>
      </c>
      <c r="H120" s="24">
        <v>64279.133922950365</v>
      </c>
      <c r="I120" s="24">
        <v>-512310.12382650521</v>
      </c>
      <c r="J120" s="24">
        <v>-448030.98990355484</v>
      </c>
      <c r="K120" s="24">
        <v>201222.97063314868</v>
      </c>
      <c r="L120" s="24"/>
      <c r="M120" s="23">
        <v>2.8034484422736675E-4</v>
      </c>
      <c r="N120" s="28">
        <v>428</v>
      </c>
      <c r="O120" s="1" t="s">
        <v>95</v>
      </c>
      <c r="P120" s="24">
        <v>5180862.93</v>
      </c>
      <c r="R120" s="24">
        <v>838685.00800203567</v>
      </c>
      <c r="S120" s="95">
        <v>-3.2941086481657389E-2</v>
      </c>
    </row>
    <row r="121" spans="1:19" ht="11.4">
      <c r="A121" s="25">
        <v>2</v>
      </c>
      <c r="B121" s="26">
        <v>284</v>
      </c>
      <c r="C121" s="27" t="s">
        <v>316</v>
      </c>
      <c r="D121" s="24">
        <v>5840054.9699999997</v>
      </c>
      <c r="E121" s="22">
        <v>-4.8497415992165838E-4</v>
      </c>
      <c r="F121" s="24">
        <v>5800248.5303557832</v>
      </c>
      <c r="G121" s="24">
        <v>5791278.8648770796</v>
      </c>
      <c r="H121" s="24">
        <v>8969.6654787035659</v>
      </c>
      <c r="I121" s="24">
        <v>-562552.48908793065</v>
      </c>
      <c r="J121" s="24">
        <v>-553582.82360922708</v>
      </c>
      <c r="K121" s="24">
        <v>220956.95112533096</v>
      </c>
      <c r="L121" s="24"/>
      <c r="M121" s="23">
        <v>3.076293559630286E-4</v>
      </c>
      <c r="N121" s="28">
        <v>434</v>
      </c>
      <c r="O121" s="1" t="s">
        <v>388</v>
      </c>
      <c r="P121" s="24">
        <v>5842888.6200000001</v>
      </c>
      <c r="R121" s="24">
        <v>602112.91189705848</v>
      </c>
      <c r="S121" s="95">
        <v>0.15573076316949419</v>
      </c>
    </row>
    <row r="122" spans="1:19" ht="11.4">
      <c r="A122" s="25">
        <v>8</v>
      </c>
      <c r="B122" s="26">
        <v>285</v>
      </c>
      <c r="C122" s="27" t="s">
        <v>190</v>
      </c>
      <c r="D122" s="24">
        <v>191913746.81999999</v>
      </c>
      <c r="E122" s="22">
        <v>1.9136769038620605E-2</v>
      </c>
      <c r="F122" s="24">
        <v>190605642.18418255</v>
      </c>
      <c r="G122" s="24">
        <v>188860719.05495122</v>
      </c>
      <c r="H122" s="24">
        <v>1744923.1292313337</v>
      </c>
      <c r="I122" s="24">
        <v>-18486393.795670375</v>
      </c>
      <c r="J122" s="24">
        <v>-16741470.666439041</v>
      </c>
      <c r="K122" s="24">
        <v>7261006.3765180418</v>
      </c>
      <c r="L122" s="24"/>
      <c r="M122" s="23">
        <v>1.0115726573723307E-2</v>
      </c>
      <c r="N122" s="28">
        <v>438</v>
      </c>
      <c r="O122" s="1" t="s">
        <v>190</v>
      </c>
      <c r="P122" s="24">
        <v>188310099.93000001</v>
      </c>
      <c r="R122" s="24">
        <v>9512121.1793488394</v>
      </c>
      <c r="S122" s="95">
        <v>1.3027653902698333E-2</v>
      </c>
    </row>
    <row r="123" spans="1:19" ht="11.4">
      <c r="A123" s="25">
        <v>8</v>
      </c>
      <c r="B123" s="26">
        <v>286</v>
      </c>
      <c r="C123" s="27" t="s">
        <v>232</v>
      </c>
      <c r="D123" s="24">
        <v>286539133.07999998</v>
      </c>
      <c r="E123" s="22">
        <v>1.0212649676686114E-2</v>
      </c>
      <c r="F123" s="24">
        <v>284586051.68517619</v>
      </c>
      <c r="G123" s="24">
        <v>284236786.39585489</v>
      </c>
      <c r="H123" s="24">
        <v>349265.28932130337</v>
      </c>
      <c r="I123" s="24">
        <v>-27601333.097597845</v>
      </c>
      <c r="J123" s="24">
        <v>-27252067.808276542</v>
      </c>
      <c r="K123" s="24">
        <v>10841133.096980466</v>
      </c>
      <c r="L123" s="24"/>
      <c r="M123" s="23">
        <v>1.5104634592891835E-2</v>
      </c>
      <c r="N123" s="28">
        <v>440</v>
      </c>
      <c r="O123" s="1" t="s">
        <v>232</v>
      </c>
      <c r="P123" s="24">
        <v>283642392.69</v>
      </c>
      <c r="R123" s="24">
        <v>20161687.954995587</v>
      </c>
      <c r="S123" s="95">
        <v>7.1533334867081244E-2</v>
      </c>
    </row>
    <row r="124" spans="1:19" ht="11.4">
      <c r="A124" s="25">
        <v>15</v>
      </c>
      <c r="B124" s="26">
        <v>287</v>
      </c>
      <c r="C124" s="27" t="s">
        <v>65</v>
      </c>
      <c r="D124" s="24">
        <v>20088052.75</v>
      </c>
      <c r="E124" s="22">
        <v>2.1593195629462159E-2</v>
      </c>
      <c r="F124" s="24">
        <v>19951130.432749499</v>
      </c>
      <c r="G124" s="24">
        <v>19703070.326178648</v>
      </c>
      <c r="H124" s="24">
        <v>248060.10657085106</v>
      </c>
      <c r="I124" s="24">
        <v>-1935013.3061234099</v>
      </c>
      <c r="J124" s="24">
        <v>-1686953.1995525588</v>
      </c>
      <c r="K124" s="24">
        <v>760026.21764445829</v>
      </c>
      <c r="L124" s="24"/>
      <c r="M124" s="23">
        <v>1.0588253815918415E-3</v>
      </c>
      <c r="N124" s="28">
        <v>443</v>
      </c>
      <c r="O124" s="1" t="s">
        <v>1026</v>
      </c>
      <c r="P124" s="24">
        <v>19663455.899999999</v>
      </c>
      <c r="R124" s="24">
        <v>1393004.7446927684</v>
      </c>
      <c r="S124" s="95">
        <v>-5.1162828832627127E-3</v>
      </c>
    </row>
    <row r="125" spans="1:19" ht="11.4">
      <c r="A125" s="25">
        <v>15</v>
      </c>
      <c r="B125" s="26">
        <v>288</v>
      </c>
      <c r="C125" s="27" t="s">
        <v>225</v>
      </c>
      <c r="D125" s="24">
        <v>19780305.670000002</v>
      </c>
      <c r="E125" s="22">
        <v>5.6432053306066932E-2</v>
      </c>
      <c r="F125" s="24">
        <v>19645480.989780083</v>
      </c>
      <c r="G125" s="24">
        <v>19413209.609746773</v>
      </c>
      <c r="H125" s="24">
        <v>232271.3800333105</v>
      </c>
      <c r="I125" s="24">
        <v>-1905369.0841506941</v>
      </c>
      <c r="J125" s="24">
        <v>-1673097.7041173836</v>
      </c>
      <c r="K125" s="24">
        <v>748382.6874270495</v>
      </c>
      <c r="L125" s="24"/>
      <c r="M125" s="23">
        <v>1.0429373696389241E-3</v>
      </c>
      <c r="N125" s="28">
        <v>446</v>
      </c>
      <c r="O125" s="1" t="s">
        <v>1008</v>
      </c>
      <c r="P125" s="24">
        <v>18723689.43</v>
      </c>
      <c r="R125" s="24">
        <v>2299569.5110570248</v>
      </c>
      <c r="S125" s="95">
        <v>2.0058623855217395E-2</v>
      </c>
    </row>
    <row r="126" spans="1:19" ht="11.4">
      <c r="A126" s="25">
        <v>18</v>
      </c>
      <c r="B126" s="26">
        <v>290</v>
      </c>
      <c r="C126" s="27" t="s">
        <v>109</v>
      </c>
      <c r="D126" s="24">
        <v>23250993.879999999</v>
      </c>
      <c r="E126" s="22">
        <v>1.2052126754630077E-2</v>
      </c>
      <c r="F126" s="24">
        <v>23092512.617527865</v>
      </c>
      <c r="G126" s="24">
        <v>22920453.120776691</v>
      </c>
      <c r="H126" s="24">
        <v>172059.49675117433</v>
      </c>
      <c r="I126" s="24">
        <v>-2239688.5899452833</v>
      </c>
      <c r="J126" s="24">
        <v>-2067629.0931941089</v>
      </c>
      <c r="K126" s="24">
        <v>879695.26738179475</v>
      </c>
      <c r="L126" s="24"/>
      <c r="M126" s="23">
        <v>1.2255837861222759E-3</v>
      </c>
      <c r="N126" s="28">
        <v>455</v>
      </c>
      <c r="O126" s="1" t="s">
        <v>109</v>
      </c>
      <c r="P126" s="24">
        <v>22974107.030000001</v>
      </c>
      <c r="R126" s="24">
        <v>2834776.4399571875</v>
      </c>
      <c r="S126" s="95">
        <v>-2.3699109855196965E-2</v>
      </c>
    </row>
    <row r="127" spans="1:19" ht="11.4">
      <c r="A127" s="25">
        <v>13</v>
      </c>
      <c r="B127" s="26">
        <v>291</v>
      </c>
      <c r="C127" s="27" t="s">
        <v>913</v>
      </c>
      <c r="D127" s="24">
        <v>5670258.6100000003</v>
      </c>
      <c r="E127" s="22">
        <v>3.6446890541763644E-4</v>
      </c>
      <c r="F127" s="24">
        <v>5631609.5205161618</v>
      </c>
      <c r="G127" s="24">
        <v>5664945.5401180657</v>
      </c>
      <c r="H127" s="24">
        <v>-33336.019601903856</v>
      </c>
      <c r="I127" s="24">
        <v>-546196.58739749331</v>
      </c>
      <c r="J127" s="24">
        <v>-579532.60699939716</v>
      </c>
      <c r="K127" s="24">
        <v>214532.75028980713</v>
      </c>
      <c r="L127" s="24"/>
      <c r="M127" s="23">
        <v>2.9891536964172242E-4</v>
      </c>
      <c r="N127" s="28">
        <v>451</v>
      </c>
      <c r="O127" s="1" t="s">
        <v>913</v>
      </c>
      <c r="P127" s="24">
        <v>5668192.7300000004</v>
      </c>
      <c r="R127" s="24">
        <v>1010616.0108681709</v>
      </c>
      <c r="S127" s="95">
        <v>0.10248006193389125</v>
      </c>
    </row>
    <row r="128" spans="1:19" ht="11.4">
      <c r="A128" s="25">
        <v>21</v>
      </c>
      <c r="B128" s="26">
        <v>295</v>
      </c>
      <c r="C128" s="27" t="s">
        <v>890</v>
      </c>
      <c r="D128" s="24">
        <v>1033593.72</v>
      </c>
      <c r="E128" s="22">
        <v>2.5419740352739195E-2</v>
      </c>
      <c r="F128" s="24">
        <v>1026548.6345952952</v>
      </c>
      <c r="G128" s="24">
        <v>1040718.53066714</v>
      </c>
      <c r="H128" s="24">
        <v>-14169.896071844851</v>
      </c>
      <c r="I128" s="24">
        <v>-99562.542284024705</v>
      </c>
      <c r="J128" s="24">
        <v>-113732.43835586956</v>
      </c>
      <c r="K128" s="24">
        <v>39105.747847693463</v>
      </c>
      <c r="L128" s="24"/>
      <c r="M128" s="23">
        <v>5.472094611638671E-5</v>
      </c>
      <c r="N128" s="28">
        <v>463</v>
      </c>
      <c r="O128" s="1" t="s">
        <v>890</v>
      </c>
      <c r="P128" s="24">
        <v>1007971.35</v>
      </c>
      <c r="R128" s="24">
        <v>7865.339224903385</v>
      </c>
      <c r="S128" s="95">
        <v>-0.33799292997013808</v>
      </c>
    </row>
    <row r="129" spans="1:19" ht="11.4">
      <c r="A129" s="25">
        <v>11</v>
      </c>
      <c r="B129" s="26">
        <v>297</v>
      </c>
      <c r="C129" s="27" t="s">
        <v>224</v>
      </c>
      <c r="D129" s="24">
        <v>390681263.24000001</v>
      </c>
      <c r="E129" s="22">
        <v>3.7779344968984718E-2</v>
      </c>
      <c r="F129" s="24">
        <v>388018337.94132102</v>
      </c>
      <c r="G129" s="24">
        <v>383620031.59025466</v>
      </c>
      <c r="H129" s="24">
        <v>4398306.3510663509</v>
      </c>
      <c r="I129" s="24">
        <v>-37632987.738072455</v>
      </c>
      <c r="J129" s="24">
        <v>-33234681.387006104</v>
      </c>
      <c r="K129" s="24">
        <v>14781323.331842413</v>
      </c>
      <c r="L129" s="24"/>
      <c r="M129" s="23">
        <v>2.0587546599414568E-2</v>
      </c>
      <c r="N129" s="28">
        <v>466</v>
      </c>
      <c r="O129" s="1" t="s">
        <v>224</v>
      </c>
      <c r="P129" s="24">
        <v>376458892.86000001</v>
      </c>
      <c r="R129" s="24">
        <v>23917011.439706963</v>
      </c>
      <c r="S129" s="95">
        <v>1.7637866673792857E-2</v>
      </c>
    </row>
    <row r="130" spans="1:19" ht="11.4">
      <c r="A130" s="25">
        <v>14</v>
      </c>
      <c r="B130" s="26">
        <v>300</v>
      </c>
      <c r="C130" s="27" t="s">
        <v>101</v>
      </c>
      <c r="D130" s="24">
        <v>9522883.2599999998</v>
      </c>
      <c r="E130" s="22">
        <v>1.8689747922650657E-2</v>
      </c>
      <c r="F130" s="24">
        <v>9457974.2686162926</v>
      </c>
      <c r="G130" s="24">
        <v>9352005.5541178249</v>
      </c>
      <c r="H130" s="24">
        <v>105968.71449846774</v>
      </c>
      <c r="I130" s="24">
        <v>-917306.72206443071</v>
      </c>
      <c r="J130" s="24">
        <v>-811338.00756596297</v>
      </c>
      <c r="K130" s="24">
        <v>360295.79547811212</v>
      </c>
      <c r="L130" s="24"/>
      <c r="M130" s="23">
        <v>5.0194591621691945E-4</v>
      </c>
      <c r="N130" s="28">
        <v>473</v>
      </c>
      <c r="O130" s="1" t="s">
        <v>101</v>
      </c>
      <c r="P130" s="24">
        <v>9348168.3499999996</v>
      </c>
      <c r="R130" s="24">
        <v>707770.02832989045</v>
      </c>
      <c r="S130" s="95">
        <v>1.9097764599041112E-2</v>
      </c>
    </row>
    <row r="131" spans="1:19" ht="11.4">
      <c r="A131" s="25">
        <v>14</v>
      </c>
      <c r="B131" s="26">
        <v>301</v>
      </c>
      <c r="C131" s="27" t="s">
        <v>746</v>
      </c>
      <c r="D131" s="24">
        <v>56828476.689999998</v>
      </c>
      <c r="E131" s="22">
        <v>1.1177900522608697E-2</v>
      </c>
      <c r="F131" s="24">
        <v>56441127.711428106</v>
      </c>
      <c r="G131" s="24">
        <v>56239302.242706984</v>
      </c>
      <c r="H131" s="24">
        <v>201825.46872112155</v>
      </c>
      <c r="I131" s="24">
        <v>-5474092.4832484834</v>
      </c>
      <c r="J131" s="24">
        <v>-5272267.0145273618</v>
      </c>
      <c r="K131" s="24">
        <v>2150090.5404182076</v>
      </c>
      <c r="L131" s="24"/>
      <c r="M131" s="23">
        <v>2.9953552322069697E-3</v>
      </c>
      <c r="N131" s="28">
        <v>476</v>
      </c>
      <c r="O131" s="1" t="s">
        <v>746</v>
      </c>
      <c r="P131" s="24">
        <v>56200275.600000001</v>
      </c>
      <c r="R131" s="24">
        <v>3972935.8185764728</v>
      </c>
      <c r="S131" s="95">
        <v>-8.8891259008744283E-3</v>
      </c>
    </row>
    <row r="132" spans="1:19" ht="11.4">
      <c r="A132" s="25">
        <v>2</v>
      </c>
      <c r="B132" s="26">
        <v>304</v>
      </c>
      <c r="C132" s="27" t="s">
        <v>934</v>
      </c>
      <c r="D132" s="24">
        <v>2815489.89</v>
      </c>
      <c r="E132" s="22">
        <v>6.645972867129224E-2</v>
      </c>
      <c r="F132" s="24">
        <v>2796299.209612417</v>
      </c>
      <c r="G132" s="24">
        <v>2688318.9354083319</v>
      </c>
      <c r="H132" s="24">
        <v>107980.27420408512</v>
      </c>
      <c r="I132" s="24">
        <v>-271206.49613019038</v>
      </c>
      <c r="J132" s="24">
        <v>-163226.22192610527</v>
      </c>
      <c r="K132" s="24">
        <v>106523.32301909711</v>
      </c>
      <c r="L132" s="24"/>
      <c r="M132" s="23">
        <v>1.4840505755352754E-4</v>
      </c>
      <c r="N132" s="28">
        <v>481</v>
      </c>
      <c r="O132" s="1" t="s">
        <v>401</v>
      </c>
      <c r="P132" s="24">
        <v>2640033.9500000002</v>
      </c>
      <c r="R132" s="24">
        <v>225939.30256850994</v>
      </c>
      <c r="S132" s="95">
        <v>0.18619819086667122</v>
      </c>
    </row>
    <row r="133" spans="1:19" ht="11.4">
      <c r="A133" s="25">
        <v>17</v>
      </c>
      <c r="B133" s="26">
        <v>305</v>
      </c>
      <c r="C133" s="27" t="s">
        <v>93</v>
      </c>
      <c r="D133" s="24">
        <v>41227958.530000001</v>
      </c>
      <c r="E133" s="22">
        <v>2.1466294587424439E-2</v>
      </c>
      <c r="F133" s="24">
        <v>40946944.352683328</v>
      </c>
      <c r="G133" s="24">
        <v>40581972.400894403</v>
      </c>
      <c r="H133" s="24">
        <v>364971.95178892463</v>
      </c>
      <c r="I133" s="24">
        <v>-3971348.0113125513</v>
      </c>
      <c r="J133" s="24">
        <v>-3606376.0595236267</v>
      </c>
      <c r="K133" s="24">
        <v>1559849.0193509911</v>
      </c>
      <c r="L133" s="24"/>
      <c r="M133" s="23">
        <v>2.1738431871728063E-3</v>
      </c>
      <c r="N133" s="28">
        <v>485</v>
      </c>
      <c r="O133" s="1" t="s">
        <v>93</v>
      </c>
      <c r="P133" s="24">
        <v>40361545.700000003</v>
      </c>
      <c r="R133" s="24">
        <v>3823779.6531837992</v>
      </c>
      <c r="S133" s="95">
        <v>2.0995010760752164E-2</v>
      </c>
    </row>
    <row r="134" spans="1:19" ht="11.4">
      <c r="A134" s="25">
        <v>12</v>
      </c>
      <c r="B134" s="26">
        <v>309</v>
      </c>
      <c r="C134" s="27" t="s">
        <v>290</v>
      </c>
      <c r="D134" s="24">
        <v>18620890.489999998</v>
      </c>
      <c r="E134" s="22">
        <v>6.6990542726852453E-5</v>
      </c>
      <c r="F134" s="24">
        <v>18493968.507720824</v>
      </c>
      <c r="G134" s="24">
        <v>18666188.292544123</v>
      </c>
      <c r="H134" s="24">
        <v>-172219.78482329845</v>
      </c>
      <c r="I134" s="24">
        <v>-1793686.591649201</v>
      </c>
      <c r="J134" s="24">
        <v>-1965906.3764724995</v>
      </c>
      <c r="K134" s="24">
        <v>704516.51757467445</v>
      </c>
      <c r="L134" s="24"/>
      <c r="M134" s="23">
        <v>9.8168542971415048E-4</v>
      </c>
      <c r="N134" s="28">
        <v>761</v>
      </c>
      <c r="O134" s="1" t="s">
        <v>290</v>
      </c>
      <c r="P134" s="24">
        <v>18619643.149999999</v>
      </c>
      <c r="R134" s="24">
        <v>1226326.1544911426</v>
      </c>
      <c r="S134" s="95">
        <v>-4.1717645286164728E-2</v>
      </c>
    </row>
    <row r="135" spans="1:19" ht="11.4">
      <c r="A135" s="25">
        <v>13</v>
      </c>
      <c r="B135" s="26">
        <v>312</v>
      </c>
      <c r="C135" s="27" t="s">
        <v>364</v>
      </c>
      <c r="D135" s="24">
        <v>3363297.52</v>
      </c>
      <c r="E135" s="22">
        <v>1.71591515406333E-2</v>
      </c>
      <c r="F135" s="24">
        <v>3340372.9241831526</v>
      </c>
      <c r="G135" s="24">
        <v>3417488.681776681</v>
      </c>
      <c r="H135" s="24">
        <v>-77115.757593528368</v>
      </c>
      <c r="I135" s="24">
        <v>-323974.92851326097</v>
      </c>
      <c r="J135" s="24">
        <v>-401090.68610678933</v>
      </c>
      <c r="K135" s="24">
        <v>127249.48130866427</v>
      </c>
      <c r="L135" s="24"/>
      <c r="M135" s="23">
        <v>1.7727094521796061E-4</v>
      </c>
      <c r="N135" s="28">
        <v>498</v>
      </c>
      <c r="O135" s="1" t="s">
        <v>364</v>
      </c>
      <c r="P135" s="24">
        <v>3306559.76</v>
      </c>
      <c r="R135" s="24">
        <v>605527.85599208088</v>
      </c>
      <c r="S135" s="95">
        <v>0.17762975793145985</v>
      </c>
    </row>
    <row r="136" spans="1:19" ht="11.4">
      <c r="A136" s="25">
        <v>7</v>
      </c>
      <c r="B136" s="26">
        <v>316</v>
      </c>
      <c r="C136" s="27" t="s">
        <v>320</v>
      </c>
      <c r="D136" s="24">
        <v>14166603.210000001</v>
      </c>
      <c r="E136" s="22">
        <v>1.1054191415424519E-2</v>
      </c>
      <c r="F136" s="24">
        <v>14070042.126493208</v>
      </c>
      <c r="G136" s="24">
        <v>14129464.664627591</v>
      </c>
      <c r="H136" s="24">
        <v>-59422.538134383038</v>
      </c>
      <c r="I136" s="24">
        <v>-1364620.3569393062</v>
      </c>
      <c r="J136" s="24">
        <v>-1424042.8950736893</v>
      </c>
      <c r="K136" s="24">
        <v>535989.72426862735</v>
      </c>
      <c r="L136" s="24"/>
      <c r="M136" s="23">
        <v>7.4625969168357325E-4</v>
      </c>
      <c r="N136" s="28">
        <v>504</v>
      </c>
      <c r="O136" s="1" t="s">
        <v>320</v>
      </c>
      <c r="P136" s="24">
        <v>14011715.029999999</v>
      </c>
      <c r="R136" s="24">
        <v>596145.61055779725</v>
      </c>
      <c r="S136" s="95">
        <v>-0.10889632922206571</v>
      </c>
    </row>
    <row r="137" spans="1:19" ht="11.4">
      <c r="A137" s="25">
        <v>17</v>
      </c>
      <c r="B137" s="26">
        <v>317</v>
      </c>
      <c r="C137" s="27" t="s">
        <v>131</v>
      </c>
      <c r="D137" s="24">
        <v>6057714.9299999997</v>
      </c>
      <c r="E137" s="22">
        <v>3.7331546801555371E-2</v>
      </c>
      <c r="F137" s="24">
        <v>6016424.8967757216</v>
      </c>
      <c r="G137" s="24">
        <v>5832620.0382496426</v>
      </c>
      <c r="H137" s="24">
        <v>183804.85852607898</v>
      </c>
      <c r="I137" s="24">
        <v>-583518.92740088701</v>
      </c>
      <c r="J137" s="24">
        <v>-399714.06887480803</v>
      </c>
      <c r="K137" s="24">
        <v>229192.05873830972</v>
      </c>
      <c r="L137" s="24"/>
      <c r="M137" s="23">
        <v>3.1926186657572355E-4</v>
      </c>
      <c r="N137" s="28">
        <v>508</v>
      </c>
      <c r="O137" s="1" t="s">
        <v>131</v>
      </c>
      <c r="P137" s="24">
        <v>5839709.54</v>
      </c>
      <c r="R137" s="24">
        <v>580687.45676092815</v>
      </c>
      <c r="S137" s="95">
        <v>3.3445191315597533E-3</v>
      </c>
    </row>
    <row r="138" spans="1:19" ht="11.4">
      <c r="A138" s="25">
        <v>21</v>
      </c>
      <c r="B138" s="26">
        <v>318</v>
      </c>
      <c r="C138" s="27" t="s">
        <v>342</v>
      </c>
      <c r="D138" s="24">
        <v>718849.48</v>
      </c>
      <c r="E138" s="22">
        <v>-3.4855341446837773E-2</v>
      </c>
      <c r="F138" s="24">
        <v>713949.72501723201</v>
      </c>
      <c r="G138" s="24">
        <v>722838.96152012097</v>
      </c>
      <c r="H138" s="24">
        <v>-8889.2365028889617</v>
      </c>
      <c r="I138" s="24">
        <v>-69244.307858555068</v>
      </c>
      <c r="J138" s="24">
        <v>-78133.54436144403</v>
      </c>
      <c r="K138" s="24">
        <v>27197.481913227533</v>
      </c>
      <c r="L138" s="24"/>
      <c r="M138" s="23">
        <v>3.7886186721475016E-5</v>
      </c>
      <c r="N138" s="28">
        <v>510</v>
      </c>
      <c r="O138" s="1" t="s">
        <v>342</v>
      </c>
      <c r="P138" s="24">
        <v>744810.09</v>
      </c>
      <c r="R138" s="24">
        <v>4669.6912772043543</v>
      </c>
      <c r="S138" s="95">
        <v>-0.29905403909771566</v>
      </c>
    </row>
    <row r="139" spans="1:19" ht="11.4">
      <c r="A139" s="25">
        <v>19</v>
      </c>
      <c r="B139" s="26">
        <v>320</v>
      </c>
      <c r="C139" s="27" t="s">
        <v>700</v>
      </c>
      <c r="D139" s="24">
        <v>23399000.120000001</v>
      </c>
      <c r="E139" s="22">
        <v>1.1160714307899999E-2</v>
      </c>
      <c r="F139" s="24">
        <v>23239510.031157259</v>
      </c>
      <c r="G139" s="24">
        <v>23650432.334134258</v>
      </c>
      <c r="H139" s="24">
        <v>-410922.30297699943</v>
      </c>
      <c r="I139" s="24">
        <v>-2253945.5240221461</v>
      </c>
      <c r="J139" s="24">
        <v>-2664867.8269991456</v>
      </c>
      <c r="K139" s="24">
        <v>885295.0447307952</v>
      </c>
      <c r="L139" s="24"/>
      <c r="M139" s="23">
        <v>1.2327561455296675E-3</v>
      </c>
      <c r="N139" s="28">
        <v>336</v>
      </c>
      <c r="O139" s="1" t="s">
        <v>700</v>
      </c>
      <c r="P139" s="24">
        <v>23140733.010000002</v>
      </c>
      <c r="R139" s="24">
        <v>1237667.56736655</v>
      </c>
      <c r="S139" s="95">
        <v>3.2665250514334776E-2</v>
      </c>
    </row>
    <row r="140" spans="1:19" ht="11.4">
      <c r="A140" s="25">
        <v>2</v>
      </c>
      <c r="B140" s="26">
        <v>322</v>
      </c>
      <c r="C140" s="27" t="s">
        <v>1177</v>
      </c>
      <c r="D140" s="24">
        <v>18243110.800000001</v>
      </c>
      <c r="E140" s="22">
        <v>7.8056846651624046E-3</v>
      </c>
      <c r="F140" s="24">
        <v>18118763.804515649</v>
      </c>
      <c r="G140" s="24">
        <v>18161820.706451021</v>
      </c>
      <c r="H140" s="24">
        <v>-43056.901935372502</v>
      </c>
      <c r="I140" s="24">
        <v>-1757296.3682646484</v>
      </c>
      <c r="J140" s="24">
        <v>-1800353.2702000209</v>
      </c>
      <c r="K140" s="24">
        <v>690223.32188931387</v>
      </c>
      <c r="L140" s="24"/>
      <c r="M140" s="23">
        <v>9.6185873569934292E-4</v>
      </c>
      <c r="N140" s="28">
        <v>2102</v>
      </c>
      <c r="O140" s="1" t="s">
        <v>1181</v>
      </c>
      <c r="P140" s="24">
        <v>18101813.75</v>
      </c>
      <c r="R140" s="24">
        <v>1079857.6902393461</v>
      </c>
      <c r="S140" s="95">
        <v>0.1302447825061599</v>
      </c>
    </row>
    <row r="141" spans="1:19" ht="11.4">
      <c r="A141" s="25">
        <v>7</v>
      </c>
      <c r="B141" s="26">
        <v>398</v>
      </c>
      <c r="C141" s="27" t="s">
        <v>189</v>
      </c>
      <c r="D141" s="24">
        <v>400073576.68000001</v>
      </c>
      <c r="E141" s="22">
        <v>4.5332678883951871E-2</v>
      </c>
      <c r="F141" s="24">
        <v>397346632.36780316</v>
      </c>
      <c r="G141" s="24">
        <v>398343658.20233738</v>
      </c>
      <c r="H141" s="24">
        <v>-997025.83453422785</v>
      </c>
      <c r="I141" s="24">
        <v>-38537717.11666698</v>
      </c>
      <c r="J141" s="24">
        <v>-39534742.951201208</v>
      </c>
      <c r="K141" s="24">
        <v>15136679.05235815</v>
      </c>
      <c r="L141" s="24"/>
      <c r="M141" s="23">
        <v>2.1087901856076976E-2</v>
      </c>
      <c r="N141" s="28">
        <v>515</v>
      </c>
      <c r="O141" s="1" t="s">
        <v>986</v>
      </c>
      <c r="P141" s="24">
        <v>382723686.69</v>
      </c>
      <c r="R141" s="24">
        <v>27432446.718453478</v>
      </c>
      <c r="S141" s="95">
        <v>0.11365036231560377</v>
      </c>
    </row>
    <row r="142" spans="1:19" ht="11.4">
      <c r="A142" s="25">
        <v>15</v>
      </c>
      <c r="B142" s="26">
        <v>399</v>
      </c>
      <c r="C142" s="27" t="s">
        <v>91</v>
      </c>
      <c r="D142" s="24">
        <v>27763400.329999998</v>
      </c>
      <c r="E142" s="22">
        <v>2.5104481842188164E-2</v>
      </c>
      <c r="F142" s="24">
        <v>27574162.022273187</v>
      </c>
      <c r="G142" s="24">
        <v>27191586.864568274</v>
      </c>
      <c r="H142" s="24">
        <v>382575.15770491213</v>
      </c>
      <c r="I142" s="24">
        <v>-2674353.2452034736</v>
      </c>
      <c r="J142" s="24">
        <v>-2291778.0874985615</v>
      </c>
      <c r="K142" s="24">
        <v>1050420.9842717983</v>
      </c>
      <c r="L142" s="24"/>
      <c r="M142" s="23">
        <v>1.4646257467595205E-3</v>
      </c>
      <c r="N142" s="28">
        <v>519</v>
      </c>
      <c r="O142" s="1" t="s">
        <v>1005</v>
      </c>
      <c r="P142" s="24">
        <v>27083483.510000002</v>
      </c>
      <c r="R142" s="24">
        <v>1001168.1218000954</v>
      </c>
      <c r="S142" s="95">
        <v>-3.8359234654248175E-2</v>
      </c>
    </row>
    <row r="143" spans="1:19" ht="11.4">
      <c r="A143" s="25">
        <v>2</v>
      </c>
      <c r="B143" s="26">
        <v>400</v>
      </c>
      <c r="C143" s="27" t="s">
        <v>685</v>
      </c>
      <c r="D143" s="24">
        <v>25451269.039999999</v>
      </c>
      <c r="E143" s="22">
        <v>2.9737130492026198E-2</v>
      </c>
      <c r="F143" s="24">
        <v>25277790.466576662</v>
      </c>
      <c r="G143" s="24">
        <v>25050300.073028907</v>
      </c>
      <c r="H143" s="24">
        <v>227490.39354775473</v>
      </c>
      <c r="I143" s="24">
        <v>-2451633.5586647033</v>
      </c>
      <c r="J143" s="24">
        <v>-2224143.1651169485</v>
      </c>
      <c r="K143" s="24">
        <v>962942.10212698195</v>
      </c>
      <c r="L143" s="24"/>
      <c r="M143" s="23">
        <v>1.3411983712289909E-3</v>
      </c>
      <c r="N143" s="28">
        <v>521</v>
      </c>
      <c r="O143" s="1" t="s">
        <v>685</v>
      </c>
      <c r="P143" s="24">
        <v>24716277.859999999</v>
      </c>
      <c r="R143" s="24">
        <v>1946248.1839384339</v>
      </c>
      <c r="S143" s="95">
        <v>3.3564619921286676E-2</v>
      </c>
    </row>
    <row r="144" spans="1:19" ht="11.4">
      <c r="A144" s="25">
        <v>11</v>
      </c>
      <c r="B144" s="26">
        <v>402</v>
      </c>
      <c r="C144" s="27" t="s">
        <v>262</v>
      </c>
      <c r="D144" s="24">
        <v>26110878.059999999</v>
      </c>
      <c r="E144" s="22">
        <v>6.0111235732855262E-2</v>
      </c>
      <c r="F144" s="24">
        <v>25932903.520908821</v>
      </c>
      <c r="G144" s="24">
        <v>25713522.73203386</v>
      </c>
      <c r="H144" s="24">
        <v>219380.78887496144</v>
      </c>
      <c r="I144" s="24">
        <v>-2515171.4359504455</v>
      </c>
      <c r="J144" s="24">
        <v>-2295790.647075484</v>
      </c>
      <c r="K144" s="24">
        <v>987898.2367426065</v>
      </c>
      <c r="L144" s="24"/>
      <c r="M144" s="23">
        <v>1.3758410245276278E-3</v>
      </c>
      <c r="N144" s="28">
        <v>535</v>
      </c>
      <c r="O144" s="1" t="s">
        <v>262</v>
      </c>
      <c r="P144" s="24">
        <v>24630319.140000001</v>
      </c>
      <c r="R144" s="24">
        <v>1542745.2490615288</v>
      </c>
      <c r="S144" s="95">
        <v>-1.1623268468596848E-4</v>
      </c>
    </row>
    <row r="145" spans="1:19" ht="11.4">
      <c r="A145" s="25">
        <v>14</v>
      </c>
      <c r="B145" s="26">
        <v>403</v>
      </c>
      <c r="C145" s="27" t="s">
        <v>235</v>
      </c>
      <c r="D145" s="24">
        <v>7888771.3799999999</v>
      </c>
      <c r="E145" s="22">
        <v>1.4415512937359098E-2</v>
      </c>
      <c r="F145" s="24">
        <v>7835000.6700635161</v>
      </c>
      <c r="G145" s="24">
        <v>7802642.4396843212</v>
      </c>
      <c r="H145" s="24">
        <v>32358.230379194953</v>
      </c>
      <c r="I145" s="24">
        <v>-759898.32261195814</v>
      </c>
      <c r="J145" s="24">
        <v>-727540.09223276319</v>
      </c>
      <c r="K145" s="24">
        <v>298469.60023555561</v>
      </c>
      <c r="L145" s="24"/>
      <c r="M145" s="23">
        <v>4.156919613863794E-4</v>
      </c>
      <c r="N145" s="28">
        <v>538</v>
      </c>
      <c r="O145" s="1" t="s">
        <v>235</v>
      </c>
      <c r="P145" s="24">
        <v>7776666.7400000002</v>
      </c>
      <c r="R145" s="24">
        <v>730971.73381522985</v>
      </c>
      <c r="S145" s="95">
        <v>-0.12942090112151405</v>
      </c>
    </row>
    <row r="146" spans="1:19" ht="11.4">
      <c r="A146" s="25">
        <v>9</v>
      </c>
      <c r="B146" s="26">
        <v>405</v>
      </c>
      <c r="C146" s="27" t="s">
        <v>725</v>
      </c>
      <c r="D146" s="24">
        <v>246381672.88999999</v>
      </c>
      <c r="E146" s="22">
        <v>2.0713221769010026E-2</v>
      </c>
      <c r="F146" s="24">
        <v>244702309.04124898</v>
      </c>
      <c r="G146" s="24">
        <v>245162280.60401723</v>
      </c>
      <c r="H146" s="24">
        <v>-459971.5627682507</v>
      </c>
      <c r="I146" s="24">
        <v>-23733102.524190422</v>
      </c>
      <c r="J146" s="24">
        <v>-24193074.086958673</v>
      </c>
      <c r="K146" s="24">
        <v>9321786.1021148935</v>
      </c>
      <c r="L146" s="24"/>
      <c r="M146" s="23">
        <v>1.2991021911717389E-2</v>
      </c>
      <c r="N146" s="28">
        <v>540</v>
      </c>
      <c r="O146" s="1" t="s">
        <v>992</v>
      </c>
      <c r="P146" s="24">
        <v>241381876.55000001</v>
      </c>
      <c r="R146" s="24">
        <v>21792040.165119443</v>
      </c>
      <c r="S146" s="95">
        <v>-2.8584112397085248E-2</v>
      </c>
    </row>
    <row r="147" spans="1:19" ht="11.4">
      <c r="A147" s="25">
        <v>1</v>
      </c>
      <c r="B147" s="26">
        <v>407</v>
      </c>
      <c r="C147" s="27" t="s">
        <v>323</v>
      </c>
      <c r="D147" s="24">
        <v>7589096.5</v>
      </c>
      <c r="E147" s="22">
        <v>2.7238735687446392E-2</v>
      </c>
      <c r="F147" s="24">
        <v>7537368.4061150569</v>
      </c>
      <c r="G147" s="24">
        <v>7407018.2724264031</v>
      </c>
      <c r="H147" s="24">
        <v>130350.13368865382</v>
      </c>
      <c r="I147" s="24">
        <v>-731031.66801245068</v>
      </c>
      <c r="J147" s="24">
        <v>-600681.53432379686</v>
      </c>
      <c r="K147" s="24">
        <v>287131.47959220666</v>
      </c>
      <c r="L147" s="24"/>
      <c r="M147" s="23">
        <v>3.9977775054824533E-4</v>
      </c>
      <c r="N147" s="28">
        <v>532</v>
      </c>
      <c r="O147" s="1" t="s">
        <v>389</v>
      </c>
      <c r="P147" s="24">
        <v>7387860.5199999996</v>
      </c>
      <c r="R147" s="24">
        <v>553556.72164401552</v>
      </c>
      <c r="S147" s="95">
        <v>0.17718492665562313</v>
      </c>
    </row>
    <row r="148" spans="1:19" ht="11.4">
      <c r="A148" s="25">
        <v>14</v>
      </c>
      <c r="B148" s="26">
        <v>408</v>
      </c>
      <c r="C148" s="27" t="s">
        <v>198</v>
      </c>
      <c r="D148" s="24">
        <v>43944277.289999999</v>
      </c>
      <c r="E148" s="22">
        <v>5.2237357284145247E-2</v>
      </c>
      <c r="F148" s="24">
        <v>43644748.393330544</v>
      </c>
      <c r="G148" s="24">
        <v>43139842.907268301</v>
      </c>
      <c r="H148" s="24">
        <v>504905.48606224358</v>
      </c>
      <c r="I148" s="24">
        <v>-4233001.6922186138</v>
      </c>
      <c r="J148" s="24">
        <v>-3728096.2061563702</v>
      </c>
      <c r="K148" s="24">
        <v>1662620.2286250948</v>
      </c>
      <c r="L148" s="24"/>
      <c r="M148" s="23">
        <v>2.315630673148438E-3</v>
      </c>
      <c r="N148" s="28">
        <v>543</v>
      </c>
      <c r="O148" s="1" t="s">
        <v>988</v>
      </c>
      <c r="P148" s="24">
        <v>41762704</v>
      </c>
      <c r="R148" s="24">
        <v>2340450.3747466062</v>
      </c>
      <c r="S148" s="95">
        <v>5.7777662083102976E-2</v>
      </c>
    </row>
    <row r="149" spans="1:19" ht="11.4">
      <c r="A149" s="25">
        <v>13</v>
      </c>
      <c r="B149" s="26">
        <v>410</v>
      </c>
      <c r="C149" s="27" t="s">
        <v>367</v>
      </c>
      <c r="D149" s="24">
        <v>59774309.399999999</v>
      </c>
      <c r="E149" s="22">
        <v>1.9637579434237384E-2</v>
      </c>
      <c r="F149" s="24">
        <v>59366881.310430862</v>
      </c>
      <c r="G149" s="24">
        <v>59539173.488469012</v>
      </c>
      <c r="H149" s="24">
        <v>-172292.17803815007</v>
      </c>
      <c r="I149" s="24">
        <v>-5757854.4567161994</v>
      </c>
      <c r="J149" s="24">
        <v>-5930146.6347543495</v>
      </c>
      <c r="K149" s="24">
        <v>2261545.3499140968</v>
      </c>
      <c r="L149" s="24"/>
      <c r="M149" s="23">
        <v>3.1512954037336005E-3</v>
      </c>
      <c r="N149" s="28">
        <v>547</v>
      </c>
      <c r="O149" s="1" t="s">
        <v>367</v>
      </c>
      <c r="P149" s="24">
        <v>58623093.740000002</v>
      </c>
      <c r="R149" s="24">
        <v>2540836.6021159687</v>
      </c>
      <c r="S149" s="95">
        <v>5.9889650669165517E-2</v>
      </c>
    </row>
    <row r="150" spans="1:19" ht="11.4">
      <c r="A150" s="25">
        <v>9</v>
      </c>
      <c r="B150" s="26">
        <v>416</v>
      </c>
      <c r="C150" s="27" t="s">
        <v>231</v>
      </c>
      <c r="D150" s="24">
        <v>9101174.4199999999</v>
      </c>
      <c r="E150" s="22">
        <v>7.5412591751833347E-3</v>
      </c>
      <c r="F150" s="24">
        <v>9039139.841198558</v>
      </c>
      <c r="G150" s="24">
        <v>9130354.6676564142</v>
      </c>
      <c r="H150" s="24">
        <v>-91214.826457856223</v>
      </c>
      <c r="I150" s="24">
        <v>-876684.95414768381</v>
      </c>
      <c r="J150" s="24">
        <v>-967899.78060554003</v>
      </c>
      <c r="K150" s="24">
        <v>344340.55190118396</v>
      </c>
      <c r="L150" s="24"/>
      <c r="M150" s="23">
        <v>4.7972413795333192E-4</v>
      </c>
      <c r="N150" s="28">
        <v>558</v>
      </c>
      <c r="O150" s="1" t="s">
        <v>231</v>
      </c>
      <c r="P150" s="24">
        <v>9033053.8200000003</v>
      </c>
      <c r="R150" s="24">
        <v>410191.3942267294</v>
      </c>
      <c r="S150" s="95">
        <v>-0.10435210550752583</v>
      </c>
    </row>
    <row r="151" spans="1:19" ht="11.4">
      <c r="A151" s="25">
        <v>21</v>
      </c>
      <c r="B151" s="26">
        <v>417</v>
      </c>
      <c r="C151" s="27" t="s">
        <v>351</v>
      </c>
      <c r="D151" s="24">
        <v>6166536.9100000001</v>
      </c>
      <c r="E151" s="22">
        <v>2.5453666367782235E-2</v>
      </c>
      <c r="F151" s="24">
        <v>6124505.134514546</v>
      </c>
      <c r="G151" s="24">
        <v>6154130.9139599167</v>
      </c>
      <c r="H151" s="24">
        <v>-29625.779445370659</v>
      </c>
      <c r="I151" s="24">
        <v>-594001.37594477076</v>
      </c>
      <c r="J151" s="24">
        <v>-623627.15539014142</v>
      </c>
      <c r="K151" s="24">
        <v>233309.30986689316</v>
      </c>
      <c r="L151" s="24"/>
      <c r="M151" s="23">
        <v>3.2475169321825122E-4</v>
      </c>
      <c r="N151" s="28">
        <v>562</v>
      </c>
      <c r="O151" s="1" t="s">
        <v>351</v>
      </c>
      <c r="P151" s="24">
        <v>6013472</v>
      </c>
      <c r="R151" s="24">
        <v>87652.550359362067</v>
      </c>
      <c r="S151" s="95">
        <v>-0.17828947471023626</v>
      </c>
    </row>
    <row r="152" spans="1:19" ht="11.4">
      <c r="A152" s="25">
        <v>6</v>
      </c>
      <c r="B152" s="26">
        <v>418</v>
      </c>
      <c r="C152" s="27" t="s">
        <v>745</v>
      </c>
      <c r="D152" s="24">
        <v>84339359.489999995</v>
      </c>
      <c r="E152" s="22">
        <v>3.6548923539940326E-2</v>
      </c>
      <c r="F152" s="24">
        <v>83764493.390208721</v>
      </c>
      <c r="G152" s="24">
        <v>82886283.481892571</v>
      </c>
      <c r="H152" s="24">
        <v>878209.90831615031</v>
      </c>
      <c r="I152" s="24">
        <v>-8124121.5798318554</v>
      </c>
      <c r="J152" s="24">
        <v>-7245911.6715157051</v>
      </c>
      <c r="K152" s="24">
        <v>3190957.5900402265</v>
      </c>
      <c r="L152" s="24"/>
      <c r="M152" s="23">
        <v>4.4453407217351906E-3</v>
      </c>
      <c r="N152" s="28">
        <v>563</v>
      </c>
      <c r="O152" s="1" t="s">
        <v>745</v>
      </c>
      <c r="P152" s="24">
        <v>81365536.709999993</v>
      </c>
      <c r="R152" s="24">
        <v>4134571.465686589</v>
      </c>
      <c r="S152" s="95">
        <v>-4.1485563516610702E-2</v>
      </c>
    </row>
    <row r="153" spans="1:19" ht="11.4">
      <c r="A153" s="25">
        <v>11</v>
      </c>
      <c r="B153" s="26">
        <v>420</v>
      </c>
      <c r="C153" s="27" t="s">
        <v>816</v>
      </c>
      <c r="D153" s="24">
        <v>29673209.420000002</v>
      </c>
      <c r="E153" s="22">
        <v>6.6503656928179389E-2</v>
      </c>
      <c r="F153" s="24">
        <v>29470953.649139095</v>
      </c>
      <c r="G153" s="24">
        <v>29402930.200302344</v>
      </c>
      <c r="H153" s="24">
        <v>68023.448836751282</v>
      </c>
      <c r="I153" s="24">
        <v>-2858318.6124442304</v>
      </c>
      <c r="J153" s="24">
        <v>-2790295.1636074791</v>
      </c>
      <c r="K153" s="24">
        <v>1122678.1112895331</v>
      </c>
      <c r="L153" s="24"/>
      <c r="M153" s="23">
        <v>1.5649221232642064E-3</v>
      </c>
      <c r="N153" s="28">
        <v>568</v>
      </c>
      <c r="O153" s="1" t="s">
        <v>816</v>
      </c>
      <c r="P153" s="24">
        <v>27822885.77</v>
      </c>
      <c r="R153" s="24">
        <v>2554717.8335639914</v>
      </c>
      <c r="S153" s="95">
        <v>-2.1481524704357047E-2</v>
      </c>
    </row>
    <row r="154" spans="1:19" ht="11.4">
      <c r="A154" s="25">
        <v>16</v>
      </c>
      <c r="B154" s="26">
        <v>421</v>
      </c>
      <c r="C154" s="27" t="s">
        <v>892</v>
      </c>
      <c r="D154" s="24">
        <v>1818890.55</v>
      </c>
      <c r="E154" s="22">
        <v>3.2565992029129909E-3</v>
      </c>
      <c r="F154" s="24">
        <v>1806492.7973641185</v>
      </c>
      <c r="G154" s="24">
        <v>1789031.2300897934</v>
      </c>
      <c r="H154" s="24">
        <v>17461.567274325062</v>
      </c>
      <c r="I154" s="24">
        <v>-175207.49574057781</v>
      </c>
      <c r="J154" s="24">
        <v>-157745.92846625275</v>
      </c>
      <c r="K154" s="24">
        <v>68817.247855233174</v>
      </c>
      <c r="L154" s="24"/>
      <c r="M154" s="23">
        <v>9.5896785512726945E-5</v>
      </c>
      <c r="N154" s="28">
        <v>570</v>
      </c>
      <c r="O154" s="1" t="s">
        <v>892</v>
      </c>
      <c r="P154" s="24">
        <v>1812986.38</v>
      </c>
      <c r="R154" s="24">
        <v>376238.69978565129</v>
      </c>
      <c r="S154" s="95">
        <v>4.9173577138106328E-3</v>
      </c>
    </row>
    <row r="155" spans="1:19" ht="11.4">
      <c r="A155" s="25">
        <v>12</v>
      </c>
      <c r="B155" s="26">
        <v>422</v>
      </c>
      <c r="C155" s="27" t="s">
        <v>80</v>
      </c>
      <c r="D155" s="24">
        <v>31210479.100000001</v>
      </c>
      <c r="E155" s="22">
        <v>1.1293796653766286E-4</v>
      </c>
      <c r="F155" s="24">
        <v>30997745.134490557</v>
      </c>
      <c r="G155" s="24">
        <v>30900084.5764127</v>
      </c>
      <c r="H155" s="24">
        <v>97660.558077856898</v>
      </c>
      <c r="I155" s="24">
        <v>-3006398.5345213003</v>
      </c>
      <c r="J155" s="24">
        <v>-2908737.9764434434</v>
      </c>
      <c r="K155" s="24">
        <v>1180840.3072440366</v>
      </c>
      <c r="L155" s="24"/>
      <c r="M155" s="23">
        <v>1.6453905617524528E-3</v>
      </c>
      <c r="N155" s="28">
        <v>574</v>
      </c>
      <c r="O155" s="1" t="s">
        <v>80</v>
      </c>
      <c r="P155" s="24">
        <v>31206954.649999999</v>
      </c>
      <c r="R155" s="24">
        <v>4392164.4603756182</v>
      </c>
      <c r="S155" s="95">
        <v>-4.3525283802490322E-2</v>
      </c>
    </row>
    <row r="156" spans="1:19" ht="11.4">
      <c r="A156" s="25">
        <v>2</v>
      </c>
      <c r="B156" s="26">
        <v>423</v>
      </c>
      <c r="C156" s="27" t="s">
        <v>266</v>
      </c>
      <c r="D156" s="24">
        <v>69748348.120000005</v>
      </c>
      <c r="E156" s="22">
        <v>4.1736709798101179E-2</v>
      </c>
      <c r="F156" s="24">
        <v>69272935.915151775</v>
      </c>
      <c r="G156" s="24">
        <v>68583188.14807786</v>
      </c>
      <c r="H156" s="24">
        <v>689747.76707391441</v>
      </c>
      <c r="I156" s="24">
        <v>-6718619.4387272168</v>
      </c>
      <c r="J156" s="24">
        <v>-6028871.6716533024</v>
      </c>
      <c r="K156" s="24">
        <v>2638910.4941290324</v>
      </c>
      <c r="L156" s="24"/>
      <c r="M156" s="23">
        <v>3.6759628879934874E-3</v>
      </c>
      <c r="N156" s="28">
        <v>572</v>
      </c>
      <c r="O156" s="1" t="s">
        <v>1017</v>
      </c>
      <c r="P156" s="24">
        <v>66953912.119999997</v>
      </c>
      <c r="R156" s="24">
        <v>3670107.9064767077</v>
      </c>
      <c r="S156" s="95">
        <v>0.16475570723622268</v>
      </c>
    </row>
    <row r="157" spans="1:19" ht="11.4">
      <c r="A157" s="25">
        <v>17</v>
      </c>
      <c r="B157" s="26">
        <v>425</v>
      </c>
      <c r="C157" s="27" t="s">
        <v>102</v>
      </c>
      <c r="D157" s="24">
        <v>30957161.620000001</v>
      </c>
      <c r="E157" s="22">
        <v>7.4639025378524071E-2</v>
      </c>
      <c r="F157" s="24">
        <v>30746154.293542799</v>
      </c>
      <c r="G157" s="24">
        <v>30337196.291961923</v>
      </c>
      <c r="H157" s="24">
        <v>408958.00158087537</v>
      </c>
      <c r="I157" s="24">
        <v>-2981997.3294580742</v>
      </c>
      <c r="J157" s="24">
        <v>-2573039.3278771988</v>
      </c>
      <c r="K157" s="24">
        <v>1171256.1066953982</v>
      </c>
      <c r="L157" s="24"/>
      <c r="M157" s="23">
        <v>1.631793600722008E-3</v>
      </c>
      <c r="N157" s="28">
        <v>581</v>
      </c>
      <c r="O157" s="1" t="s">
        <v>1015</v>
      </c>
      <c r="P157" s="24">
        <v>28807032.77</v>
      </c>
      <c r="R157" s="24">
        <v>671590.24453785771</v>
      </c>
      <c r="S157" s="95">
        <v>-2.7388327653732225E-2</v>
      </c>
    </row>
    <row r="158" spans="1:19" ht="11.4">
      <c r="A158" s="25">
        <v>12</v>
      </c>
      <c r="B158" s="26">
        <v>426</v>
      </c>
      <c r="C158" s="27" t="s">
        <v>206</v>
      </c>
      <c r="D158" s="24">
        <v>36326028.469999999</v>
      </c>
      <c r="E158" s="22">
        <v>1.92106217732535E-2</v>
      </c>
      <c r="F158" s="24">
        <v>36078426.372548312</v>
      </c>
      <c r="G158" s="24">
        <v>35740539.043497279</v>
      </c>
      <c r="H158" s="24">
        <v>337887.32905103266</v>
      </c>
      <c r="I158" s="24">
        <v>-3499161.8810871453</v>
      </c>
      <c r="J158" s="24">
        <v>-3161274.5520361126</v>
      </c>
      <c r="K158" s="24">
        <v>1374385.7786364586</v>
      </c>
      <c r="L158" s="24"/>
      <c r="M158" s="23">
        <v>1.9141388211854403E-3</v>
      </c>
      <c r="N158" s="28">
        <v>583</v>
      </c>
      <c r="O158" s="1" t="s">
        <v>206</v>
      </c>
      <c r="P158" s="24">
        <v>35641336.240000002</v>
      </c>
      <c r="R158" s="24">
        <v>1300449.9869294832</v>
      </c>
      <c r="S158" s="95">
        <v>-6.5849344261276754E-2</v>
      </c>
    </row>
    <row r="159" spans="1:19" ht="11.4">
      <c r="A159" s="25">
        <v>2</v>
      </c>
      <c r="B159" s="26">
        <v>430</v>
      </c>
      <c r="C159" s="27" t="s">
        <v>728</v>
      </c>
      <c r="D159" s="24">
        <v>45788794.090000004</v>
      </c>
      <c r="E159" s="22">
        <v>1.149551654689196E-2</v>
      </c>
      <c r="F159" s="24">
        <v>45476692.769432291</v>
      </c>
      <c r="G159" s="24">
        <v>45608698.399567477</v>
      </c>
      <c r="H159" s="24">
        <v>-132005.63013518602</v>
      </c>
      <c r="I159" s="24">
        <v>-4410677.6768343039</v>
      </c>
      <c r="J159" s="24">
        <v>-4542683.3069694899</v>
      </c>
      <c r="K159" s="24">
        <v>1732407.0389412746</v>
      </c>
      <c r="L159" s="24"/>
      <c r="M159" s="23">
        <v>2.4139791001790544E-3</v>
      </c>
      <c r="N159" s="28">
        <v>1863</v>
      </c>
      <c r="O159" s="1" t="s">
        <v>728</v>
      </c>
      <c r="P159" s="24">
        <v>45268410.329999998</v>
      </c>
      <c r="R159" s="24">
        <v>3249421.4597091367</v>
      </c>
      <c r="S159" s="95">
        <v>-1.1736630710972751E-2</v>
      </c>
    </row>
    <row r="160" spans="1:19" ht="11.4">
      <c r="A160" s="25">
        <v>5</v>
      </c>
      <c r="B160" s="26">
        <v>433</v>
      </c>
      <c r="C160" s="27" t="s">
        <v>804</v>
      </c>
      <c r="D160" s="24">
        <v>25401508.52</v>
      </c>
      <c r="E160" s="22">
        <v>3.2705548311524835E-2</v>
      </c>
      <c r="F160" s="24">
        <v>25228369.119606063</v>
      </c>
      <c r="G160" s="24">
        <v>24771525.28938657</v>
      </c>
      <c r="H160" s="24">
        <v>456843.83021949232</v>
      </c>
      <c r="I160" s="24">
        <v>-2446840.2982368292</v>
      </c>
      <c r="J160" s="24">
        <v>-1989996.4680173369</v>
      </c>
      <c r="K160" s="24">
        <v>961059.42587785563</v>
      </c>
      <c r="L160" s="24"/>
      <c r="M160" s="23">
        <v>1.3380680946665936E-3</v>
      </c>
      <c r="N160" s="28">
        <v>595</v>
      </c>
      <c r="O160" s="1" t="s">
        <v>804</v>
      </c>
      <c r="P160" s="24">
        <v>24597048.559999999</v>
      </c>
      <c r="R160" s="24">
        <v>1450590.0692601181</v>
      </c>
      <c r="S160" s="95">
        <v>-4.7839696649428443E-2</v>
      </c>
    </row>
    <row r="161" spans="1:19" ht="11.4">
      <c r="A161" s="25">
        <v>1</v>
      </c>
      <c r="B161" s="26">
        <v>434</v>
      </c>
      <c r="C161" s="27" t="s">
        <v>289</v>
      </c>
      <c r="D161" s="24">
        <v>47243298.020000003</v>
      </c>
      <c r="E161" s="22">
        <v>1.8908125650482166E-2</v>
      </c>
      <c r="F161" s="24">
        <v>46921282.644992866</v>
      </c>
      <c r="G161" s="24">
        <v>46667404.039727576</v>
      </c>
      <c r="H161" s="24">
        <v>253878.60526528955</v>
      </c>
      <c r="I161" s="24">
        <v>-4550785.0577430278</v>
      </c>
      <c r="J161" s="24">
        <v>-4296906.4524777383</v>
      </c>
      <c r="K161" s="24">
        <v>1787437.8144088918</v>
      </c>
      <c r="L161" s="24"/>
      <c r="M161" s="23">
        <v>2.4906897639613789E-3</v>
      </c>
      <c r="N161" s="28">
        <v>599</v>
      </c>
      <c r="O161" s="1" t="s">
        <v>1022</v>
      </c>
      <c r="P161" s="24">
        <v>46366592.659999996</v>
      </c>
      <c r="R161" s="24">
        <v>6209369.9833428171</v>
      </c>
      <c r="S161" s="95">
        <v>-0.30821429825643665</v>
      </c>
    </row>
    <row r="162" spans="1:19" ht="11.4">
      <c r="A162" s="25">
        <v>13</v>
      </c>
      <c r="B162" s="26">
        <v>435</v>
      </c>
      <c r="C162" s="27" t="s">
        <v>300</v>
      </c>
      <c r="D162" s="24">
        <v>1711070.6</v>
      </c>
      <c r="E162" s="22">
        <v>4.9801729410418272E-2</v>
      </c>
      <c r="F162" s="24">
        <v>1699407.7596815822</v>
      </c>
      <c r="G162" s="24">
        <v>1605863.9102808721</v>
      </c>
      <c r="H162" s="24">
        <v>93543.849400710082</v>
      </c>
      <c r="I162" s="24">
        <v>-164821.56931395785</v>
      </c>
      <c r="J162" s="24">
        <v>-71277.719913247769</v>
      </c>
      <c r="K162" s="24">
        <v>64737.908269413216</v>
      </c>
      <c r="L162" s="24"/>
      <c r="M162" s="23">
        <v>9.0157894984141903E-5</v>
      </c>
      <c r="N162" s="28">
        <v>601</v>
      </c>
      <c r="O162" s="1" t="s">
        <v>300</v>
      </c>
      <c r="P162" s="24">
        <v>1629898.82</v>
      </c>
      <c r="R162" s="24">
        <v>283828.87431495189</v>
      </c>
      <c r="S162" s="95">
        <v>7.9555592259910934E-2</v>
      </c>
    </row>
    <row r="163" spans="1:19" ht="11.4">
      <c r="A163" s="25">
        <v>17</v>
      </c>
      <c r="B163" s="26">
        <v>436</v>
      </c>
      <c r="C163" s="27" t="s">
        <v>339</v>
      </c>
      <c r="D163" s="24">
        <v>5379559.8600000003</v>
      </c>
      <c r="E163" s="22">
        <v>3.9960313104778322E-2</v>
      </c>
      <c r="F163" s="24">
        <v>5342892.2043050509</v>
      </c>
      <c r="G163" s="24">
        <v>5253506.646868486</v>
      </c>
      <c r="H163" s="24">
        <v>89385.557436564937</v>
      </c>
      <c r="I163" s="24">
        <v>-518194.57265151734</v>
      </c>
      <c r="J163" s="24">
        <v>-428809.01521495241</v>
      </c>
      <c r="K163" s="24">
        <v>203534.23917545972</v>
      </c>
      <c r="L163" s="24"/>
      <c r="M163" s="23">
        <v>2.835015848160063E-4</v>
      </c>
      <c r="N163" s="28">
        <v>605</v>
      </c>
      <c r="O163" s="1" t="s">
        <v>339</v>
      </c>
      <c r="P163" s="24">
        <v>5172851.1100000003</v>
      </c>
      <c r="R163" s="24">
        <v>156914.09967506467</v>
      </c>
      <c r="S163" s="95">
        <v>3.6299739984769319E-2</v>
      </c>
    </row>
    <row r="164" spans="1:19" ht="11.4">
      <c r="A164" s="25">
        <v>21</v>
      </c>
      <c r="B164" s="26">
        <v>438</v>
      </c>
      <c r="C164" s="27" t="s">
        <v>338</v>
      </c>
      <c r="D164" s="24">
        <v>1280025.1100000001</v>
      </c>
      <c r="E164" s="22">
        <v>1.6816665895595717E-2</v>
      </c>
      <c r="F164" s="24">
        <v>1271300.3218694022</v>
      </c>
      <c r="G164" s="24">
        <v>1310811.3102297818</v>
      </c>
      <c r="H164" s="24">
        <v>-39510.98836037959</v>
      </c>
      <c r="I164" s="24">
        <v>-123300.43388710642</v>
      </c>
      <c r="J164" s="24">
        <v>-162811.42224748601</v>
      </c>
      <c r="K164" s="24">
        <v>48429.414983651499</v>
      </c>
      <c r="L164" s="24"/>
      <c r="M164" s="23">
        <v>6.8074514010585979E-5</v>
      </c>
      <c r="N164" s="28">
        <v>606</v>
      </c>
      <c r="O164" s="1" t="s">
        <v>338</v>
      </c>
      <c r="P164" s="24">
        <v>1258855.3600000001</v>
      </c>
      <c r="R164" s="24">
        <v>66792.803778042551</v>
      </c>
      <c r="S164" s="95">
        <v>1.916092094002364E-2</v>
      </c>
    </row>
    <row r="165" spans="1:19" ht="11.4">
      <c r="A165" s="25">
        <v>15</v>
      </c>
      <c r="B165" s="26">
        <v>440</v>
      </c>
      <c r="C165" s="27" t="s">
        <v>239</v>
      </c>
      <c r="D165" s="24">
        <v>13899700.91</v>
      </c>
      <c r="E165" s="22">
        <v>4.2607228448840795E-2</v>
      </c>
      <c r="F165" s="24">
        <v>13804959.06113234</v>
      </c>
      <c r="G165" s="24">
        <v>13759310.470309464</v>
      </c>
      <c r="H165" s="24">
        <v>45648.5908228755</v>
      </c>
      <c r="I165" s="24">
        <v>-1338910.5727027557</v>
      </c>
      <c r="J165" s="24">
        <v>-1293261.9818798802</v>
      </c>
      <c r="K165" s="24">
        <v>525891.54561118595</v>
      </c>
      <c r="L165" s="24"/>
      <c r="M165" s="23">
        <v>7.3268011083186103E-4</v>
      </c>
      <c r="N165" s="28">
        <v>607</v>
      </c>
      <c r="O165" s="1" t="s">
        <v>1012</v>
      </c>
      <c r="P165" s="24">
        <v>13331675.18</v>
      </c>
      <c r="R165" s="24">
        <v>348025.39788785978</v>
      </c>
      <c r="S165" s="95">
        <v>2.5508548898933281E-2</v>
      </c>
    </row>
    <row r="166" spans="1:19" ht="11.4">
      <c r="A166" s="25">
        <v>9</v>
      </c>
      <c r="B166" s="26">
        <v>441</v>
      </c>
      <c r="C166" s="27" t="s">
        <v>805</v>
      </c>
      <c r="D166" s="24">
        <v>13245099.98</v>
      </c>
      <c r="E166" s="22">
        <v>3.7452220242139012E-2</v>
      </c>
      <c r="F166" s="24">
        <v>13154819.961122802</v>
      </c>
      <c r="G166" s="24">
        <v>13214975.9222441</v>
      </c>
      <c r="H166" s="24">
        <v>-60155.961121298373</v>
      </c>
      <c r="I166" s="24">
        <v>-1275855.1075705886</v>
      </c>
      <c r="J166" s="24">
        <v>-1336011.068691887</v>
      </c>
      <c r="K166" s="24">
        <v>501124.89076981792</v>
      </c>
      <c r="L166" s="24"/>
      <c r="M166" s="23">
        <v>6.9822352696884539E-4</v>
      </c>
      <c r="N166" s="28">
        <v>611</v>
      </c>
      <c r="O166" s="1" t="s">
        <v>805</v>
      </c>
      <c r="P166" s="24">
        <v>12766949.380000001</v>
      </c>
      <c r="R166" s="24">
        <v>1934840.0210758562</v>
      </c>
      <c r="S166" s="95">
        <v>-2.6662288153131541E-2</v>
      </c>
    </row>
    <row r="167" spans="1:19" ht="11.4">
      <c r="A167" s="25">
        <v>1</v>
      </c>
      <c r="B167" s="26">
        <v>444</v>
      </c>
      <c r="C167" s="27" t="s">
        <v>680</v>
      </c>
      <c r="D167" s="24">
        <v>169357946.63999999</v>
      </c>
      <c r="E167" s="22">
        <v>1.289442836201915E-2</v>
      </c>
      <c r="F167" s="24">
        <v>168203584.75199988</v>
      </c>
      <c r="G167" s="24">
        <v>168399837.02835554</v>
      </c>
      <c r="H167" s="24">
        <v>-196252.276355654</v>
      </c>
      <c r="I167" s="24">
        <v>-16313670.833333427</v>
      </c>
      <c r="J167" s="24">
        <v>-16509923.109689081</v>
      </c>
      <c r="K167" s="24">
        <v>6407613.5808051964</v>
      </c>
      <c r="L167" s="24"/>
      <c r="M167" s="23">
        <v>8.9263363477494837E-3</v>
      </c>
      <c r="N167" s="28">
        <v>584</v>
      </c>
      <c r="O167" s="1" t="s">
        <v>377</v>
      </c>
      <c r="P167" s="24">
        <v>167201972.78</v>
      </c>
      <c r="R167" s="24">
        <v>6813447.0412712023</v>
      </c>
      <c r="S167" s="95">
        <v>0.12283539991636938</v>
      </c>
    </row>
    <row r="168" spans="1:19" ht="11.4">
      <c r="A168" s="25">
        <v>2</v>
      </c>
      <c r="B168" s="26">
        <v>445</v>
      </c>
      <c r="C168" s="27" t="s">
        <v>693</v>
      </c>
      <c r="D168" s="24">
        <v>54599400.210000001</v>
      </c>
      <c r="E168" s="22">
        <v>1.8371132094260334E-2</v>
      </c>
      <c r="F168" s="24">
        <v>54227244.855258577</v>
      </c>
      <c r="G168" s="24">
        <v>54012547.031994484</v>
      </c>
      <c r="H168" s="24">
        <v>214697.82326409221</v>
      </c>
      <c r="I168" s="24">
        <v>-5259373.182037631</v>
      </c>
      <c r="J168" s="24">
        <v>-5044675.3587735388</v>
      </c>
      <c r="K168" s="24">
        <v>2065754.0152697149</v>
      </c>
      <c r="L168" s="24"/>
      <c r="M168" s="23">
        <v>2.8775784436468111E-3</v>
      </c>
      <c r="N168" s="28">
        <v>2183</v>
      </c>
      <c r="O168" s="1" t="s">
        <v>979</v>
      </c>
      <c r="P168" s="24">
        <v>53614442.210000001</v>
      </c>
      <c r="R168" s="24">
        <v>2269699.6293671336</v>
      </c>
      <c r="S168" s="95">
        <v>0.10407725062802942</v>
      </c>
    </row>
    <row r="169" spans="1:19" ht="11.4">
      <c r="A169" s="25">
        <v>15</v>
      </c>
      <c r="B169" s="26">
        <v>475</v>
      </c>
      <c r="C169" s="27" t="s">
        <v>674</v>
      </c>
      <c r="D169" s="24">
        <v>17149865.210000001</v>
      </c>
      <c r="E169" s="22">
        <v>3.3599152294014001E-2</v>
      </c>
      <c r="F169" s="24">
        <v>17032969.893449873</v>
      </c>
      <c r="G169" s="24">
        <v>16716459.040280987</v>
      </c>
      <c r="H169" s="24">
        <v>316510.85316888615</v>
      </c>
      <c r="I169" s="24">
        <v>-1651987.7656918711</v>
      </c>
      <c r="J169" s="24">
        <v>-1335476.9125229849</v>
      </c>
      <c r="K169" s="24">
        <v>648860.6611543562</v>
      </c>
      <c r="L169" s="24"/>
      <c r="M169" s="23">
        <v>9.0425560647991975E-4</v>
      </c>
      <c r="N169" s="28">
        <v>628</v>
      </c>
      <c r="O169" s="1" t="s">
        <v>373</v>
      </c>
      <c r="P169" s="24">
        <v>16592375.460000001</v>
      </c>
      <c r="R169" s="24">
        <v>1086339.2615073877</v>
      </c>
      <c r="S169" s="95">
        <v>0.11018046764562994</v>
      </c>
    </row>
    <row r="170" spans="1:19" ht="11.4">
      <c r="A170" s="25">
        <v>21</v>
      </c>
      <c r="B170" s="26">
        <v>478</v>
      </c>
      <c r="C170" s="27" t="s">
        <v>353</v>
      </c>
      <c r="D170" s="24">
        <v>41299417.530000001</v>
      </c>
      <c r="E170" s="22">
        <v>4.4865660404467267E-3</v>
      </c>
      <c r="F170" s="24">
        <v>41017916.280492201</v>
      </c>
      <c r="G170" s="24">
        <v>41530332.630573213</v>
      </c>
      <c r="H170" s="24">
        <v>-512416.35008101165</v>
      </c>
      <c r="I170" s="24">
        <v>-3978231.4119867296</v>
      </c>
      <c r="J170" s="24">
        <v>-4490647.7620677408</v>
      </c>
      <c r="K170" s="24">
        <v>1562552.651911228</v>
      </c>
      <c r="L170" s="24"/>
      <c r="M170" s="23">
        <v>2.1767150629843552E-3</v>
      </c>
      <c r="N170" s="28">
        <v>633</v>
      </c>
      <c r="O170" s="1" t="s">
        <v>405</v>
      </c>
      <c r="P170" s="24">
        <v>41114952.579999998</v>
      </c>
      <c r="R170" s="24">
        <v>6585079.2700626077</v>
      </c>
      <c r="S170" s="95">
        <v>8.9927488596919236E-2</v>
      </c>
    </row>
    <row r="171" spans="1:19" ht="11.4">
      <c r="A171" s="25">
        <v>2</v>
      </c>
      <c r="B171" s="26">
        <v>480</v>
      </c>
      <c r="C171" s="27" t="s">
        <v>274</v>
      </c>
      <c r="D171" s="24">
        <v>5804086.2000000002</v>
      </c>
      <c r="E171" s="22">
        <v>4.0431441939821511E-2</v>
      </c>
      <c r="F171" s="24">
        <v>5764524.9273412721</v>
      </c>
      <c r="G171" s="24">
        <v>5699421.3039332442</v>
      </c>
      <c r="H171" s="24">
        <v>65103.623408027925</v>
      </c>
      <c r="I171" s="24">
        <v>-559087.74069140467</v>
      </c>
      <c r="J171" s="24">
        <v>-493984.11728337675</v>
      </c>
      <c r="K171" s="24">
        <v>219596.0821273927</v>
      </c>
      <c r="L171" s="24"/>
      <c r="M171" s="23">
        <v>3.0631318115165396E-4</v>
      </c>
      <c r="N171" s="28">
        <v>638</v>
      </c>
      <c r="O171" s="1" t="s">
        <v>274</v>
      </c>
      <c r="P171" s="24">
        <v>5578537.8700000001</v>
      </c>
      <c r="R171" s="24">
        <v>304649.89172195242</v>
      </c>
      <c r="S171" s="95">
        <v>-1.4078722189152737E-2</v>
      </c>
    </row>
    <row r="172" spans="1:19" ht="11.4">
      <c r="A172" s="25">
        <v>2</v>
      </c>
      <c r="B172" s="26">
        <v>481</v>
      </c>
      <c r="C172" s="27" t="s">
        <v>328</v>
      </c>
      <c r="D172" s="24">
        <v>36760994.079999998</v>
      </c>
      <c r="E172" s="22">
        <v>1.9436720186956968E-2</v>
      </c>
      <c r="F172" s="24">
        <v>36510427.210403062</v>
      </c>
      <c r="G172" s="24">
        <v>36521791.401936963</v>
      </c>
      <c r="H172" s="24">
        <v>-11364.191533900797</v>
      </c>
      <c r="I172" s="24">
        <v>-3541060.6282445113</v>
      </c>
      <c r="J172" s="24">
        <v>-3552424.8197784121</v>
      </c>
      <c r="K172" s="24">
        <v>1390842.5886363087</v>
      </c>
      <c r="L172" s="24"/>
      <c r="M172" s="23">
        <v>1.9371413301291645E-3</v>
      </c>
      <c r="N172" s="28">
        <v>641</v>
      </c>
      <c r="O172" s="1" t="s">
        <v>328</v>
      </c>
      <c r="P172" s="24">
        <v>36060103.93</v>
      </c>
      <c r="R172" s="24">
        <v>1551145.9746568382</v>
      </c>
      <c r="S172" s="95">
        <v>4.6215134336501373E-2</v>
      </c>
    </row>
    <row r="173" spans="1:19" ht="11.4">
      <c r="A173" s="25">
        <v>17</v>
      </c>
      <c r="B173" s="26">
        <v>483</v>
      </c>
      <c r="C173" s="27" t="s">
        <v>932</v>
      </c>
      <c r="D173" s="24">
        <v>2179843.13</v>
      </c>
      <c r="E173" s="22">
        <v>-3.6983474846286057E-4</v>
      </c>
      <c r="F173" s="24">
        <v>2164985.0859517939</v>
      </c>
      <c r="G173" s="24">
        <v>2188791.2089182017</v>
      </c>
      <c r="H173" s="24">
        <v>-23806.122966407798</v>
      </c>
      <c r="I173" s="24">
        <v>-209976.82126316111</v>
      </c>
      <c r="J173" s="24">
        <v>-233782.94422956891</v>
      </c>
      <c r="K173" s="24">
        <v>82473.794238326911</v>
      </c>
      <c r="L173" s="24"/>
      <c r="M173" s="23">
        <v>1.1479200378693052E-4</v>
      </c>
      <c r="N173" s="28">
        <v>646</v>
      </c>
      <c r="O173" s="1" t="s">
        <v>932</v>
      </c>
      <c r="P173" s="24">
        <v>2180649.61</v>
      </c>
      <c r="R173" s="24">
        <v>118089.57813168695</v>
      </c>
      <c r="S173" s="95">
        <v>-6.4564057042316159E-2</v>
      </c>
    </row>
    <row r="174" spans="1:19" ht="11.4">
      <c r="A174" s="25">
        <v>4</v>
      </c>
      <c r="B174" s="26">
        <v>484</v>
      </c>
      <c r="C174" s="27" t="s">
        <v>311</v>
      </c>
      <c r="D174" s="24">
        <v>7636336.1500000004</v>
      </c>
      <c r="E174" s="22">
        <v>1.5028287776542193E-2</v>
      </c>
      <c r="F174" s="24">
        <v>7584286.065605347</v>
      </c>
      <c r="G174" s="24">
        <v>7594517.1818683222</v>
      </c>
      <c r="H174" s="24">
        <v>-10231.116262975149</v>
      </c>
      <c r="I174" s="24">
        <v>-735582.10166892421</v>
      </c>
      <c r="J174" s="24">
        <v>-745813.21793189936</v>
      </c>
      <c r="K174" s="24">
        <v>288918.77938473382</v>
      </c>
      <c r="L174" s="24"/>
      <c r="M174" s="23">
        <v>4.0233726651104067E-4</v>
      </c>
      <c r="N174" s="28">
        <v>647</v>
      </c>
      <c r="O174" s="1" t="s">
        <v>387</v>
      </c>
      <c r="P174" s="24">
        <v>7523274.2199999997</v>
      </c>
      <c r="R174" s="24">
        <v>821005.11222887458</v>
      </c>
      <c r="S174" s="95">
        <v>0.15617256483717368</v>
      </c>
    </row>
    <row r="175" spans="1:19" ht="11.4">
      <c r="A175" s="25">
        <v>8</v>
      </c>
      <c r="B175" s="26">
        <v>489</v>
      </c>
      <c r="C175" s="27" t="s">
        <v>269</v>
      </c>
      <c r="D175" s="24">
        <v>4515281.29</v>
      </c>
      <c r="E175" s="22">
        <v>1.469010523853953E-2</v>
      </c>
      <c r="F175" s="24">
        <v>4484504.6495282333</v>
      </c>
      <c r="G175" s="24">
        <v>4412643.6333577354</v>
      </c>
      <c r="H175" s="24">
        <v>71861.016170497984</v>
      </c>
      <c r="I175" s="24">
        <v>-434941.57874710253</v>
      </c>
      <c r="J175" s="24">
        <v>-363080.56257660454</v>
      </c>
      <c r="K175" s="24">
        <v>170834.4857088993</v>
      </c>
      <c r="L175" s="24"/>
      <c r="M175" s="23">
        <v>2.3786450518581539E-4</v>
      </c>
      <c r="N175" s="28">
        <v>658</v>
      </c>
      <c r="O175" s="1" t="s">
        <v>269</v>
      </c>
      <c r="P175" s="24">
        <v>4449911.62</v>
      </c>
      <c r="R175" s="24">
        <v>768400.59057160828</v>
      </c>
      <c r="S175" s="95">
        <v>1.6682568380447016E-2</v>
      </c>
    </row>
    <row r="176" spans="1:19" ht="11.4">
      <c r="A176" s="25">
        <v>10</v>
      </c>
      <c r="B176" s="26">
        <v>491</v>
      </c>
      <c r="C176" s="27" t="s">
        <v>362</v>
      </c>
      <c r="D176" s="24">
        <v>169970009.83000001</v>
      </c>
      <c r="E176" s="22">
        <v>1.7904492101525893E-2</v>
      </c>
      <c r="F176" s="24">
        <v>168811476.05379745</v>
      </c>
      <c r="G176" s="24">
        <v>168742495.69977945</v>
      </c>
      <c r="H176" s="24">
        <v>68980.354018002748</v>
      </c>
      <c r="I176" s="24">
        <v>-16372628.783692177</v>
      </c>
      <c r="J176" s="24">
        <v>-16303648.429674175</v>
      </c>
      <c r="K176" s="24">
        <v>6430770.8313881401</v>
      </c>
      <c r="L176" s="24"/>
      <c r="M176" s="23">
        <v>8.9588966535384205E-3</v>
      </c>
      <c r="N176" s="28">
        <v>663</v>
      </c>
      <c r="O176" s="1" t="s">
        <v>407</v>
      </c>
      <c r="P176" s="24">
        <v>166980312.15000001</v>
      </c>
      <c r="R176" s="24">
        <v>13166939.835311132</v>
      </c>
      <c r="S176" s="95">
        <v>9.1255160584315487E-2</v>
      </c>
    </row>
    <row r="177" spans="1:19" ht="11.4">
      <c r="A177" s="25">
        <v>17</v>
      </c>
      <c r="B177" s="26">
        <v>494</v>
      </c>
      <c r="C177" s="27" t="s">
        <v>89</v>
      </c>
      <c r="D177" s="24">
        <v>25689348.41</v>
      </c>
      <c r="E177" s="22">
        <v>4.921360438216027E-2</v>
      </c>
      <c r="F177" s="24">
        <v>25514247.062112872</v>
      </c>
      <c r="G177" s="24">
        <v>25531091.462440714</v>
      </c>
      <c r="H177" s="24">
        <v>-16844.400327842683</v>
      </c>
      <c r="I177" s="24">
        <v>-2474566.9287925507</v>
      </c>
      <c r="J177" s="24">
        <v>-2491411.3291203934</v>
      </c>
      <c r="K177" s="24">
        <v>971949.77277242451</v>
      </c>
      <c r="L177" s="24"/>
      <c r="M177" s="23">
        <v>1.354379408747703E-3</v>
      </c>
      <c r="N177" s="28">
        <v>673</v>
      </c>
      <c r="O177" s="1" t="s">
        <v>89</v>
      </c>
      <c r="P177" s="24">
        <v>24484383.640000001</v>
      </c>
      <c r="R177" s="24">
        <v>740071.67474576179</v>
      </c>
      <c r="S177" s="95">
        <v>-0.27787376302939137</v>
      </c>
    </row>
    <row r="178" spans="1:19" ht="11.4">
      <c r="A178" s="25">
        <v>13</v>
      </c>
      <c r="B178" s="26">
        <v>495</v>
      </c>
      <c r="C178" s="27" t="s">
        <v>896</v>
      </c>
      <c r="D178" s="24">
        <v>4058319.79</v>
      </c>
      <c r="E178" s="22">
        <v>4.278493369021974E-2</v>
      </c>
      <c r="F178" s="24">
        <v>4030657.8480135933</v>
      </c>
      <c r="G178" s="24">
        <v>3930372.613588897</v>
      </c>
      <c r="H178" s="24">
        <v>100285.2344246963</v>
      </c>
      <c r="I178" s="24">
        <v>-390924.0428569644</v>
      </c>
      <c r="J178" s="24">
        <v>-290638.8084322681</v>
      </c>
      <c r="K178" s="24">
        <v>153545.46696843734</v>
      </c>
      <c r="L178" s="24"/>
      <c r="M178" s="23">
        <v>2.1401645834812343E-4</v>
      </c>
      <c r="N178" s="28">
        <v>675</v>
      </c>
      <c r="O178" s="1" t="s">
        <v>896</v>
      </c>
      <c r="P178" s="24">
        <v>3891809</v>
      </c>
      <c r="R178" s="24">
        <v>1075407.5681664913</v>
      </c>
      <c r="S178" s="95">
        <v>9.0109230312557242E-2</v>
      </c>
    </row>
    <row r="179" spans="1:19" ht="11.4">
      <c r="A179" s="25">
        <v>19</v>
      </c>
      <c r="B179" s="26">
        <v>498</v>
      </c>
      <c r="C179" s="27" t="s">
        <v>904</v>
      </c>
      <c r="D179" s="24">
        <v>7079831.3499999996</v>
      </c>
      <c r="E179" s="22">
        <v>1.6891871162269201E-2</v>
      </c>
      <c r="F179" s="24">
        <v>7031574.4618760506</v>
      </c>
      <c r="G179" s="24">
        <v>7009581.2756089112</v>
      </c>
      <c r="H179" s="24">
        <v>21993.18626713939</v>
      </c>
      <c r="I179" s="24">
        <v>-681975.90069349366</v>
      </c>
      <c r="J179" s="24">
        <v>-659982.71442635427</v>
      </c>
      <c r="K179" s="24">
        <v>267863.56594474585</v>
      </c>
      <c r="L179" s="24"/>
      <c r="M179" s="23">
        <v>3.7324420253672112E-4</v>
      </c>
      <c r="N179" s="28">
        <v>679</v>
      </c>
      <c r="O179" s="1" t="s">
        <v>904</v>
      </c>
      <c r="P179" s="24">
        <v>6962226.3200000003</v>
      </c>
      <c r="R179" s="24">
        <v>699258.11422004027</v>
      </c>
      <c r="S179" s="95">
        <v>3.2071538461222016E-2</v>
      </c>
    </row>
    <row r="180" spans="1:19" ht="11.4">
      <c r="A180" s="25">
        <v>15</v>
      </c>
      <c r="B180" s="26">
        <v>499</v>
      </c>
      <c r="C180" s="27" t="s">
        <v>240</v>
      </c>
      <c r="D180" s="24">
        <v>69147820.430000007</v>
      </c>
      <c r="E180" s="22">
        <v>2.3424704784101635E-2</v>
      </c>
      <c r="F180" s="24">
        <v>68676501.4861518</v>
      </c>
      <c r="G180" s="24">
        <v>68599006.63903226</v>
      </c>
      <c r="H180" s="24">
        <v>77494.847119539976</v>
      </c>
      <c r="I180" s="24">
        <v>-6660772.6635665158</v>
      </c>
      <c r="J180" s="24">
        <v>-6583277.8164469758</v>
      </c>
      <c r="K180" s="24">
        <v>2616189.686169114</v>
      </c>
      <c r="L180" s="24"/>
      <c r="M180" s="23">
        <v>3.6454448053904295E-3</v>
      </c>
      <c r="N180" s="28">
        <v>681</v>
      </c>
      <c r="O180" s="1" t="s">
        <v>1013</v>
      </c>
      <c r="P180" s="24">
        <v>67565127.269999996</v>
      </c>
      <c r="R180" s="24">
        <v>2376489.2828751081</v>
      </c>
      <c r="S180" s="95">
        <v>-2.7969225332640679E-2</v>
      </c>
    </row>
    <row r="181" spans="1:19" ht="11.4">
      <c r="A181" s="25">
        <v>13</v>
      </c>
      <c r="B181" s="26">
        <v>500</v>
      </c>
      <c r="C181" s="27" t="s">
        <v>359</v>
      </c>
      <c r="D181" s="24">
        <v>35114938.799999997</v>
      </c>
      <c r="E181" s="22">
        <v>3.8900496141487384E-2</v>
      </c>
      <c r="F181" s="24">
        <v>34875591.619342804</v>
      </c>
      <c r="G181" s="24">
        <v>34850198.772131644</v>
      </c>
      <c r="H181" s="24">
        <v>25392.847211159766</v>
      </c>
      <c r="I181" s="24">
        <v>-3382501.7619843315</v>
      </c>
      <c r="J181" s="24">
        <v>-3357108.9147731718</v>
      </c>
      <c r="K181" s="24">
        <v>1328564.5179809991</v>
      </c>
      <c r="L181" s="24"/>
      <c r="M181" s="23">
        <v>1.8514717761652728E-3</v>
      </c>
      <c r="N181" s="28">
        <v>683</v>
      </c>
      <c r="O181" s="1" t="s">
        <v>359</v>
      </c>
      <c r="P181" s="24">
        <v>33800098.210000001</v>
      </c>
      <c r="R181" s="24">
        <v>2112163.390308883</v>
      </c>
      <c r="S181" s="95">
        <v>-6.6818775049169998E-3</v>
      </c>
    </row>
    <row r="182" spans="1:19" ht="11.4">
      <c r="A182" s="25">
        <v>2</v>
      </c>
      <c r="B182" s="26">
        <v>503</v>
      </c>
      <c r="C182" s="27" t="s">
        <v>85</v>
      </c>
      <c r="D182" s="24">
        <v>24671883.440000001</v>
      </c>
      <c r="E182" s="22">
        <v>1.2273210500332921E-2</v>
      </c>
      <c r="F182" s="24">
        <v>24503717.242231574</v>
      </c>
      <c r="G182" s="24">
        <v>24718350.838120472</v>
      </c>
      <c r="H182" s="24">
        <v>-214633.59588889778</v>
      </c>
      <c r="I182" s="24">
        <v>-2376558.0137440553</v>
      </c>
      <c r="J182" s="24">
        <v>-2591191.6096329531</v>
      </c>
      <c r="K182" s="24">
        <v>933454.25195919734</v>
      </c>
      <c r="L182" s="24"/>
      <c r="M182" s="23">
        <v>1.3002936329967703E-3</v>
      </c>
      <c r="N182" s="28">
        <v>2007</v>
      </c>
      <c r="O182" s="1" t="s">
        <v>85</v>
      </c>
      <c r="P182" s="24">
        <v>24372751.530000001</v>
      </c>
      <c r="R182" s="24">
        <v>1009181.9924973832</v>
      </c>
      <c r="S182" s="95">
        <v>-4.6279409814582673E-2</v>
      </c>
    </row>
    <row r="183" spans="1:19" ht="11.4">
      <c r="A183" s="25">
        <v>1</v>
      </c>
      <c r="B183" s="26">
        <v>504</v>
      </c>
      <c r="C183" s="27" t="s">
        <v>914</v>
      </c>
      <c r="D183" s="24">
        <v>5705450.5499999998</v>
      </c>
      <c r="E183" s="22">
        <v>3.3841999965230851E-2</v>
      </c>
      <c r="F183" s="24">
        <v>5666561.588487085</v>
      </c>
      <c r="G183" s="24">
        <v>5550673.2734983917</v>
      </c>
      <c r="H183" s="24">
        <v>115888.31498869322</v>
      </c>
      <c r="I183" s="24">
        <v>-549586.50642129197</v>
      </c>
      <c r="J183" s="24">
        <v>-433698.19143259875</v>
      </c>
      <c r="K183" s="24">
        <v>215864.22812803465</v>
      </c>
      <c r="L183" s="24"/>
      <c r="M183" s="23">
        <v>3.0083440714735455E-4</v>
      </c>
      <c r="N183" s="28">
        <v>690</v>
      </c>
      <c r="O183" s="1" t="s">
        <v>395</v>
      </c>
      <c r="P183" s="24">
        <v>5518687.1399999997</v>
      </c>
      <c r="R183" s="24">
        <v>437675.42485584848</v>
      </c>
      <c r="S183" s="95">
        <v>3.9943358868437917E-2</v>
      </c>
    </row>
    <row r="184" spans="1:19" ht="11.4">
      <c r="A184" s="25">
        <v>1</v>
      </c>
      <c r="B184" s="26">
        <v>505</v>
      </c>
      <c r="C184" s="27" t="s">
        <v>806</v>
      </c>
      <c r="D184" s="24">
        <v>71719746.079999998</v>
      </c>
      <c r="E184" s="22">
        <v>3.1674917535930325E-2</v>
      </c>
      <c r="F184" s="24">
        <v>71230896.61568886</v>
      </c>
      <c r="G184" s="24">
        <v>70397988.665645316</v>
      </c>
      <c r="H184" s="24">
        <v>832907.95004354417</v>
      </c>
      <c r="I184" s="24">
        <v>-6908517.4508311786</v>
      </c>
      <c r="J184" s="24">
        <v>-6075609.5007876344</v>
      </c>
      <c r="K184" s="24">
        <v>2713497.8199220109</v>
      </c>
      <c r="L184" s="24"/>
      <c r="M184" s="23">
        <v>3.779991289951672E-3</v>
      </c>
      <c r="N184" s="28">
        <v>693</v>
      </c>
      <c r="O184" s="1" t="s">
        <v>806</v>
      </c>
      <c r="P184" s="24">
        <v>69517776.25</v>
      </c>
      <c r="R184" s="24">
        <v>2759841.8348846235</v>
      </c>
      <c r="S184" s="95">
        <v>6.5769997911463429E-2</v>
      </c>
    </row>
    <row r="185" spans="1:19" ht="11.4">
      <c r="A185" s="25">
        <v>10</v>
      </c>
      <c r="B185" s="26">
        <v>507</v>
      </c>
      <c r="C185" s="27" t="s">
        <v>197</v>
      </c>
      <c r="D185" s="24">
        <v>15854394.4</v>
      </c>
      <c r="E185" s="22">
        <v>1.2240427068003212E-2</v>
      </c>
      <c r="F185" s="24">
        <v>15746329.151124578</v>
      </c>
      <c r="G185" s="24">
        <v>15785346.104916614</v>
      </c>
      <c r="H185" s="24">
        <v>-39016.95379203558</v>
      </c>
      <c r="I185" s="24">
        <v>-1527199.5004358238</v>
      </c>
      <c r="J185" s="24">
        <v>-1566216.4542278594</v>
      </c>
      <c r="K185" s="24">
        <v>599846.8621541966</v>
      </c>
      <c r="L185" s="24"/>
      <c r="M185" s="23">
        <v>8.3553908062202332E-4</v>
      </c>
      <c r="N185" s="28">
        <v>696</v>
      </c>
      <c r="O185" s="1" t="s">
        <v>197</v>
      </c>
      <c r="P185" s="24">
        <v>15662676.550000001</v>
      </c>
      <c r="R185" s="24">
        <v>2216132.2114860984</v>
      </c>
      <c r="S185" s="95">
        <v>3.8220549591365893E-2</v>
      </c>
    </row>
    <row r="186" spans="1:19" ht="11.4">
      <c r="A186" s="25">
        <v>6</v>
      </c>
      <c r="B186" s="26">
        <v>508</v>
      </c>
      <c r="C186" s="27" t="s">
        <v>1174</v>
      </c>
      <c r="D186" s="24">
        <v>34506380.850000001</v>
      </c>
      <c r="E186" s="22">
        <v>-2.6612664018791365E-3</v>
      </c>
      <c r="F186" s="24">
        <v>34271181.665454336</v>
      </c>
      <c r="G186" s="24">
        <v>34474911.051116787</v>
      </c>
      <c r="H186" s="24">
        <v>-203729.38566245139</v>
      </c>
      <c r="I186" s="24">
        <v>-3323881.4593869494</v>
      </c>
      <c r="J186" s="24">
        <v>-3527610.8450494008</v>
      </c>
      <c r="K186" s="24">
        <v>1305539.8872359428</v>
      </c>
      <c r="L186" s="24"/>
      <c r="M186" s="23">
        <v>1.8190167682619303E-3</v>
      </c>
      <c r="N186" s="28">
        <v>2162</v>
      </c>
      <c r="O186" s="1" t="s">
        <v>1174</v>
      </c>
      <c r="P186" s="24">
        <v>34598456.560000002</v>
      </c>
      <c r="R186" s="24">
        <v>2085223.5011497645</v>
      </c>
      <c r="S186" s="95">
        <v>0.26815665696361446</v>
      </c>
    </row>
    <row r="187" spans="1:19" ht="11.4">
      <c r="A187" s="25">
        <v>2</v>
      </c>
      <c r="B187" s="26">
        <v>529</v>
      </c>
      <c r="C187" s="27" t="s">
        <v>184</v>
      </c>
      <c r="D187" s="24">
        <v>73537899.269999996</v>
      </c>
      <c r="E187" s="22">
        <v>2.6706462380051699E-2</v>
      </c>
      <c r="F187" s="24">
        <v>73036657.078977659</v>
      </c>
      <c r="G187" s="24">
        <v>73102353.872253865</v>
      </c>
      <c r="H187" s="24">
        <v>-65696.793276205659</v>
      </c>
      <c r="I187" s="24">
        <v>-7083653.9192089178</v>
      </c>
      <c r="J187" s="24">
        <v>-7149350.7124851234</v>
      </c>
      <c r="K187" s="24">
        <v>2782287.169954652</v>
      </c>
      <c r="L187" s="24"/>
      <c r="M187" s="23">
        <v>3.8770869714948022E-3</v>
      </c>
      <c r="N187" s="28">
        <v>701</v>
      </c>
      <c r="O187" s="1" t="s">
        <v>983</v>
      </c>
      <c r="P187" s="24">
        <v>71625047.629999995</v>
      </c>
      <c r="R187" s="24">
        <v>9015323.3362984192</v>
      </c>
      <c r="S187" s="95">
        <v>0.28207537002170091</v>
      </c>
    </row>
    <row r="188" spans="1:19" ht="11.4">
      <c r="A188" s="25">
        <v>4</v>
      </c>
      <c r="B188" s="26">
        <v>531</v>
      </c>
      <c r="C188" s="27" t="s">
        <v>912</v>
      </c>
      <c r="D188" s="24">
        <v>17499937.75</v>
      </c>
      <c r="E188" s="22">
        <v>2.6313023588830031E-2</v>
      </c>
      <c r="F188" s="24">
        <v>17380656.301554505</v>
      </c>
      <c r="G188" s="24">
        <v>17222539.684421036</v>
      </c>
      <c r="H188" s="24">
        <v>158116.61713346839</v>
      </c>
      <c r="I188" s="24">
        <v>-1685709.0542328132</v>
      </c>
      <c r="J188" s="24">
        <v>-1527592.4370993448</v>
      </c>
      <c r="K188" s="24">
        <v>662105.56407195667</v>
      </c>
      <c r="L188" s="24"/>
      <c r="M188" s="23">
        <v>9.2335648457985114E-4</v>
      </c>
      <c r="N188" s="28">
        <v>703</v>
      </c>
      <c r="O188" s="1" t="s">
        <v>912</v>
      </c>
      <c r="P188" s="24">
        <v>17051267.350000001</v>
      </c>
      <c r="R188" s="24">
        <v>558820.56662676961</v>
      </c>
      <c r="S188" s="95">
        <v>-7.9540441037023291E-2</v>
      </c>
    </row>
    <row r="189" spans="1:19" ht="11.4">
      <c r="A189" s="25">
        <v>17</v>
      </c>
      <c r="B189" s="26">
        <v>535</v>
      </c>
      <c r="C189" s="27" t="s">
        <v>263</v>
      </c>
      <c r="D189" s="24">
        <v>27950460.98</v>
      </c>
      <c r="E189" s="22">
        <v>2.9015869988991083E-2</v>
      </c>
      <c r="F189" s="24">
        <v>27759947.646864645</v>
      </c>
      <c r="G189" s="24">
        <v>27385284.785162501</v>
      </c>
      <c r="H189" s="24">
        <v>374662.86170214415</v>
      </c>
      <c r="I189" s="24">
        <v>-2692372.1568076406</v>
      </c>
      <c r="J189" s="24">
        <v>-2317709.2951054964</v>
      </c>
      <c r="K189" s="24">
        <v>1057498.3750004547</v>
      </c>
      <c r="L189" s="24"/>
      <c r="M189" s="23">
        <v>1.473157482097672E-3</v>
      </c>
      <c r="N189" s="28">
        <v>716</v>
      </c>
      <c r="O189" s="1" t="s">
        <v>263</v>
      </c>
      <c r="P189" s="24">
        <v>27162322.559999999</v>
      </c>
      <c r="R189" s="24">
        <v>1122018.2360034119</v>
      </c>
      <c r="S189" s="95">
        <v>-4.6579728077108529E-3</v>
      </c>
    </row>
    <row r="190" spans="1:19" ht="11.4">
      <c r="A190" s="25">
        <v>6</v>
      </c>
      <c r="B190" s="26">
        <v>536</v>
      </c>
      <c r="C190" s="27" t="s">
        <v>96</v>
      </c>
      <c r="D190" s="24">
        <v>118755420.97</v>
      </c>
      <c r="E190" s="22">
        <v>5.0391518480147779E-2</v>
      </c>
      <c r="F190" s="24">
        <v>117945971.31215443</v>
      </c>
      <c r="G190" s="24">
        <v>118045030.3630188</v>
      </c>
      <c r="H190" s="24">
        <v>-99059.050864368677</v>
      </c>
      <c r="I190" s="24">
        <v>-11439302.883712161</v>
      </c>
      <c r="J190" s="24">
        <v>-11538361.93457653</v>
      </c>
      <c r="K190" s="24">
        <v>4493080.2675537821</v>
      </c>
      <c r="L190" s="24"/>
      <c r="M190" s="23">
        <v>6.2606247471342063E-3</v>
      </c>
      <c r="N190" s="28">
        <v>717</v>
      </c>
      <c r="O190" s="1" t="s">
        <v>96</v>
      </c>
      <c r="P190" s="24">
        <v>113058244.36</v>
      </c>
      <c r="R190" s="24">
        <v>9014390.6804003306</v>
      </c>
      <c r="S190" s="95">
        <v>0.31845650105038148</v>
      </c>
    </row>
    <row r="191" spans="1:19" ht="11.4">
      <c r="A191" s="25">
        <v>2</v>
      </c>
      <c r="B191" s="26">
        <v>538</v>
      </c>
      <c r="C191" s="27" t="s">
        <v>906</v>
      </c>
      <c r="D191" s="24">
        <v>16453306.67</v>
      </c>
      <c r="E191" s="22">
        <v>3.7447951560723336E-2</v>
      </c>
      <c r="F191" s="24">
        <v>16341159.171000151</v>
      </c>
      <c r="G191" s="24">
        <v>16473142.675729105</v>
      </c>
      <c r="H191" s="24">
        <v>-131983.50472895429</v>
      </c>
      <c r="I191" s="24">
        <v>-1584890.6677218401</v>
      </c>
      <c r="J191" s="24">
        <v>-1716874.1724507944</v>
      </c>
      <c r="K191" s="24">
        <v>622506.55112125969</v>
      </c>
      <c r="L191" s="24"/>
      <c r="M191" s="23">
        <v>8.6763650078338153E-4</v>
      </c>
      <c r="N191" s="28">
        <v>722</v>
      </c>
      <c r="O191" s="1" t="s">
        <v>393</v>
      </c>
      <c r="P191" s="24">
        <v>15859404.460000001</v>
      </c>
      <c r="R191" s="24">
        <v>432921.97756505024</v>
      </c>
      <c r="S191" s="95">
        <v>2.9430219566716653E-2</v>
      </c>
    </row>
    <row r="192" spans="1:19" ht="11.4">
      <c r="A192" s="25">
        <v>12</v>
      </c>
      <c r="B192" s="26">
        <v>541</v>
      </c>
      <c r="C192" s="27" t="s">
        <v>230</v>
      </c>
      <c r="D192" s="24">
        <v>19751994.809999999</v>
      </c>
      <c r="E192" s="22">
        <v>1.708606166341986E-2</v>
      </c>
      <c r="F192" s="24">
        <v>19617363.099631503</v>
      </c>
      <c r="G192" s="24">
        <v>19416133.103314802</v>
      </c>
      <c r="H192" s="24">
        <v>201229.99631670117</v>
      </c>
      <c r="I192" s="24">
        <v>-1902641.995990902</v>
      </c>
      <c r="J192" s="24">
        <v>-1701411.9996742008</v>
      </c>
      <c r="K192" s="24">
        <v>747311.55344946356</v>
      </c>
      <c r="L192" s="24"/>
      <c r="M192" s="23">
        <v>1.0414436952980858E-3</v>
      </c>
      <c r="N192" s="28">
        <v>730</v>
      </c>
      <c r="O192" s="1" t="s">
        <v>230</v>
      </c>
      <c r="P192" s="24">
        <v>19420180.41</v>
      </c>
      <c r="R192" s="24">
        <v>2597921.1173873097</v>
      </c>
      <c r="S192" s="95">
        <v>-4.0816450601024457E-2</v>
      </c>
    </row>
    <row r="193" spans="1:19" ht="11.4">
      <c r="A193" s="25">
        <v>1</v>
      </c>
      <c r="B193" s="26">
        <v>543</v>
      </c>
      <c r="C193" s="27" t="s">
        <v>185</v>
      </c>
      <c r="D193" s="24">
        <v>167711173.06999999</v>
      </c>
      <c r="E193" s="22">
        <v>2.8092679143895349E-2</v>
      </c>
      <c r="F193" s="24">
        <v>166568035.76688114</v>
      </c>
      <c r="G193" s="24">
        <v>166178610.66542751</v>
      </c>
      <c r="H193" s="24">
        <v>389425.10145363212</v>
      </c>
      <c r="I193" s="24">
        <v>-16155042.776658183</v>
      </c>
      <c r="J193" s="24">
        <v>-15765617.675204551</v>
      </c>
      <c r="K193" s="24">
        <v>6345308.3338357536</v>
      </c>
      <c r="L193" s="24"/>
      <c r="M193" s="23">
        <v>8.8403501980058603E-3</v>
      </c>
      <c r="N193" s="28">
        <v>732</v>
      </c>
      <c r="O193" s="1" t="s">
        <v>185</v>
      </c>
      <c r="P193" s="24">
        <v>163128457.65000001</v>
      </c>
      <c r="R193" s="24">
        <v>7540717.1010741452</v>
      </c>
      <c r="S193" s="95">
        <v>4.1006259338078666E-2</v>
      </c>
    </row>
    <row r="194" spans="1:19" ht="11.4">
      <c r="A194" s="25">
        <v>15</v>
      </c>
      <c r="B194" s="26">
        <v>545</v>
      </c>
      <c r="C194" s="27" t="s">
        <v>83</v>
      </c>
      <c r="D194" s="24">
        <v>25940856.030000001</v>
      </c>
      <c r="E194" s="22">
        <v>3.1553991705740581E-2</v>
      </c>
      <c r="F194" s="24">
        <v>25764040.379260074</v>
      </c>
      <c r="G194" s="24">
        <v>25707284.188772775</v>
      </c>
      <c r="H194" s="24">
        <v>56756.190487299114</v>
      </c>
      <c r="I194" s="24">
        <v>-2498793.7962419824</v>
      </c>
      <c r="J194" s="24">
        <v>-2442037.6057546833</v>
      </c>
      <c r="K194" s="24">
        <v>981465.49774170306</v>
      </c>
      <c r="L194" s="24"/>
      <c r="M194" s="23">
        <v>1.3669001771137979E-3</v>
      </c>
      <c r="N194" s="28">
        <v>740</v>
      </c>
      <c r="O194" s="1" t="s">
        <v>1004</v>
      </c>
      <c r="P194" s="24">
        <v>25147356.550000001</v>
      </c>
      <c r="R194" s="24">
        <v>2592102.9893619185</v>
      </c>
      <c r="S194" s="95">
        <v>5.3522164938914818E-2</v>
      </c>
    </row>
    <row r="195" spans="1:19" ht="11.4">
      <c r="A195" s="25">
        <v>7</v>
      </c>
      <c r="B195" s="26">
        <v>560</v>
      </c>
      <c r="C195" s="27" t="s">
        <v>699</v>
      </c>
      <c r="D195" s="24">
        <v>48656261.810000002</v>
      </c>
      <c r="E195" s="22">
        <v>1.8164263255974866E-2</v>
      </c>
      <c r="F195" s="24">
        <v>48324615.522593059</v>
      </c>
      <c r="G195" s="24">
        <v>48325668.701431364</v>
      </c>
      <c r="H195" s="24">
        <v>-1053.1788383051753</v>
      </c>
      <c r="I195" s="24">
        <v>-4686891.0192688685</v>
      </c>
      <c r="J195" s="24">
        <v>-4687944.1981071737</v>
      </c>
      <c r="K195" s="24">
        <v>1840896.9295529556</v>
      </c>
      <c r="L195" s="24"/>
      <c r="M195" s="23">
        <v>2.5658582594782309E-3</v>
      </c>
      <c r="N195" s="28">
        <v>744</v>
      </c>
      <c r="O195" s="1" t="s">
        <v>699</v>
      </c>
      <c r="P195" s="24">
        <v>47788223.93</v>
      </c>
      <c r="R195" s="24">
        <v>2326378.8505174783</v>
      </c>
      <c r="S195" s="95">
        <v>-3.1883453782884708E-2</v>
      </c>
    </row>
    <row r="196" spans="1:19" ht="11.4">
      <c r="A196" s="25">
        <v>2</v>
      </c>
      <c r="B196" s="26">
        <v>561</v>
      </c>
      <c r="C196" s="27" t="s">
        <v>343</v>
      </c>
      <c r="D196" s="24">
        <v>3504313.72</v>
      </c>
      <c r="E196" s="22">
        <v>7.1122591745724328E-2</v>
      </c>
      <c r="F196" s="24">
        <v>3480427.9426732194</v>
      </c>
      <c r="G196" s="24">
        <v>3360993.5333734211</v>
      </c>
      <c r="H196" s="24">
        <v>119434.40929979831</v>
      </c>
      <c r="I196" s="24">
        <v>-337558.53598257923</v>
      </c>
      <c r="J196" s="24">
        <v>-218124.12668278092</v>
      </c>
      <c r="K196" s="24">
        <v>132584.79232394396</v>
      </c>
      <c r="L196" s="24"/>
      <c r="M196" s="23">
        <v>1.8474778456715828E-4</v>
      </c>
      <c r="N196" s="28">
        <v>747</v>
      </c>
      <c r="O196" s="1" t="s">
        <v>343</v>
      </c>
      <c r="P196" s="24">
        <v>3271627.12</v>
      </c>
      <c r="R196" s="24">
        <v>355114.91033739666</v>
      </c>
      <c r="S196" s="95">
        <v>7.475652124653398E-2</v>
      </c>
    </row>
    <row r="197" spans="1:19" ht="11.4">
      <c r="A197" s="25">
        <v>6</v>
      </c>
      <c r="B197" s="26">
        <v>562</v>
      </c>
      <c r="C197" s="27" t="s">
        <v>121</v>
      </c>
      <c r="D197" s="24">
        <v>28630016.649999999</v>
      </c>
      <c r="E197" s="22">
        <v>2.4820031389149122E-2</v>
      </c>
      <c r="F197" s="24">
        <v>28434871.392695833</v>
      </c>
      <c r="G197" s="24">
        <v>28264891.147754837</v>
      </c>
      <c r="H197" s="24">
        <v>169980.24494099617</v>
      </c>
      <c r="I197" s="24">
        <v>-2757831.4265569998</v>
      </c>
      <c r="J197" s="24">
        <v>-2587851.1816160036</v>
      </c>
      <c r="K197" s="24">
        <v>1083209.1858976905</v>
      </c>
      <c r="L197" s="24"/>
      <c r="M197" s="23">
        <v>1.5076879074728113E-3</v>
      </c>
      <c r="N197" s="28">
        <v>750</v>
      </c>
      <c r="O197" s="1" t="s">
        <v>121</v>
      </c>
      <c r="P197" s="24">
        <v>27936628.649999999</v>
      </c>
      <c r="R197" s="24">
        <v>1876215.0931171598</v>
      </c>
      <c r="S197" s="95">
        <v>4.1935427688155613E-2</v>
      </c>
    </row>
    <row r="198" spans="1:19" ht="11.4">
      <c r="A198" s="25">
        <v>17</v>
      </c>
      <c r="B198" s="26">
        <v>563</v>
      </c>
      <c r="C198" s="27" t="s">
        <v>930</v>
      </c>
      <c r="D198" s="24">
        <v>21374141.34</v>
      </c>
      <c r="E198" s="22">
        <v>1.7383693260850652E-2</v>
      </c>
      <c r="F198" s="24">
        <v>21228452.905290343</v>
      </c>
      <c r="G198" s="24">
        <v>21193323.525585581</v>
      </c>
      <c r="H198" s="24">
        <v>35129.37970476225</v>
      </c>
      <c r="I198" s="24">
        <v>-2058897.8142673608</v>
      </c>
      <c r="J198" s="24">
        <v>-2023768.4345625986</v>
      </c>
      <c r="K198" s="24">
        <v>808685.0428067625</v>
      </c>
      <c r="L198" s="24"/>
      <c r="M198" s="23">
        <v>1.1260553992962668E-3</v>
      </c>
      <c r="N198" s="28">
        <v>752</v>
      </c>
      <c r="O198" s="1" t="s">
        <v>930</v>
      </c>
      <c r="P198" s="24">
        <v>21008928.57</v>
      </c>
      <c r="R198" s="24">
        <v>1101927.0430417731</v>
      </c>
      <c r="S198" s="95">
        <v>-7.1661109970506232E-2</v>
      </c>
    </row>
    <row r="199" spans="1:19" ht="11.4">
      <c r="A199" s="25">
        <v>17</v>
      </c>
      <c r="B199" s="26">
        <v>564</v>
      </c>
      <c r="C199" s="27" t="s">
        <v>682</v>
      </c>
      <c r="D199" s="24">
        <v>677680928.79999995</v>
      </c>
      <c r="E199" s="22">
        <v>3.5968094284663632E-2</v>
      </c>
      <c r="F199" s="24">
        <v>673061783.06782997</v>
      </c>
      <c r="G199" s="24">
        <v>668278407.21890771</v>
      </c>
      <c r="H199" s="24">
        <v>4783375.8489222527</v>
      </c>
      <c r="I199" s="24">
        <v>-65278682.351830781</v>
      </c>
      <c r="J199" s="24">
        <v>-60495306.502908528</v>
      </c>
      <c r="K199" s="24">
        <v>25639880.554656915</v>
      </c>
      <c r="L199" s="24"/>
      <c r="M199" s="23">
        <v>3.5727552324526804E-2</v>
      </c>
      <c r="N199" s="28">
        <v>755</v>
      </c>
      <c r="O199" s="1" t="s">
        <v>379</v>
      </c>
      <c r="P199" s="24">
        <v>654152316.60000002</v>
      </c>
      <c r="R199" s="24">
        <v>45173610.497794457</v>
      </c>
      <c r="S199" s="95">
        <v>0.13457309245168991</v>
      </c>
    </row>
    <row r="200" spans="1:19" ht="11.4">
      <c r="A200" s="25">
        <v>7</v>
      </c>
      <c r="B200" s="26">
        <v>576</v>
      </c>
      <c r="C200" s="27" t="s">
        <v>726</v>
      </c>
      <c r="D200" s="24">
        <v>7883235.8099999996</v>
      </c>
      <c r="E200" s="22">
        <v>-1.6479354277214253E-2</v>
      </c>
      <c r="F200" s="24">
        <v>7829502.8311010199</v>
      </c>
      <c r="G200" s="24">
        <v>8012077.9045340307</v>
      </c>
      <c r="H200" s="24">
        <v>-182575.07343301084</v>
      </c>
      <c r="I200" s="24">
        <v>-759365.10011696152</v>
      </c>
      <c r="J200" s="24">
        <v>-941940.17354997236</v>
      </c>
      <c r="K200" s="24">
        <v>298260.16339356964</v>
      </c>
      <c r="L200" s="24"/>
      <c r="M200" s="23">
        <v>4.1574114162038823E-4</v>
      </c>
      <c r="N200" s="28">
        <v>764</v>
      </c>
      <c r="O200" s="1" t="s">
        <v>726</v>
      </c>
      <c r="P200" s="24">
        <v>8015323.1600000001</v>
      </c>
      <c r="R200" s="24">
        <v>1157711.4087011272</v>
      </c>
      <c r="S200" s="95">
        <v>1.785739023027122E-2</v>
      </c>
    </row>
    <row r="201" spans="1:19" ht="11.4">
      <c r="A201" s="25">
        <v>2</v>
      </c>
      <c r="B201" s="26">
        <v>577</v>
      </c>
      <c r="C201" s="27" t="s">
        <v>818</v>
      </c>
      <c r="D201" s="24">
        <v>38630790.409999996</v>
      </c>
      <c r="E201" s="22">
        <v>3.6773823907334968E-2</v>
      </c>
      <c r="F201" s="24">
        <v>38367478.808523059</v>
      </c>
      <c r="G201" s="24">
        <v>37876618.89156647</v>
      </c>
      <c r="H201" s="24">
        <v>490859.91695658863</v>
      </c>
      <c r="I201" s="24">
        <v>-3721171.7033854662</v>
      </c>
      <c r="J201" s="24">
        <v>-3230311.7864288776</v>
      </c>
      <c r="K201" s="24">
        <v>1461585.8433529905</v>
      </c>
      <c r="L201" s="24"/>
      <c r="M201" s="23">
        <v>2.036077928511037E-3</v>
      </c>
      <c r="N201" s="28">
        <v>766</v>
      </c>
      <c r="O201" s="1" t="s">
        <v>1019</v>
      </c>
      <c r="P201" s="24">
        <v>37260576.530000001</v>
      </c>
      <c r="R201" s="24">
        <v>1282321.0960768743</v>
      </c>
      <c r="S201" s="95">
        <v>-6.084037720751545E-2</v>
      </c>
    </row>
    <row r="202" spans="1:19" ht="11.4">
      <c r="A202" s="25">
        <v>18</v>
      </c>
      <c r="B202" s="26">
        <v>578</v>
      </c>
      <c r="C202" s="27" t="s">
        <v>306</v>
      </c>
      <c r="D202" s="24">
        <v>9252676.2200000007</v>
      </c>
      <c r="E202" s="22">
        <v>3.4372733502911146E-2</v>
      </c>
      <c r="F202" s="24">
        <v>9189608.988716919</v>
      </c>
      <c r="G202" s="24">
        <v>8934858.9773535747</v>
      </c>
      <c r="H202" s="24">
        <v>254750.01136334427</v>
      </c>
      <c r="I202" s="24">
        <v>-891278.60354466934</v>
      </c>
      <c r="J202" s="24">
        <v>-636528.59218132508</v>
      </c>
      <c r="K202" s="24">
        <v>350072.5828478036</v>
      </c>
      <c r="L202" s="24"/>
      <c r="M202" s="23">
        <v>4.8765777153906496E-4</v>
      </c>
      <c r="N202" s="28">
        <v>770</v>
      </c>
      <c r="O202" s="1" t="s">
        <v>306</v>
      </c>
      <c r="P202" s="24">
        <v>8945205.0700000003</v>
      </c>
      <c r="R202" s="24">
        <v>588261.55199025548</v>
      </c>
      <c r="S202" s="95">
        <v>-1.6532747023086602E-2</v>
      </c>
    </row>
    <row r="203" spans="1:19" ht="11.4">
      <c r="A203" s="25">
        <v>9</v>
      </c>
      <c r="B203" s="26">
        <v>580</v>
      </c>
      <c r="C203" s="27" t="s">
        <v>692</v>
      </c>
      <c r="D203" s="24">
        <v>12324313.859999999</v>
      </c>
      <c r="E203" s="22">
        <v>-3.2781096298772905E-4</v>
      </c>
      <c r="F203" s="24">
        <v>12240310.017853893</v>
      </c>
      <c r="G203" s="24">
        <v>12128149.775374865</v>
      </c>
      <c r="H203" s="24">
        <v>112160.24247902818</v>
      </c>
      <c r="I203" s="24">
        <v>-1187158.9349515801</v>
      </c>
      <c r="J203" s="24">
        <v>-1074998.6924725519</v>
      </c>
      <c r="K203" s="24">
        <v>466287.18894015119</v>
      </c>
      <c r="L203" s="24"/>
      <c r="M203" s="23">
        <v>6.5007282502081069E-4</v>
      </c>
      <c r="N203" s="28">
        <v>1864</v>
      </c>
      <c r="O203" s="1" t="s">
        <v>692</v>
      </c>
      <c r="P203" s="24">
        <v>12328355.23</v>
      </c>
      <c r="R203" s="24">
        <v>1399065.7172847441</v>
      </c>
      <c r="S203" s="95">
        <v>-0.12316383093117134</v>
      </c>
    </row>
    <row r="204" spans="1:19" ht="11.4">
      <c r="A204" s="25">
        <v>6</v>
      </c>
      <c r="B204" s="26">
        <v>581</v>
      </c>
      <c r="C204" s="27" t="s">
        <v>730</v>
      </c>
      <c r="D204" s="24">
        <v>18846039.18</v>
      </c>
      <c r="E204" s="22">
        <v>6.5896417634446758E-2</v>
      </c>
      <c r="F204" s="24">
        <v>18717582.560155682</v>
      </c>
      <c r="G204" s="24">
        <v>18429313.77924132</v>
      </c>
      <c r="H204" s="24">
        <v>288268.78091436252</v>
      </c>
      <c r="I204" s="24">
        <v>-1815374.3936690488</v>
      </c>
      <c r="J204" s="24">
        <v>-1527105.6127546863</v>
      </c>
      <c r="K204" s="24">
        <v>713034.95932698948</v>
      </c>
      <c r="L204" s="24"/>
      <c r="M204" s="23">
        <v>9.934502283037779E-4</v>
      </c>
      <c r="N204" s="28">
        <v>777</v>
      </c>
      <c r="O204" s="1" t="s">
        <v>730</v>
      </c>
      <c r="P204" s="24">
        <v>17680929.280000001</v>
      </c>
      <c r="R204" s="24">
        <v>2002247.1821532203</v>
      </c>
      <c r="S204" s="95">
        <v>1.4387047935466635E-2</v>
      </c>
    </row>
    <row r="205" spans="1:19" ht="11.4">
      <c r="A205" s="25">
        <v>19</v>
      </c>
      <c r="B205" s="26">
        <v>583</v>
      </c>
      <c r="C205" s="27" t="s">
        <v>909</v>
      </c>
      <c r="D205" s="24">
        <v>2819334.07</v>
      </c>
      <c r="E205" s="22">
        <v>3.8175692569671238E-2</v>
      </c>
      <c r="F205" s="24">
        <v>2800117.1872701552</v>
      </c>
      <c r="G205" s="24">
        <v>2805117.4920269125</v>
      </c>
      <c r="H205" s="24">
        <v>-5000.3047567573376</v>
      </c>
      <c r="I205" s="24">
        <v>-271576.79282065149</v>
      </c>
      <c r="J205" s="24">
        <v>-276577.09757740883</v>
      </c>
      <c r="K205" s="24">
        <v>106668.76656316308</v>
      </c>
      <c r="L205" s="24"/>
      <c r="M205" s="23">
        <v>1.4865514668669264E-4</v>
      </c>
      <c r="N205" s="28">
        <v>784</v>
      </c>
      <c r="O205" s="1" t="s">
        <v>909</v>
      </c>
      <c r="P205" s="24">
        <v>2715661.8</v>
      </c>
      <c r="R205" s="24">
        <v>345513.97571862623</v>
      </c>
      <c r="S205" s="95">
        <v>9.0522480196469024E-2</v>
      </c>
    </row>
    <row r="206" spans="1:19" ht="11.4">
      <c r="A206" s="25">
        <v>16</v>
      </c>
      <c r="B206" s="26">
        <v>584</v>
      </c>
      <c r="C206" s="27" t="s">
        <v>241</v>
      </c>
      <c r="D206" s="24">
        <v>6255813.6600000001</v>
      </c>
      <c r="E206" s="22">
        <v>-1.7998962247027572E-2</v>
      </c>
      <c r="F206" s="24">
        <v>6213173.3646326689</v>
      </c>
      <c r="G206" s="24">
        <v>6359703.5270378273</v>
      </c>
      <c r="H206" s="24">
        <v>-146530.16240515839</v>
      </c>
      <c r="I206" s="24">
        <v>-602601.09943850024</v>
      </c>
      <c r="J206" s="24">
        <v>-749131.26184365863</v>
      </c>
      <c r="K206" s="24">
        <v>236687.07233449171</v>
      </c>
      <c r="L206" s="24"/>
      <c r="M206" s="23">
        <v>3.2977246640985609E-4</v>
      </c>
      <c r="N206" s="28">
        <v>791</v>
      </c>
      <c r="O206" s="1" t="s">
        <v>241</v>
      </c>
      <c r="P206" s="24">
        <v>6370475.6100000003</v>
      </c>
      <c r="R206" s="24">
        <v>608578.80982557125</v>
      </c>
      <c r="S206" s="95">
        <v>2.8760148445598599E-2</v>
      </c>
    </row>
    <row r="207" spans="1:19" ht="11.4">
      <c r="A207" s="25">
        <v>10</v>
      </c>
      <c r="B207" s="26">
        <v>588</v>
      </c>
      <c r="C207" s="27" t="s">
        <v>354</v>
      </c>
      <c r="D207" s="24">
        <v>4107955.12</v>
      </c>
      <c r="E207" s="22">
        <v>4.7149254003409746E-2</v>
      </c>
      <c r="F207" s="24">
        <v>4079954.8582926295</v>
      </c>
      <c r="G207" s="24">
        <v>3966343.0676120711</v>
      </c>
      <c r="H207" s="24">
        <v>113611.79068055842</v>
      </c>
      <c r="I207" s="24">
        <v>-395705.24416099954</v>
      </c>
      <c r="J207" s="24">
        <v>-282093.45348044112</v>
      </c>
      <c r="K207" s="24">
        <v>155423.40668668278</v>
      </c>
      <c r="L207" s="24"/>
      <c r="M207" s="23">
        <v>2.165378235218875E-4</v>
      </c>
      <c r="N207" s="28">
        <v>800</v>
      </c>
      <c r="O207" s="1" t="s">
        <v>354</v>
      </c>
      <c r="P207" s="24">
        <v>3922989.11</v>
      </c>
      <c r="R207" s="24">
        <v>790008.22523073445</v>
      </c>
      <c r="S207" s="95">
        <v>4.0481328617227641E-2</v>
      </c>
    </row>
    <row r="208" spans="1:19" ht="11.4">
      <c r="A208" s="25">
        <v>13</v>
      </c>
      <c r="B208" s="26">
        <v>592</v>
      </c>
      <c r="C208" s="27" t="s">
        <v>325</v>
      </c>
      <c r="D208" s="24">
        <v>11069317.140000001</v>
      </c>
      <c r="E208" s="22">
        <v>3.5564867466093553E-2</v>
      </c>
      <c r="F208" s="24">
        <v>10993867.489799859</v>
      </c>
      <c r="G208" s="24">
        <v>10930134.866370466</v>
      </c>
      <c r="H208" s="24">
        <v>63732.623429393396</v>
      </c>
      <c r="I208" s="24">
        <v>-1066269.4001338645</v>
      </c>
      <c r="J208" s="24">
        <v>-1002536.7767044711</v>
      </c>
      <c r="K208" s="24">
        <v>418804.71654083906</v>
      </c>
      <c r="L208" s="24"/>
      <c r="M208" s="23">
        <v>5.8353065429840112E-4</v>
      </c>
      <c r="N208" s="28">
        <v>807</v>
      </c>
      <c r="O208" s="1" t="s">
        <v>325</v>
      </c>
      <c r="P208" s="24">
        <v>10689158.630000001</v>
      </c>
      <c r="R208" s="24">
        <v>1160554.7368839157</v>
      </c>
      <c r="S208" s="95">
        <v>0.14911740242367144</v>
      </c>
    </row>
    <row r="209" spans="1:19" ht="11.4">
      <c r="A209" s="25">
        <v>10</v>
      </c>
      <c r="B209" s="26">
        <v>593</v>
      </c>
      <c r="C209" s="27" t="s">
        <v>743</v>
      </c>
      <c r="D209" s="24">
        <v>57185919.920000002</v>
      </c>
      <c r="E209" s="22">
        <v>4.2402254608266965E-3</v>
      </c>
      <c r="F209" s="24">
        <v>56796134.570120931</v>
      </c>
      <c r="G209" s="24">
        <v>57000534.411773816</v>
      </c>
      <c r="H209" s="24">
        <v>-204399.84165288508</v>
      </c>
      <c r="I209" s="24">
        <v>-5508523.7651074845</v>
      </c>
      <c r="J209" s="24">
        <v>-5712923.6067603696</v>
      </c>
      <c r="K209" s="24">
        <v>2163614.3114626422</v>
      </c>
      <c r="L209" s="24"/>
      <c r="M209" s="23">
        <v>3.0137420528430436E-3</v>
      </c>
      <c r="N209" s="28">
        <v>2005</v>
      </c>
      <c r="O209" s="1" t="s">
        <v>743</v>
      </c>
      <c r="P209" s="24">
        <v>56944462.560000002</v>
      </c>
      <c r="R209" s="24">
        <v>4442755.6032762136</v>
      </c>
      <c r="S209" s="95">
        <v>1.689234393974437E-2</v>
      </c>
    </row>
    <row r="210" spans="1:19" ht="11.4">
      <c r="A210" s="25">
        <v>11</v>
      </c>
      <c r="B210" s="26">
        <v>595</v>
      </c>
      <c r="C210" s="27" t="s">
        <v>701</v>
      </c>
      <c r="D210" s="24">
        <v>11027637.65</v>
      </c>
      <c r="E210" s="22">
        <v>7.9928263927025123E-2</v>
      </c>
      <c r="F210" s="24">
        <v>10952472.091663996</v>
      </c>
      <c r="G210" s="24">
        <v>10692970.450936636</v>
      </c>
      <c r="H210" s="24">
        <v>259501.6407273598</v>
      </c>
      <c r="I210" s="24">
        <v>-1062254.5576428501</v>
      </c>
      <c r="J210" s="24">
        <v>-802752.91691549029</v>
      </c>
      <c r="K210" s="24">
        <v>417227.78394651134</v>
      </c>
      <c r="L210" s="24"/>
      <c r="M210" s="23">
        <v>5.8193360816602207E-4</v>
      </c>
      <c r="N210" s="28">
        <v>815</v>
      </c>
      <c r="O210" s="1" t="s">
        <v>701</v>
      </c>
      <c r="P210" s="24">
        <v>10211453.869999999</v>
      </c>
      <c r="R210" s="24">
        <v>1424480.8670960364</v>
      </c>
      <c r="S210" s="95">
        <v>2.6722739727162104E-2</v>
      </c>
    </row>
    <row r="211" spans="1:19" ht="11.4">
      <c r="A211" s="25">
        <v>15</v>
      </c>
      <c r="B211" s="26">
        <v>598</v>
      </c>
      <c r="C211" s="27" t="s">
        <v>111</v>
      </c>
      <c r="D211" s="24">
        <v>67032157.079999998</v>
      </c>
      <c r="E211" s="22">
        <v>2.238973829568125E-2</v>
      </c>
      <c r="F211" s="24">
        <v>66575258.72395137</v>
      </c>
      <c r="G211" s="24">
        <v>66604760.467324913</v>
      </c>
      <c r="H211" s="24">
        <v>-29501.743373543024</v>
      </c>
      <c r="I211" s="24">
        <v>-6456978.060651226</v>
      </c>
      <c r="J211" s="24">
        <v>-6486479.804024769</v>
      </c>
      <c r="K211" s="24">
        <v>2536144.1171076973</v>
      </c>
      <c r="L211" s="24"/>
      <c r="M211" s="23">
        <v>3.5335559429713176E-3</v>
      </c>
      <c r="N211" s="28">
        <v>819</v>
      </c>
      <c r="O211" s="1" t="s">
        <v>135</v>
      </c>
      <c r="P211" s="24">
        <v>65564191.979999997</v>
      </c>
      <c r="R211" s="24">
        <v>6217946.80351754</v>
      </c>
      <c r="S211" s="95">
        <v>0.15941967843352023</v>
      </c>
    </row>
    <row r="212" spans="1:19" ht="11.4">
      <c r="A212" s="25">
        <v>15</v>
      </c>
      <c r="B212" s="26">
        <v>599</v>
      </c>
      <c r="C212" s="27" t="s">
        <v>75</v>
      </c>
      <c r="D212" s="24">
        <v>30159621.989999998</v>
      </c>
      <c r="E212" s="22">
        <v>2.7813190965854107E-2</v>
      </c>
      <c r="F212" s="24">
        <v>29954050.779008932</v>
      </c>
      <c r="G212" s="24">
        <v>29843453.430722643</v>
      </c>
      <c r="H212" s="24">
        <v>110597.34828628972</v>
      </c>
      <c r="I212" s="24">
        <v>-2905173.0690174634</v>
      </c>
      <c r="J212" s="24">
        <v>-2794575.7207311736</v>
      </c>
      <c r="K212" s="24">
        <v>1141081.4035544749</v>
      </c>
      <c r="L212" s="24"/>
      <c r="M212" s="23">
        <v>1.5903589989709551E-3</v>
      </c>
      <c r="N212" s="28">
        <v>782</v>
      </c>
      <c r="O212" s="1" t="s">
        <v>1007</v>
      </c>
      <c r="P212" s="24">
        <v>29343486.010000002</v>
      </c>
      <c r="R212" s="24">
        <v>2615620.3743445948</v>
      </c>
      <c r="S212" s="95">
        <v>-6.8319857976366194E-2</v>
      </c>
    </row>
    <row r="213" spans="1:19" ht="11.4">
      <c r="A213" s="25">
        <v>13</v>
      </c>
      <c r="B213" s="26">
        <v>601</v>
      </c>
      <c r="C213" s="27" t="s">
        <v>321</v>
      </c>
      <c r="D213" s="24">
        <v>9661312.0299999993</v>
      </c>
      <c r="E213" s="22">
        <v>2.2494207433540359E-2</v>
      </c>
      <c r="F213" s="24">
        <v>9595459.493306132</v>
      </c>
      <c r="G213" s="24">
        <v>9416045.687853137</v>
      </c>
      <c r="H213" s="24">
        <v>179413.805452995</v>
      </c>
      <c r="I213" s="24">
        <v>-930641.09126556187</v>
      </c>
      <c r="J213" s="24">
        <v>-751227.28581256687</v>
      </c>
      <c r="K213" s="24">
        <v>365533.21175661503</v>
      </c>
      <c r="L213" s="24"/>
      <c r="M213" s="23">
        <v>5.0919856749574396E-4</v>
      </c>
      <c r="N213" s="28">
        <v>821</v>
      </c>
      <c r="O213" s="1" t="s">
        <v>321</v>
      </c>
      <c r="P213" s="24">
        <v>9448769.4499999993</v>
      </c>
      <c r="R213" s="24">
        <v>1553236.6137577759</v>
      </c>
      <c r="S213" s="95">
        <v>5.0798552548685816E-2</v>
      </c>
    </row>
    <row r="214" spans="1:19" ht="11.4">
      <c r="A214" s="25">
        <v>6</v>
      </c>
      <c r="B214" s="26">
        <v>604</v>
      </c>
      <c r="C214" s="27" t="s">
        <v>822</v>
      </c>
      <c r="D214" s="24">
        <v>78624953.540000007</v>
      </c>
      <c r="E214" s="22">
        <v>4.079966015909875E-2</v>
      </c>
      <c r="F214" s="24">
        <v>78089037.442686409</v>
      </c>
      <c r="G214" s="24">
        <v>76985542.090296865</v>
      </c>
      <c r="H214" s="24">
        <v>1103495.3523895442</v>
      </c>
      <c r="I214" s="24">
        <v>-7573672.4304069197</v>
      </c>
      <c r="J214" s="24">
        <v>-6470177.0780173754</v>
      </c>
      <c r="K214" s="24">
        <v>2974754.5366973146</v>
      </c>
      <c r="L214" s="24"/>
      <c r="M214" s="23">
        <v>4.1403877166814474E-3</v>
      </c>
      <c r="N214" s="28">
        <v>829</v>
      </c>
      <c r="O214" s="1" t="s">
        <v>1020</v>
      </c>
      <c r="P214" s="24">
        <v>75542831.680000007</v>
      </c>
      <c r="R214" s="24">
        <v>3805630.4791859169</v>
      </c>
      <c r="S214" s="95">
        <v>9.5755100505891866E-2</v>
      </c>
    </row>
    <row r="215" spans="1:19" ht="11.4">
      <c r="A215" s="25">
        <v>12</v>
      </c>
      <c r="B215" s="26">
        <v>607</v>
      </c>
      <c r="C215" s="27" t="s">
        <v>305</v>
      </c>
      <c r="D215" s="24">
        <v>9605974.1500000004</v>
      </c>
      <c r="E215" s="22">
        <v>1.185644878438108E-2</v>
      </c>
      <c r="F215" s="24">
        <v>9540498.8022181485</v>
      </c>
      <c r="G215" s="24">
        <v>9427824.3737869337</v>
      </c>
      <c r="H215" s="24">
        <v>112674.42843121476</v>
      </c>
      <c r="I215" s="24">
        <v>-925310.58285515057</v>
      </c>
      <c r="J215" s="24">
        <v>-812636.1544239358</v>
      </c>
      <c r="K215" s="24">
        <v>363439.51755179156</v>
      </c>
      <c r="L215" s="24"/>
      <c r="M215" s="23">
        <v>5.0630340882314292E-4</v>
      </c>
      <c r="N215" s="28">
        <v>840</v>
      </c>
      <c r="O215" s="1" t="s">
        <v>305</v>
      </c>
      <c r="P215" s="24">
        <v>9493415.9499999993</v>
      </c>
      <c r="R215" s="24">
        <v>1126823.3131185409</v>
      </c>
      <c r="S215" s="95">
        <v>-1.100848147727318E-2</v>
      </c>
    </row>
    <row r="216" spans="1:19" ht="11.4">
      <c r="A216" s="25">
        <v>4</v>
      </c>
      <c r="B216" s="26">
        <v>608</v>
      </c>
      <c r="C216" s="27" t="s">
        <v>112</v>
      </c>
      <c r="D216" s="24">
        <v>5463013.0499999998</v>
      </c>
      <c r="E216" s="22">
        <v>3.2964271125635047E-2</v>
      </c>
      <c r="F216" s="24">
        <v>5425776.5684313355</v>
      </c>
      <c r="G216" s="24">
        <v>5207504.4496231275</v>
      </c>
      <c r="H216" s="24">
        <v>218272.11880820803</v>
      </c>
      <c r="I216" s="24">
        <v>-526233.33256011247</v>
      </c>
      <c r="J216" s="24">
        <v>-307961.21375190443</v>
      </c>
      <c r="K216" s="24">
        <v>206691.66877480524</v>
      </c>
      <c r="L216" s="24"/>
      <c r="M216" s="23">
        <v>2.8776937014522497E-4</v>
      </c>
      <c r="N216" s="28">
        <v>842</v>
      </c>
      <c r="O216" s="1" t="s">
        <v>1024</v>
      </c>
      <c r="P216" s="24">
        <v>5288675.71</v>
      </c>
      <c r="R216" s="24">
        <v>533816.42709559633</v>
      </c>
      <c r="S216" s="95">
        <v>9.0874812785792791E-2</v>
      </c>
    </row>
    <row r="217" spans="1:19" ht="11.4">
      <c r="A217" s="25">
        <v>4</v>
      </c>
      <c r="B217" s="26">
        <v>609</v>
      </c>
      <c r="C217" s="27" t="s">
        <v>683</v>
      </c>
      <c r="D217" s="24">
        <v>266014438.22</v>
      </c>
      <c r="E217" s="22">
        <v>1.2855053883982004E-2</v>
      </c>
      <c r="F217" s="24">
        <v>264201255.34177542</v>
      </c>
      <c r="G217" s="24">
        <v>265029492.01079544</v>
      </c>
      <c r="H217" s="24">
        <v>-828236.66902002692</v>
      </c>
      <c r="I217" s="24">
        <v>-25624259.552815232</v>
      </c>
      <c r="J217" s="24">
        <v>-26452496.221835259</v>
      </c>
      <c r="K217" s="24">
        <v>10064586.639397491</v>
      </c>
      <c r="L217" s="24"/>
      <c r="M217" s="23">
        <v>1.4026303883494908E-2</v>
      </c>
      <c r="N217" s="28">
        <v>846</v>
      </c>
      <c r="O217" s="1" t="s">
        <v>380</v>
      </c>
      <c r="P217" s="24">
        <v>262638209.88</v>
      </c>
      <c r="R217" s="24">
        <v>16508373.202059161</v>
      </c>
      <c r="S217" s="95">
        <v>6.0097222212725621E-2</v>
      </c>
    </row>
    <row r="218" spans="1:19" ht="11.4">
      <c r="A218" s="25">
        <v>1</v>
      </c>
      <c r="B218" s="26">
        <v>611</v>
      </c>
      <c r="C218" s="27" t="s">
        <v>917</v>
      </c>
      <c r="D218" s="24">
        <v>18090319.960000001</v>
      </c>
      <c r="E218" s="22">
        <v>3.4009372861109499E-2</v>
      </c>
      <c r="F218" s="24">
        <v>17967014.403231878</v>
      </c>
      <c r="G218" s="24">
        <v>17801622.95610027</v>
      </c>
      <c r="H218" s="24">
        <v>165391.44713160768</v>
      </c>
      <c r="I218" s="24">
        <v>-1742578.5500603046</v>
      </c>
      <c r="J218" s="24">
        <v>-1577187.1029286969</v>
      </c>
      <c r="K218" s="24">
        <v>684442.52045170718</v>
      </c>
      <c r="L218" s="24"/>
      <c r="M218" s="23">
        <v>9.5363612369722434E-4</v>
      </c>
      <c r="N218" s="28">
        <v>847</v>
      </c>
      <c r="O218" s="1" t="s">
        <v>397</v>
      </c>
      <c r="P218" s="24">
        <v>17495315.260000002</v>
      </c>
      <c r="R218" s="24">
        <v>721562.013938713</v>
      </c>
      <c r="S218" s="95">
        <v>0.13415747036478365</v>
      </c>
    </row>
    <row r="219" spans="1:19" ht="11.4">
      <c r="A219" s="25">
        <v>19</v>
      </c>
      <c r="B219" s="26">
        <v>614</v>
      </c>
      <c r="C219" s="27" t="s">
        <v>267</v>
      </c>
      <c r="D219" s="24">
        <v>7985520.7000000002</v>
      </c>
      <c r="E219" s="22">
        <v>3.6253939462966844E-3</v>
      </c>
      <c r="F219" s="24">
        <v>7931090.5363448476</v>
      </c>
      <c r="G219" s="24">
        <v>7801964.7463910235</v>
      </c>
      <c r="H219" s="24">
        <v>129125.78995382413</v>
      </c>
      <c r="I219" s="24">
        <v>-769217.85317513789</v>
      </c>
      <c r="J219" s="24">
        <v>-640092.06322131376</v>
      </c>
      <c r="K219" s="24">
        <v>302130.08543312026</v>
      </c>
      <c r="L219" s="24"/>
      <c r="M219" s="23">
        <v>4.2126275092325413E-4</v>
      </c>
      <c r="N219" s="28">
        <v>853</v>
      </c>
      <c r="O219" s="1" t="s">
        <v>267</v>
      </c>
      <c r="P219" s="24">
        <v>7956674.6200000001</v>
      </c>
      <c r="R219" s="24">
        <v>650186.73207706795</v>
      </c>
      <c r="S219" s="95">
        <v>-0.12023670569812495</v>
      </c>
    </row>
    <row r="220" spans="1:19" ht="11.4">
      <c r="A220" s="25">
        <v>17</v>
      </c>
      <c r="B220" s="26">
        <v>615</v>
      </c>
      <c r="C220" s="27" t="s">
        <v>277</v>
      </c>
      <c r="D220" s="24">
        <v>18122242.219999999</v>
      </c>
      <c r="E220" s="22">
        <v>2.4984085838759551E-2</v>
      </c>
      <c r="F220" s="24">
        <v>17998719.077691577</v>
      </c>
      <c r="G220" s="24">
        <v>17760795.700141791</v>
      </c>
      <c r="H220" s="24">
        <v>237923.37754978612</v>
      </c>
      <c r="I220" s="24">
        <v>-1745653.5120105871</v>
      </c>
      <c r="J220" s="24">
        <v>-1507730.134460801</v>
      </c>
      <c r="K220" s="24">
        <v>685650.29080299032</v>
      </c>
      <c r="L220" s="24"/>
      <c r="M220" s="23">
        <v>9.5537938429938161E-4</v>
      </c>
      <c r="N220" s="28">
        <v>857</v>
      </c>
      <c r="O220" s="1" t="s">
        <v>277</v>
      </c>
      <c r="P220" s="24">
        <v>17680510.82</v>
      </c>
      <c r="R220" s="24">
        <v>2580652.2318942677</v>
      </c>
      <c r="S220" s="95">
        <v>-1.1288877973099076E-3</v>
      </c>
    </row>
    <row r="221" spans="1:19" ht="11.4">
      <c r="A221" s="25">
        <v>1</v>
      </c>
      <c r="B221" s="26">
        <v>616</v>
      </c>
      <c r="C221" s="27" t="s">
        <v>331</v>
      </c>
      <c r="D221" s="24">
        <v>6071639.2699999996</v>
      </c>
      <c r="E221" s="22">
        <v>-2.1248815791025222E-2</v>
      </c>
      <c r="F221" s="24">
        <v>6030254.3269841792</v>
      </c>
      <c r="G221" s="24">
        <v>6004178.0954480907</v>
      </c>
      <c r="H221" s="24">
        <v>26076.231536088511</v>
      </c>
      <c r="I221" s="24">
        <v>-584860.2113727238</v>
      </c>
      <c r="J221" s="24">
        <v>-558783.97983663529</v>
      </c>
      <c r="K221" s="24">
        <v>229718.88249744163</v>
      </c>
      <c r="L221" s="24"/>
      <c r="M221" s="23">
        <v>3.2162629619954334E-4</v>
      </c>
      <c r="N221" s="28">
        <v>859</v>
      </c>
      <c r="O221" s="1" t="s">
        <v>331</v>
      </c>
      <c r="P221" s="24">
        <v>6203455.3499999996</v>
      </c>
      <c r="R221" s="24">
        <v>265943.56559784629</v>
      </c>
      <c r="S221" s="95">
        <v>-0.34729277761456845</v>
      </c>
    </row>
    <row r="222" spans="1:19" ht="11.4">
      <c r="A222" s="25">
        <v>6</v>
      </c>
      <c r="B222" s="26">
        <v>619</v>
      </c>
      <c r="C222" s="27" t="s">
        <v>813</v>
      </c>
      <c r="D222" s="24">
        <v>7811718.4100000001</v>
      </c>
      <c r="E222" s="22">
        <v>3.4003672746128588E-2</v>
      </c>
      <c r="F222" s="24">
        <v>7758472.9013527967</v>
      </c>
      <c r="G222" s="24">
        <v>7703337.7824396873</v>
      </c>
      <c r="H222" s="24">
        <v>55135.118913109414</v>
      </c>
      <c r="I222" s="24">
        <v>-752476.07397084346</v>
      </c>
      <c r="J222" s="24">
        <v>-697340.95505773404</v>
      </c>
      <c r="K222" s="24">
        <v>295554.32128461933</v>
      </c>
      <c r="L222" s="24"/>
      <c r="M222" s="23">
        <v>4.1189673221606841E-4</v>
      </c>
      <c r="N222" s="28">
        <v>867</v>
      </c>
      <c r="O222" s="1" t="s">
        <v>813</v>
      </c>
      <c r="P222" s="24">
        <v>7554826.5599999996</v>
      </c>
      <c r="R222" s="24">
        <v>462492.03748936311</v>
      </c>
      <c r="S222" s="95">
        <v>-0.14997273138113032</v>
      </c>
    </row>
    <row r="223" spans="1:19" ht="11.4">
      <c r="A223" s="25">
        <v>18</v>
      </c>
      <c r="B223" s="26">
        <v>620</v>
      </c>
      <c r="C223" s="27" t="s">
        <v>686</v>
      </c>
      <c r="D223" s="24">
        <v>6454505.0599999996</v>
      </c>
      <c r="E223" s="22">
        <v>1.3317300833036949E-2</v>
      </c>
      <c r="F223" s="24">
        <v>6410510.4627874708</v>
      </c>
      <c r="G223" s="24">
        <v>6309166.4321714807</v>
      </c>
      <c r="H223" s="24">
        <v>101344.03061599005</v>
      </c>
      <c r="I223" s="24">
        <v>-621740.36134691432</v>
      </c>
      <c r="J223" s="24">
        <v>-520396.33073092427</v>
      </c>
      <c r="K223" s="24">
        <v>244204.50944498923</v>
      </c>
      <c r="L223" s="24"/>
      <c r="M223" s="23">
        <v>3.4021317022009184E-4</v>
      </c>
      <c r="N223" s="28">
        <v>871</v>
      </c>
      <c r="O223" s="1" t="s">
        <v>686</v>
      </c>
      <c r="P223" s="24">
        <v>6369678.1399999997</v>
      </c>
      <c r="R223" s="24">
        <v>1215222.6075921163</v>
      </c>
      <c r="S223" s="95">
        <v>-1.4275315671161581E-2</v>
      </c>
    </row>
    <row r="224" spans="1:19" ht="11.4">
      <c r="A224" s="25">
        <v>10</v>
      </c>
      <c r="B224" s="26">
        <v>623</v>
      </c>
      <c r="C224" s="27" t="s">
        <v>919</v>
      </c>
      <c r="D224" s="24">
        <v>5918639.7400000002</v>
      </c>
      <c r="E224" s="22">
        <v>3.3558769208007488E-2</v>
      </c>
      <c r="F224" s="24">
        <v>5878297.6581537789</v>
      </c>
      <c r="G224" s="24">
        <v>5740785.0670822496</v>
      </c>
      <c r="H224" s="24">
        <v>137512.59107152931</v>
      </c>
      <c r="I224" s="24">
        <v>-570122.29077558545</v>
      </c>
      <c r="J224" s="24">
        <v>-432609.69970405614</v>
      </c>
      <c r="K224" s="24">
        <v>223930.18532831062</v>
      </c>
      <c r="L224" s="24"/>
      <c r="M224" s="23">
        <v>3.1218858082881059E-4</v>
      </c>
      <c r="N224" s="28">
        <v>874</v>
      </c>
      <c r="O224" s="1" t="s">
        <v>919</v>
      </c>
      <c r="P224" s="24">
        <v>5726466.5700000003</v>
      </c>
      <c r="R224" s="24">
        <v>1422493.4876437602</v>
      </c>
      <c r="S224" s="95">
        <v>7.427189415186275E-2</v>
      </c>
    </row>
    <row r="225" spans="1:19" ht="11.4">
      <c r="A225" s="25">
        <v>8</v>
      </c>
      <c r="B225" s="26">
        <v>624</v>
      </c>
      <c r="C225" s="27" t="s">
        <v>893</v>
      </c>
      <c r="D225" s="24">
        <v>17940938.800000001</v>
      </c>
      <c r="E225" s="22">
        <v>1.4225470046703936E-2</v>
      </c>
      <c r="F225" s="24">
        <v>17818651.441204339</v>
      </c>
      <c r="G225" s="24">
        <v>17679082.831302356</v>
      </c>
      <c r="H225" s="24">
        <v>139568.60990198329</v>
      </c>
      <c r="I225" s="24">
        <v>-1728189.1746498805</v>
      </c>
      <c r="J225" s="24">
        <v>-1588620.5647478972</v>
      </c>
      <c r="K225" s="24">
        <v>678790.72336439916</v>
      </c>
      <c r="L225" s="24"/>
      <c r="M225" s="23">
        <v>9.4577696416681763E-4</v>
      </c>
      <c r="N225" s="28">
        <v>877</v>
      </c>
      <c r="O225" s="1" t="s">
        <v>391</v>
      </c>
      <c r="P225" s="24">
        <v>17689300.190000001</v>
      </c>
      <c r="R225" s="24">
        <v>783432.79831774835</v>
      </c>
      <c r="S225" s="95">
        <v>8.2996896974202539E-2</v>
      </c>
    </row>
    <row r="226" spans="1:19" ht="11.4">
      <c r="A226" s="25">
        <v>17</v>
      </c>
      <c r="B226" s="26">
        <v>625</v>
      </c>
      <c r="C226" s="27" t="s">
        <v>107</v>
      </c>
      <c r="D226" s="24">
        <v>8944329.2400000002</v>
      </c>
      <c r="E226" s="22">
        <v>1.9168829954435251E-2</v>
      </c>
      <c r="F226" s="24">
        <v>8883363.7347300984</v>
      </c>
      <c r="G226" s="24">
        <v>8911740.2236452531</v>
      </c>
      <c r="H226" s="24">
        <v>-28376.48891515471</v>
      </c>
      <c r="I226" s="24">
        <v>-861576.59526002023</v>
      </c>
      <c r="J226" s="24">
        <v>-889953.08417517494</v>
      </c>
      <c r="K226" s="24">
        <v>338406.35557092173</v>
      </c>
      <c r="L226" s="24"/>
      <c r="M226" s="23">
        <v>4.7281149920360495E-4</v>
      </c>
      <c r="N226" s="28">
        <v>881</v>
      </c>
      <c r="O226" s="1" t="s">
        <v>107</v>
      </c>
      <c r="P226" s="24">
        <v>8776101.6400000006</v>
      </c>
      <c r="R226" s="24">
        <v>575922.76154411491</v>
      </c>
      <c r="S226" s="95">
        <v>-4.7049751404742768E-2</v>
      </c>
    </row>
    <row r="227" spans="1:19" ht="11.4">
      <c r="A227" s="25">
        <v>17</v>
      </c>
      <c r="B227" s="26">
        <v>626</v>
      </c>
      <c r="C227" s="27" t="s">
        <v>698</v>
      </c>
      <c r="D227" s="24">
        <v>14418504.01</v>
      </c>
      <c r="E227" s="22">
        <v>3.6684057847338192E-3</v>
      </c>
      <c r="F227" s="24">
        <v>14320225.943683451</v>
      </c>
      <c r="G227" s="24">
        <v>14288308.442651218</v>
      </c>
      <c r="H227" s="24">
        <v>31917.501032233238</v>
      </c>
      <c r="I227" s="24">
        <v>-1388885.0980712275</v>
      </c>
      <c r="J227" s="24">
        <v>-1356967.5970389943</v>
      </c>
      <c r="K227" s="24">
        <v>545520.32510028896</v>
      </c>
      <c r="L227" s="24"/>
      <c r="M227" s="23">
        <v>7.600912382132851E-4</v>
      </c>
      <c r="N227" s="28">
        <v>884</v>
      </c>
      <c r="O227" s="1" t="s">
        <v>698</v>
      </c>
      <c r="P227" s="24">
        <v>14365804.41</v>
      </c>
      <c r="R227" s="24">
        <v>4742653.8916296652</v>
      </c>
      <c r="S227" s="95">
        <v>-0.15946318613002053</v>
      </c>
    </row>
    <row r="228" spans="1:19" ht="11.4">
      <c r="A228" s="25">
        <v>17</v>
      </c>
      <c r="B228" s="26">
        <v>630</v>
      </c>
      <c r="C228" s="27" t="s">
        <v>927</v>
      </c>
      <c r="D228" s="24">
        <v>3681933.25</v>
      </c>
      <c r="E228" s="22">
        <v>2.1242798353407144E-2</v>
      </c>
      <c r="F228" s="24">
        <v>3656836.798948931</v>
      </c>
      <c r="G228" s="24">
        <v>3659174.8174619046</v>
      </c>
      <c r="H228" s="24">
        <v>-2338.0185129735619</v>
      </c>
      <c r="I228" s="24">
        <v>-354668.01683942269</v>
      </c>
      <c r="J228" s="24">
        <v>-357006.03535239625</v>
      </c>
      <c r="K228" s="24">
        <v>139304.98074866255</v>
      </c>
      <c r="L228" s="24"/>
      <c r="M228" s="23">
        <v>1.9400245300453994E-4</v>
      </c>
      <c r="N228" s="28">
        <v>886</v>
      </c>
      <c r="O228" s="1" t="s">
        <v>927</v>
      </c>
      <c r="P228" s="24">
        <v>3605345.62</v>
      </c>
      <c r="R228" s="24">
        <v>621421.17545116669</v>
      </c>
      <c r="S228" s="95">
        <v>0.13529283388877578</v>
      </c>
    </row>
    <row r="229" spans="1:19" ht="11.4">
      <c r="A229" s="25">
        <v>2</v>
      </c>
      <c r="B229" s="26">
        <v>631</v>
      </c>
      <c r="C229" s="27" t="s">
        <v>812</v>
      </c>
      <c r="D229" s="24">
        <v>7216510.1900000004</v>
      </c>
      <c r="E229" s="22">
        <v>3.0080393289777074E-2</v>
      </c>
      <c r="F229" s="24">
        <v>7167321.6842760369</v>
      </c>
      <c r="G229" s="24">
        <v>7113910.2756308047</v>
      </c>
      <c r="H229" s="24">
        <v>53411.408645232208</v>
      </c>
      <c r="I229" s="24">
        <v>-695141.70513242879</v>
      </c>
      <c r="J229" s="24">
        <v>-641730.29648719658</v>
      </c>
      <c r="K229" s="24">
        <v>273034.77407975198</v>
      </c>
      <c r="L229" s="24"/>
      <c r="M229" s="23">
        <v>3.8029338258929914E-4</v>
      </c>
      <c r="N229" s="28">
        <v>887</v>
      </c>
      <c r="O229" s="1" t="s">
        <v>812</v>
      </c>
      <c r="P229" s="24">
        <v>7005773.7599999998</v>
      </c>
      <c r="R229" s="24">
        <v>305559.49859132309</v>
      </c>
      <c r="S229" s="95">
        <v>7.8516854130793901E-2</v>
      </c>
    </row>
    <row r="230" spans="1:19" ht="11.4">
      <c r="A230" s="25">
        <v>6</v>
      </c>
      <c r="B230" s="26">
        <v>635</v>
      </c>
      <c r="C230" s="27" t="s">
        <v>275</v>
      </c>
      <c r="D230" s="24">
        <v>19299603.870000001</v>
      </c>
      <c r="E230" s="22">
        <v>2.1940322429149672E-2</v>
      </c>
      <c r="F230" s="24">
        <v>19168055.704690788</v>
      </c>
      <c r="G230" s="24">
        <v>18995253.565993302</v>
      </c>
      <c r="H230" s="24">
        <v>172802.13869748637</v>
      </c>
      <c r="I230" s="24">
        <v>-1859064.726488278</v>
      </c>
      <c r="J230" s="24">
        <v>-1686262.5877907916</v>
      </c>
      <c r="K230" s="24">
        <v>730195.4606502339</v>
      </c>
      <c r="L230" s="24"/>
      <c r="M230" s="23">
        <v>1.0166564203757215E-3</v>
      </c>
      <c r="N230" s="28">
        <v>2006</v>
      </c>
      <c r="O230" s="1" t="s">
        <v>275</v>
      </c>
      <c r="P230" s="24">
        <v>18885255.280000001</v>
      </c>
      <c r="R230" s="24">
        <v>1180612.00167528</v>
      </c>
      <c r="S230" s="95">
        <v>-1.8021822242968111E-2</v>
      </c>
    </row>
    <row r="231" spans="1:19" ht="11.4">
      <c r="A231" s="25">
        <v>2</v>
      </c>
      <c r="B231" s="26">
        <v>636</v>
      </c>
      <c r="C231" s="27" t="s">
        <v>898</v>
      </c>
      <c r="D231" s="24">
        <v>23932087.670000002</v>
      </c>
      <c r="E231" s="22">
        <v>1.3046529849084942E-2</v>
      </c>
      <c r="F231" s="24">
        <v>23768963.999368533</v>
      </c>
      <c r="G231" s="24">
        <v>23741013.57270905</v>
      </c>
      <c r="H231" s="24">
        <v>27950.426659483463</v>
      </c>
      <c r="I231" s="24">
        <v>-2305296.021525132</v>
      </c>
      <c r="J231" s="24">
        <v>-2277345.5948656485</v>
      </c>
      <c r="K231" s="24">
        <v>905464.27264661959</v>
      </c>
      <c r="L231" s="24"/>
      <c r="M231" s="23">
        <v>1.2622044515649283E-3</v>
      </c>
      <c r="N231" s="28">
        <v>1865</v>
      </c>
      <c r="O231" s="1" t="s">
        <v>898</v>
      </c>
      <c r="P231" s="24">
        <v>23623878.039999999</v>
      </c>
      <c r="R231" s="24">
        <v>1638902.6622097248</v>
      </c>
      <c r="S231" s="95">
        <v>8.392103810748619E-3</v>
      </c>
    </row>
    <row r="232" spans="1:19" ht="11.4">
      <c r="A232" s="25">
        <v>1</v>
      </c>
      <c r="B232" s="26">
        <v>638</v>
      </c>
      <c r="C232" s="27" t="s">
        <v>194</v>
      </c>
      <c r="D232" s="24">
        <v>192334041.69</v>
      </c>
      <c r="E232" s="22">
        <v>1.7062690299126215E-2</v>
      </c>
      <c r="F232" s="24">
        <v>191023072.27937111</v>
      </c>
      <c r="G232" s="24">
        <v>191983808.35771227</v>
      </c>
      <c r="H232" s="24">
        <v>-960736.07834115624</v>
      </c>
      <c r="I232" s="24">
        <v>-18526879.360700835</v>
      </c>
      <c r="J232" s="24">
        <v>-19487615.439041991</v>
      </c>
      <c r="K232" s="24">
        <v>7276908.1229101336</v>
      </c>
      <c r="L232" s="24"/>
      <c r="M232" s="23">
        <v>1.0138792579462194E-2</v>
      </c>
      <c r="N232" s="28">
        <v>850</v>
      </c>
      <c r="O232" s="1" t="s">
        <v>987</v>
      </c>
      <c r="P232" s="24">
        <v>189107361.34999999</v>
      </c>
      <c r="R232" s="24">
        <v>21670234.34598932</v>
      </c>
      <c r="S232" s="95">
        <v>0.85906845362341588</v>
      </c>
    </row>
    <row r="233" spans="1:19" ht="11.4">
      <c r="A233" s="25">
        <v>17</v>
      </c>
      <c r="B233" s="26">
        <v>678</v>
      </c>
      <c r="C233" s="27" t="s">
        <v>369</v>
      </c>
      <c r="D233" s="24">
        <v>81728128.280000001</v>
      </c>
      <c r="E233" s="22">
        <v>1.5575958643526455E-2</v>
      </c>
      <c r="F233" s="24">
        <v>81171060.611574858</v>
      </c>
      <c r="G233" s="24">
        <v>81656733.244973361</v>
      </c>
      <c r="H233" s="24">
        <v>-485672.63339850307</v>
      </c>
      <c r="I233" s="24">
        <v>-7872590.6226207493</v>
      </c>
      <c r="J233" s="24">
        <v>-8358263.2560192524</v>
      </c>
      <c r="K233" s="24">
        <v>3092162.3407131629</v>
      </c>
      <c r="L233" s="24"/>
      <c r="M233" s="23">
        <v>4.3066777936042839E-3</v>
      </c>
      <c r="N233" s="28">
        <v>903</v>
      </c>
      <c r="O233" s="1" t="s">
        <v>134</v>
      </c>
      <c r="P233" s="24">
        <v>80474658.329999998</v>
      </c>
      <c r="R233" s="24">
        <v>3260130.9604131812</v>
      </c>
      <c r="S233" s="95">
        <v>2.563604363420291E-2</v>
      </c>
    </row>
    <row r="234" spans="1:19" ht="11.4">
      <c r="A234" s="25">
        <v>2</v>
      </c>
      <c r="B234" s="26">
        <v>680</v>
      </c>
      <c r="C234" s="27" t="s">
        <v>733</v>
      </c>
      <c r="D234" s="24">
        <v>85623613.549999997</v>
      </c>
      <c r="E234" s="22">
        <v>1.4713738671884302E-2</v>
      </c>
      <c r="F234" s="24">
        <v>85039993.837102368</v>
      </c>
      <c r="G234" s="24">
        <v>85479962.548891813</v>
      </c>
      <c r="H234" s="24">
        <v>-439968.71178944409</v>
      </c>
      <c r="I234" s="24">
        <v>-8247829.3739854237</v>
      </c>
      <c r="J234" s="24">
        <v>-8687798.0857748687</v>
      </c>
      <c r="K234" s="24">
        <v>3239547.0062401784</v>
      </c>
      <c r="L234" s="24"/>
      <c r="M234" s="23">
        <v>4.5131731050603394E-3</v>
      </c>
      <c r="N234" s="28">
        <v>905</v>
      </c>
      <c r="O234" s="1" t="s">
        <v>995</v>
      </c>
      <c r="P234" s="24">
        <v>84382038.290000007</v>
      </c>
      <c r="R234" s="24">
        <v>5587053.9524006601</v>
      </c>
      <c r="S234" s="95">
        <v>3.8312936194643932E-2</v>
      </c>
    </row>
    <row r="235" spans="1:19" ht="11.4">
      <c r="A235" s="25">
        <v>10</v>
      </c>
      <c r="B235" s="26">
        <v>681</v>
      </c>
      <c r="C235" s="27" t="s">
        <v>817</v>
      </c>
      <c r="D235" s="24">
        <v>8865357.1999999993</v>
      </c>
      <c r="E235" s="22">
        <v>3.4951670638296628E-2</v>
      </c>
      <c r="F235" s="24">
        <v>8804929.9766058642</v>
      </c>
      <c r="G235" s="24">
        <v>8673186.5369601641</v>
      </c>
      <c r="H235" s="24">
        <v>131743.43964570016</v>
      </c>
      <c r="I235" s="24">
        <v>-853969.48917992925</v>
      </c>
      <c r="J235" s="24">
        <v>-722226.0495342291</v>
      </c>
      <c r="K235" s="24">
        <v>335418.46910886193</v>
      </c>
      <c r="L235" s="24"/>
      <c r="M235" s="23">
        <v>4.6683229865976823E-4</v>
      </c>
      <c r="N235" s="28">
        <v>907</v>
      </c>
      <c r="O235" s="1" t="s">
        <v>817</v>
      </c>
      <c r="P235" s="24">
        <v>8565962.5</v>
      </c>
      <c r="R235" s="24">
        <v>1043138.5591752862</v>
      </c>
      <c r="S235" s="95">
        <v>3.7960982474112281E-2</v>
      </c>
    </row>
    <row r="236" spans="1:19" ht="11.4">
      <c r="A236" s="25">
        <v>19</v>
      </c>
      <c r="B236" s="26">
        <v>683</v>
      </c>
      <c r="C236" s="27" t="s">
        <v>130</v>
      </c>
      <c r="D236" s="24">
        <v>8172314.5599999996</v>
      </c>
      <c r="E236" s="22">
        <v>8.2028940342007139E-3</v>
      </c>
      <c r="F236" s="24">
        <v>8116611.1894054944</v>
      </c>
      <c r="G236" s="24">
        <v>8121843.5107532721</v>
      </c>
      <c r="H236" s="24">
        <v>-5232.3213477777317</v>
      </c>
      <c r="I236" s="24">
        <v>-787211.06581254257</v>
      </c>
      <c r="J236" s="24">
        <v>-792443.3871603203</v>
      </c>
      <c r="K236" s="24">
        <v>309197.38223196048</v>
      </c>
      <c r="L236" s="24"/>
      <c r="M236" s="23">
        <v>4.3058859575739858E-4</v>
      </c>
      <c r="N236" s="28">
        <v>912</v>
      </c>
      <c r="O236" s="1" t="s">
        <v>130</v>
      </c>
      <c r="P236" s="24">
        <v>8105823.3499999996</v>
      </c>
      <c r="R236" s="24">
        <v>589745.72504753608</v>
      </c>
      <c r="S236" s="95">
        <v>3.6714418585177988E-2</v>
      </c>
    </row>
    <row r="237" spans="1:19" ht="11.4">
      <c r="A237" s="25">
        <v>4</v>
      </c>
      <c r="B237" s="26">
        <v>684</v>
      </c>
      <c r="C237" s="27" t="s">
        <v>202</v>
      </c>
      <c r="D237" s="24">
        <v>147719621.63</v>
      </c>
      <c r="E237" s="22">
        <v>1.4580980837485713E-2</v>
      </c>
      <c r="F237" s="24">
        <v>146712748.88087568</v>
      </c>
      <c r="G237" s="24">
        <v>147787014.28292096</v>
      </c>
      <c r="H237" s="24">
        <v>-1074265.4020452797</v>
      </c>
      <c r="I237" s="24">
        <v>-14229325.111144258</v>
      </c>
      <c r="J237" s="24">
        <v>-15303590.513189537</v>
      </c>
      <c r="K237" s="24">
        <v>5588933.2179954275</v>
      </c>
      <c r="L237" s="24"/>
      <c r="M237" s="23">
        <v>7.7844760442432239E-3</v>
      </c>
      <c r="N237" s="28">
        <v>915</v>
      </c>
      <c r="O237" s="1" t="s">
        <v>991</v>
      </c>
      <c r="P237" s="24">
        <v>145596679.24000001</v>
      </c>
      <c r="R237" s="24">
        <v>16307409.827010673</v>
      </c>
      <c r="S237" s="95">
        <v>-0.21509995052131881</v>
      </c>
    </row>
    <row r="238" spans="1:19" ht="11.4">
      <c r="A238" s="25">
        <v>11</v>
      </c>
      <c r="B238" s="26">
        <v>686</v>
      </c>
      <c r="C238" s="27" t="s">
        <v>811</v>
      </c>
      <c r="D238" s="24">
        <v>8655371.8300000001</v>
      </c>
      <c r="E238" s="22">
        <v>1.4834219881818989E-2</v>
      </c>
      <c r="F238" s="24">
        <v>8596375.8893591966</v>
      </c>
      <c r="G238" s="24">
        <v>8570709.8986066189</v>
      </c>
      <c r="H238" s="24">
        <v>25665.990752577782</v>
      </c>
      <c r="I238" s="24">
        <v>-833742.31783096679</v>
      </c>
      <c r="J238" s="24">
        <v>-808076.327078389</v>
      </c>
      <c r="K238" s="24">
        <v>327473.72759966954</v>
      </c>
      <c r="L238" s="24"/>
      <c r="M238" s="23">
        <v>4.5549818924870154E-4</v>
      </c>
      <c r="N238" s="28">
        <v>919</v>
      </c>
      <c r="O238" s="1" t="s">
        <v>811</v>
      </c>
      <c r="P238" s="24">
        <v>8528852.9499999993</v>
      </c>
      <c r="R238" s="24">
        <v>717164.07486687822</v>
      </c>
      <c r="S238" s="95">
        <v>1.6051445391343622E-2</v>
      </c>
    </row>
    <row r="239" spans="1:19" ht="11.4">
      <c r="A239" s="25">
        <v>11</v>
      </c>
      <c r="B239" s="26">
        <v>687</v>
      </c>
      <c r="C239" s="27" t="s">
        <v>115</v>
      </c>
      <c r="D239" s="24">
        <v>3820215.9</v>
      </c>
      <c r="E239" s="22">
        <v>5.0304305311726694E-2</v>
      </c>
      <c r="F239" s="24">
        <v>3794176.8996083266</v>
      </c>
      <c r="G239" s="24">
        <v>3812164.0784239816</v>
      </c>
      <c r="H239" s="24">
        <v>-17987.178815654945</v>
      </c>
      <c r="I239" s="24">
        <v>-367988.31080151448</v>
      </c>
      <c r="J239" s="24">
        <v>-385975.48961716943</v>
      </c>
      <c r="K239" s="24">
        <v>144536.86861521308</v>
      </c>
      <c r="L239" s="24"/>
      <c r="M239" s="23">
        <v>2.0116401331810371E-4</v>
      </c>
      <c r="N239" s="28">
        <v>922</v>
      </c>
      <c r="O239" s="1" t="s">
        <v>115</v>
      </c>
      <c r="P239" s="24">
        <v>3637246.73</v>
      </c>
      <c r="R239" s="24">
        <v>1352859.7903921306</v>
      </c>
      <c r="S239" s="95">
        <v>6.1898296476674108E-2</v>
      </c>
    </row>
    <row r="240" spans="1:19" ht="11.4">
      <c r="A240" s="25">
        <v>9</v>
      </c>
      <c r="B240" s="26">
        <v>689</v>
      </c>
      <c r="C240" s="27" t="s">
        <v>128</v>
      </c>
      <c r="D240" s="24">
        <v>10198670.439999999</v>
      </c>
      <c r="E240" s="22">
        <v>2.0620595742592673E-2</v>
      </c>
      <c r="F240" s="24">
        <v>10129155.210878601</v>
      </c>
      <c r="G240" s="24">
        <v>10033731.122511186</v>
      </c>
      <c r="H240" s="24">
        <v>95424.088367415592</v>
      </c>
      <c r="I240" s="24">
        <v>-982402.98608173896</v>
      </c>
      <c r="J240" s="24">
        <v>-886978.89771432336</v>
      </c>
      <c r="K240" s="24">
        <v>385864.02654261957</v>
      </c>
      <c r="L240" s="24"/>
      <c r="M240" s="23">
        <v>5.3758912002813228E-4</v>
      </c>
      <c r="N240" s="28">
        <v>924</v>
      </c>
      <c r="O240" s="1" t="s">
        <v>128</v>
      </c>
      <c r="P240" s="24">
        <v>9992616.7300000004</v>
      </c>
      <c r="R240" s="24">
        <v>1368138.8993339096</v>
      </c>
      <c r="S240" s="95">
        <v>6.7649737638930674E-4</v>
      </c>
    </row>
    <row r="241" spans="1:19" ht="11.4">
      <c r="A241" s="25">
        <v>17</v>
      </c>
      <c r="B241" s="26">
        <v>691</v>
      </c>
      <c r="C241" s="27" t="s">
        <v>97</v>
      </c>
      <c r="D241" s="24">
        <v>7238581.2400000002</v>
      </c>
      <c r="E241" s="22">
        <v>4.9592311079702078E-2</v>
      </c>
      <c r="F241" s="24">
        <v>7189242.2956373217</v>
      </c>
      <c r="G241" s="24">
        <v>7019193.2254855251</v>
      </c>
      <c r="H241" s="24">
        <v>170049.07015179656</v>
      </c>
      <c r="I241" s="24">
        <v>-697267.73377052648</v>
      </c>
      <c r="J241" s="24">
        <v>-527218.66361872992</v>
      </c>
      <c r="K241" s="24">
        <v>273869.82647929044</v>
      </c>
      <c r="L241" s="24"/>
      <c r="M241" s="23">
        <v>3.8135410166555318E-4</v>
      </c>
      <c r="N241" s="28">
        <v>928</v>
      </c>
      <c r="O241" s="1" t="s">
        <v>97</v>
      </c>
      <c r="P241" s="24">
        <v>6896564.6600000001</v>
      </c>
      <c r="R241" s="24">
        <v>365823.48908029235</v>
      </c>
      <c r="S241" s="95">
        <v>-3.7958732430914965E-2</v>
      </c>
    </row>
    <row r="242" spans="1:19" ht="11.4">
      <c r="A242" s="25">
        <v>5</v>
      </c>
      <c r="B242" s="26">
        <v>694</v>
      </c>
      <c r="C242" s="27" t="s">
        <v>207</v>
      </c>
      <c r="D242" s="24">
        <v>103624973.05</v>
      </c>
      <c r="E242" s="22">
        <v>2.0279340126535983E-2</v>
      </c>
      <c r="F242" s="24">
        <v>102918654.14434963</v>
      </c>
      <c r="G242" s="24">
        <v>102613980.42935714</v>
      </c>
      <c r="H242" s="24">
        <v>304673.71499249339</v>
      </c>
      <c r="I242" s="24">
        <v>-9981838.66768419</v>
      </c>
      <c r="J242" s="24">
        <v>-9677164.9526916966</v>
      </c>
      <c r="K242" s="24">
        <v>3920623.7309736465</v>
      </c>
      <c r="L242" s="24"/>
      <c r="M242" s="23">
        <v>5.4619657284341082E-3</v>
      </c>
      <c r="N242" s="28">
        <v>933</v>
      </c>
      <c r="O242" s="1" t="s">
        <v>207</v>
      </c>
      <c r="P242" s="24">
        <v>101565295.87</v>
      </c>
      <c r="R242" s="24">
        <v>7998735.0455007851</v>
      </c>
      <c r="S242" s="95">
        <v>1.6277755232967372E-3</v>
      </c>
    </row>
    <row r="243" spans="1:19" ht="11.4">
      <c r="A243" s="25">
        <v>18</v>
      </c>
      <c r="B243" s="26">
        <v>697</v>
      </c>
      <c r="C243" s="27" t="s">
        <v>928</v>
      </c>
      <c r="D243" s="24">
        <v>3635351.02</v>
      </c>
      <c r="E243" s="22">
        <v>1.3011541426028561E-2</v>
      </c>
      <c r="F243" s="24">
        <v>3610572.0784135703</v>
      </c>
      <c r="G243" s="24">
        <v>3565903.5130089945</v>
      </c>
      <c r="H243" s="24">
        <v>44668.565404575784</v>
      </c>
      <c r="I243" s="24">
        <v>-350180.91019943735</v>
      </c>
      <c r="J243" s="24">
        <v>-305512.34479486156</v>
      </c>
      <c r="K243" s="24">
        <v>137542.55426975238</v>
      </c>
      <c r="L243" s="24"/>
      <c r="M243" s="23">
        <v>1.9162513215024944E-4</v>
      </c>
      <c r="N243" s="28">
        <v>941</v>
      </c>
      <c r="O243" s="1" t="s">
        <v>928</v>
      </c>
      <c r="P243" s="24">
        <v>3588657.06</v>
      </c>
      <c r="R243" s="24">
        <v>438738.81484483305</v>
      </c>
      <c r="S243" s="95">
        <v>-1.1003011516749983E-2</v>
      </c>
    </row>
    <row r="244" spans="1:19" ht="11.4">
      <c r="A244" s="25">
        <v>19</v>
      </c>
      <c r="B244" s="26">
        <v>698</v>
      </c>
      <c r="C244" s="27" t="s">
        <v>697</v>
      </c>
      <c r="D244" s="24">
        <v>208167411.03</v>
      </c>
      <c r="E244" s="22">
        <v>2.6582363157821032E-2</v>
      </c>
      <c r="F244" s="24">
        <v>206748519.67955464</v>
      </c>
      <c r="G244" s="24">
        <v>206389886.71736914</v>
      </c>
      <c r="H244" s="24">
        <v>358632.96218550205</v>
      </c>
      <c r="I244" s="24">
        <v>-20052053.58913203</v>
      </c>
      <c r="J244" s="24">
        <v>-19693420.626946528</v>
      </c>
      <c r="K244" s="24">
        <v>7875959.5074226493</v>
      </c>
      <c r="L244" s="24"/>
      <c r="M244" s="23">
        <v>1.0972147374020448E-2</v>
      </c>
      <c r="N244" s="28">
        <v>1922</v>
      </c>
      <c r="O244" s="1" t="s">
        <v>697</v>
      </c>
      <c r="P244" s="24">
        <v>202777116.09</v>
      </c>
      <c r="R244" s="24">
        <v>10228519.657677783</v>
      </c>
      <c r="S244" s="95">
        <v>-5.619841050617258E-2</v>
      </c>
    </row>
    <row r="245" spans="1:19" ht="11.4">
      <c r="A245" s="25">
        <v>9</v>
      </c>
      <c r="B245" s="26">
        <v>700</v>
      </c>
      <c r="C245" s="27" t="s">
        <v>694</v>
      </c>
      <c r="D245" s="24">
        <v>17229227.710000001</v>
      </c>
      <c r="E245" s="22">
        <v>2.4145776032852728E-2</v>
      </c>
      <c r="F245" s="24">
        <v>17111791.450156961</v>
      </c>
      <c r="G245" s="24">
        <v>16979989.48978686</v>
      </c>
      <c r="H245" s="24">
        <v>131801.96037010103</v>
      </c>
      <c r="I245" s="24">
        <v>-1659632.4834461701</v>
      </c>
      <c r="J245" s="24">
        <v>-1527830.5230760691</v>
      </c>
      <c r="K245" s="24">
        <v>651863.32056831103</v>
      </c>
      <c r="L245" s="24"/>
      <c r="M245" s="23">
        <v>9.0778105228445007E-4</v>
      </c>
      <c r="N245" s="28">
        <v>947</v>
      </c>
      <c r="O245" s="1" t="s">
        <v>694</v>
      </c>
      <c r="P245" s="24">
        <v>16823022.77</v>
      </c>
      <c r="R245" s="24">
        <v>1984597.1579212793</v>
      </c>
      <c r="S245" s="95">
        <v>6.1507030216955139E-2</v>
      </c>
    </row>
    <row r="246" spans="1:19" ht="11.4">
      <c r="A246" s="25">
        <v>6</v>
      </c>
      <c r="B246" s="26">
        <v>702</v>
      </c>
      <c r="C246" s="27" t="s">
        <v>821</v>
      </c>
      <c r="D246" s="24">
        <v>12912223.82</v>
      </c>
      <c r="E246" s="22">
        <v>2.5919658943256429E-3</v>
      </c>
      <c r="F246" s="24">
        <v>12824212.720651831</v>
      </c>
      <c r="G246" s="24">
        <v>12756702.774983501</v>
      </c>
      <c r="H246" s="24">
        <v>67509.945668330416</v>
      </c>
      <c r="I246" s="24">
        <v>-1243790.2874057139</v>
      </c>
      <c r="J246" s="24">
        <v>-1176280.3417373835</v>
      </c>
      <c r="K246" s="24">
        <v>488530.6083882759</v>
      </c>
      <c r="L246" s="24"/>
      <c r="M246" s="23">
        <v>6.8102694179249148E-4</v>
      </c>
      <c r="N246" s="28">
        <v>951</v>
      </c>
      <c r="O246" s="1" t="s">
        <v>821</v>
      </c>
      <c r="P246" s="24">
        <v>12878842.300000001</v>
      </c>
      <c r="R246" s="24">
        <v>1770441.993971813</v>
      </c>
      <c r="S246" s="95">
        <v>4.5028847790117288E-2</v>
      </c>
    </row>
    <row r="247" spans="1:19" ht="11.4">
      <c r="A247" s="25">
        <v>2</v>
      </c>
      <c r="B247" s="26">
        <v>704</v>
      </c>
      <c r="C247" s="27" t="s">
        <v>308</v>
      </c>
      <c r="D247" s="24">
        <v>22180413.91</v>
      </c>
      <c r="E247" s="22">
        <v>3.4987241992813667E-2</v>
      </c>
      <c r="F247" s="24">
        <v>22029229.835170623</v>
      </c>
      <c r="G247" s="24">
        <v>22200008.675559554</v>
      </c>
      <c r="H247" s="24">
        <v>-170778.84038893133</v>
      </c>
      <c r="I247" s="24">
        <v>-2136563.2889018953</v>
      </c>
      <c r="J247" s="24">
        <v>-2307342.1292908266</v>
      </c>
      <c r="K247" s="24">
        <v>839190.1544466936</v>
      </c>
      <c r="L247" s="24"/>
      <c r="M247" s="23">
        <v>1.1697025681176806E-3</v>
      </c>
      <c r="N247" s="28">
        <v>953</v>
      </c>
      <c r="O247" s="1" t="s">
        <v>308</v>
      </c>
      <c r="P247" s="24">
        <v>21430615.77</v>
      </c>
      <c r="R247" s="24">
        <v>1243940.7754149709</v>
      </c>
      <c r="S247" s="95">
        <v>5.7760559120700439E-2</v>
      </c>
    </row>
    <row r="248" spans="1:19" ht="11.4">
      <c r="A248" s="25">
        <v>12</v>
      </c>
      <c r="B248" s="26">
        <v>707</v>
      </c>
      <c r="C248" s="27" t="s">
        <v>747</v>
      </c>
      <c r="D248" s="24">
        <v>4775080.2699999996</v>
      </c>
      <c r="E248" s="22">
        <v>-1.1432814012560133E-2</v>
      </c>
      <c r="F248" s="24">
        <v>4742532.8118783776</v>
      </c>
      <c r="G248" s="24">
        <v>4841307.2311453139</v>
      </c>
      <c r="H248" s="24">
        <v>-98774.419266936369</v>
      </c>
      <c r="I248" s="24">
        <v>-459967.12450176949</v>
      </c>
      <c r="J248" s="24">
        <v>-558741.5437687058</v>
      </c>
      <c r="K248" s="24">
        <v>180663.91211347142</v>
      </c>
      <c r="L248" s="24"/>
      <c r="M248" s="23">
        <v>2.5166732582021604E-4</v>
      </c>
      <c r="N248" s="28">
        <v>960</v>
      </c>
      <c r="O248" s="1" t="s">
        <v>747</v>
      </c>
      <c r="P248" s="24">
        <v>4830304.24</v>
      </c>
      <c r="R248" s="24">
        <v>476287.89533501049</v>
      </c>
      <c r="S248" s="95">
        <v>-2.5150477378913183E-2</v>
      </c>
    </row>
    <row r="249" spans="1:19" ht="11.4">
      <c r="A249" s="25">
        <v>1</v>
      </c>
      <c r="B249" s="26">
        <v>710</v>
      </c>
      <c r="C249" s="27" t="s">
        <v>1179</v>
      </c>
      <c r="D249" s="24">
        <v>98360738</v>
      </c>
      <c r="E249" s="22">
        <v>1.4931697237520636E-2</v>
      </c>
      <c r="F249" s="24">
        <v>97690300.683798224</v>
      </c>
      <c r="G249" s="24">
        <v>97587314.670087904</v>
      </c>
      <c r="H249" s="24">
        <v>102986.01371032</v>
      </c>
      <c r="I249" s="24">
        <v>-9474752.9389138278</v>
      </c>
      <c r="J249" s="24">
        <v>-9371766.9252035078</v>
      </c>
      <c r="K249" s="24">
        <v>3721452.7757976707</v>
      </c>
      <c r="L249" s="24"/>
      <c r="M249" s="23">
        <v>5.1854843979971411E-3</v>
      </c>
      <c r="N249" s="28">
        <v>2142</v>
      </c>
      <c r="O249" s="1" t="s">
        <v>1182</v>
      </c>
      <c r="P249" s="24">
        <v>96913652.680000007</v>
      </c>
      <c r="R249" s="24">
        <v>4425959.1306757983</v>
      </c>
      <c r="S249" s="95">
        <v>8.1672512448330625E-2</v>
      </c>
    </row>
    <row r="250" spans="1:19" ht="11.4">
      <c r="A250" s="25">
        <v>13</v>
      </c>
      <c r="B250" s="26">
        <v>729</v>
      </c>
      <c r="C250" s="27" t="s">
        <v>199</v>
      </c>
      <c r="D250" s="24">
        <v>25233102.129999999</v>
      </c>
      <c r="E250" s="22">
        <v>1.4074875095480888E-2</v>
      </c>
      <c r="F250" s="24">
        <v>25061110.605582178</v>
      </c>
      <c r="G250" s="24">
        <v>24988261.016990196</v>
      </c>
      <c r="H250" s="24">
        <v>72849.588591981679</v>
      </c>
      <c r="I250" s="24">
        <v>-2430618.2875948967</v>
      </c>
      <c r="J250" s="24">
        <v>-2357768.6990029151</v>
      </c>
      <c r="K250" s="24">
        <v>954687.81419345003</v>
      </c>
      <c r="L250" s="24"/>
      <c r="M250" s="23">
        <v>1.3299749010037445E-3</v>
      </c>
      <c r="N250" s="28">
        <v>965</v>
      </c>
      <c r="O250" s="1" t="s">
        <v>199</v>
      </c>
      <c r="P250" s="24">
        <v>24882878.719999999</v>
      </c>
      <c r="R250" s="24">
        <v>2186022.8042897582</v>
      </c>
      <c r="S250" s="95">
        <v>0.10174557059259759</v>
      </c>
    </row>
    <row r="251" spans="1:19" ht="11.4">
      <c r="A251" s="25">
        <v>19</v>
      </c>
      <c r="B251" s="26">
        <v>732</v>
      </c>
      <c r="C251" s="27" t="s">
        <v>918</v>
      </c>
      <c r="D251" s="24">
        <v>8811078.1600000001</v>
      </c>
      <c r="E251" s="22">
        <v>3.9084277424155101E-3</v>
      </c>
      <c r="F251" s="24">
        <v>8751020.9083511308</v>
      </c>
      <c r="G251" s="24">
        <v>8714695.2511746809</v>
      </c>
      <c r="H251" s="24">
        <v>36325.657176449895</v>
      </c>
      <c r="I251" s="24">
        <v>-848740.97519946867</v>
      </c>
      <c r="J251" s="24">
        <v>-812415.31802301877</v>
      </c>
      <c r="K251" s="24">
        <v>333364.83583828167</v>
      </c>
      <c r="L251" s="24"/>
      <c r="M251" s="23">
        <v>4.6444511487558991E-4</v>
      </c>
      <c r="N251" s="28">
        <v>970</v>
      </c>
      <c r="O251" s="1" t="s">
        <v>918</v>
      </c>
      <c r="P251" s="24">
        <v>8776774.7699999996</v>
      </c>
      <c r="R251" s="24">
        <v>1062449.5886128407</v>
      </c>
      <c r="S251" s="95">
        <v>-9.8736168518221978E-2</v>
      </c>
    </row>
    <row r="252" spans="1:19" ht="11.4">
      <c r="A252" s="25">
        <v>2</v>
      </c>
      <c r="B252" s="26">
        <v>734</v>
      </c>
      <c r="C252" s="27" t="s">
        <v>188</v>
      </c>
      <c r="D252" s="24">
        <v>162487125.66</v>
      </c>
      <c r="E252" s="22">
        <v>1.4296880352468788E-2</v>
      </c>
      <c r="F252" s="24">
        <v>161379596.02307487</v>
      </c>
      <c r="G252" s="24">
        <v>160869506.8137694</v>
      </c>
      <c r="H252" s="24">
        <v>510089.20930546522</v>
      </c>
      <c r="I252" s="24">
        <v>-15651828.185578939</v>
      </c>
      <c r="J252" s="24">
        <v>-15141738.976273473</v>
      </c>
      <c r="K252" s="24">
        <v>6147657.8674998553</v>
      </c>
      <c r="L252" s="24"/>
      <c r="M252" s="23">
        <v>8.5687891997524614E-3</v>
      </c>
      <c r="N252" s="28">
        <v>974</v>
      </c>
      <c r="O252" s="1" t="s">
        <v>188</v>
      </c>
      <c r="P252" s="24">
        <v>160196811.02000001</v>
      </c>
      <c r="R252" s="24">
        <v>11439895.474572795</v>
      </c>
      <c r="S252" s="95">
        <v>-6.9314830319942011E-3</v>
      </c>
    </row>
    <row r="253" spans="1:19" ht="11.4">
      <c r="A253" s="25">
        <v>21</v>
      </c>
      <c r="B253" s="26">
        <v>736</v>
      </c>
      <c r="C253" s="27" t="s">
        <v>931</v>
      </c>
      <c r="D253" s="24">
        <v>5194599.7</v>
      </c>
      <c r="E253" s="22">
        <v>5.0721139697823547E-2</v>
      </c>
      <c r="F253" s="24">
        <v>5159192.7525489712</v>
      </c>
      <c r="G253" s="24">
        <v>5181825.5212512342</v>
      </c>
      <c r="H253" s="24">
        <v>-22632.768702263013</v>
      </c>
      <c r="I253" s="24">
        <v>-500377.99405343918</v>
      </c>
      <c r="J253" s="24">
        <v>-523010.76275570219</v>
      </c>
      <c r="K253" s="24">
        <v>196536.31993613904</v>
      </c>
      <c r="L253" s="24"/>
      <c r="M253" s="23">
        <v>2.7381962501130119E-4</v>
      </c>
      <c r="N253" s="28">
        <v>977</v>
      </c>
      <c r="O253" s="1" t="s">
        <v>931</v>
      </c>
      <c r="P253" s="24">
        <v>4943842.38</v>
      </c>
      <c r="R253" s="24">
        <v>808151.71473606664</v>
      </c>
      <c r="S253" s="95">
        <v>-0.18286976786221154</v>
      </c>
    </row>
    <row r="254" spans="1:19" ht="11.4">
      <c r="A254" s="25">
        <v>2</v>
      </c>
      <c r="B254" s="26">
        <v>738</v>
      </c>
      <c r="C254" s="27" t="s">
        <v>366</v>
      </c>
      <c r="D254" s="24">
        <v>9803650.7699999996</v>
      </c>
      <c r="E254" s="22">
        <v>-1.259902946388336E-3</v>
      </c>
      <c r="F254" s="24">
        <v>9736828.0372220259</v>
      </c>
      <c r="G254" s="24">
        <v>9826072.7200750131</v>
      </c>
      <c r="H254" s="24">
        <v>-89244.6828529872</v>
      </c>
      <c r="I254" s="24">
        <v>-944352.09448247834</v>
      </c>
      <c r="J254" s="24">
        <v>-1033596.7773354655</v>
      </c>
      <c r="K254" s="24">
        <v>370918.56072661298</v>
      </c>
      <c r="L254" s="24"/>
      <c r="M254" s="23">
        <v>5.1673190191397014E-4</v>
      </c>
      <c r="N254" s="28">
        <v>983</v>
      </c>
      <c r="O254" s="1" t="s">
        <v>408</v>
      </c>
      <c r="P254" s="24">
        <v>9816018</v>
      </c>
      <c r="R254" s="24">
        <v>467761.0454545503</v>
      </c>
      <c r="S254" s="95">
        <v>0.10984960908302588</v>
      </c>
    </row>
    <row r="255" spans="1:19" ht="11.4">
      <c r="A255" s="25">
        <v>9</v>
      </c>
      <c r="B255" s="26">
        <v>739</v>
      </c>
      <c r="C255" s="27" t="s">
        <v>326</v>
      </c>
      <c r="D255" s="24">
        <v>9692666.1999999993</v>
      </c>
      <c r="E255" s="22">
        <v>2.9461244973320033E-2</v>
      </c>
      <c r="F255" s="24">
        <v>9626599.9499280695</v>
      </c>
      <c r="G255" s="24">
        <v>9631919.2389891781</v>
      </c>
      <c r="H255" s="24">
        <v>-5319.2890611086041</v>
      </c>
      <c r="I255" s="24">
        <v>-933661.3310522408</v>
      </c>
      <c r="J255" s="24">
        <v>-938980.6201133494</v>
      </c>
      <c r="K255" s="24">
        <v>366719.48857144872</v>
      </c>
      <c r="L255" s="24"/>
      <c r="M255" s="23">
        <v>5.1108041251529679E-4</v>
      </c>
      <c r="N255" s="28">
        <v>984</v>
      </c>
      <c r="O255" s="1" t="s">
        <v>326</v>
      </c>
      <c r="P255" s="24">
        <v>9415280.3200000003</v>
      </c>
      <c r="R255" s="24">
        <v>1151917.9892345229</v>
      </c>
      <c r="S255" s="95">
        <v>-7.2198541343905576E-2</v>
      </c>
    </row>
    <row r="256" spans="1:19" ht="11.4">
      <c r="A256" s="25">
        <v>10</v>
      </c>
      <c r="B256" s="26">
        <v>740</v>
      </c>
      <c r="C256" s="27" t="s">
        <v>748</v>
      </c>
      <c r="D256" s="24">
        <v>109255317.56999999</v>
      </c>
      <c r="E256" s="22">
        <v>-1.8438765863974416E-2</v>
      </c>
      <c r="F256" s="24">
        <v>108510621.6335746</v>
      </c>
      <c r="G256" s="24">
        <v>108632070.06213154</v>
      </c>
      <c r="H256" s="24">
        <v>-121448.428556934</v>
      </c>
      <c r="I256" s="24">
        <v>-10524190.46752497</v>
      </c>
      <c r="J256" s="24">
        <v>-10645638.896081904</v>
      </c>
      <c r="K256" s="24">
        <v>4133646.3421160234</v>
      </c>
      <c r="L256" s="24"/>
      <c r="M256" s="23">
        <v>5.7582198480812703E-3</v>
      </c>
      <c r="N256" s="28">
        <v>988</v>
      </c>
      <c r="O256" s="1" t="s">
        <v>1002</v>
      </c>
      <c r="P256" s="24">
        <v>111307694.08</v>
      </c>
      <c r="R256" s="24">
        <v>9528186.5367582832</v>
      </c>
      <c r="S256" s="95">
        <v>0.16016530276870378</v>
      </c>
    </row>
    <row r="257" spans="1:19" ht="11.4">
      <c r="A257" s="25">
        <v>19</v>
      </c>
      <c r="B257" s="26">
        <v>742</v>
      </c>
      <c r="C257" s="27" t="s">
        <v>119</v>
      </c>
      <c r="D257" s="24">
        <v>2827056.92</v>
      </c>
      <c r="E257" s="22">
        <v>4.3250020247388665E-2</v>
      </c>
      <c r="F257" s="24">
        <v>2807787.3974981005</v>
      </c>
      <c r="G257" s="24">
        <v>2666092.4778695204</v>
      </c>
      <c r="H257" s="24">
        <v>141694.9196285801</v>
      </c>
      <c r="I257" s="24">
        <v>-272320.70850512193</v>
      </c>
      <c r="J257" s="24">
        <v>-130625.78887654183</v>
      </c>
      <c r="K257" s="24">
        <v>106960.95857141711</v>
      </c>
      <c r="L257" s="24"/>
      <c r="M257" s="23">
        <v>1.488769964556932E-4</v>
      </c>
      <c r="N257" s="28">
        <v>993</v>
      </c>
      <c r="O257" s="1" t="s">
        <v>119</v>
      </c>
      <c r="P257" s="24">
        <v>2709855.61</v>
      </c>
      <c r="R257" s="24">
        <v>952273.20302099653</v>
      </c>
      <c r="S257" s="95">
        <v>7.2916026771668863E-2</v>
      </c>
    </row>
    <row r="258" spans="1:19" ht="11.4">
      <c r="A258" s="25">
        <v>14</v>
      </c>
      <c r="B258" s="26">
        <v>743</v>
      </c>
      <c r="C258" s="27" t="s">
        <v>687</v>
      </c>
      <c r="D258" s="24">
        <v>211826739.56</v>
      </c>
      <c r="E258" s="22">
        <v>3.5112244645284729E-2</v>
      </c>
      <c r="F258" s="24">
        <v>210382905.83469412</v>
      </c>
      <c r="G258" s="24">
        <v>209811341.787393</v>
      </c>
      <c r="H258" s="24">
        <v>571564.04730111361</v>
      </c>
      <c r="I258" s="24">
        <v>-20404544.170730438</v>
      </c>
      <c r="J258" s="24">
        <v>-19832980.123429324</v>
      </c>
      <c r="K258" s="24">
        <v>8014409.2445070138</v>
      </c>
      <c r="L258" s="24"/>
      <c r="M258" s="23">
        <v>1.1165029720048791E-2</v>
      </c>
      <c r="N258" s="28">
        <v>1866</v>
      </c>
      <c r="O258" s="1" t="s">
        <v>687</v>
      </c>
      <c r="P258" s="24">
        <v>204641323.34999999</v>
      </c>
      <c r="R258" s="24">
        <v>14339445.770174246</v>
      </c>
      <c r="S258" s="95">
        <v>6.1925629936896431E-3</v>
      </c>
    </row>
    <row r="259" spans="1:19" ht="11.4">
      <c r="A259" s="25">
        <v>17</v>
      </c>
      <c r="B259" s="26">
        <v>746</v>
      </c>
      <c r="C259" s="27" t="s">
        <v>271</v>
      </c>
      <c r="D259" s="24">
        <v>12368532.310000001</v>
      </c>
      <c r="E259" s="22">
        <v>2.5080075609364094E-2</v>
      </c>
      <c r="F259" s="24">
        <v>12284227.070166692</v>
      </c>
      <c r="G259" s="24">
        <v>12166943.951453451</v>
      </c>
      <c r="H259" s="24">
        <v>117283.11871324107</v>
      </c>
      <c r="I259" s="24">
        <v>-1191418.3467617244</v>
      </c>
      <c r="J259" s="24">
        <v>-1074135.2280484834</v>
      </c>
      <c r="K259" s="24">
        <v>467960.18242149299</v>
      </c>
      <c r="L259" s="24"/>
      <c r="M259" s="23">
        <v>6.5180488328284831E-4</v>
      </c>
      <c r="N259" s="28">
        <v>998</v>
      </c>
      <c r="O259" s="1" t="s">
        <v>271</v>
      </c>
      <c r="P259" s="24">
        <v>12065918.17</v>
      </c>
      <c r="R259" s="24">
        <v>1881907.6500340893</v>
      </c>
      <c r="S259" s="95">
        <v>-8.0684949536037776E-2</v>
      </c>
    </row>
    <row r="260" spans="1:19" ht="11.4">
      <c r="A260" s="25">
        <v>4</v>
      </c>
      <c r="B260" s="26">
        <v>747</v>
      </c>
      <c r="C260" s="27" t="s">
        <v>318</v>
      </c>
      <c r="D260" s="24">
        <v>3392033.6</v>
      </c>
      <c r="E260" s="22">
        <v>6.5340752679781344E-2</v>
      </c>
      <c r="F260" s="24">
        <v>3368913.1359867044</v>
      </c>
      <c r="G260" s="24">
        <v>3344755.2490734472</v>
      </c>
      <c r="H260" s="24">
        <v>24157.886913257185</v>
      </c>
      <c r="I260" s="24">
        <v>-326742.97665898409</v>
      </c>
      <c r="J260" s="24">
        <v>-302585.0897457269</v>
      </c>
      <c r="K260" s="24">
        <v>128336.70337364657</v>
      </c>
      <c r="L260" s="24"/>
      <c r="M260" s="23">
        <v>1.7880064974674313E-4</v>
      </c>
      <c r="N260" s="28">
        <v>999</v>
      </c>
      <c r="O260" s="1" t="s">
        <v>318</v>
      </c>
      <c r="P260" s="24">
        <v>3183989.34</v>
      </c>
      <c r="R260" s="24">
        <v>565389.72420394397</v>
      </c>
      <c r="S260" s="95">
        <v>2.8878491190940547E-2</v>
      </c>
    </row>
    <row r="261" spans="1:19" ht="11.4">
      <c r="A261" s="25">
        <v>17</v>
      </c>
      <c r="B261" s="26">
        <v>748</v>
      </c>
      <c r="C261" s="27" t="s">
        <v>370</v>
      </c>
      <c r="D261" s="24">
        <v>14804191.98</v>
      </c>
      <c r="E261" s="22">
        <v>3.7518987984191732E-2</v>
      </c>
      <c r="F261" s="24">
        <v>14703285.023205848</v>
      </c>
      <c r="G261" s="24">
        <v>14416825.445799746</v>
      </c>
      <c r="H261" s="24">
        <v>286459.57740610279</v>
      </c>
      <c r="I261" s="24">
        <v>-1426037.0989769264</v>
      </c>
      <c r="J261" s="24">
        <v>-1139577.5215708236</v>
      </c>
      <c r="K261" s="24">
        <v>560112.7284894163</v>
      </c>
      <c r="L261" s="24"/>
      <c r="M261" s="23">
        <v>7.802841779051637E-4</v>
      </c>
      <c r="N261" s="28">
        <v>1983</v>
      </c>
      <c r="O261" s="1" t="s">
        <v>370</v>
      </c>
      <c r="P261" s="24">
        <v>14268839.560000001</v>
      </c>
      <c r="R261" s="24">
        <v>819704.59383242799</v>
      </c>
      <c r="S261" s="95">
        <v>1.661646050019705E-2</v>
      </c>
    </row>
    <row r="262" spans="1:19" ht="11.4">
      <c r="A262" s="25">
        <v>11</v>
      </c>
      <c r="B262" s="26">
        <v>749</v>
      </c>
      <c r="C262" s="27" t="s">
        <v>278</v>
      </c>
      <c r="D262" s="24">
        <v>75765156.519999996</v>
      </c>
      <c r="E262" s="22">
        <v>1.1338028819246615E-2</v>
      </c>
      <c r="F262" s="24">
        <v>75248733.105213553</v>
      </c>
      <c r="G262" s="24">
        <v>75706484.475820839</v>
      </c>
      <c r="H262" s="24">
        <v>-457751.37060728669</v>
      </c>
      <c r="I262" s="24">
        <v>-7298197.9802259738</v>
      </c>
      <c r="J262" s="24">
        <v>-7755949.3508332605</v>
      </c>
      <c r="K262" s="24">
        <v>2866554.8650122876</v>
      </c>
      <c r="L262" s="24"/>
      <c r="M262" s="23">
        <v>3.9934603427765943E-3</v>
      </c>
      <c r="N262" s="28">
        <v>1007</v>
      </c>
      <c r="O262" s="1" t="s">
        <v>278</v>
      </c>
      <c r="P262" s="24">
        <v>74915759.480000004</v>
      </c>
      <c r="R262" s="24">
        <v>3885966.1170601714</v>
      </c>
      <c r="S262" s="95">
        <v>-0.10075208665086399</v>
      </c>
    </row>
    <row r="263" spans="1:19" ht="11.4">
      <c r="A263" s="25">
        <v>19</v>
      </c>
      <c r="B263" s="26">
        <v>751</v>
      </c>
      <c r="C263" s="27" t="s">
        <v>265</v>
      </c>
      <c r="D263" s="24">
        <v>10340587.27</v>
      </c>
      <c r="E263" s="22">
        <v>1.7769061427513222E-2</v>
      </c>
      <c r="F263" s="24">
        <v>10270104.720578207</v>
      </c>
      <c r="G263" s="24">
        <v>10115033.610411899</v>
      </c>
      <c r="H263" s="24">
        <v>155071.11016630754</v>
      </c>
      <c r="I263" s="24">
        <v>-996073.3481536851</v>
      </c>
      <c r="J263" s="24">
        <v>-841002.23798737756</v>
      </c>
      <c r="K263" s="24">
        <v>391233.41265820473</v>
      </c>
      <c r="L263" s="24"/>
      <c r="M263" s="23">
        <v>5.4480166490519051E-4</v>
      </c>
      <c r="N263" s="28">
        <v>1009</v>
      </c>
      <c r="O263" s="1" t="s">
        <v>265</v>
      </c>
      <c r="P263" s="24">
        <v>10160052.67</v>
      </c>
      <c r="R263" s="24">
        <v>343355.84906159906</v>
      </c>
      <c r="S263" s="95">
        <v>5.4487278945828166E-2</v>
      </c>
    </row>
    <row r="264" spans="1:19" ht="11.4">
      <c r="A264" s="25">
        <v>1</v>
      </c>
      <c r="B264" s="26">
        <v>753</v>
      </c>
      <c r="C264" s="27" t="s">
        <v>100</v>
      </c>
      <c r="D264" s="24">
        <v>85768425.709999993</v>
      </c>
      <c r="E264" s="22">
        <v>5.2663453596304421E-2</v>
      </c>
      <c r="F264" s="24">
        <v>85183818.941922858</v>
      </c>
      <c r="G264" s="24">
        <v>84344577.795076385</v>
      </c>
      <c r="H264" s="24">
        <v>839241.14684647322</v>
      </c>
      <c r="I264" s="24">
        <v>-8261778.6332777906</v>
      </c>
      <c r="J264" s="24">
        <v>-7422537.4864313174</v>
      </c>
      <c r="K264" s="24">
        <v>3245025.9364084462</v>
      </c>
      <c r="L264" s="24"/>
      <c r="M264" s="23">
        <v>4.5168855538288344E-3</v>
      </c>
      <c r="N264" s="28">
        <v>1012</v>
      </c>
      <c r="O264" s="1" t="s">
        <v>1014</v>
      </c>
      <c r="P264" s="24">
        <v>81477537.209999993</v>
      </c>
      <c r="R264" s="24">
        <v>4519621.5325632086</v>
      </c>
      <c r="S264" s="95">
        <v>4.0682698164712816E-2</v>
      </c>
    </row>
    <row r="265" spans="1:19" ht="11.4">
      <c r="A265" s="25">
        <v>1</v>
      </c>
      <c r="B265" s="26">
        <v>755</v>
      </c>
      <c r="C265" s="27" t="s">
        <v>302</v>
      </c>
      <c r="D265" s="24">
        <v>26409566.239999998</v>
      </c>
      <c r="E265" s="22">
        <v>2.2860919257277956E-2</v>
      </c>
      <c r="F265" s="24">
        <v>26229555.810310073</v>
      </c>
      <c r="G265" s="24">
        <v>26071824.82364475</v>
      </c>
      <c r="H265" s="24">
        <v>157730.98666532338</v>
      </c>
      <c r="I265" s="24">
        <v>-2543943.0451190737</v>
      </c>
      <c r="J265" s="24">
        <v>-2386212.0584537503</v>
      </c>
      <c r="K265" s="24">
        <v>999199.02584972931</v>
      </c>
      <c r="L265" s="24"/>
      <c r="M265" s="23">
        <v>1.390616913780925E-3</v>
      </c>
      <c r="N265" s="28">
        <v>1016</v>
      </c>
      <c r="O265" s="1" t="s">
        <v>1028</v>
      </c>
      <c r="P265" s="24">
        <v>25819313.010000002</v>
      </c>
      <c r="R265" s="24">
        <v>588843.86265181494</v>
      </c>
      <c r="S265" s="95">
        <v>0.11863246211008027</v>
      </c>
    </row>
    <row r="266" spans="1:19" ht="11.4">
      <c r="A266" s="25">
        <v>19</v>
      </c>
      <c r="B266" s="26">
        <v>758</v>
      </c>
      <c r="C266" s="27" t="s">
        <v>286</v>
      </c>
      <c r="D266" s="24">
        <v>26441891.760000002</v>
      </c>
      <c r="E266" s="22">
        <v>1.9348987594532074E-2</v>
      </c>
      <c r="F266" s="24">
        <v>26261660.996106464</v>
      </c>
      <c r="G266" s="24">
        <v>26044500.606555235</v>
      </c>
      <c r="H266" s="24">
        <v>217160.38955122977</v>
      </c>
      <c r="I266" s="24">
        <v>-2547056.8517237166</v>
      </c>
      <c r="J266" s="24">
        <v>-2329896.4621724868</v>
      </c>
      <c r="K266" s="24">
        <v>1000422.0534375572</v>
      </c>
      <c r="L266" s="24"/>
      <c r="M266" s="23">
        <v>1.3936966886211391E-3</v>
      </c>
      <c r="N266" s="28">
        <v>1018</v>
      </c>
      <c r="O266" s="1" t="s">
        <v>286</v>
      </c>
      <c r="P266" s="24">
        <v>25939979.420000002</v>
      </c>
      <c r="R266" s="24">
        <v>2399443.9027725779</v>
      </c>
      <c r="S266" s="95">
        <v>-9.6949401964531057E-2</v>
      </c>
    </row>
    <row r="267" spans="1:19" ht="11.4">
      <c r="A267" s="25">
        <v>14</v>
      </c>
      <c r="B267" s="26">
        <v>759</v>
      </c>
      <c r="C267" s="27" t="s">
        <v>897</v>
      </c>
      <c r="D267" s="24">
        <v>4870894.32</v>
      </c>
      <c r="E267" s="22">
        <v>1.3007188437082595E-2</v>
      </c>
      <c r="F267" s="24">
        <v>4837693.7830601167</v>
      </c>
      <c r="G267" s="24">
        <v>4720681.5899009686</v>
      </c>
      <c r="H267" s="24">
        <v>117012.1931591481</v>
      </c>
      <c r="I267" s="24">
        <v>-469196.56370978703</v>
      </c>
      <c r="J267" s="24">
        <v>-352184.37055063894</v>
      </c>
      <c r="K267" s="24">
        <v>184289.0116153979</v>
      </c>
      <c r="L267" s="24"/>
      <c r="M267" s="23">
        <v>2.5672108561272162E-4</v>
      </c>
      <c r="N267" s="28">
        <v>1022</v>
      </c>
      <c r="O267" s="1" t="s">
        <v>897</v>
      </c>
      <c r="P267" s="24">
        <v>4808351.1900000004</v>
      </c>
      <c r="R267" s="24">
        <v>579925.17928312998</v>
      </c>
      <c r="S267" s="95">
        <v>-6.7266777452077431E-3</v>
      </c>
    </row>
    <row r="268" spans="1:19" ht="11.4">
      <c r="A268" s="25">
        <v>2</v>
      </c>
      <c r="B268" s="26">
        <v>761</v>
      </c>
      <c r="C268" s="27" t="s">
        <v>350</v>
      </c>
      <c r="D268" s="24">
        <v>24149194.5</v>
      </c>
      <c r="E268" s="22">
        <v>4.2081548883202036E-2</v>
      </c>
      <c r="F268" s="24">
        <v>23984591.005981743</v>
      </c>
      <c r="G268" s="24">
        <v>23857782.009625703</v>
      </c>
      <c r="H268" s="24">
        <v>126808.99635604024</v>
      </c>
      <c r="I268" s="24">
        <v>-2326209.1787200361</v>
      </c>
      <c r="J268" s="24">
        <v>-2199400.1823639958</v>
      </c>
      <c r="K268" s="24">
        <v>913678.45273083297</v>
      </c>
      <c r="L268" s="24"/>
      <c r="M268" s="23">
        <v>1.2734515910296997E-3</v>
      </c>
      <c r="N268" s="28">
        <v>1025</v>
      </c>
      <c r="O268" s="1" t="s">
        <v>350</v>
      </c>
      <c r="P268" s="24">
        <v>23173996.82</v>
      </c>
      <c r="R268" s="24">
        <v>1241680.8642471202</v>
      </c>
      <c r="S268" s="95">
        <v>8.9410903806275144E-3</v>
      </c>
    </row>
    <row r="269" spans="1:19" ht="11.4">
      <c r="A269" s="25">
        <v>11</v>
      </c>
      <c r="B269" s="26">
        <v>762</v>
      </c>
      <c r="C269" s="27" t="s">
        <v>108</v>
      </c>
      <c r="D269" s="24">
        <v>9758758.7599999998</v>
      </c>
      <c r="E269" s="22">
        <v>1.2357093197171487E-2</v>
      </c>
      <c r="F269" s="24">
        <v>9692242.0159662701</v>
      </c>
      <c r="G269" s="24">
        <v>9491956.7491093911</v>
      </c>
      <c r="H269" s="24">
        <v>200285.266856879</v>
      </c>
      <c r="I269" s="24">
        <v>-940027.80094493658</v>
      </c>
      <c r="J269" s="24">
        <v>-739742.53408805758</v>
      </c>
      <c r="K269" s="24">
        <v>369220.083278979</v>
      </c>
      <c r="L269" s="24"/>
      <c r="M269" s="23">
        <v>5.1793171249642071E-4</v>
      </c>
      <c r="N269" s="28">
        <v>1029</v>
      </c>
      <c r="O269" s="1" t="s">
        <v>108</v>
      </c>
      <c r="P269" s="24">
        <v>9639640.8200000003</v>
      </c>
      <c r="R269" s="24">
        <v>1916896.6288063782</v>
      </c>
      <c r="S269" s="95">
        <v>-8.3013969844488722E-3</v>
      </c>
    </row>
    <row r="270" spans="1:19" ht="11.4">
      <c r="A270" s="25">
        <v>18</v>
      </c>
      <c r="B270" s="26">
        <v>765</v>
      </c>
      <c r="C270" s="27" t="s">
        <v>345</v>
      </c>
      <c r="D270" s="24">
        <v>32965360.870000001</v>
      </c>
      <c r="E270" s="22">
        <v>2.7382441396158086E-2</v>
      </c>
      <c r="F270" s="24">
        <v>32740665.442549009</v>
      </c>
      <c r="G270" s="24">
        <v>32454539.802952789</v>
      </c>
      <c r="H270" s="24">
        <v>286125.63959622011</v>
      </c>
      <c r="I270" s="24">
        <v>-3175440.2837582151</v>
      </c>
      <c r="J270" s="24">
        <v>-2889314.644161995</v>
      </c>
      <c r="K270" s="24">
        <v>1247235.7996625996</v>
      </c>
      <c r="L270" s="24"/>
      <c r="M270" s="23">
        <v>1.7368682191221672E-3</v>
      </c>
      <c r="N270" s="28">
        <v>1032</v>
      </c>
      <c r="O270" s="1" t="s">
        <v>345</v>
      </c>
      <c r="P270" s="24">
        <v>32086747.390000001</v>
      </c>
      <c r="R270" s="24">
        <v>2490590.0882927813</v>
      </c>
      <c r="S270" s="95">
        <v>9.7598013504798242E-2</v>
      </c>
    </row>
    <row r="271" spans="1:19" ht="11.4">
      <c r="A271" s="25">
        <v>21</v>
      </c>
      <c r="B271" s="26">
        <v>766</v>
      </c>
      <c r="C271" s="27" t="s">
        <v>330</v>
      </c>
      <c r="D271" s="24">
        <v>346451.14</v>
      </c>
      <c r="E271" s="22">
        <v>2.9157240182764887E-2</v>
      </c>
      <c r="F271" s="24">
        <v>344089.69195457519</v>
      </c>
      <c r="G271" s="24">
        <v>327467.04676581878</v>
      </c>
      <c r="H271" s="24">
        <v>16622.645188756404</v>
      </c>
      <c r="I271" s="24">
        <v>-33372.451484707708</v>
      </c>
      <c r="J271" s="24">
        <v>-16749.806295951304</v>
      </c>
      <c r="K271" s="24">
        <v>13107.888196520724</v>
      </c>
      <c r="L271" s="24"/>
      <c r="M271" s="23">
        <v>1.8610129998514543E-5</v>
      </c>
      <c r="N271" s="28">
        <v>1034</v>
      </c>
      <c r="O271" s="1" t="s">
        <v>330</v>
      </c>
      <c r="P271" s="24">
        <v>336635.77</v>
      </c>
      <c r="R271" s="24">
        <v>10127.068611774806</v>
      </c>
      <c r="S271" s="95">
        <v>-0.25592246596393398</v>
      </c>
    </row>
    <row r="272" spans="1:19" ht="11.4">
      <c r="A272" s="25">
        <v>10</v>
      </c>
      <c r="B272" s="26">
        <v>768</v>
      </c>
      <c r="C272" s="27" t="s">
        <v>228</v>
      </c>
      <c r="D272" s="24">
        <v>6266346.5199999996</v>
      </c>
      <c r="E272" s="22">
        <v>-2.08831968297718E-3</v>
      </c>
      <c r="F272" s="24">
        <v>6223634.4315317422</v>
      </c>
      <c r="G272" s="24">
        <v>6196208.1375482567</v>
      </c>
      <c r="H272" s="24">
        <v>27426.29398348555</v>
      </c>
      <c r="I272" s="24">
        <v>-603615.69376006944</v>
      </c>
      <c r="J272" s="24">
        <v>-576189.39977658389</v>
      </c>
      <c r="K272" s="24">
        <v>237085.58033556104</v>
      </c>
      <c r="L272" s="24"/>
      <c r="M272" s="23">
        <v>3.3049957271286579E-4</v>
      </c>
      <c r="N272" s="28">
        <v>1036</v>
      </c>
      <c r="O272" s="1" t="s">
        <v>228</v>
      </c>
      <c r="P272" s="24">
        <v>6279460.04</v>
      </c>
      <c r="R272" s="24">
        <v>1123019.3014187401</v>
      </c>
      <c r="S272" s="95">
        <v>2.9906318111769359E-2</v>
      </c>
    </row>
    <row r="273" spans="1:19" ht="11.4">
      <c r="A273" s="25">
        <v>21</v>
      </c>
      <c r="B273" s="26">
        <v>771</v>
      </c>
      <c r="C273" s="27" t="s">
        <v>935</v>
      </c>
      <c r="D273" s="24">
        <v>3278888.22</v>
      </c>
      <c r="E273" s="22">
        <v>1.0552880216424532E-2</v>
      </c>
      <c r="F273" s="24">
        <v>3256538.9670049446</v>
      </c>
      <c r="G273" s="24">
        <v>3376947.5629864838</v>
      </c>
      <c r="H273" s="24">
        <v>-120408.59598153923</v>
      </c>
      <c r="I273" s="24">
        <v>-315844.06980369473</v>
      </c>
      <c r="J273" s="24">
        <v>-436252.66578523396</v>
      </c>
      <c r="K273" s="24">
        <v>124055.87753773548</v>
      </c>
      <c r="L273" s="24"/>
      <c r="M273" s="23">
        <v>1.7283968436920125E-4</v>
      </c>
      <c r="N273" s="28">
        <v>1042</v>
      </c>
      <c r="O273" s="1" t="s">
        <v>935</v>
      </c>
      <c r="P273" s="24">
        <v>3244647.84</v>
      </c>
      <c r="R273" s="24">
        <v>37215.236636825488</v>
      </c>
      <c r="S273" s="95">
        <v>-0.10588638610601697</v>
      </c>
    </row>
    <row r="274" spans="1:19" ht="11.4">
      <c r="A274" s="25">
        <v>18</v>
      </c>
      <c r="B274" s="26">
        <v>777</v>
      </c>
      <c r="C274" s="27" t="s">
        <v>363</v>
      </c>
      <c r="D274" s="24">
        <v>20486371.530000001</v>
      </c>
      <c r="E274" s="22">
        <v>2.8055652034695289E-3</v>
      </c>
      <c r="F274" s="24">
        <v>20346734.22931926</v>
      </c>
      <c r="G274" s="24">
        <v>20375182.062214024</v>
      </c>
      <c r="H274" s="24">
        <v>-28447.832894764841</v>
      </c>
      <c r="I274" s="24">
        <v>-1973381.9896872679</v>
      </c>
      <c r="J274" s="24">
        <v>-2001829.8225820328</v>
      </c>
      <c r="K274" s="24">
        <v>775096.50442375569</v>
      </c>
      <c r="L274" s="24"/>
      <c r="M274" s="23">
        <v>1.0788673158263009E-3</v>
      </c>
      <c r="N274" s="28">
        <v>1058</v>
      </c>
      <c r="O274" s="1" t="s">
        <v>363</v>
      </c>
      <c r="P274" s="24">
        <v>20429056.48</v>
      </c>
      <c r="R274" s="24">
        <v>2578005.8346128552</v>
      </c>
      <c r="S274" s="95">
        <v>1.4413339623223109E-2</v>
      </c>
    </row>
    <row r="275" spans="1:19" ht="11.4">
      <c r="A275" s="25">
        <v>11</v>
      </c>
      <c r="B275" s="26">
        <v>778</v>
      </c>
      <c r="C275" s="27" t="s">
        <v>280</v>
      </c>
      <c r="D275" s="24">
        <v>20813787.879999999</v>
      </c>
      <c r="E275" s="22">
        <v>4.4167681001826775E-2</v>
      </c>
      <c r="F275" s="24">
        <v>20671918.874439467</v>
      </c>
      <c r="G275" s="24">
        <v>20114627.815754559</v>
      </c>
      <c r="H275" s="24">
        <v>557291.05868490785</v>
      </c>
      <c r="I275" s="24">
        <v>-2004920.8850584163</v>
      </c>
      <c r="J275" s="24">
        <v>-1447629.8263735084</v>
      </c>
      <c r="K275" s="24">
        <v>787484.21632308129</v>
      </c>
      <c r="L275" s="24"/>
      <c r="M275" s="23">
        <v>1.0964711365334984E-3</v>
      </c>
      <c r="N275" s="28">
        <v>1061</v>
      </c>
      <c r="O275" s="1" t="s">
        <v>280</v>
      </c>
      <c r="P275" s="24">
        <v>19933376.850000001</v>
      </c>
      <c r="R275" s="24">
        <v>1657211.3354863429</v>
      </c>
      <c r="S275" s="95">
        <v>2.1203087137144916E-3</v>
      </c>
    </row>
    <row r="276" spans="1:19" ht="11.4">
      <c r="A276" s="25">
        <v>7</v>
      </c>
      <c r="B276" s="26">
        <v>781</v>
      </c>
      <c r="C276" s="27" t="s">
        <v>229</v>
      </c>
      <c r="D276" s="24">
        <v>8597143.2100000009</v>
      </c>
      <c r="E276" s="22">
        <v>1.773178593289515E-5</v>
      </c>
      <c r="F276" s="24">
        <v>8538544.1618644055</v>
      </c>
      <c r="G276" s="24">
        <v>8510263.4218071569</v>
      </c>
      <c r="H276" s="24">
        <v>28280.740057248622</v>
      </c>
      <c r="I276" s="24">
        <v>-828133.35433911206</v>
      </c>
      <c r="J276" s="24">
        <v>-799852.61428186344</v>
      </c>
      <c r="K276" s="24">
        <v>325270.66300361231</v>
      </c>
      <c r="L276" s="24"/>
      <c r="M276" s="23">
        <v>4.5334625566127262E-4</v>
      </c>
      <c r="N276" s="28">
        <v>1064</v>
      </c>
      <c r="O276" s="1" t="s">
        <v>229</v>
      </c>
      <c r="P276" s="24">
        <v>8596990.7699999996</v>
      </c>
      <c r="R276" s="24">
        <v>1330279.1179365988</v>
      </c>
      <c r="S276" s="95">
        <v>-1.6023342792005679E-2</v>
      </c>
    </row>
    <row r="277" spans="1:19" ht="11.4">
      <c r="A277" s="25">
        <v>4</v>
      </c>
      <c r="B277" s="26">
        <v>783</v>
      </c>
      <c r="C277" s="27" t="s">
        <v>98</v>
      </c>
      <c r="D277" s="24">
        <v>23827385.870000001</v>
      </c>
      <c r="E277" s="22">
        <v>-1.2819547606774617E-2</v>
      </c>
      <c r="F277" s="24">
        <v>23664975.858041909</v>
      </c>
      <c r="G277" s="24">
        <v>24186717.391860336</v>
      </c>
      <c r="H277" s="24">
        <v>-521741.53381842747</v>
      </c>
      <c r="I277" s="24">
        <v>-2295210.4558062213</v>
      </c>
      <c r="J277" s="24">
        <v>-2816951.9896246488</v>
      </c>
      <c r="K277" s="24">
        <v>901502.90744985768</v>
      </c>
      <c r="L277" s="24"/>
      <c r="M277" s="23">
        <v>1.2557345224230901E-3</v>
      </c>
      <c r="N277" s="28">
        <v>1067</v>
      </c>
      <c r="O277" s="1" t="s">
        <v>98</v>
      </c>
      <c r="P277" s="24">
        <v>24136808.84</v>
      </c>
      <c r="R277" s="24">
        <v>1372499.7755675642</v>
      </c>
      <c r="S277" s="95">
        <v>-0.13040321575000913</v>
      </c>
    </row>
    <row r="278" spans="1:19" ht="11.4">
      <c r="A278" s="25">
        <v>18</v>
      </c>
      <c r="B278" s="26">
        <v>785</v>
      </c>
      <c r="C278" s="27" t="s">
        <v>355</v>
      </c>
      <c r="D278" s="24">
        <v>7679878.5099999998</v>
      </c>
      <c r="E278" s="22">
        <v>-4.6764229559198567E-3</v>
      </c>
      <c r="F278" s="24">
        <v>7627531.6362199355</v>
      </c>
      <c r="G278" s="24">
        <v>7576548.8971890677</v>
      </c>
      <c r="H278" s="24">
        <v>50982.739030867815</v>
      </c>
      <c r="I278" s="24">
        <v>-739776.38804543798</v>
      </c>
      <c r="J278" s="24">
        <v>-688793.64901457017</v>
      </c>
      <c r="K278" s="24">
        <v>290566.19317789568</v>
      </c>
      <c r="L278" s="24"/>
      <c r="M278" s="23">
        <v>4.046764397390159E-4</v>
      </c>
      <c r="N278" s="28">
        <v>1169</v>
      </c>
      <c r="O278" s="1" t="s">
        <v>355</v>
      </c>
      <c r="P278" s="24">
        <v>7715961.6100000003</v>
      </c>
      <c r="R278" s="24">
        <v>611126.55726406607</v>
      </c>
      <c r="S278" s="95">
        <v>-2.3576408351525635E-2</v>
      </c>
    </row>
    <row r="279" spans="1:19" ht="11.4">
      <c r="A279" s="25">
        <v>6</v>
      </c>
      <c r="B279" s="26">
        <v>790</v>
      </c>
      <c r="C279" s="27" t="s">
        <v>1175</v>
      </c>
      <c r="D279" s="24">
        <v>71065804.290000007</v>
      </c>
      <c r="E279" s="22">
        <v>1.1926688999611024E-2</v>
      </c>
      <c r="F279" s="24">
        <v>70581412.162910566</v>
      </c>
      <c r="G279" s="24">
        <v>70583872.406071544</v>
      </c>
      <c r="H279" s="24">
        <v>-2460.2431609779596</v>
      </c>
      <c r="I279" s="24">
        <v>-6845525.4783972083</v>
      </c>
      <c r="J279" s="24">
        <v>-6847985.7215581862</v>
      </c>
      <c r="K279" s="24">
        <v>2688756.1034700098</v>
      </c>
      <c r="L279" s="24"/>
      <c r="M279" s="23">
        <v>3.7458777342674727E-3</v>
      </c>
      <c r="N279" s="28">
        <v>2122</v>
      </c>
      <c r="O279" s="1" t="s">
        <v>1175</v>
      </c>
      <c r="P279" s="24">
        <v>70228214.219999999</v>
      </c>
      <c r="R279" s="24">
        <v>4632736.9459050829</v>
      </c>
      <c r="S279" s="95">
        <v>6.5062856803886682E-2</v>
      </c>
    </row>
    <row r="280" spans="1:19" ht="11.4">
      <c r="A280" s="25">
        <v>17</v>
      </c>
      <c r="B280" s="26">
        <v>791</v>
      </c>
      <c r="C280" s="27" t="s">
        <v>1178</v>
      </c>
      <c r="D280" s="24">
        <v>13829666.17</v>
      </c>
      <c r="E280" s="22">
        <v>9.2637844601421993E-3</v>
      </c>
      <c r="F280" s="24">
        <v>13735401.685414888</v>
      </c>
      <c r="G280" s="24">
        <v>13534696.558171244</v>
      </c>
      <c r="H280" s="24">
        <v>200705.12724364363</v>
      </c>
      <c r="I280" s="24">
        <v>-1332164.3661153156</v>
      </c>
      <c r="J280" s="24">
        <v>-1131459.238871672</v>
      </c>
      <c r="K280" s="24">
        <v>523241.79955524165</v>
      </c>
      <c r="L280" s="24"/>
      <c r="M280" s="23">
        <v>7.2783738537382883E-4</v>
      </c>
      <c r="N280" s="28">
        <v>2182</v>
      </c>
      <c r="O280" s="1" t="s">
        <v>1178</v>
      </c>
      <c r="P280" s="24">
        <v>13702727.060000001</v>
      </c>
      <c r="R280" s="24">
        <v>1140672.0915341275</v>
      </c>
      <c r="S280" s="95">
        <v>-7.8270173427867906E-3</v>
      </c>
    </row>
    <row r="281" spans="1:19" ht="11.4">
      <c r="A281" s="25">
        <v>9</v>
      </c>
      <c r="B281" s="26">
        <v>831</v>
      </c>
      <c r="C281" s="27" t="s">
        <v>329</v>
      </c>
      <c r="D281" s="24">
        <v>16756616.470000001</v>
      </c>
      <c r="E281" s="22">
        <v>1.9975292488444207E-2</v>
      </c>
      <c r="F281" s="24">
        <v>16642401.578944901</v>
      </c>
      <c r="G281" s="24">
        <v>16480416.583743839</v>
      </c>
      <c r="H281" s="24">
        <v>161984.99520106241</v>
      </c>
      <c r="I281" s="24">
        <v>-1614107.461712867</v>
      </c>
      <c r="J281" s="24">
        <v>-1452122.4665118046</v>
      </c>
      <c r="K281" s="24">
        <v>633982.19801134942</v>
      </c>
      <c r="L281" s="24"/>
      <c r="M281" s="23">
        <v>8.8209237641517281E-4</v>
      </c>
      <c r="N281" s="28">
        <v>1075</v>
      </c>
      <c r="O281" s="1" t="s">
        <v>329</v>
      </c>
      <c r="P281" s="24">
        <v>16428453.310000001</v>
      </c>
      <c r="R281" s="24">
        <v>859238.47228366474</v>
      </c>
      <c r="S281" s="95">
        <v>9.7739623542006937E-2</v>
      </c>
    </row>
    <row r="282" spans="1:19" ht="11.4">
      <c r="A282" s="25">
        <v>17</v>
      </c>
      <c r="B282" s="26">
        <v>832</v>
      </c>
      <c r="C282" s="27" t="s">
        <v>313</v>
      </c>
      <c r="D282" s="24">
        <v>9712175.9900000002</v>
      </c>
      <c r="E282" s="22">
        <v>5.3841236514682311E-3</v>
      </c>
      <c r="F282" s="24">
        <v>9645976.7591116056</v>
      </c>
      <c r="G282" s="24">
        <v>9621866.7884719223</v>
      </c>
      <c r="H282" s="24">
        <v>24109.970639683306</v>
      </c>
      <c r="I282" s="24">
        <v>-935540.64228860114</v>
      </c>
      <c r="J282" s="24">
        <v>-911430.67164891784</v>
      </c>
      <c r="K282" s="24">
        <v>367457.6363693102</v>
      </c>
      <c r="L282" s="24"/>
      <c r="M282" s="23">
        <v>5.1195339382323248E-4</v>
      </c>
      <c r="N282" s="28">
        <v>1079</v>
      </c>
      <c r="O282" s="1" t="s">
        <v>313</v>
      </c>
      <c r="P282" s="24">
        <v>9660164.4700000007</v>
      </c>
      <c r="R282" s="24">
        <v>1223521.3642843722</v>
      </c>
      <c r="S282" s="95">
        <v>4.520475914511346E-2</v>
      </c>
    </row>
    <row r="283" spans="1:19" ht="11.4">
      <c r="A283" s="25">
        <v>2</v>
      </c>
      <c r="B283" s="26">
        <v>833</v>
      </c>
      <c r="C283" s="27" t="s">
        <v>933</v>
      </c>
      <c r="D283" s="24">
        <v>5078635.6900000004</v>
      </c>
      <c r="E283" s="22">
        <v>3.1752723687882511E-2</v>
      </c>
      <c r="F283" s="24">
        <v>5044019.1656509247</v>
      </c>
      <c r="G283" s="24">
        <v>5087530.1469328962</v>
      </c>
      <c r="H283" s="24">
        <v>-43510.981281971559</v>
      </c>
      <c r="I283" s="24">
        <v>-489207.5782259804</v>
      </c>
      <c r="J283" s="24">
        <v>-532718.55950795196</v>
      </c>
      <c r="K283" s="24">
        <v>192148.85197196895</v>
      </c>
      <c r="L283" s="24"/>
      <c r="M283" s="23">
        <v>2.6781681479242438E-4</v>
      </c>
      <c r="N283" s="28">
        <v>1081</v>
      </c>
      <c r="O283" s="1" t="s">
        <v>400</v>
      </c>
      <c r="P283" s="24">
        <v>4922338.05</v>
      </c>
      <c r="R283" s="24">
        <v>223546.81338746694</v>
      </c>
      <c r="S283" s="95">
        <v>4.6078546954146926E-3</v>
      </c>
    </row>
    <row r="284" spans="1:19" ht="11.4">
      <c r="A284" s="25">
        <v>5</v>
      </c>
      <c r="B284" s="26">
        <v>834</v>
      </c>
      <c r="C284" s="27" t="s">
        <v>123</v>
      </c>
      <c r="D284" s="24">
        <v>18721982.649999999</v>
      </c>
      <c r="E284" s="22">
        <v>1.7017714740824808E-2</v>
      </c>
      <c r="F284" s="24">
        <v>18594371.612739969</v>
      </c>
      <c r="G284" s="24">
        <v>18427979.099949792</v>
      </c>
      <c r="H284" s="24">
        <v>166392.51279017702</v>
      </c>
      <c r="I284" s="24">
        <v>-1803424.4531123911</v>
      </c>
      <c r="J284" s="24">
        <v>-1637031.940322214</v>
      </c>
      <c r="K284" s="24">
        <v>708341.31298687821</v>
      </c>
      <c r="L284" s="24"/>
      <c r="M284" s="23">
        <v>9.8699611379624561E-4</v>
      </c>
      <c r="N284" s="28">
        <v>1083</v>
      </c>
      <c r="O284" s="1" t="s">
        <v>123</v>
      </c>
      <c r="P284" s="24">
        <v>18408708.5</v>
      </c>
      <c r="R284" s="24">
        <v>1236560.1076346545</v>
      </c>
      <c r="S284" s="95">
        <v>3.7434227630712691E-2</v>
      </c>
    </row>
    <row r="285" spans="1:19" ht="11.4">
      <c r="A285" s="25">
        <v>6</v>
      </c>
      <c r="B285" s="26">
        <v>837</v>
      </c>
      <c r="C285" s="27" t="s">
        <v>738</v>
      </c>
      <c r="D285" s="24">
        <v>787544863</v>
      </c>
      <c r="E285" s="22">
        <v>4.2166317525497155E-2</v>
      </c>
      <c r="F285" s="24">
        <v>782176872.93532395</v>
      </c>
      <c r="G285" s="24">
        <v>779139365.34314418</v>
      </c>
      <c r="H285" s="24">
        <v>3037507.5921797752</v>
      </c>
      <c r="I285" s="24">
        <v>-75861498.774396524</v>
      </c>
      <c r="J285" s="24">
        <v>-72823991.182216749</v>
      </c>
      <c r="K285" s="24">
        <v>29796553.747660439</v>
      </c>
      <c r="L285" s="24"/>
      <c r="M285" s="23">
        <v>4.1512559802154604E-2</v>
      </c>
      <c r="N285" s="28">
        <v>1088</v>
      </c>
      <c r="O285" s="1" t="s">
        <v>998</v>
      </c>
      <c r="P285" s="24">
        <v>755680595.08000004</v>
      </c>
      <c r="R285" s="24">
        <v>71840962.962748021</v>
      </c>
      <c r="S285" s="95">
        <v>0.16672053064758274</v>
      </c>
    </row>
    <row r="286" spans="1:19" ht="11.4">
      <c r="A286" s="25">
        <v>11</v>
      </c>
      <c r="B286" s="26">
        <v>844</v>
      </c>
      <c r="C286" s="27" t="s">
        <v>285</v>
      </c>
      <c r="D286" s="24">
        <v>3524336.07</v>
      </c>
      <c r="E286" s="22">
        <v>5.0289780634749093E-4</v>
      </c>
      <c r="F286" s="24">
        <v>3500313.8181929439</v>
      </c>
      <c r="G286" s="24">
        <v>3517683.7527094549</v>
      </c>
      <c r="H286" s="24">
        <v>-17369.934516510926</v>
      </c>
      <c r="I286" s="24">
        <v>-339487.22036787187</v>
      </c>
      <c r="J286" s="24">
        <v>-356857.15488438279</v>
      </c>
      <c r="K286" s="24">
        <v>133342.33269524018</v>
      </c>
      <c r="L286" s="24"/>
      <c r="M286" s="23">
        <v>1.855379596444304E-4</v>
      </c>
      <c r="N286" s="28">
        <v>1105</v>
      </c>
      <c r="O286" s="1" t="s">
        <v>285</v>
      </c>
      <c r="P286" s="24">
        <v>3522564.58</v>
      </c>
      <c r="R286" s="24">
        <v>431835.35415511683</v>
      </c>
      <c r="S286" s="95">
        <v>0.11055758375269975</v>
      </c>
    </row>
    <row r="287" spans="1:19" ht="11.4">
      <c r="A287" s="25">
        <v>19</v>
      </c>
      <c r="B287" s="26">
        <v>845</v>
      </c>
      <c r="C287" s="27" t="s">
        <v>740</v>
      </c>
      <c r="D287" s="24">
        <v>7977142.5199999996</v>
      </c>
      <c r="E287" s="22">
        <v>6.4604712999978275E-3</v>
      </c>
      <c r="F287" s="24">
        <v>7922769.4629163099</v>
      </c>
      <c r="G287" s="24">
        <v>7962367.2189892344</v>
      </c>
      <c r="H287" s="24">
        <v>-39597.756072924472</v>
      </c>
      <c r="I287" s="24">
        <v>-768410.81179671956</v>
      </c>
      <c r="J287" s="24">
        <v>-808008.56786964403</v>
      </c>
      <c r="K287" s="24">
        <v>301813.09918585222</v>
      </c>
      <c r="L287" s="24"/>
      <c r="M287" s="23">
        <v>4.2047868357772324E-4</v>
      </c>
      <c r="N287" s="28">
        <v>1101</v>
      </c>
      <c r="O287" s="1" t="s">
        <v>740</v>
      </c>
      <c r="P287" s="24">
        <v>7925937.2300000004</v>
      </c>
      <c r="R287" s="24">
        <v>466771.41235746682</v>
      </c>
      <c r="S287" s="95">
        <v>-0.12871253671561</v>
      </c>
    </row>
    <row r="288" spans="1:19" ht="11.4">
      <c r="A288" s="25">
        <v>14</v>
      </c>
      <c r="B288" s="26">
        <v>846</v>
      </c>
      <c r="C288" s="27" t="s">
        <v>689</v>
      </c>
      <c r="D288" s="24">
        <v>14531350.08</v>
      </c>
      <c r="E288" s="22">
        <v>3.9957583577506339E-2</v>
      </c>
      <c r="F288" s="24">
        <v>14432302.8427942</v>
      </c>
      <c r="G288" s="24">
        <v>14252441.525103409</v>
      </c>
      <c r="H288" s="24">
        <v>179861.31769079156</v>
      </c>
      <c r="I288" s="24">
        <v>-1399755.1734195577</v>
      </c>
      <c r="J288" s="24">
        <v>-1219893.8557287662</v>
      </c>
      <c r="K288" s="24">
        <v>549789.826620696</v>
      </c>
      <c r="L288" s="24"/>
      <c r="M288" s="23">
        <v>7.6571449562746455E-4</v>
      </c>
      <c r="N288" s="28">
        <v>1108</v>
      </c>
      <c r="O288" s="1" t="s">
        <v>977</v>
      </c>
      <c r="P288" s="24">
        <v>13973021.890000001</v>
      </c>
      <c r="R288" s="24">
        <v>860383.91681488929</v>
      </c>
      <c r="S288" s="95">
        <v>0.11703168400013397</v>
      </c>
    </row>
    <row r="289" spans="1:19" ht="11.4">
      <c r="A289" s="25">
        <v>12</v>
      </c>
      <c r="B289" s="26">
        <v>848</v>
      </c>
      <c r="C289" s="27" t="s">
        <v>208</v>
      </c>
      <c r="D289" s="24">
        <v>11626986.029999999</v>
      </c>
      <c r="E289" s="22">
        <v>1.6669598663584306E-2</v>
      </c>
      <c r="F289" s="24">
        <v>11547735.248967137</v>
      </c>
      <c r="G289" s="24">
        <v>11401530.791263238</v>
      </c>
      <c r="H289" s="24">
        <v>146204.45770389959</v>
      </c>
      <c r="I289" s="24">
        <v>-1119987.7339111923</v>
      </c>
      <c r="J289" s="24">
        <v>-973783.27620729269</v>
      </c>
      <c r="K289" s="24">
        <v>439903.9730212703</v>
      </c>
      <c r="L289" s="24"/>
      <c r="M289" s="23">
        <v>6.1289641449994981E-4</v>
      </c>
      <c r="N289" s="28">
        <v>1867</v>
      </c>
      <c r="O289" s="1" t="s">
        <v>208</v>
      </c>
      <c r="P289" s="24">
        <v>11436346.720000001</v>
      </c>
      <c r="R289" s="24">
        <v>914580.48098384158</v>
      </c>
      <c r="S289" s="95">
        <v>-1.7668596879786058E-2</v>
      </c>
    </row>
    <row r="290" spans="1:19" ht="11.4">
      <c r="A290" s="25">
        <v>16</v>
      </c>
      <c r="B290" s="26">
        <v>849</v>
      </c>
      <c r="C290" s="27" t="s">
        <v>114</v>
      </c>
      <c r="D290" s="24">
        <v>8045532.0300000003</v>
      </c>
      <c r="E290" s="22">
        <v>2.5515398368197273E-2</v>
      </c>
      <c r="F290" s="24">
        <v>7990692.8226975035</v>
      </c>
      <c r="G290" s="24">
        <v>7958453.5402204376</v>
      </c>
      <c r="H290" s="24">
        <v>32239.282477065921</v>
      </c>
      <c r="I290" s="24">
        <v>-774998.53901429486</v>
      </c>
      <c r="J290" s="24">
        <v>-742759.25653722894</v>
      </c>
      <c r="K290" s="24">
        <v>304400.59839539399</v>
      </c>
      <c r="L290" s="24"/>
      <c r="M290" s="23">
        <v>4.2401267820363787E-4</v>
      </c>
      <c r="N290" s="28">
        <v>1115</v>
      </c>
      <c r="O290" s="1" t="s">
        <v>114</v>
      </c>
      <c r="P290" s="24">
        <v>7845354.6799999997</v>
      </c>
      <c r="R290" s="24">
        <v>580851.93462986767</v>
      </c>
      <c r="S290" s="95">
        <v>-6.2283389429599212E-2</v>
      </c>
    </row>
    <row r="291" spans="1:19" ht="11.4">
      <c r="A291" s="25">
        <v>13</v>
      </c>
      <c r="B291" s="26">
        <v>850</v>
      </c>
      <c r="C291" s="27" t="s">
        <v>895</v>
      </c>
      <c r="D291" s="24">
        <v>6778472.54</v>
      </c>
      <c r="E291" s="22">
        <v>1.1224463970729071E-2</v>
      </c>
      <c r="F291" s="24">
        <v>6732269.7457746761</v>
      </c>
      <c r="G291" s="24">
        <v>6668675.1943407152</v>
      </c>
      <c r="H291" s="24">
        <v>63594.551433960907</v>
      </c>
      <c r="I291" s="24">
        <v>-652947.03888569516</v>
      </c>
      <c r="J291" s="24">
        <v>-589352.48745173425</v>
      </c>
      <c r="K291" s="24">
        <v>256461.73425062434</v>
      </c>
      <c r="L291" s="24"/>
      <c r="M291" s="23">
        <v>3.5717063034546042E-4</v>
      </c>
      <c r="N291" s="28">
        <v>1118</v>
      </c>
      <c r="O291" s="1" t="s">
        <v>895</v>
      </c>
      <c r="P291" s="24">
        <v>6703232.3499999996</v>
      </c>
      <c r="R291" s="24">
        <v>572483.29328253539</v>
      </c>
      <c r="S291" s="95">
        <v>0.13725163198919188</v>
      </c>
    </row>
    <row r="292" spans="1:19" ht="11.4">
      <c r="A292" s="25">
        <v>19</v>
      </c>
      <c r="B292" s="26">
        <v>851</v>
      </c>
      <c r="C292" s="27" t="s">
        <v>94</v>
      </c>
      <c r="D292" s="24">
        <v>73446691.260000005</v>
      </c>
      <c r="E292" s="22">
        <v>1.1757582113912868E-2</v>
      </c>
      <c r="F292" s="24">
        <v>72946070.752534375</v>
      </c>
      <c r="G292" s="24">
        <v>73052193.273661569</v>
      </c>
      <c r="H292" s="24">
        <v>-106122.52112719417</v>
      </c>
      <c r="I292" s="24">
        <v>-7074868.164055272</v>
      </c>
      <c r="J292" s="24">
        <v>-7180990.6851824662</v>
      </c>
      <c r="K292" s="24">
        <v>2778836.338770471</v>
      </c>
      <c r="L292" s="24"/>
      <c r="M292" s="23">
        <v>3.8695680685497456E-3</v>
      </c>
      <c r="N292" s="28">
        <v>1120</v>
      </c>
      <c r="O292" s="1" t="s">
        <v>1006</v>
      </c>
      <c r="P292" s="24">
        <v>72593171.090000004</v>
      </c>
      <c r="R292" s="24">
        <v>3063571.0562034198</v>
      </c>
      <c r="S292" s="95">
        <v>3.5316233678327036E-2</v>
      </c>
    </row>
    <row r="293" spans="1:19" ht="11.4">
      <c r="A293" s="25">
        <v>2</v>
      </c>
      <c r="B293" s="26">
        <v>853</v>
      </c>
      <c r="C293" s="27" t="s">
        <v>681</v>
      </c>
      <c r="D293" s="24">
        <v>611064443.17999995</v>
      </c>
      <c r="E293" s="22">
        <v>3.3540359760831251E-2</v>
      </c>
      <c r="F293" s="24">
        <v>606899362.54272449</v>
      </c>
      <c r="G293" s="24">
        <v>606687103.13907683</v>
      </c>
      <c r="H293" s="24">
        <v>212259.40364766121</v>
      </c>
      <c r="I293" s="24">
        <v>-58861744.498963058</v>
      </c>
      <c r="J293" s="24">
        <v>-58649485.095315397</v>
      </c>
      <c r="K293" s="24">
        <v>23119463.258434162</v>
      </c>
      <c r="L293" s="24"/>
      <c r="M293" s="23">
        <v>3.2210339994873875E-2</v>
      </c>
      <c r="N293" s="28">
        <v>1124</v>
      </c>
      <c r="O293" s="1" t="s">
        <v>378</v>
      </c>
      <c r="P293" s="24">
        <v>591234234.25999999</v>
      </c>
      <c r="R293" s="24">
        <v>97271543.084610492</v>
      </c>
      <c r="S293" s="95">
        <v>0.12095497004377198</v>
      </c>
    </row>
    <row r="294" spans="1:19" ht="11.4">
      <c r="A294" s="25">
        <v>19</v>
      </c>
      <c r="B294" s="26">
        <v>854</v>
      </c>
      <c r="C294" s="27" t="s">
        <v>312</v>
      </c>
      <c r="D294" s="24">
        <v>9661447.0800000001</v>
      </c>
      <c r="E294" s="22">
        <v>3.405163585221227E-2</v>
      </c>
      <c r="F294" s="24">
        <v>9595593.6227908786</v>
      </c>
      <c r="G294" s="24">
        <v>9677507.2903330773</v>
      </c>
      <c r="H294" s="24">
        <v>-81913.667542198673</v>
      </c>
      <c r="I294" s="24">
        <v>-930654.1001694235</v>
      </c>
      <c r="J294" s="24">
        <v>-1012567.7677116222</v>
      </c>
      <c r="K294" s="24">
        <v>365538.32133801497</v>
      </c>
      <c r="L294" s="24"/>
      <c r="M294" s="23">
        <v>5.0949157204961465E-4</v>
      </c>
      <c r="N294" s="28">
        <v>787</v>
      </c>
      <c r="O294" s="1" t="s">
        <v>312</v>
      </c>
      <c r="P294" s="24">
        <v>9343292.6799999997</v>
      </c>
      <c r="R294" s="24">
        <v>764391.35032009252</v>
      </c>
      <c r="S294" s="95">
        <v>6.017941593254883E-2</v>
      </c>
    </row>
    <row r="295" spans="1:19" ht="11.4">
      <c r="A295" s="25">
        <v>11</v>
      </c>
      <c r="B295" s="26">
        <v>857</v>
      </c>
      <c r="C295" s="27" t="s">
        <v>310</v>
      </c>
      <c r="D295" s="24">
        <v>6551227.9199999999</v>
      </c>
      <c r="E295" s="22">
        <v>2.9639804417678439E-2</v>
      </c>
      <c r="F295" s="24">
        <v>6506574.0494229933</v>
      </c>
      <c r="G295" s="24">
        <v>6345805.1670811018</v>
      </c>
      <c r="H295" s="24">
        <v>160768.88234189153</v>
      </c>
      <c r="I295" s="24">
        <v>-631057.34310893761</v>
      </c>
      <c r="J295" s="24">
        <v>-470288.46076704608</v>
      </c>
      <c r="K295" s="24">
        <v>247863.99353537994</v>
      </c>
      <c r="L295" s="24"/>
      <c r="M295" s="23">
        <v>3.447909586475146E-4</v>
      </c>
      <c r="N295" s="28">
        <v>1133</v>
      </c>
      <c r="O295" s="1" t="s">
        <v>310</v>
      </c>
      <c r="P295" s="24">
        <v>6362640.5</v>
      </c>
      <c r="R295" s="24">
        <v>695321.7088992768</v>
      </c>
      <c r="S295" s="95">
        <v>-5.7192066729919722E-3</v>
      </c>
    </row>
    <row r="296" spans="1:19" ht="11.4">
      <c r="A296" s="25">
        <v>1</v>
      </c>
      <c r="B296" s="26">
        <v>858</v>
      </c>
      <c r="C296" s="27" t="s">
        <v>684</v>
      </c>
      <c r="D296" s="24">
        <v>162083647.34999999</v>
      </c>
      <c r="E296" s="22">
        <v>2.5868091684370764E-2</v>
      </c>
      <c r="F296" s="24">
        <v>160978867.86441371</v>
      </c>
      <c r="G296" s="24">
        <v>160624441.62402451</v>
      </c>
      <c r="H296" s="24">
        <v>354426.24038919806</v>
      </c>
      <c r="I296" s="24">
        <v>-15612962.50216509</v>
      </c>
      <c r="J296" s="24">
        <v>-15258536.261775892</v>
      </c>
      <c r="K296" s="24">
        <v>6132392.3712535407</v>
      </c>
      <c r="L296" s="24"/>
      <c r="M296" s="23">
        <v>8.5410595721091432E-3</v>
      </c>
      <c r="N296" s="28">
        <v>1135</v>
      </c>
      <c r="O296" s="1" t="s">
        <v>381</v>
      </c>
      <c r="P296" s="24">
        <v>157996577.40000001</v>
      </c>
      <c r="R296" s="24">
        <v>7790099.2941645104</v>
      </c>
      <c r="S296" s="95">
        <v>0.1148357099304762</v>
      </c>
    </row>
    <row r="297" spans="1:19" ht="11.4">
      <c r="A297" s="25">
        <v>17</v>
      </c>
      <c r="B297" s="26">
        <v>859</v>
      </c>
      <c r="C297" s="27" t="s">
        <v>361</v>
      </c>
      <c r="D297" s="24">
        <v>17282732.940000001</v>
      </c>
      <c r="E297" s="22">
        <v>5.1472721272415756E-2</v>
      </c>
      <c r="F297" s="24">
        <v>17164931.982783459</v>
      </c>
      <c r="G297" s="24">
        <v>17052928.112959448</v>
      </c>
      <c r="H297" s="24">
        <v>112003.86982401088</v>
      </c>
      <c r="I297" s="24">
        <v>-1664786.4589601578</v>
      </c>
      <c r="J297" s="24">
        <v>-1552782.5891361469</v>
      </c>
      <c r="K297" s="24">
        <v>653887.67694009014</v>
      </c>
      <c r="L297" s="24"/>
      <c r="M297" s="23">
        <v>9.1117584998030095E-4</v>
      </c>
      <c r="N297" s="28">
        <v>1140</v>
      </c>
      <c r="O297" s="1" t="s">
        <v>361</v>
      </c>
      <c r="P297" s="24">
        <v>16436691.689999999</v>
      </c>
      <c r="R297" s="24">
        <v>400747.74617993814</v>
      </c>
      <c r="S297" s="95">
        <v>-0.11641758550104664</v>
      </c>
    </row>
    <row r="298" spans="1:19" ht="11.4">
      <c r="A298" s="25">
        <v>4</v>
      </c>
      <c r="B298" s="26">
        <v>886</v>
      </c>
      <c r="C298" s="27" t="s">
        <v>186</v>
      </c>
      <c r="D298" s="24">
        <v>44874547.740000002</v>
      </c>
      <c r="E298" s="22">
        <v>1.9353523146551588E-2</v>
      </c>
      <c r="F298" s="24">
        <v>44568678.020391218</v>
      </c>
      <c r="G298" s="24">
        <v>44433226.204972096</v>
      </c>
      <c r="H298" s="24">
        <v>135451.81541912258</v>
      </c>
      <c r="I298" s="24">
        <v>-4322611.4578562221</v>
      </c>
      <c r="J298" s="24">
        <v>-4187159.6424370995</v>
      </c>
      <c r="K298" s="24">
        <v>1697816.7675977391</v>
      </c>
      <c r="L298" s="24"/>
      <c r="M298" s="23">
        <v>2.3654897767698491E-3</v>
      </c>
      <c r="N298" s="28">
        <v>1148</v>
      </c>
      <c r="O298" s="1" t="s">
        <v>984</v>
      </c>
      <c r="P298" s="24">
        <v>44022556.18</v>
      </c>
      <c r="R298" s="24">
        <v>2319053.8691905471</v>
      </c>
      <c r="S298" s="95">
        <v>0.37160424635872635</v>
      </c>
    </row>
    <row r="299" spans="1:19" ht="11.4">
      <c r="A299" s="25">
        <v>6</v>
      </c>
      <c r="B299" s="26">
        <v>887</v>
      </c>
      <c r="C299" s="27" t="s">
        <v>319</v>
      </c>
      <c r="D299" s="24">
        <v>13111048.640000001</v>
      </c>
      <c r="E299" s="22">
        <v>5.3073529159906041E-3</v>
      </c>
      <c r="F299" s="24">
        <v>13021682.329401636</v>
      </c>
      <c r="G299" s="24">
        <v>13306761.948895864</v>
      </c>
      <c r="H299" s="24">
        <v>-285079.61949422769</v>
      </c>
      <c r="I299" s="24">
        <v>-1262942.4012056736</v>
      </c>
      <c r="J299" s="24">
        <v>-1548022.0206999013</v>
      </c>
      <c r="K299" s="24">
        <v>496053.09340955009</v>
      </c>
      <c r="L299" s="24"/>
      <c r="M299" s="23">
        <v>6.9140515560549537E-4</v>
      </c>
      <c r="N299" s="28">
        <v>1150</v>
      </c>
      <c r="O299" s="1" t="s">
        <v>319</v>
      </c>
      <c r="P299" s="24">
        <v>13041831.039999999</v>
      </c>
      <c r="R299" s="24">
        <v>797729.28106717474</v>
      </c>
      <c r="S299" s="95">
        <v>-1.6580339042448267E-2</v>
      </c>
    </row>
    <row r="300" spans="1:19" ht="11.4">
      <c r="A300" s="25">
        <v>17</v>
      </c>
      <c r="B300" s="26">
        <v>889</v>
      </c>
      <c r="C300" s="27" t="s">
        <v>807</v>
      </c>
      <c r="D300" s="24">
        <v>6576990.71</v>
      </c>
      <c r="E300" s="22">
        <v>1.4168105732687009E-2</v>
      </c>
      <c r="F300" s="24">
        <v>6532161.2374893697</v>
      </c>
      <c r="G300" s="24">
        <v>6450322.4152400224</v>
      </c>
      <c r="H300" s="24">
        <v>81838.822249347344</v>
      </c>
      <c r="I300" s="24">
        <v>-633538.9844145074</v>
      </c>
      <c r="J300" s="24">
        <v>-551700.16216516006</v>
      </c>
      <c r="K300" s="24">
        <v>248838.72195148634</v>
      </c>
      <c r="L300" s="24"/>
      <c r="M300" s="23">
        <v>3.4659770761092534E-4</v>
      </c>
      <c r="N300" s="28">
        <v>1154</v>
      </c>
      <c r="O300" s="1" t="s">
        <v>807</v>
      </c>
      <c r="P300" s="24">
        <v>6485109</v>
      </c>
      <c r="R300" s="24">
        <v>831529.48313424725</v>
      </c>
      <c r="S300" s="95">
        <v>-9.0733625595659673E-2</v>
      </c>
    </row>
    <row r="301" spans="1:19" ht="11.4">
      <c r="A301" s="25">
        <v>19</v>
      </c>
      <c r="B301" s="26">
        <v>890</v>
      </c>
      <c r="C301" s="27" t="s">
        <v>924</v>
      </c>
      <c r="D301" s="24">
        <v>3771459.25</v>
      </c>
      <c r="E301" s="22">
        <v>1.6187249678501159E-2</v>
      </c>
      <c r="F301" s="24">
        <v>3745752.5801523798</v>
      </c>
      <c r="G301" s="24">
        <v>3810138.5284695681</v>
      </c>
      <c r="H301" s="24">
        <v>-64385.948317188304</v>
      </c>
      <c r="I301" s="24">
        <v>-363291.74973180093</v>
      </c>
      <c r="J301" s="24">
        <v>-427677.69804898923</v>
      </c>
      <c r="K301" s="24">
        <v>142692.17352476862</v>
      </c>
      <c r="L301" s="24"/>
      <c r="M301" s="23">
        <v>1.9768534777324736E-4</v>
      </c>
      <c r="N301" s="28">
        <v>1156</v>
      </c>
      <c r="O301" s="1" t="s">
        <v>924</v>
      </c>
      <c r="P301" s="24">
        <v>3711382.18</v>
      </c>
      <c r="R301" s="24">
        <v>146387.88484739451</v>
      </c>
      <c r="S301" s="95">
        <v>-3.6169044329293909E-3</v>
      </c>
    </row>
    <row r="302" spans="1:19" ht="11.4">
      <c r="A302" s="25">
        <v>13</v>
      </c>
      <c r="B302" s="26">
        <v>892</v>
      </c>
      <c r="C302" s="27" t="s">
        <v>922</v>
      </c>
      <c r="D302" s="24">
        <v>9552571.25</v>
      </c>
      <c r="E302" s="22">
        <v>2.5362834907516785E-2</v>
      </c>
      <c r="F302" s="24">
        <v>9487459.9020994157</v>
      </c>
      <c r="G302" s="24">
        <v>9532657.8788160607</v>
      </c>
      <c r="H302" s="24">
        <v>-45197.976716645062</v>
      </c>
      <c r="I302" s="24">
        <v>-920166.46443951281</v>
      </c>
      <c r="J302" s="24">
        <v>-965364.44115615787</v>
      </c>
      <c r="K302" s="24">
        <v>361419.03280877706</v>
      </c>
      <c r="L302" s="24"/>
      <c r="M302" s="23">
        <v>5.0378083549186179E-4</v>
      </c>
      <c r="N302" s="28">
        <v>1164</v>
      </c>
      <c r="O302" s="1" t="s">
        <v>922</v>
      </c>
      <c r="P302" s="24">
        <v>9316283.8800000008</v>
      </c>
      <c r="R302" s="24">
        <v>521349.66844200745</v>
      </c>
      <c r="S302" s="95">
        <v>-4.0822260146965661E-2</v>
      </c>
    </row>
    <row r="303" spans="1:19" ht="11.4">
      <c r="A303" s="25">
        <v>15</v>
      </c>
      <c r="B303" s="26">
        <v>893</v>
      </c>
      <c r="C303" s="27" t="s">
        <v>182</v>
      </c>
      <c r="D303" s="24">
        <v>21846412.329999998</v>
      </c>
      <c r="E303" s="22">
        <v>4.5793210171596765E-2</v>
      </c>
      <c r="F303" s="24">
        <v>21697504.845682807</v>
      </c>
      <c r="G303" s="24">
        <v>21468711.725242797</v>
      </c>
      <c r="H303" s="24">
        <v>228793.12044000998</v>
      </c>
      <c r="I303" s="24">
        <v>-2104390.0608837516</v>
      </c>
      <c r="J303" s="24">
        <v>-1875596.9404437416</v>
      </c>
      <c r="K303" s="24">
        <v>826553.29209403601</v>
      </c>
      <c r="L303" s="24"/>
      <c r="M303" s="23">
        <v>1.1518917476474042E-3</v>
      </c>
      <c r="N303" s="28">
        <v>1158</v>
      </c>
      <c r="O303" s="1" t="s">
        <v>982</v>
      </c>
      <c r="P303" s="24">
        <v>20889801.27</v>
      </c>
      <c r="R303" s="24">
        <v>2678776.1881727776</v>
      </c>
      <c r="S303" s="95">
        <v>-6.2244023891373401E-2</v>
      </c>
    </row>
    <row r="304" spans="1:19" ht="11.4">
      <c r="A304" s="25">
        <v>2</v>
      </c>
      <c r="B304" s="26">
        <v>895</v>
      </c>
      <c r="C304" s="27" t="s">
        <v>51</v>
      </c>
      <c r="D304" s="24">
        <v>55414092.43</v>
      </c>
      <c r="E304" s="22">
        <v>5.0650814459563653E-2</v>
      </c>
      <c r="F304" s="24">
        <v>55036384.045903429</v>
      </c>
      <c r="G304" s="24">
        <v>54737036.929676339</v>
      </c>
      <c r="H304" s="24">
        <v>299347.11622709036</v>
      </c>
      <c r="I304" s="24">
        <v>-5337849.6927136211</v>
      </c>
      <c r="J304" s="24">
        <v>-5038502.5764865307</v>
      </c>
      <c r="K304" s="24">
        <v>2096577.6821635091</v>
      </c>
      <c r="L304" s="24"/>
      <c r="M304" s="23">
        <v>2.9214268444915335E-3</v>
      </c>
      <c r="N304" s="28">
        <v>1167</v>
      </c>
      <c r="O304" s="1" t="s">
        <v>76</v>
      </c>
      <c r="P304" s="24">
        <v>52742635.009999998</v>
      </c>
      <c r="R304" s="24">
        <v>3795237.5799403582</v>
      </c>
      <c r="S304" s="95">
        <v>-6.5691516736788413E-2</v>
      </c>
    </row>
    <row r="305" spans="1:19" ht="11.4">
      <c r="A305" s="25">
        <v>15</v>
      </c>
      <c r="B305" s="26">
        <v>905</v>
      </c>
      <c r="C305" s="27" t="s">
        <v>691</v>
      </c>
      <c r="D305" s="24">
        <v>227807012.86000001</v>
      </c>
      <c r="E305" s="22">
        <v>1.8206260141510278E-2</v>
      </c>
      <c r="F305" s="24">
        <v>226254255.88176548</v>
      </c>
      <c r="G305" s="24">
        <v>226367976.27685642</v>
      </c>
      <c r="H305" s="24">
        <v>-113720.39509093761</v>
      </c>
      <c r="I305" s="24">
        <v>-21943869.154382162</v>
      </c>
      <c r="J305" s="24">
        <v>-22057589.549473099</v>
      </c>
      <c r="K305" s="24">
        <v>8619018.701893257</v>
      </c>
      <c r="L305" s="24"/>
      <c r="M305" s="23">
        <v>1.2008350247524698E-2</v>
      </c>
      <c r="N305" s="28">
        <v>1171</v>
      </c>
      <c r="O305" s="1" t="s">
        <v>978</v>
      </c>
      <c r="P305" s="24">
        <v>223733659.65000001</v>
      </c>
      <c r="R305" s="24">
        <v>24207225.079369333</v>
      </c>
      <c r="S305" s="95">
        <v>-0.12702462705981465</v>
      </c>
    </row>
    <row r="306" spans="1:19" ht="11.4">
      <c r="A306" s="25">
        <v>6</v>
      </c>
      <c r="B306" s="26">
        <v>908</v>
      </c>
      <c r="C306" s="27" t="s">
        <v>105</v>
      </c>
      <c r="D306" s="24">
        <v>69634467.689999998</v>
      </c>
      <c r="E306" s="22">
        <v>1.5408035828207822E-2</v>
      </c>
      <c r="F306" s="24">
        <v>69159831.706349462</v>
      </c>
      <c r="G306" s="24">
        <v>68953647.304377973</v>
      </c>
      <c r="H306" s="24">
        <v>206184.40197148919</v>
      </c>
      <c r="I306" s="24">
        <v>-6707649.7270234739</v>
      </c>
      <c r="J306" s="24">
        <v>-6501465.3250519847</v>
      </c>
      <c r="K306" s="24">
        <v>2634601.8578687739</v>
      </c>
      <c r="L306" s="24"/>
      <c r="M306" s="23">
        <v>3.6701136724422057E-3</v>
      </c>
      <c r="N306" s="28">
        <v>1177</v>
      </c>
      <c r="O306" s="1" t="s">
        <v>105</v>
      </c>
      <c r="P306" s="24">
        <v>68577818.209999993</v>
      </c>
      <c r="R306" s="24">
        <v>4342866.4601822793</v>
      </c>
      <c r="S306" s="95">
        <v>2.0586530271729186E-2</v>
      </c>
    </row>
    <row r="307" spans="1:19" ht="11.4">
      <c r="A307" s="25">
        <v>12</v>
      </c>
      <c r="B307" s="26">
        <v>911</v>
      </c>
      <c r="C307" s="27" t="s">
        <v>900</v>
      </c>
      <c r="D307" s="24">
        <v>5203083.68</v>
      </c>
      <c r="E307" s="22">
        <v>2.3662965095598176E-2</v>
      </c>
      <c r="F307" s="24">
        <v>5167618.9048333839</v>
      </c>
      <c r="G307" s="24">
        <v>5095634.229231921</v>
      </c>
      <c r="H307" s="24">
        <v>71984.675601462834</v>
      </c>
      <c r="I307" s="24">
        <v>-501195.22678342013</v>
      </c>
      <c r="J307" s="24">
        <v>-429210.5511819573</v>
      </c>
      <c r="K307" s="24">
        <v>196857.30909871333</v>
      </c>
      <c r="L307" s="24"/>
      <c r="M307" s="23">
        <v>2.74293865316486E-4</v>
      </c>
      <c r="N307" s="28">
        <v>1182</v>
      </c>
      <c r="O307" s="1" t="s">
        <v>900</v>
      </c>
      <c r="P307" s="24">
        <v>5082809.34</v>
      </c>
      <c r="R307" s="24">
        <v>806755.09632134601</v>
      </c>
      <c r="S307" s="95">
        <v>-0.1294402991594904</v>
      </c>
    </row>
    <row r="308" spans="1:19" ht="11.4">
      <c r="A308" s="25">
        <v>11</v>
      </c>
      <c r="B308" s="26">
        <v>915</v>
      </c>
      <c r="C308" s="27" t="s">
        <v>86</v>
      </c>
      <c r="D308" s="24">
        <v>69151176.719999999</v>
      </c>
      <c r="E308" s="22">
        <v>6.4802447231824267E-3</v>
      </c>
      <c r="F308" s="24">
        <v>68679834.899319977</v>
      </c>
      <c r="G308" s="24">
        <v>68699022.874234855</v>
      </c>
      <c r="H308" s="24">
        <v>-19187.974914878607</v>
      </c>
      <c r="I308" s="24">
        <v>-6661095.9634846319</v>
      </c>
      <c r="J308" s="24">
        <v>-6680283.9383995105</v>
      </c>
      <c r="K308" s="24">
        <v>2616316.6705227369</v>
      </c>
      <c r="L308" s="24"/>
      <c r="M308" s="23">
        <v>3.6455759089302148E-3</v>
      </c>
      <c r="N308" s="28">
        <v>1194</v>
      </c>
      <c r="O308" s="1" t="s">
        <v>86</v>
      </c>
      <c r="P308" s="24">
        <v>68705945.379999995</v>
      </c>
      <c r="R308" s="24">
        <v>3872041.5534381568</v>
      </c>
      <c r="S308" s="95">
        <v>2.016077000283012E-2</v>
      </c>
    </row>
    <row r="309" spans="1:19" ht="11.4">
      <c r="A309" s="25">
        <v>2</v>
      </c>
      <c r="B309" s="26">
        <v>918</v>
      </c>
      <c r="C309" s="27" t="s">
        <v>690</v>
      </c>
      <c r="D309" s="24">
        <v>7177103.71</v>
      </c>
      <c r="E309" s="22">
        <v>4.237872150749511E-2</v>
      </c>
      <c r="F309" s="24">
        <v>7128183.8030607691</v>
      </c>
      <c r="G309" s="24">
        <v>7097545.865079022</v>
      </c>
      <c r="H309" s="24">
        <v>30637.937981747091</v>
      </c>
      <c r="I309" s="24">
        <v>-691345.81390810467</v>
      </c>
      <c r="J309" s="24">
        <v>-660707.87592635758</v>
      </c>
      <c r="K309" s="24">
        <v>271543.84022380214</v>
      </c>
      <c r="L309" s="24"/>
      <c r="M309" s="23">
        <v>3.7830551647642478E-4</v>
      </c>
      <c r="N309" s="28">
        <v>1202</v>
      </c>
      <c r="O309" s="1" t="s">
        <v>690</v>
      </c>
      <c r="P309" s="24">
        <v>6885312.9500000002</v>
      </c>
      <c r="R309" s="24">
        <v>455375.23498982278</v>
      </c>
      <c r="S309" s="95">
        <v>0.30635218575757173</v>
      </c>
    </row>
    <row r="310" spans="1:19" ht="11.4">
      <c r="A310" s="25">
        <v>11</v>
      </c>
      <c r="B310" s="26">
        <v>921</v>
      </c>
      <c r="C310" s="27" t="s">
        <v>347</v>
      </c>
      <c r="D310" s="24">
        <v>4812858.49</v>
      </c>
      <c r="E310" s="22">
        <v>7.2706063618968031E-3</v>
      </c>
      <c r="F310" s="24">
        <v>4780053.5314880535</v>
      </c>
      <c r="G310" s="24">
        <v>4838907.0673982156</v>
      </c>
      <c r="H310" s="24">
        <v>-58853.535910162143</v>
      </c>
      <c r="I310" s="24">
        <v>-463606.17101819499</v>
      </c>
      <c r="J310" s="24">
        <v>-522459.70692835713</v>
      </c>
      <c r="K310" s="24">
        <v>182093.24117852683</v>
      </c>
      <c r="L310" s="24"/>
      <c r="M310" s="23">
        <v>2.5349937176766019E-4</v>
      </c>
      <c r="N310" s="28">
        <v>1211</v>
      </c>
      <c r="O310" s="1" t="s">
        <v>347</v>
      </c>
      <c r="P310" s="24">
        <v>4778118.67</v>
      </c>
      <c r="R310" s="24">
        <v>552403.53263914131</v>
      </c>
      <c r="S310" s="95">
        <v>1.6053776381294238E-2</v>
      </c>
    </row>
    <row r="311" spans="1:19" ht="11.4">
      <c r="A311" s="25">
        <v>6</v>
      </c>
      <c r="B311" s="26">
        <v>922</v>
      </c>
      <c r="C311" s="27" t="s">
        <v>129</v>
      </c>
      <c r="D311" s="24">
        <v>15007259.109999999</v>
      </c>
      <c r="E311" s="22">
        <v>4.0204431194368118E-2</v>
      </c>
      <c r="F311" s="24">
        <v>14904968.025916707</v>
      </c>
      <c r="G311" s="24">
        <v>14635673.31750082</v>
      </c>
      <c r="H311" s="24">
        <v>269294.70841588639</v>
      </c>
      <c r="I311" s="24">
        <v>-1445597.8599663803</v>
      </c>
      <c r="J311" s="24">
        <v>-1176303.1515504939</v>
      </c>
      <c r="K311" s="24">
        <v>567795.72019909392</v>
      </c>
      <c r="L311" s="24"/>
      <c r="M311" s="23">
        <v>7.9115298959057359E-4</v>
      </c>
      <c r="N311" s="28">
        <v>1213</v>
      </c>
      <c r="O311" s="1" t="s">
        <v>129</v>
      </c>
      <c r="P311" s="24">
        <v>14427220.9</v>
      </c>
      <c r="R311" s="24">
        <v>505224.75234235206</v>
      </c>
      <c r="S311" s="95">
        <v>9.306212179631479E-2</v>
      </c>
    </row>
    <row r="312" spans="1:19" ht="11.4">
      <c r="A312" s="25">
        <v>16</v>
      </c>
      <c r="B312" s="26">
        <v>924</v>
      </c>
      <c r="C312" s="27" t="s">
        <v>288</v>
      </c>
      <c r="D312" s="24">
        <v>8946747.4800000004</v>
      </c>
      <c r="E312" s="22">
        <v>5.9638168607814013E-3</v>
      </c>
      <c r="F312" s="24">
        <v>8885765.4917474724</v>
      </c>
      <c r="G312" s="24">
        <v>8896157.0428621341</v>
      </c>
      <c r="H312" s="24">
        <v>-10391.551114661619</v>
      </c>
      <c r="I312" s="24">
        <v>-861809.5360350986</v>
      </c>
      <c r="J312" s="24">
        <v>-872201.08714976022</v>
      </c>
      <c r="K312" s="24">
        <v>338497.84904833493</v>
      </c>
      <c r="L312" s="24"/>
      <c r="M312" s="23">
        <v>4.7159127856048104E-4</v>
      </c>
      <c r="N312" s="28">
        <v>1217</v>
      </c>
      <c r="O312" s="1" t="s">
        <v>1021</v>
      </c>
      <c r="P312" s="24">
        <v>8893707.0399999991</v>
      </c>
      <c r="R312" s="24">
        <v>608077.44735287328</v>
      </c>
      <c r="S312" s="95">
        <v>-0.13567629049870045</v>
      </c>
    </row>
    <row r="313" spans="1:19" ht="11.4">
      <c r="A313" s="25">
        <v>11</v>
      </c>
      <c r="B313" s="26">
        <v>925</v>
      </c>
      <c r="C313" s="27" t="s">
        <v>283</v>
      </c>
      <c r="D313" s="24">
        <v>9775965.4700000007</v>
      </c>
      <c r="E313" s="22">
        <v>6.4770817014745408E-2</v>
      </c>
      <c r="F313" s="24">
        <v>9709331.4431895465</v>
      </c>
      <c r="G313" s="24">
        <v>9227343.8728156127</v>
      </c>
      <c r="H313" s="24">
        <v>481987.57037393376</v>
      </c>
      <c r="I313" s="24">
        <v>-941685.26437451702</v>
      </c>
      <c r="J313" s="24">
        <v>-459697.69400058326</v>
      </c>
      <c r="K313" s="24">
        <v>369871.09464788361</v>
      </c>
      <c r="L313" s="24"/>
      <c r="M313" s="23">
        <v>5.1415492934013866E-4</v>
      </c>
      <c r="N313" s="28">
        <v>1220</v>
      </c>
      <c r="O313" s="1" t="s">
        <v>283</v>
      </c>
      <c r="P313" s="24">
        <v>9181286.0700000003</v>
      </c>
      <c r="R313" s="24">
        <v>3179792.1878710212</v>
      </c>
      <c r="S313" s="95">
        <v>9.8806865591666737E-2</v>
      </c>
    </row>
    <row r="314" spans="1:19" ht="11.4">
      <c r="A314" s="25">
        <v>1</v>
      </c>
      <c r="B314" s="26">
        <v>927</v>
      </c>
      <c r="C314" s="27" t="s">
        <v>734</v>
      </c>
      <c r="D314" s="24">
        <v>113575142.69</v>
      </c>
      <c r="E314" s="22">
        <v>2.2686761344304696E-2</v>
      </c>
      <c r="F314" s="24">
        <v>112801002.36327414</v>
      </c>
      <c r="G314" s="24">
        <v>113084104.61816223</v>
      </c>
      <c r="H314" s="24">
        <v>-283102.25488808751</v>
      </c>
      <c r="I314" s="24">
        <v>-10940304.422986688</v>
      </c>
      <c r="J314" s="24">
        <v>-11223406.677874776</v>
      </c>
      <c r="K314" s="24">
        <v>4297085.7947946368</v>
      </c>
      <c r="L314" s="24"/>
      <c r="M314" s="23">
        <v>5.9869301068614421E-3</v>
      </c>
      <c r="N314" s="28">
        <v>1224</v>
      </c>
      <c r="O314" s="1" t="s">
        <v>996</v>
      </c>
      <c r="P314" s="24">
        <v>111055649.67</v>
      </c>
      <c r="R314" s="24">
        <v>3607877.3728574244</v>
      </c>
      <c r="S314" s="95">
        <v>6.0164688588986603E-2</v>
      </c>
    </row>
    <row r="315" spans="1:19" ht="11.4">
      <c r="A315" s="25">
        <v>13</v>
      </c>
      <c r="B315" s="26">
        <v>931</v>
      </c>
      <c r="C315" s="27" t="s">
        <v>731</v>
      </c>
      <c r="D315" s="24">
        <v>16387714.32</v>
      </c>
      <c r="E315" s="22">
        <v>-7.592313468947065E-4</v>
      </c>
      <c r="F315" s="24">
        <v>16276013.905477064</v>
      </c>
      <c r="G315" s="24">
        <v>16153412.627395108</v>
      </c>
      <c r="H315" s="24">
        <v>122601.27808195539</v>
      </c>
      <c r="I315" s="24">
        <v>-1578572.3813448839</v>
      </c>
      <c r="J315" s="24">
        <v>-1455971.1032629285</v>
      </c>
      <c r="K315" s="24">
        <v>620024.88172814681</v>
      </c>
      <c r="L315" s="24"/>
      <c r="M315" s="23">
        <v>8.6495285032553643E-4</v>
      </c>
      <c r="N315" s="28">
        <v>1228</v>
      </c>
      <c r="O315" s="1" t="s">
        <v>731</v>
      </c>
      <c r="P315" s="24">
        <v>16400165.84</v>
      </c>
      <c r="R315" s="24">
        <v>2219279.2336712899</v>
      </c>
      <c r="S315" s="95">
        <v>4.508542834487228E-2</v>
      </c>
    </row>
    <row r="316" spans="1:19" ht="11.4">
      <c r="A316" s="25">
        <v>14</v>
      </c>
      <c r="B316" s="26">
        <v>934</v>
      </c>
      <c r="C316" s="27" t="s">
        <v>371</v>
      </c>
      <c r="D316" s="24">
        <v>8976209.3699999992</v>
      </c>
      <c r="E316" s="22">
        <v>3.6449826971935773E-2</v>
      </c>
      <c r="F316" s="24">
        <v>8915026.5663523898</v>
      </c>
      <c r="G316" s="24">
        <v>8635282.7745697182</v>
      </c>
      <c r="H316" s="24">
        <v>279743.79178267159</v>
      </c>
      <c r="I316" s="24">
        <v>-864647.49897172721</v>
      </c>
      <c r="J316" s="24">
        <v>-584903.70718905563</v>
      </c>
      <c r="K316" s="24">
        <v>339612.53194468265</v>
      </c>
      <c r="L316" s="24"/>
      <c r="M316" s="23">
        <v>4.7370538342879267E-4</v>
      </c>
      <c r="N316" s="28">
        <v>1237</v>
      </c>
      <c r="O316" s="1" t="s">
        <v>371</v>
      </c>
      <c r="P316" s="24">
        <v>8660534.3900000006</v>
      </c>
      <c r="R316" s="24">
        <v>584653.36483845208</v>
      </c>
      <c r="S316" s="95">
        <v>-7.2662163160112092E-3</v>
      </c>
    </row>
    <row r="317" spans="1:19" ht="11.4">
      <c r="A317" s="25">
        <v>8</v>
      </c>
      <c r="B317" s="26">
        <v>935</v>
      </c>
      <c r="C317" s="27" t="s">
        <v>205</v>
      </c>
      <c r="D317" s="24">
        <v>8442763.9600000009</v>
      </c>
      <c r="E317" s="22">
        <v>2.7751979483680911E-2</v>
      </c>
      <c r="F317" s="24">
        <v>8385217.1773531763</v>
      </c>
      <c r="G317" s="24">
        <v>8187048.9004567843</v>
      </c>
      <c r="H317" s="24">
        <v>198168.276896392</v>
      </c>
      <c r="I317" s="24">
        <v>-813262.53004085599</v>
      </c>
      <c r="J317" s="24">
        <v>-615094.25314446399</v>
      </c>
      <c r="K317" s="24">
        <v>319429.76448943012</v>
      </c>
      <c r="L317" s="24"/>
      <c r="M317" s="23">
        <v>4.4544576681224086E-4</v>
      </c>
      <c r="N317" s="28">
        <v>1239</v>
      </c>
      <c r="O317" s="1" t="s">
        <v>205</v>
      </c>
      <c r="P317" s="24">
        <v>8214787.3499999996</v>
      </c>
      <c r="R317" s="24">
        <v>982781.81939475134</v>
      </c>
      <c r="S317" s="95">
        <v>-3.0893687461652886E-2</v>
      </c>
    </row>
    <row r="318" spans="1:19" ht="11.4">
      <c r="A318" s="25">
        <v>6</v>
      </c>
      <c r="B318" s="26">
        <v>936</v>
      </c>
      <c r="C318" s="27" t="s">
        <v>741</v>
      </c>
      <c r="D318" s="24">
        <v>18127888.91</v>
      </c>
      <c r="E318" s="22">
        <v>2.1380891380297307E-2</v>
      </c>
      <c r="F318" s="24">
        <v>18004327.279248267</v>
      </c>
      <c r="G318" s="24">
        <v>17791342.725337207</v>
      </c>
      <c r="H318" s="24">
        <v>212984.55391106009</v>
      </c>
      <c r="I318" s="24">
        <v>-1746197.4383145224</v>
      </c>
      <c r="J318" s="24">
        <v>-1533212.8844034623</v>
      </c>
      <c r="K318" s="24">
        <v>685863.93184109009</v>
      </c>
      <c r="L318" s="24"/>
      <c r="M318" s="23">
        <v>9.5600035090721922E-4</v>
      </c>
      <c r="N318" s="28">
        <v>1242</v>
      </c>
      <c r="O318" s="1" t="s">
        <v>1000</v>
      </c>
      <c r="P318" s="24">
        <v>17748412.039999999</v>
      </c>
      <c r="R318" s="24">
        <v>2281563.7942138906</v>
      </c>
      <c r="S318" s="95">
        <v>4.4724341311046079E-2</v>
      </c>
    </row>
    <row r="319" spans="1:19" ht="11.4">
      <c r="A319" s="25">
        <v>21</v>
      </c>
      <c r="B319" s="26">
        <v>941</v>
      </c>
      <c r="C319" s="27" t="s">
        <v>340</v>
      </c>
      <c r="D319" s="24">
        <v>1184808.6100000001</v>
      </c>
      <c r="E319" s="22">
        <v>-1.4539577696846995E-2</v>
      </c>
      <c r="F319" s="24">
        <v>1176732.8277229178</v>
      </c>
      <c r="G319" s="24">
        <v>1196497.6290199612</v>
      </c>
      <c r="H319" s="24">
        <v>-19764.80129704345</v>
      </c>
      <c r="I319" s="24">
        <v>-114128.55462357255</v>
      </c>
      <c r="J319" s="24">
        <v>-133893.35592061601</v>
      </c>
      <c r="K319" s="24">
        <v>44826.923629563258</v>
      </c>
      <c r="L319" s="24"/>
      <c r="M319" s="23">
        <v>6.245355272823229E-5</v>
      </c>
      <c r="N319" s="28">
        <v>1260</v>
      </c>
      <c r="O319" s="1" t="s">
        <v>340</v>
      </c>
      <c r="P319" s="24">
        <v>1202289.3899999999</v>
      </c>
      <c r="R319" s="24">
        <v>20118.047445917415</v>
      </c>
      <c r="S319" s="95">
        <v>0.16632471031768459</v>
      </c>
    </row>
    <row r="320" spans="1:19" ht="11.4">
      <c r="A320" s="25">
        <v>15</v>
      </c>
      <c r="B320" s="26">
        <v>946</v>
      </c>
      <c r="C320" s="27" t="s">
        <v>1195</v>
      </c>
      <c r="D320" s="24">
        <v>18789727.16</v>
      </c>
      <c r="E320" s="22">
        <v>1.8611385550482806E-2</v>
      </c>
      <c r="F320" s="24">
        <v>18661654.368910186</v>
      </c>
      <c r="G320" s="24">
        <v>18529145.531269629</v>
      </c>
      <c r="H320" s="24">
        <v>132508.83764055744</v>
      </c>
      <c r="I320" s="24">
        <v>-1809950.0496895313</v>
      </c>
      <c r="J320" s="24">
        <v>-1677441.2120489739</v>
      </c>
      <c r="K320" s="24">
        <v>710904.40879025206</v>
      </c>
      <c r="L320" s="24"/>
      <c r="M320" s="23">
        <v>9.9149745937762387E-4</v>
      </c>
      <c r="N320" s="28">
        <v>2342</v>
      </c>
      <c r="O320" s="1" t="s">
        <v>1196</v>
      </c>
      <c r="P320" s="24">
        <v>18446413.84</v>
      </c>
      <c r="R320" s="24">
        <v>1825147.480694883</v>
      </c>
      <c r="S320" s="95">
        <v>-5.8649506323070866E-2</v>
      </c>
    </row>
    <row r="321" spans="1:19" ht="11.4">
      <c r="A321" s="25">
        <v>19</v>
      </c>
      <c r="B321" s="26">
        <v>976</v>
      </c>
      <c r="C321" s="27" t="s">
        <v>181</v>
      </c>
      <c r="D321" s="24">
        <v>10669269.35</v>
      </c>
      <c r="E321" s="22">
        <v>4.6945144133373473E-2</v>
      </c>
      <c r="F321" s="24">
        <v>10596546.468347285</v>
      </c>
      <c r="G321" s="24">
        <v>10532455.029456209</v>
      </c>
      <c r="H321" s="24">
        <v>64091.438891075552</v>
      </c>
      <c r="I321" s="24">
        <v>-1027734.1669597449</v>
      </c>
      <c r="J321" s="24">
        <v>-963642.72806866933</v>
      </c>
      <c r="K321" s="24">
        <v>403669.01312076888</v>
      </c>
      <c r="L321" s="24"/>
      <c r="M321" s="23">
        <v>5.6232683150073072E-4</v>
      </c>
      <c r="N321" s="28">
        <v>1277</v>
      </c>
      <c r="O321" s="1" t="s">
        <v>981</v>
      </c>
      <c r="P321" s="24">
        <v>10190858.050000001</v>
      </c>
      <c r="R321" s="24">
        <v>687922.78628821473</v>
      </c>
      <c r="S321" s="95">
        <v>1.4285091372489456E-2</v>
      </c>
    </row>
    <row r="322" spans="1:19" ht="11.4">
      <c r="A322" s="25">
        <v>17</v>
      </c>
      <c r="B322" s="26">
        <v>977</v>
      </c>
      <c r="C322" s="27" t="s">
        <v>724</v>
      </c>
      <c r="D322" s="24">
        <v>45881093.840000004</v>
      </c>
      <c r="E322" s="22">
        <v>2.0449137924881455E-2</v>
      </c>
      <c r="F322" s="24">
        <v>45568363.394458912</v>
      </c>
      <c r="G322" s="24">
        <v>45811528.237288907</v>
      </c>
      <c r="H322" s="24">
        <v>-243164.84282999486</v>
      </c>
      <c r="I322" s="24">
        <v>-4419568.5955621963</v>
      </c>
      <c r="J322" s="24">
        <v>-4662733.4383921912</v>
      </c>
      <c r="K322" s="24">
        <v>1735899.1758225872</v>
      </c>
      <c r="L322" s="24"/>
      <c r="M322" s="23">
        <v>2.4185014815117575E-3</v>
      </c>
      <c r="N322" s="28">
        <v>1281</v>
      </c>
      <c r="O322" s="1" t="s">
        <v>724</v>
      </c>
      <c r="P322" s="24">
        <v>44961666.520000003</v>
      </c>
      <c r="R322" s="24">
        <v>3233621.0739338463</v>
      </c>
      <c r="S322" s="95">
        <v>-0.10285084380570086</v>
      </c>
    </row>
    <row r="323" spans="1:19" ht="11.4">
      <c r="A323" s="25">
        <v>6</v>
      </c>
      <c r="B323" s="26">
        <v>980</v>
      </c>
      <c r="C323" s="27" t="s">
        <v>242</v>
      </c>
      <c r="D323" s="24">
        <v>113858294.22</v>
      </c>
      <c r="E323" s="22">
        <v>3.2775464275938138E-2</v>
      </c>
      <c r="F323" s="24">
        <v>113082223.90214445</v>
      </c>
      <c r="G323" s="24">
        <v>112173555.90928671</v>
      </c>
      <c r="H323" s="24">
        <v>908667.99285773933</v>
      </c>
      <c r="I323" s="24">
        <v>-10967579.439884441</v>
      </c>
      <c r="J323" s="24">
        <v>-10058911.447026702</v>
      </c>
      <c r="K323" s="24">
        <v>4307798.7588158082</v>
      </c>
      <c r="L323" s="24"/>
      <c r="M323" s="23">
        <v>6.0012553027573943E-3</v>
      </c>
      <c r="N323" s="28">
        <v>1289</v>
      </c>
      <c r="O323" s="1" t="s">
        <v>242</v>
      </c>
      <c r="P323" s="24">
        <v>110244964.33</v>
      </c>
      <c r="R323" s="24">
        <v>5742673.065446171</v>
      </c>
      <c r="S323" s="95">
        <v>3.7644592353392792E-2</v>
      </c>
    </row>
    <row r="324" spans="1:19" ht="11.4">
      <c r="A324" s="25">
        <v>5</v>
      </c>
      <c r="B324" s="26">
        <v>981</v>
      </c>
      <c r="C324" s="27" t="s">
        <v>126</v>
      </c>
      <c r="D324" s="24">
        <v>7031910.6699999999</v>
      </c>
      <c r="E324" s="22">
        <v>3.6742903587861253E-2</v>
      </c>
      <c r="F324" s="24">
        <v>6983980.4143591225</v>
      </c>
      <c r="G324" s="24">
        <v>6851001.0449771238</v>
      </c>
      <c r="H324" s="24">
        <v>132979.36938199867</v>
      </c>
      <c r="I324" s="24">
        <v>-677359.86575011257</v>
      </c>
      <c r="J324" s="24">
        <v>-544380.49636811391</v>
      </c>
      <c r="K324" s="24">
        <v>266050.49956043193</v>
      </c>
      <c r="L324" s="24"/>
      <c r="M324" s="23">
        <v>3.7081260420444682E-4</v>
      </c>
      <c r="N324" s="28">
        <v>1292</v>
      </c>
      <c r="O324" s="1" t="s">
        <v>126</v>
      </c>
      <c r="P324" s="24">
        <v>6782694.7699999996</v>
      </c>
      <c r="R324" s="24">
        <v>278284.38435851404</v>
      </c>
      <c r="S324" s="95">
        <v>-0.14516465604381712</v>
      </c>
    </row>
    <row r="325" spans="1:19" ht="11.4">
      <c r="A325" s="25">
        <v>14</v>
      </c>
      <c r="B325" s="26">
        <v>989</v>
      </c>
      <c r="C325" s="27" t="s">
        <v>125</v>
      </c>
      <c r="D325" s="24">
        <v>17212292.48</v>
      </c>
      <c r="E325" s="22">
        <v>8.3493008285566717E-3</v>
      </c>
      <c r="F325" s="24">
        <v>17094971.652496945</v>
      </c>
      <c r="G325" s="24">
        <v>17095404.422598287</v>
      </c>
      <c r="H325" s="24">
        <v>-432.77010134235024</v>
      </c>
      <c r="I325" s="24">
        <v>-1658001.1707549852</v>
      </c>
      <c r="J325" s="24">
        <v>-1658433.9408563275</v>
      </c>
      <c r="K325" s="24">
        <v>651222.58057414507</v>
      </c>
      <c r="L325" s="24"/>
      <c r="M325" s="23">
        <v>9.0724878352008945E-4</v>
      </c>
      <c r="N325" s="28">
        <v>1298</v>
      </c>
      <c r="O325" s="1" t="s">
        <v>1025</v>
      </c>
      <c r="P325" s="24">
        <v>17069771.82</v>
      </c>
      <c r="R325" s="24">
        <v>1543178.2020169888</v>
      </c>
      <c r="S325" s="95">
        <v>0.11253206639948132</v>
      </c>
    </row>
    <row r="326" spans="1:19" ht="11.4">
      <c r="A326" s="25">
        <v>13</v>
      </c>
      <c r="B326" s="26">
        <v>992</v>
      </c>
      <c r="C326" s="27" t="s">
        <v>88</v>
      </c>
      <c r="D326" s="24">
        <v>61143883.100000001</v>
      </c>
      <c r="E326" s="22">
        <v>2.8906646611999154E-3</v>
      </c>
      <c r="F326" s="24">
        <v>60727119.849527866</v>
      </c>
      <c r="G326" s="24">
        <v>61142439.574458905</v>
      </c>
      <c r="H326" s="24">
        <v>-415319.72493103892</v>
      </c>
      <c r="I326" s="24">
        <v>-5889780.7995129982</v>
      </c>
      <c r="J326" s="24">
        <v>-6305100.5244440371</v>
      </c>
      <c r="K326" s="24">
        <v>2313362.8123605917</v>
      </c>
      <c r="L326" s="24"/>
      <c r="M326" s="23">
        <v>3.2245988856784038E-3</v>
      </c>
      <c r="N326" s="28">
        <v>2003</v>
      </c>
      <c r="O326" s="1" t="s">
        <v>88</v>
      </c>
      <c r="P326" s="24">
        <v>60967646.079999998</v>
      </c>
      <c r="R326" s="24">
        <v>9201676.7618069034</v>
      </c>
      <c r="S326" s="95">
        <v>9.5138815140312527E-2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7.21875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" width="14.44140625" style="29" customWidth="1"/>
    <col min="17" max="16384" width="9.109375" style="1"/>
  </cols>
  <sheetData>
    <row r="1" spans="1:16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6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1">
        <f>'2018 Kunta fi 29.9.'!K2</f>
        <v>43737</v>
      </c>
    </row>
    <row r="3" spans="1:16" ht="13.2">
      <c r="A3" s="52" t="s">
        <v>1813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93">
        <f>'2018 Kunta fi 29.9.'!K3</f>
        <v>2018</v>
      </c>
      <c r="N3" s="1"/>
    </row>
    <row r="4" spans="1:16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6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6" ht="11.4">
      <c r="A7" s="37" t="s">
        <v>70</v>
      </c>
      <c r="B7" s="1"/>
      <c r="C7" s="20"/>
      <c r="D7" s="38">
        <f>'2018 Kunta fi 29.9.'!D7</f>
        <v>30755432503.770008</v>
      </c>
      <c r="E7" s="1"/>
      <c r="F7" s="1"/>
      <c r="G7" s="1"/>
      <c r="H7" s="1"/>
      <c r="I7" s="1"/>
      <c r="J7" s="1"/>
      <c r="K7" s="13"/>
      <c r="N7" s="1"/>
    </row>
    <row r="8" spans="1:16" ht="11.4">
      <c r="A8" s="11" t="s">
        <v>71</v>
      </c>
      <c r="B8" s="1"/>
      <c r="C8" s="20"/>
      <c r="D8" s="38">
        <f>'2018 Kunta fi 29.9.'!D8</f>
        <v>30586124741</v>
      </c>
      <c r="E8" s="1"/>
      <c r="F8" s="1" t="s">
        <v>72</v>
      </c>
      <c r="G8" s="1"/>
      <c r="H8" s="1"/>
      <c r="I8" s="1"/>
      <c r="J8" s="1"/>
      <c r="K8" s="13"/>
    </row>
    <row r="9" spans="1:16" ht="11.4">
      <c r="A9" s="40" t="s">
        <v>1812</v>
      </c>
      <c r="B9" s="1"/>
      <c r="C9" s="20"/>
      <c r="D9" s="38">
        <f>'2018 Kunta fi 29.9.'!D9</f>
        <v>2976910932</v>
      </c>
      <c r="E9" s="1"/>
      <c r="F9" s="1"/>
      <c r="G9" s="1"/>
      <c r="H9" s="1"/>
      <c r="I9" s="1"/>
      <c r="J9" s="1"/>
      <c r="K9" s="13"/>
    </row>
    <row r="10" spans="1:16" ht="11.4">
      <c r="A10" s="11" t="s">
        <v>53</v>
      </c>
      <c r="B10" s="1"/>
      <c r="C10" s="20"/>
      <c r="D10" s="38">
        <f>'2018 Kunta fi 29.9.'!D10</f>
        <v>1208621339</v>
      </c>
      <c r="E10" s="1"/>
      <c r="F10" s="1"/>
      <c r="G10" s="1"/>
      <c r="H10" s="1"/>
      <c r="I10" s="1"/>
      <c r="J10" s="1"/>
      <c r="K10" s="13"/>
    </row>
    <row r="11" spans="1:16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6" s="20" customFormat="1" ht="37.5" customHeight="1">
      <c r="A12" s="41" t="s">
        <v>1194</v>
      </c>
      <c r="B12" s="42" t="s">
        <v>55</v>
      </c>
      <c r="C12" s="75" t="s">
        <v>56</v>
      </c>
      <c r="D12" s="18" t="s">
        <v>57</v>
      </c>
      <c r="E12" s="18" t="s">
        <v>58</v>
      </c>
      <c r="F12" s="19" t="s">
        <v>59</v>
      </c>
      <c r="G12" s="18" t="s">
        <v>60</v>
      </c>
      <c r="H12" s="18" t="s">
        <v>61</v>
      </c>
      <c r="I12" s="18" t="s">
        <v>1810</v>
      </c>
      <c r="J12" s="18" t="s">
        <v>63</v>
      </c>
      <c r="K12" s="18" t="s">
        <v>64</v>
      </c>
      <c r="L12" s="18" t="s">
        <v>7</v>
      </c>
      <c r="M12" s="18" t="s">
        <v>8</v>
      </c>
      <c r="N12" s="44"/>
      <c r="O12" s="44"/>
      <c r="P12" s="90" t="s">
        <v>1220</v>
      </c>
    </row>
    <row r="13" spans="1:16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21">
        <f>'2018 Kunta fi 29.9.'!R13</f>
        <v>0</v>
      </c>
    </row>
    <row r="14" spans="1:16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P14" s="24">
        <f>'2018 Kunta fi 29.9.'!R14</f>
        <v>0</v>
      </c>
    </row>
    <row r="15" spans="1:16" ht="11.4">
      <c r="A15" s="76"/>
      <c r="B15" s="77"/>
      <c r="C15" s="78" t="s">
        <v>74</v>
      </c>
      <c r="D15" s="24">
        <f>'2018 Kunta fi 29.9.'!D15</f>
        <v>18971512901.37001</v>
      </c>
      <c r="E15" s="92">
        <f>'2018 Kunta fi 29.9.'!E15</f>
        <v>2.3703160133594636E-2</v>
      </c>
      <c r="F15" s="24">
        <f>'2018 Kunta fi 29.9.'!F15</f>
        <v>18867075273.796406</v>
      </c>
      <c r="G15" s="24">
        <f>'2018 Kunta fi 29.9.'!G15</f>
        <v>18847170065.404198</v>
      </c>
      <c r="H15" s="24">
        <f>'2018 Kunta fi 29.9.'!H15</f>
        <v>19905208.392215371</v>
      </c>
      <c r="I15" s="24">
        <f>'2018 Kunta fi 29.9.'!I15</f>
        <v>-1836309866.4193547</v>
      </c>
      <c r="J15" s="24">
        <f>'2018 Kunta fi 29.9.'!J15</f>
        <v>-1816404658.0271387</v>
      </c>
      <c r="K15" s="24">
        <f>'2018 Kunta fi 29.9.'!K15</f>
        <v>745539030.31273913</v>
      </c>
      <c r="L15" s="79">
        <v>11338181422.459999</v>
      </c>
      <c r="M15" s="81">
        <v>0.61619880108859759</v>
      </c>
      <c r="P15" s="24">
        <f>'2018 Kunta fi 29.9.'!R15</f>
        <v>1879993063.5171072</v>
      </c>
    </row>
    <row r="16" spans="1:16" ht="11.4">
      <c r="A16" s="82">
        <v>14</v>
      </c>
      <c r="B16" s="83">
        <v>5</v>
      </c>
      <c r="C16" s="84" t="s">
        <v>349</v>
      </c>
      <c r="D16" s="24">
        <f>'2018 Kunta fi 29.9.'!D16</f>
        <v>25068347.440000001</v>
      </c>
      <c r="E16" s="92">
        <f>'2018 Kunta fi 29.9.'!E16</f>
        <v>2.8397531254110708E-2</v>
      </c>
      <c r="F16" s="24">
        <f>'2018 Kunta fi 29.9.'!F16</f>
        <v>24930346.915348385</v>
      </c>
      <c r="G16" s="24">
        <f>'2018 Kunta fi 29.9.'!G16</f>
        <v>24594264.019485991</v>
      </c>
      <c r="H16" s="24">
        <f>'2018 Kunta fi 29.9.'!H16</f>
        <v>336082.89586239308</v>
      </c>
      <c r="I16" s="24">
        <f>'2018 Kunta fi 29.9.'!I16</f>
        <v>-2426440.842025633</v>
      </c>
      <c r="J16" s="24">
        <f>'2018 Kunta fi 29.9.'!J16</f>
        <v>-2090357.9461632399</v>
      </c>
      <c r="K16" s="24">
        <f>'2018 Kunta fi 29.9.'!K16</f>
        <v>985131.31446732453</v>
      </c>
      <c r="L16" s="85"/>
      <c r="M16" s="87">
        <v>1.3153361563439966E-3</v>
      </c>
      <c r="N16" s="88">
        <v>7</v>
      </c>
      <c r="O16" s="88" t="s">
        <v>349</v>
      </c>
      <c r="P16" s="24">
        <f>'2018 Kunta fi 29.9.'!R16</f>
        <v>2135058.230882613</v>
      </c>
    </row>
    <row r="17" spans="1:16" ht="11.4">
      <c r="A17" s="82">
        <v>17</v>
      </c>
      <c r="B17" s="83">
        <v>9</v>
      </c>
      <c r="C17" s="84" t="s">
        <v>820</v>
      </c>
      <c r="D17" s="24">
        <f>'2018 Kunta fi 29.9.'!D17</f>
        <v>6698156.4299999997</v>
      </c>
      <c r="E17" s="92">
        <f>'2018 Kunta fi 29.9.'!E17</f>
        <v>2.8547679954437299E-2</v>
      </c>
      <c r="F17" s="24">
        <f>'2018 Kunta fi 29.9.'!F17</f>
        <v>6661283.2733728634</v>
      </c>
      <c r="G17" s="24">
        <f>'2018 Kunta fi 29.9.'!G17</f>
        <v>6546048.1097583557</v>
      </c>
      <c r="H17" s="24">
        <f>'2018 Kunta fi 29.9.'!H17</f>
        <v>115235.16361450776</v>
      </c>
      <c r="I17" s="24">
        <f>'2018 Kunta fi 29.9.'!I17</f>
        <v>-648334.73235236946</v>
      </c>
      <c r="J17" s="24">
        <f>'2018 Kunta fi 29.9.'!J17</f>
        <v>-533099.5687378617</v>
      </c>
      <c r="K17" s="24">
        <f>'2018 Kunta fi 29.9.'!K17</f>
        <v>263222.92142260418</v>
      </c>
      <c r="L17" s="85"/>
      <c r="M17" s="87">
        <v>3.5140095339374598E-4</v>
      </c>
      <c r="N17" s="88">
        <v>13</v>
      </c>
      <c r="O17" s="88" t="s">
        <v>820</v>
      </c>
      <c r="P17" s="24">
        <f>'2018 Kunta fi 29.9.'!R17</f>
        <v>258743.73157552123</v>
      </c>
    </row>
    <row r="18" spans="1:16" ht="11.4">
      <c r="A18" s="82">
        <v>14</v>
      </c>
      <c r="B18" s="83">
        <v>10</v>
      </c>
      <c r="C18" s="84" t="s">
        <v>287</v>
      </c>
      <c r="D18" s="24">
        <f>'2018 Kunta fi 29.9.'!D18</f>
        <v>29220552.149999999</v>
      </c>
      <c r="E18" s="92">
        <f>'2018 Kunta fi 29.9.'!E18</f>
        <v>1.1405989589403642E-2</v>
      </c>
      <c r="F18" s="24">
        <f>'2018 Kunta fi 29.9.'!F18</f>
        <v>29059693.859003294</v>
      </c>
      <c r="G18" s="24">
        <f>'2018 Kunta fi 29.9.'!G18</f>
        <v>28874635.389454905</v>
      </c>
      <c r="H18" s="24">
        <f>'2018 Kunta fi 29.9.'!H18</f>
        <v>185058.46954838932</v>
      </c>
      <c r="I18" s="24">
        <f>'2018 Kunta fi 29.9.'!I18</f>
        <v>-2828345.2402676572</v>
      </c>
      <c r="J18" s="24">
        <f>'2018 Kunta fi 29.9.'!J18</f>
        <v>-2643286.7707192679</v>
      </c>
      <c r="K18" s="24">
        <f>'2018 Kunta fi 29.9.'!K18</f>
        <v>1148303.8927032878</v>
      </c>
      <c r="L18" s="85"/>
      <c r="M18" s="87">
        <v>1.5589600113522686E-3</v>
      </c>
      <c r="N18" s="88">
        <v>15</v>
      </c>
      <c r="O18" s="88" t="s">
        <v>287</v>
      </c>
      <c r="P18" s="24">
        <f>'2018 Kunta fi 29.9.'!R18</f>
        <v>2390210.9429842257</v>
      </c>
    </row>
    <row r="19" spans="1:16" ht="11.4">
      <c r="A19" s="82">
        <v>7</v>
      </c>
      <c r="B19" s="83">
        <v>16</v>
      </c>
      <c r="C19" s="84" t="s">
        <v>808</v>
      </c>
      <c r="D19" s="24">
        <f>'2018 Kunta fi 29.9.'!D19</f>
        <v>25179266.469999999</v>
      </c>
      <c r="E19" s="92">
        <f>'2018 Kunta fi 29.9.'!E19</f>
        <v>1.8527101124550471E-2</v>
      </c>
      <c r="F19" s="24">
        <f>'2018 Kunta fi 29.9.'!F19</f>
        <v>25040655.339309413</v>
      </c>
      <c r="G19" s="24">
        <f>'2018 Kunta fi 29.9.'!G19</f>
        <v>24898472.422077667</v>
      </c>
      <c r="H19" s="24">
        <f>'2018 Kunta fi 29.9.'!H19</f>
        <v>142182.91723174602</v>
      </c>
      <c r="I19" s="24">
        <f>'2018 Kunta fi 29.9.'!I19</f>
        <v>-2437177.0289719021</v>
      </c>
      <c r="J19" s="24">
        <f>'2018 Kunta fi 29.9.'!J19</f>
        <v>-2294994.1117401561</v>
      </c>
      <c r="K19" s="24">
        <f>'2018 Kunta fi 29.9.'!K19</f>
        <v>989490.19014051638</v>
      </c>
      <c r="L19" s="85"/>
      <c r="M19" s="87">
        <v>1.333959250771326E-3</v>
      </c>
      <c r="N19" s="88">
        <v>26</v>
      </c>
      <c r="O19" s="88" t="s">
        <v>808</v>
      </c>
      <c r="P19" s="24">
        <f>'2018 Kunta fi 29.9.'!R19</f>
        <v>1438442.8937950365</v>
      </c>
    </row>
    <row r="20" spans="1:16" ht="11.4">
      <c r="A20" s="82">
        <v>1</v>
      </c>
      <c r="B20" s="83">
        <v>18</v>
      </c>
      <c r="C20" s="84" t="s">
        <v>894</v>
      </c>
      <c r="D20" s="24">
        <f>'2018 Kunta fi 29.9.'!D20</f>
        <v>16842003.780000001</v>
      </c>
      <c r="E20" s="92">
        <f>'2018 Kunta fi 29.9.'!E20</f>
        <v>1.9362424789309163E-2</v>
      </c>
      <c r="F20" s="24">
        <f>'2018 Kunta fi 29.9.'!F20</f>
        <v>16749289.038296847</v>
      </c>
      <c r="G20" s="24">
        <f>'2018 Kunta fi 29.9.'!G20</f>
        <v>16599596.032462576</v>
      </c>
      <c r="H20" s="24">
        <f>'2018 Kunta fi 29.9.'!H20</f>
        <v>149693.00583427027</v>
      </c>
      <c r="I20" s="24">
        <f>'2018 Kunta fi 29.9.'!I20</f>
        <v>-1630188.2655469566</v>
      </c>
      <c r="J20" s="24">
        <f>'2018 Kunta fi 29.9.'!J20</f>
        <v>-1480495.2597126863</v>
      </c>
      <c r="K20" s="24">
        <f>'2018 Kunta fi 29.9.'!K20</f>
        <v>661853.97189688252</v>
      </c>
      <c r="L20" s="85"/>
      <c r="M20" s="87">
        <v>8.9153257906948605E-4</v>
      </c>
      <c r="N20" s="88">
        <v>30</v>
      </c>
      <c r="O20" s="88" t="s">
        <v>894</v>
      </c>
      <c r="P20" s="24">
        <f>'2018 Kunta fi 29.9.'!R20</f>
        <v>947822.54578116594</v>
      </c>
    </row>
    <row r="21" spans="1:16" ht="11.4">
      <c r="A21" s="82">
        <v>2</v>
      </c>
      <c r="B21" s="83">
        <v>19</v>
      </c>
      <c r="C21" s="84" t="s">
        <v>925</v>
      </c>
      <c r="D21" s="24">
        <f>'2018 Kunta fi 29.9.'!D21</f>
        <v>13260756.300000001</v>
      </c>
      <c r="E21" s="92">
        <f>'2018 Kunta fi 29.9.'!E21</f>
        <v>2.2003491387157625E-2</v>
      </c>
      <c r="F21" s="24">
        <f>'2018 Kunta fi 29.9.'!F21</f>
        <v>13187756.221671851</v>
      </c>
      <c r="G21" s="24">
        <f>'2018 Kunta fi 29.9.'!G21</f>
        <v>13199630.633041883</v>
      </c>
      <c r="H21" s="24">
        <f>'2018 Kunta fi 29.9.'!H21</f>
        <v>-11874.411370031536</v>
      </c>
      <c r="I21" s="24">
        <f>'2018 Kunta fi 29.9.'!I21</f>
        <v>-1283548.5370338683</v>
      </c>
      <c r="J21" s="24">
        <f>'2018 Kunta fi 29.9.'!J21</f>
        <v>-1295422.9484038998</v>
      </c>
      <c r="K21" s="24">
        <f>'2018 Kunta fi 29.9.'!K21</f>
        <v>521118.76604219642</v>
      </c>
      <c r="L21" s="85"/>
      <c r="M21" s="87">
        <v>7.0014500188265007E-4</v>
      </c>
      <c r="N21" s="88">
        <v>33</v>
      </c>
      <c r="O21" s="88" t="s">
        <v>925</v>
      </c>
      <c r="P21" s="24">
        <f>'2018 Kunta fi 29.9.'!R21</f>
        <v>598296.33871386002</v>
      </c>
    </row>
    <row r="22" spans="1:16" ht="11.4">
      <c r="A22" s="82">
        <v>6</v>
      </c>
      <c r="B22" s="83">
        <v>20</v>
      </c>
      <c r="C22" s="84" t="s">
        <v>104</v>
      </c>
      <c r="D22" s="24">
        <f>'2018 Kunta fi 29.9.'!D22</f>
        <v>55861791.850000001</v>
      </c>
      <c r="E22" s="92">
        <f>'2018 Kunta fi 29.9.'!E22</f>
        <v>5.0081162429282955E-2</v>
      </c>
      <c r="F22" s="24">
        <f>'2018 Kunta fi 29.9.'!F22</f>
        <v>55554274.308138482</v>
      </c>
      <c r="G22" s="24">
        <f>'2018 Kunta fi 29.9.'!G22</f>
        <v>54818769.53864827</v>
      </c>
      <c r="H22" s="24">
        <f>'2018 Kunta fi 29.9.'!H22</f>
        <v>735504.7694902122</v>
      </c>
      <c r="I22" s="24">
        <f>'2018 Kunta fi 29.9.'!I22</f>
        <v>-5407031.0609024586</v>
      </c>
      <c r="J22" s="24">
        <f>'2018 Kunta fi 29.9.'!J22</f>
        <v>-4671526.2914122464</v>
      </c>
      <c r="K22" s="24">
        <f>'2018 Kunta fi 29.9.'!K22</f>
        <v>2195246.4383783317</v>
      </c>
      <c r="L22" s="85"/>
      <c r="M22" s="87">
        <v>2.8705431065937179E-3</v>
      </c>
      <c r="N22" s="88">
        <v>1982</v>
      </c>
      <c r="O22" s="88" t="s">
        <v>104</v>
      </c>
      <c r="P22" s="24">
        <f>'2018 Kunta fi 29.9.'!R22</f>
        <v>1594874.6347073487</v>
      </c>
    </row>
    <row r="23" spans="1:16" ht="11.4">
      <c r="A23" s="82">
        <v>21</v>
      </c>
      <c r="B23" s="83">
        <v>35</v>
      </c>
      <c r="C23" s="84" t="s">
        <v>341</v>
      </c>
      <c r="D23" s="24">
        <f>'2018 Kunta fi 29.9.'!D23</f>
        <v>1386338.24</v>
      </c>
      <c r="E23" s="92">
        <f>'2018 Kunta fi 29.9.'!E23</f>
        <v>8.5717137128664689E-3</v>
      </c>
      <c r="F23" s="24">
        <f>'2018 Kunta fi 29.9.'!F23</f>
        <v>1378706.4882492113</v>
      </c>
      <c r="G23" s="24">
        <f>'2018 Kunta fi 29.9.'!G23</f>
        <v>1338612.7150273072</v>
      </c>
      <c r="H23" s="24">
        <f>'2018 Kunta fi 29.9.'!H23</f>
        <v>40093.773221904179</v>
      </c>
      <c r="I23" s="24">
        <f>'2018 Kunta fi 29.9.'!I23</f>
        <v>-134187.85320608807</v>
      </c>
      <c r="J23" s="24">
        <f>'2018 Kunta fi 29.9.'!J23</f>
        <v>-94094.079984183889</v>
      </c>
      <c r="K23" s="24">
        <f>'2018 Kunta fi 29.9.'!K23</f>
        <v>54480.065586146877</v>
      </c>
      <c r="L23" s="85"/>
      <c r="M23" s="87">
        <v>7.4171061995629704E-5</v>
      </c>
      <c r="N23" s="88">
        <v>36</v>
      </c>
      <c r="O23" s="88" t="s">
        <v>341</v>
      </c>
      <c r="P23" s="24">
        <f>'2018 Kunta fi 29.9.'!R23</f>
        <v>126864.09108400703</v>
      </c>
    </row>
    <row r="24" spans="1:16" ht="11.4">
      <c r="A24" s="82">
        <v>21</v>
      </c>
      <c r="B24" s="83">
        <v>43</v>
      </c>
      <c r="C24" s="84" t="s">
        <v>911</v>
      </c>
      <c r="D24" s="24">
        <f>'2018 Kunta fi 29.9.'!D24</f>
        <v>2561568.65</v>
      </c>
      <c r="E24" s="92">
        <f>'2018 Kunta fi 29.9.'!E24</f>
        <v>-2.4334531902651668E-2</v>
      </c>
      <c r="F24" s="24">
        <f>'2018 Kunta fi 29.9.'!F24</f>
        <v>2547467.288971826</v>
      </c>
      <c r="G24" s="24">
        <f>'2018 Kunta fi 29.9.'!G24</f>
        <v>2724556.3282398633</v>
      </c>
      <c r="H24" s="24">
        <f>'2018 Kunta fi 29.9.'!H24</f>
        <v>-177089.0392680373</v>
      </c>
      <c r="I24" s="24">
        <f>'2018 Kunta fi 29.9.'!I24</f>
        <v>-247941.94379541691</v>
      </c>
      <c r="J24" s="24">
        <f>'2018 Kunta fi 29.9.'!J24</f>
        <v>-425030.98306345422</v>
      </c>
      <c r="K24" s="24">
        <f>'2018 Kunta fi 29.9.'!K24</f>
        <v>100664.05443408796</v>
      </c>
      <c r="L24" s="85"/>
      <c r="M24" s="87">
        <v>1.4166975527722667E-4</v>
      </c>
      <c r="N24" s="88">
        <v>40</v>
      </c>
      <c r="O24" s="88" t="s">
        <v>911</v>
      </c>
      <c r="P24" s="24">
        <f>'2018 Kunta fi 29.9.'!R24</f>
        <v>125026.60029110266</v>
      </c>
    </row>
    <row r="25" spans="1:16" ht="11.4">
      <c r="A25" s="82">
        <v>10</v>
      </c>
      <c r="B25" s="83">
        <v>46</v>
      </c>
      <c r="C25" s="84" t="s">
        <v>120</v>
      </c>
      <c r="D25" s="24">
        <f>'2018 Kunta fi 29.9.'!D25</f>
        <v>3540630.13</v>
      </c>
      <c r="E25" s="92">
        <f>'2018 Kunta fi 29.9.'!E25</f>
        <v>1.1934931565674489E-2</v>
      </c>
      <c r="F25" s="24">
        <f>'2018 Kunta fi 29.9.'!F25</f>
        <v>3521139.0639571827</v>
      </c>
      <c r="G25" s="24">
        <f>'2018 Kunta fi 29.9.'!G25</f>
        <v>3461897.2002556128</v>
      </c>
      <c r="H25" s="24">
        <f>'2018 Kunta fi 29.9.'!H25</f>
        <v>59241.863701569848</v>
      </c>
      <c r="I25" s="24">
        <f>'2018 Kunta fi 29.9.'!I25</f>
        <v>-342708.25288747175</v>
      </c>
      <c r="J25" s="24">
        <f>'2018 Kunta fi 29.9.'!J25</f>
        <v>-283466.38918590191</v>
      </c>
      <c r="K25" s="24">
        <f>'2018 Kunta fi 29.9.'!K25</f>
        <v>139139.03269283529</v>
      </c>
      <c r="L25" s="85"/>
      <c r="M25" s="87">
        <v>1.8879915725646782E-4</v>
      </c>
      <c r="N25" s="88">
        <v>47</v>
      </c>
      <c r="O25" s="88" t="s">
        <v>120</v>
      </c>
      <c r="P25" s="24">
        <f>'2018 Kunta fi 29.9.'!R25</f>
        <v>565402.80973264622</v>
      </c>
    </row>
    <row r="26" spans="1:16" ht="11.4">
      <c r="A26" s="82">
        <v>19</v>
      </c>
      <c r="B26" s="83">
        <v>47</v>
      </c>
      <c r="C26" s="84" t="s">
        <v>383</v>
      </c>
      <c r="D26" s="24">
        <f>'2018 Kunta fi 29.9.'!D26</f>
        <v>5115172.12</v>
      </c>
      <c r="E26" s="92">
        <f>'2018 Kunta fi 29.9.'!E26</f>
        <v>2.9411090411331386E-2</v>
      </c>
      <c r="F26" s="24">
        <f>'2018 Kunta fi 29.9.'!F26</f>
        <v>5087013.246028237</v>
      </c>
      <c r="G26" s="24">
        <f>'2018 Kunta fi 29.9.'!G26</f>
        <v>5106275.0941219982</v>
      </c>
      <c r="H26" s="24">
        <f>'2018 Kunta fi 29.9.'!H26</f>
        <v>-19261.848093761131</v>
      </c>
      <c r="I26" s="24">
        <f>'2018 Kunta fi 29.9.'!I26</f>
        <v>-495112.91383150069</v>
      </c>
      <c r="J26" s="24">
        <f>'2018 Kunta fi 29.9.'!J26</f>
        <v>-514374.76192526182</v>
      </c>
      <c r="K26" s="24">
        <f>'2018 Kunta fi 29.9.'!K26</f>
        <v>201015.09468715941</v>
      </c>
      <c r="L26" s="85"/>
      <c r="M26" s="87">
        <v>2.6812881415185988E-4</v>
      </c>
      <c r="N26" s="88">
        <v>50</v>
      </c>
      <c r="O26" s="88" t="s">
        <v>383</v>
      </c>
      <c r="P26" s="24">
        <f>'2018 Kunta fi 29.9.'!R26</f>
        <v>384725.19036896387</v>
      </c>
    </row>
    <row r="27" spans="1:16" ht="11.4">
      <c r="A27" s="82">
        <v>1</v>
      </c>
      <c r="B27" s="83">
        <v>49</v>
      </c>
      <c r="C27" s="84" t="s">
        <v>372</v>
      </c>
      <c r="D27" s="24">
        <f>'2018 Kunta fi 29.9.'!D27</f>
        <v>1252266315.01</v>
      </c>
      <c r="E27" s="92">
        <f>'2018 Kunta fi 29.9.'!E27</f>
        <v>2.7813873845072612E-2</v>
      </c>
      <c r="F27" s="24">
        <f>'2018 Kunta fi 29.9.'!F27</f>
        <v>1245372625.3127215</v>
      </c>
      <c r="G27" s="24">
        <f>'2018 Kunta fi 29.9.'!G27</f>
        <v>1258322613.3324432</v>
      </c>
      <c r="H27" s="24">
        <f>'2018 Kunta fi 29.9.'!H27</f>
        <v>-12949988.019721746</v>
      </c>
      <c r="I27" s="24">
        <f>'2018 Kunta fi 29.9.'!I27</f>
        <v>-121210627.82881235</v>
      </c>
      <c r="J27" s="24">
        <f>'2018 Kunta fi 29.9.'!J27</f>
        <v>-134160615.84853409</v>
      </c>
      <c r="K27" s="24">
        <f>'2018 Kunta fi 29.9.'!K27</f>
        <v>49211331.697138548</v>
      </c>
      <c r="L27" s="85"/>
      <c r="M27" s="87">
        <v>6.5743724094758038E-2</v>
      </c>
      <c r="N27" s="88">
        <v>52</v>
      </c>
      <c r="O27" s="88" t="s">
        <v>372</v>
      </c>
      <c r="P27" s="24">
        <f>'2018 Kunta fi 29.9.'!R27</f>
        <v>126049435.01405516</v>
      </c>
    </row>
    <row r="28" spans="1:16" ht="11.4">
      <c r="A28" s="82">
        <v>4</v>
      </c>
      <c r="B28" s="83">
        <v>50</v>
      </c>
      <c r="C28" s="84" t="s">
        <v>193</v>
      </c>
      <c r="D28" s="24">
        <f>'2018 Kunta fi 29.9.'!D28</f>
        <v>38363544.659999996</v>
      </c>
      <c r="E28" s="92">
        <f>'2018 Kunta fi 29.9.'!E28</f>
        <v>5.8553397395899598E-3</v>
      </c>
      <c r="F28" s="24">
        <f>'2018 Kunta fi 29.9.'!F28</f>
        <v>38152354.460755825</v>
      </c>
      <c r="G28" s="24">
        <f>'2018 Kunta fi 29.9.'!G28</f>
        <v>38497615.942580953</v>
      </c>
      <c r="H28" s="24">
        <f>'2018 Kunta fi 29.9.'!H28</f>
        <v>-345261.4818251282</v>
      </c>
      <c r="I28" s="24">
        <f>'2018 Kunta fi 29.9.'!I28</f>
        <v>-3713323.0194251034</v>
      </c>
      <c r="J28" s="24">
        <f>'2018 Kunta fi 29.9.'!J28</f>
        <v>-4058584.5012502316</v>
      </c>
      <c r="K28" s="24">
        <f>'2018 Kunta fi 29.9.'!K28</f>
        <v>1507603.5334593919</v>
      </c>
      <c r="L28" s="85"/>
      <c r="M28" s="87">
        <v>2.0580469608304265E-3</v>
      </c>
      <c r="N28" s="88">
        <v>61</v>
      </c>
      <c r="O28" s="88" t="s">
        <v>193</v>
      </c>
      <c r="P28" s="24">
        <f>'2018 Kunta fi 29.9.'!R28</f>
        <v>1966542.6262415724</v>
      </c>
    </row>
    <row r="29" spans="1:16" ht="11.4">
      <c r="A29" s="82">
        <v>4</v>
      </c>
      <c r="B29" s="83">
        <v>51</v>
      </c>
      <c r="C29" s="84" t="s">
        <v>1027</v>
      </c>
      <c r="D29" s="24">
        <f>'2018 Kunta fi 29.9.'!D29</f>
        <v>29194147.079999998</v>
      </c>
      <c r="E29" s="92">
        <f>'2018 Kunta fi 29.9.'!E29</f>
        <v>2.5772281012159226E-2</v>
      </c>
      <c r="F29" s="24">
        <f>'2018 Kunta fi 29.9.'!F29</f>
        <v>29033434.148146823</v>
      </c>
      <c r="G29" s="24">
        <f>'2018 Kunta fi 29.9.'!G29</f>
        <v>29222776.545469038</v>
      </c>
      <c r="H29" s="24">
        <f>'2018 Kunta fi 29.9.'!H29</f>
        <v>-189342.39732221514</v>
      </c>
      <c r="I29" s="24">
        <f>'2018 Kunta fi 29.9.'!I29</f>
        <v>-2825789.4140235106</v>
      </c>
      <c r="J29" s="24">
        <f>'2018 Kunta fi 29.9.'!J29</f>
        <v>-3015131.8113457258</v>
      </c>
      <c r="K29" s="24">
        <f>'2018 Kunta fi 29.9.'!K29</f>
        <v>1147266.2311111162</v>
      </c>
      <c r="L29" s="85"/>
      <c r="M29" s="87">
        <v>1.5357372236940547E-3</v>
      </c>
      <c r="N29" s="88">
        <v>59</v>
      </c>
      <c r="O29" s="88" t="s">
        <v>1027</v>
      </c>
      <c r="P29" s="24">
        <f>'2018 Kunta fi 29.9.'!R29</f>
        <v>2322889.6576149724</v>
      </c>
    </row>
    <row r="30" spans="1:16" ht="11.4">
      <c r="A30" s="82">
        <v>14</v>
      </c>
      <c r="B30" s="83">
        <v>52</v>
      </c>
      <c r="C30" s="84" t="s">
        <v>333</v>
      </c>
      <c r="D30" s="24">
        <f>'2018 Kunta fi 29.9.'!D30</f>
        <v>6690513.0099999998</v>
      </c>
      <c r="E30" s="92">
        <f>'2018 Kunta fi 29.9.'!E30</f>
        <v>1.5660888131410644E-2</v>
      </c>
      <c r="F30" s="24">
        <f>'2018 Kunta fi 29.9.'!F30</f>
        <v>6653681.9301779913</v>
      </c>
      <c r="G30" s="24">
        <f>'2018 Kunta fi 29.9.'!G30</f>
        <v>6598392.355181003</v>
      </c>
      <c r="H30" s="24">
        <f>'2018 Kunta fi 29.9.'!H30</f>
        <v>55289.574996988289</v>
      </c>
      <c r="I30" s="24">
        <f>'2018 Kunta fi 29.9.'!I30</f>
        <v>-647594.90271241625</v>
      </c>
      <c r="J30" s="24">
        <f>'2018 Kunta fi 29.9.'!J30</f>
        <v>-592305.32771542796</v>
      </c>
      <c r="K30" s="24">
        <f>'2018 Kunta fi 29.9.'!K30</f>
        <v>262922.55170698377</v>
      </c>
      <c r="L30" s="85"/>
      <c r="M30" s="87">
        <v>3.5545347910106594E-4</v>
      </c>
      <c r="N30" s="88">
        <v>64</v>
      </c>
      <c r="O30" s="88" t="s">
        <v>333</v>
      </c>
      <c r="P30" s="24">
        <f>'2018 Kunta fi 29.9.'!R30</f>
        <v>628604.52811652352</v>
      </c>
    </row>
    <row r="31" spans="1:16" ht="11.4">
      <c r="A31" s="82">
        <v>21</v>
      </c>
      <c r="B31" s="83">
        <v>60</v>
      </c>
      <c r="C31" s="84" t="s">
        <v>902</v>
      </c>
      <c r="D31" s="24">
        <f>'2018 Kunta fi 29.9.'!D31</f>
        <v>8069618.79</v>
      </c>
      <c r="E31" s="92">
        <f>'2018 Kunta fi 29.9.'!E31</f>
        <v>2.4196112283926041E-2</v>
      </c>
      <c r="F31" s="24">
        <f>'2018 Kunta fi 29.9.'!F31</f>
        <v>8025195.7729094671</v>
      </c>
      <c r="G31" s="24">
        <f>'2018 Kunta fi 29.9.'!G31</f>
        <v>7964493.6677487018</v>
      </c>
      <c r="H31" s="24">
        <f>'2018 Kunta fi 29.9.'!H31</f>
        <v>60702.10516076535</v>
      </c>
      <c r="I31" s="24">
        <f>'2018 Kunta fi 29.9.'!I31</f>
        <v>-781082.70433455706</v>
      </c>
      <c r="J31" s="24">
        <f>'2018 Kunta fi 29.9.'!J31</f>
        <v>-720380.59917379171</v>
      </c>
      <c r="K31" s="24">
        <f>'2018 Kunta fi 29.9.'!K31</f>
        <v>317118.39740812691</v>
      </c>
      <c r="L31" s="85"/>
      <c r="M31" s="87">
        <v>4.2514979552295403E-4</v>
      </c>
      <c r="N31" s="88">
        <v>67</v>
      </c>
      <c r="O31" s="88" t="s">
        <v>902</v>
      </c>
      <c r="P31" s="24">
        <f>'2018 Kunta fi 29.9.'!R31</f>
        <v>447593.08823597303</v>
      </c>
    </row>
    <row r="32" spans="1:16" ht="11.4">
      <c r="A32" s="82">
        <v>5</v>
      </c>
      <c r="B32" s="83">
        <v>61</v>
      </c>
      <c r="C32" s="84" t="s">
        <v>196</v>
      </c>
      <c r="D32" s="24">
        <f>'2018 Kunta fi 29.9.'!D32</f>
        <v>51754273.670000002</v>
      </c>
      <c r="E32" s="92">
        <f>'2018 Kunta fi 29.9.'!E32</f>
        <v>1.2534900775764912E-2</v>
      </c>
      <c r="F32" s="24">
        <f>'2018 Kunta fi 29.9.'!F32</f>
        <v>51469367.896433651</v>
      </c>
      <c r="G32" s="24">
        <f>'2018 Kunta fi 29.9.'!G32</f>
        <v>51512448.188414544</v>
      </c>
      <c r="H32" s="24">
        <f>'2018 Kunta fi 29.9.'!H32</f>
        <v>-43080.29198089242</v>
      </c>
      <c r="I32" s="24">
        <f>'2018 Kunta fi 29.9.'!I32</f>
        <v>-5009452.0064725829</v>
      </c>
      <c r="J32" s="24">
        <f>'2018 Kunta fi 29.9.'!J32</f>
        <v>-5052532.2984534753</v>
      </c>
      <c r="K32" s="24">
        <f>'2018 Kunta fi 29.9.'!K32</f>
        <v>2033829.9431926471</v>
      </c>
      <c r="L32" s="85"/>
      <c r="M32" s="87">
        <v>2.7580891176185287E-3</v>
      </c>
      <c r="N32" s="88">
        <v>69</v>
      </c>
      <c r="O32" s="88" t="s">
        <v>196</v>
      </c>
      <c r="P32" s="24">
        <f>'2018 Kunta fi 29.9.'!R32</f>
        <v>3681420.168707992</v>
      </c>
    </row>
    <row r="33" spans="1:16" ht="11.4">
      <c r="A33" s="82">
        <v>21</v>
      </c>
      <c r="B33" s="83">
        <v>62</v>
      </c>
      <c r="C33" s="84" t="s">
        <v>272</v>
      </c>
      <c r="D33" s="24">
        <f>'2018 Kunta fi 29.9.'!D33</f>
        <v>1386902.35</v>
      </c>
      <c r="E33" s="92">
        <f>'2018 Kunta fi 29.9.'!E33</f>
        <v>3.7296338383038474E-2</v>
      </c>
      <c r="F33" s="24">
        <f>'2018 Kunta fi 29.9.'!F33</f>
        <v>1379267.4928400435</v>
      </c>
      <c r="G33" s="24">
        <f>'2018 Kunta fi 29.9.'!G33</f>
        <v>1307335.8363037689</v>
      </c>
      <c r="H33" s="24">
        <f>'2018 Kunta fi 29.9.'!H33</f>
        <v>71931.65653627459</v>
      </c>
      <c r="I33" s="24">
        <f>'2018 Kunta fi 29.9.'!I33</f>
        <v>-134242.45511180488</v>
      </c>
      <c r="J33" s="24">
        <f>'2018 Kunta fi 29.9.'!J33</f>
        <v>-62310.798575530294</v>
      </c>
      <c r="K33" s="24">
        <f>'2018 Kunta fi 29.9.'!K33</f>
        <v>54502.23387734095</v>
      </c>
      <c r="L33" s="85"/>
      <c r="M33" s="87">
        <v>7.214647514010014E-5</v>
      </c>
      <c r="N33" s="88">
        <v>70</v>
      </c>
      <c r="O33" s="88" t="s">
        <v>272</v>
      </c>
      <c r="P33" s="24">
        <f>'2018 Kunta fi 29.9.'!R33</f>
        <v>267649.63353870582</v>
      </c>
    </row>
    <row r="34" spans="1:16" ht="11.4">
      <c r="A34" s="82">
        <v>21</v>
      </c>
      <c r="B34" s="83">
        <v>65</v>
      </c>
      <c r="C34" s="84" t="s">
        <v>356</v>
      </c>
      <c r="D34" s="24">
        <f>'2018 Kunta fi 29.9.'!D34</f>
        <v>1037868.07</v>
      </c>
      <c r="E34" s="92">
        <f>'2018 Kunta fi 29.9.'!E34</f>
        <v>-6.5314366939361879E-4</v>
      </c>
      <c r="F34" s="24">
        <f>'2018 Kunta fi 29.9.'!F34</f>
        <v>1032154.6364151988</v>
      </c>
      <c r="G34" s="24">
        <f>'2018 Kunta fi 29.9.'!G34</f>
        <v>1045997.206742861</v>
      </c>
      <c r="H34" s="24">
        <f>'2018 Kunta fi 29.9.'!H34</f>
        <v>-13842.570327662164</v>
      </c>
      <c r="I34" s="24">
        <f>'2018 Kunta fi 29.9.'!I34</f>
        <v>-100458.37603415307</v>
      </c>
      <c r="J34" s="24">
        <f>'2018 Kunta fi 29.9.'!J34</f>
        <v>-114300.94636181524</v>
      </c>
      <c r="K34" s="24">
        <f>'2018 Kunta fi 29.9.'!K34</f>
        <v>40785.948834079391</v>
      </c>
      <c r="L34" s="85"/>
      <c r="M34" s="87">
        <v>5.6039980939609797E-5</v>
      </c>
      <c r="N34" s="88">
        <v>72</v>
      </c>
      <c r="O34" s="88" t="s">
        <v>356</v>
      </c>
      <c r="P34" s="24">
        <f>'2018 Kunta fi 29.9.'!R34</f>
        <v>9518.2023072445991</v>
      </c>
    </row>
    <row r="35" spans="1:16" ht="11.4">
      <c r="A35" s="82">
        <v>17</v>
      </c>
      <c r="B35" s="83">
        <v>69</v>
      </c>
      <c r="C35" s="84" t="s">
        <v>814</v>
      </c>
      <c r="D35" s="24">
        <f>'2018 Kunta fi 29.9.'!D35</f>
        <v>19578707.390000001</v>
      </c>
      <c r="E35" s="92">
        <f>'2018 Kunta fi 29.9.'!E35</f>
        <v>2.1258369575146263E-2</v>
      </c>
      <c r="F35" s="24">
        <f>'2018 Kunta fi 29.9.'!F35</f>
        <v>19470927.174399935</v>
      </c>
      <c r="G35" s="24">
        <f>'2018 Kunta fi 29.9.'!G35</f>
        <v>19270466.196771137</v>
      </c>
      <c r="H35" s="24">
        <f>'2018 Kunta fi 29.9.'!H35</f>
        <v>200460.97762879729</v>
      </c>
      <c r="I35" s="24">
        <f>'2018 Kunta fi 29.9.'!I35</f>
        <v>-1895082.0495395639</v>
      </c>
      <c r="J35" s="24">
        <f>'2018 Kunta fi 29.9.'!J35</f>
        <v>-1694621.0719107667</v>
      </c>
      <c r="K35" s="24">
        <f>'2018 Kunta fi 29.9.'!K35</f>
        <v>769400.44782951265</v>
      </c>
      <c r="L35" s="85"/>
      <c r="M35" s="87">
        <v>1.0344761096534299E-3</v>
      </c>
      <c r="N35" s="88">
        <v>74</v>
      </c>
      <c r="O35" s="88" t="s">
        <v>814</v>
      </c>
      <c r="P35" s="24">
        <f>'2018 Kunta fi 29.9.'!R35</f>
        <v>1388749.5186198535</v>
      </c>
    </row>
    <row r="36" spans="1:16" ht="11.4">
      <c r="A36" s="82">
        <v>17</v>
      </c>
      <c r="B36" s="83">
        <v>71</v>
      </c>
      <c r="C36" s="84" t="s">
        <v>270</v>
      </c>
      <c r="D36" s="24">
        <f>'2018 Kunta fi 29.9.'!D36</f>
        <v>18053837.460000001</v>
      </c>
      <c r="E36" s="92">
        <f>'2018 Kunta fi 29.9.'!E36</f>
        <v>2.6394739600349437E-2</v>
      </c>
      <c r="F36" s="24">
        <f>'2018 Kunta fi 29.9.'!F36</f>
        <v>17954451.609081101</v>
      </c>
      <c r="G36" s="24">
        <f>'2018 Kunta fi 29.9.'!G36</f>
        <v>17550545.075848598</v>
      </c>
      <c r="H36" s="24">
        <f>'2018 Kunta fi 29.9.'!H36</f>
        <v>403906.53323250264</v>
      </c>
      <c r="I36" s="24">
        <f>'2018 Kunta fi 29.9.'!I36</f>
        <v>-1747485.2968703036</v>
      </c>
      <c r="J36" s="24">
        <f>'2018 Kunta fi 29.9.'!J36</f>
        <v>-1343578.7636378009</v>
      </c>
      <c r="K36" s="24">
        <f>'2018 Kunta fi 29.9.'!K36</f>
        <v>709476.38932792854</v>
      </c>
      <c r="L36" s="85"/>
      <c r="M36" s="87">
        <v>9.4913325259781496E-4</v>
      </c>
      <c r="N36" s="88">
        <v>77</v>
      </c>
      <c r="O36" s="88" t="s">
        <v>270</v>
      </c>
      <c r="P36" s="24">
        <f>'2018 Kunta fi 29.9.'!R36</f>
        <v>1336771.0682111559</v>
      </c>
    </row>
    <row r="37" spans="1:16" ht="11.4">
      <c r="A37" s="82">
        <v>17</v>
      </c>
      <c r="B37" s="83">
        <v>72</v>
      </c>
      <c r="C37" s="84" t="s">
        <v>386</v>
      </c>
      <c r="D37" s="24">
        <f>'2018 Kunta fi 29.9.'!D37</f>
        <v>3094198.82</v>
      </c>
      <c r="E37" s="92">
        <f>'2018 Kunta fi 29.9.'!E37</f>
        <v>2.1233954533618427E-2</v>
      </c>
      <c r="F37" s="24">
        <f>'2018 Kunta fi 29.9.'!F37</f>
        <v>3077165.3453539978</v>
      </c>
      <c r="G37" s="24">
        <f>'2018 Kunta fi 29.9.'!G37</f>
        <v>3070660.1051699263</v>
      </c>
      <c r="H37" s="24">
        <f>'2018 Kunta fi 29.9.'!H37</f>
        <v>6505.2401840714738</v>
      </c>
      <c r="I37" s="24">
        <f>'2018 Kunta fi 29.9.'!I37</f>
        <v>-299496.82196504291</v>
      </c>
      <c r="J37" s="24">
        <f>'2018 Kunta fi 29.9.'!J37</f>
        <v>-292991.58178097144</v>
      </c>
      <c r="K37" s="24">
        <f>'2018 Kunta fi 29.9.'!K37</f>
        <v>121595.2570493751</v>
      </c>
      <c r="L37" s="85"/>
      <c r="M37" s="87">
        <v>1.6349145112683105E-4</v>
      </c>
      <c r="N37" s="88">
        <v>80</v>
      </c>
      <c r="O37" s="88" t="s">
        <v>386</v>
      </c>
      <c r="P37" s="24">
        <f>'2018 Kunta fi 29.9.'!R37</f>
        <v>97070.078183905207</v>
      </c>
    </row>
    <row r="38" spans="1:16" ht="11.4">
      <c r="A38" s="82">
        <v>16</v>
      </c>
      <c r="B38" s="83">
        <v>74</v>
      </c>
      <c r="C38" s="84" t="s">
        <v>891</v>
      </c>
      <c r="D38" s="24">
        <f>'2018 Kunta fi 29.9.'!D38</f>
        <v>2867967.16</v>
      </c>
      <c r="E38" s="92">
        <f>'2018 Kunta fi 29.9.'!E38</f>
        <v>2.707709552779769E-2</v>
      </c>
      <c r="F38" s="24">
        <f>'2018 Kunta fi 29.9.'!F38</f>
        <v>2852179.0840723431</v>
      </c>
      <c r="G38" s="24">
        <f>'2018 Kunta fi 29.9.'!G38</f>
        <v>2727784.8484720672</v>
      </c>
      <c r="H38" s="24">
        <f>'2018 Kunta fi 29.9.'!H38</f>
        <v>124394.23560027592</v>
      </c>
      <c r="I38" s="24">
        <f>'2018 Kunta fi 29.9.'!I38</f>
        <v>-277599.17829718185</v>
      </c>
      <c r="J38" s="24">
        <f>'2018 Kunta fi 29.9.'!J38</f>
        <v>-153204.94269690593</v>
      </c>
      <c r="K38" s="24">
        <f>'2018 Kunta fi 29.9.'!K38</f>
        <v>112704.84681697548</v>
      </c>
      <c r="L38" s="85"/>
      <c r="M38" s="87">
        <v>1.5067569669657504E-4</v>
      </c>
      <c r="N38" s="88">
        <v>85</v>
      </c>
      <c r="O38" s="88" t="s">
        <v>891</v>
      </c>
      <c r="P38" s="24">
        <f>'2018 Kunta fi 29.9.'!R38</f>
        <v>417305.55448222347</v>
      </c>
    </row>
    <row r="39" spans="1:16" ht="11.4">
      <c r="A39" s="82">
        <v>8</v>
      </c>
      <c r="B39" s="83">
        <v>75</v>
      </c>
      <c r="C39" s="84" t="s">
        <v>989</v>
      </c>
      <c r="D39" s="24">
        <f>'2018 Kunta fi 29.9.'!D39</f>
        <v>70598695.450000003</v>
      </c>
      <c r="E39" s="92">
        <f>'2018 Kunta fi 29.9.'!E39</f>
        <v>2.4642173813117507E-2</v>
      </c>
      <c r="F39" s="24">
        <f>'2018 Kunta fi 29.9.'!F39</f>
        <v>70210051.681792364</v>
      </c>
      <c r="G39" s="24">
        <f>'2018 Kunta fi 29.9.'!G39</f>
        <v>69538624.217467695</v>
      </c>
      <c r="H39" s="24">
        <f>'2018 Kunta fi 29.9.'!H39</f>
        <v>671427.46432466805</v>
      </c>
      <c r="I39" s="24">
        <f>'2018 Kunta fi 29.9.'!I39</f>
        <v>-6833460.3405197263</v>
      </c>
      <c r="J39" s="24">
        <f>'2018 Kunta fi 29.9.'!J39</f>
        <v>-6162032.8761950582</v>
      </c>
      <c r="K39" s="24">
        <f>'2018 Kunta fi 29.9.'!K39</f>
        <v>2774374.5699551711</v>
      </c>
      <c r="L39" s="85"/>
      <c r="M39" s="87">
        <v>3.7178899224067485E-3</v>
      </c>
      <c r="N39" s="88">
        <v>86</v>
      </c>
      <c r="O39" s="88" t="s">
        <v>989</v>
      </c>
      <c r="P39" s="24">
        <f>'2018 Kunta fi 29.9.'!R39</f>
        <v>5533190.0209314805</v>
      </c>
    </row>
    <row r="40" spans="1:16" ht="11.4">
      <c r="A40" s="82">
        <v>21</v>
      </c>
      <c r="B40" s="83">
        <v>76</v>
      </c>
      <c r="C40" s="84" t="s">
        <v>117</v>
      </c>
      <c r="D40" s="24">
        <f>'2018 Kunta fi 29.9.'!D40</f>
        <v>3972104.81</v>
      </c>
      <c r="E40" s="92">
        <f>'2018 Kunta fi 29.9.'!E40</f>
        <v>-1.1183441736749011E-2</v>
      </c>
      <c r="F40" s="24">
        <f>'2018 Kunta fi 29.9.'!F40</f>
        <v>3950238.4883741653</v>
      </c>
      <c r="G40" s="24">
        <f>'2018 Kunta fi 29.9.'!G40</f>
        <v>4180696.2263610181</v>
      </c>
      <c r="H40" s="24">
        <f>'2018 Kunta fi 29.9.'!H40</f>
        <v>-230457.73798685288</v>
      </c>
      <c r="I40" s="24">
        <f>'2018 Kunta fi 29.9.'!I40</f>
        <v>-384471.98655032145</v>
      </c>
      <c r="J40" s="24">
        <f>'2018 Kunta fi 29.9.'!J40</f>
        <v>-614929.72453717433</v>
      </c>
      <c r="K40" s="24">
        <f>'2018 Kunta fi 29.9.'!K40</f>
        <v>156095.04543699918</v>
      </c>
      <c r="L40" s="85"/>
      <c r="M40" s="87">
        <v>2.1675895451782313E-4</v>
      </c>
      <c r="N40" s="88">
        <v>89</v>
      </c>
      <c r="O40" s="88" t="s">
        <v>117</v>
      </c>
      <c r="P40" s="24">
        <f>'2018 Kunta fi 29.9.'!R40</f>
        <v>102508.1765042117</v>
      </c>
    </row>
    <row r="41" spans="1:16" ht="11.4">
      <c r="A41" s="82">
        <v>13</v>
      </c>
      <c r="B41" s="83">
        <v>77</v>
      </c>
      <c r="C41" s="84" t="s">
        <v>322</v>
      </c>
      <c r="D41" s="24">
        <f>'2018 Kunta fi 29.9.'!D41</f>
        <v>12938034.33</v>
      </c>
      <c r="E41" s="92">
        <f>'2018 Kunta fi 29.9.'!E41</f>
        <v>1.5323765843119785E-2</v>
      </c>
      <c r="F41" s="24">
        <f>'2018 Kunta fi 29.9.'!F41</f>
        <v>12866810.826744588</v>
      </c>
      <c r="G41" s="24">
        <f>'2018 Kunta fi 29.9.'!G41</f>
        <v>12592578.362971265</v>
      </c>
      <c r="H41" s="24">
        <f>'2018 Kunta fi 29.9.'!H41</f>
        <v>274232.46377332322</v>
      </c>
      <c r="I41" s="24">
        <f>'2018 Kunta fi 29.9.'!I41</f>
        <v>-1252311.3056806165</v>
      </c>
      <c r="J41" s="24">
        <f>'2018 Kunta fi 29.9.'!J41</f>
        <v>-978078.8419072933</v>
      </c>
      <c r="K41" s="24">
        <f>'2018 Kunta fi 29.9.'!K41</f>
        <v>508436.49732565973</v>
      </c>
      <c r="L41" s="85"/>
      <c r="M41" s="87">
        <v>6.8759993302165907E-4</v>
      </c>
      <c r="N41" s="88">
        <v>93</v>
      </c>
      <c r="O41" s="88" t="s">
        <v>322</v>
      </c>
      <c r="P41" s="24">
        <f>'2018 Kunta fi 29.9.'!R41</f>
        <v>888601.10612796212</v>
      </c>
    </row>
    <row r="42" spans="1:16" ht="11.4">
      <c r="A42" s="82">
        <v>1</v>
      </c>
      <c r="B42" s="83">
        <v>78</v>
      </c>
      <c r="C42" s="84" t="s">
        <v>980</v>
      </c>
      <c r="D42" s="24">
        <f>'2018 Kunta fi 29.9.'!D42</f>
        <v>33290898.850000001</v>
      </c>
      <c r="E42" s="92">
        <f>'2018 Kunta fi 29.9.'!E42</f>
        <v>1.1400273234695613E-2</v>
      </c>
      <c r="F42" s="24">
        <f>'2018 Kunta fi 29.9.'!F42</f>
        <v>33107633.41862604</v>
      </c>
      <c r="G42" s="24">
        <f>'2018 Kunta fi 29.9.'!G42</f>
        <v>32888340.034885425</v>
      </c>
      <c r="H42" s="24">
        <f>'2018 Kunta fi 29.9.'!H42</f>
        <v>219293.3837406151</v>
      </c>
      <c r="I42" s="24">
        <f>'2018 Kunta fi 29.9.'!I42</f>
        <v>-3222326.3552064514</v>
      </c>
      <c r="J42" s="24">
        <f>'2018 Kunta fi 29.9.'!J42</f>
        <v>-3003032.9714658363</v>
      </c>
      <c r="K42" s="24">
        <f>'2018 Kunta fi 29.9.'!K42</f>
        <v>1308259.6298936266</v>
      </c>
      <c r="L42" s="85"/>
      <c r="M42" s="87">
        <v>1.7761291132618927E-3</v>
      </c>
      <c r="N42" s="88">
        <v>91</v>
      </c>
      <c r="O42" s="88" t="s">
        <v>980</v>
      </c>
      <c r="P42" s="24">
        <f>'2018 Kunta fi 29.9.'!R42</f>
        <v>3005123.9030737886</v>
      </c>
    </row>
    <row r="43" spans="1:16" ht="11.4">
      <c r="A43" s="82">
        <v>4</v>
      </c>
      <c r="B43" s="83">
        <v>79</v>
      </c>
      <c r="C43" s="84" t="s">
        <v>358</v>
      </c>
      <c r="D43" s="24">
        <f>'2018 Kunta fi 29.9.'!D43</f>
        <v>24116645.190000001</v>
      </c>
      <c r="E43" s="92">
        <f>'2018 Kunta fi 29.9.'!E43</f>
        <v>8.2148537337234373E-3</v>
      </c>
      <c r="F43" s="24">
        <f>'2018 Kunta fi 29.9.'!F43</f>
        <v>23983883.758596413</v>
      </c>
      <c r="G43" s="24">
        <f>'2018 Kunta fi 29.9.'!G43</f>
        <v>24011976.930881314</v>
      </c>
      <c r="H43" s="24">
        <f>'2018 Kunta fi 29.9.'!H43</f>
        <v>-28093.172284901142</v>
      </c>
      <c r="I43" s="24">
        <f>'2018 Kunta fi 29.9.'!I43</f>
        <v>-2334322.7151975771</v>
      </c>
      <c r="J43" s="24">
        <f>'2018 Kunta fi 29.9.'!J43</f>
        <v>-2362415.8874824783</v>
      </c>
      <c r="K43" s="24">
        <f>'2018 Kunta fi 29.9.'!K43</f>
        <v>947731.49420521897</v>
      </c>
      <c r="L43" s="85"/>
      <c r="M43" s="87">
        <v>1.2907314164952307E-3</v>
      </c>
      <c r="N43" s="88">
        <v>96</v>
      </c>
      <c r="O43" s="88" t="s">
        <v>358</v>
      </c>
      <c r="P43" s="24">
        <f>'2018 Kunta fi 29.9.'!R43</f>
        <v>8010971.2092007305</v>
      </c>
    </row>
    <row r="44" spans="1:16" ht="11.4">
      <c r="A44" s="82">
        <v>7</v>
      </c>
      <c r="B44" s="83">
        <v>81</v>
      </c>
      <c r="C44" s="84" t="s">
        <v>284</v>
      </c>
      <c r="D44" s="24">
        <f>'2018 Kunta fi 29.9.'!D44</f>
        <v>7044033.6500000004</v>
      </c>
      <c r="E44" s="92">
        <f>'2018 Kunta fi 29.9.'!E44</f>
        <v>-1.436647883907971E-2</v>
      </c>
      <c r="F44" s="24">
        <f>'2018 Kunta fi 29.9.'!F44</f>
        <v>7005256.449321324</v>
      </c>
      <c r="G44" s="24">
        <f>'2018 Kunta fi 29.9.'!G44</f>
        <v>7147480.1537154699</v>
      </c>
      <c r="H44" s="24">
        <f>'2018 Kunta fi 29.9.'!H44</f>
        <v>-142223.70439414587</v>
      </c>
      <c r="I44" s="24">
        <f>'2018 Kunta fi 29.9.'!I44</f>
        <v>-681813.23008513765</v>
      </c>
      <c r="J44" s="24">
        <f>'2018 Kunta fi 29.9.'!J44</f>
        <v>-824036.93447928352</v>
      </c>
      <c r="K44" s="24">
        <f>'2018 Kunta fi 29.9.'!K44</f>
        <v>276815.14090170775</v>
      </c>
      <c r="L44" s="85"/>
      <c r="M44" s="87">
        <v>3.8563641341758686E-4</v>
      </c>
      <c r="N44" s="88">
        <v>99</v>
      </c>
      <c r="O44" s="88" t="s">
        <v>284</v>
      </c>
      <c r="P44" s="24">
        <f>'2018 Kunta fi 29.9.'!R44</f>
        <v>1259738.4935456163</v>
      </c>
    </row>
    <row r="45" spans="1:16" ht="11.4">
      <c r="A45" s="82">
        <v>5</v>
      </c>
      <c r="B45" s="83">
        <v>82</v>
      </c>
      <c r="C45" s="84" t="s">
        <v>227</v>
      </c>
      <c r="D45" s="24">
        <f>'2018 Kunta fi 29.9.'!D45</f>
        <v>33817652.009999998</v>
      </c>
      <c r="E45" s="92">
        <f>'2018 Kunta fi 29.9.'!E45</f>
        <v>5.858244669368684E-3</v>
      </c>
      <c r="F45" s="24">
        <f>'2018 Kunta fi 29.9.'!F45</f>
        <v>33631486.817777582</v>
      </c>
      <c r="G45" s="24">
        <f>'2018 Kunta fi 29.9.'!G45</f>
        <v>33911961.881326638</v>
      </c>
      <c r="H45" s="24">
        <f>'2018 Kunta fi 29.9.'!H45</f>
        <v>-280475.06354905665</v>
      </c>
      <c r="I45" s="24">
        <f>'2018 Kunta fi 29.9.'!I45</f>
        <v>-3273312.3798795659</v>
      </c>
      <c r="J45" s="24">
        <f>'2018 Kunta fi 29.9.'!J45</f>
        <v>-3553787.4434286226</v>
      </c>
      <c r="K45" s="24">
        <f>'2018 Kunta fi 29.9.'!K45</f>
        <v>1328959.8788491122</v>
      </c>
      <c r="L45" s="85"/>
      <c r="M45" s="87">
        <v>1.8141732094286687E-3</v>
      </c>
      <c r="N45" s="88">
        <v>102</v>
      </c>
      <c r="O45" s="88" t="s">
        <v>227</v>
      </c>
      <c r="P45" s="24">
        <f>'2018 Kunta fi 29.9.'!R45</f>
        <v>1335893.2717603827</v>
      </c>
    </row>
    <row r="46" spans="1:16" ht="11.4">
      <c r="A46" s="82">
        <v>5</v>
      </c>
      <c r="B46" s="83">
        <v>86</v>
      </c>
      <c r="C46" s="84" t="s">
        <v>702</v>
      </c>
      <c r="D46" s="24">
        <f>'2018 Kunta fi 29.9.'!D46</f>
        <v>29487951.800000001</v>
      </c>
      <c r="E46" s="92">
        <f>'2018 Kunta fi 29.9.'!E46</f>
        <v>2.1233592975680171E-2</v>
      </c>
      <c r="F46" s="24">
        <f>'2018 Kunta fi 29.9.'!F46</f>
        <v>29325621.481695559</v>
      </c>
      <c r="G46" s="24">
        <f>'2018 Kunta fi 29.9.'!G46</f>
        <v>28873674.183781568</v>
      </c>
      <c r="H46" s="24">
        <f>'2018 Kunta fi 29.9.'!H46</f>
        <v>451947.29791399091</v>
      </c>
      <c r="I46" s="24">
        <f>'2018 Kunta fi 29.9.'!I46</f>
        <v>-2854227.6576649873</v>
      </c>
      <c r="J46" s="24">
        <f>'2018 Kunta fi 29.9.'!J46</f>
        <v>-2402280.3597509963</v>
      </c>
      <c r="K46" s="24">
        <f>'2018 Kunta fi 29.9.'!K46</f>
        <v>1158812.1150471459</v>
      </c>
      <c r="L46" s="85"/>
      <c r="M46" s="87">
        <v>1.5580866058822582E-3</v>
      </c>
      <c r="N46" s="88">
        <v>114</v>
      </c>
      <c r="O46" s="88" t="s">
        <v>702</v>
      </c>
      <c r="P46" s="24">
        <f>'2018 Kunta fi 29.9.'!R46</f>
        <v>1085670.6160188217</v>
      </c>
    </row>
    <row r="47" spans="1:16" ht="11.4">
      <c r="A47" s="82">
        <v>10</v>
      </c>
      <c r="B47" s="83">
        <v>90</v>
      </c>
      <c r="C47" s="84" t="s">
        <v>77</v>
      </c>
      <c r="D47" s="24">
        <f>'2018 Kunta fi 29.9.'!D47</f>
        <v>8478022.4100000001</v>
      </c>
      <c r="E47" s="92">
        <f>'2018 Kunta fi 29.9.'!E47</f>
        <v>3.2277778480193531E-2</v>
      </c>
      <c r="F47" s="24">
        <f>'2018 Kunta fi 29.9.'!F47</f>
        <v>8431351.142841747</v>
      </c>
      <c r="G47" s="24">
        <f>'2018 Kunta fi 29.9.'!G47</f>
        <v>8303950.0477966964</v>
      </c>
      <c r="H47" s="24">
        <f>'2018 Kunta fi 29.9.'!H47</f>
        <v>127401.09504505061</v>
      </c>
      <c r="I47" s="24">
        <f>'2018 Kunta fi 29.9.'!I47</f>
        <v>-820613.3206215282</v>
      </c>
      <c r="J47" s="24">
        <f>'2018 Kunta fi 29.9.'!J47</f>
        <v>-693212.22557647759</v>
      </c>
      <c r="K47" s="24">
        <f>'2018 Kunta fi 29.9.'!K47</f>
        <v>333167.76787288435</v>
      </c>
      <c r="L47" s="85"/>
      <c r="M47" s="87">
        <v>4.431697005973896E-4</v>
      </c>
      <c r="N47" s="88">
        <v>124</v>
      </c>
      <c r="O47" s="88" t="s">
        <v>77</v>
      </c>
      <c r="P47" s="24">
        <f>'2018 Kunta fi 29.9.'!R47</f>
        <v>2052891.9959518267</v>
      </c>
    </row>
    <row r="48" spans="1:16" ht="11.4">
      <c r="A48" s="82">
        <v>1</v>
      </c>
      <c r="B48" s="83">
        <v>91</v>
      </c>
      <c r="C48" s="84" t="s">
        <v>376</v>
      </c>
      <c r="D48" s="24">
        <f>'2018 Kunta fi 29.9.'!D48</f>
        <v>2585891643.9499998</v>
      </c>
      <c r="E48" s="92">
        <f>'2018 Kunta fi 29.9.'!E48</f>
        <v>8.4721893426795702E-3</v>
      </c>
      <c r="F48" s="24">
        <f>'2018 Kunta fi 29.9.'!F48</f>
        <v>2571656385.5464911</v>
      </c>
      <c r="G48" s="24">
        <f>'2018 Kunta fi 29.9.'!G48</f>
        <v>2567603716.9460216</v>
      </c>
      <c r="H48" s="24">
        <f>'2018 Kunta fi 29.9.'!H48</f>
        <v>4052668.6004695892</v>
      </c>
      <c r="I48" s="24">
        <f>'2018 Kunta fi 29.9.'!I48</f>
        <v>-250296239.62851399</v>
      </c>
      <c r="J48" s="24">
        <f>'2018 Kunta fi 29.9.'!J48</f>
        <v>-246243571.0280444</v>
      </c>
      <c r="K48" s="24">
        <f>'2018 Kunta fi 29.9.'!K48</f>
        <v>101619894.98397242</v>
      </c>
      <c r="L48" s="85"/>
      <c r="M48" s="87">
        <v>0.13836252376740832</v>
      </c>
      <c r="N48" s="88">
        <v>127</v>
      </c>
      <c r="O48" s="88" t="s">
        <v>376</v>
      </c>
      <c r="P48" s="24">
        <f>'2018 Kunta fi 29.9.'!R48</f>
        <v>588889929.53231621</v>
      </c>
    </row>
    <row r="49" spans="1:16" ht="11.4">
      <c r="A49" s="82">
        <v>1</v>
      </c>
      <c r="B49" s="83">
        <v>92</v>
      </c>
      <c r="C49" s="84" t="s">
        <v>375</v>
      </c>
      <c r="D49" s="24">
        <f>'2018 Kunta fi 29.9.'!D49</f>
        <v>836283396.95000005</v>
      </c>
      <c r="E49" s="92">
        <f>'2018 Kunta fi 29.9.'!E49</f>
        <v>3.7504159337720111E-2</v>
      </c>
      <c r="F49" s="24">
        <f>'2018 Kunta fi 29.9.'!F49</f>
        <v>831679681.13615322</v>
      </c>
      <c r="G49" s="24">
        <f>'2018 Kunta fi 29.9.'!G49</f>
        <v>832969036.29946518</v>
      </c>
      <c r="H49" s="24">
        <f>'2018 Kunta fi 29.9.'!H49</f>
        <v>-1289355.1633119583</v>
      </c>
      <c r="I49" s="24">
        <f>'2018 Kunta fi 29.9.'!I49</f>
        <v>-80946388.457563788</v>
      </c>
      <c r="J49" s="24">
        <f>'2018 Kunta fi 29.9.'!J49</f>
        <v>-82235743.620875746</v>
      </c>
      <c r="K49" s="24">
        <f>'2018 Kunta fi 29.9.'!K49</f>
        <v>32864111.368984312</v>
      </c>
      <c r="L49" s="85"/>
      <c r="M49" s="87">
        <v>4.3494636599241611E-2</v>
      </c>
      <c r="N49" s="88">
        <v>1191</v>
      </c>
      <c r="O49" s="88" t="s">
        <v>375</v>
      </c>
      <c r="P49" s="24">
        <f>'2018 Kunta fi 29.9.'!R49</f>
        <v>76926893.207861468</v>
      </c>
    </row>
    <row r="50" spans="1:16" ht="11.4">
      <c r="A50" s="82">
        <v>10</v>
      </c>
      <c r="B50" s="83">
        <v>97</v>
      </c>
      <c r="C50" s="84" t="s">
        <v>799</v>
      </c>
      <c r="D50" s="24">
        <f>'2018 Kunta fi 29.9.'!D50</f>
        <v>5604982.5</v>
      </c>
      <c r="E50" s="92">
        <f>'2018 Kunta fi 29.9.'!E50</f>
        <v>4.853552831372232E-3</v>
      </c>
      <c r="F50" s="24">
        <f>'2018 Kunta fi 29.9.'!F50</f>
        <v>5574127.2341108369</v>
      </c>
      <c r="G50" s="24">
        <f>'2018 Kunta fi 29.9.'!G50</f>
        <v>5570224.571320015</v>
      </c>
      <c r="H50" s="24">
        <f>'2018 Kunta fi 29.9.'!H50</f>
        <v>3902.6627908218652</v>
      </c>
      <c r="I50" s="24">
        <f>'2018 Kunta fi 29.9.'!I50</f>
        <v>-542523.13557526376</v>
      </c>
      <c r="J50" s="24">
        <f>'2018 Kunta fi 29.9.'!J50</f>
        <v>-538620.4727844419</v>
      </c>
      <c r="K50" s="24">
        <f>'2018 Kunta fi 29.9.'!K50</f>
        <v>220263.57305790359</v>
      </c>
      <c r="L50" s="85"/>
      <c r="M50" s="87">
        <v>3.009841091409141E-4</v>
      </c>
      <c r="N50" s="88">
        <v>134</v>
      </c>
      <c r="O50" s="88" t="s">
        <v>799</v>
      </c>
      <c r="P50" s="24">
        <f>'2018 Kunta fi 29.9.'!R50</f>
        <v>885869.93455120048</v>
      </c>
    </row>
    <row r="51" spans="1:16" ht="11.4">
      <c r="A51" s="82">
        <v>7</v>
      </c>
      <c r="B51" s="83">
        <v>98</v>
      </c>
      <c r="C51" s="84" t="s">
        <v>195</v>
      </c>
      <c r="D51" s="24">
        <f>'2018 Kunta fi 29.9.'!D51</f>
        <v>83209080.769999996</v>
      </c>
      <c r="E51" s="92">
        <f>'2018 Kunta fi 29.9.'!E51</f>
        <v>2.8139115079408583E-2</v>
      </c>
      <c r="F51" s="24">
        <f>'2018 Kunta fi 29.9.'!F51</f>
        <v>82751017.196821794</v>
      </c>
      <c r="G51" s="24">
        <f>'2018 Kunta fi 29.9.'!G51</f>
        <v>82223419.898851976</v>
      </c>
      <c r="H51" s="24">
        <f>'2018 Kunta fi 29.9.'!H51</f>
        <v>527597.29796981812</v>
      </c>
      <c r="I51" s="24">
        <f>'2018 Kunta fi 29.9.'!I51</f>
        <v>-8054057.5118077137</v>
      </c>
      <c r="J51" s="24">
        <f>'2018 Kunta fi 29.9.'!J51</f>
        <v>-7526460.2138378955</v>
      </c>
      <c r="K51" s="24">
        <f>'2018 Kunta fi 29.9.'!K51</f>
        <v>3269935.1766511123</v>
      </c>
      <c r="L51" s="85"/>
      <c r="M51" s="87">
        <v>4.3670777168711558E-3</v>
      </c>
      <c r="N51" s="88">
        <v>137</v>
      </c>
      <c r="O51" s="88" t="s">
        <v>195</v>
      </c>
      <c r="P51" s="24">
        <f>'2018 Kunta fi 29.9.'!R51</f>
        <v>2833345.0270266142</v>
      </c>
    </row>
    <row r="52" spans="1:16" ht="11.4">
      <c r="A52" s="82">
        <v>4</v>
      </c>
      <c r="B52" s="83">
        <v>99</v>
      </c>
      <c r="C52" s="84" t="s">
        <v>336</v>
      </c>
      <c r="D52" s="24">
        <f>'2018 Kunta fi 29.9.'!D52</f>
        <v>4401320.54</v>
      </c>
      <c r="E52" s="92">
        <f>'2018 Kunta fi 29.9.'!E52</f>
        <v>1.9924565467769995E-2</v>
      </c>
      <c r="F52" s="24">
        <f>'2018 Kunta fi 29.9.'!F52</f>
        <v>4377091.3982452955</v>
      </c>
      <c r="G52" s="24">
        <f>'2018 Kunta fi 29.9.'!G52</f>
        <v>4254017.3720664605</v>
      </c>
      <c r="H52" s="24">
        <f>'2018 Kunta fi 29.9.'!H52</f>
        <v>123074.02617883496</v>
      </c>
      <c r="I52" s="24">
        <f>'2018 Kunta fi 29.9.'!I52</f>
        <v>-426017.06963984511</v>
      </c>
      <c r="J52" s="24">
        <f>'2018 Kunta fi 29.9.'!J52</f>
        <v>-302943.04346101015</v>
      </c>
      <c r="K52" s="24">
        <f>'2018 Kunta fi 29.9.'!K52</f>
        <v>172962.28637886766</v>
      </c>
      <c r="L52" s="85"/>
      <c r="M52" s="87">
        <v>2.3285578124165399E-4</v>
      </c>
      <c r="N52" s="88">
        <v>139</v>
      </c>
      <c r="O52" s="88" t="s">
        <v>336</v>
      </c>
      <c r="P52" s="24">
        <f>'2018 Kunta fi 29.9.'!R52</f>
        <v>696728.45036824094</v>
      </c>
    </row>
    <row r="53" spans="1:16" ht="11.4">
      <c r="A53" s="82">
        <v>4</v>
      </c>
      <c r="B53" s="83">
        <v>102</v>
      </c>
      <c r="C53" s="84" t="s">
        <v>735</v>
      </c>
      <c r="D53" s="24">
        <f>'2018 Kunta fi 29.9.'!D53</f>
        <v>28784291.16</v>
      </c>
      <c r="E53" s="92">
        <f>'2018 Kunta fi 29.9.'!E53</f>
        <v>-4.9596726026257532E-4</v>
      </c>
      <c r="F53" s="24">
        <f>'2018 Kunta fi 29.9.'!F53</f>
        <v>28625834.473083869</v>
      </c>
      <c r="G53" s="24">
        <f>'2018 Kunta fi 29.9.'!G53</f>
        <v>28719287.590190809</v>
      </c>
      <c r="H53" s="24">
        <f>'2018 Kunta fi 29.9.'!H53</f>
        <v>-93453.117106940597</v>
      </c>
      <c r="I53" s="24">
        <f>'2018 Kunta fi 29.9.'!I53</f>
        <v>-2786118.2252459391</v>
      </c>
      <c r="J53" s="24">
        <f>'2018 Kunta fi 29.9.'!J53</f>
        <v>-2879571.3423528797</v>
      </c>
      <c r="K53" s="24">
        <f>'2018 Kunta fi 29.9.'!K53</f>
        <v>1131159.7884276405</v>
      </c>
      <c r="L53" s="85"/>
      <c r="M53" s="87">
        <v>1.5539715615595527E-3</v>
      </c>
      <c r="N53" s="88">
        <v>144</v>
      </c>
      <c r="O53" s="88" t="s">
        <v>735</v>
      </c>
      <c r="P53" s="24">
        <f>'2018 Kunta fi 29.9.'!R53</f>
        <v>1931357.4782833345</v>
      </c>
    </row>
    <row r="54" spans="1:16" ht="11.4">
      <c r="A54" s="82">
        <v>5</v>
      </c>
      <c r="B54" s="83">
        <v>103</v>
      </c>
      <c r="C54" s="84" t="s">
        <v>116</v>
      </c>
      <c r="D54" s="24">
        <f>'2018 Kunta fi 29.9.'!D54</f>
        <v>6654041.9299999997</v>
      </c>
      <c r="E54" s="92">
        <f>'2018 Kunta fi 29.9.'!E54</f>
        <v>3.0443550500808048E-2</v>
      </c>
      <c r="F54" s="24">
        <f>'2018 Kunta fi 29.9.'!F54</f>
        <v>6617411.6224142415</v>
      </c>
      <c r="G54" s="24">
        <f>'2018 Kunta fi 29.9.'!G54</f>
        <v>6405572.6123928716</v>
      </c>
      <c r="H54" s="24">
        <f>'2018 Kunta fi 29.9.'!H54</f>
        <v>211839.0100213699</v>
      </c>
      <c r="I54" s="24">
        <f>'2018 Kunta fi 29.9.'!I54</f>
        <v>-644064.75704658835</v>
      </c>
      <c r="J54" s="24">
        <f>'2018 Kunta fi 29.9.'!J54</f>
        <v>-432225.74702521844</v>
      </c>
      <c r="K54" s="24">
        <f>'2018 Kunta fi 29.9.'!K54</f>
        <v>261489.31790222516</v>
      </c>
      <c r="L54" s="85"/>
      <c r="M54" s="87">
        <v>3.4844433350965197E-4</v>
      </c>
      <c r="N54" s="88">
        <v>147</v>
      </c>
      <c r="O54" s="88" t="s">
        <v>116</v>
      </c>
      <c r="P54" s="24">
        <f>'2018 Kunta fi 29.9.'!R54</f>
        <v>384633.95188803156</v>
      </c>
    </row>
    <row r="55" spans="1:16" ht="11.4">
      <c r="A55" s="82">
        <v>18</v>
      </c>
      <c r="B55" s="83">
        <v>105</v>
      </c>
      <c r="C55" s="84" t="s">
        <v>901</v>
      </c>
      <c r="D55" s="24">
        <f>'2018 Kunta fi 29.9.'!D55</f>
        <v>6087242.75</v>
      </c>
      <c r="E55" s="92">
        <f>'2018 Kunta fi 29.9.'!E55</f>
        <v>1.2080229612775994E-2</v>
      </c>
      <c r="F55" s="24">
        <f>'2018 Kunta fi 29.9.'!F55</f>
        <v>6053732.6554398229</v>
      </c>
      <c r="G55" s="24">
        <f>'2018 Kunta fi 29.9.'!G55</f>
        <v>5907430.5992622003</v>
      </c>
      <c r="H55" s="24">
        <f>'2018 Kunta fi 29.9.'!H55</f>
        <v>146302.05617762264</v>
      </c>
      <c r="I55" s="24">
        <f>'2018 Kunta fi 29.9.'!I55</f>
        <v>-589202.5574991164</v>
      </c>
      <c r="J55" s="24">
        <f>'2018 Kunta fi 29.9.'!J55</f>
        <v>-442900.50132149376</v>
      </c>
      <c r="K55" s="24">
        <f>'2018 Kunta fi 29.9.'!K55</f>
        <v>239215.34780631674</v>
      </c>
      <c r="L55" s="85"/>
      <c r="M55" s="87">
        <v>3.2454711902359942E-4</v>
      </c>
      <c r="N55" s="88">
        <v>149</v>
      </c>
      <c r="O55" s="88" t="s">
        <v>901</v>
      </c>
      <c r="P55" s="24">
        <f>'2018 Kunta fi 29.9.'!R55</f>
        <v>749966.85184866597</v>
      </c>
    </row>
    <row r="56" spans="1:16" ht="11.4">
      <c r="A56" s="82">
        <v>1</v>
      </c>
      <c r="B56" s="83">
        <v>106</v>
      </c>
      <c r="C56" s="84" t="s">
        <v>985</v>
      </c>
      <c r="D56" s="24">
        <f>'2018 Kunta fi 29.9.'!D56</f>
        <v>172989920.88999999</v>
      </c>
      <c r="E56" s="92">
        <f>'2018 Kunta fi 29.9.'!E56</f>
        <v>1.2900384120451802E-2</v>
      </c>
      <c r="F56" s="24">
        <f>'2018 Kunta fi 29.9.'!F56</f>
        <v>172037616.39927119</v>
      </c>
      <c r="G56" s="24">
        <f>'2018 Kunta fi 29.9.'!G56</f>
        <v>174063297.34527037</v>
      </c>
      <c r="H56" s="24">
        <f>'2018 Kunta fi 29.9.'!H56</f>
        <v>-2025680.9459991753</v>
      </c>
      <c r="I56" s="24">
        <f>'2018 Kunta fi 29.9.'!I56</f>
        <v>-16744215.401949892</v>
      </c>
      <c r="J56" s="24">
        <f>'2018 Kunta fi 29.9.'!J56</f>
        <v>-18769896.347949065</v>
      </c>
      <c r="K56" s="24">
        <f>'2018 Kunta fi 29.9.'!K56</f>
        <v>6798126.1454849271</v>
      </c>
      <c r="L56" s="85"/>
      <c r="M56" s="87">
        <v>9.2156536138260775E-3</v>
      </c>
      <c r="N56" s="88">
        <v>152</v>
      </c>
      <c r="O56" s="88" t="s">
        <v>985</v>
      </c>
      <c r="P56" s="24">
        <f>'2018 Kunta fi 29.9.'!R56</f>
        <v>12096565.134880198</v>
      </c>
    </row>
    <row r="57" spans="1:16" ht="11.4">
      <c r="A57" s="82">
        <v>6</v>
      </c>
      <c r="B57" s="83">
        <v>108</v>
      </c>
      <c r="C57" s="84" t="s">
        <v>997</v>
      </c>
      <c r="D57" s="24">
        <f>'2018 Kunta fi 29.9.'!D57</f>
        <v>35086659.049999997</v>
      </c>
      <c r="E57" s="92">
        <f>'2018 Kunta fi 29.9.'!E57</f>
        <v>4.032976911513253E-2</v>
      </c>
      <c r="F57" s="24">
        <f>'2018 Kunta fi 29.9.'!F57</f>
        <v>34893508.010875404</v>
      </c>
      <c r="G57" s="24">
        <f>'2018 Kunta fi 29.9.'!G57</f>
        <v>33997675.041350082</v>
      </c>
      <c r="H57" s="24">
        <f>'2018 Kunta fi 29.9.'!H57</f>
        <v>895832.96952532232</v>
      </c>
      <c r="I57" s="24">
        <f>'2018 Kunta fi 29.9.'!I57</f>
        <v>-3396143.3928948403</v>
      </c>
      <c r="J57" s="24">
        <f>'2018 Kunta fi 29.9.'!J57</f>
        <v>-2500310.423369518</v>
      </c>
      <c r="K57" s="24">
        <f>'2018 Kunta fi 29.9.'!K57</f>
        <v>1378829.0844828559</v>
      </c>
      <c r="L57" s="85"/>
      <c r="M57" s="87">
        <v>1.8198813277463409E-3</v>
      </c>
      <c r="N57" s="88">
        <v>157</v>
      </c>
      <c r="O57" s="88" t="s">
        <v>997</v>
      </c>
      <c r="P57" s="24">
        <f>'2018 Kunta fi 29.9.'!R57</f>
        <v>1675320.9868797404</v>
      </c>
    </row>
    <row r="58" spans="1:16" ht="11.4">
      <c r="A58" s="82">
        <v>5</v>
      </c>
      <c r="B58" s="83">
        <v>109</v>
      </c>
      <c r="C58" s="84" t="s">
        <v>999</v>
      </c>
      <c r="D58" s="24">
        <f>'2018 Kunta fi 29.9.'!D58</f>
        <v>238740597.66999999</v>
      </c>
      <c r="E58" s="92">
        <f>'2018 Kunta fi 29.9.'!E58</f>
        <v>1.5500667684509084E-2</v>
      </c>
      <c r="F58" s="24">
        <f>'2018 Kunta fi 29.9.'!F58</f>
        <v>237426337.61305144</v>
      </c>
      <c r="G58" s="24">
        <f>'2018 Kunta fi 29.9.'!G58</f>
        <v>238273459.06543204</v>
      </c>
      <c r="H58" s="24">
        <f>'2018 Kunta fi 29.9.'!H58</f>
        <v>-847121.45238059759</v>
      </c>
      <c r="I58" s="24">
        <f>'2018 Kunta fi 29.9.'!I58</f>
        <v>-23108421.415596019</v>
      </c>
      <c r="J58" s="24">
        <f>'2018 Kunta fi 29.9.'!J58</f>
        <v>-23955542.867976617</v>
      </c>
      <c r="K58" s="24">
        <f>'2018 Kunta fi 29.9.'!K58</f>
        <v>9381984.1679744069</v>
      </c>
      <c r="L58" s="85"/>
      <c r="M58" s="87">
        <v>1.2685808229559786E-2</v>
      </c>
      <c r="N58" s="88">
        <v>160</v>
      </c>
      <c r="O58" s="88" t="s">
        <v>999</v>
      </c>
      <c r="P58" s="24">
        <f>'2018 Kunta fi 29.9.'!R58</f>
        <v>15974386.977712879</v>
      </c>
    </row>
    <row r="59" spans="1:16" ht="11.4">
      <c r="A59" s="82">
        <v>7</v>
      </c>
      <c r="B59" s="83">
        <v>111</v>
      </c>
      <c r="C59" s="84" t="s">
        <v>113</v>
      </c>
      <c r="D59" s="24">
        <f>'2018 Kunta fi 29.9.'!D59</f>
        <v>59567433.299999997</v>
      </c>
      <c r="E59" s="92">
        <f>'2018 Kunta fi 29.9.'!E59</f>
        <v>1.1806118869155391E-3</v>
      </c>
      <c r="F59" s="24">
        <f>'2018 Kunta fi 29.9.'!F59</f>
        <v>59239516.309571125</v>
      </c>
      <c r="G59" s="24">
        <f>'2018 Kunta fi 29.9.'!G59</f>
        <v>59769466.898031376</v>
      </c>
      <c r="H59" s="24">
        <f>'2018 Kunta fi 29.9.'!H59</f>
        <v>-529950.58846025169</v>
      </c>
      <c r="I59" s="24">
        <f>'2018 Kunta fi 29.9.'!I59</f>
        <v>-5765711.2563841864</v>
      </c>
      <c r="J59" s="24">
        <f>'2018 Kunta fi 29.9.'!J59</f>
        <v>-6295661.8448444381</v>
      </c>
      <c r="K59" s="24">
        <f>'2018 Kunta fi 29.9.'!K59</f>
        <v>2340870.0556239644</v>
      </c>
      <c r="L59" s="85"/>
      <c r="M59" s="87">
        <v>3.2104693997624298E-3</v>
      </c>
      <c r="N59" s="88">
        <v>117</v>
      </c>
      <c r="O59" s="88" t="s">
        <v>113</v>
      </c>
      <c r="P59" s="24">
        <f>'2018 Kunta fi 29.9.'!R59</f>
        <v>3020208.3536477694</v>
      </c>
    </row>
    <row r="60" spans="1:16" ht="11.4">
      <c r="A60" s="82">
        <v>17</v>
      </c>
      <c r="B60" s="83">
        <v>139</v>
      </c>
      <c r="C60" s="84" t="s">
        <v>1190</v>
      </c>
      <c r="D60" s="24">
        <f>'2018 Kunta fi 29.9.'!D60</f>
        <v>26859741.620000001</v>
      </c>
      <c r="E60" s="92">
        <f>'2018 Kunta fi 29.9.'!E60</f>
        <v>2.320588588429251E-2</v>
      </c>
      <c r="F60" s="24">
        <f>'2018 Kunta fi 29.9.'!F60</f>
        <v>26711879.522411056</v>
      </c>
      <c r="G60" s="24">
        <f>'2018 Kunta fi 29.9.'!G60</f>
        <v>26457889.158006217</v>
      </c>
      <c r="H60" s="24">
        <f>'2018 Kunta fi 29.9.'!H60</f>
        <v>253990.36440483853</v>
      </c>
      <c r="I60" s="24">
        <f>'2018 Kunta fi 29.9.'!I60</f>
        <v>-2599835.2794899568</v>
      </c>
      <c r="J60" s="24">
        <f>'2018 Kunta fi 29.9.'!J60</f>
        <v>-2345844.9150851183</v>
      </c>
      <c r="K60" s="24">
        <f>'2018 Kunta fi 29.9.'!K60</f>
        <v>1055529.1940043138</v>
      </c>
      <c r="L60" s="85"/>
      <c r="M60" s="87">
        <v>1.4164814105278633E-3</v>
      </c>
      <c r="N60" s="88">
        <v>2004</v>
      </c>
      <c r="O60" s="88" t="s">
        <v>1190</v>
      </c>
      <c r="P60" s="24">
        <f>'2018 Kunta fi 29.9.'!R60</f>
        <v>1382120.3325165375</v>
      </c>
    </row>
    <row r="61" spans="1:16" ht="11.4">
      <c r="A61" s="82">
        <v>11</v>
      </c>
      <c r="B61" s="83">
        <v>140</v>
      </c>
      <c r="C61" s="84" t="s">
        <v>1001</v>
      </c>
      <c r="D61" s="24">
        <f>'2018 Kunta fi 29.9.'!D61</f>
        <v>64721016.020000003</v>
      </c>
      <c r="E61" s="92">
        <f>'2018 Kunta fi 29.9.'!E61</f>
        <v>2.3450525727931826E-2</v>
      </c>
      <c r="F61" s="24">
        <f>'2018 Kunta fi 29.9.'!F61</f>
        <v>64364728.706361845</v>
      </c>
      <c r="G61" s="24">
        <f>'2018 Kunta fi 29.9.'!G61</f>
        <v>63875370.014704838</v>
      </c>
      <c r="H61" s="24">
        <f>'2018 Kunta fi 29.9.'!H61</f>
        <v>489358.69165700674</v>
      </c>
      <c r="I61" s="24">
        <f>'2018 Kunta fi 29.9.'!I61</f>
        <v>-6264542.0478631789</v>
      </c>
      <c r="J61" s="24">
        <f>'2018 Kunta fi 29.9.'!J61</f>
        <v>-5775183.3562061721</v>
      </c>
      <c r="K61" s="24">
        <f>'2018 Kunta fi 29.9.'!K61</f>
        <v>2543394.6030166945</v>
      </c>
      <c r="L61" s="85"/>
      <c r="M61" s="87">
        <v>3.4123262843537322E-3</v>
      </c>
      <c r="N61" s="88">
        <v>168</v>
      </c>
      <c r="O61" s="88" t="s">
        <v>1001</v>
      </c>
      <c r="P61" s="24">
        <f>'2018 Kunta fi 29.9.'!R61</f>
        <v>5918813.012909946</v>
      </c>
    </row>
    <row r="62" spans="1:16" ht="11.4">
      <c r="A62" s="82">
        <v>8</v>
      </c>
      <c r="B62" s="83">
        <v>142</v>
      </c>
      <c r="C62" s="84" t="s">
        <v>234</v>
      </c>
      <c r="D62" s="24">
        <f>'2018 Kunta fi 29.9.'!D62</f>
        <v>20003357.829999998</v>
      </c>
      <c r="E62" s="92">
        <f>'2018 Kunta fi 29.9.'!E62</f>
        <v>3.9296982218609999E-2</v>
      </c>
      <c r="F62" s="24">
        <f>'2018 Kunta fi 29.9.'!F62</f>
        <v>19893239.926059935</v>
      </c>
      <c r="G62" s="24">
        <f>'2018 Kunta fi 29.9.'!G62</f>
        <v>19838078.878762886</v>
      </c>
      <c r="H62" s="24">
        <f>'2018 Kunta fi 29.9.'!H62</f>
        <v>55161.047297049314</v>
      </c>
      <c r="I62" s="24">
        <f>'2018 Kunta fi 29.9.'!I62</f>
        <v>-1936185.2444616202</v>
      </c>
      <c r="J62" s="24">
        <f>'2018 Kunta fi 29.9.'!J62</f>
        <v>-1881024.1971645709</v>
      </c>
      <c r="K62" s="24">
        <f>'2018 Kunta fi 29.9.'!K62</f>
        <v>786088.28284327243</v>
      </c>
      <c r="L62" s="85"/>
      <c r="M62" s="87">
        <v>1.0385689062610945E-3</v>
      </c>
      <c r="N62" s="88">
        <v>171</v>
      </c>
      <c r="O62" s="88" t="s">
        <v>234</v>
      </c>
      <c r="P62" s="24">
        <f>'2018 Kunta fi 29.9.'!R62</f>
        <v>1421713.9069950699</v>
      </c>
    </row>
    <row r="63" spans="1:16" ht="11.4">
      <c r="A63" s="82">
        <v>6</v>
      </c>
      <c r="B63" s="83">
        <v>143</v>
      </c>
      <c r="C63" s="84" t="s">
        <v>1016</v>
      </c>
      <c r="D63" s="24">
        <f>'2018 Kunta fi 29.9.'!D63</f>
        <v>20057918.039999999</v>
      </c>
      <c r="E63" s="92">
        <f>'2018 Kunta fi 29.9.'!E63</f>
        <v>-1.9605291221470589E-3</v>
      </c>
      <c r="F63" s="24">
        <f>'2018 Kunta fi 29.9.'!F63</f>
        <v>19947499.783688363</v>
      </c>
      <c r="G63" s="24">
        <f>'2018 Kunta fi 29.9.'!G63</f>
        <v>20387272.221449718</v>
      </c>
      <c r="H63" s="24">
        <f>'2018 Kunta fi 29.9.'!H63</f>
        <v>-439772.43776135519</v>
      </c>
      <c r="I63" s="24">
        <f>'2018 Kunta fi 29.9.'!I63</f>
        <v>-1941466.2914955486</v>
      </c>
      <c r="J63" s="24">
        <f>'2018 Kunta fi 29.9.'!J63</f>
        <v>-2381238.7292569038</v>
      </c>
      <c r="K63" s="24">
        <f>'2018 Kunta fi 29.9.'!K63</f>
        <v>788232.37995711528</v>
      </c>
      <c r="L63" s="85"/>
      <c r="M63" s="87">
        <v>1.0844516991042161E-3</v>
      </c>
      <c r="N63" s="88">
        <v>174</v>
      </c>
      <c r="O63" s="88" t="s">
        <v>1016</v>
      </c>
      <c r="P63" s="24">
        <f>'2018 Kunta fi 29.9.'!R63</f>
        <v>1683115.3332559464</v>
      </c>
    </row>
    <row r="64" spans="1:16" ht="11.4">
      <c r="A64" s="82">
        <v>14</v>
      </c>
      <c r="B64" s="83">
        <v>145</v>
      </c>
      <c r="C64" s="84" t="s">
        <v>264</v>
      </c>
      <c r="D64" s="24">
        <f>'2018 Kunta fi 29.9.'!D64</f>
        <v>36089943.189999998</v>
      </c>
      <c r="E64" s="92">
        <f>'2018 Kunta fi 29.9.'!E64</f>
        <v>5.7325094865882109E-2</v>
      </c>
      <c r="F64" s="24">
        <f>'2018 Kunta fi 29.9.'!F64</f>
        <v>35891269.100820906</v>
      </c>
      <c r="G64" s="24">
        <f>'2018 Kunta fi 29.9.'!G64</f>
        <v>35687120.288276866</v>
      </c>
      <c r="H64" s="24">
        <f>'2018 Kunta fi 29.9.'!H64</f>
        <v>204148.81254404038</v>
      </c>
      <c r="I64" s="24">
        <f>'2018 Kunta fi 29.9.'!I64</f>
        <v>-3493254.2861948162</v>
      </c>
      <c r="J64" s="24">
        <f>'2018 Kunta fi 29.9.'!J64</f>
        <v>-3289105.4736507758</v>
      </c>
      <c r="K64" s="24">
        <f>'2018 Kunta fi 29.9.'!K64</f>
        <v>1418255.9603863445</v>
      </c>
      <c r="L64" s="85"/>
      <c r="M64" s="87">
        <v>1.8418308241191911E-3</v>
      </c>
      <c r="N64" s="88">
        <v>178</v>
      </c>
      <c r="O64" s="88" t="s">
        <v>264</v>
      </c>
      <c r="P64" s="24">
        <f>'2018 Kunta fi 29.9.'!R64</f>
        <v>1576611.0465723565</v>
      </c>
    </row>
    <row r="65" spans="1:16" ht="11.4">
      <c r="A65" s="82">
        <v>12</v>
      </c>
      <c r="B65" s="83">
        <v>146</v>
      </c>
      <c r="C65" s="84" t="s">
        <v>403</v>
      </c>
      <c r="D65" s="24">
        <f>'2018 Kunta fi 29.9.'!D65</f>
        <v>12912959.84</v>
      </c>
      <c r="E65" s="92">
        <f>'2018 Kunta fi 29.9.'!E65</f>
        <v>-7.0532717180760152E-4</v>
      </c>
      <c r="F65" s="24">
        <f>'2018 Kunta fi 29.9.'!F65</f>
        <v>12841874.371083854</v>
      </c>
      <c r="G65" s="24">
        <f>'2018 Kunta fi 29.9.'!G65</f>
        <v>12858344.192780538</v>
      </c>
      <c r="H65" s="24">
        <f>'2018 Kunta fi 29.9.'!H65</f>
        <v>-16469.821696683764</v>
      </c>
      <c r="I65" s="24">
        <f>'2018 Kunta fi 29.9.'!I65</f>
        <v>-1249884.2702817102</v>
      </c>
      <c r="J65" s="24">
        <f>'2018 Kunta fi 29.9.'!J65</f>
        <v>-1266354.091978394</v>
      </c>
      <c r="K65" s="24">
        <f>'2018 Kunta fi 29.9.'!K65</f>
        <v>507451.12462199747</v>
      </c>
      <c r="L65" s="85"/>
      <c r="M65" s="87">
        <v>6.9727534072447632E-4</v>
      </c>
      <c r="N65" s="88">
        <v>181</v>
      </c>
      <c r="O65" s="88" t="s">
        <v>403</v>
      </c>
      <c r="P65" s="24">
        <f>'2018 Kunta fi 29.9.'!R65</f>
        <v>3109593.4594541271</v>
      </c>
    </row>
    <row r="66" spans="1:16" ht="11.4">
      <c r="A66" s="82">
        <v>19</v>
      </c>
      <c r="B66" s="83">
        <v>148</v>
      </c>
      <c r="C66" s="84" t="s">
        <v>1023</v>
      </c>
      <c r="D66" s="24">
        <f>'2018 Kunta fi 29.9.'!D66</f>
        <v>20334658.649999999</v>
      </c>
      <c r="E66" s="92">
        <f>'2018 Kunta fi 29.9.'!E66</f>
        <v>1.386397777628301E-2</v>
      </c>
      <c r="F66" s="24">
        <f>'2018 Kunta fi 29.9.'!F66</f>
        <v>20222716.944667086</v>
      </c>
      <c r="G66" s="24">
        <f>'2018 Kunta fi 29.9.'!G66</f>
        <v>20510440.362544142</v>
      </c>
      <c r="H66" s="24">
        <f>'2018 Kunta fi 29.9.'!H66</f>
        <v>-287723.4178770557</v>
      </c>
      <c r="I66" s="24">
        <f>'2018 Kunta fi 29.9.'!I66</f>
        <v>-1968252.8485415718</v>
      </c>
      <c r="J66" s="24">
        <f>'2018 Kunta fi 29.9.'!J66</f>
        <v>-2255976.2664186275</v>
      </c>
      <c r="K66" s="24">
        <f>'2018 Kunta fi 29.9.'!K66</f>
        <v>799107.68163179921</v>
      </c>
      <c r="L66" s="85"/>
      <c r="M66" s="87">
        <v>1.0822541801067578E-3</v>
      </c>
      <c r="N66" s="88">
        <v>186</v>
      </c>
      <c r="O66" s="88" t="s">
        <v>1023</v>
      </c>
      <c r="P66" s="24">
        <f>'2018 Kunta fi 29.9.'!R66</f>
        <v>2501034.8482404812</v>
      </c>
    </row>
    <row r="67" spans="1:16" ht="11.4">
      <c r="A67" s="82">
        <v>1</v>
      </c>
      <c r="B67" s="83">
        <v>149</v>
      </c>
      <c r="C67" s="84" t="s">
        <v>392</v>
      </c>
      <c r="D67" s="24">
        <f>'2018 Kunta fi 29.9.'!D67</f>
        <v>21834480.57</v>
      </c>
      <c r="E67" s="92">
        <f>'2018 Kunta fi 29.9.'!E67</f>
        <v>1.1030920449893289E-2</v>
      </c>
      <c r="F67" s="24">
        <f>'2018 Kunta fi 29.9.'!F67</f>
        <v>21714282.38855356</v>
      </c>
      <c r="G67" s="24">
        <f>'2018 Kunta fi 29.9.'!G67</f>
        <v>21512239.070766628</v>
      </c>
      <c r="H67" s="24">
        <f>'2018 Kunta fi 29.9.'!H67</f>
        <v>202043.31778693199</v>
      </c>
      <c r="I67" s="24">
        <f>'2018 Kunta fi 29.9.'!I67</f>
        <v>-2113425.1288908701</v>
      </c>
      <c r="J67" s="24">
        <f>'2018 Kunta fi 29.9.'!J67</f>
        <v>-1911381.8111039381</v>
      </c>
      <c r="K67" s="24">
        <f>'2018 Kunta fi 29.9.'!K67</f>
        <v>858047.40803589858</v>
      </c>
      <c r="L67" s="85"/>
      <c r="M67" s="87">
        <v>1.1653342351778545E-3</v>
      </c>
      <c r="N67" s="88">
        <v>191</v>
      </c>
      <c r="O67" s="88" t="s">
        <v>392</v>
      </c>
      <c r="P67" s="24">
        <f>'2018 Kunta fi 29.9.'!R67</f>
        <v>1089323.3336458202</v>
      </c>
    </row>
    <row r="68" spans="1:16" ht="11.4">
      <c r="A68" s="82">
        <v>14</v>
      </c>
      <c r="B68" s="83">
        <v>151</v>
      </c>
      <c r="C68" s="84" t="s">
        <v>1011</v>
      </c>
      <c r="D68" s="24">
        <f>'2018 Kunta fi 29.9.'!D68</f>
        <v>5115830.3499999996</v>
      </c>
      <c r="E68" s="92">
        <f>'2018 Kunta fi 29.9.'!E68</f>
        <v>-1.0938748003822329E-2</v>
      </c>
      <c r="F68" s="24">
        <f>'2018 Kunta fi 29.9.'!F68</f>
        <v>5087667.8524912028</v>
      </c>
      <c r="G68" s="24">
        <f>'2018 Kunta fi 29.9.'!G68</f>
        <v>5133130.4267481929</v>
      </c>
      <c r="H68" s="24">
        <f>'2018 Kunta fi 29.9.'!H68</f>
        <v>-45462.574256990105</v>
      </c>
      <c r="I68" s="24">
        <f>'2018 Kunta fi 29.9.'!I68</f>
        <v>-495176.62589545979</v>
      </c>
      <c r="J68" s="24">
        <f>'2018 Kunta fi 29.9.'!J68</f>
        <v>-540639.20015244989</v>
      </c>
      <c r="K68" s="24">
        <f>'2018 Kunta fi 29.9.'!K68</f>
        <v>201040.96168883049</v>
      </c>
      <c r="L68" s="85"/>
      <c r="M68" s="87">
        <v>2.7910333408741263E-4</v>
      </c>
      <c r="N68" s="88">
        <v>194</v>
      </c>
      <c r="O68" s="88" t="s">
        <v>1011</v>
      </c>
      <c r="P68" s="24">
        <f>'2018 Kunta fi 29.9.'!R68</f>
        <v>621712.28352412605</v>
      </c>
    </row>
    <row r="69" spans="1:16" ht="11.4">
      <c r="A69" s="82">
        <v>15</v>
      </c>
      <c r="B69" s="83">
        <v>152</v>
      </c>
      <c r="C69" s="84" t="s">
        <v>390</v>
      </c>
      <c r="D69" s="24">
        <f>'2018 Kunta fi 29.9.'!D69</f>
        <v>13613799.699999999</v>
      </c>
      <c r="E69" s="92">
        <f>'2018 Kunta fi 29.9.'!E69</f>
        <v>2.2576115512822792E-2</v>
      </c>
      <c r="F69" s="24">
        <f>'2018 Kunta fi 29.9.'!F69</f>
        <v>13538856.128007524</v>
      </c>
      <c r="G69" s="24">
        <f>'2018 Kunta fi 29.9.'!G69</f>
        <v>13422790.550201301</v>
      </c>
      <c r="H69" s="24">
        <f>'2018 Kunta fi 29.9.'!H69</f>
        <v>116065.57780622318</v>
      </c>
      <c r="I69" s="24">
        <f>'2018 Kunta fi 29.9.'!I69</f>
        <v>-1317720.6709097815</v>
      </c>
      <c r="J69" s="24">
        <f>'2018 Kunta fi 29.9.'!J69</f>
        <v>-1201655.0931035583</v>
      </c>
      <c r="K69" s="24">
        <f>'2018 Kunta fi 29.9.'!K69</f>
        <v>534992.60074703454</v>
      </c>
      <c r="L69" s="85"/>
      <c r="M69" s="87">
        <v>7.1838257626997244E-4</v>
      </c>
      <c r="N69" s="88">
        <v>197</v>
      </c>
      <c r="O69" s="88" t="s">
        <v>390</v>
      </c>
      <c r="P69" s="24">
        <f>'2018 Kunta fi 29.9.'!R69</f>
        <v>573540.23523284995</v>
      </c>
    </row>
    <row r="70" spans="1:16" ht="11.4">
      <c r="A70" s="82">
        <v>9</v>
      </c>
      <c r="B70" s="83">
        <v>153</v>
      </c>
      <c r="C70" s="84" t="s">
        <v>737</v>
      </c>
      <c r="D70" s="24">
        <f>'2018 Kunta fi 29.9.'!D70</f>
        <v>90783113.189999998</v>
      </c>
      <c r="E70" s="92">
        <f>'2018 Kunta fi 29.9.'!E70</f>
        <v>1.4206967637666379E-2</v>
      </c>
      <c r="F70" s="24">
        <f>'2018 Kunta fi 29.9.'!F70</f>
        <v>90283354.788305879</v>
      </c>
      <c r="G70" s="24">
        <f>'2018 Kunta fi 29.9.'!G70</f>
        <v>90162305.916632816</v>
      </c>
      <c r="H70" s="24">
        <f>'2018 Kunta fi 29.9.'!H70</f>
        <v>121048.87167306244</v>
      </c>
      <c r="I70" s="24">
        <f>'2018 Kunta fi 29.9.'!I70</f>
        <v>-8787170.9189320188</v>
      </c>
      <c r="J70" s="24">
        <f>'2018 Kunta fi 29.9.'!J70</f>
        <v>-8666122.0472589564</v>
      </c>
      <c r="K70" s="24">
        <f>'2018 Kunta fi 29.9.'!K70</f>
        <v>3567578.1118941037</v>
      </c>
      <c r="L70" s="85"/>
      <c r="M70" s="87">
        <v>4.830038142453E-3</v>
      </c>
      <c r="N70" s="88">
        <v>184</v>
      </c>
      <c r="O70" s="88" t="s">
        <v>737</v>
      </c>
      <c r="P70" s="24">
        <f>'2018 Kunta fi 29.9.'!R70</f>
        <v>3766350.293933087</v>
      </c>
    </row>
    <row r="71" spans="1:16" ht="11.4">
      <c r="A71" s="82">
        <v>5</v>
      </c>
      <c r="B71" s="83">
        <v>165</v>
      </c>
      <c r="C71" s="84" t="s">
        <v>183</v>
      </c>
      <c r="D71" s="24">
        <f>'2018 Kunta fi 29.9.'!D71</f>
        <v>57463957.25</v>
      </c>
      <c r="E71" s="92">
        <f>'2018 Kunta fi 29.9.'!E71</f>
        <v>5.7466254609788159E-3</v>
      </c>
      <c r="F71" s="24">
        <f>'2018 Kunta fi 29.9.'!F71</f>
        <v>57147619.83413969</v>
      </c>
      <c r="G71" s="24">
        <f>'2018 Kunta fi 29.9.'!G71</f>
        <v>57700792.088067576</v>
      </c>
      <c r="H71" s="24">
        <f>'2018 Kunta fi 29.9.'!H71</f>
        <v>-553172.25392788649</v>
      </c>
      <c r="I71" s="24">
        <f>'2018 Kunta fi 29.9.'!I71</f>
        <v>-5562109.4748882642</v>
      </c>
      <c r="J71" s="24">
        <f>'2018 Kunta fi 29.9.'!J71</f>
        <v>-6115281.7288161507</v>
      </c>
      <c r="K71" s="24">
        <f>'2018 Kunta fi 29.9.'!K71</f>
        <v>2258208.0400664271</v>
      </c>
      <c r="L71" s="85"/>
      <c r="M71" s="87">
        <v>3.0830390438528065E-3</v>
      </c>
      <c r="N71" s="88">
        <v>205</v>
      </c>
      <c r="O71" s="88" t="s">
        <v>183</v>
      </c>
      <c r="P71" s="24">
        <f>'2018 Kunta fi 29.9.'!R71</f>
        <v>2083783.1394191356</v>
      </c>
    </row>
    <row r="72" spans="1:16" ht="11.4">
      <c r="A72" s="82">
        <v>12</v>
      </c>
      <c r="B72" s="83">
        <v>167</v>
      </c>
      <c r="C72" s="84" t="s">
        <v>360</v>
      </c>
      <c r="D72" s="24">
        <f>'2018 Kunta fi 29.9.'!D72</f>
        <v>222149597.22</v>
      </c>
      <c r="E72" s="92">
        <f>'2018 Kunta fi 29.9.'!E72</f>
        <v>2.528484769817263E-2</v>
      </c>
      <c r="F72" s="24">
        <f>'2018 Kunta fi 29.9.'!F72</f>
        <v>220926670.13871232</v>
      </c>
      <c r="G72" s="24">
        <f>'2018 Kunta fi 29.9.'!G72</f>
        <v>220834432.69486043</v>
      </c>
      <c r="H72" s="24">
        <f>'2018 Kunta fi 29.9.'!H72</f>
        <v>92237.44385188818</v>
      </c>
      <c r="I72" s="24">
        <f>'2018 Kunta fi 29.9.'!I72</f>
        <v>-21502528.518256087</v>
      </c>
      <c r="J72" s="24">
        <f>'2018 Kunta fi 29.9.'!J72</f>
        <v>-21410291.074404199</v>
      </c>
      <c r="K72" s="24">
        <f>'2018 Kunta fi 29.9.'!K72</f>
        <v>8729994.0788488332</v>
      </c>
      <c r="L72" s="85"/>
      <c r="M72" s="87">
        <v>1.1691576332705811E-2</v>
      </c>
      <c r="N72" s="88">
        <v>210</v>
      </c>
      <c r="O72" s="88" t="s">
        <v>360</v>
      </c>
      <c r="P72" s="24">
        <f>'2018 Kunta fi 29.9.'!R72</f>
        <v>21412528.93720489</v>
      </c>
    </row>
    <row r="73" spans="1:16" ht="11.4">
      <c r="A73" s="82">
        <v>5</v>
      </c>
      <c r="B73" s="83">
        <v>169</v>
      </c>
      <c r="C73" s="84" t="s">
        <v>404</v>
      </c>
      <c r="D73" s="24">
        <f>'2018 Kunta fi 29.9.'!D73</f>
        <v>17155320.789999999</v>
      </c>
      <c r="E73" s="92">
        <f>'2018 Kunta fi 29.9.'!E73</f>
        <v>5.8394000776409216E-2</v>
      </c>
      <c r="F73" s="24">
        <f>'2018 Kunta fi 29.9.'!F73</f>
        <v>17060881.247255784</v>
      </c>
      <c r="G73" s="24">
        <f>'2018 Kunta fi 29.9.'!G73</f>
        <v>16896359.802878417</v>
      </c>
      <c r="H73" s="24">
        <f>'2018 Kunta fi 29.9.'!H73</f>
        <v>164521.44437736645</v>
      </c>
      <c r="I73" s="24">
        <f>'2018 Kunta fi 29.9.'!I73</f>
        <v>-1660515.1624987787</v>
      </c>
      <c r="J73" s="24">
        <f>'2018 Kunta fi 29.9.'!J73</f>
        <v>-1495993.7181214122</v>
      </c>
      <c r="K73" s="24">
        <f>'2018 Kunta fi 29.9.'!K73</f>
        <v>674166.64622234541</v>
      </c>
      <c r="L73" s="85"/>
      <c r="M73" s="87">
        <v>8.7462835400613443E-4</v>
      </c>
      <c r="N73" s="88">
        <v>214</v>
      </c>
      <c r="O73" s="88" t="s">
        <v>404</v>
      </c>
      <c r="P73" s="24">
        <f>'2018 Kunta fi 29.9.'!R73</f>
        <v>1023401.8484952976</v>
      </c>
    </row>
    <row r="74" spans="1:16" ht="11.4">
      <c r="A74" s="82">
        <v>21</v>
      </c>
      <c r="B74" s="83">
        <v>170</v>
      </c>
      <c r="C74" s="84" t="s">
        <v>907</v>
      </c>
      <c r="D74" s="24">
        <f>'2018 Kunta fi 29.9.'!D74</f>
        <v>15392522.529999999</v>
      </c>
      <c r="E74" s="92">
        <f>'2018 Kunta fi 29.9.'!E74</f>
        <v>3.6804148684848714E-2</v>
      </c>
      <c r="F74" s="24">
        <f>'2018 Kunta fi 29.9.'!F74</f>
        <v>15307787.140483961</v>
      </c>
      <c r="G74" s="24">
        <f>'2018 Kunta fi 29.9.'!G74</f>
        <v>15412329.862494478</v>
      </c>
      <c r="H74" s="24">
        <f>'2018 Kunta fi 29.9.'!H74</f>
        <v>-104542.72201051749</v>
      </c>
      <c r="I74" s="24">
        <f>'2018 Kunta fi 29.9.'!I74</f>
        <v>-1489888.6102478451</v>
      </c>
      <c r="J74" s="24">
        <f>'2018 Kunta fi 29.9.'!J74</f>
        <v>-1594431.3322583626</v>
      </c>
      <c r="K74" s="24">
        <f>'2018 Kunta fi 29.9.'!K74</f>
        <v>604892.52389852807</v>
      </c>
      <c r="L74" s="85"/>
      <c r="M74" s="87">
        <v>8.0109708244298198E-4</v>
      </c>
      <c r="N74" s="88">
        <v>216</v>
      </c>
      <c r="O74" s="88" t="s">
        <v>907</v>
      </c>
      <c r="P74" s="24">
        <f>'2018 Kunta fi 29.9.'!R74</f>
        <v>1254249.3723882192</v>
      </c>
    </row>
    <row r="75" spans="1:16" ht="11.4">
      <c r="A75" s="82">
        <v>10</v>
      </c>
      <c r="B75" s="83">
        <v>171</v>
      </c>
      <c r="C75" s="84" t="s">
        <v>384</v>
      </c>
      <c r="D75" s="24">
        <f>'2018 Kunta fi 29.9.'!D75</f>
        <v>14183693.960000001</v>
      </c>
      <c r="E75" s="92">
        <f>'2018 Kunta fi 29.9.'!E75</f>
        <v>5.0845186572991974E-3</v>
      </c>
      <c r="F75" s="24">
        <f>'2018 Kunta fi 29.9.'!F75</f>
        <v>14105613.136656426</v>
      </c>
      <c r="G75" s="24">
        <f>'2018 Kunta fi 29.9.'!G75</f>
        <v>13987600.658004327</v>
      </c>
      <c r="H75" s="24">
        <f>'2018 Kunta fi 29.9.'!H75</f>
        <v>118012.47865209915</v>
      </c>
      <c r="I75" s="24">
        <f>'2018 Kunta fi 29.9.'!I75</f>
        <v>-1372882.4525712845</v>
      </c>
      <c r="J75" s="24">
        <f>'2018 Kunta fi 29.9.'!J75</f>
        <v>-1254869.9739191853</v>
      </c>
      <c r="K75" s="24">
        <f>'2018 Kunta fi 29.9.'!K75</f>
        <v>557388.20072844217</v>
      </c>
      <c r="L75" s="85"/>
      <c r="M75" s="87">
        <v>7.6148060594778807E-4</v>
      </c>
      <c r="N75" s="88">
        <v>218</v>
      </c>
      <c r="O75" s="88" t="s">
        <v>384</v>
      </c>
      <c r="P75" s="24">
        <f>'2018 Kunta fi 29.9.'!R75</f>
        <v>1372859.6267019045</v>
      </c>
    </row>
    <row r="76" spans="1:16" ht="11.4">
      <c r="A76" s="82">
        <v>13</v>
      </c>
      <c r="B76" s="83">
        <v>172</v>
      </c>
      <c r="C76" s="84" t="s">
        <v>317</v>
      </c>
      <c r="D76" s="24">
        <f>'2018 Kunta fi 29.9.'!D76</f>
        <v>12077073.09</v>
      </c>
      <c r="E76" s="92">
        <f>'2018 Kunta fi 29.9.'!E76</f>
        <v>1.7670372721603878E-2</v>
      </c>
      <c r="F76" s="24">
        <f>'2018 Kunta fi 29.9.'!F76</f>
        <v>12010589.15336776</v>
      </c>
      <c r="G76" s="24">
        <f>'2018 Kunta fi 29.9.'!G76</f>
        <v>11782021.88940244</v>
      </c>
      <c r="H76" s="24">
        <f>'2018 Kunta fi 29.9.'!H76</f>
        <v>228567.26396531984</v>
      </c>
      <c r="I76" s="24">
        <f>'2018 Kunta fi 29.9.'!I76</f>
        <v>-1168976.2744769389</v>
      </c>
      <c r="J76" s="24">
        <f>'2018 Kunta fi 29.9.'!J76</f>
        <v>-940409.01051161904</v>
      </c>
      <c r="K76" s="24">
        <f>'2018 Kunta fi 29.9.'!K76</f>
        <v>474602.60061201907</v>
      </c>
      <c r="L76" s="85"/>
      <c r="M76" s="87">
        <v>6.4036360657057905E-4</v>
      </c>
      <c r="N76" s="88">
        <v>221</v>
      </c>
      <c r="O76" s="88" t="s">
        <v>317</v>
      </c>
      <c r="P76" s="24">
        <f>'2018 Kunta fi 29.9.'!R76</f>
        <v>1492773.1656210453</v>
      </c>
    </row>
    <row r="77" spans="1:16" ht="11.4">
      <c r="A77" s="82">
        <v>12</v>
      </c>
      <c r="B77" s="83">
        <v>176</v>
      </c>
      <c r="C77" s="84" t="s">
        <v>915</v>
      </c>
      <c r="D77" s="24">
        <f>'2018 Kunta fi 29.9.'!D77</f>
        <v>11098144.859999999</v>
      </c>
      <c r="E77" s="92">
        <f>'2018 Kunta fi 29.9.'!E77</f>
        <v>-3.3227383409067945E-3</v>
      </c>
      <c r="F77" s="24">
        <f>'2018 Kunta fi 29.9.'!F77</f>
        <v>11037049.894845024</v>
      </c>
      <c r="G77" s="24">
        <f>'2018 Kunta fi 29.9.'!G77</f>
        <v>11037428.626345523</v>
      </c>
      <c r="H77" s="24">
        <f>'2018 Kunta fi 29.9.'!H77</f>
        <v>-378.73150049895048</v>
      </c>
      <c r="I77" s="24">
        <f>'2018 Kunta fi 29.9.'!I77</f>
        <v>-1074222.8630536664</v>
      </c>
      <c r="J77" s="24">
        <f>'2018 Kunta fi 29.9.'!J77</f>
        <v>-1074601.5945541654</v>
      </c>
      <c r="K77" s="24">
        <f>'2018 Kunta fi 29.9.'!K77</f>
        <v>436132.85878730344</v>
      </c>
      <c r="L77" s="85"/>
      <c r="M77" s="87">
        <v>6.0085256201315165E-4</v>
      </c>
      <c r="N77" s="88">
        <v>232</v>
      </c>
      <c r="O77" s="88" t="s">
        <v>915</v>
      </c>
      <c r="P77" s="24">
        <f>'2018 Kunta fi 29.9.'!R77</f>
        <v>1637603.9710756298</v>
      </c>
    </row>
    <row r="78" spans="1:16" ht="11.4">
      <c r="A78" s="82">
        <v>6</v>
      </c>
      <c r="B78" s="83">
        <v>177</v>
      </c>
      <c r="C78" s="84" t="s">
        <v>327</v>
      </c>
      <c r="D78" s="24">
        <f>'2018 Kunta fi 29.9.'!D78</f>
        <v>5532646.3200000003</v>
      </c>
      <c r="E78" s="92">
        <f>'2018 Kunta fi 29.9.'!E78</f>
        <v>-8.744974734792299E-4</v>
      </c>
      <c r="F78" s="24">
        <f>'2018 Kunta fi 29.9.'!F78</f>
        <v>5502189.2626810344</v>
      </c>
      <c r="G78" s="24">
        <f>'2018 Kunta fi 29.9.'!G78</f>
        <v>5472426.6058506323</v>
      </c>
      <c r="H78" s="24">
        <f>'2018 Kunta fi 29.9.'!H78</f>
        <v>29762.656830402091</v>
      </c>
      <c r="I78" s="24">
        <f>'2018 Kunta fi 29.9.'!I78</f>
        <v>-535521.49887271621</v>
      </c>
      <c r="J78" s="24">
        <f>'2018 Kunta fi 29.9.'!J78</f>
        <v>-505758.84204231412</v>
      </c>
      <c r="K78" s="24">
        <f>'2018 Kunta fi 29.9.'!K78</f>
        <v>217420.9191391519</v>
      </c>
      <c r="L78" s="85"/>
      <c r="M78" s="87">
        <v>2.9880299236984681E-4</v>
      </c>
      <c r="N78" s="88">
        <v>234</v>
      </c>
      <c r="O78" s="88" t="s">
        <v>327</v>
      </c>
      <c r="P78" s="24">
        <f>'2018 Kunta fi 29.9.'!R78</f>
        <v>1025272.0503903105</v>
      </c>
    </row>
    <row r="79" spans="1:16" ht="11.4">
      <c r="A79" s="82">
        <v>10</v>
      </c>
      <c r="B79" s="83">
        <v>178</v>
      </c>
      <c r="C79" s="84" t="s">
        <v>809</v>
      </c>
      <c r="D79" s="24">
        <f>'2018 Kunta fi 29.9.'!D79</f>
        <v>15815912.51</v>
      </c>
      <c r="E79" s="92">
        <f>'2018 Kunta fi 29.9.'!E79</f>
        <v>6.1475726926924379E-2</v>
      </c>
      <c r="F79" s="24">
        <f>'2018 Kunta fi 29.9.'!F79</f>
        <v>15728846.370939653</v>
      </c>
      <c r="G79" s="24">
        <f>'2018 Kunta fi 29.9.'!G79</f>
        <v>15691217.092103286</v>
      </c>
      <c r="H79" s="24">
        <f>'2018 Kunta fi 29.9.'!H79</f>
        <v>37629.278836367652</v>
      </c>
      <c r="I79" s="24">
        <f>'2018 Kunta fi 29.9.'!I79</f>
        <v>-1530869.8014506272</v>
      </c>
      <c r="J79" s="24">
        <f>'2018 Kunta fi 29.9.'!J79</f>
        <v>-1493240.5226142595</v>
      </c>
      <c r="K79" s="24">
        <f>'2018 Kunta fi 29.9.'!K79</f>
        <v>621530.82558666251</v>
      </c>
      <c r="L79" s="85"/>
      <c r="M79" s="87">
        <v>8.0400040008260726E-4</v>
      </c>
      <c r="N79" s="88">
        <v>236</v>
      </c>
      <c r="O79" s="88" t="s">
        <v>809</v>
      </c>
      <c r="P79" s="24">
        <f>'2018 Kunta fi 29.9.'!R79</f>
        <v>2419704.1558738067</v>
      </c>
    </row>
    <row r="80" spans="1:16" ht="11.4">
      <c r="A80" s="82">
        <v>13</v>
      </c>
      <c r="B80" s="83">
        <v>179</v>
      </c>
      <c r="C80" s="84" t="s">
        <v>203</v>
      </c>
      <c r="D80" s="24">
        <f>'2018 Kunta fi 29.9.'!D80</f>
        <v>442063368.57999998</v>
      </c>
      <c r="E80" s="92">
        <f>'2018 Kunta fi 29.9.'!E80</f>
        <v>2.5754469973334526E-2</v>
      </c>
      <c r="F80" s="24">
        <f>'2018 Kunta fi 29.9.'!F80</f>
        <v>439629822.57385361</v>
      </c>
      <c r="G80" s="24">
        <f>'2018 Kunta fi 29.9.'!G80</f>
        <v>442186516.10858619</v>
      </c>
      <c r="H80" s="24">
        <f>'2018 Kunta fi 29.9.'!H80</f>
        <v>-2556693.5347325802</v>
      </c>
      <c r="I80" s="24">
        <f>'2018 Kunta fi 29.9.'!I80</f>
        <v>-42788644.718335003</v>
      </c>
      <c r="J80" s="24">
        <f>'2018 Kunta fi 29.9.'!J80</f>
        <v>-45345338.253067583</v>
      </c>
      <c r="K80" s="24">
        <f>'2018 Kunta fi 29.9.'!K80</f>
        <v>17372125.083609767</v>
      </c>
      <c r="L80" s="85"/>
      <c r="M80" s="87">
        <v>2.3254831069167148E-2</v>
      </c>
      <c r="N80" s="88">
        <v>239</v>
      </c>
      <c r="O80" s="88" t="s">
        <v>203</v>
      </c>
      <c r="P80" s="24">
        <f>'2018 Kunta fi 29.9.'!R80</f>
        <v>26050812.487726759</v>
      </c>
    </row>
    <row r="81" spans="1:16" ht="11.4">
      <c r="A81" s="82">
        <v>4</v>
      </c>
      <c r="B81" s="83">
        <v>181</v>
      </c>
      <c r="C81" s="84" t="s">
        <v>926</v>
      </c>
      <c r="D81" s="24">
        <f>'2018 Kunta fi 29.9.'!D81</f>
        <v>5065364.25</v>
      </c>
      <c r="E81" s="92">
        <f>'2018 Kunta fi 29.9.'!E81</f>
        <v>3.2246252271519893E-2</v>
      </c>
      <c r="F81" s="24">
        <f>'2018 Kunta fi 29.9.'!F81</f>
        <v>5037479.5669061253</v>
      </c>
      <c r="G81" s="24">
        <f>'2018 Kunta fi 29.9.'!G81</f>
        <v>4860835.9372282661</v>
      </c>
      <c r="H81" s="24">
        <f>'2018 Kunta fi 29.9.'!H81</f>
        <v>176643.62967785913</v>
      </c>
      <c r="I81" s="24">
        <f>'2018 Kunta fi 29.9.'!I81</f>
        <v>-490291.86009784049</v>
      </c>
      <c r="J81" s="24">
        <f>'2018 Kunta fi 29.9.'!J81</f>
        <v>-313648.23041998135</v>
      </c>
      <c r="K81" s="24">
        <f>'2018 Kunta fi 29.9.'!K81</f>
        <v>199057.75415797782</v>
      </c>
      <c r="L81" s="85"/>
      <c r="M81" s="87">
        <v>2.6478869826799926E-4</v>
      </c>
      <c r="N81" s="88">
        <v>245</v>
      </c>
      <c r="O81" s="88" t="s">
        <v>926</v>
      </c>
      <c r="P81" s="24">
        <f>'2018 Kunta fi 29.9.'!R81</f>
        <v>274699.24789266556</v>
      </c>
    </row>
    <row r="82" spans="1:16" ht="11.4">
      <c r="A82" s="82">
        <v>13</v>
      </c>
      <c r="B82" s="83">
        <v>182</v>
      </c>
      <c r="C82" s="84" t="s">
        <v>87</v>
      </c>
      <c r="D82" s="24">
        <f>'2018 Kunta fi 29.9.'!D82</f>
        <v>69190915.609999999</v>
      </c>
      <c r="E82" s="92">
        <f>'2018 Kunta fi 29.9.'!E82</f>
        <v>-9.2283964939532392E-4</v>
      </c>
      <c r="F82" s="24">
        <f>'2018 Kunta fi 29.9.'!F82</f>
        <v>68810021.628928468</v>
      </c>
      <c r="G82" s="24">
        <f>'2018 Kunta fi 29.9.'!G82</f>
        <v>69101884.399693102</v>
      </c>
      <c r="H82" s="24">
        <f>'2018 Kunta fi 29.9.'!H82</f>
        <v>-291862.77076463401</v>
      </c>
      <c r="I82" s="24">
        <f>'2018 Kunta fi 29.9.'!I82</f>
        <v>-6697197.0902782762</v>
      </c>
      <c r="J82" s="24">
        <f>'2018 Kunta fi 29.9.'!J82</f>
        <v>-6989059.8610429103</v>
      </c>
      <c r="K82" s="24">
        <f>'2018 Kunta fi 29.9.'!K82</f>
        <v>2719051.8963094843</v>
      </c>
      <c r="L82" s="85"/>
      <c r="M82" s="87">
        <v>3.7369916319331471E-3</v>
      </c>
      <c r="N82" s="88">
        <v>248</v>
      </c>
      <c r="O82" s="88" t="s">
        <v>87</v>
      </c>
      <c r="P82" s="24">
        <f>'2018 Kunta fi 29.9.'!R82</f>
        <v>8491609.3569370229</v>
      </c>
    </row>
    <row r="83" spans="1:16" ht="11.4">
      <c r="A83" s="82">
        <v>1</v>
      </c>
      <c r="B83" s="83">
        <v>186</v>
      </c>
      <c r="C83" s="84" t="s">
        <v>382</v>
      </c>
      <c r="D83" s="24">
        <f>'2018 Kunta fi 29.9.'!D83</f>
        <v>169989123.03999999</v>
      </c>
      <c r="E83" s="92">
        <f>'2018 Kunta fi 29.9.'!E83</f>
        <v>4.6817184662440559E-2</v>
      </c>
      <c r="F83" s="24">
        <f>'2018 Kunta fi 29.9.'!F83</f>
        <v>169053337.8542898</v>
      </c>
      <c r="G83" s="24">
        <f>'2018 Kunta fi 29.9.'!G83</f>
        <v>169164633.25300384</v>
      </c>
      <c r="H83" s="24">
        <f>'2018 Kunta fi 29.9.'!H83</f>
        <v>-111295.39871403575</v>
      </c>
      <c r="I83" s="24">
        <f>'2018 Kunta fi 29.9.'!I83</f>
        <v>-16453759.141148096</v>
      </c>
      <c r="J83" s="24">
        <f>'2018 Kunta fi 29.9.'!J83</f>
        <v>-16565054.539862132</v>
      </c>
      <c r="K83" s="24">
        <f>'2018 Kunta fi 29.9.'!K83</f>
        <v>6680201.3426036565</v>
      </c>
      <c r="L83" s="85"/>
      <c r="M83" s="87">
        <v>8.76238575037608E-3</v>
      </c>
      <c r="N83" s="88">
        <v>257</v>
      </c>
      <c r="O83" s="88" t="s">
        <v>382</v>
      </c>
      <c r="P83" s="24">
        <f>'2018 Kunta fi 29.9.'!R83</f>
        <v>5162882.7541190302</v>
      </c>
    </row>
    <row r="84" spans="1:16" ht="11.4">
      <c r="A84" s="82">
        <v>2</v>
      </c>
      <c r="B84" s="83">
        <v>202</v>
      </c>
      <c r="C84" s="84" t="s">
        <v>1003</v>
      </c>
      <c r="D84" s="24">
        <f>'2018 Kunta fi 29.9.'!D84</f>
        <v>129122397.08</v>
      </c>
      <c r="E84" s="92">
        <f>'2018 Kunta fi 29.9.'!E84</f>
        <v>3.9056462278772797E-2</v>
      </c>
      <c r="F84" s="24">
        <f>'2018 Kunta fi 29.9.'!F84</f>
        <v>128411582.03389601</v>
      </c>
      <c r="G84" s="24">
        <f>'2018 Kunta fi 29.9.'!G84</f>
        <v>127684492.22662979</v>
      </c>
      <c r="H84" s="24">
        <f>'2018 Kunta fi 29.9.'!H84</f>
        <v>727089.80726622045</v>
      </c>
      <c r="I84" s="24">
        <f>'2018 Kunta fi 29.9.'!I84</f>
        <v>-12498145.665367534</v>
      </c>
      <c r="J84" s="24">
        <f>'2018 Kunta fi 29.9.'!J84</f>
        <v>-11771055.858101314</v>
      </c>
      <c r="K84" s="24">
        <f>'2018 Kunta fi 29.9.'!K84</f>
        <v>5074228.2500689728</v>
      </c>
      <c r="L84" s="85"/>
      <c r="M84" s="87">
        <v>6.7055516272654849E-3</v>
      </c>
      <c r="N84" s="88">
        <v>260</v>
      </c>
      <c r="O84" s="88" t="s">
        <v>1003</v>
      </c>
      <c r="P84" s="24">
        <f>'2018 Kunta fi 29.9.'!R84</f>
        <v>5081145.6017983668</v>
      </c>
    </row>
    <row r="85" spans="1:16" ht="11.4">
      <c r="A85" s="82">
        <v>11</v>
      </c>
      <c r="B85" s="83">
        <v>204</v>
      </c>
      <c r="C85" s="84" t="s">
        <v>191</v>
      </c>
      <c r="D85" s="24">
        <f>'2018 Kunta fi 29.9.'!D85</f>
        <v>7193430.79</v>
      </c>
      <c r="E85" s="92">
        <f>'2018 Kunta fi 29.9.'!E85</f>
        <v>1.9956996577217723E-2</v>
      </c>
      <c r="F85" s="24">
        <f>'2018 Kunta fi 29.9.'!F85</f>
        <v>7153831.162404241</v>
      </c>
      <c r="G85" s="24">
        <f>'2018 Kunta fi 29.9.'!G85</f>
        <v>7021102.3395589087</v>
      </c>
      <c r="H85" s="24">
        <f>'2018 Kunta fi 29.9.'!H85</f>
        <v>132728.82284533232</v>
      </c>
      <c r="I85" s="24">
        <f>'2018 Kunta fi 29.9.'!I85</f>
        <v>-696273.82917510392</v>
      </c>
      <c r="J85" s="24">
        <f>'2018 Kunta fi 29.9.'!J85</f>
        <v>-563545.0063297716</v>
      </c>
      <c r="K85" s="24">
        <f>'2018 Kunta fi 29.9.'!K85</f>
        <v>282686.12227605312</v>
      </c>
      <c r="L85" s="85"/>
      <c r="M85" s="87">
        <v>3.8056275859950584E-4</v>
      </c>
      <c r="N85" s="88">
        <v>261</v>
      </c>
      <c r="O85" s="88" t="s">
        <v>191</v>
      </c>
      <c r="P85" s="24">
        <f>'2018 Kunta fi 29.9.'!R85</f>
        <v>988035.90625209757</v>
      </c>
    </row>
    <row r="86" spans="1:16" ht="11.4">
      <c r="A86" s="82">
        <v>18</v>
      </c>
      <c r="B86" s="83">
        <v>205</v>
      </c>
      <c r="C86" s="84" t="s">
        <v>409</v>
      </c>
      <c r="D86" s="24">
        <f>'2018 Kunta fi 29.9.'!D86</f>
        <v>121639322.34</v>
      </c>
      <c r="E86" s="92">
        <f>'2018 Kunta fi 29.9.'!E86</f>
        <v>1.7234419908930709E-2</v>
      </c>
      <c r="F86" s="24">
        <f>'2018 Kunta fi 29.9.'!F86</f>
        <v>120969701.40302502</v>
      </c>
      <c r="G86" s="24">
        <f>'2018 Kunta fi 29.9.'!G86</f>
        <v>120615101.55264632</v>
      </c>
      <c r="H86" s="24">
        <f>'2018 Kunta fi 29.9.'!H86</f>
        <v>354599.85037869215</v>
      </c>
      <c r="I86" s="24">
        <f>'2018 Kunta fi 29.9.'!I86</f>
        <v>-11773836.326009408</v>
      </c>
      <c r="J86" s="24">
        <f>'2018 Kunta fi 29.9.'!J86</f>
        <v>-11419236.475630715</v>
      </c>
      <c r="K86" s="24">
        <f>'2018 Kunta fi 29.9.'!K86</f>
        <v>4780159.7530323192</v>
      </c>
      <c r="L86" s="85"/>
      <c r="M86" s="87">
        <v>6.4524555817559092E-3</v>
      </c>
      <c r="N86" s="88">
        <v>265</v>
      </c>
      <c r="O86" s="88" t="s">
        <v>409</v>
      </c>
      <c r="P86" s="24">
        <f>'2018 Kunta fi 29.9.'!R86</f>
        <v>5437911.6197204739</v>
      </c>
    </row>
    <row r="87" spans="1:16" ht="11.4">
      <c r="A87" s="82">
        <v>17</v>
      </c>
      <c r="B87" s="83">
        <v>208</v>
      </c>
      <c r="C87" s="84" t="s">
        <v>282</v>
      </c>
      <c r="D87" s="24">
        <f>'2018 Kunta fi 29.9.'!D87</f>
        <v>32573895.170000002</v>
      </c>
      <c r="E87" s="92">
        <f>'2018 Kunta fi 29.9.'!E87</f>
        <v>2.2570110206860949E-2</v>
      </c>
      <c r="F87" s="24">
        <f>'2018 Kunta fi 29.9.'!F87</f>
        <v>32394576.823062062</v>
      </c>
      <c r="G87" s="24">
        <f>'2018 Kunta fi 29.9.'!G87</f>
        <v>32192788.993055694</v>
      </c>
      <c r="H87" s="24">
        <f>'2018 Kunta fi 29.9.'!H87</f>
        <v>201787.83000636846</v>
      </c>
      <c r="I87" s="24">
        <f>'2018 Kunta fi 29.9.'!I87</f>
        <v>-3152925.4097632496</v>
      </c>
      <c r="J87" s="24">
        <f>'2018 Kunta fi 29.9.'!J87</f>
        <v>-2951137.5797568811</v>
      </c>
      <c r="K87" s="24">
        <f>'2018 Kunta fi 29.9.'!K87</f>
        <v>1280082.9509383461</v>
      </c>
      <c r="L87" s="85"/>
      <c r="M87" s="87">
        <v>1.7188923498659321E-3</v>
      </c>
      <c r="N87" s="88">
        <v>269</v>
      </c>
      <c r="O87" s="88" t="s">
        <v>282</v>
      </c>
      <c r="P87" s="24">
        <f>'2018 Kunta fi 29.9.'!R87</f>
        <v>2088912.1255818757</v>
      </c>
    </row>
    <row r="88" spans="1:16" ht="11.4">
      <c r="A88" s="82">
        <v>6</v>
      </c>
      <c r="B88" s="83">
        <v>211</v>
      </c>
      <c r="C88" s="84" t="s">
        <v>192</v>
      </c>
      <c r="D88" s="24">
        <f>'2018 Kunta fi 29.9.'!D88</f>
        <v>117165621.06999999</v>
      </c>
      <c r="E88" s="92">
        <f>'2018 Kunta fi 29.9.'!E88</f>
        <v>3.5485354748868492E-2</v>
      </c>
      <c r="F88" s="24">
        <f>'2018 Kunta fi 29.9.'!F88</f>
        <v>116520627.72859637</v>
      </c>
      <c r="G88" s="24">
        <f>'2018 Kunta fi 29.9.'!G88</f>
        <v>115885954.56209904</v>
      </c>
      <c r="H88" s="24">
        <f>'2018 Kunta fi 29.9.'!H88</f>
        <v>634673.16649733484</v>
      </c>
      <c r="I88" s="24">
        <f>'2018 Kunta fi 29.9.'!I88</f>
        <v>-11340813.307538353</v>
      </c>
      <c r="J88" s="24">
        <f>'2018 Kunta fi 29.9.'!J88</f>
        <v>-10706140.141041018</v>
      </c>
      <c r="K88" s="24">
        <f>'2018 Kunta fi 29.9.'!K88</f>
        <v>4604353.0620169807</v>
      </c>
      <c r="L88" s="85"/>
      <c r="M88" s="87">
        <v>6.1055995478589134E-3</v>
      </c>
      <c r="N88" s="88">
        <v>1862</v>
      </c>
      <c r="O88" s="88" t="s">
        <v>192</v>
      </c>
      <c r="P88" s="24">
        <f>'2018 Kunta fi 29.9.'!R88</f>
        <v>4076710.8873473811</v>
      </c>
    </row>
    <row r="89" spans="1:16" ht="11.4">
      <c r="A89" s="82">
        <v>10</v>
      </c>
      <c r="B89" s="83">
        <v>213</v>
      </c>
      <c r="C89" s="84" t="s">
        <v>79</v>
      </c>
      <c r="D89" s="24">
        <f>'2018 Kunta fi 29.9.'!D89</f>
        <v>13987658.99</v>
      </c>
      <c r="E89" s="92">
        <f>'2018 Kunta fi 29.9.'!E89</f>
        <v>2.0520258239768996E-2</v>
      </c>
      <c r="F89" s="24">
        <f>'2018 Kunta fi 29.9.'!F89</f>
        <v>13910657.333473258</v>
      </c>
      <c r="G89" s="24">
        <f>'2018 Kunta fi 29.9.'!G89</f>
        <v>13785231.054144055</v>
      </c>
      <c r="H89" s="24">
        <f>'2018 Kunta fi 29.9.'!H89</f>
        <v>125426.27932920307</v>
      </c>
      <c r="I89" s="24">
        <f>'2018 Kunta fi 29.9.'!I89</f>
        <v>-1353907.6374658309</v>
      </c>
      <c r="J89" s="24">
        <f>'2018 Kunta fi 29.9.'!J89</f>
        <v>-1228481.3581366278</v>
      </c>
      <c r="K89" s="24">
        <f>'2018 Kunta fi 29.9.'!K89</f>
        <v>549684.45447472972</v>
      </c>
      <c r="L89" s="85"/>
      <c r="M89" s="87">
        <v>7.3959758453877571E-4</v>
      </c>
      <c r="N89" s="88">
        <v>284</v>
      </c>
      <c r="O89" s="88" t="s">
        <v>79</v>
      </c>
      <c r="P89" s="24">
        <f>'2018 Kunta fi 29.9.'!R89</f>
        <v>2577910.5600258936</v>
      </c>
    </row>
    <row r="90" spans="1:16" ht="11.4">
      <c r="A90" s="82">
        <v>4</v>
      </c>
      <c r="B90" s="83">
        <v>214</v>
      </c>
      <c r="C90" s="84" t="s">
        <v>802</v>
      </c>
      <c r="D90" s="24">
        <f>'2018 Kunta fi 29.9.'!D90</f>
        <v>33895722.939999998</v>
      </c>
      <c r="E90" s="92">
        <f>'2018 Kunta fi 29.9.'!E90</f>
        <v>4.847294488073306E-3</v>
      </c>
      <c r="F90" s="24">
        <f>'2018 Kunta fi 29.9.'!F90</f>
        <v>33709127.969575182</v>
      </c>
      <c r="G90" s="24">
        <f>'2018 Kunta fi 29.9.'!G90</f>
        <v>34114097.780278094</v>
      </c>
      <c r="H90" s="24">
        <f>'2018 Kunta fi 29.9.'!H90</f>
        <v>-404969.81070291251</v>
      </c>
      <c r="I90" s="24">
        <f>'2018 Kunta fi 29.9.'!I90</f>
        <v>-3280869.1003048085</v>
      </c>
      <c r="J90" s="24">
        <f>'2018 Kunta fi 29.9.'!J90</f>
        <v>-3685838.911007721</v>
      </c>
      <c r="K90" s="24">
        <f>'2018 Kunta fi 29.9.'!K90</f>
        <v>1332027.8959203081</v>
      </c>
      <c r="L90" s="85"/>
      <c r="M90" s="87">
        <v>1.8201907879046772E-3</v>
      </c>
      <c r="N90" s="88">
        <v>287</v>
      </c>
      <c r="O90" s="88" t="s">
        <v>802</v>
      </c>
      <c r="P90" s="24">
        <f>'2018 Kunta fi 29.9.'!R90</f>
        <v>2562490.1349637252</v>
      </c>
    </row>
    <row r="91" spans="1:16" ht="11.4">
      <c r="A91" s="82">
        <v>13</v>
      </c>
      <c r="B91" s="83">
        <v>216</v>
      </c>
      <c r="C91" s="84" t="s">
        <v>127</v>
      </c>
      <c r="D91" s="24">
        <f>'2018 Kunta fi 29.9.'!D91</f>
        <v>3212928.14</v>
      </c>
      <c r="E91" s="92">
        <f>'2018 Kunta fi 29.9.'!E91</f>
        <v>4.3308401623151305E-2</v>
      </c>
      <c r="F91" s="24">
        <f>'2018 Kunta fi 29.9.'!F91</f>
        <v>3195241.063895396</v>
      </c>
      <c r="G91" s="24">
        <f>'2018 Kunta fi 29.9.'!G91</f>
        <v>3094724.1719094347</v>
      </c>
      <c r="H91" s="24">
        <f>'2018 Kunta fi 29.9.'!H91</f>
        <v>100516.89198596124</v>
      </c>
      <c r="I91" s="24">
        <f>'2018 Kunta fi 29.9.'!I91</f>
        <v>-310988.99040109408</v>
      </c>
      <c r="J91" s="24">
        <f>'2018 Kunta fi 29.9.'!J91</f>
        <v>-210472.09841513284</v>
      </c>
      <c r="K91" s="24">
        <f>'2018 Kunta fi 29.9.'!K91</f>
        <v>126261.06006480561</v>
      </c>
      <c r="L91" s="85"/>
      <c r="M91" s="87">
        <v>1.6617297151226315E-4</v>
      </c>
      <c r="N91" s="88">
        <v>289</v>
      </c>
      <c r="O91" s="88" t="s">
        <v>127</v>
      </c>
      <c r="P91" s="24">
        <f>'2018 Kunta fi 29.9.'!R91</f>
        <v>584633.18923014088</v>
      </c>
    </row>
    <row r="92" spans="1:16" ht="11.4">
      <c r="A92" s="82">
        <v>16</v>
      </c>
      <c r="B92" s="83">
        <v>217</v>
      </c>
      <c r="C92" s="84" t="s">
        <v>335</v>
      </c>
      <c r="D92" s="24">
        <f>'2018 Kunta fi 29.9.'!D92</f>
        <v>15589286.57</v>
      </c>
      <c r="E92" s="92">
        <f>'2018 Kunta fi 29.9.'!E92</f>
        <v>5.5828588685429725E-2</v>
      </c>
      <c r="F92" s="24">
        <f>'2018 Kunta fi 29.9.'!F92</f>
        <v>15503468.00015795</v>
      </c>
      <c r="G92" s="24">
        <f>'2018 Kunta fi 29.9.'!G92</f>
        <v>15564611.227188932</v>
      </c>
      <c r="H92" s="24">
        <f>'2018 Kunta fi 29.9.'!H92</f>
        <v>-61143.227030981332</v>
      </c>
      <c r="I92" s="24">
        <f>'2018 Kunta fi 29.9.'!I92</f>
        <v>-1508933.9942341924</v>
      </c>
      <c r="J92" s="24">
        <f>'2018 Kunta fi 29.9.'!J92</f>
        <v>-1570077.2212651737</v>
      </c>
      <c r="K92" s="24">
        <f>'2018 Kunta fi 29.9.'!K92</f>
        <v>612624.92101122357</v>
      </c>
      <c r="L92" s="85"/>
      <c r="M92" s="87">
        <v>7.9671850009487358E-4</v>
      </c>
      <c r="N92" s="88">
        <v>293</v>
      </c>
      <c r="O92" s="88" t="s">
        <v>335</v>
      </c>
      <c r="P92" s="24">
        <f>'2018 Kunta fi 29.9.'!R92</f>
        <v>1057622.0747320359</v>
      </c>
    </row>
    <row r="93" spans="1:16" ht="11.4">
      <c r="A93" s="82">
        <v>14</v>
      </c>
      <c r="B93" s="83">
        <v>218</v>
      </c>
      <c r="C93" s="84" t="s">
        <v>1010</v>
      </c>
      <c r="D93" s="24">
        <f>'2018 Kunta fi 29.9.'!D93</f>
        <v>3473637.01</v>
      </c>
      <c r="E93" s="92">
        <f>'2018 Kunta fi 29.9.'!E93</f>
        <v>-2.1968177859521432E-2</v>
      </c>
      <c r="F93" s="24">
        <f>'2018 Kunta fi 29.9.'!F93</f>
        <v>3454514.7391372472</v>
      </c>
      <c r="G93" s="24">
        <f>'2018 Kunta fi 29.9.'!G93</f>
        <v>3552993.1120497379</v>
      </c>
      <c r="H93" s="24">
        <f>'2018 Kunta fi 29.9.'!H93</f>
        <v>-98478.37291249074</v>
      </c>
      <c r="I93" s="24">
        <f>'2018 Kunta fi 29.9.'!I93</f>
        <v>-336223.78705294512</v>
      </c>
      <c r="J93" s="24">
        <f>'2018 Kunta fi 29.9.'!J93</f>
        <v>-434702.15996543586</v>
      </c>
      <c r="K93" s="24">
        <f>'2018 Kunta fi 29.9.'!K93</f>
        <v>136506.34936483257</v>
      </c>
      <c r="L93" s="85"/>
      <c r="M93" s="87">
        <v>1.9164766231074629E-4</v>
      </c>
      <c r="N93" s="88">
        <v>299</v>
      </c>
      <c r="O93" s="88" t="s">
        <v>1010</v>
      </c>
      <c r="P93" s="24">
        <f>'2018 Kunta fi 29.9.'!R93</f>
        <v>280233.57222479337</v>
      </c>
    </row>
    <row r="94" spans="1:16" ht="11.4">
      <c r="A94" s="82">
        <v>1</v>
      </c>
      <c r="B94" s="83">
        <v>224</v>
      </c>
      <c r="C94" s="84" t="s">
        <v>990</v>
      </c>
      <c r="D94" s="24">
        <f>'2018 Kunta fi 29.9.'!D94</f>
        <v>27631532.809999999</v>
      </c>
      <c r="E94" s="92">
        <f>'2018 Kunta fi 29.9.'!E94</f>
        <v>1.3124646733399192E-2</v>
      </c>
      <c r="F94" s="24">
        <f>'2018 Kunta fi 29.9.'!F94</f>
        <v>27479422.02432356</v>
      </c>
      <c r="G94" s="24">
        <f>'2018 Kunta fi 29.9.'!G94</f>
        <v>27674345.824971613</v>
      </c>
      <c r="H94" s="24">
        <f>'2018 Kunta fi 29.9.'!H94</f>
        <v>-194923.80064805225</v>
      </c>
      <c r="I94" s="24">
        <f>'2018 Kunta fi 29.9.'!I94</f>
        <v>-2674539.2730186004</v>
      </c>
      <c r="J94" s="24">
        <f>'2018 Kunta fi 29.9.'!J94</f>
        <v>-2869463.0736666527</v>
      </c>
      <c r="K94" s="24">
        <f>'2018 Kunta fi 29.9.'!K94</f>
        <v>1085858.9024670986</v>
      </c>
      <c r="L94" s="85"/>
      <c r="M94" s="87">
        <v>1.4716826671796383E-3</v>
      </c>
      <c r="N94" s="88">
        <v>307</v>
      </c>
      <c r="O94" s="88" t="s">
        <v>990</v>
      </c>
      <c r="P94" s="24">
        <f>'2018 Kunta fi 29.9.'!R94</f>
        <v>1220299.1644498075</v>
      </c>
    </row>
    <row r="95" spans="1:16" ht="11.4">
      <c r="A95" s="82">
        <v>13</v>
      </c>
      <c r="B95" s="83">
        <v>226</v>
      </c>
      <c r="C95" s="84" t="s">
        <v>281</v>
      </c>
      <c r="D95" s="24">
        <f>'2018 Kunta fi 29.9.'!D95</f>
        <v>9953488.6099999994</v>
      </c>
      <c r="E95" s="92">
        <f>'2018 Kunta fi 29.9.'!E95</f>
        <v>5.8941430485150326E-2</v>
      </c>
      <c r="F95" s="24">
        <f>'2018 Kunta fi 29.9.'!F95</f>
        <v>9898694.9442595057</v>
      </c>
      <c r="G95" s="24">
        <f>'2018 Kunta fi 29.9.'!G95</f>
        <v>9820446.1233353037</v>
      </c>
      <c r="H95" s="24">
        <f>'2018 Kunta fi 29.9.'!H95</f>
        <v>78248.82092420198</v>
      </c>
      <c r="I95" s="24">
        <f>'2018 Kunta fi 29.9.'!I95</f>
        <v>-963428.13748479553</v>
      </c>
      <c r="J95" s="24">
        <f>'2018 Kunta fi 29.9.'!J95</f>
        <v>-885179.31656059355</v>
      </c>
      <c r="K95" s="24">
        <f>'2018 Kunta fi 29.9.'!K95</f>
        <v>391150.36766479572</v>
      </c>
      <c r="L95" s="85"/>
      <c r="M95" s="87">
        <v>5.0719558221913119E-4</v>
      </c>
      <c r="N95" s="88">
        <v>311</v>
      </c>
      <c r="O95" s="88" t="s">
        <v>281</v>
      </c>
      <c r="P95" s="24">
        <f>'2018 Kunta fi 29.9.'!R95</f>
        <v>1313206.2999770741</v>
      </c>
    </row>
    <row r="96" spans="1:16" ht="11.4">
      <c r="A96" s="82">
        <v>4</v>
      </c>
      <c r="B96" s="83">
        <v>230</v>
      </c>
      <c r="C96" s="84" t="s">
        <v>81</v>
      </c>
      <c r="D96" s="24">
        <f>'2018 Kunta fi 29.9.'!D96</f>
        <v>5376158.0300000003</v>
      </c>
      <c r="E96" s="92">
        <f>'2018 Kunta fi 29.9.'!E96</f>
        <v>5.35037299921719E-2</v>
      </c>
      <c r="F96" s="24">
        <f>'2018 Kunta fi 29.9.'!F96</f>
        <v>5346562.4361729342</v>
      </c>
      <c r="G96" s="24">
        <f>'2018 Kunta fi 29.9.'!G96</f>
        <v>5279111.1824897807</v>
      </c>
      <c r="H96" s="24">
        <f>'2018 Kunta fi 29.9.'!H96</f>
        <v>67451.25368315354</v>
      </c>
      <c r="I96" s="24">
        <f>'2018 Kunta fi 29.9.'!I96</f>
        <v>-520374.52601925755</v>
      </c>
      <c r="J96" s="24">
        <f>'2018 Kunta fi 29.9.'!J96</f>
        <v>-452923.27233610401</v>
      </c>
      <c r="K96" s="24">
        <f>'2018 Kunta fi 29.9.'!K96</f>
        <v>211271.27105423436</v>
      </c>
      <c r="L96" s="85"/>
      <c r="M96" s="87">
        <v>2.7536454864698337E-4</v>
      </c>
      <c r="N96" s="88">
        <v>316</v>
      </c>
      <c r="O96" s="88" t="s">
        <v>81</v>
      </c>
      <c r="P96" s="24">
        <f>'2018 Kunta fi 29.9.'!R96</f>
        <v>609617.57587758196</v>
      </c>
    </row>
    <row r="97" spans="1:16" ht="11.4">
      <c r="A97" s="82">
        <v>15</v>
      </c>
      <c r="B97" s="83">
        <v>231</v>
      </c>
      <c r="C97" s="84" t="s">
        <v>402</v>
      </c>
      <c r="D97" s="24">
        <f>'2018 Kunta fi 29.9.'!D97</f>
        <v>4817708.75</v>
      </c>
      <c r="E97" s="92">
        <f>'2018 Kunta fi 29.9.'!E97</f>
        <v>-1.49161184819534E-2</v>
      </c>
      <c r="F97" s="24">
        <f>'2018 Kunta fi 29.9.'!F97</f>
        <v>4791187.4032415049</v>
      </c>
      <c r="G97" s="24">
        <f>'2018 Kunta fi 29.9.'!G97</f>
        <v>4886567.9785185624</v>
      </c>
      <c r="H97" s="24">
        <f>'2018 Kunta fi 29.9.'!H97</f>
        <v>-95380.575277057476</v>
      </c>
      <c r="I97" s="24">
        <f>'2018 Kunta fi 29.9.'!I97</f>
        <v>-466320.53843850264</v>
      </c>
      <c r="J97" s="24">
        <f>'2018 Kunta fi 29.9.'!J97</f>
        <v>-561701.11371556018</v>
      </c>
      <c r="K97" s="24">
        <f>'2018 Kunta fi 29.9.'!K97</f>
        <v>189325.43379525741</v>
      </c>
      <c r="L97" s="85"/>
      <c r="M97" s="87">
        <v>2.6390001024195243E-4</v>
      </c>
      <c r="N97" s="88">
        <v>320</v>
      </c>
      <c r="O97" s="88" t="s">
        <v>402</v>
      </c>
      <c r="P97" s="24">
        <f>'2018 Kunta fi 29.9.'!R97</f>
        <v>1079353.0990706577</v>
      </c>
    </row>
    <row r="98" spans="1:16" ht="11.4">
      <c r="A98" s="82">
        <v>14</v>
      </c>
      <c r="B98" s="83">
        <v>232</v>
      </c>
      <c r="C98" s="84" t="s">
        <v>78</v>
      </c>
      <c r="D98" s="24">
        <f>'2018 Kunta fi 29.9.'!D98</f>
        <v>37701441.57</v>
      </c>
      <c r="E98" s="92">
        <f>'2018 Kunta fi 29.9.'!E98</f>
        <v>7.517880170393676E-3</v>
      </c>
      <c r="F98" s="24">
        <f>'2018 Kunta fi 29.9.'!F98</f>
        <v>37493896.229038253</v>
      </c>
      <c r="G98" s="24">
        <f>'2018 Kunta fi 29.9.'!G98</f>
        <v>37573348.837856531</v>
      </c>
      <c r="H98" s="24">
        <f>'2018 Kunta fi 29.9.'!H98</f>
        <v>-79452.608818277717</v>
      </c>
      <c r="I98" s="24">
        <f>'2018 Kunta fi 29.9.'!I98</f>
        <v>-3649236.0674210838</v>
      </c>
      <c r="J98" s="24">
        <f>'2018 Kunta fi 29.9.'!J98</f>
        <v>-3728688.6762393615</v>
      </c>
      <c r="K98" s="24">
        <f>'2018 Kunta fi 29.9.'!K98</f>
        <v>1481584.3278086912</v>
      </c>
      <c r="L98" s="85"/>
      <c r="M98" s="87">
        <v>2.0191903994785259E-3</v>
      </c>
      <c r="N98" s="88">
        <v>322</v>
      </c>
      <c r="O98" s="88" t="s">
        <v>78</v>
      </c>
      <c r="P98" s="24">
        <f>'2018 Kunta fi 29.9.'!R98</f>
        <v>3903798.0740320622</v>
      </c>
    </row>
    <row r="99" spans="1:16" ht="11.4">
      <c r="A99" s="82">
        <v>14</v>
      </c>
      <c r="B99" s="83">
        <v>233</v>
      </c>
      <c r="C99" s="84" t="s">
        <v>675</v>
      </c>
      <c r="D99" s="24">
        <f>'2018 Kunta fi 29.9.'!D99</f>
        <v>46215413.700000003</v>
      </c>
      <c r="E99" s="92">
        <f>'2018 Kunta fi 29.9.'!E99</f>
        <v>1.1938554796665946E-2</v>
      </c>
      <c r="F99" s="24">
        <f>'2018 Kunta fi 29.9.'!F99</f>
        <v>45960999.189715415</v>
      </c>
      <c r="G99" s="24">
        <f>'2018 Kunta fi 29.9.'!G99</f>
        <v>45509822.417868994</v>
      </c>
      <c r="H99" s="24">
        <f>'2018 Kunta fi 29.9.'!H99</f>
        <v>451176.77184642106</v>
      </c>
      <c r="I99" s="24">
        <f>'2018 Kunta fi 29.9.'!I99</f>
        <v>-4473329.0697039654</v>
      </c>
      <c r="J99" s="24">
        <f>'2018 Kunta fi 29.9.'!J99</f>
        <v>-4022152.2978575444</v>
      </c>
      <c r="K99" s="24">
        <f>'2018 Kunta fi 29.9.'!K99</f>
        <v>1816164.8411767902</v>
      </c>
      <c r="L99" s="85"/>
      <c r="M99" s="87">
        <v>2.464363572916363E-3</v>
      </c>
      <c r="N99" s="88">
        <v>324</v>
      </c>
      <c r="O99" s="88" t="s">
        <v>675</v>
      </c>
      <c r="P99" s="24">
        <f>'2018 Kunta fi 29.9.'!R99</f>
        <v>3303838.3157180897</v>
      </c>
    </row>
    <row r="100" spans="1:16" ht="11.4">
      <c r="A100" s="82">
        <v>1</v>
      </c>
      <c r="B100" s="83">
        <v>235</v>
      </c>
      <c r="C100" s="84" t="s">
        <v>1009</v>
      </c>
      <c r="D100" s="24">
        <f>'2018 Kunta fi 29.9.'!D100</f>
        <v>61478451.479999997</v>
      </c>
      <c r="E100" s="92">
        <f>'2018 Kunta fi 29.9.'!E100</f>
        <v>2.9055869565081549E-2</v>
      </c>
      <c r="F100" s="24">
        <f>'2018 Kunta fi 29.9.'!F100</f>
        <v>61140014.389987782</v>
      </c>
      <c r="G100" s="24">
        <f>'2018 Kunta fi 29.9.'!G100</f>
        <v>62122617.123528369</v>
      </c>
      <c r="H100" s="24">
        <f>'2018 Kunta fi 29.9.'!H100</f>
        <v>-982602.73354058713</v>
      </c>
      <c r="I100" s="24">
        <f>'2018 Kunta fi 29.9.'!I100</f>
        <v>-5950684.46105609</v>
      </c>
      <c r="J100" s="24">
        <f>'2018 Kunta fi 29.9.'!J100</f>
        <v>-6933287.1945966771</v>
      </c>
      <c r="K100" s="24">
        <f>'2018 Kunta fi 29.9.'!K100</f>
        <v>2415968.8971467372</v>
      </c>
      <c r="L100" s="85"/>
      <c r="M100" s="87">
        <v>3.2237105776653213E-3</v>
      </c>
      <c r="N100" s="88">
        <v>327</v>
      </c>
      <c r="O100" s="88" t="s">
        <v>1009</v>
      </c>
      <c r="P100" s="24">
        <f>'2018 Kunta fi 29.9.'!R100</f>
        <v>1866137.6694011299</v>
      </c>
    </row>
    <row r="101" spans="1:16" ht="11.4">
      <c r="A101" s="82">
        <v>16</v>
      </c>
      <c r="B101" s="83">
        <v>236</v>
      </c>
      <c r="C101" s="84" t="s">
        <v>1018</v>
      </c>
      <c r="D101" s="24">
        <f>'2018 Kunta fi 29.9.'!D101</f>
        <v>12125220.720000001</v>
      </c>
      <c r="E101" s="92">
        <f>'2018 Kunta fi 29.9.'!E101</f>
        <v>1.7577877528843988E-2</v>
      </c>
      <c r="F101" s="24">
        <f>'2018 Kunta fi 29.9.'!F101</f>
        <v>12058471.732062858</v>
      </c>
      <c r="G101" s="24">
        <f>'2018 Kunta fi 29.9.'!G101</f>
        <v>12126845.943485063</v>
      </c>
      <c r="H101" s="24">
        <f>'2018 Kunta fi 29.9.'!H101</f>
        <v>-68374.211422204971</v>
      </c>
      <c r="I101" s="24">
        <f>'2018 Kunta fi 29.9.'!I101</f>
        <v>-1173636.6285811879</v>
      </c>
      <c r="J101" s="24">
        <f>'2018 Kunta fi 29.9.'!J101</f>
        <v>-1242010.8400033929</v>
      </c>
      <c r="K101" s="24">
        <f>'2018 Kunta fi 29.9.'!K101</f>
        <v>476494.6973345459</v>
      </c>
      <c r="L101" s="85"/>
      <c r="M101" s="87">
        <v>6.4297498163181201E-4</v>
      </c>
      <c r="N101" s="88">
        <v>330</v>
      </c>
      <c r="O101" s="88" t="s">
        <v>1018</v>
      </c>
      <c r="P101" s="24">
        <f>'2018 Kunta fi 29.9.'!R101</f>
        <v>987071.35845879826</v>
      </c>
    </row>
    <row r="102" spans="1:16" ht="11.4">
      <c r="A102" s="82">
        <v>11</v>
      </c>
      <c r="B102" s="83">
        <v>239</v>
      </c>
      <c r="C102" s="84" t="s">
        <v>118</v>
      </c>
      <c r="D102" s="24">
        <f>'2018 Kunta fi 29.9.'!D102</f>
        <v>5848853.8600000003</v>
      </c>
      <c r="E102" s="92">
        <f>'2018 Kunta fi 29.9.'!E102</f>
        <v>8.5522765958601088E-3</v>
      </c>
      <c r="F102" s="24">
        <f>'2018 Kunta fi 29.9.'!F102</f>
        <v>5816656.0893562632</v>
      </c>
      <c r="G102" s="24">
        <f>'2018 Kunta fi 29.9.'!G102</f>
        <v>5804385.5816466091</v>
      </c>
      <c r="H102" s="24">
        <f>'2018 Kunta fi 29.9.'!H102</f>
        <v>12270.507709654048</v>
      </c>
      <c r="I102" s="24">
        <f>'2018 Kunta fi 29.9.'!I102</f>
        <v>-566128.17892806709</v>
      </c>
      <c r="J102" s="24">
        <f>'2018 Kunta fi 29.9.'!J102</f>
        <v>-553857.67121841304</v>
      </c>
      <c r="K102" s="24">
        <f>'2018 Kunta fi 29.9.'!K102</f>
        <v>229847.18498177495</v>
      </c>
      <c r="L102" s="85"/>
      <c r="M102" s="87">
        <v>3.1292800729325001E-4</v>
      </c>
      <c r="N102" s="88">
        <v>334</v>
      </c>
      <c r="O102" s="88" t="s">
        <v>118</v>
      </c>
      <c r="P102" s="24">
        <f>'2018 Kunta fi 29.9.'!R102</f>
        <v>621061.83541928255</v>
      </c>
    </row>
    <row r="103" spans="1:16" ht="11.4">
      <c r="A103" s="82">
        <v>19</v>
      </c>
      <c r="B103" s="83">
        <v>240</v>
      </c>
      <c r="C103" s="84" t="s">
        <v>729</v>
      </c>
      <c r="D103" s="24">
        <f>'2018 Kunta fi 29.9.'!D103</f>
        <v>74304770.519999996</v>
      </c>
      <c r="E103" s="92">
        <f>'2018 Kunta fi 29.9.'!E103</f>
        <v>3.9444783181822762E-2</v>
      </c>
      <c r="F103" s="24">
        <f>'2018 Kunta fi 29.9.'!F103</f>
        <v>73895724.916159511</v>
      </c>
      <c r="G103" s="24">
        <f>'2018 Kunta fi 29.9.'!G103</f>
        <v>73163136.685764626</v>
      </c>
      <c r="H103" s="24">
        <f>'2018 Kunta fi 29.9.'!H103</f>
        <v>732588.23039488494</v>
      </c>
      <c r="I103" s="24">
        <f>'2018 Kunta fi 29.9.'!I103</f>
        <v>-7192182.5073871007</v>
      </c>
      <c r="J103" s="24">
        <f>'2018 Kunta fi 29.9.'!J103</f>
        <v>-6459594.2769922158</v>
      </c>
      <c r="K103" s="24">
        <f>'2018 Kunta fi 29.9.'!K103</f>
        <v>2920015.2275199397</v>
      </c>
      <c r="L103" s="85"/>
      <c r="M103" s="87">
        <v>3.8573349455707051E-3</v>
      </c>
      <c r="N103" s="88">
        <v>339</v>
      </c>
      <c r="O103" s="88" t="s">
        <v>729</v>
      </c>
      <c r="P103" s="24">
        <f>'2018 Kunta fi 29.9.'!R103</f>
        <v>7175203.5403120061</v>
      </c>
    </row>
    <row r="104" spans="1:16" ht="11.4">
      <c r="A104" s="82">
        <v>19</v>
      </c>
      <c r="B104" s="83">
        <v>241</v>
      </c>
      <c r="C104" s="84" t="s">
        <v>110</v>
      </c>
      <c r="D104" s="24">
        <f>'2018 Kunta fi 29.9.'!D104</f>
        <v>30629168.789999999</v>
      </c>
      <c r="E104" s="92">
        <f>'2018 Kunta fi 29.9.'!E104</f>
        <v>3.5391962868282834E-2</v>
      </c>
      <c r="F104" s="24">
        <f>'2018 Kunta fi 29.9.'!F104</f>
        <v>30460556.10530749</v>
      </c>
      <c r="G104" s="24">
        <f>'2018 Kunta fi 29.9.'!G104</f>
        <v>29992065.255462654</v>
      </c>
      <c r="H104" s="24">
        <f>'2018 Kunta fi 29.9.'!H104</f>
        <v>468490.8498448357</v>
      </c>
      <c r="I104" s="24">
        <f>'2018 Kunta fi 29.9.'!I104</f>
        <v>-2964689.4869011287</v>
      </c>
      <c r="J104" s="24">
        <f>'2018 Kunta fi 29.9.'!J104</f>
        <v>-2496198.637056293</v>
      </c>
      <c r="K104" s="24">
        <f>'2018 Kunta fi 29.9.'!K104</f>
        <v>1203659.450761715</v>
      </c>
      <c r="L104" s="85"/>
      <c r="M104" s="87">
        <v>1.5962558434226384E-3</v>
      </c>
      <c r="N104" s="88">
        <v>342</v>
      </c>
      <c r="O104" s="88" t="s">
        <v>110</v>
      </c>
      <c r="P104" s="24">
        <f>'2018 Kunta fi 29.9.'!R104</f>
        <v>1074521.7597555497</v>
      </c>
    </row>
    <row r="105" spans="1:16" ht="11.4">
      <c r="A105" s="82">
        <v>17</v>
      </c>
      <c r="B105" s="83">
        <v>244</v>
      </c>
      <c r="C105" s="84" t="s">
        <v>90</v>
      </c>
      <c r="D105" s="24">
        <f>'2018 Kunta fi 29.9.'!D105</f>
        <v>61639329.649999999</v>
      </c>
      <c r="E105" s="92">
        <f>'2018 Kunta fi 29.9.'!E105</f>
        <v>3.6466445821155435E-2</v>
      </c>
      <c r="F105" s="24">
        <f>'2018 Kunta fi 29.9.'!F105</f>
        <v>61300006.930333965</v>
      </c>
      <c r="G105" s="24">
        <f>'2018 Kunta fi 29.9.'!G105</f>
        <v>61278908.477814503</v>
      </c>
      <c r="H105" s="24">
        <f>'2018 Kunta fi 29.9.'!H105</f>
        <v>21098.452519461513</v>
      </c>
      <c r="I105" s="24">
        <f>'2018 Kunta fi 29.9.'!I105</f>
        <v>-5966256.3436148688</v>
      </c>
      <c r="J105" s="24">
        <f>'2018 Kunta fi 29.9.'!J105</f>
        <v>-5945157.8910954073</v>
      </c>
      <c r="K105" s="24">
        <f>'2018 Kunta fi 29.9.'!K105</f>
        <v>2422291.0579297934</v>
      </c>
      <c r="L105" s="85"/>
      <c r="M105" s="87">
        <v>3.2090371028759448E-3</v>
      </c>
      <c r="N105" s="88">
        <v>347</v>
      </c>
      <c r="O105" s="88" t="s">
        <v>90</v>
      </c>
      <c r="P105" s="24">
        <f>'2018 Kunta fi 29.9.'!R105</f>
        <v>3780266.4058444728</v>
      </c>
    </row>
    <row r="106" spans="1:16" ht="11.4">
      <c r="A106" s="82">
        <v>1</v>
      </c>
      <c r="B106" s="83">
        <v>245</v>
      </c>
      <c r="C106" s="84" t="s">
        <v>994</v>
      </c>
      <c r="D106" s="24">
        <f>'2018 Kunta fi 29.9.'!D106</f>
        <v>135109934.66999999</v>
      </c>
      <c r="E106" s="92">
        <f>'2018 Kunta fi 29.9.'!E106</f>
        <v>2.3577850748585982E-2</v>
      </c>
      <c r="F106" s="24">
        <f>'2018 Kunta fi 29.9.'!F106</f>
        <v>134366158.40334612</v>
      </c>
      <c r="G106" s="24">
        <f>'2018 Kunta fi 29.9.'!G106</f>
        <v>134315186.74658591</v>
      </c>
      <c r="H106" s="24">
        <f>'2018 Kunta fi 29.9.'!H106</f>
        <v>50971.656760215759</v>
      </c>
      <c r="I106" s="24">
        <f>'2018 Kunta fi 29.9.'!I106</f>
        <v>-13077697.460168241</v>
      </c>
      <c r="J106" s="24">
        <f>'2018 Kunta fi 29.9.'!J106</f>
        <v>-13026725.803408025</v>
      </c>
      <c r="K106" s="24">
        <f>'2018 Kunta fi 29.9.'!K106</f>
        <v>5309525.4028061861</v>
      </c>
      <c r="L106" s="85"/>
      <c r="M106" s="87">
        <v>7.1225988103665715E-3</v>
      </c>
      <c r="N106" s="88">
        <v>348</v>
      </c>
      <c r="O106" s="88" t="s">
        <v>994</v>
      </c>
      <c r="P106" s="24">
        <f>'2018 Kunta fi 29.9.'!R106</f>
        <v>9281710.2964781038</v>
      </c>
    </row>
    <row r="107" spans="1:16" ht="11.4">
      <c r="A107" s="82">
        <v>13</v>
      </c>
      <c r="B107" s="83">
        <v>249</v>
      </c>
      <c r="C107" s="84" t="s">
        <v>233</v>
      </c>
      <c r="D107" s="24">
        <f>'2018 Kunta fi 29.9.'!D107</f>
        <v>29357796.18</v>
      </c>
      <c r="E107" s="92">
        <f>'2018 Kunta fi 29.9.'!E107</f>
        <v>4.412110608991493E-2</v>
      </c>
      <c r="F107" s="24">
        <f>'2018 Kunta fi 29.9.'!F107</f>
        <v>29196182.364603829</v>
      </c>
      <c r="G107" s="24">
        <f>'2018 Kunta fi 29.9.'!G107</f>
        <v>29750467.151828252</v>
      </c>
      <c r="H107" s="24">
        <f>'2018 Kunta fi 29.9.'!H107</f>
        <v>-554284.78722442314</v>
      </c>
      <c r="I107" s="24">
        <f>'2018 Kunta fi 29.9.'!I107</f>
        <v>-2841629.5032416428</v>
      </c>
      <c r="J107" s="24">
        <f>'2018 Kunta fi 29.9.'!J107</f>
        <v>-3395914.290466066</v>
      </c>
      <c r="K107" s="24">
        <f>'2018 Kunta fi 29.9.'!K107</f>
        <v>1153697.2833924945</v>
      </c>
      <c r="L107" s="85"/>
      <c r="M107" s="87">
        <v>1.5172063604259141E-3</v>
      </c>
      <c r="N107" s="88">
        <v>360</v>
      </c>
      <c r="O107" s="88" t="s">
        <v>233</v>
      </c>
      <c r="P107" s="24">
        <f>'2018 Kunta fi 29.9.'!R107</f>
        <v>2491224.6549351509</v>
      </c>
    </row>
    <row r="108" spans="1:16" ht="11.4">
      <c r="A108" s="82">
        <v>6</v>
      </c>
      <c r="B108" s="83">
        <v>250</v>
      </c>
      <c r="C108" s="84" t="s">
        <v>279</v>
      </c>
      <c r="D108" s="24">
        <f>'2018 Kunta fi 29.9.'!D108</f>
        <v>4621146.29</v>
      </c>
      <c r="E108" s="92">
        <f>'2018 Kunta fi 29.9.'!E108</f>
        <v>1.1873020884245467E-3</v>
      </c>
      <c r="F108" s="24">
        <f>'2018 Kunta fi 29.9.'!F108</f>
        <v>4595707.0138754677</v>
      </c>
      <c r="G108" s="24">
        <f>'2018 Kunta fi 29.9.'!G108</f>
        <v>4627389.2346471492</v>
      </c>
      <c r="H108" s="24">
        <f>'2018 Kunta fi 29.9.'!H108</f>
        <v>-31682.220771681517</v>
      </c>
      <c r="I108" s="24">
        <f>'2018 Kunta fi 29.9.'!I108</f>
        <v>-447294.66598741338</v>
      </c>
      <c r="J108" s="24">
        <f>'2018 Kunta fi 29.9.'!J108</f>
        <v>-478976.88675909489</v>
      </c>
      <c r="K108" s="24">
        <f>'2018 Kunta fi 29.9.'!K108</f>
        <v>181600.95833638642</v>
      </c>
      <c r="L108" s="85"/>
      <c r="M108" s="87">
        <v>2.490614215775215E-4</v>
      </c>
      <c r="N108" s="88">
        <v>363</v>
      </c>
      <c r="O108" s="88" t="s">
        <v>279</v>
      </c>
      <c r="P108" s="24">
        <f>'2018 Kunta fi 29.9.'!R108</f>
        <v>665219.01662133483</v>
      </c>
    </row>
    <row r="109" spans="1:16" ht="11.4">
      <c r="A109" s="82">
        <v>13</v>
      </c>
      <c r="B109" s="83">
        <v>256</v>
      </c>
      <c r="C109" s="84" t="s">
        <v>243</v>
      </c>
      <c r="D109" s="24">
        <f>'2018 Kunta fi 29.9.'!D109</f>
        <v>3545411.13</v>
      </c>
      <c r="E109" s="92">
        <f>'2018 Kunta fi 29.9.'!E109</f>
        <v>-3.8368853789856994E-2</v>
      </c>
      <c r="F109" s="24">
        <f>'2018 Kunta fi 29.9.'!F109</f>
        <v>3525893.7446910269</v>
      </c>
      <c r="G109" s="24">
        <f>'2018 Kunta fi 29.9.'!G109</f>
        <v>3650152.1584539032</v>
      </c>
      <c r="H109" s="24">
        <f>'2018 Kunta fi 29.9.'!H109</f>
        <v>-124258.4137628763</v>
      </c>
      <c r="I109" s="24">
        <f>'2018 Kunta fi 29.9.'!I109</f>
        <v>-343171.02027544938</v>
      </c>
      <c r="J109" s="24">
        <f>'2018 Kunta fi 29.9.'!J109</f>
        <v>-467429.43403832568</v>
      </c>
      <c r="K109" s="24">
        <f>'2018 Kunta fi 29.9.'!K109</f>
        <v>139326.91555291376</v>
      </c>
      <c r="L109" s="85"/>
      <c r="M109" s="87">
        <v>1.9894368633294987E-4</v>
      </c>
      <c r="N109" s="88">
        <v>381</v>
      </c>
      <c r="O109" s="88" t="s">
        <v>243</v>
      </c>
      <c r="P109" s="24">
        <f>'2018 Kunta fi 29.9.'!R109</f>
        <v>576094.35180665483</v>
      </c>
    </row>
    <row r="110" spans="1:16" ht="11.4">
      <c r="A110" s="82">
        <v>1</v>
      </c>
      <c r="B110" s="83">
        <v>257</v>
      </c>
      <c r="C110" s="84" t="s">
        <v>374</v>
      </c>
      <c r="D110" s="24">
        <f>'2018 Kunta fi 29.9.'!D110</f>
        <v>169614923.78</v>
      </c>
      <c r="E110" s="92">
        <f>'2018 Kunta fi 29.9.'!E110</f>
        <v>1.2806992601994471E-2</v>
      </c>
      <c r="F110" s="24">
        <f>'2018 Kunta fi 29.9.'!F110</f>
        <v>168681198.55034906</v>
      </c>
      <c r="G110" s="24">
        <f>'2018 Kunta fi 29.9.'!G110</f>
        <v>170797062.04104874</v>
      </c>
      <c r="H110" s="24">
        <f>'2018 Kunta fi 29.9.'!H110</f>
        <v>-2115863.4906996787</v>
      </c>
      <c r="I110" s="24">
        <f>'2018 Kunta fi 29.9.'!I110</f>
        <v>-16417539.267871929</v>
      </c>
      <c r="J110" s="24">
        <f>'2018 Kunta fi 29.9.'!J110</f>
        <v>-18533402.75857161</v>
      </c>
      <c r="K110" s="24">
        <f>'2018 Kunta fi 29.9.'!K110</f>
        <v>6665496.12879733</v>
      </c>
      <c r="L110" s="85"/>
      <c r="M110" s="87">
        <v>9.0366913444799319E-3</v>
      </c>
      <c r="N110" s="88">
        <v>383</v>
      </c>
      <c r="O110" s="88" t="s">
        <v>374</v>
      </c>
      <c r="P110" s="24">
        <f>'2018 Kunta fi 29.9.'!R110</f>
        <v>6611254.7503871694</v>
      </c>
    </row>
    <row r="111" spans="1:16" ht="11.4">
      <c r="A111" s="82">
        <v>12</v>
      </c>
      <c r="B111" s="83">
        <v>260</v>
      </c>
      <c r="C111" s="84" t="s">
        <v>332</v>
      </c>
      <c r="D111" s="24">
        <f>'2018 Kunta fi 29.9.'!D111</f>
        <v>27731579.010000002</v>
      </c>
      <c r="E111" s="92">
        <f>'2018 Kunta fi 29.9.'!E111</f>
        <v>4.5230351703517968E-4</v>
      </c>
      <c r="F111" s="24">
        <f>'2018 Kunta fi 29.9.'!F111</f>
        <v>27578917.472897984</v>
      </c>
      <c r="G111" s="24">
        <f>'2018 Kunta fi 29.9.'!G111</f>
        <v>27553595.775796581</v>
      </c>
      <c r="H111" s="24">
        <f>'2018 Kunta fi 29.9.'!H111</f>
        <v>25321.697101403028</v>
      </c>
      <c r="I111" s="24">
        <f>'2018 Kunta fi 29.9.'!I111</f>
        <v>-2684223.0460056509</v>
      </c>
      <c r="J111" s="24">
        <f>'2018 Kunta fi 29.9.'!J111</f>
        <v>-2658901.3489042479</v>
      </c>
      <c r="K111" s="24">
        <f>'2018 Kunta fi 29.9.'!K111</f>
        <v>1089790.4996634978</v>
      </c>
      <c r="L111" s="85"/>
      <c r="M111" s="87">
        <v>1.4957199575532211E-3</v>
      </c>
      <c r="N111" s="88">
        <v>389</v>
      </c>
      <c r="O111" s="88" t="s">
        <v>332</v>
      </c>
      <c r="P111" s="24">
        <f>'2018 Kunta fi 29.9.'!R111</f>
        <v>2135482.826354329</v>
      </c>
    </row>
    <row r="112" spans="1:16" ht="11.4">
      <c r="A112" s="82">
        <v>19</v>
      </c>
      <c r="B112" s="83">
        <v>261</v>
      </c>
      <c r="C112" s="84" t="s">
        <v>236</v>
      </c>
      <c r="D112" s="24">
        <f>'2018 Kunta fi 29.9.'!D112</f>
        <v>20148911.890000001</v>
      </c>
      <c r="E112" s="92">
        <f>'2018 Kunta fi 29.9.'!E112</f>
        <v>5.691458191333898E-2</v>
      </c>
      <c r="F112" s="24">
        <f>'2018 Kunta fi 29.9.'!F112</f>
        <v>20037992.715186648</v>
      </c>
      <c r="G112" s="24">
        <f>'2018 Kunta fi 29.9.'!G112</f>
        <v>19496215.715097539</v>
      </c>
      <c r="H112" s="24">
        <f>'2018 Kunta fi 29.9.'!H112</f>
        <v>541777.00008910894</v>
      </c>
      <c r="I112" s="24">
        <f>'2018 Kunta fi 29.9.'!I112</f>
        <v>-1950273.8602649542</v>
      </c>
      <c r="J112" s="24">
        <f>'2018 Kunta fi 29.9.'!J112</f>
        <v>-1408496.8601758452</v>
      </c>
      <c r="K112" s="24">
        <f>'2018 Kunta fi 29.9.'!K112</f>
        <v>791808.23956547177</v>
      </c>
      <c r="L112" s="85"/>
      <c r="M112" s="87">
        <v>1.0286882670293269E-3</v>
      </c>
      <c r="N112" s="88">
        <v>391</v>
      </c>
      <c r="O112" s="88" t="s">
        <v>236</v>
      </c>
      <c r="P112" s="24">
        <f>'2018 Kunta fi 29.9.'!R112</f>
        <v>2145236.5565013774</v>
      </c>
    </row>
    <row r="113" spans="1:16" ht="11.4">
      <c r="A113" s="82">
        <v>11</v>
      </c>
      <c r="B113" s="83">
        <v>263</v>
      </c>
      <c r="C113" s="84" t="s">
        <v>106</v>
      </c>
      <c r="D113" s="24">
        <f>'2018 Kunta fi 29.9.'!D113</f>
        <v>19976625.059999999</v>
      </c>
      <c r="E113" s="92">
        <f>'2018 Kunta fi 29.9.'!E113</f>
        <v>6.0789917281440786E-3</v>
      </c>
      <c r="F113" s="24">
        <f>'2018 Kunta fi 29.9.'!F113</f>
        <v>19866654.319182444</v>
      </c>
      <c r="G113" s="24">
        <f>'2018 Kunta fi 29.9.'!G113</f>
        <v>19763170.801337942</v>
      </c>
      <c r="H113" s="24">
        <f>'2018 Kunta fi 29.9.'!H113</f>
        <v>103483.51784450188</v>
      </c>
      <c r="I113" s="24">
        <f>'2018 Kunta fi 29.9.'!I113</f>
        <v>-1933597.6991476051</v>
      </c>
      <c r="J113" s="24">
        <f>'2018 Kunta fi 29.9.'!J113</f>
        <v>-1830114.1813031032</v>
      </c>
      <c r="K113" s="24">
        <f>'2018 Kunta fi 29.9.'!K113</f>
        <v>785037.74335667549</v>
      </c>
      <c r="L113" s="85"/>
      <c r="M113" s="87">
        <v>1.0714258405554674E-3</v>
      </c>
      <c r="N113" s="88">
        <v>397</v>
      </c>
      <c r="O113" s="88" t="s">
        <v>106</v>
      </c>
      <c r="P113" s="24">
        <f>'2018 Kunta fi 29.9.'!R113</f>
        <v>1813646.750393589</v>
      </c>
    </row>
    <row r="114" spans="1:16" ht="11.4">
      <c r="A114" s="82">
        <v>13</v>
      </c>
      <c r="B114" s="83">
        <v>265</v>
      </c>
      <c r="C114" s="84" t="s">
        <v>365</v>
      </c>
      <c r="D114" s="24">
        <f>'2018 Kunta fi 29.9.'!D114</f>
        <v>2484341.52</v>
      </c>
      <c r="E114" s="92">
        <f>'2018 Kunta fi 29.9.'!E114</f>
        <v>2.6189764905683921E-2</v>
      </c>
      <c r="F114" s="24">
        <f>'2018 Kunta fi 29.9.'!F114</f>
        <v>2470665.2920797365</v>
      </c>
      <c r="G114" s="24">
        <f>'2018 Kunta fi 29.9.'!G114</f>
        <v>2455356.5440446758</v>
      </c>
      <c r="H114" s="24">
        <f>'2018 Kunta fi 29.9.'!H114</f>
        <v>15308.748035060707</v>
      </c>
      <c r="I114" s="24">
        <f>'2018 Kunta fi 29.9.'!I114</f>
        <v>-240466.89731327741</v>
      </c>
      <c r="J114" s="24">
        <f>'2018 Kunta fi 29.9.'!J114</f>
        <v>-225158.1492782167</v>
      </c>
      <c r="K114" s="24">
        <f>'2018 Kunta fi 29.9.'!K114</f>
        <v>97629.196860347598</v>
      </c>
      <c r="L114" s="85"/>
      <c r="M114" s="87">
        <v>1.3063384125304426E-4</v>
      </c>
      <c r="N114" s="88">
        <v>400</v>
      </c>
      <c r="O114" s="88" t="s">
        <v>365</v>
      </c>
      <c r="P114" s="24">
        <f>'2018 Kunta fi 29.9.'!R114</f>
        <v>617522.41803704842</v>
      </c>
    </row>
    <row r="115" spans="1:16" ht="11.4">
      <c r="A115" s="82">
        <v>4</v>
      </c>
      <c r="B115" s="83">
        <v>271</v>
      </c>
      <c r="C115" s="84" t="s">
        <v>385</v>
      </c>
      <c r="D115" s="24">
        <f>'2018 Kunta fi 29.9.'!D115</f>
        <v>22392794.449999999</v>
      </c>
      <c r="E115" s="92">
        <f>'2018 Kunta fi 29.9.'!E115</f>
        <v>5.3007968852338827E-3</v>
      </c>
      <c r="F115" s="24">
        <f>'2018 Kunta fi 29.9.'!F115</f>
        <v>22269522.766858056</v>
      </c>
      <c r="G115" s="24">
        <f>'2018 Kunta fi 29.9.'!G115</f>
        <v>22277784.732785255</v>
      </c>
      <c r="H115" s="24">
        <f>'2018 Kunta fi 29.9.'!H115</f>
        <v>-8261.9659271985292</v>
      </c>
      <c r="I115" s="24">
        <f>'2018 Kunta fi 29.9.'!I115</f>
        <v>-2167466.0106978682</v>
      </c>
      <c r="J115" s="24">
        <f>'2018 Kunta fi 29.9.'!J115</f>
        <v>-2175727.9766250667</v>
      </c>
      <c r="K115" s="24">
        <f>'2018 Kunta fi 29.9.'!K115</f>
        <v>879987.92437053868</v>
      </c>
      <c r="L115" s="85"/>
      <c r="M115" s="87">
        <v>1.2019443082771991E-3</v>
      </c>
      <c r="N115" s="88">
        <v>406</v>
      </c>
      <c r="O115" s="88" t="s">
        <v>385</v>
      </c>
      <c r="P115" s="24">
        <f>'2018 Kunta fi 29.9.'!R115</f>
        <v>1208367.1155704993</v>
      </c>
    </row>
    <row r="116" spans="1:16" ht="11.4">
      <c r="A116" s="82">
        <v>16</v>
      </c>
      <c r="B116" s="83">
        <v>272</v>
      </c>
      <c r="C116" s="84" t="s">
        <v>993</v>
      </c>
      <c r="D116" s="24">
        <f>'2018 Kunta fi 29.9.'!D116</f>
        <v>160272192.47</v>
      </c>
      <c r="E116" s="92">
        <f>'2018 Kunta fi 29.9.'!E116</f>
        <v>2.8967299680686676E-2</v>
      </c>
      <c r="F116" s="24">
        <f>'2018 Kunta fi 29.9.'!F116</f>
        <v>159389898.70488992</v>
      </c>
      <c r="G116" s="24">
        <f>'2018 Kunta fi 29.9.'!G116</f>
        <v>158320442.77662188</v>
      </c>
      <c r="H116" s="24">
        <f>'2018 Kunta fi 29.9.'!H116</f>
        <v>1069455.9282680452</v>
      </c>
      <c r="I116" s="24">
        <f>'2018 Kunta fi 29.9.'!I116</f>
        <v>-15513228.168749249</v>
      </c>
      <c r="J116" s="24">
        <f>'2018 Kunta fi 29.9.'!J116</f>
        <v>-14443772.240481203</v>
      </c>
      <c r="K116" s="24">
        <f>'2018 Kunta fi 29.9.'!K116</f>
        <v>6298347.1893562973</v>
      </c>
      <c r="L116" s="85"/>
      <c r="M116" s="87">
        <v>8.4048251536525641E-3</v>
      </c>
      <c r="N116" s="88">
        <v>408</v>
      </c>
      <c r="O116" s="88" t="s">
        <v>993</v>
      </c>
      <c r="P116" s="24">
        <f>'2018 Kunta fi 29.9.'!R116</f>
        <v>15762585.070648849</v>
      </c>
    </row>
    <row r="117" spans="1:16" ht="11.4">
      <c r="A117" s="82">
        <v>19</v>
      </c>
      <c r="B117" s="83">
        <v>273</v>
      </c>
      <c r="C117" s="84" t="s">
        <v>268</v>
      </c>
      <c r="D117" s="24">
        <f>'2018 Kunta fi 29.9.'!D117</f>
        <v>10410290.08</v>
      </c>
      <c r="E117" s="92">
        <f>'2018 Kunta fi 29.9.'!E117</f>
        <v>3.4361500322223293E-2</v>
      </c>
      <c r="F117" s="24">
        <f>'2018 Kunta fi 29.9.'!F117</f>
        <v>10352981.735433049</v>
      </c>
      <c r="G117" s="24">
        <f>'2018 Kunta fi 29.9.'!G117</f>
        <v>10298487.629591221</v>
      </c>
      <c r="H117" s="24">
        <f>'2018 Kunta fi 29.9.'!H117</f>
        <v>54494.10584182851</v>
      </c>
      <c r="I117" s="24">
        <f>'2018 Kunta fi 29.9.'!I117</f>
        <v>-1007643.3274233529</v>
      </c>
      <c r="J117" s="24">
        <f>'2018 Kunta fi 29.9.'!J117</f>
        <v>-953149.22158152435</v>
      </c>
      <c r="K117" s="24">
        <f>'2018 Kunta fi 29.9.'!K117</f>
        <v>409101.66795169277</v>
      </c>
      <c r="L117" s="85"/>
      <c r="M117" s="87">
        <v>5.4307844048513112E-4</v>
      </c>
      <c r="N117" s="88">
        <v>410</v>
      </c>
      <c r="O117" s="88" t="s">
        <v>268</v>
      </c>
      <c r="P117" s="24">
        <f>'2018 Kunta fi 29.9.'!R117</f>
        <v>782101.86747507949</v>
      </c>
    </row>
    <row r="118" spans="1:16" ht="11.4">
      <c r="A118" s="82">
        <v>13</v>
      </c>
      <c r="B118" s="83">
        <v>275</v>
      </c>
      <c r="C118" s="84" t="s">
        <v>801</v>
      </c>
      <c r="D118" s="24">
        <f>'2018 Kunta fi 29.9.'!D118</f>
        <v>7286256.0899999999</v>
      </c>
      <c r="E118" s="92">
        <f>'2018 Kunta fi 29.9.'!E118</f>
        <v>2.8852116925585758E-2</v>
      </c>
      <c r="F118" s="24">
        <f>'2018 Kunta fi 29.9.'!F118</f>
        <v>7246145.4618234644</v>
      </c>
      <c r="G118" s="24">
        <f>'2018 Kunta fi 29.9.'!G118</f>
        <v>7347782.2230195664</v>
      </c>
      <c r="H118" s="24">
        <f>'2018 Kunta fi 29.9.'!H118</f>
        <v>-101636.76119610202</v>
      </c>
      <c r="I118" s="24">
        <f>'2018 Kunta fi 29.9.'!I118</f>
        <v>-705258.66950541979</v>
      </c>
      <c r="J118" s="24">
        <f>'2018 Kunta fi 29.9.'!J118</f>
        <v>-806895.43070152181</v>
      </c>
      <c r="K118" s="24">
        <f>'2018 Kunta fi 29.9.'!K118</f>
        <v>286333.95387020562</v>
      </c>
      <c r="L118" s="85"/>
      <c r="M118" s="87">
        <v>3.821409282981559E-4</v>
      </c>
      <c r="N118" s="88">
        <v>416</v>
      </c>
      <c r="O118" s="88" t="s">
        <v>801</v>
      </c>
      <c r="P118" s="24">
        <f>'2018 Kunta fi 29.9.'!R118</f>
        <v>817556.24373770785</v>
      </c>
    </row>
    <row r="119" spans="1:16" ht="11.4">
      <c r="A119" s="82">
        <v>12</v>
      </c>
      <c r="B119" s="83">
        <v>276</v>
      </c>
      <c r="C119" s="84" t="s">
        <v>344</v>
      </c>
      <c r="D119" s="24">
        <f>'2018 Kunta fi 29.9.'!D119</f>
        <v>46630205.549999997</v>
      </c>
      <c r="E119" s="92">
        <f>'2018 Kunta fi 29.9.'!E119</f>
        <v>4.0207548942343019E-2</v>
      </c>
      <c r="F119" s="24">
        <f>'2018 Kunta fi 29.9.'!F119</f>
        <v>46373507.622627057</v>
      </c>
      <c r="G119" s="24">
        <f>'2018 Kunta fi 29.9.'!G119</f>
        <v>45622730.159579813</v>
      </c>
      <c r="H119" s="24">
        <f>'2018 Kunta fi 29.9.'!H119</f>
        <v>750777.46304724365</v>
      </c>
      <c r="I119" s="24">
        <f>'2018 Kunta fi 29.9.'!I119</f>
        <v>-4513478.0220107855</v>
      </c>
      <c r="J119" s="24">
        <f>'2018 Kunta fi 29.9.'!J119</f>
        <v>-3762700.5589635419</v>
      </c>
      <c r="K119" s="24">
        <f>'2018 Kunta fi 29.9.'!K119</f>
        <v>1832465.2551310349</v>
      </c>
      <c r="L119" s="85"/>
      <c r="M119" s="87">
        <v>2.4189083133825452E-3</v>
      </c>
      <c r="N119" s="88">
        <v>420</v>
      </c>
      <c r="O119" s="88" t="s">
        <v>344</v>
      </c>
      <c r="P119" s="24">
        <f>'2018 Kunta fi 29.9.'!R119</f>
        <v>1413651.8280272756</v>
      </c>
    </row>
    <row r="120" spans="1:16" ht="11.4">
      <c r="A120" s="82">
        <v>15</v>
      </c>
      <c r="B120" s="83">
        <v>280</v>
      </c>
      <c r="C120" s="84" t="s">
        <v>95</v>
      </c>
      <c r="D120" s="24">
        <f>'2018 Kunta fi 29.9.'!D120</f>
        <v>5322006.8899999997</v>
      </c>
      <c r="E120" s="92">
        <f>'2018 Kunta fi 29.9.'!E120</f>
        <v>2.7243330292083145E-2</v>
      </c>
      <c r="F120" s="24">
        <f>'2018 Kunta fi 29.9.'!F120</f>
        <v>5292709.3966260403</v>
      </c>
      <c r="G120" s="24">
        <f>'2018 Kunta fi 29.9.'!G120</f>
        <v>5224137.75684301</v>
      </c>
      <c r="H120" s="24">
        <f>'2018 Kunta fi 29.9.'!H120</f>
        <v>68571.639783030376</v>
      </c>
      <c r="I120" s="24">
        <f>'2018 Kunta fi 29.9.'!I120</f>
        <v>-515133.07410254324</v>
      </c>
      <c r="J120" s="24">
        <f>'2018 Kunta fi 29.9.'!J120</f>
        <v>-446561.43431951286</v>
      </c>
      <c r="K120" s="24">
        <f>'2018 Kunta fi 29.9.'!K120</f>
        <v>209143.24949813515</v>
      </c>
      <c r="L120" s="85"/>
      <c r="M120" s="87">
        <v>2.7955945217616226E-4</v>
      </c>
      <c r="N120" s="88">
        <v>428</v>
      </c>
      <c r="O120" s="88" t="s">
        <v>95</v>
      </c>
      <c r="P120" s="24">
        <f>'2018 Kunta fi 29.9.'!R120</f>
        <v>850382.83957102452</v>
      </c>
    </row>
    <row r="121" spans="1:16" ht="11.4">
      <c r="A121" s="82">
        <v>2</v>
      </c>
      <c r="B121" s="83">
        <v>284</v>
      </c>
      <c r="C121" s="84" t="s">
        <v>388</v>
      </c>
      <c r="D121" s="24">
        <f>'2018 Kunta fi 29.9.'!D121</f>
        <v>5837358.6299999999</v>
      </c>
      <c r="E121" s="92">
        <f>'2018 Kunta fi 29.9.'!E121</f>
        <v>-9.4644795744891486E-4</v>
      </c>
      <c r="F121" s="24">
        <f>'2018 Kunta fi 29.9.'!F121</f>
        <v>5805224.1402635816</v>
      </c>
      <c r="G121" s="24">
        <f>'2018 Kunta fi 29.9.'!G121</f>
        <v>5798156.5919399932</v>
      </c>
      <c r="H121" s="24">
        <f>'2018 Kunta fi 29.9.'!H121</f>
        <v>7067.5483235884458</v>
      </c>
      <c r="I121" s="24">
        <f>'2018 Kunta fi 29.9.'!I121</f>
        <v>-565015.52099849121</v>
      </c>
      <c r="J121" s="24">
        <f>'2018 Kunta fi 29.9.'!J121</f>
        <v>-557947.97267490276</v>
      </c>
      <c r="K121" s="24">
        <f>'2018 Kunta fi 29.9.'!K121</f>
        <v>229395.44754407153</v>
      </c>
      <c r="L121" s="85"/>
      <c r="M121" s="87">
        <v>3.1528236971394507E-4</v>
      </c>
      <c r="N121" s="88">
        <v>434</v>
      </c>
      <c r="O121" s="88" t="s">
        <v>388</v>
      </c>
      <c r="P121" s="24">
        <f>'2018 Kunta fi 29.9.'!R121</f>
        <v>610511.0773127781</v>
      </c>
    </row>
    <row r="122" spans="1:16" ht="11.4">
      <c r="A122" s="82">
        <v>8</v>
      </c>
      <c r="B122" s="83">
        <v>285</v>
      </c>
      <c r="C122" s="84" t="s">
        <v>190</v>
      </c>
      <c r="D122" s="24">
        <f>'2018 Kunta fi 29.9.'!D122</f>
        <v>191908475.19999999</v>
      </c>
      <c r="E122" s="92">
        <f>'2018 Kunta fi 29.9.'!E122</f>
        <v>1.910877468249228E-2</v>
      </c>
      <c r="F122" s="24">
        <f>'2018 Kunta fi 29.9.'!F122</f>
        <v>190852024.61720514</v>
      </c>
      <c r="G122" s="24">
        <f>'2018 Kunta fi 29.9.'!G122</f>
        <v>189085010.18457431</v>
      </c>
      <c r="H122" s="24">
        <f>'2018 Kunta fi 29.9.'!H122</f>
        <v>1767014.432630837</v>
      </c>
      <c r="I122" s="24">
        <f>'2018 Kunta fi 29.9.'!I122</f>
        <v>-18575399.246825792</v>
      </c>
      <c r="J122" s="24">
        <f>'2018 Kunta fi 29.9.'!J122</f>
        <v>-16808384.814194955</v>
      </c>
      <c r="K122" s="24">
        <f>'2018 Kunta fi 29.9.'!K122</f>
        <v>7541584.0187986447</v>
      </c>
      <c r="L122" s="85"/>
      <c r="M122" s="87">
        <v>1.0161216207985872E-2</v>
      </c>
      <c r="N122" s="88">
        <v>438</v>
      </c>
      <c r="O122" s="88" t="s">
        <v>190</v>
      </c>
      <c r="P122" s="24">
        <f>'2018 Kunta fi 29.9.'!R122</f>
        <v>9644794.5792047773</v>
      </c>
    </row>
    <row r="123" spans="1:16" ht="11.4">
      <c r="A123" s="82">
        <v>8</v>
      </c>
      <c r="B123" s="83">
        <v>286</v>
      </c>
      <c r="C123" s="84" t="s">
        <v>232</v>
      </c>
      <c r="D123" s="24">
        <f>'2018 Kunta fi 29.9.'!D123</f>
        <v>286518731.75999999</v>
      </c>
      <c r="E123" s="92">
        <f>'2018 Kunta fi 29.9.'!E123</f>
        <v>1.0140723474800328E-2</v>
      </c>
      <c r="F123" s="24">
        <f>'2018 Kunta fi 29.9.'!F123</f>
        <v>284941454.46240258</v>
      </c>
      <c r="G123" s="24">
        <f>'2018 Kunta fi 29.9.'!G123</f>
        <v>284574346.21358818</v>
      </c>
      <c r="H123" s="24">
        <f>'2018 Kunta fi 29.9.'!H123</f>
        <v>367108.24881440401</v>
      </c>
      <c r="I123" s="24">
        <f>'2018 Kunta fi 29.9.'!I123</f>
        <v>-27733010.897979271</v>
      </c>
      <c r="J123" s="24">
        <f>'2018 Kunta fi 29.9.'!J123</f>
        <v>-27365902.649164867</v>
      </c>
      <c r="K123" s="24">
        <f>'2018 Kunta fi 29.9.'!K123</f>
        <v>11259560.508079488</v>
      </c>
      <c r="L123" s="85"/>
      <c r="M123" s="87">
        <v>1.5305348353300729E-2</v>
      </c>
      <c r="N123" s="88">
        <v>440</v>
      </c>
      <c r="O123" s="88" t="s">
        <v>232</v>
      </c>
      <c r="P123" s="24">
        <f>'2018 Kunta fi 29.9.'!R123</f>
        <v>20442899.646624491</v>
      </c>
    </row>
    <row r="124" spans="1:16" ht="11.4">
      <c r="A124" s="82">
        <v>15</v>
      </c>
      <c r="B124" s="83">
        <v>287</v>
      </c>
      <c r="C124" s="84" t="s">
        <v>1026</v>
      </c>
      <c r="D124" s="24">
        <f>'2018 Kunta fi 29.9.'!D124</f>
        <v>20085172.690000001</v>
      </c>
      <c r="E124" s="92">
        <f>'2018 Kunta fi 29.9.'!E124</f>
        <v>2.1446727988440939E-2</v>
      </c>
      <c r="F124" s="24">
        <f>'2018 Kunta fi 29.9.'!F124</f>
        <v>19974604.397631608</v>
      </c>
      <c r="G124" s="24">
        <f>'2018 Kunta fi 29.9.'!G124</f>
        <v>19726469.70706958</v>
      </c>
      <c r="H124" s="24">
        <f>'2018 Kunta fi 29.9.'!H124</f>
        <v>248134.69056202844</v>
      </c>
      <c r="I124" s="24">
        <f>'2018 Kunta fi 29.9.'!I124</f>
        <v>-1944104.3511464051</v>
      </c>
      <c r="J124" s="24">
        <f>'2018 Kunta fi 29.9.'!J124</f>
        <v>-1695969.6605843767</v>
      </c>
      <c r="K124" s="24">
        <f>'2018 Kunta fi 29.9.'!K124</f>
        <v>789303.42818812095</v>
      </c>
      <c r="L124" s="85"/>
      <c r="M124" s="87">
        <v>1.0610404161559481E-3</v>
      </c>
      <c r="N124" s="88">
        <v>443</v>
      </c>
      <c r="O124" s="88" t="s">
        <v>1026</v>
      </c>
      <c r="P124" s="24">
        <f>'2018 Kunta fi 29.9.'!R124</f>
        <v>1412434.1308422091</v>
      </c>
    </row>
    <row r="125" spans="1:16" ht="11.4">
      <c r="A125" s="82">
        <v>15</v>
      </c>
      <c r="B125" s="83">
        <v>288</v>
      </c>
      <c r="C125" s="84" t="s">
        <v>1008</v>
      </c>
      <c r="D125" s="24">
        <f>'2018 Kunta fi 29.9.'!D125</f>
        <v>19750647.77</v>
      </c>
      <c r="E125" s="92">
        <f>'2018 Kunta fi 29.9.'!E125</f>
        <v>5.4848075954227138E-2</v>
      </c>
      <c r="F125" s="24">
        <f>'2018 Kunta fi 29.9.'!F125</f>
        <v>19641921.027601328</v>
      </c>
      <c r="G125" s="24">
        <f>'2018 Kunta fi 29.9.'!G125</f>
        <v>19436264.751836497</v>
      </c>
      <c r="H125" s="24">
        <f>'2018 Kunta fi 29.9.'!H125</f>
        <v>205656.27576483041</v>
      </c>
      <c r="I125" s="24">
        <f>'2018 Kunta fi 29.9.'!I125</f>
        <v>-1911724.676718079</v>
      </c>
      <c r="J125" s="24">
        <f>'2018 Kunta fi 29.9.'!J125</f>
        <v>-1706068.4009532486</v>
      </c>
      <c r="K125" s="24">
        <f>'2018 Kunta fi 29.9.'!K125</f>
        <v>776157.3293098266</v>
      </c>
      <c r="L125" s="85"/>
      <c r="M125" s="87">
        <v>1.0103306013863986E-3</v>
      </c>
      <c r="N125" s="88">
        <v>446</v>
      </c>
      <c r="O125" s="88" t="s">
        <v>1008</v>
      </c>
      <c r="P125" s="24">
        <f>'2018 Kunta fi 29.9.'!R125</f>
        <v>2331643.5037537706</v>
      </c>
    </row>
    <row r="126" spans="1:16" ht="11.4">
      <c r="A126" s="82">
        <v>18</v>
      </c>
      <c r="B126" s="83">
        <v>290</v>
      </c>
      <c r="C126" s="84" t="s">
        <v>109</v>
      </c>
      <c r="D126" s="24">
        <f>'2018 Kunta fi 29.9.'!D126</f>
        <v>23240056.059999999</v>
      </c>
      <c r="E126" s="92">
        <f>'2018 Kunta fi 29.9.'!E126</f>
        <v>1.1576033386312634E-2</v>
      </c>
      <c r="F126" s="24">
        <f>'2018 Kunta fi 29.9.'!F126</f>
        <v>23112120.226300184</v>
      </c>
      <c r="G126" s="24">
        <f>'2018 Kunta fi 29.9.'!G126</f>
        <v>22947673.467853926</v>
      </c>
      <c r="H126" s="24">
        <f>'2018 Kunta fi 29.9.'!H126</f>
        <v>164446.75844625756</v>
      </c>
      <c r="I126" s="24">
        <f>'2018 Kunta fi 29.9.'!I126</f>
        <v>-2249475.0134574207</v>
      </c>
      <c r="J126" s="24">
        <f>'2018 Kunta fi 29.9.'!J126</f>
        <v>-2085028.2550111632</v>
      </c>
      <c r="K126" s="24">
        <f>'2018 Kunta fi 29.9.'!K126</f>
        <v>913283.45554006356</v>
      </c>
      <c r="L126" s="85"/>
      <c r="M126" s="87">
        <v>1.2396832076665882E-3</v>
      </c>
      <c r="N126" s="88">
        <v>455</v>
      </c>
      <c r="O126" s="88" t="s">
        <v>109</v>
      </c>
      <c r="P126" s="24">
        <f>'2018 Kunta fi 29.9.'!R126</f>
        <v>2874315.405139544</v>
      </c>
    </row>
    <row r="127" spans="1:16" ht="11.4">
      <c r="A127" s="82">
        <v>13</v>
      </c>
      <c r="B127" s="83">
        <v>291</v>
      </c>
      <c r="C127" s="84" t="s">
        <v>913</v>
      </c>
      <c r="D127" s="24">
        <f>'2018 Kunta fi 29.9.'!D127</f>
        <v>5669892.6299999999</v>
      </c>
      <c r="E127" s="92">
        <f>'2018 Kunta fi 29.9.'!E127</f>
        <v>2.9990158785575538E-4</v>
      </c>
      <c r="F127" s="24">
        <f>'2018 Kunta fi 29.9.'!F127</f>
        <v>5638680.0357302297</v>
      </c>
      <c r="G127" s="24">
        <f>'2018 Kunta fi 29.9.'!G127</f>
        <v>5671673.2336310651</v>
      </c>
      <c r="H127" s="24">
        <f>'2018 Kunta fi 29.9.'!H127</f>
        <v>-32993.197900835425</v>
      </c>
      <c r="I127" s="24">
        <f>'2018 Kunta fi 29.9.'!I127</f>
        <v>-548805.98253476771</v>
      </c>
      <c r="J127" s="24">
        <f>'2018 Kunta fi 29.9.'!J127</f>
        <v>-581799.18043560314</v>
      </c>
      <c r="K127" s="24">
        <f>'2018 Kunta fi 29.9.'!K127</f>
        <v>222814.39942737983</v>
      </c>
      <c r="L127" s="85"/>
      <c r="M127" s="87">
        <v>3.0585577650627123E-4</v>
      </c>
      <c r="N127" s="88">
        <v>451</v>
      </c>
      <c r="O127" s="88" t="s">
        <v>913</v>
      </c>
      <c r="P127" s="24">
        <f>'2018 Kunta fi 29.9.'!R127</f>
        <v>1024711.9059458979</v>
      </c>
    </row>
    <row r="128" spans="1:16" ht="11.4">
      <c r="A128" s="82">
        <v>21</v>
      </c>
      <c r="B128" s="83">
        <v>295</v>
      </c>
      <c r="C128" s="84" t="s">
        <v>890</v>
      </c>
      <c r="D128" s="24">
        <f>'2018 Kunta fi 29.9.'!D128</f>
        <v>1033593.72</v>
      </c>
      <c r="E128" s="92">
        <f>'2018 Kunta fi 29.9.'!E128</f>
        <v>2.5419740352739195E-2</v>
      </c>
      <c r="F128" s="24">
        <f>'2018 Kunta fi 29.9.'!F128</f>
        <v>1027903.8165878182</v>
      </c>
      <c r="G128" s="24">
        <f>'2018 Kunta fi 29.9.'!G128</f>
        <v>1041954.4887638319</v>
      </c>
      <c r="H128" s="24">
        <f>'2018 Kunta fi 29.9.'!H128</f>
        <v>-14050.672176013701</v>
      </c>
      <c r="I128" s="24">
        <f>'2018 Kunta fi 29.9.'!I128</f>
        <v>-100044.6488254515</v>
      </c>
      <c r="J128" s="24">
        <f>'2018 Kunta fi 29.9.'!J128</f>
        <v>-114095.3210014652</v>
      </c>
      <c r="K128" s="24">
        <f>'2018 Kunta fi 29.9.'!K128</f>
        <v>40617.976212666203</v>
      </c>
      <c r="L128" s="85"/>
      <c r="M128" s="87">
        <v>5.4390151259081214E-5</v>
      </c>
      <c r="N128" s="88">
        <v>463</v>
      </c>
      <c r="O128" s="88" t="s">
        <v>890</v>
      </c>
      <c r="P128" s="24">
        <f>'2018 Kunta fi 29.9.'!R128</f>
        <v>8268.5015268535299</v>
      </c>
    </row>
    <row r="129" spans="1:16" ht="11.4">
      <c r="A129" s="82">
        <v>11</v>
      </c>
      <c r="B129" s="83">
        <v>297</v>
      </c>
      <c r="C129" s="84" t="s">
        <v>224</v>
      </c>
      <c r="D129" s="24">
        <f>'2018 Kunta fi 29.9.'!D129</f>
        <v>390483017.82999998</v>
      </c>
      <c r="E129" s="92">
        <f>'2018 Kunta fi 29.9.'!E129</f>
        <v>3.7252739239222565E-2</v>
      </c>
      <c r="F129" s="24">
        <f>'2018 Kunta fi 29.9.'!F129</f>
        <v>388333420.15679622</v>
      </c>
      <c r="G129" s="24">
        <f>'2018 Kunta fi 29.9.'!G129</f>
        <v>384075619.02348047</v>
      </c>
      <c r="H129" s="24">
        <f>'2018 Kunta fi 29.9.'!H129</f>
        <v>4257801.133315742</v>
      </c>
      <c r="I129" s="24">
        <f>'2018 Kunta fi 29.9.'!I129</f>
        <v>-37796027.23505795</v>
      </c>
      <c r="J129" s="24">
        <f>'2018 Kunta fi 29.9.'!J129</f>
        <v>-33538226.101742208</v>
      </c>
      <c r="K129" s="24">
        <f>'2018 Kunta fi 29.9.'!K129</f>
        <v>15345129.931390306</v>
      </c>
      <c r="L129" s="85"/>
      <c r="M129" s="87">
        <v>2.0313728287497109E-2</v>
      </c>
      <c r="N129" s="88">
        <v>466</v>
      </c>
      <c r="O129" s="88" t="s">
        <v>224</v>
      </c>
      <c r="P129" s="24">
        <f>'2018 Kunta fi 29.9.'!R129</f>
        <v>24250601.72543506</v>
      </c>
    </row>
    <row r="130" spans="1:16" ht="11.4">
      <c r="A130" s="82">
        <v>14</v>
      </c>
      <c r="B130" s="83">
        <v>300</v>
      </c>
      <c r="C130" s="84" t="s">
        <v>101</v>
      </c>
      <c r="D130" s="24">
        <f>'2018 Kunta fi 29.9.'!D130</f>
        <v>9519125.6500000004</v>
      </c>
      <c r="E130" s="92">
        <f>'2018 Kunta fi 29.9.'!E130</f>
        <v>1.8287785756447184E-2</v>
      </c>
      <c r="F130" s="24">
        <f>'2018 Kunta fi 29.9.'!F130</f>
        <v>9466723.139740048</v>
      </c>
      <c r="G130" s="24">
        <f>'2018 Kunta fi 29.9.'!G130</f>
        <v>9363112.0028302427</v>
      </c>
      <c r="H130" s="24">
        <f>'2018 Kunta fi 29.9.'!H130</f>
        <v>103611.13690980524</v>
      </c>
      <c r="I130" s="24">
        <f>'2018 Kunta fi 29.9.'!I130</f>
        <v>-921384.83850269311</v>
      </c>
      <c r="J130" s="24">
        <f>'2018 Kunta fi 29.9.'!J130</f>
        <v>-817773.70159288787</v>
      </c>
      <c r="K130" s="24">
        <f>'2018 Kunta fi 29.9.'!K130</f>
        <v>374080.85182355857</v>
      </c>
      <c r="L130" s="85"/>
      <c r="M130" s="87">
        <v>5.0442732380424871E-4</v>
      </c>
      <c r="N130" s="88">
        <v>473</v>
      </c>
      <c r="O130" s="88" t="s">
        <v>101</v>
      </c>
      <c r="P130" s="24">
        <f>'2018 Kunta fi 29.9.'!R130</f>
        <v>717641.8806963769</v>
      </c>
    </row>
    <row r="131" spans="1:16" ht="11.4">
      <c r="A131" s="82">
        <v>14</v>
      </c>
      <c r="B131" s="83">
        <v>301</v>
      </c>
      <c r="C131" s="84" t="s">
        <v>746</v>
      </c>
      <c r="D131" s="24">
        <f>'2018 Kunta fi 29.9.'!D131</f>
        <v>56827782.530000001</v>
      </c>
      <c r="E131" s="92">
        <f>'2018 Kunta fi 29.9.'!E131</f>
        <v>1.1165548981756146E-2</v>
      </c>
      <c r="F131" s="24">
        <f>'2018 Kunta fi 29.9.'!F131</f>
        <v>56514947.237498246</v>
      </c>
      <c r="G131" s="24">
        <f>'2018 Kunta fi 29.9.'!G131</f>
        <v>56306092.079642639</v>
      </c>
      <c r="H131" s="24">
        <f>'2018 Kunta fi 29.9.'!H131</f>
        <v>208855.15785560757</v>
      </c>
      <c r="I131" s="24">
        <f>'2018 Kunta fi 29.9.'!I131</f>
        <v>-5500532.2078998098</v>
      </c>
      <c r="J131" s="24">
        <f>'2018 Kunta fi 29.9.'!J131</f>
        <v>-5291677.0500442022</v>
      </c>
      <c r="K131" s="24">
        <f>'2018 Kunta fi 29.9.'!K131</f>
        <v>2233207.7627388332</v>
      </c>
      <c r="L131" s="85"/>
      <c r="M131" s="87">
        <v>3.0325678311055679E-3</v>
      </c>
      <c r="N131" s="88">
        <v>476</v>
      </c>
      <c r="O131" s="88" t="s">
        <v>746</v>
      </c>
      <c r="P131" s="24">
        <f>'2018 Kunta fi 29.9.'!R131</f>
        <v>4028349.6313866307</v>
      </c>
    </row>
    <row r="132" spans="1:16" ht="11.4">
      <c r="A132" s="82">
        <v>2</v>
      </c>
      <c r="B132" s="83">
        <v>304</v>
      </c>
      <c r="C132" s="84" t="s">
        <v>401</v>
      </c>
      <c r="D132" s="24">
        <f>'2018 Kunta fi 29.9.'!D132</f>
        <v>2815397.72</v>
      </c>
      <c r="E132" s="92">
        <f>'2018 Kunta fi 29.9.'!E132</f>
        <v>6.6424816241472895E-2</v>
      </c>
      <c r="F132" s="24">
        <f>'2018 Kunta fi 29.9.'!F132</f>
        <v>2799899.037312883</v>
      </c>
      <c r="G132" s="24">
        <f>'2018 Kunta fi 29.9.'!G132</f>
        <v>2691511.5849641901</v>
      </c>
      <c r="H132" s="24">
        <f>'2018 Kunta fi 29.9.'!H132</f>
        <v>108387.45234869281</v>
      </c>
      <c r="I132" s="24">
        <f>'2018 Kunta fi 29.9.'!I132</f>
        <v>-272510.82388675585</v>
      </c>
      <c r="J132" s="24">
        <f>'2018 Kunta fi 29.9.'!J132</f>
        <v>-164123.37153806305</v>
      </c>
      <c r="K132" s="24">
        <f>'2018 Kunta fi 29.9.'!K132</f>
        <v>110638.98261703318</v>
      </c>
      <c r="L132" s="85"/>
      <c r="M132" s="87">
        <v>1.4245627702574054E-4</v>
      </c>
      <c r="N132" s="88">
        <v>481</v>
      </c>
      <c r="O132" s="88" t="s">
        <v>401</v>
      </c>
      <c r="P132" s="24">
        <f>'2018 Kunta fi 29.9.'!R132</f>
        <v>229090.66438020795</v>
      </c>
    </row>
    <row r="133" spans="1:16" ht="11.4">
      <c r="A133" s="82">
        <v>17</v>
      </c>
      <c r="B133" s="83">
        <v>305</v>
      </c>
      <c r="C133" s="84" t="s">
        <v>93</v>
      </c>
      <c r="D133" s="24">
        <f>'2018 Kunta fi 29.9.'!D133</f>
        <v>41238090.240000002</v>
      </c>
      <c r="E133" s="92">
        <f>'2018 Kunta fi 29.9.'!E133</f>
        <v>2.1717318422718401E-2</v>
      </c>
      <c r="F133" s="24">
        <f>'2018 Kunta fi 29.9.'!F133</f>
        <v>41011075.75081712</v>
      </c>
      <c r="G133" s="24">
        <f>'2018 Kunta fi 29.9.'!G133</f>
        <v>40630167.581330419</v>
      </c>
      <c r="H133" s="24">
        <f>'2018 Kunta fi 29.9.'!H133</f>
        <v>380908.16948670149</v>
      </c>
      <c r="I133" s="24">
        <f>'2018 Kunta fi 29.9.'!I133</f>
        <v>-3991558.9428049927</v>
      </c>
      <c r="J133" s="24">
        <f>'2018 Kunta fi 29.9.'!J133</f>
        <v>-3610650.7733182912</v>
      </c>
      <c r="K133" s="24">
        <f>'2018 Kunta fi 29.9.'!K133</f>
        <v>1620566.8978175509</v>
      </c>
      <c r="L133" s="85"/>
      <c r="M133" s="87">
        <v>2.1779096952242931E-3</v>
      </c>
      <c r="N133" s="88">
        <v>485</v>
      </c>
      <c r="O133" s="88" t="s">
        <v>93</v>
      </c>
      <c r="P133" s="24">
        <f>'2018 Kunta fi 29.9.'!R133</f>
        <v>3877113.0619285544</v>
      </c>
    </row>
    <row r="134" spans="1:16" ht="11.4">
      <c r="A134" s="82">
        <v>12</v>
      </c>
      <c r="B134" s="83">
        <v>309</v>
      </c>
      <c r="C134" s="84" t="s">
        <v>290</v>
      </c>
      <c r="D134" s="24">
        <f>'2018 Kunta fi 29.9.'!D134</f>
        <v>18621833.079999998</v>
      </c>
      <c r="E134" s="92">
        <f>'2018 Kunta fi 29.9.'!E134</f>
        <v>1.1761396189813311E-4</v>
      </c>
      <c r="F134" s="24">
        <f>'2018 Kunta fi 29.9.'!F134</f>
        <v>18519320.429688063</v>
      </c>
      <c r="G134" s="24">
        <f>'2018 Kunta fi 29.9.'!G134</f>
        <v>18688356.271565076</v>
      </c>
      <c r="H134" s="24">
        <f>'2018 Kunta fi 29.9.'!H134</f>
        <v>-169035.84187701344</v>
      </c>
      <c r="I134" s="24">
        <f>'2018 Kunta fi 29.9.'!I134</f>
        <v>-1802463.3034484533</v>
      </c>
      <c r="J134" s="24">
        <f>'2018 Kunta fi 29.9.'!J134</f>
        <v>-1971499.1453254668</v>
      </c>
      <c r="K134" s="24">
        <f>'2018 Kunta fi 29.9.'!K134</f>
        <v>731797.37690325791</v>
      </c>
      <c r="L134" s="85"/>
      <c r="M134" s="87">
        <v>1.004716262340805E-3</v>
      </c>
      <c r="N134" s="88">
        <v>761</v>
      </c>
      <c r="O134" s="88" t="s">
        <v>290</v>
      </c>
      <c r="P134" s="24">
        <f>'2018 Kunta fi 29.9.'!R134</f>
        <v>1243430.736863561</v>
      </c>
    </row>
    <row r="135" spans="1:16" ht="11.4">
      <c r="A135" s="82">
        <v>13</v>
      </c>
      <c r="B135" s="83">
        <v>312</v>
      </c>
      <c r="C135" s="84" t="s">
        <v>364</v>
      </c>
      <c r="D135" s="24">
        <f>'2018 Kunta fi 29.9.'!D135</f>
        <v>3362368.95</v>
      </c>
      <c r="E135" s="92">
        <f>'2018 Kunta fi 29.9.'!E135</f>
        <v>1.6878324921004939E-2</v>
      </c>
      <c r="F135" s="24">
        <f>'2018 Kunta fi 29.9.'!F135</f>
        <v>3343859.2065762309</v>
      </c>
      <c r="G135" s="24">
        <f>'2018 Kunta fi 29.9.'!G135</f>
        <v>3421547.2938625896</v>
      </c>
      <c r="H135" s="24">
        <f>'2018 Kunta fi 29.9.'!H135</f>
        <v>-77688.087286358699</v>
      </c>
      <c r="I135" s="24">
        <f>'2018 Kunta fi 29.9.'!I135</f>
        <v>-325453.81644187245</v>
      </c>
      <c r="J135" s="24">
        <f>'2018 Kunta fi 29.9.'!J135</f>
        <v>-403141.90372823115</v>
      </c>
      <c r="K135" s="24">
        <f>'2018 Kunta fi 29.9.'!K135</f>
        <v>132133.75757479199</v>
      </c>
      <c r="L135" s="85"/>
      <c r="M135" s="87">
        <v>1.7842202111557166E-4</v>
      </c>
      <c r="N135" s="88">
        <v>498</v>
      </c>
      <c r="O135" s="88" t="s">
        <v>364</v>
      </c>
      <c r="P135" s="24">
        <f>'2018 Kunta fi 29.9.'!R135</f>
        <v>613973.65244980075</v>
      </c>
    </row>
    <row r="136" spans="1:16" ht="11.4">
      <c r="A136" s="82">
        <v>7</v>
      </c>
      <c r="B136" s="83">
        <v>316</v>
      </c>
      <c r="C136" s="84" t="s">
        <v>320</v>
      </c>
      <c r="D136" s="24">
        <f>'2018 Kunta fi 29.9.'!D136</f>
        <v>14156472.060000001</v>
      </c>
      <c r="E136" s="92">
        <f>'2018 Kunta fi 29.9.'!E136</f>
        <v>1.0331142882228583E-2</v>
      </c>
      <c r="F136" s="24">
        <f>'2018 Kunta fi 29.9.'!F136</f>
        <v>14078541.09242538</v>
      </c>
      <c r="G136" s="24">
        <f>'2018 Kunta fi 29.9.'!G136</f>
        <v>14146244.827312859</v>
      </c>
      <c r="H136" s="24">
        <f>'2018 Kunta fi 29.9.'!H136</f>
        <v>-67703.734887478873</v>
      </c>
      <c r="I136" s="24">
        <f>'2018 Kunta fi 29.9.'!I136</f>
        <v>-1370247.5628915548</v>
      </c>
      <c r="J136" s="24">
        <f>'2018 Kunta fi 29.9.'!J136</f>
        <v>-1437951.2977790337</v>
      </c>
      <c r="K136" s="24">
        <f>'2018 Kunta fi 29.9.'!K136</f>
        <v>556318.43950092269</v>
      </c>
      <c r="L136" s="85"/>
      <c r="M136" s="87">
        <v>7.5607238229622462E-4</v>
      </c>
      <c r="N136" s="88">
        <v>504</v>
      </c>
      <c r="O136" s="88" t="s">
        <v>320</v>
      </c>
      <c r="P136" s="24">
        <f>'2018 Kunta fi 29.9.'!R136</f>
        <v>604460.5450998015</v>
      </c>
    </row>
    <row r="137" spans="1:16" ht="11.4">
      <c r="A137" s="82">
        <v>17</v>
      </c>
      <c r="B137" s="83">
        <v>317</v>
      </c>
      <c r="C137" s="84" t="s">
        <v>131</v>
      </c>
      <c r="D137" s="24">
        <f>'2018 Kunta fi 29.9.'!D137</f>
        <v>6052403.1500000004</v>
      </c>
      <c r="E137" s="92">
        <f>'2018 Kunta fi 29.9.'!E137</f>
        <v>3.6421950191721342E-2</v>
      </c>
      <c r="F137" s="24">
        <f>'2018 Kunta fi 29.9.'!F137</f>
        <v>6019084.846426053</v>
      </c>
      <c r="G137" s="24">
        <f>'2018 Kunta fi 29.9.'!G137</f>
        <v>5839546.8621206274</v>
      </c>
      <c r="H137" s="24">
        <f>'2018 Kunta fi 29.9.'!H137</f>
        <v>179537.98430542555</v>
      </c>
      <c r="I137" s="24">
        <f>'2018 Kunta fi 29.9.'!I137</f>
        <v>-585830.32769568928</v>
      </c>
      <c r="J137" s="24">
        <f>'2018 Kunta fi 29.9.'!J137</f>
        <v>-406292.34339026373</v>
      </c>
      <c r="K137" s="24">
        <f>'2018 Kunta fi 29.9.'!K137</f>
        <v>237846.22760301406</v>
      </c>
      <c r="L137" s="85"/>
      <c r="M137" s="87">
        <v>3.1511082650285607E-4</v>
      </c>
      <c r="N137" s="88">
        <v>508</v>
      </c>
      <c r="O137" s="88" t="s">
        <v>131</v>
      </c>
      <c r="P137" s="24">
        <f>'2018 Kunta fi 29.9.'!R137</f>
        <v>588786.7836817659</v>
      </c>
    </row>
    <row r="138" spans="1:16" ht="11.4">
      <c r="A138" s="82">
        <v>21</v>
      </c>
      <c r="B138" s="83">
        <v>318</v>
      </c>
      <c r="C138" s="84" t="s">
        <v>342</v>
      </c>
      <c r="D138" s="24">
        <f>'2018 Kunta fi 29.9.'!D138</f>
        <v>718442.6</v>
      </c>
      <c r="E138" s="92">
        <f>'2018 Kunta fi 29.9.'!E138</f>
        <v>-3.540162835334304E-2</v>
      </c>
      <c r="F138" s="24">
        <f>'2018 Kunta fi 29.9.'!F138</f>
        <v>714487.59435116837</v>
      </c>
      <c r="G138" s="24">
        <f>'2018 Kunta fi 29.9.'!G138</f>
        <v>723697.40560540347</v>
      </c>
      <c r="H138" s="24">
        <f>'2018 Kunta fi 29.9.'!H138</f>
        <v>-9209.8112542351009</v>
      </c>
      <c r="I138" s="24">
        <f>'2018 Kunta fi 29.9.'!I138</f>
        <v>-69540.222843308598</v>
      </c>
      <c r="J138" s="24">
        <f>'2018 Kunta fi 29.9.'!J138</f>
        <v>-78750.034097543699</v>
      </c>
      <c r="K138" s="24">
        <f>'2018 Kunta fi 29.9.'!K138</f>
        <v>28233.225369215728</v>
      </c>
      <c r="L138" s="85"/>
      <c r="M138" s="87">
        <v>4.0189965175488263E-5</v>
      </c>
      <c r="N138" s="88">
        <v>510</v>
      </c>
      <c r="O138" s="88" t="s">
        <v>342</v>
      </c>
      <c r="P138" s="24">
        <f>'2018 Kunta fi 29.9.'!R138</f>
        <v>4909.0507543840995</v>
      </c>
    </row>
    <row r="139" spans="1:16" ht="11.4">
      <c r="A139" s="82">
        <v>19</v>
      </c>
      <c r="B139" s="83">
        <v>320</v>
      </c>
      <c r="C139" s="84" t="s">
        <v>700</v>
      </c>
      <c r="D139" s="24">
        <f>'2018 Kunta fi 29.9.'!D139</f>
        <v>23404149.670000002</v>
      </c>
      <c r="E139" s="92">
        <f>'2018 Kunta fi 29.9.'!E139</f>
        <v>1.1383246152408821E-2</v>
      </c>
      <c r="F139" s="24">
        <f>'2018 Kunta fi 29.9.'!F139</f>
        <v>23275310.505742554</v>
      </c>
      <c r="G139" s="24">
        <f>'2018 Kunta fi 29.9.'!G139</f>
        <v>23678519.605065137</v>
      </c>
      <c r="H139" s="24">
        <f>'2018 Kunta fi 29.9.'!H139</f>
        <v>-403209.09932258353</v>
      </c>
      <c r="I139" s="24">
        <f>'2018 Kunta fi 29.9.'!I139</f>
        <v>-2265358.1281370949</v>
      </c>
      <c r="J139" s="24">
        <f>'2018 Kunta fi 29.9.'!J139</f>
        <v>-2668567.2274596784</v>
      </c>
      <c r="K139" s="24">
        <f>'2018 Kunta fi 29.9.'!K139</f>
        <v>919731.97609379783</v>
      </c>
      <c r="L139" s="85"/>
      <c r="M139" s="87">
        <v>1.2486743483928525E-3</v>
      </c>
      <c r="N139" s="88">
        <v>336</v>
      </c>
      <c r="O139" s="88" t="s">
        <v>700</v>
      </c>
      <c r="P139" s="24">
        <f>'2018 Kunta fi 29.9.'!R139</f>
        <v>1254930.337778942</v>
      </c>
    </row>
    <row r="140" spans="1:16" ht="11.4">
      <c r="A140" s="82">
        <v>2</v>
      </c>
      <c r="B140" s="83">
        <v>322</v>
      </c>
      <c r="C140" s="84" t="s">
        <v>1181</v>
      </c>
      <c r="D140" s="24">
        <f>'2018 Kunta fi 29.9.'!D140</f>
        <v>18245390.57</v>
      </c>
      <c r="E140" s="92">
        <f>'2018 Kunta fi 29.9.'!E140</f>
        <v>7.9316261885635786E-3</v>
      </c>
      <c r="F140" s="24">
        <f>'2018 Kunta fi 29.9.'!F140</f>
        <v>18144950.224773411</v>
      </c>
      <c r="G140" s="24">
        <f>'2018 Kunta fi 29.9.'!G140</f>
        <v>18183389.698153723</v>
      </c>
      <c r="H140" s="24">
        <f>'2018 Kunta fi 29.9.'!H140</f>
        <v>-38439.473380312324</v>
      </c>
      <c r="I140" s="24">
        <f>'2018 Kunta fi 29.9.'!I140</f>
        <v>-1766026.2992492393</v>
      </c>
      <c r="J140" s="24">
        <f>'2018 Kunta fi 29.9.'!J140</f>
        <v>-1804465.7726295516</v>
      </c>
      <c r="K140" s="24">
        <f>'2018 Kunta fi 29.9.'!K140</f>
        <v>717004.00827035226</v>
      </c>
      <c r="L140" s="85"/>
      <c r="M140" s="87">
        <v>9.767741790738557E-4</v>
      </c>
      <c r="N140" s="88">
        <v>2102</v>
      </c>
      <c r="O140" s="88" t="s">
        <v>1181</v>
      </c>
      <c r="P140" s="24">
        <f>'2018 Kunta fi 29.9.'!R140</f>
        <v>1094919.3561310375</v>
      </c>
    </row>
    <row r="141" spans="1:16" ht="11.4">
      <c r="A141" s="82">
        <v>7</v>
      </c>
      <c r="B141" s="83">
        <v>398</v>
      </c>
      <c r="C141" s="84" t="s">
        <v>986</v>
      </c>
      <c r="D141" s="24">
        <f>'2018 Kunta fi 29.9.'!D141</f>
        <v>400156651.33999997</v>
      </c>
      <c r="E141" s="92">
        <f>'2018 Kunta fi 29.9.'!E141</f>
        <v>4.5549740599463817E-2</v>
      </c>
      <c r="F141" s="24">
        <f>'2018 Kunta fi 29.9.'!F141</f>
        <v>397953800.595254</v>
      </c>
      <c r="G141" s="24">
        <f>'2018 Kunta fi 29.9.'!G141</f>
        <v>398816731.42541671</v>
      </c>
      <c r="H141" s="24">
        <f>'2018 Kunta fi 29.9.'!H141</f>
        <v>-862930.83016270399</v>
      </c>
      <c r="I141" s="24">
        <f>'2018 Kunta fi 29.9.'!I141</f>
        <v>-38732367.354630344</v>
      </c>
      <c r="J141" s="24">
        <f>'2018 Kunta fi 29.9.'!J141</f>
        <v>-39595298.184793048</v>
      </c>
      <c r="K141" s="24">
        <f>'2018 Kunta fi 29.9.'!K141</f>
        <v>15725282.604724301</v>
      </c>
      <c r="L141" s="85"/>
      <c r="M141" s="87">
        <v>2.0651776669547511E-2</v>
      </c>
      <c r="N141" s="88">
        <v>515</v>
      </c>
      <c r="O141" s="88" t="s">
        <v>986</v>
      </c>
      <c r="P141" s="24">
        <f>'2018 Kunta fi 29.9.'!R141</f>
        <v>27815069.679608107</v>
      </c>
    </row>
    <row r="142" spans="1:16" ht="11.4">
      <c r="A142" s="82">
        <v>15</v>
      </c>
      <c r="B142" s="83">
        <v>399</v>
      </c>
      <c r="C142" s="84" t="s">
        <v>1005</v>
      </c>
      <c r="D142" s="24">
        <f>'2018 Kunta fi 29.9.'!D142</f>
        <v>27798420.27</v>
      </c>
      <c r="E142" s="92">
        <f>'2018 Kunta fi 29.9.'!E142</f>
        <v>2.6397518610780768E-2</v>
      </c>
      <c r="F142" s="24">
        <f>'2018 Kunta fi 29.9.'!F142</f>
        <v>27645390.773702811</v>
      </c>
      <c r="G142" s="24">
        <f>'2018 Kunta fi 29.9.'!G142</f>
        <v>27223879.613238387</v>
      </c>
      <c r="H142" s="24">
        <f>'2018 Kunta fi 29.9.'!H142</f>
        <v>421511.16046442464</v>
      </c>
      <c r="I142" s="24">
        <f>'2018 Kunta fi 29.9.'!I142</f>
        <v>-2690692.8128534514</v>
      </c>
      <c r="J142" s="24">
        <f>'2018 Kunta fi 29.9.'!J142</f>
        <v>-2269181.6523890267</v>
      </c>
      <c r="K142" s="24">
        <f>'2018 Kunta fi 29.9.'!K142</f>
        <v>1092417.2152251061</v>
      </c>
      <c r="L142" s="85"/>
      <c r="M142" s="87">
        <v>1.4614252327030247E-3</v>
      </c>
      <c r="N142" s="88">
        <v>519</v>
      </c>
      <c r="O142" s="88" t="s">
        <v>1005</v>
      </c>
      <c r="P142" s="24">
        <f>'2018 Kunta fi 29.9.'!R142</f>
        <v>1015132.2393762022</v>
      </c>
    </row>
    <row r="143" spans="1:16" ht="11.4">
      <c r="A143" s="82">
        <v>2</v>
      </c>
      <c r="B143" s="83">
        <v>400</v>
      </c>
      <c r="C143" s="84" t="s">
        <v>685</v>
      </c>
      <c r="D143" s="24">
        <f>'2018 Kunta fi 29.9.'!D143</f>
        <v>25444825.66</v>
      </c>
      <c r="E143" s="92">
        <f>'2018 Kunta fi 29.9.'!E143</f>
        <v>2.9476436708095743E-2</v>
      </c>
      <c r="F143" s="24">
        <f>'2018 Kunta fi 29.9.'!F143</f>
        <v>25304752.633680522</v>
      </c>
      <c r="G143" s="24">
        <f>'2018 Kunta fi 29.9.'!G143</f>
        <v>25080049.827921785</v>
      </c>
      <c r="H143" s="24">
        <f>'2018 Kunta fi 29.9.'!H143</f>
        <v>224702.80575873703</v>
      </c>
      <c r="I143" s="24">
        <f>'2018 Kunta fi 29.9.'!I143</f>
        <v>-2462881.3027032879</v>
      </c>
      <c r="J143" s="24">
        <f>'2018 Kunta fi 29.9.'!J143</f>
        <v>-2238178.4969445509</v>
      </c>
      <c r="K143" s="24">
        <f>'2018 Kunta fi 29.9.'!K143</f>
        <v>999926.08642525284</v>
      </c>
      <c r="L143" s="85"/>
      <c r="M143" s="87">
        <v>1.3336907754043605E-3</v>
      </c>
      <c r="N143" s="88">
        <v>521</v>
      </c>
      <c r="O143" s="88" t="s">
        <v>685</v>
      </c>
      <c r="P143" s="24">
        <f>'2018 Kunta fi 29.9.'!R143</f>
        <v>1973394.1126601109</v>
      </c>
    </row>
    <row r="144" spans="1:16" ht="11.4">
      <c r="A144" s="82">
        <v>11</v>
      </c>
      <c r="B144" s="83">
        <v>402</v>
      </c>
      <c r="C144" s="84" t="s">
        <v>262</v>
      </c>
      <c r="D144" s="24">
        <f>'2018 Kunta fi 29.9.'!D144</f>
        <v>26093307.670000002</v>
      </c>
      <c r="E144" s="92">
        <f>'2018 Kunta fi 29.9.'!E144</f>
        <v>5.9397871447962158E-2</v>
      </c>
      <c r="F144" s="24">
        <f>'2018 Kunta fi 29.9.'!F144</f>
        <v>25949664.769047931</v>
      </c>
      <c r="G144" s="24">
        <f>'2018 Kunta fi 29.9.'!G144</f>
        <v>25744060.13064706</v>
      </c>
      <c r="H144" s="24">
        <f>'2018 Kunta fi 29.9.'!H144</f>
        <v>205604.63840087131</v>
      </c>
      <c r="I144" s="24">
        <f>'2018 Kunta fi 29.9.'!I144</f>
        <v>-2525649.8293542364</v>
      </c>
      <c r="J144" s="24">
        <f>'2018 Kunta fi 29.9.'!J144</f>
        <v>-2320045.1909533651</v>
      </c>
      <c r="K144" s="24">
        <f>'2018 Kunta fi 29.9.'!K144</f>
        <v>1025410.0133753141</v>
      </c>
      <c r="L144" s="85"/>
      <c r="M144" s="87">
        <v>1.3290524414052475E-3</v>
      </c>
      <c r="N144" s="88">
        <v>535</v>
      </c>
      <c r="O144" s="88" t="s">
        <v>262</v>
      </c>
      <c r="P144" s="24">
        <f>'2018 Kunta fi 29.9.'!R144</f>
        <v>1564263.1895340451</v>
      </c>
    </row>
    <row r="145" spans="1:16" ht="11.4">
      <c r="A145" s="82">
        <v>14</v>
      </c>
      <c r="B145" s="83">
        <v>403</v>
      </c>
      <c r="C145" s="84" t="s">
        <v>235</v>
      </c>
      <c r="D145" s="24">
        <f>'2018 Kunta fi 29.9.'!D145</f>
        <v>7887482.2800000003</v>
      </c>
      <c r="E145" s="92">
        <f>'2018 Kunta fi 29.9.'!E145</f>
        <v>1.4249747829620851E-2</v>
      </c>
      <c r="F145" s="24">
        <f>'2018 Kunta fi 29.9.'!F145</f>
        <v>7844061.9191076225</v>
      </c>
      <c r="G145" s="24">
        <f>'2018 Kunta fi 29.9.'!G145</f>
        <v>7811908.8636161955</v>
      </c>
      <c r="H145" s="24">
        <f>'2018 Kunta fi 29.9.'!H145</f>
        <v>32153.05549142696</v>
      </c>
      <c r="I145" s="24">
        <f>'2018 Kunta fi 29.9.'!I145</f>
        <v>-763453.16302770458</v>
      </c>
      <c r="J145" s="24">
        <f>'2018 Kunta fi 29.9.'!J145</f>
        <v>-731300.10753627762</v>
      </c>
      <c r="K145" s="24">
        <f>'2018 Kunta fi 29.9.'!K145</f>
        <v>309960.83028335951</v>
      </c>
      <c r="L145" s="85"/>
      <c r="M145" s="87">
        <v>4.196290700921867E-4</v>
      </c>
      <c r="N145" s="88">
        <v>538</v>
      </c>
      <c r="O145" s="88" t="s">
        <v>235</v>
      </c>
      <c r="P145" s="24">
        <f>'2018 Kunta fi 29.9.'!R145</f>
        <v>741167.19950530166</v>
      </c>
    </row>
    <row r="146" spans="1:16" ht="11.4">
      <c r="A146" s="82">
        <v>9</v>
      </c>
      <c r="B146" s="83">
        <v>405</v>
      </c>
      <c r="C146" s="84" t="s">
        <v>992</v>
      </c>
      <c r="D146" s="24">
        <f>'2018 Kunta fi 29.9.'!D146</f>
        <v>246473651.59999999</v>
      </c>
      <c r="E146" s="92">
        <f>'2018 Kunta fi 29.9.'!E146</f>
        <v>2.1094272373614942E-2</v>
      </c>
      <c r="F146" s="24">
        <f>'2018 Kunta fi 29.9.'!F146</f>
        <v>245116821.30574107</v>
      </c>
      <c r="G146" s="24">
        <f>'2018 Kunta fi 29.9.'!G146</f>
        <v>245453435.50977427</v>
      </c>
      <c r="H146" s="24">
        <f>'2018 Kunta fi 29.9.'!H146</f>
        <v>-336614.20403319597</v>
      </c>
      <c r="I146" s="24">
        <f>'2018 Kunta fi 29.9.'!I146</f>
        <v>-23856926.993566372</v>
      </c>
      <c r="J146" s="24">
        <f>'2018 Kunta fi 29.9.'!J146</f>
        <v>-24193541.197599567</v>
      </c>
      <c r="K146" s="24">
        <f>'2018 Kunta fi 29.9.'!K146</f>
        <v>9685876.3013167065</v>
      </c>
      <c r="L146" s="85"/>
      <c r="M146" s="87">
        <v>1.3024970180705404E-2</v>
      </c>
      <c r="N146" s="88">
        <v>540</v>
      </c>
      <c r="O146" s="88" t="s">
        <v>992</v>
      </c>
      <c r="P146" s="24">
        <f>'2018 Kunta fi 29.9.'!R146</f>
        <v>22095991.723766584</v>
      </c>
    </row>
    <row r="147" spans="1:16" ht="11.4">
      <c r="A147" s="82">
        <v>1</v>
      </c>
      <c r="B147" s="83">
        <v>407</v>
      </c>
      <c r="C147" s="84" t="s">
        <v>389</v>
      </c>
      <c r="D147" s="24">
        <f>'2018 Kunta fi 29.9.'!D147</f>
        <v>7589381.6100000003</v>
      </c>
      <c r="E147" s="92">
        <f>'2018 Kunta fi 29.9.'!E147</f>
        <v>2.7277327374339855E-2</v>
      </c>
      <c r="F147" s="24">
        <f>'2018 Kunta fi 29.9.'!F147</f>
        <v>7547602.2846388808</v>
      </c>
      <c r="G147" s="24">
        <f>'2018 Kunta fi 29.9.'!G147</f>
        <v>7415814.8528046552</v>
      </c>
      <c r="H147" s="24">
        <f>'2018 Kunta fi 29.9.'!H147</f>
        <v>131787.43183422554</v>
      </c>
      <c r="I147" s="24">
        <f>'2018 Kunta fi 29.9.'!I147</f>
        <v>-734599.10144847794</v>
      </c>
      <c r="J147" s="24">
        <f>'2018 Kunta fi 29.9.'!J147</f>
        <v>-602811.6696142524</v>
      </c>
      <c r="K147" s="24">
        <f>'2018 Kunta fi 29.9.'!K147</f>
        <v>298246.12489308306</v>
      </c>
      <c r="L147" s="85"/>
      <c r="M147" s="87">
        <v>3.986490798213604E-4</v>
      </c>
      <c r="N147" s="88">
        <v>532</v>
      </c>
      <c r="O147" s="88" t="s">
        <v>389</v>
      </c>
      <c r="P147" s="24">
        <f>'2018 Kunta fi 29.9.'!R147</f>
        <v>561277.63382426242</v>
      </c>
    </row>
    <row r="148" spans="1:16" ht="11.4">
      <c r="A148" s="82">
        <v>14</v>
      </c>
      <c r="B148" s="83">
        <v>408</v>
      </c>
      <c r="C148" s="84" t="s">
        <v>988</v>
      </c>
      <c r="D148" s="24">
        <f>'2018 Kunta fi 29.9.'!D148</f>
        <v>43926903.289999999</v>
      </c>
      <c r="E148" s="92">
        <f>'2018 Kunta fi 29.9.'!E148</f>
        <v>5.1821340160349783E-2</v>
      </c>
      <c r="F148" s="24">
        <f>'2018 Kunta fi 29.9.'!F148</f>
        <v>43685086.963062219</v>
      </c>
      <c r="G148" s="24">
        <f>'2018 Kunta fi 29.9.'!G148</f>
        <v>43191075.816609383</v>
      </c>
      <c r="H148" s="24">
        <f>'2018 Kunta fi 29.9.'!H148</f>
        <v>494011.14645283669</v>
      </c>
      <c r="I148" s="24">
        <f>'2018 Kunta fi 29.9.'!I148</f>
        <v>-4251817.2552728169</v>
      </c>
      <c r="J148" s="24">
        <f>'2018 Kunta fi 29.9.'!J148</f>
        <v>-3757806.1088199802</v>
      </c>
      <c r="K148" s="24">
        <f>'2018 Kunta fi 29.9.'!K148</f>
        <v>1726231.3793173092</v>
      </c>
      <c r="L148" s="85"/>
      <c r="M148" s="87">
        <v>2.2535162210198098E-3</v>
      </c>
      <c r="N148" s="88">
        <v>543</v>
      </c>
      <c r="O148" s="88" t="s">
        <v>988</v>
      </c>
      <c r="P148" s="24">
        <f>'2018 Kunta fi 29.9.'!R148</f>
        <v>2373094.5665684971</v>
      </c>
    </row>
    <row r="149" spans="1:16" ht="11.4">
      <c r="A149" s="82">
        <v>13</v>
      </c>
      <c r="B149" s="83">
        <v>410</v>
      </c>
      <c r="C149" s="84" t="s">
        <v>367</v>
      </c>
      <c r="D149" s="24">
        <f>'2018 Kunta fi 29.9.'!D149</f>
        <v>59785966.93</v>
      </c>
      <c r="E149" s="92">
        <f>'2018 Kunta fi 29.9.'!E149</f>
        <v>1.9836435026057586E-2</v>
      </c>
      <c r="F149" s="24">
        <f>'2018 Kunta fi 29.9.'!F149</f>
        <v>59456846.918284371</v>
      </c>
      <c r="G149" s="24">
        <f>'2018 Kunta fi 29.9.'!G149</f>
        <v>59609882.254936576</v>
      </c>
      <c r="H149" s="24">
        <f>'2018 Kunta fi 29.9.'!H149</f>
        <v>-153035.33665220439</v>
      </c>
      <c r="I149" s="24">
        <f>'2018 Kunta fi 29.9.'!I149</f>
        <v>-5786863.7845457373</v>
      </c>
      <c r="J149" s="24">
        <f>'2018 Kunta fi 29.9.'!J149</f>
        <v>-5939899.1211979417</v>
      </c>
      <c r="K149" s="24">
        <f>'2018 Kunta fi 29.9.'!K149</f>
        <v>2349457.9500869918</v>
      </c>
      <c r="L149" s="85"/>
      <c r="M149" s="87">
        <v>3.1633031393143241E-3</v>
      </c>
      <c r="N149" s="88">
        <v>547</v>
      </c>
      <c r="O149" s="88" t="s">
        <v>367</v>
      </c>
      <c r="P149" s="24">
        <f>'2018 Kunta fi 29.9.'!R149</f>
        <v>2576275.745933122</v>
      </c>
    </row>
    <row r="150" spans="1:16" ht="11.4">
      <c r="A150" s="82">
        <v>9</v>
      </c>
      <c r="B150" s="83">
        <v>416</v>
      </c>
      <c r="C150" s="84" t="s">
        <v>231</v>
      </c>
      <c r="D150" s="24">
        <f>'2018 Kunta fi 29.9.'!D150</f>
        <v>9101781.2899999991</v>
      </c>
      <c r="E150" s="92">
        <f>'2018 Kunta fi 29.9.'!E150</f>
        <v>7.6084424348086266E-3</v>
      </c>
      <c r="F150" s="24">
        <f>'2018 Kunta fi 29.9.'!F150</f>
        <v>9051676.2483218201</v>
      </c>
      <c r="G150" s="24">
        <f>'2018 Kunta fi 29.9.'!G150</f>
        <v>9141197.8836121485</v>
      </c>
      <c r="H150" s="24">
        <f>'2018 Kunta fi 29.9.'!H150</f>
        <v>-89521.635290328413</v>
      </c>
      <c r="I150" s="24">
        <f>'2018 Kunta fi 29.9.'!I150</f>
        <v>-880988.82106609049</v>
      </c>
      <c r="J150" s="24">
        <f>'2018 Kunta fi 29.9.'!J150</f>
        <v>-970510.4563564189</v>
      </c>
      <c r="K150" s="24">
        <f>'2018 Kunta fi 29.9.'!K150</f>
        <v>357680.12980004388</v>
      </c>
      <c r="L150" s="85"/>
      <c r="M150" s="87">
        <v>4.8742373838425208E-4</v>
      </c>
      <c r="N150" s="88">
        <v>558</v>
      </c>
      <c r="O150" s="88" t="s">
        <v>231</v>
      </c>
      <c r="P150" s="24">
        <f>'2018 Kunta fi 29.9.'!R150</f>
        <v>415912.67193520296</v>
      </c>
    </row>
    <row r="151" spans="1:16" ht="11.4">
      <c r="A151" s="82">
        <v>21</v>
      </c>
      <c r="B151" s="83">
        <v>417</v>
      </c>
      <c r="C151" s="84" t="s">
        <v>351</v>
      </c>
      <c r="D151" s="24">
        <f>'2018 Kunta fi 29.9.'!D151</f>
        <v>6158236.0499999998</v>
      </c>
      <c r="E151" s="92">
        <f>'2018 Kunta fi 29.9.'!E151</f>
        <v>2.4073289108188956E-2</v>
      </c>
      <c r="F151" s="24">
        <f>'2018 Kunta fi 29.9.'!F151</f>
        <v>6124335.1393850278</v>
      </c>
      <c r="G151" s="24">
        <f>'2018 Kunta fi 29.9.'!G151</f>
        <v>6161439.5643846719</v>
      </c>
      <c r="H151" s="24">
        <f>'2018 Kunta fi 29.9.'!H151</f>
        <v>-37104.424999644049</v>
      </c>
      <c r="I151" s="24">
        <f>'2018 Kunta fi 29.9.'!I151</f>
        <v>-596074.21280238195</v>
      </c>
      <c r="J151" s="24">
        <f>'2018 Kunta fi 29.9.'!J151</f>
        <v>-633178.637802026</v>
      </c>
      <c r="K151" s="24">
        <f>'2018 Kunta fi 29.9.'!K151</f>
        <v>242005.22947341771</v>
      </c>
      <c r="L151" s="85"/>
      <c r="M151" s="87">
        <v>3.2448705181178971E-4</v>
      </c>
      <c r="N151" s="88">
        <v>562</v>
      </c>
      <c r="O151" s="88" t="s">
        <v>351</v>
      </c>
      <c r="P151" s="24">
        <f>'2018 Kunta fi 29.9.'!R151</f>
        <v>92145.453076487465</v>
      </c>
    </row>
    <row r="152" spans="1:16" ht="11.4">
      <c r="A152" s="82">
        <v>6</v>
      </c>
      <c r="B152" s="83">
        <v>418</v>
      </c>
      <c r="C152" s="84" t="s">
        <v>745</v>
      </c>
      <c r="D152" s="24">
        <f>'2018 Kunta fi 29.9.'!D152</f>
        <v>84314496.450000003</v>
      </c>
      <c r="E152" s="92">
        <f>'2018 Kunta fi 29.9.'!E152</f>
        <v>3.6243351414378067E-2</v>
      </c>
      <c r="F152" s="24">
        <f>'2018 Kunta fi 29.9.'!F152</f>
        <v>83850347.595605597</v>
      </c>
      <c r="G152" s="24">
        <f>'2018 Kunta fi 29.9.'!G152</f>
        <v>82984719.293454871</v>
      </c>
      <c r="H152" s="24">
        <f>'2018 Kunta fi 29.9.'!H152</f>
        <v>865628.30215072632</v>
      </c>
      <c r="I152" s="24">
        <f>'2018 Kunta fi 29.9.'!I152</f>
        <v>-8161054.0244333409</v>
      </c>
      <c r="J152" s="24">
        <f>'2018 Kunta fi 29.9.'!J152</f>
        <v>-7295425.7222826146</v>
      </c>
      <c r="K152" s="24">
        <f>'2018 Kunta fi 29.9.'!K152</f>
        <v>3313375.5990593955</v>
      </c>
      <c r="L152" s="85"/>
      <c r="M152" s="87">
        <v>4.3904857503471954E-3</v>
      </c>
      <c r="N152" s="88">
        <v>563</v>
      </c>
      <c r="O152" s="88" t="s">
        <v>745</v>
      </c>
      <c r="P152" s="24">
        <f>'2018 Kunta fi 29.9.'!R152</f>
        <v>4192239.744186962</v>
      </c>
    </row>
    <row r="153" spans="1:16" ht="11.4">
      <c r="A153" s="82">
        <v>11</v>
      </c>
      <c r="B153" s="83">
        <v>420</v>
      </c>
      <c r="C153" s="84" t="s">
        <v>816</v>
      </c>
      <c r="D153" s="24">
        <f>'2018 Kunta fi 29.9.'!D153</f>
        <v>29688540.300000001</v>
      </c>
      <c r="E153" s="92">
        <f>'2018 Kunta fi 29.9.'!E153</f>
        <v>6.7054673818617294E-2</v>
      </c>
      <c r="F153" s="24">
        <f>'2018 Kunta fi 29.9.'!F153</f>
        <v>29525105.747828312</v>
      </c>
      <c r="G153" s="24">
        <f>'2018 Kunta fi 29.9.'!G153</f>
        <v>29437849.14195339</v>
      </c>
      <c r="H153" s="24">
        <f>'2018 Kunta fi 29.9.'!H153</f>
        <v>87256.605874922127</v>
      </c>
      <c r="I153" s="24">
        <f>'2018 Kunta fi 29.9.'!I153</f>
        <v>-2873643.2226520926</v>
      </c>
      <c r="J153" s="24">
        <f>'2018 Kunta fi 29.9.'!J153</f>
        <v>-2786386.6167771704</v>
      </c>
      <c r="K153" s="24">
        <f>'2018 Kunta fi 29.9.'!K153</f>
        <v>1166694.8050866465</v>
      </c>
      <c r="L153" s="85"/>
      <c r="M153" s="87">
        <v>1.5013233912793637E-3</v>
      </c>
      <c r="N153" s="88">
        <v>568</v>
      </c>
      <c r="O153" s="88" t="s">
        <v>816</v>
      </c>
      <c r="P153" s="24">
        <f>'2018 Kunta fi 29.9.'!R153</f>
        <v>2590350.5903656385</v>
      </c>
    </row>
    <row r="154" spans="1:16" ht="11.4">
      <c r="A154" s="82">
        <v>16</v>
      </c>
      <c r="B154" s="83">
        <v>421</v>
      </c>
      <c r="C154" s="84" t="s">
        <v>892</v>
      </c>
      <c r="D154" s="24">
        <f>'2018 Kunta fi 29.9.'!D154</f>
        <v>1825009.2</v>
      </c>
      <c r="E154" s="92">
        <f>'2018 Kunta fi 29.9.'!E154</f>
        <v>6.6315004528605392E-3</v>
      </c>
      <c r="F154" s="24">
        <f>'2018 Kunta fi 29.9.'!F154</f>
        <v>1814962.5773537795</v>
      </c>
      <c r="G154" s="24">
        <f>'2018 Kunta fi 29.9.'!G154</f>
        <v>1791155.8849017404</v>
      </c>
      <c r="H154" s="24">
        <f>'2018 Kunta fi 29.9.'!H154</f>
        <v>23806.692452039104</v>
      </c>
      <c r="I154" s="24">
        <f>'2018 Kunta fi 29.9.'!I154</f>
        <v>-176648.13648172919</v>
      </c>
      <c r="J154" s="24">
        <f>'2018 Kunta fi 29.9.'!J154</f>
        <v>-152841.44402969009</v>
      </c>
      <c r="K154" s="24">
        <f>'2018 Kunta fi 29.9.'!K154</f>
        <v>71718.876420318207</v>
      </c>
      <c r="L154" s="85"/>
      <c r="M154" s="87">
        <v>9.7828776025086516E-5</v>
      </c>
      <c r="N154" s="88">
        <v>570</v>
      </c>
      <c r="O154" s="88" t="s">
        <v>892</v>
      </c>
      <c r="P154" s="24">
        <f>'2018 Kunta fi 29.9.'!R154</f>
        <v>381486.41125996591</v>
      </c>
    </row>
    <row r="155" spans="1:16" ht="11.4">
      <c r="A155" s="82">
        <v>12</v>
      </c>
      <c r="B155" s="83">
        <v>422</v>
      </c>
      <c r="C155" s="84" t="s">
        <v>80</v>
      </c>
      <c r="D155" s="24">
        <f>'2018 Kunta fi 29.9.'!D155</f>
        <v>31203953.870000001</v>
      </c>
      <c r="E155" s="92">
        <f>'2018 Kunta fi 29.9.'!E155</f>
        <v>-9.6157412142638954E-5</v>
      </c>
      <c r="F155" s="24">
        <f>'2018 Kunta fi 29.9.'!F155</f>
        <v>31032177.010134328</v>
      </c>
      <c r="G155" s="24">
        <f>'2018 Kunta fi 29.9.'!G155</f>
        <v>30936781.539708048</v>
      </c>
      <c r="H155" s="24">
        <f>'2018 Kunta fi 29.9.'!H155</f>
        <v>95395.470426280051</v>
      </c>
      <c r="I155" s="24">
        <f>'2018 Kunta fi 29.9.'!I155</f>
        <v>-3020324.6657591322</v>
      </c>
      <c r="J155" s="24">
        <f>'2018 Kunta fi 29.9.'!J155</f>
        <v>-2924929.1953328522</v>
      </c>
      <c r="K155" s="24">
        <f>'2018 Kunta fi 29.9.'!K155</f>
        <v>1226247.2492893953</v>
      </c>
      <c r="L155" s="85"/>
      <c r="M155" s="87">
        <v>1.683927805833755E-3</v>
      </c>
      <c r="N155" s="88">
        <v>574</v>
      </c>
      <c r="O155" s="88" t="s">
        <v>80</v>
      </c>
      <c r="P155" s="24">
        <f>'2018 Kunta fi 29.9.'!R155</f>
        <v>4453425.6008402258</v>
      </c>
    </row>
    <row r="156" spans="1:16" ht="11.4">
      <c r="A156" s="82">
        <v>2</v>
      </c>
      <c r="B156" s="83">
        <v>423</v>
      </c>
      <c r="C156" s="84" t="s">
        <v>1017</v>
      </c>
      <c r="D156" s="24">
        <f>'2018 Kunta fi 29.9.'!D156</f>
        <v>69738113.120000005</v>
      </c>
      <c r="E156" s="92">
        <f>'2018 Kunta fi 29.9.'!E156</f>
        <v>4.1583843450550662E-2</v>
      </c>
      <c r="F156" s="24">
        <f>'2018 Kunta fi 29.9.'!F156</f>
        <v>69354206.832526997</v>
      </c>
      <c r="G156" s="24">
        <f>'2018 Kunta fi 29.9.'!G156</f>
        <v>68664637.593043759</v>
      </c>
      <c r="H156" s="24">
        <f>'2018 Kunta fi 29.9.'!H156</f>
        <v>689569.23948323727</v>
      </c>
      <c r="I156" s="24">
        <f>'2018 Kunta fi 29.9.'!I156</f>
        <v>-6750161.985156036</v>
      </c>
      <c r="J156" s="24">
        <f>'2018 Kunta fi 29.9.'!J156</f>
        <v>-6060592.7456727987</v>
      </c>
      <c r="K156" s="24">
        <f>'2018 Kunta fi 29.9.'!K156</f>
        <v>2740555.5635771323</v>
      </c>
      <c r="L156" s="85"/>
      <c r="M156" s="87">
        <v>3.6128342413641332E-3</v>
      </c>
      <c r="N156" s="88">
        <v>572</v>
      </c>
      <c r="O156" s="88" t="s">
        <v>1017</v>
      </c>
      <c r="P156" s="24">
        <f>'2018 Kunta fi 29.9.'!R156</f>
        <v>3721297.9286189359</v>
      </c>
    </row>
    <row r="157" spans="1:16" ht="11.4">
      <c r="A157" s="82">
        <v>17</v>
      </c>
      <c r="B157" s="83">
        <v>425</v>
      </c>
      <c r="C157" s="84" t="s">
        <v>1015</v>
      </c>
      <c r="D157" s="24">
        <f>'2018 Kunta fi 29.9.'!D157</f>
        <v>30993257.199999999</v>
      </c>
      <c r="E157" s="92">
        <f>'2018 Kunta fi 29.9.'!E157</f>
        <v>7.5892038151071262E-2</v>
      </c>
      <c r="F157" s="24">
        <f>'2018 Kunta fi 29.9.'!F157</f>
        <v>30822640.21918387</v>
      </c>
      <c r="G157" s="24">
        <f>'2018 Kunta fi 29.9.'!G157</f>
        <v>30373224.768714368</v>
      </c>
      <c r="H157" s="24">
        <f>'2018 Kunta fi 29.9.'!H157</f>
        <v>449415.45046950132</v>
      </c>
      <c r="I157" s="24">
        <f>'2018 Kunta fi 29.9.'!I157</f>
        <v>-2999930.7005569809</v>
      </c>
      <c r="J157" s="24">
        <f>'2018 Kunta fi 29.9.'!J157</f>
        <v>-2550515.2500874796</v>
      </c>
      <c r="K157" s="24">
        <f>'2018 Kunta fi 29.9.'!K157</f>
        <v>1217967.3302413693</v>
      </c>
      <c r="L157" s="85"/>
      <c r="M157" s="87">
        <v>1.5544279802055974E-3</v>
      </c>
      <c r="N157" s="88">
        <v>581</v>
      </c>
      <c r="O157" s="88" t="s">
        <v>1015</v>
      </c>
      <c r="P157" s="24">
        <f>'2018 Kunta fi 29.9.'!R157</f>
        <v>680957.46761806426</v>
      </c>
    </row>
    <row r="158" spans="1:16" ht="11.4">
      <c r="A158" s="82">
        <v>12</v>
      </c>
      <c r="B158" s="83">
        <v>426</v>
      </c>
      <c r="C158" s="84" t="s">
        <v>206</v>
      </c>
      <c r="D158" s="24">
        <f>'2018 Kunta fi 29.9.'!D158</f>
        <v>36310517.020000003</v>
      </c>
      <c r="E158" s="92">
        <f>'2018 Kunta fi 29.9.'!E158</f>
        <v>1.8775412220627841E-2</v>
      </c>
      <c r="F158" s="24">
        <f>'2018 Kunta fi 29.9.'!F158</f>
        <v>36110628.678292401</v>
      </c>
      <c r="G158" s="24">
        <f>'2018 Kunta fi 29.9.'!G158</f>
        <v>35782984.534097537</v>
      </c>
      <c r="H158" s="24">
        <f>'2018 Kunta fi 29.9.'!H158</f>
        <v>327644.14419486374</v>
      </c>
      <c r="I158" s="24">
        <f>'2018 Kunta fi 29.9.'!I158</f>
        <v>-3514604.291458427</v>
      </c>
      <c r="J158" s="24">
        <f>'2018 Kunta fi 29.9.'!J158</f>
        <v>-3186960.1472635632</v>
      </c>
      <c r="K158" s="24">
        <f>'2018 Kunta fi 29.9.'!K158</f>
        <v>1426924.0302543356</v>
      </c>
      <c r="L158" s="85"/>
      <c r="M158" s="87">
        <v>1.9232071121558893E-3</v>
      </c>
      <c r="N158" s="88">
        <v>583</v>
      </c>
      <c r="O158" s="88" t="s">
        <v>206</v>
      </c>
      <c r="P158" s="24">
        <f>'2018 Kunta fi 29.9.'!R158</f>
        <v>1318588.4355315811</v>
      </c>
    </row>
    <row r="159" spans="1:16" ht="11.4">
      <c r="A159" s="82">
        <v>2</v>
      </c>
      <c r="B159" s="83">
        <v>430</v>
      </c>
      <c r="C159" s="84" t="s">
        <v>728</v>
      </c>
      <c r="D159" s="24">
        <f>'2018 Kunta fi 29.9.'!D159</f>
        <v>45817843.780000001</v>
      </c>
      <c r="E159" s="92">
        <f>'2018 Kunta fi 29.9.'!E159</f>
        <v>1.2137237556934632E-2</v>
      </c>
      <c r="F159" s="24">
        <f>'2018 Kunta fi 29.9.'!F159</f>
        <v>45565617.880579256</v>
      </c>
      <c r="G159" s="24">
        <f>'2018 Kunta fi 29.9.'!G159</f>
        <v>45662863.323517077</v>
      </c>
      <c r="H159" s="24">
        <f>'2018 Kunta fi 29.9.'!H159</f>
        <v>-97245.44293782115</v>
      </c>
      <c r="I159" s="24">
        <f>'2018 Kunta fi 29.9.'!I159</f>
        <v>-4434847.0798656726</v>
      </c>
      <c r="J159" s="24">
        <f>'2018 Kunta fi 29.9.'!J159</f>
        <v>-4532092.5228034938</v>
      </c>
      <c r="K159" s="24">
        <f>'2018 Kunta fi 29.9.'!K159</f>
        <v>1800541.2114652712</v>
      </c>
      <c r="L159" s="85"/>
      <c r="M159" s="87">
        <v>2.4426841944533983E-3</v>
      </c>
      <c r="N159" s="88">
        <v>1863</v>
      </c>
      <c r="O159" s="88" t="s">
        <v>728</v>
      </c>
      <c r="P159" s="24">
        <f>'2018 Kunta fi 29.9.'!R159</f>
        <v>3294743.8209885973</v>
      </c>
    </row>
    <row r="160" spans="1:16" ht="11.4">
      <c r="A160" s="82">
        <v>5</v>
      </c>
      <c r="B160" s="83">
        <v>433</v>
      </c>
      <c r="C160" s="84" t="s">
        <v>804</v>
      </c>
      <c r="D160" s="24">
        <f>'2018 Kunta fi 29.9.'!D160</f>
        <v>25385265.91</v>
      </c>
      <c r="E160" s="92">
        <f>'2018 Kunta fi 29.9.'!E160</f>
        <v>3.2045200385619088E-2</v>
      </c>
      <c r="F160" s="24">
        <f>'2018 Kunta fi 29.9.'!F160</f>
        <v>25245520.758374609</v>
      </c>
      <c r="G160" s="24">
        <f>'2018 Kunta fi 29.9.'!G160</f>
        <v>24800943.971140221</v>
      </c>
      <c r="H160" s="24">
        <f>'2018 Kunta fi 29.9.'!H160</f>
        <v>444576.78723438829</v>
      </c>
      <c r="I160" s="24">
        <f>'2018 Kunta fi 29.9.'!I160</f>
        <v>-2457116.3351366487</v>
      </c>
      <c r="J160" s="24">
        <f>'2018 Kunta fi 29.9.'!J160</f>
        <v>-2012539.5479022604</v>
      </c>
      <c r="K160" s="24">
        <f>'2018 Kunta fi 29.9.'!K160</f>
        <v>997585.51830654137</v>
      </c>
      <c r="L160" s="85"/>
      <c r="M160" s="87">
        <v>1.3272571603402871E-3</v>
      </c>
      <c r="N160" s="88">
        <v>595</v>
      </c>
      <c r="O160" s="88" t="s">
        <v>804</v>
      </c>
      <c r="P160" s="24">
        <f>'2018 Kunta fi 29.9.'!R160</f>
        <v>1470822.6454287048</v>
      </c>
    </row>
    <row r="161" spans="1:16" ht="11.4">
      <c r="A161" s="82">
        <v>1</v>
      </c>
      <c r="B161" s="83">
        <v>434</v>
      </c>
      <c r="C161" s="84" t="s">
        <v>1022</v>
      </c>
      <c r="D161" s="24">
        <f>'2018 Kunta fi 29.9.'!D161</f>
        <v>47228679.619999997</v>
      </c>
      <c r="E161" s="92">
        <f>'2018 Kunta fi 29.9.'!E161</f>
        <v>1.8592846930150175E-2</v>
      </c>
      <c r="F161" s="24">
        <f>'2018 Kunta fi 29.9.'!F161</f>
        <v>46968687.110251889</v>
      </c>
      <c r="G161" s="24">
        <f>'2018 Kunta fi 29.9.'!G161</f>
        <v>46722826.283278406</v>
      </c>
      <c r="H161" s="24">
        <f>'2018 Kunta fi 29.9.'!H161</f>
        <v>245860.82697348297</v>
      </c>
      <c r="I161" s="24">
        <f>'2018 Kunta fi 29.9.'!I161</f>
        <v>-4571406.1295502633</v>
      </c>
      <c r="J161" s="24">
        <f>'2018 Kunta fi 29.9.'!J161</f>
        <v>-4325545.3025767803</v>
      </c>
      <c r="K161" s="24">
        <f>'2018 Kunta fi 29.9.'!K161</f>
        <v>1855983.9792377928</v>
      </c>
      <c r="L161" s="85"/>
      <c r="M161" s="87">
        <v>2.5019421317338084E-3</v>
      </c>
      <c r="N161" s="88">
        <v>599</v>
      </c>
      <c r="O161" s="88" t="s">
        <v>1022</v>
      </c>
      <c r="P161" s="24">
        <f>'2018 Kunta fi 29.9.'!R161</f>
        <v>6295977.1880998425</v>
      </c>
    </row>
    <row r="162" spans="1:16" ht="11.4">
      <c r="A162" s="82">
        <v>13</v>
      </c>
      <c r="B162" s="83">
        <v>435</v>
      </c>
      <c r="C162" s="84" t="s">
        <v>300</v>
      </c>
      <c r="D162" s="24">
        <f>'2018 Kunta fi 29.9.'!D162</f>
        <v>1710202.97</v>
      </c>
      <c r="E162" s="92">
        <f>'2018 Kunta fi 29.9.'!E162</f>
        <v>4.9269408023744576E-2</v>
      </c>
      <c r="F162" s="24">
        <f>'2018 Kunta fi 29.9.'!F162</f>
        <v>1700788.3523158613</v>
      </c>
      <c r="G162" s="24">
        <f>'2018 Kunta fi 29.9.'!G162</f>
        <v>1607771.0354483509</v>
      </c>
      <c r="H162" s="24">
        <f>'2018 Kunta fi 29.9.'!H162</f>
        <v>93017.316867510322</v>
      </c>
      <c r="I162" s="24">
        <f>'2018 Kunta fi 29.9.'!I162</f>
        <v>-165535.69574116042</v>
      </c>
      <c r="J162" s="24">
        <f>'2018 Kunta fi 29.9.'!J162</f>
        <v>-72518.378873650101</v>
      </c>
      <c r="K162" s="24">
        <f>'2018 Kunta fi 29.9.'!K162</f>
        <v>67207.242275321769</v>
      </c>
      <c r="L162" s="85"/>
      <c r="M162" s="87">
        <v>8.7949368160908533E-5</v>
      </c>
      <c r="N162" s="88">
        <v>601</v>
      </c>
      <c r="O162" s="88" t="s">
        <v>300</v>
      </c>
      <c r="P162" s="24">
        <f>'2018 Kunta fi 29.9.'!R162</f>
        <v>287787.66973215097</v>
      </c>
    </row>
    <row r="163" spans="1:16" ht="11.4">
      <c r="A163" s="82">
        <v>17</v>
      </c>
      <c r="B163" s="83">
        <v>436</v>
      </c>
      <c r="C163" s="84" t="s">
        <v>339</v>
      </c>
      <c r="D163" s="24">
        <f>'2018 Kunta fi 29.9.'!D163</f>
        <v>5378192.9299999997</v>
      </c>
      <c r="E163" s="92">
        <f>'2018 Kunta fi 29.9.'!E163</f>
        <v>3.9696062313303138E-2</v>
      </c>
      <c r="F163" s="24">
        <f>'2018 Kunta fi 29.9.'!F163</f>
        <v>5348586.1341075292</v>
      </c>
      <c r="G163" s="24">
        <f>'2018 Kunta fi 29.9.'!G163</f>
        <v>5259745.7152475789</v>
      </c>
      <c r="H163" s="24">
        <f>'2018 Kunta fi 29.9.'!H163</f>
        <v>88840.418859950267</v>
      </c>
      <c r="I163" s="24">
        <f>'2018 Kunta fi 29.9.'!I163</f>
        <v>-520571.49011835718</v>
      </c>
      <c r="J163" s="24">
        <f>'2018 Kunta fi 29.9.'!J163</f>
        <v>-431731.07125840691</v>
      </c>
      <c r="K163" s="24">
        <f>'2018 Kunta fi 29.9.'!K163</f>
        <v>211351.23818077138</v>
      </c>
      <c r="L163" s="85"/>
      <c r="M163" s="87">
        <v>2.7912713423214477E-4</v>
      </c>
      <c r="N163" s="88">
        <v>605</v>
      </c>
      <c r="O163" s="88" t="s">
        <v>339</v>
      </c>
      <c r="P163" s="24">
        <f>'2018 Kunta fi 29.9.'!R163</f>
        <v>159102.71004878677</v>
      </c>
    </row>
    <row r="164" spans="1:16" ht="11.4">
      <c r="A164" s="82">
        <v>21</v>
      </c>
      <c r="B164" s="83">
        <v>438</v>
      </c>
      <c r="C164" s="84" t="s">
        <v>338</v>
      </c>
      <c r="D164" s="24">
        <f>'2018 Kunta fi 29.9.'!D164</f>
        <v>1291859.26</v>
      </c>
      <c r="E164" s="92">
        <f>'2018 Kunta fi 29.9.'!E164</f>
        <v>2.6217388469474301E-2</v>
      </c>
      <c r="F164" s="24">
        <f>'2018 Kunta fi 29.9.'!F164</f>
        <v>1284747.6122903635</v>
      </c>
      <c r="G164" s="24">
        <f>'2018 Kunta fi 29.9.'!G164</f>
        <v>1312368.0307112315</v>
      </c>
      <c r="H164" s="24">
        <f>'2018 Kunta fi 29.9.'!H164</f>
        <v>-27620.418420867994</v>
      </c>
      <c r="I164" s="24">
        <f>'2018 Kunta fi 29.9.'!I164</f>
        <v>-125042.94820851625</v>
      </c>
      <c r="J164" s="24">
        <f>'2018 Kunta fi 29.9.'!J164</f>
        <v>-152663.36662938423</v>
      </c>
      <c r="K164" s="24">
        <f>'2018 Kunta fi 29.9.'!K164</f>
        <v>50767.247979014966</v>
      </c>
      <c r="L164" s="85"/>
      <c r="M164" s="87">
        <v>6.7927856723016126E-5</v>
      </c>
      <c r="N164" s="88">
        <v>606</v>
      </c>
      <c r="O164" s="88" t="s">
        <v>338</v>
      </c>
      <c r="P164" s="24">
        <f>'2018 Kunta fi 29.9.'!R164</f>
        <v>70216.475631838621</v>
      </c>
    </row>
    <row r="165" spans="1:16" ht="11.4">
      <c r="A165" s="82">
        <v>15</v>
      </c>
      <c r="B165" s="83">
        <v>440</v>
      </c>
      <c r="C165" s="84" t="s">
        <v>1012</v>
      </c>
      <c r="D165" s="24">
        <f>'2018 Kunta fi 29.9.'!D165</f>
        <v>13896104.51</v>
      </c>
      <c r="E165" s="92">
        <f>'2018 Kunta fi 29.9.'!E165</f>
        <v>4.2337464900641164E-2</v>
      </c>
      <c r="F165" s="24">
        <f>'2018 Kunta fi 29.9.'!F165</f>
        <v>13819606.858226839</v>
      </c>
      <c r="G165" s="24">
        <f>'2018 Kunta fi 29.9.'!G165</f>
        <v>13775651.037599811</v>
      </c>
      <c r="H165" s="24">
        <f>'2018 Kunta fi 29.9.'!H165</f>
        <v>43955.820627028123</v>
      </c>
      <c r="I165" s="24">
        <f>'2018 Kunta fi 29.9.'!I165</f>
        <v>-1345045.8036303886</v>
      </c>
      <c r="J165" s="24">
        <f>'2018 Kunta fi 29.9.'!J165</f>
        <v>-1301089.9830033605</v>
      </c>
      <c r="K165" s="24">
        <f>'2018 Kunta fi 29.9.'!K165</f>
        <v>546086.56333158014</v>
      </c>
      <c r="L165" s="85"/>
      <c r="M165" s="87">
        <v>7.1937742037721491E-4</v>
      </c>
      <c r="N165" s="88">
        <v>607</v>
      </c>
      <c r="O165" s="88" t="s">
        <v>1012</v>
      </c>
      <c r="P165" s="24">
        <f>'2018 Kunta fi 29.9.'!R165</f>
        <v>352879.59516977024</v>
      </c>
    </row>
    <row r="166" spans="1:16" ht="11.4">
      <c r="A166" s="82">
        <v>9</v>
      </c>
      <c r="B166" s="83">
        <v>441</v>
      </c>
      <c r="C166" s="84" t="s">
        <v>805</v>
      </c>
      <c r="D166" s="24">
        <f>'2018 Kunta fi 29.9.'!D166</f>
        <v>13243818.59</v>
      </c>
      <c r="E166" s="92">
        <f>'2018 Kunta fi 29.9.'!E166</f>
        <v>3.7351852490857151E-2</v>
      </c>
      <c r="F166" s="24">
        <f>'2018 Kunta fi 29.9.'!F166</f>
        <v>13170911.753273517</v>
      </c>
      <c r="G166" s="24">
        <f>'2018 Kunta fi 29.9.'!G166</f>
        <v>13230670.037422597</v>
      </c>
      <c r="H166" s="24">
        <f>'2018 Kunta fi 29.9.'!H166</f>
        <v>-59758.284149080515</v>
      </c>
      <c r="I166" s="24">
        <f>'2018 Kunta fi 29.9.'!I166</f>
        <v>-1281909.0850750683</v>
      </c>
      <c r="J166" s="24">
        <f>'2018 Kunta fi 29.9.'!J166</f>
        <v>-1341667.3692241488</v>
      </c>
      <c r="K166" s="24">
        <f>'2018 Kunta fi 29.9.'!K166</f>
        <v>520453.15102484019</v>
      </c>
      <c r="L166" s="85"/>
      <c r="M166" s="87">
        <v>6.8890480656541792E-4</v>
      </c>
      <c r="N166" s="88">
        <v>611</v>
      </c>
      <c r="O166" s="88" t="s">
        <v>805</v>
      </c>
      <c r="P166" s="24">
        <f>'2018 Kunta fi 29.9.'!R166</f>
        <v>1961826.830740432</v>
      </c>
    </row>
    <row r="167" spans="1:16" ht="11.4">
      <c r="A167" s="82">
        <v>1</v>
      </c>
      <c r="B167" s="83">
        <v>444</v>
      </c>
      <c r="C167" s="84" t="s">
        <v>377</v>
      </c>
      <c r="D167" s="24">
        <f>'2018 Kunta fi 29.9.'!D167</f>
        <v>169321010</v>
      </c>
      <c r="E167" s="92">
        <f>'2018 Kunta fi 29.9.'!E167</f>
        <v>1.267351804986272E-2</v>
      </c>
      <c r="F167" s="24">
        <f>'2018 Kunta fi 29.9.'!F167</f>
        <v>168388902.75717244</v>
      </c>
      <c r="G167" s="24">
        <f>'2018 Kunta fi 29.9.'!G167</f>
        <v>168599828.79935184</v>
      </c>
      <c r="H167" s="24">
        <f>'2018 Kunta fi 29.9.'!H167</f>
        <v>-210926.04217940569</v>
      </c>
      <c r="I167" s="24">
        <f>'2018 Kunta fi 29.9.'!I167</f>
        <v>-16389090.467984619</v>
      </c>
      <c r="J167" s="24">
        <f>'2018 Kunta fi 29.9.'!J167</f>
        <v>-16600016.510164024</v>
      </c>
      <c r="K167" s="24">
        <f>'2018 Kunta fi 29.9.'!K167</f>
        <v>6653945.9590414464</v>
      </c>
      <c r="L167" s="85"/>
      <c r="M167" s="87">
        <v>9.0222213065093374E-3</v>
      </c>
      <c r="N167" s="88">
        <v>584</v>
      </c>
      <c r="O167" s="88" t="s">
        <v>377</v>
      </c>
      <c r="P167" s="24">
        <f>'2018 Kunta fi 29.9.'!R167</f>
        <v>6908479.8070087088</v>
      </c>
    </row>
    <row r="168" spans="1:16" ht="11.4">
      <c r="A168" s="82">
        <v>2</v>
      </c>
      <c r="B168" s="83">
        <v>445</v>
      </c>
      <c r="C168" s="84" t="s">
        <v>979</v>
      </c>
      <c r="D168" s="24">
        <f>'2018 Kunta fi 29.9.'!D168</f>
        <v>54584721.640000001</v>
      </c>
      <c r="E168" s="92">
        <f>'2018 Kunta fi 29.9.'!E168</f>
        <v>1.8097351944827755E-2</v>
      </c>
      <c r="F168" s="24">
        <f>'2018 Kunta fi 29.9.'!F168</f>
        <v>54284234.33255735</v>
      </c>
      <c r="G168" s="24">
        <f>'2018 Kunta fi 29.9.'!G168</f>
        <v>54076692.372795083</v>
      </c>
      <c r="H168" s="24">
        <f>'2018 Kunta fi 29.9.'!H168</f>
        <v>207541.95976226777</v>
      </c>
      <c r="I168" s="24">
        <f>'2018 Kunta fi 29.9.'!I168</f>
        <v>-5283419.5893806545</v>
      </c>
      <c r="J168" s="24">
        <f>'2018 Kunta fi 29.9.'!J168</f>
        <v>-5075877.6296183867</v>
      </c>
      <c r="K168" s="24">
        <f>'2018 Kunta fi 29.9.'!K168</f>
        <v>2145060.3677705452</v>
      </c>
      <c r="L168" s="85"/>
      <c r="M168" s="87">
        <v>2.8930362172230081E-3</v>
      </c>
      <c r="N168" s="88">
        <v>2183</v>
      </c>
      <c r="O168" s="88" t="s">
        <v>979</v>
      </c>
      <c r="P168" s="24">
        <f>'2018 Kunta fi 29.9.'!R168</f>
        <v>2301357.002186738</v>
      </c>
    </row>
    <row r="169" spans="1:16" ht="11.4">
      <c r="A169" s="82">
        <v>15</v>
      </c>
      <c r="B169" s="83">
        <v>475</v>
      </c>
      <c r="C169" s="84" t="s">
        <v>373</v>
      </c>
      <c r="D169" s="24">
        <f>'2018 Kunta fi 29.9.'!D169</f>
        <v>17191803.620000001</v>
      </c>
      <c r="E169" s="92">
        <f>'2018 Kunta fi 29.9.'!E169</f>
        <v>3.6126723472782452E-2</v>
      </c>
      <c r="F169" s="24">
        <f>'2018 Kunta fi 29.9.'!F169</f>
        <v>17097163.240336124</v>
      </c>
      <c r="G169" s="24">
        <f>'2018 Kunta fi 29.9.'!G169</f>
        <v>16736311.519400014</v>
      </c>
      <c r="H169" s="24">
        <f>'2018 Kunta fi 29.9.'!H169</f>
        <v>360851.72093611024</v>
      </c>
      <c r="I169" s="24">
        <f>'2018 Kunta fi 29.9.'!I169</f>
        <v>-1664046.4454824917</v>
      </c>
      <c r="J169" s="24">
        <f>'2018 Kunta fi 29.9.'!J169</f>
        <v>-1303194.7245463815</v>
      </c>
      <c r="K169" s="24">
        <f>'2018 Kunta fi 29.9.'!K169</f>
        <v>675600.34177644644</v>
      </c>
      <c r="L169" s="85"/>
      <c r="M169" s="87">
        <v>8.9532486316884637E-4</v>
      </c>
      <c r="N169" s="88">
        <v>628</v>
      </c>
      <c r="O169" s="88" t="s">
        <v>373</v>
      </c>
      <c r="P169" s="24">
        <f>'2018 Kunta fi 29.9.'!R169</f>
        <v>1101491.3312196706</v>
      </c>
    </row>
    <row r="170" spans="1:16" ht="11.4">
      <c r="A170" s="82">
        <v>21</v>
      </c>
      <c r="B170" s="83">
        <v>478</v>
      </c>
      <c r="C170" s="84" t="s">
        <v>405</v>
      </c>
      <c r="D170" s="24">
        <f>'2018 Kunta fi 29.9.'!D170</f>
        <v>41298067.659999996</v>
      </c>
      <c r="E170" s="92">
        <f>'2018 Kunta fi 29.9.'!E170</f>
        <v>4.4537344325936701E-3</v>
      </c>
      <c r="F170" s="24">
        <f>'2018 Kunta fi 29.9.'!F170</f>
        <v>41070722.996861808</v>
      </c>
      <c r="G170" s="24">
        <f>'2018 Kunta fi 29.9.'!G170</f>
        <v>41579654.084319368</v>
      </c>
      <c r="H170" s="24">
        <f>'2018 Kunta fi 29.9.'!H170</f>
        <v>-508931.08745756</v>
      </c>
      <c r="I170" s="24">
        <f>'2018 Kunta fi 29.9.'!I170</f>
        <v>-3997364.3379087439</v>
      </c>
      <c r="J170" s="24">
        <f>'2018 Kunta fi 29.9.'!J170</f>
        <v>-4506295.4253663039</v>
      </c>
      <c r="K170" s="24">
        <f>'2018 Kunta fi 29.9.'!K170</f>
        <v>1622923.8794552267</v>
      </c>
      <c r="L170" s="85"/>
      <c r="M170" s="87">
        <v>2.2185635433349879E-3</v>
      </c>
      <c r="N170" s="88">
        <v>633</v>
      </c>
      <c r="O170" s="88" t="s">
        <v>405</v>
      </c>
      <c r="P170" s="24">
        <f>'2018 Kunta fi 29.9.'!R170</f>
        <v>6922617.886151379</v>
      </c>
    </row>
    <row r="171" spans="1:16" ht="11.4">
      <c r="A171" s="82">
        <v>2</v>
      </c>
      <c r="B171" s="83">
        <v>480</v>
      </c>
      <c r="C171" s="84" t="s">
        <v>274</v>
      </c>
      <c r="D171" s="24">
        <f>'2018 Kunta fi 29.9.'!D171</f>
        <v>5814692.3099999996</v>
      </c>
      <c r="E171" s="92">
        <f>'2018 Kunta fi 29.9.'!E171</f>
        <v>4.2332676680385983E-2</v>
      </c>
      <c r="F171" s="24">
        <f>'2018 Kunta fi 29.9.'!F171</f>
        <v>5782682.597696933</v>
      </c>
      <c r="G171" s="24">
        <f>'2018 Kunta fi 29.9.'!G171</f>
        <v>5706189.9408888472</v>
      </c>
      <c r="H171" s="24">
        <f>'2018 Kunta fi 29.9.'!H171</f>
        <v>76492.65680808574</v>
      </c>
      <c r="I171" s="24">
        <f>'2018 Kunta fi 29.9.'!I171</f>
        <v>-562821.57962608687</v>
      </c>
      <c r="J171" s="24">
        <f>'2018 Kunta fi 29.9.'!J171</f>
        <v>-486328.92281800113</v>
      </c>
      <c r="K171" s="24">
        <f>'2018 Kunta fi 29.9.'!K171</f>
        <v>228504.7106628638</v>
      </c>
      <c r="L171" s="85"/>
      <c r="M171" s="87">
        <v>3.0101799872963924E-4</v>
      </c>
      <c r="N171" s="88">
        <v>638</v>
      </c>
      <c r="O171" s="88" t="s">
        <v>274</v>
      </c>
      <c r="P171" s="24">
        <f>'2018 Kunta fi 29.9.'!R171</f>
        <v>308899.09504247422</v>
      </c>
    </row>
    <row r="172" spans="1:16" ht="11.4">
      <c r="A172" s="82">
        <v>2</v>
      </c>
      <c r="B172" s="83">
        <v>481</v>
      </c>
      <c r="C172" s="84" t="s">
        <v>328</v>
      </c>
      <c r="D172" s="24">
        <f>'2018 Kunta fi 29.9.'!D172</f>
        <v>36758006.710000001</v>
      </c>
      <c r="E172" s="92">
        <f>'2018 Kunta fi 29.9.'!E172</f>
        <v>1.9353875999768899E-2</v>
      </c>
      <c r="F172" s="24">
        <f>'2018 Kunta fi 29.9.'!F172</f>
        <v>36555654.950544432</v>
      </c>
      <c r="G172" s="24">
        <f>'2018 Kunta fi 29.9.'!G172</f>
        <v>36565164.708415881</v>
      </c>
      <c r="H172" s="24">
        <f>'2018 Kunta fi 29.9.'!H172</f>
        <v>-9509.7578714489937</v>
      </c>
      <c r="I172" s="24">
        <f>'2018 Kunta fi 29.9.'!I172</f>
        <v>-3557918.1661683666</v>
      </c>
      <c r="J172" s="24">
        <f>'2018 Kunta fi 29.9.'!J172</f>
        <v>-3567427.9240398156</v>
      </c>
      <c r="K172" s="24">
        <f>'2018 Kunta fi 29.9.'!K172</f>
        <v>1444509.3979206886</v>
      </c>
      <c r="L172" s="85"/>
      <c r="M172" s="87">
        <v>1.9458038238595661E-3</v>
      </c>
      <c r="N172" s="88">
        <v>641</v>
      </c>
      <c r="O172" s="88" t="s">
        <v>328</v>
      </c>
      <c r="P172" s="24">
        <f>'2018 Kunta fi 29.9.'!R172</f>
        <v>1572781.0869783009</v>
      </c>
    </row>
    <row r="173" spans="1:16" ht="11.4">
      <c r="A173" s="82">
        <v>17</v>
      </c>
      <c r="B173" s="83">
        <v>483</v>
      </c>
      <c r="C173" s="84" t="s">
        <v>932</v>
      </c>
      <c r="D173" s="24">
        <f>'2018 Kunta fi 29.9.'!D173</f>
        <v>2161676.35</v>
      </c>
      <c r="E173" s="92">
        <f>'2018 Kunta fi 29.9.'!E173</f>
        <v>-8.7007375751667615E-3</v>
      </c>
      <c r="F173" s="24">
        <f>'2018 Kunta fi 29.9.'!F173</f>
        <v>2149776.3844701224</v>
      </c>
      <c r="G173" s="24">
        <f>'2018 Kunta fi 29.9.'!G173</f>
        <v>2191390.6189766508</v>
      </c>
      <c r="H173" s="24">
        <f>'2018 Kunta fi 29.9.'!H173</f>
        <v>-41614.234506528359</v>
      </c>
      <c r="I173" s="24">
        <f>'2018 Kunta fi 29.9.'!I173</f>
        <v>-209235.16380307902</v>
      </c>
      <c r="J173" s="24">
        <f>'2018 Kunta fi 29.9.'!J173</f>
        <v>-250849.39830960738</v>
      </c>
      <c r="K173" s="24">
        <f>'2018 Kunta fi 29.9.'!K173</f>
        <v>84949.160259780896</v>
      </c>
      <c r="L173" s="85"/>
      <c r="M173" s="87">
        <v>1.1766789019445489E-4</v>
      </c>
      <c r="N173" s="88">
        <v>646</v>
      </c>
      <c r="O173" s="88" t="s">
        <v>932</v>
      </c>
      <c r="P173" s="24">
        <f>'2018 Kunta fi 29.9.'!R173</f>
        <v>119736.67088028426</v>
      </c>
    </row>
    <row r="174" spans="1:16" ht="11.4">
      <c r="A174" s="82">
        <v>4</v>
      </c>
      <c r="B174" s="83">
        <v>484</v>
      </c>
      <c r="C174" s="84" t="s">
        <v>387</v>
      </c>
      <c r="D174" s="24">
        <f>'2018 Kunta fi 29.9.'!D174</f>
        <v>7631932.79</v>
      </c>
      <c r="E174" s="92">
        <f>'2018 Kunta fi 29.9.'!E174</f>
        <v>1.4442989424888975E-2</v>
      </c>
      <c r="F174" s="24">
        <f>'2018 Kunta fi 29.9.'!F174</f>
        <v>7589919.2216287013</v>
      </c>
      <c r="G174" s="24">
        <f>'2018 Kunta fi 29.9.'!G174</f>
        <v>7603536.436090094</v>
      </c>
      <c r="H174" s="24">
        <f>'2018 Kunta fi 29.9.'!H174</f>
        <v>-13617.214461392723</v>
      </c>
      <c r="I174" s="24">
        <f>'2018 Kunta fi 29.9.'!I174</f>
        <v>-738717.75830352202</v>
      </c>
      <c r="J174" s="24">
        <f>'2018 Kunta fi 29.9.'!J174</f>
        <v>-752334.97276491474</v>
      </c>
      <c r="K174" s="24">
        <f>'2018 Kunta fi 29.9.'!K174</f>
        <v>299918.29335117008</v>
      </c>
      <c r="L174" s="85"/>
      <c r="M174" s="87">
        <v>4.0595600538581404E-4</v>
      </c>
      <c r="N174" s="88">
        <v>647</v>
      </c>
      <c r="O174" s="88" t="s">
        <v>387</v>
      </c>
      <c r="P174" s="24">
        <f>'2018 Kunta fi 29.9.'!R174</f>
        <v>832456.34770882118</v>
      </c>
    </row>
    <row r="175" spans="1:16" ht="11.4">
      <c r="A175" s="82">
        <v>8</v>
      </c>
      <c r="B175" s="83">
        <v>489</v>
      </c>
      <c r="C175" s="84" t="s">
        <v>269</v>
      </c>
      <c r="D175" s="24">
        <f>'2018 Kunta fi 29.9.'!D175</f>
        <v>4509583.5599999996</v>
      </c>
      <c r="E175" s="92">
        <f>'2018 Kunta fi 29.9.'!E175</f>
        <v>1.3409691044605321E-2</v>
      </c>
      <c r="F175" s="24">
        <f>'2018 Kunta fi 29.9.'!F175</f>
        <v>4484758.4334642431</v>
      </c>
      <c r="G175" s="24">
        <f>'2018 Kunta fi 29.9.'!G175</f>
        <v>4417884.0922001163</v>
      </c>
      <c r="H175" s="24">
        <f>'2018 Kunta fi 29.9.'!H175</f>
        <v>66874.341264126822</v>
      </c>
      <c r="I175" s="24">
        <f>'2018 Kunta fi 29.9.'!I175</f>
        <v>-436496.17337964219</v>
      </c>
      <c r="J175" s="24">
        <f>'2018 Kunta fi 29.9.'!J175</f>
        <v>-369621.83211551537</v>
      </c>
      <c r="K175" s="24">
        <f>'2018 Kunta fi 29.9.'!K175</f>
        <v>177216.78665879526</v>
      </c>
      <c r="L175" s="85"/>
      <c r="M175" s="87">
        <v>2.4011730700613975E-4</v>
      </c>
      <c r="N175" s="88">
        <v>658</v>
      </c>
      <c r="O175" s="88" t="s">
        <v>269</v>
      </c>
      <c r="P175" s="24">
        <f>'2018 Kunta fi 29.9.'!R175</f>
        <v>779118.10739885143</v>
      </c>
    </row>
    <row r="176" spans="1:16" ht="11.4">
      <c r="A176" s="82">
        <v>10</v>
      </c>
      <c r="B176" s="83">
        <v>491</v>
      </c>
      <c r="C176" s="84" t="s">
        <v>407</v>
      </c>
      <c r="D176" s="24">
        <f>'2018 Kunta fi 29.9.'!D176</f>
        <v>169972770.43000001</v>
      </c>
      <c r="E176" s="92">
        <f>'2018 Kunta fi 29.9.'!E176</f>
        <v>1.7921024589484746E-2</v>
      </c>
      <c r="F176" s="24">
        <f>'2018 Kunta fi 29.9.'!F176</f>
        <v>169037075.26493296</v>
      </c>
      <c r="G176" s="24">
        <f>'2018 Kunta fi 29.9.'!G176</f>
        <v>168942894.41246736</v>
      </c>
      <c r="H176" s="24">
        <f>'2018 Kunta fi 29.9.'!H176</f>
        <v>94180.852465599775</v>
      </c>
      <c r="I176" s="24">
        <f>'2018 Kunta fi 29.9.'!I176</f>
        <v>-16452176.322780326</v>
      </c>
      <c r="J176" s="24">
        <f>'2018 Kunta fi 29.9.'!J176</f>
        <v>-16357995.470314726</v>
      </c>
      <c r="K176" s="24">
        <f>'2018 Kunta fi 29.9.'!K176</f>
        <v>6679558.7207386605</v>
      </c>
      <c r="L176" s="85"/>
      <c r="M176" s="87">
        <v>9.0102604951292492E-3</v>
      </c>
      <c r="N176" s="88">
        <v>663</v>
      </c>
      <c r="O176" s="88" t="s">
        <v>407</v>
      </c>
      <c r="P176" s="24">
        <f>'2018 Kunta fi 29.9.'!R176</f>
        <v>13350590.005521527</v>
      </c>
    </row>
    <row r="177" spans="1:16" ht="11.4">
      <c r="A177" s="82">
        <v>17</v>
      </c>
      <c r="B177" s="83">
        <v>494</v>
      </c>
      <c r="C177" s="84" t="s">
        <v>89</v>
      </c>
      <c r="D177" s="24">
        <f>'2018 Kunta fi 29.9.'!D177</f>
        <v>25678601.579999998</v>
      </c>
      <c r="E177" s="92">
        <f>'2018 Kunta fi 29.9.'!E177</f>
        <v>4.8774678487270906E-2</v>
      </c>
      <c r="F177" s="24">
        <f>'2018 Kunta fi 29.9.'!F177</f>
        <v>25537241.624029964</v>
      </c>
      <c r="G177" s="24">
        <f>'2018 Kunta fi 29.9.'!G177</f>
        <v>25561412.205543227</v>
      </c>
      <c r="H177" s="24">
        <f>'2018 Kunta fi 29.9.'!H177</f>
        <v>-24170.581513263285</v>
      </c>
      <c r="I177" s="24">
        <f>'2018 Kunta fi 29.9.'!I177</f>
        <v>-2485509.1780160815</v>
      </c>
      <c r="J177" s="24">
        <f>'2018 Kunta fi 29.9.'!J177</f>
        <v>-2509679.7595293447</v>
      </c>
      <c r="K177" s="24">
        <f>'2018 Kunta fi 29.9.'!K177</f>
        <v>1009112.9696018011</v>
      </c>
      <c r="L177" s="85"/>
      <c r="M177" s="87">
        <v>1.3211777593331135E-3</v>
      </c>
      <c r="N177" s="88">
        <v>673</v>
      </c>
      <c r="O177" s="88" t="s">
        <v>89</v>
      </c>
      <c r="P177" s="24">
        <f>'2018 Kunta fi 29.9.'!R177</f>
        <v>750394.06481778563</v>
      </c>
    </row>
    <row r="178" spans="1:16" ht="11.4">
      <c r="A178" s="82">
        <v>13</v>
      </c>
      <c r="B178" s="83">
        <v>495</v>
      </c>
      <c r="C178" s="84" t="s">
        <v>896</v>
      </c>
      <c r="D178" s="24">
        <f>'2018 Kunta fi 29.9.'!D178</f>
        <v>4053223.11</v>
      </c>
      <c r="E178" s="92">
        <f>'2018 Kunta fi 29.9.'!E178</f>
        <v>4.1475342186628295E-2</v>
      </c>
      <c r="F178" s="24">
        <f>'2018 Kunta fi 29.9.'!F178</f>
        <v>4030910.2344884081</v>
      </c>
      <c r="G178" s="24">
        <f>'2018 Kunta fi 29.9.'!G178</f>
        <v>3935040.3270115331</v>
      </c>
      <c r="H178" s="24">
        <f>'2018 Kunta fi 29.9.'!H178</f>
        <v>95869.907476875</v>
      </c>
      <c r="I178" s="24">
        <f>'2018 Kunta fi 29.9.'!I178</f>
        <v>-392323.6710950163</v>
      </c>
      <c r="J178" s="24">
        <f>'2018 Kunta fi 29.9.'!J178</f>
        <v>-296453.7636181413</v>
      </c>
      <c r="K178" s="24">
        <f>'2018 Kunta fi 29.9.'!K178</f>
        <v>159282.81749487499</v>
      </c>
      <c r="L178" s="85"/>
      <c r="M178" s="87">
        <v>2.1000208010024652E-4</v>
      </c>
      <c r="N178" s="88">
        <v>675</v>
      </c>
      <c r="O178" s="88" t="s">
        <v>896</v>
      </c>
      <c r="P178" s="24">
        <f>'2018 Kunta fi 29.9.'!R178</f>
        <v>1090407.1645350924</v>
      </c>
    </row>
    <row r="179" spans="1:16" ht="11.4">
      <c r="A179" s="82">
        <v>19</v>
      </c>
      <c r="B179" s="83">
        <v>498</v>
      </c>
      <c r="C179" s="84" t="s">
        <v>904</v>
      </c>
      <c r="D179" s="24">
        <f>'2018 Kunta fi 29.9.'!D179</f>
        <v>7083813.6600000001</v>
      </c>
      <c r="E179" s="92">
        <f>'2018 Kunta fi 29.9.'!E179</f>
        <v>1.7463859175436802E-2</v>
      </c>
      <c r="F179" s="24">
        <f>'2018 Kunta fi 29.9.'!F179</f>
        <v>7044817.4715215191</v>
      </c>
      <c r="G179" s="24">
        <f>'2018 Kunta fi 29.9.'!G179</f>
        <v>7017905.859515815</v>
      </c>
      <c r="H179" s="24">
        <f>'2018 Kunta fi 29.9.'!H179</f>
        <v>26911.612005704083</v>
      </c>
      <c r="I179" s="24">
        <f>'2018 Kunta fi 29.9.'!I179</f>
        <v>-685663.65705050563</v>
      </c>
      <c r="J179" s="24">
        <f>'2018 Kunta fi 29.9.'!J179</f>
        <v>-658752.04504480155</v>
      </c>
      <c r="K179" s="24">
        <f>'2018 Kunta fi 29.9.'!K179</f>
        <v>278378.40842999693</v>
      </c>
      <c r="L179" s="85"/>
      <c r="M179" s="87">
        <v>3.7568185112082442E-4</v>
      </c>
      <c r="N179" s="88">
        <v>679</v>
      </c>
      <c r="O179" s="88" t="s">
        <v>904</v>
      </c>
      <c r="P179" s="24">
        <f>'2018 Kunta fi 29.9.'!R179</f>
        <v>709011.24389965774</v>
      </c>
    </row>
    <row r="180" spans="1:16" ht="11.4">
      <c r="A180" s="82">
        <v>15</v>
      </c>
      <c r="B180" s="83">
        <v>499</v>
      </c>
      <c r="C180" s="84" t="s">
        <v>1013</v>
      </c>
      <c r="D180" s="24">
        <f>'2018 Kunta fi 29.9.'!D180</f>
        <v>69147465.25</v>
      </c>
      <c r="E180" s="92">
        <f>'2018 Kunta fi 29.9.'!E180</f>
        <v>2.3419447930242976E-2</v>
      </c>
      <c r="F180" s="24">
        <f>'2018 Kunta fi 29.9.'!F180</f>
        <v>68766810.461898446</v>
      </c>
      <c r="G180" s="24">
        <f>'2018 Kunta fi 29.9.'!G180</f>
        <v>68680474.870049715</v>
      </c>
      <c r="H180" s="24">
        <f>'2018 Kunta fi 29.9.'!H180</f>
        <v>86335.591848731041</v>
      </c>
      <c r="I180" s="24">
        <f>'2018 Kunta fi 29.9.'!I180</f>
        <v>-6692991.3990831533</v>
      </c>
      <c r="J180" s="24">
        <f>'2018 Kunta fi 29.9.'!J180</f>
        <v>-6606655.8072344223</v>
      </c>
      <c r="K180" s="24">
        <f>'2018 Kunta fi 29.9.'!K180</f>
        <v>2717344.3920408715</v>
      </c>
      <c r="L180" s="85"/>
      <c r="M180" s="87">
        <v>3.6458154212958265E-3</v>
      </c>
      <c r="N180" s="88">
        <v>681</v>
      </c>
      <c r="O180" s="88" t="s">
        <v>1013</v>
      </c>
      <c r="P180" s="24">
        <f>'2018 Kunta fi 29.9.'!R180</f>
        <v>2409636.1390742026</v>
      </c>
    </row>
    <row r="181" spans="1:16" ht="11.4">
      <c r="A181" s="82">
        <v>13</v>
      </c>
      <c r="B181" s="83">
        <v>500</v>
      </c>
      <c r="C181" s="84" t="s">
        <v>359</v>
      </c>
      <c r="D181" s="24">
        <f>'2018 Kunta fi 29.9.'!D181</f>
        <v>35123144.200000003</v>
      </c>
      <c r="E181" s="92">
        <f>'2018 Kunta fi 29.9.'!E181</f>
        <v>3.9143258749720689E-2</v>
      </c>
      <c r="F181" s="24">
        <f>'2018 Kunta fi 29.9.'!F181</f>
        <v>34929792.31118422</v>
      </c>
      <c r="G181" s="24">
        <f>'2018 Kunta fi 29.9.'!G181</f>
        <v>34891586.893967167</v>
      </c>
      <c r="H181" s="24">
        <f>'2018 Kunta fi 29.9.'!H181</f>
        <v>38205.417217053473</v>
      </c>
      <c r="I181" s="24">
        <f>'2018 Kunta fi 29.9.'!I181</f>
        <v>-3399674.9004383408</v>
      </c>
      <c r="J181" s="24">
        <f>'2018 Kunta fi 29.9.'!J181</f>
        <v>-3361469.4832212874</v>
      </c>
      <c r="K181" s="24">
        <f>'2018 Kunta fi 29.9.'!K181</f>
        <v>1380262.871207891</v>
      </c>
      <c r="L181" s="85"/>
      <c r="M181" s="87">
        <v>1.8238538766143506E-3</v>
      </c>
      <c r="N181" s="88">
        <v>683</v>
      </c>
      <c r="O181" s="88" t="s">
        <v>359</v>
      </c>
      <c r="P181" s="24">
        <f>'2018 Kunta fi 29.9.'!R181</f>
        <v>2141623.4752636361</v>
      </c>
    </row>
    <row r="182" spans="1:16" ht="11.4">
      <c r="A182" s="82">
        <v>2</v>
      </c>
      <c r="B182" s="83">
        <v>503</v>
      </c>
      <c r="C182" s="84" t="s">
        <v>85</v>
      </c>
      <c r="D182" s="24">
        <f>'2018 Kunta fi 29.9.'!D182</f>
        <v>24652231.140000001</v>
      </c>
      <c r="E182" s="92">
        <f>'2018 Kunta fi 29.9.'!E182</f>
        <v>1.1466887916039781E-2</v>
      </c>
      <c r="F182" s="24">
        <f>'2018 Kunta fi 29.9.'!F182</f>
        <v>24516521.323495522</v>
      </c>
      <c r="G182" s="24">
        <f>'2018 Kunta fi 29.9.'!G182</f>
        <v>24747706.369856473</v>
      </c>
      <c r="H182" s="24">
        <f>'2018 Kunta fi 29.9.'!H182</f>
        <v>-231185.04636095092</v>
      </c>
      <c r="I182" s="24">
        <f>'2018 Kunta fi 29.9.'!I182</f>
        <v>-2386163.6922147321</v>
      </c>
      <c r="J182" s="24">
        <f>'2018 Kunta fi 29.9.'!J182</f>
        <v>-2617348.738575683</v>
      </c>
      <c r="K182" s="24">
        <f>'2018 Kunta fi 29.9.'!K182</f>
        <v>968778.85252018471</v>
      </c>
      <c r="L182" s="85"/>
      <c r="M182" s="87">
        <v>1.3151540887711771E-3</v>
      </c>
      <c r="N182" s="88">
        <v>2007</v>
      </c>
      <c r="O182" s="88" t="s">
        <v>85</v>
      </c>
      <c r="P182" s="24">
        <f>'2018 Kunta fi 29.9.'!R182</f>
        <v>1023257.8861380888</v>
      </c>
    </row>
    <row r="183" spans="1:16" ht="11.4">
      <c r="A183" s="82">
        <v>1</v>
      </c>
      <c r="B183" s="83">
        <v>504</v>
      </c>
      <c r="C183" s="84" t="s">
        <v>395</v>
      </c>
      <c r="D183" s="24">
        <f>'2018 Kunta fi 29.9.'!D183</f>
        <v>5710456.5700000003</v>
      </c>
      <c r="E183" s="92">
        <f>'2018 Kunta fi 29.9.'!E183</f>
        <v>3.4749103389108082E-2</v>
      </c>
      <c r="F183" s="24">
        <f>'2018 Kunta fi 29.9.'!F183</f>
        <v>5679020.6724185413</v>
      </c>
      <c r="G183" s="24">
        <f>'2018 Kunta fi 29.9.'!G183</f>
        <v>5557265.2571830424</v>
      </c>
      <c r="H183" s="24">
        <f>'2018 Kunta fi 29.9.'!H183</f>
        <v>121755.41523549892</v>
      </c>
      <c r="I183" s="24">
        <f>'2018 Kunta fi 29.9.'!I183</f>
        <v>-552732.28844564024</v>
      </c>
      <c r="J183" s="24">
        <f>'2018 Kunta fi 29.9.'!J183</f>
        <v>-430976.87321014132</v>
      </c>
      <c r="K183" s="24">
        <f>'2018 Kunta fi 29.9.'!K183</f>
        <v>224408.47369285818</v>
      </c>
      <c r="L183" s="85"/>
      <c r="M183" s="87">
        <v>2.9778845231677101E-4</v>
      </c>
      <c r="N183" s="88">
        <v>690</v>
      </c>
      <c r="O183" s="88" t="s">
        <v>395</v>
      </c>
      <c r="P183" s="24">
        <f>'2018 Kunta fi 29.9.'!R183</f>
        <v>443780.04500882607</v>
      </c>
    </row>
    <row r="184" spans="1:16" ht="11.4">
      <c r="A184" s="82">
        <v>1</v>
      </c>
      <c r="B184" s="83">
        <v>505</v>
      </c>
      <c r="C184" s="84" t="s">
        <v>806</v>
      </c>
      <c r="D184" s="24">
        <f>'2018 Kunta fi 29.9.'!D184</f>
        <v>71704295.629999995</v>
      </c>
      <c r="E184" s="92">
        <f>'2018 Kunta fi 29.9.'!E184</f>
        <v>3.1452665748927799E-2</v>
      </c>
      <c r="F184" s="24">
        <f>'2018 Kunta fi 29.9.'!F184</f>
        <v>71309565.564909011</v>
      </c>
      <c r="G184" s="24">
        <f>'2018 Kunta fi 29.9.'!G184</f>
        <v>70481593.369048029</v>
      </c>
      <c r="H184" s="24">
        <f>'2018 Kunta fi 29.9.'!H184</f>
        <v>827972.19586098194</v>
      </c>
      <c r="I184" s="24">
        <f>'2018 Kunta fi 29.9.'!I184</f>
        <v>-6940474.7114559738</v>
      </c>
      <c r="J184" s="24">
        <f>'2018 Kunta fi 29.9.'!J184</f>
        <v>-6112502.5155949919</v>
      </c>
      <c r="K184" s="24">
        <f>'2018 Kunta fi 29.9.'!K184</f>
        <v>2817822.2428105744</v>
      </c>
      <c r="L184" s="85"/>
      <c r="M184" s="87">
        <v>3.7511803936019252E-3</v>
      </c>
      <c r="N184" s="88">
        <v>693</v>
      </c>
      <c r="O184" s="88" t="s">
        <v>806</v>
      </c>
      <c r="P184" s="24">
        <f>'2018 Kunta fi 29.9.'!R184</f>
        <v>2798335.6253226316</v>
      </c>
    </row>
    <row r="185" spans="1:16" ht="11.4">
      <c r="A185" s="82">
        <v>10</v>
      </c>
      <c r="B185" s="83">
        <v>507</v>
      </c>
      <c r="C185" s="84" t="s">
        <v>197</v>
      </c>
      <c r="D185" s="24">
        <f>'2018 Kunta fi 29.9.'!D185</f>
        <v>15859485.119999999</v>
      </c>
      <c r="E185" s="92">
        <f>'2018 Kunta fi 29.9.'!E185</f>
        <v>1.2565449421861219E-2</v>
      </c>
      <c r="F185" s="24">
        <f>'2018 Kunta fi 29.9.'!F185</f>
        <v>15772179.11498699</v>
      </c>
      <c r="G185" s="24">
        <f>'2018 Kunta fi 29.9.'!G185</f>
        <v>15804092.79362499</v>
      </c>
      <c r="H185" s="24">
        <f>'2018 Kunta fi 29.9.'!H185</f>
        <v>-31913.678638000041</v>
      </c>
      <c r="I185" s="24">
        <f>'2018 Kunta fi 29.9.'!I185</f>
        <v>-1535087.325591407</v>
      </c>
      <c r="J185" s="24">
        <f>'2018 Kunta fi 29.9.'!J185</f>
        <v>-1567001.0042294071</v>
      </c>
      <c r="K185" s="24">
        <f>'2018 Kunta fi 29.9.'!K185</f>
        <v>623243.1340133273</v>
      </c>
      <c r="L185" s="85"/>
      <c r="M185" s="87">
        <v>8.4515829410882002E-4</v>
      </c>
      <c r="N185" s="88">
        <v>696</v>
      </c>
      <c r="O185" s="88" t="s">
        <v>197</v>
      </c>
      <c r="P185" s="24">
        <f>'2018 Kunta fi 29.9.'!R185</f>
        <v>2247042.4353451519</v>
      </c>
    </row>
    <row r="186" spans="1:16" ht="11.4">
      <c r="A186" s="82">
        <v>6</v>
      </c>
      <c r="B186" s="83">
        <v>508</v>
      </c>
      <c r="C186" s="84" t="s">
        <v>1174</v>
      </c>
      <c r="D186" s="24">
        <f>'2018 Kunta fi 29.9.'!D186</f>
        <v>34511615.859999999</v>
      </c>
      <c r="E186" s="92">
        <f>'2018 Kunta fi 29.9.'!E186</f>
        <v>-2.5099587852829286E-3</v>
      </c>
      <c r="F186" s="24">
        <f>'2018 Kunta fi 29.9.'!F186</f>
        <v>34321630.416936621</v>
      </c>
      <c r="G186" s="24">
        <f>'2018 Kunta fi 29.9.'!G186</f>
        <v>34515853.480977282</v>
      </c>
      <c r="H186" s="24">
        <f>'2018 Kunta fi 29.9.'!H186</f>
        <v>-194223.06404066086</v>
      </c>
      <c r="I186" s="24">
        <f>'2018 Kunta fi 29.9.'!I186</f>
        <v>-3340483.2307926388</v>
      </c>
      <c r="J186" s="24">
        <f>'2018 Kunta fi 29.9.'!J186</f>
        <v>-3534706.2948332997</v>
      </c>
      <c r="K186" s="24">
        <f>'2018 Kunta fi 29.9.'!K186</f>
        <v>1356231.1427957916</v>
      </c>
      <c r="L186" s="85"/>
      <c r="M186" s="87">
        <v>1.8669333068138802E-3</v>
      </c>
      <c r="N186" s="88">
        <v>2162</v>
      </c>
      <c r="O186" s="88" t="s">
        <v>1174</v>
      </c>
      <c r="P186" s="24">
        <f>'2018 Kunta fi 29.9.'!R186</f>
        <v>2114307.8332499135</v>
      </c>
    </row>
    <row r="187" spans="1:16" ht="11.4">
      <c r="A187" s="82">
        <v>2</v>
      </c>
      <c r="B187" s="83">
        <v>529</v>
      </c>
      <c r="C187" s="84" t="s">
        <v>983</v>
      </c>
      <c r="D187" s="24">
        <f>'2018 Kunta fi 29.9.'!D187</f>
        <v>73535528.640000001</v>
      </c>
      <c r="E187" s="92">
        <f>'2018 Kunta fi 29.9.'!E187</f>
        <v>2.6673364601014216E-2</v>
      </c>
      <c r="F187" s="24">
        <f>'2018 Kunta fi 29.9.'!F187</f>
        <v>73130717.690369487</v>
      </c>
      <c r="G187" s="24">
        <f>'2018 Kunta fi 29.9.'!G187</f>
        <v>73189170.281775966</v>
      </c>
      <c r="H187" s="24">
        <f>'2018 Kunta fi 29.9.'!H187</f>
        <v>-58452.591406479478</v>
      </c>
      <c r="I187" s="24">
        <f>'2018 Kunta fi 29.9.'!I187</f>
        <v>-7117725.2692506025</v>
      </c>
      <c r="J187" s="24">
        <f>'2018 Kunta fi 29.9.'!J187</f>
        <v>-7176177.8606570819</v>
      </c>
      <c r="K187" s="24">
        <f>'2018 Kunta fi 29.9.'!K187</f>
        <v>2889785.7013734123</v>
      </c>
      <c r="L187" s="85"/>
      <c r="M187" s="87">
        <v>3.8648887932525031E-3</v>
      </c>
      <c r="N187" s="88">
        <v>701</v>
      </c>
      <c r="O187" s="88" t="s">
        <v>983</v>
      </c>
      <c r="P187" s="24">
        <f>'2018 Kunta fi 29.9.'!R187</f>
        <v>9141067.4868695941</v>
      </c>
    </row>
    <row r="188" spans="1:16" ht="11.4">
      <c r="A188" s="82">
        <v>4</v>
      </c>
      <c r="B188" s="83">
        <v>531</v>
      </c>
      <c r="C188" s="84" t="s">
        <v>912</v>
      </c>
      <c r="D188" s="24">
        <f>'2018 Kunta fi 29.9.'!D188</f>
        <v>17515684.079999998</v>
      </c>
      <c r="E188" s="92">
        <f>'2018 Kunta fi 29.9.'!E188</f>
        <v>2.7236493362471137E-2</v>
      </c>
      <c r="F188" s="24">
        <f>'2018 Kunta fi 29.9.'!F188</f>
        <v>17419260.747809578</v>
      </c>
      <c r="G188" s="24">
        <f>'2018 Kunta fi 29.9.'!G188</f>
        <v>17242993.185287319</v>
      </c>
      <c r="H188" s="24">
        <f>'2018 Kunta fi 29.9.'!H188</f>
        <v>176267.56252225861</v>
      </c>
      <c r="I188" s="24">
        <f>'2018 Kunta fi 29.9.'!I188</f>
        <v>-1695395.8105716347</v>
      </c>
      <c r="J188" s="24">
        <f>'2018 Kunta fi 29.9.'!J188</f>
        <v>-1519128.2480493761</v>
      </c>
      <c r="K188" s="24">
        <f>'2018 Kunta fi 29.9.'!K188</f>
        <v>688328.13662027277</v>
      </c>
      <c r="L188" s="85"/>
      <c r="M188" s="87">
        <v>9.2008667738972241E-4</v>
      </c>
      <c r="N188" s="88">
        <v>703</v>
      </c>
      <c r="O188" s="88" t="s">
        <v>912</v>
      </c>
      <c r="P188" s="24">
        <f>'2018 Kunta fi 29.9.'!R188</f>
        <v>566614.89799470443</v>
      </c>
    </row>
    <row r="189" spans="1:16" ht="11.4">
      <c r="A189" s="82">
        <v>17</v>
      </c>
      <c r="B189" s="83">
        <v>535</v>
      </c>
      <c r="C189" s="84" t="s">
        <v>263</v>
      </c>
      <c r="D189" s="24">
        <f>'2018 Kunta fi 29.9.'!D189</f>
        <v>27949992.510000002</v>
      </c>
      <c r="E189" s="92">
        <f>'2018 Kunta fi 29.9.'!E189</f>
        <v>2.8998622936609486E-2</v>
      </c>
      <c r="F189" s="24">
        <f>'2018 Kunta fi 29.9.'!F189</f>
        <v>27796128.612923395</v>
      </c>
      <c r="G189" s="24">
        <f>'2018 Kunta fi 29.9.'!G189</f>
        <v>27417807.569626365</v>
      </c>
      <c r="H189" s="24">
        <f>'2018 Kunta fi 29.9.'!H189</f>
        <v>378321.04329703003</v>
      </c>
      <c r="I189" s="24">
        <f>'2018 Kunta fi 29.9.'!I189</f>
        <v>-2705363.9464227296</v>
      </c>
      <c r="J189" s="24">
        <f>'2018 Kunta fi 29.9.'!J189</f>
        <v>-2327042.9031256996</v>
      </c>
      <c r="K189" s="24">
        <f>'2018 Kunta fi 29.9.'!K189</f>
        <v>1098373.673279844</v>
      </c>
      <c r="L189" s="85"/>
      <c r="M189" s="87">
        <v>1.4656793891873554E-3</v>
      </c>
      <c r="N189" s="88">
        <v>716</v>
      </c>
      <c r="O189" s="88" t="s">
        <v>263</v>
      </c>
      <c r="P189" s="24">
        <f>'2018 Kunta fi 29.9.'!R189</f>
        <v>1137667.9498016466</v>
      </c>
    </row>
    <row r="190" spans="1:16" ht="11.4">
      <c r="A190" s="82">
        <v>6</v>
      </c>
      <c r="B190" s="83">
        <v>536</v>
      </c>
      <c r="C190" s="84" t="s">
        <v>96</v>
      </c>
      <c r="D190" s="24">
        <f>'2018 Kunta fi 29.9.'!D190</f>
        <v>118722633.95</v>
      </c>
      <c r="E190" s="92">
        <f>'2018 Kunta fi 29.9.'!E190</f>
        <v>5.0101517337943546E-2</v>
      </c>
      <c r="F190" s="24">
        <f>'2018 Kunta fi 29.9.'!F190</f>
        <v>118069069.29790892</v>
      </c>
      <c r="G190" s="24">
        <f>'2018 Kunta fi 29.9.'!G190</f>
        <v>118185220.72837906</v>
      </c>
      <c r="H190" s="24">
        <f>'2018 Kunta fi 29.9.'!H190</f>
        <v>-116151.43047013879</v>
      </c>
      <c r="I190" s="24">
        <f>'2018 Kunta fi 29.9.'!I190</f>
        <v>-11491521.273136582</v>
      </c>
      <c r="J190" s="24">
        <f>'2018 Kunta fi 29.9.'!J190</f>
        <v>-11607672.703606721</v>
      </c>
      <c r="K190" s="24">
        <f>'2018 Kunta fi 29.9.'!K190</f>
        <v>4665540.2682653461</v>
      </c>
      <c r="L190" s="85"/>
      <c r="M190" s="87">
        <v>6.1006247963561328E-3</v>
      </c>
      <c r="N190" s="88">
        <v>717</v>
      </c>
      <c r="O190" s="88" t="s">
        <v>96</v>
      </c>
      <c r="P190" s="24">
        <f>'2018 Kunta fi 29.9.'!R190</f>
        <v>9140121.8224504218</v>
      </c>
    </row>
    <row r="191" spans="1:16" ht="11.4">
      <c r="A191" s="82">
        <v>2</v>
      </c>
      <c r="B191" s="83">
        <v>538</v>
      </c>
      <c r="C191" s="84" t="s">
        <v>393</v>
      </c>
      <c r="D191" s="24">
        <f>'2018 Kunta fi 29.9.'!D191</f>
        <v>16432382.359999999</v>
      </c>
      <c r="E191" s="92">
        <f>'2018 Kunta fi 29.9.'!E191</f>
        <v>3.612858865193469E-2</v>
      </c>
      <c r="F191" s="24">
        <f>'2018 Kunta fi 29.9.'!F191</f>
        <v>16341922.5723182</v>
      </c>
      <c r="G191" s="24">
        <f>'2018 Kunta fi 29.9.'!G191</f>
        <v>16492706.192153644</v>
      </c>
      <c r="H191" s="24">
        <f>'2018 Kunta fi 29.9.'!H191</f>
        <v>-150783.61983544379</v>
      </c>
      <c r="I191" s="24">
        <f>'2018 Kunta fi 29.9.'!I191</f>
        <v>-1590539.7747305816</v>
      </c>
      <c r="J191" s="24">
        <f>'2018 Kunta fi 29.9.'!J191</f>
        <v>-1741323.3945660254</v>
      </c>
      <c r="K191" s="24">
        <f>'2018 Kunta fi 29.9.'!K191</f>
        <v>645756.74455134617</v>
      </c>
      <c r="L191" s="85"/>
      <c r="M191" s="87">
        <v>8.5577373549193373E-4</v>
      </c>
      <c r="N191" s="88">
        <v>722</v>
      </c>
      <c r="O191" s="88" t="s">
        <v>393</v>
      </c>
      <c r="P191" s="24">
        <f>'2018 Kunta fi 29.9.'!R191</f>
        <v>438960.29746793478</v>
      </c>
    </row>
    <row r="192" spans="1:16" ht="11.4">
      <c r="A192" s="82">
        <v>12</v>
      </c>
      <c r="B192" s="83">
        <v>541</v>
      </c>
      <c r="C192" s="84" t="s">
        <v>230</v>
      </c>
      <c r="D192" s="24">
        <f>'2018 Kunta fi 29.9.'!D192</f>
        <v>19758638.600000001</v>
      </c>
      <c r="E192" s="92">
        <f>'2018 Kunta fi 29.9.'!E192</f>
        <v>1.7428169195880416E-2</v>
      </c>
      <c r="F192" s="24">
        <f>'2018 Kunta fi 29.9.'!F192</f>
        <v>19649867.86831424</v>
      </c>
      <c r="G192" s="24">
        <f>'2018 Kunta fi 29.9.'!G192</f>
        <v>19439191.717347652</v>
      </c>
      <c r="H192" s="24">
        <f>'2018 Kunta fi 29.9.'!H192</f>
        <v>210676.15096658841</v>
      </c>
      <c r="I192" s="24">
        <f>'2018 Kunta fi 29.9.'!I192</f>
        <v>-1912498.1332181573</v>
      </c>
      <c r="J192" s="24">
        <f>'2018 Kunta fi 29.9.'!J192</f>
        <v>-1701821.9822515689</v>
      </c>
      <c r="K192" s="24">
        <f>'2018 Kunta fi 29.9.'!K192</f>
        <v>776471.35147983313</v>
      </c>
      <c r="L192" s="85"/>
      <c r="M192" s="87">
        <v>1.0479132665611437E-3</v>
      </c>
      <c r="N192" s="88">
        <v>730</v>
      </c>
      <c r="O192" s="88" t="s">
        <v>230</v>
      </c>
      <c r="P192" s="24">
        <f>'2018 Kunta fi 29.9.'!R192</f>
        <v>2634156.4660232812</v>
      </c>
    </row>
    <row r="193" spans="1:16" ht="11.4">
      <c r="A193" s="82">
        <v>1</v>
      </c>
      <c r="B193" s="83">
        <v>543</v>
      </c>
      <c r="C193" s="84" t="s">
        <v>185</v>
      </c>
      <c r="D193" s="24">
        <f>'2018 Kunta fi 29.9.'!D193</f>
        <v>167739615.36000001</v>
      </c>
      <c r="E193" s="92">
        <f>'2018 Kunta fi 29.9.'!E193</f>
        <v>2.8267034314107597E-2</v>
      </c>
      <c r="F193" s="24">
        <f>'2018 Kunta fi 29.9.'!F193</f>
        <v>166816213.64874062</v>
      </c>
      <c r="G193" s="24">
        <f>'2018 Kunta fi 29.9.'!G193</f>
        <v>166375964.50635248</v>
      </c>
      <c r="H193" s="24">
        <f>'2018 Kunta fi 29.9.'!H193</f>
        <v>440249.14238813519</v>
      </c>
      <c r="I193" s="24">
        <f>'2018 Kunta fi 29.9.'!I193</f>
        <v>-16236022.518410338</v>
      </c>
      <c r="J193" s="24">
        <f>'2018 Kunta fi 29.9.'!J193</f>
        <v>-15795773.376022203</v>
      </c>
      <c r="K193" s="24">
        <f>'2018 Kunta fi 29.9.'!K193</f>
        <v>6591800.6028657546</v>
      </c>
      <c r="L193" s="85"/>
      <c r="M193" s="87">
        <v>8.8024143605313042E-3</v>
      </c>
      <c r="N193" s="88">
        <v>732</v>
      </c>
      <c r="O193" s="88" t="s">
        <v>185</v>
      </c>
      <c r="P193" s="24">
        <f>'2018 Kunta fi 29.9.'!R193</f>
        <v>7645893.7022010665</v>
      </c>
    </row>
    <row r="194" spans="1:16" ht="11.4">
      <c r="A194" s="82">
        <v>15</v>
      </c>
      <c r="B194" s="83">
        <v>545</v>
      </c>
      <c r="C194" s="84" t="s">
        <v>1004</v>
      </c>
      <c r="D194" s="24">
        <f>'2018 Kunta fi 29.9.'!D194</f>
        <v>25887502.25</v>
      </c>
      <c r="E194" s="92">
        <f>'2018 Kunta fi 29.9.'!E194</f>
        <v>2.9432346041158741E-2</v>
      </c>
      <c r="F194" s="24">
        <f>'2018 Kunta fi 29.9.'!F194</f>
        <v>25744992.301908266</v>
      </c>
      <c r="G194" s="24">
        <f>'2018 Kunta fi 29.9.'!G194</f>
        <v>25737814.178487383</v>
      </c>
      <c r="H194" s="24">
        <f>'2018 Kunta fi 29.9.'!H194</f>
        <v>7178.1234208829701</v>
      </c>
      <c r="I194" s="24">
        <f>'2018 Kunta fi 29.9.'!I194</f>
        <v>-2505729.3029695801</v>
      </c>
      <c r="J194" s="24">
        <f>'2018 Kunta fi 29.9.'!J194</f>
        <v>-2498551.1795486971</v>
      </c>
      <c r="K194" s="24">
        <f>'2018 Kunta fi 29.9.'!K194</f>
        <v>1017322.3097716216</v>
      </c>
      <c r="L194" s="85"/>
      <c r="M194" s="87">
        <v>1.3569517888782721E-3</v>
      </c>
      <c r="N194" s="88">
        <v>740</v>
      </c>
      <c r="O194" s="88" t="s">
        <v>1004</v>
      </c>
      <c r="P194" s="24">
        <f>'2018 Kunta fi 29.9.'!R194</f>
        <v>2628257.1877674242</v>
      </c>
    </row>
    <row r="195" spans="1:16" ht="11.4">
      <c r="A195" s="82">
        <v>7</v>
      </c>
      <c r="B195" s="83">
        <v>560</v>
      </c>
      <c r="C195" s="84" t="s">
        <v>699</v>
      </c>
      <c r="D195" s="24">
        <f>'2018 Kunta fi 29.9.'!D195</f>
        <v>48671830.719999999</v>
      </c>
      <c r="E195" s="92">
        <f>'2018 Kunta fi 29.9.'!E195</f>
        <v>1.84900529321681E-2</v>
      </c>
      <c r="F195" s="24">
        <f>'2018 Kunta fi 29.9.'!F195</f>
        <v>48403893.705356695</v>
      </c>
      <c r="G195" s="24">
        <f>'2018 Kunta fi 29.9.'!G195</f>
        <v>48383060.301320814</v>
      </c>
      <c r="H195" s="24">
        <f>'2018 Kunta fi 29.9.'!H195</f>
        <v>20833.404035881162</v>
      </c>
      <c r="I195" s="24">
        <f>'2018 Kunta fi 29.9.'!I195</f>
        <v>-4711093.070567633</v>
      </c>
      <c r="J195" s="24">
        <f>'2018 Kunta fi 29.9.'!J195</f>
        <v>-4690259.6665317519</v>
      </c>
      <c r="K195" s="24">
        <f>'2018 Kunta fi 29.9.'!K195</f>
        <v>1912696.6661638345</v>
      </c>
      <c r="L195" s="85"/>
      <c r="M195" s="87">
        <v>2.5786533793401415E-3</v>
      </c>
      <c r="N195" s="88">
        <v>744</v>
      </c>
      <c r="O195" s="88" t="s">
        <v>699</v>
      </c>
      <c r="P195" s="24">
        <f>'2018 Kunta fi 29.9.'!R195</f>
        <v>2358826.775184501</v>
      </c>
    </row>
    <row r="196" spans="1:16" ht="11.4">
      <c r="A196" s="82">
        <v>2</v>
      </c>
      <c r="B196" s="83">
        <v>561</v>
      </c>
      <c r="C196" s="84" t="s">
        <v>343</v>
      </c>
      <c r="D196" s="24">
        <f>'2018 Kunta fi 29.9.'!D196</f>
        <v>3507431.66</v>
      </c>
      <c r="E196" s="92">
        <f>'2018 Kunta fi 29.9.'!E196</f>
        <v>7.2075616001129106E-2</v>
      </c>
      <c r="F196" s="24">
        <f>'2018 Kunta fi 29.9.'!F196</f>
        <v>3488123.3505704221</v>
      </c>
      <c r="G196" s="24">
        <f>'2018 Kunta fi 29.9.'!G196</f>
        <v>3364985.0517793046</v>
      </c>
      <c r="H196" s="24">
        <f>'2018 Kunta fi 29.9.'!H196</f>
        <v>123138.2987911175</v>
      </c>
      <c r="I196" s="24">
        <f>'2018 Kunta fi 29.9.'!I196</f>
        <v>-339494.87299900624</v>
      </c>
      <c r="J196" s="24">
        <f>'2018 Kunta fi 29.9.'!J196</f>
        <v>-216356.57420788874</v>
      </c>
      <c r="K196" s="24">
        <f>'2018 Kunta fi 29.9.'!K196</f>
        <v>137834.40531491651</v>
      </c>
      <c r="L196" s="85"/>
      <c r="M196" s="87">
        <v>1.7653705526462856E-4</v>
      </c>
      <c r="N196" s="88">
        <v>747</v>
      </c>
      <c r="O196" s="88" t="s">
        <v>343</v>
      </c>
      <c r="P196" s="24">
        <f>'2018 Kunta fi 29.9.'!R196</f>
        <v>360067.99089699739</v>
      </c>
    </row>
    <row r="197" spans="1:16" ht="11.4">
      <c r="A197" s="82">
        <v>6</v>
      </c>
      <c r="B197" s="83">
        <v>562</v>
      </c>
      <c r="C197" s="84" t="s">
        <v>121</v>
      </c>
      <c r="D197" s="24">
        <f>'2018 Kunta fi 29.9.'!D197</f>
        <v>28625416.940000001</v>
      </c>
      <c r="E197" s="92">
        <f>'2018 Kunta fi 29.9.'!E197</f>
        <v>2.4655383390364882E-2</v>
      </c>
      <c r="F197" s="24">
        <f>'2018 Kunta fi 29.9.'!F197</f>
        <v>28467834.851051129</v>
      </c>
      <c r="G197" s="24">
        <f>'2018 Kunta fi 29.9.'!G197</f>
        <v>28298458.553385433</v>
      </c>
      <c r="H197" s="24">
        <f>'2018 Kunta fi 29.9.'!H197</f>
        <v>169376.29766569659</v>
      </c>
      <c r="I197" s="24">
        <f>'2018 Kunta fi 29.9.'!I197</f>
        <v>-2770740.3110425542</v>
      </c>
      <c r="J197" s="24">
        <f>'2018 Kunta fi 29.9.'!J197</f>
        <v>-2601364.0133768576</v>
      </c>
      <c r="K197" s="24">
        <f>'2018 Kunta fi 29.9.'!K197</f>
        <v>1124916.3785037047</v>
      </c>
      <c r="L197" s="85"/>
      <c r="M197" s="87">
        <v>1.5074609590265456E-3</v>
      </c>
      <c r="N197" s="88">
        <v>750</v>
      </c>
      <c r="O197" s="88" t="s">
        <v>121</v>
      </c>
      <c r="P197" s="24">
        <f>'2018 Kunta fi 29.9.'!R197</f>
        <v>1902384.2125566076</v>
      </c>
    </row>
    <row r="198" spans="1:16" ht="11.4">
      <c r="A198" s="82">
        <v>17</v>
      </c>
      <c r="B198" s="83">
        <v>563</v>
      </c>
      <c r="C198" s="84" t="s">
        <v>930</v>
      </c>
      <c r="D198" s="24">
        <f>'2018 Kunta fi 29.9.'!D198</f>
        <v>21363332.91</v>
      </c>
      <c r="E198" s="92">
        <f>'2018 Kunta fi 29.9.'!E198</f>
        <v>1.6869224854525688E-2</v>
      </c>
      <c r="F198" s="24">
        <f>'2018 Kunta fi 29.9.'!F198</f>
        <v>21245728.382739343</v>
      </c>
      <c r="G198" s="24">
        <f>'2018 Kunta fi 29.9.'!G198</f>
        <v>21218492.732278254</v>
      </c>
      <c r="H198" s="24">
        <f>'2018 Kunta fi 29.9.'!H198</f>
        <v>27235.650461088866</v>
      </c>
      <c r="I198" s="24">
        <f>'2018 Kunta fi 29.9.'!I198</f>
        <v>-2067821.3280186735</v>
      </c>
      <c r="J198" s="24">
        <f>'2018 Kunta fi 29.9.'!J198</f>
        <v>-2040585.6775575846</v>
      </c>
      <c r="K198" s="24">
        <f>'2018 Kunta fi 29.9.'!K198</f>
        <v>839532.33380873199</v>
      </c>
      <c r="L198" s="85"/>
      <c r="M198" s="87">
        <v>1.1336421444057244E-3</v>
      </c>
      <c r="N198" s="88">
        <v>752</v>
      </c>
      <c r="O198" s="88" t="s">
        <v>930</v>
      </c>
      <c r="P198" s="24">
        <f>'2018 Kunta fi 29.9.'!R198</f>
        <v>1117296.5284001969</v>
      </c>
    </row>
    <row r="199" spans="1:16" ht="11.4">
      <c r="A199" s="82">
        <v>17</v>
      </c>
      <c r="B199" s="83">
        <v>564</v>
      </c>
      <c r="C199" s="84" t="s">
        <v>379</v>
      </c>
      <c r="D199" s="24">
        <f>'2018 Kunta fi 29.9.'!D199</f>
        <v>677765841.24000001</v>
      </c>
      <c r="E199" s="92">
        <f>'2018 Kunta fi 29.9.'!E199</f>
        <v>3.6097899588176663E-2</v>
      </c>
      <c r="F199" s="24">
        <f>'2018 Kunta fi 29.9.'!F199</f>
        <v>674034759.96685553</v>
      </c>
      <c r="G199" s="24">
        <f>'2018 Kunta fi 29.9.'!G199</f>
        <v>669072055.14955139</v>
      </c>
      <c r="H199" s="24">
        <f>'2018 Kunta fi 29.9.'!H199</f>
        <v>4962704.8173041344</v>
      </c>
      <c r="I199" s="24">
        <f>'2018 Kunta fi 29.9.'!I199</f>
        <v>-65602996.864902116</v>
      </c>
      <c r="J199" s="24">
        <f>'2018 Kunta fi 29.9.'!J199</f>
        <v>-60640292.047597982</v>
      </c>
      <c r="K199" s="24">
        <f>'2018 Kunta fi 29.9.'!K199</f>
        <v>26634717.572823506</v>
      </c>
      <c r="L199" s="85"/>
      <c r="M199" s="87">
        <v>3.5298070174665568E-2</v>
      </c>
      <c r="N199" s="88">
        <v>755</v>
      </c>
      <c r="O199" s="88" t="s">
        <v>379</v>
      </c>
      <c r="P199" s="24">
        <f>'2018 Kunta fi 29.9.'!R199</f>
        <v>45803684.10340853</v>
      </c>
    </row>
    <row r="200" spans="1:16" ht="11.4">
      <c r="A200" s="82">
        <v>7</v>
      </c>
      <c r="B200" s="83">
        <v>576</v>
      </c>
      <c r="C200" s="84" t="s">
        <v>726</v>
      </c>
      <c r="D200" s="24">
        <f>'2018 Kunta fi 29.9.'!D200</f>
        <v>7883898.1799999997</v>
      </c>
      <c r="E200" s="92">
        <f>'2018 Kunta fi 29.9.'!E200</f>
        <v>-1.6396716311560477E-2</v>
      </c>
      <c r="F200" s="24">
        <f>'2018 Kunta fi 29.9.'!F200</f>
        <v>7840497.5494740363</v>
      </c>
      <c r="G200" s="24">
        <f>'2018 Kunta fi 29.9.'!G200</f>
        <v>8021593.0541788507</v>
      </c>
      <c r="H200" s="24">
        <f>'2018 Kunta fi 29.9.'!H200</f>
        <v>-181095.5047048144</v>
      </c>
      <c r="I200" s="24">
        <f>'2018 Kunta fi 29.9.'!I200</f>
        <v>-763106.24719519017</v>
      </c>
      <c r="J200" s="24">
        <f>'2018 Kunta fi 29.9.'!J200</f>
        <v>-944201.75190000457</v>
      </c>
      <c r="K200" s="24">
        <f>'2018 Kunta fi 29.9.'!K200</f>
        <v>309819.98297969764</v>
      </c>
      <c r="L200" s="85"/>
      <c r="M200" s="87">
        <v>4.3250697459091159E-4</v>
      </c>
      <c r="N200" s="88">
        <v>764</v>
      </c>
      <c r="O200" s="88" t="s">
        <v>726</v>
      </c>
      <c r="P200" s="24">
        <f>'2018 Kunta fi 29.9.'!R200</f>
        <v>1173858.9646193436</v>
      </c>
    </row>
    <row r="201" spans="1:16" ht="11.4">
      <c r="A201" s="82">
        <v>2</v>
      </c>
      <c r="B201" s="83">
        <v>577</v>
      </c>
      <c r="C201" s="84" t="s">
        <v>1019</v>
      </c>
      <c r="D201" s="24">
        <f>'2018 Kunta fi 29.9.'!D201</f>
        <v>38626606.109999999</v>
      </c>
      <c r="E201" s="92">
        <f>'2018 Kunta fi 29.9.'!E201</f>
        <v>3.6661525591268118E-2</v>
      </c>
      <c r="F201" s="24">
        <f>'2018 Kunta fi 29.9.'!F201</f>
        <v>38413967.765113093</v>
      </c>
      <c r="G201" s="24">
        <f>'2018 Kunta fi 29.9.'!G201</f>
        <v>37921601.192174047</v>
      </c>
      <c r="H201" s="24">
        <f>'2018 Kunta fi 29.9.'!H201</f>
        <v>492366.57293904573</v>
      </c>
      <c r="I201" s="24">
        <f>'2018 Kunta fi 29.9.'!I201</f>
        <v>-3738785.5293799471</v>
      </c>
      <c r="J201" s="24">
        <f>'2018 Kunta fi 29.9.'!J201</f>
        <v>-3246418.9564409014</v>
      </c>
      <c r="K201" s="24">
        <f>'2018 Kunta fi 29.9.'!K201</f>
        <v>1517941.2740162611</v>
      </c>
      <c r="L201" s="85"/>
      <c r="M201" s="87">
        <v>2.0105813458559823E-3</v>
      </c>
      <c r="N201" s="88">
        <v>766</v>
      </c>
      <c r="O201" s="88" t="s">
        <v>1019</v>
      </c>
      <c r="P201" s="24">
        <f>'2018 Kunta fi 29.9.'!R201</f>
        <v>1300206.6860852174</v>
      </c>
    </row>
    <row r="202" spans="1:16" ht="11.4">
      <c r="A202" s="82">
        <v>18</v>
      </c>
      <c r="B202" s="83">
        <v>578</v>
      </c>
      <c r="C202" s="84" t="s">
        <v>306</v>
      </c>
      <c r="D202" s="24">
        <f>'2018 Kunta fi 29.9.'!D202</f>
        <v>9251671.6899999995</v>
      </c>
      <c r="E202" s="92">
        <f>'2018 Kunta fi 29.9.'!E202</f>
        <v>3.4260435350756957E-2</v>
      </c>
      <c r="F202" s="24">
        <f>'2018 Kunta fi 29.9.'!F202</f>
        <v>9200741.5060227625</v>
      </c>
      <c r="G202" s="24">
        <f>'2018 Kunta fi 29.9.'!G202</f>
        <v>8945470.022482926</v>
      </c>
      <c r="H202" s="24">
        <f>'2018 Kunta fi 29.9.'!H202</f>
        <v>255271.48353983648</v>
      </c>
      <c r="I202" s="24">
        <f>'2018 Kunta fi 29.9.'!I202</f>
        <v>-895497.16427690897</v>
      </c>
      <c r="J202" s="24">
        <f>'2018 Kunta fi 29.9.'!J202</f>
        <v>-640225.68073707249</v>
      </c>
      <c r="K202" s="24">
        <f>'2018 Kunta fi 29.9.'!K202</f>
        <v>363570.49521529343</v>
      </c>
      <c r="L202" s="85"/>
      <c r="M202" s="87">
        <v>4.8268341833406295E-4</v>
      </c>
      <c r="N202" s="88">
        <v>770</v>
      </c>
      <c r="O202" s="88" t="s">
        <v>306</v>
      </c>
      <c r="P202" s="24">
        <f>'2018 Kunta fi 29.9.'!R202</f>
        <v>596466.52106450568</v>
      </c>
    </row>
    <row r="203" spans="1:16" ht="11.4">
      <c r="A203" s="82">
        <v>9</v>
      </c>
      <c r="B203" s="83">
        <v>580</v>
      </c>
      <c r="C203" s="84" t="s">
        <v>692</v>
      </c>
      <c r="D203" s="24">
        <f>'2018 Kunta fi 29.9.'!D203</f>
        <v>12334035.449999999</v>
      </c>
      <c r="E203" s="92">
        <f>'2018 Kunta fi 29.9.'!E203</f>
        <v>4.607443486197571E-4</v>
      </c>
      <c r="F203" s="24">
        <f>'2018 Kunta fi 29.9.'!F203</f>
        <v>12266136.943038359</v>
      </c>
      <c r="G203" s="24">
        <f>'2018 Kunta fi 29.9.'!G203</f>
        <v>12142553.175017569</v>
      </c>
      <c r="H203" s="24">
        <f>'2018 Kunta fi 29.9.'!H203</f>
        <v>123583.76802079007</v>
      </c>
      <c r="I203" s="24">
        <f>'2018 Kunta fi 29.9.'!I203</f>
        <v>-1193848.4351432782</v>
      </c>
      <c r="J203" s="24">
        <f>'2018 Kunta fi 29.9.'!J203</f>
        <v>-1070264.6671224881</v>
      </c>
      <c r="K203" s="24">
        <f>'2018 Kunta fi 29.9.'!K203</f>
        <v>484700.66025002708</v>
      </c>
      <c r="L203" s="85"/>
      <c r="M203" s="87">
        <v>6.6523825874156546E-4</v>
      </c>
      <c r="N203" s="88">
        <v>1864</v>
      </c>
      <c r="O203" s="88" t="s">
        <v>692</v>
      </c>
      <c r="P203" s="24">
        <f>'2018 Kunta fi 29.9.'!R203</f>
        <v>1418579.6408181237</v>
      </c>
    </row>
    <row r="204" spans="1:16" ht="11.4">
      <c r="A204" s="82">
        <v>6</v>
      </c>
      <c r="B204" s="83">
        <v>581</v>
      </c>
      <c r="C204" s="84" t="s">
        <v>730</v>
      </c>
      <c r="D204" s="24">
        <f>'2018 Kunta fi 29.9.'!D204</f>
        <v>18843774.579999998</v>
      </c>
      <c r="E204" s="92">
        <f>'2018 Kunta fi 29.9.'!E204</f>
        <v>6.5768336131255545E-2</v>
      </c>
      <c r="F204" s="24">
        <f>'2018 Kunta fi 29.9.'!F204</f>
        <v>18740040.148175925</v>
      </c>
      <c r="G204" s="24">
        <f>'2018 Kunta fi 29.9.'!G204</f>
        <v>18451200.445915088</v>
      </c>
      <c r="H204" s="24">
        <f>'2018 Kunta fi 29.9.'!H204</f>
        <v>288839.70226083696</v>
      </c>
      <c r="I204" s="24">
        <f>'2018 Kunta fi 29.9.'!I204</f>
        <v>-1823945.689610101</v>
      </c>
      <c r="J204" s="24">
        <f>'2018 Kunta fi 29.9.'!J204</f>
        <v>-1535105.9873492641</v>
      </c>
      <c r="K204" s="24">
        <f>'2018 Kunta fi 29.9.'!K204</f>
        <v>740519.1932157675</v>
      </c>
      <c r="L204" s="85"/>
      <c r="M204" s="87">
        <v>9.540632458852308E-4</v>
      </c>
      <c r="N204" s="88">
        <v>777</v>
      </c>
      <c r="O204" s="88" t="s">
        <v>730</v>
      </c>
      <c r="P204" s="24">
        <f>'2018 Kunta fi 29.9.'!R204</f>
        <v>2030174.1750919735</v>
      </c>
    </row>
    <row r="205" spans="1:16" ht="11.4">
      <c r="A205" s="82">
        <v>19</v>
      </c>
      <c r="B205" s="83">
        <v>583</v>
      </c>
      <c r="C205" s="84" t="s">
        <v>909</v>
      </c>
      <c r="D205" s="24">
        <f>'2018 Kunta fi 29.9.'!D205</f>
        <v>2821251.52</v>
      </c>
      <c r="E205" s="92">
        <f>'2018 Kunta fi 29.9.'!E205</f>
        <v>3.8881763553915372E-2</v>
      </c>
      <c r="F205" s="24">
        <f>'2018 Kunta fi 29.9.'!F205</f>
        <v>2805720.612313882</v>
      </c>
      <c r="G205" s="24">
        <f>'2018 Kunta fi 29.9.'!G205</f>
        <v>2808448.8516349904</v>
      </c>
      <c r="H205" s="24">
        <f>'2018 Kunta fi 29.9.'!H205</f>
        <v>-2728.2393211084418</v>
      </c>
      <c r="I205" s="24">
        <f>'2018 Kunta fi 29.9.'!I205</f>
        <v>-273077.43081746978</v>
      </c>
      <c r="J205" s="24">
        <f>'2018 Kunta fi 29.9.'!J205</f>
        <v>-275805.67013857822</v>
      </c>
      <c r="K205" s="24">
        <f>'2018 Kunta fi 29.9.'!K205</f>
        <v>110869.02417451642</v>
      </c>
      <c r="L205" s="85"/>
      <c r="M205" s="87">
        <v>1.465371571032339E-4</v>
      </c>
      <c r="N205" s="88">
        <v>784</v>
      </c>
      <c r="O205" s="88" t="s">
        <v>909</v>
      </c>
      <c r="P205" s="24">
        <f>'2018 Kunta fi 29.9.'!R205</f>
        <v>350333.14412407647</v>
      </c>
    </row>
    <row r="206" spans="1:16" ht="11.4">
      <c r="A206" s="82">
        <v>16</v>
      </c>
      <c r="B206" s="83">
        <v>584</v>
      </c>
      <c r="C206" s="84" t="s">
        <v>241</v>
      </c>
      <c r="D206" s="24">
        <f>'2018 Kunta fi 29.9.'!D206</f>
        <v>6246972.6200000001</v>
      </c>
      <c r="E206" s="92">
        <f>'2018 Kunta fi 29.9.'!E206</f>
        <v>-1.9386776994504529E-2</v>
      </c>
      <c r="F206" s="24">
        <f>'2018 Kunta fi 29.9.'!F206</f>
        <v>6212583.2171441615</v>
      </c>
      <c r="G206" s="24">
        <f>'2018 Kunta fi 29.9.'!G206</f>
        <v>6367256.3156499062</v>
      </c>
      <c r="H206" s="24">
        <f>'2018 Kunta fi 29.9.'!H206</f>
        <v>-154673.09850574471</v>
      </c>
      <c r="I206" s="24">
        <f>'2018 Kunta fi 29.9.'!I206</f>
        <v>-604663.29264279071</v>
      </c>
      <c r="J206" s="24">
        <f>'2018 Kunta fi 29.9.'!J206</f>
        <v>-759336.39114853542</v>
      </c>
      <c r="K206" s="24">
        <f>'2018 Kunta fi 29.9.'!K206</f>
        <v>245492.38290683215</v>
      </c>
      <c r="L206" s="85"/>
      <c r="M206" s="87">
        <v>3.4375097270392428E-4</v>
      </c>
      <c r="N206" s="88">
        <v>791</v>
      </c>
      <c r="O206" s="88" t="s">
        <v>241</v>
      </c>
      <c r="P206" s="24">
        <f>'2018 Kunta fi 29.9.'!R206</f>
        <v>617067.160452888</v>
      </c>
    </row>
    <row r="207" spans="1:16" ht="11.4">
      <c r="A207" s="82">
        <v>10</v>
      </c>
      <c r="B207" s="83">
        <v>588</v>
      </c>
      <c r="C207" s="84" t="s">
        <v>354</v>
      </c>
      <c r="D207" s="24">
        <f>'2018 Kunta fi 29.9.'!D207</f>
        <v>4101244.43</v>
      </c>
      <c r="E207" s="92">
        <f>'2018 Kunta fi 29.9.'!E207</f>
        <v>4.5438647674451493E-2</v>
      </c>
      <c r="F207" s="24">
        <f>'2018 Kunta fi 29.9.'!F207</f>
        <v>4078667.1985163866</v>
      </c>
      <c r="G207" s="24">
        <f>'2018 Kunta fi 29.9.'!G207</f>
        <v>3971053.4995725076</v>
      </c>
      <c r="H207" s="24">
        <f>'2018 Kunta fi 29.9.'!H207</f>
        <v>107613.69894387899</v>
      </c>
      <c r="I207" s="24">
        <f>'2018 Kunta fi 29.9.'!I207</f>
        <v>-396971.79927398264</v>
      </c>
      <c r="J207" s="24">
        <f>'2018 Kunta fi 29.9.'!J207</f>
        <v>-289358.10033010365</v>
      </c>
      <c r="K207" s="24">
        <f>'2018 Kunta fi 29.9.'!K207</f>
        <v>161169.95051021571</v>
      </c>
      <c r="L207" s="85"/>
      <c r="M207" s="87">
        <v>2.1168455936830785E-4</v>
      </c>
      <c r="N207" s="88">
        <v>800</v>
      </c>
      <c r="O207" s="88" t="s">
        <v>354</v>
      </c>
      <c r="P207" s="24">
        <f>'2018 Kunta fi 29.9.'!R207</f>
        <v>801027.12156093155</v>
      </c>
    </row>
    <row r="208" spans="1:16" ht="11.4">
      <c r="A208" s="82">
        <v>13</v>
      </c>
      <c r="B208" s="83">
        <v>592</v>
      </c>
      <c r="C208" s="84" t="s">
        <v>325</v>
      </c>
      <c r="D208" s="24">
        <f>'2018 Kunta fi 29.9.'!D208</f>
        <v>11067856.109999999</v>
      </c>
      <c r="E208" s="92">
        <f>'2018 Kunta fi 29.9.'!E208</f>
        <v>3.542818411705051E-2</v>
      </c>
      <c r="F208" s="24">
        <f>'2018 Kunta fi 29.9.'!F208</f>
        <v>11006927.883534161</v>
      </c>
      <c r="G208" s="24">
        <f>'2018 Kunta fi 29.9.'!G208</f>
        <v>10943115.502621233</v>
      </c>
      <c r="H208" s="24">
        <f>'2018 Kunta fi 29.9.'!H208</f>
        <v>63812.380912927911</v>
      </c>
      <c r="I208" s="24">
        <f>'2018 Kunta fi 29.9.'!I208</f>
        <v>-1071291.1237266201</v>
      </c>
      <c r="J208" s="24">
        <f>'2018 Kunta fi 29.9.'!J208</f>
        <v>-1007478.7428136922</v>
      </c>
      <c r="K208" s="24">
        <f>'2018 Kunta fi 29.9.'!K208</f>
        <v>434942.57705164095</v>
      </c>
      <c r="L208" s="85"/>
      <c r="M208" s="87">
        <v>5.767871822130792E-4</v>
      </c>
      <c r="N208" s="88">
        <v>807</v>
      </c>
      <c r="O208" s="88" t="s">
        <v>325</v>
      </c>
      <c r="P208" s="24">
        <f>'2018 Kunta fi 29.9.'!R208</f>
        <v>1176741.9510455255</v>
      </c>
    </row>
    <row r="209" spans="1:16" ht="11.4">
      <c r="A209" s="82">
        <v>10</v>
      </c>
      <c r="B209" s="83">
        <v>593</v>
      </c>
      <c r="C209" s="84" t="s">
        <v>743</v>
      </c>
      <c r="D209" s="24">
        <f>'2018 Kunta fi 29.9.'!D209</f>
        <v>57155082.990000002</v>
      </c>
      <c r="E209" s="92">
        <f>'2018 Kunta fi 29.9.'!E209</f>
        <v>3.6986990574909839E-3</v>
      </c>
      <c r="F209" s="24">
        <f>'2018 Kunta fi 29.9.'!F209</f>
        <v>56840445.917971022</v>
      </c>
      <c r="G209" s="24">
        <f>'2018 Kunta fi 29.9.'!G209</f>
        <v>57068228.288596429</v>
      </c>
      <c r="H209" s="24">
        <f>'2018 Kunta fi 29.9.'!H209</f>
        <v>-227782.3706254065</v>
      </c>
      <c r="I209" s="24">
        <f>'2018 Kunta fi 29.9.'!I209</f>
        <v>-5532212.6050882805</v>
      </c>
      <c r="J209" s="24">
        <f>'2018 Kunta fi 29.9.'!J209</f>
        <v>-5759994.975713687</v>
      </c>
      <c r="K209" s="24">
        <f>'2018 Kunta fi 29.9.'!K209</f>
        <v>2246069.9561146544</v>
      </c>
      <c r="L209" s="85"/>
      <c r="M209" s="87">
        <v>3.0727241721756151E-3</v>
      </c>
      <c r="N209" s="88">
        <v>2005</v>
      </c>
      <c r="O209" s="88" t="s">
        <v>743</v>
      </c>
      <c r="P209" s="24">
        <f>'2018 Kunta fi 29.9.'!R209</f>
        <v>4504722.3801393341</v>
      </c>
    </row>
    <row r="210" spans="1:16" ht="11.4">
      <c r="A210" s="82">
        <v>11</v>
      </c>
      <c r="B210" s="83">
        <v>595</v>
      </c>
      <c r="C210" s="84" t="s">
        <v>701</v>
      </c>
      <c r="D210" s="24">
        <f>'2018 Kunta fi 29.9.'!D210</f>
        <v>11040200.15</v>
      </c>
      <c r="E210" s="92">
        <f>'2018 Kunta fi 29.9.'!E210</f>
        <v>8.1158500106900178E-2</v>
      </c>
      <c r="F210" s="24">
        <f>'2018 Kunta fi 29.9.'!F210</f>
        <v>10979424.168790812</v>
      </c>
      <c r="G210" s="24">
        <f>'2018 Kunta fi 29.9.'!G210</f>
        <v>10705669.430552239</v>
      </c>
      <c r="H210" s="24">
        <f>'2018 Kunta fi 29.9.'!H210</f>
        <v>273754.73823857307</v>
      </c>
      <c r="I210" s="24">
        <f>'2018 Kunta fi 29.9.'!I210</f>
        <v>-1068614.220072319</v>
      </c>
      <c r="J210" s="24">
        <f>'2018 Kunta fi 29.9.'!J210</f>
        <v>-794859.48183374596</v>
      </c>
      <c r="K210" s="24">
        <f>'2018 Kunta fi 29.9.'!K210</f>
        <v>433855.75821394677</v>
      </c>
      <c r="L210" s="85"/>
      <c r="M210" s="87">
        <v>5.5101022520573644E-4</v>
      </c>
      <c r="N210" s="88">
        <v>815</v>
      </c>
      <c r="O210" s="88" t="s">
        <v>701</v>
      </c>
      <c r="P210" s="24">
        <f>'2018 Kunta fi 29.9.'!R210</f>
        <v>1444349.2766867038</v>
      </c>
    </row>
    <row r="211" spans="1:16" ht="11.4">
      <c r="A211" s="82">
        <v>15</v>
      </c>
      <c r="B211" s="83">
        <v>598</v>
      </c>
      <c r="C211" s="84" t="s">
        <v>135</v>
      </c>
      <c r="D211" s="24">
        <f>'2018 Kunta fi 29.9.'!D211</f>
        <v>67043125.340000004</v>
      </c>
      <c r="E211" s="92">
        <f>'2018 Kunta fi 29.9.'!E211</f>
        <v>2.2557028697175907E-2</v>
      </c>
      <c r="F211" s="24">
        <f>'2018 Kunta fi 29.9.'!F211</f>
        <v>66674054.881991223</v>
      </c>
      <c r="G211" s="24">
        <f>'2018 Kunta fi 29.9.'!G211</f>
        <v>66683860.330113977</v>
      </c>
      <c r="H211" s="24">
        <f>'2018 Kunta fi 29.9.'!H211</f>
        <v>-9805.448122754693</v>
      </c>
      <c r="I211" s="24">
        <f>'2018 Kunta fi 29.9.'!I211</f>
        <v>-6489306.0019763177</v>
      </c>
      <c r="J211" s="24">
        <f>'2018 Kunta fi 29.9.'!J211</f>
        <v>-6499111.4500990724</v>
      </c>
      <c r="K211" s="24">
        <f>'2018 Kunta fi 29.9.'!K211</f>
        <v>2634648.4286716823</v>
      </c>
      <c r="L211" s="85"/>
      <c r="M211" s="87">
        <v>3.5378449188775449E-3</v>
      </c>
      <c r="N211" s="88">
        <v>819</v>
      </c>
      <c r="O211" s="88" t="s">
        <v>135</v>
      </c>
      <c r="P211" s="24">
        <f>'2018 Kunta fi 29.9.'!R211</f>
        <v>6304673.6362598566</v>
      </c>
    </row>
    <row r="212" spans="1:16" ht="11.4">
      <c r="A212" s="82">
        <v>15</v>
      </c>
      <c r="B212" s="83">
        <v>599</v>
      </c>
      <c r="C212" s="84" t="s">
        <v>1007</v>
      </c>
      <c r="D212" s="24">
        <f>'2018 Kunta fi 29.9.'!D212</f>
        <v>30169828.73</v>
      </c>
      <c r="E212" s="92">
        <f>'2018 Kunta fi 29.9.'!E212</f>
        <v>2.816102762018069E-2</v>
      </c>
      <c r="F212" s="24">
        <f>'2018 Kunta fi 29.9.'!F212</f>
        <v>30003744.698998176</v>
      </c>
      <c r="G212" s="24">
        <f>'2018 Kunta fi 29.9.'!G212</f>
        <v>29878895.538087927</v>
      </c>
      <c r="H212" s="24">
        <f>'2018 Kunta fi 29.9.'!H212</f>
        <v>124849.16091024876</v>
      </c>
      <c r="I212" s="24">
        <f>'2018 Kunta fi 29.9.'!I212</f>
        <v>-2920228.5791915101</v>
      </c>
      <c r="J212" s="24">
        <f>'2018 Kunta fi 29.9.'!J212</f>
        <v>-2795379.4182812613</v>
      </c>
      <c r="K212" s="24">
        <f>'2018 Kunta fi 29.9.'!K212</f>
        <v>1185608.3894311523</v>
      </c>
      <c r="L212" s="85"/>
      <c r="M212" s="87">
        <v>1.5833750061969853E-3</v>
      </c>
      <c r="N212" s="88">
        <v>782</v>
      </c>
      <c r="O212" s="88" t="s">
        <v>1007</v>
      </c>
      <c r="P212" s="24">
        <f>'2018 Kunta fi 29.9.'!R212</f>
        <v>2652102.5891160131</v>
      </c>
    </row>
    <row r="213" spans="1:16" ht="11.4">
      <c r="A213" s="82">
        <v>13</v>
      </c>
      <c r="B213" s="83">
        <v>601</v>
      </c>
      <c r="C213" s="84" t="s">
        <v>321</v>
      </c>
      <c r="D213" s="24">
        <f>'2018 Kunta fi 29.9.'!D213</f>
        <v>9656921.3699999992</v>
      </c>
      <c r="E213" s="92">
        <f>'2018 Kunta fi 29.9.'!E213</f>
        <v>2.2029526818436729E-2</v>
      </c>
      <c r="F213" s="24">
        <f>'2018 Kunta fi 29.9.'!F213</f>
        <v>9603760.2983031478</v>
      </c>
      <c r="G213" s="24">
        <f>'2018 Kunta fi 29.9.'!G213</f>
        <v>9427228.1906757411</v>
      </c>
      <c r="H213" s="24">
        <f>'2018 Kunta fi 29.9.'!H213</f>
        <v>176532.10762740672</v>
      </c>
      <c r="I213" s="24">
        <f>'2018 Kunta fi 29.9.'!I213</f>
        <v>-934722.50121319224</v>
      </c>
      <c r="J213" s="24">
        <f>'2018 Kunta fi 29.9.'!J213</f>
        <v>-758190.39358578552</v>
      </c>
      <c r="K213" s="24">
        <f>'2018 Kunta fi 29.9.'!K213</f>
        <v>379495.92272507987</v>
      </c>
      <c r="L213" s="85"/>
      <c r="M213" s="87">
        <v>5.098557608782091E-4</v>
      </c>
      <c r="N213" s="88">
        <v>821</v>
      </c>
      <c r="O213" s="88" t="s">
        <v>321</v>
      </c>
      <c r="P213" s="24">
        <f>'2018 Kunta fi 29.9.'!R213</f>
        <v>1574900.8859471758</v>
      </c>
    </row>
    <row r="214" spans="1:16" ht="11.4">
      <c r="A214" s="82">
        <v>6</v>
      </c>
      <c r="B214" s="83">
        <v>604</v>
      </c>
      <c r="C214" s="84" t="s">
        <v>1020</v>
      </c>
      <c r="D214" s="24">
        <f>'2018 Kunta fi 29.9.'!D214</f>
        <v>78527614.599999994</v>
      </c>
      <c r="E214" s="92">
        <f>'2018 Kunta fi 29.9.'!E214</f>
        <v>3.9511133665779852E-2</v>
      </c>
      <c r="F214" s="24">
        <f>'2018 Kunta fi 29.9.'!F214</f>
        <v>78095322.362133995</v>
      </c>
      <c r="G214" s="24">
        <f>'2018 Kunta fi 29.9.'!G214</f>
        <v>77076970.177018568</v>
      </c>
      <c r="H214" s="24">
        <f>'2018 Kunta fi 29.9.'!H214</f>
        <v>1018352.1851154268</v>
      </c>
      <c r="I214" s="24">
        <f>'2018 Kunta fi 29.9.'!I214</f>
        <v>-7600924.3029818302</v>
      </c>
      <c r="J214" s="24">
        <f>'2018 Kunta fi 29.9.'!J214</f>
        <v>-6582572.1178664034</v>
      </c>
      <c r="K214" s="24">
        <f>'2018 Kunta fi 29.9.'!K214</f>
        <v>3085963.778746855</v>
      </c>
      <c r="L214" s="85"/>
      <c r="M214" s="87">
        <v>4.0762924874943249E-3</v>
      </c>
      <c r="N214" s="88">
        <v>829</v>
      </c>
      <c r="O214" s="88" t="s">
        <v>1020</v>
      </c>
      <c r="P214" s="24">
        <f>'2018 Kunta fi 29.9.'!R214</f>
        <v>3858710.7464311607</v>
      </c>
    </row>
    <row r="215" spans="1:16" ht="11.4">
      <c r="A215" s="82">
        <v>12</v>
      </c>
      <c r="B215" s="83">
        <v>607</v>
      </c>
      <c r="C215" s="84" t="s">
        <v>305</v>
      </c>
      <c r="D215" s="24">
        <f>'2018 Kunta fi 29.9.'!D215</f>
        <v>9615511.8499999996</v>
      </c>
      <c r="E215" s="92">
        <f>'2018 Kunta fi 29.9.'!E215</f>
        <v>1.2861113496243748E-2</v>
      </c>
      <c r="F215" s="24">
        <f>'2018 Kunta fi 29.9.'!F215</f>
        <v>9562578.7365081832</v>
      </c>
      <c r="G215" s="24">
        <f>'2018 Kunta fi 29.9.'!G215</f>
        <v>9439020.8649856653</v>
      </c>
      <c r="H215" s="24">
        <f>'2018 Kunta fi 29.9.'!H215</f>
        <v>123557.87152251787</v>
      </c>
      <c r="I215" s="24">
        <f>'2018 Kunta fi 29.9.'!I215</f>
        <v>-930714.34906765644</v>
      </c>
      <c r="J215" s="24">
        <f>'2018 Kunta fi 29.9.'!J215</f>
        <v>-807156.47754513856</v>
      </c>
      <c r="K215" s="24">
        <f>'2018 Kunta fi 29.9.'!K215</f>
        <v>377868.6190120331</v>
      </c>
      <c r="L215" s="85"/>
      <c r="M215" s="87">
        <v>5.1226488678063537E-4</v>
      </c>
      <c r="N215" s="88">
        <v>840</v>
      </c>
      <c r="O215" s="88" t="s">
        <v>305</v>
      </c>
      <c r="P215" s="24">
        <f>'2018 Kunta fi 29.9.'!R215</f>
        <v>1142540.0472906136</v>
      </c>
    </row>
    <row r="216" spans="1:16" ht="11.4">
      <c r="A216" s="82">
        <v>4</v>
      </c>
      <c r="B216" s="83">
        <v>608</v>
      </c>
      <c r="C216" s="84" t="s">
        <v>1024</v>
      </c>
      <c r="D216" s="24">
        <f>'2018 Kunta fi 29.9.'!D216</f>
        <v>5458243.5599999996</v>
      </c>
      <c r="E216" s="92">
        <f>'2018 Kunta fi 29.9.'!E216</f>
        <v>3.2062440447875318E-2</v>
      </c>
      <c r="F216" s="24">
        <f>'2018 Kunta fi 29.9.'!F216</f>
        <v>5428196.0877141161</v>
      </c>
      <c r="G216" s="24">
        <f>'2018 Kunta fi 29.9.'!G216</f>
        <v>5213688.8857587511</v>
      </c>
      <c r="H216" s="24">
        <f>'2018 Kunta fi 29.9.'!H216</f>
        <v>214507.20195536502</v>
      </c>
      <c r="I216" s="24">
        <f>'2018 Kunta fi 29.9.'!I216</f>
        <v>-528319.8316684647</v>
      </c>
      <c r="J216" s="24">
        <f>'2018 Kunta fi 29.9.'!J216</f>
        <v>-313812.62971309968</v>
      </c>
      <c r="K216" s="24">
        <f>'2018 Kunta fi 29.9.'!K216</f>
        <v>214497.05313904042</v>
      </c>
      <c r="L216" s="85"/>
      <c r="M216" s="87">
        <v>2.8537703162607623E-4</v>
      </c>
      <c r="N216" s="88">
        <v>842</v>
      </c>
      <c r="O216" s="88" t="s">
        <v>1024</v>
      </c>
      <c r="P216" s="24">
        <f>'2018 Kunta fi 29.9.'!R216</f>
        <v>541262.00510562875</v>
      </c>
    </row>
    <row r="217" spans="1:16" ht="11.4">
      <c r="A217" s="82">
        <v>4</v>
      </c>
      <c r="B217" s="83">
        <v>609</v>
      </c>
      <c r="C217" s="84" t="s">
        <v>380</v>
      </c>
      <c r="D217" s="24">
        <f>'2018 Kunta fi 29.9.'!D217</f>
        <v>266008426.88999999</v>
      </c>
      <c r="E217" s="92">
        <f>'2018 Kunta fi 29.9.'!E217</f>
        <v>1.2832165630202397E-2</v>
      </c>
      <c r="F217" s="24">
        <f>'2018 Kunta fi 29.9.'!F217</f>
        <v>264544058.22507569</v>
      </c>
      <c r="G217" s="24">
        <f>'2018 Kunta fi 29.9.'!G217</f>
        <v>265344241.23151213</v>
      </c>
      <c r="H217" s="24">
        <f>'2018 Kunta fi 29.9.'!H217</f>
        <v>-800183.00643643737</v>
      </c>
      <c r="I217" s="24">
        <f>'2018 Kunta fi 29.9.'!I217</f>
        <v>-25747756.72284545</v>
      </c>
      <c r="J217" s="24">
        <f>'2018 Kunta fi 29.9.'!J217</f>
        <v>-26547939.729281887</v>
      </c>
      <c r="K217" s="24">
        <f>'2018 Kunta fi 29.9.'!K217</f>
        <v>10453550.313547548</v>
      </c>
      <c r="L217" s="85"/>
      <c r="M217" s="87">
        <v>1.4171962290185648E-2</v>
      </c>
      <c r="N217" s="88">
        <v>846</v>
      </c>
      <c r="O217" s="88" t="s">
        <v>380</v>
      </c>
      <c r="P217" s="24">
        <f>'2018 Kunta fi 29.9.'!R217</f>
        <v>16738629.099509554</v>
      </c>
    </row>
    <row r="218" spans="1:16" ht="11.4">
      <c r="A218" s="82">
        <v>1</v>
      </c>
      <c r="B218" s="83">
        <v>611</v>
      </c>
      <c r="C218" s="84" t="s">
        <v>397</v>
      </c>
      <c r="D218" s="24">
        <f>'2018 Kunta fi 29.9.'!D218</f>
        <v>18092681.260000002</v>
      </c>
      <c r="E218" s="92">
        <f>'2018 Kunta fi 29.9.'!E218</f>
        <v>3.4144340420419583E-2</v>
      </c>
      <c r="F218" s="24">
        <f>'2018 Kunta fi 29.9.'!F218</f>
        <v>17993081.575090159</v>
      </c>
      <c r="G218" s="24">
        <f>'2018 Kunta fi 29.9.'!G218</f>
        <v>17822764.176688265</v>
      </c>
      <c r="H218" s="24">
        <f>'2018 Kunta fi 29.9.'!H218</f>
        <v>170317.39840189368</v>
      </c>
      <c r="I218" s="24">
        <f>'2018 Kunta fi 29.9.'!I218</f>
        <v>-1751245.1052503758</v>
      </c>
      <c r="J218" s="24">
        <f>'2018 Kunta fi 29.9.'!J218</f>
        <v>-1580927.7068484821</v>
      </c>
      <c r="K218" s="24">
        <f>'2018 Kunta fi 29.9.'!K218</f>
        <v>711002.86584755138</v>
      </c>
      <c r="L218" s="85"/>
      <c r="M218" s="87">
        <v>9.4404751019630854E-4</v>
      </c>
      <c r="N218" s="88">
        <v>847</v>
      </c>
      <c r="O218" s="88" t="s">
        <v>397</v>
      </c>
      <c r="P218" s="24">
        <f>'2018 Kunta fi 29.9.'!R218</f>
        <v>731626.23450436187</v>
      </c>
    </row>
    <row r="219" spans="1:16" ht="11.4">
      <c r="A219" s="82">
        <v>19</v>
      </c>
      <c r="B219" s="83">
        <v>614</v>
      </c>
      <c r="C219" s="84" t="s">
        <v>267</v>
      </c>
      <c r="D219" s="24">
        <f>'2018 Kunta fi 29.9.'!D219</f>
        <v>7988782.8099999996</v>
      </c>
      <c r="E219" s="92">
        <f>'2018 Kunta fi 29.9.'!E219</f>
        <v>4.0353780358557412E-3</v>
      </c>
      <c r="F219" s="24">
        <f>'2018 Kunta fi 29.9.'!F219</f>
        <v>7944804.7926318217</v>
      </c>
      <c r="G219" s="24">
        <f>'2018 Kunta fi 29.9.'!G219</f>
        <v>7811230.3654938424</v>
      </c>
      <c r="H219" s="24">
        <f>'2018 Kunta fi 29.9.'!H219</f>
        <v>133574.42713797931</v>
      </c>
      <c r="I219" s="24">
        <f>'2018 Kunta fi 29.9.'!I219</f>
        <v>-773258.34639286855</v>
      </c>
      <c r="J219" s="24">
        <f>'2018 Kunta fi 29.9.'!J219</f>
        <v>-639683.91925488925</v>
      </c>
      <c r="K219" s="24">
        <f>'2018 Kunta fi 29.9.'!K219</f>
        <v>313941.71990976942</v>
      </c>
      <c r="L219" s="85"/>
      <c r="M219" s="87">
        <v>4.2934229837097309E-4</v>
      </c>
      <c r="N219" s="88">
        <v>853</v>
      </c>
      <c r="O219" s="88" t="s">
        <v>267</v>
      </c>
      <c r="P219" s="24">
        <f>'2018 Kunta fi 29.9.'!R219</f>
        <v>659255.42271498439</v>
      </c>
    </row>
    <row r="220" spans="1:16" ht="11.4">
      <c r="A220" s="82">
        <v>17</v>
      </c>
      <c r="B220" s="83">
        <v>615</v>
      </c>
      <c r="C220" s="84" t="s">
        <v>277</v>
      </c>
      <c r="D220" s="24">
        <f>'2018 Kunta fi 29.9.'!D220</f>
        <v>18116536.710000001</v>
      </c>
      <c r="E220" s="92">
        <f>'2018 Kunta fi 29.9.'!E220</f>
        <v>2.4661385320766449E-2</v>
      </c>
      <c r="F220" s="24">
        <f>'2018 Kunta fi 29.9.'!F220</f>
        <v>18016805.701530691</v>
      </c>
      <c r="G220" s="24">
        <f>'2018 Kunta fi 29.9.'!G220</f>
        <v>17781888.434250414</v>
      </c>
      <c r="H220" s="24">
        <f>'2018 Kunta fi 29.9.'!H220</f>
        <v>234917.26728027686</v>
      </c>
      <c r="I220" s="24">
        <f>'2018 Kunta fi 29.9.'!I220</f>
        <v>-1753554.1460965441</v>
      </c>
      <c r="J220" s="24">
        <f>'2018 Kunta fi 29.9.'!J220</f>
        <v>-1518636.8788162672</v>
      </c>
      <c r="K220" s="24">
        <f>'2018 Kunta fi 29.9.'!K220</f>
        <v>711940.33294114249</v>
      </c>
      <c r="L220" s="85"/>
      <c r="M220" s="87">
        <v>9.5404066577648469E-4</v>
      </c>
      <c r="N220" s="88">
        <v>857</v>
      </c>
      <c r="O220" s="88" t="s">
        <v>277</v>
      </c>
      <c r="P220" s="24">
        <f>'2018 Kunta fi 29.9.'!R220</f>
        <v>2616646.7171405824</v>
      </c>
    </row>
    <row r="221" spans="1:16" ht="11.4">
      <c r="A221" s="82">
        <v>1</v>
      </c>
      <c r="B221" s="83">
        <v>616</v>
      </c>
      <c r="C221" s="84" t="s">
        <v>331</v>
      </c>
      <c r="D221" s="24">
        <f>'2018 Kunta fi 29.9.'!D221</f>
        <v>6100668.0599999996</v>
      </c>
      <c r="E221" s="92">
        <f>'2018 Kunta fi 29.9.'!E221</f>
        <v>-1.6569360815984591E-2</v>
      </c>
      <c r="F221" s="24">
        <f>'2018 Kunta fi 29.9.'!F221</f>
        <v>6067084.0594981555</v>
      </c>
      <c r="G221" s="24">
        <f>'2018 Kunta fi 29.9.'!G221</f>
        <v>6011308.661794682</v>
      </c>
      <c r="H221" s="24">
        <f>'2018 Kunta fi 29.9.'!H221</f>
        <v>55775.397703473456</v>
      </c>
      <c r="I221" s="24">
        <f>'2018 Kunta fi 29.9.'!I221</f>
        <v>-590502.03368432657</v>
      </c>
      <c r="J221" s="24">
        <f>'2018 Kunta fi 29.9.'!J221</f>
        <v>-534726.63598085311</v>
      </c>
      <c r="K221" s="24">
        <f>'2018 Kunta fi 29.9.'!K221</f>
        <v>239742.93317344502</v>
      </c>
      <c r="L221" s="85"/>
      <c r="M221" s="87">
        <v>3.3473855662212681E-4</v>
      </c>
      <c r="N221" s="88">
        <v>859</v>
      </c>
      <c r="O221" s="88" t="s">
        <v>331</v>
      </c>
      <c r="P221" s="24">
        <f>'2018 Kunta fi 29.9.'!R221</f>
        <v>269652.8998622456</v>
      </c>
    </row>
    <row r="222" spans="1:16" ht="11.4">
      <c r="A222" s="82">
        <v>6</v>
      </c>
      <c r="B222" s="83">
        <v>619</v>
      </c>
      <c r="C222" s="84" t="s">
        <v>813</v>
      </c>
      <c r="D222" s="24">
        <f>'2018 Kunta fi 29.9.'!D222</f>
        <v>7813421.4400000004</v>
      </c>
      <c r="E222" s="92">
        <f>'2018 Kunta fi 29.9.'!E222</f>
        <v>3.4229095525390996E-2</v>
      </c>
      <c r="F222" s="24">
        <f>'2018 Kunta fi 29.9.'!F222</f>
        <v>7770408.7818810344</v>
      </c>
      <c r="G222" s="24">
        <f>'2018 Kunta fi 29.9.'!G222</f>
        <v>7712486.2720871763</v>
      </c>
      <c r="H222" s="24">
        <f>'2018 Kunta fi 29.9.'!H222</f>
        <v>57922.509793858044</v>
      </c>
      <c r="I222" s="24">
        <f>'2018 Kunta fi 29.9.'!I222</f>
        <v>-756284.59128994483</v>
      </c>
      <c r="J222" s="24">
        <f>'2018 Kunta fi 29.9.'!J222</f>
        <v>-698362.08149608679</v>
      </c>
      <c r="K222" s="24">
        <f>'2018 Kunta fi 29.9.'!K222</f>
        <v>307050.40099262225</v>
      </c>
      <c r="L222" s="85"/>
      <c r="M222" s="87">
        <v>4.076585701910319E-4</v>
      </c>
      <c r="N222" s="88">
        <v>867</v>
      </c>
      <c r="O222" s="88" t="s">
        <v>813</v>
      </c>
      <c r="P222" s="24">
        <f>'2018 Kunta fi 29.9.'!R222</f>
        <v>468942.79540792597</v>
      </c>
    </row>
    <row r="223" spans="1:16" ht="11.4">
      <c r="A223" s="82">
        <v>18</v>
      </c>
      <c r="B223" s="83">
        <v>620</v>
      </c>
      <c r="C223" s="84" t="s">
        <v>686</v>
      </c>
      <c r="D223" s="24">
        <f>'2018 Kunta fi 29.9.'!D223</f>
        <v>6444670.1799999997</v>
      </c>
      <c r="E223" s="92">
        <f>'2018 Kunta fi 29.9.'!E223</f>
        <v>1.1773285612199036E-2</v>
      </c>
      <c r="F223" s="24">
        <f>'2018 Kunta fi 29.9.'!F223</f>
        <v>6409192.4578176625</v>
      </c>
      <c r="G223" s="24">
        <f>'2018 Kunta fi 29.9.'!G223</f>
        <v>6316659.2028923212</v>
      </c>
      <c r="H223" s="24">
        <f>'2018 Kunta fi 29.9.'!H223</f>
        <v>92533.254925341345</v>
      </c>
      <c r="I223" s="24">
        <f>'2018 Kunta fi 29.9.'!I223</f>
        <v>-623799.0348412327</v>
      </c>
      <c r="J223" s="24">
        <f>'2018 Kunta fi 29.9.'!J223</f>
        <v>-531265.77991589135</v>
      </c>
      <c r="K223" s="24">
        <f>'2018 Kunta fi 29.9.'!K223</f>
        <v>253261.46531706792</v>
      </c>
      <c r="L223" s="85"/>
      <c r="M223" s="87">
        <v>3.4370794120910589E-4</v>
      </c>
      <c r="N223" s="88">
        <v>871</v>
      </c>
      <c r="O223" s="88" t="s">
        <v>686</v>
      </c>
      <c r="P223" s="24">
        <f>'2018 Kunta fi 29.9.'!R223</f>
        <v>1232172.3196375303</v>
      </c>
    </row>
    <row r="224" spans="1:16" ht="11.4">
      <c r="A224" s="82">
        <v>10</v>
      </c>
      <c r="B224" s="83">
        <v>623</v>
      </c>
      <c r="C224" s="84" t="s">
        <v>919</v>
      </c>
      <c r="D224" s="24">
        <f>'2018 Kunta fi 29.9.'!D224</f>
        <v>5914804.1900000004</v>
      </c>
      <c r="E224" s="92">
        <f>'2018 Kunta fi 29.9.'!E224</f>
        <v>3.2888975723122105E-2</v>
      </c>
      <c r="F224" s="24">
        <f>'2018 Kunta fi 29.9.'!F224</f>
        <v>5882243.364704866</v>
      </c>
      <c r="G224" s="24">
        <f>'2018 Kunta fi 29.9.'!G224</f>
        <v>5747602.82767356</v>
      </c>
      <c r="H224" s="24">
        <f>'2018 Kunta fi 29.9.'!H224</f>
        <v>134640.53703130595</v>
      </c>
      <c r="I224" s="24">
        <f>'2018 Kunta fi 29.9.'!I224</f>
        <v>-572511.70997813263</v>
      </c>
      <c r="J224" s="24">
        <f>'2018 Kunta fi 29.9.'!J224</f>
        <v>-437871.17294682667</v>
      </c>
      <c r="K224" s="24">
        <f>'2018 Kunta fi 29.9.'!K224</f>
        <v>232438.88893984226</v>
      </c>
      <c r="L224" s="85"/>
      <c r="M224" s="87">
        <v>3.0900023390781101E-4</v>
      </c>
      <c r="N224" s="88">
        <v>874</v>
      </c>
      <c r="O224" s="88" t="s">
        <v>919</v>
      </c>
      <c r="P224" s="24">
        <f>'2018 Kunta fi 29.9.'!R224</f>
        <v>1442334.1776139806</v>
      </c>
    </row>
    <row r="225" spans="1:16" ht="11.4">
      <c r="A225" s="82">
        <v>8</v>
      </c>
      <c r="B225" s="83">
        <v>624</v>
      </c>
      <c r="C225" s="84" t="s">
        <v>391</v>
      </c>
      <c r="D225" s="24">
        <f>'2018 Kunta fi 29.9.'!D225</f>
        <v>17936038.5</v>
      </c>
      <c r="E225" s="92">
        <f>'2018 Kunta fi 29.9.'!E225</f>
        <v>1.3948449477921399E-2</v>
      </c>
      <c r="F225" s="24">
        <f>'2018 Kunta fi 29.9.'!F225</f>
        <v>17837301.128934924</v>
      </c>
      <c r="G225" s="24">
        <f>'2018 Kunta fi 29.9.'!G225</f>
        <v>17700078.523147516</v>
      </c>
      <c r="H225" s="24">
        <f>'2018 Kunta fi 29.9.'!H225</f>
        <v>137222.60578740761</v>
      </c>
      <c r="I225" s="24">
        <f>'2018 Kunta fi 29.9.'!I225</f>
        <v>-1736083.1807804308</v>
      </c>
      <c r="J225" s="24">
        <f>'2018 Kunta fi 29.9.'!J225</f>
        <v>-1598860.5749930232</v>
      </c>
      <c r="K225" s="24">
        <f>'2018 Kunta fi 29.9.'!K225</f>
        <v>704847.14742893877</v>
      </c>
      <c r="L225" s="85"/>
      <c r="M225" s="87">
        <v>9.5451494033178049E-4</v>
      </c>
      <c r="N225" s="88">
        <v>877</v>
      </c>
      <c r="O225" s="88" t="s">
        <v>391</v>
      </c>
      <c r="P225" s="24">
        <f>'2018 Kunta fi 29.9.'!R225</f>
        <v>794359.98174526042</v>
      </c>
    </row>
    <row r="226" spans="1:16" ht="11.4">
      <c r="A226" s="82">
        <v>17</v>
      </c>
      <c r="B226" s="83">
        <v>625</v>
      </c>
      <c r="C226" s="84" t="s">
        <v>107</v>
      </c>
      <c r="D226" s="24">
        <f>'2018 Kunta fi 29.9.'!D226</f>
        <v>8965031.8800000008</v>
      </c>
      <c r="E226" s="92">
        <f>'2018 Kunta fi 29.9.'!E226</f>
        <v>2.1527809014755261E-2</v>
      </c>
      <c r="F226" s="24">
        <f>'2018 Kunta fi 29.9.'!F226</f>
        <v>8915679.6398525555</v>
      </c>
      <c r="G226" s="24">
        <f>'2018 Kunta fi 29.9.'!G226</f>
        <v>8922323.8129256014</v>
      </c>
      <c r="H226" s="24">
        <f>'2018 Kunta fi 29.9.'!H226</f>
        <v>-6644.1730730459094</v>
      </c>
      <c r="I226" s="24">
        <f>'2018 Kunta fi 29.9.'!I226</f>
        <v>-867752.43385145313</v>
      </c>
      <c r="J226" s="24">
        <f>'2018 Kunta fi 29.9.'!J226</f>
        <v>-874396.60692449904</v>
      </c>
      <c r="K226" s="24">
        <f>'2018 Kunta fi 29.9.'!K226</f>
        <v>352306.17659677169</v>
      </c>
      <c r="L226" s="85"/>
      <c r="M226" s="87">
        <v>4.7355859436349138E-4</v>
      </c>
      <c r="N226" s="88">
        <v>881</v>
      </c>
      <c r="O226" s="88" t="s">
        <v>107</v>
      </c>
      <c r="P226" s="24">
        <f>'2018 Kunta fi 29.9.'!R226</f>
        <v>583955.63133075798</v>
      </c>
    </row>
    <row r="227" spans="1:16" ht="11.4">
      <c r="A227" s="82">
        <v>17</v>
      </c>
      <c r="B227" s="83">
        <v>626</v>
      </c>
      <c r="C227" s="84" t="s">
        <v>698</v>
      </c>
      <c r="D227" s="24">
        <f>'2018 Kunta fi 29.9.'!D227</f>
        <v>14420515.02</v>
      </c>
      <c r="E227" s="92">
        <f>'2018 Kunta fi 29.9.'!E227</f>
        <v>3.8083916805879969E-3</v>
      </c>
      <c r="F227" s="24">
        <f>'2018 Kunta fi 29.9.'!F227</f>
        <v>14341130.503598604</v>
      </c>
      <c r="G227" s="24">
        <f>'2018 Kunta fi 29.9.'!G227</f>
        <v>14305277.248324741</v>
      </c>
      <c r="H227" s="24">
        <f>'2018 Kunta fi 29.9.'!H227</f>
        <v>35853.255273863673</v>
      </c>
      <c r="I227" s="24">
        <f>'2018 Kunta fi 29.9.'!I227</f>
        <v>-1395805.0761551149</v>
      </c>
      <c r="J227" s="24">
        <f>'2018 Kunta fi 29.9.'!J227</f>
        <v>-1359951.8208812512</v>
      </c>
      <c r="K227" s="24">
        <f>'2018 Kunta fi 29.9.'!K227</f>
        <v>566694.75125754019</v>
      </c>
      <c r="L227" s="85"/>
      <c r="M227" s="87">
        <v>7.751790512877931E-4</v>
      </c>
      <c r="N227" s="88">
        <v>884</v>
      </c>
      <c r="O227" s="88" t="s">
        <v>698</v>
      </c>
      <c r="P227" s="24">
        <f>'2018 Kunta fi 29.9.'!R227</f>
        <v>4808803.5972819198</v>
      </c>
    </row>
    <row r="228" spans="1:16" ht="11.4">
      <c r="A228" s="82">
        <v>17</v>
      </c>
      <c r="B228" s="83">
        <v>630</v>
      </c>
      <c r="C228" s="84" t="s">
        <v>927</v>
      </c>
      <c r="D228" s="24">
        <f>'2018 Kunta fi 29.9.'!D228</f>
        <v>3681014.28</v>
      </c>
      <c r="E228" s="92">
        <f>'2018 Kunta fi 29.9.'!E228</f>
        <v>2.0987907395130678E-2</v>
      </c>
      <c r="F228" s="24">
        <f>'2018 Kunta fi 29.9.'!F228</f>
        <v>3660750.4032883048</v>
      </c>
      <c r="G228" s="24">
        <f>'2018 Kunta fi 29.9.'!G228</f>
        <v>3663520.4561812938</v>
      </c>
      <c r="H228" s="24">
        <f>'2018 Kunta fi 29.9.'!H228</f>
        <v>-2770.0528929890133</v>
      </c>
      <c r="I228" s="24">
        <f>'2018 Kunta fi 29.9.'!I228</f>
        <v>-356296.45753272588</v>
      </c>
      <c r="J228" s="24">
        <f>'2018 Kunta fi 29.9.'!J228</f>
        <v>-359066.51042571489</v>
      </c>
      <c r="K228" s="24">
        <f>'2018 Kunta fi 29.9.'!K228</f>
        <v>144655.82324119055</v>
      </c>
      <c r="L228" s="85"/>
      <c r="M228" s="87">
        <v>1.9454451122352431E-4</v>
      </c>
      <c r="N228" s="88">
        <v>886</v>
      </c>
      <c r="O228" s="88" t="s">
        <v>927</v>
      </c>
      <c r="P228" s="24">
        <f>'2018 Kunta fi 29.9.'!R228</f>
        <v>630088.6491444764</v>
      </c>
    </row>
    <row r="229" spans="1:16" ht="11.4">
      <c r="A229" s="82">
        <v>2</v>
      </c>
      <c r="B229" s="83">
        <v>631</v>
      </c>
      <c r="C229" s="84" t="s">
        <v>812</v>
      </c>
      <c r="D229" s="24">
        <f>'2018 Kunta fi 29.9.'!D229</f>
        <v>7215293.8399999999</v>
      </c>
      <c r="E229" s="92">
        <f>'2018 Kunta fi 29.9.'!E229</f>
        <v>2.9906772210697374E-2</v>
      </c>
      <c r="F229" s="24">
        <f>'2018 Kunta fi 29.9.'!F229</f>
        <v>7175573.8569489121</v>
      </c>
      <c r="G229" s="24">
        <f>'2018 Kunta fi 29.9.'!G229</f>
        <v>7122358.760735292</v>
      </c>
      <c r="H229" s="24">
        <f>'2018 Kunta fi 29.9.'!H229</f>
        <v>53215.096213620156</v>
      </c>
      <c r="I229" s="24">
        <f>'2018 Kunta fi 29.9.'!I229</f>
        <v>-698390.01962516131</v>
      </c>
      <c r="J229" s="24">
        <f>'2018 Kunta fi 29.9.'!J229</f>
        <v>-645174.92341154115</v>
      </c>
      <c r="K229" s="24">
        <f>'2018 Kunta fi 29.9.'!K229</f>
        <v>283545.29240030306</v>
      </c>
      <c r="L229" s="85"/>
      <c r="M229" s="87">
        <v>3.7803167172688204E-4</v>
      </c>
      <c r="N229" s="88">
        <v>887</v>
      </c>
      <c r="O229" s="88" t="s">
        <v>812</v>
      </c>
      <c r="P229" s="24">
        <f>'2018 Kunta fi 29.9.'!R229</f>
        <v>309821.38894911204</v>
      </c>
    </row>
    <row r="230" spans="1:16" ht="11.4">
      <c r="A230" s="82">
        <v>6</v>
      </c>
      <c r="B230" s="83">
        <v>635</v>
      </c>
      <c r="C230" s="84" t="s">
        <v>275</v>
      </c>
      <c r="D230" s="24">
        <f>'2018 Kunta fi 29.9.'!D230</f>
        <v>19320850.510000002</v>
      </c>
      <c r="E230" s="92">
        <f>'2018 Kunta fi 29.9.'!E230</f>
        <v>2.3065360967680748E-2</v>
      </c>
      <c r="F230" s="24">
        <f>'2018 Kunta fi 29.9.'!F230</f>
        <v>19214489.789035961</v>
      </c>
      <c r="G230" s="24">
        <f>'2018 Kunta fi 29.9.'!G230</f>
        <v>19017812.343176365</v>
      </c>
      <c r="H230" s="24">
        <f>'2018 Kunta fi 29.9.'!H230</f>
        <v>196677.44585959613</v>
      </c>
      <c r="I230" s="24">
        <f>'2018 Kunta fi 29.9.'!I230</f>
        <v>-1870123.3055885786</v>
      </c>
      <c r="J230" s="24">
        <f>'2018 Kunta fi 29.9.'!J230</f>
        <v>-1673445.8597289824</v>
      </c>
      <c r="K230" s="24">
        <f>'2018 Kunta fi 29.9.'!K230</f>
        <v>759267.23550880293</v>
      </c>
      <c r="L230" s="85"/>
      <c r="M230" s="87">
        <v>1.0190486974114516E-3</v>
      </c>
      <c r="N230" s="88">
        <v>2006</v>
      </c>
      <c r="O230" s="88" t="s">
        <v>275</v>
      </c>
      <c r="P230" s="24">
        <f>'2018 Kunta fi 29.9.'!R230</f>
        <v>1197078.9710525253</v>
      </c>
    </row>
    <row r="231" spans="1:16" ht="11.4">
      <c r="A231" s="82">
        <v>2</v>
      </c>
      <c r="B231" s="83">
        <v>636</v>
      </c>
      <c r="C231" s="84" t="s">
        <v>898</v>
      </c>
      <c r="D231" s="24">
        <f>'2018 Kunta fi 29.9.'!D231</f>
        <v>23942885.670000002</v>
      </c>
      <c r="E231" s="92">
        <f>'2018 Kunta fi 29.9.'!E231</f>
        <v>1.3503609757037349E-2</v>
      </c>
      <c r="F231" s="24">
        <f>'2018 Kunta fi 29.9.'!F231</f>
        <v>23811080.77970789</v>
      </c>
      <c r="G231" s="24">
        <f>'2018 Kunta fi 29.9.'!G231</f>
        <v>23769208.417985849</v>
      </c>
      <c r="H231" s="24">
        <f>'2018 Kunta fi 29.9.'!H231</f>
        <v>41872.361722040921</v>
      </c>
      <c r="I231" s="24">
        <f>'2018 Kunta fi 29.9.'!I231</f>
        <v>-2317504.0079801232</v>
      </c>
      <c r="J231" s="24">
        <f>'2018 Kunta fi 29.9.'!J231</f>
        <v>-2275631.6462580822</v>
      </c>
      <c r="K231" s="24">
        <f>'2018 Kunta fi 29.9.'!K231</f>
        <v>940903.12449522864</v>
      </c>
      <c r="L231" s="85"/>
      <c r="M231" s="87">
        <v>1.2747448624622982E-3</v>
      </c>
      <c r="N231" s="88">
        <v>1865</v>
      </c>
      <c r="O231" s="88" t="s">
        <v>898</v>
      </c>
      <c r="P231" s="24">
        <f>'2018 Kunta fi 29.9.'!R231</f>
        <v>1661761.789435772</v>
      </c>
    </row>
    <row r="232" spans="1:16" ht="11.4">
      <c r="A232" s="82">
        <v>1</v>
      </c>
      <c r="B232" s="83">
        <v>638</v>
      </c>
      <c r="C232" s="84" t="s">
        <v>987</v>
      </c>
      <c r="D232" s="24">
        <f>'2018 Kunta fi 29.9.'!D232</f>
        <v>192336502.03999999</v>
      </c>
      <c r="E232" s="92">
        <f>'2018 Kunta fi 29.9.'!E232</f>
        <v>1.7075700633480295E-2</v>
      </c>
      <c r="F232" s="24">
        <f>'2018 Kunta fi 29.9.'!F232</f>
        <v>191277695.18188119</v>
      </c>
      <c r="G232" s="24">
        <f>'2018 Kunta fi 29.9.'!G232</f>
        <v>192211808.47050104</v>
      </c>
      <c r="H232" s="24">
        <f>'2018 Kunta fi 29.9.'!H232</f>
        <v>-934113.28861984611</v>
      </c>
      <c r="I232" s="24">
        <f>'2018 Kunta fi 29.9.'!I232</f>
        <v>-18616829.253671873</v>
      </c>
      <c r="J232" s="24">
        <f>'2018 Kunta fi 29.9.'!J232</f>
        <v>-19550942.542291719</v>
      </c>
      <c r="K232" s="24">
        <f>'2018 Kunta fi 29.9.'!K232</f>
        <v>7558404.5389596056</v>
      </c>
      <c r="L232" s="85"/>
      <c r="M232" s="87">
        <v>1.0204236447823868E-2</v>
      </c>
      <c r="N232" s="88">
        <v>850</v>
      </c>
      <c r="O232" s="88" t="s">
        <v>987</v>
      </c>
      <c r="P232" s="24">
        <f>'2018 Kunta fi 29.9.'!R232</f>
        <v>21972486.978409436</v>
      </c>
    </row>
    <row r="233" spans="1:16" ht="11.4">
      <c r="A233" s="82">
        <v>17</v>
      </c>
      <c r="B233" s="83">
        <v>678</v>
      </c>
      <c r="C233" s="84" t="s">
        <v>134</v>
      </c>
      <c r="D233" s="24">
        <f>'2018 Kunta fi 29.9.'!D233</f>
        <v>81698096.450000003</v>
      </c>
      <c r="E233" s="92">
        <f>'2018 Kunta fi 29.9.'!E233</f>
        <v>1.5202774952868925E-2</v>
      </c>
      <c r="F233" s="24">
        <f>'2018 Kunta fi 29.9.'!F233</f>
        <v>81248350.801623181</v>
      </c>
      <c r="G233" s="24">
        <f>'2018 Kunta fi 29.9.'!G233</f>
        <v>81753708.841764972</v>
      </c>
      <c r="H233" s="24">
        <f>'2018 Kunta fi 29.9.'!H233</f>
        <v>-505358.04014179111</v>
      </c>
      <c r="I233" s="24">
        <f>'2018 Kunta fi 29.9.'!I233</f>
        <v>-7907804.7891468583</v>
      </c>
      <c r="J233" s="24">
        <f>'2018 Kunta fi 29.9.'!J233</f>
        <v>-8413162.8292886503</v>
      </c>
      <c r="K233" s="24">
        <f>'2018 Kunta fi 29.9.'!K233</f>
        <v>3210556.7923015333</v>
      </c>
      <c r="L233" s="85"/>
      <c r="M233" s="87">
        <v>4.3424139377489053E-3</v>
      </c>
      <c r="N233" s="88">
        <v>903</v>
      </c>
      <c r="O233" s="88" t="s">
        <v>134</v>
      </c>
      <c r="P233" s="24">
        <f>'2018 Kunta fi 29.9.'!R233</f>
        <v>3305602.6959323487</v>
      </c>
    </row>
    <row r="234" spans="1:16" ht="11.4">
      <c r="A234" s="82">
        <v>2</v>
      </c>
      <c r="B234" s="83">
        <v>680</v>
      </c>
      <c r="C234" s="84" t="s">
        <v>995</v>
      </c>
      <c r="D234" s="24">
        <f>'2018 Kunta fi 29.9.'!D234</f>
        <v>85622689.390000001</v>
      </c>
      <c r="E234" s="92">
        <f>'2018 Kunta fi 29.9.'!E234</f>
        <v>1.4702786578065119E-2</v>
      </c>
      <c r="F234" s="24">
        <f>'2018 Kunta fi 29.9.'!F234</f>
        <v>85151338.971461907</v>
      </c>
      <c r="G234" s="24">
        <f>'2018 Kunta fi 29.9.'!G234</f>
        <v>85581478.615632251</v>
      </c>
      <c r="H234" s="24">
        <f>'2018 Kunta fi 29.9.'!H234</f>
        <v>-430139.64417034388</v>
      </c>
      <c r="I234" s="24">
        <f>'2018 Kunta fi 29.9.'!I234</f>
        <v>-8287677.9587179208</v>
      </c>
      <c r="J234" s="24">
        <f>'2018 Kunta fi 29.9.'!J234</f>
        <v>-8717817.6028882638</v>
      </c>
      <c r="K234" s="24">
        <f>'2018 Kunta fi 29.9.'!K234</f>
        <v>3364784.724995743</v>
      </c>
      <c r="L234" s="85"/>
      <c r="M234" s="87">
        <v>4.5532562271166565E-3</v>
      </c>
      <c r="N234" s="88">
        <v>905</v>
      </c>
      <c r="O234" s="88" t="s">
        <v>995</v>
      </c>
      <c r="P234" s="24">
        <f>'2018 Kunta fi 29.9.'!R234</f>
        <v>5664981.2021767506</v>
      </c>
    </row>
    <row r="235" spans="1:16" ht="11.4">
      <c r="A235" s="82">
        <v>10</v>
      </c>
      <c r="B235" s="83">
        <v>681</v>
      </c>
      <c r="C235" s="84" t="s">
        <v>817</v>
      </c>
      <c r="D235" s="24">
        <f>'2018 Kunta fi 29.9.'!D235</f>
        <v>8856674.9199999999</v>
      </c>
      <c r="E235" s="92">
        <f>'2018 Kunta fi 29.9.'!E235</f>
        <v>3.3938091603833209E-2</v>
      </c>
      <c r="F235" s="24">
        <f>'2018 Kunta fi 29.9.'!F235</f>
        <v>8807919.1817705799</v>
      </c>
      <c r="G235" s="24">
        <f>'2018 Kunta fi 29.9.'!G235</f>
        <v>8683486.8197057806</v>
      </c>
      <c r="H235" s="24">
        <f>'2018 Kunta fi 29.9.'!H235</f>
        <v>124432.36206479929</v>
      </c>
      <c r="I235" s="24">
        <f>'2018 Kunta fi 29.9.'!I235</f>
        <v>-857264.23737615568</v>
      </c>
      <c r="J235" s="24">
        <f>'2018 Kunta fi 29.9.'!J235</f>
        <v>-732831.87531135639</v>
      </c>
      <c r="K235" s="24">
        <f>'2018 Kunta fi 29.9.'!K235</f>
        <v>348047.98467997403</v>
      </c>
      <c r="L235" s="85"/>
      <c r="M235" s="87">
        <v>4.6221948278055472E-4</v>
      </c>
      <c r="N235" s="88">
        <v>907</v>
      </c>
      <c r="O235" s="88" t="s">
        <v>817</v>
      </c>
      <c r="P235" s="24">
        <f>'2018 Kunta fi 29.9.'!R235</f>
        <v>1057688.0730594317</v>
      </c>
    </row>
    <row r="236" spans="1:16" ht="11.4">
      <c r="A236" s="82">
        <v>19</v>
      </c>
      <c r="B236" s="83">
        <v>683</v>
      </c>
      <c r="C236" s="84" t="s">
        <v>130</v>
      </c>
      <c r="D236" s="24">
        <f>'2018 Kunta fi 29.9.'!D236</f>
        <v>8168911.4500000002</v>
      </c>
      <c r="E236" s="92">
        <f>'2018 Kunta fi 29.9.'!E236</f>
        <v>7.7830588301681658E-3</v>
      </c>
      <c r="F236" s="24">
        <f>'2018 Kunta fi 29.9.'!F236</f>
        <v>8123941.8296997072</v>
      </c>
      <c r="G236" s="24">
        <f>'2018 Kunta fi 29.9.'!G236</f>
        <v>8131489.0181132164</v>
      </c>
      <c r="H236" s="24">
        <f>'2018 Kunta fi 29.9.'!H236</f>
        <v>-7547.1884135091677</v>
      </c>
      <c r="I236" s="24">
        <f>'2018 Kunta fi 29.9.'!I236</f>
        <v>-790693.53991572221</v>
      </c>
      <c r="J236" s="24">
        <f>'2018 Kunta fi 29.9.'!J236</f>
        <v>-798240.72832923138</v>
      </c>
      <c r="K236" s="24">
        <f>'2018 Kunta fi 29.9.'!K236</f>
        <v>321020.38212797628</v>
      </c>
      <c r="L236" s="85"/>
      <c r="M236" s="87">
        <v>4.3739036638877919E-4</v>
      </c>
      <c r="N236" s="88">
        <v>912</v>
      </c>
      <c r="O236" s="88" t="s">
        <v>130</v>
      </c>
      <c r="P236" s="24">
        <f>'2018 Kunta fi 29.9.'!R236</f>
        <v>597971.39510758861</v>
      </c>
    </row>
    <row r="237" spans="1:16" ht="11.4">
      <c r="A237" s="82">
        <v>4</v>
      </c>
      <c r="B237" s="83">
        <v>684</v>
      </c>
      <c r="C237" s="84" t="s">
        <v>991</v>
      </c>
      <c r="D237" s="24">
        <f>'2018 Kunta fi 29.9.'!D237</f>
        <v>147659824.66999999</v>
      </c>
      <c r="E237" s="92">
        <f>'2018 Kunta fi 29.9.'!E237</f>
        <v>1.4170278063822428E-2</v>
      </c>
      <c r="F237" s="24">
        <f>'2018 Kunta fi 29.9.'!F237</f>
        <v>146846961.6233553</v>
      </c>
      <c r="G237" s="24">
        <f>'2018 Kunta fi 29.9.'!G237</f>
        <v>147962526.25038043</v>
      </c>
      <c r="H237" s="24">
        <f>'2018 Kunta fi 29.9.'!H237</f>
        <v>-1115564.6270251274</v>
      </c>
      <c r="I237" s="24">
        <f>'2018 Kunta fi 29.9.'!I237</f>
        <v>-14292439.107251819</v>
      </c>
      <c r="J237" s="24">
        <f>'2018 Kunta fi 29.9.'!J237</f>
        <v>-15408003.734276947</v>
      </c>
      <c r="K237" s="24">
        <f>'2018 Kunta fi 29.9.'!K237</f>
        <v>5802708.6755253514</v>
      </c>
      <c r="L237" s="85"/>
      <c r="M237" s="87">
        <v>7.8563992981383161E-3</v>
      </c>
      <c r="N237" s="88">
        <v>915</v>
      </c>
      <c r="O237" s="88" t="s">
        <v>991</v>
      </c>
      <c r="P237" s="24">
        <f>'2018 Kunta fi 29.9.'!R237</f>
        <v>16534862.722511079</v>
      </c>
    </row>
    <row r="238" spans="1:16" ht="11.4">
      <c r="A238" s="82">
        <v>11</v>
      </c>
      <c r="B238" s="83">
        <v>686</v>
      </c>
      <c r="C238" s="84" t="s">
        <v>811</v>
      </c>
      <c r="D238" s="24">
        <f>'2018 Kunta fi 29.9.'!D238</f>
        <v>8642937.7899999991</v>
      </c>
      <c r="E238" s="92">
        <f>'2018 Kunta fi 29.9.'!E238</f>
        <v>1.3376340367083017E-2</v>
      </c>
      <c r="F238" s="24">
        <f>'2018 Kunta fi 29.9.'!F238</f>
        <v>8595358.6684641242</v>
      </c>
      <c r="G238" s="24">
        <f>'2018 Kunta fi 29.9.'!G238</f>
        <v>8580888.4800207391</v>
      </c>
      <c r="H238" s="24">
        <f>'2018 Kunta fi 29.9.'!H238</f>
        <v>14470.188443385065</v>
      </c>
      <c r="I238" s="24">
        <f>'2018 Kunta fi 29.9.'!I238</f>
        <v>-836575.97689426143</v>
      </c>
      <c r="J238" s="24">
        <f>'2018 Kunta fi 29.9.'!J238</f>
        <v>-822105.78845087637</v>
      </c>
      <c r="K238" s="24">
        <f>'2018 Kunta fi 29.9.'!K238</f>
        <v>339648.58219317906</v>
      </c>
      <c r="L238" s="85"/>
      <c r="M238" s="87">
        <v>4.6021705082883654E-4</v>
      </c>
      <c r="N238" s="88">
        <v>919</v>
      </c>
      <c r="O238" s="88" t="s">
        <v>811</v>
      </c>
      <c r="P238" s="24">
        <f>'2018 Kunta fi 29.9.'!R238</f>
        <v>727166.95374879357</v>
      </c>
    </row>
    <row r="239" spans="1:16" ht="11.4">
      <c r="A239" s="82">
        <v>11</v>
      </c>
      <c r="B239" s="83">
        <v>687</v>
      </c>
      <c r="C239" s="84" t="s">
        <v>115</v>
      </c>
      <c r="D239" s="24">
        <f>'2018 Kunta fi 29.9.'!D239</f>
        <v>3814554.44</v>
      </c>
      <c r="E239" s="92">
        <f>'2018 Kunta fi 29.9.'!E239</f>
        <v>4.8747781814625579E-2</v>
      </c>
      <c r="F239" s="24">
        <f>'2018 Kunta fi 29.9.'!F239</f>
        <v>3793555.428585622</v>
      </c>
      <c r="G239" s="24">
        <f>'2018 Kunta fi 29.9.'!G239</f>
        <v>3816691.4073028341</v>
      </c>
      <c r="H239" s="24">
        <f>'2018 Kunta fi 29.9.'!H239</f>
        <v>-23135.9787172121</v>
      </c>
      <c r="I239" s="24">
        <f>'2018 Kunta fi 29.9.'!I239</f>
        <v>-369222.2117752097</v>
      </c>
      <c r="J239" s="24">
        <f>'2018 Kunta fi 29.9.'!J239</f>
        <v>-392358.1904924218</v>
      </c>
      <c r="K239" s="24">
        <f>'2018 Kunta fi 29.9.'!K239</f>
        <v>149903.65992726837</v>
      </c>
      <c r="L239" s="85"/>
      <c r="M239" s="87">
        <v>1.9626589566389813E-4</v>
      </c>
      <c r="N239" s="88">
        <v>922</v>
      </c>
      <c r="O239" s="88" t="s">
        <v>115</v>
      </c>
      <c r="P239" s="24">
        <f>'2018 Kunta fi 29.9.'!R239</f>
        <v>1371729.2417516646</v>
      </c>
    </row>
    <row r="240" spans="1:16" ht="11.4">
      <c r="A240" s="82">
        <v>9</v>
      </c>
      <c r="B240" s="83">
        <v>689</v>
      </c>
      <c r="C240" s="84" t="s">
        <v>128</v>
      </c>
      <c r="D240" s="24">
        <f>'2018 Kunta fi 29.9.'!D240</f>
        <v>10201435.68</v>
      </c>
      <c r="E240" s="92">
        <f>'2018 Kunta fi 29.9.'!E240</f>
        <v>2.0897324058580136E-2</v>
      </c>
      <c r="F240" s="24">
        <f>'2018 Kunta fi 29.9.'!F240</f>
        <v>10145277.072839744</v>
      </c>
      <c r="G240" s="24">
        <f>'2018 Kunta fi 29.9.'!G240</f>
        <v>10045647.189012803</v>
      </c>
      <c r="H240" s="24">
        <f>'2018 Kunta fi 29.9.'!H240</f>
        <v>99629.883826941252</v>
      </c>
      <c r="I240" s="24">
        <f>'2018 Kunta fi 29.9.'!I240</f>
        <v>-987427.6810824963</v>
      </c>
      <c r="J240" s="24">
        <f>'2018 Kunta fi 29.9.'!J240</f>
        <v>-887797.79725555505</v>
      </c>
      <c r="K240" s="24">
        <f>'2018 Kunta fi 29.9.'!K240</f>
        <v>400894.14609183598</v>
      </c>
      <c r="L240" s="85"/>
      <c r="M240" s="87">
        <v>5.3920176939426456E-4</v>
      </c>
      <c r="N240" s="88">
        <v>924</v>
      </c>
      <c r="O240" s="88" t="s">
        <v>128</v>
      </c>
      <c r="P240" s="24">
        <f>'2018 Kunta fi 29.9.'!R240</f>
        <v>1387221.4610283368</v>
      </c>
    </row>
    <row r="241" spans="1:16" ht="11.4">
      <c r="A241" s="82">
        <v>17</v>
      </c>
      <c r="B241" s="83">
        <v>691</v>
      </c>
      <c r="C241" s="84" t="s">
        <v>97</v>
      </c>
      <c r="D241" s="24">
        <f>'2018 Kunta fi 29.9.'!D241</f>
        <v>7234434.5899999999</v>
      </c>
      <c r="E241" s="92">
        <f>'2018 Kunta fi 29.9.'!E241</f>
        <v>4.8991047957491318E-2</v>
      </c>
      <c r="F241" s="24">
        <f>'2018 Kunta fi 29.9.'!F241</f>
        <v>7194609.2376760254</v>
      </c>
      <c r="G241" s="24">
        <f>'2018 Kunta fi 29.9.'!G241</f>
        <v>7027529.2245512111</v>
      </c>
      <c r="H241" s="24">
        <f>'2018 Kunta fi 29.9.'!H241</f>
        <v>167080.01312481426</v>
      </c>
      <c r="I241" s="24">
        <f>'2018 Kunta fi 29.9.'!I241</f>
        <v>-700242.71046001441</v>
      </c>
      <c r="J241" s="24">
        <f>'2018 Kunta fi 29.9.'!J241</f>
        <v>-533162.69733520015</v>
      </c>
      <c r="K241" s="24">
        <f>'2018 Kunta fi 29.9.'!K241</f>
        <v>284297.48207904125</v>
      </c>
      <c r="L241" s="85"/>
      <c r="M241" s="87">
        <v>3.721387468259232E-4</v>
      </c>
      <c r="N241" s="88">
        <v>928</v>
      </c>
      <c r="O241" s="88" t="s">
        <v>97</v>
      </c>
      <c r="P241" s="24">
        <f>'2018 Kunta fi 29.9.'!R241</f>
        <v>370925.93102024734</v>
      </c>
    </row>
    <row r="242" spans="1:16" ht="11.4">
      <c r="A242" s="82">
        <v>5</v>
      </c>
      <c r="B242" s="83">
        <v>694</v>
      </c>
      <c r="C242" s="84" t="s">
        <v>207</v>
      </c>
      <c r="D242" s="24">
        <f>'2018 Kunta fi 29.9.'!D242</f>
        <v>103605775.11</v>
      </c>
      <c r="E242" s="92">
        <f>'2018 Kunta fi 29.9.'!E242</f>
        <v>2.0090319459234784E-2</v>
      </c>
      <c r="F242" s="24">
        <f>'2018 Kunta fi 29.9.'!F242</f>
        <v>103035428.32681701</v>
      </c>
      <c r="G242" s="24">
        <f>'2018 Kunta fi 29.9.'!G242</f>
        <v>102735844.86840402</v>
      </c>
      <c r="H242" s="24">
        <f>'2018 Kunta fi 29.9.'!H242</f>
        <v>299583.45841298997</v>
      </c>
      <c r="I242" s="24">
        <f>'2018 Kunta fi 29.9.'!I242</f>
        <v>-10028314.981604816</v>
      </c>
      <c r="J242" s="24">
        <f>'2018 Kunta fi 29.9.'!J242</f>
        <v>-9728731.5231918264</v>
      </c>
      <c r="K242" s="24">
        <f>'2018 Kunta fi 29.9.'!K242</f>
        <v>4071480.7254370931</v>
      </c>
      <c r="L242" s="85"/>
      <c r="M242" s="87">
        <v>5.4804650995711702E-3</v>
      </c>
      <c r="N242" s="88">
        <v>933</v>
      </c>
      <c r="O242" s="88" t="s">
        <v>207</v>
      </c>
      <c r="P242" s="24">
        <f>'2018 Kunta fi 29.9.'!R242</f>
        <v>8110300.0006800126</v>
      </c>
    </row>
    <row r="243" spans="1:16" ht="11.4">
      <c r="A243" s="82">
        <v>18</v>
      </c>
      <c r="B243" s="83">
        <v>697</v>
      </c>
      <c r="C243" s="84" t="s">
        <v>928</v>
      </c>
      <c r="D243" s="24">
        <f>'2018 Kunta fi 29.9.'!D243</f>
        <v>3637165.78</v>
      </c>
      <c r="E243" s="92">
        <f>'2018 Kunta fi 29.9.'!E243</f>
        <v>1.3517234773054554E-2</v>
      </c>
      <c r="F243" s="24">
        <f>'2018 Kunta fi 29.9.'!F243</f>
        <v>3617143.2880074084</v>
      </c>
      <c r="G243" s="24">
        <f>'2018 Kunta fi 29.9.'!G243</f>
        <v>3570138.3826582362</v>
      </c>
      <c r="H243" s="24">
        <f>'2018 Kunta fi 29.9.'!H243</f>
        <v>47004.905349172186</v>
      </c>
      <c r="I243" s="24">
        <f>'2018 Kunta fi 29.9.'!I243</f>
        <v>-352052.22916800366</v>
      </c>
      <c r="J243" s="24">
        <f>'2018 Kunta fi 29.9.'!J243</f>
        <v>-305047.32381883147</v>
      </c>
      <c r="K243" s="24">
        <f>'2018 Kunta fi 29.9.'!K243</f>
        <v>142932.67293996669</v>
      </c>
      <c r="L243" s="85"/>
      <c r="M243" s="87">
        <v>1.9364399624093452E-4</v>
      </c>
      <c r="N243" s="88">
        <v>941</v>
      </c>
      <c r="O243" s="88" t="s">
        <v>928</v>
      </c>
      <c r="P243" s="24">
        <f>'2018 Kunta fi 29.9.'!R243</f>
        <v>444858.26697509008</v>
      </c>
    </row>
    <row r="244" spans="1:16" ht="11.4">
      <c r="A244" s="82">
        <v>19</v>
      </c>
      <c r="B244" s="83">
        <v>698</v>
      </c>
      <c r="C244" s="84" t="s">
        <v>697</v>
      </c>
      <c r="D244" s="24">
        <f>'2018 Kunta fi 29.9.'!D244</f>
        <v>208140680.77000001</v>
      </c>
      <c r="E244" s="92">
        <f>'2018 Kunta fi 29.9.'!E244</f>
        <v>2.6450542267399957E-2</v>
      </c>
      <c r="F244" s="24">
        <f>'2018 Kunta fi 29.9.'!F244</f>
        <v>206994872.36693901</v>
      </c>
      <c r="G244" s="24">
        <f>'2018 Kunta fi 29.9.'!G244</f>
        <v>206634995.49947196</v>
      </c>
      <c r="H244" s="24">
        <f>'2018 Kunta fi 29.9.'!H244</f>
        <v>359876.86746704578</v>
      </c>
      <c r="I244" s="24">
        <f>'2018 Kunta fi 29.9.'!I244</f>
        <v>-20146563.307220034</v>
      </c>
      <c r="J244" s="24">
        <f>'2018 Kunta fi 29.9.'!J244</f>
        <v>-19786686.439752989</v>
      </c>
      <c r="K244" s="24">
        <f>'2018 Kunta fi 29.9.'!K244</f>
        <v>8179474.2526144702</v>
      </c>
      <c r="L244" s="85"/>
      <c r="M244" s="87">
        <v>1.0941856647032053E-2</v>
      </c>
      <c r="N244" s="88">
        <v>1922</v>
      </c>
      <c r="O244" s="88" t="s">
        <v>697</v>
      </c>
      <c r="P244" s="24">
        <f>'2018 Kunta fi 29.9.'!R244</f>
        <v>10371185.258009244</v>
      </c>
    </row>
    <row r="245" spans="1:16" ht="11.4">
      <c r="A245" s="82">
        <v>9</v>
      </c>
      <c r="B245" s="83">
        <v>700</v>
      </c>
      <c r="C245" s="84" t="s">
        <v>694</v>
      </c>
      <c r="D245" s="24">
        <f>'2018 Kunta fi 29.9.'!D245</f>
        <v>17221058.190000001</v>
      </c>
      <c r="E245" s="92">
        <f>'2018 Kunta fi 29.9.'!E245</f>
        <v>2.3660160569348276E-2</v>
      </c>
      <c r="F245" s="24">
        <f>'2018 Kunta fi 29.9.'!F245</f>
        <v>17126256.76477785</v>
      </c>
      <c r="G245" s="24">
        <f>'2018 Kunta fi 29.9.'!G245</f>
        <v>17000154.937862612</v>
      </c>
      <c r="H245" s="24">
        <f>'2018 Kunta fi 29.9.'!H245</f>
        <v>126101.82691523805</v>
      </c>
      <c r="I245" s="24">
        <f>'2018 Kunta fi 29.9.'!I245</f>
        <v>-1666878.0834129057</v>
      </c>
      <c r="J245" s="24">
        <f>'2018 Kunta fi 29.9.'!J245</f>
        <v>-1540776.2564976676</v>
      </c>
      <c r="K245" s="24">
        <f>'2018 Kunta fi 29.9.'!K245</f>
        <v>676749.98249637242</v>
      </c>
      <c r="L245" s="85"/>
      <c r="M245" s="87">
        <v>9.0777059595519992E-4</v>
      </c>
      <c r="N245" s="88">
        <v>947</v>
      </c>
      <c r="O245" s="88" t="s">
        <v>694</v>
      </c>
      <c r="P245" s="24">
        <f>'2018 Kunta fi 29.9.'!R245</f>
        <v>2012277.971414014</v>
      </c>
    </row>
    <row r="246" spans="1:16" ht="11.4">
      <c r="A246" s="82">
        <v>6</v>
      </c>
      <c r="B246" s="83">
        <v>702</v>
      </c>
      <c r="C246" s="84" t="s">
        <v>821</v>
      </c>
      <c r="D246" s="24">
        <f>'2018 Kunta fi 29.9.'!D246</f>
        <v>12923011.58</v>
      </c>
      <c r="E246" s="92">
        <f>'2018 Kunta fi 29.9.'!E246</f>
        <v>3.429600190072879E-3</v>
      </c>
      <c r="F246" s="24">
        <f>'2018 Kunta fi 29.9.'!F246</f>
        <v>12851870.776547065</v>
      </c>
      <c r="G246" s="24">
        <f>'2018 Kunta fi 29.9.'!G246</f>
        <v>12771852.644633392</v>
      </c>
      <c r="H246" s="24">
        <f>'2018 Kunta fi 29.9.'!H246</f>
        <v>80018.131913673133</v>
      </c>
      <c r="I246" s="24">
        <f>'2018 Kunta fi 29.9.'!I246</f>
        <v>-1250857.208467117</v>
      </c>
      <c r="J246" s="24">
        <f>'2018 Kunta fi 29.9.'!J246</f>
        <v>-1170839.0765534439</v>
      </c>
      <c r="K246" s="24">
        <f>'2018 Kunta fi 29.9.'!K246</f>
        <v>507846.13605474483</v>
      </c>
      <c r="L246" s="85"/>
      <c r="M246" s="87">
        <v>6.9494255043940829E-4</v>
      </c>
      <c r="N246" s="88">
        <v>951</v>
      </c>
      <c r="O246" s="88" t="s">
        <v>821</v>
      </c>
      <c r="P246" s="24">
        <f>'2018 Kunta fi 29.9.'!R246</f>
        <v>1795135.8087539379</v>
      </c>
    </row>
    <row r="247" spans="1:16" ht="11.4">
      <c r="A247" s="82">
        <v>2</v>
      </c>
      <c r="B247" s="83">
        <v>704</v>
      </c>
      <c r="C247" s="84" t="s">
        <v>308</v>
      </c>
      <c r="D247" s="24">
        <f>'2018 Kunta fi 29.9.'!D247</f>
        <v>22195748.239999998</v>
      </c>
      <c r="E247" s="92">
        <f>'2018 Kunta fi 29.9.'!E247</f>
        <v>3.5702775795695141E-2</v>
      </c>
      <c r="F247" s="24">
        <f>'2018 Kunta fi 29.9.'!F247</f>
        <v>22073561.290521719</v>
      </c>
      <c r="G247" s="24">
        <f>'2018 Kunta fi 29.9.'!G247</f>
        <v>22226373.422280841</v>
      </c>
      <c r="H247" s="24">
        <f>'2018 Kunta fi 29.9.'!H247</f>
        <v>-152812.13175912201</v>
      </c>
      <c r="I247" s="24">
        <f>'2018 Kunta fi 29.9.'!I247</f>
        <v>-2148393.3146274663</v>
      </c>
      <c r="J247" s="24">
        <f>'2018 Kunta fi 29.9.'!J247</f>
        <v>-2301205.4463865883</v>
      </c>
      <c r="K247" s="24">
        <f>'2018 Kunta fi 29.9.'!K247</f>
        <v>872244.43859299726</v>
      </c>
      <c r="L247" s="85"/>
      <c r="M247" s="87">
        <v>1.1563963929188575E-3</v>
      </c>
      <c r="N247" s="88">
        <v>953</v>
      </c>
      <c r="O247" s="88" t="s">
        <v>308</v>
      </c>
      <c r="P247" s="24">
        <f>'2018 Kunta fi 29.9.'!R247</f>
        <v>1261291.0434342683</v>
      </c>
    </row>
    <row r="248" spans="1:16" ht="11.4">
      <c r="A248" s="82">
        <v>12</v>
      </c>
      <c r="B248" s="83">
        <v>707</v>
      </c>
      <c r="C248" s="84" t="s">
        <v>747</v>
      </c>
      <c r="D248" s="24">
        <f>'2018 Kunta fi 29.9.'!D248</f>
        <v>4777884.5599999996</v>
      </c>
      <c r="E248" s="92">
        <f>'2018 Kunta fi 29.9.'!E248</f>
        <v>-1.0852252238256699E-2</v>
      </c>
      <c r="F248" s="24">
        <f>'2018 Kunta fi 29.9.'!F248</f>
        <v>4751582.4442509264</v>
      </c>
      <c r="G248" s="24">
        <f>'2018 Kunta fi 29.9.'!G248</f>
        <v>4847056.7711934485</v>
      </c>
      <c r="H248" s="24">
        <f>'2018 Kunta fi 29.9.'!H248</f>
        <v>-95474.326942522079</v>
      </c>
      <c r="I248" s="24">
        <f>'2018 Kunta fi 29.9.'!I248</f>
        <v>-462465.83515788667</v>
      </c>
      <c r="J248" s="24">
        <f>'2018 Kunta fi 29.9.'!J248</f>
        <v>-557940.16210040869</v>
      </c>
      <c r="K248" s="24">
        <f>'2018 Kunta fi 29.9.'!K248</f>
        <v>187760.43008944087</v>
      </c>
      <c r="L248" s="85"/>
      <c r="M248" s="87">
        <v>2.6064329927728732E-4</v>
      </c>
      <c r="N248" s="88">
        <v>960</v>
      </c>
      <c r="O248" s="88" t="s">
        <v>747</v>
      </c>
      <c r="P248" s="24">
        <f>'2018 Kunta fi 29.9.'!R248</f>
        <v>482931.07546201668</v>
      </c>
    </row>
    <row r="249" spans="1:16" ht="11.4">
      <c r="A249" s="82">
        <v>1</v>
      </c>
      <c r="B249" s="83">
        <v>710</v>
      </c>
      <c r="C249" s="84" t="s">
        <v>1182</v>
      </c>
      <c r="D249" s="24">
        <f>'2018 Kunta fi 29.9.'!D249</f>
        <v>98331828.310000002</v>
      </c>
      <c r="E249" s="92">
        <f>'2018 Kunta fi 29.9.'!E249</f>
        <v>1.4633393652829119E-2</v>
      </c>
      <c r="F249" s="24">
        <f>'2018 Kunta fi 29.9.'!F249</f>
        <v>97790514.45079124</v>
      </c>
      <c r="G249" s="24">
        <f>'2018 Kunta fi 29.9.'!G249</f>
        <v>97703209.437161565</v>
      </c>
      <c r="H249" s="24">
        <f>'2018 Kunta fi 29.9.'!H249</f>
        <v>87305.013629674911</v>
      </c>
      <c r="I249" s="24">
        <f>'2018 Kunta fi 29.9.'!I249</f>
        <v>-9517833.7883462962</v>
      </c>
      <c r="J249" s="24">
        <f>'2018 Kunta fi 29.9.'!J249</f>
        <v>-9430528.7747166213</v>
      </c>
      <c r="K249" s="24">
        <f>'2018 Kunta fi 29.9.'!K249</f>
        <v>3864226.1325306399</v>
      </c>
      <c r="L249" s="85"/>
      <c r="M249" s="87">
        <v>5.2294623536028699E-3</v>
      </c>
      <c r="N249" s="88">
        <v>2142</v>
      </c>
      <c r="O249" s="88" t="s">
        <v>1182</v>
      </c>
      <c r="P249" s="24">
        <f>'2018 Kunta fi 29.9.'!R249</f>
        <v>4487691.6332815308</v>
      </c>
    </row>
    <row r="250" spans="1:16" ht="11.4">
      <c r="A250" s="82">
        <v>13</v>
      </c>
      <c r="B250" s="83">
        <v>729</v>
      </c>
      <c r="C250" s="84" t="s">
        <v>199</v>
      </c>
      <c r="D250" s="24">
        <f>'2018 Kunta fi 29.9.'!D250</f>
        <v>25213167.210000001</v>
      </c>
      <c r="E250" s="92">
        <f>'2018 Kunta fi 29.9.'!E250</f>
        <v>1.3273725026619498E-2</v>
      </c>
      <c r="F250" s="24">
        <f>'2018 Kunta fi 29.9.'!F250</f>
        <v>25074369.456720218</v>
      </c>
      <c r="G250" s="24">
        <f>'2018 Kunta fi 29.9.'!G250</f>
        <v>25017937.09425424</v>
      </c>
      <c r="H250" s="24">
        <f>'2018 Kunta fi 29.9.'!H250</f>
        <v>56432.362465977669</v>
      </c>
      <c r="I250" s="24">
        <f>'2018 Kunta fi 29.9.'!I250</f>
        <v>-2440458.3836885532</v>
      </c>
      <c r="J250" s="24">
        <f>'2018 Kunta fi 29.9.'!J250</f>
        <v>-2384026.0212225756</v>
      </c>
      <c r="K250" s="24">
        <f>'2018 Kunta fi 29.9.'!K250</f>
        <v>990822.41519593936</v>
      </c>
      <c r="L250" s="85"/>
      <c r="M250" s="87">
        <v>1.3426805606549959E-3</v>
      </c>
      <c r="N250" s="88">
        <v>965</v>
      </c>
      <c r="O250" s="88" t="s">
        <v>199</v>
      </c>
      <c r="P250" s="24">
        <f>'2018 Kunta fi 29.9.'!R250</f>
        <v>2216513.0674118674</v>
      </c>
    </row>
    <row r="251" spans="1:16" ht="11.4">
      <c r="A251" s="82">
        <v>19</v>
      </c>
      <c r="B251" s="83">
        <v>732</v>
      </c>
      <c r="C251" s="84" t="s">
        <v>918</v>
      </c>
      <c r="D251" s="24">
        <f>'2018 Kunta fi 29.9.'!D251</f>
        <v>8813840.3200000003</v>
      </c>
      <c r="E251" s="92">
        <f>'2018 Kunta fi 29.9.'!E251</f>
        <v>4.2231401592638385E-3</v>
      </c>
      <c r="F251" s="24">
        <f>'2018 Kunta fi 29.9.'!F251</f>
        <v>8765320.3849996272</v>
      </c>
      <c r="G251" s="24">
        <f>'2018 Kunta fi 29.9.'!G251</f>
        <v>8725044.8296999969</v>
      </c>
      <c r="H251" s="24">
        <f>'2018 Kunta fi 29.9.'!H251</f>
        <v>40275.555299630389</v>
      </c>
      <c r="I251" s="24">
        <f>'2018 Kunta fi 29.9.'!I251</f>
        <v>-853118.14744579233</v>
      </c>
      <c r="J251" s="24">
        <f>'2018 Kunta fi 29.9.'!J251</f>
        <v>-812842.59214616194</v>
      </c>
      <c r="K251" s="24">
        <f>'2018 Kunta fi 29.9.'!K251</f>
        <v>346364.6784347705</v>
      </c>
      <c r="L251" s="85"/>
      <c r="M251" s="87">
        <v>4.7359491646978632E-4</v>
      </c>
      <c r="N251" s="88">
        <v>970</v>
      </c>
      <c r="O251" s="88" t="s">
        <v>918</v>
      </c>
      <c r="P251" s="24">
        <f>'2018 Kunta fi 29.9.'!R251</f>
        <v>1077268.4493526339</v>
      </c>
    </row>
    <row r="252" spans="1:16" ht="11.4">
      <c r="A252" s="82">
        <v>2</v>
      </c>
      <c r="B252" s="83">
        <v>734</v>
      </c>
      <c r="C252" s="84" t="s">
        <v>188</v>
      </c>
      <c r="D252" s="24">
        <f>'2018 Kunta fi 29.9.'!D252</f>
        <v>162572584</v>
      </c>
      <c r="E252" s="92">
        <f>'2018 Kunta fi 29.9.'!E252</f>
        <v>1.4830338786852471E-2</v>
      </c>
      <c r="F252" s="24">
        <f>'2018 Kunta fi 29.9.'!F252</f>
        <v>161677626.64632255</v>
      </c>
      <c r="G252" s="24">
        <f>'2018 Kunta fi 29.9.'!G252</f>
        <v>161060555.55903375</v>
      </c>
      <c r="H252" s="24">
        <f>'2018 Kunta fi 29.9.'!H252</f>
        <v>617071.0872887969</v>
      </c>
      <c r="I252" s="24">
        <f>'2018 Kunta fi 29.9.'!I252</f>
        <v>-15735889.992565179</v>
      </c>
      <c r="J252" s="24">
        <f>'2018 Kunta fi 29.9.'!J252</f>
        <v>-15118818.905276382</v>
      </c>
      <c r="K252" s="24">
        <f>'2018 Kunta fi 29.9.'!K252</f>
        <v>6388747.5532878414</v>
      </c>
      <c r="L252" s="85"/>
      <c r="M252" s="87">
        <v>8.6442226583129059E-3</v>
      </c>
      <c r="N252" s="88">
        <v>974</v>
      </c>
      <c r="O252" s="88" t="s">
        <v>188</v>
      </c>
      <c r="P252" s="24">
        <f>'2018 Kunta fi 29.9.'!R252</f>
        <v>11599457.132586915</v>
      </c>
    </row>
    <row r="253" spans="1:16" ht="11.4">
      <c r="A253" s="82">
        <v>21</v>
      </c>
      <c r="B253" s="83">
        <v>736</v>
      </c>
      <c r="C253" s="84" t="s">
        <v>931</v>
      </c>
      <c r="D253" s="24">
        <f>'2018 Kunta fi 29.9.'!D253</f>
        <v>5193426.74</v>
      </c>
      <c r="E253" s="92">
        <f>'2018 Kunta fi 29.9.'!E253</f>
        <v>5.0483882942886193E-2</v>
      </c>
      <c r="F253" s="24">
        <f>'2018 Kunta fi 29.9.'!F253</f>
        <v>5164837.0766177168</v>
      </c>
      <c r="G253" s="24">
        <f>'2018 Kunta fi 29.9.'!G253</f>
        <v>5187979.4610725315</v>
      </c>
      <c r="H253" s="24">
        <f>'2018 Kunta fi 29.9.'!H253</f>
        <v>-23142.384454814717</v>
      </c>
      <c r="I253" s="24">
        <f>'2018 Kunta fi 29.9.'!I253</f>
        <v>-502687.41416502558</v>
      </c>
      <c r="J253" s="24">
        <f>'2018 Kunta fi 29.9.'!J253</f>
        <v>-525829.79861984029</v>
      </c>
      <c r="K253" s="24">
        <f>'2018 Kunta fi 29.9.'!K253</f>
        <v>204090.33037424472</v>
      </c>
      <c r="L253" s="85"/>
      <c r="M253" s="87">
        <v>2.6676981925057301E-4</v>
      </c>
      <c r="N253" s="88">
        <v>977</v>
      </c>
      <c r="O253" s="88" t="s">
        <v>931</v>
      </c>
      <c r="P253" s="24">
        <f>'2018 Kunta fi 29.9.'!R253</f>
        <v>849576.03177077801</v>
      </c>
    </row>
    <row r="254" spans="1:16" ht="11.4">
      <c r="A254" s="82">
        <v>2</v>
      </c>
      <c r="B254" s="83">
        <v>738</v>
      </c>
      <c r="C254" s="84" t="s">
        <v>408</v>
      </c>
      <c r="D254" s="24">
        <f>'2018 Kunta fi 29.9.'!D254</f>
        <v>9800977.1699999999</v>
      </c>
      <c r="E254" s="92">
        <f>'2018 Kunta fi 29.9.'!E254</f>
        <v>-1.5322740850719496E-3</v>
      </c>
      <c r="F254" s="24">
        <f>'2018 Kunta fi 29.9.'!F254</f>
        <v>9747023.0753076486</v>
      </c>
      <c r="G254" s="24">
        <f>'2018 Kunta fi 29.9.'!G254</f>
        <v>9837742.1713043228</v>
      </c>
      <c r="H254" s="24">
        <f>'2018 Kunta fi 29.9.'!H254</f>
        <v>-90719.09599667415</v>
      </c>
      <c r="I254" s="24">
        <f>'2018 Kunta fi 29.9.'!I254</f>
        <v>-948666.09591911745</v>
      </c>
      <c r="J254" s="24">
        <f>'2018 Kunta fi 29.9.'!J254</f>
        <v>-1039385.1919157916</v>
      </c>
      <c r="K254" s="24">
        <f>'2018 Kunta fi 29.9.'!K254</f>
        <v>385157.00110092049</v>
      </c>
      <c r="L254" s="85"/>
      <c r="M254" s="87">
        <v>5.2967249890769599E-4</v>
      </c>
      <c r="N254" s="88">
        <v>983</v>
      </c>
      <c r="O254" s="88" t="s">
        <v>408</v>
      </c>
      <c r="P254" s="24">
        <f>'2018 Kunta fi 29.9.'!R254</f>
        <v>474285.29457317555</v>
      </c>
    </row>
    <row r="255" spans="1:16" ht="11.4">
      <c r="A255" s="82">
        <v>9</v>
      </c>
      <c r="B255" s="83">
        <v>739</v>
      </c>
      <c r="C255" s="84" t="s">
        <v>326</v>
      </c>
      <c r="D255" s="24">
        <f>'2018 Kunta fi 29.9.'!D255</f>
        <v>9694744.5600000005</v>
      </c>
      <c r="E255" s="92">
        <f>'2018 Kunta fi 29.9.'!E255</f>
        <v>2.9681988268194237E-2</v>
      </c>
      <c r="F255" s="24">
        <f>'2018 Kunta fi 29.9.'!F255</f>
        <v>9641375.2727406174</v>
      </c>
      <c r="G255" s="24">
        <f>'2018 Kunta fi 29.9.'!G255</f>
        <v>9643358.1134007648</v>
      </c>
      <c r="H255" s="24">
        <f>'2018 Kunta fi 29.9.'!H255</f>
        <v>-1982.8406601473689</v>
      </c>
      <c r="I255" s="24">
        <f>'2018 Kunta fi 29.9.'!I255</f>
        <v>-938383.52167779848</v>
      </c>
      <c r="J255" s="24">
        <f>'2018 Kunta fi 29.9.'!J255</f>
        <v>-940366.36233794584</v>
      </c>
      <c r="K255" s="24">
        <f>'2018 Kunta fi 29.9.'!K255</f>
        <v>380982.29150033445</v>
      </c>
      <c r="L255" s="85"/>
      <c r="M255" s="87">
        <v>5.0804868685151673E-4</v>
      </c>
      <c r="N255" s="88">
        <v>984</v>
      </c>
      <c r="O255" s="88" t="s">
        <v>326</v>
      </c>
      <c r="P255" s="24">
        <f>'2018 Kunta fi 29.9.'!R255</f>
        <v>1167984.7395529228</v>
      </c>
    </row>
    <row r="256" spans="1:16" ht="11.4">
      <c r="A256" s="82">
        <v>10</v>
      </c>
      <c r="B256" s="83">
        <v>740</v>
      </c>
      <c r="C256" s="84" t="s">
        <v>1002</v>
      </c>
      <c r="D256" s="24">
        <f>'2018 Kunta fi 29.9.'!D256</f>
        <v>109253885.31999999</v>
      </c>
      <c r="E256" s="92">
        <f>'2018 Kunta fi 29.9.'!E256</f>
        <v>-1.8451633348220087E-2</v>
      </c>
      <c r="F256" s="24">
        <f>'2018 Kunta fi 29.9.'!F256</f>
        <v>108652445.85413677</v>
      </c>
      <c r="G256" s="24">
        <f>'2018 Kunta fi 29.9.'!G256</f>
        <v>108761081.58887702</v>
      </c>
      <c r="H256" s="24">
        <f>'2018 Kunta fi 29.9.'!H256</f>
        <v>-108635.73474025726</v>
      </c>
      <c r="I256" s="24">
        <f>'2018 Kunta fi 29.9.'!I256</f>
        <v>-10575012.578110043</v>
      </c>
      <c r="J256" s="24">
        <f>'2018 Kunta fi 29.9.'!J256</f>
        <v>-10683648.3128503</v>
      </c>
      <c r="K256" s="24">
        <f>'2018 Kunta fi 29.9.'!K256</f>
        <v>4293439.1233231574</v>
      </c>
      <c r="L256" s="85"/>
      <c r="M256" s="87">
        <v>6.0061650733532644E-3</v>
      </c>
      <c r="N256" s="88">
        <v>988</v>
      </c>
      <c r="O256" s="88" t="s">
        <v>1002</v>
      </c>
      <c r="P256" s="24">
        <f>'2018 Kunta fi 29.9.'!R256</f>
        <v>9661084.0134050045</v>
      </c>
    </row>
    <row r="257" spans="1:16" ht="11.4">
      <c r="A257" s="82">
        <v>19</v>
      </c>
      <c r="B257" s="83">
        <v>742</v>
      </c>
      <c r="C257" s="84" t="s">
        <v>119</v>
      </c>
      <c r="D257" s="24">
        <f>'2018 Kunta fi 29.9.'!D257</f>
        <v>2822866.07</v>
      </c>
      <c r="E257" s="92">
        <f>'2018 Kunta fi 29.9.'!E257</f>
        <v>4.1703498733646649E-2</v>
      </c>
      <c r="F257" s="24">
        <f>'2018 Kunta fi 29.9.'!F257</f>
        <v>2807326.2742630197</v>
      </c>
      <c r="G257" s="24">
        <f>'2018 Kunta fi 29.9.'!G257</f>
        <v>2669258.7312679677</v>
      </c>
      <c r="H257" s="24">
        <f>'2018 Kunta fi 29.9.'!H257</f>
        <v>138067.54299505195</v>
      </c>
      <c r="I257" s="24">
        <f>'2018 Kunta fi 29.9.'!I257</f>
        <v>-273233.70797418582</v>
      </c>
      <c r="J257" s="24">
        <f>'2018 Kunta fi 29.9.'!J257</f>
        <v>-135166.16497913387</v>
      </c>
      <c r="K257" s="24">
        <f>'2018 Kunta fi 29.9.'!K257</f>
        <v>110932.47246394116</v>
      </c>
      <c r="L257" s="85"/>
      <c r="M257" s="87">
        <v>1.4622385499168185E-4</v>
      </c>
      <c r="N257" s="88">
        <v>993</v>
      </c>
      <c r="O257" s="88" t="s">
        <v>119</v>
      </c>
      <c r="P257" s="24">
        <f>'2018 Kunta fi 29.9.'!R257</f>
        <v>965555.34283548826</v>
      </c>
    </row>
    <row r="258" spans="1:16" ht="11.4">
      <c r="A258" s="82">
        <v>14</v>
      </c>
      <c r="B258" s="83">
        <v>743</v>
      </c>
      <c r="C258" s="84" t="s">
        <v>687</v>
      </c>
      <c r="D258" s="24">
        <f>'2018 Kunta fi 29.9.'!D258</f>
        <v>211828479.03</v>
      </c>
      <c r="E258" s="92">
        <f>'2018 Kunta fi 29.9.'!E258</f>
        <v>3.5120744736915954E-2</v>
      </c>
      <c r="F258" s="24">
        <f>'2018 Kunta fi 29.9.'!F258</f>
        <v>210662369.40461442</v>
      </c>
      <c r="G258" s="24">
        <f>'2018 Kunta fi 29.9.'!G258</f>
        <v>210060513.89206734</v>
      </c>
      <c r="H258" s="24">
        <f>'2018 Kunta fi 29.9.'!H258</f>
        <v>601855.51254707575</v>
      </c>
      <c r="I258" s="24">
        <f>'2018 Kunta fi 29.9.'!I258</f>
        <v>-20503516.406606909</v>
      </c>
      <c r="J258" s="24">
        <f>'2018 Kunta fi 29.9.'!J258</f>
        <v>-19901660.894059833</v>
      </c>
      <c r="K258" s="24">
        <f>'2018 Kunta fi 29.9.'!K258</f>
        <v>8324396.6714559766</v>
      </c>
      <c r="L258" s="85"/>
      <c r="M258" s="87">
        <v>1.1042449302616636E-2</v>
      </c>
      <c r="N258" s="88">
        <v>1866</v>
      </c>
      <c r="O258" s="88" t="s">
        <v>687</v>
      </c>
      <c r="P258" s="24">
        <f>'2018 Kunta fi 29.9.'!R258</f>
        <v>14539449.847762028</v>
      </c>
    </row>
    <row r="259" spans="1:16" ht="11.4">
      <c r="A259" s="82">
        <v>17</v>
      </c>
      <c r="B259" s="83">
        <v>746</v>
      </c>
      <c r="C259" s="84" t="s">
        <v>271</v>
      </c>
      <c r="D259" s="24">
        <f>'2018 Kunta fi 29.9.'!D259</f>
        <v>12349273.029999999</v>
      </c>
      <c r="E259" s="92">
        <f>'2018 Kunta fi 29.9.'!E259</f>
        <v>2.3483903670465489E-2</v>
      </c>
      <c r="F259" s="24">
        <f>'2018 Kunta fi 29.9.'!F259</f>
        <v>12281290.64060297</v>
      </c>
      <c r="G259" s="24">
        <f>'2018 Kunta fi 29.9.'!G259</f>
        <v>12181393.423088355</v>
      </c>
      <c r="H259" s="24">
        <f>'2018 Kunta fi 29.9.'!H259</f>
        <v>99897.217514615506</v>
      </c>
      <c r="I259" s="24">
        <f>'2018 Kunta fi 29.9.'!I259</f>
        <v>-1195323.3263994381</v>
      </c>
      <c r="J259" s="24">
        <f>'2018 Kunta fi 29.9.'!J259</f>
        <v>-1095426.1088848226</v>
      </c>
      <c r="K259" s="24">
        <f>'2018 Kunta fi 29.9.'!K259</f>
        <v>485299.46387083334</v>
      </c>
      <c r="L259" s="85"/>
      <c r="M259" s="87">
        <v>6.5107715050233955E-4</v>
      </c>
      <c r="N259" s="88">
        <v>998</v>
      </c>
      <c r="O259" s="88" t="s">
        <v>271</v>
      </c>
      <c r="P259" s="24">
        <f>'2018 Kunta fi 29.9.'!R259</f>
        <v>1908156.1682601799</v>
      </c>
    </row>
    <row r="260" spans="1:16" ht="11.4">
      <c r="A260" s="82">
        <v>4</v>
      </c>
      <c r="B260" s="83">
        <v>747</v>
      </c>
      <c r="C260" s="84" t="s">
        <v>318</v>
      </c>
      <c r="D260" s="24">
        <f>'2018 Kunta fi 29.9.'!D260</f>
        <v>3391391.85</v>
      </c>
      <c r="E260" s="92">
        <f>'2018 Kunta fi 29.9.'!E260</f>
        <v>6.5139197356735012E-2</v>
      </c>
      <c r="F260" s="24">
        <f>'2018 Kunta fi 29.9.'!F260</f>
        <v>3372722.3363545798</v>
      </c>
      <c r="G260" s="24">
        <f>'2018 Kunta fi 29.9.'!G260</f>
        <v>3348727.4828808866</v>
      </c>
      <c r="H260" s="24">
        <f>'2018 Kunta fi 29.9.'!H260</f>
        <v>23994.853473693132</v>
      </c>
      <c r="I260" s="24">
        <f>'2018 Kunta fi 29.9.'!I260</f>
        <v>-328263.0303353123</v>
      </c>
      <c r="J260" s="24">
        <f>'2018 Kunta fi 29.9.'!J260</f>
        <v>-304268.17686161917</v>
      </c>
      <c r="K260" s="24">
        <f>'2018 Kunta fi 29.9.'!K260</f>
        <v>133274.29416959887</v>
      </c>
      <c r="L260" s="85"/>
      <c r="M260" s="87">
        <v>1.7180811915924214E-4</v>
      </c>
      <c r="N260" s="88">
        <v>999</v>
      </c>
      <c r="O260" s="88" t="s">
        <v>318</v>
      </c>
      <c r="P260" s="24">
        <f>'2018 Kunta fi 29.9.'!R260</f>
        <v>573275.68103096623</v>
      </c>
    </row>
    <row r="261" spans="1:16" ht="11.4">
      <c r="A261" s="82">
        <v>17</v>
      </c>
      <c r="B261" s="83">
        <v>748</v>
      </c>
      <c r="C261" s="84" t="s">
        <v>370</v>
      </c>
      <c r="D261" s="24">
        <f>'2018 Kunta fi 29.9.'!D261</f>
        <v>14893894.25</v>
      </c>
      <c r="E261" s="92">
        <f>'2018 Kunta fi 29.9.'!E261</f>
        <v>4.3805572791793201E-2</v>
      </c>
      <c r="F261" s="24">
        <f>'2018 Kunta fi 29.9.'!F261</f>
        <v>14811903.794684781</v>
      </c>
      <c r="G261" s="24">
        <f>'2018 Kunta fi 29.9.'!G261</f>
        <v>14433946.878361255</v>
      </c>
      <c r="H261" s="24">
        <f>'2018 Kunta fi 29.9.'!H261</f>
        <v>377956.91632352583</v>
      </c>
      <c r="I261" s="24">
        <f>'2018 Kunta fi 29.9.'!I261</f>
        <v>-1441624.8774079832</v>
      </c>
      <c r="J261" s="24">
        <f>'2018 Kunta fi 29.9.'!J261</f>
        <v>-1063667.9610844573</v>
      </c>
      <c r="K261" s="24">
        <f>'2018 Kunta fi 29.9.'!K261</f>
        <v>585297.52131278999</v>
      </c>
      <c r="L261" s="85"/>
      <c r="M261" s="87">
        <v>7.6994682632592867E-4</v>
      </c>
      <c r="N261" s="88">
        <v>1983</v>
      </c>
      <c r="O261" s="88" t="s">
        <v>370</v>
      </c>
      <c r="P261" s="24">
        <f>'2018 Kunta fi 29.9.'!R261</f>
        <v>831137.68990960845</v>
      </c>
    </row>
    <row r="262" spans="1:16" ht="11.4">
      <c r="A262" s="82">
        <v>11</v>
      </c>
      <c r="B262" s="83">
        <v>749</v>
      </c>
      <c r="C262" s="84" t="s">
        <v>278</v>
      </c>
      <c r="D262" s="24">
        <f>'2018 Kunta fi 29.9.'!D262</f>
        <v>75769491.760000005</v>
      </c>
      <c r="E262" s="92">
        <f>'2018 Kunta fi 29.9.'!E262</f>
        <v>1.139589701720789E-2</v>
      </c>
      <c r="F262" s="24">
        <f>'2018 Kunta fi 29.9.'!F262</f>
        <v>75352382.908270031</v>
      </c>
      <c r="G262" s="24">
        <f>'2018 Kunta fi 29.9.'!G262</f>
        <v>75796393.552773654</v>
      </c>
      <c r="H262" s="24">
        <f>'2018 Kunta fi 29.9.'!H262</f>
        <v>-444010.64450362325</v>
      </c>
      <c r="I262" s="24">
        <f>'2018 Kunta fi 29.9.'!I262</f>
        <v>-7333957.2872135313</v>
      </c>
      <c r="J262" s="24">
        <f>'2018 Kunta fi 29.9.'!J262</f>
        <v>-7777967.9317171546</v>
      </c>
      <c r="K262" s="24">
        <f>'2018 Kunta fi 29.9.'!K262</f>
        <v>2977575.573846838</v>
      </c>
      <c r="L262" s="85"/>
      <c r="M262" s="87">
        <v>4.0424556608738412E-3</v>
      </c>
      <c r="N262" s="88">
        <v>1007</v>
      </c>
      <c r="O262" s="88" t="s">
        <v>278</v>
      </c>
      <c r="P262" s="24">
        <f>'2018 Kunta fi 29.9.'!R262</f>
        <v>3940166.8917091172</v>
      </c>
    </row>
    <row r="263" spans="1:16" ht="11.4">
      <c r="A263" s="82">
        <v>19</v>
      </c>
      <c r="B263" s="83">
        <v>751</v>
      </c>
      <c r="C263" s="84" t="s">
        <v>265</v>
      </c>
      <c r="D263" s="24">
        <f>'2018 Kunta fi 29.9.'!D263</f>
        <v>10335944.630000001</v>
      </c>
      <c r="E263" s="92">
        <f>'2018 Kunta fi 29.9.'!E263</f>
        <v>1.7312111040463929E-2</v>
      </c>
      <c r="F263" s="24">
        <f>'2018 Kunta fi 29.9.'!F263</f>
        <v>10279045.554976247</v>
      </c>
      <c r="G263" s="24">
        <f>'2018 Kunta fi 29.9.'!G263</f>
        <v>10127046.231808279</v>
      </c>
      <c r="H263" s="24">
        <f>'2018 Kunta fi 29.9.'!H263</f>
        <v>151999.32316796854</v>
      </c>
      <c r="I263" s="24">
        <f>'2018 Kunta fi 29.9.'!I263</f>
        <v>-1000447.2074265905</v>
      </c>
      <c r="J263" s="24">
        <f>'2018 Kunta fi 29.9.'!J263</f>
        <v>-848447.88425862195</v>
      </c>
      <c r="K263" s="24">
        <f>'2018 Kunta fi 29.9.'!K263</f>
        <v>406180.05410943768</v>
      </c>
      <c r="L263" s="85"/>
      <c r="M263" s="87">
        <v>5.4823661557596055E-4</v>
      </c>
      <c r="N263" s="88">
        <v>1009</v>
      </c>
      <c r="O263" s="88" t="s">
        <v>265</v>
      </c>
      <c r="P263" s="24">
        <f>'2018 Kunta fi 29.9.'!R263</f>
        <v>348144.91629450233</v>
      </c>
    </row>
    <row r="264" spans="1:16" ht="11.4">
      <c r="A264" s="82">
        <v>1</v>
      </c>
      <c r="B264" s="83">
        <v>753</v>
      </c>
      <c r="C264" s="84" t="s">
        <v>1014</v>
      </c>
      <c r="D264" s="24">
        <f>'2018 Kunta fi 29.9.'!D264</f>
        <v>85669288.049999997</v>
      </c>
      <c r="E264" s="92">
        <f>'2018 Kunta fi 29.9.'!E264</f>
        <v>5.1446705233568757E-2</v>
      </c>
      <c r="F264" s="24">
        <f>'2018 Kunta fi 29.9.'!F264</f>
        <v>85197681.107191861</v>
      </c>
      <c r="G264" s="24">
        <f>'2018 Kunta fi 29.9.'!G264</f>
        <v>84444745.478043512</v>
      </c>
      <c r="H264" s="24">
        <f>'2018 Kunta fi 29.9.'!H264</f>
        <v>752935.62914834917</v>
      </c>
      <c r="I264" s="24">
        <f>'2018 Kunta fi 29.9.'!I264</f>
        <v>-8292188.3833511472</v>
      </c>
      <c r="J264" s="24">
        <f>'2018 Kunta fi 29.9.'!J264</f>
        <v>-7539252.754202798</v>
      </c>
      <c r="K264" s="24">
        <f>'2018 Kunta fi 29.9.'!K264</f>
        <v>3366615.9505796423</v>
      </c>
      <c r="L264" s="85"/>
      <c r="M264" s="87">
        <v>4.3965292992398227E-3</v>
      </c>
      <c r="N264" s="88">
        <v>1012</v>
      </c>
      <c r="O264" s="88" t="s">
        <v>1014</v>
      </c>
      <c r="P264" s="24">
        <f>'2018 Kunta fi 29.9.'!R264</f>
        <v>4582660.4219424874</v>
      </c>
    </row>
    <row r="265" spans="1:16" ht="11.4">
      <c r="A265" s="82">
        <v>1</v>
      </c>
      <c r="B265" s="83">
        <v>755</v>
      </c>
      <c r="C265" s="84" t="s">
        <v>1028</v>
      </c>
      <c r="D265" s="24">
        <f>'2018 Kunta fi 29.9.'!D265</f>
        <v>26423463.16</v>
      </c>
      <c r="E265" s="92">
        <f>'2018 Kunta fi 29.9.'!E265</f>
        <v>2.3399156660985021E-2</v>
      </c>
      <c r="F265" s="24">
        <f>'2018 Kunta fi 29.9.'!F265</f>
        <v>26278002.762663465</v>
      </c>
      <c r="G265" s="24">
        <f>'2018 Kunta fi 29.9.'!G265</f>
        <v>26102787.742086932</v>
      </c>
      <c r="H265" s="24">
        <f>'2018 Kunta fi 29.9.'!H265</f>
        <v>175215.02057653293</v>
      </c>
      <c r="I265" s="24">
        <f>'2018 Kunta fi 29.9.'!I265</f>
        <v>-2557606.5734943273</v>
      </c>
      <c r="J265" s="24">
        <f>'2018 Kunta fi 29.9.'!J265</f>
        <v>-2382391.5529177943</v>
      </c>
      <c r="K265" s="24">
        <f>'2018 Kunta fi 29.9.'!K265</f>
        <v>1038384.4031958143</v>
      </c>
      <c r="L265" s="85"/>
      <c r="M265" s="87">
        <v>1.3932105709348421E-3</v>
      </c>
      <c r="N265" s="88">
        <v>1016</v>
      </c>
      <c r="O265" s="88" t="s">
        <v>1028</v>
      </c>
      <c r="P265" s="24">
        <f>'2018 Kunta fi 29.9.'!R265</f>
        <v>597056.95369316218</v>
      </c>
    </row>
    <row r="266" spans="1:16" ht="11.4">
      <c r="A266" s="82">
        <v>19</v>
      </c>
      <c r="B266" s="83">
        <v>758</v>
      </c>
      <c r="C266" s="84" t="s">
        <v>286</v>
      </c>
      <c r="D266" s="24">
        <f>'2018 Kunta fi 29.9.'!D266</f>
        <v>26447095.399999999</v>
      </c>
      <c r="E266" s="92">
        <f>'2018 Kunta fi 29.9.'!E266</f>
        <v>1.9549590683522577E-2</v>
      </c>
      <c r="F266" s="24">
        <f>'2018 Kunta fi 29.9.'!F266</f>
        <v>26301504.907868568</v>
      </c>
      <c r="G266" s="24">
        <f>'2018 Kunta fi 29.9.'!G266</f>
        <v>26075431.074736994</v>
      </c>
      <c r="H266" s="24">
        <f>'2018 Kunta fi 29.9.'!H266</f>
        <v>226073.83313157409</v>
      </c>
      <c r="I266" s="24">
        <f>'2018 Kunta fi 29.9.'!I266</f>
        <v>-2559894.0091723986</v>
      </c>
      <c r="J266" s="24">
        <f>'2018 Kunta fi 29.9.'!J266</f>
        <v>-2333820.1760408245</v>
      </c>
      <c r="K266" s="24">
        <f>'2018 Kunta fi 29.9.'!K266</f>
        <v>1039313.0986238129</v>
      </c>
      <c r="L266" s="85"/>
      <c r="M266" s="87">
        <v>1.399721732479057E-3</v>
      </c>
      <c r="N266" s="88">
        <v>1018</v>
      </c>
      <c r="O266" s="88" t="s">
        <v>286</v>
      </c>
      <c r="P266" s="24">
        <f>'2018 Kunta fi 29.9.'!R266</f>
        <v>2432910.9259887636</v>
      </c>
    </row>
    <row r="267" spans="1:16" ht="11.4">
      <c r="A267" s="82">
        <v>14</v>
      </c>
      <c r="B267" s="83">
        <v>759</v>
      </c>
      <c r="C267" s="84" t="s">
        <v>897</v>
      </c>
      <c r="D267" s="24">
        <f>'2018 Kunta fi 29.9.'!D267</f>
        <v>4868369.38</v>
      </c>
      <c r="E267" s="92">
        <f>'2018 Kunta fi 29.9.'!E267</f>
        <v>1.2482072882866735E-2</v>
      </c>
      <c r="F267" s="24">
        <f>'2018 Kunta fi 29.9.'!F267</f>
        <v>4841569.1479445808</v>
      </c>
      <c r="G267" s="24">
        <f>'2018 Kunta fi 29.9.'!G267</f>
        <v>4726287.8748483518</v>
      </c>
      <c r="H267" s="24">
        <f>'2018 Kunta fi 29.9.'!H267</f>
        <v>115281.27309622895</v>
      </c>
      <c r="I267" s="24">
        <f>'2018 Kunta fi 29.9.'!I267</f>
        <v>-471224.13338064885</v>
      </c>
      <c r="J267" s="24">
        <f>'2018 Kunta fi 29.9.'!J267</f>
        <v>-355942.8602844199</v>
      </c>
      <c r="K267" s="24">
        <f>'2018 Kunta fi 29.9.'!K267</f>
        <v>191316.28593032909</v>
      </c>
      <c r="L267" s="85"/>
      <c r="M267" s="87">
        <v>2.5945871232439609E-4</v>
      </c>
      <c r="N267" s="88">
        <v>1022</v>
      </c>
      <c r="O267" s="88" t="s">
        <v>897</v>
      </c>
      <c r="P267" s="24">
        <f>'2018 Kunta fi 29.9.'!R267</f>
        <v>588013.87409124465</v>
      </c>
    </row>
    <row r="268" spans="1:16" ht="11.4">
      <c r="A268" s="82">
        <v>2</v>
      </c>
      <c r="B268" s="83">
        <v>761</v>
      </c>
      <c r="C268" s="84" t="s">
        <v>350</v>
      </c>
      <c r="D268" s="24">
        <f>'2018 Kunta fi 29.9.'!D268</f>
        <v>24146560.41</v>
      </c>
      <c r="E268" s="92">
        <f>'2018 Kunta fi 29.9.'!E268</f>
        <v>4.1967883121509786E-2</v>
      </c>
      <c r="F268" s="24">
        <f>'2018 Kunta fi 29.9.'!F268</f>
        <v>24013634.296179075</v>
      </c>
      <c r="G268" s="24">
        <f>'2018 Kunta fi 29.9.'!G268</f>
        <v>23886115.529184546</v>
      </c>
      <c r="H268" s="24">
        <f>'2018 Kunta fi 29.9.'!H268</f>
        <v>127518.76699452847</v>
      </c>
      <c r="I268" s="24">
        <f>'2018 Kunta fi 29.9.'!I268</f>
        <v>-2337218.2994310376</v>
      </c>
      <c r="J268" s="24">
        <f>'2018 Kunta fi 29.9.'!J268</f>
        <v>-2209699.5324365092</v>
      </c>
      <c r="K268" s="24">
        <f>'2018 Kunta fi 29.9.'!K268</f>
        <v>948907.09702753171</v>
      </c>
      <c r="L268" s="85"/>
      <c r="M268" s="87">
        <v>1.2504692641484971E-3</v>
      </c>
      <c r="N268" s="88">
        <v>1025</v>
      </c>
      <c r="O268" s="88" t="s">
        <v>350</v>
      </c>
      <c r="P268" s="24">
        <f>'2018 Kunta fi 29.9.'!R268</f>
        <v>1258999.6114213446</v>
      </c>
    </row>
    <row r="269" spans="1:16" ht="11.4">
      <c r="A269" s="82">
        <v>11</v>
      </c>
      <c r="B269" s="83">
        <v>762</v>
      </c>
      <c r="C269" s="84" t="s">
        <v>108</v>
      </c>
      <c r="D269" s="24">
        <f>'2018 Kunta fi 29.9.'!D269</f>
        <v>9831302.7200000007</v>
      </c>
      <c r="E269" s="92">
        <f>'2018 Kunta fi 29.9.'!E269</f>
        <v>1.9882680649505824E-2</v>
      </c>
      <c r="F269" s="24">
        <f>'2018 Kunta fi 29.9.'!F269</f>
        <v>9777181.6840355787</v>
      </c>
      <c r="G269" s="24">
        <f>'2018 Kunta fi 29.9.'!G269</f>
        <v>9503229.4039644841</v>
      </c>
      <c r="H269" s="24">
        <f>'2018 Kunta fi 29.9.'!H269</f>
        <v>273952.28007109463</v>
      </c>
      <c r="I269" s="24">
        <f>'2018 Kunta fi 29.9.'!I269</f>
        <v>-951601.39722898696</v>
      </c>
      <c r="J269" s="24">
        <f>'2018 Kunta fi 29.9.'!J269</f>
        <v>-677649.11715789232</v>
      </c>
      <c r="K269" s="24">
        <f>'2018 Kunta fi 29.9.'!K269</f>
        <v>386348.72899622552</v>
      </c>
      <c r="L269" s="85"/>
      <c r="M269" s="87">
        <v>5.2015518326291093E-4</v>
      </c>
      <c r="N269" s="88">
        <v>1029</v>
      </c>
      <c r="O269" s="88" t="s">
        <v>108</v>
      </c>
      <c r="P269" s="24">
        <f>'2018 Kunta fi 29.9.'!R269</f>
        <v>1943633.1671789412</v>
      </c>
    </row>
    <row r="270" spans="1:16" ht="11.4">
      <c r="A270" s="82">
        <v>18</v>
      </c>
      <c r="B270" s="83">
        <v>765</v>
      </c>
      <c r="C270" s="84" t="s">
        <v>345</v>
      </c>
      <c r="D270" s="24">
        <f>'2018 Kunta fi 29.9.'!D270</f>
        <v>32931135.25</v>
      </c>
      <c r="E270" s="92">
        <f>'2018 Kunta fi 29.9.'!E270</f>
        <v>2.631578233022025E-2</v>
      </c>
      <c r="F270" s="24">
        <f>'2018 Kunta fi 29.9.'!F270</f>
        <v>32749850.306796204</v>
      </c>
      <c r="G270" s="24">
        <f>'2018 Kunta fi 29.9.'!G270</f>
        <v>32493082.838424787</v>
      </c>
      <c r="H270" s="24">
        <f>'2018 Kunta fi 29.9.'!H270</f>
        <v>256767.46837141737</v>
      </c>
      <c r="I270" s="24">
        <f>'2018 Kunta fi 29.9.'!I270</f>
        <v>-3187503.7529346608</v>
      </c>
      <c r="J270" s="24">
        <f>'2018 Kunta fi 29.9.'!J270</f>
        <v>-2930736.2845632434</v>
      </c>
      <c r="K270" s="24">
        <f>'2018 Kunta fi 29.9.'!K270</f>
        <v>1294121.7060031996</v>
      </c>
      <c r="L270" s="85"/>
      <c r="M270" s="87">
        <v>1.7314014371083359E-3</v>
      </c>
      <c r="N270" s="88">
        <v>1032</v>
      </c>
      <c r="O270" s="88" t="s">
        <v>345</v>
      </c>
      <c r="P270" s="24">
        <f>'2018 Kunta fi 29.9.'!R270</f>
        <v>2525328.4025374204</v>
      </c>
    </row>
    <row r="271" spans="1:16" ht="11.4">
      <c r="A271" s="82">
        <v>21</v>
      </c>
      <c r="B271" s="83">
        <v>766</v>
      </c>
      <c r="C271" s="84" t="s">
        <v>330</v>
      </c>
      <c r="D271" s="24">
        <f>'2018 Kunta fi 29.9.'!D271</f>
        <v>353053.45</v>
      </c>
      <c r="E271" s="92">
        <f>'2018 Kunta fi 29.9.'!E271</f>
        <v>4.8769861859896846E-2</v>
      </c>
      <c r="F271" s="24">
        <f>'2018 Kunta fi 29.9.'!F271</f>
        <v>351109.90101071476</v>
      </c>
      <c r="G271" s="24">
        <f>'2018 Kunta fi 29.9.'!G271</f>
        <v>327855.94687273871</v>
      </c>
      <c r="H271" s="24">
        <f>'2018 Kunta fi 29.9.'!H271</f>
        <v>23253.954137976049</v>
      </c>
      <c r="I271" s="24">
        <f>'2018 Kunta fi 29.9.'!I271</f>
        <v>-34173.106645679021</v>
      </c>
      <c r="J271" s="24">
        <f>'2018 Kunta fi 29.9.'!J271</f>
        <v>-10919.152507702973</v>
      </c>
      <c r="K271" s="24">
        <f>'2018 Kunta fi 29.9.'!K271</f>
        <v>13874.229647892729</v>
      </c>
      <c r="L271" s="85"/>
      <c r="M271" s="87">
        <v>1.816487189791384E-5</v>
      </c>
      <c r="N271" s="88">
        <v>1034</v>
      </c>
      <c r="O271" s="88" t="s">
        <v>330</v>
      </c>
      <c r="P271" s="24">
        <f>'2018 Kunta fi 29.9.'!R271</f>
        <v>10646.16285256775</v>
      </c>
    </row>
    <row r="272" spans="1:16" ht="11.4">
      <c r="A272" s="82">
        <v>10</v>
      </c>
      <c r="B272" s="83">
        <v>768</v>
      </c>
      <c r="C272" s="84" t="s">
        <v>228</v>
      </c>
      <c r="D272" s="24">
        <f>'2018 Kunta fi 29.9.'!D272</f>
        <v>6270549.7199999997</v>
      </c>
      <c r="E272" s="92">
        <f>'2018 Kunta fi 29.9.'!E272</f>
        <v>-1.4189627680153416E-3</v>
      </c>
      <c r="F272" s="24">
        <f>'2018 Kunta fi 29.9.'!F272</f>
        <v>6236030.5258933604</v>
      </c>
      <c r="G272" s="24">
        <f>'2018 Kunta fi 29.9.'!G272</f>
        <v>6203566.7589148637</v>
      </c>
      <c r="H272" s="24">
        <f>'2018 Kunta fi 29.9.'!H272</f>
        <v>32463.766978496686</v>
      </c>
      <c r="I272" s="24">
        <f>'2018 Kunta fi 29.9.'!I272</f>
        <v>-606945.39115420834</v>
      </c>
      <c r="J272" s="24">
        <f>'2018 Kunta fi 29.9.'!J272</f>
        <v>-574481.62417571165</v>
      </c>
      <c r="K272" s="24">
        <f>'2018 Kunta fi 29.9.'!K272</f>
        <v>246418.91145323589</v>
      </c>
      <c r="L272" s="85"/>
      <c r="M272" s="87">
        <v>3.3883977099245549E-4</v>
      </c>
      <c r="N272" s="88">
        <v>1036</v>
      </c>
      <c r="O272" s="88" t="s">
        <v>228</v>
      </c>
      <c r="P272" s="24">
        <f>'2018 Kunta fi 29.9.'!R272</f>
        <v>1138682.9779020189</v>
      </c>
    </row>
    <row r="273" spans="1:16" ht="11.4">
      <c r="A273" s="82">
        <v>21</v>
      </c>
      <c r="B273" s="83">
        <v>771</v>
      </c>
      <c r="C273" s="84" t="s">
        <v>935</v>
      </c>
      <c r="D273" s="24">
        <f>'2018 Kunta fi 29.9.'!D273</f>
        <v>3278947.91</v>
      </c>
      <c r="E273" s="92">
        <f>'2018 Kunta fi 29.9.'!E273</f>
        <v>1.05712766658832E-2</v>
      </c>
      <c r="F273" s="24">
        <f>'2018 Kunta fi 29.9.'!F273</f>
        <v>3260897.3969788146</v>
      </c>
      <c r="G273" s="24">
        <f>'2018 Kunta fi 29.9.'!G273</f>
        <v>3380958.0284097348</v>
      </c>
      <c r="H273" s="24">
        <f>'2018 Kunta fi 29.9.'!H273</f>
        <v>-120060.63143092021</v>
      </c>
      <c r="I273" s="24">
        <f>'2018 Kunta fi 29.9.'!I273</f>
        <v>-317379.24275787798</v>
      </c>
      <c r="J273" s="24">
        <f>'2018 Kunta fi 29.9.'!J273</f>
        <v>-437439.87418879819</v>
      </c>
      <c r="K273" s="24">
        <f>'2018 Kunta fi 29.9.'!K273</f>
        <v>128855.49286324182</v>
      </c>
      <c r="L273" s="85"/>
      <c r="M273" s="87">
        <v>1.7508125285510461E-4</v>
      </c>
      <c r="N273" s="88">
        <v>1042</v>
      </c>
      <c r="O273" s="88" t="s">
        <v>935</v>
      </c>
      <c r="P273" s="24">
        <f>'2018 Kunta fi 29.9.'!R273</f>
        <v>39122.818756439177</v>
      </c>
    </row>
    <row r="274" spans="1:16" ht="11.4">
      <c r="A274" s="82">
        <v>18</v>
      </c>
      <c r="B274" s="83">
        <v>777</v>
      </c>
      <c r="C274" s="84" t="s">
        <v>363</v>
      </c>
      <c r="D274" s="24">
        <f>'2018 Kunta fi 29.9.'!D274</f>
        <v>20472465.829999998</v>
      </c>
      <c r="E274" s="92">
        <f>'2018 Kunta fi 29.9.'!E274</f>
        <v>2.124882764042324E-3</v>
      </c>
      <c r="F274" s="24">
        <f>'2018 Kunta fi 29.9.'!F274</f>
        <v>20359765.500143223</v>
      </c>
      <c r="G274" s="24">
        <f>'2018 Kunta fi 29.9.'!G274</f>
        <v>20399379.643499736</v>
      </c>
      <c r="H274" s="24">
        <f>'2018 Kunta fi 29.9.'!H274</f>
        <v>-39614.143356513232</v>
      </c>
      <c r="I274" s="24">
        <f>'2018 Kunta fi 29.9.'!I274</f>
        <v>-1981591.6204999827</v>
      </c>
      <c r="J274" s="24">
        <f>'2018 Kunta fi 29.9.'!J274</f>
        <v>-2021205.763856496</v>
      </c>
      <c r="K274" s="24">
        <f>'2018 Kunta fi 29.9.'!K274</f>
        <v>804523.2028862962</v>
      </c>
      <c r="L274" s="85"/>
      <c r="M274" s="87">
        <v>1.1023522365268747E-3</v>
      </c>
      <c r="N274" s="88">
        <v>1058</v>
      </c>
      <c r="O274" s="88" t="s">
        <v>363</v>
      </c>
      <c r="P274" s="24">
        <f>'2018 Kunta fi 29.9.'!R274</f>
        <v>2613963.40837349</v>
      </c>
    </row>
    <row r="275" spans="1:16" ht="11.4">
      <c r="A275" s="82">
        <v>11</v>
      </c>
      <c r="B275" s="83">
        <v>778</v>
      </c>
      <c r="C275" s="84" t="s">
        <v>280</v>
      </c>
      <c r="D275" s="24">
        <f>'2018 Kunta fi 29.9.'!D275</f>
        <v>20810767.809999999</v>
      </c>
      <c r="E275" s="92">
        <f>'2018 Kunta fi 29.9.'!E275</f>
        <v>4.4016172804157705E-2</v>
      </c>
      <c r="F275" s="24">
        <f>'2018 Kunta fi 29.9.'!F275</f>
        <v>20696205.137567889</v>
      </c>
      <c r="G275" s="24">
        <f>'2018 Kunta fi 29.9.'!G275</f>
        <v>20138515.962624479</v>
      </c>
      <c r="H275" s="24">
        <f>'2018 Kunta fi 29.9.'!H275</f>
        <v>557689.17494340986</v>
      </c>
      <c r="I275" s="24">
        <f>'2018 Kunta fi 29.9.'!I275</f>
        <v>-2014336.8879403216</v>
      </c>
      <c r="J275" s="24">
        <f>'2018 Kunta fi 29.9.'!J275</f>
        <v>-1456647.7129969117</v>
      </c>
      <c r="K275" s="24">
        <f>'2018 Kunta fi 29.9.'!K275</f>
        <v>817817.73197489954</v>
      </c>
      <c r="L275" s="85"/>
      <c r="M275" s="87">
        <v>1.0756053552273763E-3</v>
      </c>
      <c r="N275" s="88">
        <v>1061</v>
      </c>
      <c r="O275" s="88" t="s">
        <v>280</v>
      </c>
      <c r="P275" s="24">
        <f>'2018 Kunta fi 29.9.'!R275</f>
        <v>1680325.8288799</v>
      </c>
    </row>
    <row r="276" spans="1:16" ht="11.4">
      <c r="A276" s="82">
        <v>7</v>
      </c>
      <c r="B276" s="83">
        <v>781</v>
      </c>
      <c r="C276" s="84" t="s">
        <v>229</v>
      </c>
      <c r="D276" s="24">
        <f>'2018 Kunta fi 29.9.'!D276</f>
        <v>8599234.5500000007</v>
      </c>
      <c r="E276" s="92">
        <f>'2018 Kunta fi 29.9.'!E276</f>
        <v>2.6099597638640226E-4</v>
      </c>
      <c r="F276" s="24">
        <f>'2018 Kunta fi 29.9.'!F276</f>
        <v>8551896.0135311484</v>
      </c>
      <c r="G276" s="24">
        <f>'2018 Kunta fi 29.9.'!G276</f>
        <v>8520370.2169407271</v>
      </c>
      <c r="H276" s="24">
        <f>'2018 Kunta fi 29.9.'!H276</f>
        <v>31525.796590421349</v>
      </c>
      <c r="I276" s="24">
        <f>'2018 Kunta fi 29.9.'!I276</f>
        <v>-832345.80868238979</v>
      </c>
      <c r="J276" s="24">
        <f>'2018 Kunta fi 29.9.'!J276</f>
        <v>-800820.01209196844</v>
      </c>
      <c r="K276" s="24">
        <f>'2018 Kunta fi 29.9.'!K276</f>
        <v>337931.14029276161</v>
      </c>
      <c r="L276" s="85"/>
      <c r="M276" s="87">
        <v>4.6389376875962307E-4</v>
      </c>
      <c r="N276" s="88">
        <v>1064</v>
      </c>
      <c r="O276" s="88" t="s">
        <v>229</v>
      </c>
      <c r="P276" s="24">
        <f>'2018 Kunta fi 29.9.'!R276</f>
        <v>1348833.6180324533</v>
      </c>
    </row>
    <row r="277" spans="1:16" ht="11.4">
      <c r="A277" s="82">
        <v>4</v>
      </c>
      <c r="B277" s="83">
        <v>783</v>
      </c>
      <c r="C277" s="84" t="s">
        <v>98</v>
      </c>
      <c r="D277" s="24">
        <f>'2018 Kunta fi 29.9.'!D277</f>
        <v>23821785.440000001</v>
      </c>
      <c r="E277" s="92">
        <f>'2018 Kunta fi 29.9.'!E277</f>
        <v>-1.3051576208282123E-2</v>
      </c>
      <c r="F277" s="24">
        <f>'2018 Kunta fi 29.9.'!F277</f>
        <v>23690647.202957191</v>
      </c>
      <c r="G277" s="24">
        <f>'2018 Kunta fi 29.9.'!G277</f>
        <v>24215441.555322386</v>
      </c>
      <c r="H277" s="24">
        <f>'2018 Kunta fi 29.9.'!H277</f>
        <v>-524794.35236519575</v>
      </c>
      <c r="I277" s="24">
        <f>'2018 Kunta fi 29.9.'!I277</f>
        <v>-2305782.3520251787</v>
      </c>
      <c r="J277" s="24">
        <f>'2018 Kunta fi 29.9.'!J277</f>
        <v>-2830576.7043903745</v>
      </c>
      <c r="K277" s="24">
        <f>'2018 Kunta fi 29.9.'!K277</f>
        <v>936144.14989398164</v>
      </c>
      <c r="L277" s="85"/>
      <c r="M277" s="87">
        <v>1.3024226171895943E-3</v>
      </c>
      <c r="N277" s="88">
        <v>1067</v>
      </c>
      <c r="O277" s="88" t="s">
        <v>98</v>
      </c>
      <c r="P277" s="24">
        <f>'2018 Kunta fi 29.9.'!R277</f>
        <v>1391643.1619997509</v>
      </c>
    </row>
    <row r="278" spans="1:16" ht="11.4">
      <c r="A278" s="82">
        <v>18</v>
      </c>
      <c r="B278" s="83">
        <v>785</v>
      </c>
      <c r="C278" s="84" t="s">
        <v>355</v>
      </c>
      <c r="D278" s="24">
        <f>'2018 Kunta fi 29.9.'!D278</f>
        <v>7678710.54</v>
      </c>
      <c r="E278" s="92">
        <f>'2018 Kunta fi 29.9.'!E278</f>
        <v>-4.8277935898128899E-3</v>
      </c>
      <c r="F278" s="24">
        <f>'2018 Kunta fi 29.9.'!F278</f>
        <v>7636439.4614734175</v>
      </c>
      <c r="G278" s="24">
        <f>'2018 Kunta fi 29.9.'!G278</f>
        <v>7585546.8122626655</v>
      </c>
      <c r="H278" s="24">
        <f>'2018 Kunta fi 29.9.'!H278</f>
        <v>50892.649210751988</v>
      </c>
      <c r="I278" s="24">
        <f>'2018 Kunta fi 29.9.'!I278</f>
        <v>-743245.51759717835</v>
      </c>
      <c r="J278" s="24">
        <f>'2018 Kunta fi 29.9.'!J278</f>
        <v>-692352.86838642636</v>
      </c>
      <c r="K278" s="24">
        <f>'2018 Kunta fi 29.9.'!K278</f>
        <v>301756.55678100407</v>
      </c>
      <c r="L278" s="85"/>
      <c r="M278" s="87">
        <v>4.1635342024072791E-4</v>
      </c>
      <c r="N278" s="88">
        <v>1169</v>
      </c>
      <c r="O278" s="88" t="s">
        <v>355</v>
      </c>
      <c r="P278" s="24">
        <f>'2018 Kunta fi 29.9.'!R278</f>
        <v>619650.44342633523</v>
      </c>
    </row>
    <row r="279" spans="1:16" ht="11.4">
      <c r="A279" s="82">
        <v>6</v>
      </c>
      <c r="B279" s="83">
        <v>790</v>
      </c>
      <c r="C279" s="84" t="s">
        <v>1175</v>
      </c>
      <c r="D279" s="24">
        <f>'2018 Kunta fi 29.9.'!D279</f>
        <v>71060822.590000004</v>
      </c>
      <c r="E279" s="92">
        <f>'2018 Kunta fi 29.9.'!E279</f>
        <v>1.1855753122124613E-2</v>
      </c>
      <c r="F279" s="24">
        <f>'2018 Kunta fi 29.9.'!F279</f>
        <v>70669634.825307235</v>
      </c>
      <c r="G279" s="24">
        <f>'2018 Kunta fi 29.9.'!G279</f>
        <v>70667697.865141854</v>
      </c>
      <c r="H279" s="24">
        <f>'2018 Kunta fi 29.9.'!H279</f>
        <v>1936.9601653814316</v>
      </c>
      <c r="I279" s="24">
        <f>'2018 Kunta fi 29.9.'!I279</f>
        <v>-6878191.0180958351</v>
      </c>
      <c r="J279" s="24">
        <f>'2018 Kunta fi 29.9.'!J279</f>
        <v>-6876254.0579304537</v>
      </c>
      <c r="K279" s="24">
        <f>'2018 Kunta fi 29.9.'!K279</f>
        <v>2792535.1574437907</v>
      </c>
      <c r="L279" s="85"/>
      <c r="M279" s="87">
        <v>3.789515638595242E-3</v>
      </c>
      <c r="N279" s="88">
        <v>2122</v>
      </c>
      <c r="O279" s="88" t="s">
        <v>1175</v>
      </c>
      <c r="P279" s="24">
        <f>'2018 Kunta fi 29.9.'!R279</f>
        <v>4697353.5492538558</v>
      </c>
    </row>
    <row r="280" spans="1:16" ht="11.4">
      <c r="A280" s="82">
        <v>17</v>
      </c>
      <c r="B280" s="83">
        <v>791</v>
      </c>
      <c r="C280" s="84" t="s">
        <v>1178</v>
      </c>
      <c r="D280" s="24">
        <f>'2018 Kunta fi 29.9.'!D280</f>
        <v>13807375.710000001</v>
      </c>
      <c r="E280" s="92">
        <f>'2018 Kunta fi 29.9.'!E280</f>
        <v>7.6370673911678733E-3</v>
      </c>
      <c r="F280" s="24">
        <f>'2018 Kunta fi 29.9.'!F280</f>
        <v>13731366.507694084</v>
      </c>
      <c r="G280" s="24">
        <f>'2018 Kunta fi 29.9.'!G280</f>
        <v>13550770.373813421</v>
      </c>
      <c r="H280" s="24">
        <f>'2018 Kunta fi 29.9.'!H280</f>
        <v>180596.13388066366</v>
      </c>
      <c r="I280" s="24">
        <f>'2018 Kunta fi 29.9.'!I280</f>
        <v>-1336457.4758716794</v>
      </c>
      <c r="J280" s="24">
        <f>'2018 Kunta fi 29.9.'!J280</f>
        <v>-1155861.3419910157</v>
      </c>
      <c r="K280" s="24">
        <f>'2018 Kunta fi 29.9.'!K280</f>
        <v>542599.71524219902</v>
      </c>
      <c r="L280" s="85"/>
      <c r="M280" s="87">
        <v>7.3939938615845109E-4</v>
      </c>
      <c r="N280" s="88">
        <v>2182</v>
      </c>
      <c r="O280" s="88" t="s">
        <v>1178</v>
      </c>
      <c r="P280" s="24">
        <f>'2018 Kunta fi 29.9.'!R280</f>
        <v>1156581.9860414823</v>
      </c>
    </row>
    <row r="281" spans="1:16" ht="11.4">
      <c r="A281" s="82">
        <v>9</v>
      </c>
      <c r="B281" s="83">
        <v>831</v>
      </c>
      <c r="C281" s="84" t="s">
        <v>329</v>
      </c>
      <c r="D281" s="24">
        <f>'2018 Kunta fi 29.9.'!D281</f>
        <v>16730636.390000001</v>
      </c>
      <c r="E281" s="92">
        <f>'2018 Kunta fi 29.9.'!E281</f>
        <v>1.8393884944486016E-2</v>
      </c>
      <c r="F281" s="24">
        <f>'2018 Kunta fi 29.9.'!F281</f>
        <v>16638534.722544596</v>
      </c>
      <c r="G281" s="24">
        <f>'2018 Kunta fi 29.9.'!G281</f>
        <v>16499988.738666914</v>
      </c>
      <c r="H281" s="24">
        <f>'2018 Kunta fi 29.9.'!H281</f>
        <v>138545.9838776812</v>
      </c>
      <c r="I281" s="24">
        <f>'2018 Kunta fi 29.9.'!I281</f>
        <v>-1619408.6804860518</v>
      </c>
      <c r="J281" s="24">
        <f>'2018 Kunta fi 29.9.'!J281</f>
        <v>-1480862.6966083706</v>
      </c>
      <c r="K281" s="24">
        <f>'2018 Kunta fi 29.9.'!K281</f>
        <v>657477.47665474156</v>
      </c>
      <c r="L281" s="85"/>
      <c r="M281" s="87">
        <v>8.8647962115555518E-4</v>
      </c>
      <c r="N281" s="88">
        <v>1075</v>
      </c>
      <c r="O281" s="88" t="s">
        <v>329</v>
      </c>
      <c r="P281" s="24">
        <f>'2018 Kunta fi 29.9.'!R281</f>
        <v>871222.97997185425</v>
      </c>
    </row>
    <row r="282" spans="1:16" ht="11.4">
      <c r="A282" s="82">
        <v>17</v>
      </c>
      <c r="B282" s="83">
        <v>832</v>
      </c>
      <c r="C282" s="84" t="s">
        <v>313</v>
      </c>
      <c r="D282" s="24">
        <f>'2018 Kunta fi 29.9.'!D282</f>
        <v>9712294.6999999993</v>
      </c>
      <c r="E282" s="92">
        <f>'2018 Kunta fi 29.9.'!E282</f>
        <v>5.3964122621195099E-3</v>
      </c>
      <c r="F282" s="24">
        <f>'2018 Kunta fi 29.9.'!F282</f>
        <v>9658828.7997295856</v>
      </c>
      <c r="G282" s="24">
        <f>'2018 Kunta fi 29.9.'!G282</f>
        <v>9633293.7245858386</v>
      </c>
      <c r="H282" s="24">
        <f>'2018 Kunta fi 29.9.'!H282</f>
        <v>25535.075143747032</v>
      </c>
      <c r="I282" s="24">
        <f>'2018 Kunta fi 29.9.'!I282</f>
        <v>-940082.25258063071</v>
      </c>
      <c r="J282" s="24">
        <f>'2018 Kunta fi 29.9.'!J282</f>
        <v>-914547.17743688368</v>
      </c>
      <c r="K282" s="24">
        <f>'2018 Kunta fi 29.9.'!K282</f>
        <v>381671.97367937176</v>
      </c>
      <c r="L282" s="85"/>
      <c r="M282" s="87">
        <v>5.2126263976739237E-4</v>
      </c>
      <c r="N282" s="88">
        <v>1079</v>
      </c>
      <c r="O282" s="88" t="s">
        <v>313</v>
      </c>
      <c r="P282" s="24">
        <f>'2018 Kunta fi 29.9.'!R282</f>
        <v>1240586.8259343358</v>
      </c>
    </row>
    <row r="283" spans="1:16" ht="11.4">
      <c r="A283" s="82">
        <v>2</v>
      </c>
      <c r="B283" s="83">
        <v>833</v>
      </c>
      <c r="C283" s="84" t="s">
        <v>400</v>
      </c>
      <c r="D283" s="24">
        <f>'2018 Kunta fi 29.9.'!D283</f>
        <v>5086480.8499999996</v>
      </c>
      <c r="E283" s="92">
        <f>'2018 Kunta fi 29.9.'!E283</f>
        <v>3.3346511014211933E-2</v>
      </c>
      <c r="F283" s="24">
        <f>'2018 Kunta fi 29.9.'!F283</f>
        <v>5058479.920636368</v>
      </c>
      <c r="G283" s="24">
        <f>'2018 Kunta fi 29.9.'!G283</f>
        <v>5093572.1014979165</v>
      </c>
      <c r="H283" s="24">
        <f>'2018 Kunta fi 29.9.'!H283</f>
        <v>-35092.180861548521</v>
      </c>
      <c r="I283" s="24">
        <f>'2018 Kunta fi 29.9.'!I283</f>
        <v>-492335.79940446425</v>
      </c>
      <c r="J283" s="24">
        <f>'2018 Kunta fi 29.9.'!J283</f>
        <v>-527427.98026601272</v>
      </c>
      <c r="K283" s="24">
        <f>'2018 Kunta fi 29.9.'!K283</f>
        <v>199887.59042719621</v>
      </c>
      <c r="L283" s="85"/>
      <c r="M283" s="87">
        <v>2.6560944523654456E-4</v>
      </c>
      <c r="N283" s="88">
        <v>1081</v>
      </c>
      <c r="O283" s="88" t="s">
        <v>400</v>
      </c>
      <c r="P283" s="24">
        <f>'2018 Kunta fi 29.9.'!R283</f>
        <v>226664.8051791891</v>
      </c>
    </row>
    <row r="284" spans="1:16" ht="11.4">
      <c r="A284" s="82">
        <v>5</v>
      </c>
      <c r="B284" s="83">
        <v>834</v>
      </c>
      <c r="C284" s="84" t="s">
        <v>123</v>
      </c>
      <c r="D284" s="24">
        <f>'2018 Kunta fi 29.9.'!D284</f>
        <v>18718970.920000002</v>
      </c>
      <c r="E284" s="92">
        <f>'2018 Kunta fi 29.9.'!E284</f>
        <v>1.6854111194166688E-2</v>
      </c>
      <c r="F284" s="24">
        <f>'2018 Kunta fi 29.9.'!F284</f>
        <v>18615923.528699826</v>
      </c>
      <c r="G284" s="24">
        <f>'2018 Kunta fi 29.9.'!G284</f>
        <v>18449864.18155745</v>
      </c>
      <c r="H284" s="24">
        <f>'2018 Kunta fi 29.9.'!H284</f>
        <v>166059.34714237601</v>
      </c>
      <c r="I284" s="24">
        <f>'2018 Kunta fi 29.9.'!I284</f>
        <v>-1811865.5675125802</v>
      </c>
      <c r="J284" s="24">
        <f>'2018 Kunta fi 29.9.'!J284</f>
        <v>-1645806.2203702042</v>
      </c>
      <c r="K284" s="24">
        <f>'2018 Kunta fi 29.9.'!K284</f>
        <v>735614.68190243107</v>
      </c>
      <c r="L284" s="85"/>
      <c r="M284" s="87">
        <v>9.9333422502468358E-4</v>
      </c>
      <c r="N284" s="88">
        <v>1083</v>
      </c>
      <c r="O284" s="88" t="s">
        <v>123</v>
      </c>
      <c r="P284" s="24">
        <f>'2018 Kunta fi 29.9.'!R284</f>
        <v>1253807.431392713</v>
      </c>
    </row>
    <row r="285" spans="1:16" ht="11.4">
      <c r="A285" s="82">
        <v>6</v>
      </c>
      <c r="B285" s="83">
        <v>837</v>
      </c>
      <c r="C285" s="84" t="s">
        <v>998</v>
      </c>
      <c r="D285" s="24">
        <f>'2018 Kunta fi 29.9.'!D285</f>
        <v>787483592.25999999</v>
      </c>
      <c r="E285" s="92">
        <f>'2018 Kunta fi 29.9.'!E285</f>
        <v>4.2085237317273094E-2</v>
      </c>
      <c r="F285" s="24">
        <f>'2018 Kunta fi 29.9.'!F285</f>
        <v>783148517.95378482</v>
      </c>
      <c r="G285" s="24">
        <f>'2018 Kunta fi 29.9.'!G285</f>
        <v>780064671.82964432</v>
      </c>
      <c r="H285" s="24">
        <f>'2018 Kunta fi 29.9.'!H285</f>
        <v>3083846.124140501</v>
      </c>
      <c r="I285" s="24">
        <f>'2018 Kunta fi 29.9.'!I285</f>
        <v>-76222908.401046336</v>
      </c>
      <c r="J285" s="24">
        <f>'2018 Kunta fi 29.9.'!J285</f>
        <v>-73139062.276905835</v>
      </c>
      <c r="K285" s="24">
        <f>'2018 Kunta fi 29.9.'!K285</f>
        <v>30946385.605246916</v>
      </c>
      <c r="L285" s="85"/>
      <c r="M285" s="87">
        <v>4.0776537815240189E-2</v>
      </c>
      <c r="N285" s="88">
        <v>1088</v>
      </c>
      <c r="O285" s="88" t="s">
        <v>998</v>
      </c>
      <c r="P285" s="24">
        <f>'2018 Kunta fi 29.9.'!R285</f>
        <v>72842988.128899738</v>
      </c>
    </row>
    <row r="286" spans="1:16" ht="11.4">
      <c r="A286" s="82">
        <v>11</v>
      </c>
      <c r="B286" s="83">
        <v>844</v>
      </c>
      <c r="C286" s="84" t="s">
        <v>285</v>
      </c>
      <c r="D286" s="24">
        <f>'2018 Kunta fi 29.9.'!D286</f>
        <v>3519847.35</v>
      </c>
      <c r="E286" s="92">
        <f>'2018 Kunta fi 29.9.'!E286</f>
        <v>-7.7137833481533136E-4</v>
      </c>
      <c r="F286" s="24">
        <f>'2018 Kunta fi 29.9.'!F286</f>
        <v>3500470.6925575342</v>
      </c>
      <c r="G286" s="24">
        <f>'2018 Kunta fi 29.9.'!G286</f>
        <v>3521861.3565357034</v>
      </c>
      <c r="H286" s="24">
        <f>'2018 Kunta fi 29.9.'!H286</f>
        <v>-21390.663978169207</v>
      </c>
      <c r="I286" s="24">
        <f>'2018 Kunta fi 29.9.'!I286</f>
        <v>-340696.62502394663</v>
      </c>
      <c r="J286" s="24">
        <f>'2018 Kunta fi 29.9.'!J286</f>
        <v>-362087.28900211584</v>
      </c>
      <c r="K286" s="24">
        <f>'2018 Kunta fi 29.9.'!K286</f>
        <v>138322.31482067844</v>
      </c>
      <c r="L286" s="85"/>
      <c r="M286" s="87">
        <v>1.9007764489147624E-4</v>
      </c>
      <c r="N286" s="88">
        <v>1105</v>
      </c>
      <c r="O286" s="88" t="s">
        <v>285</v>
      </c>
      <c r="P286" s="24">
        <f>'2018 Kunta fi 29.9.'!R286</f>
        <v>437858.51802503661</v>
      </c>
    </row>
    <row r="287" spans="1:16" ht="11.4">
      <c r="A287" s="82">
        <v>19</v>
      </c>
      <c r="B287" s="83">
        <v>845</v>
      </c>
      <c r="C287" s="84" t="s">
        <v>740</v>
      </c>
      <c r="D287" s="24">
        <f>'2018 Kunta fi 29.9.'!D287</f>
        <v>7977029.7300000004</v>
      </c>
      <c r="E287" s="92">
        <f>'2018 Kunta fi 29.9.'!E287</f>
        <v>6.4462408062748722E-3</v>
      </c>
      <c r="F287" s="24">
        <f>'2018 Kunta fi 29.9.'!F287</f>
        <v>7933116.4129959038</v>
      </c>
      <c r="G287" s="24">
        <f>'2018 Kunta fi 29.9.'!G287</f>
        <v>7971823.3321871376</v>
      </c>
      <c r="H287" s="24">
        <f>'2018 Kunta fi 29.9.'!H287</f>
        <v>-38706.919191233814</v>
      </c>
      <c r="I287" s="24">
        <f>'2018 Kunta fi 29.9.'!I287</f>
        <v>-772120.73038527777</v>
      </c>
      <c r="J287" s="24">
        <f>'2018 Kunta fi 29.9.'!J287</f>
        <v>-810827.64957651158</v>
      </c>
      <c r="K287" s="24">
        <f>'2018 Kunta fi 29.9.'!K287</f>
        <v>313479.84953011433</v>
      </c>
      <c r="L287" s="85"/>
      <c r="M287" s="87">
        <v>4.2768370828167213E-4</v>
      </c>
      <c r="N287" s="88">
        <v>1101</v>
      </c>
      <c r="O287" s="88" t="s">
        <v>740</v>
      </c>
      <c r="P287" s="24">
        <f>'2018 Kunta fi 29.9.'!R287</f>
        <v>473281.85824701999</v>
      </c>
    </row>
    <row r="288" spans="1:16" ht="11.4">
      <c r="A288" s="82">
        <v>14</v>
      </c>
      <c r="B288" s="83">
        <v>846</v>
      </c>
      <c r="C288" s="84" t="s">
        <v>977</v>
      </c>
      <c r="D288" s="24">
        <f>'2018 Kunta fi 29.9.'!D288</f>
        <v>14573037.9</v>
      </c>
      <c r="E288" s="92">
        <f>'2018 Kunta fi 29.9.'!E288</f>
        <v>4.2941034138750611E-2</v>
      </c>
      <c r="F288" s="24">
        <f>'2018 Kunta fi 29.9.'!F288</f>
        <v>14492813.749573596</v>
      </c>
      <c r="G288" s="24">
        <f>'2018 Kunta fi 29.9.'!G288</f>
        <v>14269367.735199127</v>
      </c>
      <c r="H288" s="24">
        <f>'2018 Kunta fi 29.9.'!H288</f>
        <v>223446.01437446848</v>
      </c>
      <c r="I288" s="24">
        <f>'2018 Kunta fi 29.9.'!I288</f>
        <v>-1410568.2250328448</v>
      </c>
      <c r="J288" s="24">
        <f>'2018 Kunta fi 29.9.'!J288</f>
        <v>-1187122.2106583763</v>
      </c>
      <c r="K288" s="24">
        <f>'2018 Kunta fi 29.9.'!K288</f>
        <v>572688.56738843478</v>
      </c>
      <c r="L288" s="85"/>
      <c r="M288" s="87">
        <v>7.5398449980106368E-4</v>
      </c>
      <c r="N288" s="88">
        <v>1108</v>
      </c>
      <c r="O288" s="88" t="s">
        <v>977</v>
      </c>
      <c r="P288" s="24">
        <f>'2018 Kunta fi 29.9.'!R288</f>
        <v>872384.4009627389</v>
      </c>
    </row>
    <row r="289" spans="1:16" ht="11.4">
      <c r="A289" s="82">
        <v>12</v>
      </c>
      <c r="B289" s="83">
        <v>848</v>
      </c>
      <c r="C289" s="84" t="s">
        <v>208</v>
      </c>
      <c r="D289" s="24">
        <f>'2018 Kunta fi 29.9.'!D289</f>
        <v>11625452.33</v>
      </c>
      <c r="E289" s="92">
        <f>'2018 Kunta fi 29.9.'!E289</f>
        <v>1.6535491152020576E-2</v>
      </c>
      <c r="F289" s="24">
        <f>'2018 Kunta fi 29.9.'!F289</f>
        <v>11561454.552536119</v>
      </c>
      <c r="G289" s="24">
        <f>'2018 Kunta fi 29.9.'!G289</f>
        <v>11415071.257663034</v>
      </c>
      <c r="H289" s="24">
        <f>'2018 Kunta fi 29.9.'!H289</f>
        <v>146383.29487308487</v>
      </c>
      <c r="I289" s="24">
        <f>'2018 Kunta fi 29.9.'!I289</f>
        <v>-1125262.5410609855</v>
      </c>
      <c r="J289" s="24">
        <f>'2018 Kunta fi 29.9.'!J289</f>
        <v>-978879.24618790066</v>
      </c>
      <c r="K289" s="24">
        <f>'2018 Kunta fi 29.9.'!K289</f>
        <v>456854.89091538294</v>
      </c>
      <c r="L289" s="85"/>
      <c r="M289" s="87">
        <v>6.1710546430917646E-4</v>
      </c>
      <c r="N289" s="88">
        <v>1867</v>
      </c>
      <c r="O289" s="88" t="s">
        <v>208</v>
      </c>
      <c r="P289" s="24">
        <f>'2018 Kunta fi 29.9.'!R289</f>
        <v>927336.88931445032</v>
      </c>
    </row>
    <row r="290" spans="1:16" ht="11.4">
      <c r="A290" s="82">
        <v>16</v>
      </c>
      <c r="B290" s="83">
        <v>849</v>
      </c>
      <c r="C290" s="84" t="s">
        <v>114</v>
      </c>
      <c r="D290" s="24">
        <f>'2018 Kunta fi 29.9.'!D290</f>
        <v>8019860.6600000001</v>
      </c>
      <c r="E290" s="92">
        <f>'2018 Kunta fi 29.9.'!E290</f>
        <v>2.2243223807951518E-2</v>
      </c>
      <c r="F290" s="24">
        <f>'2018 Kunta fi 29.9.'!F290</f>
        <v>7975711.5599700995</v>
      </c>
      <c r="G290" s="24">
        <f>'2018 Kunta fi 29.9.'!G290</f>
        <v>7967905.0055305399</v>
      </c>
      <c r="H290" s="24">
        <f>'2018 Kunta fi 29.9.'!H290</f>
        <v>7806.5544395595789</v>
      </c>
      <c r="I290" s="24">
        <f>'2018 Kunta fi 29.9.'!I290</f>
        <v>-776266.46508528874</v>
      </c>
      <c r="J290" s="24">
        <f>'2018 Kunta fi 29.9.'!J290</f>
        <v>-768459.91064572916</v>
      </c>
      <c r="K290" s="24">
        <f>'2018 Kunta fi 29.9.'!K290</f>
        <v>315163.01155233168</v>
      </c>
      <c r="L290" s="85"/>
      <c r="M290" s="87">
        <v>4.2333547250756752E-4</v>
      </c>
      <c r="N290" s="88">
        <v>1115</v>
      </c>
      <c r="O290" s="88" t="s">
        <v>114</v>
      </c>
      <c r="P290" s="24">
        <f>'2018 Kunta fi 29.9.'!R290</f>
        <v>588953.55565920775</v>
      </c>
    </row>
    <row r="291" spans="1:16" ht="11.4">
      <c r="A291" s="82">
        <v>13</v>
      </c>
      <c r="B291" s="83">
        <v>850</v>
      </c>
      <c r="C291" s="84" t="s">
        <v>895</v>
      </c>
      <c r="D291" s="24">
        <f>'2018 Kunta fi 29.9.'!D291</f>
        <v>6776989.2400000002</v>
      </c>
      <c r="E291" s="92">
        <f>'2018 Kunta fi 29.9.'!E291</f>
        <v>1.1003182666046163E-2</v>
      </c>
      <c r="F291" s="24">
        <f>'2018 Kunta fi 29.9.'!F291</f>
        <v>6739682.1110431841</v>
      </c>
      <c r="G291" s="24">
        <f>'2018 Kunta fi 29.9.'!G291</f>
        <v>6676594.9179333849</v>
      </c>
      <c r="H291" s="24">
        <f>'2018 Kunta fi 29.9.'!H291</f>
        <v>63087.193109799176</v>
      </c>
      <c r="I291" s="24">
        <f>'2018 Kunta fi 29.9.'!I291</f>
        <v>-655965.19743721304</v>
      </c>
      <c r="J291" s="24">
        <f>'2018 Kunta fi 29.9.'!J291</f>
        <v>-592878.00432741386</v>
      </c>
      <c r="K291" s="24">
        <f>'2018 Kunta fi 29.9.'!K291</f>
        <v>266320.87871413812</v>
      </c>
      <c r="L291" s="85"/>
      <c r="M291" s="87">
        <v>3.6170653207679603E-4</v>
      </c>
      <c r="N291" s="88">
        <v>1118</v>
      </c>
      <c r="O291" s="88" t="s">
        <v>895</v>
      </c>
      <c r="P291" s="24">
        <f>'2018 Kunta fi 29.9.'!R291</f>
        <v>580468.18996839935</v>
      </c>
    </row>
    <row r="292" spans="1:16" ht="11.4">
      <c r="A292" s="82">
        <v>19</v>
      </c>
      <c r="B292" s="83">
        <v>851</v>
      </c>
      <c r="C292" s="84" t="s">
        <v>1006</v>
      </c>
      <c r="D292" s="24">
        <f>'2018 Kunta fi 29.9.'!D292</f>
        <v>73442313.579999998</v>
      </c>
      <c r="E292" s="92">
        <f>'2018 Kunta fi 29.9.'!E292</f>
        <v>1.1697277818973451E-2</v>
      </c>
      <c r="F292" s="24">
        <f>'2018 Kunta fi 29.9.'!F292</f>
        <v>73038015.776567742</v>
      </c>
      <c r="G292" s="24">
        <f>'2018 Kunta fi 29.9.'!G292</f>
        <v>73138950.112419695</v>
      </c>
      <c r="H292" s="24">
        <f>'2018 Kunta fi 29.9.'!H292</f>
        <v>-100934.33585195243</v>
      </c>
      <c r="I292" s="24">
        <f>'2018 Kunta fi 29.9.'!I292</f>
        <v>-7108702.7028761245</v>
      </c>
      <c r="J292" s="24">
        <f>'2018 Kunta fi 29.9.'!J292</f>
        <v>-7209637.038728077</v>
      </c>
      <c r="K292" s="24">
        <f>'2018 Kunta fi 29.9.'!K292</f>
        <v>2886122.55306235</v>
      </c>
      <c r="L292" s="85"/>
      <c r="M292" s="87">
        <v>3.917128751686704E-3</v>
      </c>
      <c r="N292" s="88">
        <v>1120</v>
      </c>
      <c r="O292" s="88" t="s">
        <v>1006</v>
      </c>
      <c r="P292" s="24">
        <f>'2018 Kunta fi 29.9.'!R292</f>
        <v>3106301.2086124513</v>
      </c>
    </row>
    <row r="293" spans="1:16" ht="11.4">
      <c r="A293" s="82">
        <v>2</v>
      </c>
      <c r="B293" s="83">
        <v>853</v>
      </c>
      <c r="C293" s="84" t="s">
        <v>378</v>
      </c>
      <c r="D293" s="24">
        <f>'2018 Kunta fi 29.9.'!D293</f>
        <v>610846301.92999995</v>
      </c>
      <c r="E293" s="92">
        <f>'2018 Kunta fi 29.9.'!E293</f>
        <v>3.3171400662457939E-2</v>
      </c>
      <c r="F293" s="24">
        <f>'2018 Kunta fi 29.9.'!F293</f>
        <v>607483610.77735806</v>
      </c>
      <c r="G293" s="24">
        <f>'2018 Kunta fi 29.9.'!G293</f>
        <v>607407605.19144499</v>
      </c>
      <c r="H293" s="24">
        <f>'2018 Kunta fi 29.9.'!H293</f>
        <v>76005.585913062096</v>
      </c>
      <c r="I293" s="24">
        <f>'2018 Kunta fi 29.9.'!I293</f>
        <v>-59125653.126948722</v>
      </c>
      <c r="J293" s="24">
        <f>'2018 Kunta fi 29.9.'!J293</f>
        <v>-59049647.54103566</v>
      </c>
      <c r="K293" s="24">
        <f>'2018 Kunta fi 29.9.'!K293</f>
        <v>24004925.805265006</v>
      </c>
      <c r="L293" s="85"/>
      <c r="M293" s="87">
        <v>3.1903009377149912E-2</v>
      </c>
      <c r="N293" s="88">
        <v>1124</v>
      </c>
      <c r="O293" s="88" t="s">
        <v>378</v>
      </c>
      <c r="P293" s="24">
        <f>'2018 Kunta fi 29.9.'!R293</f>
        <v>98628269.527318835</v>
      </c>
    </row>
    <row r="294" spans="1:16" ht="11.4">
      <c r="A294" s="82">
        <v>19</v>
      </c>
      <c r="B294" s="83">
        <v>854</v>
      </c>
      <c r="C294" s="84" t="s">
        <v>312</v>
      </c>
      <c r="D294" s="24">
        <f>'2018 Kunta fi 29.9.'!D294</f>
        <v>9660283.7300000004</v>
      </c>
      <c r="E294" s="92">
        <f>'2018 Kunta fi 29.9.'!E294</f>
        <v>3.3927124072495651E-2</v>
      </c>
      <c r="F294" s="24">
        <f>'2018 Kunta fi 29.9.'!F294</f>
        <v>9607104.1486089937</v>
      </c>
      <c r="G294" s="24">
        <f>'2018 Kunta fi 29.9.'!G294</f>
        <v>9689000.3051481526</v>
      </c>
      <c r="H294" s="24">
        <f>'2018 Kunta fi 29.9.'!H294</f>
        <v>-81896.156539158896</v>
      </c>
      <c r="I294" s="24">
        <f>'2018 Kunta fi 29.9.'!I294</f>
        <v>-935047.95416333678</v>
      </c>
      <c r="J294" s="24">
        <f>'2018 Kunta fi 29.9.'!J294</f>
        <v>-1016944.1107024957</v>
      </c>
      <c r="K294" s="24">
        <f>'2018 Kunta fi 29.9.'!K294</f>
        <v>379628.05613093928</v>
      </c>
      <c r="L294" s="85"/>
      <c r="M294" s="87">
        <v>5.0416423256778706E-4</v>
      </c>
      <c r="N294" s="88">
        <v>787</v>
      </c>
      <c r="O294" s="88" t="s">
        <v>312</v>
      </c>
      <c r="P294" s="24">
        <f>'2018 Kunta fi 29.9.'!R294</f>
        <v>775052.94696665462</v>
      </c>
    </row>
    <row r="295" spans="1:16" ht="11.4">
      <c r="A295" s="82">
        <v>11</v>
      </c>
      <c r="B295" s="83">
        <v>857</v>
      </c>
      <c r="C295" s="84" t="s">
        <v>310</v>
      </c>
      <c r="D295" s="24">
        <f>'2018 Kunta fi 29.9.'!D295</f>
        <v>6542339.9299999997</v>
      </c>
      <c r="E295" s="92">
        <f>'2018 Kunta fi 29.9.'!E295</f>
        <v>2.8242901669519149E-2</v>
      </c>
      <c r="F295" s="24">
        <f>'2018 Kunta fi 29.9.'!F295</f>
        <v>6506324.5386803225</v>
      </c>
      <c r="G295" s="24">
        <f>'2018 Kunta fi 29.9.'!G295</f>
        <v>6353341.449990618</v>
      </c>
      <c r="H295" s="24">
        <f>'2018 Kunta fi 29.9.'!H295</f>
        <v>152983.08868970443</v>
      </c>
      <c r="I295" s="24">
        <f>'2018 Kunta fi 29.9.'!I295</f>
        <v>-633252.78407610569</v>
      </c>
      <c r="J295" s="24">
        <f>'2018 Kunta fi 29.9.'!J295</f>
        <v>-480269.69538640126</v>
      </c>
      <c r="K295" s="24">
        <f>'2018 Kunta fi 29.9.'!K295</f>
        <v>257099.67321774771</v>
      </c>
      <c r="L295" s="85"/>
      <c r="M295" s="87">
        <v>3.4332819003452442E-4</v>
      </c>
      <c r="N295" s="88">
        <v>1133</v>
      </c>
      <c r="O295" s="88" t="s">
        <v>310</v>
      </c>
      <c r="P295" s="24">
        <f>'2018 Kunta fi 29.9.'!R295</f>
        <v>705019.93428706808</v>
      </c>
    </row>
    <row r="296" spans="1:16" ht="11.4">
      <c r="A296" s="82">
        <v>1</v>
      </c>
      <c r="B296" s="83">
        <v>858</v>
      </c>
      <c r="C296" s="84" t="s">
        <v>381</v>
      </c>
      <c r="D296" s="24">
        <f>'2018 Kunta fi 29.9.'!D296</f>
        <v>162067506.25999999</v>
      </c>
      <c r="E296" s="92">
        <f>'2018 Kunta fi 29.9.'!E296</f>
        <v>2.5765930673887993E-2</v>
      </c>
      <c r="F296" s="24">
        <f>'2018 Kunta fi 29.9.'!F296</f>
        <v>161175329.34461337</v>
      </c>
      <c r="G296" s="24">
        <f>'2018 Kunta fi 29.9.'!G296</f>
        <v>160815199.32968828</v>
      </c>
      <c r="H296" s="24">
        <f>'2018 Kunta fi 29.9.'!H296</f>
        <v>360130.01492509246</v>
      </c>
      <c r="I296" s="24">
        <f>'2018 Kunta fi 29.9.'!I296</f>
        <v>-15687001.997069372</v>
      </c>
      <c r="J296" s="24">
        <f>'2018 Kunta fi 29.9.'!J296</f>
        <v>-15326871.982144279</v>
      </c>
      <c r="K296" s="24">
        <f>'2018 Kunta fi 29.9.'!K296</f>
        <v>6368899.1010073181</v>
      </c>
      <c r="L296" s="85"/>
      <c r="M296" s="87">
        <v>8.525498014604416E-3</v>
      </c>
      <c r="N296" s="88">
        <v>1135</v>
      </c>
      <c r="O296" s="88" t="s">
        <v>381</v>
      </c>
      <c r="P296" s="24">
        <f>'2018 Kunta fi 29.9.'!R296</f>
        <v>7898754.2344333539</v>
      </c>
    </row>
    <row r="297" spans="1:16" ht="11.4">
      <c r="A297" s="82">
        <v>17</v>
      </c>
      <c r="B297" s="83">
        <v>859</v>
      </c>
      <c r="C297" s="84" t="s">
        <v>361</v>
      </c>
      <c r="D297" s="24">
        <f>'2018 Kunta fi 29.9.'!D297</f>
        <v>17286069.460000001</v>
      </c>
      <c r="E297" s="92">
        <f>'2018 Kunta fi 29.9.'!E297</f>
        <v>5.1675713459829575E-2</v>
      </c>
      <c r="F297" s="24">
        <f>'2018 Kunta fi 29.9.'!F297</f>
        <v>17190910.149624482</v>
      </c>
      <c r="G297" s="24">
        <f>'2018 Kunta fi 29.9.'!G297</f>
        <v>17073180.182998028</v>
      </c>
      <c r="H297" s="24">
        <f>'2018 Kunta fi 29.9.'!H297</f>
        <v>117729.96662645414</v>
      </c>
      <c r="I297" s="24">
        <f>'2018 Kunta fi 29.9.'!I297</f>
        <v>-1673170.7200175927</v>
      </c>
      <c r="J297" s="24">
        <f>'2018 Kunta fi 29.9.'!J297</f>
        <v>-1555440.7533911385</v>
      </c>
      <c r="K297" s="24">
        <f>'2018 Kunta fi 29.9.'!K297</f>
        <v>679304.78344699659</v>
      </c>
      <c r="L297" s="85"/>
      <c r="M297" s="87">
        <v>8.8692416428104155E-4</v>
      </c>
      <c r="N297" s="88">
        <v>1140</v>
      </c>
      <c r="O297" s="88" t="s">
        <v>361</v>
      </c>
      <c r="P297" s="24">
        <f>'2018 Kunta fi 29.9.'!R297</f>
        <v>406337.30553981342</v>
      </c>
    </row>
    <row r="298" spans="1:16" ht="11.4">
      <c r="A298" s="82">
        <v>4</v>
      </c>
      <c r="B298" s="83">
        <v>886</v>
      </c>
      <c r="C298" s="84" t="s">
        <v>984</v>
      </c>
      <c r="D298" s="24">
        <f>'2018 Kunta fi 29.9.'!D298</f>
        <v>44875747.270000003</v>
      </c>
      <c r="E298" s="92">
        <f>'2018 Kunta fi 29.9.'!E298</f>
        <v>1.938077122353965E-2</v>
      </c>
      <c r="F298" s="24">
        <f>'2018 Kunta fi 29.9.'!F298</f>
        <v>44628707.58450754</v>
      </c>
      <c r="G298" s="24">
        <f>'2018 Kunta fi 29.9.'!G298</f>
        <v>44485995.137274064</v>
      </c>
      <c r="H298" s="24">
        <f>'2018 Kunta fi 29.9.'!H298</f>
        <v>142712.44723347574</v>
      </c>
      <c r="I298" s="24">
        <f>'2018 Kunta fi 29.9.'!I298</f>
        <v>-4343658.7215398951</v>
      </c>
      <c r="J298" s="24">
        <f>'2018 Kunta fi 29.9.'!J298</f>
        <v>-4200946.2743064193</v>
      </c>
      <c r="K298" s="24">
        <f>'2018 Kunta fi 29.9.'!K298</f>
        <v>1763518.8758098108</v>
      </c>
      <c r="L298" s="85"/>
      <c r="M298" s="87">
        <v>2.3754578832440036E-3</v>
      </c>
      <c r="N298" s="88">
        <v>1148</v>
      </c>
      <c r="O298" s="88" t="s">
        <v>984</v>
      </c>
      <c r="P298" s="24">
        <f>'2018 Kunta fi 29.9.'!R298</f>
        <v>2351399.6263012276</v>
      </c>
    </row>
    <row r="299" spans="1:16" ht="11.4">
      <c r="A299" s="82">
        <v>6</v>
      </c>
      <c r="B299" s="83">
        <v>887</v>
      </c>
      <c r="C299" s="84" t="s">
        <v>319</v>
      </c>
      <c r="D299" s="24">
        <f>'2018 Kunta fi 29.9.'!D299</f>
        <v>13111084.85</v>
      </c>
      <c r="E299" s="92">
        <f>'2018 Kunta fi 29.9.'!E299</f>
        <v>5.3101293666200089E-3</v>
      </c>
      <c r="F299" s="24">
        <f>'2018 Kunta fi 29.9.'!F299</f>
        <v>13038908.708657518</v>
      </c>
      <c r="G299" s="24">
        <f>'2018 Kunta fi 29.9.'!G299</f>
        <v>13322565.069227494</v>
      </c>
      <c r="H299" s="24">
        <f>'2018 Kunta fi 29.9.'!H299</f>
        <v>-283656.36056997627</v>
      </c>
      <c r="I299" s="24">
        <f>'2018 Kunta fi 29.9.'!I299</f>
        <v>-1269061.3866529176</v>
      </c>
      <c r="J299" s="24">
        <f>'2018 Kunta fi 29.9.'!J299</f>
        <v>-1552717.7472228939</v>
      </c>
      <c r="K299" s="24">
        <f>'2018 Kunta fi 29.9.'!K299</f>
        <v>515237.00488384179</v>
      </c>
      <c r="L299" s="85"/>
      <c r="M299" s="87">
        <v>7.0373742563315954E-4</v>
      </c>
      <c r="N299" s="88">
        <v>1150</v>
      </c>
      <c r="O299" s="88" t="s">
        <v>319</v>
      </c>
      <c r="P299" s="24">
        <f>'2018 Kunta fi 29.9.'!R299</f>
        <v>808855.86933158757</v>
      </c>
    </row>
    <row r="300" spans="1:16" ht="11.4">
      <c r="A300" s="82">
        <v>17</v>
      </c>
      <c r="B300" s="83">
        <v>889</v>
      </c>
      <c r="C300" s="84" t="s">
        <v>807</v>
      </c>
      <c r="D300" s="24">
        <f>'2018 Kunta fi 29.9.'!D300</f>
        <v>6576085.1200000001</v>
      </c>
      <c r="E300" s="92">
        <f>'2018 Kunta fi 29.9.'!E300</f>
        <v>1.4028464286413689E-2</v>
      </c>
      <c r="F300" s="24">
        <f>'2018 Kunta fi 29.9.'!F300</f>
        <v>6539883.9623893611</v>
      </c>
      <c r="G300" s="24">
        <f>'2018 Kunta fi 29.9.'!G300</f>
        <v>6457982.8229107484</v>
      </c>
      <c r="H300" s="24">
        <f>'2018 Kunta fi 29.9.'!H300</f>
        <v>81901.139478612691</v>
      </c>
      <c r="I300" s="24">
        <f>'2018 Kunta fi 29.9.'!I300</f>
        <v>-636519.0826398182</v>
      </c>
      <c r="J300" s="24">
        <f>'2018 Kunta fi 29.9.'!J300</f>
        <v>-554617.94316120551</v>
      </c>
      <c r="K300" s="24">
        <f>'2018 Kunta fi 29.9.'!K300</f>
        <v>258425.78549783386</v>
      </c>
      <c r="L300" s="85"/>
      <c r="M300" s="87">
        <v>3.4993659238591345E-4</v>
      </c>
      <c r="N300" s="88">
        <v>1154</v>
      </c>
      <c r="O300" s="88" t="s">
        <v>807</v>
      </c>
      <c r="P300" s="24">
        <f>'2018 Kunta fi 29.9.'!R300</f>
        <v>843127.5106959003</v>
      </c>
    </row>
    <row r="301" spans="1:16" ht="11.4">
      <c r="A301" s="82">
        <v>19</v>
      </c>
      <c r="B301" s="83">
        <v>890</v>
      </c>
      <c r="C301" s="84" t="s">
        <v>924</v>
      </c>
      <c r="D301" s="24">
        <f>'2018 Kunta fi 29.9.'!D301</f>
        <v>3724554.73</v>
      </c>
      <c r="E301" s="92">
        <f>'2018 Kunta fi 29.9.'!E301</f>
        <v>3.5492302762525352E-3</v>
      </c>
      <c r="F301" s="24">
        <f>'2018 Kunta fi 29.9.'!F301</f>
        <v>3704051.1643755054</v>
      </c>
      <c r="G301" s="24">
        <f>'2018 Kunta fi 29.9.'!G301</f>
        <v>3814663.4518037965</v>
      </c>
      <c r="H301" s="24">
        <f>'2018 Kunta fi 29.9.'!H301</f>
        <v>-110612.28742829105</v>
      </c>
      <c r="I301" s="24">
        <f>'2018 Kunta fi 29.9.'!I301</f>
        <v>-360510.86881025584</v>
      </c>
      <c r="J301" s="24">
        <f>'2018 Kunta fi 29.9.'!J301</f>
        <v>-471123.15623854689</v>
      </c>
      <c r="K301" s="24">
        <f>'2018 Kunta fi 29.9.'!K301</f>
        <v>146366.86785008077</v>
      </c>
      <c r="L301" s="85"/>
      <c r="M301" s="87">
        <v>2.0026624581190587E-4</v>
      </c>
      <c r="N301" s="88">
        <v>1156</v>
      </c>
      <c r="O301" s="88" t="s">
        <v>924</v>
      </c>
      <c r="P301" s="24">
        <f>'2018 Kunta fi 29.9.'!R301</f>
        <v>148429.67742070497</v>
      </c>
    </row>
    <row r="302" spans="1:16" ht="11.4">
      <c r="A302" s="82">
        <v>13</v>
      </c>
      <c r="B302" s="83">
        <v>892</v>
      </c>
      <c r="C302" s="84" t="s">
        <v>922</v>
      </c>
      <c r="D302" s="24">
        <f>'2018 Kunta fi 29.9.'!D302</f>
        <v>9556094.8599999994</v>
      </c>
      <c r="E302" s="92">
        <f>'2018 Kunta fi 29.9.'!E302</f>
        <v>2.5741055456115935E-2</v>
      </c>
      <c r="F302" s="24">
        <f>'2018 Kunta fi 29.9.'!F302</f>
        <v>9503488.8353126124</v>
      </c>
      <c r="G302" s="24">
        <f>'2018 Kunta fi 29.9.'!G302</f>
        <v>9543978.8703628946</v>
      </c>
      <c r="H302" s="24">
        <f>'2018 Kunta fi 29.9.'!H302</f>
        <v>-40490.035050282255</v>
      </c>
      <c r="I302" s="24">
        <f>'2018 Kunta fi 29.9.'!I302</f>
        <v>-924963.19967133901</v>
      </c>
      <c r="J302" s="24">
        <f>'2018 Kunta fi 29.9.'!J302</f>
        <v>-965453.23472162127</v>
      </c>
      <c r="K302" s="24">
        <f>'2018 Kunta fi 29.9.'!K302</f>
        <v>375533.66104958701</v>
      </c>
      <c r="L302" s="85"/>
      <c r="M302" s="87">
        <v>5.0270683725855904E-4</v>
      </c>
      <c r="N302" s="88">
        <v>1164</v>
      </c>
      <c r="O302" s="88" t="s">
        <v>922</v>
      </c>
      <c r="P302" s="24">
        <f>'2018 Kunta fi 29.9.'!R302</f>
        <v>528621.36228629283</v>
      </c>
    </row>
    <row r="303" spans="1:16" ht="11.4">
      <c r="A303" s="82">
        <v>15</v>
      </c>
      <c r="B303" s="83">
        <v>893</v>
      </c>
      <c r="C303" s="84" t="s">
        <v>982</v>
      </c>
      <c r="D303" s="24">
        <f>'2018 Kunta fi 29.9.'!D303</f>
        <v>21852704.329999998</v>
      </c>
      <c r="E303" s="92">
        <f>'2018 Kunta fi 29.9.'!E303</f>
        <v>4.6094409781812118E-2</v>
      </c>
      <c r="F303" s="24">
        <f>'2018 Kunta fi 29.9.'!F303</f>
        <v>21732405.82728399</v>
      </c>
      <c r="G303" s="24">
        <f>'2018 Kunta fi 29.9.'!G303</f>
        <v>21494207.983165052</v>
      </c>
      <c r="H303" s="24">
        <f>'2018 Kunta fi 29.9.'!H303</f>
        <v>238197.84411893785</v>
      </c>
      <c r="I303" s="24">
        <f>'2018 Kunta fi 29.9.'!I303</f>
        <v>-2115189.0615021084</v>
      </c>
      <c r="J303" s="24">
        <f>'2018 Kunta fi 29.9.'!J303</f>
        <v>-1876991.2173831705</v>
      </c>
      <c r="K303" s="24">
        <f>'2018 Kunta fi 29.9.'!K303</f>
        <v>858763.56201000104</v>
      </c>
      <c r="L303" s="85"/>
      <c r="M303" s="87">
        <v>1.1272140332633928E-3</v>
      </c>
      <c r="N303" s="88">
        <v>1158</v>
      </c>
      <c r="O303" s="88" t="s">
        <v>982</v>
      </c>
      <c r="P303" s="24">
        <f>'2018 Kunta fi 29.9.'!R303</f>
        <v>2716139.2891717013</v>
      </c>
    </row>
    <row r="304" spans="1:16" ht="11.4">
      <c r="A304" s="82">
        <v>2</v>
      </c>
      <c r="B304" s="83">
        <v>895</v>
      </c>
      <c r="C304" s="84" t="s">
        <v>76</v>
      </c>
      <c r="D304" s="24">
        <f>'2018 Kunta fi 29.9.'!D304</f>
        <v>55418027.310000002</v>
      </c>
      <c r="E304" s="92">
        <f>'2018 Kunta fi 29.9.'!E304</f>
        <v>5.0725419757521539E-2</v>
      </c>
      <c r="F304" s="24">
        <f>'2018 Kunta fi 29.9.'!F304</f>
        <v>55112952.679043889</v>
      </c>
      <c r="G304" s="24">
        <f>'2018 Kunta fi 29.9.'!G304</f>
        <v>54802042.675215229</v>
      </c>
      <c r="H304" s="24">
        <f>'2018 Kunta fi 29.9.'!H304</f>
        <v>310910.00382865965</v>
      </c>
      <c r="I304" s="24">
        <f>'2018 Kunta fi 29.9.'!I304</f>
        <v>-5364077.7546793055</v>
      </c>
      <c r="J304" s="24">
        <f>'2018 Kunta fi 29.9.'!J304</f>
        <v>-5053167.7508506458</v>
      </c>
      <c r="K304" s="24">
        <f>'2018 Kunta fi 29.9.'!K304</f>
        <v>2177807.4609726402</v>
      </c>
      <c r="L304" s="85"/>
      <c r="M304" s="87">
        <v>2.8459934858231957E-3</v>
      </c>
      <c r="N304" s="88">
        <v>1167</v>
      </c>
      <c r="O304" s="88" t="s">
        <v>76</v>
      </c>
      <c r="P304" s="24">
        <f>'2018 Kunta fi 29.9.'!R304</f>
        <v>3848172.8888475751</v>
      </c>
    </row>
    <row r="305" spans="1:16" ht="11.4">
      <c r="A305" s="82">
        <v>15</v>
      </c>
      <c r="B305" s="83">
        <v>905</v>
      </c>
      <c r="C305" s="84" t="s">
        <v>978</v>
      </c>
      <c r="D305" s="24">
        <f>'2018 Kunta fi 29.9.'!D305</f>
        <v>227801971.53</v>
      </c>
      <c r="E305" s="92">
        <f>'2018 Kunta fi 29.9.'!E305</f>
        <v>1.8183727412157458E-2</v>
      </c>
      <c r="F305" s="24">
        <f>'2018 Kunta fi 29.9.'!F305</f>
        <v>226547928.29228538</v>
      </c>
      <c r="G305" s="24">
        <f>'2018 Kunta fi 29.9.'!G305</f>
        <v>226636811.05289504</v>
      </c>
      <c r="H305" s="24">
        <f>'2018 Kunta fi 29.9.'!H305</f>
        <v>-88882.760609656572</v>
      </c>
      <c r="I305" s="24">
        <f>'2018 Kunta fi 29.9.'!I305</f>
        <v>-22049638.849841651</v>
      </c>
      <c r="J305" s="24">
        <f>'2018 Kunta fi 29.9.'!J305</f>
        <v>-22138521.610451307</v>
      </c>
      <c r="K305" s="24">
        <f>'2018 Kunta fi 29.9.'!K305</f>
        <v>8952120.0465536918</v>
      </c>
      <c r="L305" s="85"/>
      <c r="M305" s="87">
        <v>1.2072672095403601E-2</v>
      </c>
      <c r="N305" s="88">
        <v>1171</v>
      </c>
      <c r="O305" s="88" t="s">
        <v>978</v>
      </c>
      <c r="P305" s="24">
        <f>'2018 Kunta fi 29.9.'!R305</f>
        <v>24544863.214103203</v>
      </c>
    </row>
    <row r="306" spans="1:16" ht="11.4">
      <c r="A306" s="82">
        <v>6</v>
      </c>
      <c r="B306" s="83">
        <v>908</v>
      </c>
      <c r="C306" s="84" t="s">
        <v>105</v>
      </c>
      <c r="D306" s="24">
        <f>'2018 Kunta fi 29.9.'!D306</f>
        <v>69639468.829999998</v>
      </c>
      <c r="E306" s="92">
        <f>'2018 Kunta fi 29.9.'!E306</f>
        <v>1.5480962324420977E-2</v>
      </c>
      <c r="F306" s="24">
        <f>'2018 Kunta fi 29.9.'!F306</f>
        <v>69256105.576478735</v>
      </c>
      <c r="G306" s="24">
        <f>'2018 Kunta fi 29.9.'!G306</f>
        <v>69035536.706911862</v>
      </c>
      <c r="H306" s="24">
        <f>'2018 Kunta fi 29.9.'!H306</f>
        <v>220568.86956687272</v>
      </c>
      <c r="I306" s="24">
        <f>'2018 Kunta fi 29.9.'!I306</f>
        <v>-6740613.9072597371</v>
      </c>
      <c r="J306" s="24">
        <f>'2018 Kunta fi 29.9.'!J306</f>
        <v>-6520045.0376928644</v>
      </c>
      <c r="K306" s="24">
        <f>'2018 Kunta fi 29.9.'!K306</f>
        <v>2736679.0583824846</v>
      </c>
      <c r="L306" s="85"/>
      <c r="M306" s="87">
        <v>3.7004602417119036E-3</v>
      </c>
      <c r="N306" s="88">
        <v>1177</v>
      </c>
      <c r="O306" s="88" t="s">
        <v>105</v>
      </c>
      <c r="P306" s="24">
        <f>'2018 Kunta fi 29.9.'!R306</f>
        <v>4403440.0007763188</v>
      </c>
    </row>
    <row r="307" spans="1:16" ht="11.4">
      <c r="A307" s="82">
        <v>12</v>
      </c>
      <c r="B307" s="83">
        <v>911</v>
      </c>
      <c r="C307" s="84" t="s">
        <v>900</v>
      </c>
      <c r="D307" s="24">
        <f>'2018 Kunta fi 29.9.'!D307</f>
        <v>5205378.0999999996</v>
      </c>
      <c r="E307" s="92">
        <f>'2018 Kunta fi 29.9.'!E307</f>
        <v>2.4114372938489836E-2</v>
      </c>
      <c r="F307" s="24">
        <f>'2018 Kunta fi 29.9.'!F307</f>
        <v>5176722.6447279928</v>
      </c>
      <c r="G307" s="24">
        <f>'2018 Kunta fi 29.9.'!G307</f>
        <v>5101685.8082110733</v>
      </c>
      <c r="H307" s="24">
        <f>'2018 Kunta fi 29.9.'!H307</f>
        <v>75036.836516919546</v>
      </c>
      <c r="I307" s="24">
        <f>'2018 Kunta fi 29.9.'!I307</f>
        <v>-503844.22229093645</v>
      </c>
      <c r="J307" s="24">
        <f>'2018 Kunta fi 29.9.'!J307</f>
        <v>-428807.3857740169</v>
      </c>
      <c r="K307" s="24">
        <f>'2018 Kunta fi 29.9.'!K307</f>
        <v>204559.99272493023</v>
      </c>
      <c r="L307" s="85"/>
      <c r="M307" s="87">
        <v>2.7426847878530549E-4</v>
      </c>
      <c r="N307" s="88">
        <v>1182</v>
      </c>
      <c r="O307" s="88" t="s">
        <v>900</v>
      </c>
      <c r="P307" s="24">
        <f>'2018 Kunta fi 29.9.'!R307</f>
        <v>818007.57507576246</v>
      </c>
    </row>
    <row r="308" spans="1:16" ht="11.4">
      <c r="A308" s="82">
        <v>11</v>
      </c>
      <c r="B308" s="83">
        <v>915</v>
      </c>
      <c r="C308" s="84" t="s">
        <v>86</v>
      </c>
      <c r="D308" s="24">
        <f>'2018 Kunta fi 29.9.'!D308</f>
        <v>69159815.049999997</v>
      </c>
      <c r="E308" s="92">
        <f>'2018 Kunta fi 29.9.'!E308</f>
        <v>6.6059737259960283E-3</v>
      </c>
      <c r="F308" s="24">
        <f>'2018 Kunta fi 29.9.'!F308</f>
        <v>68779092.276608095</v>
      </c>
      <c r="G308" s="24">
        <f>'2018 Kunta fi 29.9.'!G308</f>
        <v>68780609.884607196</v>
      </c>
      <c r="H308" s="24">
        <f>'2018 Kunta fi 29.9.'!H308</f>
        <v>-1517.6079991012812</v>
      </c>
      <c r="I308" s="24">
        <f>'2018 Kunta fi 29.9.'!I308</f>
        <v>-6694186.7734165657</v>
      </c>
      <c r="J308" s="24">
        <f>'2018 Kunta fi 29.9.'!J308</f>
        <v>-6695704.381415667</v>
      </c>
      <c r="K308" s="24">
        <f>'2018 Kunta fi 29.9.'!K308</f>
        <v>2717829.7122135125</v>
      </c>
      <c r="L308" s="85"/>
      <c r="M308" s="87">
        <v>3.7073739859931256E-3</v>
      </c>
      <c r="N308" s="88">
        <v>1194</v>
      </c>
      <c r="O308" s="88" t="s">
        <v>86</v>
      </c>
      <c r="P308" s="24">
        <f>'2018 Kunta fi 29.9.'!R308</f>
        <v>3926048.1107130377</v>
      </c>
    </row>
    <row r="309" spans="1:16" ht="11.4">
      <c r="A309" s="82">
        <v>2</v>
      </c>
      <c r="B309" s="83">
        <v>918</v>
      </c>
      <c r="C309" s="84" t="s">
        <v>690</v>
      </c>
      <c r="D309" s="24">
        <f>'2018 Kunta fi 29.9.'!D309</f>
        <v>7179935.9900000002</v>
      </c>
      <c r="E309" s="92">
        <f>'2018 Kunta fi 29.9.'!E309</f>
        <v>4.2790072454150341E-2</v>
      </c>
      <c r="F309" s="24">
        <f>'2018 Kunta fi 29.9.'!F309</f>
        <v>7140410.650886341</v>
      </c>
      <c r="G309" s="24">
        <f>'2018 Kunta fi 29.9.'!G309</f>
        <v>7105974.9157974357</v>
      </c>
      <c r="H309" s="24">
        <f>'2018 Kunta fi 29.9.'!H309</f>
        <v>34435.73508890532</v>
      </c>
      <c r="I309" s="24">
        <f>'2018 Kunta fi 29.9.'!I309</f>
        <v>-694967.62684352463</v>
      </c>
      <c r="J309" s="24">
        <f>'2018 Kunta fi 29.9.'!J309</f>
        <v>-660531.89175461931</v>
      </c>
      <c r="K309" s="24">
        <f>'2018 Kunta fi 29.9.'!K309</f>
        <v>282155.80610366515</v>
      </c>
      <c r="L309" s="85"/>
      <c r="M309" s="87">
        <v>3.7153160436217828E-4</v>
      </c>
      <c r="N309" s="88">
        <v>1202</v>
      </c>
      <c r="O309" s="88" t="s">
        <v>690</v>
      </c>
      <c r="P309" s="24">
        <f>'2018 Kunta fi 29.9.'!R309</f>
        <v>461726.72899385862</v>
      </c>
    </row>
    <row r="310" spans="1:16" ht="11.4">
      <c r="A310" s="82">
        <v>11</v>
      </c>
      <c r="B310" s="83">
        <v>921</v>
      </c>
      <c r="C310" s="84" t="s">
        <v>347</v>
      </c>
      <c r="D310" s="24">
        <f>'2018 Kunta fi 29.9.'!D310</f>
        <v>4808869.7</v>
      </c>
      <c r="E310" s="92">
        <f>'2018 Kunta fi 29.9.'!E310</f>
        <v>6.4358029014797147E-3</v>
      </c>
      <c r="F310" s="24">
        <f>'2018 Kunta fi 29.9.'!F310</f>
        <v>4782397.011955061</v>
      </c>
      <c r="G310" s="24">
        <f>'2018 Kunta fi 29.9.'!G310</f>
        <v>4844653.7570101097</v>
      </c>
      <c r="H310" s="24">
        <f>'2018 Kunta fi 29.9.'!H310</f>
        <v>-62256.745055048726</v>
      </c>
      <c r="I310" s="24">
        <f>'2018 Kunta fi 29.9.'!I310</f>
        <v>-465464.98017021071</v>
      </c>
      <c r="J310" s="24">
        <f>'2018 Kunta fi 29.9.'!J310</f>
        <v>-527721.72522525943</v>
      </c>
      <c r="K310" s="24">
        <f>'2018 Kunta fi 29.9.'!K310</f>
        <v>188978.07843144718</v>
      </c>
      <c r="L310" s="85"/>
      <c r="M310" s="87">
        <v>2.5782736502891673E-4</v>
      </c>
      <c r="N310" s="88">
        <v>1211</v>
      </c>
      <c r="O310" s="88" t="s">
        <v>347</v>
      </c>
      <c r="P310" s="24">
        <f>'2018 Kunta fi 29.9.'!R310</f>
        <v>560108.36034116626</v>
      </c>
    </row>
    <row r="311" spans="1:16" ht="11.4">
      <c r="A311" s="82">
        <v>6</v>
      </c>
      <c r="B311" s="83">
        <v>922</v>
      </c>
      <c r="C311" s="84" t="s">
        <v>129</v>
      </c>
      <c r="D311" s="24">
        <f>'2018 Kunta fi 29.9.'!D311</f>
        <v>15015827.039999999</v>
      </c>
      <c r="E311" s="92">
        <f>'2018 Kunta fi 29.9.'!E311</f>
        <v>4.0798303712116679E-2</v>
      </c>
      <c r="F311" s="24">
        <f>'2018 Kunta fi 29.9.'!F311</f>
        <v>14933165.348216858</v>
      </c>
      <c r="G311" s="24">
        <f>'2018 Kunta fi 29.9.'!G311</f>
        <v>14653054.653956613</v>
      </c>
      <c r="H311" s="24">
        <f>'2018 Kunta fi 29.9.'!H311</f>
        <v>280110.69426024519</v>
      </c>
      <c r="I311" s="24">
        <f>'2018 Kunta fi 29.9.'!I311</f>
        <v>-1453427.1193525814</v>
      </c>
      <c r="J311" s="24">
        <f>'2018 Kunta fi 29.9.'!J311</f>
        <v>-1173316.4250923363</v>
      </c>
      <c r="K311" s="24">
        <f>'2018 Kunta fi 29.9.'!K311</f>
        <v>590089.21370403632</v>
      </c>
      <c r="L311" s="85"/>
      <c r="M311" s="87">
        <v>7.7849308613699966E-4</v>
      </c>
      <c r="N311" s="88">
        <v>1213</v>
      </c>
      <c r="O311" s="88" t="s">
        <v>129</v>
      </c>
      <c r="P311" s="24">
        <f>'2018 Kunta fi 29.9.'!R311</f>
        <v>512271.53868167649</v>
      </c>
    </row>
    <row r="312" spans="1:16" ht="11.4">
      <c r="A312" s="82">
        <v>16</v>
      </c>
      <c r="B312" s="83">
        <v>924</v>
      </c>
      <c r="C312" s="84" t="s">
        <v>1021</v>
      </c>
      <c r="D312" s="24">
        <f>'2018 Kunta fi 29.9.'!D312</f>
        <v>8951254.2400000002</v>
      </c>
      <c r="E312" s="92">
        <f>'2018 Kunta fi 29.9.'!E312</f>
        <v>6.4705526886796871E-3</v>
      </c>
      <c r="F312" s="24">
        <f>'2018 Kunta fi 29.9.'!F312</f>
        <v>8901977.8453606423</v>
      </c>
      <c r="G312" s="24">
        <f>'2018 Kunta fi 29.9.'!G312</f>
        <v>8906722.1255454607</v>
      </c>
      <c r="H312" s="24">
        <f>'2018 Kunta fi 29.9.'!H312</f>
        <v>-4744.2801848184317</v>
      </c>
      <c r="I312" s="24">
        <f>'2018 Kunta fi 29.9.'!I312</f>
        <v>-866418.85458450136</v>
      </c>
      <c r="J312" s="24">
        <f>'2018 Kunta fi 29.9.'!J312</f>
        <v>-871163.13476931979</v>
      </c>
      <c r="K312" s="24">
        <f>'2018 Kunta fi 29.9.'!K312</f>
        <v>351764.74543000077</v>
      </c>
      <c r="L312" s="85"/>
      <c r="M312" s="87">
        <v>4.7990458375583335E-4</v>
      </c>
      <c r="N312" s="88">
        <v>1217</v>
      </c>
      <c r="O312" s="88" t="s">
        <v>1021</v>
      </c>
      <c r="P312" s="24">
        <f>'2018 Kunta fi 29.9.'!R312</f>
        <v>616558.8050642506</v>
      </c>
    </row>
    <row r="313" spans="1:16" ht="11.4">
      <c r="A313" s="82">
        <v>11</v>
      </c>
      <c r="B313" s="83">
        <v>925</v>
      </c>
      <c r="C313" s="84" t="s">
        <v>283</v>
      </c>
      <c r="D313" s="24">
        <f>'2018 Kunta fi 29.9.'!D313</f>
        <v>9761673.3699999992</v>
      </c>
      <c r="E313" s="92">
        <f>'2018 Kunta fi 29.9.'!E313</f>
        <v>6.3214161455705353E-2</v>
      </c>
      <c r="F313" s="24">
        <f>'2018 Kunta fi 29.9.'!F313</f>
        <v>9707935.6415852327</v>
      </c>
      <c r="G313" s="24">
        <f>'2018 Kunta fi 29.9.'!G313</f>
        <v>9238302.2732231226</v>
      </c>
      <c r="H313" s="24">
        <f>'2018 Kunta fi 29.9.'!H313</f>
        <v>469633.36836211011</v>
      </c>
      <c r="I313" s="24">
        <f>'2018 Kunta fi 29.9.'!I313</f>
        <v>-944861.76275375544</v>
      </c>
      <c r="J313" s="24">
        <f>'2018 Kunta fi 29.9.'!J313</f>
        <v>-475228.39439164533</v>
      </c>
      <c r="K313" s="24">
        <f>'2018 Kunta fi 29.9.'!K313</f>
        <v>383612.44758576615</v>
      </c>
      <c r="L313" s="85"/>
      <c r="M313" s="87">
        <v>4.9542235312560756E-4</v>
      </c>
      <c r="N313" s="88">
        <v>1220</v>
      </c>
      <c r="O313" s="88" t="s">
        <v>283</v>
      </c>
      <c r="P313" s="24">
        <f>'2018 Kunta fi 29.9.'!R313</f>
        <v>3224143.3722646879</v>
      </c>
    </row>
    <row r="314" spans="1:16" ht="11.4">
      <c r="A314" s="82">
        <v>1</v>
      </c>
      <c r="B314" s="83">
        <v>927</v>
      </c>
      <c r="C314" s="84" t="s">
        <v>996</v>
      </c>
      <c r="D314" s="24">
        <f>'2018 Kunta fi 29.9.'!D314</f>
        <v>113445462.48</v>
      </c>
      <c r="E314" s="92">
        <f>'2018 Kunta fi 29.9.'!E314</f>
        <v>2.1519056591009056E-2</v>
      </c>
      <c r="F314" s="24">
        <f>'2018 Kunta fi 29.9.'!F314</f>
        <v>112820948.50359784</v>
      </c>
      <c r="G314" s="24">
        <f>'2018 Kunta fi 29.9.'!G314</f>
        <v>113218403.38443901</v>
      </c>
      <c r="H314" s="24">
        <f>'2018 Kunta fi 29.9.'!H314</f>
        <v>-397454.88084116578</v>
      </c>
      <c r="I314" s="24">
        <f>'2018 Kunta fi 29.9.'!I314</f>
        <v>-10980727.954357671</v>
      </c>
      <c r="J314" s="24">
        <f>'2018 Kunta fi 29.9.'!J314</f>
        <v>-11378182.835198836</v>
      </c>
      <c r="K314" s="24">
        <f>'2018 Kunta fi 29.9.'!K314</f>
        <v>4458158.9528693696</v>
      </c>
      <c r="L314" s="85"/>
      <c r="M314" s="87">
        <v>5.9925647526855134E-3</v>
      </c>
      <c r="N314" s="88">
        <v>1224</v>
      </c>
      <c r="O314" s="88" t="s">
        <v>996</v>
      </c>
      <c r="P314" s="24">
        <f>'2018 Kunta fi 29.9.'!R314</f>
        <v>3658199.4144184082</v>
      </c>
    </row>
    <row r="315" spans="1:16" ht="11.4">
      <c r="A315" s="82">
        <v>13</v>
      </c>
      <c r="B315" s="83">
        <v>931</v>
      </c>
      <c r="C315" s="84" t="s">
        <v>731</v>
      </c>
      <c r="D315" s="24">
        <f>'2018 Kunta fi 29.9.'!D315</f>
        <v>16422415.92</v>
      </c>
      <c r="E315" s="92">
        <f>'2018 Kunta fi 29.9.'!E315</f>
        <v>1.3566984759223466E-3</v>
      </c>
      <c r="F315" s="24">
        <f>'2018 Kunta fi 29.9.'!F315</f>
        <v>16332010.997280966</v>
      </c>
      <c r="G315" s="24">
        <f>'2018 Kunta fi 29.9.'!G315</f>
        <v>16172596.432177786</v>
      </c>
      <c r="H315" s="24">
        <f>'2018 Kunta fi 29.9.'!H315</f>
        <v>159414.56510318071</v>
      </c>
      <c r="I315" s="24">
        <f>'2018 Kunta fi 29.9.'!I315</f>
        <v>-1589575.0929890557</v>
      </c>
      <c r="J315" s="24">
        <f>'2018 Kunta fi 29.9.'!J315</f>
        <v>-1430160.527885875</v>
      </c>
      <c r="K315" s="24">
        <f>'2018 Kunta fi 29.9.'!K315</f>
        <v>645365.08522233542</v>
      </c>
      <c r="L315" s="85"/>
      <c r="M315" s="87">
        <v>8.8495322879129131E-4</v>
      </c>
      <c r="N315" s="88">
        <v>1228</v>
      </c>
      <c r="O315" s="88" t="s">
        <v>731</v>
      </c>
      <c r="P315" s="24">
        <f>'2018 Kunta fi 29.9.'!R315</f>
        <v>2250233.3516444806</v>
      </c>
    </row>
    <row r="316" spans="1:16" ht="11.4">
      <c r="A316" s="82">
        <v>14</v>
      </c>
      <c r="B316" s="83">
        <v>934</v>
      </c>
      <c r="C316" s="84" t="s">
        <v>371</v>
      </c>
      <c r="D316" s="24">
        <f>'2018 Kunta fi 29.9.'!D316</f>
        <v>8996192.1099999994</v>
      </c>
      <c r="E316" s="92">
        <f>'2018 Kunta fi 29.9.'!E316</f>
        <v>3.8757160341926555E-2</v>
      </c>
      <c r="F316" s="24">
        <f>'2018 Kunta fi 29.9.'!F316</f>
        <v>8946668.3336913232</v>
      </c>
      <c r="G316" s="24">
        <f>'2018 Kunta fi 29.9.'!G316</f>
        <v>8645538.042779088</v>
      </c>
      <c r="H316" s="24">
        <f>'2018 Kunta fi 29.9.'!H316</f>
        <v>301130.29091223516</v>
      </c>
      <c r="I316" s="24">
        <f>'2018 Kunta fi 29.9.'!I316</f>
        <v>-870768.52635216038</v>
      </c>
      <c r="J316" s="24">
        <f>'2018 Kunta fi 29.9.'!J316</f>
        <v>-569638.23543992522</v>
      </c>
      <c r="K316" s="24">
        <f>'2018 Kunta fi 29.9.'!K316</f>
        <v>353530.70559344668</v>
      </c>
      <c r="L316" s="85"/>
      <c r="M316" s="87">
        <v>4.6732258357995465E-4</v>
      </c>
      <c r="N316" s="88">
        <v>1237</v>
      </c>
      <c r="O316" s="88" t="s">
        <v>371</v>
      </c>
      <c r="P316" s="24">
        <f>'2018 Kunta fi 29.9.'!R316</f>
        <v>592808.00755039882</v>
      </c>
    </row>
    <row r="317" spans="1:16" ht="11.4">
      <c r="A317" s="82">
        <v>8</v>
      </c>
      <c r="B317" s="83">
        <v>935</v>
      </c>
      <c r="C317" s="84" t="s">
        <v>205</v>
      </c>
      <c r="D317" s="24">
        <f>'2018 Kunta fi 29.9.'!D317</f>
        <v>8431229.2699999996</v>
      </c>
      <c r="E317" s="92">
        <f>'2018 Kunta fi 29.9.'!E317</f>
        <v>2.6347842102084407E-2</v>
      </c>
      <c r="F317" s="24">
        <f>'2018 Kunta fi 29.9.'!F317</f>
        <v>8384815.5977185341</v>
      </c>
      <c r="G317" s="24">
        <f>'2018 Kunta fi 29.9.'!G317</f>
        <v>8196771.8457857631</v>
      </c>
      <c r="H317" s="24">
        <f>'2018 Kunta fi 29.9.'!H317</f>
        <v>188043.75193277095</v>
      </c>
      <c r="I317" s="24">
        <f>'2018 Kunta fi 29.9.'!I317</f>
        <v>-816084.07168342476</v>
      </c>
      <c r="J317" s="24">
        <f>'2018 Kunta fi 29.9.'!J317</f>
        <v>-628040.31975065381</v>
      </c>
      <c r="K317" s="24">
        <f>'2018 Kunta fi 29.9.'!K317</f>
        <v>331328.89964965632</v>
      </c>
      <c r="L317" s="85"/>
      <c r="M317" s="87">
        <v>4.4327006568955254E-4</v>
      </c>
      <c r="N317" s="88">
        <v>1239</v>
      </c>
      <c r="O317" s="88" t="s">
        <v>205</v>
      </c>
      <c r="P317" s="24">
        <f>'2018 Kunta fi 29.9.'!R317</f>
        <v>996489.48804585997</v>
      </c>
    </row>
    <row r="318" spans="1:16" ht="11.4">
      <c r="A318" s="82">
        <v>6</v>
      </c>
      <c r="B318" s="83">
        <v>936</v>
      </c>
      <c r="C318" s="84" t="s">
        <v>1000</v>
      </c>
      <c r="D318" s="24">
        <f>'2018 Kunta fi 29.9.'!D318</f>
        <v>18130660.949999999</v>
      </c>
      <c r="E318" s="92">
        <f>'2018 Kunta fi 29.9.'!E318</f>
        <v>2.1537076620630424E-2</v>
      </c>
      <c r="F318" s="24">
        <f>'2018 Kunta fi 29.9.'!F318</f>
        <v>18030852.187999666</v>
      </c>
      <c r="G318" s="24">
        <f>'2018 Kunta fi 29.9.'!G318</f>
        <v>17812471.737115547</v>
      </c>
      <c r="H318" s="24">
        <f>'2018 Kunta fi 29.9.'!H318</f>
        <v>218380.45088411868</v>
      </c>
      <c r="I318" s="24">
        <f>'2018 Kunta fi 29.9.'!I318</f>
        <v>-1754921.2738212813</v>
      </c>
      <c r="J318" s="24">
        <f>'2018 Kunta fi 29.9.'!J318</f>
        <v>-1536540.8229371626</v>
      </c>
      <c r="K318" s="24">
        <f>'2018 Kunta fi 29.9.'!K318</f>
        <v>712495.38473106816</v>
      </c>
      <c r="L318" s="85"/>
      <c r="M318" s="87">
        <v>9.5770461676723069E-4</v>
      </c>
      <c r="N318" s="88">
        <v>1242</v>
      </c>
      <c r="O318" s="88" t="s">
        <v>1000</v>
      </c>
      <c r="P318" s="24">
        <f>'2018 Kunta fi 29.9.'!R318</f>
        <v>2313386.6463263878</v>
      </c>
    </row>
    <row r="319" spans="1:16" ht="11.4">
      <c r="A319" s="82">
        <v>21</v>
      </c>
      <c r="B319" s="83">
        <v>941</v>
      </c>
      <c r="C319" s="84" t="s">
        <v>340</v>
      </c>
      <c r="D319" s="24">
        <f>'2018 Kunta fi 29.9.'!D319</f>
        <v>1184808.6100000001</v>
      </c>
      <c r="E319" s="92">
        <f>'2018 Kunta fi 29.9.'!E319</f>
        <v>-1.4539577696846995E-2</v>
      </c>
      <c r="F319" s="24">
        <f>'2018 Kunta fi 29.9.'!F319</f>
        <v>1178286.273009774</v>
      </c>
      <c r="G319" s="24">
        <f>'2018 Kunta fi 29.9.'!G319</f>
        <v>1197918.5904890646</v>
      </c>
      <c r="H319" s="24">
        <f>'2018 Kunta fi 29.9.'!H319</f>
        <v>-19632.317479290534</v>
      </c>
      <c r="I319" s="24">
        <f>'2018 Kunta fi 29.9.'!I319</f>
        <v>-114681.1934120704</v>
      </c>
      <c r="J319" s="24">
        <f>'2018 Kunta fi 29.9.'!J319</f>
        <v>-134313.51089136093</v>
      </c>
      <c r="K319" s="24">
        <f>'2018 Kunta fi 29.9.'!K319</f>
        <v>46560.391192723298</v>
      </c>
      <c r="L319" s="85"/>
      <c r="M319" s="87">
        <v>6.4875556015841609E-5</v>
      </c>
      <c r="N319" s="88">
        <v>1260</v>
      </c>
      <c r="O319" s="88" t="s">
        <v>340</v>
      </c>
      <c r="P319" s="24">
        <f>'2018 Kunta fi 29.9.'!R319</f>
        <v>21149.260224809088</v>
      </c>
    </row>
    <row r="320" spans="1:16" ht="11.4">
      <c r="A320" s="82">
        <v>15</v>
      </c>
      <c r="B320" s="83">
        <v>946</v>
      </c>
      <c r="C320" s="84" t="s">
        <v>1196</v>
      </c>
      <c r="D320" s="24">
        <f>'2018 Kunta fi 29.9.'!D320</f>
        <v>18811392.34</v>
      </c>
      <c r="E320" s="92">
        <f>'2018 Kunta fi 29.9.'!E320</f>
        <v>1.9785878337423179E-2</v>
      </c>
      <c r="F320" s="24">
        <f>'2018 Kunta fi 29.9.'!F320</f>
        <v>18707836.171466719</v>
      </c>
      <c r="G320" s="24">
        <f>'2018 Kunta fi 29.9.'!G320</f>
        <v>18551150.758205939</v>
      </c>
      <c r="H320" s="24">
        <f>'2018 Kunta fi 29.9.'!H320</f>
        <v>156685.41326078027</v>
      </c>
      <c r="I320" s="24">
        <f>'2018 Kunta fi 29.9.'!I320</f>
        <v>-1820811.3150814115</v>
      </c>
      <c r="J320" s="24">
        <f>'2018 Kunta fi 29.9.'!J320</f>
        <v>-1664125.9018206312</v>
      </c>
      <c r="K320" s="24">
        <f>'2018 Kunta fi 29.9.'!K320</f>
        <v>739246.64189450676</v>
      </c>
      <c r="L320" s="85"/>
      <c r="M320" s="87">
        <v>9.9536880581497589E-4</v>
      </c>
      <c r="N320" s="88">
        <v>2342</v>
      </c>
      <c r="O320" s="88" t="s">
        <v>1196</v>
      </c>
      <c r="P320" s="24">
        <f>'2018 Kunta fi 29.9.'!R320</f>
        <v>1850604.3180223978</v>
      </c>
    </row>
    <row r="321" spans="1:16" ht="11.4">
      <c r="A321" s="82">
        <v>19</v>
      </c>
      <c r="B321" s="83">
        <v>976</v>
      </c>
      <c r="C321" s="84" t="s">
        <v>981</v>
      </c>
      <c r="D321" s="24">
        <f>'2018 Kunta fi 29.9.'!D321</f>
        <v>10666753.16</v>
      </c>
      <c r="E321" s="92">
        <f>'2018 Kunta fi 29.9.'!E321</f>
        <v>4.6698237544384069E-2</v>
      </c>
      <c r="F321" s="24">
        <f>'2018 Kunta fi 29.9.'!F321</f>
        <v>10608032.993625551</v>
      </c>
      <c r="G321" s="24">
        <f>'2018 Kunta fi 29.9.'!G321</f>
        <v>10544963.380838551</v>
      </c>
      <c r="H321" s="24">
        <f>'2018 Kunta fi 29.9.'!H321</f>
        <v>63069.612787000835</v>
      </c>
      <c r="I321" s="24">
        <f>'2018 Kunta fi 29.9.'!I321</f>
        <v>-1032467.1612749109</v>
      </c>
      <c r="J321" s="24">
        <f>'2018 Kunta fi 29.9.'!J321</f>
        <v>-969397.54848791007</v>
      </c>
      <c r="K321" s="24">
        <f>'2018 Kunta fi 29.9.'!K321</f>
        <v>419180.10697594215</v>
      </c>
      <c r="L321" s="85"/>
      <c r="M321" s="87">
        <v>5.4989887440682272E-4</v>
      </c>
      <c r="N321" s="88">
        <v>1277</v>
      </c>
      <c r="O321" s="88" t="s">
        <v>981</v>
      </c>
      <c r="P321" s="24">
        <f>'2018 Kunta fi 29.9.'!R321</f>
        <v>697517.81279958587</v>
      </c>
    </row>
    <row r="322" spans="1:16" ht="11.4">
      <c r="A322" s="82">
        <v>17</v>
      </c>
      <c r="B322" s="83">
        <v>977</v>
      </c>
      <c r="C322" s="84" t="s">
        <v>724</v>
      </c>
      <c r="D322" s="24">
        <f>'2018 Kunta fi 29.9.'!D322</f>
        <v>45892192.75</v>
      </c>
      <c r="E322" s="92">
        <f>'2018 Kunta fi 29.9.'!E322</f>
        <v>2.0695990652083163E-2</v>
      </c>
      <c r="F322" s="24">
        <f>'2018 Kunta fi 29.9.'!F322</f>
        <v>45639557.561658554</v>
      </c>
      <c r="G322" s="24">
        <f>'2018 Kunta fi 29.9.'!G322</f>
        <v>45865934.042103782</v>
      </c>
      <c r="H322" s="24">
        <f>'2018 Kunta fi 29.9.'!H322</f>
        <v>-226376.48044522852</v>
      </c>
      <c r="I322" s="24">
        <f>'2018 Kunta fi 29.9.'!I322</f>
        <v>-4442043.5405738354</v>
      </c>
      <c r="J322" s="24">
        <f>'2018 Kunta fi 29.9.'!J322</f>
        <v>-4668420.0210190639</v>
      </c>
      <c r="K322" s="24">
        <f>'2018 Kunta fi 29.9.'!K322</f>
        <v>1803462.9636358395</v>
      </c>
      <c r="L322" s="85"/>
      <c r="M322" s="87">
        <v>2.4261322932275487E-3</v>
      </c>
      <c r="N322" s="88">
        <v>1281</v>
      </c>
      <c r="O322" s="88" t="s">
        <v>724</v>
      </c>
      <c r="P322" s="24">
        <f>'2018 Kunta fi 29.9.'!R322</f>
        <v>3278723.0542004583</v>
      </c>
    </row>
    <row r="323" spans="1:16" ht="11.4">
      <c r="A323" s="82">
        <v>6</v>
      </c>
      <c r="B323" s="83">
        <v>980</v>
      </c>
      <c r="C323" s="84" t="s">
        <v>242</v>
      </c>
      <c r="D323" s="24">
        <f>'2018 Kunta fi 29.9.'!D323</f>
        <v>113854053.15000001</v>
      </c>
      <c r="E323" s="92">
        <f>'2018 Kunta fi 29.9.'!E323</f>
        <v>3.2736994763740812E-2</v>
      </c>
      <c r="F323" s="24">
        <f>'2018 Kunta fi 29.9.'!F323</f>
        <v>113227289.89382531</v>
      </c>
      <c r="G323" s="24">
        <f>'2018 Kunta fi 29.9.'!G323</f>
        <v>112306773.30724342</v>
      </c>
      <c r="H323" s="24">
        <f>'2018 Kunta fi 29.9.'!H323</f>
        <v>920516.58658188581</v>
      </c>
      <c r="I323" s="24">
        <f>'2018 Kunta fi 29.9.'!I323</f>
        <v>-11020276.675777443</v>
      </c>
      <c r="J323" s="24">
        <f>'2018 Kunta fi 29.9.'!J323</f>
        <v>-10099760.089195557</v>
      </c>
      <c r="K323" s="24">
        <f>'2018 Kunta fi 29.9.'!K323</f>
        <v>4474215.673990679</v>
      </c>
      <c r="L323" s="85"/>
      <c r="M323" s="87">
        <v>5.948820157895076E-3</v>
      </c>
      <c r="N323" s="88">
        <v>1289</v>
      </c>
      <c r="O323" s="88" t="s">
        <v>242</v>
      </c>
      <c r="P323" s="24">
        <f>'2018 Kunta fi 29.9.'!R323</f>
        <v>5822770.8633493325</v>
      </c>
    </row>
    <row r="324" spans="1:16" ht="11.4">
      <c r="A324" s="82">
        <v>5</v>
      </c>
      <c r="B324" s="83">
        <v>981</v>
      </c>
      <c r="C324" s="84" t="s">
        <v>126</v>
      </c>
      <c r="D324" s="24">
        <f>'2018 Kunta fi 29.9.'!D324</f>
        <v>7034555.2599999998</v>
      </c>
      <c r="E324" s="92">
        <f>'2018 Kunta fi 29.9.'!E324</f>
        <v>3.7132806139822838E-2</v>
      </c>
      <c r="F324" s="24">
        <f>'2018 Kunta fi 29.9.'!F324</f>
        <v>6995830.2375830142</v>
      </c>
      <c r="G324" s="24">
        <f>'2018 Kunta fi 29.9.'!G324</f>
        <v>6859137.29888485</v>
      </c>
      <c r="H324" s="24">
        <f>'2018 Kunta fi 29.9.'!H324</f>
        <v>136692.93869816419</v>
      </c>
      <c r="I324" s="24">
        <f>'2018 Kunta fi 29.9.'!I324</f>
        <v>-680895.78817287378</v>
      </c>
      <c r="J324" s="24">
        <f>'2018 Kunta fi 29.9.'!J324</f>
        <v>-544202.8494747096</v>
      </c>
      <c r="K324" s="24">
        <f>'2018 Kunta fi 29.9.'!K324</f>
        <v>276442.66087197774</v>
      </c>
      <c r="L324" s="85"/>
      <c r="M324" s="87">
        <v>3.6599432561697221E-4</v>
      </c>
      <c r="N324" s="88">
        <v>1292</v>
      </c>
      <c r="O324" s="88" t="s">
        <v>126</v>
      </c>
      <c r="P324" s="24">
        <f>'2018 Kunta fi 29.9.'!R324</f>
        <v>282165.84620109625</v>
      </c>
    </row>
    <row r="325" spans="1:16" ht="11.4">
      <c r="A325" s="82">
        <v>14</v>
      </c>
      <c r="B325" s="83">
        <v>989</v>
      </c>
      <c r="C325" s="84" t="s">
        <v>1025</v>
      </c>
      <c r="D325" s="24">
        <f>'2018 Kunta fi 29.9.'!D325</f>
        <v>17202288.899999999</v>
      </c>
      <c r="E325" s="92">
        <f>'2018 Kunta fi 29.9.'!E325</f>
        <v>7.7632601886765684E-3</v>
      </c>
      <c r="F325" s="24">
        <f>'2018 Kunta fi 29.9.'!F325</f>
        <v>17107590.799174223</v>
      </c>
      <c r="G325" s="24">
        <f>'2018 Kunta fi 29.9.'!G325</f>
        <v>17115706.937533606</v>
      </c>
      <c r="H325" s="24">
        <f>'2018 Kunta fi 29.9.'!H325</f>
        <v>-8116.1383593827486</v>
      </c>
      <c r="I325" s="24">
        <f>'2018 Kunta fi 29.9.'!I325</f>
        <v>-1665061.3473101037</v>
      </c>
      <c r="J325" s="24">
        <f>'2018 Kunta fi 29.9.'!J325</f>
        <v>-1673177.4856694865</v>
      </c>
      <c r="K325" s="24">
        <f>'2018 Kunta fi 29.9.'!K325</f>
        <v>676012.39038450399</v>
      </c>
      <c r="L325" s="85"/>
      <c r="M325" s="87">
        <v>9.2108517890692235E-4</v>
      </c>
      <c r="N325" s="88">
        <v>1298</v>
      </c>
      <c r="O325" s="88" t="s">
        <v>1025</v>
      </c>
      <c r="P325" s="24">
        <f>'2018 Kunta fi 29.9.'!R325</f>
        <v>1564702.181241482</v>
      </c>
    </row>
    <row r="326" spans="1:16" ht="11.4">
      <c r="A326" s="82">
        <v>13</v>
      </c>
      <c r="B326" s="83">
        <v>992</v>
      </c>
      <c r="C326" s="84" t="s">
        <v>88</v>
      </c>
      <c r="D326" s="24">
        <f>'2018 Kunta fi 29.9.'!D326</f>
        <v>61157095.299999997</v>
      </c>
      <c r="E326" s="92">
        <f>'2018 Kunta fi 29.9.'!E326</f>
        <v>3.1073730442439107E-3</v>
      </c>
      <c r="F326" s="24">
        <f>'2018 Kunta fi 29.9.'!F326</f>
        <v>60820427.266426221</v>
      </c>
      <c r="G326" s="24">
        <f>'2018 Kunta fi 29.9.'!G326</f>
        <v>61215052.380915903</v>
      </c>
      <c r="H326" s="24">
        <f>'2018 Kunta fi 29.9.'!H326</f>
        <v>-394625.11448968202</v>
      </c>
      <c r="I326" s="24">
        <f>'2018 Kunta fi 29.9.'!I326</f>
        <v>-5919579.428630013</v>
      </c>
      <c r="J326" s="24">
        <f>'2018 Kunta fi 29.9.'!J326</f>
        <v>-6314204.543119695</v>
      </c>
      <c r="K326" s="24">
        <f>'2018 Kunta fi 29.9.'!K326</f>
        <v>2403340.3009948237</v>
      </c>
      <c r="L326" s="85"/>
      <c r="M326" s="87">
        <v>3.2898152236185384E-3</v>
      </c>
      <c r="N326" s="88">
        <v>2003</v>
      </c>
      <c r="O326" s="88" t="s">
        <v>88</v>
      </c>
      <c r="P326" s="24">
        <f>'2018 Kunta fi 29.9.'!R326</f>
        <v>9330020.1373112798</v>
      </c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3.21875" style="44" bestFit="1" customWidth="1"/>
    <col min="4" max="4" width="13.44140625" style="29" customWidth="1"/>
    <col min="5" max="5" width="10.554687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2187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20" width="9.109375" style="29"/>
    <col min="21" max="22" width="12" style="29" bestFit="1" customWidth="1"/>
    <col min="23" max="16384" width="9.109375" style="29"/>
  </cols>
  <sheetData>
    <row r="1" spans="1:22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22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f>'2018 Kunta fi 29.9.'!K2</f>
        <v>43737</v>
      </c>
      <c r="L2" s="1"/>
      <c r="M2" s="1"/>
      <c r="N2" s="1"/>
    </row>
    <row r="3" spans="1:22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93">
        <f>'2018 Kunta fi 29.9.'!K3</f>
        <v>2018</v>
      </c>
      <c r="L3" s="1"/>
      <c r="M3" s="1"/>
      <c r="N3" s="1"/>
    </row>
    <row r="4" spans="1:22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22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2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22" ht="11.4">
      <c r="A7" s="11" t="s">
        <v>167</v>
      </c>
      <c r="B7" s="1"/>
      <c r="C7" s="20"/>
      <c r="D7" s="38">
        <f>'2018 Kunta fi 29.9.'!D7</f>
        <v>30755432503.770008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22" ht="11.4">
      <c r="A8" s="11" t="s">
        <v>168</v>
      </c>
      <c r="B8" s="1"/>
      <c r="C8" s="20"/>
      <c r="D8" s="38">
        <f>'2018 Kunta fi 29.9.'!D8</f>
        <v>30586124741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22" ht="11.4">
      <c r="A9" s="11" t="s">
        <v>66</v>
      </c>
      <c r="B9" s="1"/>
      <c r="C9" s="20"/>
      <c r="D9" s="38">
        <f>'2018 Kunta fi 29.9.'!D9</f>
        <v>2976910932</v>
      </c>
      <c r="E9" s="1"/>
      <c r="F9" s="1" t="s">
        <v>1805</v>
      </c>
      <c r="G9" s="1"/>
      <c r="H9" s="1"/>
      <c r="I9" s="1"/>
      <c r="J9" s="1"/>
      <c r="K9" s="13"/>
      <c r="L9" s="1"/>
      <c r="M9" s="1"/>
      <c r="N9" s="1"/>
    </row>
    <row r="10" spans="1:22" ht="11.4">
      <c r="A10" s="11" t="s">
        <v>38</v>
      </c>
      <c r="B10" s="1"/>
      <c r="C10" s="20"/>
      <c r="D10" s="38">
        <f>'2018 Kunta fi 29.9.'!D10</f>
        <v>1208621339</v>
      </c>
      <c r="E10" s="1"/>
      <c r="F10" s="1"/>
      <c r="G10" s="1"/>
      <c r="H10" s="1"/>
      <c r="I10" s="1"/>
      <c r="J10" s="1"/>
      <c r="K10" s="13"/>
      <c r="L10" s="1"/>
      <c r="M10" s="1"/>
      <c r="N10" s="1"/>
    </row>
    <row r="11" spans="1:22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22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1801</v>
      </c>
      <c r="F12" s="19" t="s">
        <v>2</v>
      </c>
      <c r="G12" s="18" t="s">
        <v>3</v>
      </c>
      <c r="H12" s="18" t="s">
        <v>47</v>
      </c>
      <c r="I12" s="18" t="s">
        <v>1814</v>
      </c>
      <c r="J12" s="18" t="s">
        <v>1217</v>
      </c>
      <c r="K12" s="18" t="s">
        <v>6</v>
      </c>
      <c r="L12" s="18" t="s">
        <v>4</v>
      </c>
      <c r="M12" s="18" t="s">
        <v>8</v>
      </c>
      <c r="N12" s="20"/>
    </row>
    <row r="13" spans="1:22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22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22" ht="13.2" customHeight="1">
      <c r="A15" s="25"/>
      <c r="B15" s="26"/>
      <c r="C15" s="27"/>
      <c r="D15" s="24">
        <v>898047112.7299999</v>
      </c>
      <c r="E15" s="22">
        <v>1.8659685961631922E-2</v>
      </c>
      <c r="F15" s="24">
        <v>893103389.45445335</v>
      </c>
      <c r="G15" s="24">
        <v>896173454.91129959</v>
      </c>
      <c r="H15" s="24">
        <v>-3070065.4568466865</v>
      </c>
      <c r="I15" s="24">
        <v>-86924684.50929004</v>
      </c>
      <c r="J15" s="24">
        <v>-89994749.966136724</v>
      </c>
      <c r="K15" s="24">
        <v>35291290.530210137</v>
      </c>
      <c r="L15" s="24">
        <v>701505680.25</v>
      </c>
      <c r="M15" s="23">
        <v>2.9313179627423636E-2</v>
      </c>
      <c r="N15" s="1"/>
      <c r="U15" s="94"/>
      <c r="V15" s="94"/>
    </row>
    <row r="16" spans="1:22" ht="13.2" customHeight="1">
      <c r="A16" s="25"/>
      <c r="B16" s="26"/>
      <c r="C16" s="27" t="s">
        <v>1221</v>
      </c>
      <c r="D16" s="24">
        <v>197308.37577375813</v>
      </c>
      <c r="E16" s="22">
        <v>-2.7045508294758935E-2</v>
      </c>
      <c r="F16" s="24">
        <v>196222.19889512233</v>
      </c>
      <c r="G16" s="24">
        <v>196507.44853487489</v>
      </c>
      <c r="H16" s="24">
        <v>-285.24963975255378</v>
      </c>
      <c r="I16" s="24">
        <v>-19098.071885156049</v>
      </c>
      <c r="J16" s="24">
        <v>-19383.321524908602</v>
      </c>
      <c r="K16" s="24">
        <v>7753.7883199777107</v>
      </c>
      <c r="L16" s="24"/>
      <c r="M16" s="23">
        <f t="shared" ref="M16:M79" si="0">SUM(D16 / $D$15 )</f>
        <v>2.1970826805951704E-4</v>
      </c>
      <c r="N16" s="28">
        <v>1945</v>
      </c>
      <c r="O16" s="29" t="s">
        <v>543</v>
      </c>
      <c r="U16" s="94"/>
      <c r="V16" s="94"/>
    </row>
    <row r="17" spans="1:22" ht="13.2" customHeight="1">
      <c r="A17" s="25"/>
      <c r="B17" s="26"/>
      <c r="C17" s="27" t="s">
        <v>1222</v>
      </c>
      <c r="D17" s="24">
        <v>2878161.3151043952</v>
      </c>
      <c r="E17" s="22">
        <v>9.8096223630692592E-3</v>
      </c>
      <c r="F17" s="24">
        <v>2862317.120648935</v>
      </c>
      <c r="G17" s="24">
        <v>2844584.2221873919</v>
      </c>
      <c r="H17" s="24">
        <v>17732.898461543024</v>
      </c>
      <c r="I17" s="24">
        <v>-278585.90126942616</v>
      </c>
      <c r="J17" s="24">
        <v>-260853.00280788314</v>
      </c>
      <c r="K17" s="24">
        <v>113105.4548523441</v>
      </c>
      <c r="L17" s="24"/>
      <c r="M17" s="23">
        <f t="shared" si="0"/>
        <v>3.2049112728117211E-3</v>
      </c>
      <c r="N17" s="28">
        <v>2022</v>
      </c>
      <c r="O17" s="29" t="s">
        <v>545</v>
      </c>
      <c r="U17" s="94"/>
      <c r="V17" s="94"/>
    </row>
    <row r="18" spans="1:22" ht="13.2" customHeight="1">
      <c r="A18" s="25"/>
      <c r="B18" s="26"/>
      <c r="C18" s="27" t="s">
        <v>1223</v>
      </c>
      <c r="D18" s="24">
        <v>1709673.5049982471</v>
      </c>
      <c r="E18" s="22">
        <v>1.8286351168908199E-2</v>
      </c>
      <c r="F18" s="24">
        <v>1700261.8020035671</v>
      </c>
      <c r="G18" s="24">
        <v>1690377.6056024274</v>
      </c>
      <c r="H18" s="24">
        <v>9884.1964011397213</v>
      </c>
      <c r="I18" s="24">
        <v>-165484.44722915735</v>
      </c>
      <c r="J18" s="24">
        <v>-155600.25082801763</v>
      </c>
      <c r="K18" s="24">
        <v>67186.435456907042</v>
      </c>
      <c r="L18" s="24"/>
      <c r="M18" s="23">
        <f t="shared" si="0"/>
        <v>1.9037681662390298E-3</v>
      </c>
      <c r="N18" s="28">
        <v>6</v>
      </c>
      <c r="O18" s="29" t="s">
        <v>1054</v>
      </c>
      <c r="U18" s="94"/>
      <c r="V18" s="94"/>
    </row>
    <row r="19" spans="1:22" ht="13.2" customHeight="1">
      <c r="A19" s="25"/>
      <c r="B19" s="26"/>
      <c r="C19" s="27" t="s">
        <v>1224</v>
      </c>
      <c r="D19" s="24">
        <v>490546.5626377567</v>
      </c>
      <c r="E19" s="22">
        <v>2.0673873449747138E-2</v>
      </c>
      <c r="F19" s="24">
        <v>487846.11805631447</v>
      </c>
      <c r="G19" s="24">
        <v>481224.80214994156</v>
      </c>
      <c r="H19" s="24">
        <v>6621.3159063729108</v>
      </c>
      <c r="I19" s="24">
        <v>-47481.479078284952</v>
      </c>
      <c r="J19" s="24">
        <v>-40860.163171912041</v>
      </c>
      <c r="K19" s="24">
        <v>19277.408740859581</v>
      </c>
      <c r="L19" s="24"/>
      <c r="M19" s="23">
        <f t="shared" si="0"/>
        <v>5.4623700213959794E-4</v>
      </c>
      <c r="N19" s="28">
        <v>12</v>
      </c>
      <c r="O19" s="29" t="s">
        <v>1056</v>
      </c>
      <c r="U19" s="94"/>
      <c r="V19" s="94"/>
    </row>
    <row r="20" spans="1:22" ht="13.2" customHeight="1">
      <c r="A20" s="25"/>
      <c r="B20" s="26"/>
      <c r="C20" s="27" t="s">
        <v>1225</v>
      </c>
      <c r="D20" s="24">
        <v>2016753.4168595793</v>
      </c>
      <c r="E20" s="22">
        <v>4.8965009243118196E-3</v>
      </c>
      <c r="F20" s="24">
        <v>2005651.2478679577</v>
      </c>
      <c r="G20" s="24">
        <v>2002154.1997497769</v>
      </c>
      <c r="H20" s="24">
        <v>3497.0481181808282</v>
      </c>
      <c r="I20" s="24">
        <v>-195207.6366691218</v>
      </c>
      <c r="J20" s="24">
        <v>-191710.58855094097</v>
      </c>
      <c r="K20" s="24">
        <v>79254.00544501729</v>
      </c>
      <c r="L20" s="24"/>
      <c r="M20" s="23">
        <f t="shared" si="0"/>
        <v>2.2457100393416902E-3</v>
      </c>
      <c r="N20" s="28">
        <v>14</v>
      </c>
      <c r="O20" s="29" t="s">
        <v>1058</v>
      </c>
      <c r="U20" s="94"/>
      <c r="V20" s="94"/>
    </row>
    <row r="21" spans="1:22" ht="13.2" customHeight="1">
      <c r="A21" s="25"/>
      <c r="B21" s="26"/>
      <c r="C21" s="27" t="s">
        <v>1226</v>
      </c>
      <c r="D21" s="24">
        <v>1454871.3359967342</v>
      </c>
      <c r="E21" s="22">
        <v>4.5494369022325287E-4</v>
      </c>
      <c r="F21" s="24">
        <v>1446862.3115427415</v>
      </c>
      <c r="G21" s="24">
        <v>1451972.9726423034</v>
      </c>
      <c r="H21" s="24">
        <v>-5110.6610995619558</v>
      </c>
      <c r="I21" s="24">
        <v>-140821.37795497512</v>
      </c>
      <c r="J21" s="24">
        <v>-145932.03905453708</v>
      </c>
      <c r="K21" s="24">
        <v>57173.266608087797</v>
      </c>
      <c r="L21" s="24"/>
      <c r="M21" s="23">
        <f t="shared" si="0"/>
        <v>1.6200389883488718E-3</v>
      </c>
      <c r="N21" s="28">
        <v>28</v>
      </c>
      <c r="O21" s="29" t="s">
        <v>1062</v>
      </c>
      <c r="U21" s="94"/>
      <c r="V21" s="94"/>
    </row>
    <row r="22" spans="1:22" ht="13.2" customHeight="1">
      <c r="A22" s="25"/>
      <c r="B22" s="26"/>
      <c r="C22" s="27" t="s">
        <v>1227</v>
      </c>
      <c r="D22" s="24">
        <v>971832.94498056907</v>
      </c>
      <c r="E22" s="22">
        <v>1.5785318077883304E-2</v>
      </c>
      <c r="F22" s="24">
        <v>966483.03284128511</v>
      </c>
      <c r="G22" s="24">
        <v>955767.91425475548</v>
      </c>
      <c r="H22" s="24">
        <v>10715.118586529628</v>
      </c>
      <c r="I22" s="24">
        <v>-94066.637418796789</v>
      </c>
      <c r="J22" s="24">
        <v>-83351.51883226716</v>
      </c>
      <c r="K22" s="24">
        <v>38190.912616909183</v>
      </c>
      <c r="L22" s="24"/>
      <c r="M22" s="23">
        <f t="shared" si="0"/>
        <v>1.0821625404777099E-3</v>
      </c>
      <c r="N22" s="28">
        <v>32</v>
      </c>
      <c r="O22" s="29" t="s">
        <v>1064</v>
      </c>
      <c r="U22" s="94"/>
      <c r="V22" s="94"/>
    </row>
    <row r="23" spans="1:22" ht="13.2" customHeight="1">
      <c r="A23" s="25"/>
      <c r="B23" s="26"/>
      <c r="C23" s="27" t="s">
        <v>1228</v>
      </c>
      <c r="D23" s="24">
        <v>681651.41120982589</v>
      </c>
      <c r="E23" s="22">
        <v>8.8166078140747839E-3</v>
      </c>
      <c r="F23" s="24">
        <v>677898.93998683768</v>
      </c>
      <c r="G23" s="24">
        <v>682391.00839017285</v>
      </c>
      <c r="H23" s="24">
        <v>-4492.0684033351718</v>
      </c>
      <c r="I23" s="24">
        <v>-65979.092883672391</v>
      </c>
      <c r="J23" s="24">
        <v>-70471.161287007562</v>
      </c>
      <c r="K23" s="24">
        <v>26787.411988001491</v>
      </c>
      <c r="L23" s="24"/>
      <c r="M23" s="23">
        <f t="shared" si="0"/>
        <v>7.5903747314286631E-4</v>
      </c>
      <c r="N23" s="28">
        <v>34</v>
      </c>
      <c r="O23" s="29" t="s">
        <v>1066</v>
      </c>
      <c r="U23" s="94"/>
      <c r="V23" s="94"/>
    </row>
    <row r="24" spans="1:22" ht="13.2" customHeight="1">
      <c r="A24" s="25"/>
      <c r="B24" s="26"/>
      <c r="C24" s="27" t="s">
        <v>1229</v>
      </c>
      <c r="D24" s="24">
        <v>206517.95969013748</v>
      </c>
      <c r="E24" s="22">
        <v>-7.5190009448929951E-3</v>
      </c>
      <c r="F24" s="24">
        <v>205381.08431949595</v>
      </c>
      <c r="G24" s="24">
        <v>202751.2682299329</v>
      </c>
      <c r="H24" s="24">
        <v>2629.8160895630426</v>
      </c>
      <c r="I24" s="24">
        <v>-19989.49524707692</v>
      </c>
      <c r="J24" s="24">
        <v>-17359.679157513878</v>
      </c>
      <c r="K24" s="24">
        <v>8115.7048575937179</v>
      </c>
      <c r="L24" s="24"/>
      <c r="M24" s="23">
        <f t="shared" si="0"/>
        <v>2.2996339141087758E-4</v>
      </c>
      <c r="N24" s="28">
        <v>1944</v>
      </c>
      <c r="O24" s="29" t="s">
        <v>1183</v>
      </c>
      <c r="U24" s="94"/>
      <c r="V24" s="94"/>
    </row>
    <row r="25" spans="1:22" ht="13.2" customHeight="1">
      <c r="A25" s="25"/>
      <c r="B25" s="26"/>
      <c r="C25" s="27" t="s">
        <v>1230</v>
      </c>
      <c r="D25" s="24">
        <v>208528.15531488429</v>
      </c>
      <c r="E25" s="22">
        <v>-2.5270866908136957E-2</v>
      </c>
      <c r="F25" s="24">
        <v>207380.21387570628</v>
      </c>
      <c r="G25" s="24">
        <v>217118.4522070344</v>
      </c>
      <c r="H25" s="24">
        <v>-9738.2383313281171</v>
      </c>
      <c r="I25" s="24">
        <v>-20184.068135298661</v>
      </c>
      <c r="J25" s="24">
        <v>-29922.306466626778</v>
      </c>
      <c r="K25" s="24">
        <v>8194.7011561284762</v>
      </c>
      <c r="L25" s="24"/>
      <c r="M25" s="23">
        <f t="shared" si="0"/>
        <v>2.3220179916950392E-4</v>
      </c>
      <c r="N25" s="28">
        <v>41</v>
      </c>
      <c r="O25" s="29" t="s">
        <v>1068</v>
      </c>
      <c r="U25" s="94"/>
      <c r="V25" s="94"/>
    </row>
    <row r="26" spans="1:22" ht="13.2" customHeight="1">
      <c r="A26" s="25"/>
      <c r="B26" s="26"/>
      <c r="C26" s="27" t="s">
        <v>1231</v>
      </c>
      <c r="D26" s="24">
        <v>321260.918421968</v>
      </c>
      <c r="E26" s="22">
        <v>2.3098125426632254E-2</v>
      </c>
      <c r="F26" s="24">
        <v>319492.38639573834</v>
      </c>
      <c r="G26" s="24">
        <v>317586.75550757587</v>
      </c>
      <c r="H26" s="24">
        <v>1905.6308881624718</v>
      </c>
      <c r="I26" s="24">
        <v>-31095.811771058179</v>
      </c>
      <c r="J26" s="24">
        <v>-29190.180882895707</v>
      </c>
      <c r="K26" s="24">
        <v>12624.852579911952</v>
      </c>
      <c r="L26" s="24"/>
      <c r="M26" s="23">
        <f t="shared" si="0"/>
        <v>3.5773281141716212E-4</v>
      </c>
      <c r="N26" s="28">
        <v>51</v>
      </c>
      <c r="O26" s="29" t="s">
        <v>410</v>
      </c>
      <c r="U26" s="94"/>
      <c r="V26" s="94"/>
    </row>
    <row r="27" spans="1:22" ht="13.2" customHeight="1">
      <c r="A27" s="25"/>
      <c r="B27" s="26"/>
      <c r="C27" s="27" t="s">
        <v>1232</v>
      </c>
      <c r="D27" s="24">
        <v>42404660.369551472</v>
      </c>
      <c r="E27" s="22">
        <v>5.033457788982787E-3</v>
      </c>
      <c r="F27" s="24">
        <v>42171223.945683569</v>
      </c>
      <c r="G27" s="24">
        <v>42757300.161967419</v>
      </c>
      <c r="H27" s="24">
        <v>-586076.21628385037</v>
      </c>
      <c r="I27" s="24">
        <v>-4104474.7787692808</v>
      </c>
      <c r="J27" s="24">
        <v>-4690550.9950531311</v>
      </c>
      <c r="K27" s="24">
        <v>1666410.5565546886</v>
      </c>
      <c r="L27" s="24"/>
      <c r="M27" s="23">
        <f t="shared" si="0"/>
        <v>4.7218748068399548E-2</v>
      </c>
      <c r="N27" s="28">
        <v>53</v>
      </c>
      <c r="O27" s="29" t="s">
        <v>412</v>
      </c>
      <c r="U27" s="94"/>
      <c r="V27" s="94"/>
    </row>
    <row r="28" spans="1:22" ht="13.2" customHeight="1">
      <c r="A28" s="25"/>
      <c r="B28" s="26"/>
      <c r="C28" s="27" t="s">
        <v>1233</v>
      </c>
      <c r="D28" s="24">
        <v>1860712.6810123757</v>
      </c>
      <c r="E28" s="22">
        <v>1.9901876165154375E-2</v>
      </c>
      <c r="F28" s="24">
        <v>1850469.5117400407</v>
      </c>
      <c r="G28" s="24">
        <v>1840774.5998311331</v>
      </c>
      <c r="H28" s="24">
        <v>9694.911908907583</v>
      </c>
      <c r="I28" s="24">
        <v>-180103.9839299212</v>
      </c>
      <c r="J28" s="24">
        <v>-170409.07202101362</v>
      </c>
      <c r="K28" s="24">
        <v>73121.945261013228</v>
      </c>
      <c r="L28" s="24"/>
      <c r="M28" s="23">
        <f t="shared" si="0"/>
        <v>2.0719544160171513E-3</v>
      </c>
      <c r="N28" s="28">
        <v>60</v>
      </c>
      <c r="O28" s="29" t="s">
        <v>414</v>
      </c>
      <c r="U28" s="94"/>
      <c r="V28" s="94"/>
    </row>
    <row r="29" spans="1:22" ht="13.2" customHeight="1">
      <c r="A29" s="25"/>
      <c r="B29" s="26"/>
      <c r="C29" s="27" t="s">
        <v>1234</v>
      </c>
      <c r="D29" s="24">
        <v>2195315.4582868912</v>
      </c>
      <c r="E29" s="22">
        <v>1.0766817706642229E-4</v>
      </c>
      <c r="F29" s="24">
        <v>2183230.3104428016</v>
      </c>
      <c r="G29" s="24">
        <v>2204667.1754580489</v>
      </c>
      <c r="H29" s="24">
        <v>-21436.865015247371</v>
      </c>
      <c r="I29" s="24">
        <v>-212491.19439831458</v>
      </c>
      <c r="J29" s="24">
        <v>-233928.05941356195</v>
      </c>
      <c r="K29" s="24">
        <v>86271.103760184749</v>
      </c>
      <c r="L29" s="24"/>
      <c r="M29" s="23">
        <f t="shared" si="0"/>
        <v>2.4445437518453646E-3</v>
      </c>
      <c r="N29" s="28">
        <v>62</v>
      </c>
      <c r="O29" s="29" t="s">
        <v>416</v>
      </c>
      <c r="U29" s="94"/>
      <c r="V29" s="94"/>
    </row>
    <row r="30" spans="1:22" ht="13.2" customHeight="1">
      <c r="A30" s="25"/>
      <c r="B30" s="26"/>
      <c r="C30" s="27" t="s">
        <v>1235</v>
      </c>
      <c r="D30" s="24">
        <v>447206.9884726897</v>
      </c>
      <c r="E30" s="22">
        <v>1.4359497216775985E-4</v>
      </c>
      <c r="F30" s="24">
        <v>444745.12698840909</v>
      </c>
      <c r="G30" s="24">
        <v>443055.52006243251</v>
      </c>
      <c r="H30" s="24">
        <v>1689.6069259765791</v>
      </c>
      <c r="I30" s="24">
        <v>-43286.511177755587</v>
      </c>
      <c r="J30" s="24">
        <v>-41596.904251779008</v>
      </c>
      <c r="K30" s="24">
        <v>17574.258113644304</v>
      </c>
      <c r="L30" s="24"/>
      <c r="M30" s="23">
        <f t="shared" si="0"/>
        <v>4.9797720201250019E-4</v>
      </c>
      <c r="N30" s="28">
        <v>63</v>
      </c>
      <c r="O30" s="29" t="s">
        <v>418</v>
      </c>
      <c r="U30" s="94"/>
      <c r="V30" s="94"/>
    </row>
    <row r="31" spans="1:22" ht="13.2" customHeight="1">
      <c r="A31" s="25"/>
      <c r="B31" s="26"/>
      <c r="C31" s="27" t="s">
        <v>1236</v>
      </c>
      <c r="D31" s="24">
        <v>744229.00219022646</v>
      </c>
      <c r="E31" s="22">
        <v>1.8599048280850905E-2</v>
      </c>
      <c r="F31" s="24">
        <v>740132.04314619617</v>
      </c>
      <c r="G31" s="24">
        <v>735709.20655950264</v>
      </c>
      <c r="H31" s="24">
        <v>4422.8365866935346</v>
      </c>
      <c r="I31" s="24">
        <v>-72036.16636702996</v>
      </c>
      <c r="J31" s="24">
        <v>-67613.329780336426</v>
      </c>
      <c r="K31" s="24">
        <v>29246.574667403085</v>
      </c>
      <c r="L31" s="24"/>
      <c r="M31" s="23">
        <f t="shared" si="0"/>
        <v>8.287193306905946E-4</v>
      </c>
      <c r="N31" s="28">
        <v>66</v>
      </c>
      <c r="O31" s="29" t="s">
        <v>419</v>
      </c>
      <c r="U31" s="94"/>
      <c r="V31" s="94"/>
    </row>
    <row r="32" spans="1:22" ht="13.2" customHeight="1">
      <c r="A32" s="25"/>
      <c r="B32" s="26"/>
      <c r="C32" s="27" t="s">
        <v>1237</v>
      </c>
      <c r="D32" s="24">
        <v>2597715.6277611968</v>
      </c>
      <c r="E32" s="22">
        <v>3.1069785340043232E-3</v>
      </c>
      <c r="F32" s="24">
        <v>2583415.2786701862</v>
      </c>
      <c r="G32" s="24">
        <v>2585653.5427986337</v>
      </c>
      <c r="H32" s="24">
        <v>-2238.2641284475103</v>
      </c>
      <c r="I32" s="24">
        <v>-251440.71862951745</v>
      </c>
      <c r="J32" s="24">
        <v>-253678.98275796496</v>
      </c>
      <c r="K32" s="24">
        <v>102084.5517285801</v>
      </c>
      <c r="L32" s="24"/>
      <c r="M32" s="23">
        <f t="shared" si="0"/>
        <v>2.8926273365150346E-3</v>
      </c>
      <c r="N32" s="28">
        <v>68</v>
      </c>
      <c r="O32" s="29" t="s">
        <v>421</v>
      </c>
      <c r="U32" s="94"/>
      <c r="V32" s="94"/>
    </row>
    <row r="33" spans="1:22" ht="13.2" customHeight="1">
      <c r="A33" s="25"/>
      <c r="B33" s="26"/>
      <c r="C33" s="27" t="s">
        <v>1238</v>
      </c>
      <c r="D33" s="24">
        <v>1335376.8307363384</v>
      </c>
      <c r="E33" s="22">
        <v>1.3357524515652974E-2</v>
      </c>
      <c r="F33" s="24">
        <v>1328025.6200635845</v>
      </c>
      <c r="G33" s="24">
        <v>1319052.1673404775</v>
      </c>
      <c r="H33" s="24">
        <v>8973.4527231070679</v>
      </c>
      <c r="I33" s="24">
        <v>-129255.1449332155</v>
      </c>
      <c r="J33" s="24">
        <v>-120281.69221010843</v>
      </c>
      <c r="K33" s="24">
        <v>52477.393482803061</v>
      </c>
      <c r="L33" s="24"/>
      <c r="M33" s="23">
        <f t="shared" si="0"/>
        <v>1.4869785914425882E-3</v>
      </c>
      <c r="N33" s="28">
        <v>73</v>
      </c>
      <c r="O33" s="29" t="s">
        <v>423</v>
      </c>
      <c r="U33" s="94"/>
      <c r="V33" s="94"/>
    </row>
    <row r="34" spans="1:22" ht="13.2" customHeight="1">
      <c r="A34" s="25"/>
      <c r="B34" s="26"/>
      <c r="C34" s="27" t="s">
        <v>1239</v>
      </c>
      <c r="D34" s="24">
        <v>1173885.6965374665</v>
      </c>
      <c r="E34" s="22">
        <v>2.1515981012045993E-2</v>
      </c>
      <c r="F34" s="24">
        <v>1167423.4898686411</v>
      </c>
      <c r="G34" s="24">
        <v>1149676.4597703877</v>
      </c>
      <c r="H34" s="24">
        <v>17747.030098253395</v>
      </c>
      <c r="I34" s="24">
        <v>-113623.93172368672</v>
      </c>
      <c r="J34" s="24">
        <v>-95876.901625433326</v>
      </c>
      <c r="K34" s="24">
        <v>46131.144545216383</v>
      </c>
      <c r="L34" s="24"/>
      <c r="M34" s="23">
        <f t="shared" si="0"/>
        <v>1.3071538006162468E-3</v>
      </c>
      <c r="N34" s="28">
        <v>76</v>
      </c>
      <c r="O34" s="29" t="s">
        <v>425</v>
      </c>
      <c r="U34" s="94"/>
      <c r="V34" s="94"/>
    </row>
    <row r="35" spans="1:22" ht="13.2" customHeight="1">
      <c r="A35" s="25"/>
      <c r="B35" s="26"/>
      <c r="C35" s="27" t="s">
        <v>1240</v>
      </c>
      <c r="D35" s="24">
        <v>195534.85486412724</v>
      </c>
      <c r="E35" s="22">
        <v>1.3419932726508321E-3</v>
      </c>
      <c r="F35" s="24">
        <v>194458.44116659445</v>
      </c>
      <c r="G35" s="24">
        <v>190922.40594652217</v>
      </c>
      <c r="H35" s="24">
        <v>3536.0352200722846</v>
      </c>
      <c r="I35" s="24">
        <v>-18926.407455356093</v>
      </c>
      <c r="J35" s="24">
        <v>-15390.372235283809</v>
      </c>
      <c r="K35" s="24">
        <v>7684.092820937668</v>
      </c>
      <c r="L35" s="24"/>
      <c r="M35" s="23">
        <f t="shared" si="0"/>
        <v>2.1773340406352966E-4</v>
      </c>
      <c r="N35" s="28">
        <v>79</v>
      </c>
      <c r="O35" s="29" t="s">
        <v>427</v>
      </c>
      <c r="U35" s="94"/>
      <c r="V35" s="94"/>
    </row>
    <row r="36" spans="1:22" ht="13.2" customHeight="1">
      <c r="A36" s="25"/>
      <c r="B36" s="26"/>
      <c r="C36" s="27" t="s">
        <v>1241</v>
      </c>
      <c r="D36" s="24">
        <v>209479.46752205549</v>
      </c>
      <c r="E36" s="22">
        <v>1.3357808391623038E-5</v>
      </c>
      <c r="F36" s="24">
        <v>208326.28913680391</v>
      </c>
      <c r="G36" s="24">
        <v>204473.98246230889</v>
      </c>
      <c r="H36" s="24">
        <v>3852.3066744950193</v>
      </c>
      <c r="I36" s="24">
        <v>-20276.148508706705</v>
      </c>
      <c r="J36" s="24">
        <v>-16423.841834211686</v>
      </c>
      <c r="K36" s="24">
        <v>8232.0856485591194</v>
      </c>
      <c r="L36" s="24"/>
      <c r="M36" s="23">
        <f t="shared" si="0"/>
        <v>2.332611113076826E-4</v>
      </c>
      <c r="N36" s="28">
        <v>84</v>
      </c>
      <c r="O36" s="29" t="s">
        <v>429</v>
      </c>
      <c r="U36" s="94"/>
      <c r="V36" s="94"/>
    </row>
    <row r="37" spans="1:22" ht="13.2" customHeight="1">
      <c r="A37" s="25"/>
      <c r="B37" s="26"/>
      <c r="C37" s="27" t="s">
        <v>1242</v>
      </c>
      <c r="D37" s="24">
        <v>266926.00403310097</v>
      </c>
      <c r="E37" s="22">
        <v>3.1024102576415746E-3</v>
      </c>
      <c r="F37" s="24">
        <v>265456.5841326511</v>
      </c>
      <c r="G37" s="24">
        <v>269049.73233754345</v>
      </c>
      <c r="H37" s="24">
        <v>-3593.1482048923499</v>
      </c>
      <c r="I37" s="24">
        <v>-25836.571777809018</v>
      </c>
      <c r="J37" s="24">
        <v>-29429.719982701368</v>
      </c>
      <c r="K37" s="24">
        <v>10489.609091625032</v>
      </c>
      <c r="L37" s="24"/>
      <c r="M37" s="23">
        <f t="shared" si="0"/>
        <v>2.9722939949293389E-4</v>
      </c>
      <c r="N37" s="28">
        <v>2362</v>
      </c>
      <c r="O37" s="29" t="s">
        <v>1198</v>
      </c>
      <c r="U37" s="94"/>
      <c r="V37" s="94"/>
    </row>
    <row r="38" spans="1:22" ht="13.2" customHeight="1">
      <c r="A38" s="25"/>
      <c r="B38" s="26"/>
      <c r="C38" s="27" t="s">
        <v>1243</v>
      </c>
      <c r="D38" s="24">
        <v>4660578.8632806716</v>
      </c>
      <c r="E38" s="22">
        <v>1.0224127661783822E-2</v>
      </c>
      <c r="F38" s="24">
        <v>4634922.5119853839</v>
      </c>
      <c r="G38" s="24">
        <v>4624597.7240714654</v>
      </c>
      <c r="H38" s="24">
        <v>10324.787913918495</v>
      </c>
      <c r="I38" s="24">
        <v>-451111.46350641211</v>
      </c>
      <c r="J38" s="24">
        <v>-440786.67559249362</v>
      </c>
      <c r="K38" s="24">
        <v>183150.57236027828</v>
      </c>
      <c r="L38" s="24"/>
      <c r="M38" s="23">
        <f t="shared" si="0"/>
        <v>5.1896819189283291E-3</v>
      </c>
      <c r="N38" s="28">
        <v>90</v>
      </c>
      <c r="O38" s="29" t="s">
        <v>433</v>
      </c>
      <c r="U38" s="94"/>
      <c r="V38" s="94"/>
    </row>
    <row r="39" spans="1:22" ht="13.2" customHeight="1">
      <c r="A39" s="25"/>
      <c r="B39" s="26"/>
      <c r="C39" s="27" t="s">
        <v>1244</v>
      </c>
      <c r="D39" s="24">
        <v>353216.66845439438</v>
      </c>
      <c r="E39" s="22">
        <v>2.2047065895798079E-2</v>
      </c>
      <c r="F39" s="24">
        <v>351272.22095225769</v>
      </c>
      <c r="G39" s="24">
        <v>349654.35100997594</v>
      </c>
      <c r="H39" s="24">
        <v>1617.8699422817444</v>
      </c>
      <c r="I39" s="24">
        <v>-34188.90505141209</v>
      </c>
      <c r="J39" s="24">
        <v>-32571.035109130346</v>
      </c>
      <c r="K39" s="24">
        <v>13880.643776742176</v>
      </c>
      <c r="L39" s="24"/>
      <c r="M39" s="23">
        <f t="shared" si="0"/>
        <v>3.9331641229895013E-4</v>
      </c>
      <c r="N39" s="28">
        <v>92</v>
      </c>
      <c r="O39" s="29" t="s">
        <v>1094</v>
      </c>
      <c r="U39" s="94"/>
      <c r="V39" s="94"/>
    </row>
    <row r="40" spans="1:22" ht="13.2" customHeight="1">
      <c r="A40" s="25"/>
      <c r="B40" s="26"/>
      <c r="C40" s="27" t="s">
        <v>1245</v>
      </c>
      <c r="D40" s="24">
        <v>1574077.8079583405</v>
      </c>
      <c r="E40" s="22">
        <v>-3.4878121156474151E-3</v>
      </c>
      <c r="F40" s="24">
        <v>1565412.5553380537</v>
      </c>
      <c r="G40" s="24">
        <v>1564909.3787516439</v>
      </c>
      <c r="H40" s="24">
        <v>503.17658640979789</v>
      </c>
      <c r="I40" s="24">
        <v>-152359.73136633285</v>
      </c>
      <c r="J40" s="24">
        <v>-151856.55477992306</v>
      </c>
      <c r="K40" s="24">
        <v>61857.820653687435</v>
      </c>
      <c r="L40" s="24"/>
      <c r="M40" s="23">
        <f t="shared" si="0"/>
        <v>1.7527786523061745E-3</v>
      </c>
      <c r="N40" s="28">
        <v>94</v>
      </c>
      <c r="O40" s="29" t="s">
        <v>1096</v>
      </c>
      <c r="U40" s="94"/>
      <c r="V40" s="94"/>
    </row>
    <row r="41" spans="1:22" ht="13.2" customHeight="1">
      <c r="A41" s="25"/>
      <c r="B41" s="26"/>
      <c r="C41" s="27" t="s">
        <v>1246</v>
      </c>
      <c r="D41" s="24">
        <v>837479.05055519543</v>
      </c>
      <c r="E41" s="22">
        <v>6.3208125888247757E-4</v>
      </c>
      <c r="F41" s="24">
        <v>832868.7527029746</v>
      </c>
      <c r="G41" s="24">
        <v>823241.42527309048</v>
      </c>
      <c r="H41" s="24">
        <v>9627.3274298841134</v>
      </c>
      <c r="I41" s="24">
        <v>-81062.119370720509</v>
      </c>
      <c r="J41" s="24">
        <v>-71434.791940836396</v>
      </c>
      <c r="K41" s="24">
        <v>32911.097944806788</v>
      </c>
      <c r="L41" s="24"/>
      <c r="M41" s="23">
        <f t="shared" si="0"/>
        <v>9.3255580768955224E-4</v>
      </c>
      <c r="N41" s="28">
        <v>98</v>
      </c>
      <c r="O41" s="29" t="s">
        <v>1098</v>
      </c>
      <c r="U41" s="94"/>
      <c r="V41" s="94"/>
    </row>
    <row r="42" spans="1:22" ht="13.2" customHeight="1">
      <c r="A42" s="25"/>
      <c r="B42" s="26"/>
      <c r="C42" s="27" t="s">
        <v>1247</v>
      </c>
      <c r="D42" s="24">
        <v>1442032.8032990035</v>
      </c>
      <c r="E42" s="22">
        <v>-1.9657430362710615E-3</v>
      </c>
      <c r="F42" s="24">
        <v>1434094.4545946701</v>
      </c>
      <c r="G42" s="24">
        <v>1442839.8001112659</v>
      </c>
      <c r="H42" s="24">
        <v>-8745.3455165957566</v>
      </c>
      <c r="I42" s="24">
        <v>-139578.69771193093</v>
      </c>
      <c r="J42" s="24">
        <v>-148324.04322852669</v>
      </c>
      <c r="K42" s="24">
        <v>56668.740307635846</v>
      </c>
      <c r="L42" s="24"/>
      <c r="M42" s="23">
        <f t="shared" si="0"/>
        <v>1.6057429313650656E-3</v>
      </c>
      <c r="N42" s="28">
        <v>101</v>
      </c>
      <c r="O42" s="29" t="s">
        <v>1100</v>
      </c>
      <c r="U42" s="94"/>
      <c r="V42" s="94"/>
    </row>
    <row r="43" spans="1:22" ht="13.2" customHeight="1">
      <c r="A43" s="25"/>
      <c r="B43" s="26"/>
      <c r="C43" s="27" t="s">
        <v>1248</v>
      </c>
      <c r="D43" s="24">
        <v>1577118.896020965</v>
      </c>
      <c r="E43" s="22">
        <v>-5.7284412440561372E-4</v>
      </c>
      <c r="F43" s="24">
        <v>1568436.9022992093</v>
      </c>
      <c r="G43" s="24">
        <v>1587690.7352969076</v>
      </c>
      <c r="H43" s="24">
        <v>-19253.832997698337</v>
      </c>
      <c r="I43" s="24">
        <v>-152654.08743814853</v>
      </c>
      <c r="J43" s="24">
        <v>-171907.92043584687</v>
      </c>
      <c r="K43" s="24">
        <v>61977.32877394605</v>
      </c>
      <c r="L43" s="24"/>
      <c r="M43" s="23">
        <f t="shared" si="0"/>
        <v>1.7561649869644754E-3</v>
      </c>
      <c r="N43" s="28">
        <v>103</v>
      </c>
      <c r="O43" s="29" t="s">
        <v>1102</v>
      </c>
      <c r="U43" s="94"/>
      <c r="V43" s="94"/>
    </row>
    <row r="44" spans="1:22" ht="13.2" customHeight="1">
      <c r="A44" s="25"/>
      <c r="B44" s="26"/>
      <c r="C44" s="27" t="s">
        <v>1249</v>
      </c>
      <c r="D44" s="24">
        <v>1571426.2668801022</v>
      </c>
      <c r="E44" s="22">
        <v>7.7774545259405858E-3</v>
      </c>
      <c r="F44" s="24">
        <v>1562775.6109164483</v>
      </c>
      <c r="G44" s="24">
        <v>1544663.1176756332</v>
      </c>
      <c r="H44" s="24">
        <v>18112.493240815122</v>
      </c>
      <c r="I44" s="24">
        <v>-152103.08072025637</v>
      </c>
      <c r="J44" s="24">
        <v>-133990.58747944125</v>
      </c>
      <c r="K44" s="24">
        <v>61753.620879289825</v>
      </c>
      <c r="L44" s="24"/>
      <c r="M44" s="23">
        <f t="shared" si="0"/>
        <v>1.7498260888597226E-3</v>
      </c>
      <c r="N44" s="28">
        <v>116</v>
      </c>
      <c r="O44" s="29" t="s">
        <v>1106</v>
      </c>
      <c r="U44" s="94"/>
      <c r="V44" s="94"/>
    </row>
    <row r="45" spans="1:22" ht="13.2" customHeight="1">
      <c r="A45" s="25"/>
      <c r="B45" s="26"/>
      <c r="C45" s="27" t="s">
        <v>1250</v>
      </c>
      <c r="D45" s="24">
        <v>3028856.4056572369</v>
      </c>
      <c r="E45" s="22">
        <v>-3.1364591925512331E-3</v>
      </c>
      <c r="F45" s="24">
        <v>3012182.6391045935</v>
      </c>
      <c r="G45" s="24">
        <v>3031927.490589689</v>
      </c>
      <c r="H45" s="24">
        <v>-19744.851485095453</v>
      </c>
      <c r="I45" s="24">
        <v>-293172.13290217891</v>
      </c>
      <c r="J45" s="24">
        <v>-312916.98438727437</v>
      </c>
      <c r="K45" s="24">
        <v>119027.44284917606</v>
      </c>
      <c r="L45" s="24"/>
      <c r="M45" s="23">
        <f t="shared" si="0"/>
        <v>3.3727143740262433E-3</v>
      </c>
      <c r="N45" s="28">
        <v>2023</v>
      </c>
      <c r="O45" s="29" t="s">
        <v>547</v>
      </c>
      <c r="U45" s="94"/>
      <c r="V45" s="94"/>
    </row>
    <row r="46" spans="1:22" ht="13.2" customHeight="1">
      <c r="A46" s="25"/>
      <c r="B46" s="26"/>
      <c r="C46" s="27" t="s">
        <v>1251</v>
      </c>
      <c r="D46" s="24">
        <v>542735.89973403723</v>
      </c>
      <c r="E46" s="22">
        <v>6.7435100732988751E-3</v>
      </c>
      <c r="F46" s="24">
        <v>539748.15436750161</v>
      </c>
      <c r="G46" s="24">
        <v>531546.19628604793</v>
      </c>
      <c r="H46" s="24">
        <v>8201.9580814536894</v>
      </c>
      <c r="I46" s="24">
        <v>-52533.042183980382</v>
      </c>
      <c r="J46" s="24">
        <v>-44331.084102526693</v>
      </c>
      <c r="K46" s="24">
        <v>21328.335726688732</v>
      </c>
      <c r="L46" s="24"/>
      <c r="M46" s="23">
        <f t="shared" si="0"/>
        <v>6.0435125511862993E-4</v>
      </c>
      <c r="N46" s="28">
        <v>126</v>
      </c>
      <c r="O46" s="29" t="s">
        <v>1108</v>
      </c>
      <c r="U46" s="94"/>
      <c r="V46" s="94"/>
    </row>
    <row r="47" spans="1:22" ht="13.2" customHeight="1">
      <c r="A47" s="25"/>
      <c r="B47" s="26"/>
      <c r="C47" s="27" t="s">
        <v>1252</v>
      </c>
      <c r="D47" s="24">
        <v>5860683.9341480955</v>
      </c>
      <c r="E47" s="22">
        <v>1.4840647808260554E-2</v>
      </c>
      <c r="F47" s="24">
        <v>5828421.0392897278</v>
      </c>
      <c r="G47" s="24">
        <v>5954505.4197059739</v>
      </c>
      <c r="H47" s="24">
        <v>-126084.38041624613</v>
      </c>
      <c r="I47" s="24">
        <v>-567273.24743112002</v>
      </c>
      <c r="J47" s="24">
        <v>-693357.62784736615</v>
      </c>
      <c r="K47" s="24">
        <v>230312.08106332371</v>
      </c>
      <c r="L47" s="24"/>
      <c r="M47" s="23">
        <f t="shared" si="0"/>
        <v>6.5260317093298473E-3</v>
      </c>
      <c r="N47" s="28">
        <v>130</v>
      </c>
      <c r="O47" s="29" t="s">
        <v>1112</v>
      </c>
      <c r="U47" s="94"/>
      <c r="V47" s="94"/>
    </row>
    <row r="48" spans="1:22" ht="13.2" customHeight="1">
      <c r="A48" s="25"/>
      <c r="B48" s="26"/>
      <c r="C48" s="27" t="s">
        <v>1253</v>
      </c>
      <c r="D48" s="24">
        <v>79291726.836399511</v>
      </c>
      <c r="E48" s="22">
        <v>1.0339682242769488E-2</v>
      </c>
      <c r="F48" s="24">
        <v>78855228.182862595</v>
      </c>
      <c r="G48" s="24">
        <v>79332531.640022188</v>
      </c>
      <c r="H48" s="24">
        <v>-477303.4571595937</v>
      </c>
      <c r="I48" s="24">
        <v>-7674885.0274663223</v>
      </c>
      <c r="J48" s="24">
        <v>-8152188.484625916</v>
      </c>
      <c r="K48" s="24">
        <v>3115991.7211011127</v>
      </c>
      <c r="L48" s="24"/>
      <c r="M48" s="23">
        <f t="shared" si="0"/>
        <v>8.8293504552738059E-2</v>
      </c>
      <c r="N48" s="28">
        <v>136</v>
      </c>
      <c r="O48" s="29" t="s">
        <v>1114</v>
      </c>
      <c r="U48" s="94"/>
      <c r="V48" s="94"/>
    </row>
    <row r="49" spans="1:22" ht="13.2" customHeight="1">
      <c r="A49" s="25"/>
      <c r="B49" s="26"/>
      <c r="C49" s="27" t="s">
        <v>1254</v>
      </c>
      <c r="D49" s="24">
        <v>387155.26498880307</v>
      </c>
      <c r="E49" s="22">
        <v>1.018628763500562E-2</v>
      </c>
      <c r="F49" s="24">
        <v>385023.9864983494</v>
      </c>
      <c r="G49" s="24">
        <v>381097.85131837579</v>
      </c>
      <c r="H49" s="24">
        <v>3926.1351799736149</v>
      </c>
      <c r="I49" s="24">
        <v>-37473.924016033518</v>
      </c>
      <c r="J49" s="24">
        <v>-33547.788836059903</v>
      </c>
      <c r="K49" s="24">
        <v>15214.3565113028</v>
      </c>
      <c r="L49" s="24"/>
      <c r="M49" s="23">
        <f t="shared" si="0"/>
        <v>4.3110796694382586E-4</v>
      </c>
      <c r="N49" s="28">
        <v>138</v>
      </c>
      <c r="O49" s="29" t="s">
        <v>435</v>
      </c>
      <c r="U49" s="94"/>
      <c r="V49" s="94"/>
    </row>
    <row r="50" spans="1:22" ht="13.2" customHeight="1">
      <c r="A50" s="25"/>
      <c r="B50" s="26"/>
      <c r="C50" s="27" t="s">
        <v>1255</v>
      </c>
      <c r="D50" s="24">
        <v>6328997.094127344</v>
      </c>
      <c r="E50" s="22">
        <v>7.6877791653358063E-3</v>
      </c>
      <c r="F50" s="24">
        <v>6294156.148923493</v>
      </c>
      <c r="G50" s="24">
        <v>6297099.7162381597</v>
      </c>
      <c r="H50" s="24">
        <v>-2943.5673146666959</v>
      </c>
      <c r="I50" s="24">
        <v>-612602.68851021375</v>
      </c>
      <c r="J50" s="24">
        <v>-615546.25582488044</v>
      </c>
      <c r="K50" s="24">
        <v>248715.76562916613</v>
      </c>
      <c r="L50" s="24"/>
      <c r="M50" s="23">
        <f t="shared" si="0"/>
        <v>7.0475112100607277E-3</v>
      </c>
      <c r="N50" s="28">
        <v>141</v>
      </c>
      <c r="O50" s="29" t="s">
        <v>437</v>
      </c>
      <c r="U50" s="94"/>
      <c r="V50" s="94"/>
    </row>
    <row r="51" spans="1:22" ht="13.2" customHeight="1">
      <c r="A51" s="25"/>
      <c r="B51" s="26"/>
      <c r="C51" s="27" t="s">
        <v>1256</v>
      </c>
      <c r="D51" s="24">
        <v>1703361.7045551331</v>
      </c>
      <c r="E51" s="22">
        <v>-1.0571997139253053E-2</v>
      </c>
      <c r="F51" s="24">
        <v>1693984.7478385926</v>
      </c>
      <c r="G51" s="24">
        <v>1704462.0468545044</v>
      </c>
      <c r="H51" s="24">
        <v>-10477.299015911762</v>
      </c>
      <c r="I51" s="24">
        <v>-164873.50905628642</v>
      </c>
      <c r="J51" s="24">
        <v>-175350.80807219818</v>
      </c>
      <c r="K51" s="24">
        <v>66938.395482111635</v>
      </c>
      <c r="L51" s="24"/>
      <c r="M51" s="23">
        <f t="shared" si="0"/>
        <v>1.8967398039697869E-3</v>
      </c>
      <c r="N51" s="28">
        <v>146</v>
      </c>
      <c r="O51" s="29" t="s">
        <v>439</v>
      </c>
      <c r="U51" s="94"/>
      <c r="V51" s="94"/>
    </row>
    <row r="52" spans="1:22" ht="13.2" customHeight="1">
      <c r="A52" s="25"/>
      <c r="B52" s="26"/>
      <c r="C52" s="27" t="s">
        <v>1257</v>
      </c>
      <c r="D52" s="24">
        <v>457154.85829750833</v>
      </c>
      <c r="E52" s="22">
        <v>1.3407627503218222E-2</v>
      </c>
      <c r="F52" s="24">
        <v>454638.23407873645</v>
      </c>
      <c r="G52" s="24">
        <v>443784.55716800282</v>
      </c>
      <c r="H52" s="24">
        <v>10853.676910733629</v>
      </c>
      <c r="I52" s="24">
        <v>-44249.395456101709</v>
      </c>
      <c r="J52" s="24">
        <v>-33395.71854536808</v>
      </c>
      <c r="K52" s="24">
        <v>17965.187675320805</v>
      </c>
      <c r="L52" s="24"/>
      <c r="M52" s="23">
        <f t="shared" si="0"/>
        <v>5.0905442689725907E-4</v>
      </c>
      <c r="N52" s="28">
        <v>148</v>
      </c>
      <c r="O52" s="29" t="s">
        <v>441</v>
      </c>
      <c r="U52" s="94"/>
      <c r="V52" s="94"/>
    </row>
    <row r="53" spans="1:22" ht="13.2" customHeight="1">
      <c r="A53" s="25"/>
      <c r="B53" s="26"/>
      <c r="C53" s="27" t="s">
        <v>1258</v>
      </c>
      <c r="D53" s="24">
        <v>407485.92288479442</v>
      </c>
      <c r="E53" s="22">
        <v>3.2332103181929028E-3</v>
      </c>
      <c r="F53" s="24">
        <v>405242.72471304249</v>
      </c>
      <c r="G53" s="24">
        <v>395602.14983407868</v>
      </c>
      <c r="H53" s="24">
        <v>9640.5748789638164</v>
      </c>
      <c r="I53" s="24">
        <v>-39441.789619546325</v>
      </c>
      <c r="J53" s="24">
        <v>-29801.214740582509</v>
      </c>
      <c r="K53" s="24">
        <v>16013.306972038214</v>
      </c>
      <c r="L53" s="24"/>
      <c r="M53" s="23">
        <f t="shared" si="0"/>
        <v>4.5374671006520579E-4</v>
      </c>
      <c r="N53" s="28">
        <v>151</v>
      </c>
      <c r="O53" s="29" t="s">
        <v>443</v>
      </c>
      <c r="U53" s="94"/>
      <c r="V53" s="94"/>
    </row>
    <row r="54" spans="1:22" ht="13.2" customHeight="1">
      <c r="A54" s="25"/>
      <c r="B54" s="26"/>
      <c r="C54" s="27" t="s">
        <v>1259</v>
      </c>
      <c r="D54" s="24">
        <v>7101465.3643293753</v>
      </c>
      <c r="E54" s="22">
        <v>4.8089832626581064E-3</v>
      </c>
      <c r="F54" s="24">
        <v>7062372.0037311809</v>
      </c>
      <c r="G54" s="24">
        <v>7145629.2744445913</v>
      </c>
      <c r="H54" s="24">
        <v>-83257.27071341034</v>
      </c>
      <c r="I54" s="24">
        <v>-687372.21867063909</v>
      </c>
      <c r="J54" s="24">
        <v>-770629.48938404943</v>
      </c>
      <c r="K54" s="24">
        <v>279072.08186540013</v>
      </c>
      <c r="L54" s="24"/>
      <c r="M54" s="23">
        <f t="shared" si="0"/>
        <v>7.9076757373468098E-3</v>
      </c>
      <c r="N54" s="28">
        <v>153</v>
      </c>
      <c r="O54" s="29" t="s">
        <v>445</v>
      </c>
      <c r="U54" s="94"/>
      <c r="V54" s="94"/>
    </row>
    <row r="55" spans="1:22" ht="13.2" customHeight="1">
      <c r="A55" s="25"/>
      <c r="B55" s="26"/>
      <c r="C55" s="27" t="s">
        <v>1260</v>
      </c>
      <c r="D55" s="24">
        <v>1602871.0887646587</v>
      </c>
      <c r="E55" s="22">
        <v>-9.0692472102271715E-4</v>
      </c>
      <c r="F55" s="24">
        <v>1594047.3299697139</v>
      </c>
      <c r="G55" s="24">
        <v>1603443.2242006108</v>
      </c>
      <c r="H55" s="24">
        <v>-9395.8942308968399</v>
      </c>
      <c r="I55" s="24">
        <v>-155146.71972651823</v>
      </c>
      <c r="J55" s="24">
        <v>-164542.61395741507</v>
      </c>
      <c r="K55" s="24">
        <v>62989.333715585344</v>
      </c>
      <c r="L55" s="24"/>
      <c r="M55" s="23">
        <f t="shared" si="0"/>
        <v>1.7848407572872691E-3</v>
      </c>
      <c r="N55" s="28">
        <v>158</v>
      </c>
      <c r="O55" s="29" t="s">
        <v>447</v>
      </c>
      <c r="U55" s="94"/>
      <c r="V55" s="94"/>
    </row>
    <row r="56" spans="1:22" ht="13.2" customHeight="1">
      <c r="A56" s="25"/>
      <c r="B56" s="26"/>
      <c r="C56" s="27" t="s">
        <v>1261</v>
      </c>
      <c r="D56" s="24">
        <v>297889.47333378944</v>
      </c>
      <c r="E56" s="22">
        <v>8.1037717397371978E-3</v>
      </c>
      <c r="F56" s="24">
        <v>296249.60043404408</v>
      </c>
      <c r="G56" s="24">
        <v>299426.24853052583</v>
      </c>
      <c r="H56" s="24">
        <v>-3176.6480964817456</v>
      </c>
      <c r="I56" s="24">
        <v>-28833.619217885407</v>
      </c>
      <c r="J56" s="24">
        <v>-32010.267314367153</v>
      </c>
      <c r="K56" s="24">
        <v>11706.405822469125</v>
      </c>
      <c r="L56" s="24"/>
      <c r="M56" s="23">
        <f t="shared" si="0"/>
        <v>3.3170806866493501E-4</v>
      </c>
      <c r="N56" s="28">
        <v>162</v>
      </c>
      <c r="O56" s="29" t="s">
        <v>15</v>
      </c>
      <c r="U56" s="94"/>
      <c r="V56" s="94"/>
    </row>
    <row r="57" spans="1:22" ht="13.2" customHeight="1">
      <c r="A57" s="25"/>
      <c r="B57" s="26"/>
      <c r="C57" s="27" t="s">
        <v>1262</v>
      </c>
      <c r="D57" s="24">
        <v>10719784.764199039</v>
      </c>
      <c r="E57" s="22">
        <v>5.4980812734419793E-3</v>
      </c>
      <c r="F57" s="24">
        <v>10660772.660383556</v>
      </c>
      <c r="G57" s="24">
        <v>10714750.198346453</v>
      </c>
      <c r="H57" s="24">
        <v>-53977.537962896749</v>
      </c>
      <c r="I57" s="24">
        <v>-1037600.2499499691</v>
      </c>
      <c r="J57" s="24">
        <v>-1091577.7879128659</v>
      </c>
      <c r="K57" s="24">
        <v>421264.13321971241</v>
      </c>
      <c r="L57" s="24"/>
      <c r="M57" s="23">
        <f t="shared" si="0"/>
        <v>1.1936773263054819E-2</v>
      </c>
      <c r="N57" s="28">
        <v>164</v>
      </c>
      <c r="O57" s="29" t="s">
        <v>451</v>
      </c>
      <c r="U57" s="94"/>
      <c r="V57" s="94"/>
    </row>
    <row r="58" spans="1:22" ht="13.2" customHeight="1">
      <c r="A58" s="25"/>
      <c r="B58" s="26"/>
      <c r="C58" s="27" t="s">
        <v>1263</v>
      </c>
      <c r="D58" s="24">
        <v>1465601.8500614872</v>
      </c>
      <c r="E58" s="22">
        <v>1.1943267644133337E-2</v>
      </c>
      <c r="F58" s="24">
        <v>1457533.754439191</v>
      </c>
      <c r="G58" s="24">
        <v>1453071.2332112971</v>
      </c>
      <c r="H58" s="24">
        <v>4462.5212278938852</v>
      </c>
      <c r="I58" s="24">
        <v>-141860.01672623699</v>
      </c>
      <c r="J58" s="24">
        <v>-137397.49549834311</v>
      </c>
      <c r="K58" s="24">
        <v>57594.952379390488</v>
      </c>
      <c r="L58" s="24"/>
      <c r="M58" s="23">
        <f t="shared" si="0"/>
        <v>1.6319877089812816E-3</v>
      </c>
      <c r="N58" s="28">
        <v>172</v>
      </c>
      <c r="O58" s="29" t="s">
        <v>457</v>
      </c>
      <c r="U58" s="94"/>
      <c r="V58" s="94"/>
    </row>
    <row r="59" spans="1:22" ht="13.2" customHeight="1">
      <c r="A59" s="25"/>
      <c r="B59" s="26"/>
      <c r="C59" s="27" t="s">
        <v>1264</v>
      </c>
      <c r="D59" s="24">
        <v>363759.23878588446</v>
      </c>
      <c r="E59" s="22">
        <v>-1.105969105815241E-2</v>
      </c>
      <c r="F59" s="24">
        <v>361756.7547402379</v>
      </c>
      <c r="G59" s="24">
        <v>372380.32403572614</v>
      </c>
      <c r="H59" s="24">
        <v>-10623.56929548824</v>
      </c>
      <c r="I59" s="24">
        <v>-35209.352182739043</v>
      </c>
      <c r="J59" s="24">
        <v>-45832.921478227283</v>
      </c>
      <c r="K59" s="24">
        <v>14294.943769726677</v>
      </c>
      <c r="L59" s="24"/>
      <c r="M59" s="23">
        <f t="shared" si="0"/>
        <v>4.0505585244863379E-4</v>
      </c>
      <c r="N59" s="28">
        <v>176</v>
      </c>
      <c r="O59" s="29" t="s">
        <v>1149</v>
      </c>
      <c r="U59" s="94"/>
      <c r="V59" s="94"/>
    </row>
    <row r="60" spans="1:22" ht="13.2" customHeight="1">
      <c r="A60" s="25"/>
      <c r="B60" s="26"/>
      <c r="C60" s="27" t="s">
        <v>1265</v>
      </c>
      <c r="D60" s="24">
        <v>1226935.3927076757</v>
      </c>
      <c r="E60" s="22">
        <v>1.0338877735021734E-2</v>
      </c>
      <c r="F60" s="24">
        <v>1220181.1490020405</v>
      </c>
      <c r="G60" s="24">
        <v>1221089.2961678314</v>
      </c>
      <c r="H60" s="24">
        <v>-908.14716579089873</v>
      </c>
      <c r="I60" s="24">
        <v>-118758.77157511836</v>
      </c>
      <c r="J60" s="24">
        <v>-119666.91874090926</v>
      </c>
      <c r="K60" s="24">
        <v>48215.88176394748</v>
      </c>
      <c r="L60" s="24"/>
      <c r="M60" s="23">
        <f t="shared" si="0"/>
        <v>1.3662260869342128E-3</v>
      </c>
      <c r="N60" s="28">
        <v>177</v>
      </c>
      <c r="O60" s="29" t="s">
        <v>1151</v>
      </c>
      <c r="U60" s="94"/>
      <c r="V60" s="94"/>
    </row>
    <row r="61" spans="1:22" ht="13.2" customHeight="1">
      <c r="A61" s="25"/>
      <c r="B61" s="26"/>
      <c r="C61" s="27" t="s">
        <v>1266</v>
      </c>
      <c r="D61" s="24">
        <v>1335248.9507714061</v>
      </c>
      <c r="E61" s="22">
        <v>-7.421316962737623E-3</v>
      </c>
      <c r="F61" s="24">
        <v>1327898.4440741455</v>
      </c>
      <c r="G61" s="24">
        <v>1350004.4749782404</v>
      </c>
      <c r="H61" s="24">
        <v>-22106.030904094921</v>
      </c>
      <c r="I61" s="24">
        <v>-129242.76704629928</v>
      </c>
      <c r="J61" s="24">
        <v>-151348.79795039422</v>
      </c>
      <c r="K61" s="24">
        <v>52472.368079423388</v>
      </c>
      <c r="L61" s="24"/>
      <c r="M61" s="23">
        <f t="shared" si="0"/>
        <v>1.4868361936071965E-3</v>
      </c>
      <c r="N61" s="28">
        <v>180</v>
      </c>
      <c r="O61" s="29" t="s">
        <v>1153</v>
      </c>
      <c r="U61" s="94"/>
      <c r="V61" s="94"/>
    </row>
    <row r="62" spans="1:22" ht="13.2" customHeight="1">
      <c r="A62" s="25"/>
      <c r="B62" s="26"/>
      <c r="C62" s="27" t="s">
        <v>1267</v>
      </c>
      <c r="D62" s="24">
        <v>2572552.0178252794</v>
      </c>
      <c r="E62" s="22">
        <v>2.0404098853707309E-2</v>
      </c>
      <c r="F62" s="24">
        <v>2558390.1936761937</v>
      </c>
      <c r="G62" s="24">
        <v>2560541.4183318368</v>
      </c>
      <c r="H62" s="24">
        <v>-2151.2246556431055</v>
      </c>
      <c r="I62" s="24">
        <v>-249005.05704362903</v>
      </c>
      <c r="J62" s="24">
        <v>-251156.28169927213</v>
      </c>
      <c r="K62" s="24">
        <v>101095.676806041</v>
      </c>
      <c r="L62" s="24"/>
      <c r="M62" s="23">
        <f t="shared" si="0"/>
        <v>2.8646069692322739E-3</v>
      </c>
      <c r="N62" s="28">
        <v>185</v>
      </c>
      <c r="O62" s="29" t="s">
        <v>1157</v>
      </c>
      <c r="U62" s="94"/>
      <c r="V62" s="94"/>
    </row>
    <row r="63" spans="1:22" ht="13.2" customHeight="1">
      <c r="A63" s="25"/>
      <c r="B63" s="26"/>
      <c r="C63" s="27" t="s">
        <v>1268</v>
      </c>
      <c r="D63" s="24">
        <v>693015.37789359456</v>
      </c>
      <c r="E63" s="22">
        <v>-6.1221483286474365E-3</v>
      </c>
      <c r="F63" s="24">
        <v>689200.34836403118</v>
      </c>
      <c r="G63" s="24">
        <v>684614.32511446229</v>
      </c>
      <c r="H63" s="24">
        <v>4586.0232495688833</v>
      </c>
      <c r="I63" s="24">
        <v>-67079.045441570823</v>
      </c>
      <c r="J63" s="24">
        <v>-62493.022192001939</v>
      </c>
      <c r="K63" s="24">
        <v>27233.991064007147</v>
      </c>
      <c r="L63" s="24"/>
      <c r="M63" s="23">
        <f t="shared" si="0"/>
        <v>7.7169156057623378E-4</v>
      </c>
      <c r="N63" s="28">
        <v>188</v>
      </c>
      <c r="O63" s="29" t="s">
        <v>1159</v>
      </c>
      <c r="U63" s="94"/>
      <c r="V63" s="94"/>
    </row>
    <row r="64" spans="1:22" ht="13.2" customHeight="1">
      <c r="A64" s="25"/>
      <c r="B64" s="26"/>
      <c r="C64" s="27" t="s">
        <v>1269</v>
      </c>
      <c r="D64" s="24">
        <v>203471.95741036782</v>
      </c>
      <c r="E64" s="22">
        <v>2.7687510241346081E-2</v>
      </c>
      <c r="F64" s="24">
        <v>202351.85019381798</v>
      </c>
      <c r="G64" s="24">
        <v>198032.1084337155</v>
      </c>
      <c r="H64" s="24">
        <v>4319.741760102479</v>
      </c>
      <c r="I64" s="24">
        <v>-19694.663513384614</v>
      </c>
      <c r="J64" s="24">
        <v>-15374.921753282135</v>
      </c>
      <c r="K64" s="24">
        <v>7996.0036193321203</v>
      </c>
      <c r="L64" s="24"/>
      <c r="M64" s="23">
        <f t="shared" si="0"/>
        <v>2.2657158463750015E-4</v>
      </c>
      <c r="N64" s="28">
        <v>192</v>
      </c>
      <c r="O64" s="29" t="s">
        <v>1161</v>
      </c>
      <c r="U64" s="94"/>
      <c r="V64" s="94"/>
    </row>
    <row r="65" spans="1:22" ht="13.2" customHeight="1">
      <c r="A65" s="25"/>
      <c r="B65" s="26"/>
      <c r="C65" s="27" t="s">
        <v>1270</v>
      </c>
      <c r="D65" s="24">
        <v>5146474.4403190752</v>
      </c>
      <c r="E65" s="22">
        <v>8.9311812506273958E-2</v>
      </c>
      <c r="F65" s="24">
        <v>5118143.2479830012</v>
      </c>
      <c r="G65" s="24">
        <v>5152872.9768644329</v>
      </c>
      <c r="H65" s="24">
        <v>-34729.728881431744</v>
      </c>
      <c r="I65" s="24">
        <v>-498142.75968209631</v>
      </c>
      <c r="J65" s="24">
        <v>-532872.48856352805</v>
      </c>
      <c r="K65" s="24">
        <v>202245.20752310182</v>
      </c>
      <c r="L65" s="24"/>
      <c r="M65" s="23">
        <f t="shared" si="0"/>
        <v>5.7307399215105271E-3</v>
      </c>
      <c r="N65" s="28">
        <v>193</v>
      </c>
      <c r="O65" s="29" t="s">
        <v>1163</v>
      </c>
      <c r="U65" s="94"/>
      <c r="V65" s="94"/>
    </row>
    <row r="66" spans="1:22" ht="13.2" customHeight="1">
      <c r="A66" s="25"/>
      <c r="B66" s="26"/>
      <c r="C66" s="27" t="s">
        <v>1271</v>
      </c>
      <c r="D66" s="24">
        <v>1207783.3245473083</v>
      </c>
      <c r="E66" s="22">
        <v>-1.8202177394199825E-4</v>
      </c>
      <c r="F66" s="24">
        <v>1201134.5124207039</v>
      </c>
      <c r="G66" s="24">
        <v>1186058.4135194218</v>
      </c>
      <c r="H66" s="24">
        <v>15076.098901282065</v>
      </c>
      <c r="I66" s="24">
        <v>-116904.98522143862</v>
      </c>
      <c r="J66" s="24">
        <v>-101828.88632015655</v>
      </c>
      <c r="K66" s="24">
        <v>47463.247306221507</v>
      </c>
      <c r="L66" s="24"/>
      <c r="M66" s="23">
        <f t="shared" si="0"/>
        <v>1.3448997356895142E-3</v>
      </c>
      <c r="N66" s="28">
        <v>196</v>
      </c>
      <c r="O66" s="29" t="s">
        <v>1165</v>
      </c>
      <c r="U66" s="94"/>
      <c r="V66" s="94"/>
    </row>
    <row r="67" spans="1:22" ht="13.2" customHeight="1">
      <c r="A67" s="25"/>
      <c r="B67" s="26"/>
      <c r="C67" s="27" t="s">
        <v>1272</v>
      </c>
      <c r="D67" s="24">
        <v>353932.0982386017</v>
      </c>
      <c r="E67" s="22">
        <v>-3.3527654243823535E-2</v>
      </c>
      <c r="F67" s="24">
        <v>351983.71231627959</v>
      </c>
      <c r="G67" s="24">
        <v>360301.69821043161</v>
      </c>
      <c r="H67" s="24">
        <v>-8317.9858941520215</v>
      </c>
      <c r="I67" s="24">
        <v>-34258.153654741734</v>
      </c>
      <c r="J67" s="24">
        <v>-42576.139548893756</v>
      </c>
      <c r="K67" s="24">
        <v>13908.758605029605</v>
      </c>
      <c r="L67" s="24"/>
      <c r="M67" s="23">
        <f t="shared" si="0"/>
        <v>3.9411306291345128E-4</v>
      </c>
      <c r="N67" s="28">
        <v>207</v>
      </c>
      <c r="O67" s="29" t="s">
        <v>1169</v>
      </c>
      <c r="U67" s="94"/>
      <c r="V67" s="94"/>
    </row>
    <row r="68" spans="1:22" ht="13.2" customHeight="1">
      <c r="A68" s="25"/>
      <c r="B68" s="26"/>
      <c r="C68" s="27" t="s">
        <v>1273</v>
      </c>
      <c r="D68" s="24">
        <v>934286.38036331418</v>
      </c>
      <c r="E68" s="22">
        <v>2.3586755473173682E-2</v>
      </c>
      <c r="F68" s="24">
        <v>929143.16097186483</v>
      </c>
      <c r="G68" s="24">
        <v>921671.74051981815</v>
      </c>
      <c r="H68" s="24">
        <v>7471.4204520466737</v>
      </c>
      <c r="I68" s="24">
        <v>-90432.392358043711</v>
      </c>
      <c r="J68" s="24">
        <v>-82960.971905997038</v>
      </c>
      <c r="K68" s="24">
        <v>36715.41461514985</v>
      </c>
      <c r="L68" s="24"/>
      <c r="M68" s="23">
        <f t="shared" si="0"/>
        <v>1.0403534147814912E-3</v>
      </c>
      <c r="N68" s="28">
        <v>209</v>
      </c>
      <c r="O68" s="29" t="s">
        <v>1171</v>
      </c>
      <c r="U68" s="94"/>
      <c r="V68" s="94"/>
    </row>
    <row r="69" spans="1:22" ht="13.2" customHeight="1">
      <c r="A69" s="25"/>
      <c r="B69" s="26"/>
      <c r="C69" s="27" t="s">
        <v>1274</v>
      </c>
      <c r="D69" s="24">
        <v>2863997.8994353358</v>
      </c>
      <c r="E69" s="22">
        <v>-1.3948588279764085E-3</v>
      </c>
      <c r="F69" s="24">
        <v>2848231.6741718166</v>
      </c>
      <c r="G69" s="24">
        <v>2873012.3676720513</v>
      </c>
      <c r="H69" s="24">
        <v>-24780.693500234745</v>
      </c>
      <c r="I69" s="24">
        <v>-277214.98161370307</v>
      </c>
      <c r="J69" s="24">
        <v>-301995.67511393782</v>
      </c>
      <c r="K69" s="24">
        <v>112548.86354416941</v>
      </c>
      <c r="L69" s="24"/>
      <c r="M69" s="23">
        <f t="shared" si="0"/>
        <v>3.1891399224356774E-3</v>
      </c>
      <c r="N69" s="28">
        <v>215</v>
      </c>
      <c r="O69" s="29" t="s">
        <v>461</v>
      </c>
      <c r="U69" s="94"/>
      <c r="V69" s="94"/>
    </row>
    <row r="70" spans="1:22" ht="13.2" customHeight="1">
      <c r="A70" s="25"/>
      <c r="B70" s="26"/>
      <c r="C70" s="27" t="s">
        <v>1275</v>
      </c>
      <c r="D70" s="24">
        <v>1409666.6258738318</v>
      </c>
      <c r="E70" s="22">
        <v>1.2935362597359612E-2</v>
      </c>
      <c r="F70" s="24">
        <v>1401906.4520362832</v>
      </c>
      <c r="G70" s="24">
        <v>1416444.3552570359</v>
      </c>
      <c r="H70" s="24">
        <v>-14537.90322075272</v>
      </c>
      <c r="I70" s="24">
        <v>-136445.87792823144</v>
      </c>
      <c r="J70" s="24">
        <v>-150983.78114898416</v>
      </c>
      <c r="K70" s="24">
        <v>55396.82021049114</v>
      </c>
      <c r="L70" s="24"/>
      <c r="M70" s="23">
        <f t="shared" si="0"/>
        <v>1.5697023083661443E-3</v>
      </c>
      <c r="N70" s="28">
        <v>217</v>
      </c>
      <c r="O70" s="29" t="s">
        <v>463</v>
      </c>
      <c r="U70" s="94"/>
      <c r="V70" s="94"/>
    </row>
    <row r="71" spans="1:22" ht="13.2" customHeight="1">
      <c r="A71" s="25"/>
      <c r="B71" s="26"/>
      <c r="C71" s="27" t="s">
        <v>1276</v>
      </c>
      <c r="D71" s="24">
        <v>10438866.890791301</v>
      </c>
      <c r="E71" s="22">
        <v>1.5036875779094405E-2</v>
      </c>
      <c r="F71" s="24">
        <v>10381401.23171084</v>
      </c>
      <c r="G71" s="24">
        <v>10416648.225330248</v>
      </c>
      <c r="H71" s="24">
        <v>-35246.993619408458</v>
      </c>
      <c r="I71" s="24">
        <v>-1010409.3629988856</v>
      </c>
      <c r="J71" s="24">
        <v>-1045656.356618294</v>
      </c>
      <c r="K71" s="24">
        <v>410224.67421469034</v>
      </c>
      <c r="L71" s="24"/>
      <c r="M71" s="23">
        <f t="shared" si="0"/>
        <v>1.1623963534672342E-2</v>
      </c>
      <c r="N71" s="28">
        <v>220</v>
      </c>
      <c r="O71" s="29" t="s">
        <v>137</v>
      </c>
      <c r="U71" s="94"/>
      <c r="V71" s="94"/>
    </row>
    <row r="72" spans="1:22" ht="13.2" customHeight="1">
      <c r="A72" s="25"/>
      <c r="B72" s="26"/>
      <c r="C72" s="27" t="s">
        <v>1277</v>
      </c>
      <c r="D72" s="24">
        <v>1191499.7350795979</v>
      </c>
      <c r="E72" s="22">
        <v>9.7147684527048028E-3</v>
      </c>
      <c r="F72" s="24">
        <v>1184940.5636401244</v>
      </c>
      <c r="G72" s="24">
        <v>1178240.285916121</v>
      </c>
      <c r="H72" s="24">
        <v>6700.2777240034193</v>
      </c>
      <c r="I72" s="24">
        <v>-115328.84755884243</v>
      </c>
      <c r="J72" s="24">
        <v>-108628.56983483901</v>
      </c>
      <c r="K72" s="24">
        <v>46823.33779742894</v>
      </c>
      <c r="L72" s="24"/>
      <c r="M72" s="23">
        <f t="shared" si="0"/>
        <v>1.3267675138529456E-3</v>
      </c>
      <c r="N72" s="28">
        <v>222</v>
      </c>
      <c r="O72" s="29" t="s">
        <v>139</v>
      </c>
      <c r="U72" s="94"/>
      <c r="V72" s="94"/>
    </row>
    <row r="73" spans="1:22" ht="13.2" customHeight="1">
      <c r="A73" s="25"/>
      <c r="B73" s="26"/>
      <c r="C73" s="27" t="s">
        <v>1278</v>
      </c>
      <c r="D73" s="24">
        <v>1101116.1295173264</v>
      </c>
      <c r="E73" s="22">
        <v>3.6239007172758519E-2</v>
      </c>
      <c r="F73" s="24">
        <v>1095054.5172016583</v>
      </c>
      <c r="G73" s="24">
        <v>1087909.7655895727</v>
      </c>
      <c r="H73" s="24">
        <v>7144.7516120856162</v>
      </c>
      <c r="I73" s="24">
        <v>-106580.34618631515</v>
      </c>
      <c r="J73" s="24">
        <v>-99435.59457422953</v>
      </c>
      <c r="K73" s="24">
        <v>43271.459462928855</v>
      </c>
      <c r="L73" s="24"/>
      <c r="M73" s="23">
        <f t="shared" si="0"/>
        <v>1.2261228992430152E-3</v>
      </c>
      <c r="N73" s="28">
        <v>231</v>
      </c>
      <c r="O73" s="29" t="s">
        <v>143</v>
      </c>
      <c r="U73" s="94"/>
      <c r="V73" s="94"/>
    </row>
    <row r="74" spans="1:22" ht="13.2" customHeight="1">
      <c r="A74" s="25"/>
      <c r="B74" s="26"/>
      <c r="C74" s="27" t="s">
        <v>1279</v>
      </c>
      <c r="D74" s="24">
        <v>835863.94795989851</v>
      </c>
      <c r="E74" s="22">
        <v>4.483097289985194E-3</v>
      </c>
      <c r="F74" s="24">
        <v>831262.54120056098</v>
      </c>
      <c r="G74" s="24">
        <v>819544.97862361779</v>
      </c>
      <c r="H74" s="24">
        <v>11717.562576943194</v>
      </c>
      <c r="I74" s="24">
        <v>-80905.788726641564</v>
      </c>
      <c r="J74" s="24">
        <v>-69188.22614969837</v>
      </c>
      <c r="K74" s="24">
        <v>32847.627939593534</v>
      </c>
      <c r="L74" s="24"/>
      <c r="M74" s="23">
        <f t="shared" si="0"/>
        <v>9.3075734681550399E-4</v>
      </c>
      <c r="N74" s="28">
        <v>238</v>
      </c>
      <c r="O74" s="29" t="s">
        <v>147</v>
      </c>
      <c r="U74" s="94"/>
      <c r="V74" s="94"/>
    </row>
    <row r="75" spans="1:22" ht="13.2" customHeight="1">
      <c r="A75" s="25"/>
      <c r="B75" s="26"/>
      <c r="C75" s="27" t="s">
        <v>1280</v>
      </c>
      <c r="D75" s="24">
        <v>891847.72260714485</v>
      </c>
      <c r="E75" s="22">
        <v>-9.0730140876610355E-3</v>
      </c>
      <c r="F75" s="24">
        <v>886938.12679418945</v>
      </c>
      <c r="G75" s="24">
        <v>889184.28775379225</v>
      </c>
      <c r="H75" s="24">
        <v>-2246.1609596027993</v>
      </c>
      <c r="I75" s="24">
        <v>-86324.626869840591</v>
      </c>
      <c r="J75" s="24">
        <v>-88570.78782944339</v>
      </c>
      <c r="K75" s="24">
        <v>35047.6680355387</v>
      </c>
      <c r="L75" s="24"/>
      <c r="M75" s="23">
        <f t="shared" si="0"/>
        <v>9.9309680969408235E-4</v>
      </c>
      <c r="N75" s="28">
        <v>240</v>
      </c>
      <c r="O75" s="29" t="s">
        <v>16</v>
      </c>
      <c r="U75" s="94"/>
      <c r="V75" s="94"/>
    </row>
    <row r="76" spans="1:22" ht="13.2" customHeight="1">
      <c r="A76" s="25"/>
      <c r="B76" s="26"/>
      <c r="C76" s="27" t="s">
        <v>1281</v>
      </c>
      <c r="D76" s="24">
        <v>649924.59349325823</v>
      </c>
      <c r="E76" s="22">
        <v>-5.2423749487757743E-3</v>
      </c>
      <c r="F76" s="24">
        <v>646346.77748042659</v>
      </c>
      <c r="G76" s="24">
        <v>647321.67990054737</v>
      </c>
      <c r="H76" s="24">
        <v>-974.90242012077942</v>
      </c>
      <c r="I76" s="24">
        <v>-62908.158651599915</v>
      </c>
      <c r="J76" s="24">
        <v>-63883.061071720695</v>
      </c>
      <c r="K76" s="24">
        <v>25540.61733128169</v>
      </c>
      <c r="L76" s="24"/>
      <c r="M76" s="23">
        <f t="shared" si="0"/>
        <v>7.2370879465057602E-4</v>
      </c>
      <c r="N76" s="28">
        <v>247</v>
      </c>
      <c r="O76" s="29" t="s">
        <v>485</v>
      </c>
      <c r="U76" s="94"/>
      <c r="V76" s="94"/>
    </row>
    <row r="77" spans="1:22" ht="13.2" customHeight="1">
      <c r="A77" s="25"/>
      <c r="B77" s="26"/>
      <c r="C77" s="27" t="s">
        <v>1282</v>
      </c>
      <c r="D77" s="24">
        <v>1053566.6157271697</v>
      </c>
      <c r="E77" s="22">
        <v>9.6781464177830401E-2</v>
      </c>
      <c r="F77" s="24">
        <v>1047766.7621040392</v>
      </c>
      <c r="G77" s="24">
        <v>1055718.6773850857</v>
      </c>
      <c r="H77" s="24">
        <v>-7951.9152810465312</v>
      </c>
      <c r="I77" s="24">
        <v>-101977.88555124358</v>
      </c>
      <c r="J77" s="24">
        <v>-109929.80083229012</v>
      </c>
      <c r="K77" s="24">
        <v>41402.867401386116</v>
      </c>
      <c r="L77" s="24"/>
      <c r="M77" s="23">
        <f t="shared" si="0"/>
        <v>1.1731752163028524E-3</v>
      </c>
      <c r="N77" s="28">
        <v>250</v>
      </c>
      <c r="O77" s="29" t="s">
        <v>18</v>
      </c>
      <c r="U77" s="94"/>
      <c r="V77" s="94"/>
    </row>
    <row r="78" spans="1:22" ht="13.2" customHeight="1">
      <c r="A78" s="25"/>
      <c r="B78" s="26"/>
      <c r="C78" s="27" t="s">
        <v>1283</v>
      </c>
      <c r="D78" s="24">
        <v>597621.63769078057</v>
      </c>
      <c r="E78" s="22">
        <v>1.1037643969103117E-2</v>
      </c>
      <c r="F78" s="24">
        <v>594331.74793072033</v>
      </c>
      <c r="G78" s="24">
        <v>604576.53615226119</v>
      </c>
      <c r="H78" s="24">
        <v>-10244.788221540861</v>
      </c>
      <c r="I78" s="24">
        <v>-57845.598049169021</v>
      </c>
      <c r="J78" s="24">
        <v>-68090.386270709889</v>
      </c>
      <c r="K78" s="24">
        <v>23485.225378399882</v>
      </c>
      <c r="L78" s="24"/>
      <c r="M78" s="23">
        <f t="shared" si="0"/>
        <v>6.6546802413745636E-4</v>
      </c>
      <c r="N78" s="28">
        <v>258</v>
      </c>
      <c r="O78" s="29" t="s">
        <v>487</v>
      </c>
      <c r="U78" s="94"/>
      <c r="V78" s="94"/>
    </row>
    <row r="79" spans="1:22" ht="13.2" customHeight="1">
      <c r="A79" s="25"/>
      <c r="B79" s="26"/>
      <c r="C79" s="27" t="s">
        <v>1284</v>
      </c>
      <c r="D79" s="24">
        <v>20685783.256413952</v>
      </c>
      <c r="E79" s="22">
        <v>1.504514851925598E-2</v>
      </c>
      <c r="F79" s="24">
        <v>20571908.620319679</v>
      </c>
      <c r="G79" s="24">
        <v>20735657.098105077</v>
      </c>
      <c r="H79" s="24">
        <v>-163748.47778539732</v>
      </c>
      <c r="I79" s="24">
        <v>-2002239.2566078461</v>
      </c>
      <c r="J79" s="24">
        <v>-2165987.7343932437</v>
      </c>
      <c r="K79" s="24">
        <v>812906.11193863547</v>
      </c>
      <c r="L79" s="24"/>
      <c r="M79" s="23">
        <f t="shared" si="0"/>
        <v>2.3034184914342219E-2</v>
      </c>
      <c r="N79" s="28">
        <v>268</v>
      </c>
      <c r="O79" s="29" t="s">
        <v>493</v>
      </c>
      <c r="U79" s="94"/>
      <c r="V79" s="94"/>
    </row>
    <row r="80" spans="1:22" ht="13.2" customHeight="1">
      <c r="A80" s="25"/>
      <c r="B80" s="26"/>
      <c r="C80" s="27" t="s">
        <v>1285</v>
      </c>
      <c r="D80" s="24">
        <v>3362282.779521307</v>
      </c>
      <c r="E80" s="22">
        <v>-4.3726387640482534E-3</v>
      </c>
      <c r="F80" s="24">
        <v>3343773.5104635204</v>
      </c>
      <c r="G80" s="24">
        <v>3353054.5793308923</v>
      </c>
      <c r="H80" s="24">
        <v>-9281.0688673718832</v>
      </c>
      <c r="I80" s="24">
        <v>-325445.47574173741</v>
      </c>
      <c r="J80" s="24">
        <v>-334726.54460910929</v>
      </c>
      <c r="K80" s="24">
        <v>132130.37126314355</v>
      </c>
      <c r="L80" s="24"/>
      <c r="M80" s="23">
        <f t="shared" ref="M80:M143" si="1">SUM(D80 / $D$15 )</f>
        <v>3.7439937525106052E-3</v>
      </c>
      <c r="N80" s="28">
        <v>270</v>
      </c>
      <c r="O80" s="29" t="s">
        <v>495</v>
      </c>
      <c r="U80" s="94"/>
      <c r="V80" s="94"/>
    </row>
    <row r="81" spans="1:22" ht="13.2" customHeight="1">
      <c r="A81" s="25"/>
      <c r="B81" s="26"/>
      <c r="C81" s="27" t="s">
        <v>1286</v>
      </c>
      <c r="D81" s="24">
        <v>6749701.2281439062</v>
      </c>
      <c r="E81" s="22">
        <v>3.6634545896111037E-2</v>
      </c>
      <c r="F81" s="24">
        <v>6712544.3188998913</v>
      </c>
      <c r="G81" s="24">
        <v>6713977.6512132511</v>
      </c>
      <c r="H81" s="24">
        <v>-1433.332313359715</v>
      </c>
      <c r="I81" s="24">
        <v>-653323.90859183611</v>
      </c>
      <c r="J81" s="24">
        <v>-654757.24090519582</v>
      </c>
      <c r="K81" s="24">
        <v>265248.5194350378</v>
      </c>
      <c r="L81" s="24"/>
      <c r="M81" s="23">
        <f t="shared" si="1"/>
        <v>7.5159767594211073E-3</v>
      </c>
      <c r="N81" s="28">
        <v>280</v>
      </c>
      <c r="O81" s="29" t="s">
        <v>497</v>
      </c>
      <c r="U81" s="94"/>
      <c r="V81" s="94"/>
    </row>
    <row r="82" spans="1:22" ht="13.2" customHeight="1">
      <c r="A82" s="25"/>
      <c r="B82" s="26"/>
      <c r="C82" s="27" t="s">
        <v>1287</v>
      </c>
      <c r="D82" s="24">
        <v>361697.24330082274</v>
      </c>
      <c r="E82" s="22">
        <v>-1.7261479701663252E-2</v>
      </c>
      <c r="F82" s="24">
        <v>359706.11048043938</v>
      </c>
      <c r="G82" s="24">
        <v>372439.47148375027</v>
      </c>
      <c r="H82" s="24">
        <v>-12733.361003310885</v>
      </c>
      <c r="I82" s="24">
        <v>-35009.765430042185</v>
      </c>
      <c r="J82" s="24">
        <v>-47743.126433353071</v>
      </c>
      <c r="K82" s="24">
        <v>14213.911849793125</v>
      </c>
      <c r="L82" s="24"/>
      <c r="M82" s="23">
        <f t="shared" si="1"/>
        <v>4.0275976413006731E-4</v>
      </c>
      <c r="N82" s="28">
        <v>286</v>
      </c>
      <c r="O82" s="29" t="s">
        <v>149</v>
      </c>
      <c r="U82" s="94"/>
      <c r="V82" s="94"/>
    </row>
    <row r="83" spans="1:22" ht="13.2" customHeight="1">
      <c r="A83" s="25"/>
      <c r="B83" s="26"/>
      <c r="C83" s="27" t="s">
        <v>1288</v>
      </c>
      <c r="D83" s="24">
        <v>6702270.0166097572</v>
      </c>
      <c r="E83" s="22">
        <v>2.0627777896680133E-3</v>
      </c>
      <c r="F83" s="24">
        <v>6665374.2148077954</v>
      </c>
      <c r="G83" s="24">
        <v>6683535.4455060232</v>
      </c>
      <c r="H83" s="24">
        <v>-18161.230698227882</v>
      </c>
      <c r="I83" s="24">
        <v>-648732.89878839056</v>
      </c>
      <c r="J83" s="24">
        <v>-666894.12948661845</v>
      </c>
      <c r="K83" s="24">
        <v>263384.57639382815</v>
      </c>
      <c r="L83" s="24"/>
      <c r="M83" s="23">
        <f t="shared" si="1"/>
        <v>7.463160809275728E-3</v>
      </c>
      <c r="N83" s="28">
        <v>288</v>
      </c>
      <c r="O83" s="29" t="s">
        <v>151</v>
      </c>
      <c r="U83" s="94"/>
      <c r="V83" s="94"/>
    </row>
    <row r="84" spans="1:22" ht="13.2" customHeight="1">
      <c r="A84" s="25"/>
      <c r="B84" s="26"/>
      <c r="C84" s="27" t="s">
        <v>1289</v>
      </c>
      <c r="D84" s="24">
        <v>2376202.0046559437</v>
      </c>
      <c r="E84" s="22">
        <v>0.10375941137887201</v>
      </c>
      <c r="F84" s="24">
        <v>2363121.0816271878</v>
      </c>
      <c r="G84" s="24">
        <v>2369382.7810625997</v>
      </c>
      <c r="H84" s="24">
        <v>-6261.6994354119524</v>
      </c>
      <c r="I84" s="24">
        <v>-229999.74796106323</v>
      </c>
      <c r="J84" s="24">
        <v>-236261.44739647518</v>
      </c>
      <c r="K84" s="24">
        <v>93379.550043710464</v>
      </c>
      <c r="L84" s="24"/>
      <c r="M84" s="23">
        <f t="shared" si="1"/>
        <v>2.6459658641209338E-3</v>
      </c>
      <c r="N84" s="28">
        <v>292</v>
      </c>
      <c r="O84" s="29" t="s">
        <v>153</v>
      </c>
      <c r="U84" s="94"/>
      <c r="V84" s="94"/>
    </row>
    <row r="85" spans="1:22" ht="13.2" customHeight="1">
      <c r="A85" s="25"/>
      <c r="B85" s="26"/>
      <c r="C85" s="27" t="s">
        <v>1290</v>
      </c>
      <c r="D85" s="24">
        <v>5416604.8850043081</v>
      </c>
      <c r="E85" s="22">
        <v>2.0087940615910904E-2</v>
      </c>
      <c r="F85" s="24">
        <v>5386786.6324150534</v>
      </c>
      <c r="G85" s="24">
        <v>5396585.0178765785</v>
      </c>
      <c r="H85" s="24">
        <v>-9798.3854615250602</v>
      </c>
      <c r="I85" s="24">
        <v>-524289.49892079551</v>
      </c>
      <c r="J85" s="24">
        <v>-534087.88438232057</v>
      </c>
      <c r="K85" s="24">
        <v>212860.74413505194</v>
      </c>
      <c r="L85" s="24"/>
      <c r="M85" s="23">
        <f t="shared" si="1"/>
        <v>6.0315375532339404E-3</v>
      </c>
      <c r="N85" s="28">
        <v>298</v>
      </c>
      <c r="O85" s="29" t="s">
        <v>155</v>
      </c>
      <c r="U85" s="94"/>
      <c r="V85" s="94"/>
    </row>
    <row r="86" spans="1:22" ht="13.2" customHeight="1">
      <c r="A86" s="25"/>
      <c r="B86" s="26"/>
      <c r="C86" s="27" t="s">
        <v>1291</v>
      </c>
      <c r="D86" s="24">
        <v>886265.40259766707</v>
      </c>
      <c r="E86" s="22">
        <v>1.0342113603259762E-2</v>
      </c>
      <c r="F86" s="24">
        <v>881386.53729424858</v>
      </c>
      <c r="G86" s="24">
        <v>878744.76317753049</v>
      </c>
      <c r="H86" s="24">
        <v>2641.7741167180939</v>
      </c>
      <c r="I86" s="24">
        <v>-85784.297304971042</v>
      </c>
      <c r="J86" s="24">
        <v>-83142.523188252948</v>
      </c>
      <c r="K86" s="24">
        <v>34828.295048871885</v>
      </c>
      <c r="L86" s="24"/>
      <c r="M86" s="23">
        <f t="shared" si="1"/>
        <v>9.8688074382142685E-4</v>
      </c>
      <c r="N86" s="28">
        <v>308</v>
      </c>
      <c r="O86" s="29" t="s">
        <v>159</v>
      </c>
      <c r="U86" s="94"/>
      <c r="V86" s="94"/>
    </row>
    <row r="87" spans="1:22" ht="13.2" customHeight="1">
      <c r="A87" s="25"/>
      <c r="B87" s="26"/>
      <c r="C87" s="27" t="s">
        <v>1292</v>
      </c>
      <c r="D87" s="24">
        <v>2754430.6844618367</v>
      </c>
      <c r="E87" s="22">
        <v>-1.3035383378674492E-3</v>
      </c>
      <c r="F87" s="24">
        <v>2739267.6235348238</v>
      </c>
      <c r="G87" s="24">
        <v>2761195.0133558586</v>
      </c>
      <c r="H87" s="24">
        <v>-21927.389821034856</v>
      </c>
      <c r="I87" s="24">
        <v>-266609.64091483882</v>
      </c>
      <c r="J87" s="24">
        <v>-288537.03073587368</v>
      </c>
      <c r="K87" s="24">
        <v>108243.11124965888</v>
      </c>
      <c r="L87" s="24"/>
      <c r="M87" s="23">
        <f t="shared" si="1"/>
        <v>3.0671338345363212E-3</v>
      </c>
      <c r="N87" s="28">
        <v>310</v>
      </c>
      <c r="O87" s="29" t="s">
        <v>160</v>
      </c>
      <c r="U87" s="94"/>
      <c r="V87" s="94"/>
    </row>
    <row r="88" spans="1:22" ht="13.2" customHeight="1">
      <c r="A88" s="25"/>
      <c r="B88" s="26"/>
      <c r="C88" s="27" t="s">
        <v>1293</v>
      </c>
      <c r="D88" s="24">
        <v>999394.06105536735</v>
      </c>
      <c r="E88" s="22">
        <v>-1.8171872410537304E-3</v>
      </c>
      <c r="F88" s="24">
        <v>993892.42577248928</v>
      </c>
      <c r="G88" s="24">
        <v>1005089.4476672172</v>
      </c>
      <c r="H88" s="24">
        <v>-11197.02189472795</v>
      </c>
      <c r="I88" s="24">
        <v>-96734.360843955263</v>
      </c>
      <c r="J88" s="24">
        <v>-107931.38273868321</v>
      </c>
      <c r="K88" s="24">
        <v>39274.00429544675</v>
      </c>
      <c r="L88" s="24"/>
      <c r="M88" s="23">
        <f t="shared" si="1"/>
        <v>1.1128525963602063E-3</v>
      </c>
      <c r="N88" s="28">
        <v>318</v>
      </c>
      <c r="O88" s="29" t="s">
        <v>513</v>
      </c>
      <c r="U88" s="94"/>
      <c r="V88" s="94"/>
    </row>
    <row r="89" spans="1:22" ht="13.2" customHeight="1">
      <c r="A89" s="25"/>
      <c r="B89" s="26"/>
      <c r="C89" s="27" t="s">
        <v>1294</v>
      </c>
      <c r="D89" s="24">
        <v>264382.24477457319</v>
      </c>
      <c r="E89" s="22">
        <v>-3.8896494543021576E-2</v>
      </c>
      <c r="F89" s="24">
        <v>262926.82819496864</v>
      </c>
      <c r="G89" s="24">
        <v>274143.40302056825</v>
      </c>
      <c r="H89" s="24">
        <v>-11216.574825599615</v>
      </c>
      <c r="I89" s="24">
        <v>-25590.353658647167</v>
      </c>
      <c r="J89" s="24">
        <v>-36806.928484246782</v>
      </c>
      <c r="K89" s="24">
        <v>10389.644907386732</v>
      </c>
      <c r="L89" s="24"/>
      <c r="M89" s="23">
        <f t="shared" si="1"/>
        <v>2.9439685404796841E-4</v>
      </c>
      <c r="N89" s="28">
        <v>319</v>
      </c>
      <c r="O89" s="29" t="s">
        <v>515</v>
      </c>
      <c r="U89" s="94"/>
      <c r="V89" s="94"/>
    </row>
    <row r="90" spans="1:22" ht="13.2" customHeight="1">
      <c r="A90" s="25"/>
      <c r="B90" s="26"/>
      <c r="C90" s="27" t="s">
        <v>1295</v>
      </c>
      <c r="D90" s="24">
        <v>1307603.4605969309</v>
      </c>
      <c r="E90" s="22">
        <v>8.4600527313480889E-3</v>
      </c>
      <c r="F90" s="24">
        <v>1300405.1415202329</v>
      </c>
      <c r="G90" s="24">
        <v>1301792.4939203041</v>
      </c>
      <c r="H90" s="24">
        <v>-1387.3524000712205</v>
      </c>
      <c r="I90" s="24">
        <v>-126566.87679794055</v>
      </c>
      <c r="J90" s="24">
        <v>-127954.22919801177</v>
      </c>
      <c r="K90" s="24">
        <v>51385.960683010097</v>
      </c>
      <c r="L90" s="24"/>
      <c r="M90" s="23">
        <f t="shared" si="1"/>
        <v>1.4560521848591089E-3</v>
      </c>
      <c r="N90" s="28">
        <v>321</v>
      </c>
      <c r="O90" s="29" t="s">
        <v>517</v>
      </c>
      <c r="U90" s="94"/>
      <c r="V90" s="94"/>
    </row>
    <row r="91" spans="1:22" ht="13.2" customHeight="1">
      <c r="A91" s="25"/>
      <c r="B91" s="26"/>
      <c r="C91" s="27" t="s">
        <v>1296</v>
      </c>
      <c r="D91" s="24">
        <v>689092.81968134642</v>
      </c>
      <c r="E91" s="22">
        <v>7.8705041619646643E-3</v>
      </c>
      <c r="F91" s="24">
        <v>685299.38372082717</v>
      </c>
      <c r="G91" s="24">
        <v>680826.2895378978</v>
      </c>
      <c r="H91" s="24">
        <v>4473.0941829293733</v>
      </c>
      <c r="I91" s="24">
        <v>-66699.369219426444</v>
      </c>
      <c r="J91" s="24">
        <v>-62226.275036497071</v>
      </c>
      <c r="K91" s="24">
        <v>27079.843091670497</v>
      </c>
      <c r="L91" s="24"/>
      <c r="M91" s="23">
        <f t="shared" si="1"/>
        <v>7.6732368481933295E-4</v>
      </c>
      <c r="N91" s="28">
        <v>325</v>
      </c>
      <c r="O91" s="29" t="s">
        <v>756</v>
      </c>
      <c r="U91" s="94"/>
      <c r="V91" s="94"/>
    </row>
    <row r="92" spans="1:22" ht="13.2" customHeight="1">
      <c r="A92" s="25"/>
      <c r="B92" s="26"/>
      <c r="C92" s="27" t="s">
        <v>1297</v>
      </c>
      <c r="D92" s="24">
        <v>420595.98112331278</v>
      </c>
      <c r="E92" s="22">
        <v>2.5025786435531883E-2</v>
      </c>
      <c r="F92" s="24">
        <v>418280.61246168474</v>
      </c>
      <c r="G92" s="24">
        <v>409257.14476656221</v>
      </c>
      <c r="H92" s="24">
        <v>9023.4676951225265</v>
      </c>
      <c r="I92" s="24">
        <v>-40710.751637382295</v>
      </c>
      <c r="J92" s="24">
        <v>-31687.283942259768</v>
      </c>
      <c r="K92" s="24">
        <v>16528.503633332562</v>
      </c>
      <c r="L92" s="24"/>
      <c r="M92" s="23">
        <f t="shared" si="1"/>
        <v>4.6834511815836775E-4</v>
      </c>
      <c r="N92" s="28">
        <v>328</v>
      </c>
      <c r="O92" s="29" t="s">
        <v>758</v>
      </c>
      <c r="U92" s="94"/>
      <c r="V92" s="94"/>
    </row>
    <row r="93" spans="1:22" ht="13.2" customHeight="1">
      <c r="A93" s="25"/>
      <c r="B93" s="26"/>
      <c r="C93" s="27" t="s">
        <v>1298</v>
      </c>
      <c r="D93" s="24">
        <v>241328.66930356482</v>
      </c>
      <c r="E93" s="22">
        <v>1.0856283551590185E-3</v>
      </c>
      <c r="F93" s="24">
        <v>240000.16198743321</v>
      </c>
      <c r="G93" s="24">
        <v>240117.22043245955</v>
      </c>
      <c r="H93" s="24">
        <v>-117.05844502634136</v>
      </c>
      <c r="I93" s="24">
        <v>-23358.928662984388</v>
      </c>
      <c r="J93" s="24">
        <v>-23475.98710801073</v>
      </c>
      <c r="K93" s="24">
        <v>9483.6897317899566</v>
      </c>
      <c r="L93" s="24"/>
      <c r="M93" s="23">
        <f t="shared" si="1"/>
        <v>2.687260678005441E-4</v>
      </c>
      <c r="N93" s="28">
        <v>333</v>
      </c>
      <c r="O93" s="29" t="s">
        <v>760</v>
      </c>
      <c r="U93" s="94"/>
      <c r="V93" s="94"/>
    </row>
    <row r="94" spans="1:22" ht="13.2" customHeight="1">
      <c r="A94" s="25"/>
      <c r="B94" s="26"/>
      <c r="C94" s="27" t="s">
        <v>1299</v>
      </c>
      <c r="D94" s="24">
        <v>2700331.231277321</v>
      </c>
      <c r="E94" s="22">
        <v>-2.0403184012721676E-3</v>
      </c>
      <c r="F94" s="24">
        <v>2685465.9862689963</v>
      </c>
      <c r="G94" s="24">
        <v>2712529.4789123917</v>
      </c>
      <c r="H94" s="24">
        <v>-27063.492643395439</v>
      </c>
      <c r="I94" s="24">
        <v>-261373.19192065008</v>
      </c>
      <c r="J94" s="24">
        <v>-288436.68456404551</v>
      </c>
      <c r="K94" s="24">
        <v>106117.12087254348</v>
      </c>
      <c r="L94" s="24"/>
      <c r="M94" s="23">
        <f t="shared" si="1"/>
        <v>3.0068926150973356E-3</v>
      </c>
      <c r="N94" s="28">
        <v>338</v>
      </c>
      <c r="O94" s="29" t="s">
        <v>762</v>
      </c>
      <c r="U94" s="94"/>
      <c r="V94" s="94"/>
    </row>
    <row r="95" spans="1:22" ht="13.2" customHeight="1">
      <c r="A95" s="25"/>
      <c r="B95" s="26"/>
      <c r="C95" s="27" t="s">
        <v>1300</v>
      </c>
      <c r="D95" s="24">
        <v>3140305.3947237628</v>
      </c>
      <c r="E95" s="22">
        <v>3.699149088336906E-3</v>
      </c>
      <c r="F95" s="24">
        <v>3123018.1047228794</v>
      </c>
      <c r="G95" s="24">
        <v>3110239.5183297675</v>
      </c>
      <c r="H95" s="24">
        <v>12778.586393111851</v>
      </c>
      <c r="I95" s="24">
        <v>-303959.61618246837</v>
      </c>
      <c r="J95" s="24">
        <v>-291181.02978935651</v>
      </c>
      <c r="K95" s="24">
        <v>123407.1447564495</v>
      </c>
      <c r="L95" s="24"/>
      <c r="M95" s="23">
        <f t="shared" si="1"/>
        <v>3.4968158687994173E-3</v>
      </c>
      <c r="N95" s="28">
        <v>341</v>
      </c>
      <c r="O95" s="29" t="s">
        <v>764</v>
      </c>
      <c r="U95" s="94"/>
      <c r="V95" s="94"/>
    </row>
    <row r="96" spans="1:22" ht="13.2" customHeight="1">
      <c r="A96" s="25"/>
      <c r="B96" s="26"/>
      <c r="C96" s="27" t="s">
        <v>1301</v>
      </c>
      <c r="D96" s="24">
        <v>2295727.5468931901</v>
      </c>
      <c r="E96" s="22">
        <v>-1.8269546188365293E-3</v>
      </c>
      <c r="F96" s="24">
        <v>2283089.6334173735</v>
      </c>
      <c r="G96" s="24">
        <v>2364007.4430626966</v>
      </c>
      <c r="H96" s="24">
        <v>-80917.809645323083</v>
      </c>
      <c r="I96" s="24">
        <v>-222210.3828454419</v>
      </c>
      <c r="J96" s="24">
        <v>-303128.19249076501</v>
      </c>
      <c r="K96" s="24">
        <v>90217.079579847035</v>
      </c>
      <c r="L96" s="24"/>
      <c r="M96" s="23">
        <f t="shared" si="1"/>
        <v>2.5563553563624744E-3</v>
      </c>
      <c r="N96" s="28">
        <v>343</v>
      </c>
      <c r="O96" s="29" t="s">
        <v>766</v>
      </c>
      <c r="U96" s="94"/>
      <c r="V96" s="94"/>
    </row>
    <row r="97" spans="1:22" ht="13.2" customHeight="1">
      <c r="A97" s="25"/>
      <c r="B97" s="26"/>
      <c r="C97" s="27" t="s">
        <v>1302</v>
      </c>
      <c r="D97" s="24">
        <v>442775.67840873607</v>
      </c>
      <c r="E97" s="22">
        <v>0.116225812870967</v>
      </c>
      <c r="F97" s="24">
        <v>440338.21115766856</v>
      </c>
      <c r="G97" s="24">
        <v>440623.03645376675</v>
      </c>
      <c r="H97" s="24">
        <v>-284.82529609819176</v>
      </c>
      <c r="I97" s="24">
        <v>-42857.591331778844</v>
      </c>
      <c r="J97" s="24">
        <v>-43142.416627877035</v>
      </c>
      <c r="K97" s="24">
        <v>17400.117304459996</v>
      </c>
      <c r="L97" s="24"/>
      <c r="M97" s="23">
        <f t="shared" si="1"/>
        <v>4.9304281716660637E-4</v>
      </c>
      <c r="N97" s="28">
        <v>2223</v>
      </c>
      <c r="O97" s="29" t="s">
        <v>1187</v>
      </c>
      <c r="U97" s="94"/>
      <c r="V97" s="94"/>
    </row>
    <row r="98" spans="1:22" ht="13.2" customHeight="1">
      <c r="A98" s="25"/>
      <c r="B98" s="26"/>
      <c r="C98" s="27" t="s">
        <v>1303</v>
      </c>
      <c r="D98" s="24">
        <v>1398603.6499756917</v>
      </c>
      <c r="E98" s="22">
        <v>-2.2848995673095507E-2</v>
      </c>
      <c r="F98" s="24">
        <v>1390904.3774991846</v>
      </c>
      <c r="G98" s="24">
        <v>1427064.2795497715</v>
      </c>
      <c r="H98" s="24">
        <v>-36159.902050586883</v>
      </c>
      <c r="I98" s="24">
        <v>-135375.05917490748</v>
      </c>
      <c r="J98" s="24">
        <v>-171534.96122549436</v>
      </c>
      <c r="K98" s="24">
        <v>54962.069415109036</v>
      </c>
      <c r="L98" s="24"/>
      <c r="M98" s="23">
        <f t="shared" si="1"/>
        <v>1.557383382397428E-3</v>
      </c>
      <c r="N98" s="28">
        <v>346</v>
      </c>
      <c r="O98" s="29" t="s">
        <v>768</v>
      </c>
      <c r="U98" s="94"/>
      <c r="V98" s="94"/>
    </row>
    <row r="99" spans="1:22" ht="13.2" customHeight="1">
      <c r="A99" s="25"/>
      <c r="B99" s="26"/>
      <c r="C99" s="27" t="s">
        <v>1304</v>
      </c>
      <c r="D99" s="24">
        <v>2976851.8130385671</v>
      </c>
      <c r="E99" s="22">
        <v>5.5045723117186363E-4</v>
      </c>
      <c r="F99" s="24">
        <v>2960464.3302580332</v>
      </c>
      <c r="G99" s="24">
        <v>2954255.5995484539</v>
      </c>
      <c r="H99" s="24">
        <v>6208.7307095793076</v>
      </c>
      <c r="I99" s="24">
        <v>-288138.45177082927</v>
      </c>
      <c r="J99" s="24">
        <v>-281929.72106124996</v>
      </c>
      <c r="K99" s="24">
        <v>116983.77591790396</v>
      </c>
      <c r="L99" s="24"/>
      <c r="M99" s="23">
        <f t="shared" si="1"/>
        <v>3.3148058390713459E-3</v>
      </c>
      <c r="N99" s="28">
        <v>349</v>
      </c>
      <c r="O99" s="29" t="s">
        <v>770</v>
      </c>
      <c r="U99" s="94"/>
      <c r="V99" s="94"/>
    </row>
    <row r="100" spans="1:22" ht="13.2" customHeight="1">
      <c r="A100" s="25"/>
      <c r="B100" s="26"/>
      <c r="C100" s="27" t="s">
        <v>1305</v>
      </c>
      <c r="D100" s="24">
        <v>1481646.6386629899</v>
      </c>
      <c r="E100" s="22">
        <v>1.0341450189502277E-2</v>
      </c>
      <c r="F100" s="24">
        <v>1473490.2169453963</v>
      </c>
      <c r="G100" s="24">
        <v>1472445.0694289517</v>
      </c>
      <c r="H100" s="24">
        <v>1045.1475164445583</v>
      </c>
      <c r="I100" s="24">
        <v>-143413.04013384433</v>
      </c>
      <c r="J100" s="24">
        <v>-142367.89261739978</v>
      </c>
      <c r="K100" s="24">
        <v>58225.477535593149</v>
      </c>
      <c r="L100" s="24"/>
      <c r="M100" s="23">
        <f t="shared" si="1"/>
        <v>1.6498540195278716E-3</v>
      </c>
      <c r="N100" s="28">
        <v>362</v>
      </c>
      <c r="O100" s="29" t="s">
        <v>776</v>
      </c>
      <c r="U100" s="94"/>
      <c r="V100" s="94"/>
    </row>
    <row r="101" spans="1:22" ht="13.2" customHeight="1">
      <c r="A101" s="25"/>
      <c r="B101" s="26"/>
      <c r="C101" s="27" t="s">
        <v>1306</v>
      </c>
      <c r="D101" s="24">
        <v>1448451.262312195</v>
      </c>
      <c r="E101" s="22">
        <v>4.6233556083861149E-3</v>
      </c>
      <c r="F101" s="24">
        <v>1440477.5801773914</v>
      </c>
      <c r="G101" s="24">
        <v>1434322.567595789</v>
      </c>
      <c r="H101" s="24">
        <v>6155.0125816024374</v>
      </c>
      <c r="I101" s="24">
        <v>-140199.95968900187</v>
      </c>
      <c r="J101" s="24">
        <v>-134044.94710739944</v>
      </c>
      <c r="K101" s="24">
        <v>56920.971731332764</v>
      </c>
      <c r="L101" s="24"/>
      <c r="M101" s="23">
        <f t="shared" si="1"/>
        <v>1.6128900608666347E-3</v>
      </c>
      <c r="N101" s="28">
        <v>365</v>
      </c>
      <c r="O101" s="29" t="s">
        <v>520</v>
      </c>
      <c r="U101" s="94"/>
      <c r="V101" s="94"/>
    </row>
    <row r="102" spans="1:22" ht="13.2" customHeight="1">
      <c r="A102" s="25"/>
      <c r="B102" s="26"/>
      <c r="C102" s="27" t="s">
        <v>1307</v>
      </c>
      <c r="D102" s="24">
        <v>3219698.9453529189</v>
      </c>
      <c r="E102" s="22">
        <v>2.2090167278874473E-2</v>
      </c>
      <c r="F102" s="24">
        <v>3201974.5961614763</v>
      </c>
      <c r="G102" s="24">
        <v>3227371.7189376573</v>
      </c>
      <c r="H102" s="24">
        <v>-25397.122776180971</v>
      </c>
      <c r="I102" s="24">
        <v>-311644.35704147787</v>
      </c>
      <c r="J102" s="24">
        <v>-337041.47981765884</v>
      </c>
      <c r="K102" s="24">
        <v>126527.13793026075</v>
      </c>
      <c r="L102" s="24"/>
      <c r="M102" s="23">
        <f t="shared" si="1"/>
        <v>3.5852227569278198E-3</v>
      </c>
      <c r="N102" s="28">
        <v>380</v>
      </c>
      <c r="O102" s="29" t="s">
        <v>526</v>
      </c>
      <c r="U102" s="94"/>
      <c r="V102" s="94"/>
    </row>
    <row r="103" spans="1:22" ht="13.2" customHeight="1">
      <c r="A103" s="25"/>
      <c r="B103" s="26"/>
      <c r="C103" s="27" t="s">
        <v>1308</v>
      </c>
      <c r="D103" s="24">
        <v>5331116.3411692679</v>
      </c>
      <c r="E103" s="22">
        <v>1.167782017428598E-2</v>
      </c>
      <c r="F103" s="24">
        <v>5301768.700531167</v>
      </c>
      <c r="G103" s="24">
        <v>5283778.2880661637</v>
      </c>
      <c r="H103" s="24">
        <v>17990.412465003319</v>
      </c>
      <c r="I103" s="24">
        <v>-516014.80531432148</v>
      </c>
      <c r="J103" s="24">
        <v>-498024.39284931816</v>
      </c>
      <c r="K103" s="24">
        <v>209501.23103744225</v>
      </c>
      <c r="L103" s="24"/>
      <c r="M103" s="23">
        <f t="shared" si="1"/>
        <v>5.9363437236194102E-3</v>
      </c>
      <c r="N103" s="28">
        <v>384</v>
      </c>
      <c r="O103" s="29" t="s">
        <v>528</v>
      </c>
      <c r="U103" s="94"/>
      <c r="V103" s="94"/>
    </row>
    <row r="104" spans="1:22" ht="13.2" customHeight="1">
      <c r="A104" s="25"/>
      <c r="B104" s="26"/>
      <c r="C104" s="27" t="s">
        <v>1309</v>
      </c>
      <c r="D104" s="24">
        <v>1761703.2503854877</v>
      </c>
      <c r="E104" s="22">
        <v>-7.9168452566346081E-3</v>
      </c>
      <c r="F104" s="24">
        <v>1752005.1251534377</v>
      </c>
      <c r="G104" s="24">
        <v>1780841.1180696846</v>
      </c>
      <c r="H104" s="24">
        <v>-28835.992916246876</v>
      </c>
      <c r="I104" s="24">
        <v>-170520.5629727245</v>
      </c>
      <c r="J104" s="24">
        <v>-199356.55588897137</v>
      </c>
      <c r="K104" s="24">
        <v>69231.090837059717</v>
      </c>
      <c r="L104" s="24"/>
      <c r="M104" s="23">
        <f t="shared" si="1"/>
        <v>1.9617047094890533E-3</v>
      </c>
      <c r="N104" s="28">
        <v>388</v>
      </c>
      <c r="O104" s="29" t="s">
        <v>530</v>
      </c>
      <c r="U104" s="94"/>
      <c r="V104" s="94"/>
    </row>
    <row r="105" spans="1:22" ht="13.2" customHeight="1">
      <c r="A105" s="25"/>
      <c r="B105" s="26"/>
      <c r="C105" s="27" t="s">
        <v>1310</v>
      </c>
      <c r="D105" s="24">
        <v>306149.46000449109</v>
      </c>
      <c r="E105" s="22">
        <v>-1.2303352429502201E-2</v>
      </c>
      <c r="F105" s="24">
        <v>304464.11611800035</v>
      </c>
      <c r="G105" s="24">
        <v>309394.38586950424</v>
      </c>
      <c r="H105" s="24">
        <v>-4930.269751503889</v>
      </c>
      <c r="I105" s="24">
        <v>-29633.128202685788</v>
      </c>
      <c r="J105" s="24">
        <v>-34563.397954189677</v>
      </c>
      <c r="K105" s="24">
        <v>12031.005261896347</v>
      </c>
      <c r="L105" s="24"/>
      <c r="M105" s="23">
        <f t="shared" si="1"/>
        <v>3.4090578953460286E-4</v>
      </c>
      <c r="N105" s="28">
        <v>393</v>
      </c>
      <c r="O105" s="29" t="s">
        <v>532</v>
      </c>
      <c r="U105" s="94"/>
      <c r="V105" s="94"/>
    </row>
    <row r="106" spans="1:22" ht="13.2" customHeight="1">
      <c r="A106" s="25"/>
      <c r="B106" s="26"/>
      <c r="C106" s="27" t="s">
        <v>1311</v>
      </c>
      <c r="D106" s="24">
        <v>290708.49831292912</v>
      </c>
      <c r="E106" s="22">
        <v>-4.2325918066975721E-2</v>
      </c>
      <c r="F106" s="24">
        <v>289108.15647213213</v>
      </c>
      <c r="G106" s="24">
        <v>299804.79219788039</v>
      </c>
      <c r="H106" s="24">
        <v>-10696.63572574826</v>
      </c>
      <c r="I106" s="24">
        <v>-28138.551020115869</v>
      </c>
      <c r="J106" s="24">
        <v>-38835.186745864128</v>
      </c>
      <c r="K106" s="24">
        <v>11424.209184721505</v>
      </c>
      <c r="L106" s="24"/>
      <c r="M106" s="23">
        <f t="shared" si="1"/>
        <v>3.2371185675236547E-4</v>
      </c>
      <c r="N106" s="28">
        <v>396</v>
      </c>
      <c r="O106" s="29" t="s">
        <v>534</v>
      </c>
      <c r="U106" s="94"/>
      <c r="V106" s="94"/>
    </row>
    <row r="107" spans="1:22" ht="13.2" customHeight="1">
      <c r="A107" s="25"/>
      <c r="B107" s="26"/>
      <c r="C107" s="27" t="s">
        <v>1312</v>
      </c>
      <c r="D107" s="24">
        <v>6893552.2784497775</v>
      </c>
      <c r="E107" s="22">
        <v>8.5505244829755522E-3</v>
      </c>
      <c r="F107" s="24">
        <v>6855603.4733513827</v>
      </c>
      <c r="G107" s="24">
        <v>6894863.0040821116</v>
      </c>
      <c r="H107" s="24">
        <v>-39259.530730728991</v>
      </c>
      <c r="I107" s="24">
        <v>-667247.68495826295</v>
      </c>
      <c r="J107" s="24">
        <v>-706507.21568899194</v>
      </c>
      <c r="K107" s="24">
        <v>270901.55159499613</v>
      </c>
      <c r="L107" s="24"/>
      <c r="M107" s="23">
        <f t="shared" si="1"/>
        <v>7.6761588348008428E-3</v>
      </c>
      <c r="N107" s="28">
        <v>407</v>
      </c>
      <c r="O107" s="29" t="s">
        <v>538</v>
      </c>
      <c r="U107" s="94"/>
      <c r="V107" s="94"/>
    </row>
    <row r="108" spans="1:22" ht="13.2" customHeight="1">
      <c r="A108" s="25"/>
      <c r="B108" s="26"/>
      <c r="C108" s="27" t="s">
        <v>1313</v>
      </c>
      <c r="D108" s="24">
        <v>2043712.0799994345</v>
      </c>
      <c r="E108" s="22">
        <v>4.3985441065244268E-2</v>
      </c>
      <c r="F108" s="24">
        <v>2032461.50435013</v>
      </c>
      <c r="G108" s="24">
        <v>2058238.8853744178</v>
      </c>
      <c r="H108" s="24">
        <v>-25777.381024287781</v>
      </c>
      <c r="I108" s="24">
        <v>-197817.04686042061</v>
      </c>
      <c r="J108" s="24">
        <v>-223594.42788470839</v>
      </c>
      <c r="K108" s="24">
        <v>80313.422038744189</v>
      </c>
      <c r="L108" s="24"/>
      <c r="M108" s="23">
        <f t="shared" si="1"/>
        <v>2.275729247418539E-3</v>
      </c>
      <c r="N108" s="28">
        <v>409</v>
      </c>
      <c r="O108" s="29" t="s">
        <v>170</v>
      </c>
      <c r="U108" s="94"/>
      <c r="V108" s="94"/>
    </row>
    <row r="109" spans="1:22" ht="13.2" customHeight="1">
      <c r="A109" s="25"/>
      <c r="B109" s="26"/>
      <c r="C109" s="27" t="s">
        <v>1314</v>
      </c>
      <c r="D109" s="24">
        <v>1061610.8682652023</v>
      </c>
      <c r="E109" s="22">
        <v>2.7465452696852077E-2</v>
      </c>
      <c r="F109" s="24">
        <v>1055766.7312654615</v>
      </c>
      <c r="G109" s="24">
        <v>1039949.3404204301</v>
      </c>
      <c r="H109" s="24">
        <v>15817.390845031478</v>
      </c>
      <c r="I109" s="24">
        <v>-102756.51297965976</v>
      </c>
      <c r="J109" s="24">
        <v>-86939.122134628284</v>
      </c>
      <c r="K109" s="24">
        <v>41718.988960482362</v>
      </c>
      <c r="L109" s="24"/>
      <c r="M109" s="23">
        <f t="shared" si="1"/>
        <v>1.1821327113206567E-3</v>
      </c>
      <c r="N109" s="28">
        <v>411</v>
      </c>
      <c r="O109" s="29" t="s">
        <v>172</v>
      </c>
      <c r="U109" s="94"/>
      <c r="V109" s="94"/>
    </row>
    <row r="110" spans="1:22" ht="13.2" customHeight="1">
      <c r="A110" s="25"/>
      <c r="B110" s="26"/>
      <c r="C110" s="27" t="s">
        <v>1315</v>
      </c>
      <c r="D110" s="24">
        <v>1189078.1091606477</v>
      </c>
      <c r="E110" s="22">
        <v>-1.7747684021303112E-3</v>
      </c>
      <c r="F110" s="24">
        <v>1182532.2687015319</v>
      </c>
      <c r="G110" s="24">
        <v>1181707.6706305183</v>
      </c>
      <c r="H110" s="24">
        <v>824.59807101357728</v>
      </c>
      <c r="I110" s="24">
        <v>-115094.45109342274</v>
      </c>
      <c r="J110" s="24">
        <v>-114269.85302240917</v>
      </c>
      <c r="K110" s="24">
        <v>46728.173186742359</v>
      </c>
      <c r="L110" s="24"/>
      <c r="M110" s="23">
        <f t="shared" si="1"/>
        <v>1.3240709672190073E-3</v>
      </c>
      <c r="N110" s="28">
        <v>418</v>
      </c>
      <c r="O110" s="29" t="s">
        <v>174</v>
      </c>
      <c r="U110" s="94"/>
      <c r="V110" s="94"/>
    </row>
    <row r="111" spans="1:22" ht="13.2" customHeight="1">
      <c r="A111" s="25"/>
      <c r="B111" s="26"/>
      <c r="C111" s="27" t="s">
        <v>1316</v>
      </c>
      <c r="D111" s="24">
        <v>1363007.5983174073</v>
      </c>
      <c r="E111" s="22">
        <v>-1.0485398523145451E-2</v>
      </c>
      <c r="F111" s="24">
        <v>1355504.28107154</v>
      </c>
      <c r="G111" s="24">
        <v>1368089.7930024234</v>
      </c>
      <c r="H111" s="24">
        <v>-12585.511930883396</v>
      </c>
      <c r="I111" s="24">
        <v>-131929.61013742138</v>
      </c>
      <c r="J111" s="24">
        <v>-144515.12206830477</v>
      </c>
      <c r="K111" s="24">
        <v>53563.222313444145</v>
      </c>
      <c r="L111" s="24"/>
      <c r="M111" s="23">
        <f t="shared" si="1"/>
        <v>1.5177462061806092E-3</v>
      </c>
      <c r="N111" s="28">
        <v>419</v>
      </c>
      <c r="O111" s="29" t="s">
        <v>176</v>
      </c>
      <c r="U111" s="94"/>
      <c r="V111" s="94"/>
    </row>
    <row r="112" spans="1:22" ht="13.2" customHeight="1">
      <c r="A112" s="25"/>
      <c r="B112" s="26"/>
      <c r="C112" s="27" t="s">
        <v>1317</v>
      </c>
      <c r="D112" s="24">
        <v>10152408.20746544</v>
      </c>
      <c r="E112" s="22">
        <v>1.2084790972393344E-2</v>
      </c>
      <c r="F112" s="24">
        <v>10096519.49511769</v>
      </c>
      <c r="G112" s="24">
        <v>10141794.515229316</v>
      </c>
      <c r="H112" s="24">
        <v>-45275.020111626014</v>
      </c>
      <c r="I112" s="24">
        <v>-982682.16436968243</v>
      </c>
      <c r="J112" s="24">
        <v>-1027957.1844813084</v>
      </c>
      <c r="K112" s="24">
        <v>398967.4734789491</v>
      </c>
      <c r="L112" s="24"/>
      <c r="M112" s="23">
        <f t="shared" si="1"/>
        <v>1.1304983963038237E-2</v>
      </c>
      <c r="N112" s="28">
        <v>429</v>
      </c>
      <c r="O112" s="29" t="s">
        <v>178</v>
      </c>
      <c r="U112" s="94"/>
      <c r="V112" s="94"/>
    </row>
    <row r="113" spans="1:22" ht="13.2" customHeight="1">
      <c r="A113" s="25"/>
      <c r="B113" s="26"/>
      <c r="C113" s="27" t="s">
        <v>1318</v>
      </c>
      <c r="D113" s="24">
        <v>578794.40931271762</v>
      </c>
      <c r="E113" s="22">
        <v>1.7348617076510031E-2</v>
      </c>
      <c r="F113" s="24">
        <v>575608.16289812035</v>
      </c>
      <c r="G113" s="24">
        <v>580208.50450507703</v>
      </c>
      <c r="H113" s="24">
        <v>-4600.3416069566738</v>
      </c>
      <c r="I113" s="24">
        <v>-56023.253916273286</v>
      </c>
      <c r="J113" s="24">
        <v>-60623.59552322996</v>
      </c>
      <c r="K113" s="24">
        <v>22745.356414789509</v>
      </c>
      <c r="L113" s="24"/>
      <c r="M113" s="23">
        <f t="shared" si="1"/>
        <v>6.4450339086690389E-4</v>
      </c>
      <c r="N113" s="28">
        <v>436</v>
      </c>
      <c r="O113" s="29" t="s">
        <v>558</v>
      </c>
      <c r="U113" s="94"/>
      <c r="V113" s="94"/>
    </row>
    <row r="114" spans="1:22" ht="13.2" customHeight="1">
      <c r="A114" s="25"/>
      <c r="B114" s="26"/>
      <c r="C114" s="27" t="s">
        <v>1319</v>
      </c>
      <c r="D114" s="24">
        <v>455585.93931436067</v>
      </c>
      <c r="E114" s="22">
        <v>-2.5915655231893653E-2</v>
      </c>
      <c r="F114" s="24">
        <v>453077.9519490283</v>
      </c>
      <c r="G114" s="24">
        <v>463946.84679128818</v>
      </c>
      <c r="H114" s="24">
        <v>-10868.894842259877</v>
      </c>
      <c r="I114" s="24">
        <v>-44097.535062924595</v>
      </c>
      <c r="J114" s="24">
        <v>-54966.429905184472</v>
      </c>
      <c r="K114" s="24">
        <v>17903.532585217225</v>
      </c>
      <c r="L114" s="24"/>
      <c r="M114" s="23">
        <f t="shared" si="1"/>
        <v>5.0730739273734929E-4</v>
      </c>
      <c r="N114" s="28">
        <v>2442</v>
      </c>
      <c r="O114" s="29" t="s">
        <v>790</v>
      </c>
      <c r="U114" s="94"/>
      <c r="V114" s="94"/>
    </row>
    <row r="115" spans="1:22" ht="13.2" customHeight="1">
      <c r="A115" s="25"/>
      <c r="B115" s="26"/>
      <c r="C115" s="27" t="s">
        <v>1320</v>
      </c>
      <c r="D115" s="24">
        <v>2410615.7056981362</v>
      </c>
      <c r="E115" s="22">
        <v>2.4559613582252116E-2</v>
      </c>
      <c r="F115" s="24">
        <v>2397345.3362445459</v>
      </c>
      <c r="G115" s="24">
        <v>2377741.5701112486</v>
      </c>
      <c r="H115" s="24">
        <v>19603.766133297235</v>
      </c>
      <c r="I115" s="24">
        <v>-233330.7537217699</v>
      </c>
      <c r="J115" s="24">
        <v>-213726.98758847266</v>
      </c>
      <c r="K115" s="24">
        <v>94731.933347975879</v>
      </c>
      <c r="L115" s="24"/>
      <c r="M115" s="23">
        <f t="shared" si="1"/>
        <v>2.6842864606179007E-3</v>
      </c>
      <c r="N115" s="28">
        <v>2222</v>
      </c>
      <c r="O115" s="29" t="s">
        <v>562</v>
      </c>
      <c r="U115" s="94"/>
      <c r="V115" s="94"/>
    </row>
    <row r="116" spans="1:22" ht="13.2" customHeight="1">
      <c r="A116" s="25"/>
      <c r="B116" s="26"/>
      <c r="C116" s="27" t="s">
        <v>1321</v>
      </c>
      <c r="D116" s="24">
        <v>412317.22013731406</v>
      </c>
      <c r="E116" s="22">
        <v>2.6765842568591491E-2</v>
      </c>
      <c r="F116" s="24">
        <v>410047.42581449193</v>
      </c>
      <c r="G116" s="24">
        <v>401762.17731110251</v>
      </c>
      <c r="H116" s="24">
        <v>8285.2485033894191</v>
      </c>
      <c r="I116" s="24">
        <v>-39909.425430065465</v>
      </c>
      <c r="J116" s="24">
        <v>-31624.176926676046</v>
      </c>
      <c r="K116" s="24">
        <v>16203.16640431027</v>
      </c>
      <c r="L116" s="24"/>
      <c r="M116" s="23">
        <f t="shared" si="1"/>
        <v>4.5912649157559091E-4</v>
      </c>
      <c r="N116" s="28">
        <v>442</v>
      </c>
      <c r="O116" s="29" t="s">
        <v>564</v>
      </c>
      <c r="U116" s="94"/>
      <c r="V116" s="94"/>
    </row>
    <row r="117" spans="1:22" ht="13.2" customHeight="1">
      <c r="A117" s="25"/>
      <c r="B117" s="26"/>
      <c r="C117" s="27" t="s">
        <v>1322</v>
      </c>
      <c r="D117" s="24">
        <v>8349673.9617814692</v>
      </c>
      <c r="E117" s="22">
        <v>2.4890795920828879E-3</v>
      </c>
      <c r="F117" s="24">
        <v>8303709.2491033124</v>
      </c>
      <c r="G117" s="24">
        <v>8281850.4963455945</v>
      </c>
      <c r="H117" s="24">
        <v>21858.752757717855</v>
      </c>
      <c r="I117" s="24">
        <v>-808190.08779720857</v>
      </c>
      <c r="J117" s="24">
        <v>-786331.33503949072</v>
      </c>
      <c r="K117" s="24">
        <v>328123.95412305527</v>
      </c>
      <c r="L117" s="24"/>
      <c r="M117" s="23">
        <f t="shared" si="1"/>
        <v>9.2975901190740975E-3</v>
      </c>
      <c r="N117" s="28">
        <v>447</v>
      </c>
      <c r="O117" s="29" t="s">
        <v>566</v>
      </c>
      <c r="U117" s="94"/>
      <c r="V117" s="94"/>
    </row>
    <row r="118" spans="1:22" ht="13.2" customHeight="1">
      <c r="A118" s="25"/>
      <c r="B118" s="26"/>
      <c r="C118" s="27" t="s">
        <v>1323</v>
      </c>
      <c r="D118" s="24">
        <v>223363.59519304094</v>
      </c>
      <c r="E118" s="22">
        <v>1.1252993915578546E-2</v>
      </c>
      <c r="F118" s="24">
        <v>222133.98508816716</v>
      </c>
      <c r="G118" s="24">
        <v>224443.77402747935</v>
      </c>
      <c r="H118" s="24">
        <v>-2309.7889393121877</v>
      </c>
      <c r="I118" s="24">
        <v>-21620.035038020633</v>
      </c>
      <c r="J118" s="24">
        <v>-23929.823977332821</v>
      </c>
      <c r="K118" s="24">
        <v>8777.7015482703773</v>
      </c>
      <c r="L118" s="24"/>
      <c r="M118" s="23">
        <f t="shared" si="1"/>
        <v>2.4872146686606602E-4</v>
      </c>
      <c r="N118" s="28">
        <v>454</v>
      </c>
      <c r="O118" s="29" t="s">
        <v>570</v>
      </c>
      <c r="U118" s="94"/>
      <c r="V118" s="94"/>
    </row>
    <row r="119" spans="1:22" ht="13.2" customHeight="1">
      <c r="A119" s="25"/>
      <c r="B119" s="26"/>
      <c r="C119" s="27" t="s">
        <v>1324</v>
      </c>
      <c r="D119" s="24">
        <v>15615556.435342971</v>
      </c>
      <c r="E119" s="22">
        <v>-8.6828252199067091E-4</v>
      </c>
      <c r="F119" s="24">
        <v>15529593.250655107</v>
      </c>
      <c r="G119" s="24">
        <v>15560451.926830981</v>
      </c>
      <c r="H119" s="24">
        <v>-30858.676175873727</v>
      </c>
      <c r="I119" s="24">
        <v>-1511476.7336124168</v>
      </c>
      <c r="J119" s="24">
        <v>-1542335.4097882905</v>
      </c>
      <c r="K119" s="24">
        <v>613657.26935561048</v>
      </c>
      <c r="L119" s="24"/>
      <c r="M119" s="23">
        <f t="shared" si="1"/>
        <v>1.7388348800401774E-2</v>
      </c>
      <c r="N119" s="28">
        <v>465</v>
      </c>
      <c r="O119" s="29" t="s">
        <v>571</v>
      </c>
      <c r="U119" s="94"/>
      <c r="V119" s="94"/>
    </row>
    <row r="120" spans="1:22" ht="13.2" customHeight="1">
      <c r="A120" s="25"/>
      <c r="B120" s="26"/>
      <c r="C120" s="27" t="s">
        <v>1325</v>
      </c>
      <c r="D120" s="24">
        <v>1500683.1725753753</v>
      </c>
      <c r="E120" s="22">
        <v>7.2581534392615055E-3</v>
      </c>
      <c r="F120" s="24">
        <v>1492421.9552914307</v>
      </c>
      <c r="G120" s="24">
        <v>1484896.7722635258</v>
      </c>
      <c r="H120" s="24">
        <v>7525.1830279049464</v>
      </c>
      <c r="I120" s="24">
        <v>-145255.64357973059</v>
      </c>
      <c r="J120" s="24">
        <v>-137730.46055182564</v>
      </c>
      <c r="K120" s="24">
        <v>58973.571749657145</v>
      </c>
      <c r="L120" s="24"/>
      <c r="M120" s="23">
        <f t="shared" si="1"/>
        <v>1.671051720230361E-3</v>
      </c>
      <c r="N120" s="28">
        <v>472</v>
      </c>
      <c r="O120" s="29" t="s">
        <v>575</v>
      </c>
      <c r="U120" s="94"/>
      <c r="V120" s="94"/>
    </row>
    <row r="121" spans="1:22" ht="13.2" customHeight="1">
      <c r="A121" s="25"/>
      <c r="B121" s="26"/>
      <c r="C121" s="27" t="s">
        <v>1326</v>
      </c>
      <c r="D121" s="24">
        <v>1533473.8380717365</v>
      </c>
      <c r="E121" s="22">
        <v>-3.7626181843152251E-3</v>
      </c>
      <c r="F121" s="24">
        <v>1525032.1091265026</v>
      </c>
      <c r="G121" s="24">
        <v>1532128.7876485165</v>
      </c>
      <c r="H121" s="24">
        <v>-7096.6785220138263</v>
      </c>
      <c r="I121" s="24">
        <v>-148429.550842186</v>
      </c>
      <c r="J121" s="24">
        <v>-155526.22936419983</v>
      </c>
      <c r="K121" s="24">
        <v>60262.173301075913</v>
      </c>
      <c r="L121" s="24"/>
      <c r="M121" s="23">
        <f t="shared" si="1"/>
        <v>1.7075650222960843E-3</v>
      </c>
      <c r="N121" s="28">
        <v>475</v>
      </c>
      <c r="O121" s="29" t="s">
        <v>577</v>
      </c>
      <c r="U121" s="94"/>
      <c r="V121" s="94"/>
    </row>
    <row r="122" spans="1:22" ht="13.2" customHeight="1">
      <c r="A122" s="25"/>
      <c r="B122" s="26"/>
      <c r="C122" s="27" t="s">
        <v>1327</v>
      </c>
      <c r="D122" s="24">
        <v>1515281.0050400598</v>
      </c>
      <c r="E122" s="22">
        <v>-3.7358407713322661E-3</v>
      </c>
      <c r="F122" s="24">
        <v>1506939.4271123304</v>
      </c>
      <c r="G122" s="24">
        <v>1509127.958224145</v>
      </c>
      <c r="H122" s="24">
        <v>-2188.5311118145473</v>
      </c>
      <c r="I122" s="24">
        <v>-146668.61174534805</v>
      </c>
      <c r="J122" s="24">
        <v>-148857.1428571626</v>
      </c>
      <c r="K122" s="24">
        <v>59547.234689295605</v>
      </c>
      <c r="L122" s="24"/>
      <c r="M122" s="23">
        <f t="shared" si="1"/>
        <v>1.6873068055791778E-3</v>
      </c>
      <c r="N122" s="28">
        <v>482</v>
      </c>
      <c r="O122" s="29" t="s">
        <v>579</v>
      </c>
      <c r="U122" s="94"/>
      <c r="V122" s="94"/>
    </row>
    <row r="123" spans="1:22" ht="13.2" customHeight="1">
      <c r="A123" s="25"/>
      <c r="B123" s="26"/>
      <c r="C123" s="27" t="s">
        <v>1328</v>
      </c>
      <c r="D123" s="24">
        <v>19885630.312677477</v>
      </c>
      <c r="E123" s="22">
        <v>1.7992115128989017E-2</v>
      </c>
      <c r="F123" s="24">
        <v>19776160.495301373</v>
      </c>
      <c r="G123" s="24">
        <v>19736450.401847932</v>
      </c>
      <c r="H123" s="24">
        <v>39710.093453440815</v>
      </c>
      <c r="I123" s="24">
        <v>-1924790.0435236504</v>
      </c>
      <c r="J123" s="24">
        <v>-1885079.9500702096</v>
      </c>
      <c r="K123" s="24">
        <v>781461.84848550335</v>
      </c>
      <c r="L123" s="24"/>
      <c r="M123" s="23">
        <f t="shared" si="1"/>
        <v>2.2143192746566006E-2</v>
      </c>
      <c r="N123" s="28">
        <v>484</v>
      </c>
      <c r="O123" s="29" t="s">
        <v>581</v>
      </c>
      <c r="U123" s="94"/>
      <c r="V123" s="94"/>
    </row>
    <row r="124" spans="1:22" ht="13.2" customHeight="1">
      <c r="A124" s="25"/>
      <c r="B124" s="26"/>
      <c r="C124" s="27" t="s">
        <v>1329</v>
      </c>
      <c r="D124" s="24">
        <v>1071724.9489486848</v>
      </c>
      <c r="E124" s="22">
        <v>8.6557682484307286E-3</v>
      </c>
      <c r="F124" s="24">
        <v>1065825.1342285029</v>
      </c>
      <c r="G124" s="24">
        <v>1087229.3010852586</v>
      </c>
      <c r="H124" s="24">
        <v>-21404.166856755735</v>
      </c>
      <c r="I124" s="24">
        <v>-103735.48530755982</v>
      </c>
      <c r="J124" s="24">
        <v>-125139.65216431556</v>
      </c>
      <c r="K124" s="24">
        <v>42116.450245961802</v>
      </c>
      <c r="L124" s="24"/>
      <c r="M124" s="23">
        <f t="shared" si="1"/>
        <v>1.1933950165384046E-3</v>
      </c>
      <c r="N124" s="28">
        <v>500</v>
      </c>
      <c r="O124" s="29" t="s">
        <v>583</v>
      </c>
      <c r="U124" s="94"/>
      <c r="V124" s="94"/>
    </row>
    <row r="125" spans="1:22" ht="13.2" customHeight="1">
      <c r="A125" s="25"/>
      <c r="B125" s="26"/>
      <c r="C125" s="27" t="s">
        <v>1330</v>
      </c>
      <c r="D125" s="24">
        <v>736374.32811483368</v>
      </c>
      <c r="E125" s="22">
        <v>1.9541832109678525E-2</v>
      </c>
      <c r="F125" s="24">
        <v>732320.60882348218</v>
      </c>
      <c r="G125" s="24">
        <v>722146.60711022047</v>
      </c>
      <c r="H125" s="24">
        <v>10174.001713261707</v>
      </c>
      <c r="I125" s="24">
        <v>-71275.888808928066</v>
      </c>
      <c r="J125" s="24">
        <v>-61101.88709566636</v>
      </c>
      <c r="K125" s="24">
        <v>28937.903127919904</v>
      </c>
      <c r="L125" s="24"/>
      <c r="M125" s="23">
        <f t="shared" si="1"/>
        <v>8.1997293647134793E-4</v>
      </c>
      <c r="N125" s="28">
        <v>507</v>
      </c>
      <c r="O125" s="29" t="s">
        <v>853</v>
      </c>
      <c r="U125" s="94"/>
      <c r="V125" s="94"/>
    </row>
    <row r="126" spans="1:22" ht="13.2" customHeight="1">
      <c r="A126" s="25"/>
      <c r="B126" s="26"/>
      <c r="C126" s="27" t="s">
        <v>1331</v>
      </c>
      <c r="D126" s="24">
        <v>4092972.3713297537</v>
      </c>
      <c r="E126" s="22">
        <v>7.437544982943356E-3</v>
      </c>
      <c r="F126" s="24">
        <v>4070440.6772888922</v>
      </c>
      <c r="G126" s="24">
        <v>4062967.7018428096</v>
      </c>
      <c r="H126" s="24">
        <v>7472.9754460826516</v>
      </c>
      <c r="I126" s="24">
        <v>-396171.1218039915</v>
      </c>
      <c r="J126" s="24">
        <v>-388698.14635790884</v>
      </c>
      <c r="K126" s="24">
        <v>160844.87666756712</v>
      </c>
      <c r="L126" s="24"/>
      <c r="M126" s="23">
        <f t="shared" si="1"/>
        <v>4.5576365797640687E-3</v>
      </c>
      <c r="N126" s="28">
        <v>517</v>
      </c>
      <c r="O126" s="29" t="s">
        <v>858</v>
      </c>
      <c r="U126" s="94"/>
      <c r="V126" s="94"/>
    </row>
    <row r="127" spans="1:22" ht="13.2" customHeight="1">
      <c r="A127" s="25"/>
      <c r="B127" s="26"/>
      <c r="C127" s="27" t="s">
        <v>1332</v>
      </c>
      <c r="D127" s="24">
        <v>204634.09956207761</v>
      </c>
      <c r="E127" s="22">
        <v>3.4456982138258097E-2</v>
      </c>
      <c r="F127" s="24">
        <v>203507.5947867322</v>
      </c>
      <c r="G127" s="24">
        <v>198858.91806321667</v>
      </c>
      <c r="H127" s="24">
        <v>4648.6767235155276</v>
      </c>
      <c r="I127" s="24">
        <v>-19807.150752038753</v>
      </c>
      <c r="J127" s="24">
        <v>-15158.474028523226</v>
      </c>
      <c r="K127" s="24">
        <v>8041.6732682091333</v>
      </c>
      <c r="L127" s="24"/>
      <c r="M127" s="23">
        <f t="shared" si="1"/>
        <v>2.2786566168004748E-4</v>
      </c>
      <c r="N127" s="28">
        <v>518</v>
      </c>
      <c r="O127" s="29" t="s">
        <v>860</v>
      </c>
      <c r="U127" s="94"/>
      <c r="V127" s="94"/>
    </row>
    <row r="128" spans="1:22" ht="13.2" customHeight="1">
      <c r="A128" s="25"/>
      <c r="B128" s="26"/>
      <c r="C128" s="27" t="s">
        <v>1333</v>
      </c>
      <c r="D128" s="24">
        <v>2717903.9603083907</v>
      </c>
      <c r="E128" s="22">
        <v>1.2729156115400819E-2</v>
      </c>
      <c r="F128" s="24">
        <v>2702941.9779370762</v>
      </c>
      <c r="G128" s="24">
        <v>2690467.0327126584</v>
      </c>
      <c r="H128" s="24">
        <v>12474.945224417839</v>
      </c>
      <c r="I128" s="24">
        <v>-263074.10928382655</v>
      </c>
      <c r="J128" s="24">
        <v>-250599.16405940871</v>
      </c>
      <c r="K128" s="24">
        <v>106807.69075117588</v>
      </c>
      <c r="L128" s="24"/>
      <c r="M128" s="23">
        <f t="shared" si="1"/>
        <v>3.0264603290646461E-3</v>
      </c>
      <c r="N128" s="28">
        <v>523</v>
      </c>
      <c r="O128" s="29" t="s">
        <v>862</v>
      </c>
      <c r="U128" s="94"/>
      <c r="V128" s="94"/>
    </row>
    <row r="129" spans="1:22" ht="13.2" customHeight="1">
      <c r="A129" s="25"/>
      <c r="B129" s="26"/>
      <c r="C129" s="27" t="s">
        <v>1334</v>
      </c>
      <c r="D129" s="24">
        <v>262372.27981716179</v>
      </c>
      <c r="E129" s="22">
        <v>-6.9537994897639344E-3</v>
      </c>
      <c r="F129" s="24">
        <v>260927.92803627672</v>
      </c>
      <c r="G129" s="24">
        <v>263667.22495000064</v>
      </c>
      <c r="H129" s="24">
        <v>-2739.296913723927</v>
      </c>
      <c r="I129" s="24">
        <v>-25395.803097411474</v>
      </c>
      <c r="J129" s="24">
        <v>-28135.100011135401</v>
      </c>
      <c r="K129" s="24">
        <v>10310.657673574562</v>
      </c>
      <c r="L129" s="24"/>
      <c r="M129" s="23">
        <f t="shared" si="1"/>
        <v>2.9215870314372325E-4</v>
      </c>
      <c r="N129" s="28">
        <v>537</v>
      </c>
      <c r="O129" s="29" t="s">
        <v>870</v>
      </c>
      <c r="U129" s="94"/>
      <c r="V129" s="94"/>
    </row>
    <row r="130" spans="1:22" ht="13.2" customHeight="1">
      <c r="A130" s="25"/>
      <c r="B130" s="26"/>
      <c r="C130" s="27" t="s">
        <v>1335</v>
      </c>
      <c r="D130" s="24">
        <v>408191.58440879895</v>
      </c>
      <c r="E130" s="22">
        <v>2.3724914357431848E-2</v>
      </c>
      <c r="F130" s="24">
        <v>405944.50159085041</v>
      </c>
      <c r="G130" s="24">
        <v>397817.13214523747</v>
      </c>
      <c r="H130" s="24">
        <v>8127.3694456129451</v>
      </c>
      <c r="I130" s="24">
        <v>-39510.092723553833</v>
      </c>
      <c r="J130" s="24">
        <v>-31382.723277940888</v>
      </c>
      <c r="K130" s="24">
        <v>16041.037929029913</v>
      </c>
      <c r="L130" s="24"/>
      <c r="M130" s="23">
        <f t="shared" si="1"/>
        <v>4.5453248345504429E-4</v>
      </c>
      <c r="N130" s="28">
        <v>542</v>
      </c>
      <c r="O130" s="29" t="s">
        <v>874</v>
      </c>
      <c r="U130" s="94"/>
      <c r="V130" s="94"/>
    </row>
    <row r="131" spans="1:22" ht="13.2" customHeight="1">
      <c r="A131" s="25"/>
      <c r="B131" s="26"/>
      <c r="C131" s="27" t="s">
        <v>1336</v>
      </c>
      <c r="D131" s="24">
        <v>650446.35297687631</v>
      </c>
      <c r="E131" s="22">
        <v>2.6244229386492623E-2</v>
      </c>
      <c r="F131" s="24">
        <v>646865.66469323973</v>
      </c>
      <c r="G131" s="24">
        <v>646614.06134054938</v>
      </c>
      <c r="H131" s="24">
        <v>251.6033526903484</v>
      </c>
      <c r="I131" s="24">
        <v>-62958.661323297572</v>
      </c>
      <c r="J131" s="24">
        <v>-62707.057970607224</v>
      </c>
      <c r="K131" s="24">
        <v>25561.121339659694</v>
      </c>
      <c r="L131" s="24"/>
      <c r="M131" s="23">
        <f t="shared" si="1"/>
        <v>7.2428978809314947E-4</v>
      </c>
      <c r="N131" s="28">
        <v>545</v>
      </c>
      <c r="O131" s="29" t="s">
        <v>133</v>
      </c>
      <c r="U131" s="94"/>
      <c r="V131" s="94"/>
    </row>
    <row r="132" spans="1:22" ht="13.2" customHeight="1">
      <c r="A132" s="25"/>
      <c r="B132" s="26"/>
      <c r="C132" s="27" t="s">
        <v>1337</v>
      </c>
      <c r="D132" s="24">
        <v>18285523.220331561</v>
      </c>
      <c r="E132" s="22">
        <v>1.5427108468031303E-3</v>
      </c>
      <c r="F132" s="24">
        <v>18184861.946030382</v>
      </c>
      <c r="G132" s="24">
        <v>18303474.42448549</v>
      </c>
      <c r="H132" s="24">
        <v>-118612.47845510766</v>
      </c>
      <c r="I132" s="24">
        <v>-1769910.8593342749</v>
      </c>
      <c r="J132" s="24">
        <v>-1888523.3377893826</v>
      </c>
      <c r="K132" s="24">
        <v>718581.13379363681</v>
      </c>
      <c r="L132" s="24"/>
      <c r="M132" s="23">
        <f t="shared" si="1"/>
        <v>2.0361429774819785E-2</v>
      </c>
      <c r="N132" s="28">
        <v>549</v>
      </c>
      <c r="O132" s="29" t="s">
        <v>876</v>
      </c>
      <c r="U132" s="94"/>
      <c r="V132" s="94"/>
    </row>
    <row r="133" spans="1:22" ht="13.2" customHeight="1">
      <c r="A133" s="25"/>
      <c r="B133" s="26"/>
      <c r="C133" s="27" t="s">
        <v>1338</v>
      </c>
      <c r="D133" s="24">
        <v>1531267.4849507841</v>
      </c>
      <c r="E133" s="22">
        <v>1.7801061112100225E-2</v>
      </c>
      <c r="F133" s="24">
        <v>1522837.9019154066</v>
      </c>
      <c r="G133" s="24">
        <v>1503151.825540069</v>
      </c>
      <c r="H133" s="24">
        <v>19686.07637533755</v>
      </c>
      <c r="I133" s="24">
        <v>-148215.99127917839</v>
      </c>
      <c r="J133" s="24">
        <v>-128529.91490384084</v>
      </c>
      <c r="K133" s="24">
        <v>60175.468441275116</v>
      </c>
      <c r="L133" s="24"/>
      <c r="M133" s="23">
        <f t="shared" si="1"/>
        <v>1.7051081878052465E-3</v>
      </c>
      <c r="N133" s="28">
        <v>560</v>
      </c>
      <c r="O133" s="29" t="s">
        <v>880</v>
      </c>
      <c r="U133" s="94"/>
      <c r="V133" s="94"/>
    </row>
    <row r="134" spans="1:22" ht="13.2" customHeight="1">
      <c r="A134" s="25"/>
      <c r="B134" s="26"/>
      <c r="C134" s="27" t="s">
        <v>1339</v>
      </c>
      <c r="D134" s="24">
        <v>1565762.1602567099</v>
      </c>
      <c r="E134" s="22">
        <v>1.6051558159599466E-2</v>
      </c>
      <c r="F134" s="24">
        <v>1557142.6850355275</v>
      </c>
      <c r="G134" s="24">
        <v>1561946.1812229797</v>
      </c>
      <c r="H134" s="24">
        <v>-4803.4961874522269</v>
      </c>
      <c r="I134" s="24">
        <v>-151554.83478272572</v>
      </c>
      <c r="J134" s="24">
        <v>-156358.33097017795</v>
      </c>
      <c r="K134" s="24">
        <v>61531.03385728765</v>
      </c>
      <c r="L134" s="24"/>
      <c r="M134" s="23">
        <f t="shared" si="1"/>
        <v>1.7435189513575779E-3</v>
      </c>
      <c r="N134" s="28">
        <v>561</v>
      </c>
      <c r="O134" s="29" t="s">
        <v>882</v>
      </c>
      <c r="U134" s="94"/>
      <c r="V134" s="94"/>
    </row>
    <row r="135" spans="1:22" ht="13.2" customHeight="1">
      <c r="A135" s="25"/>
      <c r="B135" s="26"/>
      <c r="C135" s="27" t="s">
        <v>1340</v>
      </c>
      <c r="D135" s="24">
        <v>281774.35125302436</v>
      </c>
      <c r="E135" s="22">
        <v>-1.878183153257984E-2</v>
      </c>
      <c r="F135" s="24">
        <v>280223.19163233711</v>
      </c>
      <c r="G135" s="24">
        <v>292258.65323814529</v>
      </c>
      <c r="H135" s="24">
        <v>-12035.461605808174</v>
      </c>
      <c r="I135" s="24">
        <v>-27273.788021011045</v>
      </c>
      <c r="J135" s="24">
        <v>-39309.249626819219</v>
      </c>
      <c r="K135" s="24">
        <v>11073.116714113545</v>
      </c>
      <c r="L135" s="24"/>
      <c r="M135" s="23">
        <f t="shared" si="1"/>
        <v>3.1376343986725839E-4</v>
      </c>
      <c r="N135" s="28">
        <v>564</v>
      </c>
      <c r="O135" s="29" t="s">
        <v>884</v>
      </c>
      <c r="U135" s="94"/>
      <c r="V135" s="94"/>
    </row>
    <row r="136" spans="1:22" ht="13.2" customHeight="1">
      <c r="A136" s="25"/>
      <c r="B136" s="26"/>
      <c r="C136" s="27" t="s">
        <v>1341</v>
      </c>
      <c r="D136" s="24">
        <v>567173.26860802784</v>
      </c>
      <c r="E136" s="22">
        <v>5.2216678182750442E-3</v>
      </c>
      <c r="F136" s="24">
        <v>564050.99623552233</v>
      </c>
      <c r="G136" s="24">
        <v>560975.45713718911</v>
      </c>
      <c r="H136" s="24">
        <v>3075.5390983332181</v>
      </c>
      <c r="I136" s="24">
        <v>-54898.408710410527</v>
      </c>
      <c r="J136" s="24">
        <v>-51822.869612077309</v>
      </c>
      <c r="K136" s="24">
        <v>22288.670961333832</v>
      </c>
      <c r="L136" s="24"/>
      <c r="M136" s="23">
        <f t="shared" si="1"/>
        <v>6.3156293313372069E-4</v>
      </c>
      <c r="N136" s="28">
        <v>567</v>
      </c>
      <c r="O136" s="29" t="s">
        <v>886</v>
      </c>
      <c r="U136" s="94"/>
      <c r="V136" s="94"/>
    </row>
    <row r="137" spans="1:22" ht="13.2" customHeight="1">
      <c r="A137" s="25"/>
      <c r="B137" s="26"/>
      <c r="C137" s="27" t="s">
        <v>1342</v>
      </c>
      <c r="D137" s="24">
        <v>409790.9915962753</v>
      </c>
      <c r="E137" s="22">
        <v>4.9229568071795793E-3</v>
      </c>
      <c r="F137" s="24">
        <v>407535.10408820782</v>
      </c>
      <c r="G137" s="24">
        <v>413568.27678875852</v>
      </c>
      <c r="H137" s="24">
        <v>-6033.1727005506982</v>
      </c>
      <c r="I137" s="24">
        <v>-39664.904161843122</v>
      </c>
      <c r="J137" s="24">
        <v>-45698.07686239382</v>
      </c>
      <c r="K137" s="24">
        <v>16103.891138988738</v>
      </c>
      <c r="L137" s="24"/>
      <c r="M137" s="23">
        <f t="shared" si="1"/>
        <v>4.5631346706359268E-4</v>
      </c>
      <c r="N137" s="28">
        <v>573</v>
      </c>
      <c r="O137" s="29" t="s">
        <v>888</v>
      </c>
      <c r="U137" s="94"/>
      <c r="V137" s="94"/>
    </row>
    <row r="138" spans="1:22" ht="13.2" customHeight="1">
      <c r="A138" s="25"/>
      <c r="B138" s="26"/>
      <c r="C138" s="27" t="s">
        <v>1343</v>
      </c>
      <c r="D138" s="24">
        <v>11223120.266057421</v>
      </c>
      <c r="E138" s="22">
        <v>6.8605274903295044E-3</v>
      </c>
      <c r="F138" s="24">
        <v>11161337.314921487</v>
      </c>
      <c r="G138" s="24">
        <v>11240728.917043865</v>
      </c>
      <c r="H138" s="24">
        <v>-79391.602122377604</v>
      </c>
      <c r="I138" s="24">
        <v>-1086319.6089692984</v>
      </c>
      <c r="J138" s="24">
        <v>-1165711.211091676</v>
      </c>
      <c r="K138" s="24">
        <v>441044.11934566736</v>
      </c>
      <c r="L138" s="24"/>
      <c r="M138" s="23">
        <f t="shared" si="1"/>
        <v>1.2497251098486277E-2</v>
      </c>
      <c r="N138" s="28">
        <v>577</v>
      </c>
      <c r="O138" s="29" t="s">
        <v>586</v>
      </c>
      <c r="U138" s="94"/>
      <c r="V138" s="94"/>
    </row>
    <row r="139" spans="1:22" ht="13.2" customHeight="1">
      <c r="A139" s="25"/>
      <c r="B139" s="26"/>
      <c r="C139" s="27" t="s">
        <v>1344</v>
      </c>
      <c r="D139" s="24">
        <v>3041322.3002891662</v>
      </c>
      <c r="E139" s="22">
        <v>2.0387645781567931E-2</v>
      </c>
      <c r="F139" s="24">
        <v>3024579.909348594</v>
      </c>
      <c r="G139" s="24">
        <v>3009630.6054141503</v>
      </c>
      <c r="H139" s="24">
        <v>14949.303934443742</v>
      </c>
      <c r="I139" s="24">
        <v>-294378.74438463495</v>
      </c>
      <c r="J139" s="24">
        <v>-279429.44045019121</v>
      </c>
      <c r="K139" s="24">
        <v>119517.32528734462</v>
      </c>
      <c r="L139" s="24"/>
      <c r="M139" s="23">
        <f t="shared" si="1"/>
        <v>3.3865954883410968E-3</v>
      </c>
      <c r="N139" s="28">
        <v>580</v>
      </c>
      <c r="O139" s="29" t="s">
        <v>588</v>
      </c>
      <c r="U139" s="94"/>
      <c r="V139" s="94"/>
    </row>
    <row r="140" spans="1:22" ht="13.2" customHeight="1">
      <c r="A140" s="25"/>
      <c r="B140" s="26"/>
      <c r="C140" s="27" t="s">
        <v>1345</v>
      </c>
      <c r="D140" s="24">
        <v>3201705.2283767494</v>
      </c>
      <c r="E140" s="22">
        <v>6.6279353941713914E-3</v>
      </c>
      <c r="F140" s="24">
        <v>3184079.9340747083</v>
      </c>
      <c r="G140" s="24">
        <v>3208837.0595431817</v>
      </c>
      <c r="H140" s="24">
        <v>-24757.125468473416</v>
      </c>
      <c r="I140" s="24">
        <v>-309902.69098729029</v>
      </c>
      <c r="J140" s="24">
        <v>-334659.81645576371</v>
      </c>
      <c r="K140" s="24">
        <v>125820.02414466663</v>
      </c>
      <c r="L140" s="24"/>
      <c r="M140" s="23">
        <f t="shared" si="1"/>
        <v>3.5651862613797526E-3</v>
      </c>
      <c r="N140" s="28">
        <v>582</v>
      </c>
      <c r="O140" s="29" t="s">
        <v>590</v>
      </c>
      <c r="U140" s="94"/>
      <c r="V140" s="94"/>
    </row>
    <row r="141" spans="1:22" ht="13.2" customHeight="1">
      <c r="A141" s="25"/>
      <c r="B141" s="26"/>
      <c r="C141" s="27" t="s">
        <v>1346</v>
      </c>
      <c r="D141" s="24">
        <v>561357.52328415879</v>
      </c>
      <c r="E141" s="22">
        <v>1.709330452216351E-2</v>
      </c>
      <c r="F141" s="24">
        <v>558267.26642076706</v>
      </c>
      <c r="G141" s="24">
        <v>559530.82552787219</v>
      </c>
      <c r="H141" s="24">
        <v>-1263.5591071051313</v>
      </c>
      <c r="I141" s="24">
        <v>-54335.485206400903</v>
      </c>
      <c r="J141" s="24">
        <v>-55599.044313506034</v>
      </c>
      <c r="K141" s="24">
        <v>22060.124869525302</v>
      </c>
      <c r="L141" s="24"/>
      <c r="M141" s="23">
        <f t="shared" si="1"/>
        <v>6.2508694179492597E-4</v>
      </c>
      <c r="N141" s="28">
        <v>2242</v>
      </c>
      <c r="O141" s="29" t="s">
        <v>592</v>
      </c>
      <c r="U141" s="94"/>
      <c r="V141" s="94"/>
    </row>
    <row r="142" spans="1:22" ht="13.2" customHeight="1">
      <c r="A142" s="25"/>
      <c r="B142" s="26"/>
      <c r="C142" s="27" t="s">
        <v>1347</v>
      </c>
      <c r="D142" s="24">
        <v>3980502.1678244211</v>
      </c>
      <c r="E142" s="22">
        <v>2.7363378792091053E-2</v>
      </c>
      <c r="F142" s="24">
        <v>3958589.6189876292</v>
      </c>
      <c r="G142" s="24">
        <v>3916848.0538970502</v>
      </c>
      <c r="H142" s="24">
        <v>41741.565090578981</v>
      </c>
      <c r="I142" s="24">
        <v>-385284.79210278351</v>
      </c>
      <c r="J142" s="24">
        <v>-343543.22701220453</v>
      </c>
      <c r="K142" s="24">
        <v>156425.0432628002</v>
      </c>
      <c r="L142" s="24"/>
      <c r="M142" s="23">
        <f t="shared" si="1"/>
        <v>4.4323979348076465E-3</v>
      </c>
      <c r="N142" s="28">
        <v>1868</v>
      </c>
      <c r="O142" s="29" t="s">
        <v>787</v>
      </c>
      <c r="U142" s="94"/>
      <c r="V142" s="94"/>
    </row>
    <row r="143" spans="1:22" ht="13.2" customHeight="1">
      <c r="A143" s="25"/>
      <c r="B143" s="26"/>
      <c r="C143" s="27" t="s">
        <v>1348</v>
      </c>
      <c r="D143" s="24">
        <v>1730263.4931532948</v>
      </c>
      <c r="E143" s="22">
        <v>1.1789340635981471E-2</v>
      </c>
      <c r="F143" s="24">
        <v>1720738.4428717715</v>
      </c>
      <c r="G143" s="24">
        <v>1716851.4656339623</v>
      </c>
      <c r="H143" s="24">
        <v>3886.9772378092166</v>
      </c>
      <c r="I143" s="24">
        <v>-167477.41418941706</v>
      </c>
      <c r="J143" s="24">
        <v>-163590.43695160784</v>
      </c>
      <c r="K143" s="24">
        <v>67995.577030542772</v>
      </c>
      <c r="L143" s="24"/>
      <c r="M143" s="23">
        <f t="shared" si="1"/>
        <v>1.9266956806903101E-3</v>
      </c>
      <c r="N143" s="28">
        <v>597</v>
      </c>
      <c r="O143" s="29" t="s">
        <v>594</v>
      </c>
      <c r="U143" s="94"/>
      <c r="V143" s="94"/>
    </row>
    <row r="144" spans="1:22" ht="13.2" customHeight="1">
      <c r="A144" s="25"/>
      <c r="B144" s="26"/>
      <c r="C144" s="27" t="s">
        <v>1349</v>
      </c>
      <c r="D144" s="24">
        <v>3457948.4363964777</v>
      </c>
      <c r="E144" s="22">
        <v>2.4540306573537896E-2</v>
      </c>
      <c r="F144" s="24">
        <v>3438912.5306758033</v>
      </c>
      <c r="G144" s="24">
        <v>3426811.5366343474</v>
      </c>
      <c r="H144" s="24">
        <v>12100.99404145591</v>
      </c>
      <c r="I144" s="24">
        <v>-334705.24276773346</v>
      </c>
      <c r="J144" s="24">
        <v>-322604.24872627755</v>
      </c>
      <c r="K144" s="24">
        <v>135889.82268020979</v>
      </c>
      <c r="L144" s="24"/>
      <c r="M144" s="23">
        <f t="shared" ref="M144:M207" si="2">SUM(D144 / $D$15 )</f>
        <v>3.8505200755944288E-3</v>
      </c>
      <c r="N144" s="28">
        <v>2322</v>
      </c>
      <c r="O144" s="29" t="s">
        <v>1189</v>
      </c>
      <c r="U144" s="94"/>
      <c r="V144" s="94"/>
    </row>
    <row r="145" spans="1:22" ht="13.2" customHeight="1">
      <c r="A145" s="25"/>
      <c r="B145" s="26"/>
      <c r="C145" s="27" t="s">
        <v>1350</v>
      </c>
      <c r="D145" s="24">
        <v>1588800.0904649708</v>
      </c>
      <c r="E145" s="22">
        <v>-7.9498227093779406E-3</v>
      </c>
      <c r="F145" s="24">
        <v>1580053.7921070324</v>
      </c>
      <c r="G145" s="24">
        <v>1591442.3862312029</v>
      </c>
      <c r="H145" s="24">
        <v>-11388.594124170486</v>
      </c>
      <c r="I145" s="24">
        <v>-153784.74542629145</v>
      </c>
      <c r="J145" s="24">
        <v>-165173.33955046194</v>
      </c>
      <c r="K145" s="24">
        <v>62436.374208221867</v>
      </c>
      <c r="L145" s="24"/>
      <c r="M145" s="23">
        <f t="shared" si="2"/>
        <v>1.7691723161774114E-3</v>
      </c>
      <c r="N145" s="28">
        <v>604</v>
      </c>
      <c r="O145" s="29" t="s">
        <v>596</v>
      </c>
      <c r="U145" s="94"/>
      <c r="V145" s="94"/>
    </row>
    <row r="146" spans="1:22" ht="13.2" customHeight="1">
      <c r="A146" s="25"/>
      <c r="B146" s="26"/>
      <c r="C146" s="27" t="s">
        <v>1351</v>
      </c>
      <c r="D146" s="24">
        <v>1910058.4815752644</v>
      </c>
      <c r="E146" s="22">
        <v>4.0885427519571138E-2</v>
      </c>
      <c r="F146" s="24">
        <v>1899543.6651038737</v>
      </c>
      <c r="G146" s="24">
        <v>1885518.6584705992</v>
      </c>
      <c r="H146" s="24">
        <v>14025.00663327449</v>
      </c>
      <c r="I146" s="24">
        <v>-184880.31257124169</v>
      </c>
      <c r="J146" s="24">
        <v>-170855.3059379672</v>
      </c>
      <c r="K146" s="24">
        <v>75061.12747030372</v>
      </c>
      <c r="L146" s="24"/>
      <c r="M146" s="23">
        <f t="shared" si="2"/>
        <v>2.1269023133639628E-3</v>
      </c>
      <c r="N146" s="28">
        <v>608</v>
      </c>
      <c r="O146" s="29" t="s">
        <v>598</v>
      </c>
      <c r="U146" s="94"/>
      <c r="V146" s="94"/>
    </row>
    <row r="147" spans="1:22" ht="13.2" customHeight="1">
      <c r="A147" s="25"/>
      <c r="B147" s="26"/>
      <c r="C147" s="27" t="s">
        <v>1352</v>
      </c>
      <c r="D147" s="24">
        <v>1853936.3366138327</v>
      </c>
      <c r="E147" s="22">
        <v>7.2264799750210162E-3</v>
      </c>
      <c r="F147" s="24">
        <v>1843730.4709206212</v>
      </c>
      <c r="G147" s="24">
        <v>1841660.3776739675</v>
      </c>
      <c r="H147" s="24">
        <v>2070.093246653676</v>
      </c>
      <c r="I147" s="24">
        <v>-179448.08114863056</v>
      </c>
      <c r="J147" s="24">
        <v>-177377.98790197689</v>
      </c>
      <c r="K147" s="24">
        <v>72855.649723160255</v>
      </c>
      <c r="L147" s="24"/>
      <c r="M147" s="23">
        <f t="shared" si="2"/>
        <v>2.0644087713594414E-3</v>
      </c>
      <c r="N147" s="28">
        <v>613</v>
      </c>
      <c r="O147" s="29" t="s">
        <v>600</v>
      </c>
      <c r="U147" s="94"/>
      <c r="V147" s="94"/>
    </row>
    <row r="148" spans="1:22" ht="13.2" customHeight="1">
      <c r="A148" s="25"/>
      <c r="B148" s="26"/>
      <c r="C148" s="27" t="s">
        <v>1353</v>
      </c>
      <c r="D148" s="24">
        <v>8143549.0090857493</v>
      </c>
      <c r="E148" s="22">
        <v>2.1496540183942869E-3</v>
      </c>
      <c r="F148" s="24">
        <v>8098719.0082861446</v>
      </c>
      <c r="G148" s="24">
        <v>8144619.7240470648</v>
      </c>
      <c r="H148" s="24">
        <v>-45900.715760920197</v>
      </c>
      <c r="I148" s="24">
        <v>-788238.63288066164</v>
      </c>
      <c r="J148" s="24">
        <v>-834139.34864158183</v>
      </c>
      <c r="K148" s="24">
        <v>320023.69358216145</v>
      </c>
      <c r="L148" s="24"/>
      <c r="M148" s="23">
        <f t="shared" si="2"/>
        <v>9.0680643516907865E-3</v>
      </c>
      <c r="N148" s="28">
        <v>629</v>
      </c>
      <c r="O148" s="29" t="s">
        <v>604</v>
      </c>
      <c r="U148" s="94"/>
      <c r="V148" s="94"/>
    </row>
    <row r="149" spans="1:22" ht="13.2" customHeight="1">
      <c r="A149" s="25"/>
      <c r="B149" s="26"/>
      <c r="C149" s="27" t="s">
        <v>1354</v>
      </c>
      <c r="D149" s="24">
        <v>2899088.7695711055</v>
      </c>
      <c r="E149" s="22">
        <v>4.8464546181816726E-3</v>
      </c>
      <c r="F149" s="24">
        <v>2883129.3700865568</v>
      </c>
      <c r="G149" s="24">
        <v>2887007.8189000557</v>
      </c>
      <c r="H149" s="24">
        <v>-3878.4488134989515</v>
      </c>
      <c r="I149" s="24">
        <v>-280611.53261027124</v>
      </c>
      <c r="J149" s="24">
        <v>-284489.98142377019</v>
      </c>
      <c r="K149" s="24">
        <v>113927.85811512757</v>
      </c>
      <c r="L149" s="24"/>
      <c r="M149" s="23">
        <f t="shared" si="2"/>
        <v>3.2282145652226197E-3</v>
      </c>
      <c r="N149" s="28">
        <v>634</v>
      </c>
      <c r="O149" s="29" t="s">
        <v>608</v>
      </c>
      <c r="U149" s="94"/>
      <c r="V149" s="94"/>
    </row>
    <row r="150" spans="1:22" ht="13.2" customHeight="1">
      <c r="A150" s="25"/>
      <c r="B150" s="26"/>
      <c r="C150" s="27" t="s">
        <v>1355</v>
      </c>
      <c r="D150" s="24">
        <v>1450602.9372456472</v>
      </c>
      <c r="E150" s="22">
        <v>2.0269791970554785E-2</v>
      </c>
      <c r="F150" s="24">
        <v>1442617.4102028213</v>
      </c>
      <c r="G150" s="24">
        <v>1423749.9612614729</v>
      </c>
      <c r="H150" s="24">
        <v>18867.448941348353</v>
      </c>
      <c r="I150" s="24">
        <v>-140408.22678557801</v>
      </c>
      <c r="J150" s="24">
        <v>-121540.77784422965</v>
      </c>
      <c r="K150" s="24">
        <v>57005.527857761575</v>
      </c>
      <c r="L150" s="24"/>
      <c r="M150" s="23">
        <f t="shared" si="2"/>
        <v>1.6152860097015584E-3</v>
      </c>
      <c r="N150" s="28">
        <v>640</v>
      </c>
      <c r="O150" s="29" t="s">
        <v>610</v>
      </c>
      <c r="U150" s="94"/>
      <c r="V150" s="94"/>
    </row>
    <row r="151" spans="1:22" ht="13.2" customHeight="1">
      <c r="A151" s="25"/>
      <c r="B151" s="26"/>
      <c r="C151" s="27" t="s">
        <v>1356</v>
      </c>
      <c r="D151" s="24">
        <v>3138532.4554969775</v>
      </c>
      <c r="E151" s="22">
        <v>-2.2000017944595607E-3</v>
      </c>
      <c r="F151" s="24">
        <v>3121254.9254750502</v>
      </c>
      <c r="G151" s="24">
        <v>3125100.4042631797</v>
      </c>
      <c r="H151" s="24">
        <v>-3845.4787881295197</v>
      </c>
      <c r="I151" s="24">
        <v>-303788.00805550284</v>
      </c>
      <c r="J151" s="24">
        <v>-307633.48684363236</v>
      </c>
      <c r="K151" s="24">
        <v>123337.47211627512</v>
      </c>
      <c r="L151" s="24"/>
      <c r="M151" s="23">
        <f t="shared" si="2"/>
        <v>3.4948416525231733E-3</v>
      </c>
      <c r="N151" s="28">
        <v>642</v>
      </c>
      <c r="O151" s="29" t="s">
        <v>612</v>
      </c>
      <c r="U151" s="94"/>
      <c r="V151" s="94"/>
    </row>
    <row r="152" spans="1:22" ht="13.2" customHeight="1">
      <c r="A152" s="25"/>
      <c r="B152" s="26"/>
      <c r="C152" s="27" t="s">
        <v>1357</v>
      </c>
      <c r="D152" s="24">
        <v>418695.46280203253</v>
      </c>
      <c r="E152" s="22">
        <v>1.4939946013428962E-2</v>
      </c>
      <c r="F152" s="24">
        <v>416390.55643857049</v>
      </c>
      <c r="G152" s="24">
        <v>410780.10193583847</v>
      </c>
      <c r="H152" s="24">
        <v>5610.4545027320273</v>
      </c>
      <c r="I152" s="24">
        <v>-40526.794745656189</v>
      </c>
      <c r="J152" s="24">
        <v>-34916.340242924161</v>
      </c>
      <c r="K152" s="24">
        <v>16453.8174133297</v>
      </c>
      <c r="L152" s="24"/>
      <c r="M152" s="23">
        <f t="shared" si="2"/>
        <v>4.6622883907418606E-4</v>
      </c>
      <c r="N152" s="28">
        <v>649</v>
      </c>
      <c r="O152" s="29" t="s">
        <v>614</v>
      </c>
      <c r="U152" s="94"/>
      <c r="V152" s="94"/>
    </row>
    <row r="153" spans="1:22" ht="13.2" customHeight="1">
      <c r="A153" s="25"/>
      <c r="B153" s="26"/>
      <c r="C153" s="27" t="s">
        <v>1358</v>
      </c>
      <c r="D153" s="24">
        <v>1191413.3250899613</v>
      </c>
      <c r="E153" s="22">
        <v>3.1852176946035371E-2</v>
      </c>
      <c r="F153" s="24">
        <v>1184854.6293349713</v>
      </c>
      <c r="G153" s="24">
        <v>1185472.7641666371</v>
      </c>
      <c r="H153" s="24">
        <v>-618.13483166578226</v>
      </c>
      <c r="I153" s="24">
        <v>-115320.48367572189</v>
      </c>
      <c r="J153" s="24">
        <v>-115938.61850738767</v>
      </c>
      <c r="K153" s="24">
        <v>46819.942073523423</v>
      </c>
      <c r="L153" s="24"/>
      <c r="M153" s="23">
        <f t="shared" si="2"/>
        <v>1.3266712939682516E-3</v>
      </c>
      <c r="N153" s="28">
        <v>668</v>
      </c>
      <c r="O153" s="29" t="s">
        <v>617</v>
      </c>
      <c r="U153" s="94"/>
      <c r="V153" s="94"/>
    </row>
    <row r="154" spans="1:22" ht="13.2" customHeight="1">
      <c r="A154" s="25"/>
      <c r="B154" s="26"/>
      <c r="C154" s="27" t="s">
        <v>1359</v>
      </c>
      <c r="D154" s="24">
        <v>859814.35803086986</v>
      </c>
      <c r="E154" s="22">
        <v>-1.1742900852701355E-2</v>
      </c>
      <c r="F154" s="24">
        <v>855081.10495963134</v>
      </c>
      <c r="G154" s="24">
        <v>862881.32800010906</v>
      </c>
      <c r="H154" s="24">
        <v>-7800.223040477722</v>
      </c>
      <c r="I154" s="24">
        <v>-83224.021044051435</v>
      </c>
      <c r="J154" s="24">
        <v>-91024.244084529157</v>
      </c>
      <c r="K154" s="24">
        <v>33788.82675661645</v>
      </c>
      <c r="L154" s="24"/>
      <c r="M154" s="23">
        <f t="shared" si="2"/>
        <v>9.5742678289682912E-4</v>
      </c>
      <c r="N154" s="28">
        <v>672</v>
      </c>
      <c r="O154" s="29" t="s">
        <v>619</v>
      </c>
      <c r="U154" s="94"/>
      <c r="V154" s="94"/>
    </row>
    <row r="155" spans="1:22" ht="13.2" customHeight="1">
      <c r="A155" s="25"/>
      <c r="B155" s="26"/>
      <c r="C155" s="27" t="s">
        <v>1360</v>
      </c>
      <c r="D155" s="24">
        <v>1258291.0466235855</v>
      </c>
      <c r="E155" s="22">
        <v>1.6943461103720692E-2</v>
      </c>
      <c r="F155" s="24">
        <v>1251364.1909537374</v>
      </c>
      <c r="G155" s="24">
        <v>1240951.9950051401</v>
      </c>
      <c r="H155" s="24">
        <v>10412.195948597277</v>
      </c>
      <c r="I155" s="24">
        <v>-121793.77974516568</v>
      </c>
      <c r="J155" s="24">
        <v>-111381.5837965684</v>
      </c>
      <c r="K155" s="24">
        <v>49448.090493784788</v>
      </c>
      <c r="L155" s="24"/>
      <c r="M155" s="23">
        <f t="shared" si="2"/>
        <v>1.4011414643920735E-3</v>
      </c>
      <c r="N155" s="28">
        <v>677</v>
      </c>
      <c r="O155" s="29" t="s">
        <v>621</v>
      </c>
      <c r="U155" s="94"/>
      <c r="V155" s="94"/>
    </row>
    <row r="156" spans="1:22" ht="13.2" customHeight="1">
      <c r="A156" s="25"/>
      <c r="B156" s="26"/>
      <c r="C156" s="27" t="s">
        <v>1361</v>
      </c>
      <c r="D156" s="24">
        <v>2499409.7625942654</v>
      </c>
      <c r="E156" s="22">
        <v>9.5692469979253847E-3</v>
      </c>
      <c r="F156" s="24">
        <v>2485650.5844361144</v>
      </c>
      <c r="G156" s="24">
        <v>2503111.038647301</v>
      </c>
      <c r="H156" s="24">
        <v>-17460.454211186618</v>
      </c>
      <c r="I156" s="24">
        <v>-241925.39789197673</v>
      </c>
      <c r="J156" s="24">
        <v>-259385.85210316334</v>
      </c>
      <c r="K156" s="24">
        <v>98221.345890878234</v>
      </c>
      <c r="L156" s="24"/>
      <c r="M156" s="23">
        <f t="shared" si="2"/>
        <v>2.7831610693521813E-3</v>
      </c>
      <c r="N156" s="28">
        <v>680</v>
      </c>
      <c r="O156" s="29" t="s">
        <v>937</v>
      </c>
      <c r="U156" s="94"/>
      <c r="V156" s="94"/>
    </row>
    <row r="157" spans="1:22" ht="13.2" customHeight="1">
      <c r="A157" s="25"/>
      <c r="B157" s="26"/>
      <c r="C157" s="27" t="s">
        <v>1362</v>
      </c>
      <c r="D157" s="24">
        <v>863991.50277827703</v>
      </c>
      <c r="E157" s="22">
        <v>2.540632573841739E-3</v>
      </c>
      <c r="F157" s="24">
        <v>859235.25464651175</v>
      </c>
      <c r="G157" s="24">
        <v>864721.53057242394</v>
      </c>
      <c r="H157" s="24">
        <v>-5486.2759259121958</v>
      </c>
      <c r="I157" s="24">
        <v>-83628.339463620985</v>
      </c>
      <c r="J157" s="24">
        <v>-89114.615389533181</v>
      </c>
      <c r="K157" s="24">
        <v>33952.979423862773</v>
      </c>
      <c r="L157" s="24"/>
      <c r="M157" s="23">
        <f t="shared" si="2"/>
        <v>9.6207814771744407E-4</v>
      </c>
      <c r="N157" s="28">
        <v>682</v>
      </c>
      <c r="O157" s="29" t="s">
        <v>939</v>
      </c>
      <c r="U157" s="94"/>
      <c r="V157" s="94"/>
    </row>
    <row r="158" spans="1:22" ht="13.2" customHeight="1">
      <c r="A158" s="25"/>
      <c r="B158" s="26"/>
      <c r="C158" s="27" t="s">
        <v>1363</v>
      </c>
      <c r="D158" s="24">
        <v>1960381.5494350614</v>
      </c>
      <c r="E158" s="22">
        <v>2.5260726084495033E-3</v>
      </c>
      <c r="F158" s="24">
        <v>1949589.7059365262</v>
      </c>
      <c r="G158" s="24">
        <v>1966395.8034906702</v>
      </c>
      <c r="H158" s="24">
        <v>-16806.097554143984</v>
      </c>
      <c r="I158" s="24">
        <v>-189751.2338572696</v>
      </c>
      <c r="J158" s="24">
        <v>-206557.33141141359</v>
      </c>
      <c r="K158" s="24">
        <v>77038.714150375294</v>
      </c>
      <c r="L158" s="24"/>
      <c r="M158" s="23">
        <f t="shared" si="2"/>
        <v>2.1829384245506227E-3</v>
      </c>
      <c r="N158" s="28">
        <v>684</v>
      </c>
      <c r="O158" s="29" t="s">
        <v>941</v>
      </c>
      <c r="U158" s="94"/>
      <c r="V158" s="94"/>
    </row>
    <row r="159" spans="1:22" ht="13.2" customHeight="1">
      <c r="A159" s="25"/>
      <c r="B159" s="26"/>
      <c r="C159" s="27" t="s">
        <v>1364</v>
      </c>
      <c r="D159" s="24">
        <v>556855.21782598039</v>
      </c>
      <c r="E159" s="22">
        <v>7.2739972931042951E-2</v>
      </c>
      <c r="F159" s="24">
        <v>553789.74602338532</v>
      </c>
      <c r="G159" s="24">
        <v>567813.26059816242</v>
      </c>
      <c r="H159" s="24">
        <v>-14023.514574777102</v>
      </c>
      <c r="I159" s="24">
        <v>-53899.693502414579</v>
      </c>
      <c r="J159" s="24">
        <v>-67923.208077191681</v>
      </c>
      <c r="K159" s="24">
        <v>21883.194096375439</v>
      </c>
      <c r="L159" s="24"/>
      <c r="M159" s="23">
        <f t="shared" si="2"/>
        <v>6.2007350163754754E-4</v>
      </c>
      <c r="N159" s="28">
        <v>689</v>
      </c>
      <c r="O159" s="29" t="s">
        <v>943</v>
      </c>
      <c r="U159" s="94"/>
      <c r="V159" s="94"/>
    </row>
    <row r="160" spans="1:22" ht="13.2" customHeight="1">
      <c r="A160" s="25"/>
      <c r="B160" s="26"/>
      <c r="C160" s="27" t="s">
        <v>1365</v>
      </c>
      <c r="D160" s="24">
        <v>9339620.0993889216</v>
      </c>
      <c r="E160" s="22">
        <v>9.6763692623931252E-3</v>
      </c>
      <c r="F160" s="24">
        <v>9288205.761972094</v>
      </c>
      <c r="G160" s="24">
        <v>9312946.7184396479</v>
      </c>
      <c r="H160" s="24">
        <v>-24740.956467553973</v>
      </c>
      <c r="I160" s="24">
        <v>-904009.95567822643</v>
      </c>
      <c r="J160" s="24">
        <v>-928750.9121457804</v>
      </c>
      <c r="K160" s="24">
        <v>367026.67565774138</v>
      </c>
      <c r="L160" s="24"/>
      <c r="M160" s="23">
        <f t="shared" si="2"/>
        <v>1.0399922194501728E-2</v>
      </c>
      <c r="N160" s="28">
        <v>692</v>
      </c>
      <c r="O160" s="29" t="s">
        <v>945</v>
      </c>
      <c r="U160" s="94"/>
      <c r="V160" s="94"/>
    </row>
    <row r="161" spans="1:22" ht="13.2" customHeight="1">
      <c r="A161" s="25"/>
      <c r="B161" s="26"/>
      <c r="C161" s="27" t="s">
        <v>1366</v>
      </c>
      <c r="D161" s="24">
        <v>1501131.339149992</v>
      </c>
      <c r="E161" s="22">
        <v>1.1789291479308961E-2</v>
      </c>
      <c r="F161" s="24">
        <v>1492867.6547220692</v>
      </c>
      <c r="G161" s="24">
        <v>1506046.4657994325</v>
      </c>
      <c r="H161" s="24">
        <v>-13178.811077363323</v>
      </c>
      <c r="I161" s="24">
        <v>-145299.02297214101</v>
      </c>
      <c r="J161" s="24">
        <v>-158477.83404950434</v>
      </c>
      <c r="K161" s="24">
        <v>58991.183717410873</v>
      </c>
      <c r="L161" s="24"/>
      <c r="M161" s="23">
        <f t="shared" si="2"/>
        <v>1.6715507659577666E-3</v>
      </c>
      <c r="N161" s="28">
        <v>695</v>
      </c>
      <c r="O161" s="29" t="s">
        <v>947</v>
      </c>
      <c r="U161" s="94"/>
      <c r="V161" s="94"/>
    </row>
    <row r="162" spans="1:22" ht="13.2" customHeight="1">
      <c r="A162" s="25"/>
      <c r="B162" s="26"/>
      <c r="C162" s="27" t="s">
        <v>1367</v>
      </c>
      <c r="D162" s="24">
        <v>293325.90062553098</v>
      </c>
      <c r="E162" s="22">
        <v>-7.5552277158597025E-4</v>
      </c>
      <c r="F162" s="24">
        <v>291711.15006101463</v>
      </c>
      <c r="G162" s="24">
        <v>288228.83006344561</v>
      </c>
      <c r="H162" s="24">
        <v>3482.3199975690222</v>
      </c>
      <c r="I162" s="24">
        <v>-28391.897272257545</v>
      </c>
      <c r="J162" s="24">
        <v>-24909.577274688523</v>
      </c>
      <c r="K162" s="24">
        <v>11527.067380175942</v>
      </c>
      <c r="L162" s="24"/>
      <c r="M162" s="23">
        <f t="shared" si="2"/>
        <v>3.2662640575040761E-4</v>
      </c>
      <c r="N162" s="28">
        <v>700</v>
      </c>
      <c r="O162" s="29" t="s">
        <v>21</v>
      </c>
      <c r="U162" s="94"/>
      <c r="V162" s="94"/>
    </row>
    <row r="163" spans="1:22" ht="13.2" customHeight="1">
      <c r="A163" s="25"/>
      <c r="B163" s="26"/>
      <c r="C163" s="27" t="s">
        <v>1368</v>
      </c>
      <c r="D163" s="24">
        <v>426404.52561471215</v>
      </c>
      <c r="E163" s="22">
        <v>5.0307514208494108E-3</v>
      </c>
      <c r="F163" s="24">
        <v>424057.18108434393</v>
      </c>
      <c r="G163" s="24">
        <v>424872.9672183916</v>
      </c>
      <c r="H163" s="24">
        <v>-815.78613404766656</v>
      </c>
      <c r="I163" s="24">
        <v>-41272.978151131872</v>
      </c>
      <c r="J163" s="24">
        <v>-42088.764285179539</v>
      </c>
      <c r="K163" s="24">
        <v>16756.766748148966</v>
      </c>
      <c r="L163" s="24"/>
      <c r="M163" s="23">
        <f t="shared" si="2"/>
        <v>4.7481309117343798E-4</v>
      </c>
      <c r="N163" s="28">
        <v>698</v>
      </c>
      <c r="O163" s="29" t="s">
        <v>949</v>
      </c>
      <c r="U163" s="94"/>
      <c r="V163" s="94"/>
    </row>
    <row r="164" spans="1:22" ht="13.2" customHeight="1">
      <c r="A164" s="25"/>
      <c r="B164" s="26"/>
      <c r="C164" s="27" t="s">
        <v>1369</v>
      </c>
      <c r="D164" s="24">
        <v>4737816.8978637904</v>
      </c>
      <c r="E164" s="22">
        <v>1.3783657840677588E-2</v>
      </c>
      <c r="F164" s="24">
        <v>4711735.3534311792</v>
      </c>
      <c r="G164" s="24">
        <v>4726372.4690345768</v>
      </c>
      <c r="H164" s="24">
        <v>-14637.1156033976</v>
      </c>
      <c r="I164" s="24">
        <v>-458587.56547599082</v>
      </c>
      <c r="J164" s="24">
        <v>-473224.68107938842</v>
      </c>
      <c r="K164" s="24">
        <v>186185.85846032365</v>
      </c>
      <c r="L164" s="24"/>
      <c r="M164" s="23">
        <f t="shared" si="2"/>
        <v>5.2756885810379822E-3</v>
      </c>
      <c r="N164" s="28">
        <v>2262</v>
      </c>
      <c r="O164" s="29" t="s">
        <v>951</v>
      </c>
      <c r="U164" s="94"/>
      <c r="V164" s="94"/>
    </row>
    <row r="165" spans="1:22" ht="13.2" customHeight="1">
      <c r="A165" s="25"/>
      <c r="B165" s="26"/>
      <c r="C165" s="27" t="s">
        <v>1370</v>
      </c>
      <c r="D165" s="24">
        <v>1924253.5086982856</v>
      </c>
      <c r="E165" s="22">
        <v>2.4546503666955655E-2</v>
      </c>
      <c r="F165" s="24">
        <v>1913660.5490148182</v>
      </c>
      <c r="G165" s="24">
        <v>1920771.2544317539</v>
      </c>
      <c r="H165" s="24">
        <v>-7110.7054169357289</v>
      </c>
      <c r="I165" s="24">
        <v>-186254.29199479159</v>
      </c>
      <c r="J165" s="24">
        <v>-193364.99741172732</v>
      </c>
      <c r="K165" s="24">
        <v>75618.961039591493</v>
      </c>
      <c r="L165" s="24"/>
      <c r="M165" s="23">
        <f t="shared" si="2"/>
        <v>2.1427088639578056E-3</v>
      </c>
      <c r="N165" s="28">
        <v>705</v>
      </c>
      <c r="O165" s="29" t="s">
        <v>953</v>
      </c>
      <c r="U165" s="94"/>
      <c r="V165" s="94"/>
    </row>
    <row r="166" spans="1:22" ht="13.2" customHeight="1">
      <c r="A166" s="25"/>
      <c r="B166" s="26"/>
      <c r="C166" s="27" t="s">
        <v>1371</v>
      </c>
      <c r="D166" s="24">
        <v>1600974.2109756717</v>
      </c>
      <c r="E166" s="22">
        <v>5.9105349359429571E-3</v>
      </c>
      <c r="F166" s="24">
        <v>1592160.8944378684</v>
      </c>
      <c r="G166" s="24">
        <v>1604447.8346435665</v>
      </c>
      <c r="H166" s="24">
        <v>-12286.940205698134</v>
      </c>
      <c r="I166" s="24">
        <v>-154963.11521287626</v>
      </c>
      <c r="J166" s="24">
        <v>-167250.0554185744</v>
      </c>
      <c r="K166" s="24">
        <v>62914.790560552043</v>
      </c>
      <c r="L166" s="24"/>
      <c r="M166" s="23">
        <f t="shared" si="2"/>
        <v>1.7827285320352771E-3</v>
      </c>
      <c r="N166" s="28">
        <v>715</v>
      </c>
      <c r="O166" s="29" t="s">
        <v>959</v>
      </c>
      <c r="U166" s="94"/>
      <c r="V166" s="94"/>
    </row>
    <row r="167" spans="1:22" ht="13.2" customHeight="1">
      <c r="A167" s="25"/>
      <c r="B167" s="26"/>
      <c r="C167" s="27" t="s">
        <v>1372</v>
      </c>
      <c r="D167" s="24">
        <v>343292.54733610555</v>
      </c>
      <c r="E167" s="22">
        <v>-1.5343419293146754E-3</v>
      </c>
      <c r="F167" s="24">
        <v>341402.73183252034</v>
      </c>
      <c r="G167" s="24">
        <v>340963.79854831909</v>
      </c>
      <c r="H167" s="24">
        <v>438.93328420125181</v>
      </c>
      <c r="I167" s="24">
        <v>-33228.319481890205</v>
      </c>
      <c r="J167" s="24">
        <v>-32789.386197688953</v>
      </c>
      <c r="K167" s="24">
        <v>13490.647487373977</v>
      </c>
      <c r="L167" s="24"/>
      <c r="M167" s="23">
        <f t="shared" si="2"/>
        <v>3.8226563224786773E-4</v>
      </c>
      <c r="N167" s="28">
        <v>718</v>
      </c>
      <c r="O167" s="29" t="s">
        <v>961</v>
      </c>
      <c r="U167" s="94"/>
      <c r="V167" s="94"/>
    </row>
    <row r="168" spans="1:22" ht="13.2" customHeight="1">
      <c r="A168" s="25"/>
      <c r="B168" s="26"/>
      <c r="C168" s="27" t="s">
        <v>1373</v>
      </c>
      <c r="D168" s="24">
        <v>3004806.8888641684</v>
      </c>
      <c r="E168" s="22">
        <v>2.0179445476864455E-2</v>
      </c>
      <c r="F168" s="24">
        <v>2988265.514203053</v>
      </c>
      <c r="G168" s="24">
        <v>2955119.2419069516</v>
      </c>
      <c r="H168" s="24">
        <v>33146.272296101321</v>
      </c>
      <c r="I168" s="24">
        <v>-290844.30774667748</v>
      </c>
      <c r="J168" s="24">
        <v>-257698.03545057616</v>
      </c>
      <c r="K168" s="24">
        <v>118082.34935438687</v>
      </c>
      <c r="L168" s="24"/>
      <c r="M168" s="23">
        <f t="shared" si="2"/>
        <v>3.3459345799016797E-3</v>
      </c>
      <c r="N168" s="28">
        <v>723</v>
      </c>
      <c r="O168" s="29" t="s">
        <v>963</v>
      </c>
      <c r="U168" s="94"/>
      <c r="V168" s="94"/>
    </row>
    <row r="169" spans="1:22" ht="13.2" customHeight="1">
      <c r="A169" s="25"/>
      <c r="B169" s="26"/>
      <c r="C169" s="27" t="s">
        <v>1374</v>
      </c>
      <c r="D169" s="24">
        <v>2029279.9368846561</v>
      </c>
      <c r="E169" s="22">
        <v>-1.1243695890047922E-2</v>
      </c>
      <c r="F169" s="24">
        <v>2018108.809764077</v>
      </c>
      <c r="G169" s="24">
        <v>2022275.6238635185</v>
      </c>
      <c r="H169" s="24">
        <v>-4166.8140994415153</v>
      </c>
      <c r="I169" s="24">
        <v>-196420.1162659539</v>
      </c>
      <c r="J169" s="24">
        <v>-200586.93036539541</v>
      </c>
      <c r="K169" s="24">
        <v>79746.270328753279</v>
      </c>
      <c r="L169" s="24"/>
      <c r="M169" s="23">
        <f t="shared" si="2"/>
        <v>2.2596586616884587E-3</v>
      </c>
      <c r="N169" s="28">
        <v>729</v>
      </c>
      <c r="O169" s="29" t="s">
        <v>967</v>
      </c>
      <c r="U169" s="94"/>
      <c r="V169" s="94"/>
    </row>
    <row r="170" spans="1:22" ht="13.2" customHeight="1">
      <c r="A170" s="25"/>
      <c r="B170" s="26"/>
      <c r="C170" s="27" t="s">
        <v>1375</v>
      </c>
      <c r="D170" s="24">
        <v>1281106.0318376929</v>
      </c>
      <c r="E170" s="22">
        <v>-6.09518365568118E-3</v>
      </c>
      <c r="F170" s="24">
        <v>1274053.5803368073</v>
      </c>
      <c r="G170" s="24">
        <v>1278898.3091370671</v>
      </c>
      <c r="H170" s="24">
        <v>-4844.7288002597634</v>
      </c>
      <c r="I170" s="24">
        <v>-124002.11087134863</v>
      </c>
      <c r="J170" s="24">
        <v>-128846.8396716084</v>
      </c>
      <c r="K170" s="24">
        <v>50344.669593277518</v>
      </c>
      <c r="L170" s="24"/>
      <c r="M170" s="23">
        <f t="shared" si="2"/>
        <v>1.4265465738687371E-3</v>
      </c>
      <c r="N170" s="28">
        <v>734</v>
      </c>
      <c r="O170" s="29" t="s">
        <v>971</v>
      </c>
      <c r="U170" s="94"/>
      <c r="V170" s="94"/>
    </row>
    <row r="171" spans="1:22" ht="13.2" customHeight="1">
      <c r="A171" s="25"/>
      <c r="B171" s="26"/>
      <c r="C171" s="27" t="s">
        <v>1376</v>
      </c>
      <c r="D171" s="24">
        <v>3690521.9966084524</v>
      </c>
      <c r="E171" s="22">
        <v>1.7166530579900252E-2</v>
      </c>
      <c r="F171" s="24">
        <v>3670205.78019294</v>
      </c>
      <c r="G171" s="24">
        <v>3670611.8507318012</v>
      </c>
      <c r="H171" s="24">
        <v>-406.07053886121139</v>
      </c>
      <c r="I171" s="24">
        <v>-357216.73805573891</v>
      </c>
      <c r="J171" s="24">
        <v>-357622.80859460012</v>
      </c>
      <c r="K171" s="24">
        <v>145029.45574259438</v>
      </c>
      <c r="L171" s="24"/>
      <c r="M171" s="23">
        <f t="shared" si="2"/>
        <v>4.1094970901799635E-3</v>
      </c>
      <c r="N171" s="28">
        <v>2422</v>
      </c>
      <c r="O171" s="29" t="s">
        <v>296</v>
      </c>
      <c r="U171" s="94"/>
      <c r="V171" s="94"/>
    </row>
    <row r="172" spans="1:22" ht="13.2" customHeight="1">
      <c r="A172" s="25"/>
      <c r="B172" s="26"/>
      <c r="C172" s="27" t="s">
        <v>1377</v>
      </c>
      <c r="D172" s="24">
        <v>1116890.0244059602</v>
      </c>
      <c r="E172" s="22">
        <v>6.4450999922867069E-3</v>
      </c>
      <c r="F172" s="24">
        <v>1110741.5772570171</v>
      </c>
      <c r="G172" s="24">
        <v>1110681.0849921412</v>
      </c>
      <c r="H172" s="24">
        <v>60.492264875909314</v>
      </c>
      <c r="I172" s="24">
        <v>-108107.14897565772</v>
      </c>
      <c r="J172" s="24">
        <v>-108046.65671078181</v>
      </c>
      <c r="K172" s="24">
        <v>43891.339087746652</v>
      </c>
      <c r="L172" s="24"/>
      <c r="M172" s="23">
        <f t="shared" si="2"/>
        <v>1.2436875622379023E-3</v>
      </c>
      <c r="N172" s="28">
        <v>2042</v>
      </c>
      <c r="O172" s="29" t="s">
        <v>556</v>
      </c>
      <c r="U172" s="94"/>
      <c r="V172" s="94"/>
    </row>
    <row r="173" spans="1:22" ht="13.2" customHeight="1">
      <c r="A173" s="25"/>
      <c r="B173" s="26"/>
      <c r="C173" s="27" t="s">
        <v>1378</v>
      </c>
      <c r="D173" s="24">
        <v>1954924.5820788415</v>
      </c>
      <c r="E173" s="22">
        <v>1.6423621993759907E-2</v>
      </c>
      <c r="F173" s="24">
        <v>1944162.7790271272</v>
      </c>
      <c r="G173" s="24">
        <v>1934332.7784728901</v>
      </c>
      <c r="H173" s="24">
        <v>9830.0005542370491</v>
      </c>
      <c r="I173" s="24">
        <v>-189223.03755320827</v>
      </c>
      <c r="J173" s="24">
        <v>-179393.03699897122</v>
      </c>
      <c r="K173" s="24">
        <v>76824.267249258046</v>
      </c>
      <c r="L173" s="24"/>
      <c r="M173" s="23">
        <f t="shared" si="2"/>
        <v>2.1768619422827479E-3</v>
      </c>
      <c r="N173" s="28">
        <v>746</v>
      </c>
      <c r="O173" s="29" t="s">
        <v>975</v>
      </c>
      <c r="U173" s="94"/>
      <c r="V173" s="94"/>
    </row>
    <row r="174" spans="1:22" ht="13.2" customHeight="1">
      <c r="A174" s="25"/>
      <c r="B174" s="26"/>
      <c r="C174" s="27" t="s">
        <v>1379</v>
      </c>
      <c r="D174" s="24">
        <v>5388241.558082127</v>
      </c>
      <c r="E174" s="22">
        <v>9.2035554828611144E-3</v>
      </c>
      <c r="F174" s="24">
        <v>5358579.444783885</v>
      </c>
      <c r="G174" s="24">
        <v>5401332.4967539711</v>
      </c>
      <c r="H174" s="24">
        <v>-42753.05197008606</v>
      </c>
      <c r="I174" s="24">
        <v>-521544.12709186162</v>
      </c>
      <c r="J174" s="24">
        <v>-564297.17906194762</v>
      </c>
      <c r="K174" s="24">
        <v>211746.12732194163</v>
      </c>
      <c r="L174" s="24"/>
      <c r="M174" s="23">
        <f t="shared" si="2"/>
        <v>5.9999542136517231E-3</v>
      </c>
      <c r="N174" s="28">
        <v>749</v>
      </c>
      <c r="O174" s="29" t="s">
        <v>624</v>
      </c>
      <c r="U174" s="94"/>
      <c r="V174" s="94"/>
    </row>
    <row r="175" spans="1:22" ht="13.2" customHeight="1">
      <c r="A175" s="25"/>
      <c r="B175" s="26"/>
      <c r="C175" s="27" t="s">
        <v>1380</v>
      </c>
      <c r="D175" s="24">
        <v>895650.72493656341</v>
      </c>
      <c r="E175" s="22">
        <v>8.0803262149775623E-3</v>
      </c>
      <c r="F175" s="24">
        <v>890720.19370622688</v>
      </c>
      <c r="G175" s="24">
        <v>897538.3270831299</v>
      </c>
      <c r="H175" s="24">
        <v>-6818.1333769030171</v>
      </c>
      <c r="I175" s="24">
        <v>-86692.730918043439</v>
      </c>
      <c r="J175" s="24">
        <v>-93510.864294946456</v>
      </c>
      <c r="K175" s="24">
        <v>35197.117722745614</v>
      </c>
      <c r="L175" s="24"/>
      <c r="M175" s="23">
        <f t="shared" si="2"/>
        <v>9.9733155670847637E-4</v>
      </c>
      <c r="N175" s="28">
        <v>753</v>
      </c>
      <c r="O175" s="29" t="s">
        <v>626</v>
      </c>
      <c r="U175" s="94"/>
      <c r="V175" s="94"/>
    </row>
    <row r="176" spans="1:22" ht="13.2" customHeight="1">
      <c r="A176" s="25"/>
      <c r="B176" s="26"/>
      <c r="C176" s="27" t="s">
        <v>1381</v>
      </c>
      <c r="D176" s="24">
        <v>1180098.4303745416</v>
      </c>
      <c r="E176" s="22">
        <v>4.6058209855504018E-3</v>
      </c>
      <c r="F176" s="24">
        <v>1173602.0227863661</v>
      </c>
      <c r="G176" s="24">
        <v>1169288.4092750121</v>
      </c>
      <c r="H176" s="24">
        <v>4313.613511353964</v>
      </c>
      <c r="I176" s="24">
        <v>-114225.28094142013</v>
      </c>
      <c r="J176" s="24">
        <v>-109911.66743006617</v>
      </c>
      <c r="K176" s="24">
        <v>46375.291418719004</v>
      </c>
      <c r="L176" s="24"/>
      <c r="M176" s="23">
        <f t="shared" si="2"/>
        <v>1.3140718495125779E-3</v>
      </c>
      <c r="N176" s="28">
        <v>754</v>
      </c>
      <c r="O176" s="29" t="s">
        <v>627</v>
      </c>
      <c r="U176" s="94"/>
      <c r="V176" s="94"/>
    </row>
    <row r="177" spans="1:22" ht="13.2" customHeight="1">
      <c r="A177" s="25"/>
      <c r="B177" s="26"/>
      <c r="C177" s="27" t="s">
        <v>1382</v>
      </c>
      <c r="D177" s="24">
        <v>229231.56159583747</v>
      </c>
      <c r="E177" s="22">
        <v>-2.0310715270245305E-3</v>
      </c>
      <c r="F177" s="24">
        <v>227969.64850632689</v>
      </c>
      <c r="G177" s="24">
        <v>229980.2440145759</v>
      </c>
      <c r="H177" s="24">
        <v>-2010.5955082490109</v>
      </c>
      <c r="I177" s="24">
        <v>-22188.013177523382</v>
      </c>
      <c r="J177" s="24">
        <v>-24198.608685772393</v>
      </c>
      <c r="K177" s="24">
        <v>9008.2998144493886</v>
      </c>
      <c r="L177" s="24"/>
      <c r="M177" s="23">
        <f t="shared" si="2"/>
        <v>2.5525560780323615E-4</v>
      </c>
      <c r="N177" s="28">
        <v>760</v>
      </c>
      <c r="O177" s="29" t="s">
        <v>633</v>
      </c>
      <c r="U177" s="94"/>
      <c r="V177" s="94"/>
    </row>
    <row r="178" spans="1:22" ht="13.2" customHeight="1">
      <c r="A178" s="25"/>
      <c r="B178" s="26"/>
      <c r="C178" s="27" t="s">
        <v>1383</v>
      </c>
      <c r="D178" s="24">
        <v>8060196.003499697</v>
      </c>
      <c r="E178" s="22">
        <v>1.4692808117004574E-2</v>
      </c>
      <c r="F178" s="24">
        <v>8015824.8585752016</v>
      </c>
      <c r="G178" s="24">
        <v>8016731.6496333303</v>
      </c>
      <c r="H178" s="24">
        <v>-906.79105812869966</v>
      </c>
      <c r="I178" s="24">
        <v>-780170.64445247862</v>
      </c>
      <c r="J178" s="24">
        <v>-781077.43551060732</v>
      </c>
      <c r="K178" s="24">
        <v>316748.1024745176</v>
      </c>
      <c r="L178" s="24"/>
      <c r="M178" s="23">
        <f t="shared" si="2"/>
        <v>8.9752485022720797E-3</v>
      </c>
      <c r="N178" s="28">
        <v>767</v>
      </c>
      <c r="O178" s="29" t="s">
        <v>637</v>
      </c>
      <c r="U178" s="94"/>
      <c r="V178" s="94"/>
    </row>
    <row r="179" spans="1:22" ht="13.2" customHeight="1">
      <c r="A179" s="25"/>
      <c r="B179" s="26"/>
      <c r="C179" s="27" t="s">
        <v>1384</v>
      </c>
      <c r="D179" s="24">
        <v>1508774.2505824903</v>
      </c>
      <c r="E179" s="22">
        <v>2.0302732890262964E-2</v>
      </c>
      <c r="F179" s="24">
        <v>1500468.4921490883</v>
      </c>
      <c r="G179" s="24">
        <v>1494904.2516171746</v>
      </c>
      <c r="H179" s="24">
        <v>5564.2405319137033</v>
      </c>
      <c r="I179" s="24">
        <v>-146038.80338631413</v>
      </c>
      <c r="J179" s="24">
        <v>-140474.56285440043</v>
      </c>
      <c r="K179" s="24">
        <v>59291.533447438967</v>
      </c>
      <c r="L179" s="24"/>
      <c r="M179" s="23">
        <f t="shared" si="2"/>
        <v>1.6800613566875383E-3</v>
      </c>
      <c r="N179" s="28">
        <v>769</v>
      </c>
      <c r="O179" s="29" t="s">
        <v>639</v>
      </c>
      <c r="U179" s="94"/>
      <c r="V179" s="94"/>
    </row>
    <row r="180" spans="1:22" ht="13.2" customHeight="1">
      <c r="A180" s="25"/>
      <c r="B180" s="26"/>
      <c r="C180" s="27" t="s">
        <v>1385</v>
      </c>
      <c r="D180" s="24">
        <v>2924423.524640861</v>
      </c>
      <c r="E180" s="22">
        <v>1.4388082615403031E-2</v>
      </c>
      <c r="F180" s="24">
        <v>2908324.6580653954</v>
      </c>
      <c r="G180" s="24">
        <v>2893133.9710204839</v>
      </c>
      <c r="H180" s="24">
        <v>15190.687044911552</v>
      </c>
      <c r="I180" s="24">
        <v>-283063.75984906725</v>
      </c>
      <c r="J180" s="24">
        <v>-267873.0728041557</v>
      </c>
      <c r="K180" s="24">
        <v>114923.45866770935</v>
      </c>
      <c r="L180" s="24"/>
      <c r="M180" s="23">
        <f t="shared" si="2"/>
        <v>3.2564255072886094E-3</v>
      </c>
      <c r="N180" s="28">
        <v>773</v>
      </c>
      <c r="O180" s="29" t="s">
        <v>640</v>
      </c>
      <c r="U180" s="94"/>
      <c r="V180" s="94"/>
    </row>
    <row r="181" spans="1:22" ht="13.2" customHeight="1">
      <c r="A181" s="25"/>
      <c r="B181" s="26"/>
      <c r="C181" s="27" t="s">
        <v>1386</v>
      </c>
      <c r="D181" s="24">
        <v>1947358.8940586231</v>
      </c>
      <c r="E181" s="22">
        <v>9.3047470894405127E-3</v>
      </c>
      <c r="F181" s="24">
        <v>1936638.7398997464</v>
      </c>
      <c r="G181" s="24">
        <v>1937011.4409296201</v>
      </c>
      <c r="H181" s="24">
        <v>-372.70102987368591</v>
      </c>
      <c r="I181" s="24">
        <v>-188490.73182566799</v>
      </c>
      <c r="J181" s="24">
        <v>-188863.43285554167</v>
      </c>
      <c r="K181" s="24">
        <v>76526.952230705414</v>
      </c>
      <c r="L181" s="24"/>
      <c r="M181" s="23">
        <f t="shared" si="2"/>
        <v>2.1684373419327517E-3</v>
      </c>
      <c r="N181" s="28">
        <v>1869</v>
      </c>
      <c r="O181" s="29" t="s">
        <v>789</v>
      </c>
      <c r="U181" s="94"/>
      <c r="V181" s="94"/>
    </row>
    <row r="182" spans="1:22" ht="13.2" customHeight="1">
      <c r="A182" s="25"/>
      <c r="B182" s="26"/>
      <c r="C182" s="27" t="s">
        <v>1387</v>
      </c>
      <c r="D182" s="24">
        <v>1458364.1509341523</v>
      </c>
      <c r="E182" s="22">
        <v>-2.2504881845578639E-3</v>
      </c>
      <c r="F182" s="24">
        <v>1450335.8986353632</v>
      </c>
      <c r="G182" s="24">
        <v>1463565.9620723815</v>
      </c>
      <c r="H182" s="24">
        <v>-13230.063437018311</v>
      </c>
      <c r="I182" s="24">
        <v>-141159.45803137717</v>
      </c>
      <c r="J182" s="24">
        <v>-154389.52146839548</v>
      </c>
      <c r="K182" s="24">
        <v>57310.526608122716</v>
      </c>
      <c r="L182" s="24"/>
      <c r="M182" s="23">
        <f t="shared" si="2"/>
        <v>1.6239283332261133E-3</v>
      </c>
      <c r="N182" s="28">
        <v>779</v>
      </c>
      <c r="O182" s="29" t="s">
        <v>642</v>
      </c>
      <c r="U182" s="94"/>
      <c r="V182" s="94"/>
    </row>
    <row r="183" spans="1:22" ht="13.2" customHeight="1">
      <c r="A183" s="25"/>
      <c r="B183" s="26"/>
      <c r="C183" s="27" t="s">
        <v>1388</v>
      </c>
      <c r="D183" s="24">
        <v>29967330.838288676</v>
      </c>
      <c r="E183" s="22">
        <v>2.0814209744355328E-2</v>
      </c>
      <c r="F183" s="24">
        <v>29802361.552300017</v>
      </c>
      <c r="G183" s="24">
        <v>29833740.584836975</v>
      </c>
      <c r="H183" s="24">
        <v>-31379.032536957413</v>
      </c>
      <c r="I183" s="24">
        <v>-2900628.198430534</v>
      </c>
      <c r="J183" s="24">
        <v>-2932007.2309674914</v>
      </c>
      <c r="K183" s="24">
        <v>1177650.6644667962</v>
      </c>
      <c r="L183" s="24"/>
      <c r="M183" s="23">
        <f t="shared" si="2"/>
        <v>3.3369441773706175E-2</v>
      </c>
      <c r="N183" s="28">
        <v>785</v>
      </c>
      <c r="O183" s="29" t="s">
        <v>644</v>
      </c>
      <c r="U183" s="94"/>
      <c r="V183" s="94"/>
    </row>
    <row r="184" spans="1:22" ht="13.2" customHeight="1">
      <c r="A184" s="25"/>
      <c r="B184" s="26"/>
      <c r="C184" s="27" t="s">
        <v>1389</v>
      </c>
      <c r="D184" s="24">
        <v>661714.00100460148</v>
      </c>
      <c r="E184" s="22">
        <v>2.7873575231024628E-2</v>
      </c>
      <c r="F184" s="24">
        <v>658071.28464579408</v>
      </c>
      <c r="G184" s="24">
        <v>657444.49677784357</v>
      </c>
      <c r="H184" s="24">
        <v>626.78786795050837</v>
      </c>
      <c r="I184" s="24">
        <v>-64049.290908414012</v>
      </c>
      <c r="J184" s="24">
        <v>-63422.503040463504</v>
      </c>
      <c r="K184" s="24">
        <v>26003.915302806872</v>
      </c>
      <c r="L184" s="24"/>
      <c r="M184" s="23">
        <f t="shared" si="2"/>
        <v>7.368366220710154E-4</v>
      </c>
      <c r="N184" s="28">
        <v>789</v>
      </c>
      <c r="O184" s="29" t="s">
        <v>646</v>
      </c>
      <c r="U184" s="94"/>
      <c r="V184" s="94"/>
    </row>
    <row r="185" spans="1:22" ht="13.2" customHeight="1">
      <c r="A185" s="25"/>
      <c r="B185" s="26"/>
      <c r="C185" s="27" t="s">
        <v>1390</v>
      </c>
      <c r="D185" s="24">
        <v>936720.25170906913</v>
      </c>
      <c r="E185" s="22">
        <v>-1.3163828737108973E-2</v>
      </c>
      <c r="F185" s="24">
        <v>931563.63392654294</v>
      </c>
      <c r="G185" s="24">
        <v>941305.01895266958</v>
      </c>
      <c r="H185" s="24">
        <v>-9741.3850261266343</v>
      </c>
      <c r="I185" s="24">
        <v>-90667.974095200916</v>
      </c>
      <c r="J185" s="24">
        <v>-100409.35912132755</v>
      </c>
      <c r="K185" s="24">
        <v>36811.060444370407</v>
      </c>
      <c r="L185" s="24"/>
      <c r="M185" s="23">
        <f t="shared" si="2"/>
        <v>1.0430635970327944E-3</v>
      </c>
      <c r="N185" s="28">
        <v>790</v>
      </c>
      <c r="O185" s="29" t="s">
        <v>648</v>
      </c>
      <c r="U185" s="94"/>
      <c r="V185" s="94"/>
    </row>
    <row r="186" spans="1:22" ht="13.2" customHeight="1">
      <c r="A186" s="25"/>
      <c r="B186" s="26"/>
      <c r="C186" s="27" t="s">
        <v>1391</v>
      </c>
      <c r="D186" s="24">
        <v>2626839.7958456124</v>
      </c>
      <c r="E186" s="22">
        <v>8.8084452610779351E-3</v>
      </c>
      <c r="F186" s="24">
        <v>2612379.1190550867</v>
      </c>
      <c r="G186" s="24">
        <v>2619685.1920448174</v>
      </c>
      <c r="H186" s="24">
        <v>-7306.0729897306301</v>
      </c>
      <c r="I186" s="24">
        <v>-254259.73456581665</v>
      </c>
      <c r="J186" s="24">
        <v>-261565.80755554728</v>
      </c>
      <c r="K186" s="24">
        <v>103229.06793797278</v>
      </c>
      <c r="L186" s="24"/>
      <c r="M186" s="23">
        <f t="shared" si="2"/>
        <v>2.9250578935220944E-3</v>
      </c>
      <c r="N186" s="28">
        <v>809</v>
      </c>
      <c r="O186" s="29" t="s">
        <v>1032</v>
      </c>
      <c r="U186" s="94"/>
      <c r="V186" s="94"/>
    </row>
    <row r="187" spans="1:22" ht="13.2" customHeight="1">
      <c r="A187" s="25"/>
      <c r="B187" s="26"/>
      <c r="C187" s="27" t="s">
        <v>1392</v>
      </c>
      <c r="D187" s="24">
        <v>555934.31359102123</v>
      </c>
      <c r="E187" s="22">
        <v>3.0953301266489763E-2</v>
      </c>
      <c r="F187" s="24">
        <v>552873.9113394958</v>
      </c>
      <c r="G187" s="24">
        <v>537533.26228627388</v>
      </c>
      <c r="H187" s="24">
        <v>15340.649053221918</v>
      </c>
      <c r="I187" s="24">
        <v>-53810.556408210519</v>
      </c>
      <c r="J187" s="24">
        <v>-38469.907354988602</v>
      </c>
      <c r="K187" s="24">
        <v>21847.004570853056</v>
      </c>
      <c r="L187" s="24"/>
      <c r="M187" s="23">
        <f t="shared" si="2"/>
        <v>6.1904804960735314E-4</v>
      </c>
      <c r="N187" s="28">
        <v>2024</v>
      </c>
      <c r="O187" s="29" t="s">
        <v>549</v>
      </c>
      <c r="U187" s="94"/>
      <c r="V187" s="94"/>
    </row>
    <row r="188" spans="1:22" ht="13.2" customHeight="1">
      <c r="A188" s="25"/>
      <c r="B188" s="26"/>
      <c r="C188" s="27" t="s">
        <v>1393</v>
      </c>
      <c r="D188" s="24">
        <v>3185714.6766861049</v>
      </c>
      <c r="E188" s="22">
        <v>9.5052423668056107E-3</v>
      </c>
      <c r="F188" s="24">
        <v>3168177.4099067422</v>
      </c>
      <c r="G188" s="24">
        <v>3161429.2149263374</v>
      </c>
      <c r="H188" s="24">
        <v>6748.1949804048054</v>
      </c>
      <c r="I188" s="24">
        <v>-308354.91733361938</v>
      </c>
      <c r="J188" s="24">
        <v>-301606.72235321457</v>
      </c>
      <c r="K188" s="24">
        <v>125191.63038062751</v>
      </c>
      <c r="L188" s="24"/>
      <c r="M188" s="23">
        <f t="shared" si="2"/>
        <v>3.5473803451154771E-3</v>
      </c>
      <c r="N188" s="28">
        <v>820</v>
      </c>
      <c r="O188" s="29" t="s">
        <v>1036</v>
      </c>
      <c r="U188" s="94"/>
      <c r="V188" s="94"/>
    </row>
    <row r="189" spans="1:22" ht="13.2" customHeight="1">
      <c r="A189" s="25"/>
      <c r="B189" s="26"/>
      <c r="C189" s="27" t="s">
        <v>1394</v>
      </c>
      <c r="D189" s="24">
        <v>918240.2378448426</v>
      </c>
      <c r="E189" s="22">
        <v>-4.2731719041471106E-3</v>
      </c>
      <c r="F189" s="24">
        <v>913185.35200196411</v>
      </c>
      <c r="G189" s="24">
        <v>908896.87753740314</v>
      </c>
      <c r="H189" s="24">
        <v>4288.4744645609753</v>
      </c>
      <c r="I189" s="24">
        <v>-88879.237900735636</v>
      </c>
      <c r="J189" s="24">
        <v>-84590.76343617466</v>
      </c>
      <c r="K189" s="24">
        <v>36084.836252966757</v>
      </c>
      <c r="L189" s="24"/>
      <c r="M189" s="23">
        <f t="shared" si="2"/>
        <v>1.0224855966113593E-3</v>
      </c>
      <c r="N189" s="28">
        <v>823</v>
      </c>
      <c r="O189" s="29" t="s">
        <v>1038</v>
      </c>
      <c r="U189" s="94"/>
      <c r="V189" s="94"/>
    </row>
    <row r="190" spans="1:22" ht="13.2" customHeight="1">
      <c r="A190" s="25"/>
      <c r="B190" s="26"/>
      <c r="C190" s="27" t="s">
        <v>1395</v>
      </c>
      <c r="D190" s="24">
        <v>1238388.2064316245</v>
      </c>
      <c r="E190" s="22">
        <v>9.1292593210259287E-3</v>
      </c>
      <c r="F190" s="24">
        <v>1231570.9153190381</v>
      </c>
      <c r="G190" s="24">
        <v>1222057.432351172</v>
      </c>
      <c r="H190" s="24">
        <v>9513.482967866119</v>
      </c>
      <c r="I190" s="24">
        <v>-119867.32390559862</v>
      </c>
      <c r="J190" s="24">
        <v>-110353.8409377325</v>
      </c>
      <c r="K190" s="24">
        <v>48665.952334623398</v>
      </c>
      <c r="L190" s="24"/>
      <c r="M190" s="23">
        <f t="shared" si="2"/>
        <v>1.3789791079746492E-3</v>
      </c>
      <c r="N190" s="28">
        <v>830</v>
      </c>
      <c r="O190" s="29" t="s">
        <v>1040</v>
      </c>
      <c r="U190" s="94"/>
      <c r="V190" s="94"/>
    </row>
    <row r="191" spans="1:22" ht="13.2" customHeight="1">
      <c r="A191" s="25"/>
      <c r="B191" s="26"/>
      <c r="C191" s="27" t="s">
        <v>1396</v>
      </c>
      <c r="D191" s="24">
        <v>393567.49598393921</v>
      </c>
      <c r="E191" s="22">
        <v>3.6440177591812617E-2</v>
      </c>
      <c r="F191" s="24">
        <v>391400.91834807384</v>
      </c>
      <c r="G191" s="24">
        <v>383039.50072578661</v>
      </c>
      <c r="H191" s="24">
        <v>8361.4176222872338</v>
      </c>
      <c r="I191" s="24">
        <v>-38094.583164481199</v>
      </c>
      <c r="J191" s="24">
        <v>-29733.165542193965</v>
      </c>
      <c r="K191" s="24">
        <v>15466.343187489803</v>
      </c>
      <c r="L191" s="24"/>
      <c r="M191" s="23">
        <f t="shared" si="2"/>
        <v>4.3824816137710387E-4</v>
      </c>
      <c r="N191" s="28">
        <v>839</v>
      </c>
      <c r="O191" s="29" t="s">
        <v>1042</v>
      </c>
      <c r="U191" s="94"/>
      <c r="V191" s="94"/>
    </row>
    <row r="192" spans="1:22" ht="13.2" customHeight="1">
      <c r="A192" s="25"/>
      <c r="B192" s="26"/>
      <c r="C192" s="27" t="s">
        <v>1397</v>
      </c>
      <c r="D192" s="24">
        <v>586652.04194741196</v>
      </c>
      <c r="E192" s="22">
        <v>-9.6192253245072079E-3</v>
      </c>
      <c r="F192" s="24">
        <v>583422.53949335287</v>
      </c>
      <c r="G192" s="24">
        <v>590507.41946626315</v>
      </c>
      <c r="H192" s="24">
        <v>-7084.8799729102757</v>
      </c>
      <c r="I192" s="24">
        <v>-56783.817842239667</v>
      </c>
      <c r="J192" s="24">
        <v>-63868.697815149942</v>
      </c>
      <c r="K192" s="24">
        <v>23054.144219192847</v>
      </c>
      <c r="L192" s="24"/>
      <c r="M192" s="23">
        <f t="shared" si="2"/>
        <v>6.5325307952277813E-4</v>
      </c>
      <c r="N192" s="28">
        <v>844</v>
      </c>
      <c r="O192" s="29" t="s">
        <v>1044</v>
      </c>
      <c r="U192" s="94"/>
      <c r="V192" s="94"/>
    </row>
    <row r="193" spans="1:22" ht="13.2" customHeight="1">
      <c r="A193" s="25"/>
      <c r="B193" s="26"/>
      <c r="C193" s="27" t="s">
        <v>1398</v>
      </c>
      <c r="D193" s="24">
        <v>503367.90560449427</v>
      </c>
      <c r="E193" s="22">
        <v>-1.4511654574656419E-2</v>
      </c>
      <c r="F193" s="24">
        <v>500596.87990236259</v>
      </c>
      <c r="G193" s="24">
        <v>509850.37464671832</v>
      </c>
      <c r="H193" s="24">
        <v>-9253.4947443557321</v>
      </c>
      <c r="I193" s="24">
        <v>-48722.495475499454</v>
      </c>
      <c r="J193" s="24">
        <v>-57975.990219855186</v>
      </c>
      <c r="K193" s="24">
        <v>19781.259522419459</v>
      </c>
      <c r="L193" s="24"/>
      <c r="M193" s="23">
        <f t="shared" si="2"/>
        <v>5.605139178882178E-4</v>
      </c>
      <c r="N193" s="28">
        <v>845</v>
      </c>
      <c r="O193" s="29" t="s">
        <v>1045</v>
      </c>
      <c r="U193" s="94"/>
      <c r="V193" s="94"/>
    </row>
    <row r="194" spans="1:22" ht="13.2" customHeight="1">
      <c r="A194" s="25"/>
      <c r="B194" s="26"/>
      <c r="C194" s="27" t="s">
        <v>1399</v>
      </c>
      <c r="D194" s="24">
        <v>687885.08562934783</v>
      </c>
      <c r="E194" s="22">
        <v>8.112544111897213E-3</v>
      </c>
      <c r="F194" s="24">
        <v>684098.29820971121</v>
      </c>
      <c r="G194" s="24">
        <v>679627.20945522643</v>
      </c>
      <c r="H194" s="24">
        <v>4471.0887544847792</v>
      </c>
      <c r="I194" s="24">
        <v>-66582.469003443388</v>
      </c>
      <c r="J194" s="24">
        <v>-62111.380248958609</v>
      </c>
      <c r="K194" s="24">
        <v>27032.381780667845</v>
      </c>
      <c r="L194" s="24"/>
      <c r="M194" s="23">
        <f t="shared" si="2"/>
        <v>7.6597883994997291E-4</v>
      </c>
      <c r="N194" s="28">
        <v>848</v>
      </c>
      <c r="O194" s="29" t="s">
        <v>1047</v>
      </c>
      <c r="U194" s="94"/>
      <c r="V194" s="94"/>
    </row>
    <row r="195" spans="1:22" ht="13.2" customHeight="1">
      <c r="A195" s="25"/>
      <c r="B195" s="26"/>
      <c r="C195" s="27" t="s">
        <v>1400</v>
      </c>
      <c r="D195" s="24">
        <v>2999513.8457512879</v>
      </c>
      <c r="E195" s="22">
        <v>-7.2240304949853229E-3</v>
      </c>
      <c r="F195" s="24">
        <v>2983001.6091387947</v>
      </c>
      <c r="G195" s="24">
        <v>3005325.3881367566</v>
      </c>
      <c r="H195" s="24">
        <v>-22323.778997961897</v>
      </c>
      <c r="I195" s="24">
        <v>-290331.97816378676</v>
      </c>
      <c r="J195" s="24">
        <v>-312655.75716174865</v>
      </c>
      <c r="K195" s="24">
        <v>117874.34431808344</v>
      </c>
      <c r="L195" s="24"/>
      <c r="M195" s="23">
        <f t="shared" si="2"/>
        <v>3.3400406317581461E-3</v>
      </c>
      <c r="N195" s="28">
        <v>852</v>
      </c>
      <c r="O195" s="29" t="s">
        <v>1049</v>
      </c>
      <c r="U195" s="94"/>
      <c r="V195" s="94"/>
    </row>
    <row r="196" spans="1:22" ht="13.2" customHeight="1">
      <c r="A196" s="25"/>
      <c r="B196" s="26"/>
      <c r="C196" s="27" t="s">
        <v>1401</v>
      </c>
      <c r="D196" s="24">
        <v>6251522.4249451673</v>
      </c>
      <c r="E196" s="22">
        <v>1.6723456924906399E-2</v>
      </c>
      <c r="F196" s="24">
        <v>6217107.9755452359</v>
      </c>
      <c r="G196" s="24">
        <v>6210737.0038832305</v>
      </c>
      <c r="H196" s="24">
        <v>6370.9716620054096</v>
      </c>
      <c r="I196" s="24">
        <v>-605103.6819651674</v>
      </c>
      <c r="J196" s="24">
        <v>-598732.71030316199</v>
      </c>
      <c r="K196" s="24">
        <v>245671.18030609953</v>
      </c>
      <c r="L196" s="24"/>
      <c r="M196" s="23">
        <f t="shared" si="2"/>
        <v>6.9612410488587616E-3</v>
      </c>
      <c r="N196" s="28">
        <v>855</v>
      </c>
      <c r="O196" s="29" t="s">
        <v>1051</v>
      </c>
      <c r="U196" s="94"/>
      <c r="V196" s="94"/>
    </row>
    <row r="197" spans="1:22" ht="13.2" customHeight="1">
      <c r="A197" s="25"/>
      <c r="B197" s="26"/>
      <c r="C197" s="27" t="s">
        <v>1402</v>
      </c>
      <c r="D197" s="24">
        <v>715130.3378898924</v>
      </c>
      <c r="E197" s="22">
        <v>1.1804245088964826E-2</v>
      </c>
      <c r="F197" s="24">
        <v>711193.56614778622</v>
      </c>
      <c r="G197" s="24">
        <v>702780.56760162371</v>
      </c>
      <c r="H197" s="24">
        <v>8412.9985461625038</v>
      </c>
      <c r="I197" s="24">
        <v>-69219.619018796628</v>
      </c>
      <c r="J197" s="24">
        <v>-60806.620472634124</v>
      </c>
      <c r="K197" s="24">
        <v>28103.06070103405</v>
      </c>
      <c r="L197" s="24"/>
      <c r="M197" s="23">
        <f t="shared" si="2"/>
        <v>7.9631717284402441E-4</v>
      </c>
      <c r="N197" s="28">
        <v>856</v>
      </c>
      <c r="O197" s="29" t="s">
        <v>649</v>
      </c>
      <c r="U197" s="94"/>
      <c r="V197" s="94"/>
    </row>
    <row r="198" spans="1:22" ht="13.2" customHeight="1">
      <c r="A198" s="25"/>
      <c r="B198" s="26"/>
      <c r="C198" s="27" t="s">
        <v>1403</v>
      </c>
      <c r="D198" s="24">
        <v>3725770.4827373894</v>
      </c>
      <c r="E198" s="22">
        <v>2.3593224335810348E-2</v>
      </c>
      <c r="F198" s="24">
        <v>3705260.224429382</v>
      </c>
      <c r="G198" s="24">
        <v>3691016.0175705673</v>
      </c>
      <c r="H198" s="24">
        <v>14244.206858814694</v>
      </c>
      <c r="I198" s="24">
        <v>-360628.54517894617</v>
      </c>
      <c r="J198" s="24">
        <v>-346384.33832013147</v>
      </c>
      <c r="K198" s="24">
        <v>146414.64427790945</v>
      </c>
      <c r="L198" s="24"/>
      <c r="M198" s="23">
        <f t="shared" si="2"/>
        <v>4.1487472426823017E-3</v>
      </c>
      <c r="N198" s="28">
        <v>861</v>
      </c>
      <c r="O198" s="29" t="s">
        <v>651</v>
      </c>
      <c r="U198" s="94"/>
      <c r="V198" s="94"/>
    </row>
    <row r="199" spans="1:22" ht="13.2" customHeight="1">
      <c r="A199" s="25"/>
      <c r="B199" s="26"/>
      <c r="C199" s="27" t="s">
        <v>1404</v>
      </c>
      <c r="D199" s="24">
        <v>1382377.5769066082</v>
      </c>
      <c r="E199" s="22">
        <v>-2.5690491097769552E-3</v>
      </c>
      <c r="F199" s="24">
        <v>1374767.6284911276</v>
      </c>
      <c r="G199" s="24">
        <v>1395093.8292498838</v>
      </c>
      <c r="H199" s="24">
        <v>-20326.200758756138</v>
      </c>
      <c r="I199" s="24">
        <v>-133804.48869774499</v>
      </c>
      <c r="J199" s="24">
        <v>-154130.68945650113</v>
      </c>
      <c r="K199" s="24">
        <v>54324.420175188134</v>
      </c>
      <c r="L199" s="24"/>
      <c r="M199" s="23">
        <f t="shared" si="2"/>
        <v>1.5393152066424196E-3</v>
      </c>
      <c r="N199" s="28">
        <v>869</v>
      </c>
      <c r="O199" s="29" t="s">
        <v>655</v>
      </c>
      <c r="U199" s="94"/>
      <c r="V199" s="94"/>
    </row>
    <row r="200" spans="1:22" ht="13.2" customHeight="1">
      <c r="A200" s="25"/>
      <c r="B200" s="26"/>
      <c r="C200" s="27" t="s">
        <v>1405</v>
      </c>
      <c r="D200" s="24">
        <v>584633.00073180406</v>
      </c>
      <c r="E200" s="22">
        <v>8.571528525110006E-3</v>
      </c>
      <c r="F200" s="24">
        <v>581414.6130410023</v>
      </c>
      <c r="G200" s="24">
        <v>573081.41625285847</v>
      </c>
      <c r="H200" s="24">
        <v>8333.1967881438322</v>
      </c>
      <c r="I200" s="24">
        <v>-56588.388762639996</v>
      </c>
      <c r="J200" s="24">
        <v>-48255.191974496163</v>
      </c>
      <c r="K200" s="24">
        <v>22974.800308252725</v>
      </c>
      <c r="L200" s="24"/>
      <c r="M200" s="23">
        <f t="shared" si="2"/>
        <v>6.5100482195701401E-4</v>
      </c>
      <c r="N200" s="28">
        <v>870</v>
      </c>
      <c r="O200" s="29" t="s">
        <v>657</v>
      </c>
      <c r="U200" s="94"/>
      <c r="V200" s="94"/>
    </row>
    <row r="201" spans="1:22" ht="13.2" customHeight="1">
      <c r="A201" s="25"/>
      <c r="B201" s="26"/>
      <c r="C201" s="27" t="s">
        <v>1406</v>
      </c>
      <c r="D201" s="24">
        <v>14223047.427557653</v>
      </c>
      <c r="E201" s="22">
        <v>6.328736346630226E-4</v>
      </c>
      <c r="F201" s="24">
        <v>14144749.964518031</v>
      </c>
      <c r="G201" s="24">
        <v>14241257.26791117</v>
      </c>
      <c r="H201" s="24">
        <v>-96507.303393138573</v>
      </c>
      <c r="I201" s="24">
        <v>-1376691.5932091253</v>
      </c>
      <c r="J201" s="24">
        <v>-1473198.8966022639</v>
      </c>
      <c r="K201" s="24">
        <v>558934.70607015677</v>
      </c>
      <c r="L201" s="24"/>
      <c r="M201" s="23">
        <f t="shared" si="2"/>
        <v>1.5837751968625111E-2</v>
      </c>
      <c r="N201" s="28">
        <v>876</v>
      </c>
      <c r="O201" s="29" t="s">
        <v>659</v>
      </c>
      <c r="U201" s="94"/>
      <c r="V201" s="94"/>
    </row>
    <row r="202" spans="1:22" ht="13.2" customHeight="1">
      <c r="A202" s="25"/>
      <c r="B202" s="26"/>
      <c r="C202" s="27" t="s">
        <v>1407</v>
      </c>
      <c r="D202" s="24">
        <v>1017996.3787524189</v>
      </c>
      <c r="E202" s="22">
        <v>1.5467113257512599E-2</v>
      </c>
      <c r="F202" s="24">
        <v>1012392.3382508452</v>
      </c>
      <c r="G202" s="24">
        <v>1009330.2300732032</v>
      </c>
      <c r="H202" s="24">
        <v>3062.1081776419887</v>
      </c>
      <c r="I202" s="24">
        <v>-98534.935194717575</v>
      </c>
      <c r="J202" s="24">
        <v>-95472.827017075586</v>
      </c>
      <c r="K202" s="24">
        <v>40005.034760414455</v>
      </c>
      <c r="L202" s="24"/>
      <c r="M202" s="23">
        <f t="shared" si="2"/>
        <v>1.1335667854415585E-3</v>
      </c>
      <c r="N202" s="28">
        <v>879</v>
      </c>
      <c r="O202" s="29" t="s">
        <v>661</v>
      </c>
      <c r="U202" s="94"/>
      <c r="V202" s="94"/>
    </row>
    <row r="203" spans="1:22" ht="13.2" customHeight="1">
      <c r="A203" s="25"/>
      <c r="B203" s="26"/>
      <c r="C203" s="27" t="s">
        <v>1408</v>
      </c>
      <c r="D203" s="24">
        <v>9407029.2684342507</v>
      </c>
      <c r="E203" s="22">
        <v>6.4965291807159709E-3</v>
      </c>
      <c r="F203" s="24">
        <v>9355243.8454994448</v>
      </c>
      <c r="G203" s="24">
        <v>9390269.1018334683</v>
      </c>
      <c r="H203" s="24">
        <v>-35025.25633402355</v>
      </c>
      <c r="I203" s="24">
        <v>-910534.69215278176</v>
      </c>
      <c r="J203" s="24">
        <v>-945559.94848680531</v>
      </c>
      <c r="K203" s="24">
        <v>369675.70880472951</v>
      </c>
      <c r="L203" s="24"/>
      <c r="M203" s="23">
        <f t="shared" si="2"/>
        <v>1.0474984146252133E-2</v>
      </c>
      <c r="N203" s="28">
        <v>880</v>
      </c>
      <c r="O203" s="29" t="s">
        <v>663</v>
      </c>
      <c r="U203" s="94"/>
      <c r="V203" s="94"/>
    </row>
    <row r="204" spans="1:22" ht="13.2" customHeight="1">
      <c r="A204" s="25"/>
      <c r="B204" s="26"/>
      <c r="C204" s="27" t="s">
        <v>1409</v>
      </c>
      <c r="D204" s="24">
        <v>524029.10979208717</v>
      </c>
      <c r="E204" s="22">
        <v>-3.6399296294545858E-3</v>
      </c>
      <c r="F204" s="24">
        <v>521144.34476092138</v>
      </c>
      <c r="G204" s="24">
        <v>516069.19110238436</v>
      </c>
      <c r="H204" s="24">
        <v>5075.1536585370195</v>
      </c>
      <c r="I204" s="24">
        <v>-50722.355650016267</v>
      </c>
      <c r="J204" s="24">
        <v>-45647.201991479247</v>
      </c>
      <c r="K204" s="24">
        <v>20593.199730624954</v>
      </c>
      <c r="L204" s="24"/>
      <c r="M204" s="23">
        <f t="shared" si="2"/>
        <v>5.835207333377818E-4</v>
      </c>
      <c r="N204" s="28">
        <v>883</v>
      </c>
      <c r="O204" s="29" t="s">
        <v>665</v>
      </c>
      <c r="U204" s="94"/>
      <c r="V204" s="94"/>
    </row>
    <row r="205" spans="1:22" ht="13.2" customHeight="1">
      <c r="A205" s="25"/>
      <c r="B205" s="26"/>
      <c r="C205" s="27" t="s">
        <v>1410</v>
      </c>
      <c r="D205" s="24">
        <v>1155926.54957456</v>
      </c>
      <c r="E205" s="22">
        <v>1.9695076652928023E-2</v>
      </c>
      <c r="F205" s="24">
        <v>1149563.2074882169</v>
      </c>
      <c r="G205" s="24">
        <v>1138971.7574688178</v>
      </c>
      <c r="H205" s="24">
        <v>10591.45001939917</v>
      </c>
      <c r="I205" s="24">
        <v>-111885.61180519045</v>
      </c>
      <c r="J205" s="24">
        <v>-101294.16178579128</v>
      </c>
      <c r="K205" s="24">
        <v>45425.389285655481</v>
      </c>
      <c r="L205" s="24"/>
      <c r="M205" s="23">
        <f t="shared" si="2"/>
        <v>1.2871557997226057E-3</v>
      </c>
      <c r="N205" s="28">
        <v>888</v>
      </c>
      <c r="O205" s="29" t="s">
        <v>667</v>
      </c>
      <c r="U205" s="94"/>
      <c r="V205" s="94"/>
    </row>
    <row r="206" spans="1:22" ht="13.2" customHeight="1">
      <c r="A206" s="25"/>
      <c r="B206" s="26"/>
      <c r="C206" s="27" t="s">
        <v>1411</v>
      </c>
      <c r="D206" s="24">
        <v>369131.82201341301</v>
      </c>
      <c r="E206" s="22">
        <v>1.9675173718796124E-3</v>
      </c>
      <c r="F206" s="24">
        <v>367099.76205312315</v>
      </c>
      <c r="G206" s="24">
        <v>364943.15976810822</v>
      </c>
      <c r="H206" s="24">
        <v>2156.6022850149311</v>
      </c>
      <c r="I206" s="24">
        <v>-35729.380692861574</v>
      </c>
      <c r="J206" s="24">
        <v>-33572.778407846643</v>
      </c>
      <c r="K206" s="24">
        <v>14506.074558849819</v>
      </c>
      <c r="L206" s="24"/>
      <c r="M206" s="23">
        <f t="shared" si="2"/>
        <v>4.1103837068333566E-4</v>
      </c>
      <c r="N206" s="28">
        <v>897</v>
      </c>
      <c r="O206" s="29" t="s">
        <v>669</v>
      </c>
      <c r="U206" s="94"/>
      <c r="V206" s="94"/>
    </row>
    <row r="207" spans="1:22" ht="13.2" customHeight="1">
      <c r="A207" s="25"/>
      <c r="B207" s="26"/>
      <c r="C207" s="27" t="s">
        <v>1412</v>
      </c>
      <c r="D207" s="24">
        <v>538232.74180961947</v>
      </c>
      <c r="E207" s="22">
        <v>9.0866484084194843E-2</v>
      </c>
      <c r="F207" s="24">
        <v>535269.78619668237</v>
      </c>
      <c r="G207" s="24">
        <v>535557.91675695847</v>
      </c>
      <c r="H207" s="24">
        <v>-288.13056027609855</v>
      </c>
      <c r="I207" s="24">
        <v>-52097.167967219546</v>
      </c>
      <c r="J207" s="24">
        <v>-52385.298527495645</v>
      </c>
      <c r="K207" s="24">
        <v>21151.371453477128</v>
      </c>
      <c r="L207" s="24"/>
      <c r="M207" s="23">
        <f t="shared" si="2"/>
        <v>5.9933686571679947E-4</v>
      </c>
      <c r="N207" s="28">
        <v>900</v>
      </c>
      <c r="O207" s="29" t="s">
        <v>671</v>
      </c>
      <c r="U207" s="94"/>
      <c r="V207" s="94"/>
    </row>
    <row r="208" spans="1:22" ht="13.2" customHeight="1">
      <c r="A208" s="25"/>
      <c r="B208" s="26"/>
      <c r="C208" s="27" t="s">
        <v>1413</v>
      </c>
      <c r="D208" s="24">
        <v>456961.51895440026</v>
      </c>
      <c r="E208" s="22">
        <v>1.6553320295460416E-2</v>
      </c>
      <c r="F208" s="24">
        <v>454445.95906309749</v>
      </c>
      <c r="G208" s="24">
        <v>448623.8042071783</v>
      </c>
      <c r="H208" s="24">
        <v>5822.154855919187</v>
      </c>
      <c r="I208" s="24">
        <v>-44230.681558841003</v>
      </c>
      <c r="J208" s="24">
        <v>-38408.526702921816</v>
      </c>
      <c r="K208" s="24">
        <v>17957.589861317698</v>
      </c>
      <c r="L208" s="24"/>
      <c r="M208" s="23">
        <f t="shared" ref="M208:M271" si="3">SUM(D208 / $D$15 )</f>
        <v>5.0883913825553037E-4</v>
      </c>
      <c r="N208" s="28">
        <v>2025</v>
      </c>
      <c r="O208" s="29" t="s">
        <v>551</v>
      </c>
      <c r="U208" s="94"/>
      <c r="V208" s="94"/>
    </row>
    <row r="209" spans="1:22" ht="13.2" customHeight="1">
      <c r="A209" s="25"/>
      <c r="B209" s="26"/>
      <c r="C209" s="27" t="s">
        <v>1414</v>
      </c>
      <c r="D209" s="24">
        <v>426530.32957362622</v>
      </c>
      <c r="E209" s="22">
        <v>1.3120604789464752E-2</v>
      </c>
      <c r="F209" s="24">
        <v>424182.29249611765</v>
      </c>
      <c r="G209" s="24">
        <v>417610.01907040848</v>
      </c>
      <c r="H209" s="24">
        <v>6572.2734257091652</v>
      </c>
      <c r="I209" s="24">
        <v>-41285.155095173686</v>
      </c>
      <c r="J209" s="24">
        <v>-34712.881669464521</v>
      </c>
      <c r="K209" s="24">
        <v>16761.710569025345</v>
      </c>
      <c r="L209" s="24"/>
      <c r="M209" s="23">
        <f t="shared" si="3"/>
        <v>4.7495317731939931E-4</v>
      </c>
      <c r="N209" s="28">
        <v>1087</v>
      </c>
      <c r="O209" s="29" t="s">
        <v>25</v>
      </c>
      <c r="U209" s="94"/>
      <c r="V209" s="94"/>
    </row>
    <row r="210" spans="1:22" ht="13.2" customHeight="1">
      <c r="A210" s="25"/>
      <c r="B210" s="26"/>
      <c r="C210" s="27" t="s">
        <v>1415</v>
      </c>
      <c r="D210" s="24">
        <v>1018295.7448376855</v>
      </c>
      <c r="E210" s="22">
        <v>6.293217634314896E-3</v>
      </c>
      <c r="F210" s="24">
        <v>1012690.0563345063</v>
      </c>
      <c r="G210" s="24">
        <v>1014443.7958069269</v>
      </c>
      <c r="H210" s="24">
        <v>-1753.7394724206533</v>
      </c>
      <c r="I210" s="24">
        <v>-98563.911739651245</v>
      </c>
      <c r="J210" s="24">
        <v>-100317.6512120719</v>
      </c>
      <c r="K210" s="24">
        <v>40016.799193861509</v>
      </c>
      <c r="L210" s="24"/>
      <c r="M210" s="23">
        <f t="shared" si="3"/>
        <v>1.1339001377579604E-3</v>
      </c>
      <c r="N210" s="28">
        <v>906</v>
      </c>
      <c r="O210" s="29" t="s">
        <v>1072</v>
      </c>
      <c r="U210" s="94"/>
      <c r="V210" s="94"/>
    </row>
    <row r="211" spans="1:22" ht="13.2" customHeight="1">
      <c r="A211" s="25"/>
      <c r="B211" s="26"/>
      <c r="C211" s="27" t="s">
        <v>1416</v>
      </c>
      <c r="D211" s="24">
        <v>623948.61331818637</v>
      </c>
      <c r="E211" s="22">
        <v>3.1451275186828553E-2</v>
      </c>
      <c r="F211" s="24">
        <v>620513.79432185448</v>
      </c>
      <c r="G211" s="24">
        <v>613788.93041671289</v>
      </c>
      <c r="H211" s="24">
        <v>6724.8639051415958</v>
      </c>
      <c r="I211" s="24">
        <v>-60393.865303811428</v>
      </c>
      <c r="J211" s="24">
        <v>-53669.001398669832</v>
      </c>
      <c r="K211" s="24">
        <v>24519.818032257543</v>
      </c>
      <c r="L211" s="24"/>
      <c r="M211" s="23">
        <f t="shared" si="3"/>
        <v>6.9478383090774227E-4</v>
      </c>
      <c r="N211" s="28">
        <v>914</v>
      </c>
      <c r="O211" s="29" t="s">
        <v>1076</v>
      </c>
      <c r="U211" s="94"/>
      <c r="V211" s="94"/>
    </row>
    <row r="212" spans="1:22" ht="13.2" customHeight="1">
      <c r="A212" s="25"/>
      <c r="B212" s="26"/>
      <c r="C212" s="27" t="s">
        <v>1417</v>
      </c>
      <c r="D212" s="24">
        <v>971064.52188331145</v>
      </c>
      <c r="E212" s="22">
        <v>-1.7266310599519663E-3</v>
      </c>
      <c r="F212" s="24">
        <v>965718.83989086223</v>
      </c>
      <c r="G212" s="24">
        <v>965689.54019142408</v>
      </c>
      <c r="H212" s="24">
        <v>29.299699438153766</v>
      </c>
      <c r="I212" s="24">
        <v>-93992.259433107683</v>
      </c>
      <c r="J212" s="24">
        <v>-93962.95973366953</v>
      </c>
      <c r="K212" s="24">
        <v>38160.715267136511</v>
      </c>
      <c r="L212" s="24"/>
      <c r="M212" s="23">
        <f t="shared" si="3"/>
        <v>1.0813068803610356E-3</v>
      </c>
      <c r="N212" s="28">
        <v>917</v>
      </c>
      <c r="O212" s="29" t="s">
        <v>23</v>
      </c>
      <c r="U212" s="94"/>
      <c r="V212" s="94"/>
    </row>
    <row r="213" spans="1:22" ht="13.2" customHeight="1">
      <c r="A213" s="25"/>
      <c r="B213" s="26"/>
      <c r="C213" s="27" t="s">
        <v>1418</v>
      </c>
      <c r="D213" s="24">
        <v>445108.64783878351</v>
      </c>
      <c r="E213" s="22">
        <v>1.3988984503532809E-2</v>
      </c>
      <c r="F213" s="24">
        <v>442658.33765875502</v>
      </c>
      <c r="G213" s="24">
        <v>438190.46322775545</v>
      </c>
      <c r="H213" s="24">
        <v>4467.8744309995673</v>
      </c>
      <c r="I213" s="24">
        <v>-43083.406468648689</v>
      </c>
      <c r="J213" s="24">
        <v>-38615.532037649122</v>
      </c>
      <c r="K213" s="24">
        <v>17491.797908725417</v>
      </c>
      <c r="L213" s="24"/>
      <c r="M213" s="23">
        <f t="shared" si="3"/>
        <v>4.9564064237753028E-4</v>
      </c>
      <c r="N213" s="28">
        <v>918</v>
      </c>
      <c r="O213" s="29" t="s">
        <v>1079</v>
      </c>
      <c r="U213" s="94"/>
      <c r="V213" s="94"/>
    </row>
    <row r="214" spans="1:22" ht="13.2" customHeight="1">
      <c r="A214" s="25"/>
      <c r="B214" s="26"/>
      <c r="C214" s="27" t="s">
        <v>1419</v>
      </c>
      <c r="D214" s="24">
        <v>1234429.7142601297</v>
      </c>
      <c r="E214" s="22">
        <v>1.6857174371219141E-2</v>
      </c>
      <c r="F214" s="24">
        <v>1227634.2145319895</v>
      </c>
      <c r="G214" s="24">
        <v>1212885.6347442279</v>
      </c>
      <c r="H214" s="24">
        <v>14748.579787761671</v>
      </c>
      <c r="I214" s="24">
        <v>-119484.16952732368</v>
      </c>
      <c r="J214" s="24">
        <v>-104735.58973956201</v>
      </c>
      <c r="K214" s="24">
        <v>48510.39223615473</v>
      </c>
      <c r="L214" s="24"/>
      <c r="M214" s="23">
        <f t="shared" si="3"/>
        <v>1.3745712187721983E-3</v>
      </c>
      <c r="N214" s="28">
        <v>921</v>
      </c>
      <c r="O214" s="29" t="s">
        <v>1083</v>
      </c>
      <c r="U214" s="94"/>
      <c r="V214" s="94"/>
    </row>
    <row r="215" spans="1:22" ht="13.2" customHeight="1">
      <c r="A215" s="25"/>
      <c r="B215" s="26"/>
      <c r="C215" s="27" t="s">
        <v>1420</v>
      </c>
      <c r="D215" s="24">
        <v>1765419.331245526</v>
      </c>
      <c r="E215" s="22">
        <v>8.2204190281660594E-3</v>
      </c>
      <c r="F215" s="24">
        <v>1755700.7490962597</v>
      </c>
      <c r="G215" s="24">
        <v>1749970.0037469366</v>
      </c>
      <c r="H215" s="24">
        <v>5730.7453493231442</v>
      </c>
      <c r="I215" s="24">
        <v>-170880.25363014211</v>
      </c>
      <c r="J215" s="24">
        <v>-165149.50828081896</v>
      </c>
      <c r="K215" s="24">
        <v>69377.124700324071</v>
      </c>
      <c r="L215" s="24"/>
      <c r="M215" s="23">
        <f t="shared" si="3"/>
        <v>1.9658426670720822E-3</v>
      </c>
      <c r="N215" s="28">
        <v>926</v>
      </c>
      <c r="O215" s="29" t="s">
        <v>1085</v>
      </c>
      <c r="U215" s="94"/>
      <c r="V215" s="94"/>
    </row>
    <row r="216" spans="1:22" ht="13.2" customHeight="1">
      <c r="A216" s="25"/>
      <c r="B216" s="26"/>
      <c r="C216" s="27" t="s">
        <v>1421</v>
      </c>
      <c r="D216" s="24">
        <v>6196994.5924318042</v>
      </c>
      <c r="E216" s="22">
        <v>1.2963992145922365E-3</v>
      </c>
      <c r="F216" s="24">
        <v>6162880.3171663256</v>
      </c>
      <c r="G216" s="24">
        <v>6252721.5652203336</v>
      </c>
      <c r="H216" s="24">
        <v>-89841.248054008</v>
      </c>
      <c r="I216" s="24">
        <v>-599825.76884567551</v>
      </c>
      <c r="J216" s="24">
        <v>-689667.01689968351</v>
      </c>
      <c r="K216" s="24">
        <v>243528.35555678114</v>
      </c>
      <c r="L216" s="24"/>
      <c r="M216" s="23">
        <f t="shared" si="3"/>
        <v>6.9005228173312392E-3</v>
      </c>
      <c r="N216" s="28">
        <v>927</v>
      </c>
      <c r="O216" s="29" t="s">
        <v>1087</v>
      </c>
      <c r="U216" s="94"/>
      <c r="V216" s="94"/>
    </row>
    <row r="217" spans="1:22" ht="13.2" customHeight="1">
      <c r="A217" s="25"/>
      <c r="B217" s="26"/>
      <c r="C217" s="27" t="s">
        <v>1422</v>
      </c>
      <c r="D217" s="24">
        <v>5092683.1586946286</v>
      </c>
      <c r="E217" s="22">
        <v>5.2945548298519718E-3</v>
      </c>
      <c r="F217" s="24">
        <v>5064648.0858017541</v>
      </c>
      <c r="G217" s="24">
        <v>5076619.6387849767</v>
      </c>
      <c r="H217" s="24">
        <v>-11971.552983222529</v>
      </c>
      <c r="I217" s="24">
        <v>-492936.13954126509</v>
      </c>
      <c r="J217" s="24">
        <v>-504907.69252448762</v>
      </c>
      <c r="K217" s="24">
        <v>200131.32761536536</v>
      </c>
      <c r="L217" s="24"/>
      <c r="M217" s="23">
        <f t="shared" si="3"/>
        <v>5.6708418595247537E-3</v>
      </c>
      <c r="N217" s="28">
        <v>934</v>
      </c>
      <c r="O217" s="29" t="s">
        <v>1089</v>
      </c>
      <c r="U217" s="94"/>
      <c r="V217" s="94"/>
    </row>
    <row r="218" spans="1:22" ht="13.2" customHeight="1">
      <c r="A218" s="25"/>
      <c r="B218" s="26"/>
      <c r="C218" s="27" t="s">
        <v>1423</v>
      </c>
      <c r="D218" s="24">
        <v>3334093.3356539444</v>
      </c>
      <c r="E218" s="22">
        <v>-8.9638639933146136E-3</v>
      </c>
      <c r="F218" s="24">
        <v>3315739.2486660024</v>
      </c>
      <c r="G218" s="24">
        <v>3363280.3665381577</v>
      </c>
      <c r="H218" s="24">
        <v>-47541.117872155271</v>
      </c>
      <c r="I218" s="24">
        <v>-322716.93457732798</v>
      </c>
      <c r="J218" s="24">
        <v>-370258.05244948325</v>
      </c>
      <c r="K218" s="24">
        <v>131022.58767439185</v>
      </c>
      <c r="L218" s="24"/>
      <c r="M218" s="23">
        <f t="shared" si="3"/>
        <v>3.7126040364614454E-3</v>
      </c>
      <c r="N218" s="28">
        <v>940</v>
      </c>
      <c r="O218" s="29" t="s">
        <v>1093</v>
      </c>
      <c r="U218" s="94"/>
      <c r="V218" s="94"/>
    </row>
    <row r="219" spans="1:22" ht="13.2" customHeight="1">
      <c r="A219" s="25"/>
      <c r="B219" s="26"/>
      <c r="C219" s="27" t="s">
        <v>1424</v>
      </c>
      <c r="D219" s="24">
        <v>535145.48016386037</v>
      </c>
      <c r="E219" s="22">
        <v>6.6248103710084827E-3</v>
      </c>
      <c r="F219" s="24">
        <v>532199.51983662648</v>
      </c>
      <c r="G219" s="24">
        <v>531753.66044085985</v>
      </c>
      <c r="H219" s="24">
        <v>445.85939576663077</v>
      </c>
      <c r="I219" s="24">
        <v>-51798.342615240574</v>
      </c>
      <c r="J219" s="24">
        <v>-51352.483219473943</v>
      </c>
      <c r="K219" s="24">
        <v>21030.048812227218</v>
      </c>
      <c r="L219" s="24"/>
      <c r="M219" s="23">
        <f t="shared" si="3"/>
        <v>5.9589911551194213E-4</v>
      </c>
      <c r="N219" s="28">
        <v>946</v>
      </c>
      <c r="O219" s="29" t="s">
        <v>704</v>
      </c>
      <c r="U219" s="94"/>
      <c r="V219" s="94"/>
    </row>
    <row r="220" spans="1:22" ht="13.2" customHeight="1">
      <c r="A220" s="25"/>
      <c r="B220" s="26"/>
      <c r="C220" s="27" t="s">
        <v>1425</v>
      </c>
      <c r="D220" s="24">
        <v>6335394.6426451327</v>
      </c>
      <c r="E220" s="22">
        <v>6.4433510007919637E-3</v>
      </c>
      <c r="F220" s="24">
        <v>6300518.4791224813</v>
      </c>
      <c r="G220" s="24">
        <v>6342529.3475706326</v>
      </c>
      <c r="H220" s="24">
        <v>-42010.868448151276</v>
      </c>
      <c r="I220" s="24">
        <v>-613221.92649746279</v>
      </c>
      <c r="J220" s="24">
        <v>-655232.79494561406</v>
      </c>
      <c r="K220" s="24">
        <v>248967.17531605443</v>
      </c>
      <c r="L220" s="24"/>
      <c r="M220" s="23">
        <f t="shared" si="3"/>
        <v>7.0546350551542666E-3</v>
      </c>
      <c r="N220" s="28">
        <v>948</v>
      </c>
      <c r="O220" s="29" t="s">
        <v>706</v>
      </c>
      <c r="U220" s="94"/>
      <c r="V220" s="94"/>
    </row>
    <row r="221" spans="1:22" ht="13.2" customHeight="1">
      <c r="A221" s="25"/>
      <c r="B221" s="26"/>
      <c r="C221" s="27" t="s">
        <v>1426</v>
      </c>
      <c r="D221" s="24">
        <v>504726.40583270113</v>
      </c>
      <c r="E221" s="22">
        <v>1.3615697980547514E-2</v>
      </c>
      <c r="F221" s="24">
        <v>501947.9016262652</v>
      </c>
      <c r="G221" s="24">
        <v>501672.16454923432</v>
      </c>
      <c r="H221" s="24">
        <v>275.73707703087712</v>
      </c>
      <c r="I221" s="24">
        <v>-48853.988803709937</v>
      </c>
      <c r="J221" s="24">
        <v>-48578.25172667906</v>
      </c>
      <c r="K221" s="24">
        <v>19834.645614929977</v>
      </c>
      <c r="L221" s="24"/>
      <c r="M221" s="23">
        <f t="shared" si="3"/>
        <v>5.6202664501461223E-4</v>
      </c>
      <c r="N221" s="28">
        <v>952</v>
      </c>
      <c r="O221" s="29" t="s">
        <v>708</v>
      </c>
      <c r="U221" s="94"/>
      <c r="V221" s="94"/>
    </row>
    <row r="222" spans="1:22" ht="13.2" customHeight="1">
      <c r="A222" s="25"/>
      <c r="B222" s="26"/>
      <c r="C222" s="27" t="s">
        <v>1427</v>
      </c>
      <c r="D222" s="24">
        <v>138767.23249519672</v>
      </c>
      <c r="E222" s="22">
        <v>-2.099157779137939E-3</v>
      </c>
      <c r="F222" s="24">
        <v>138003.3229102261</v>
      </c>
      <c r="G222" s="24">
        <v>140347.12587063943</v>
      </c>
      <c r="H222" s="24">
        <v>-2343.8029604133335</v>
      </c>
      <c r="I222" s="24">
        <v>-13431.698330618474</v>
      </c>
      <c r="J222" s="24">
        <v>-15775.501291031807</v>
      </c>
      <c r="K222" s="24">
        <v>5453.2492211615036</v>
      </c>
      <c r="L222" s="24"/>
      <c r="M222" s="23">
        <f t="shared" si="3"/>
        <v>1.5452110532748569E-4</v>
      </c>
      <c r="N222" s="28">
        <v>954</v>
      </c>
      <c r="O222" s="29" t="s">
        <v>710</v>
      </c>
      <c r="U222" s="94"/>
      <c r="V222" s="94"/>
    </row>
    <row r="223" spans="1:22" ht="13.2" customHeight="1">
      <c r="A223" s="25"/>
      <c r="B223" s="26"/>
      <c r="C223" s="27" t="s">
        <v>1428</v>
      </c>
      <c r="D223" s="24">
        <v>250722.96761051173</v>
      </c>
      <c r="E223" s="22">
        <v>9.7356744552512531E-3</v>
      </c>
      <c r="F223" s="24">
        <v>249342.74495501863</v>
      </c>
      <c r="G223" s="24">
        <v>248078.01884978212</v>
      </c>
      <c r="H223" s="24">
        <v>1264.7261052365066</v>
      </c>
      <c r="I223" s="24">
        <v>-24268.231087035532</v>
      </c>
      <c r="J223" s="24">
        <v>-23003.504981799026</v>
      </c>
      <c r="K223" s="24">
        <v>9852.8651416079083</v>
      </c>
      <c r="L223" s="24"/>
      <c r="M223" s="23">
        <f t="shared" si="3"/>
        <v>2.7918687567329468E-4</v>
      </c>
      <c r="N223" s="28">
        <v>967</v>
      </c>
      <c r="O223" s="29" t="s">
        <v>714</v>
      </c>
      <c r="U223" s="94"/>
      <c r="V223" s="94"/>
    </row>
    <row r="224" spans="1:22" ht="13.2" customHeight="1">
      <c r="A224" s="25"/>
      <c r="B224" s="26"/>
      <c r="C224" s="27" t="s">
        <v>1429</v>
      </c>
      <c r="D224" s="24">
        <v>492700.9353761315</v>
      </c>
      <c r="E224" s="22">
        <v>9.154593730706484E-3</v>
      </c>
      <c r="F224" s="24">
        <v>489988.63103532937</v>
      </c>
      <c r="G224" s="24">
        <v>488316.58116803673</v>
      </c>
      <c r="H224" s="24">
        <v>1672.0498672926333</v>
      </c>
      <c r="I224" s="24">
        <v>-47690.007303524013</v>
      </c>
      <c r="J224" s="24">
        <v>-46017.95743623138</v>
      </c>
      <c r="K224" s="24">
        <v>19362.070885130859</v>
      </c>
      <c r="L224" s="24"/>
      <c r="M224" s="23">
        <f t="shared" si="3"/>
        <v>5.4863595505402318E-4</v>
      </c>
      <c r="N224" s="28">
        <v>972</v>
      </c>
      <c r="O224" s="29" t="s">
        <v>716</v>
      </c>
      <c r="U224" s="94"/>
      <c r="V224" s="94"/>
    </row>
    <row r="225" spans="1:22" ht="13.2" customHeight="1">
      <c r="A225" s="25"/>
      <c r="B225" s="26"/>
      <c r="C225" s="27" t="s">
        <v>1430</v>
      </c>
      <c r="D225" s="24">
        <v>4494789.4338382436</v>
      </c>
      <c r="E225" s="22">
        <v>6.4365968684059194E-3</v>
      </c>
      <c r="F225" s="24">
        <v>4470045.7485373737</v>
      </c>
      <c r="G225" s="24">
        <v>4478380.5724538118</v>
      </c>
      <c r="H225" s="24">
        <v>-8334.8239164380357</v>
      </c>
      <c r="I225" s="24">
        <v>-435064.20535594691</v>
      </c>
      <c r="J225" s="24">
        <v>-443399.02927238494</v>
      </c>
      <c r="K225" s="24">
        <v>176635.40980549416</v>
      </c>
      <c r="L225" s="24"/>
      <c r="M225" s="23">
        <f t="shared" si="3"/>
        <v>5.0050708588933613E-3</v>
      </c>
      <c r="N225" s="28">
        <v>2202</v>
      </c>
      <c r="O225" s="29" t="s">
        <v>1185</v>
      </c>
      <c r="U225" s="94"/>
      <c r="V225" s="94"/>
    </row>
    <row r="226" spans="1:22" ht="13.2" customHeight="1">
      <c r="A226" s="25"/>
      <c r="B226" s="26"/>
      <c r="C226" s="27" t="s">
        <v>35</v>
      </c>
      <c r="D226" s="24">
        <v>214401.09610891339</v>
      </c>
      <c r="E226" s="22">
        <v>-3.1574668997638833E-2</v>
      </c>
      <c r="F226" s="24">
        <v>213220.82430121931</v>
      </c>
      <c r="G226" s="24">
        <v>225628.42571752661</v>
      </c>
      <c r="H226" s="24">
        <v>-12407.601416307298</v>
      </c>
      <c r="I226" s="24">
        <v>-20752.527761109188</v>
      </c>
      <c r="J226" s="24">
        <v>-33160.129177416486</v>
      </c>
      <c r="K226" s="24">
        <v>8425.4949050207124</v>
      </c>
      <c r="L226" s="24"/>
      <c r="M226" s="23">
        <f t="shared" si="3"/>
        <v>2.3874147922724141E-4</v>
      </c>
      <c r="N226" s="28">
        <v>978</v>
      </c>
      <c r="O226" s="29" t="s">
        <v>718</v>
      </c>
      <c r="U226" s="94"/>
      <c r="V226" s="94"/>
    </row>
    <row r="227" spans="1:22" ht="13.2" customHeight="1">
      <c r="A227" s="25"/>
      <c r="B227" s="26"/>
      <c r="C227" s="27" t="s">
        <v>1431</v>
      </c>
      <c r="D227" s="24">
        <v>238696.52433952771</v>
      </c>
      <c r="E227" s="22">
        <v>1.6854835834695825E-2</v>
      </c>
      <c r="F227" s="24">
        <v>237382.50690498349</v>
      </c>
      <c r="G227" s="24">
        <v>232875.33236066683</v>
      </c>
      <c r="H227" s="24">
        <v>4507.1745443166583</v>
      </c>
      <c r="I227" s="24">
        <v>-23104.155425212808</v>
      </c>
      <c r="J227" s="24">
        <v>-18596.98088089615</v>
      </c>
      <c r="K227" s="24">
        <v>9380.2521823265688</v>
      </c>
      <c r="L227" s="24"/>
      <c r="M227" s="23">
        <f t="shared" si="3"/>
        <v>2.6579510245727209E-4</v>
      </c>
      <c r="N227" s="28">
        <v>1185</v>
      </c>
      <c r="O227" s="29" t="s">
        <v>29</v>
      </c>
      <c r="U227" s="94"/>
      <c r="V227" s="94"/>
    </row>
    <row r="228" spans="1:22" ht="13.2" customHeight="1">
      <c r="A228" s="25"/>
      <c r="B228" s="26"/>
      <c r="C228" s="27" t="s">
        <v>1432</v>
      </c>
      <c r="D228" s="24">
        <v>9177708.7093630116</v>
      </c>
      <c r="E228" s="22">
        <v>4.7801644167392077E-2</v>
      </c>
      <c r="F228" s="24">
        <v>9127185.6894462332</v>
      </c>
      <c r="G228" s="24">
        <v>9191842.0497581717</v>
      </c>
      <c r="H228" s="24">
        <v>-64656.36031193845</v>
      </c>
      <c r="I228" s="24">
        <v>-888338.0646415985</v>
      </c>
      <c r="J228" s="24">
        <v>-952994.42495353695</v>
      </c>
      <c r="K228" s="24">
        <v>360663.91158383415</v>
      </c>
      <c r="L228" s="24"/>
      <c r="M228" s="23">
        <f t="shared" si="3"/>
        <v>1.0219629437328098E-2</v>
      </c>
      <c r="N228" s="28">
        <v>982</v>
      </c>
      <c r="O228" s="29" t="s">
        <v>720</v>
      </c>
      <c r="U228" s="94"/>
      <c r="V228" s="94"/>
    </row>
    <row r="229" spans="1:22" ht="13.2" customHeight="1">
      <c r="A229" s="25"/>
      <c r="B229" s="26"/>
      <c r="C229" s="27" t="s">
        <v>1433</v>
      </c>
      <c r="D229" s="24">
        <v>1835111.9364178819</v>
      </c>
      <c r="E229" s="22">
        <v>1.8081234479178088E-2</v>
      </c>
      <c r="F229" s="24">
        <v>1825009.6985010728</v>
      </c>
      <c r="G229" s="24">
        <v>1796377.6291707542</v>
      </c>
      <c r="H229" s="24">
        <v>28632.069330318598</v>
      </c>
      <c r="I229" s="24">
        <v>-177626.01076399852</v>
      </c>
      <c r="J229" s="24">
        <v>-148993.94143367992</v>
      </c>
      <c r="K229" s="24">
        <v>72115.891900931179</v>
      </c>
      <c r="L229" s="24"/>
      <c r="M229" s="23">
        <f t="shared" si="3"/>
        <v>2.0434472873469534E-3</v>
      </c>
      <c r="N229" s="28">
        <v>986</v>
      </c>
      <c r="O229" s="29" t="s">
        <v>722</v>
      </c>
      <c r="U229" s="94"/>
      <c r="V229" s="94"/>
    </row>
    <row r="230" spans="1:22" ht="13.2" customHeight="1">
      <c r="A230" s="25"/>
      <c r="B230" s="26"/>
      <c r="C230" s="27" t="s">
        <v>1434</v>
      </c>
      <c r="D230" s="24">
        <v>803882.15257660323</v>
      </c>
      <c r="E230" s="22">
        <v>4.7780339588543441E-3</v>
      </c>
      <c r="F230" s="24">
        <v>799456.80467207287</v>
      </c>
      <c r="G230" s="24">
        <v>795008.73521894682</v>
      </c>
      <c r="H230" s="24">
        <v>4448.0694531260524</v>
      </c>
      <c r="I230" s="24">
        <v>-77810.174438341492</v>
      </c>
      <c r="J230" s="24">
        <v>-73362.104985215439</v>
      </c>
      <c r="K230" s="24">
        <v>31590.813217347499</v>
      </c>
      <c r="L230" s="24"/>
      <c r="M230" s="23">
        <f t="shared" si="3"/>
        <v>8.9514474372380992E-4</v>
      </c>
      <c r="N230" s="28">
        <v>987</v>
      </c>
      <c r="O230" s="29" t="s">
        <v>1202</v>
      </c>
      <c r="U230" s="94"/>
      <c r="V230" s="94"/>
    </row>
    <row r="231" spans="1:22" ht="13.2" customHeight="1">
      <c r="A231" s="25"/>
      <c r="B231" s="26"/>
      <c r="C231" s="27" t="s">
        <v>1435</v>
      </c>
      <c r="D231" s="24">
        <v>1243645.8370940164</v>
      </c>
      <c r="E231" s="22">
        <v>2.3486523537091575E-2</v>
      </c>
      <c r="F231" s="24">
        <v>1236799.6028773196</v>
      </c>
      <c r="G231" s="24">
        <v>1249083.6040829686</v>
      </c>
      <c r="H231" s="24">
        <v>-12284.001205648994</v>
      </c>
      <c r="I231" s="24">
        <v>-120376.22581076201</v>
      </c>
      <c r="J231" s="24">
        <v>-132660.22701641102</v>
      </c>
      <c r="K231" s="24">
        <v>48872.565738950216</v>
      </c>
      <c r="L231" s="24"/>
      <c r="M231" s="23">
        <f t="shared" si="3"/>
        <v>1.3848336233868853E-3</v>
      </c>
      <c r="N231" s="28">
        <v>994</v>
      </c>
      <c r="O231" s="29" t="s">
        <v>1118</v>
      </c>
      <c r="U231" s="94"/>
      <c r="V231" s="94"/>
    </row>
    <row r="232" spans="1:22" ht="13.2" customHeight="1">
      <c r="A232" s="25"/>
      <c r="B232" s="26"/>
      <c r="C232" s="27" t="s">
        <v>1436</v>
      </c>
      <c r="D232" s="24">
        <v>1962496.327623867</v>
      </c>
      <c r="E232" s="22">
        <v>1.5096528992502023E-3</v>
      </c>
      <c r="F232" s="24">
        <v>1951692.8423328171</v>
      </c>
      <c r="G232" s="24">
        <v>1953144.8035516606</v>
      </c>
      <c r="H232" s="24">
        <v>-1451.9612188434694</v>
      </c>
      <c r="I232" s="24">
        <v>-189955.92960681688</v>
      </c>
      <c r="J232" s="24">
        <v>-191407.89082566035</v>
      </c>
      <c r="K232" s="24">
        <v>77121.820315308229</v>
      </c>
      <c r="L232" s="24"/>
      <c r="M232" s="23">
        <f t="shared" si="3"/>
        <v>2.1852932878521445E-3</v>
      </c>
      <c r="N232" s="28">
        <v>997</v>
      </c>
      <c r="O232" s="29" t="s">
        <v>1120</v>
      </c>
      <c r="U232" s="94"/>
      <c r="V232" s="94"/>
    </row>
    <row r="233" spans="1:22" ht="13.2" customHeight="1">
      <c r="A233" s="25"/>
      <c r="B233" s="26"/>
      <c r="C233" s="27" t="s">
        <v>1437</v>
      </c>
      <c r="D233" s="24">
        <v>507592.07640127541</v>
      </c>
      <c r="E233" s="22">
        <v>5.3435219705832981E-3</v>
      </c>
      <c r="F233" s="24">
        <v>504797.79676158086</v>
      </c>
      <c r="G233" s="24">
        <v>509930.31331889646</v>
      </c>
      <c r="H233" s="24">
        <v>-5132.5165573155973</v>
      </c>
      <c r="I233" s="24">
        <v>-49131.36568800683</v>
      </c>
      <c r="J233" s="24">
        <v>-54263.882245322427</v>
      </c>
      <c r="K233" s="24">
        <v>19947.260210718818</v>
      </c>
      <c r="L233" s="24"/>
      <c r="M233" s="23">
        <f t="shared" si="3"/>
        <v>5.6521764749984142E-4</v>
      </c>
      <c r="N233" s="28">
        <v>1001</v>
      </c>
      <c r="O233" s="29" t="s">
        <v>1122</v>
      </c>
      <c r="U233" s="94"/>
      <c r="V233" s="94"/>
    </row>
    <row r="234" spans="1:22" ht="13.2" customHeight="1">
      <c r="A234" s="25"/>
      <c r="B234" s="26"/>
      <c r="C234" s="27" t="s">
        <v>1438</v>
      </c>
      <c r="D234" s="24">
        <v>595121.70522597525</v>
      </c>
      <c r="E234" s="22">
        <v>3.575839044577922E-3</v>
      </c>
      <c r="F234" s="24">
        <v>591845.57752153371</v>
      </c>
      <c r="G234" s="24">
        <v>586862.86125982995</v>
      </c>
      <c r="H234" s="24">
        <v>4982.7162617037538</v>
      </c>
      <c r="I234" s="24">
        <v>-57603.622057355919</v>
      </c>
      <c r="J234" s="24">
        <v>-52620.905795652165</v>
      </c>
      <c r="K234" s="24">
        <v>23386.983491453495</v>
      </c>
      <c r="L234" s="24"/>
      <c r="M234" s="23">
        <f t="shared" si="3"/>
        <v>6.6268428102490883E-4</v>
      </c>
      <c r="N234" s="28">
        <v>1942</v>
      </c>
      <c r="O234" s="29" t="s">
        <v>793</v>
      </c>
      <c r="U234" s="94"/>
      <c r="V234" s="94"/>
    </row>
    <row r="235" spans="1:22" ht="13.2" customHeight="1">
      <c r="A235" s="25"/>
      <c r="B235" s="26"/>
      <c r="C235" s="27" t="s">
        <v>1439</v>
      </c>
      <c r="D235" s="24">
        <v>8078629.8538098037</v>
      </c>
      <c r="E235" s="22">
        <v>3.549525203430548E-3</v>
      </c>
      <c r="F235" s="24">
        <v>8034157.2310746862</v>
      </c>
      <c r="G235" s="24">
        <v>8044767.8984661568</v>
      </c>
      <c r="H235" s="24">
        <v>-10610.667391470633</v>
      </c>
      <c r="I235" s="24">
        <v>-781954.91233751923</v>
      </c>
      <c r="J235" s="24">
        <v>-792565.57972898986</v>
      </c>
      <c r="K235" s="24">
        <v>317472.51253904833</v>
      </c>
      <c r="L235" s="24"/>
      <c r="M235" s="23">
        <f t="shared" si="3"/>
        <v>8.9957750983145398E-3</v>
      </c>
      <c r="N235" s="28">
        <v>1006</v>
      </c>
      <c r="O235" s="29" t="s">
        <v>1124</v>
      </c>
      <c r="U235" s="94"/>
      <c r="V235" s="94"/>
    </row>
    <row r="236" spans="1:22" ht="13.2" customHeight="1">
      <c r="A236" s="25"/>
      <c r="B236" s="26"/>
      <c r="C236" s="27" t="s">
        <v>1440</v>
      </c>
      <c r="D236" s="24">
        <v>444275.0963208318</v>
      </c>
      <c r="E236" s="22">
        <v>4.0252943819607312E-2</v>
      </c>
      <c r="F236" s="24">
        <v>441829.37481770257</v>
      </c>
      <c r="G236" s="24">
        <v>437502.73971845652</v>
      </c>
      <c r="H236" s="24">
        <v>4326.6350992460502</v>
      </c>
      <c r="I236" s="24">
        <v>-43002.724506986415</v>
      </c>
      <c r="J236" s="24">
        <v>-38676.089407740365</v>
      </c>
      <c r="K236" s="24">
        <v>17459.04115423566</v>
      </c>
      <c r="L236" s="24"/>
      <c r="M236" s="23">
        <f t="shared" si="3"/>
        <v>4.9471245998471819E-4</v>
      </c>
      <c r="N236" s="28">
        <v>1011</v>
      </c>
      <c r="O236" s="29" t="s">
        <v>1126</v>
      </c>
      <c r="U236" s="94"/>
      <c r="V236" s="94"/>
    </row>
    <row r="237" spans="1:22" ht="13.2" customHeight="1">
      <c r="A237" s="25"/>
      <c r="B237" s="26"/>
      <c r="C237" s="27" t="s">
        <v>1441</v>
      </c>
      <c r="D237" s="24">
        <v>4418400.8969062613</v>
      </c>
      <c r="E237" s="22">
        <v>4.548798623373207E-3</v>
      </c>
      <c r="F237" s="24">
        <v>4394077.7282828158</v>
      </c>
      <c r="G237" s="24">
        <v>4403251.9320602687</v>
      </c>
      <c r="H237" s="24">
        <v>-9174.2037774529308</v>
      </c>
      <c r="I237" s="24">
        <v>-427670.32882228313</v>
      </c>
      <c r="J237" s="24">
        <v>-436844.53259973606</v>
      </c>
      <c r="K237" s="24">
        <v>173633.50710815226</v>
      </c>
      <c r="L237" s="24"/>
      <c r="M237" s="23">
        <f t="shared" si="3"/>
        <v>4.920010135631564E-3</v>
      </c>
      <c r="N237" s="28">
        <v>1013</v>
      </c>
      <c r="O237" s="29" t="s">
        <v>1128</v>
      </c>
      <c r="U237" s="94"/>
      <c r="V237" s="94"/>
    </row>
    <row r="238" spans="1:22" ht="13.2" customHeight="1">
      <c r="A238" s="25"/>
      <c r="B238" s="26"/>
      <c r="C238" s="27" t="s">
        <v>1442</v>
      </c>
      <c r="D238" s="24">
        <v>6098012.1599121699</v>
      </c>
      <c r="E238" s="22">
        <v>-4.8499671460711102E-3</v>
      </c>
      <c r="F238" s="24">
        <v>6064442.7800631803</v>
      </c>
      <c r="G238" s="24">
        <v>6085124.6723408978</v>
      </c>
      <c r="H238" s="24">
        <v>-20681.89227771759</v>
      </c>
      <c r="I238" s="24">
        <v>-590244.9611165846</v>
      </c>
      <c r="J238" s="24">
        <v>-610926.85339430219</v>
      </c>
      <c r="K238" s="24">
        <v>239638.56209948892</v>
      </c>
      <c r="L238" s="24"/>
      <c r="M238" s="23">
        <f t="shared" si="3"/>
        <v>6.7903031739333175E-3</v>
      </c>
      <c r="N238" s="28">
        <v>1017</v>
      </c>
      <c r="O238" s="29" t="s">
        <v>1130</v>
      </c>
      <c r="U238" s="94"/>
      <c r="V238" s="94"/>
    </row>
    <row r="239" spans="1:22" ht="13.2" customHeight="1">
      <c r="A239" s="25"/>
      <c r="B239" s="26"/>
      <c r="C239" s="27" t="s">
        <v>1443</v>
      </c>
      <c r="D239" s="24">
        <v>13273172.368147003</v>
      </c>
      <c r="E239" s="22">
        <v>2.5493180612639499E-2</v>
      </c>
      <c r="F239" s="24">
        <v>13200103.939724278</v>
      </c>
      <c r="G239" s="24">
        <v>13214032.425524989</v>
      </c>
      <c r="H239" s="24">
        <v>-13928.485800711438</v>
      </c>
      <c r="I239" s="24">
        <v>-1284750.3256607959</v>
      </c>
      <c r="J239" s="24">
        <v>-1298678.8114615073</v>
      </c>
      <c r="K239" s="24">
        <v>521606.69040830986</v>
      </c>
      <c r="L239" s="24"/>
      <c r="M239" s="23">
        <f t="shared" si="3"/>
        <v>1.4780040133749213E-2</v>
      </c>
      <c r="N239" s="28">
        <v>1020</v>
      </c>
      <c r="O239" s="29" t="s">
        <v>1132</v>
      </c>
      <c r="U239" s="94"/>
      <c r="V239" s="94"/>
    </row>
    <row r="240" spans="1:22" ht="13.2" customHeight="1">
      <c r="A240" s="25"/>
      <c r="B240" s="26"/>
      <c r="C240" s="27" t="s">
        <v>1444</v>
      </c>
      <c r="D240" s="24">
        <v>852874.50057858508</v>
      </c>
      <c r="E240" s="22">
        <v>5.4480044582077003E-3</v>
      </c>
      <c r="F240" s="24">
        <v>848179.45122108224</v>
      </c>
      <c r="G240" s="24">
        <v>855072.610218085</v>
      </c>
      <c r="H240" s="24">
        <v>-6893.1589970027562</v>
      </c>
      <c r="I240" s="24">
        <v>-82552.291341869684</v>
      </c>
      <c r="J240" s="24">
        <v>-89445.450338872441</v>
      </c>
      <c r="K240" s="24">
        <v>33516.105512802977</v>
      </c>
      <c r="L240" s="24"/>
      <c r="M240" s="23">
        <f t="shared" si="3"/>
        <v>9.4969906198563096E-4</v>
      </c>
      <c r="N240" s="28">
        <v>1021</v>
      </c>
      <c r="O240" s="29" t="s">
        <v>1134</v>
      </c>
      <c r="U240" s="94"/>
      <c r="V240" s="94"/>
    </row>
    <row r="241" spans="1:22" ht="13.2" customHeight="1">
      <c r="A241" s="25"/>
      <c r="B241" s="26"/>
      <c r="C241" s="27" t="s">
        <v>1445</v>
      </c>
      <c r="D241" s="24">
        <v>232203.85061843091</v>
      </c>
      <c r="E241" s="22">
        <v>7.3286799772215305E-2</v>
      </c>
      <c r="F241" s="24">
        <v>230925.57516416867</v>
      </c>
      <c r="G241" s="24">
        <v>227384.74645446177</v>
      </c>
      <c r="H241" s="24">
        <v>3540.8287097068969</v>
      </c>
      <c r="I241" s="24">
        <v>-22475.709983066186</v>
      </c>
      <c r="J241" s="24">
        <v>-18934.881273359289</v>
      </c>
      <c r="K241" s="24">
        <v>9125.1042826662324</v>
      </c>
      <c r="L241" s="24"/>
      <c r="M241" s="23">
        <f t="shared" si="3"/>
        <v>2.5856533285046436E-4</v>
      </c>
      <c r="N241" s="28">
        <v>1027</v>
      </c>
      <c r="O241" s="29" t="s">
        <v>1136</v>
      </c>
      <c r="U241" s="94"/>
      <c r="V241" s="94"/>
    </row>
    <row r="242" spans="1:22" ht="13.2" customHeight="1">
      <c r="A242" s="25"/>
      <c r="B242" s="26"/>
      <c r="C242" s="27" t="s">
        <v>1446</v>
      </c>
      <c r="D242" s="24">
        <v>1140261.6099003428</v>
      </c>
      <c r="E242" s="22">
        <v>-8.1648613209602816E-3</v>
      </c>
      <c r="F242" s="24">
        <v>1133984.5028519833</v>
      </c>
      <c r="G242" s="24">
        <v>1136645.1119451767</v>
      </c>
      <c r="H242" s="24">
        <v>-2660.6090931934305</v>
      </c>
      <c r="I242" s="24">
        <v>-110369.35511916981</v>
      </c>
      <c r="J242" s="24">
        <v>-113029.96421236324</v>
      </c>
      <c r="K242" s="24">
        <v>44809.791362846699</v>
      </c>
      <c r="L242" s="24"/>
      <c r="M242" s="23">
        <f t="shared" si="3"/>
        <v>1.2697124613362744E-3</v>
      </c>
      <c r="N242" s="28">
        <v>1031</v>
      </c>
      <c r="O242" s="29" t="s">
        <v>1140</v>
      </c>
      <c r="U242" s="94"/>
      <c r="V242" s="94"/>
    </row>
    <row r="243" spans="1:22" ht="13.2" customHeight="1">
      <c r="A243" s="25"/>
      <c r="B243" s="26"/>
      <c r="C243" s="27" t="s">
        <v>1447</v>
      </c>
      <c r="D243" s="24">
        <v>3202986.6355698658</v>
      </c>
      <c r="E243" s="22">
        <v>4.8158604170311925E-3</v>
      </c>
      <c r="F243" s="24">
        <v>3185354.2871584399</v>
      </c>
      <c r="G243" s="24">
        <v>3210634.5146416975</v>
      </c>
      <c r="H243" s="24">
        <v>-25280.227483257651</v>
      </c>
      <c r="I243" s="24">
        <v>-310026.72224846878</v>
      </c>
      <c r="J243" s="24">
        <v>-335306.94973172643</v>
      </c>
      <c r="K243" s="24">
        <v>125870.38064924054</v>
      </c>
      <c r="L243" s="24"/>
      <c r="M243" s="23">
        <f t="shared" si="3"/>
        <v>3.5666131433049345E-3</v>
      </c>
      <c r="N243" s="28">
        <v>1038</v>
      </c>
      <c r="O243" s="29" t="s">
        <v>1142</v>
      </c>
      <c r="U243" s="94"/>
      <c r="V243" s="94"/>
    </row>
    <row r="244" spans="1:22" ht="13.2" customHeight="1">
      <c r="A244" s="25"/>
      <c r="B244" s="26"/>
      <c r="C244" s="27" t="s">
        <v>1448</v>
      </c>
      <c r="D244" s="24">
        <v>579035.53691030783</v>
      </c>
      <c r="E244" s="22">
        <v>7.4342778962397382E-3</v>
      </c>
      <c r="F244" s="24">
        <v>575847.96309528849</v>
      </c>
      <c r="G244" s="24">
        <v>571071.03034145595</v>
      </c>
      <c r="H244" s="24">
        <v>4776.9327538325451</v>
      </c>
      <c r="I244" s="24">
        <v>-56046.593382599611</v>
      </c>
      <c r="J244" s="24">
        <v>-51269.660628767066</v>
      </c>
      <c r="K244" s="24">
        <v>22754.83220284203</v>
      </c>
      <c r="L244" s="24"/>
      <c r="M244" s="23">
        <f t="shared" si="3"/>
        <v>6.4477189303585711E-4</v>
      </c>
      <c r="N244" s="28">
        <v>1043</v>
      </c>
      <c r="O244" s="29" t="s">
        <v>749</v>
      </c>
      <c r="U244" s="94"/>
      <c r="V244" s="94"/>
    </row>
    <row r="245" spans="1:22" ht="13.2" customHeight="1">
      <c r="A245" s="25"/>
      <c r="B245" s="26"/>
      <c r="C245" s="27" t="s">
        <v>1449</v>
      </c>
      <c r="D245" s="24">
        <v>3976665.5281800954</v>
      </c>
      <c r="E245" s="22">
        <v>3.7634403356761936E-2</v>
      </c>
      <c r="F245" s="24">
        <v>3954774.099933126</v>
      </c>
      <c r="G245" s="24">
        <v>3917766.5420709881</v>
      </c>
      <c r="H245" s="24">
        <v>37007.55786213791</v>
      </c>
      <c r="I245" s="24">
        <v>-384913.43219757202</v>
      </c>
      <c r="J245" s="24">
        <v>-347905.87433543411</v>
      </c>
      <c r="K245" s="24">
        <v>156274.27170256877</v>
      </c>
      <c r="L245" s="24"/>
      <c r="M245" s="23">
        <f t="shared" si="3"/>
        <v>4.4281257317239321E-3</v>
      </c>
      <c r="N245" s="28">
        <v>1057</v>
      </c>
      <c r="O245" s="29" t="s">
        <v>210</v>
      </c>
      <c r="U245" s="94"/>
      <c r="V245" s="94"/>
    </row>
    <row r="246" spans="1:22" ht="13.2" customHeight="1">
      <c r="A246" s="25"/>
      <c r="B246" s="26"/>
      <c r="C246" s="27" t="s">
        <v>1450</v>
      </c>
      <c r="D246" s="24">
        <v>1286142.9238891394</v>
      </c>
      <c r="E246" s="22">
        <v>7.1480100320184814E-3</v>
      </c>
      <c r="F246" s="24">
        <v>1279062.7444437861</v>
      </c>
      <c r="G246" s="24">
        <v>1286406.0918729322</v>
      </c>
      <c r="H246" s="24">
        <v>-7343.3474291460589</v>
      </c>
      <c r="I246" s="24">
        <v>-124489.64682160449</v>
      </c>
      <c r="J246" s="24">
        <v>-131832.99425075055</v>
      </c>
      <c r="K246" s="24">
        <v>50542.608452205015</v>
      </c>
      <c r="L246" s="24"/>
      <c r="M246" s="23">
        <f t="shared" si="3"/>
        <v>1.432155290805797E-3</v>
      </c>
      <c r="N246" s="28">
        <v>1060</v>
      </c>
      <c r="O246" s="29" t="s">
        <v>212</v>
      </c>
      <c r="U246" s="94"/>
      <c r="V246" s="94"/>
    </row>
    <row r="247" spans="1:22" ht="13.2" customHeight="1">
      <c r="A247" s="25"/>
      <c r="B247" s="26"/>
      <c r="C247" s="27" t="s">
        <v>1451</v>
      </c>
      <c r="D247" s="24">
        <v>1451171.371763129</v>
      </c>
      <c r="E247" s="22">
        <v>1.4492530059357467E-2</v>
      </c>
      <c r="F247" s="24">
        <v>1443182.7155047921</v>
      </c>
      <c r="G247" s="24">
        <v>1421180.990435624</v>
      </c>
      <c r="H247" s="24">
        <v>22001.725069168024</v>
      </c>
      <c r="I247" s="24">
        <v>-140463.24727436516</v>
      </c>
      <c r="J247" s="24">
        <v>-118461.52220519714</v>
      </c>
      <c r="K247" s="24">
        <v>57027.866093049553</v>
      </c>
      <c r="L247" s="24"/>
      <c r="M247" s="23">
        <f t="shared" si="3"/>
        <v>1.615918977069778E-3</v>
      </c>
      <c r="N247" s="28">
        <v>1066</v>
      </c>
      <c r="O247" s="29" t="s">
        <v>214</v>
      </c>
      <c r="U247" s="94"/>
      <c r="V247" s="94"/>
    </row>
    <row r="248" spans="1:22" ht="13.2" customHeight="1">
      <c r="A248" s="25"/>
      <c r="B248" s="26"/>
      <c r="C248" s="27" t="s">
        <v>1452</v>
      </c>
      <c r="D248" s="24">
        <v>364059.44730837608</v>
      </c>
      <c r="E248" s="22">
        <v>1.2502085775135008E-2</v>
      </c>
      <c r="F248" s="24">
        <v>362055.31062353152</v>
      </c>
      <c r="G248" s="24">
        <v>353537.5602074521</v>
      </c>
      <c r="H248" s="24">
        <v>8517.7504160794197</v>
      </c>
      <c r="I248" s="24">
        <v>-35238.410269708729</v>
      </c>
      <c r="J248" s="24">
        <v>-26720.65985362931</v>
      </c>
      <c r="K248" s="24">
        <v>14306.741309117109</v>
      </c>
      <c r="L248" s="24"/>
      <c r="M248" s="23">
        <f t="shared" si="3"/>
        <v>4.0539014284190616E-4</v>
      </c>
      <c r="N248" s="28">
        <v>1068</v>
      </c>
      <c r="O248" s="29" t="s">
        <v>1208</v>
      </c>
      <c r="U248" s="94"/>
      <c r="V248" s="94"/>
    </row>
    <row r="249" spans="1:22" ht="13.2" customHeight="1">
      <c r="A249" s="25"/>
      <c r="B249" s="26"/>
      <c r="C249" s="27" t="s">
        <v>1453</v>
      </c>
      <c r="D249" s="24">
        <v>1595110.5971652039</v>
      </c>
      <c r="E249" s="22">
        <v>6.3258209912691044E-3</v>
      </c>
      <c r="F249" s="24">
        <v>1586329.5596511432</v>
      </c>
      <c r="G249" s="24">
        <v>1588758.6155857798</v>
      </c>
      <c r="H249" s="24">
        <v>-2429.0559346366208</v>
      </c>
      <c r="I249" s="24">
        <v>-154395.55837389285</v>
      </c>
      <c r="J249" s="24">
        <v>-156824.61430852948</v>
      </c>
      <c r="K249" s="24">
        <v>62684.363341747114</v>
      </c>
      <c r="L249" s="24"/>
      <c r="M249" s="23">
        <f t="shared" si="3"/>
        <v>1.7761992378286036E-3</v>
      </c>
      <c r="N249" s="28">
        <v>1176</v>
      </c>
      <c r="O249" s="29" t="s">
        <v>753</v>
      </c>
      <c r="U249" s="94"/>
      <c r="V249" s="94"/>
    </row>
    <row r="250" spans="1:22" ht="13.2" customHeight="1">
      <c r="A250" s="25"/>
      <c r="B250" s="26"/>
      <c r="C250" s="27" t="s">
        <v>1454</v>
      </c>
      <c r="D250" s="24">
        <v>1936130.3892748109</v>
      </c>
      <c r="E250" s="22">
        <v>2.6396232016590027E-3</v>
      </c>
      <c r="F250" s="24">
        <v>1925472.0477086841</v>
      </c>
      <c r="G250" s="24">
        <v>1944535.8924917465</v>
      </c>
      <c r="H250" s="24">
        <v>-19063.844783062348</v>
      </c>
      <c r="I250" s="24">
        <v>-187403.89103300974</v>
      </c>
      <c r="J250" s="24">
        <v>-206467.73581607209</v>
      </c>
      <c r="K250" s="24">
        <v>76085.696511569768</v>
      </c>
      <c r="L250" s="24"/>
      <c r="M250" s="23">
        <f t="shared" si="3"/>
        <v>2.1559340950266085E-3</v>
      </c>
      <c r="N250" s="28">
        <v>1077</v>
      </c>
      <c r="O250" s="29" t="s">
        <v>220</v>
      </c>
      <c r="U250" s="94"/>
      <c r="V250" s="94"/>
    </row>
    <row r="251" spans="1:22" ht="13.2" customHeight="1">
      <c r="A251" s="25"/>
      <c r="B251" s="26"/>
      <c r="C251" s="27" t="s">
        <v>1455</v>
      </c>
      <c r="D251" s="24">
        <v>430835.00327045558</v>
      </c>
      <c r="E251" s="22">
        <v>-2.4194267662210112E-2</v>
      </c>
      <c r="F251" s="24">
        <v>428463.26908925723</v>
      </c>
      <c r="G251" s="24">
        <v>433184.34869127546</v>
      </c>
      <c r="H251" s="24">
        <v>-4721.0796020182315</v>
      </c>
      <c r="I251" s="24">
        <v>-41701.817425811154</v>
      </c>
      <c r="J251" s="24">
        <v>-46422.897027829385</v>
      </c>
      <c r="K251" s="24">
        <v>16930.874845508282</v>
      </c>
      <c r="L251" s="24"/>
      <c r="M251" s="23">
        <f t="shared" si="3"/>
        <v>4.7974654911004338E-4</v>
      </c>
      <c r="N251" s="28">
        <v>1078</v>
      </c>
      <c r="O251" s="29" t="s">
        <v>222</v>
      </c>
      <c r="U251" s="94"/>
      <c r="V251" s="94"/>
    </row>
    <row r="252" spans="1:22" ht="13.2" customHeight="1">
      <c r="A252" s="25"/>
      <c r="B252" s="26"/>
      <c r="C252" s="27" t="s">
        <v>1456</v>
      </c>
      <c r="D252" s="24">
        <v>359768.23254911561</v>
      </c>
      <c r="E252" s="22">
        <v>6.1642516200439701E-3</v>
      </c>
      <c r="F252" s="24">
        <v>357787.71887690033</v>
      </c>
      <c r="G252" s="24">
        <v>363135.66752689763</v>
      </c>
      <c r="H252" s="24">
        <v>-5347.9486499972991</v>
      </c>
      <c r="I252" s="24">
        <v>-34823.050670170131</v>
      </c>
      <c r="J252" s="24">
        <v>-40170.99932016743</v>
      </c>
      <c r="K252" s="24">
        <v>14138.105939491332</v>
      </c>
      <c r="L252" s="24"/>
      <c r="M252" s="23">
        <f t="shared" si="3"/>
        <v>4.0061175794602305E-4</v>
      </c>
      <c r="N252" s="28">
        <v>1082</v>
      </c>
      <c r="O252" s="29" t="s">
        <v>1173</v>
      </c>
      <c r="U252" s="94"/>
      <c r="V252" s="94"/>
    </row>
    <row r="253" spans="1:22" ht="13.2" customHeight="1">
      <c r="A253" s="25"/>
      <c r="B253" s="26"/>
      <c r="C253" s="27" t="s">
        <v>1457</v>
      </c>
      <c r="D253" s="24">
        <v>1257075.1690117465</v>
      </c>
      <c r="E253" s="22">
        <v>2.448654247970028E-3</v>
      </c>
      <c r="F253" s="24">
        <v>1250155.0067128413</v>
      </c>
      <c r="G253" s="24">
        <v>1248964.7714828474</v>
      </c>
      <c r="H253" s="24">
        <v>1190.2352299939375</v>
      </c>
      <c r="I253" s="24">
        <v>-121676.09128950132</v>
      </c>
      <c r="J253" s="24">
        <v>-120485.85605950738</v>
      </c>
      <c r="K253" s="24">
        <v>49400.309158662909</v>
      </c>
      <c r="L253" s="24"/>
      <c r="M253" s="23">
        <f t="shared" si="3"/>
        <v>1.3997875514463007E-3</v>
      </c>
      <c r="N253" s="28">
        <v>1084</v>
      </c>
      <c r="O253" s="29" t="s">
        <v>465</v>
      </c>
      <c r="U253" s="94"/>
      <c r="V253" s="94"/>
    </row>
    <row r="254" spans="1:22" ht="13.2" customHeight="1">
      <c r="A254" s="25"/>
      <c r="B254" s="26"/>
      <c r="C254" s="27" t="s">
        <v>1458</v>
      </c>
      <c r="D254" s="24">
        <v>1159971.6222289396</v>
      </c>
      <c r="E254" s="22">
        <v>2.9809852363931855E-2</v>
      </c>
      <c r="F254" s="24">
        <v>1153586.0121351064</v>
      </c>
      <c r="G254" s="24">
        <v>1130801.7921671188</v>
      </c>
      <c r="H254" s="24">
        <v>22784.219967987621</v>
      </c>
      <c r="I254" s="24">
        <v>-112277.14656914088</v>
      </c>
      <c r="J254" s="24">
        <v>-89492.92660115326</v>
      </c>
      <c r="K254" s="24">
        <v>45584.35180804204</v>
      </c>
      <c r="L254" s="24"/>
      <c r="M254" s="23">
        <f t="shared" si="3"/>
        <v>1.2916600986586412E-3</v>
      </c>
      <c r="N254" s="28">
        <v>1090</v>
      </c>
      <c r="O254" s="29" t="s">
        <v>1147</v>
      </c>
      <c r="U254" s="94"/>
      <c r="V254" s="94"/>
    </row>
    <row r="255" spans="1:22" ht="13.2" customHeight="1">
      <c r="A255" s="25"/>
      <c r="B255" s="26"/>
      <c r="C255" s="27" t="s">
        <v>1459</v>
      </c>
      <c r="D255" s="24">
        <v>1455933.6493372966</v>
      </c>
      <c r="E255" s="22">
        <v>-2.7676570476388385E-2</v>
      </c>
      <c r="F255" s="24">
        <v>1447918.7768792144</v>
      </c>
      <c r="G255" s="24">
        <v>1492920.0339706554</v>
      </c>
      <c r="H255" s="24">
        <v>-45001.257091440959</v>
      </c>
      <c r="I255" s="24">
        <v>-140924.20246236393</v>
      </c>
      <c r="J255" s="24">
        <v>-185925.45955380489</v>
      </c>
      <c r="K255" s="24">
        <v>57215.013202675618</v>
      </c>
      <c r="L255" s="24"/>
      <c r="M255" s="23">
        <f t="shared" si="3"/>
        <v>1.6212219032822909E-3</v>
      </c>
      <c r="N255" s="28">
        <v>1103</v>
      </c>
      <c r="O255" s="29" t="s">
        <v>471</v>
      </c>
      <c r="U255" s="94"/>
      <c r="V255" s="94"/>
    </row>
    <row r="256" spans="1:22" ht="13.2" customHeight="1">
      <c r="A256" s="25"/>
      <c r="B256" s="26"/>
      <c r="C256" s="27" t="s">
        <v>1460</v>
      </c>
      <c r="D256" s="24">
        <v>4014881.1785051757</v>
      </c>
      <c r="E256" s="22">
        <v>8.779380222595945E-3</v>
      </c>
      <c r="F256" s="24">
        <v>3992779.3742129817</v>
      </c>
      <c r="G256" s="24">
        <v>3991564.0960319513</v>
      </c>
      <c r="H256" s="24">
        <v>1215.278181030415</v>
      </c>
      <c r="I256" s="24">
        <v>-388612.44007893663</v>
      </c>
      <c r="J256" s="24">
        <v>-387397.16189790622</v>
      </c>
      <c r="K256" s="24">
        <v>157776.06331161191</v>
      </c>
      <c r="L256" s="24"/>
      <c r="M256" s="23">
        <f t="shared" si="3"/>
        <v>4.4706799026392055E-3</v>
      </c>
      <c r="N256" s="28">
        <v>1104</v>
      </c>
      <c r="O256" s="29" t="s">
        <v>473</v>
      </c>
      <c r="U256" s="94"/>
      <c r="V256" s="94"/>
    </row>
    <row r="257" spans="1:22" ht="13.2" customHeight="1">
      <c r="A257" s="25"/>
      <c r="B257" s="26"/>
      <c r="C257" s="27" t="s">
        <v>1461</v>
      </c>
      <c r="D257" s="24">
        <v>999898.109299234</v>
      </c>
      <c r="E257" s="22">
        <v>-2.2314260251625084E-2</v>
      </c>
      <c r="F257" s="24">
        <v>994393.69924541132</v>
      </c>
      <c r="G257" s="24">
        <v>1014463.4220055896</v>
      </c>
      <c r="H257" s="24">
        <v>-20069.722760178265</v>
      </c>
      <c r="I257" s="24">
        <v>-96783.149191420001</v>
      </c>
      <c r="J257" s="24">
        <v>-116852.87195159827</v>
      </c>
      <c r="K257" s="24">
        <v>39293.812290777263</v>
      </c>
      <c r="L257" s="24"/>
      <c r="M257" s="23">
        <f t="shared" si="3"/>
        <v>1.1134138678533404E-3</v>
      </c>
      <c r="N257" s="28">
        <v>1107</v>
      </c>
      <c r="O257" s="29" t="s">
        <v>475</v>
      </c>
      <c r="U257" s="94"/>
      <c r="V257" s="94"/>
    </row>
    <row r="258" spans="1:22" ht="13.2" customHeight="1">
      <c r="A258" s="25"/>
      <c r="B258" s="26"/>
      <c r="C258" s="27" t="s">
        <v>1462</v>
      </c>
      <c r="D258" s="24">
        <v>337684.89403579425</v>
      </c>
      <c r="E258" s="22">
        <v>-2.523085908706646E-4</v>
      </c>
      <c r="F258" s="24">
        <v>335825.94850077637</v>
      </c>
      <c r="G258" s="24">
        <v>342426.44324407988</v>
      </c>
      <c r="H258" s="24">
        <v>-6600.4947433035122</v>
      </c>
      <c r="I258" s="24">
        <v>-32685.537831509693</v>
      </c>
      <c r="J258" s="24">
        <v>-39286.032574813202</v>
      </c>
      <c r="K258" s="24">
        <v>13270.278957695871</v>
      </c>
      <c r="L258" s="24"/>
      <c r="M258" s="23">
        <f t="shared" si="3"/>
        <v>3.7602135706361325E-4</v>
      </c>
      <c r="N258" s="28">
        <v>1111</v>
      </c>
      <c r="O258" s="29" t="s">
        <v>477</v>
      </c>
      <c r="U258" s="94"/>
      <c r="V258" s="94"/>
    </row>
    <row r="259" spans="1:22" ht="13.2" customHeight="1">
      <c r="A259" s="25"/>
      <c r="B259" s="26"/>
      <c r="C259" s="27" t="s">
        <v>1463</v>
      </c>
      <c r="D259" s="24">
        <v>2172791.3245246708</v>
      </c>
      <c r="E259" s="22">
        <v>-3.1400025692611688E-3</v>
      </c>
      <c r="F259" s="24">
        <v>2160830.171382823</v>
      </c>
      <c r="G259" s="24">
        <v>2167875.1327360473</v>
      </c>
      <c r="H259" s="24">
        <v>-7044.9613532242365</v>
      </c>
      <c r="I259" s="24">
        <v>-210311.01566005868</v>
      </c>
      <c r="J259" s="24">
        <v>-217355.97701328291</v>
      </c>
      <c r="K259" s="24">
        <v>85385.954487640047</v>
      </c>
      <c r="L259" s="24"/>
      <c r="M259" s="23">
        <f t="shared" si="3"/>
        <v>2.4194625134081643E-3</v>
      </c>
      <c r="N259" s="28">
        <v>1114</v>
      </c>
      <c r="O259" s="29" t="s">
        <v>479</v>
      </c>
      <c r="U259" s="94"/>
      <c r="V259" s="94"/>
    </row>
    <row r="260" spans="1:22" ht="13.2" customHeight="1">
      <c r="A260" s="25"/>
      <c r="B260" s="26"/>
      <c r="C260" s="27" t="s">
        <v>1464</v>
      </c>
      <c r="D260" s="24">
        <v>664903.36804781796</v>
      </c>
      <c r="E260" s="22">
        <v>-4.4236128799790553E-4</v>
      </c>
      <c r="F260" s="24">
        <v>661243.09431605949</v>
      </c>
      <c r="G260" s="24">
        <v>661069.07031623228</v>
      </c>
      <c r="H260" s="24">
        <v>174.02399982721545</v>
      </c>
      <c r="I260" s="24">
        <v>-64357.999349303209</v>
      </c>
      <c r="J260" s="24">
        <v>-64183.975349475993</v>
      </c>
      <c r="K260" s="24">
        <v>26129.250463216737</v>
      </c>
      <c r="L260" s="24"/>
      <c r="M260" s="23">
        <f t="shared" si="3"/>
        <v>7.403880694260667E-4</v>
      </c>
      <c r="N260" s="28">
        <v>1119</v>
      </c>
      <c r="O260" s="29" t="s">
        <v>481</v>
      </c>
      <c r="U260" s="94"/>
      <c r="V260" s="94"/>
    </row>
    <row r="261" spans="1:22" ht="13.2" customHeight="1">
      <c r="A261" s="25"/>
      <c r="B261" s="26"/>
      <c r="C261" s="27" t="s">
        <v>1465</v>
      </c>
      <c r="D261" s="24">
        <v>315634.36042917002</v>
      </c>
      <c r="E261" s="22">
        <v>5.2903338972394298E-3</v>
      </c>
      <c r="F261" s="24">
        <v>313896.80244129081</v>
      </c>
      <c r="G261" s="24">
        <v>320723.81068649294</v>
      </c>
      <c r="H261" s="24">
        <v>-6827.0082452021306</v>
      </c>
      <c r="I261" s="24">
        <v>-30551.20027856042</v>
      </c>
      <c r="J261" s="24">
        <v>-37378.208523762551</v>
      </c>
      <c r="K261" s="24">
        <v>12403.741137099922</v>
      </c>
      <c r="L261" s="24"/>
      <c r="M261" s="23">
        <f t="shared" si="3"/>
        <v>3.5146748534123541E-4</v>
      </c>
      <c r="N261" s="28">
        <v>1121</v>
      </c>
      <c r="O261" s="29" t="s">
        <v>245</v>
      </c>
      <c r="U261" s="94"/>
      <c r="V261" s="94"/>
    </row>
    <row r="262" spans="1:22" ht="13.2" customHeight="1">
      <c r="A262" s="25"/>
      <c r="B262" s="26"/>
      <c r="C262" s="27" t="s">
        <v>1466</v>
      </c>
      <c r="D262" s="24">
        <v>1257819.7531413431</v>
      </c>
      <c r="E262" s="22">
        <v>-3.7079515544305996E-3</v>
      </c>
      <c r="F262" s="24">
        <v>1250895.4919284279</v>
      </c>
      <c r="G262" s="24">
        <v>1248959.1255900816</v>
      </c>
      <c r="H262" s="24">
        <v>1936.3663383463863</v>
      </c>
      <c r="I262" s="24">
        <v>-121748.16182971948</v>
      </c>
      <c r="J262" s="24">
        <v>-119811.79549137309</v>
      </c>
      <c r="K262" s="24">
        <v>49429.569689061907</v>
      </c>
      <c r="L262" s="24"/>
      <c r="M262" s="23">
        <f t="shared" si="3"/>
        <v>1.4006166662210624E-3</v>
      </c>
      <c r="N262" s="28">
        <v>1123</v>
      </c>
      <c r="O262" s="29" t="s">
        <v>27</v>
      </c>
      <c r="U262" s="94"/>
      <c r="V262" s="94"/>
    </row>
    <row r="263" spans="1:22" ht="13.2" customHeight="1">
      <c r="A263" s="25"/>
      <c r="B263" s="26"/>
      <c r="C263" s="27" t="s">
        <v>1467</v>
      </c>
      <c r="D263" s="24">
        <v>31116172.13978656</v>
      </c>
      <c r="E263" s="22">
        <v>2.8984971965176243E-2</v>
      </c>
      <c r="F263" s="24">
        <v>30944878.515796456</v>
      </c>
      <c r="G263" s="24">
        <v>30965203.753013816</v>
      </c>
      <c r="H263" s="24">
        <v>-20325.237217359245</v>
      </c>
      <c r="I263" s="24">
        <v>-3011828.0077371639</v>
      </c>
      <c r="J263" s="24">
        <v>-3032153.2449545232</v>
      </c>
      <c r="K263" s="24">
        <v>1222797.6189745786</v>
      </c>
      <c r="L263" s="24"/>
      <c r="M263" s="23">
        <f t="shared" si="3"/>
        <v>3.4648707956084386E-2</v>
      </c>
      <c r="N263" s="28">
        <v>1137</v>
      </c>
      <c r="O263" s="29" t="s">
        <v>252</v>
      </c>
      <c r="U263" s="94"/>
      <c r="V263" s="94"/>
    </row>
    <row r="264" spans="1:22" ht="13.2" customHeight="1">
      <c r="A264" s="25"/>
      <c r="B264" s="26"/>
      <c r="C264" s="27" t="s">
        <v>1468</v>
      </c>
      <c r="D264" s="24">
        <v>824501.4254542297</v>
      </c>
      <c r="E264" s="22">
        <v>6.1535813732827016E-4</v>
      </c>
      <c r="F264" s="24">
        <v>819962.56905130879</v>
      </c>
      <c r="G264" s="24">
        <v>850487.15950134024</v>
      </c>
      <c r="H264" s="24">
        <v>-30524.59045003145</v>
      </c>
      <c r="I264" s="24">
        <v>-79805.975955090544</v>
      </c>
      <c r="J264" s="24">
        <v>-110330.56640512199</v>
      </c>
      <c r="K264" s="24">
        <v>32401.105616633657</v>
      </c>
      <c r="L264" s="24"/>
      <c r="M264" s="23">
        <f t="shared" si="3"/>
        <v>9.1810486751391421E-4</v>
      </c>
      <c r="N264" s="28">
        <v>1139</v>
      </c>
      <c r="O264" s="29" t="s">
        <v>254</v>
      </c>
      <c r="U264" s="94"/>
      <c r="V264" s="94"/>
    </row>
    <row r="265" spans="1:22" ht="13.2" customHeight="1">
      <c r="A265" s="25"/>
      <c r="B265" s="26"/>
      <c r="C265" s="27" t="s">
        <v>1469</v>
      </c>
      <c r="D265" s="24">
        <v>559047.88134202862</v>
      </c>
      <c r="E265" s="22">
        <v>-7.9986450156347422E-3</v>
      </c>
      <c r="F265" s="24">
        <v>555970.33899045445</v>
      </c>
      <c r="G265" s="24">
        <v>561342.7986363573</v>
      </c>
      <c r="H265" s="24">
        <v>-5372.4596459028544</v>
      </c>
      <c r="I265" s="24">
        <v>-54111.928007337287</v>
      </c>
      <c r="J265" s="24">
        <v>-59484.387653240141</v>
      </c>
      <c r="K265" s="24">
        <v>21969.360984596497</v>
      </c>
      <c r="L265" s="24"/>
      <c r="M265" s="23">
        <f t="shared" si="3"/>
        <v>6.2251509237924328E-4</v>
      </c>
      <c r="N265" s="28">
        <v>1142</v>
      </c>
      <c r="O265" s="29" t="s">
        <v>255</v>
      </c>
      <c r="U265" s="94"/>
      <c r="V265" s="94"/>
    </row>
    <row r="266" spans="1:22" ht="13.2" customHeight="1">
      <c r="A266" s="25"/>
      <c r="B266" s="26"/>
      <c r="C266" s="27" t="s">
        <v>1470</v>
      </c>
      <c r="D266" s="24">
        <v>246907.08802637018</v>
      </c>
      <c r="E266" s="22">
        <v>7.159609882653406E-3</v>
      </c>
      <c r="F266" s="24">
        <v>245547.87167717144</v>
      </c>
      <c r="G266" s="24">
        <v>243524.38229068683</v>
      </c>
      <c r="H266" s="24">
        <v>2023.489386484609</v>
      </c>
      <c r="I266" s="24">
        <v>-23898.880610568187</v>
      </c>
      <c r="J266" s="24">
        <v>-21875.391224083578</v>
      </c>
      <c r="K266" s="24">
        <v>9702.909406409497</v>
      </c>
      <c r="L266" s="24"/>
      <c r="M266" s="23">
        <f t="shared" si="3"/>
        <v>2.749377894838836E-4</v>
      </c>
      <c r="N266" s="28">
        <v>1149</v>
      </c>
      <c r="O266" s="29" t="s">
        <v>259</v>
      </c>
      <c r="U266" s="94"/>
      <c r="V266" s="94"/>
    </row>
    <row r="267" spans="1:22" ht="13.2" customHeight="1">
      <c r="A267" s="25"/>
      <c r="B267" s="26"/>
      <c r="C267" s="27" t="s">
        <v>1471</v>
      </c>
      <c r="D267" s="24">
        <v>952852.5033467398</v>
      </c>
      <c r="E267" s="22">
        <v>3.711429995325366E-3</v>
      </c>
      <c r="F267" s="24">
        <v>947607.07798744238</v>
      </c>
      <c r="G267" s="24">
        <v>940647.58610614645</v>
      </c>
      <c r="H267" s="24">
        <v>6959.4918812959222</v>
      </c>
      <c r="I267" s="24">
        <v>-92229.463313473825</v>
      </c>
      <c r="J267" s="24">
        <v>-85269.971432177903</v>
      </c>
      <c r="K267" s="24">
        <v>37445.022706907817</v>
      </c>
      <c r="L267" s="24"/>
      <c r="M267" s="23">
        <f t="shared" si="3"/>
        <v>1.0610273000601666E-3</v>
      </c>
      <c r="N267" s="28">
        <v>1152</v>
      </c>
      <c r="O267" s="29" t="s">
        <v>794</v>
      </c>
      <c r="U267" s="94"/>
      <c r="V267" s="94"/>
    </row>
    <row r="268" spans="1:22" ht="13.2" customHeight="1">
      <c r="A268" s="25"/>
      <c r="B268" s="26"/>
      <c r="C268" s="27" t="s">
        <v>1472</v>
      </c>
      <c r="D268" s="24">
        <v>746768.53923361516</v>
      </c>
      <c r="E268" s="22">
        <v>7.0308011655497271E-2</v>
      </c>
      <c r="F268" s="24">
        <v>742657.60011191131</v>
      </c>
      <c r="G268" s="24">
        <v>746362.02041803324</v>
      </c>
      <c r="H268" s="24">
        <v>-3704.4203061219305</v>
      </c>
      <c r="I268" s="24">
        <v>-72281.975805273309</v>
      </c>
      <c r="J268" s="24">
        <v>-75986.396111395239</v>
      </c>
      <c r="K268" s="24">
        <v>29346.372927806166</v>
      </c>
      <c r="L268" s="24"/>
      <c r="M268" s="23">
        <f t="shared" si="3"/>
        <v>8.3154717458362672E-4</v>
      </c>
      <c r="N268" s="28">
        <v>1153</v>
      </c>
      <c r="O268" s="29" t="s">
        <v>796</v>
      </c>
      <c r="U268" s="94"/>
      <c r="V268" s="94"/>
    </row>
    <row r="269" spans="1:22" ht="13.2" customHeight="1">
      <c r="A269" s="25"/>
      <c r="B269" s="26"/>
      <c r="C269" s="27" t="s">
        <v>1473</v>
      </c>
      <c r="D269" s="24">
        <v>782502.88097396807</v>
      </c>
      <c r="E269" s="22">
        <v>3.8524888527177392E-2</v>
      </c>
      <c r="F269" s="24">
        <v>778195.22533873853</v>
      </c>
      <c r="G269" s="24">
        <v>786824.25190727843</v>
      </c>
      <c r="H269" s="24">
        <v>-8629.0265685399063</v>
      </c>
      <c r="I269" s="24">
        <v>-75740.810356263304</v>
      </c>
      <c r="J269" s="24">
        <v>-84369.83692480321</v>
      </c>
      <c r="K269" s="24">
        <v>30750.65452772237</v>
      </c>
      <c r="L269" s="24"/>
      <c r="M269" s="23">
        <f t="shared" si="3"/>
        <v>8.7133834058573446E-4</v>
      </c>
      <c r="N269" s="28">
        <v>1157</v>
      </c>
      <c r="O269" s="29" t="s">
        <v>798</v>
      </c>
      <c r="U269" s="94"/>
      <c r="V269" s="94"/>
    </row>
    <row r="270" spans="1:22" ht="13.2" customHeight="1">
      <c r="A270" s="25"/>
      <c r="B270" s="26"/>
      <c r="C270" s="27" t="s">
        <v>1474</v>
      </c>
      <c r="D270" s="24">
        <v>411774.08882362209</v>
      </c>
      <c r="E270" s="22">
        <v>-2.3598309094700953E-2</v>
      </c>
      <c r="F270" s="24">
        <v>409507.28442290879</v>
      </c>
      <c r="G270" s="24">
        <v>416075.68049825483</v>
      </c>
      <c r="H270" s="24">
        <v>-6568.3960753460415</v>
      </c>
      <c r="I270" s="24">
        <v>-39856.854114573704</v>
      </c>
      <c r="J270" s="24">
        <v>-46425.250189919745</v>
      </c>
      <c r="K270" s="24">
        <v>16181.822529678471</v>
      </c>
      <c r="L270" s="24"/>
      <c r="M270" s="23">
        <f t="shared" si="3"/>
        <v>4.5852170001622509E-4</v>
      </c>
      <c r="N270" s="28">
        <v>2382</v>
      </c>
      <c r="O270" s="29" t="s">
        <v>499</v>
      </c>
      <c r="U270" s="94"/>
      <c r="V270" s="94"/>
    </row>
    <row r="271" spans="1:22" ht="13.2" customHeight="1">
      <c r="A271" s="25"/>
      <c r="B271" s="26"/>
      <c r="C271" s="27" t="s">
        <v>1475</v>
      </c>
      <c r="D271" s="24">
        <v>3816061.5104660569</v>
      </c>
      <c r="E271" s="22">
        <v>2.7781572154979006E-3</v>
      </c>
      <c r="F271" s="24">
        <v>3795054.2026725295</v>
      </c>
      <c r="G271" s="24">
        <v>3801137.0051539582</v>
      </c>
      <c r="H271" s="24">
        <v>-6082.8024814287201</v>
      </c>
      <c r="I271" s="24">
        <v>-369368.08566416084</v>
      </c>
      <c r="J271" s="24">
        <v>-375450.88814558956</v>
      </c>
      <c r="K271" s="24">
        <v>149962.88450570437</v>
      </c>
      <c r="L271" s="24"/>
      <c r="M271" s="23">
        <f t="shared" si="3"/>
        <v>4.2492887693447385E-3</v>
      </c>
      <c r="N271" s="28">
        <v>2282</v>
      </c>
      <c r="O271" s="29" t="s">
        <v>501</v>
      </c>
      <c r="U271" s="94"/>
      <c r="V271" s="94"/>
    </row>
    <row r="272" spans="1:22" ht="13.2" customHeight="1">
      <c r="A272" s="25"/>
      <c r="B272" s="26"/>
      <c r="C272" s="27" t="s">
        <v>1476</v>
      </c>
      <c r="D272" s="24">
        <v>31019310.954170134</v>
      </c>
      <c r="E272" s="22">
        <v>0.2598233628332598</v>
      </c>
      <c r="F272" s="24">
        <v>30848550.54819392</v>
      </c>
      <c r="G272" s="24">
        <v>31066667.346553382</v>
      </c>
      <c r="H272" s="24">
        <v>-218116.79835946113</v>
      </c>
      <c r="I272" s="24">
        <v>-3002452.5218839683</v>
      </c>
      <c r="J272" s="24">
        <v>-3220569.3202434294</v>
      </c>
      <c r="K272" s="24">
        <v>1218991.18588857</v>
      </c>
      <c r="L272" s="24"/>
      <c r="M272" s="23">
        <f t="shared" ref="M272:M305" si="4">SUM(D272 / $D$15 )</f>
        <v>3.4540850379078239E-2</v>
      </c>
      <c r="N272" s="28">
        <v>1166</v>
      </c>
      <c r="O272" s="29" t="s">
        <v>503</v>
      </c>
      <c r="U272" s="94"/>
      <c r="V272" s="94"/>
    </row>
    <row r="273" spans="1:22" ht="13.2" customHeight="1">
      <c r="A273" s="25"/>
      <c r="B273" s="26"/>
      <c r="C273" s="27" t="s">
        <v>1477</v>
      </c>
      <c r="D273" s="24">
        <v>654425.82584687625</v>
      </c>
      <c r="E273" s="22">
        <v>4.8903627830773511E-2</v>
      </c>
      <c r="F273" s="24">
        <v>650823.23068065755</v>
      </c>
      <c r="G273" s="24">
        <v>630394.03874541877</v>
      </c>
      <c r="H273" s="24">
        <v>20429.191935238778</v>
      </c>
      <c r="I273" s="24">
        <v>-63343.846486564202</v>
      </c>
      <c r="J273" s="24">
        <v>-42914.654551325424</v>
      </c>
      <c r="K273" s="24">
        <v>25717.505933765595</v>
      </c>
      <c r="L273" s="24"/>
      <c r="M273" s="23">
        <f t="shared" si="4"/>
        <v>7.2872103987670295E-4</v>
      </c>
      <c r="N273" s="28">
        <v>1168</v>
      </c>
      <c r="O273" s="29" t="s">
        <v>505</v>
      </c>
      <c r="U273" s="94"/>
      <c r="V273" s="94"/>
    </row>
    <row r="274" spans="1:22" ht="13.2" customHeight="1">
      <c r="A274" s="25"/>
      <c r="B274" s="26"/>
      <c r="C274" s="27" t="s">
        <v>1478</v>
      </c>
      <c r="D274" s="24">
        <v>7852302.644691783</v>
      </c>
      <c r="E274" s="22">
        <v>8.2064403294853649E-2</v>
      </c>
      <c r="F274" s="24">
        <v>7809075.9466701308</v>
      </c>
      <c r="G274" s="24">
        <v>7808836.9730936252</v>
      </c>
      <c r="H274" s="24">
        <v>238.97357650566846</v>
      </c>
      <c r="I274" s="24">
        <v>-760048.02018277894</v>
      </c>
      <c r="J274" s="24">
        <v>-759809.04660627327</v>
      </c>
      <c r="K274" s="24">
        <v>308578.34743495419</v>
      </c>
      <c r="L274" s="24"/>
      <c r="M274" s="23">
        <f t="shared" si="4"/>
        <v>8.743753566359494E-3</v>
      </c>
      <c r="N274" s="28">
        <v>1173</v>
      </c>
      <c r="O274" s="29" t="s">
        <v>509</v>
      </c>
      <c r="U274" s="94"/>
      <c r="V274" s="94"/>
    </row>
    <row r="275" spans="1:22" ht="13.2" customHeight="1">
      <c r="A275" s="25"/>
      <c r="B275" s="26"/>
      <c r="C275" s="27" t="s">
        <v>1479</v>
      </c>
      <c r="D275" s="24">
        <v>1228980.1784037151</v>
      </c>
      <c r="E275" s="22">
        <v>1.2498289754726555E-2</v>
      </c>
      <c r="F275" s="24">
        <v>1222214.6782122054</v>
      </c>
      <c r="G275" s="24">
        <v>1227480.8052482589</v>
      </c>
      <c r="H275" s="24">
        <v>-5266.1270360534545</v>
      </c>
      <c r="I275" s="24">
        <v>-118956.69254050849</v>
      </c>
      <c r="J275" s="24">
        <v>-124222.81957656195</v>
      </c>
      <c r="K275" s="24">
        <v>48296.237376752215</v>
      </c>
      <c r="L275" s="24"/>
      <c r="M275" s="23">
        <f t="shared" si="4"/>
        <v>1.3685030116824294E-3</v>
      </c>
      <c r="N275" s="28">
        <v>1181</v>
      </c>
      <c r="O275" s="29" t="s">
        <v>755</v>
      </c>
      <c r="U275" s="94"/>
      <c r="V275" s="94"/>
    </row>
    <row r="276" spans="1:22" ht="13.2" customHeight="1">
      <c r="A276" s="25"/>
      <c r="B276" s="26"/>
      <c r="C276" s="27" t="s">
        <v>1480</v>
      </c>
      <c r="D276" s="24">
        <v>712630.01429351838</v>
      </c>
      <c r="E276" s="22">
        <v>8.679778850330222E-2</v>
      </c>
      <c r="F276" s="24">
        <v>708707.00676019862</v>
      </c>
      <c r="G276" s="24">
        <v>735116.20858438779</v>
      </c>
      <c r="H276" s="24">
        <v>-26409.201824189164</v>
      </c>
      <c r="I276" s="24">
        <v>-68977.605168181093</v>
      </c>
      <c r="J276" s="24">
        <v>-95386.806992370257</v>
      </c>
      <c r="K276" s="24">
        <v>28004.803443471097</v>
      </c>
      <c r="L276" s="24"/>
      <c r="M276" s="23">
        <f t="shared" si="4"/>
        <v>7.9353299419578712E-4</v>
      </c>
      <c r="N276" s="28">
        <v>1192</v>
      </c>
      <c r="O276" s="29" t="s">
        <v>1148</v>
      </c>
      <c r="U276" s="94"/>
      <c r="V276" s="94"/>
    </row>
    <row r="277" spans="1:22" ht="13.2" customHeight="1">
      <c r="A277" s="25"/>
      <c r="B277" s="26"/>
      <c r="C277" s="27" t="s">
        <v>1481</v>
      </c>
      <c r="D277" s="24">
        <v>2711835.4737880453</v>
      </c>
      <c r="E277" s="22">
        <v>1.5779166242412934E-2</v>
      </c>
      <c r="F277" s="24">
        <v>2696906.8982587918</v>
      </c>
      <c r="G277" s="24">
        <v>2687704.5780378943</v>
      </c>
      <c r="H277" s="24">
        <v>9202.3202208974399</v>
      </c>
      <c r="I277" s="24">
        <v>-262486.7221982801</v>
      </c>
      <c r="J277" s="24">
        <v>-253284.40197738266</v>
      </c>
      <c r="K277" s="24">
        <v>106569.21248223838</v>
      </c>
      <c r="L277" s="24"/>
      <c r="M277" s="23">
        <f t="shared" si="4"/>
        <v>3.0197029034971859E-3</v>
      </c>
      <c r="N277" s="28">
        <v>1193</v>
      </c>
      <c r="O277" s="29" t="s">
        <v>824</v>
      </c>
      <c r="U277" s="94"/>
      <c r="V277" s="94"/>
    </row>
    <row r="278" spans="1:22" ht="13.2" customHeight="1">
      <c r="A278" s="25"/>
      <c r="B278" s="26"/>
      <c r="C278" s="27" t="s">
        <v>1482</v>
      </c>
      <c r="D278" s="24">
        <v>850044.98460757814</v>
      </c>
      <c r="E278" s="22">
        <v>-1.4693254996082539E-2</v>
      </c>
      <c r="F278" s="24">
        <v>845365.51165332412</v>
      </c>
      <c r="G278" s="24">
        <v>860380.82482621551</v>
      </c>
      <c r="H278" s="24">
        <v>-15015.313172891387</v>
      </c>
      <c r="I278" s="24">
        <v>-82278.413969950852</v>
      </c>
      <c r="J278" s="24">
        <v>-97293.727142842239</v>
      </c>
      <c r="K278" s="24">
        <v>33404.911713750364</v>
      </c>
      <c r="L278" s="24"/>
      <c r="M278" s="23">
        <f t="shared" si="4"/>
        <v>9.4654831863275112E-4</v>
      </c>
      <c r="N278" s="28">
        <v>1203</v>
      </c>
      <c r="O278" s="29" t="s">
        <v>830</v>
      </c>
      <c r="U278" s="94"/>
      <c r="V278" s="94"/>
    </row>
    <row r="279" spans="1:22" ht="13.2" customHeight="1">
      <c r="A279" s="25"/>
      <c r="B279" s="26"/>
      <c r="C279" s="27" t="s">
        <v>1483</v>
      </c>
      <c r="D279" s="24">
        <v>516378.64651160903</v>
      </c>
      <c r="E279" s="22">
        <v>1.1330427682436639E-2</v>
      </c>
      <c r="F279" s="24">
        <v>513535.99705862644</v>
      </c>
      <c r="G279" s="24">
        <v>507862.21383699763</v>
      </c>
      <c r="H279" s="24">
        <v>5673.783221628808</v>
      </c>
      <c r="I279" s="24">
        <v>-49981.844269734807</v>
      </c>
      <c r="J279" s="24">
        <v>-44308.061048105999</v>
      </c>
      <c r="K279" s="24">
        <v>20292.553229461675</v>
      </c>
      <c r="L279" s="24"/>
      <c r="M279" s="23">
        <f t="shared" si="4"/>
        <v>5.7500173341892315E-4</v>
      </c>
      <c r="N279" s="28">
        <v>1210</v>
      </c>
      <c r="O279" s="29" t="s">
        <v>832</v>
      </c>
      <c r="U279" s="94"/>
      <c r="V279" s="94"/>
    </row>
    <row r="280" spans="1:22" ht="13.2" customHeight="1">
      <c r="A280" s="25"/>
      <c r="B280" s="26"/>
      <c r="C280" s="27" t="s">
        <v>1484</v>
      </c>
      <c r="D280" s="24">
        <v>1586293.0373998124</v>
      </c>
      <c r="E280" s="22">
        <v>2.2224530858658609E-2</v>
      </c>
      <c r="F280" s="24">
        <v>1577560.5402961907</v>
      </c>
      <c r="G280" s="24">
        <v>1571998.2003973376</v>
      </c>
      <c r="H280" s="24">
        <v>5562.3398988530971</v>
      </c>
      <c r="I280" s="24">
        <v>-153542.0802101265</v>
      </c>
      <c r="J280" s="24">
        <v>-147979.7403112734</v>
      </c>
      <c r="K280" s="24">
        <v>62337.852497230335</v>
      </c>
      <c r="L280" s="24"/>
      <c r="M280" s="23">
        <f t="shared" si="4"/>
        <v>1.7663806440817937E-3</v>
      </c>
      <c r="N280" s="28">
        <v>1215</v>
      </c>
      <c r="O280" s="29" t="s">
        <v>834</v>
      </c>
      <c r="U280" s="94"/>
      <c r="V280" s="94"/>
    </row>
    <row r="281" spans="1:22" ht="13.2" customHeight="1">
      <c r="A281" s="25"/>
      <c r="B281" s="26"/>
      <c r="C281" s="27" t="s">
        <v>1485</v>
      </c>
      <c r="D281" s="24">
        <v>2917081.0223111468</v>
      </c>
      <c r="E281" s="22">
        <v>2.6294398050925594E-2</v>
      </c>
      <c r="F281" s="24">
        <v>2901022.575997774</v>
      </c>
      <c r="G281" s="24">
        <v>2894551.4485741169</v>
      </c>
      <c r="H281" s="24">
        <v>6471.1274236571044</v>
      </c>
      <c r="I281" s="24">
        <v>-282353.05693663441</v>
      </c>
      <c r="J281" s="24">
        <v>-275881.92951297731</v>
      </c>
      <c r="K281" s="24">
        <v>114634.91435943919</v>
      </c>
      <c r="L281" s="24"/>
      <c r="M281" s="23">
        <f t="shared" si="4"/>
        <v>3.248249430303747E-3</v>
      </c>
      <c r="N281" s="28">
        <v>1216</v>
      </c>
      <c r="O281" s="29" t="s">
        <v>836</v>
      </c>
      <c r="U281" s="94"/>
      <c r="V281" s="94"/>
    </row>
    <row r="282" spans="1:22" ht="13.2" customHeight="1">
      <c r="A282" s="25"/>
      <c r="B282" s="26"/>
      <c r="C282" s="27" t="s">
        <v>1486</v>
      </c>
      <c r="D282" s="24">
        <v>565865.96649926098</v>
      </c>
      <c r="E282" s="22">
        <v>1.6302502075953962E-2</v>
      </c>
      <c r="F282" s="24">
        <v>562750.89078689914</v>
      </c>
      <c r="G282" s="24">
        <v>569312.64840557449</v>
      </c>
      <c r="H282" s="24">
        <v>-6561.7576186753577</v>
      </c>
      <c r="I282" s="24">
        <v>-54771.87100236374</v>
      </c>
      <c r="J282" s="24">
        <v>-61333.628621039097</v>
      </c>
      <c r="K282" s="24">
        <v>22237.296843119704</v>
      </c>
      <c r="L282" s="24"/>
      <c r="M282" s="23">
        <f t="shared" si="4"/>
        <v>6.3010721651235902E-4</v>
      </c>
      <c r="N282" s="28">
        <v>1219</v>
      </c>
      <c r="O282" s="29" t="s">
        <v>838</v>
      </c>
      <c r="U282" s="94"/>
      <c r="V282" s="94"/>
    </row>
    <row r="283" spans="1:22" ht="13.2" customHeight="1">
      <c r="A283" s="25"/>
      <c r="B283" s="26"/>
      <c r="C283" s="27" t="s">
        <v>1487</v>
      </c>
      <c r="D283" s="24">
        <v>512928.30445094494</v>
      </c>
      <c r="E283" s="22">
        <v>-2.4472604482162152E-2</v>
      </c>
      <c r="F283" s="24">
        <v>510104.64903080551</v>
      </c>
      <c r="G283" s="24">
        <v>511455.60053915548</v>
      </c>
      <c r="H283" s="24">
        <v>-1350.9515083499718</v>
      </c>
      <c r="I283" s="24">
        <v>-49647.875270980803</v>
      </c>
      <c r="J283" s="24">
        <v>-50998.826779330775</v>
      </c>
      <c r="K283" s="24">
        <v>20156.962320738257</v>
      </c>
      <c r="L283" s="24"/>
      <c r="M283" s="23">
        <f t="shared" si="4"/>
        <v>5.7115968325055803E-4</v>
      </c>
      <c r="N283" s="28">
        <v>1225</v>
      </c>
      <c r="O283" s="29" t="s">
        <v>840</v>
      </c>
      <c r="U283" s="94"/>
      <c r="V283" s="94"/>
    </row>
    <row r="284" spans="1:22" ht="13.2" customHeight="1">
      <c r="A284" s="25"/>
      <c r="B284" s="26"/>
      <c r="C284" s="27" t="s">
        <v>1488</v>
      </c>
      <c r="D284" s="24">
        <v>256000.04453217782</v>
      </c>
      <c r="E284" s="22">
        <v>3.2563329527718565E-2</v>
      </c>
      <c r="F284" s="24">
        <v>254590.77172148164</v>
      </c>
      <c r="G284" s="24">
        <v>252122.80812117879</v>
      </c>
      <c r="H284" s="24">
        <v>2467.9636003028427</v>
      </c>
      <c r="I284" s="24">
        <v>-24779.015254196474</v>
      </c>
      <c r="J284" s="24">
        <v>-22311.051653893632</v>
      </c>
      <c r="K284" s="24">
        <v>10060.242741460821</v>
      </c>
      <c r="L284" s="24"/>
      <c r="M284" s="23">
        <f t="shared" si="4"/>
        <v>2.8506304502661975E-4</v>
      </c>
      <c r="N284" s="28">
        <v>1230</v>
      </c>
      <c r="O284" s="29" t="s">
        <v>842</v>
      </c>
      <c r="U284" s="94"/>
      <c r="V284" s="94"/>
    </row>
    <row r="285" spans="1:22" ht="13.2" customHeight="1">
      <c r="A285" s="25"/>
      <c r="B285" s="26"/>
      <c r="C285" s="27" t="s">
        <v>1489</v>
      </c>
      <c r="D285" s="24">
        <v>11385315.366876833</v>
      </c>
      <c r="E285" s="22">
        <v>4.9081281792056064E-3</v>
      </c>
      <c r="F285" s="24">
        <v>11322639.536421169</v>
      </c>
      <c r="G285" s="24">
        <v>11339393.223179668</v>
      </c>
      <c r="H285" s="24">
        <v>-16753.686758499593</v>
      </c>
      <c r="I285" s="24">
        <v>-1102018.9612280242</v>
      </c>
      <c r="J285" s="24">
        <v>-1118772.6479865238</v>
      </c>
      <c r="K285" s="24">
        <v>447418.03263424063</v>
      </c>
      <c r="L285" s="24"/>
      <c r="M285" s="23">
        <f t="shared" si="4"/>
        <v>1.2677859775381134E-2</v>
      </c>
      <c r="N285" s="28">
        <v>1236</v>
      </c>
      <c r="O285" s="29" t="s">
        <v>844</v>
      </c>
      <c r="U285" s="94"/>
      <c r="V285" s="94"/>
    </row>
    <row r="286" spans="1:22" ht="13.2" customHeight="1">
      <c r="A286" s="25"/>
      <c r="B286" s="26"/>
      <c r="C286" s="27" t="s">
        <v>1490</v>
      </c>
      <c r="D286" s="24">
        <v>333761.09222573799</v>
      </c>
      <c r="E286" s="22">
        <v>3.1507033600030043E-2</v>
      </c>
      <c r="F286" s="24">
        <v>331923.74710573402</v>
      </c>
      <c r="G286" s="24">
        <v>322644.93772178626</v>
      </c>
      <c r="H286" s="24">
        <v>9278.8093839477515</v>
      </c>
      <c r="I286" s="24">
        <v>-32305.741237788374</v>
      </c>
      <c r="J286" s="24">
        <v>-23026.931853840622</v>
      </c>
      <c r="K286" s="24">
        <v>13116.082114680918</v>
      </c>
      <c r="L286" s="24"/>
      <c r="M286" s="23">
        <f t="shared" si="4"/>
        <v>3.7165209652657063E-4</v>
      </c>
      <c r="N286" s="28">
        <v>1244</v>
      </c>
      <c r="O286" s="29" t="s">
        <v>848</v>
      </c>
      <c r="U286" s="94"/>
      <c r="V286" s="94"/>
    </row>
    <row r="287" spans="1:22" ht="13.2" customHeight="1">
      <c r="A287" s="25"/>
      <c r="B287" s="26"/>
      <c r="C287" s="27" t="s">
        <v>1491</v>
      </c>
      <c r="D287" s="24">
        <v>25502299.656981781</v>
      </c>
      <c r="E287" s="22">
        <v>1.4854677511861203E-2</v>
      </c>
      <c r="F287" s="24">
        <v>25361910.237978011</v>
      </c>
      <c r="G287" s="24">
        <v>25470443.470855776</v>
      </c>
      <c r="H287" s="24">
        <v>-108533.23287776485</v>
      </c>
      <c r="I287" s="24">
        <v>-2468444.3839540496</v>
      </c>
      <c r="J287" s="24">
        <v>-2576977.6168318144</v>
      </c>
      <c r="K287" s="24">
        <v>1002184.6890048552</v>
      </c>
      <c r="L287" s="24"/>
      <c r="M287" s="23">
        <f t="shared" si="4"/>
        <v>2.8397507542178482E-2</v>
      </c>
      <c r="N287" s="28">
        <v>2026</v>
      </c>
      <c r="O287" s="29" t="s">
        <v>553</v>
      </c>
      <c r="U287" s="94"/>
      <c r="V287" s="94"/>
    </row>
    <row r="288" spans="1:22" ht="13.2" customHeight="1">
      <c r="A288" s="25"/>
      <c r="B288" s="26"/>
      <c r="C288" s="27" t="s">
        <v>1492</v>
      </c>
      <c r="D288" s="24">
        <v>3323665.1562627745</v>
      </c>
      <c r="E288" s="22">
        <v>1.1114869124706495E-3</v>
      </c>
      <c r="F288" s="24">
        <v>3305368.4760995382</v>
      </c>
      <c r="G288" s="24">
        <v>3304706.0214384273</v>
      </c>
      <c r="H288" s="24">
        <v>662.45466111088172</v>
      </c>
      <c r="I288" s="24">
        <v>-321707.55968960281</v>
      </c>
      <c r="J288" s="24">
        <v>-321045.10502849193</v>
      </c>
      <c r="K288" s="24">
        <v>130612.78299557476</v>
      </c>
      <c r="L288" s="24"/>
      <c r="M288" s="23">
        <f t="shared" si="4"/>
        <v>3.7009919737496476E-3</v>
      </c>
      <c r="N288" s="28">
        <v>1279</v>
      </c>
      <c r="O288" s="29" t="s">
        <v>298</v>
      </c>
      <c r="U288" s="94"/>
      <c r="V288" s="94"/>
    </row>
    <row r="289" spans="1:22" ht="13.2" customHeight="1">
      <c r="A289" s="25"/>
      <c r="B289" s="26"/>
      <c r="C289" s="27" t="s">
        <v>1493</v>
      </c>
      <c r="D289" s="24">
        <v>453049.74193282763</v>
      </c>
      <c r="E289" s="22">
        <v>0.12994957037004151</v>
      </c>
      <c r="F289" s="24">
        <v>450555.71626042738</v>
      </c>
      <c r="G289" s="24">
        <v>455997.69862887944</v>
      </c>
      <c r="H289" s="24">
        <v>-5441.982368452067</v>
      </c>
      <c r="I289" s="24">
        <v>-43852.048880609655</v>
      </c>
      <c r="J289" s="24">
        <v>-49294.031249061722</v>
      </c>
      <c r="K289" s="24">
        <v>17803.8655662325</v>
      </c>
      <c r="L289" s="24"/>
      <c r="M289" s="23">
        <f t="shared" si="4"/>
        <v>5.0448326764905278E-4</v>
      </c>
      <c r="N289" s="28">
        <v>1280</v>
      </c>
      <c r="O289" s="29" t="s">
        <v>777</v>
      </c>
      <c r="U289" s="94"/>
      <c r="V289" s="94"/>
    </row>
    <row r="290" spans="1:22" ht="13.2" customHeight="1">
      <c r="A290" s="25"/>
      <c r="B290" s="26"/>
      <c r="C290" s="27" t="s">
        <v>1494</v>
      </c>
      <c r="D290" s="24">
        <v>335343.25953714811</v>
      </c>
      <c r="E290" s="22">
        <v>-2.0616683538713709E-2</v>
      </c>
      <c r="F290" s="24">
        <v>333497.20463204221</v>
      </c>
      <c r="G290" s="24">
        <v>337140.81220701302</v>
      </c>
      <c r="H290" s="24">
        <v>-3643.6075749708107</v>
      </c>
      <c r="I290" s="24">
        <v>-32458.883976555335</v>
      </c>
      <c r="J290" s="24">
        <v>-36102.491551526145</v>
      </c>
      <c r="K290" s="24">
        <v>13178.257835155799</v>
      </c>
      <c r="L290" s="24"/>
      <c r="M290" s="23">
        <f t="shared" si="4"/>
        <v>3.7341388306202358E-4</v>
      </c>
      <c r="N290" s="28">
        <v>2363</v>
      </c>
      <c r="O290" s="29" t="s">
        <v>1199</v>
      </c>
      <c r="U290" s="94"/>
      <c r="V290" s="94"/>
    </row>
    <row r="291" spans="1:22" ht="13.2" customHeight="1">
      <c r="A291" s="25"/>
      <c r="B291" s="26"/>
      <c r="C291" s="27" t="s">
        <v>1495</v>
      </c>
      <c r="D291" s="24">
        <v>845385.96576754469</v>
      </c>
      <c r="E291" s="22">
        <v>3.5611097051353457E-2</v>
      </c>
      <c r="F291" s="24">
        <v>840732.14057670336</v>
      </c>
      <c r="G291" s="24">
        <v>824801.30478870915</v>
      </c>
      <c r="H291" s="24">
        <v>15930.835787994205</v>
      </c>
      <c r="I291" s="24">
        <v>-81827.453505792553</v>
      </c>
      <c r="J291" s="24">
        <v>-65896.617717798348</v>
      </c>
      <c r="K291" s="24">
        <v>33221.822446897197</v>
      </c>
      <c r="L291" s="24"/>
      <c r="M291" s="23">
        <f t="shared" si="4"/>
        <v>9.4136037384233765E-4</v>
      </c>
      <c r="N291" s="28">
        <v>1290</v>
      </c>
      <c r="O291" s="29" t="s">
        <v>779</v>
      </c>
      <c r="U291" s="94"/>
      <c r="V291" s="94"/>
    </row>
    <row r="292" spans="1:22" ht="13.2" customHeight="1">
      <c r="A292" s="25"/>
      <c r="B292" s="26"/>
      <c r="C292" s="27" t="s">
        <v>1496</v>
      </c>
      <c r="D292" s="24">
        <v>660887.4898548862</v>
      </c>
      <c r="E292" s="22">
        <v>-5.7712467917045984E-3</v>
      </c>
      <c r="F292" s="24">
        <v>657249.32341595541</v>
      </c>
      <c r="G292" s="24">
        <v>665254.11073332257</v>
      </c>
      <c r="H292" s="24">
        <v>-8004.7873173671542</v>
      </c>
      <c r="I292" s="24">
        <v>-63969.29040519541</v>
      </c>
      <c r="J292" s="24">
        <v>-71974.077722562564</v>
      </c>
      <c r="K292" s="24">
        <v>25971.435219415267</v>
      </c>
      <c r="L292" s="24"/>
      <c r="M292" s="23">
        <f t="shared" si="4"/>
        <v>7.3591627932061924E-4</v>
      </c>
      <c r="N292" s="28">
        <v>1294</v>
      </c>
      <c r="O292" s="29" t="s">
        <v>781</v>
      </c>
      <c r="U292" s="94"/>
      <c r="V292" s="94"/>
    </row>
    <row r="293" spans="1:22" ht="13.2" customHeight="1">
      <c r="A293" s="25"/>
      <c r="B293" s="26"/>
      <c r="C293" s="27" t="s">
        <v>1497</v>
      </c>
      <c r="D293" s="24">
        <v>642733.81009613688</v>
      </c>
      <c r="E293" s="22">
        <v>4.0327952199737949E-2</v>
      </c>
      <c r="F293" s="24">
        <v>639195.57913708012</v>
      </c>
      <c r="G293" s="24">
        <v>615871.27905654476</v>
      </c>
      <c r="H293" s="24">
        <v>23324.300080535351</v>
      </c>
      <c r="I293" s="24">
        <v>-62212.141071554157</v>
      </c>
      <c r="J293" s="24">
        <v>-38887.840991018806</v>
      </c>
      <c r="K293" s="24">
        <v>25258.035245764848</v>
      </c>
      <c r="L293" s="24"/>
      <c r="M293" s="23">
        <f t="shared" si="4"/>
        <v>7.1570166084301682E-4</v>
      </c>
      <c r="N293" s="28">
        <v>1297</v>
      </c>
      <c r="O293" s="29" t="s">
        <v>783</v>
      </c>
      <c r="U293" s="94"/>
      <c r="V293" s="94"/>
    </row>
    <row r="294" spans="1:22" ht="13.2" customHeight="1">
      <c r="A294" s="25"/>
      <c r="B294" s="26"/>
      <c r="C294" s="27" t="s">
        <v>1498</v>
      </c>
      <c r="D294" s="24">
        <v>5184847.0146353161</v>
      </c>
      <c r="E294" s="22">
        <v>-3.4177961319912242E-3</v>
      </c>
      <c r="F294" s="24">
        <v>5156304.5823920025</v>
      </c>
      <c r="G294" s="24">
        <v>5231259.835087996</v>
      </c>
      <c r="H294" s="24">
        <v>-74955.25269599352</v>
      </c>
      <c r="I294" s="24">
        <v>-501856.95670914178</v>
      </c>
      <c r="J294" s="24">
        <v>-576812.20940513536</v>
      </c>
      <c r="K294" s="24">
        <v>203753.16590233409</v>
      </c>
      <c r="L294" s="24"/>
      <c r="M294" s="23">
        <f t="shared" si="4"/>
        <v>5.7734688315780524E-3</v>
      </c>
      <c r="N294" s="28">
        <v>2027</v>
      </c>
      <c r="O294" s="29" t="s">
        <v>555</v>
      </c>
      <c r="U294" s="94"/>
      <c r="V294" s="94"/>
    </row>
    <row r="295" spans="1:22" ht="13.2" customHeight="1">
      <c r="A295" s="25"/>
      <c r="B295" s="26"/>
      <c r="C295" s="27" t="s">
        <v>1499</v>
      </c>
      <c r="D295" s="24">
        <v>980956.71061917196</v>
      </c>
      <c r="E295" s="22">
        <v>-5.7949580929472777E-3</v>
      </c>
      <c r="F295" s="24">
        <v>975556.57241500914</v>
      </c>
      <c r="G295" s="24">
        <v>968454.14568247984</v>
      </c>
      <c r="H295" s="24">
        <v>7102.426732529304</v>
      </c>
      <c r="I295" s="24">
        <v>-94949.754171169989</v>
      </c>
      <c r="J295" s="24">
        <v>-87847.327438640685</v>
      </c>
      <c r="K295" s="24">
        <v>38549.456683603697</v>
      </c>
      <c r="L295" s="24"/>
      <c r="M295" s="23">
        <f t="shared" si="4"/>
        <v>1.0923221028317019E-3</v>
      </c>
      <c r="N295" s="28">
        <v>87</v>
      </c>
      <c r="O295" s="29" t="s">
        <v>431</v>
      </c>
      <c r="U295" s="94"/>
      <c r="V295" s="94"/>
    </row>
    <row r="296" spans="1:22" ht="13.2" customHeight="1">
      <c r="A296" s="25"/>
      <c r="B296" s="26"/>
      <c r="C296" s="27" t="s">
        <v>1500</v>
      </c>
      <c r="D296" s="24">
        <v>591169.80211706075</v>
      </c>
      <c r="E296" s="22">
        <v>3.1449201275875582E-2</v>
      </c>
      <c r="F296" s="24">
        <v>587915.42952446733</v>
      </c>
      <c r="G296" s="24">
        <v>570038.99699078</v>
      </c>
      <c r="H296" s="24">
        <v>17876.43253368733</v>
      </c>
      <c r="I296" s="24">
        <v>-57221.105454291072</v>
      </c>
      <c r="J296" s="24">
        <v>-39344.672920603742</v>
      </c>
      <c r="K296" s="24">
        <v>23231.682328756178</v>
      </c>
      <c r="L296" s="24"/>
      <c r="M296" s="23">
        <f t="shared" si="4"/>
        <v>6.5828372892369339E-4</v>
      </c>
      <c r="N296" s="28">
        <v>129</v>
      </c>
      <c r="O296" s="29" t="s">
        <v>1110</v>
      </c>
      <c r="U296" s="94"/>
      <c r="V296" s="94"/>
    </row>
    <row r="297" spans="1:22" ht="13.2" customHeight="1">
      <c r="A297" s="25"/>
      <c r="B297" s="26"/>
      <c r="C297" s="27" t="s">
        <v>1501</v>
      </c>
      <c r="D297" s="24">
        <v>1170414.2734881511</v>
      </c>
      <c r="E297" s="22">
        <v>9.8227088902809179E-3</v>
      </c>
      <c r="F297" s="24">
        <v>1163971.1769023992</v>
      </c>
      <c r="G297" s="24">
        <v>1161833.1423036049</v>
      </c>
      <c r="H297" s="24">
        <v>2138.0345987943001</v>
      </c>
      <c r="I297" s="24">
        <v>-113287.92223255576</v>
      </c>
      <c r="J297" s="24">
        <v>-111149.88763376146</v>
      </c>
      <c r="K297" s="24">
        <v>45994.725199671986</v>
      </c>
      <c r="L297" s="24"/>
      <c r="M297" s="23">
        <f t="shared" si="4"/>
        <v>1.303288276190961E-3</v>
      </c>
      <c r="N297" s="28">
        <v>161</v>
      </c>
      <c r="O297" s="29" t="s">
        <v>449</v>
      </c>
      <c r="U297" s="94"/>
      <c r="V297" s="94"/>
    </row>
    <row r="298" spans="1:22" ht="13.2" customHeight="1">
      <c r="A298" s="25"/>
      <c r="B298" s="26"/>
      <c r="C298" s="27" t="s">
        <v>1502</v>
      </c>
      <c r="D298" s="24">
        <v>1469153.8662719815</v>
      </c>
      <c r="E298" s="22">
        <v>3.4280115436746694E-3</v>
      </c>
      <c r="F298" s="24">
        <v>1461066.2169035999</v>
      </c>
      <c r="G298" s="24">
        <v>1464116.2125736971</v>
      </c>
      <c r="H298" s="24">
        <v>-3049.9956700971816</v>
      </c>
      <c r="I298" s="24">
        <v>-142203.82707214466</v>
      </c>
      <c r="J298" s="24">
        <v>-145253.82274224184</v>
      </c>
      <c r="K298" s="24">
        <v>57734.538860183791</v>
      </c>
      <c r="L298" s="24"/>
      <c r="M298" s="23">
        <f t="shared" si="4"/>
        <v>1.6359429760938236E-3</v>
      </c>
      <c r="N298" s="28">
        <v>170</v>
      </c>
      <c r="O298" s="29" t="s">
        <v>455</v>
      </c>
      <c r="U298" s="94"/>
      <c r="V298" s="94"/>
    </row>
    <row r="299" spans="1:22" ht="13.2" customHeight="1">
      <c r="A299" s="25"/>
      <c r="B299" s="26"/>
      <c r="C299" s="27" t="s">
        <v>1503</v>
      </c>
      <c r="D299" s="24">
        <v>666052.92378622759</v>
      </c>
      <c r="E299" s="22">
        <v>2.4562825234375474E-4</v>
      </c>
      <c r="F299" s="24">
        <v>662386.3217835133</v>
      </c>
      <c r="G299" s="24">
        <v>660948.98307327414</v>
      </c>
      <c r="H299" s="24">
        <v>1437.3387102391571</v>
      </c>
      <c r="I299" s="24">
        <v>-64469.268311110049</v>
      </c>
      <c r="J299" s="24">
        <v>-63031.929600870892</v>
      </c>
      <c r="K299" s="24">
        <v>26174.425493535087</v>
      </c>
      <c r="L299" s="24"/>
      <c r="M299" s="23">
        <f t="shared" si="4"/>
        <v>7.4166813115346885E-4</v>
      </c>
      <c r="N299" s="28">
        <v>183</v>
      </c>
      <c r="O299" s="29" t="s">
        <v>1155</v>
      </c>
      <c r="U299" s="94"/>
      <c r="V299" s="94"/>
    </row>
    <row r="300" spans="1:22" ht="13.2" customHeight="1">
      <c r="A300" s="25"/>
      <c r="B300" s="26"/>
      <c r="C300" s="27" t="s">
        <v>1504</v>
      </c>
      <c r="D300" s="24">
        <v>3295281.7412243849</v>
      </c>
      <c r="E300" s="22">
        <v>9.9315110280975283E-3</v>
      </c>
      <c r="F300" s="24">
        <v>3277141.3109366568</v>
      </c>
      <c r="G300" s="24">
        <v>3307184.2995106392</v>
      </c>
      <c r="H300" s="24">
        <v>-30042.98857398238</v>
      </c>
      <c r="I300" s="24">
        <v>-318960.2434714057</v>
      </c>
      <c r="J300" s="24">
        <v>-349003.23204538808</v>
      </c>
      <c r="K300" s="24">
        <v>129497.37676336241</v>
      </c>
      <c r="L300" s="24"/>
      <c r="M300" s="23">
        <f t="shared" si="4"/>
        <v>3.6693862655011057E-3</v>
      </c>
      <c r="N300" s="28">
        <v>211</v>
      </c>
      <c r="O300" s="29" t="s">
        <v>459</v>
      </c>
      <c r="U300" s="94"/>
      <c r="V300" s="94"/>
    </row>
    <row r="301" spans="1:22" ht="13.2" customHeight="1">
      <c r="A301" s="25"/>
      <c r="B301" s="26"/>
      <c r="C301" s="27" t="s">
        <v>1505</v>
      </c>
      <c r="D301" s="24">
        <v>6582227.9472112237</v>
      </c>
      <c r="E301" s="22">
        <v>4.6326093046711314E-3</v>
      </c>
      <c r="F301" s="24">
        <v>6545992.9735151799</v>
      </c>
      <c r="G301" s="24">
        <v>6531895.2794606648</v>
      </c>
      <c r="H301" s="24">
        <v>14097.694054515101</v>
      </c>
      <c r="I301" s="24">
        <v>-637113.6653847117</v>
      </c>
      <c r="J301" s="24">
        <v>-623015.9713301966</v>
      </c>
      <c r="K301" s="24">
        <v>258667.18519359053</v>
      </c>
      <c r="L301" s="24"/>
      <c r="M301" s="23">
        <f t="shared" si="4"/>
        <v>7.3294906847389272E-3</v>
      </c>
      <c r="N301" s="28">
        <v>244</v>
      </c>
      <c r="O301" s="29" t="s">
        <v>483</v>
      </c>
      <c r="U301" s="94"/>
      <c r="V301" s="94"/>
    </row>
    <row r="302" spans="1:22" ht="13.2" customHeight="1">
      <c r="A302" s="25"/>
      <c r="B302" s="26"/>
      <c r="C302" s="27" t="s">
        <v>1506</v>
      </c>
      <c r="D302" s="24">
        <v>6211486.0070227608</v>
      </c>
      <c r="E302" s="22">
        <v>1.763646344807035E-2</v>
      </c>
      <c r="F302" s="24">
        <v>6177291.9569408009</v>
      </c>
      <c r="G302" s="24">
        <v>6173836.6137905307</v>
      </c>
      <c r="H302" s="24">
        <v>3455.3431502701715</v>
      </c>
      <c r="I302" s="24">
        <v>-601228.43650481745</v>
      </c>
      <c r="J302" s="24">
        <v>-597773.09335454728</v>
      </c>
      <c r="K302" s="24">
        <v>244097.83650635905</v>
      </c>
      <c r="L302" s="24"/>
      <c r="M302" s="23">
        <f t="shared" si="4"/>
        <v>6.9166594034696929E-3</v>
      </c>
      <c r="N302" s="28">
        <v>267</v>
      </c>
      <c r="O302" s="29" t="s">
        <v>491</v>
      </c>
      <c r="U302" s="94"/>
      <c r="V302" s="94"/>
    </row>
    <row r="303" spans="1:22" ht="13.2" customHeight="1">
      <c r="A303" s="25"/>
      <c r="B303" s="26"/>
      <c r="C303" s="27" t="s">
        <v>1507</v>
      </c>
      <c r="D303" s="24">
        <v>478567.3359674238</v>
      </c>
      <c r="E303" s="22">
        <v>1.9454987623779063E-2</v>
      </c>
      <c r="F303" s="24">
        <v>475932.83668091515</v>
      </c>
      <c r="G303" s="24">
        <v>469720.44427455426</v>
      </c>
      <c r="H303" s="24">
        <v>6212.3924063608865</v>
      </c>
      <c r="I303" s="24">
        <v>-46321.973653432004</v>
      </c>
      <c r="J303" s="24">
        <v>-40109.581247071117</v>
      </c>
      <c r="K303" s="24">
        <v>18806.651290880378</v>
      </c>
      <c r="L303" s="24"/>
      <c r="M303" s="23">
        <f t="shared" si="4"/>
        <v>5.3289780589863803E-4</v>
      </c>
      <c r="N303" s="28">
        <v>439</v>
      </c>
      <c r="O303" s="29" t="s">
        <v>560</v>
      </c>
      <c r="U303" s="94"/>
      <c r="V303" s="94"/>
    </row>
    <row r="304" spans="1:22" ht="13.2" customHeight="1">
      <c r="A304" s="25"/>
      <c r="B304" s="26"/>
      <c r="C304" s="27" t="s">
        <v>1508</v>
      </c>
      <c r="D304" s="24">
        <v>1121229.6592476219</v>
      </c>
      <c r="E304" s="22">
        <v>-8.9971684998002566E-4</v>
      </c>
      <c r="F304" s="24">
        <v>1115057.322534902</v>
      </c>
      <c r="G304" s="24">
        <v>1120400.8030494181</v>
      </c>
      <c r="H304" s="24">
        <v>-5343.4805145161226</v>
      </c>
      <c r="I304" s="24">
        <v>-108527.19530078895</v>
      </c>
      <c r="J304" s="24">
        <v>-113870.67581530508</v>
      </c>
      <c r="K304" s="24">
        <v>44061.877260879388</v>
      </c>
      <c r="L304" s="24"/>
      <c r="M304" s="23">
        <f t="shared" si="4"/>
        <v>1.248519864218663E-3</v>
      </c>
      <c r="N304" s="28">
        <v>467</v>
      </c>
      <c r="O304" s="29" t="s">
        <v>573</v>
      </c>
      <c r="U304" s="94"/>
      <c r="V304" s="94"/>
    </row>
    <row r="305" spans="1:22" ht="13.2" customHeight="1">
      <c r="A305" s="25"/>
      <c r="B305" s="26"/>
      <c r="C305" s="27" t="s">
        <v>1509</v>
      </c>
      <c r="D305" s="24">
        <v>3103591.9604058471</v>
      </c>
      <c r="E305" s="22">
        <v>-3.4246225772271988E-3</v>
      </c>
      <c r="F305" s="24">
        <v>3086506.7767946953</v>
      </c>
      <c r="G305" s="24">
        <v>3101854.2025468536</v>
      </c>
      <c r="H305" s="24">
        <v>-15347.425752158277</v>
      </c>
      <c r="I305" s="24">
        <v>-300406.01231235958</v>
      </c>
      <c r="J305" s="24">
        <v>-315753.43806451786</v>
      </c>
      <c r="K305" s="24">
        <v>121964.38695620825</v>
      </c>
      <c r="L305" s="24"/>
      <c r="M305" s="23">
        <f t="shared" si="4"/>
        <v>3.4559344564575752E-3</v>
      </c>
      <c r="N305" s="28">
        <v>516</v>
      </c>
      <c r="O305" s="29" t="s">
        <v>1145</v>
      </c>
      <c r="U305" s="94"/>
      <c r="V305" s="94"/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2.77734375" style="44" customWidth="1"/>
    <col min="4" max="4" width="13.33203125" style="29" customWidth="1"/>
    <col min="5" max="5" width="8.332031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77734375" style="29" customWidth="1"/>
    <col min="10" max="10" width="14.2187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hidden="1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>
        <f>'2018 Kunta fi 29.9.'!K2</f>
        <v>43737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93">
        <f>'2018 Kunta fi 29.9.'!K3</f>
        <v>2018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38">
        <f>'2018 Kunta fi 29.9.'!D7</f>
        <v>30755432503.770008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38">
        <f>'2018 Kunta fi 29.9.'!D8</f>
        <v>30586124741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1812</v>
      </c>
      <c r="B9" s="1"/>
      <c r="C9" s="20"/>
      <c r="D9" s="38">
        <f>'2018 Kunta fi 29.9.'!D9</f>
        <v>2976910932</v>
      </c>
      <c r="E9" s="1"/>
      <c r="F9" s="1"/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38">
        <f>'2018 Kunta fi 29.9.'!D10</f>
        <v>1208621339</v>
      </c>
      <c r="E10" s="1"/>
      <c r="F10" s="1"/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/>
      <c r="B12" s="18"/>
      <c r="C12" s="18" t="s">
        <v>56</v>
      </c>
      <c r="D12" s="18" t="s">
        <v>11</v>
      </c>
      <c r="E12" s="18" t="s">
        <v>1802</v>
      </c>
      <c r="F12" s="19" t="s">
        <v>1797</v>
      </c>
      <c r="G12" s="18" t="s">
        <v>33</v>
      </c>
      <c r="H12" s="18" t="s">
        <v>61</v>
      </c>
      <c r="I12" s="18" t="s">
        <v>1811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/>
      <c r="D15" s="24">
        <f>'2018 Srk fi 29.9.'!D15</f>
        <v>898047112.7299999</v>
      </c>
      <c r="E15" s="92">
        <f>'2018 Srk fi 29.9.'!E15</f>
        <v>1.8659685961631922E-2</v>
      </c>
      <c r="F15" s="24">
        <f>'2018 Srk fi 29.9.'!F15</f>
        <v>893103389.45445335</v>
      </c>
      <c r="G15" s="24">
        <f>'2018 Srk fi 29.9.'!G15</f>
        <v>896173454.91129959</v>
      </c>
      <c r="H15" s="24">
        <f>'2018 Srk fi 29.9.'!H15</f>
        <v>-3070065.4568466865</v>
      </c>
      <c r="I15" s="24">
        <f>'2018 Srk fi 29.9.'!I15</f>
        <v>-86924684.50929004</v>
      </c>
      <c r="J15" s="24">
        <f>'2018 Srk fi 29.9.'!J15</f>
        <v>-89994749.966136724</v>
      </c>
      <c r="K15" s="24">
        <f>'2018 Srk fi 29.9.'!K15</f>
        <v>35291290.530210137</v>
      </c>
      <c r="L15" s="24">
        <v>701505680.25</v>
      </c>
      <c r="M15" s="23">
        <v>2.9313179627423636E-2</v>
      </c>
      <c r="N15" s="1"/>
    </row>
    <row r="16" spans="1:33" ht="11.4">
      <c r="A16" s="25"/>
      <c r="B16" s="26"/>
      <c r="C16" s="27" t="s">
        <v>1510</v>
      </c>
      <c r="D16" s="24">
        <f>'2018 Srk fi 29.9.'!D16</f>
        <v>197308.37577375813</v>
      </c>
      <c r="E16" s="92">
        <f>'2018 Srk fi 29.9.'!E16</f>
        <v>-2.7045508294758935E-2</v>
      </c>
      <c r="F16" s="24">
        <f>'2018 Srk fi 29.9.'!F16</f>
        <v>196222.19889512233</v>
      </c>
      <c r="G16" s="24">
        <f>'2018 Srk fi 29.9.'!G16</f>
        <v>196507.44853487489</v>
      </c>
      <c r="H16" s="24">
        <f>'2018 Srk fi 29.9.'!H16</f>
        <v>-285.24963975255378</v>
      </c>
      <c r="I16" s="24">
        <f>'2018 Srk fi 29.9.'!I16</f>
        <v>-19098.071885156049</v>
      </c>
      <c r="J16" s="24">
        <f>'2018 Srk fi 29.9.'!J16</f>
        <v>-19383.321524908602</v>
      </c>
      <c r="K16" s="24">
        <f>'2018 Srk fi 29.9.'!K16</f>
        <v>7753.7883199777107</v>
      </c>
      <c r="L16" s="24"/>
      <c r="M16" s="23">
        <v>3.2344975291232806E-3</v>
      </c>
      <c r="N16" s="28">
        <v>2022</v>
      </c>
      <c r="O16" s="29" t="s">
        <v>545</v>
      </c>
      <c r="Q16" s="91" t="s">
        <v>1510</v>
      </c>
    </row>
    <row r="17" spans="1:17" ht="11.4">
      <c r="A17" s="25"/>
      <c r="B17" s="26"/>
      <c r="C17" s="27" t="s">
        <v>1511</v>
      </c>
      <c r="D17" s="24">
        <f>'2018 Srk fi 29.9.'!D17</f>
        <v>2878161.3151043952</v>
      </c>
      <c r="E17" s="92">
        <f>'2018 Srk fi 29.9.'!E17</f>
        <v>9.8096223630692592E-3</v>
      </c>
      <c r="F17" s="24">
        <f>'2018 Srk fi 29.9.'!F17</f>
        <v>2862317.120648935</v>
      </c>
      <c r="G17" s="24">
        <f>'2018 Srk fi 29.9.'!G17</f>
        <v>2844584.2221873919</v>
      </c>
      <c r="H17" s="24">
        <f>'2018 Srk fi 29.9.'!H17</f>
        <v>17732.898461543024</v>
      </c>
      <c r="I17" s="24">
        <f>'2018 Srk fi 29.9.'!I17</f>
        <v>-278585.90126942616</v>
      </c>
      <c r="J17" s="24">
        <f>'2018 Srk fi 29.9.'!J17</f>
        <v>-260853.00280788314</v>
      </c>
      <c r="K17" s="24">
        <f>'2018 Srk fi 29.9.'!K17</f>
        <v>113105.4548523441</v>
      </c>
      <c r="L17" s="24"/>
      <c r="M17" s="23">
        <v>1.9051705298113839E-3</v>
      </c>
      <c r="N17" s="28">
        <v>6</v>
      </c>
      <c r="O17" s="29" t="s">
        <v>1054</v>
      </c>
      <c r="Q17" s="91" t="s">
        <v>1511</v>
      </c>
    </row>
    <row r="18" spans="1:17" ht="11.4">
      <c r="A18" s="25"/>
      <c r="B18" s="26"/>
      <c r="C18" s="27" t="s">
        <v>1512</v>
      </c>
      <c r="D18" s="24">
        <f>'2018 Srk fi 29.9.'!D18</f>
        <v>1709673.5049982471</v>
      </c>
      <c r="E18" s="92">
        <f>'2018 Srk fi 29.9.'!E18</f>
        <v>1.8286351168908199E-2</v>
      </c>
      <c r="F18" s="24">
        <f>'2018 Srk fi 29.9.'!F18</f>
        <v>1700261.8020035671</v>
      </c>
      <c r="G18" s="24">
        <f>'2018 Srk fi 29.9.'!G18</f>
        <v>1690377.6056024274</v>
      </c>
      <c r="H18" s="24">
        <f>'2018 Srk fi 29.9.'!H18</f>
        <v>9884.1964011397213</v>
      </c>
      <c r="I18" s="24">
        <f>'2018 Srk fi 29.9.'!I18</f>
        <v>-165484.44722915735</v>
      </c>
      <c r="J18" s="24">
        <f>'2018 Srk fi 29.9.'!J18</f>
        <v>-155600.25082801763</v>
      </c>
      <c r="K18" s="24">
        <f>'2018 Srk fi 29.9.'!K18</f>
        <v>67186.435456907042</v>
      </c>
      <c r="L18" s="24"/>
      <c r="M18" s="23">
        <v>5.4518838270209142E-4</v>
      </c>
      <c r="N18" s="28">
        <v>12</v>
      </c>
      <c r="O18" s="29" t="s">
        <v>1056</v>
      </c>
      <c r="Q18" s="91" t="s">
        <v>1512</v>
      </c>
    </row>
    <row r="19" spans="1:17" ht="11.4">
      <c r="A19" s="25"/>
      <c r="B19" s="26"/>
      <c r="C19" s="27" t="s">
        <v>1513</v>
      </c>
      <c r="D19" s="24">
        <f>'2018 Srk fi 29.9.'!D19</f>
        <v>490546.5626377567</v>
      </c>
      <c r="E19" s="92">
        <f>'2018 Srk fi 29.9.'!E19</f>
        <v>2.0673873449747138E-2</v>
      </c>
      <c r="F19" s="24">
        <f>'2018 Srk fi 29.9.'!F19</f>
        <v>487846.11805631447</v>
      </c>
      <c r="G19" s="24">
        <f>'2018 Srk fi 29.9.'!G19</f>
        <v>481224.80214994156</v>
      </c>
      <c r="H19" s="24">
        <f>'2018 Srk fi 29.9.'!H19</f>
        <v>6621.3159063729108</v>
      </c>
      <c r="I19" s="24">
        <f>'2018 Srk fi 29.9.'!I19</f>
        <v>-47481.479078284952</v>
      </c>
      <c r="J19" s="24">
        <f>'2018 Srk fi 29.9.'!J19</f>
        <v>-40860.163171912041</v>
      </c>
      <c r="K19" s="24">
        <f>'2018 Srk fi 29.9.'!K19</f>
        <v>19277.408740859581</v>
      </c>
      <c r="L19" s="24"/>
      <c r="M19" s="23">
        <v>2.2774813100340488E-3</v>
      </c>
      <c r="N19" s="28">
        <v>14</v>
      </c>
      <c r="O19" s="29" t="s">
        <v>1058</v>
      </c>
      <c r="Q19" s="91" t="s">
        <v>1513</v>
      </c>
    </row>
    <row r="20" spans="1:17" ht="11.4">
      <c r="A20" s="25"/>
      <c r="B20" s="26"/>
      <c r="C20" s="27" t="s">
        <v>1514</v>
      </c>
      <c r="D20" s="24">
        <f>'2018 Srk fi 29.9.'!D20</f>
        <v>2016753.4168595793</v>
      </c>
      <c r="E20" s="92">
        <f>'2018 Srk fi 29.9.'!E20</f>
        <v>4.8965009243118196E-3</v>
      </c>
      <c r="F20" s="24">
        <f>'2018 Srk fi 29.9.'!F20</f>
        <v>2005651.2478679577</v>
      </c>
      <c r="G20" s="24">
        <f>'2018 Srk fi 29.9.'!G20</f>
        <v>2002154.1997497769</v>
      </c>
      <c r="H20" s="24">
        <f>'2018 Srk fi 29.9.'!H20</f>
        <v>3497.0481181808282</v>
      </c>
      <c r="I20" s="24">
        <f>'2018 Srk fi 29.9.'!I20</f>
        <v>-195207.6366691218</v>
      </c>
      <c r="J20" s="24">
        <f>'2018 Srk fi 29.9.'!J20</f>
        <v>-191710.58855094097</v>
      </c>
      <c r="K20" s="24">
        <f>'2018 Srk fi 29.9.'!K20</f>
        <v>79254.00544501729</v>
      </c>
      <c r="L20" s="24"/>
      <c r="M20" s="23">
        <v>1.6505565706008243E-3</v>
      </c>
      <c r="N20" s="28">
        <v>28</v>
      </c>
      <c r="O20" s="29" t="s">
        <v>1062</v>
      </c>
      <c r="Q20" s="91" t="s">
        <v>1514</v>
      </c>
    </row>
    <row r="21" spans="1:17" ht="11.4">
      <c r="A21" s="25"/>
      <c r="B21" s="26"/>
      <c r="C21" s="27" t="s">
        <v>1515</v>
      </c>
      <c r="D21" s="24">
        <f>'2018 Srk fi 29.9.'!D21</f>
        <v>1454871.3359967342</v>
      </c>
      <c r="E21" s="92">
        <f>'2018 Srk fi 29.9.'!E21</f>
        <v>4.5494369022325287E-4</v>
      </c>
      <c r="F21" s="24">
        <f>'2018 Srk fi 29.9.'!F21</f>
        <v>1446862.3115427415</v>
      </c>
      <c r="G21" s="24">
        <f>'2018 Srk fi 29.9.'!G21</f>
        <v>1451972.9726423034</v>
      </c>
      <c r="H21" s="24">
        <f>'2018 Srk fi 29.9.'!H21</f>
        <v>-5110.6610995619558</v>
      </c>
      <c r="I21" s="24">
        <f>'2018 Srk fi 29.9.'!I21</f>
        <v>-140821.37795497512</v>
      </c>
      <c r="J21" s="24">
        <f>'2018 Srk fi 29.9.'!J21</f>
        <v>-145932.03905453708</v>
      </c>
      <c r="K21" s="24">
        <f>'2018 Srk fi 29.9.'!K21</f>
        <v>57173.266608087797</v>
      </c>
      <c r="L21" s="24"/>
      <c r="M21" s="23">
        <v>1.0855912103392268E-3</v>
      </c>
      <c r="N21" s="28">
        <v>32</v>
      </c>
      <c r="O21" s="29" t="s">
        <v>1064</v>
      </c>
      <c r="Q21" s="91" t="s">
        <v>1515</v>
      </c>
    </row>
    <row r="22" spans="1:17" ht="11.4">
      <c r="A22" s="25"/>
      <c r="B22" s="26"/>
      <c r="C22" s="27" t="s">
        <v>1516</v>
      </c>
      <c r="D22" s="24">
        <f>'2018 Srk fi 29.9.'!D22</f>
        <v>971832.94498056907</v>
      </c>
      <c r="E22" s="92">
        <f>'2018 Srk fi 29.9.'!E22</f>
        <v>1.5785318077883304E-2</v>
      </c>
      <c r="F22" s="24">
        <f>'2018 Srk fi 29.9.'!F22</f>
        <v>966483.03284128511</v>
      </c>
      <c r="G22" s="24">
        <f>'2018 Srk fi 29.9.'!G22</f>
        <v>955767.91425475548</v>
      </c>
      <c r="H22" s="24">
        <f>'2018 Srk fi 29.9.'!H22</f>
        <v>10715.118586529628</v>
      </c>
      <c r="I22" s="24">
        <f>'2018 Srk fi 29.9.'!I22</f>
        <v>-94066.637418796789</v>
      </c>
      <c r="J22" s="24">
        <f>'2018 Srk fi 29.9.'!J22</f>
        <v>-83351.51883226716</v>
      </c>
      <c r="K22" s="24">
        <f>'2018 Srk fi 29.9.'!K22</f>
        <v>38190.912616909183</v>
      </c>
      <c r="L22" s="24"/>
      <c r="M22" s="23">
        <v>7.6752959521897554E-4</v>
      </c>
      <c r="N22" s="28">
        <v>34</v>
      </c>
      <c r="O22" s="29" t="s">
        <v>1066</v>
      </c>
      <c r="Q22" s="91" t="s">
        <v>1516</v>
      </c>
    </row>
    <row r="23" spans="1:17" ht="11.4">
      <c r="A23" s="25"/>
      <c r="B23" s="26"/>
      <c r="C23" s="27" t="s">
        <v>1517</v>
      </c>
      <c r="D23" s="24">
        <f>'2018 Srk fi 29.9.'!D23</f>
        <v>681651.41120982589</v>
      </c>
      <c r="E23" s="92">
        <f>'2018 Srk fi 29.9.'!E23</f>
        <v>8.8166078140747839E-3</v>
      </c>
      <c r="F23" s="24">
        <f>'2018 Srk fi 29.9.'!F23</f>
        <v>677898.93998683768</v>
      </c>
      <c r="G23" s="24">
        <f>'2018 Srk fi 29.9.'!G23</f>
        <v>682391.00839017285</v>
      </c>
      <c r="H23" s="24">
        <f>'2018 Srk fi 29.9.'!H23</f>
        <v>-4492.0684033351718</v>
      </c>
      <c r="I23" s="24">
        <f>'2018 Srk fi 29.9.'!I23</f>
        <v>-65979.092883672391</v>
      </c>
      <c r="J23" s="24">
        <f>'2018 Srk fi 29.9.'!J23</f>
        <v>-70471.161287007562</v>
      </c>
      <c r="K23" s="24">
        <f>'2018 Srk fi 29.9.'!K23</f>
        <v>26787.411988001491</v>
      </c>
      <c r="L23" s="24"/>
      <c r="M23" s="23">
        <v>4.1279456971280741E-3</v>
      </c>
      <c r="N23" s="28">
        <v>830</v>
      </c>
      <c r="O23" s="29" t="s">
        <v>1040</v>
      </c>
      <c r="Q23" s="91" t="s">
        <v>1517</v>
      </c>
    </row>
    <row r="24" spans="1:17" ht="11.4">
      <c r="A24" s="25"/>
      <c r="B24" s="26"/>
      <c r="C24" s="27" t="s">
        <v>1518</v>
      </c>
      <c r="D24" s="24">
        <f>'2018 Srk fi 29.9.'!D24</f>
        <v>206517.95969013748</v>
      </c>
      <c r="E24" s="92">
        <f>'2018 Srk fi 29.9.'!E24</f>
        <v>-7.5190009448929951E-3</v>
      </c>
      <c r="F24" s="24">
        <f>'2018 Srk fi 29.9.'!F24</f>
        <v>205381.08431949595</v>
      </c>
      <c r="G24" s="24">
        <f>'2018 Srk fi 29.9.'!G24</f>
        <v>202751.2682299329</v>
      </c>
      <c r="H24" s="24">
        <f>'2018 Srk fi 29.9.'!H24</f>
        <v>2629.8160895630426</v>
      </c>
      <c r="I24" s="24">
        <f>'2018 Srk fi 29.9.'!I24</f>
        <v>-19989.49524707692</v>
      </c>
      <c r="J24" s="24">
        <f>'2018 Srk fi 29.9.'!J24</f>
        <v>-17359.679157513878</v>
      </c>
      <c r="K24" s="24">
        <f>'2018 Srk fi 29.9.'!K24</f>
        <v>8115.7048575937179</v>
      </c>
      <c r="L24" s="24"/>
      <c r="M24" s="23">
        <v>1.5677140596648688E-2</v>
      </c>
      <c r="N24" s="28">
        <v>845</v>
      </c>
      <c r="O24" s="29" t="s">
        <v>1045</v>
      </c>
      <c r="Q24" s="91" t="s">
        <v>1518</v>
      </c>
    </row>
    <row r="25" spans="1:17" ht="11.4">
      <c r="A25" s="25"/>
      <c r="B25" s="26"/>
      <c r="C25" s="27" t="s">
        <v>1519</v>
      </c>
      <c r="D25" s="24">
        <f>'2018 Srk fi 29.9.'!D25</f>
        <v>208528.15531488429</v>
      </c>
      <c r="E25" s="92">
        <f>'2018 Srk fi 29.9.'!E25</f>
        <v>-2.5270866908136957E-2</v>
      </c>
      <c r="F25" s="24">
        <f>'2018 Srk fi 29.9.'!F25</f>
        <v>207380.21387570628</v>
      </c>
      <c r="G25" s="24">
        <f>'2018 Srk fi 29.9.'!G25</f>
        <v>217118.4522070344</v>
      </c>
      <c r="H25" s="24">
        <f>'2018 Srk fi 29.9.'!H25</f>
        <v>-9738.2383313281171</v>
      </c>
      <c r="I25" s="24">
        <f>'2018 Srk fi 29.9.'!I25</f>
        <v>-20184.068135298661</v>
      </c>
      <c r="J25" s="24">
        <f>'2018 Srk fi 29.9.'!J25</f>
        <v>-29922.306466626778</v>
      </c>
      <c r="K25" s="24">
        <f>'2018 Srk fi 29.9.'!K25</f>
        <v>8194.7011561284762</v>
      </c>
      <c r="L25" s="24"/>
      <c r="M25" s="23">
        <v>1.1374354665129507E-3</v>
      </c>
      <c r="N25" s="28">
        <v>848</v>
      </c>
      <c r="O25" s="29" t="s">
        <v>1047</v>
      </c>
      <c r="Q25" s="91" t="s">
        <v>1519</v>
      </c>
    </row>
    <row r="26" spans="1:17" ht="11.4">
      <c r="A26" s="25"/>
      <c r="B26" s="26"/>
      <c r="C26" s="27" t="s">
        <v>1520</v>
      </c>
      <c r="D26" s="24">
        <f>'2018 Srk fi 29.9.'!D26</f>
        <v>321260.918421968</v>
      </c>
      <c r="E26" s="92">
        <f>'2018 Srk fi 29.9.'!E26</f>
        <v>2.3098125426632254E-2</v>
      </c>
      <c r="F26" s="24">
        <f>'2018 Srk fi 29.9.'!F26</f>
        <v>319492.38639573834</v>
      </c>
      <c r="G26" s="24">
        <f>'2018 Srk fi 29.9.'!G26</f>
        <v>317586.75550757587</v>
      </c>
      <c r="H26" s="24">
        <f>'2018 Srk fi 29.9.'!H26</f>
        <v>1905.6308881624718</v>
      </c>
      <c r="I26" s="24">
        <f>'2018 Srk fi 29.9.'!I26</f>
        <v>-31095.811771058179</v>
      </c>
      <c r="J26" s="24">
        <f>'2018 Srk fi 29.9.'!J26</f>
        <v>-29190.180882895707</v>
      </c>
      <c r="K26" s="24">
        <f>'2018 Srk fi 29.9.'!K26</f>
        <v>12624.852579911952</v>
      </c>
      <c r="L26" s="24"/>
      <c r="M26" s="23">
        <v>1.0605159660041804E-2</v>
      </c>
      <c r="N26" s="28">
        <v>852</v>
      </c>
      <c r="O26" s="29" t="s">
        <v>1049</v>
      </c>
      <c r="Q26" s="91" t="s">
        <v>1520</v>
      </c>
    </row>
    <row r="27" spans="1:17" ht="11.4">
      <c r="A27" s="25"/>
      <c r="B27" s="26"/>
      <c r="C27" s="27" t="s">
        <v>1521</v>
      </c>
      <c r="D27" s="24">
        <f>'2018 Srk fi 29.9.'!D27</f>
        <v>42404660.369551472</v>
      </c>
      <c r="E27" s="92">
        <f>'2018 Srk fi 29.9.'!E27</f>
        <v>5.033457788982787E-3</v>
      </c>
      <c r="F27" s="24">
        <f>'2018 Srk fi 29.9.'!F27</f>
        <v>42171223.945683569</v>
      </c>
      <c r="G27" s="24">
        <f>'2018 Srk fi 29.9.'!G27</f>
        <v>42757300.161967419</v>
      </c>
      <c r="H27" s="24">
        <f>'2018 Srk fi 29.9.'!H27</f>
        <v>-586076.21628385037</v>
      </c>
      <c r="I27" s="24">
        <f>'2018 Srk fi 29.9.'!I27</f>
        <v>-4104474.7787692808</v>
      </c>
      <c r="J27" s="24">
        <f>'2018 Srk fi 29.9.'!J27</f>
        <v>-4690550.9950531311</v>
      </c>
      <c r="K27" s="24">
        <f>'2018 Srk fi 29.9.'!K27</f>
        <v>1666410.5565546886</v>
      </c>
      <c r="L27" s="24"/>
      <c r="M27" s="23">
        <v>7.0223250994183436E-3</v>
      </c>
      <c r="N27" s="28">
        <v>2025</v>
      </c>
      <c r="O27" s="29" t="s">
        <v>551</v>
      </c>
      <c r="Q27" s="91" t="s">
        <v>1521</v>
      </c>
    </row>
    <row r="28" spans="1:17" ht="11.4">
      <c r="A28" s="25"/>
      <c r="B28" s="26"/>
      <c r="C28" s="27" t="s">
        <v>1522</v>
      </c>
      <c r="D28" s="24">
        <f>'2018 Srk fi 29.9.'!D28</f>
        <v>1860712.6810123757</v>
      </c>
      <c r="E28" s="92">
        <f>'2018 Srk fi 29.9.'!E28</f>
        <v>1.9901876165154375E-2</v>
      </c>
      <c r="F28" s="24">
        <f>'2018 Srk fi 29.9.'!F28</f>
        <v>1850469.5117400407</v>
      </c>
      <c r="G28" s="24">
        <f>'2018 Srk fi 29.9.'!G28</f>
        <v>1840774.5998311331</v>
      </c>
      <c r="H28" s="24">
        <f>'2018 Srk fi 29.9.'!H28</f>
        <v>9694.911908907583</v>
      </c>
      <c r="I28" s="24">
        <f>'2018 Srk fi 29.9.'!I28</f>
        <v>-180103.9839299212</v>
      </c>
      <c r="J28" s="24">
        <f>'2018 Srk fi 29.9.'!J28</f>
        <v>-170409.07202101362</v>
      </c>
      <c r="K28" s="24">
        <f>'2018 Srk fi 29.9.'!K28</f>
        <v>73121.945261013228</v>
      </c>
      <c r="L28" s="24"/>
      <c r="M28" s="23">
        <v>2.3594955375580751E-4</v>
      </c>
      <c r="N28" s="28">
        <v>1944</v>
      </c>
      <c r="O28" s="29" t="s">
        <v>1183</v>
      </c>
      <c r="Q28" s="91" t="s">
        <v>1522</v>
      </c>
    </row>
    <row r="29" spans="1:17" ht="11.4">
      <c r="A29" s="25"/>
      <c r="B29" s="26"/>
      <c r="C29" s="27" t="s">
        <v>1523</v>
      </c>
      <c r="D29" s="24">
        <f>'2018 Srk fi 29.9.'!D29</f>
        <v>2195315.4582868912</v>
      </c>
      <c r="E29" s="92">
        <f>'2018 Srk fi 29.9.'!E29</f>
        <v>1.0766817706642229E-4</v>
      </c>
      <c r="F29" s="24">
        <f>'2018 Srk fi 29.9.'!F29</f>
        <v>2183230.3104428016</v>
      </c>
      <c r="G29" s="24">
        <f>'2018 Srk fi 29.9.'!G29</f>
        <v>2204667.1754580489</v>
      </c>
      <c r="H29" s="24">
        <f>'2018 Srk fi 29.9.'!H29</f>
        <v>-21436.865015247371</v>
      </c>
      <c r="I29" s="24">
        <f>'2018 Srk fi 29.9.'!I29</f>
        <v>-212491.19439831458</v>
      </c>
      <c r="J29" s="24">
        <f>'2018 Srk fi 29.9.'!J29</f>
        <v>-233928.05941356195</v>
      </c>
      <c r="K29" s="24">
        <f>'2018 Srk fi 29.9.'!K29</f>
        <v>86271.103760184749</v>
      </c>
      <c r="L29" s="24"/>
      <c r="M29" s="23">
        <v>3.1292596803782934E-4</v>
      </c>
      <c r="N29" s="28">
        <v>298</v>
      </c>
      <c r="O29" s="29" t="s">
        <v>155</v>
      </c>
      <c r="Q29" s="91" t="s">
        <v>1523</v>
      </c>
    </row>
    <row r="30" spans="1:17" ht="11.4">
      <c r="A30" s="25"/>
      <c r="B30" s="26"/>
      <c r="C30" s="27" t="s">
        <v>1524</v>
      </c>
      <c r="D30" s="24">
        <f>'2018 Srk fi 29.9.'!D30</f>
        <v>447206.9884726897</v>
      </c>
      <c r="E30" s="92">
        <f>'2018 Srk fi 29.9.'!E30</f>
        <v>1.4359497216775985E-4</v>
      </c>
      <c r="F30" s="24">
        <f>'2018 Srk fi 29.9.'!F30</f>
        <v>444745.12698840909</v>
      </c>
      <c r="G30" s="24">
        <f>'2018 Srk fi 29.9.'!G30</f>
        <v>443055.52006243251</v>
      </c>
      <c r="H30" s="24">
        <f>'2018 Srk fi 29.9.'!H30</f>
        <v>1689.6069259765791</v>
      </c>
      <c r="I30" s="24">
        <f>'2018 Srk fi 29.9.'!I30</f>
        <v>-43286.511177755587</v>
      </c>
      <c r="J30" s="24">
        <f>'2018 Srk fi 29.9.'!J30</f>
        <v>-41596.904251779008</v>
      </c>
      <c r="K30" s="24">
        <f>'2018 Srk fi 29.9.'!K30</f>
        <v>17574.258113644304</v>
      </c>
      <c r="L30" s="24"/>
      <c r="M30" s="23">
        <v>2.4280497796459397E-4</v>
      </c>
      <c r="N30" s="28">
        <v>41</v>
      </c>
      <c r="O30" s="29" t="s">
        <v>1068</v>
      </c>
      <c r="Q30" s="91" t="s">
        <v>1524</v>
      </c>
    </row>
    <row r="31" spans="1:17" ht="11.4">
      <c r="A31" s="25"/>
      <c r="B31" s="26"/>
      <c r="C31" s="27" t="s">
        <v>1525</v>
      </c>
      <c r="D31" s="24">
        <f>'2018 Srk fi 29.9.'!D31</f>
        <v>744229.00219022646</v>
      </c>
      <c r="E31" s="92">
        <f>'2018 Srk fi 29.9.'!E31</f>
        <v>1.8599048280850905E-2</v>
      </c>
      <c r="F31" s="24">
        <f>'2018 Srk fi 29.9.'!F31</f>
        <v>740132.04314619617</v>
      </c>
      <c r="G31" s="24">
        <f>'2018 Srk fi 29.9.'!G31</f>
        <v>735709.20655950264</v>
      </c>
      <c r="H31" s="24">
        <f>'2018 Srk fi 29.9.'!H31</f>
        <v>4422.8365866935346</v>
      </c>
      <c r="I31" s="24">
        <f>'2018 Srk fi 29.9.'!I31</f>
        <v>-72036.16636702996</v>
      </c>
      <c r="J31" s="24">
        <f>'2018 Srk fi 29.9.'!J31</f>
        <v>-67613.329780336426</v>
      </c>
      <c r="K31" s="24">
        <f>'2018 Srk fi 29.9.'!K31</f>
        <v>29246.574667403085</v>
      </c>
      <c r="L31" s="24"/>
      <c r="M31" s="23">
        <v>1.3013723490863725E-3</v>
      </c>
      <c r="N31" s="28">
        <v>188</v>
      </c>
      <c r="O31" s="29" t="s">
        <v>1159</v>
      </c>
      <c r="Q31" s="91" t="s">
        <v>1525</v>
      </c>
    </row>
    <row r="32" spans="1:17" ht="11.4">
      <c r="A32" s="25"/>
      <c r="B32" s="26"/>
      <c r="C32" s="27" t="s">
        <v>1526</v>
      </c>
      <c r="D32" s="24">
        <f>'2018 Srk fi 29.9.'!D32</f>
        <v>2597715.6277611968</v>
      </c>
      <c r="E32" s="92">
        <f>'2018 Srk fi 29.9.'!E32</f>
        <v>3.1069785340043232E-3</v>
      </c>
      <c r="F32" s="24">
        <f>'2018 Srk fi 29.9.'!F32</f>
        <v>2583415.2786701862</v>
      </c>
      <c r="G32" s="24">
        <f>'2018 Srk fi 29.9.'!G32</f>
        <v>2585653.5427986337</v>
      </c>
      <c r="H32" s="24">
        <f>'2018 Srk fi 29.9.'!H32</f>
        <v>-2238.2641284475103</v>
      </c>
      <c r="I32" s="24">
        <f>'2018 Srk fi 29.9.'!I32</f>
        <v>-251440.71862951745</v>
      </c>
      <c r="J32" s="24">
        <f>'2018 Srk fi 29.9.'!J32</f>
        <v>-253678.98275796496</v>
      </c>
      <c r="K32" s="24">
        <f>'2018 Srk fi 29.9.'!K32</f>
        <v>102084.5517285801</v>
      </c>
      <c r="L32" s="24"/>
      <c r="M32" s="23">
        <v>3.5626148182956227E-4</v>
      </c>
      <c r="N32" s="28">
        <v>51</v>
      </c>
      <c r="O32" s="29" t="s">
        <v>410</v>
      </c>
      <c r="Q32" s="91" t="s">
        <v>1526</v>
      </c>
    </row>
    <row r="33" spans="1:17" ht="11.4">
      <c r="A33" s="25"/>
      <c r="B33" s="26"/>
      <c r="C33" s="27" t="s">
        <v>1527</v>
      </c>
      <c r="D33" s="24">
        <f>'2018 Srk fi 29.9.'!D33</f>
        <v>1335376.8307363384</v>
      </c>
      <c r="E33" s="92">
        <f>'2018 Srk fi 29.9.'!E33</f>
        <v>1.3357524515652974E-2</v>
      </c>
      <c r="F33" s="24">
        <f>'2018 Srk fi 29.9.'!F33</f>
        <v>1328025.6200635845</v>
      </c>
      <c r="G33" s="24">
        <f>'2018 Srk fi 29.9.'!G33</f>
        <v>1319052.1673404775</v>
      </c>
      <c r="H33" s="24">
        <f>'2018 Srk fi 29.9.'!H33</f>
        <v>8973.4527231070679</v>
      </c>
      <c r="I33" s="24">
        <f>'2018 Srk fi 29.9.'!I33</f>
        <v>-129255.1449332155</v>
      </c>
      <c r="J33" s="24">
        <f>'2018 Srk fi 29.9.'!J33</f>
        <v>-120281.69221010843</v>
      </c>
      <c r="K33" s="24">
        <f>'2018 Srk fi 29.9.'!K33</f>
        <v>52477.393482803061</v>
      </c>
      <c r="L33" s="24"/>
      <c r="M33" s="23">
        <v>4.7864517708036701E-2</v>
      </c>
      <c r="N33" s="28">
        <v>53</v>
      </c>
      <c r="O33" s="29" t="s">
        <v>412</v>
      </c>
      <c r="Q33" s="91" t="s">
        <v>1527</v>
      </c>
    </row>
    <row r="34" spans="1:17" ht="11.4">
      <c r="A34" s="25"/>
      <c r="B34" s="26"/>
      <c r="C34" s="27" t="s">
        <v>1528</v>
      </c>
      <c r="D34" s="24">
        <f>'2018 Srk fi 29.9.'!D34</f>
        <v>1173885.6965374665</v>
      </c>
      <c r="E34" s="92">
        <f>'2018 Srk fi 29.9.'!E34</f>
        <v>2.1515981012045993E-2</v>
      </c>
      <c r="F34" s="24">
        <f>'2018 Srk fi 29.9.'!F34</f>
        <v>1167423.4898686411</v>
      </c>
      <c r="G34" s="24">
        <f>'2018 Srk fi 29.9.'!G34</f>
        <v>1149676.4597703877</v>
      </c>
      <c r="H34" s="24">
        <f>'2018 Srk fi 29.9.'!H34</f>
        <v>17747.030098253395</v>
      </c>
      <c r="I34" s="24">
        <f>'2018 Srk fi 29.9.'!I34</f>
        <v>-113623.93172368672</v>
      </c>
      <c r="J34" s="24">
        <f>'2018 Srk fi 29.9.'!J34</f>
        <v>-95876.901625433326</v>
      </c>
      <c r="K34" s="24">
        <f>'2018 Srk fi 29.9.'!K34</f>
        <v>46131.144545216383</v>
      </c>
      <c r="L34" s="24"/>
      <c r="M34" s="23">
        <v>1.2732445357990728E-3</v>
      </c>
      <c r="N34" s="28">
        <v>1297</v>
      </c>
      <c r="O34" s="29" t="s">
        <v>783</v>
      </c>
      <c r="Q34" s="91" t="s">
        <v>1528</v>
      </c>
    </row>
    <row r="35" spans="1:17" ht="11.4">
      <c r="A35" s="25"/>
      <c r="B35" s="26"/>
      <c r="C35" s="27" t="s">
        <v>1529</v>
      </c>
      <c r="D35" s="24">
        <f>'2018 Srk fi 29.9.'!D35</f>
        <v>195534.85486412724</v>
      </c>
      <c r="E35" s="92">
        <f>'2018 Srk fi 29.9.'!E35</f>
        <v>1.3419932726508321E-3</v>
      </c>
      <c r="F35" s="24">
        <f>'2018 Srk fi 29.9.'!F35</f>
        <v>194458.44116659445</v>
      </c>
      <c r="G35" s="24">
        <f>'2018 Srk fi 29.9.'!G35</f>
        <v>190922.40594652217</v>
      </c>
      <c r="H35" s="24">
        <f>'2018 Srk fi 29.9.'!H35</f>
        <v>3536.0352200722846</v>
      </c>
      <c r="I35" s="24">
        <f>'2018 Srk fi 29.9.'!I35</f>
        <v>-18926.407455356093</v>
      </c>
      <c r="J35" s="24">
        <f>'2018 Srk fi 29.9.'!J35</f>
        <v>-15390.372235283809</v>
      </c>
      <c r="K35" s="24">
        <f>'2018 Srk fi 29.9.'!K35</f>
        <v>7684.092820937668</v>
      </c>
      <c r="L35" s="24"/>
      <c r="M35" s="23">
        <v>2.4900431652933428E-3</v>
      </c>
      <c r="N35" s="28">
        <v>62</v>
      </c>
      <c r="O35" s="29" t="s">
        <v>416</v>
      </c>
      <c r="Q35" s="91" t="s">
        <v>1529</v>
      </c>
    </row>
    <row r="36" spans="1:17" ht="11.4">
      <c r="A36" s="25"/>
      <c r="B36" s="26"/>
      <c r="C36" s="27" t="s">
        <v>1530</v>
      </c>
      <c r="D36" s="24">
        <f>'2018 Srk fi 29.9.'!D36</f>
        <v>209479.46752205549</v>
      </c>
      <c r="E36" s="92">
        <f>'2018 Srk fi 29.9.'!E36</f>
        <v>1.3357808391623038E-5</v>
      </c>
      <c r="F36" s="24">
        <f>'2018 Srk fi 29.9.'!F36</f>
        <v>208326.28913680391</v>
      </c>
      <c r="G36" s="24">
        <f>'2018 Srk fi 29.9.'!G36</f>
        <v>204473.98246230889</v>
      </c>
      <c r="H36" s="24">
        <f>'2018 Srk fi 29.9.'!H36</f>
        <v>3852.3066744950193</v>
      </c>
      <c r="I36" s="24">
        <f>'2018 Srk fi 29.9.'!I36</f>
        <v>-20276.148508706705</v>
      </c>
      <c r="J36" s="24">
        <f>'2018 Srk fi 29.9.'!J36</f>
        <v>-16423.841834211686</v>
      </c>
      <c r="K36" s="24">
        <f>'2018 Srk fi 29.9.'!K36</f>
        <v>8232.0856485591194</v>
      </c>
      <c r="L36" s="24"/>
      <c r="M36" s="23">
        <v>2.0710508745352902E-3</v>
      </c>
      <c r="N36" s="28">
        <v>60</v>
      </c>
      <c r="O36" s="29" t="s">
        <v>414</v>
      </c>
      <c r="Q36" s="91" t="s">
        <v>1530</v>
      </c>
    </row>
    <row r="37" spans="1:17" ht="11.4">
      <c r="A37" s="25"/>
      <c r="B37" s="26"/>
      <c r="C37" s="27" t="s">
        <v>1531</v>
      </c>
      <c r="D37" s="24">
        <f>'2018 Srk fi 29.9.'!D37</f>
        <v>266926.00403310097</v>
      </c>
      <c r="E37" s="92">
        <f>'2018 Srk fi 29.9.'!E37</f>
        <v>3.1024102576415746E-3</v>
      </c>
      <c r="F37" s="24">
        <f>'2018 Srk fi 29.9.'!F37</f>
        <v>265456.5841326511</v>
      </c>
      <c r="G37" s="24">
        <f>'2018 Srk fi 29.9.'!G37</f>
        <v>269049.73233754345</v>
      </c>
      <c r="H37" s="24">
        <f>'2018 Srk fi 29.9.'!H37</f>
        <v>-3593.1482048923499</v>
      </c>
      <c r="I37" s="24">
        <f>'2018 Srk fi 29.9.'!I37</f>
        <v>-25836.571777809018</v>
      </c>
      <c r="J37" s="24">
        <f>'2018 Srk fi 29.9.'!J37</f>
        <v>-29429.719982701368</v>
      </c>
      <c r="K37" s="24">
        <f>'2018 Srk fi 29.9.'!K37</f>
        <v>10489.609091625032</v>
      </c>
      <c r="L37" s="24"/>
      <c r="M37" s="23">
        <v>5.0738632823826217E-4</v>
      </c>
      <c r="N37" s="28">
        <v>63</v>
      </c>
      <c r="O37" s="29" t="s">
        <v>418</v>
      </c>
      <c r="Q37" s="91" t="s">
        <v>1531</v>
      </c>
    </row>
    <row r="38" spans="1:17" ht="11.4">
      <c r="A38" s="25"/>
      <c r="B38" s="26"/>
      <c r="C38" s="27" t="s">
        <v>1532</v>
      </c>
      <c r="D38" s="24">
        <f>'2018 Srk fi 29.9.'!D38</f>
        <v>4660578.8632806716</v>
      </c>
      <c r="E38" s="92">
        <f>'2018 Srk fi 29.9.'!E38</f>
        <v>1.0224127661783822E-2</v>
      </c>
      <c r="F38" s="24">
        <f>'2018 Srk fi 29.9.'!F38</f>
        <v>4634922.5119853839</v>
      </c>
      <c r="G38" s="24">
        <f>'2018 Srk fi 29.9.'!G38</f>
        <v>4624597.7240714654</v>
      </c>
      <c r="H38" s="24">
        <f>'2018 Srk fi 29.9.'!H38</f>
        <v>10324.787913918495</v>
      </c>
      <c r="I38" s="24">
        <f>'2018 Srk fi 29.9.'!I38</f>
        <v>-451111.46350641211</v>
      </c>
      <c r="J38" s="24">
        <f>'2018 Srk fi 29.9.'!J38</f>
        <v>-440786.67559249362</v>
      </c>
      <c r="K38" s="24">
        <f>'2018 Srk fi 29.9.'!K38</f>
        <v>183150.57236027828</v>
      </c>
      <c r="L38" s="24"/>
      <c r="M38" s="23">
        <v>8.288088108459119E-4</v>
      </c>
      <c r="N38" s="28">
        <v>66</v>
      </c>
      <c r="O38" s="29" t="s">
        <v>419</v>
      </c>
      <c r="Q38" s="91" t="s">
        <v>1532</v>
      </c>
    </row>
    <row r="39" spans="1:17" ht="11.4">
      <c r="A39" s="25"/>
      <c r="B39" s="26"/>
      <c r="C39" s="27" t="s">
        <v>1533</v>
      </c>
      <c r="D39" s="24">
        <f>'2018 Srk fi 29.9.'!D39</f>
        <v>353216.66845439438</v>
      </c>
      <c r="E39" s="92">
        <f>'2018 Srk fi 29.9.'!E39</f>
        <v>2.2047065895798079E-2</v>
      </c>
      <c r="F39" s="24">
        <f>'2018 Srk fi 29.9.'!F39</f>
        <v>351272.22095225769</v>
      </c>
      <c r="G39" s="24">
        <f>'2018 Srk fi 29.9.'!G39</f>
        <v>349654.35100997594</v>
      </c>
      <c r="H39" s="24">
        <f>'2018 Srk fi 29.9.'!H39</f>
        <v>1617.8699422817444</v>
      </c>
      <c r="I39" s="24">
        <f>'2018 Srk fi 29.9.'!I39</f>
        <v>-34188.90505141209</v>
      </c>
      <c r="J39" s="24">
        <f>'2018 Srk fi 29.9.'!J39</f>
        <v>-32571.035109130346</v>
      </c>
      <c r="K39" s="24">
        <f>'2018 Srk fi 29.9.'!K39</f>
        <v>13880.643776742176</v>
      </c>
      <c r="L39" s="24"/>
      <c r="M39" s="23">
        <v>2.9375234566741868E-3</v>
      </c>
      <c r="N39" s="28">
        <v>68</v>
      </c>
      <c r="O39" s="29" t="s">
        <v>421</v>
      </c>
      <c r="Q39" s="91" t="s">
        <v>1533</v>
      </c>
    </row>
    <row r="40" spans="1:17" ht="11.4">
      <c r="A40" s="25"/>
      <c r="B40" s="26"/>
      <c r="C40" s="27" t="s">
        <v>1534</v>
      </c>
      <c r="D40" s="24">
        <f>'2018 Srk fi 29.9.'!D40</f>
        <v>1574077.8079583405</v>
      </c>
      <c r="E40" s="92">
        <f>'2018 Srk fi 29.9.'!E40</f>
        <v>-3.4878121156474151E-3</v>
      </c>
      <c r="F40" s="24">
        <f>'2018 Srk fi 29.9.'!F40</f>
        <v>1565412.5553380537</v>
      </c>
      <c r="G40" s="24">
        <f>'2018 Srk fi 29.9.'!G40</f>
        <v>1564909.3787516439</v>
      </c>
      <c r="H40" s="24">
        <f>'2018 Srk fi 29.9.'!H40</f>
        <v>503.17658640979789</v>
      </c>
      <c r="I40" s="24">
        <f>'2018 Srk fi 29.9.'!I40</f>
        <v>-152359.73136633285</v>
      </c>
      <c r="J40" s="24">
        <f>'2018 Srk fi 29.9.'!J40</f>
        <v>-151856.55477992306</v>
      </c>
      <c r="K40" s="24">
        <f>'2018 Srk fi 29.9.'!K40</f>
        <v>61857.820653687435</v>
      </c>
      <c r="L40" s="24"/>
      <c r="M40" s="23">
        <v>5.2350225459602898E-3</v>
      </c>
      <c r="N40" s="28">
        <v>2362</v>
      </c>
      <c r="O40" s="29" t="s">
        <v>1198</v>
      </c>
      <c r="Q40" s="91" t="s">
        <v>1534</v>
      </c>
    </row>
    <row r="41" spans="1:17" ht="11.4">
      <c r="A41" s="25"/>
      <c r="B41" s="26"/>
      <c r="C41" s="27" t="s">
        <v>1535</v>
      </c>
      <c r="D41" s="24">
        <f>'2018 Srk fi 29.9.'!D41</f>
        <v>837479.05055519543</v>
      </c>
      <c r="E41" s="92">
        <f>'2018 Srk fi 29.9.'!E41</f>
        <v>6.3208125888247757E-4</v>
      </c>
      <c r="F41" s="24">
        <f>'2018 Srk fi 29.9.'!F41</f>
        <v>832868.7527029746</v>
      </c>
      <c r="G41" s="24">
        <f>'2018 Srk fi 29.9.'!G41</f>
        <v>823241.42527309048</v>
      </c>
      <c r="H41" s="24">
        <f>'2018 Srk fi 29.9.'!H41</f>
        <v>9627.3274298841134</v>
      </c>
      <c r="I41" s="24">
        <f>'2018 Srk fi 29.9.'!I41</f>
        <v>-81062.119370720509</v>
      </c>
      <c r="J41" s="24">
        <f>'2018 Srk fi 29.9.'!J41</f>
        <v>-71434.791940836396</v>
      </c>
      <c r="K41" s="24">
        <f>'2018 Srk fi 29.9.'!K41</f>
        <v>32911.097944806788</v>
      </c>
      <c r="L41" s="24"/>
      <c r="M41" s="23">
        <v>2.6126900837111691E-3</v>
      </c>
      <c r="N41" s="28">
        <v>328</v>
      </c>
      <c r="O41" s="29" t="s">
        <v>758</v>
      </c>
      <c r="Q41" s="91" t="s">
        <v>1535</v>
      </c>
    </row>
    <row r="42" spans="1:17" ht="11.4">
      <c r="A42" s="25"/>
      <c r="B42" s="26"/>
      <c r="C42" s="27" t="s">
        <v>1536</v>
      </c>
      <c r="D42" s="24">
        <f>'2018 Srk fi 29.9.'!D42</f>
        <v>1442032.8032990035</v>
      </c>
      <c r="E42" s="92">
        <f>'2018 Srk fi 29.9.'!E42</f>
        <v>-1.9657430362710615E-3</v>
      </c>
      <c r="F42" s="24">
        <f>'2018 Srk fi 29.9.'!F42</f>
        <v>1434094.4545946701</v>
      </c>
      <c r="G42" s="24">
        <f>'2018 Srk fi 29.9.'!G42</f>
        <v>1442839.8001112659</v>
      </c>
      <c r="H42" s="24">
        <f>'2018 Srk fi 29.9.'!H42</f>
        <v>-8745.3455165957566</v>
      </c>
      <c r="I42" s="24">
        <f>'2018 Srk fi 29.9.'!I42</f>
        <v>-139578.69771193093</v>
      </c>
      <c r="J42" s="24">
        <f>'2018 Srk fi 29.9.'!J42</f>
        <v>-148324.04322852669</v>
      </c>
      <c r="K42" s="24">
        <f>'2018 Srk fi 29.9.'!K42</f>
        <v>56668.740307635846</v>
      </c>
      <c r="L42" s="24"/>
      <c r="M42" s="23">
        <v>2.2438517412546672E-4</v>
      </c>
      <c r="N42" s="28">
        <v>482</v>
      </c>
      <c r="O42" s="29" t="s">
        <v>579</v>
      </c>
      <c r="Q42" s="91" t="s">
        <v>1536</v>
      </c>
    </row>
    <row r="43" spans="1:17" ht="11.4">
      <c r="A43" s="25"/>
      <c r="B43" s="26"/>
      <c r="C43" s="27" t="s">
        <v>1537</v>
      </c>
      <c r="D43" s="24">
        <f>'2018 Srk fi 29.9.'!D43</f>
        <v>1577118.896020965</v>
      </c>
      <c r="E43" s="92">
        <f>'2018 Srk fi 29.9.'!E43</f>
        <v>-5.7284412440561372E-4</v>
      </c>
      <c r="F43" s="24">
        <f>'2018 Srk fi 29.9.'!F43</f>
        <v>1568436.9022992093</v>
      </c>
      <c r="G43" s="24">
        <f>'2018 Srk fi 29.9.'!G43</f>
        <v>1587690.7352969076</v>
      </c>
      <c r="H43" s="24">
        <f>'2018 Srk fi 29.9.'!H43</f>
        <v>-19253.832997698337</v>
      </c>
      <c r="I43" s="24">
        <f>'2018 Srk fi 29.9.'!I43</f>
        <v>-152654.08743814853</v>
      </c>
      <c r="J43" s="24">
        <f>'2018 Srk fi 29.9.'!J43</f>
        <v>-171907.92043584687</v>
      </c>
      <c r="K43" s="24">
        <f>'2018 Srk fi 29.9.'!K43</f>
        <v>61977.32877394605</v>
      </c>
      <c r="L43" s="24"/>
      <c r="M43" s="23">
        <v>1.494748120496174E-3</v>
      </c>
      <c r="N43" s="28">
        <v>73</v>
      </c>
      <c r="O43" s="29" t="s">
        <v>423</v>
      </c>
      <c r="Q43" s="91" t="s">
        <v>1537</v>
      </c>
    </row>
    <row r="44" spans="1:17" ht="11.4">
      <c r="A44" s="25"/>
      <c r="B44" s="26"/>
      <c r="C44" s="27" t="s">
        <v>1538</v>
      </c>
      <c r="D44" s="24">
        <f>'2018 Srk fi 29.9.'!D44</f>
        <v>1571426.2668801022</v>
      </c>
      <c r="E44" s="92">
        <f>'2018 Srk fi 29.9.'!E44</f>
        <v>7.7774545259405858E-3</v>
      </c>
      <c r="F44" s="24">
        <f>'2018 Srk fi 29.9.'!F44</f>
        <v>1562775.6109164483</v>
      </c>
      <c r="G44" s="24">
        <f>'2018 Srk fi 29.9.'!G44</f>
        <v>1544663.1176756332</v>
      </c>
      <c r="H44" s="24">
        <f>'2018 Srk fi 29.9.'!H44</f>
        <v>18112.493240815122</v>
      </c>
      <c r="I44" s="24">
        <f>'2018 Srk fi 29.9.'!I44</f>
        <v>-152103.08072025637</v>
      </c>
      <c r="J44" s="24">
        <f>'2018 Srk fi 29.9.'!J44</f>
        <v>-133990.58747944125</v>
      </c>
      <c r="K44" s="24">
        <f>'2018 Srk fi 29.9.'!K44</f>
        <v>61753.620879289825</v>
      </c>
      <c r="L44" s="24"/>
      <c r="M44" s="23">
        <v>1.3039860382662767E-3</v>
      </c>
      <c r="N44" s="28">
        <v>76</v>
      </c>
      <c r="O44" s="29" t="s">
        <v>425</v>
      </c>
      <c r="Q44" s="91" t="s">
        <v>1538</v>
      </c>
    </row>
    <row r="45" spans="1:17" ht="11.4">
      <c r="A45" s="25"/>
      <c r="B45" s="26"/>
      <c r="C45" s="27" t="s">
        <v>1539</v>
      </c>
      <c r="D45" s="24">
        <f>'2018 Srk fi 29.9.'!D45</f>
        <v>3028856.4056572369</v>
      </c>
      <c r="E45" s="92">
        <f>'2018 Srk fi 29.9.'!E45</f>
        <v>-3.1364591925512331E-3</v>
      </c>
      <c r="F45" s="24">
        <f>'2018 Srk fi 29.9.'!F45</f>
        <v>3012182.6391045935</v>
      </c>
      <c r="G45" s="24">
        <f>'2018 Srk fi 29.9.'!G45</f>
        <v>3031927.490589689</v>
      </c>
      <c r="H45" s="24">
        <f>'2018 Srk fi 29.9.'!H45</f>
        <v>-19744.851485095453</v>
      </c>
      <c r="I45" s="24">
        <f>'2018 Srk fi 29.9.'!I45</f>
        <v>-293172.13290217891</v>
      </c>
      <c r="J45" s="24">
        <f>'2018 Srk fi 29.9.'!J45</f>
        <v>-312916.98438727437</v>
      </c>
      <c r="K45" s="24">
        <f>'2018 Srk fi 29.9.'!K45</f>
        <v>119027.44284917606</v>
      </c>
      <c r="L45" s="24"/>
      <c r="M45" s="23">
        <v>2.3805947522317591E-4</v>
      </c>
      <c r="N45" s="28">
        <v>84</v>
      </c>
      <c r="O45" s="29" t="s">
        <v>429</v>
      </c>
      <c r="Q45" s="91" t="s">
        <v>1539</v>
      </c>
    </row>
    <row r="46" spans="1:17" ht="11.4">
      <c r="A46" s="25"/>
      <c r="B46" s="26"/>
      <c r="C46" s="27" t="s">
        <v>1540</v>
      </c>
      <c r="D46" s="24">
        <f>'2018 Srk fi 29.9.'!D46</f>
        <v>542735.89973403723</v>
      </c>
      <c r="E46" s="92">
        <f>'2018 Srk fi 29.9.'!E46</f>
        <v>6.7435100732988751E-3</v>
      </c>
      <c r="F46" s="24">
        <f>'2018 Srk fi 29.9.'!F46</f>
        <v>539748.15436750161</v>
      </c>
      <c r="G46" s="24">
        <f>'2018 Srk fi 29.9.'!G46</f>
        <v>531546.19628604793</v>
      </c>
      <c r="H46" s="24">
        <f>'2018 Srk fi 29.9.'!H46</f>
        <v>8201.9580814536894</v>
      </c>
      <c r="I46" s="24">
        <f>'2018 Srk fi 29.9.'!I46</f>
        <v>-52533.042183980382</v>
      </c>
      <c r="J46" s="24">
        <f>'2018 Srk fi 29.9.'!J46</f>
        <v>-44331.084102526693</v>
      </c>
      <c r="K46" s="24">
        <f>'2018 Srk fi 29.9.'!K46</f>
        <v>21328.335726688732</v>
      </c>
      <c r="L46" s="24"/>
      <c r="M46" s="23">
        <v>3.9233466203774986E-4</v>
      </c>
      <c r="N46" s="28">
        <v>90</v>
      </c>
      <c r="O46" s="29" t="s">
        <v>433</v>
      </c>
      <c r="Q46" s="91" t="s">
        <v>1540</v>
      </c>
    </row>
    <row r="47" spans="1:17" ht="11.4">
      <c r="A47" s="25"/>
      <c r="B47" s="26"/>
      <c r="C47" s="27" t="s">
        <v>1541</v>
      </c>
      <c r="D47" s="24">
        <f>'2018 Srk fi 29.9.'!D47</f>
        <v>5860683.9341480955</v>
      </c>
      <c r="E47" s="92">
        <f>'2018 Srk fi 29.9.'!E47</f>
        <v>1.4840647808260554E-2</v>
      </c>
      <c r="F47" s="24">
        <f>'2018 Srk fi 29.9.'!F47</f>
        <v>5828421.0392897278</v>
      </c>
      <c r="G47" s="24">
        <f>'2018 Srk fi 29.9.'!G47</f>
        <v>5954505.4197059739</v>
      </c>
      <c r="H47" s="24">
        <f>'2018 Srk fi 29.9.'!H47</f>
        <v>-126084.38041624613</v>
      </c>
      <c r="I47" s="24">
        <f>'2018 Srk fi 29.9.'!I47</f>
        <v>-567273.24743112002</v>
      </c>
      <c r="J47" s="24">
        <f>'2018 Srk fi 29.9.'!J47</f>
        <v>-693357.62784736615</v>
      </c>
      <c r="K47" s="24">
        <f>'2018 Srk fi 29.9.'!K47</f>
        <v>230312.08106332371</v>
      </c>
      <c r="L47" s="24"/>
      <c r="M47" s="23">
        <v>1.7919689270550372E-3</v>
      </c>
      <c r="N47" s="28">
        <v>92</v>
      </c>
      <c r="O47" s="29" t="s">
        <v>1094</v>
      </c>
      <c r="Q47" s="91" t="s">
        <v>1541</v>
      </c>
    </row>
    <row r="48" spans="1:17" ht="11.4">
      <c r="A48" s="25"/>
      <c r="B48" s="26"/>
      <c r="C48" s="27" t="s">
        <v>1542</v>
      </c>
      <c r="D48" s="24">
        <f>'2018 Srk fi 29.9.'!D48</f>
        <v>79291726.836399511</v>
      </c>
      <c r="E48" s="92">
        <f>'2018 Srk fi 29.9.'!E48</f>
        <v>1.0339682242769488E-2</v>
      </c>
      <c r="F48" s="24">
        <f>'2018 Srk fi 29.9.'!F48</f>
        <v>78855228.182862595</v>
      </c>
      <c r="G48" s="24">
        <f>'2018 Srk fi 29.9.'!G48</f>
        <v>79332531.640022188</v>
      </c>
      <c r="H48" s="24">
        <f>'2018 Srk fi 29.9.'!H48</f>
        <v>-477303.4571595937</v>
      </c>
      <c r="I48" s="24">
        <f>'2018 Srk fi 29.9.'!I48</f>
        <v>-7674885.0274663223</v>
      </c>
      <c r="J48" s="24">
        <f>'2018 Srk fi 29.9.'!J48</f>
        <v>-8152188.484625916</v>
      </c>
      <c r="K48" s="24">
        <f>'2018 Srk fi 29.9.'!K48</f>
        <v>3115991.7211011127</v>
      </c>
      <c r="L48" s="24"/>
      <c r="M48" s="23">
        <v>9.4950942000670961E-4</v>
      </c>
      <c r="N48" s="28">
        <v>94</v>
      </c>
      <c r="O48" s="29" t="s">
        <v>1096</v>
      </c>
      <c r="Q48" s="91" t="s">
        <v>1542</v>
      </c>
    </row>
    <row r="49" spans="1:17" ht="11.4">
      <c r="A49" s="25"/>
      <c r="B49" s="26"/>
      <c r="C49" s="27" t="s">
        <v>1543</v>
      </c>
      <c r="D49" s="24">
        <f>'2018 Srk fi 29.9.'!D49</f>
        <v>387155.26498880307</v>
      </c>
      <c r="E49" s="92">
        <f>'2018 Srk fi 29.9.'!E49</f>
        <v>1.018628763500562E-2</v>
      </c>
      <c r="F49" s="24">
        <f>'2018 Srk fi 29.9.'!F49</f>
        <v>385023.9864983494</v>
      </c>
      <c r="G49" s="24">
        <f>'2018 Srk fi 29.9.'!G49</f>
        <v>381097.85131837579</v>
      </c>
      <c r="H49" s="24">
        <f>'2018 Srk fi 29.9.'!H49</f>
        <v>3926.1351799736149</v>
      </c>
      <c r="I49" s="24">
        <f>'2018 Srk fi 29.9.'!I49</f>
        <v>-37473.924016033518</v>
      </c>
      <c r="J49" s="24">
        <f>'2018 Srk fi 29.9.'!J49</f>
        <v>-33547.788836059903</v>
      </c>
      <c r="K49" s="24">
        <f>'2018 Srk fi 29.9.'!K49</f>
        <v>15214.3565113028</v>
      </c>
      <c r="L49" s="24"/>
      <c r="M49" s="23">
        <v>1.6390522637842635E-3</v>
      </c>
      <c r="N49" s="28">
        <v>98</v>
      </c>
      <c r="O49" s="29" t="s">
        <v>1098</v>
      </c>
      <c r="Q49" s="91" t="s">
        <v>1543</v>
      </c>
    </row>
    <row r="50" spans="1:17" ht="11.4">
      <c r="A50" s="25"/>
      <c r="B50" s="26"/>
      <c r="C50" s="27" t="s">
        <v>1544</v>
      </c>
      <c r="D50" s="24">
        <f>'2018 Srk fi 29.9.'!D50</f>
        <v>6328997.094127344</v>
      </c>
      <c r="E50" s="92">
        <f>'2018 Srk fi 29.9.'!E50</f>
        <v>7.6877791653358063E-3</v>
      </c>
      <c r="F50" s="24">
        <f>'2018 Srk fi 29.9.'!F50</f>
        <v>6294156.148923493</v>
      </c>
      <c r="G50" s="24">
        <f>'2018 Srk fi 29.9.'!G50</f>
        <v>6297099.7162381597</v>
      </c>
      <c r="H50" s="24">
        <f>'2018 Srk fi 29.9.'!H50</f>
        <v>-2943.5673146666959</v>
      </c>
      <c r="I50" s="24">
        <f>'2018 Srk fi 29.9.'!I50</f>
        <v>-612602.68851021375</v>
      </c>
      <c r="J50" s="24">
        <f>'2018 Srk fi 29.9.'!J50</f>
        <v>-615546.25582488044</v>
      </c>
      <c r="K50" s="24">
        <f>'2018 Srk fi 29.9.'!K50</f>
        <v>248715.76562916613</v>
      </c>
      <c r="L50" s="24"/>
      <c r="M50" s="23">
        <v>4.7082769934968672E-4</v>
      </c>
      <c r="N50" s="28">
        <v>101</v>
      </c>
      <c r="O50" s="29" t="s">
        <v>1100</v>
      </c>
      <c r="Q50" s="91" t="s">
        <v>1544</v>
      </c>
    </row>
    <row r="51" spans="1:17" ht="11.4">
      <c r="A51" s="25"/>
      <c r="B51" s="26"/>
      <c r="C51" s="27" t="s">
        <v>1545</v>
      </c>
      <c r="D51" s="24">
        <f>'2018 Srk fi 29.9.'!D51</f>
        <v>1703361.7045551331</v>
      </c>
      <c r="E51" s="92">
        <f>'2018 Srk fi 29.9.'!E51</f>
        <v>-1.0571997139253053E-2</v>
      </c>
      <c r="F51" s="24">
        <f>'2018 Srk fi 29.9.'!F51</f>
        <v>1693984.7478385926</v>
      </c>
      <c r="G51" s="24">
        <f>'2018 Srk fi 29.9.'!G51</f>
        <v>1704462.0468545044</v>
      </c>
      <c r="H51" s="24">
        <f>'2018 Srk fi 29.9.'!H51</f>
        <v>-10477.299015911762</v>
      </c>
      <c r="I51" s="24">
        <f>'2018 Srk fi 29.9.'!I51</f>
        <v>-164873.50905628642</v>
      </c>
      <c r="J51" s="24">
        <f>'2018 Srk fi 29.9.'!J51</f>
        <v>-175350.80807219818</v>
      </c>
      <c r="K51" s="24">
        <f>'2018 Srk fi 29.9.'!K51</f>
        <v>66938.395482111635</v>
      </c>
      <c r="L51" s="24"/>
      <c r="M51" s="23">
        <v>1.7903251710763221E-3</v>
      </c>
      <c r="N51" s="28">
        <v>103</v>
      </c>
      <c r="O51" s="29" t="s">
        <v>1102</v>
      </c>
      <c r="Q51" s="91" t="s">
        <v>1545</v>
      </c>
    </row>
    <row r="52" spans="1:17" ht="11.4">
      <c r="A52" s="25"/>
      <c r="B52" s="26"/>
      <c r="C52" s="27" t="s">
        <v>1546</v>
      </c>
      <c r="D52" s="24">
        <f>'2018 Srk fi 29.9.'!D52</f>
        <v>457154.85829750833</v>
      </c>
      <c r="E52" s="92">
        <f>'2018 Srk fi 29.9.'!E52</f>
        <v>1.3407627503218222E-2</v>
      </c>
      <c r="F52" s="24">
        <f>'2018 Srk fi 29.9.'!F52</f>
        <v>454638.23407873645</v>
      </c>
      <c r="G52" s="24">
        <f>'2018 Srk fi 29.9.'!G52</f>
        <v>443784.55716800282</v>
      </c>
      <c r="H52" s="24">
        <f>'2018 Srk fi 29.9.'!H52</f>
        <v>10853.676910733629</v>
      </c>
      <c r="I52" s="24">
        <f>'2018 Srk fi 29.9.'!I52</f>
        <v>-44249.395456101709</v>
      </c>
      <c r="J52" s="24">
        <f>'2018 Srk fi 29.9.'!J52</f>
        <v>-33395.71854536808</v>
      </c>
      <c r="K52" s="24">
        <f>'2018 Srk fi 29.9.'!K52</f>
        <v>17965.187675320805</v>
      </c>
      <c r="L52" s="24"/>
      <c r="M52" s="23">
        <v>1.7690522488742727E-3</v>
      </c>
      <c r="N52" s="28">
        <v>116</v>
      </c>
      <c r="O52" s="29" t="s">
        <v>1106</v>
      </c>
      <c r="Q52" s="91" t="s">
        <v>1546</v>
      </c>
    </row>
    <row r="53" spans="1:17" ht="11.4">
      <c r="A53" s="25"/>
      <c r="B53" s="26"/>
      <c r="C53" s="27" t="s">
        <v>1547</v>
      </c>
      <c r="D53" s="24">
        <f>'2018 Srk fi 29.9.'!D53</f>
        <v>407485.92288479442</v>
      </c>
      <c r="E53" s="92">
        <f>'2018 Srk fi 29.9.'!E53</f>
        <v>3.2332103181929028E-3</v>
      </c>
      <c r="F53" s="24">
        <f>'2018 Srk fi 29.9.'!F53</f>
        <v>405242.72471304249</v>
      </c>
      <c r="G53" s="24">
        <f>'2018 Srk fi 29.9.'!G53</f>
        <v>395602.14983407868</v>
      </c>
      <c r="H53" s="24">
        <f>'2018 Srk fi 29.9.'!H53</f>
        <v>9640.5748789638164</v>
      </c>
      <c r="I53" s="24">
        <f>'2018 Srk fi 29.9.'!I53</f>
        <v>-39441.789619546325</v>
      </c>
      <c r="J53" s="24">
        <f>'2018 Srk fi 29.9.'!J53</f>
        <v>-29801.214740582509</v>
      </c>
      <c r="K53" s="24">
        <f>'2018 Srk fi 29.9.'!K53</f>
        <v>16013.306972038214</v>
      </c>
      <c r="L53" s="24"/>
      <c r="M53" s="23">
        <v>3.4468672784206842E-3</v>
      </c>
      <c r="N53" s="28">
        <v>2023</v>
      </c>
      <c r="O53" s="29" t="s">
        <v>547</v>
      </c>
      <c r="Q53" s="91" t="s">
        <v>1547</v>
      </c>
    </row>
    <row r="54" spans="1:17" ht="11.4">
      <c r="A54" s="25"/>
      <c r="B54" s="26"/>
      <c r="C54" s="27" t="s">
        <v>1548</v>
      </c>
      <c r="D54" s="24">
        <f>'2018 Srk fi 29.9.'!D54</f>
        <v>7101465.3643293753</v>
      </c>
      <c r="E54" s="92">
        <f>'2018 Srk fi 29.9.'!E54</f>
        <v>4.8089832626581064E-3</v>
      </c>
      <c r="F54" s="24">
        <f>'2018 Srk fi 29.9.'!F54</f>
        <v>7062372.0037311809</v>
      </c>
      <c r="G54" s="24">
        <f>'2018 Srk fi 29.9.'!G54</f>
        <v>7145629.2744445913</v>
      </c>
      <c r="H54" s="24">
        <f>'2018 Srk fi 29.9.'!H54</f>
        <v>-83257.27071341034</v>
      </c>
      <c r="I54" s="24">
        <f>'2018 Srk fi 29.9.'!I54</f>
        <v>-687372.21867063909</v>
      </c>
      <c r="J54" s="24">
        <f>'2018 Srk fi 29.9.'!J54</f>
        <v>-770629.48938404943</v>
      </c>
      <c r="K54" s="24">
        <f>'2018 Srk fi 29.9.'!K54</f>
        <v>279072.08186540013</v>
      </c>
      <c r="L54" s="24"/>
      <c r="M54" s="23">
        <v>6.1174400136805747E-4</v>
      </c>
      <c r="N54" s="28">
        <v>126</v>
      </c>
      <c r="O54" s="29" t="s">
        <v>1108</v>
      </c>
      <c r="Q54" s="91" t="s">
        <v>1548</v>
      </c>
    </row>
    <row r="55" spans="1:17" ht="11.4">
      <c r="A55" s="25"/>
      <c r="B55" s="26"/>
      <c r="C55" s="27" t="s">
        <v>1549</v>
      </c>
      <c r="D55" s="24">
        <f>'2018 Srk fi 29.9.'!D55</f>
        <v>1602871.0887646587</v>
      </c>
      <c r="E55" s="92">
        <f>'2018 Srk fi 29.9.'!E55</f>
        <v>-9.0692472102271715E-4</v>
      </c>
      <c r="F55" s="24">
        <f>'2018 Srk fi 29.9.'!F55</f>
        <v>1594047.3299697139</v>
      </c>
      <c r="G55" s="24">
        <f>'2018 Srk fi 29.9.'!G55</f>
        <v>1603443.2242006108</v>
      </c>
      <c r="H55" s="24">
        <f>'2018 Srk fi 29.9.'!H55</f>
        <v>-9395.8942308968399</v>
      </c>
      <c r="I55" s="24">
        <f>'2018 Srk fi 29.9.'!I55</f>
        <v>-155146.71972651823</v>
      </c>
      <c r="J55" s="24">
        <f>'2018 Srk fi 29.9.'!J55</f>
        <v>-164542.61395741507</v>
      </c>
      <c r="K55" s="24">
        <f>'2018 Srk fi 29.9.'!K55</f>
        <v>62989.333715585344</v>
      </c>
      <c r="L55" s="24"/>
      <c r="M55" s="23">
        <v>8.9034543791274234E-2</v>
      </c>
      <c r="N55" s="28">
        <v>130</v>
      </c>
      <c r="O55" s="29" t="s">
        <v>1112</v>
      </c>
      <c r="Q55" s="91" t="s">
        <v>1549</v>
      </c>
    </row>
    <row r="56" spans="1:17" ht="11.4">
      <c r="A56" s="25"/>
      <c r="B56" s="26"/>
      <c r="C56" s="27" t="s">
        <v>1550</v>
      </c>
      <c r="D56" s="24">
        <f>'2018 Srk fi 29.9.'!D56</f>
        <v>297889.47333378944</v>
      </c>
      <c r="E56" s="92">
        <f>'2018 Srk fi 29.9.'!E56</f>
        <v>8.1037717397371978E-3</v>
      </c>
      <c r="F56" s="24">
        <f>'2018 Srk fi 29.9.'!F56</f>
        <v>296249.60043404408</v>
      </c>
      <c r="G56" s="24">
        <f>'2018 Srk fi 29.9.'!G56</f>
        <v>299426.24853052583</v>
      </c>
      <c r="H56" s="24">
        <f>'2018 Srk fi 29.9.'!H56</f>
        <v>-3176.6480964817456</v>
      </c>
      <c r="I56" s="24">
        <f>'2018 Srk fi 29.9.'!I56</f>
        <v>-28833.619217885407</v>
      </c>
      <c r="J56" s="24">
        <f>'2018 Srk fi 29.9.'!J56</f>
        <v>-32010.267314367153</v>
      </c>
      <c r="K56" s="24">
        <f>'2018 Srk fi 29.9.'!K56</f>
        <v>11706.405822469125</v>
      </c>
      <c r="L56" s="24"/>
      <c r="M56" s="23">
        <v>4.3541573978607363E-4</v>
      </c>
      <c r="N56" s="28">
        <v>136</v>
      </c>
      <c r="O56" s="29" t="s">
        <v>1114</v>
      </c>
      <c r="Q56" s="91" t="s">
        <v>1550</v>
      </c>
    </row>
    <row r="57" spans="1:17" ht="11.4">
      <c r="A57" s="25"/>
      <c r="B57" s="26"/>
      <c r="C57" s="27" t="s">
        <v>1551</v>
      </c>
      <c r="D57" s="24">
        <f>'2018 Srk fi 29.9.'!D57</f>
        <v>10719784.764199039</v>
      </c>
      <c r="E57" s="92">
        <f>'2018 Srk fi 29.9.'!E57</f>
        <v>5.4980812734419793E-3</v>
      </c>
      <c r="F57" s="24">
        <f>'2018 Srk fi 29.9.'!F57</f>
        <v>10660772.660383556</v>
      </c>
      <c r="G57" s="24">
        <f>'2018 Srk fi 29.9.'!G57</f>
        <v>10714750.198346453</v>
      </c>
      <c r="H57" s="24">
        <f>'2018 Srk fi 29.9.'!H57</f>
        <v>-53977.537962896749</v>
      </c>
      <c r="I57" s="24">
        <f>'2018 Srk fi 29.9.'!I57</f>
        <v>-1037600.2499499691</v>
      </c>
      <c r="J57" s="24">
        <f>'2018 Srk fi 29.9.'!J57</f>
        <v>-1091577.7879128659</v>
      </c>
      <c r="K57" s="24">
        <f>'2018 Srk fi 29.9.'!K57</f>
        <v>421264.13321971241</v>
      </c>
      <c r="L57" s="24"/>
      <c r="M57" s="23">
        <v>7.1251212083384297E-3</v>
      </c>
      <c r="N57" s="28">
        <v>138</v>
      </c>
      <c r="O57" s="29" t="s">
        <v>435</v>
      </c>
      <c r="Q57" s="91" t="s">
        <v>1551</v>
      </c>
    </row>
    <row r="58" spans="1:17" ht="11.4">
      <c r="A58" s="25"/>
      <c r="B58" s="26"/>
      <c r="C58" s="27" t="s">
        <v>1552</v>
      </c>
      <c r="D58" s="24">
        <f>'2018 Srk fi 29.9.'!D58</f>
        <v>1465601.8500614872</v>
      </c>
      <c r="E58" s="92">
        <f>'2018 Srk fi 29.9.'!E58</f>
        <v>1.1943267644133337E-2</v>
      </c>
      <c r="F58" s="24">
        <f>'2018 Srk fi 29.9.'!F58</f>
        <v>1457533.754439191</v>
      </c>
      <c r="G58" s="24">
        <f>'2018 Srk fi 29.9.'!G58</f>
        <v>1453071.2332112971</v>
      </c>
      <c r="H58" s="24">
        <f>'2018 Srk fi 29.9.'!H58</f>
        <v>4462.5212278938852</v>
      </c>
      <c r="I58" s="24">
        <f>'2018 Srk fi 29.9.'!I58</f>
        <v>-141860.01672623699</v>
      </c>
      <c r="J58" s="24">
        <f>'2018 Srk fi 29.9.'!J58</f>
        <v>-137397.49549834311</v>
      </c>
      <c r="K58" s="24">
        <f>'2018 Srk fi 29.9.'!K58</f>
        <v>57594.952379390488</v>
      </c>
      <c r="L58" s="24"/>
      <c r="M58" s="23">
        <v>3.4618425597494467E-4</v>
      </c>
      <c r="N58" s="28">
        <v>141</v>
      </c>
      <c r="O58" s="29" t="s">
        <v>437</v>
      </c>
      <c r="Q58" s="91" t="s">
        <v>1552</v>
      </c>
    </row>
    <row r="59" spans="1:17" ht="11.4">
      <c r="A59" s="25"/>
      <c r="B59" s="26"/>
      <c r="C59" s="27" t="s">
        <v>1553</v>
      </c>
      <c r="D59" s="24">
        <f>'2018 Srk fi 29.9.'!D59</f>
        <v>363759.23878588446</v>
      </c>
      <c r="E59" s="92">
        <f>'2018 Srk fi 29.9.'!E59</f>
        <v>-1.105969105815241E-2</v>
      </c>
      <c r="F59" s="24">
        <f>'2018 Srk fi 29.9.'!F59</f>
        <v>361756.7547402379</v>
      </c>
      <c r="G59" s="24">
        <f>'2018 Srk fi 29.9.'!G59</f>
        <v>372380.32403572614</v>
      </c>
      <c r="H59" s="24">
        <f>'2018 Srk fi 29.9.'!H59</f>
        <v>-10623.56929548824</v>
      </c>
      <c r="I59" s="24">
        <f>'2018 Srk fi 29.9.'!I59</f>
        <v>-35209.352182739043</v>
      </c>
      <c r="J59" s="24">
        <f>'2018 Srk fi 29.9.'!J59</f>
        <v>-45832.921478227283</v>
      </c>
      <c r="K59" s="24">
        <f>'2018 Srk fi 29.9.'!K59</f>
        <v>14294.943769726677</v>
      </c>
      <c r="L59" s="24"/>
      <c r="M59" s="23">
        <v>1.9531447855206498E-3</v>
      </c>
      <c r="N59" s="28">
        <v>146</v>
      </c>
      <c r="O59" s="29" t="s">
        <v>439</v>
      </c>
      <c r="Q59" s="91" t="s">
        <v>1553</v>
      </c>
    </row>
    <row r="60" spans="1:17" ht="11.4">
      <c r="A60" s="25"/>
      <c r="B60" s="26"/>
      <c r="C60" s="27" t="s">
        <v>1554</v>
      </c>
      <c r="D60" s="24">
        <f>'2018 Srk fi 29.9.'!D60</f>
        <v>1226935.3927076757</v>
      </c>
      <c r="E60" s="92">
        <f>'2018 Srk fi 29.9.'!E60</f>
        <v>1.0338877735021734E-2</v>
      </c>
      <c r="F60" s="24">
        <f>'2018 Srk fi 29.9.'!F60</f>
        <v>1220181.1490020405</v>
      </c>
      <c r="G60" s="24">
        <f>'2018 Srk fi 29.9.'!G60</f>
        <v>1221089.2961678314</v>
      </c>
      <c r="H60" s="24">
        <f>'2018 Srk fi 29.9.'!H60</f>
        <v>-908.14716579089873</v>
      </c>
      <c r="I60" s="24">
        <f>'2018 Srk fi 29.9.'!I60</f>
        <v>-118758.77157511836</v>
      </c>
      <c r="J60" s="24">
        <f>'2018 Srk fi 29.9.'!J60</f>
        <v>-119666.91874090926</v>
      </c>
      <c r="K60" s="24">
        <f>'2018 Srk fi 29.9.'!K60</f>
        <v>48215.88176394748</v>
      </c>
      <c r="L60" s="24"/>
      <c r="M60" s="23">
        <v>5.1177295943844814E-4</v>
      </c>
      <c r="N60" s="28">
        <v>148</v>
      </c>
      <c r="O60" s="29" t="s">
        <v>441</v>
      </c>
      <c r="Q60" s="91" t="s">
        <v>1554</v>
      </c>
    </row>
    <row r="61" spans="1:17" ht="11.4">
      <c r="A61" s="25"/>
      <c r="B61" s="26"/>
      <c r="C61" s="27" t="s">
        <v>1555</v>
      </c>
      <c r="D61" s="24">
        <f>'2018 Srk fi 29.9.'!D61</f>
        <v>1335248.9507714061</v>
      </c>
      <c r="E61" s="92">
        <f>'2018 Srk fi 29.9.'!E61</f>
        <v>-7.421316962737623E-3</v>
      </c>
      <c r="F61" s="24">
        <f>'2018 Srk fi 29.9.'!F61</f>
        <v>1327898.4440741455</v>
      </c>
      <c r="G61" s="24">
        <f>'2018 Srk fi 29.9.'!G61</f>
        <v>1350004.4749782404</v>
      </c>
      <c r="H61" s="24">
        <f>'2018 Srk fi 29.9.'!H61</f>
        <v>-22106.030904094921</v>
      </c>
      <c r="I61" s="24">
        <f>'2018 Srk fi 29.9.'!I61</f>
        <v>-129242.76704629928</v>
      </c>
      <c r="J61" s="24">
        <f>'2018 Srk fi 29.9.'!J61</f>
        <v>-151348.79795039422</v>
      </c>
      <c r="K61" s="24">
        <f>'2018 Srk fi 29.9.'!K61</f>
        <v>52472.368079423388</v>
      </c>
      <c r="L61" s="24"/>
      <c r="M61" s="23">
        <v>4.6073707734834069E-4</v>
      </c>
      <c r="N61" s="28">
        <v>151</v>
      </c>
      <c r="O61" s="29" t="s">
        <v>443</v>
      </c>
      <c r="Q61" s="91" t="s">
        <v>1555</v>
      </c>
    </row>
    <row r="62" spans="1:17" ht="11.4">
      <c r="A62" s="25"/>
      <c r="B62" s="26"/>
      <c r="C62" s="27" t="s">
        <v>1556</v>
      </c>
      <c r="D62" s="24">
        <f>'2018 Srk fi 29.9.'!D62</f>
        <v>2572552.0178252794</v>
      </c>
      <c r="E62" s="92">
        <f>'2018 Srk fi 29.9.'!E62</f>
        <v>2.0404098853707309E-2</v>
      </c>
      <c r="F62" s="24">
        <f>'2018 Srk fi 29.9.'!F62</f>
        <v>2558390.1936761937</v>
      </c>
      <c r="G62" s="24">
        <f>'2018 Srk fi 29.9.'!G62</f>
        <v>2560541.4183318368</v>
      </c>
      <c r="H62" s="24">
        <f>'2018 Srk fi 29.9.'!H62</f>
        <v>-2151.2246556431055</v>
      </c>
      <c r="I62" s="24">
        <f>'2018 Srk fi 29.9.'!I62</f>
        <v>-249005.05704362903</v>
      </c>
      <c r="J62" s="24">
        <f>'2018 Srk fi 29.9.'!J62</f>
        <v>-251156.28169927213</v>
      </c>
      <c r="K62" s="24">
        <f>'2018 Srk fi 29.9.'!K62</f>
        <v>101095.676806041</v>
      </c>
      <c r="L62" s="24"/>
      <c r="M62" s="23">
        <v>8.0178949864129975E-3</v>
      </c>
      <c r="N62" s="28">
        <v>153</v>
      </c>
      <c r="O62" s="29" t="s">
        <v>445</v>
      </c>
      <c r="Q62" s="91" t="s">
        <v>1556</v>
      </c>
    </row>
    <row r="63" spans="1:17" ht="11.4">
      <c r="A63" s="25"/>
      <c r="B63" s="26"/>
      <c r="C63" s="27" t="s">
        <v>1557</v>
      </c>
      <c r="D63" s="24">
        <f>'2018 Srk fi 29.9.'!D63</f>
        <v>693015.37789359456</v>
      </c>
      <c r="E63" s="92">
        <f>'2018 Srk fi 29.9.'!E63</f>
        <v>-6.1221483286474365E-3</v>
      </c>
      <c r="F63" s="24">
        <f>'2018 Srk fi 29.9.'!F63</f>
        <v>689200.34836403118</v>
      </c>
      <c r="G63" s="24">
        <f>'2018 Srk fi 29.9.'!G63</f>
        <v>684614.32511446229</v>
      </c>
      <c r="H63" s="24">
        <f>'2018 Srk fi 29.9.'!H63</f>
        <v>4586.0232495688833</v>
      </c>
      <c r="I63" s="24">
        <f>'2018 Srk fi 29.9.'!I63</f>
        <v>-67079.045441570823</v>
      </c>
      <c r="J63" s="24">
        <f>'2018 Srk fi 29.9.'!J63</f>
        <v>-62493.022192001939</v>
      </c>
      <c r="K63" s="24">
        <f>'2018 Srk fi 29.9.'!K63</f>
        <v>27233.991064007147</v>
      </c>
      <c r="L63" s="24"/>
      <c r="M63" s="23">
        <v>1.4711532184329469E-3</v>
      </c>
      <c r="N63" s="28">
        <v>308</v>
      </c>
      <c r="O63" s="29" t="s">
        <v>159</v>
      </c>
      <c r="Q63" s="91" t="s">
        <v>1557</v>
      </c>
    </row>
    <row r="64" spans="1:17" ht="11.4">
      <c r="A64" s="25"/>
      <c r="B64" s="26"/>
      <c r="C64" s="27" t="s">
        <v>1558</v>
      </c>
      <c r="D64" s="24">
        <f>'2018 Srk fi 29.9.'!D64</f>
        <v>203471.95741036782</v>
      </c>
      <c r="E64" s="92">
        <f>'2018 Srk fi 29.9.'!E64</f>
        <v>2.7687510241346081E-2</v>
      </c>
      <c r="F64" s="24">
        <f>'2018 Srk fi 29.9.'!F64</f>
        <v>202351.85019381798</v>
      </c>
      <c r="G64" s="24">
        <f>'2018 Srk fi 29.9.'!G64</f>
        <v>198032.1084337155</v>
      </c>
      <c r="H64" s="24">
        <f>'2018 Srk fi 29.9.'!H64</f>
        <v>4319.741760102479</v>
      </c>
      <c r="I64" s="24">
        <f>'2018 Srk fi 29.9.'!I64</f>
        <v>-19694.663513384614</v>
      </c>
      <c r="J64" s="24">
        <f>'2018 Srk fi 29.9.'!J64</f>
        <v>-15374.921753282135</v>
      </c>
      <c r="K64" s="24">
        <f>'2018 Srk fi 29.9.'!K64</f>
        <v>7996.0036193321203</v>
      </c>
      <c r="L64" s="24"/>
      <c r="M64" s="23">
        <v>1.6431741367619354E-3</v>
      </c>
      <c r="N64" s="28">
        <v>164</v>
      </c>
      <c r="O64" s="29" t="s">
        <v>451</v>
      </c>
      <c r="Q64" s="91" t="s">
        <v>1558</v>
      </c>
    </row>
    <row r="65" spans="1:17" ht="11.4">
      <c r="A65" s="25"/>
      <c r="B65" s="26"/>
      <c r="C65" s="27" t="s">
        <v>1559</v>
      </c>
      <c r="D65" s="24">
        <f>'2018 Srk fi 29.9.'!D65</f>
        <v>5146474.4403190752</v>
      </c>
      <c r="E65" s="92">
        <f>'2018 Srk fi 29.9.'!E65</f>
        <v>8.9311812506273958E-2</v>
      </c>
      <c r="F65" s="24">
        <f>'2018 Srk fi 29.9.'!F65</f>
        <v>5118143.2479830012</v>
      </c>
      <c r="G65" s="24">
        <f>'2018 Srk fi 29.9.'!G65</f>
        <v>5152872.9768644329</v>
      </c>
      <c r="H65" s="24">
        <f>'2018 Srk fi 29.9.'!H65</f>
        <v>-34729.728881431744</v>
      </c>
      <c r="I65" s="24">
        <f>'2018 Srk fi 29.9.'!I65</f>
        <v>-498142.75968209631</v>
      </c>
      <c r="J65" s="24">
        <f>'2018 Srk fi 29.9.'!J65</f>
        <v>-532872.48856352805</v>
      </c>
      <c r="K65" s="24">
        <f>'2018 Srk fi 29.9.'!K65</f>
        <v>202245.20752310182</v>
      </c>
      <c r="L65" s="24"/>
      <c r="M65" s="23">
        <v>1.3780494428604598E-3</v>
      </c>
      <c r="N65" s="28">
        <v>172</v>
      </c>
      <c r="O65" s="29" t="s">
        <v>457</v>
      </c>
      <c r="Q65" s="91" t="s">
        <v>1559</v>
      </c>
    </row>
    <row r="66" spans="1:17" ht="11.4">
      <c r="A66" s="25"/>
      <c r="B66" s="26"/>
      <c r="C66" s="27" t="s">
        <v>1560</v>
      </c>
      <c r="D66" s="24">
        <f>'2018 Srk fi 29.9.'!D66</f>
        <v>1207783.3245473083</v>
      </c>
      <c r="E66" s="92">
        <f>'2018 Srk fi 29.9.'!E66</f>
        <v>-1.8202177394199825E-4</v>
      </c>
      <c r="F66" s="24">
        <f>'2018 Srk fi 29.9.'!F66</f>
        <v>1201134.5124207039</v>
      </c>
      <c r="G66" s="24">
        <f>'2018 Srk fi 29.9.'!G66</f>
        <v>1186058.4135194218</v>
      </c>
      <c r="H66" s="24">
        <f>'2018 Srk fi 29.9.'!H66</f>
        <v>15076.098901282065</v>
      </c>
      <c r="I66" s="24">
        <f>'2018 Srk fi 29.9.'!I66</f>
        <v>-116904.98522143862</v>
      </c>
      <c r="J66" s="24">
        <f>'2018 Srk fi 29.9.'!J66</f>
        <v>-101828.88632015655</v>
      </c>
      <c r="K66" s="24">
        <f>'2018 Srk fi 29.9.'!K66</f>
        <v>47463.247306221507</v>
      </c>
      <c r="L66" s="24"/>
      <c r="M66" s="23">
        <v>1.5274544894566873E-3</v>
      </c>
      <c r="N66" s="28">
        <v>176</v>
      </c>
      <c r="O66" s="29" t="s">
        <v>1149</v>
      </c>
      <c r="Q66" s="91" t="s">
        <v>1560</v>
      </c>
    </row>
    <row r="67" spans="1:17" ht="11.4">
      <c r="A67" s="25"/>
      <c r="B67" s="26"/>
      <c r="C67" s="27" t="s">
        <v>1561</v>
      </c>
      <c r="D67" s="24">
        <f>'2018 Srk fi 29.9.'!D67</f>
        <v>353932.0982386017</v>
      </c>
      <c r="E67" s="92">
        <f>'2018 Srk fi 29.9.'!E67</f>
        <v>-3.3527654243823535E-2</v>
      </c>
      <c r="F67" s="24">
        <f>'2018 Srk fi 29.9.'!F67</f>
        <v>351983.71231627959</v>
      </c>
      <c r="G67" s="24">
        <f>'2018 Srk fi 29.9.'!G67</f>
        <v>360301.69821043161</v>
      </c>
      <c r="H67" s="24">
        <f>'2018 Srk fi 29.9.'!H67</f>
        <v>-8317.9858941520215</v>
      </c>
      <c r="I67" s="24">
        <f>'2018 Srk fi 29.9.'!I67</f>
        <v>-34258.153654741734</v>
      </c>
      <c r="J67" s="24">
        <f>'2018 Srk fi 29.9.'!J67</f>
        <v>-42576.139548893756</v>
      </c>
      <c r="K67" s="24">
        <f>'2018 Srk fi 29.9.'!K67</f>
        <v>13908.758605029605</v>
      </c>
      <c r="L67" s="24"/>
      <c r="M67" s="23">
        <v>2.8585911822837009E-3</v>
      </c>
      <c r="N67" s="28">
        <v>177</v>
      </c>
      <c r="O67" s="29" t="s">
        <v>1151</v>
      </c>
      <c r="Q67" s="91" t="s">
        <v>1561</v>
      </c>
    </row>
    <row r="68" spans="1:17" ht="11.4">
      <c r="A68" s="25"/>
      <c r="B68" s="26"/>
      <c r="C68" s="27" t="s">
        <v>1562</v>
      </c>
      <c r="D68" s="24">
        <f>'2018 Srk fi 29.9.'!D68</f>
        <v>934286.38036331418</v>
      </c>
      <c r="E68" s="92">
        <f>'2018 Srk fi 29.9.'!E68</f>
        <v>2.3586755473173682E-2</v>
      </c>
      <c r="F68" s="24">
        <f>'2018 Srk fi 29.9.'!F68</f>
        <v>929143.16097186483</v>
      </c>
      <c r="G68" s="24">
        <f>'2018 Srk fi 29.9.'!G68</f>
        <v>921671.74051981815</v>
      </c>
      <c r="H68" s="24">
        <f>'2018 Srk fi 29.9.'!H68</f>
        <v>7471.4204520466737</v>
      </c>
      <c r="I68" s="24">
        <f>'2018 Srk fi 29.9.'!I68</f>
        <v>-90432.392358043711</v>
      </c>
      <c r="J68" s="24">
        <f>'2018 Srk fi 29.9.'!J68</f>
        <v>-82960.971905997038</v>
      </c>
      <c r="K68" s="24">
        <f>'2018 Srk fi 29.9.'!K68</f>
        <v>36715.41461514985</v>
      </c>
      <c r="L68" s="24"/>
      <c r="M68" s="23">
        <v>7.911040230698023E-4</v>
      </c>
      <c r="N68" s="28">
        <v>180</v>
      </c>
      <c r="O68" s="29" t="s">
        <v>1153</v>
      </c>
      <c r="Q68" s="91" t="s">
        <v>1562</v>
      </c>
    </row>
    <row r="69" spans="1:17" ht="11.4">
      <c r="A69" s="25"/>
      <c r="B69" s="26"/>
      <c r="C69" s="27" t="s">
        <v>1563</v>
      </c>
      <c r="D69" s="24">
        <f>'2018 Srk fi 29.9.'!D69</f>
        <v>2863997.8994353358</v>
      </c>
      <c r="E69" s="92">
        <f>'2018 Srk fi 29.9.'!E69</f>
        <v>-1.3948588279764085E-3</v>
      </c>
      <c r="F69" s="24">
        <f>'2018 Srk fi 29.9.'!F69</f>
        <v>2848231.6741718166</v>
      </c>
      <c r="G69" s="24">
        <f>'2018 Srk fi 29.9.'!G69</f>
        <v>2873012.3676720513</v>
      </c>
      <c r="H69" s="24">
        <f>'2018 Srk fi 29.9.'!H69</f>
        <v>-24780.693500234745</v>
      </c>
      <c r="I69" s="24">
        <f>'2018 Srk fi 29.9.'!I69</f>
        <v>-277214.98161370307</v>
      </c>
      <c r="J69" s="24">
        <f>'2018 Srk fi 29.9.'!J69</f>
        <v>-301995.67511393782</v>
      </c>
      <c r="K69" s="24">
        <f>'2018 Srk fi 29.9.'!K69</f>
        <v>112548.86354416941</v>
      </c>
      <c r="L69" s="24"/>
      <c r="M69" s="23">
        <v>5.3594892645543119E-3</v>
      </c>
      <c r="N69" s="28">
        <v>185</v>
      </c>
      <c r="O69" s="29" t="s">
        <v>1157</v>
      </c>
      <c r="Q69" s="91" t="s">
        <v>1563</v>
      </c>
    </row>
    <row r="70" spans="1:17" ht="11.4">
      <c r="A70" s="25"/>
      <c r="B70" s="26"/>
      <c r="C70" s="27" t="s">
        <v>1564</v>
      </c>
      <c r="D70" s="24">
        <f>'2018 Srk fi 29.9.'!D70</f>
        <v>1409666.6258738318</v>
      </c>
      <c r="E70" s="92">
        <f>'2018 Srk fi 29.9.'!E70</f>
        <v>1.2935362597359612E-2</v>
      </c>
      <c r="F70" s="24">
        <f>'2018 Srk fi 29.9.'!F70</f>
        <v>1401906.4520362832</v>
      </c>
      <c r="G70" s="24">
        <f>'2018 Srk fi 29.9.'!G70</f>
        <v>1416444.3552570359</v>
      </c>
      <c r="H70" s="24">
        <f>'2018 Srk fi 29.9.'!H70</f>
        <v>-14537.90322075272</v>
      </c>
      <c r="I70" s="24">
        <f>'2018 Srk fi 29.9.'!I70</f>
        <v>-136445.87792823144</v>
      </c>
      <c r="J70" s="24">
        <f>'2018 Srk fi 29.9.'!J70</f>
        <v>-150983.78114898416</v>
      </c>
      <c r="K70" s="24">
        <f>'2018 Srk fi 29.9.'!K70</f>
        <v>55396.82021049114</v>
      </c>
      <c r="L70" s="24"/>
      <c r="M70" s="23">
        <v>1.3728667334471517E-3</v>
      </c>
      <c r="N70" s="28">
        <v>192</v>
      </c>
      <c r="O70" s="29" t="s">
        <v>1161</v>
      </c>
      <c r="Q70" s="91" t="s">
        <v>1564</v>
      </c>
    </row>
    <row r="71" spans="1:17" ht="11.4">
      <c r="A71" s="25"/>
      <c r="B71" s="26"/>
      <c r="C71" s="27" t="s">
        <v>1565</v>
      </c>
      <c r="D71" s="24">
        <f>'2018 Srk fi 29.9.'!D71</f>
        <v>10438866.890791301</v>
      </c>
      <c r="E71" s="92">
        <f>'2018 Srk fi 29.9.'!E71</f>
        <v>1.5036875779094405E-2</v>
      </c>
      <c r="F71" s="24">
        <f>'2018 Srk fi 29.9.'!F71</f>
        <v>10381401.23171084</v>
      </c>
      <c r="G71" s="24">
        <f>'2018 Srk fi 29.9.'!G71</f>
        <v>10416648.225330248</v>
      </c>
      <c r="H71" s="24">
        <f>'2018 Srk fi 29.9.'!H71</f>
        <v>-35246.993619408458</v>
      </c>
      <c r="I71" s="24">
        <f>'2018 Srk fi 29.9.'!I71</f>
        <v>-1010409.3629988856</v>
      </c>
      <c r="J71" s="24">
        <f>'2018 Srk fi 29.9.'!J71</f>
        <v>-1045656.356618294</v>
      </c>
      <c r="K71" s="24">
        <f>'2018 Srk fi 29.9.'!K71</f>
        <v>410224.67421469034</v>
      </c>
      <c r="L71" s="24"/>
      <c r="M71" s="23">
        <v>3.2544874498348056E-3</v>
      </c>
      <c r="N71" s="28">
        <v>207</v>
      </c>
      <c r="O71" s="29" t="s">
        <v>1169</v>
      </c>
      <c r="Q71" s="91" t="s">
        <v>1565</v>
      </c>
    </row>
    <row r="72" spans="1:17" ht="11.4">
      <c r="A72" s="25"/>
      <c r="B72" s="26"/>
      <c r="C72" s="27" t="s">
        <v>1566</v>
      </c>
      <c r="D72" s="24">
        <f>'2018 Srk fi 29.9.'!D72</f>
        <v>1191499.7350795979</v>
      </c>
      <c r="E72" s="92">
        <f>'2018 Srk fi 29.9.'!E72</f>
        <v>9.7147684527048028E-3</v>
      </c>
      <c r="F72" s="24">
        <f>'2018 Srk fi 29.9.'!F72</f>
        <v>1184940.5636401244</v>
      </c>
      <c r="G72" s="24">
        <f>'2018 Srk fi 29.9.'!G72</f>
        <v>1178240.285916121</v>
      </c>
      <c r="H72" s="24">
        <f>'2018 Srk fi 29.9.'!H72</f>
        <v>6700.2777240034193</v>
      </c>
      <c r="I72" s="24">
        <f>'2018 Srk fi 29.9.'!I72</f>
        <v>-115328.84755884243</v>
      </c>
      <c r="J72" s="24">
        <f>'2018 Srk fi 29.9.'!J72</f>
        <v>-108628.56983483901</v>
      </c>
      <c r="K72" s="24">
        <f>'2018 Srk fi 29.9.'!K72</f>
        <v>46823.33779742894</v>
      </c>
      <c r="L72" s="24"/>
      <c r="M72" s="23">
        <v>1.3388644432576514E-3</v>
      </c>
      <c r="N72" s="28">
        <v>215</v>
      </c>
      <c r="O72" s="29" t="s">
        <v>461</v>
      </c>
      <c r="Q72" s="91" t="s">
        <v>1566</v>
      </c>
    </row>
    <row r="73" spans="1:17" ht="11.4">
      <c r="A73" s="25"/>
      <c r="B73" s="26"/>
      <c r="C73" s="27" t="s">
        <v>1567</v>
      </c>
      <c r="D73" s="24">
        <f>'2018 Srk fi 29.9.'!D73</f>
        <v>1101116.1295173264</v>
      </c>
      <c r="E73" s="92">
        <f>'2018 Srk fi 29.9.'!E73</f>
        <v>3.6239007172758519E-2</v>
      </c>
      <c r="F73" s="24">
        <f>'2018 Srk fi 29.9.'!F73</f>
        <v>1095054.5172016583</v>
      </c>
      <c r="G73" s="24">
        <f>'2018 Srk fi 29.9.'!G73</f>
        <v>1087909.7655895727</v>
      </c>
      <c r="H73" s="24">
        <f>'2018 Srk fi 29.9.'!H73</f>
        <v>7144.7516120856162</v>
      </c>
      <c r="I73" s="24">
        <f>'2018 Srk fi 29.9.'!I73</f>
        <v>-106580.34618631515</v>
      </c>
      <c r="J73" s="24">
        <f>'2018 Srk fi 29.9.'!J73</f>
        <v>-99435.59457422953</v>
      </c>
      <c r="K73" s="24">
        <f>'2018 Srk fi 29.9.'!K73</f>
        <v>43271.459462928855</v>
      </c>
      <c r="L73" s="24"/>
      <c r="M73" s="23">
        <v>1.1667535790479704E-2</v>
      </c>
      <c r="N73" s="28">
        <v>209</v>
      </c>
      <c r="O73" s="29" t="s">
        <v>1171</v>
      </c>
      <c r="Q73" s="91" t="s">
        <v>1567</v>
      </c>
    </row>
    <row r="74" spans="1:17" ht="11.4">
      <c r="A74" s="25"/>
      <c r="B74" s="26"/>
      <c r="C74" s="27" t="s">
        <v>1568</v>
      </c>
      <c r="D74" s="24">
        <f>'2018 Srk fi 29.9.'!D74</f>
        <v>835863.94795989851</v>
      </c>
      <c r="E74" s="92">
        <f>'2018 Srk fi 29.9.'!E74</f>
        <v>4.483097289985194E-3</v>
      </c>
      <c r="F74" s="24">
        <f>'2018 Srk fi 29.9.'!F74</f>
        <v>831262.54120056098</v>
      </c>
      <c r="G74" s="24">
        <f>'2018 Srk fi 29.9.'!G74</f>
        <v>819544.97862361779</v>
      </c>
      <c r="H74" s="24">
        <f>'2018 Srk fi 29.9.'!H74</f>
        <v>11717.562576943194</v>
      </c>
      <c r="I74" s="24">
        <f>'2018 Srk fi 29.9.'!I74</f>
        <v>-80905.788726641564</v>
      </c>
      <c r="J74" s="24">
        <f>'2018 Srk fi 29.9.'!J74</f>
        <v>-69188.22614969837</v>
      </c>
      <c r="K74" s="24">
        <f>'2018 Srk fi 29.9.'!K74</f>
        <v>32847.627939593534</v>
      </c>
      <c r="L74" s="24"/>
      <c r="M74" s="23">
        <v>1.2049996528218988E-3</v>
      </c>
      <c r="N74" s="28">
        <v>217</v>
      </c>
      <c r="O74" s="29" t="s">
        <v>463</v>
      </c>
      <c r="Q74" s="91" t="s">
        <v>1568</v>
      </c>
    </row>
    <row r="75" spans="1:17" ht="11.4">
      <c r="A75" s="25"/>
      <c r="B75" s="26"/>
      <c r="C75" s="27" t="s">
        <v>1569</v>
      </c>
      <c r="D75" s="24">
        <f>'2018 Srk fi 29.9.'!D75</f>
        <v>891847.72260714485</v>
      </c>
      <c r="E75" s="92">
        <f>'2018 Srk fi 29.9.'!E75</f>
        <v>-9.0730140876610355E-3</v>
      </c>
      <c r="F75" s="24">
        <f>'2018 Srk fi 29.9.'!F75</f>
        <v>886938.12679418945</v>
      </c>
      <c r="G75" s="24">
        <f>'2018 Srk fi 29.9.'!G75</f>
        <v>889184.28775379225</v>
      </c>
      <c r="H75" s="24">
        <f>'2018 Srk fi 29.9.'!H75</f>
        <v>-2246.1609596027993</v>
      </c>
      <c r="I75" s="24">
        <f>'2018 Srk fi 29.9.'!I75</f>
        <v>-86324.626869840591</v>
      </c>
      <c r="J75" s="24">
        <f>'2018 Srk fi 29.9.'!J75</f>
        <v>-88570.78782944339</v>
      </c>
      <c r="K75" s="24">
        <f>'2018 Srk fi 29.9.'!K75</f>
        <v>35047.6680355387</v>
      </c>
      <c r="L75" s="24"/>
      <c r="M75" s="23">
        <v>9.445936239961684E-4</v>
      </c>
      <c r="N75" s="28">
        <v>220</v>
      </c>
      <c r="O75" s="29" t="s">
        <v>137</v>
      </c>
      <c r="Q75" s="91" t="s">
        <v>1569</v>
      </c>
    </row>
    <row r="76" spans="1:17" ht="11.4">
      <c r="A76" s="25"/>
      <c r="B76" s="26"/>
      <c r="C76" s="27" t="s">
        <v>1570</v>
      </c>
      <c r="D76" s="24">
        <f>'2018 Srk fi 29.9.'!D76</f>
        <v>649924.59349325823</v>
      </c>
      <c r="E76" s="92">
        <f>'2018 Srk fi 29.9.'!E76</f>
        <v>-5.2423749487757743E-3</v>
      </c>
      <c r="F76" s="24">
        <f>'2018 Srk fi 29.9.'!F76</f>
        <v>646346.77748042659</v>
      </c>
      <c r="G76" s="24">
        <f>'2018 Srk fi 29.9.'!G76</f>
        <v>647321.67990054737</v>
      </c>
      <c r="H76" s="24">
        <f>'2018 Srk fi 29.9.'!H76</f>
        <v>-974.90242012077942</v>
      </c>
      <c r="I76" s="24">
        <f>'2018 Srk fi 29.9.'!I76</f>
        <v>-62908.158651599915</v>
      </c>
      <c r="J76" s="24">
        <f>'2018 Srk fi 29.9.'!J76</f>
        <v>-63883.061071720695</v>
      </c>
      <c r="K76" s="24">
        <f>'2018 Srk fi 29.9.'!K76</f>
        <v>25540.61733128169</v>
      </c>
      <c r="L76" s="24"/>
      <c r="M76" s="23">
        <v>1.0214932344598173E-3</v>
      </c>
      <c r="N76" s="28">
        <v>222</v>
      </c>
      <c r="O76" s="29" t="s">
        <v>139</v>
      </c>
      <c r="Q76" s="91" t="s">
        <v>1570</v>
      </c>
    </row>
    <row r="77" spans="1:17" ht="11.4">
      <c r="A77" s="25"/>
      <c r="B77" s="26"/>
      <c r="C77" s="27" t="s">
        <v>1571</v>
      </c>
      <c r="D77" s="24">
        <f>'2018 Srk fi 29.9.'!D77</f>
        <v>1053566.6157271697</v>
      </c>
      <c r="E77" s="92">
        <f>'2018 Srk fi 29.9.'!E77</f>
        <v>9.6781464177830401E-2</v>
      </c>
      <c r="F77" s="24">
        <f>'2018 Srk fi 29.9.'!F77</f>
        <v>1047766.7621040392</v>
      </c>
      <c r="G77" s="24">
        <f>'2018 Srk fi 29.9.'!G77</f>
        <v>1055718.6773850857</v>
      </c>
      <c r="H77" s="24">
        <f>'2018 Srk fi 29.9.'!H77</f>
        <v>-7951.9152810465312</v>
      </c>
      <c r="I77" s="24">
        <f>'2018 Srk fi 29.9.'!I77</f>
        <v>-101977.88555124358</v>
      </c>
      <c r="J77" s="24">
        <f>'2018 Srk fi 29.9.'!J77</f>
        <v>-109929.80083229012</v>
      </c>
      <c r="K77" s="24">
        <f>'2018 Srk fi 29.9.'!K77</f>
        <v>41402.867401386116</v>
      </c>
      <c r="L77" s="24"/>
      <c r="M77" s="23">
        <v>7.4126604687940116E-4</v>
      </c>
      <c r="N77" s="28">
        <v>231</v>
      </c>
      <c r="O77" s="29" t="s">
        <v>143</v>
      </c>
      <c r="Q77" s="91" t="s">
        <v>1571</v>
      </c>
    </row>
    <row r="78" spans="1:17" ht="11.4">
      <c r="A78" s="25"/>
      <c r="B78" s="26"/>
      <c r="C78" s="27" t="s">
        <v>1572</v>
      </c>
      <c r="D78" s="24">
        <f>'2018 Srk fi 29.9.'!D78</f>
        <v>597621.63769078057</v>
      </c>
      <c r="E78" s="92">
        <f>'2018 Srk fi 29.9.'!E78</f>
        <v>1.1037643969103117E-2</v>
      </c>
      <c r="F78" s="24">
        <f>'2018 Srk fi 29.9.'!F78</f>
        <v>594331.74793072033</v>
      </c>
      <c r="G78" s="24">
        <f>'2018 Srk fi 29.9.'!G78</f>
        <v>604576.53615226119</v>
      </c>
      <c r="H78" s="24">
        <f>'2018 Srk fi 29.9.'!H78</f>
        <v>-10244.788221540861</v>
      </c>
      <c r="I78" s="24">
        <f>'2018 Srk fi 29.9.'!I78</f>
        <v>-57845.598049169021</v>
      </c>
      <c r="J78" s="24">
        <f>'2018 Srk fi 29.9.'!J78</f>
        <v>-68090.386270709889</v>
      </c>
      <c r="K78" s="24">
        <f>'2018 Srk fi 29.9.'!K78</f>
        <v>23485.225378399882</v>
      </c>
      <c r="L78" s="24"/>
      <c r="M78" s="23">
        <v>1.0899217047653576E-3</v>
      </c>
      <c r="N78" s="28">
        <v>238</v>
      </c>
      <c r="O78" s="29" t="s">
        <v>147</v>
      </c>
      <c r="Q78" s="91" t="s">
        <v>1572</v>
      </c>
    </row>
    <row r="79" spans="1:17" ht="11.4">
      <c r="A79" s="25"/>
      <c r="B79" s="26"/>
      <c r="C79" s="27" t="s">
        <v>1573</v>
      </c>
      <c r="D79" s="24">
        <f>'2018 Srk fi 29.9.'!D79</f>
        <v>20685783.256413952</v>
      </c>
      <c r="E79" s="92">
        <f>'2018 Srk fi 29.9.'!E79</f>
        <v>1.504514851925598E-2</v>
      </c>
      <c r="F79" s="24">
        <f>'2018 Srk fi 29.9.'!F79</f>
        <v>20571908.620319679</v>
      </c>
      <c r="G79" s="24">
        <f>'2018 Srk fi 29.9.'!G79</f>
        <v>20735657.098105077</v>
      </c>
      <c r="H79" s="24">
        <f>'2018 Srk fi 29.9.'!H79</f>
        <v>-163748.47778539732</v>
      </c>
      <c r="I79" s="24">
        <f>'2018 Srk fi 29.9.'!I79</f>
        <v>-2002239.2566078461</v>
      </c>
      <c r="J79" s="24">
        <f>'2018 Srk fi 29.9.'!J79</f>
        <v>-2165987.7343932437</v>
      </c>
      <c r="K79" s="24">
        <f>'2018 Srk fi 29.9.'!K79</f>
        <v>812906.11193863547</v>
      </c>
      <c r="L79" s="24"/>
      <c r="M79" s="23">
        <v>2.311940305605199E-2</v>
      </c>
      <c r="N79" s="28">
        <v>240</v>
      </c>
      <c r="O79" s="29" t="s">
        <v>16</v>
      </c>
      <c r="Q79" s="91" t="s">
        <v>1573</v>
      </c>
    </row>
    <row r="80" spans="1:17" ht="11.4">
      <c r="A80" s="25"/>
      <c r="B80" s="26"/>
      <c r="C80" s="27" t="s">
        <v>1574</v>
      </c>
      <c r="D80" s="24">
        <f>'2018 Srk fi 29.9.'!D80</f>
        <v>3362282.779521307</v>
      </c>
      <c r="E80" s="92">
        <f>'2018 Srk fi 29.9.'!E80</f>
        <v>-4.3726387640482534E-3</v>
      </c>
      <c r="F80" s="24">
        <f>'2018 Srk fi 29.9.'!F80</f>
        <v>3343773.5104635204</v>
      </c>
      <c r="G80" s="24">
        <f>'2018 Srk fi 29.9.'!G80</f>
        <v>3353054.5793308923</v>
      </c>
      <c r="H80" s="24">
        <f>'2018 Srk fi 29.9.'!H80</f>
        <v>-9281.0688673718832</v>
      </c>
      <c r="I80" s="24">
        <f>'2018 Srk fi 29.9.'!I80</f>
        <v>-325445.47574173741</v>
      </c>
      <c r="J80" s="24">
        <f>'2018 Srk fi 29.9.'!J80</f>
        <v>-334726.54460910929</v>
      </c>
      <c r="K80" s="24">
        <f>'2018 Srk fi 29.9.'!K80</f>
        <v>132130.37126314355</v>
      </c>
      <c r="L80" s="24"/>
      <c r="M80" s="23">
        <v>3.7471929624251438E-4</v>
      </c>
      <c r="N80" s="28">
        <v>247</v>
      </c>
      <c r="O80" s="29" t="s">
        <v>485</v>
      </c>
      <c r="Q80" s="91" t="s">
        <v>1574</v>
      </c>
    </row>
    <row r="81" spans="1:17" ht="11.4">
      <c r="A81" s="25"/>
      <c r="B81" s="26"/>
      <c r="C81" s="27" t="s">
        <v>1575</v>
      </c>
      <c r="D81" s="24">
        <f>'2018 Srk fi 29.9.'!D81</f>
        <v>6749701.2281439062</v>
      </c>
      <c r="E81" s="92">
        <f>'2018 Srk fi 29.9.'!E81</f>
        <v>3.6634545896111037E-2</v>
      </c>
      <c r="F81" s="24">
        <f>'2018 Srk fi 29.9.'!F81</f>
        <v>6712544.3188998913</v>
      </c>
      <c r="G81" s="24">
        <f>'2018 Srk fi 29.9.'!G81</f>
        <v>6713977.6512132511</v>
      </c>
      <c r="H81" s="24">
        <f>'2018 Srk fi 29.9.'!H81</f>
        <v>-1433.332313359715</v>
      </c>
      <c r="I81" s="24">
        <f>'2018 Srk fi 29.9.'!I81</f>
        <v>-653323.90859183611</v>
      </c>
      <c r="J81" s="24">
        <f>'2018 Srk fi 29.9.'!J81</f>
        <v>-654757.24090519582</v>
      </c>
      <c r="K81" s="24">
        <f>'2018 Srk fi 29.9.'!K81</f>
        <v>265248.5194350378</v>
      </c>
      <c r="L81" s="24"/>
      <c r="M81" s="23">
        <v>3.8320955852099124E-3</v>
      </c>
      <c r="N81" s="28">
        <v>250</v>
      </c>
      <c r="O81" s="29" t="s">
        <v>18</v>
      </c>
      <c r="Q81" s="91" t="s">
        <v>1575</v>
      </c>
    </row>
    <row r="82" spans="1:17" ht="11.4">
      <c r="A82" s="25"/>
      <c r="B82" s="26"/>
      <c r="C82" s="27" t="s">
        <v>1576</v>
      </c>
      <c r="D82" s="24">
        <f>'2018 Srk fi 29.9.'!D82</f>
        <v>361697.24330082274</v>
      </c>
      <c r="E82" s="92">
        <f>'2018 Srk fi 29.9.'!E82</f>
        <v>-1.7261479701663252E-2</v>
      </c>
      <c r="F82" s="24">
        <f>'2018 Srk fi 29.9.'!F82</f>
        <v>359706.11048043938</v>
      </c>
      <c r="G82" s="24">
        <f>'2018 Srk fi 29.9.'!G82</f>
        <v>372439.47148375027</v>
      </c>
      <c r="H82" s="24">
        <f>'2018 Srk fi 29.9.'!H82</f>
        <v>-12733.361003310885</v>
      </c>
      <c r="I82" s="24">
        <f>'2018 Srk fi 29.9.'!I82</f>
        <v>-35009.765430042185</v>
      </c>
      <c r="J82" s="24">
        <f>'2018 Srk fi 29.9.'!J82</f>
        <v>-47743.126433353071</v>
      </c>
      <c r="K82" s="24">
        <f>'2018 Srk fi 29.9.'!K82</f>
        <v>14213.911849793125</v>
      </c>
      <c r="L82" s="24"/>
      <c r="M82" s="23">
        <v>7.5876075547534338E-3</v>
      </c>
      <c r="N82" s="28">
        <v>268</v>
      </c>
      <c r="O82" s="29" t="s">
        <v>493</v>
      </c>
      <c r="Q82" s="91" t="s">
        <v>1576</v>
      </c>
    </row>
    <row r="83" spans="1:17" ht="11.4">
      <c r="A83" s="25"/>
      <c r="B83" s="26"/>
      <c r="C83" s="27" t="s">
        <v>1577</v>
      </c>
      <c r="D83" s="24">
        <f>'2018 Srk fi 29.9.'!D83</f>
        <v>6702270.0166097572</v>
      </c>
      <c r="E83" s="92">
        <f>'2018 Srk fi 29.9.'!E83</f>
        <v>2.0627777896680133E-3</v>
      </c>
      <c r="F83" s="24">
        <f>'2018 Srk fi 29.9.'!F83</f>
        <v>6665374.2148077954</v>
      </c>
      <c r="G83" s="24">
        <f>'2018 Srk fi 29.9.'!G83</f>
        <v>6683535.4455060232</v>
      </c>
      <c r="H83" s="24">
        <f>'2018 Srk fi 29.9.'!H83</f>
        <v>-18161.230698227882</v>
      </c>
      <c r="I83" s="24">
        <f>'2018 Srk fi 29.9.'!I83</f>
        <v>-648732.89878839056</v>
      </c>
      <c r="J83" s="24">
        <f>'2018 Srk fi 29.9.'!J83</f>
        <v>-666894.12948661845</v>
      </c>
      <c r="K83" s="24">
        <f>'2018 Srk fi 29.9.'!K83</f>
        <v>263384.57639382815</v>
      </c>
      <c r="L83" s="24"/>
      <c r="M83" s="23">
        <v>2.4421876259868372E-3</v>
      </c>
      <c r="N83" s="28">
        <v>270</v>
      </c>
      <c r="O83" s="29" t="s">
        <v>495</v>
      </c>
      <c r="Q83" s="91" t="s">
        <v>1577</v>
      </c>
    </row>
    <row r="84" spans="1:17" ht="11.4">
      <c r="A84" s="25"/>
      <c r="B84" s="26"/>
      <c r="C84" s="27" t="s">
        <v>1578</v>
      </c>
      <c r="D84" s="24">
        <f>'2018 Srk fi 29.9.'!D84</f>
        <v>2376202.0046559437</v>
      </c>
      <c r="E84" s="92">
        <f>'2018 Srk fi 29.9.'!E84</f>
        <v>0.10375941137887201</v>
      </c>
      <c r="F84" s="24">
        <f>'2018 Srk fi 29.9.'!F84</f>
        <v>2363121.0816271878</v>
      </c>
      <c r="G84" s="24">
        <f>'2018 Srk fi 29.9.'!G84</f>
        <v>2369382.7810625997</v>
      </c>
      <c r="H84" s="24">
        <f>'2018 Srk fi 29.9.'!H84</f>
        <v>-6261.6994354119524</v>
      </c>
      <c r="I84" s="24">
        <f>'2018 Srk fi 29.9.'!I84</f>
        <v>-229999.74796106323</v>
      </c>
      <c r="J84" s="24">
        <f>'2018 Srk fi 29.9.'!J84</f>
        <v>-236261.44739647518</v>
      </c>
      <c r="K84" s="24">
        <f>'2018 Srk fi 29.9.'!K84</f>
        <v>93379.550043710464</v>
      </c>
      <c r="L84" s="24"/>
      <c r="M84" s="23">
        <v>6.0240272419751226E-3</v>
      </c>
      <c r="N84" s="28">
        <v>280</v>
      </c>
      <c r="O84" s="29" t="s">
        <v>497</v>
      </c>
      <c r="Q84" s="91" t="s">
        <v>1578</v>
      </c>
    </row>
    <row r="85" spans="1:17" ht="11.4">
      <c r="A85" s="25"/>
      <c r="B85" s="26"/>
      <c r="C85" s="27" t="s">
        <v>1579</v>
      </c>
      <c r="D85" s="24">
        <f>'2018 Srk fi 29.9.'!D85</f>
        <v>5416604.8850043081</v>
      </c>
      <c r="E85" s="92">
        <f>'2018 Srk fi 29.9.'!E85</f>
        <v>2.0087940615910904E-2</v>
      </c>
      <c r="F85" s="24">
        <f>'2018 Srk fi 29.9.'!F85</f>
        <v>5386786.6324150534</v>
      </c>
      <c r="G85" s="24">
        <f>'2018 Srk fi 29.9.'!G85</f>
        <v>5396585.0178765785</v>
      </c>
      <c r="H85" s="24">
        <f>'2018 Srk fi 29.9.'!H85</f>
        <v>-9798.3854615250602</v>
      </c>
      <c r="I85" s="24">
        <f>'2018 Srk fi 29.9.'!I85</f>
        <v>-524289.49892079551</v>
      </c>
      <c r="J85" s="24">
        <f>'2018 Srk fi 29.9.'!J85</f>
        <v>-534087.88438232057</v>
      </c>
      <c r="K85" s="24">
        <f>'2018 Srk fi 29.9.'!K85</f>
        <v>212860.74413505194</v>
      </c>
      <c r="L85" s="24"/>
      <c r="M85" s="23">
        <v>9.9610630001649133E-4</v>
      </c>
      <c r="N85" s="28">
        <v>286</v>
      </c>
      <c r="O85" s="29" t="s">
        <v>149</v>
      </c>
      <c r="Q85" s="91" t="s">
        <v>1579</v>
      </c>
    </row>
    <row r="86" spans="1:17" ht="11.4">
      <c r="A86" s="25"/>
      <c r="B86" s="26"/>
      <c r="C86" s="27" t="s">
        <v>1580</v>
      </c>
      <c r="D86" s="24">
        <f>'2018 Srk fi 29.9.'!D86</f>
        <v>886265.40259766707</v>
      </c>
      <c r="E86" s="92">
        <f>'2018 Srk fi 29.9.'!E86</f>
        <v>1.0342113603259762E-2</v>
      </c>
      <c r="F86" s="24">
        <f>'2018 Srk fi 29.9.'!F86</f>
        <v>881386.53729424858</v>
      </c>
      <c r="G86" s="24">
        <f>'2018 Srk fi 29.9.'!G86</f>
        <v>878744.76317753049</v>
      </c>
      <c r="H86" s="24">
        <f>'2018 Srk fi 29.9.'!H86</f>
        <v>2641.7741167180939</v>
      </c>
      <c r="I86" s="24">
        <f>'2018 Srk fi 29.9.'!I86</f>
        <v>-85784.297304971042</v>
      </c>
      <c r="J86" s="24">
        <f>'2018 Srk fi 29.9.'!J86</f>
        <v>-83142.523188252948</v>
      </c>
      <c r="K86" s="24">
        <f>'2018 Srk fi 29.9.'!K86</f>
        <v>34828.295048871885</v>
      </c>
      <c r="L86" s="24"/>
      <c r="M86" s="23">
        <v>2.4092421227627087E-3</v>
      </c>
      <c r="N86" s="28">
        <v>288</v>
      </c>
      <c r="O86" s="29" t="s">
        <v>151</v>
      </c>
      <c r="Q86" s="91" t="s">
        <v>1580</v>
      </c>
    </row>
    <row r="87" spans="1:17" ht="11.4">
      <c r="A87" s="25"/>
      <c r="B87" s="26"/>
      <c r="C87" s="27" t="s">
        <v>1581</v>
      </c>
      <c r="D87" s="24">
        <f>'2018 Srk fi 29.9.'!D87</f>
        <v>2754430.6844618367</v>
      </c>
      <c r="E87" s="92">
        <f>'2018 Srk fi 29.9.'!E87</f>
        <v>-1.3035383378674492E-3</v>
      </c>
      <c r="F87" s="24">
        <f>'2018 Srk fi 29.9.'!F87</f>
        <v>2739267.6235348238</v>
      </c>
      <c r="G87" s="24">
        <f>'2018 Srk fi 29.9.'!G87</f>
        <v>2761195.0133558586</v>
      </c>
      <c r="H87" s="24">
        <f>'2018 Srk fi 29.9.'!H87</f>
        <v>-21927.389821034856</v>
      </c>
      <c r="I87" s="24">
        <f>'2018 Srk fi 29.9.'!I87</f>
        <v>-266609.64091483882</v>
      </c>
      <c r="J87" s="24">
        <f>'2018 Srk fi 29.9.'!J87</f>
        <v>-288537.03073587368</v>
      </c>
      <c r="K87" s="24">
        <f>'2018 Srk fi 29.9.'!K87</f>
        <v>108243.11124965888</v>
      </c>
      <c r="L87" s="24"/>
      <c r="M87" s="23">
        <v>1.1363932553719192E-3</v>
      </c>
      <c r="N87" s="28">
        <v>292</v>
      </c>
      <c r="O87" s="29" t="s">
        <v>153</v>
      </c>
      <c r="Q87" s="91" t="s">
        <v>1581</v>
      </c>
    </row>
    <row r="88" spans="1:17" ht="11.4">
      <c r="A88" s="25"/>
      <c r="B88" s="26"/>
      <c r="C88" s="27" t="s">
        <v>1582</v>
      </c>
      <c r="D88" s="24">
        <f>'2018 Srk fi 29.9.'!D88</f>
        <v>999394.06105536735</v>
      </c>
      <c r="E88" s="92">
        <f>'2018 Srk fi 29.9.'!E88</f>
        <v>-1.8171872410537304E-3</v>
      </c>
      <c r="F88" s="24">
        <f>'2018 Srk fi 29.9.'!F88</f>
        <v>993892.42577248928</v>
      </c>
      <c r="G88" s="24">
        <f>'2018 Srk fi 29.9.'!G88</f>
        <v>1005089.4476672172</v>
      </c>
      <c r="H88" s="24">
        <f>'2018 Srk fi 29.9.'!H88</f>
        <v>-11197.02189472795</v>
      </c>
      <c r="I88" s="24">
        <f>'2018 Srk fi 29.9.'!I88</f>
        <v>-96734.360843955263</v>
      </c>
      <c r="J88" s="24">
        <f>'2018 Srk fi 29.9.'!J88</f>
        <v>-107931.38273868321</v>
      </c>
      <c r="K88" s="24">
        <f>'2018 Srk fi 29.9.'!K88</f>
        <v>39274.00429544675</v>
      </c>
      <c r="L88" s="24"/>
      <c r="M88" s="23">
        <v>1.1379093622928788E-2</v>
      </c>
      <c r="N88" s="28">
        <v>409</v>
      </c>
      <c r="O88" s="29" t="s">
        <v>170</v>
      </c>
      <c r="Q88" s="91" t="s">
        <v>1582</v>
      </c>
    </row>
    <row r="89" spans="1:17" ht="11.4">
      <c r="A89" s="25"/>
      <c r="B89" s="26"/>
      <c r="C89" s="27" t="s">
        <v>1583</v>
      </c>
      <c r="D89" s="24">
        <f>'2018 Srk fi 29.9.'!D89</f>
        <v>264382.24477457319</v>
      </c>
      <c r="E89" s="92">
        <f>'2018 Srk fi 29.9.'!E89</f>
        <v>-3.8896494543021576E-2</v>
      </c>
      <c r="F89" s="24">
        <f>'2018 Srk fi 29.9.'!F89</f>
        <v>262926.82819496864</v>
      </c>
      <c r="G89" s="24">
        <f>'2018 Srk fi 29.9.'!G89</f>
        <v>274143.40302056825</v>
      </c>
      <c r="H89" s="24">
        <f>'2018 Srk fi 29.9.'!H89</f>
        <v>-11216.574825599615</v>
      </c>
      <c r="I89" s="24">
        <f>'2018 Srk fi 29.9.'!I89</f>
        <v>-25590.353658647167</v>
      </c>
      <c r="J89" s="24">
        <f>'2018 Srk fi 29.9.'!J89</f>
        <v>-36806.928484246782</v>
      </c>
      <c r="K89" s="24">
        <f>'2018 Srk fi 29.9.'!K89</f>
        <v>10389.644907386732</v>
      </c>
      <c r="L89" s="24"/>
      <c r="M89" s="23">
        <v>2.2155934715037569E-4</v>
      </c>
      <c r="N89" s="28">
        <v>79</v>
      </c>
      <c r="O89" s="29" t="s">
        <v>427</v>
      </c>
      <c r="Q89" s="91" t="s">
        <v>1583</v>
      </c>
    </row>
    <row r="90" spans="1:17" ht="11.4">
      <c r="A90" s="25"/>
      <c r="B90" s="26"/>
      <c r="C90" s="27" t="s">
        <v>1584</v>
      </c>
      <c r="D90" s="24">
        <f>'2018 Srk fi 29.9.'!D90</f>
        <v>1307603.4605969309</v>
      </c>
      <c r="E90" s="92">
        <f>'2018 Srk fi 29.9.'!E90</f>
        <v>8.4600527313480889E-3</v>
      </c>
      <c r="F90" s="24">
        <f>'2018 Srk fi 29.9.'!F90</f>
        <v>1300405.1415202329</v>
      </c>
      <c r="G90" s="24">
        <f>'2018 Srk fi 29.9.'!G90</f>
        <v>1301792.4939203041</v>
      </c>
      <c r="H90" s="24">
        <f>'2018 Srk fi 29.9.'!H90</f>
        <v>-1387.3524000712205</v>
      </c>
      <c r="I90" s="24">
        <f>'2018 Srk fi 29.9.'!I90</f>
        <v>-126566.87679794055</v>
      </c>
      <c r="J90" s="24">
        <f>'2018 Srk fi 29.9.'!J90</f>
        <v>-127954.22919801177</v>
      </c>
      <c r="K90" s="24">
        <f>'2018 Srk fi 29.9.'!K90</f>
        <v>51385.960683010097</v>
      </c>
      <c r="L90" s="24"/>
      <c r="M90" s="23">
        <v>7.7614635750384122E-4</v>
      </c>
      <c r="N90" s="28">
        <v>310</v>
      </c>
      <c r="O90" s="29" t="s">
        <v>160</v>
      </c>
      <c r="Q90" s="91" t="s">
        <v>1584</v>
      </c>
    </row>
    <row r="91" spans="1:17" ht="11.4">
      <c r="A91" s="25"/>
      <c r="B91" s="26"/>
      <c r="C91" s="27" t="s">
        <v>1585</v>
      </c>
      <c r="D91" s="24">
        <f>'2018 Srk fi 29.9.'!D91</f>
        <v>689092.81968134642</v>
      </c>
      <c r="E91" s="92">
        <f>'2018 Srk fi 29.9.'!E91</f>
        <v>7.8705041619646643E-3</v>
      </c>
      <c r="F91" s="24">
        <f>'2018 Srk fi 29.9.'!F91</f>
        <v>685299.38372082717</v>
      </c>
      <c r="G91" s="24">
        <f>'2018 Srk fi 29.9.'!G91</f>
        <v>680826.2895378978</v>
      </c>
      <c r="H91" s="24">
        <f>'2018 Srk fi 29.9.'!H91</f>
        <v>4473.0941829293733</v>
      </c>
      <c r="I91" s="24">
        <f>'2018 Srk fi 29.9.'!I91</f>
        <v>-66699.369219426444</v>
      </c>
      <c r="J91" s="24">
        <f>'2018 Srk fi 29.9.'!J91</f>
        <v>-62226.275036497071</v>
      </c>
      <c r="K91" s="24">
        <f>'2018 Srk fi 29.9.'!K91</f>
        <v>27079.843091670497</v>
      </c>
      <c r="L91" s="24"/>
      <c r="M91" s="23">
        <v>4.6571609954166302E-4</v>
      </c>
      <c r="N91" s="28">
        <v>318</v>
      </c>
      <c r="O91" s="29" t="s">
        <v>513</v>
      </c>
      <c r="Q91" s="91" t="s">
        <v>1585</v>
      </c>
    </row>
    <row r="92" spans="1:17" ht="11.4">
      <c r="A92" s="25"/>
      <c r="B92" s="26"/>
      <c r="C92" s="27" t="s">
        <v>1586</v>
      </c>
      <c r="D92" s="24">
        <f>'2018 Srk fi 29.9.'!D92</f>
        <v>420595.98112331278</v>
      </c>
      <c r="E92" s="92">
        <f>'2018 Srk fi 29.9.'!E92</f>
        <v>2.5025786435531883E-2</v>
      </c>
      <c r="F92" s="24">
        <f>'2018 Srk fi 29.9.'!F92</f>
        <v>418280.61246168474</v>
      </c>
      <c r="G92" s="24">
        <f>'2018 Srk fi 29.9.'!G92</f>
        <v>409257.14476656221</v>
      </c>
      <c r="H92" s="24">
        <f>'2018 Srk fi 29.9.'!H92</f>
        <v>9023.4676951225265</v>
      </c>
      <c r="I92" s="24">
        <f>'2018 Srk fi 29.9.'!I92</f>
        <v>-40710.751637382295</v>
      </c>
      <c r="J92" s="24">
        <f>'2018 Srk fi 29.9.'!J92</f>
        <v>-31687.283942259768</v>
      </c>
      <c r="K92" s="24">
        <f>'2018 Srk fi 29.9.'!K92</f>
        <v>16528.503633332562</v>
      </c>
      <c r="L92" s="24"/>
      <c r="M92" s="23">
        <v>2.7343748502628234E-4</v>
      </c>
      <c r="N92" s="28">
        <v>319</v>
      </c>
      <c r="O92" s="29" t="s">
        <v>515</v>
      </c>
      <c r="Q92" s="91" t="s">
        <v>1586</v>
      </c>
    </row>
    <row r="93" spans="1:17" ht="11.4">
      <c r="A93" s="25"/>
      <c r="B93" s="26"/>
      <c r="C93" s="27" t="s">
        <v>1587</v>
      </c>
      <c r="D93" s="24">
        <f>'2018 Srk fi 29.9.'!D93</f>
        <v>241328.66930356482</v>
      </c>
      <c r="E93" s="92">
        <f>'2018 Srk fi 29.9.'!E93</f>
        <v>1.0856283551590185E-3</v>
      </c>
      <c r="F93" s="24">
        <f>'2018 Srk fi 29.9.'!F93</f>
        <v>240000.16198743321</v>
      </c>
      <c r="G93" s="24">
        <f>'2018 Srk fi 29.9.'!G93</f>
        <v>240117.22043245955</v>
      </c>
      <c r="H93" s="24">
        <f>'2018 Srk fi 29.9.'!H93</f>
        <v>-117.05844502634136</v>
      </c>
      <c r="I93" s="24">
        <f>'2018 Srk fi 29.9.'!I93</f>
        <v>-23358.928662984388</v>
      </c>
      <c r="J93" s="24">
        <f>'2018 Srk fi 29.9.'!J93</f>
        <v>-23475.98710801073</v>
      </c>
      <c r="K93" s="24">
        <f>'2018 Srk fi 29.9.'!K93</f>
        <v>9483.6897317899566</v>
      </c>
      <c r="L93" s="24"/>
      <c r="M93" s="23">
        <v>3.0705867809461859E-3</v>
      </c>
      <c r="N93" s="28">
        <v>321</v>
      </c>
      <c r="O93" s="29" t="s">
        <v>517</v>
      </c>
      <c r="Q93" s="91" t="s">
        <v>1587</v>
      </c>
    </row>
    <row r="94" spans="1:17" ht="11.4">
      <c r="A94" s="25"/>
      <c r="B94" s="26"/>
      <c r="C94" s="27" t="s">
        <v>1588</v>
      </c>
      <c r="D94" s="24">
        <f>'2018 Srk fi 29.9.'!D94</f>
        <v>2700331.231277321</v>
      </c>
      <c r="E94" s="92">
        <f>'2018 Srk fi 29.9.'!E94</f>
        <v>-2.0403184012721676E-3</v>
      </c>
      <c r="F94" s="24">
        <f>'2018 Srk fi 29.9.'!F94</f>
        <v>2685465.9862689963</v>
      </c>
      <c r="G94" s="24">
        <f>'2018 Srk fi 29.9.'!G94</f>
        <v>2712529.4789123917</v>
      </c>
      <c r="H94" s="24">
        <f>'2018 Srk fi 29.9.'!H94</f>
        <v>-27063.492643395439</v>
      </c>
      <c r="I94" s="24">
        <f>'2018 Srk fi 29.9.'!I94</f>
        <v>-261373.19192065008</v>
      </c>
      <c r="J94" s="24">
        <f>'2018 Srk fi 29.9.'!J94</f>
        <v>-288436.68456404551</v>
      </c>
      <c r="K94" s="24">
        <f>'2018 Srk fi 29.9.'!K94</f>
        <v>106117.12087254348</v>
      </c>
      <c r="L94" s="24"/>
      <c r="M94" s="23">
        <v>3.5502329901384968E-3</v>
      </c>
      <c r="N94" s="28">
        <v>325</v>
      </c>
      <c r="O94" s="29" t="s">
        <v>756</v>
      </c>
      <c r="Q94" s="91" t="s">
        <v>1588</v>
      </c>
    </row>
    <row r="95" spans="1:17" ht="11.4">
      <c r="A95" s="25"/>
      <c r="B95" s="26"/>
      <c r="C95" s="27" t="s">
        <v>1589</v>
      </c>
      <c r="D95" s="24">
        <f>'2018 Srk fi 29.9.'!D95</f>
        <v>3140305.3947237628</v>
      </c>
      <c r="E95" s="92">
        <f>'2018 Srk fi 29.9.'!E95</f>
        <v>3.699149088336906E-3</v>
      </c>
      <c r="F95" s="24">
        <f>'2018 Srk fi 29.9.'!F95</f>
        <v>3123018.1047228794</v>
      </c>
      <c r="G95" s="24">
        <f>'2018 Srk fi 29.9.'!G95</f>
        <v>3110239.5183297675</v>
      </c>
      <c r="H95" s="24">
        <f>'2018 Srk fi 29.9.'!H95</f>
        <v>12778.586393111851</v>
      </c>
      <c r="I95" s="24">
        <f>'2018 Srk fi 29.9.'!I95</f>
        <v>-303959.61618246837</v>
      </c>
      <c r="J95" s="24">
        <f>'2018 Srk fi 29.9.'!J95</f>
        <v>-291181.02978935651</v>
      </c>
      <c r="K95" s="24">
        <f>'2018 Srk fi 29.9.'!K95</f>
        <v>123407.1447564495</v>
      </c>
      <c r="L95" s="24"/>
      <c r="M95" s="23">
        <v>4.4968541510011115E-4</v>
      </c>
      <c r="N95" s="28">
        <v>333</v>
      </c>
      <c r="O95" s="29" t="s">
        <v>760</v>
      </c>
      <c r="Q95" s="91" t="s">
        <v>1589</v>
      </c>
    </row>
    <row r="96" spans="1:17" ht="11.4">
      <c r="A96" s="25"/>
      <c r="B96" s="26"/>
      <c r="C96" s="27" t="s">
        <v>1590</v>
      </c>
      <c r="D96" s="24">
        <f>'2018 Srk fi 29.9.'!D96</f>
        <v>2295727.5468931901</v>
      </c>
      <c r="E96" s="92">
        <f>'2018 Srk fi 29.9.'!E96</f>
        <v>-1.8269546188365293E-3</v>
      </c>
      <c r="F96" s="24">
        <f>'2018 Srk fi 29.9.'!F96</f>
        <v>2283089.6334173735</v>
      </c>
      <c r="G96" s="24">
        <f>'2018 Srk fi 29.9.'!G96</f>
        <v>2364007.4430626966</v>
      </c>
      <c r="H96" s="24">
        <f>'2018 Srk fi 29.9.'!H96</f>
        <v>-80917.809645323083</v>
      </c>
      <c r="I96" s="24">
        <f>'2018 Srk fi 29.9.'!I96</f>
        <v>-222210.3828454419</v>
      </c>
      <c r="J96" s="24">
        <f>'2018 Srk fi 29.9.'!J96</f>
        <v>-303128.19249076501</v>
      </c>
      <c r="K96" s="24">
        <f>'2018 Srk fi 29.9.'!K96</f>
        <v>90217.079579847035</v>
      </c>
      <c r="L96" s="24"/>
      <c r="M96" s="23">
        <v>3.3754065715871162E-3</v>
      </c>
      <c r="N96" s="28">
        <v>341</v>
      </c>
      <c r="O96" s="29" t="s">
        <v>764</v>
      </c>
      <c r="Q96" s="91" t="s">
        <v>1590</v>
      </c>
    </row>
    <row r="97" spans="1:17" ht="11.4">
      <c r="A97" s="25"/>
      <c r="B97" s="26"/>
      <c r="C97" s="27" t="s">
        <v>1591</v>
      </c>
      <c r="D97" s="24">
        <f>'2018 Srk fi 29.9.'!D97</f>
        <v>442775.67840873607</v>
      </c>
      <c r="E97" s="92">
        <f>'2018 Srk fi 29.9.'!E97</f>
        <v>0.116225812870967</v>
      </c>
      <c r="F97" s="24">
        <f>'2018 Srk fi 29.9.'!F97</f>
        <v>440338.21115766856</v>
      </c>
      <c r="G97" s="24">
        <f>'2018 Srk fi 29.9.'!G97</f>
        <v>440623.03645376675</v>
      </c>
      <c r="H97" s="24">
        <f>'2018 Srk fi 29.9.'!H97</f>
        <v>-284.82529609819176</v>
      </c>
      <c r="I97" s="24">
        <f>'2018 Srk fi 29.9.'!I97</f>
        <v>-42857.591331778844</v>
      </c>
      <c r="J97" s="24">
        <f>'2018 Srk fi 29.9.'!J97</f>
        <v>-43142.416627877035</v>
      </c>
      <c r="K97" s="24">
        <f>'2018 Srk fi 29.9.'!K97</f>
        <v>17400.117304459996</v>
      </c>
      <c r="L97" s="24"/>
      <c r="M97" s="23">
        <v>1.623674927907837E-3</v>
      </c>
      <c r="N97" s="28">
        <v>338</v>
      </c>
      <c r="O97" s="29" t="s">
        <v>762</v>
      </c>
      <c r="Q97" s="91" t="s">
        <v>1591</v>
      </c>
    </row>
    <row r="98" spans="1:17" ht="11.4">
      <c r="A98" s="25"/>
      <c r="B98" s="26"/>
      <c r="C98" s="27" t="s">
        <v>1592</v>
      </c>
      <c r="D98" s="24">
        <f>'2018 Srk fi 29.9.'!D98</f>
        <v>1398603.6499756917</v>
      </c>
      <c r="E98" s="92">
        <f>'2018 Srk fi 29.9.'!E98</f>
        <v>-2.2848995673095507E-2</v>
      </c>
      <c r="F98" s="24">
        <f>'2018 Srk fi 29.9.'!F98</f>
        <v>1390904.3774991846</v>
      </c>
      <c r="G98" s="24">
        <f>'2018 Srk fi 29.9.'!G98</f>
        <v>1427064.2795497715</v>
      </c>
      <c r="H98" s="24">
        <f>'2018 Srk fi 29.9.'!H98</f>
        <v>-36159.902050586883</v>
      </c>
      <c r="I98" s="24">
        <f>'2018 Srk fi 29.9.'!I98</f>
        <v>-135375.05917490748</v>
      </c>
      <c r="J98" s="24">
        <f>'2018 Srk fi 29.9.'!J98</f>
        <v>-171534.96122549436</v>
      </c>
      <c r="K98" s="24">
        <f>'2018 Srk fi 29.9.'!K98</f>
        <v>54962.069415109036</v>
      </c>
      <c r="L98" s="24"/>
      <c r="M98" s="23">
        <v>1.6633576153462577E-3</v>
      </c>
      <c r="N98" s="28">
        <v>343</v>
      </c>
      <c r="O98" s="29" t="s">
        <v>766</v>
      </c>
      <c r="Q98" s="91" t="s">
        <v>1592</v>
      </c>
    </row>
    <row r="99" spans="1:17" ht="11.4">
      <c r="A99" s="25"/>
      <c r="B99" s="26"/>
      <c r="C99" s="27" t="s">
        <v>1593</v>
      </c>
      <c r="D99" s="24">
        <f>'2018 Srk fi 29.9.'!D99</f>
        <v>2976851.8130385671</v>
      </c>
      <c r="E99" s="92">
        <f>'2018 Srk fi 29.9.'!E99</f>
        <v>5.5045723117186363E-4</v>
      </c>
      <c r="F99" s="24">
        <f>'2018 Srk fi 29.9.'!F99</f>
        <v>2960464.3302580332</v>
      </c>
      <c r="G99" s="24">
        <f>'2018 Srk fi 29.9.'!G99</f>
        <v>2954255.5995484539</v>
      </c>
      <c r="H99" s="24">
        <f>'2018 Srk fi 29.9.'!H99</f>
        <v>6208.7307095793076</v>
      </c>
      <c r="I99" s="24">
        <f>'2018 Srk fi 29.9.'!I99</f>
        <v>-288138.45177082927</v>
      </c>
      <c r="J99" s="24">
        <f>'2018 Srk fi 29.9.'!J99</f>
        <v>-281929.72106124996</v>
      </c>
      <c r="K99" s="24">
        <f>'2018 Srk fi 29.9.'!K99</f>
        <v>116983.77591790396</v>
      </c>
      <c r="L99" s="24"/>
      <c r="M99" s="23">
        <v>3.5729296357585169E-3</v>
      </c>
      <c r="N99" s="28">
        <v>346</v>
      </c>
      <c r="O99" s="29" t="s">
        <v>768</v>
      </c>
      <c r="Q99" s="91" t="s">
        <v>1593</v>
      </c>
    </row>
    <row r="100" spans="1:17" ht="11.4">
      <c r="A100" s="25"/>
      <c r="B100" s="26"/>
      <c r="C100" s="27" t="s">
        <v>1594</v>
      </c>
      <c r="D100" s="24">
        <f>'2018 Srk fi 29.9.'!D100</f>
        <v>1481646.6386629899</v>
      </c>
      <c r="E100" s="92">
        <f>'2018 Srk fi 29.9.'!E100</f>
        <v>1.0341450189502277E-2</v>
      </c>
      <c r="F100" s="24">
        <f>'2018 Srk fi 29.9.'!F100</f>
        <v>1473490.2169453963</v>
      </c>
      <c r="G100" s="24">
        <f>'2018 Srk fi 29.9.'!G100</f>
        <v>1472445.0694289517</v>
      </c>
      <c r="H100" s="24">
        <f>'2018 Srk fi 29.9.'!H100</f>
        <v>1045.1475164445583</v>
      </c>
      <c r="I100" s="24">
        <f>'2018 Srk fi 29.9.'!I100</f>
        <v>-143413.04013384433</v>
      </c>
      <c r="J100" s="24">
        <f>'2018 Srk fi 29.9.'!J100</f>
        <v>-142367.89261739978</v>
      </c>
      <c r="K100" s="24">
        <f>'2018 Srk fi 29.9.'!K100</f>
        <v>58225.477535593149</v>
      </c>
      <c r="L100" s="24"/>
      <c r="M100" s="23">
        <v>5.978185162805098E-3</v>
      </c>
      <c r="N100" s="28">
        <v>349</v>
      </c>
      <c r="O100" s="29" t="s">
        <v>770</v>
      </c>
      <c r="Q100" s="91" t="s">
        <v>1594</v>
      </c>
    </row>
    <row r="101" spans="1:17" ht="11.4">
      <c r="A101" s="25"/>
      <c r="B101" s="26"/>
      <c r="C101" s="27" t="s">
        <v>1595</v>
      </c>
      <c r="D101" s="24">
        <f>'2018 Srk fi 29.9.'!D101</f>
        <v>1448451.262312195</v>
      </c>
      <c r="E101" s="92">
        <f>'2018 Srk fi 29.9.'!E101</f>
        <v>4.6233556083861149E-3</v>
      </c>
      <c r="F101" s="24">
        <f>'2018 Srk fi 29.9.'!F101</f>
        <v>1440477.5801773914</v>
      </c>
      <c r="G101" s="24">
        <f>'2018 Srk fi 29.9.'!G101</f>
        <v>1434322.567595789</v>
      </c>
      <c r="H101" s="24">
        <f>'2018 Srk fi 29.9.'!H101</f>
        <v>6155.0125816024374</v>
      </c>
      <c r="I101" s="24">
        <f>'2018 Srk fi 29.9.'!I101</f>
        <v>-140199.95968900187</v>
      </c>
      <c r="J101" s="24">
        <f>'2018 Srk fi 29.9.'!J101</f>
        <v>-134044.94710739944</v>
      </c>
      <c r="K101" s="24">
        <f>'2018 Srk fi 29.9.'!K101</f>
        <v>56920.971731332764</v>
      </c>
      <c r="L101" s="24"/>
      <c r="M101" s="23">
        <v>2.0146789362853698E-3</v>
      </c>
      <c r="N101" s="28">
        <v>362</v>
      </c>
      <c r="O101" s="29" t="s">
        <v>776</v>
      </c>
      <c r="Q101" s="91" t="s">
        <v>1595</v>
      </c>
    </row>
    <row r="102" spans="1:17" ht="11.4">
      <c r="A102" s="25"/>
      <c r="B102" s="26"/>
      <c r="C102" s="27" t="s">
        <v>1596</v>
      </c>
      <c r="D102" s="24">
        <f>'2018 Srk fi 29.9.'!D102</f>
        <v>3219698.9453529189</v>
      </c>
      <c r="E102" s="92">
        <f>'2018 Srk fi 29.9.'!E102</f>
        <v>2.2090167278874473E-2</v>
      </c>
      <c r="F102" s="24">
        <f>'2018 Srk fi 29.9.'!F102</f>
        <v>3201974.5961614763</v>
      </c>
      <c r="G102" s="24">
        <f>'2018 Srk fi 29.9.'!G102</f>
        <v>3227371.7189376573</v>
      </c>
      <c r="H102" s="24">
        <f>'2018 Srk fi 29.9.'!H102</f>
        <v>-25397.122776180971</v>
      </c>
      <c r="I102" s="24">
        <f>'2018 Srk fi 29.9.'!I102</f>
        <v>-311644.35704147787</v>
      </c>
      <c r="J102" s="24">
        <f>'2018 Srk fi 29.9.'!J102</f>
        <v>-337041.47981765884</v>
      </c>
      <c r="K102" s="24">
        <f>'2018 Srk fi 29.9.'!K102</f>
        <v>126527.13793026075</v>
      </c>
      <c r="L102" s="24"/>
      <c r="M102" s="23">
        <v>3.5163256299675999E-4</v>
      </c>
      <c r="N102" s="28">
        <v>365</v>
      </c>
      <c r="O102" s="29" t="s">
        <v>520</v>
      </c>
      <c r="Q102" s="91" t="s">
        <v>1596</v>
      </c>
    </row>
    <row r="103" spans="1:17" ht="11.4">
      <c r="A103" s="25"/>
      <c r="B103" s="26"/>
      <c r="C103" s="27" t="s">
        <v>1597</v>
      </c>
      <c r="D103" s="24">
        <f>'2018 Srk fi 29.9.'!D103</f>
        <v>5331116.3411692679</v>
      </c>
      <c r="E103" s="92">
        <f>'2018 Srk fi 29.9.'!E103</f>
        <v>1.167782017428598E-2</v>
      </c>
      <c r="F103" s="24">
        <f>'2018 Srk fi 29.9.'!F103</f>
        <v>5301768.700531167</v>
      </c>
      <c r="G103" s="24">
        <f>'2018 Srk fi 29.9.'!G103</f>
        <v>5283778.2880661637</v>
      </c>
      <c r="H103" s="24">
        <f>'2018 Srk fi 29.9.'!H103</f>
        <v>17990.412465003319</v>
      </c>
      <c r="I103" s="24">
        <f>'2018 Srk fi 29.9.'!I103</f>
        <v>-516014.80531432148</v>
      </c>
      <c r="J103" s="24">
        <f>'2018 Srk fi 29.9.'!J103</f>
        <v>-498024.39284931816</v>
      </c>
      <c r="K103" s="24">
        <f>'2018 Srk fi 29.9.'!K103</f>
        <v>209501.23103744225</v>
      </c>
      <c r="L103" s="24"/>
      <c r="M103" s="23">
        <v>1.6357123809466938E-3</v>
      </c>
      <c r="N103" s="28">
        <v>2223</v>
      </c>
      <c r="O103" s="29" t="s">
        <v>1187</v>
      </c>
      <c r="Q103" s="91" t="s">
        <v>1597</v>
      </c>
    </row>
    <row r="104" spans="1:17" ht="11.4">
      <c r="A104" s="25"/>
      <c r="B104" s="26"/>
      <c r="C104" s="27" t="s">
        <v>1598</v>
      </c>
      <c r="D104" s="24">
        <f>'2018 Srk fi 29.9.'!D104</f>
        <v>1761703.2503854877</v>
      </c>
      <c r="E104" s="92">
        <f>'2018 Srk fi 29.9.'!E104</f>
        <v>-7.9168452566346081E-3</v>
      </c>
      <c r="F104" s="24">
        <f>'2018 Srk fi 29.9.'!F104</f>
        <v>1752005.1251534377</v>
      </c>
      <c r="G104" s="24">
        <f>'2018 Srk fi 29.9.'!G104</f>
        <v>1780841.1180696846</v>
      </c>
      <c r="H104" s="24">
        <f>'2018 Srk fi 29.9.'!H104</f>
        <v>-28835.992916246876</v>
      </c>
      <c r="I104" s="24">
        <f>'2018 Srk fi 29.9.'!I104</f>
        <v>-170520.5629727245</v>
      </c>
      <c r="J104" s="24">
        <f>'2018 Srk fi 29.9.'!J104</f>
        <v>-199356.55588897137</v>
      </c>
      <c r="K104" s="24">
        <f>'2018 Srk fi 29.9.'!K104</f>
        <v>69231.090837059717</v>
      </c>
      <c r="L104" s="24"/>
      <c r="M104" s="23">
        <v>3.4459044346282205E-4</v>
      </c>
      <c r="N104" s="28">
        <v>380</v>
      </c>
      <c r="O104" s="29" t="s">
        <v>526</v>
      </c>
      <c r="Q104" s="91" t="s">
        <v>1598</v>
      </c>
    </row>
    <row r="105" spans="1:17" ht="11.4">
      <c r="A105" s="25"/>
      <c r="B105" s="26"/>
      <c r="C105" s="27" t="s">
        <v>1599</v>
      </c>
      <c r="D105" s="24">
        <f>'2018 Srk fi 29.9.'!D105</f>
        <v>306149.46000449109</v>
      </c>
      <c r="E105" s="92">
        <f>'2018 Srk fi 29.9.'!E105</f>
        <v>-1.2303352429502201E-2</v>
      </c>
      <c r="F105" s="24">
        <f>'2018 Srk fi 29.9.'!F105</f>
        <v>304464.11611800035</v>
      </c>
      <c r="G105" s="24">
        <f>'2018 Srk fi 29.9.'!G105</f>
        <v>309394.38586950424</v>
      </c>
      <c r="H105" s="24">
        <f>'2018 Srk fi 29.9.'!H105</f>
        <v>-4930.269751503889</v>
      </c>
      <c r="I105" s="24">
        <f>'2018 Srk fi 29.9.'!I105</f>
        <v>-29633.128202685788</v>
      </c>
      <c r="J105" s="24">
        <f>'2018 Srk fi 29.9.'!J105</f>
        <v>-34563.397954189677</v>
      </c>
      <c r="K105" s="24">
        <f>'2018 Srk fi 29.9.'!K105</f>
        <v>12031.005261896347</v>
      </c>
      <c r="L105" s="24"/>
      <c r="M105" s="23">
        <v>2.2217615860438576E-3</v>
      </c>
      <c r="N105" s="28">
        <v>388</v>
      </c>
      <c r="O105" s="29" t="s">
        <v>530</v>
      </c>
      <c r="Q105" s="91" t="s">
        <v>1599</v>
      </c>
    </row>
    <row r="106" spans="1:17" ht="11.4">
      <c r="A106" s="25"/>
      <c r="B106" s="26"/>
      <c r="C106" s="27" t="s">
        <v>1600</v>
      </c>
      <c r="D106" s="24">
        <f>'2018 Srk fi 29.9.'!D106</f>
        <v>290708.49831292912</v>
      </c>
      <c r="E106" s="92">
        <f>'2018 Srk fi 29.9.'!E106</f>
        <v>-4.2325918066975721E-2</v>
      </c>
      <c r="F106" s="24">
        <f>'2018 Srk fi 29.9.'!F106</f>
        <v>289108.15647213213</v>
      </c>
      <c r="G106" s="24">
        <f>'2018 Srk fi 29.9.'!G106</f>
        <v>299804.79219788039</v>
      </c>
      <c r="H106" s="24">
        <f>'2018 Srk fi 29.9.'!H106</f>
        <v>-10696.63572574826</v>
      </c>
      <c r="I106" s="24">
        <f>'2018 Srk fi 29.9.'!I106</f>
        <v>-28138.551020115869</v>
      </c>
      <c r="J106" s="24">
        <f>'2018 Srk fi 29.9.'!J106</f>
        <v>-38835.186745864128</v>
      </c>
      <c r="K106" s="24">
        <f>'2018 Srk fi 29.9.'!K106</f>
        <v>11424.209184721505</v>
      </c>
      <c r="L106" s="24"/>
      <c r="M106" s="23">
        <v>1.1716976260687079E-3</v>
      </c>
      <c r="N106" s="28">
        <v>393</v>
      </c>
      <c r="O106" s="29" t="s">
        <v>532</v>
      </c>
      <c r="Q106" s="91" t="s">
        <v>1600</v>
      </c>
    </row>
    <row r="107" spans="1:17" ht="11.4">
      <c r="A107" s="25"/>
      <c r="B107" s="26"/>
      <c r="C107" s="27" t="s">
        <v>1601</v>
      </c>
      <c r="D107" s="24">
        <f>'2018 Srk fi 29.9.'!D107</f>
        <v>6893552.2784497775</v>
      </c>
      <c r="E107" s="92">
        <f>'2018 Srk fi 29.9.'!E107</f>
        <v>8.5505244829755522E-3</v>
      </c>
      <c r="F107" s="24">
        <f>'2018 Srk fi 29.9.'!F107</f>
        <v>6855603.4733513827</v>
      </c>
      <c r="G107" s="24">
        <f>'2018 Srk fi 29.9.'!G107</f>
        <v>6894863.0040821116</v>
      </c>
      <c r="H107" s="24">
        <f>'2018 Srk fi 29.9.'!H107</f>
        <v>-39259.530730728991</v>
      </c>
      <c r="I107" s="24">
        <f>'2018 Srk fi 29.9.'!I107</f>
        <v>-667247.68495826295</v>
      </c>
      <c r="J107" s="24">
        <f>'2018 Srk fi 29.9.'!J107</f>
        <v>-706507.21568899194</v>
      </c>
      <c r="K107" s="24">
        <f>'2018 Srk fi 29.9.'!K107</f>
        <v>270901.55159499613</v>
      </c>
      <c r="L107" s="24"/>
      <c r="M107" s="23">
        <v>1.3535869105997216E-3</v>
      </c>
      <c r="N107" s="28">
        <v>396</v>
      </c>
      <c r="O107" s="29" t="s">
        <v>534</v>
      </c>
      <c r="Q107" s="91" t="s">
        <v>1601</v>
      </c>
    </row>
    <row r="108" spans="1:17" ht="11.4">
      <c r="A108" s="25"/>
      <c r="B108" s="26"/>
      <c r="C108" s="27" t="s">
        <v>1602</v>
      </c>
      <c r="D108" s="24">
        <f>'2018 Srk fi 29.9.'!D108</f>
        <v>2043712.0799994345</v>
      </c>
      <c r="E108" s="92">
        <f>'2018 Srk fi 29.9.'!E108</f>
        <v>4.3985441065244268E-2</v>
      </c>
      <c r="F108" s="24">
        <f>'2018 Srk fi 29.9.'!F108</f>
        <v>2032461.50435013</v>
      </c>
      <c r="G108" s="24">
        <f>'2018 Srk fi 29.9.'!G108</f>
        <v>2058238.8853744178</v>
      </c>
      <c r="H108" s="24">
        <f>'2018 Srk fi 29.9.'!H108</f>
        <v>-25777.381024287781</v>
      </c>
      <c r="I108" s="24">
        <f>'2018 Srk fi 29.9.'!I108</f>
        <v>-197817.04686042061</v>
      </c>
      <c r="J108" s="24">
        <f>'2018 Srk fi 29.9.'!J108</f>
        <v>-223594.42788470839</v>
      </c>
      <c r="K108" s="24">
        <f>'2018 Srk fi 29.9.'!K108</f>
        <v>80313.422038744189</v>
      </c>
      <c r="L108" s="24"/>
      <c r="M108" s="23">
        <v>6.4549664228292049E-4</v>
      </c>
      <c r="N108" s="28">
        <v>411</v>
      </c>
      <c r="O108" s="29" t="s">
        <v>172</v>
      </c>
      <c r="Q108" s="91" t="s">
        <v>1602</v>
      </c>
    </row>
    <row r="109" spans="1:17" ht="11.4">
      <c r="A109" s="25"/>
      <c r="B109" s="26"/>
      <c r="C109" s="27" t="s">
        <v>1603</v>
      </c>
      <c r="D109" s="24">
        <f>'2018 Srk fi 29.9.'!D109</f>
        <v>1061610.8682652023</v>
      </c>
      <c r="E109" s="92">
        <f>'2018 Srk fi 29.9.'!E109</f>
        <v>2.7465452696852077E-2</v>
      </c>
      <c r="F109" s="24">
        <f>'2018 Srk fi 29.9.'!F109</f>
        <v>1055766.7312654615</v>
      </c>
      <c r="G109" s="24">
        <f>'2018 Srk fi 29.9.'!G109</f>
        <v>1039949.3404204301</v>
      </c>
      <c r="H109" s="24">
        <f>'2018 Srk fi 29.9.'!H109</f>
        <v>15817.390845031478</v>
      </c>
      <c r="I109" s="24">
        <f>'2018 Srk fi 29.9.'!I109</f>
        <v>-102756.51297965976</v>
      </c>
      <c r="J109" s="24">
        <f>'2018 Srk fi 29.9.'!J109</f>
        <v>-86939.122134628284</v>
      </c>
      <c r="K109" s="24">
        <f>'2018 Srk fi 29.9.'!K109</f>
        <v>41718.988960482362</v>
      </c>
      <c r="L109" s="24"/>
      <c r="M109" s="23">
        <v>5.308648732539529E-4</v>
      </c>
      <c r="N109" s="28">
        <v>418</v>
      </c>
      <c r="O109" s="29" t="s">
        <v>174</v>
      </c>
      <c r="Q109" s="91" t="s">
        <v>1603</v>
      </c>
    </row>
    <row r="110" spans="1:17" ht="11.4">
      <c r="A110" s="25"/>
      <c r="B110" s="26"/>
      <c r="C110" s="27" t="s">
        <v>1604</v>
      </c>
      <c r="D110" s="24">
        <f>'2018 Srk fi 29.9.'!D110</f>
        <v>1189078.1091606477</v>
      </c>
      <c r="E110" s="92">
        <f>'2018 Srk fi 29.9.'!E110</f>
        <v>-1.7747684021303112E-3</v>
      </c>
      <c r="F110" s="24">
        <f>'2018 Srk fi 29.9.'!F110</f>
        <v>1182532.2687015319</v>
      </c>
      <c r="G110" s="24">
        <f>'2018 Srk fi 29.9.'!G110</f>
        <v>1181707.6706305183</v>
      </c>
      <c r="H110" s="24">
        <f>'2018 Srk fi 29.9.'!H110</f>
        <v>824.59807101357728</v>
      </c>
      <c r="I110" s="24">
        <f>'2018 Srk fi 29.9.'!I110</f>
        <v>-115094.45109342274</v>
      </c>
      <c r="J110" s="24">
        <f>'2018 Srk fi 29.9.'!J110</f>
        <v>-114269.85302240917</v>
      </c>
      <c r="K110" s="24">
        <f>'2018 Srk fi 29.9.'!K110</f>
        <v>46728.173186742359</v>
      </c>
      <c r="L110" s="24"/>
      <c r="M110" s="23">
        <v>2.6702722577604514E-3</v>
      </c>
      <c r="N110" s="28">
        <v>419</v>
      </c>
      <c r="O110" s="29" t="s">
        <v>176</v>
      </c>
      <c r="Q110" s="91" t="s">
        <v>1604</v>
      </c>
    </row>
    <row r="111" spans="1:17" ht="11.4">
      <c r="A111" s="25"/>
      <c r="B111" s="26"/>
      <c r="C111" s="27" t="s">
        <v>1605</v>
      </c>
      <c r="D111" s="24">
        <f>'2018 Srk fi 29.9.'!D111</f>
        <v>1363007.5983174073</v>
      </c>
      <c r="E111" s="92">
        <f>'2018 Srk fi 29.9.'!E111</f>
        <v>-1.0485398523145451E-2</v>
      </c>
      <c r="F111" s="24">
        <f>'2018 Srk fi 29.9.'!F111</f>
        <v>1355504.28107154</v>
      </c>
      <c r="G111" s="24">
        <f>'2018 Srk fi 29.9.'!G111</f>
        <v>1368089.7930024234</v>
      </c>
      <c r="H111" s="24">
        <f>'2018 Srk fi 29.9.'!H111</f>
        <v>-12585.511930883396</v>
      </c>
      <c r="I111" s="24">
        <f>'2018 Srk fi 29.9.'!I111</f>
        <v>-131929.61013742138</v>
      </c>
      <c r="J111" s="24">
        <f>'2018 Srk fi 29.9.'!J111</f>
        <v>-144515.12206830477</v>
      </c>
      <c r="K111" s="24">
        <f>'2018 Srk fi 29.9.'!K111</f>
        <v>53563.222313444145</v>
      </c>
      <c r="L111" s="24"/>
      <c r="M111" s="23">
        <v>5.3094057339317545E-3</v>
      </c>
      <c r="N111" s="28">
        <v>682</v>
      </c>
      <c r="O111" s="29" t="s">
        <v>939</v>
      </c>
      <c r="Q111" s="91" t="s">
        <v>1605</v>
      </c>
    </row>
    <row r="112" spans="1:17" ht="11.4">
      <c r="A112" s="25"/>
      <c r="B112" s="26"/>
      <c r="C112" s="27" t="s">
        <v>1606</v>
      </c>
      <c r="D112" s="24">
        <f>'2018 Srk fi 29.9.'!D112</f>
        <v>10152408.20746544</v>
      </c>
      <c r="E112" s="92">
        <f>'2018 Srk fi 29.9.'!E112</f>
        <v>1.2084790972393344E-2</v>
      </c>
      <c r="F112" s="24">
        <f>'2018 Srk fi 29.9.'!F112</f>
        <v>10096519.49511769</v>
      </c>
      <c r="G112" s="24">
        <f>'2018 Srk fi 29.9.'!G112</f>
        <v>10141794.515229316</v>
      </c>
      <c r="H112" s="24">
        <f>'2018 Srk fi 29.9.'!H112</f>
        <v>-45275.020111626014</v>
      </c>
      <c r="I112" s="24">
        <f>'2018 Srk fi 29.9.'!I112</f>
        <v>-982682.16436968243</v>
      </c>
      <c r="J112" s="24">
        <f>'2018 Srk fi 29.9.'!J112</f>
        <v>-1027957.1844813084</v>
      </c>
      <c r="K112" s="24">
        <f>'2018 Srk fi 29.9.'!K112</f>
        <v>398967.4734789491</v>
      </c>
      <c r="L112" s="24"/>
      <c r="M112" s="23">
        <v>4.5557198369783477E-4</v>
      </c>
      <c r="N112" s="28">
        <v>429</v>
      </c>
      <c r="O112" s="29" t="s">
        <v>178</v>
      </c>
      <c r="Q112" s="91" t="s">
        <v>1606</v>
      </c>
    </row>
    <row r="113" spans="1:17" ht="11.4">
      <c r="A113" s="25"/>
      <c r="B113" s="26"/>
      <c r="C113" s="27" t="s">
        <v>1607</v>
      </c>
      <c r="D113" s="24">
        <f>'2018 Srk fi 29.9.'!D113</f>
        <v>578794.40931271762</v>
      </c>
      <c r="E113" s="92">
        <f>'2018 Srk fi 29.9.'!E113</f>
        <v>1.7348617076510031E-2</v>
      </c>
      <c r="F113" s="24">
        <f>'2018 Srk fi 29.9.'!F113</f>
        <v>575608.16289812035</v>
      </c>
      <c r="G113" s="24">
        <f>'2018 Srk fi 29.9.'!G113</f>
        <v>580208.50450507703</v>
      </c>
      <c r="H113" s="24">
        <f>'2018 Srk fi 29.9.'!H113</f>
        <v>-4600.3416069566738</v>
      </c>
      <c r="I113" s="24">
        <f>'2018 Srk fi 29.9.'!I113</f>
        <v>-56023.253916273286</v>
      </c>
      <c r="J113" s="24">
        <f>'2018 Srk fi 29.9.'!J113</f>
        <v>-60623.59552322996</v>
      </c>
      <c r="K113" s="24">
        <f>'2018 Srk fi 29.9.'!K113</f>
        <v>22745.356414789509</v>
      </c>
      <c r="L113" s="24"/>
      <c r="M113" s="23">
        <v>5.0532150675344453E-4</v>
      </c>
      <c r="N113" s="28">
        <v>436</v>
      </c>
      <c r="O113" s="29" t="s">
        <v>558</v>
      </c>
      <c r="Q113" s="91" t="s">
        <v>1607</v>
      </c>
    </row>
    <row r="114" spans="1:17" ht="11.4">
      <c r="A114" s="25"/>
      <c r="B114" s="26"/>
      <c r="C114" s="27" t="s">
        <v>1608</v>
      </c>
      <c r="D114" s="24">
        <f>'2018 Srk fi 29.9.'!D114</f>
        <v>455585.93931436067</v>
      </c>
      <c r="E114" s="92">
        <f>'2018 Srk fi 29.9.'!E114</f>
        <v>-2.5915655231893653E-2</v>
      </c>
      <c r="F114" s="24">
        <f>'2018 Srk fi 29.9.'!F114</f>
        <v>453077.9519490283</v>
      </c>
      <c r="G114" s="24">
        <f>'2018 Srk fi 29.9.'!G114</f>
        <v>463946.84679128818</v>
      </c>
      <c r="H114" s="24">
        <f>'2018 Srk fi 29.9.'!H114</f>
        <v>-10868.894842259877</v>
      </c>
      <c r="I114" s="24">
        <f>'2018 Srk fi 29.9.'!I114</f>
        <v>-44097.535062924595</v>
      </c>
      <c r="J114" s="24">
        <f>'2018 Srk fi 29.9.'!J114</f>
        <v>-54966.429905184472</v>
      </c>
      <c r="K114" s="24">
        <f>'2018 Srk fi 29.9.'!K114</f>
        <v>17903.532585217225</v>
      </c>
      <c r="L114" s="24"/>
      <c r="M114" s="23">
        <v>9.4484303279806191E-3</v>
      </c>
      <c r="N114" s="28">
        <v>2442</v>
      </c>
      <c r="O114" s="29" t="s">
        <v>790</v>
      </c>
      <c r="Q114" s="91" t="s">
        <v>1608</v>
      </c>
    </row>
    <row r="115" spans="1:17" ht="11.4">
      <c r="A115" s="25"/>
      <c r="B115" s="26"/>
      <c r="C115" s="27" t="s">
        <v>1609</v>
      </c>
      <c r="D115" s="24">
        <f>'2018 Srk fi 29.9.'!D115</f>
        <v>2410615.7056981362</v>
      </c>
      <c r="E115" s="92">
        <f>'2018 Srk fi 29.9.'!E115</f>
        <v>2.4559613582252116E-2</v>
      </c>
      <c r="F115" s="24">
        <f>'2018 Srk fi 29.9.'!F115</f>
        <v>2397345.3362445459</v>
      </c>
      <c r="G115" s="24">
        <f>'2018 Srk fi 29.9.'!G115</f>
        <v>2377741.5701112486</v>
      </c>
      <c r="H115" s="24">
        <f>'2018 Srk fi 29.9.'!H115</f>
        <v>19603.766133297235</v>
      </c>
      <c r="I115" s="24">
        <f>'2018 Srk fi 29.9.'!I115</f>
        <v>-233330.7537217699</v>
      </c>
      <c r="J115" s="24">
        <f>'2018 Srk fi 29.9.'!J115</f>
        <v>-213726.98758847266</v>
      </c>
      <c r="K115" s="24">
        <f>'2018 Srk fi 29.9.'!K115</f>
        <v>94731.933347975879</v>
      </c>
      <c r="L115" s="24"/>
      <c r="M115" s="23">
        <v>1.7728183798593002E-2</v>
      </c>
      <c r="N115" s="28">
        <v>2222</v>
      </c>
      <c r="O115" s="29" t="s">
        <v>562</v>
      </c>
      <c r="Q115" s="91" t="s">
        <v>1609</v>
      </c>
    </row>
    <row r="116" spans="1:17" ht="11.4">
      <c r="A116" s="25"/>
      <c r="B116" s="26"/>
      <c r="C116" s="27" t="s">
        <v>1610</v>
      </c>
      <c r="D116" s="24">
        <f>'2018 Srk fi 29.9.'!D116</f>
        <v>412317.22013731406</v>
      </c>
      <c r="E116" s="92">
        <f>'2018 Srk fi 29.9.'!E116</f>
        <v>2.6765842568591491E-2</v>
      </c>
      <c r="F116" s="24">
        <f>'2018 Srk fi 29.9.'!F116</f>
        <v>410047.42581449193</v>
      </c>
      <c r="G116" s="24">
        <f>'2018 Srk fi 29.9.'!G116</f>
        <v>401762.17731110251</v>
      </c>
      <c r="H116" s="24">
        <f>'2018 Srk fi 29.9.'!H116</f>
        <v>8285.2485033894191</v>
      </c>
      <c r="I116" s="24">
        <f>'2018 Srk fi 29.9.'!I116</f>
        <v>-39909.425430065465</v>
      </c>
      <c r="J116" s="24">
        <f>'2018 Srk fi 29.9.'!J116</f>
        <v>-31624.176926676046</v>
      </c>
      <c r="K116" s="24">
        <f>'2018 Srk fi 29.9.'!K116</f>
        <v>16203.16640431027</v>
      </c>
      <c r="L116" s="24"/>
      <c r="M116" s="23">
        <v>1.6903431263843704E-3</v>
      </c>
      <c r="N116" s="28">
        <v>442</v>
      </c>
      <c r="O116" s="29" t="s">
        <v>564</v>
      </c>
      <c r="Q116" s="91" t="s">
        <v>1610</v>
      </c>
    </row>
    <row r="117" spans="1:17" ht="11.4">
      <c r="A117" s="25"/>
      <c r="B117" s="26"/>
      <c r="C117" s="27" t="s">
        <v>1611</v>
      </c>
      <c r="D117" s="24">
        <f>'2018 Srk fi 29.9.'!D117</f>
        <v>8349673.9617814692</v>
      </c>
      <c r="E117" s="92">
        <f>'2018 Srk fi 29.9.'!E117</f>
        <v>2.4890795920828879E-3</v>
      </c>
      <c r="F117" s="24">
        <f>'2018 Srk fi 29.9.'!F117</f>
        <v>8303709.2491033124</v>
      </c>
      <c r="G117" s="24">
        <f>'2018 Srk fi 29.9.'!G117</f>
        <v>8281850.4963455945</v>
      </c>
      <c r="H117" s="24">
        <f>'2018 Srk fi 29.9.'!H117</f>
        <v>21858.752757717855</v>
      </c>
      <c r="I117" s="24">
        <f>'2018 Srk fi 29.9.'!I117</f>
        <v>-808190.08779720857</v>
      </c>
      <c r="J117" s="24">
        <f>'2018 Srk fi 29.9.'!J117</f>
        <v>-786331.33503949072</v>
      </c>
      <c r="K117" s="24">
        <f>'2018 Srk fi 29.9.'!K117</f>
        <v>328123.95412305527</v>
      </c>
      <c r="L117" s="24"/>
      <c r="M117" s="23">
        <v>1.7461584836625103E-3</v>
      </c>
      <c r="N117" s="28">
        <v>447</v>
      </c>
      <c r="O117" s="29" t="s">
        <v>566</v>
      </c>
      <c r="Q117" s="91" t="s">
        <v>1611</v>
      </c>
    </row>
    <row r="118" spans="1:17" ht="11.4">
      <c r="A118" s="25"/>
      <c r="B118" s="26"/>
      <c r="C118" s="27" t="s">
        <v>1612</v>
      </c>
      <c r="D118" s="24">
        <f>'2018 Srk fi 29.9.'!D118</f>
        <v>223363.59519304094</v>
      </c>
      <c r="E118" s="92">
        <f>'2018 Srk fi 29.9.'!E118</f>
        <v>1.1252993915578546E-2</v>
      </c>
      <c r="F118" s="24">
        <f>'2018 Srk fi 29.9.'!F118</f>
        <v>222133.98508816716</v>
      </c>
      <c r="G118" s="24">
        <f>'2018 Srk fi 29.9.'!G118</f>
        <v>224443.77402747935</v>
      </c>
      <c r="H118" s="24">
        <f>'2018 Srk fi 29.9.'!H118</f>
        <v>-2309.7889393121877</v>
      </c>
      <c r="I118" s="24">
        <f>'2018 Srk fi 29.9.'!I118</f>
        <v>-21620.035038020633</v>
      </c>
      <c r="J118" s="24">
        <f>'2018 Srk fi 29.9.'!J118</f>
        <v>-23929.823977332821</v>
      </c>
      <c r="K118" s="24">
        <f>'2018 Srk fi 29.9.'!K118</f>
        <v>8777.7015482703773</v>
      </c>
      <c r="L118" s="24"/>
      <c r="M118" s="23">
        <v>1.7255571042841403E-3</v>
      </c>
      <c r="N118" s="28">
        <v>454</v>
      </c>
      <c r="O118" s="29" t="s">
        <v>570</v>
      </c>
      <c r="Q118" s="91" t="s">
        <v>1612</v>
      </c>
    </row>
    <row r="119" spans="1:17" ht="11.4">
      <c r="A119" s="25"/>
      <c r="B119" s="26"/>
      <c r="C119" s="27" t="s">
        <v>1613</v>
      </c>
      <c r="D119" s="24">
        <f>'2018 Srk fi 29.9.'!D119</f>
        <v>15615556.435342971</v>
      </c>
      <c r="E119" s="92">
        <f>'2018 Srk fi 29.9.'!E119</f>
        <v>-8.6828252199067091E-4</v>
      </c>
      <c r="F119" s="24">
        <f>'2018 Srk fi 29.9.'!F119</f>
        <v>15529593.250655107</v>
      </c>
      <c r="G119" s="24">
        <f>'2018 Srk fi 29.9.'!G119</f>
        <v>15560451.926830981</v>
      </c>
      <c r="H119" s="24">
        <f>'2018 Srk fi 29.9.'!H119</f>
        <v>-30858.676175873727</v>
      </c>
      <c r="I119" s="24">
        <f>'2018 Srk fi 29.9.'!I119</f>
        <v>-1511476.7336124168</v>
      </c>
      <c r="J119" s="24">
        <f>'2018 Srk fi 29.9.'!J119</f>
        <v>-1542335.4097882905</v>
      </c>
      <c r="K119" s="24">
        <f>'2018 Srk fi 29.9.'!K119</f>
        <v>613657.26935561048</v>
      </c>
      <c r="L119" s="24"/>
      <c r="M119" s="23">
        <v>1.5628545614997488E-3</v>
      </c>
      <c r="N119" s="28">
        <v>407</v>
      </c>
      <c r="O119" s="29" t="s">
        <v>538</v>
      </c>
      <c r="Q119" s="91" t="s">
        <v>1613</v>
      </c>
    </row>
    <row r="120" spans="1:17" ht="11.4">
      <c r="A120" s="25"/>
      <c r="B120" s="26"/>
      <c r="C120" s="27" t="s">
        <v>1614</v>
      </c>
      <c r="D120" s="24">
        <f>'2018 Srk fi 29.9.'!D120</f>
        <v>1500683.1725753753</v>
      </c>
      <c r="E120" s="92">
        <f>'2018 Srk fi 29.9.'!E120</f>
        <v>7.2581534392615055E-3</v>
      </c>
      <c r="F120" s="24">
        <f>'2018 Srk fi 29.9.'!F120</f>
        <v>1492421.9552914307</v>
      </c>
      <c r="G120" s="24">
        <f>'2018 Srk fi 29.9.'!G120</f>
        <v>1484896.7722635258</v>
      </c>
      <c r="H120" s="24">
        <f>'2018 Srk fi 29.9.'!H120</f>
        <v>7525.1830279049464</v>
      </c>
      <c r="I120" s="24">
        <f>'2018 Srk fi 29.9.'!I120</f>
        <v>-145255.64357973059</v>
      </c>
      <c r="J120" s="24">
        <f>'2018 Srk fi 29.9.'!J120</f>
        <v>-137730.46055182564</v>
      </c>
      <c r="K120" s="24">
        <f>'2018 Srk fi 29.9.'!K120</f>
        <v>58973.571749657145</v>
      </c>
      <c r="L120" s="24"/>
      <c r="M120" s="23">
        <v>2.2168343165342337E-2</v>
      </c>
      <c r="N120" s="28">
        <v>465</v>
      </c>
      <c r="O120" s="29" t="s">
        <v>571</v>
      </c>
      <c r="Q120" s="91" t="s">
        <v>1614</v>
      </c>
    </row>
    <row r="121" spans="1:17" ht="11.4">
      <c r="A121" s="25"/>
      <c r="B121" s="26"/>
      <c r="C121" s="27" t="s">
        <v>1615</v>
      </c>
      <c r="D121" s="24">
        <f>'2018 Srk fi 29.9.'!D121</f>
        <v>1533473.8380717365</v>
      </c>
      <c r="E121" s="92">
        <f>'2018 Srk fi 29.9.'!E121</f>
        <v>-3.7626181843152251E-3</v>
      </c>
      <c r="F121" s="24">
        <f>'2018 Srk fi 29.9.'!F121</f>
        <v>1525032.1091265026</v>
      </c>
      <c r="G121" s="24">
        <f>'2018 Srk fi 29.9.'!G121</f>
        <v>1532128.7876485165</v>
      </c>
      <c r="H121" s="24">
        <f>'2018 Srk fi 29.9.'!H121</f>
        <v>-7096.6785220138263</v>
      </c>
      <c r="I121" s="24">
        <f>'2018 Srk fi 29.9.'!I121</f>
        <v>-148429.550842186</v>
      </c>
      <c r="J121" s="24">
        <f>'2018 Srk fi 29.9.'!J121</f>
        <v>-155526.22936419983</v>
      </c>
      <c r="K121" s="24">
        <f>'2018 Srk fi 29.9.'!K121</f>
        <v>60262.173301075913</v>
      </c>
      <c r="L121" s="24"/>
      <c r="M121" s="23">
        <v>8.1944975910980939E-4</v>
      </c>
      <c r="N121" s="28">
        <v>472</v>
      </c>
      <c r="O121" s="29" t="s">
        <v>575</v>
      </c>
      <c r="Q121" s="91" t="s">
        <v>1615</v>
      </c>
    </row>
    <row r="122" spans="1:17" ht="11.4">
      <c r="A122" s="25"/>
      <c r="B122" s="26"/>
      <c r="C122" s="27" t="s">
        <v>1616</v>
      </c>
      <c r="D122" s="24">
        <f>'2018 Srk fi 29.9.'!D122</f>
        <v>1515281.0050400598</v>
      </c>
      <c r="E122" s="92">
        <f>'2018 Srk fi 29.9.'!E122</f>
        <v>-3.7358407713322661E-3</v>
      </c>
      <c r="F122" s="24">
        <f>'2018 Srk fi 29.9.'!F122</f>
        <v>1506939.4271123304</v>
      </c>
      <c r="G122" s="24">
        <f>'2018 Srk fi 29.9.'!G122</f>
        <v>1509127.958224145</v>
      </c>
      <c r="H122" s="24">
        <f>'2018 Srk fi 29.9.'!H122</f>
        <v>-2188.5311118145473</v>
      </c>
      <c r="I122" s="24">
        <f>'2018 Srk fi 29.9.'!I122</f>
        <v>-146668.61174534805</v>
      </c>
      <c r="J122" s="24">
        <f>'2018 Srk fi 29.9.'!J122</f>
        <v>-148857.1428571626</v>
      </c>
      <c r="K122" s="24">
        <f>'2018 Srk fi 29.9.'!K122</f>
        <v>59547.234689295605</v>
      </c>
      <c r="L122" s="24"/>
      <c r="M122" s="23">
        <v>4.6107794292571443E-3</v>
      </c>
      <c r="N122" s="28">
        <v>475</v>
      </c>
      <c r="O122" s="29" t="s">
        <v>577</v>
      </c>
      <c r="Q122" s="91" t="s">
        <v>1616</v>
      </c>
    </row>
    <row r="123" spans="1:17" ht="11.4">
      <c r="A123" s="25"/>
      <c r="B123" s="26"/>
      <c r="C123" s="27" t="s">
        <v>1617</v>
      </c>
      <c r="D123" s="24">
        <f>'2018 Srk fi 29.9.'!D123</f>
        <v>19885630.312677477</v>
      </c>
      <c r="E123" s="92">
        <f>'2018 Srk fi 29.9.'!E123</f>
        <v>1.7992115128989017E-2</v>
      </c>
      <c r="F123" s="24">
        <f>'2018 Srk fi 29.9.'!F123</f>
        <v>19776160.495301373</v>
      </c>
      <c r="G123" s="24">
        <f>'2018 Srk fi 29.9.'!G123</f>
        <v>19736450.401847932</v>
      </c>
      <c r="H123" s="24">
        <f>'2018 Srk fi 29.9.'!H123</f>
        <v>39710.093453440815</v>
      </c>
      <c r="I123" s="24">
        <f>'2018 Srk fi 29.9.'!I123</f>
        <v>-1924790.0435236504</v>
      </c>
      <c r="J123" s="24">
        <f>'2018 Srk fi 29.9.'!J123</f>
        <v>-1885079.9500702096</v>
      </c>
      <c r="K123" s="24">
        <f>'2018 Srk fi 29.9.'!K123</f>
        <v>781461.84848550335</v>
      </c>
      <c r="L123" s="24"/>
      <c r="M123" s="23">
        <v>3.0443823412608048E-3</v>
      </c>
      <c r="N123" s="28">
        <v>484</v>
      </c>
      <c r="O123" s="29" t="s">
        <v>581</v>
      </c>
      <c r="Q123" s="91" t="s">
        <v>1617</v>
      </c>
    </row>
    <row r="124" spans="1:17" ht="11.4">
      <c r="A124" s="25"/>
      <c r="B124" s="26"/>
      <c r="C124" s="27" t="s">
        <v>1618</v>
      </c>
      <c r="D124" s="24">
        <f>'2018 Srk fi 29.9.'!D124</f>
        <v>1071724.9489486848</v>
      </c>
      <c r="E124" s="92">
        <f>'2018 Srk fi 29.9.'!E124</f>
        <v>8.6557682484307286E-3</v>
      </c>
      <c r="F124" s="24">
        <f>'2018 Srk fi 29.9.'!F124</f>
        <v>1065825.1342285029</v>
      </c>
      <c r="G124" s="24">
        <f>'2018 Srk fi 29.9.'!G124</f>
        <v>1087229.3010852586</v>
      </c>
      <c r="H124" s="24">
        <f>'2018 Srk fi 29.9.'!H124</f>
        <v>-21404.166856755735</v>
      </c>
      <c r="I124" s="24">
        <f>'2018 Srk fi 29.9.'!I124</f>
        <v>-103735.48530755982</v>
      </c>
      <c r="J124" s="24">
        <f>'2018 Srk fi 29.9.'!J124</f>
        <v>-125139.65216431556</v>
      </c>
      <c r="K124" s="24">
        <f>'2018 Srk fi 29.9.'!K124</f>
        <v>42116.450245961802</v>
      </c>
      <c r="L124" s="24"/>
      <c r="M124" s="23">
        <v>7.7549562124404328E-3</v>
      </c>
      <c r="N124" s="28">
        <v>384</v>
      </c>
      <c r="O124" s="29" t="s">
        <v>528</v>
      </c>
      <c r="Q124" s="91" t="s">
        <v>1618</v>
      </c>
    </row>
    <row r="125" spans="1:17" ht="11.4">
      <c r="A125" s="25"/>
      <c r="B125" s="26"/>
      <c r="C125" s="27" t="s">
        <v>1619</v>
      </c>
      <c r="D125" s="24">
        <f>'2018 Srk fi 29.9.'!D125</f>
        <v>736374.32811483368</v>
      </c>
      <c r="E125" s="92">
        <f>'2018 Srk fi 29.9.'!E125</f>
        <v>1.9541832109678525E-2</v>
      </c>
      <c r="F125" s="24">
        <f>'2018 Srk fi 29.9.'!F125</f>
        <v>732320.60882348218</v>
      </c>
      <c r="G125" s="24">
        <f>'2018 Srk fi 29.9.'!G125</f>
        <v>722146.60711022047</v>
      </c>
      <c r="H125" s="24">
        <f>'2018 Srk fi 29.9.'!H125</f>
        <v>10174.001713261707</v>
      </c>
      <c r="I125" s="24">
        <f>'2018 Srk fi 29.9.'!I125</f>
        <v>-71275.888808928066</v>
      </c>
      <c r="J125" s="24">
        <f>'2018 Srk fi 29.9.'!J125</f>
        <v>-61101.88709566636</v>
      </c>
      <c r="K125" s="24">
        <f>'2018 Srk fi 29.9.'!K125</f>
        <v>28937.903127919904</v>
      </c>
      <c r="L125" s="24"/>
      <c r="M125" s="23">
        <v>2.9973165961155263E-4</v>
      </c>
      <c r="N125" s="28">
        <v>500</v>
      </c>
      <c r="O125" s="29" t="s">
        <v>583</v>
      </c>
      <c r="Q125" s="91" t="s">
        <v>1619</v>
      </c>
    </row>
    <row r="126" spans="1:17" ht="11.4">
      <c r="A126" s="25"/>
      <c r="B126" s="26"/>
      <c r="C126" s="27" t="s">
        <v>1620</v>
      </c>
      <c r="D126" s="24">
        <f>'2018 Srk fi 29.9.'!D126</f>
        <v>4092972.3713297537</v>
      </c>
      <c r="E126" s="92">
        <f>'2018 Srk fi 29.9.'!E126</f>
        <v>7.437544982943356E-3</v>
      </c>
      <c r="F126" s="24">
        <f>'2018 Srk fi 29.9.'!F126</f>
        <v>4070440.6772888922</v>
      </c>
      <c r="G126" s="24">
        <f>'2018 Srk fi 29.9.'!G126</f>
        <v>4062967.7018428096</v>
      </c>
      <c r="H126" s="24">
        <f>'2018 Srk fi 29.9.'!H126</f>
        <v>7472.9754460826516</v>
      </c>
      <c r="I126" s="24">
        <f>'2018 Srk fi 29.9.'!I126</f>
        <v>-396171.1218039915</v>
      </c>
      <c r="J126" s="24">
        <f>'2018 Srk fi 29.9.'!J126</f>
        <v>-388698.14635790884</v>
      </c>
      <c r="K126" s="24">
        <f>'2018 Srk fi 29.9.'!K126</f>
        <v>160844.87666756712</v>
      </c>
      <c r="L126" s="24"/>
      <c r="M126" s="23">
        <v>4.520850835378707E-4</v>
      </c>
      <c r="N126" s="28">
        <v>507</v>
      </c>
      <c r="O126" s="29" t="s">
        <v>853</v>
      </c>
      <c r="Q126" s="91" t="s">
        <v>1620</v>
      </c>
    </row>
    <row r="127" spans="1:17" ht="11.4">
      <c r="A127" s="25"/>
      <c r="B127" s="26"/>
      <c r="C127" s="27" t="s">
        <v>1621</v>
      </c>
      <c r="D127" s="24">
        <f>'2018 Srk fi 29.9.'!D127</f>
        <v>204634.09956207761</v>
      </c>
      <c r="E127" s="92">
        <f>'2018 Srk fi 29.9.'!E127</f>
        <v>3.4456982138258097E-2</v>
      </c>
      <c r="F127" s="24">
        <f>'2018 Srk fi 29.9.'!F127</f>
        <v>203507.5947867322</v>
      </c>
      <c r="G127" s="24">
        <f>'2018 Srk fi 29.9.'!G127</f>
        <v>198858.91806321667</v>
      </c>
      <c r="H127" s="24">
        <f>'2018 Srk fi 29.9.'!H127</f>
        <v>4648.6767235155276</v>
      </c>
      <c r="I127" s="24">
        <f>'2018 Srk fi 29.9.'!I127</f>
        <v>-19807.150752038753</v>
      </c>
      <c r="J127" s="24">
        <f>'2018 Srk fi 29.9.'!J127</f>
        <v>-15158.474028523226</v>
      </c>
      <c r="K127" s="24">
        <f>'2018 Srk fi 29.9.'!K127</f>
        <v>8041.6732682091333</v>
      </c>
      <c r="L127" s="24"/>
      <c r="M127" s="23">
        <v>2.0720747439580658E-2</v>
      </c>
      <c r="N127" s="28">
        <v>517</v>
      </c>
      <c r="O127" s="29" t="s">
        <v>858</v>
      </c>
      <c r="Q127" s="91" t="s">
        <v>1621</v>
      </c>
    </row>
    <row r="128" spans="1:17" ht="11.4">
      <c r="A128" s="25"/>
      <c r="B128" s="26"/>
      <c r="C128" s="27" t="s">
        <v>1622</v>
      </c>
      <c r="D128" s="24">
        <f>'2018 Srk fi 29.9.'!D128</f>
        <v>2717903.9603083907</v>
      </c>
      <c r="E128" s="92">
        <f>'2018 Srk fi 29.9.'!E128</f>
        <v>1.2729156115400819E-2</v>
      </c>
      <c r="F128" s="24">
        <f>'2018 Srk fi 29.9.'!F128</f>
        <v>2702941.9779370762</v>
      </c>
      <c r="G128" s="24">
        <f>'2018 Srk fi 29.9.'!G128</f>
        <v>2690467.0327126584</v>
      </c>
      <c r="H128" s="24">
        <f>'2018 Srk fi 29.9.'!H128</f>
        <v>12474.945224417839</v>
      </c>
      <c r="I128" s="24">
        <f>'2018 Srk fi 29.9.'!I128</f>
        <v>-263074.10928382655</v>
      </c>
      <c r="J128" s="24">
        <f>'2018 Srk fi 29.9.'!J128</f>
        <v>-250599.16405940871</v>
      </c>
      <c r="K128" s="24">
        <f>'2018 Srk fi 29.9.'!K128</f>
        <v>106807.69075117588</v>
      </c>
      <c r="L128" s="24"/>
      <c r="M128" s="23">
        <v>1.706982274926522E-3</v>
      </c>
      <c r="N128" s="28">
        <v>518</v>
      </c>
      <c r="O128" s="29" t="s">
        <v>860</v>
      </c>
      <c r="Q128" s="91" t="s">
        <v>1622</v>
      </c>
    </row>
    <row r="129" spans="1:17" ht="11.4">
      <c r="A129" s="25"/>
      <c r="B129" s="26"/>
      <c r="C129" s="27" t="s">
        <v>1623</v>
      </c>
      <c r="D129" s="24">
        <f>'2018 Srk fi 29.9.'!D129</f>
        <v>262372.27981716179</v>
      </c>
      <c r="E129" s="92">
        <f>'2018 Srk fi 29.9.'!E129</f>
        <v>-6.9537994897639344E-3</v>
      </c>
      <c r="F129" s="24">
        <f>'2018 Srk fi 29.9.'!F129</f>
        <v>260927.92803627672</v>
      </c>
      <c r="G129" s="24">
        <f>'2018 Srk fi 29.9.'!G129</f>
        <v>263667.22495000064</v>
      </c>
      <c r="H129" s="24">
        <f>'2018 Srk fi 29.9.'!H129</f>
        <v>-2739.296913723927</v>
      </c>
      <c r="I129" s="24">
        <f>'2018 Srk fi 29.9.'!I129</f>
        <v>-25395.803097411474</v>
      </c>
      <c r="J129" s="24">
        <f>'2018 Srk fi 29.9.'!J129</f>
        <v>-28135.100011135401</v>
      </c>
      <c r="K129" s="24">
        <f>'2018 Srk fi 29.9.'!K129</f>
        <v>10310.657673574562</v>
      </c>
      <c r="L129" s="24"/>
      <c r="M129" s="23">
        <v>1.7482549182387187E-3</v>
      </c>
      <c r="N129" s="28">
        <v>523</v>
      </c>
      <c r="O129" s="29" t="s">
        <v>862</v>
      </c>
      <c r="Q129" s="91" t="s">
        <v>1623</v>
      </c>
    </row>
    <row r="130" spans="1:17" ht="11.4">
      <c r="A130" s="25"/>
      <c r="B130" s="26"/>
      <c r="C130" s="27" t="s">
        <v>1624</v>
      </c>
      <c r="D130" s="24">
        <f>'2018 Srk fi 29.9.'!D130</f>
        <v>408191.58440879895</v>
      </c>
      <c r="E130" s="92">
        <f>'2018 Srk fi 29.9.'!E130</f>
        <v>2.3724914357431848E-2</v>
      </c>
      <c r="F130" s="24">
        <f>'2018 Srk fi 29.9.'!F130</f>
        <v>405944.50159085041</v>
      </c>
      <c r="G130" s="24">
        <f>'2018 Srk fi 29.9.'!G130</f>
        <v>397817.13214523747</v>
      </c>
      <c r="H130" s="24">
        <f>'2018 Srk fi 29.9.'!H130</f>
        <v>8127.3694456129451</v>
      </c>
      <c r="I130" s="24">
        <f>'2018 Srk fi 29.9.'!I130</f>
        <v>-39510.092723553833</v>
      </c>
      <c r="J130" s="24">
        <f>'2018 Srk fi 29.9.'!J130</f>
        <v>-31382.723277940888</v>
      </c>
      <c r="K130" s="24">
        <f>'2018 Srk fi 29.9.'!K130</f>
        <v>16041.037929029913</v>
      </c>
      <c r="L130" s="24"/>
      <c r="M130" s="23">
        <v>6.4029747409831438E-4</v>
      </c>
      <c r="N130" s="28">
        <v>537</v>
      </c>
      <c r="O130" s="29" t="s">
        <v>870</v>
      </c>
      <c r="Q130" s="91" t="s">
        <v>1624</v>
      </c>
    </row>
    <row r="131" spans="1:17" ht="11.4">
      <c r="A131" s="25"/>
      <c r="B131" s="26"/>
      <c r="C131" s="27" t="s">
        <v>1625</v>
      </c>
      <c r="D131" s="24">
        <f>'2018 Srk fi 29.9.'!D131</f>
        <v>650446.35297687631</v>
      </c>
      <c r="E131" s="92">
        <f>'2018 Srk fi 29.9.'!E131</f>
        <v>2.6244229386492623E-2</v>
      </c>
      <c r="F131" s="24">
        <f>'2018 Srk fi 29.9.'!F131</f>
        <v>646865.66469323973</v>
      </c>
      <c r="G131" s="24">
        <f>'2018 Srk fi 29.9.'!G131</f>
        <v>646614.06134054938</v>
      </c>
      <c r="H131" s="24">
        <f>'2018 Srk fi 29.9.'!H131</f>
        <v>251.6033526903484</v>
      </c>
      <c r="I131" s="24">
        <f>'2018 Srk fi 29.9.'!I131</f>
        <v>-62958.661323297572</v>
      </c>
      <c r="J131" s="24">
        <f>'2018 Srk fi 29.9.'!J131</f>
        <v>-62707.057970607224</v>
      </c>
      <c r="K131" s="24">
        <f>'2018 Srk fi 29.9.'!K131</f>
        <v>25561.121339659694</v>
      </c>
      <c r="L131" s="24"/>
      <c r="M131" s="23">
        <v>3.3827299308009742E-3</v>
      </c>
      <c r="N131" s="28">
        <v>545</v>
      </c>
      <c r="O131" s="29" t="s">
        <v>133</v>
      </c>
      <c r="Q131" s="91" t="s">
        <v>1625</v>
      </c>
    </row>
    <row r="132" spans="1:17" ht="11.4">
      <c r="A132" s="25"/>
      <c r="B132" s="26"/>
      <c r="C132" s="27" t="s">
        <v>1626</v>
      </c>
      <c r="D132" s="24">
        <f>'2018 Srk fi 29.9.'!D132</f>
        <v>18285523.220331561</v>
      </c>
      <c r="E132" s="92">
        <f>'2018 Srk fi 29.9.'!E132</f>
        <v>1.5427108468031303E-3</v>
      </c>
      <c r="F132" s="24">
        <f>'2018 Srk fi 29.9.'!F132</f>
        <v>18184861.946030382</v>
      </c>
      <c r="G132" s="24">
        <f>'2018 Srk fi 29.9.'!G132</f>
        <v>18303474.42448549</v>
      </c>
      <c r="H132" s="24">
        <f>'2018 Srk fi 29.9.'!H132</f>
        <v>-118612.47845510766</v>
      </c>
      <c r="I132" s="24">
        <f>'2018 Srk fi 29.9.'!I132</f>
        <v>-1769910.8593342749</v>
      </c>
      <c r="J132" s="24">
        <f>'2018 Srk fi 29.9.'!J132</f>
        <v>-1888523.3377893826</v>
      </c>
      <c r="K132" s="24">
        <f>'2018 Srk fi 29.9.'!K132</f>
        <v>718581.13379363681</v>
      </c>
      <c r="L132" s="24"/>
      <c r="M132" s="23">
        <v>1.3098713364419568E-3</v>
      </c>
      <c r="N132" s="28">
        <v>608</v>
      </c>
      <c r="O132" s="29" t="s">
        <v>598</v>
      </c>
      <c r="Q132" s="91" t="s">
        <v>1626</v>
      </c>
    </row>
    <row r="133" spans="1:17" ht="11.4">
      <c r="A133" s="25"/>
      <c r="B133" s="26"/>
      <c r="C133" s="27" t="s">
        <v>1627</v>
      </c>
      <c r="D133" s="24">
        <f>'2018 Srk fi 29.9.'!D133</f>
        <v>1531267.4849507841</v>
      </c>
      <c r="E133" s="92">
        <f>'2018 Srk fi 29.9.'!E133</f>
        <v>1.7801061112100225E-2</v>
      </c>
      <c r="F133" s="24">
        <f>'2018 Srk fi 29.9.'!F133</f>
        <v>1522837.9019154066</v>
      </c>
      <c r="G133" s="24">
        <f>'2018 Srk fi 29.9.'!G133</f>
        <v>1503151.825540069</v>
      </c>
      <c r="H133" s="24">
        <f>'2018 Srk fi 29.9.'!H133</f>
        <v>19686.07637533755</v>
      </c>
      <c r="I133" s="24">
        <f>'2018 Srk fi 29.9.'!I133</f>
        <v>-148215.99127917839</v>
      </c>
      <c r="J133" s="24">
        <f>'2018 Srk fi 29.9.'!J133</f>
        <v>-128529.91490384084</v>
      </c>
      <c r="K133" s="24">
        <f>'2018 Srk fi 29.9.'!K133</f>
        <v>60175.468441275116</v>
      </c>
      <c r="L133" s="24"/>
      <c r="M133" s="23">
        <v>3.6072197445992352E-3</v>
      </c>
      <c r="N133" s="28">
        <v>549</v>
      </c>
      <c r="O133" s="29" t="s">
        <v>876</v>
      </c>
      <c r="Q133" s="91" t="s">
        <v>1627</v>
      </c>
    </row>
    <row r="134" spans="1:17" ht="11.4">
      <c r="A134" s="25"/>
      <c r="B134" s="26"/>
      <c r="C134" s="27" t="s">
        <v>1628</v>
      </c>
      <c r="D134" s="24">
        <f>'2018 Srk fi 29.9.'!D134</f>
        <v>1565762.1602567099</v>
      </c>
      <c r="E134" s="92">
        <f>'2018 Srk fi 29.9.'!E134</f>
        <v>1.6051558159599466E-2</v>
      </c>
      <c r="F134" s="24">
        <f>'2018 Srk fi 29.9.'!F134</f>
        <v>1557142.6850355275</v>
      </c>
      <c r="G134" s="24">
        <f>'2018 Srk fi 29.9.'!G134</f>
        <v>1561946.1812229797</v>
      </c>
      <c r="H134" s="24">
        <f>'2018 Srk fi 29.9.'!H134</f>
        <v>-4803.4961874522269</v>
      </c>
      <c r="I134" s="24">
        <f>'2018 Srk fi 29.9.'!I134</f>
        <v>-151554.83478272572</v>
      </c>
      <c r="J134" s="24">
        <f>'2018 Srk fi 29.9.'!J134</f>
        <v>-156358.33097017795</v>
      </c>
      <c r="K134" s="24">
        <f>'2018 Srk fi 29.9.'!K134</f>
        <v>61531.03385728765</v>
      </c>
      <c r="L134" s="24"/>
      <c r="M134" s="23">
        <v>6.5020228553271803E-4</v>
      </c>
      <c r="N134" s="28">
        <v>560</v>
      </c>
      <c r="O134" s="29" t="s">
        <v>880</v>
      </c>
      <c r="Q134" s="91" t="s">
        <v>1628</v>
      </c>
    </row>
    <row r="135" spans="1:17" ht="11.4">
      <c r="A135" s="25"/>
      <c r="B135" s="26"/>
      <c r="C135" s="27" t="s">
        <v>1629</v>
      </c>
      <c r="D135" s="24">
        <f>'2018 Srk fi 29.9.'!D135</f>
        <v>281774.35125302436</v>
      </c>
      <c r="E135" s="92">
        <f>'2018 Srk fi 29.9.'!E135</f>
        <v>-1.878183153257984E-2</v>
      </c>
      <c r="F135" s="24">
        <f>'2018 Srk fi 29.9.'!F135</f>
        <v>280223.19163233711</v>
      </c>
      <c r="G135" s="24">
        <f>'2018 Srk fi 29.9.'!G135</f>
        <v>292258.65323814529</v>
      </c>
      <c r="H135" s="24">
        <f>'2018 Srk fi 29.9.'!H135</f>
        <v>-12035.461605808174</v>
      </c>
      <c r="I135" s="24">
        <f>'2018 Srk fi 29.9.'!I135</f>
        <v>-27273.788021011045</v>
      </c>
      <c r="J135" s="24">
        <f>'2018 Srk fi 29.9.'!J135</f>
        <v>-39309.249626819219</v>
      </c>
      <c r="K135" s="24">
        <f>'2018 Srk fi 29.9.'!K135</f>
        <v>11073.116714113545</v>
      </c>
      <c r="L135" s="24"/>
      <c r="M135" s="23">
        <v>6.2587616483892033E-4</v>
      </c>
      <c r="N135" s="28">
        <v>561</v>
      </c>
      <c r="O135" s="29" t="s">
        <v>882</v>
      </c>
      <c r="Q135" s="91" t="s">
        <v>1629</v>
      </c>
    </row>
    <row r="136" spans="1:17" ht="11.4">
      <c r="A136" s="25"/>
      <c r="B136" s="26"/>
      <c r="C136" s="27" t="s">
        <v>1630</v>
      </c>
      <c r="D136" s="24">
        <f>'2018 Srk fi 29.9.'!D136</f>
        <v>567173.26860802784</v>
      </c>
      <c r="E136" s="92">
        <f>'2018 Srk fi 29.9.'!E136</f>
        <v>5.2216678182750442E-3</v>
      </c>
      <c r="F136" s="24">
        <f>'2018 Srk fi 29.9.'!F136</f>
        <v>564050.99623552233</v>
      </c>
      <c r="G136" s="24">
        <f>'2018 Srk fi 29.9.'!G136</f>
        <v>560975.45713718911</v>
      </c>
      <c r="H136" s="24">
        <f>'2018 Srk fi 29.9.'!H136</f>
        <v>3075.5390983332181</v>
      </c>
      <c r="I136" s="24">
        <f>'2018 Srk fi 29.9.'!I136</f>
        <v>-54898.408710410527</v>
      </c>
      <c r="J136" s="24">
        <f>'2018 Srk fi 29.9.'!J136</f>
        <v>-51822.869612077309</v>
      </c>
      <c r="K136" s="24">
        <f>'2018 Srk fi 29.9.'!K136</f>
        <v>22288.670961333832</v>
      </c>
      <c r="L136" s="24"/>
      <c r="M136" s="23">
        <v>4.396021989786965E-3</v>
      </c>
      <c r="N136" s="28">
        <v>564</v>
      </c>
      <c r="O136" s="29" t="s">
        <v>884</v>
      </c>
      <c r="Q136" s="91" t="s">
        <v>1630</v>
      </c>
    </row>
    <row r="137" spans="1:17" ht="11.4">
      <c r="A137" s="25"/>
      <c r="B137" s="26"/>
      <c r="C137" s="27" t="s">
        <v>1631</v>
      </c>
      <c r="D137" s="24">
        <f>'2018 Srk fi 29.9.'!D137</f>
        <v>409790.9915962753</v>
      </c>
      <c r="E137" s="92">
        <f>'2018 Srk fi 29.9.'!E137</f>
        <v>4.9229568071795793E-3</v>
      </c>
      <c r="F137" s="24">
        <f>'2018 Srk fi 29.9.'!F137</f>
        <v>407535.10408820782</v>
      </c>
      <c r="G137" s="24">
        <f>'2018 Srk fi 29.9.'!G137</f>
        <v>413568.27678875852</v>
      </c>
      <c r="H137" s="24">
        <f>'2018 Srk fi 29.9.'!H137</f>
        <v>-6033.1727005506982</v>
      </c>
      <c r="I137" s="24">
        <f>'2018 Srk fi 29.9.'!I137</f>
        <v>-39664.904161843122</v>
      </c>
      <c r="J137" s="24">
        <f>'2018 Srk fi 29.9.'!J137</f>
        <v>-45698.07686239382</v>
      </c>
      <c r="K137" s="24">
        <f>'2018 Srk fi 29.9.'!K137</f>
        <v>16103.891138988738</v>
      </c>
      <c r="L137" s="24"/>
      <c r="M137" s="23">
        <v>1.9401814670452439E-3</v>
      </c>
      <c r="N137" s="28">
        <v>567</v>
      </c>
      <c r="O137" s="29" t="s">
        <v>886</v>
      </c>
      <c r="Q137" s="91" t="s">
        <v>1631</v>
      </c>
    </row>
    <row r="138" spans="1:17" ht="11.4">
      <c r="A138" s="25"/>
      <c r="B138" s="26"/>
      <c r="C138" s="27" t="s">
        <v>1632</v>
      </c>
      <c r="D138" s="24">
        <f>'2018 Srk fi 29.9.'!D138</f>
        <v>11223120.266057421</v>
      </c>
      <c r="E138" s="92">
        <f>'2018 Srk fi 29.9.'!E138</f>
        <v>6.8605274903295044E-3</v>
      </c>
      <c r="F138" s="24">
        <f>'2018 Srk fi 29.9.'!F138</f>
        <v>11161337.314921487</v>
      </c>
      <c r="G138" s="24">
        <f>'2018 Srk fi 29.9.'!G138</f>
        <v>11240728.917043865</v>
      </c>
      <c r="H138" s="24">
        <f>'2018 Srk fi 29.9.'!H138</f>
        <v>-79391.602122377604</v>
      </c>
      <c r="I138" s="24">
        <f>'2018 Srk fi 29.9.'!I138</f>
        <v>-1086319.6089692984</v>
      </c>
      <c r="J138" s="24">
        <f>'2018 Srk fi 29.9.'!J138</f>
        <v>-1165711.211091676</v>
      </c>
      <c r="K138" s="24">
        <f>'2018 Srk fi 29.9.'!K138</f>
        <v>441044.11934566736</v>
      </c>
      <c r="L138" s="24"/>
      <c r="M138" s="23">
        <v>1.8171780591275176E-3</v>
      </c>
      <c r="N138" s="28">
        <v>577</v>
      </c>
      <c r="O138" s="29" t="s">
        <v>586</v>
      </c>
      <c r="Q138" s="91" t="s">
        <v>1632</v>
      </c>
    </row>
    <row r="139" spans="1:17" ht="11.4">
      <c r="A139" s="25"/>
      <c r="B139" s="26"/>
      <c r="C139" s="27" t="s">
        <v>1633</v>
      </c>
      <c r="D139" s="24">
        <f>'2018 Srk fi 29.9.'!D139</f>
        <v>3041322.3002891662</v>
      </c>
      <c r="E139" s="92">
        <f>'2018 Srk fi 29.9.'!E139</f>
        <v>2.0387645781567931E-2</v>
      </c>
      <c r="F139" s="24">
        <f>'2018 Srk fi 29.9.'!F139</f>
        <v>3024579.909348594</v>
      </c>
      <c r="G139" s="24">
        <f>'2018 Srk fi 29.9.'!G139</f>
        <v>3009630.6054141503</v>
      </c>
      <c r="H139" s="24">
        <f>'2018 Srk fi 29.9.'!H139</f>
        <v>14949.303934443742</v>
      </c>
      <c r="I139" s="24">
        <f>'2018 Srk fi 29.9.'!I139</f>
        <v>-294378.74438463495</v>
      </c>
      <c r="J139" s="24">
        <f>'2018 Srk fi 29.9.'!J139</f>
        <v>-279429.44045019121</v>
      </c>
      <c r="K139" s="24">
        <f>'2018 Srk fi 29.9.'!K139</f>
        <v>119517.32528734462</v>
      </c>
      <c r="L139" s="24"/>
      <c r="M139" s="23">
        <v>2.0815970562698357E-3</v>
      </c>
      <c r="N139" s="28">
        <v>580</v>
      </c>
      <c r="O139" s="29" t="s">
        <v>588</v>
      </c>
      <c r="Q139" s="91" t="s">
        <v>1633</v>
      </c>
    </row>
    <row r="140" spans="1:17" ht="11.4">
      <c r="A140" s="25"/>
      <c r="B140" s="26"/>
      <c r="C140" s="27" t="s">
        <v>1634</v>
      </c>
      <c r="D140" s="24">
        <f>'2018 Srk fi 29.9.'!D140</f>
        <v>3201705.2283767494</v>
      </c>
      <c r="E140" s="92">
        <f>'2018 Srk fi 29.9.'!E140</f>
        <v>6.6279353941713914E-3</v>
      </c>
      <c r="F140" s="24">
        <f>'2018 Srk fi 29.9.'!F140</f>
        <v>3184079.9340747083</v>
      </c>
      <c r="G140" s="24">
        <f>'2018 Srk fi 29.9.'!G140</f>
        <v>3208837.0595431817</v>
      </c>
      <c r="H140" s="24">
        <f>'2018 Srk fi 29.9.'!H140</f>
        <v>-24757.125468473416</v>
      </c>
      <c r="I140" s="24">
        <f>'2018 Srk fi 29.9.'!I140</f>
        <v>-309902.69098729029</v>
      </c>
      <c r="J140" s="24">
        <f>'2018 Srk fi 29.9.'!J140</f>
        <v>-334659.81645576371</v>
      </c>
      <c r="K140" s="24">
        <f>'2018 Srk fi 29.9.'!K140</f>
        <v>125820.02414466663</v>
      </c>
      <c r="L140" s="24"/>
      <c r="M140" s="23">
        <v>2.0885300669677182E-3</v>
      </c>
      <c r="N140" s="28">
        <v>582</v>
      </c>
      <c r="O140" s="29" t="s">
        <v>590</v>
      </c>
      <c r="Q140" s="91" t="s">
        <v>1634</v>
      </c>
    </row>
    <row r="141" spans="1:17" ht="11.4">
      <c r="A141" s="25"/>
      <c r="B141" s="26"/>
      <c r="C141" s="27" t="s">
        <v>1635</v>
      </c>
      <c r="D141" s="24">
        <f>'2018 Srk fi 29.9.'!D141</f>
        <v>561357.52328415879</v>
      </c>
      <c r="E141" s="92">
        <f>'2018 Srk fi 29.9.'!E141</f>
        <v>1.709330452216351E-2</v>
      </c>
      <c r="F141" s="24">
        <f>'2018 Srk fi 29.9.'!F141</f>
        <v>558267.26642076706</v>
      </c>
      <c r="G141" s="24">
        <f>'2018 Srk fi 29.9.'!G141</f>
        <v>559530.82552787219</v>
      </c>
      <c r="H141" s="24">
        <f>'2018 Srk fi 29.9.'!H141</f>
        <v>-1263.5591071051313</v>
      </c>
      <c r="I141" s="24">
        <f>'2018 Srk fi 29.9.'!I141</f>
        <v>-54335.485206400903</v>
      </c>
      <c r="J141" s="24">
        <f>'2018 Srk fi 29.9.'!J141</f>
        <v>-55599.044313506034</v>
      </c>
      <c r="K141" s="24">
        <f>'2018 Srk fi 29.9.'!K141</f>
        <v>22060.124869525302</v>
      </c>
      <c r="L141" s="24"/>
      <c r="M141" s="23">
        <v>3.2734759149981819E-3</v>
      </c>
      <c r="N141" s="28">
        <v>1868</v>
      </c>
      <c r="O141" s="29" t="s">
        <v>787</v>
      </c>
      <c r="Q141" s="91" t="s">
        <v>1635</v>
      </c>
    </row>
    <row r="142" spans="1:17" ht="11.4">
      <c r="A142" s="25"/>
      <c r="B142" s="26"/>
      <c r="C142" s="27" t="s">
        <v>1636</v>
      </c>
      <c r="D142" s="24">
        <f>'2018 Srk fi 29.9.'!D142</f>
        <v>3980502.1678244211</v>
      </c>
      <c r="E142" s="92">
        <f>'2018 Srk fi 29.9.'!E142</f>
        <v>2.7363378792091053E-2</v>
      </c>
      <c r="F142" s="24">
        <f>'2018 Srk fi 29.9.'!F142</f>
        <v>3958589.6189876292</v>
      </c>
      <c r="G142" s="24">
        <f>'2018 Srk fi 29.9.'!G142</f>
        <v>3916848.0538970502</v>
      </c>
      <c r="H142" s="24">
        <f>'2018 Srk fi 29.9.'!H142</f>
        <v>41741.565090578981</v>
      </c>
      <c r="I142" s="24">
        <f>'2018 Srk fi 29.9.'!I142</f>
        <v>-385284.79210278351</v>
      </c>
      <c r="J142" s="24">
        <f>'2018 Srk fi 29.9.'!J142</f>
        <v>-343543.22701220453</v>
      </c>
      <c r="K142" s="24">
        <f>'2018 Srk fi 29.9.'!K142</f>
        <v>156425.0432628002</v>
      </c>
      <c r="L142" s="24"/>
      <c r="M142" s="23">
        <v>9.2188443409277222E-3</v>
      </c>
      <c r="N142" s="28">
        <v>2242</v>
      </c>
      <c r="O142" s="29" t="s">
        <v>592</v>
      </c>
      <c r="Q142" s="91" t="s">
        <v>1636</v>
      </c>
    </row>
    <row r="143" spans="1:17" ht="11.4">
      <c r="A143" s="25"/>
      <c r="B143" s="26"/>
      <c r="C143" s="27" t="s">
        <v>1637</v>
      </c>
      <c r="D143" s="24">
        <f>'2018 Srk fi 29.9.'!D143</f>
        <v>1730263.4931532948</v>
      </c>
      <c r="E143" s="92">
        <f>'2018 Srk fi 29.9.'!E143</f>
        <v>1.1789340635981471E-2</v>
      </c>
      <c r="F143" s="24">
        <f>'2018 Srk fi 29.9.'!F143</f>
        <v>1720738.4428717715</v>
      </c>
      <c r="G143" s="24">
        <f>'2018 Srk fi 29.9.'!G143</f>
        <v>1716851.4656339623</v>
      </c>
      <c r="H143" s="24">
        <f>'2018 Srk fi 29.9.'!H143</f>
        <v>3886.9772378092166</v>
      </c>
      <c r="I143" s="24">
        <f>'2018 Srk fi 29.9.'!I143</f>
        <v>-167477.41418941706</v>
      </c>
      <c r="J143" s="24">
        <f>'2018 Srk fi 29.9.'!J143</f>
        <v>-163590.43695160784</v>
      </c>
      <c r="K143" s="24">
        <f>'2018 Srk fi 29.9.'!K143</f>
        <v>67995.577030542772</v>
      </c>
      <c r="L143" s="24"/>
      <c r="M143" s="23">
        <v>1.6128093371167911E-3</v>
      </c>
      <c r="N143" s="28">
        <v>597</v>
      </c>
      <c r="O143" s="29" t="s">
        <v>594</v>
      </c>
      <c r="Q143" s="91" t="s">
        <v>1637</v>
      </c>
    </row>
    <row r="144" spans="1:17" ht="11.4">
      <c r="A144" s="25"/>
      <c r="B144" s="26"/>
      <c r="C144" s="27" t="s">
        <v>1638</v>
      </c>
      <c r="D144" s="24">
        <f>'2018 Srk fi 29.9.'!D144</f>
        <v>3457948.4363964777</v>
      </c>
      <c r="E144" s="92">
        <f>'2018 Srk fi 29.9.'!E144</f>
        <v>2.4540306573537896E-2</v>
      </c>
      <c r="F144" s="24">
        <f>'2018 Srk fi 29.9.'!F144</f>
        <v>3438912.5306758033</v>
      </c>
      <c r="G144" s="24">
        <f>'2018 Srk fi 29.9.'!G144</f>
        <v>3426811.5366343474</v>
      </c>
      <c r="H144" s="24">
        <f>'2018 Srk fi 29.9.'!H144</f>
        <v>12100.99404145591</v>
      </c>
      <c r="I144" s="24">
        <f>'2018 Srk fi 29.9.'!I144</f>
        <v>-334705.24276773346</v>
      </c>
      <c r="J144" s="24">
        <f>'2018 Srk fi 29.9.'!J144</f>
        <v>-322604.24872627755</v>
      </c>
      <c r="K144" s="24">
        <f>'2018 Srk fi 29.9.'!K144</f>
        <v>135889.82268020979</v>
      </c>
      <c r="L144" s="24"/>
      <c r="M144" s="23">
        <v>3.5700469914261338E-3</v>
      </c>
      <c r="N144" s="28">
        <v>2322</v>
      </c>
      <c r="O144" s="29" t="s">
        <v>1189</v>
      </c>
      <c r="Q144" s="91" t="s">
        <v>1638</v>
      </c>
    </row>
    <row r="145" spans="1:17" ht="11.4">
      <c r="A145" s="25"/>
      <c r="B145" s="26"/>
      <c r="C145" s="27" t="s">
        <v>1639</v>
      </c>
      <c r="D145" s="24">
        <f>'2018 Srk fi 29.9.'!D145</f>
        <v>1588800.0904649708</v>
      </c>
      <c r="E145" s="92">
        <f>'2018 Srk fi 29.9.'!E145</f>
        <v>-7.9498227093779406E-3</v>
      </c>
      <c r="F145" s="24">
        <f>'2018 Srk fi 29.9.'!F145</f>
        <v>1580053.7921070324</v>
      </c>
      <c r="G145" s="24">
        <f>'2018 Srk fi 29.9.'!G145</f>
        <v>1591442.3862312029</v>
      </c>
      <c r="H145" s="24">
        <f>'2018 Srk fi 29.9.'!H145</f>
        <v>-11388.594124170486</v>
      </c>
      <c r="I145" s="24">
        <f>'2018 Srk fi 29.9.'!I145</f>
        <v>-153784.74542629145</v>
      </c>
      <c r="J145" s="24">
        <f>'2018 Srk fi 29.9.'!J145</f>
        <v>-165173.33955046194</v>
      </c>
      <c r="K145" s="24">
        <f>'2018 Srk fi 29.9.'!K145</f>
        <v>62436.374208221867</v>
      </c>
      <c r="L145" s="24"/>
      <c r="M145" s="23">
        <v>4.6793130723590153E-4</v>
      </c>
      <c r="N145" s="28">
        <v>604</v>
      </c>
      <c r="O145" s="29" t="s">
        <v>596</v>
      </c>
      <c r="Q145" s="91" t="s">
        <v>1639</v>
      </c>
    </row>
    <row r="146" spans="1:17" ht="11.4">
      <c r="A146" s="25"/>
      <c r="B146" s="26"/>
      <c r="C146" s="27" t="s">
        <v>1640</v>
      </c>
      <c r="D146" s="24">
        <f>'2018 Srk fi 29.9.'!D146</f>
        <v>1910058.4815752644</v>
      </c>
      <c r="E146" s="92">
        <f>'2018 Srk fi 29.9.'!E146</f>
        <v>4.0885427519571138E-2</v>
      </c>
      <c r="F146" s="24">
        <f>'2018 Srk fi 29.9.'!F146</f>
        <v>1899543.6651038737</v>
      </c>
      <c r="G146" s="24">
        <f>'2018 Srk fi 29.9.'!G146</f>
        <v>1885518.6584705992</v>
      </c>
      <c r="H146" s="24">
        <f>'2018 Srk fi 29.9.'!H146</f>
        <v>14025.00663327449</v>
      </c>
      <c r="I146" s="24">
        <f>'2018 Srk fi 29.9.'!I146</f>
        <v>-184880.31257124169</v>
      </c>
      <c r="J146" s="24">
        <f>'2018 Srk fi 29.9.'!J146</f>
        <v>-170855.3059379672</v>
      </c>
      <c r="K146" s="24">
        <f>'2018 Srk fi 29.9.'!K146</f>
        <v>75061.12747030372</v>
      </c>
      <c r="L146" s="24"/>
      <c r="M146" s="23">
        <v>3.8298621265418498E-3</v>
      </c>
      <c r="N146" s="28">
        <v>573</v>
      </c>
      <c r="O146" s="29" t="s">
        <v>888</v>
      </c>
      <c r="Q146" s="91" t="s">
        <v>1640</v>
      </c>
    </row>
    <row r="147" spans="1:17" ht="11.4">
      <c r="A147" s="25"/>
      <c r="B147" s="26"/>
      <c r="C147" s="27" t="s">
        <v>1641</v>
      </c>
      <c r="D147" s="24">
        <f>'2018 Srk fi 29.9.'!D147</f>
        <v>1853936.3366138327</v>
      </c>
      <c r="E147" s="92">
        <f>'2018 Srk fi 29.9.'!E147</f>
        <v>7.2264799750210162E-3</v>
      </c>
      <c r="F147" s="24">
        <f>'2018 Srk fi 29.9.'!F147</f>
        <v>1843730.4709206212</v>
      </c>
      <c r="G147" s="24">
        <f>'2018 Srk fi 29.9.'!G147</f>
        <v>1841660.3776739675</v>
      </c>
      <c r="H147" s="24">
        <f>'2018 Srk fi 29.9.'!H147</f>
        <v>2070.093246653676</v>
      </c>
      <c r="I147" s="24">
        <f>'2018 Srk fi 29.9.'!I147</f>
        <v>-179448.08114863056</v>
      </c>
      <c r="J147" s="24">
        <f>'2018 Srk fi 29.9.'!J147</f>
        <v>-177377.98790197689</v>
      </c>
      <c r="K147" s="24">
        <f>'2018 Srk fi 29.9.'!K147</f>
        <v>72855.649723160255</v>
      </c>
      <c r="L147" s="24"/>
      <c r="M147" s="23">
        <v>9.8715736773941857E-4</v>
      </c>
      <c r="N147" s="28">
        <v>613</v>
      </c>
      <c r="O147" s="29" t="s">
        <v>600</v>
      </c>
      <c r="Q147" s="91" t="s">
        <v>1641</v>
      </c>
    </row>
    <row r="148" spans="1:17" ht="11.4">
      <c r="A148" s="25"/>
      <c r="B148" s="26"/>
      <c r="C148" s="27" t="s">
        <v>1642</v>
      </c>
      <c r="D148" s="24">
        <f>'2018 Srk fi 29.9.'!D148</f>
        <v>8143549.0090857493</v>
      </c>
      <c r="E148" s="92">
        <f>'2018 Srk fi 29.9.'!E148</f>
        <v>2.1496540183942869E-3</v>
      </c>
      <c r="F148" s="24">
        <f>'2018 Srk fi 29.9.'!F148</f>
        <v>8098719.0082861446</v>
      </c>
      <c r="G148" s="24">
        <f>'2018 Srk fi 29.9.'!G148</f>
        <v>8144619.7240470648</v>
      </c>
      <c r="H148" s="24">
        <f>'2018 Srk fi 29.9.'!H148</f>
        <v>-45900.715760920197</v>
      </c>
      <c r="I148" s="24">
        <f>'2018 Srk fi 29.9.'!I148</f>
        <v>-788238.63288066164</v>
      </c>
      <c r="J148" s="24">
        <f>'2018 Srk fi 29.9.'!J148</f>
        <v>-834139.34864158183</v>
      </c>
      <c r="K148" s="24">
        <f>'2018 Srk fi 29.9.'!K148</f>
        <v>320023.69358216145</v>
      </c>
      <c r="L148" s="24"/>
      <c r="M148" s="23">
        <v>1.4038427308689008E-3</v>
      </c>
      <c r="N148" s="28">
        <v>629</v>
      </c>
      <c r="O148" s="29" t="s">
        <v>604</v>
      </c>
      <c r="Q148" s="91" t="s">
        <v>1642</v>
      </c>
    </row>
    <row r="149" spans="1:17" ht="11.4">
      <c r="A149" s="25"/>
      <c r="B149" s="26"/>
      <c r="C149" s="27" t="s">
        <v>1643</v>
      </c>
      <c r="D149" s="24">
        <f>'2018 Srk fi 29.9.'!D149</f>
        <v>2899088.7695711055</v>
      </c>
      <c r="E149" s="92">
        <f>'2018 Srk fi 29.9.'!E149</f>
        <v>4.8464546181816726E-3</v>
      </c>
      <c r="F149" s="24">
        <f>'2018 Srk fi 29.9.'!F149</f>
        <v>2883129.3700865568</v>
      </c>
      <c r="G149" s="24">
        <f>'2018 Srk fi 29.9.'!G149</f>
        <v>2887007.8189000557</v>
      </c>
      <c r="H149" s="24">
        <f>'2018 Srk fi 29.9.'!H149</f>
        <v>-3878.4488134989515</v>
      </c>
      <c r="I149" s="24">
        <f>'2018 Srk fi 29.9.'!I149</f>
        <v>-280611.53261027124</v>
      </c>
      <c r="J149" s="24">
        <f>'2018 Srk fi 29.9.'!J149</f>
        <v>-284489.98142377019</v>
      </c>
      <c r="K149" s="24">
        <f>'2018 Srk fi 29.9.'!K149</f>
        <v>113927.85811512757</v>
      </c>
      <c r="L149" s="24"/>
      <c r="M149" s="23">
        <v>2.8097196002616533E-3</v>
      </c>
      <c r="N149" s="28">
        <v>634</v>
      </c>
      <c r="O149" s="29" t="s">
        <v>608</v>
      </c>
      <c r="Q149" s="91" t="s">
        <v>1643</v>
      </c>
    </row>
    <row r="150" spans="1:17" ht="11.4">
      <c r="A150" s="25"/>
      <c r="B150" s="26"/>
      <c r="C150" s="27" t="s">
        <v>1644</v>
      </c>
      <c r="D150" s="24">
        <f>'2018 Srk fi 29.9.'!D150</f>
        <v>1450602.9372456472</v>
      </c>
      <c r="E150" s="92">
        <f>'2018 Srk fi 29.9.'!E150</f>
        <v>2.0269791970554785E-2</v>
      </c>
      <c r="F150" s="24">
        <f>'2018 Srk fi 29.9.'!F150</f>
        <v>1442617.4102028213</v>
      </c>
      <c r="G150" s="24">
        <f>'2018 Srk fi 29.9.'!G150</f>
        <v>1423749.9612614729</v>
      </c>
      <c r="H150" s="24">
        <f>'2018 Srk fi 29.9.'!H150</f>
        <v>18867.448941348353</v>
      </c>
      <c r="I150" s="24">
        <f>'2018 Srk fi 29.9.'!I150</f>
        <v>-140408.22678557801</v>
      </c>
      <c r="J150" s="24">
        <f>'2018 Srk fi 29.9.'!J150</f>
        <v>-121540.77784422965</v>
      </c>
      <c r="K150" s="24">
        <f>'2018 Srk fi 29.9.'!K150</f>
        <v>57005.527857761575</v>
      </c>
      <c r="L150" s="24"/>
      <c r="M150" s="23">
        <v>4.7324889690386509E-4</v>
      </c>
      <c r="N150" s="28">
        <v>640</v>
      </c>
      <c r="O150" s="29" t="s">
        <v>610</v>
      </c>
      <c r="Q150" s="91" t="s">
        <v>1644</v>
      </c>
    </row>
    <row r="151" spans="1:17" ht="11.4">
      <c r="A151" s="25"/>
      <c r="B151" s="26"/>
      <c r="C151" s="27" t="s">
        <v>1645</v>
      </c>
      <c r="D151" s="24">
        <f>'2018 Srk fi 29.9.'!D151</f>
        <v>3138532.4554969775</v>
      </c>
      <c r="E151" s="92">
        <f>'2018 Srk fi 29.9.'!E151</f>
        <v>-2.2000017944595607E-3</v>
      </c>
      <c r="F151" s="24">
        <f>'2018 Srk fi 29.9.'!F151</f>
        <v>3121254.9254750502</v>
      </c>
      <c r="G151" s="24">
        <f>'2018 Srk fi 29.9.'!G151</f>
        <v>3125100.4042631797</v>
      </c>
      <c r="H151" s="24">
        <f>'2018 Srk fi 29.9.'!H151</f>
        <v>-3845.4787881295197</v>
      </c>
      <c r="I151" s="24">
        <f>'2018 Srk fi 29.9.'!I151</f>
        <v>-303788.00805550284</v>
      </c>
      <c r="J151" s="24">
        <f>'2018 Srk fi 29.9.'!J151</f>
        <v>-307633.48684363236</v>
      </c>
      <c r="K151" s="24">
        <f>'2018 Srk fi 29.9.'!K151</f>
        <v>123337.47211627512</v>
      </c>
      <c r="L151" s="24"/>
      <c r="M151" s="23">
        <v>2.2189701398653235E-3</v>
      </c>
      <c r="N151" s="28">
        <v>642</v>
      </c>
      <c r="O151" s="29" t="s">
        <v>612</v>
      </c>
      <c r="Q151" s="91" t="s">
        <v>1645</v>
      </c>
    </row>
    <row r="152" spans="1:17" ht="11.4">
      <c r="A152" s="25"/>
      <c r="B152" s="26"/>
      <c r="C152" s="27" t="s">
        <v>1646</v>
      </c>
      <c r="D152" s="24">
        <f>'2018 Srk fi 29.9.'!D152</f>
        <v>418695.46280203253</v>
      </c>
      <c r="E152" s="92">
        <f>'2018 Srk fi 29.9.'!E152</f>
        <v>1.4939946013428962E-2</v>
      </c>
      <c r="F152" s="24">
        <f>'2018 Srk fi 29.9.'!F152</f>
        <v>416390.55643857049</v>
      </c>
      <c r="G152" s="24">
        <f>'2018 Srk fi 29.9.'!G152</f>
        <v>410780.10193583847</v>
      </c>
      <c r="H152" s="24">
        <f>'2018 Srk fi 29.9.'!H152</f>
        <v>5610.4545027320273</v>
      </c>
      <c r="I152" s="24">
        <f>'2018 Srk fi 29.9.'!I152</f>
        <v>-40526.794745656189</v>
      </c>
      <c r="J152" s="24">
        <f>'2018 Srk fi 29.9.'!J152</f>
        <v>-34916.340242924161</v>
      </c>
      <c r="K152" s="24">
        <f>'2018 Srk fi 29.9.'!K152</f>
        <v>16453.8174133297</v>
      </c>
      <c r="L152" s="24"/>
      <c r="M152" s="23">
        <v>1.6829749167351488E-3</v>
      </c>
      <c r="N152" s="28">
        <v>672</v>
      </c>
      <c r="O152" s="29" t="s">
        <v>619</v>
      </c>
      <c r="Q152" s="91" t="s">
        <v>1646</v>
      </c>
    </row>
    <row r="153" spans="1:17" ht="11.4">
      <c r="A153" s="25"/>
      <c r="B153" s="26"/>
      <c r="C153" s="27" t="s">
        <v>1647</v>
      </c>
      <c r="D153" s="24">
        <f>'2018 Srk fi 29.9.'!D153</f>
        <v>1191413.3250899613</v>
      </c>
      <c r="E153" s="92">
        <f>'2018 Srk fi 29.9.'!E153</f>
        <v>3.1852176946035371E-2</v>
      </c>
      <c r="F153" s="24">
        <f>'2018 Srk fi 29.9.'!F153</f>
        <v>1184854.6293349713</v>
      </c>
      <c r="G153" s="24">
        <f>'2018 Srk fi 29.9.'!G153</f>
        <v>1185472.7641666371</v>
      </c>
      <c r="H153" s="24">
        <f>'2018 Srk fi 29.9.'!H153</f>
        <v>-618.13483166578226</v>
      </c>
      <c r="I153" s="24">
        <f>'2018 Srk fi 29.9.'!I153</f>
        <v>-115320.48367572189</v>
      </c>
      <c r="J153" s="24">
        <f>'2018 Srk fi 29.9.'!J153</f>
        <v>-115938.61850738767</v>
      </c>
      <c r="K153" s="24">
        <f>'2018 Srk fi 29.9.'!K153</f>
        <v>46819.942073523423</v>
      </c>
      <c r="L153" s="24"/>
      <c r="M153" s="23">
        <v>3.3310655414339166E-4</v>
      </c>
      <c r="N153" s="28">
        <v>677</v>
      </c>
      <c r="O153" s="29" t="s">
        <v>621</v>
      </c>
      <c r="Q153" s="91" t="s">
        <v>1647</v>
      </c>
    </row>
    <row r="154" spans="1:17" ht="11.4">
      <c r="A154" s="25"/>
      <c r="B154" s="26"/>
      <c r="C154" s="27" t="s">
        <v>1648</v>
      </c>
      <c r="D154" s="24">
        <f>'2018 Srk fi 29.9.'!D154</f>
        <v>859814.35803086986</v>
      </c>
      <c r="E154" s="92">
        <f>'2018 Srk fi 29.9.'!E154</f>
        <v>-1.1742900852701355E-2</v>
      </c>
      <c r="F154" s="24">
        <f>'2018 Srk fi 29.9.'!F154</f>
        <v>855081.10495963134</v>
      </c>
      <c r="G154" s="24">
        <f>'2018 Srk fi 29.9.'!G154</f>
        <v>862881.32800010906</v>
      </c>
      <c r="H154" s="24">
        <f>'2018 Srk fi 29.9.'!H154</f>
        <v>-7800.223040477722</v>
      </c>
      <c r="I154" s="24">
        <f>'2018 Srk fi 29.9.'!I154</f>
        <v>-83224.021044051435</v>
      </c>
      <c r="J154" s="24">
        <f>'2018 Srk fi 29.9.'!J154</f>
        <v>-91024.244084529157</v>
      </c>
      <c r="K154" s="24">
        <f>'2018 Srk fi 29.9.'!K154</f>
        <v>33788.82675661645</v>
      </c>
      <c r="L154" s="24"/>
      <c r="M154" s="23">
        <v>4.8135918048629832E-4</v>
      </c>
      <c r="N154" s="28">
        <v>680</v>
      </c>
      <c r="O154" s="29" t="s">
        <v>937</v>
      </c>
      <c r="Q154" s="91" t="s">
        <v>1648</v>
      </c>
    </row>
    <row r="155" spans="1:17" ht="11.4">
      <c r="A155" s="25"/>
      <c r="B155" s="26"/>
      <c r="C155" s="27" t="s">
        <v>1649</v>
      </c>
      <c r="D155" s="24">
        <f>'2018 Srk fi 29.9.'!D155</f>
        <v>1258291.0466235855</v>
      </c>
      <c r="E155" s="92">
        <f>'2018 Srk fi 29.9.'!E155</f>
        <v>1.6943461103720692E-2</v>
      </c>
      <c r="F155" s="24">
        <f>'2018 Srk fi 29.9.'!F155</f>
        <v>1251364.1909537374</v>
      </c>
      <c r="G155" s="24">
        <f>'2018 Srk fi 29.9.'!G155</f>
        <v>1240951.9950051401</v>
      </c>
      <c r="H155" s="24">
        <f>'2018 Srk fi 29.9.'!H155</f>
        <v>10412.195948597277</v>
      </c>
      <c r="I155" s="24">
        <f>'2018 Srk fi 29.9.'!I155</f>
        <v>-121793.77974516568</v>
      </c>
      <c r="J155" s="24">
        <f>'2018 Srk fi 29.9.'!J155</f>
        <v>-111381.5837965684</v>
      </c>
      <c r="K155" s="24">
        <f>'2018 Srk fi 29.9.'!K155</f>
        <v>49448.090493784788</v>
      </c>
      <c r="L155" s="24"/>
      <c r="M155" s="23">
        <v>2.1310515805210701E-3</v>
      </c>
      <c r="N155" s="28">
        <v>684</v>
      </c>
      <c r="O155" s="29" t="s">
        <v>941</v>
      </c>
      <c r="Q155" s="91" t="s">
        <v>1649</v>
      </c>
    </row>
    <row r="156" spans="1:17" ht="11.4">
      <c r="A156" s="25"/>
      <c r="B156" s="26"/>
      <c r="C156" s="27" t="s">
        <v>1650</v>
      </c>
      <c r="D156" s="24">
        <f>'2018 Srk fi 29.9.'!D156</f>
        <v>2499409.7625942654</v>
      </c>
      <c r="E156" s="92">
        <f>'2018 Srk fi 29.9.'!E156</f>
        <v>9.5692469979253847E-3</v>
      </c>
      <c r="F156" s="24">
        <f>'2018 Srk fi 29.9.'!F156</f>
        <v>2485650.5844361144</v>
      </c>
      <c r="G156" s="24">
        <f>'2018 Srk fi 29.9.'!G156</f>
        <v>2503111.038647301</v>
      </c>
      <c r="H156" s="24">
        <f>'2018 Srk fi 29.9.'!H156</f>
        <v>-17460.454211186618</v>
      </c>
      <c r="I156" s="24">
        <f>'2018 Srk fi 29.9.'!I156</f>
        <v>-241925.39789197673</v>
      </c>
      <c r="J156" s="24">
        <f>'2018 Srk fi 29.9.'!J156</f>
        <v>-259385.85210316334</v>
      </c>
      <c r="K156" s="24">
        <f>'2018 Srk fi 29.9.'!K156</f>
        <v>98221.345890878234</v>
      </c>
      <c r="L156" s="24"/>
      <c r="M156" s="23">
        <v>1.8063071030719477E-3</v>
      </c>
      <c r="N156" s="28">
        <v>689</v>
      </c>
      <c r="O156" s="29" t="s">
        <v>943</v>
      </c>
      <c r="Q156" s="91" t="s">
        <v>1650</v>
      </c>
    </row>
    <row r="157" spans="1:17" ht="11.4">
      <c r="A157" s="25"/>
      <c r="B157" s="26"/>
      <c r="C157" s="27" t="s">
        <v>1798</v>
      </c>
      <c r="D157" s="24">
        <f>'2018 Srk fi 29.9.'!D157</f>
        <v>863991.50277827703</v>
      </c>
      <c r="E157" s="92">
        <f>'2018 Srk fi 29.9.'!E157</f>
        <v>2.540632573841739E-3</v>
      </c>
      <c r="F157" s="24">
        <f>'2018 Srk fi 29.9.'!F157</f>
        <v>859235.25464651175</v>
      </c>
      <c r="G157" s="24">
        <f>'2018 Srk fi 29.9.'!G157</f>
        <v>864721.53057242394</v>
      </c>
      <c r="H157" s="24">
        <f>'2018 Srk fi 29.9.'!H157</f>
        <v>-5486.2759259121958</v>
      </c>
      <c r="I157" s="24">
        <f>'2018 Srk fi 29.9.'!I157</f>
        <v>-83628.339463620985</v>
      </c>
      <c r="J157" s="24">
        <f>'2018 Srk fi 29.9.'!J157</f>
        <v>-89114.615389533181</v>
      </c>
      <c r="K157" s="24">
        <f>'2018 Srk fi 29.9.'!K157</f>
        <v>33952.979423862773</v>
      </c>
      <c r="L157" s="24"/>
      <c r="M157" s="23">
        <v>3.3407829202446613E-3</v>
      </c>
      <c r="N157" s="28">
        <v>695</v>
      </c>
      <c r="O157" s="29" t="s">
        <v>947</v>
      </c>
      <c r="Q157" s="91" t="s">
        <v>1651</v>
      </c>
    </row>
    <row r="158" spans="1:17" ht="11.4">
      <c r="A158" s="25"/>
      <c r="B158" s="26"/>
      <c r="C158" s="27" t="s">
        <v>1652</v>
      </c>
      <c r="D158" s="24">
        <f>'2018 Srk fi 29.9.'!D158</f>
        <v>1960381.5494350614</v>
      </c>
      <c r="E158" s="92">
        <f>'2018 Srk fi 29.9.'!E158</f>
        <v>2.5260726084495033E-3</v>
      </c>
      <c r="F158" s="24">
        <f>'2018 Srk fi 29.9.'!F158</f>
        <v>1949589.7059365262</v>
      </c>
      <c r="G158" s="24">
        <f>'2018 Srk fi 29.9.'!G158</f>
        <v>1966395.8034906702</v>
      </c>
      <c r="H158" s="24">
        <f>'2018 Srk fi 29.9.'!H158</f>
        <v>-16806.097554143984</v>
      </c>
      <c r="I158" s="24">
        <f>'2018 Srk fi 29.9.'!I158</f>
        <v>-189751.2338572696</v>
      </c>
      <c r="J158" s="24">
        <f>'2018 Srk fi 29.9.'!J158</f>
        <v>-206557.33141141359</v>
      </c>
      <c r="K158" s="24">
        <f>'2018 Srk fi 29.9.'!K158</f>
        <v>77038.714150375294</v>
      </c>
      <c r="L158" s="24"/>
      <c r="M158" s="23">
        <v>2.3283603630600853E-3</v>
      </c>
      <c r="N158" s="28">
        <v>700</v>
      </c>
      <c r="O158" s="29" t="s">
        <v>21</v>
      </c>
      <c r="Q158" s="91" t="s">
        <v>1652</v>
      </c>
    </row>
    <row r="159" spans="1:17" ht="11.4">
      <c r="A159" s="25"/>
      <c r="B159" s="26"/>
      <c r="C159" s="27" t="s">
        <v>1653</v>
      </c>
      <c r="D159" s="24">
        <f>'2018 Srk fi 29.9.'!D159</f>
        <v>556855.21782598039</v>
      </c>
      <c r="E159" s="92">
        <f>'2018 Srk fi 29.9.'!E159</f>
        <v>7.2739972931042951E-2</v>
      </c>
      <c r="F159" s="24">
        <f>'2018 Srk fi 29.9.'!F159</f>
        <v>553789.74602338532</v>
      </c>
      <c r="G159" s="24">
        <f>'2018 Srk fi 29.9.'!G159</f>
        <v>567813.26059816242</v>
      </c>
      <c r="H159" s="24">
        <f>'2018 Srk fi 29.9.'!H159</f>
        <v>-14023.514574777102</v>
      </c>
      <c r="I159" s="24">
        <f>'2018 Srk fi 29.9.'!I159</f>
        <v>-53899.693502414579</v>
      </c>
      <c r="J159" s="24">
        <f>'2018 Srk fi 29.9.'!J159</f>
        <v>-67923.208077191681</v>
      </c>
      <c r="K159" s="24">
        <f>'2018 Srk fi 29.9.'!K159</f>
        <v>21883.194096375439</v>
      </c>
      <c r="L159" s="24"/>
      <c r="M159" s="23">
        <v>1.4605479053581001E-3</v>
      </c>
      <c r="N159" s="28">
        <v>698</v>
      </c>
      <c r="O159" s="29" t="s">
        <v>949</v>
      </c>
      <c r="Q159" s="91" t="s">
        <v>1653</v>
      </c>
    </row>
    <row r="160" spans="1:17" ht="11.4">
      <c r="A160" s="25"/>
      <c r="B160" s="26"/>
      <c r="C160" s="27" t="s">
        <v>1654</v>
      </c>
      <c r="D160" s="24">
        <f>'2018 Srk fi 29.9.'!D160</f>
        <v>9339620.0993889216</v>
      </c>
      <c r="E160" s="92">
        <f>'2018 Srk fi 29.9.'!E160</f>
        <v>9.6763692623931252E-3</v>
      </c>
      <c r="F160" s="24">
        <f>'2018 Srk fi 29.9.'!F160</f>
        <v>9288205.761972094</v>
      </c>
      <c r="G160" s="24">
        <f>'2018 Srk fi 29.9.'!G160</f>
        <v>9312946.7184396479</v>
      </c>
      <c r="H160" s="24">
        <f>'2018 Srk fi 29.9.'!H160</f>
        <v>-24740.956467553973</v>
      </c>
      <c r="I160" s="24">
        <f>'2018 Srk fi 29.9.'!I160</f>
        <v>-904009.95567822643</v>
      </c>
      <c r="J160" s="24">
        <f>'2018 Srk fi 29.9.'!J160</f>
        <v>-928750.9121457804</v>
      </c>
      <c r="K160" s="24">
        <f>'2018 Srk fi 29.9.'!K160</f>
        <v>367026.67565774138</v>
      </c>
      <c r="L160" s="24"/>
      <c r="M160" s="23">
        <v>3.9000780466336886E-4</v>
      </c>
      <c r="N160" s="28">
        <v>692</v>
      </c>
      <c r="O160" s="29" t="s">
        <v>945</v>
      </c>
      <c r="Q160" s="91" t="s">
        <v>1654</v>
      </c>
    </row>
    <row r="161" spans="1:17" ht="11.4">
      <c r="A161" s="25"/>
      <c r="B161" s="26"/>
      <c r="C161" s="27" t="s">
        <v>1655</v>
      </c>
      <c r="D161" s="24">
        <f>'2018 Srk fi 29.9.'!D161</f>
        <v>1501131.339149992</v>
      </c>
      <c r="E161" s="92">
        <f>'2018 Srk fi 29.9.'!E161</f>
        <v>1.1789291479308961E-2</v>
      </c>
      <c r="F161" s="24">
        <f>'2018 Srk fi 29.9.'!F161</f>
        <v>1492867.6547220692</v>
      </c>
      <c r="G161" s="24">
        <f>'2018 Srk fi 29.9.'!G161</f>
        <v>1506046.4657994325</v>
      </c>
      <c r="H161" s="24">
        <f>'2018 Srk fi 29.9.'!H161</f>
        <v>-13178.811077363323</v>
      </c>
      <c r="I161" s="24">
        <f>'2018 Srk fi 29.9.'!I161</f>
        <v>-145299.02297214101</v>
      </c>
      <c r="J161" s="24">
        <f>'2018 Srk fi 29.9.'!J161</f>
        <v>-158477.83404950434</v>
      </c>
      <c r="K161" s="24">
        <f>'2018 Srk fi 29.9.'!K161</f>
        <v>58991.183717410873</v>
      </c>
      <c r="L161" s="24"/>
      <c r="M161" s="23">
        <v>1.2590345249488726E-3</v>
      </c>
      <c r="N161" s="28">
        <v>705</v>
      </c>
      <c r="O161" s="29" t="s">
        <v>953</v>
      </c>
      <c r="Q161" s="91" t="s">
        <v>1655</v>
      </c>
    </row>
    <row r="162" spans="1:17" ht="11.4">
      <c r="A162" s="25"/>
      <c r="B162" s="26"/>
      <c r="C162" s="27" t="s">
        <v>1656</v>
      </c>
      <c r="D162" s="24">
        <f>'2018 Srk fi 29.9.'!D162</f>
        <v>293325.90062553098</v>
      </c>
      <c r="E162" s="92">
        <f>'2018 Srk fi 29.9.'!E162</f>
        <v>-7.5552277158597025E-4</v>
      </c>
      <c r="F162" s="24">
        <f>'2018 Srk fi 29.9.'!F162</f>
        <v>291711.15006101463</v>
      </c>
      <c r="G162" s="24">
        <f>'2018 Srk fi 29.9.'!G162</f>
        <v>288228.83006344561</v>
      </c>
      <c r="H162" s="24">
        <f>'2018 Srk fi 29.9.'!H162</f>
        <v>3482.3199975690222</v>
      </c>
      <c r="I162" s="24">
        <f>'2018 Srk fi 29.9.'!I162</f>
        <v>-28391.897272257545</v>
      </c>
      <c r="J162" s="24">
        <f>'2018 Srk fi 29.9.'!J162</f>
        <v>-24909.577274688523</v>
      </c>
      <c r="K162" s="24">
        <f>'2018 Srk fi 29.9.'!K162</f>
        <v>11527.067380175942</v>
      </c>
      <c r="L162" s="24"/>
      <c r="M162" s="23">
        <v>2.1818918176164507E-3</v>
      </c>
      <c r="N162" s="28">
        <v>715</v>
      </c>
      <c r="O162" s="29" t="s">
        <v>959</v>
      </c>
      <c r="Q162" s="91" t="s">
        <v>1656</v>
      </c>
    </row>
    <row r="163" spans="1:17" ht="11.4">
      <c r="A163" s="25"/>
      <c r="B163" s="26"/>
      <c r="C163" s="27" t="s">
        <v>1657</v>
      </c>
      <c r="D163" s="24">
        <f>'2018 Srk fi 29.9.'!D163</f>
        <v>426404.52561471215</v>
      </c>
      <c r="E163" s="92">
        <f>'2018 Srk fi 29.9.'!E163</f>
        <v>5.0307514208494108E-3</v>
      </c>
      <c r="F163" s="24">
        <f>'2018 Srk fi 29.9.'!F163</f>
        <v>424057.18108434393</v>
      </c>
      <c r="G163" s="24">
        <f>'2018 Srk fi 29.9.'!G163</f>
        <v>424872.9672183916</v>
      </c>
      <c r="H163" s="24">
        <f>'2018 Srk fi 29.9.'!H163</f>
        <v>-815.78613404766656</v>
      </c>
      <c r="I163" s="24">
        <f>'2018 Srk fi 29.9.'!I163</f>
        <v>-41272.978151131872</v>
      </c>
      <c r="J163" s="24">
        <f>'2018 Srk fi 29.9.'!J163</f>
        <v>-42088.764285179539</v>
      </c>
      <c r="K163" s="24">
        <f>'2018 Srk fi 29.9.'!K163</f>
        <v>16756.766748148966</v>
      </c>
      <c r="L163" s="24"/>
      <c r="M163" s="23">
        <v>6.0560165370933559E-3</v>
      </c>
      <c r="N163" s="28">
        <v>718</v>
      </c>
      <c r="O163" s="29" t="s">
        <v>961</v>
      </c>
      <c r="Q163" s="91" t="s">
        <v>1657</v>
      </c>
    </row>
    <row r="164" spans="1:17" ht="11.4">
      <c r="A164" s="25"/>
      <c r="B164" s="26"/>
      <c r="C164" s="27" t="s">
        <v>1658</v>
      </c>
      <c r="D164" s="24">
        <f>'2018 Srk fi 29.9.'!D164</f>
        <v>4737816.8978637904</v>
      </c>
      <c r="E164" s="92">
        <f>'2018 Srk fi 29.9.'!E164</f>
        <v>1.3783657840677588E-2</v>
      </c>
      <c r="F164" s="24">
        <f>'2018 Srk fi 29.9.'!F164</f>
        <v>4711735.3534311792</v>
      </c>
      <c r="G164" s="24">
        <f>'2018 Srk fi 29.9.'!G164</f>
        <v>4726372.4690345768</v>
      </c>
      <c r="H164" s="24">
        <f>'2018 Srk fi 29.9.'!H164</f>
        <v>-14637.1156033976</v>
      </c>
      <c r="I164" s="24">
        <f>'2018 Srk fi 29.9.'!I164</f>
        <v>-458587.56547599082</v>
      </c>
      <c r="J164" s="24">
        <f>'2018 Srk fi 29.9.'!J164</f>
        <v>-473224.68107938842</v>
      </c>
      <c r="K164" s="24">
        <f>'2018 Srk fi 29.9.'!K164</f>
        <v>186185.85846032365</v>
      </c>
      <c r="L164" s="24"/>
      <c r="M164" s="23">
        <v>1.0079791993715295E-3</v>
      </c>
      <c r="N164" s="28">
        <v>723</v>
      </c>
      <c r="O164" s="29" t="s">
        <v>963</v>
      </c>
      <c r="Q164" s="91" t="s">
        <v>1658</v>
      </c>
    </row>
    <row r="165" spans="1:17" ht="11.4">
      <c r="A165" s="25"/>
      <c r="B165" s="26"/>
      <c r="C165" s="27" t="s">
        <v>1659</v>
      </c>
      <c r="D165" s="24">
        <f>'2018 Srk fi 29.9.'!D165</f>
        <v>1924253.5086982856</v>
      </c>
      <c r="E165" s="92">
        <f>'2018 Srk fi 29.9.'!E165</f>
        <v>2.4546503666955655E-2</v>
      </c>
      <c r="F165" s="24">
        <f>'2018 Srk fi 29.9.'!F165</f>
        <v>1913660.5490148182</v>
      </c>
      <c r="G165" s="24">
        <f>'2018 Srk fi 29.9.'!G165</f>
        <v>1920771.2544317539</v>
      </c>
      <c r="H165" s="24">
        <f>'2018 Srk fi 29.9.'!H165</f>
        <v>-7110.7054169357289</v>
      </c>
      <c r="I165" s="24">
        <f>'2018 Srk fi 29.9.'!I165</f>
        <v>-186254.29199479159</v>
      </c>
      <c r="J165" s="24">
        <f>'2018 Srk fi 29.9.'!J165</f>
        <v>-193364.99741172732</v>
      </c>
      <c r="K165" s="24">
        <f>'2018 Srk fi 29.9.'!K165</f>
        <v>75618.961039591493</v>
      </c>
      <c r="L165" s="24"/>
      <c r="M165" s="23">
        <v>1.3322249000518589E-3</v>
      </c>
      <c r="N165" s="28">
        <v>729</v>
      </c>
      <c r="O165" s="29" t="s">
        <v>967</v>
      </c>
      <c r="Q165" s="91" t="s">
        <v>1659</v>
      </c>
    </row>
    <row r="166" spans="1:17" ht="11.4">
      <c r="A166" s="25"/>
      <c r="B166" s="26"/>
      <c r="C166" s="27" t="s">
        <v>1660</v>
      </c>
      <c r="D166" s="24">
        <f>'2018 Srk fi 29.9.'!D166</f>
        <v>1600974.2109756717</v>
      </c>
      <c r="E166" s="92">
        <f>'2018 Srk fi 29.9.'!E166</f>
        <v>5.9105349359429571E-3</v>
      </c>
      <c r="F166" s="24">
        <f>'2018 Srk fi 29.9.'!F166</f>
        <v>1592160.8944378684</v>
      </c>
      <c r="G166" s="24">
        <f>'2018 Srk fi 29.9.'!G166</f>
        <v>1604447.8346435665</v>
      </c>
      <c r="H166" s="24">
        <f>'2018 Srk fi 29.9.'!H166</f>
        <v>-12286.940205698134</v>
      </c>
      <c r="I166" s="24">
        <f>'2018 Srk fi 29.9.'!I166</f>
        <v>-154963.11521287626</v>
      </c>
      <c r="J166" s="24">
        <f>'2018 Srk fi 29.9.'!J166</f>
        <v>-167250.0554185744</v>
      </c>
      <c r="K166" s="24">
        <f>'2018 Srk fi 29.9.'!K166</f>
        <v>62914.790560552043</v>
      </c>
      <c r="L166" s="24"/>
      <c r="M166" s="23">
        <v>9.0114413973545245E-3</v>
      </c>
      <c r="N166" s="28">
        <v>734</v>
      </c>
      <c r="O166" s="29" t="s">
        <v>971</v>
      </c>
      <c r="Q166" s="91" t="s">
        <v>1660</v>
      </c>
    </row>
    <row r="167" spans="1:17" ht="11.4">
      <c r="A167" s="25"/>
      <c r="B167" s="26"/>
      <c r="C167" s="27" t="s">
        <v>1661</v>
      </c>
      <c r="D167" s="24">
        <f>'2018 Srk fi 29.9.'!D167</f>
        <v>343292.54733610555</v>
      </c>
      <c r="E167" s="92">
        <f>'2018 Srk fi 29.9.'!E167</f>
        <v>-1.5343419293146754E-3</v>
      </c>
      <c r="F167" s="24">
        <f>'2018 Srk fi 29.9.'!F167</f>
        <v>341402.73183252034</v>
      </c>
      <c r="G167" s="24">
        <f>'2018 Srk fi 29.9.'!G167</f>
        <v>340963.79854831909</v>
      </c>
      <c r="H167" s="24">
        <f>'2018 Srk fi 29.9.'!H167</f>
        <v>438.93328420125181</v>
      </c>
      <c r="I167" s="24">
        <f>'2018 Srk fi 29.9.'!I167</f>
        <v>-33228.319481890205</v>
      </c>
      <c r="J167" s="24">
        <f>'2018 Srk fi 29.9.'!J167</f>
        <v>-32789.386197688953</v>
      </c>
      <c r="K167" s="24">
        <f>'2018 Srk fi 29.9.'!K167</f>
        <v>13490.647487373977</v>
      </c>
      <c r="L167" s="24"/>
      <c r="M167" s="23">
        <v>1.7606857597320122E-3</v>
      </c>
      <c r="N167" s="28">
        <v>2382</v>
      </c>
      <c r="O167" s="29" t="s">
        <v>499</v>
      </c>
      <c r="Q167" s="91" t="s">
        <v>1661</v>
      </c>
    </row>
    <row r="168" spans="1:17" ht="11.4">
      <c r="A168" s="25"/>
      <c r="B168" s="26"/>
      <c r="C168" s="27" t="s">
        <v>1662</v>
      </c>
      <c r="D168" s="24">
        <f>'2018 Srk fi 29.9.'!D168</f>
        <v>3004806.8888641684</v>
      </c>
      <c r="E168" s="92">
        <f>'2018 Srk fi 29.9.'!E168</f>
        <v>2.0179445476864455E-2</v>
      </c>
      <c r="F168" s="24">
        <f>'2018 Srk fi 29.9.'!F168</f>
        <v>2988265.514203053</v>
      </c>
      <c r="G168" s="24">
        <f>'2018 Srk fi 29.9.'!G168</f>
        <v>2955119.2419069516</v>
      </c>
      <c r="H168" s="24">
        <f>'2018 Srk fi 29.9.'!H168</f>
        <v>33146.272296101321</v>
      </c>
      <c r="I168" s="24">
        <f>'2018 Srk fi 29.9.'!I168</f>
        <v>-290844.30774667748</v>
      </c>
      <c r="J168" s="24">
        <f>'2018 Srk fi 29.9.'!J168</f>
        <v>-257698.03545057616</v>
      </c>
      <c r="K168" s="24">
        <f>'2018 Srk fi 29.9.'!K168</f>
        <v>118082.34935438687</v>
      </c>
      <c r="L168" s="24"/>
      <c r="M168" s="23">
        <v>6.9543960297495638E-3</v>
      </c>
      <c r="N168" s="28">
        <v>987</v>
      </c>
      <c r="O168" s="29" t="s">
        <v>1202</v>
      </c>
      <c r="Q168" s="91" t="s">
        <v>1662</v>
      </c>
    </row>
    <row r="169" spans="1:17" ht="11.4">
      <c r="A169" s="25"/>
      <c r="B169" s="26"/>
      <c r="C169" s="27" t="s">
        <v>1663</v>
      </c>
      <c r="D169" s="24">
        <f>'2018 Srk fi 29.9.'!D169</f>
        <v>2029279.9368846561</v>
      </c>
      <c r="E169" s="92">
        <f>'2018 Srk fi 29.9.'!E169</f>
        <v>-1.1243695890047922E-2</v>
      </c>
      <c r="F169" s="24">
        <f>'2018 Srk fi 29.9.'!F169</f>
        <v>2018108.809764077</v>
      </c>
      <c r="G169" s="24">
        <f>'2018 Srk fi 29.9.'!G169</f>
        <v>2022275.6238635185</v>
      </c>
      <c r="H169" s="24">
        <f>'2018 Srk fi 29.9.'!H169</f>
        <v>-4166.8140994415153</v>
      </c>
      <c r="I169" s="24">
        <f>'2018 Srk fi 29.9.'!I169</f>
        <v>-196420.1162659539</v>
      </c>
      <c r="J169" s="24">
        <f>'2018 Srk fi 29.9.'!J169</f>
        <v>-200586.93036539541</v>
      </c>
      <c r="K169" s="24">
        <f>'2018 Srk fi 29.9.'!K169</f>
        <v>79746.270328753279</v>
      </c>
      <c r="L169" s="24"/>
      <c r="M169" s="23">
        <v>3.2255045631107296E-3</v>
      </c>
      <c r="N169" s="28">
        <v>2282</v>
      </c>
      <c r="O169" s="29" t="s">
        <v>501</v>
      </c>
      <c r="Q169" s="91" t="s">
        <v>1663</v>
      </c>
    </row>
    <row r="170" spans="1:17" ht="11.4">
      <c r="A170" s="25"/>
      <c r="B170" s="26"/>
      <c r="C170" s="27" t="s">
        <v>1664</v>
      </c>
      <c r="D170" s="24">
        <f>'2018 Srk fi 29.9.'!D170</f>
        <v>1281106.0318376929</v>
      </c>
      <c r="E170" s="92">
        <f>'2018 Srk fi 29.9.'!E170</f>
        <v>-6.09518365568118E-3</v>
      </c>
      <c r="F170" s="24">
        <f>'2018 Srk fi 29.9.'!F170</f>
        <v>1274053.5803368073</v>
      </c>
      <c r="G170" s="24">
        <f>'2018 Srk fi 29.9.'!G170</f>
        <v>1278898.3091370671</v>
      </c>
      <c r="H170" s="24">
        <f>'2018 Srk fi 29.9.'!H170</f>
        <v>-4844.7288002597634</v>
      </c>
      <c r="I170" s="24">
        <f>'2018 Srk fi 29.9.'!I170</f>
        <v>-124002.11087134863</v>
      </c>
      <c r="J170" s="24">
        <f>'2018 Srk fi 29.9.'!J170</f>
        <v>-128846.8396716084</v>
      </c>
      <c r="K170" s="24">
        <f>'2018 Srk fi 29.9.'!K170</f>
        <v>50344.669593277518</v>
      </c>
      <c r="L170" s="24"/>
      <c r="M170" s="23">
        <v>4.116307451530337E-3</v>
      </c>
      <c r="N170" s="28">
        <v>2262</v>
      </c>
      <c r="O170" s="29" t="s">
        <v>951</v>
      </c>
      <c r="Q170" s="91" t="s">
        <v>1664</v>
      </c>
    </row>
    <row r="171" spans="1:17" ht="11.4">
      <c r="A171" s="25"/>
      <c r="B171" s="26"/>
      <c r="C171" s="27" t="s">
        <v>1665</v>
      </c>
      <c r="D171" s="24">
        <f>'2018 Srk fi 29.9.'!D171</f>
        <v>3690521.9966084524</v>
      </c>
      <c r="E171" s="92">
        <f>'2018 Srk fi 29.9.'!E171</f>
        <v>1.7166530579900252E-2</v>
      </c>
      <c r="F171" s="24">
        <f>'2018 Srk fi 29.9.'!F171</f>
        <v>3670205.78019294</v>
      </c>
      <c r="G171" s="24">
        <f>'2018 Srk fi 29.9.'!G171</f>
        <v>3670611.8507318012</v>
      </c>
      <c r="H171" s="24">
        <f>'2018 Srk fi 29.9.'!H171</f>
        <v>-406.07053886121139</v>
      </c>
      <c r="I171" s="24">
        <f>'2018 Srk fi 29.9.'!I171</f>
        <v>-357216.73805573891</v>
      </c>
      <c r="J171" s="24">
        <f>'2018 Srk fi 29.9.'!J171</f>
        <v>-357622.80859460012</v>
      </c>
      <c r="K171" s="24">
        <f>'2018 Srk fi 29.9.'!K171</f>
        <v>145029.45574259438</v>
      </c>
      <c r="L171" s="24"/>
      <c r="M171" s="23">
        <v>1.6778438522465273E-3</v>
      </c>
      <c r="N171" s="28">
        <v>2422</v>
      </c>
      <c r="O171" s="29" t="s">
        <v>296</v>
      </c>
      <c r="Q171" s="91" t="s">
        <v>1665</v>
      </c>
    </row>
    <row r="172" spans="1:17" ht="11.4">
      <c r="A172" s="25"/>
      <c r="B172" s="26"/>
      <c r="C172" s="27" t="s">
        <v>1666</v>
      </c>
      <c r="D172" s="24">
        <f>'2018 Srk fi 29.9.'!D172</f>
        <v>1116890.0244059602</v>
      </c>
      <c r="E172" s="92">
        <f>'2018 Srk fi 29.9.'!E172</f>
        <v>6.4450999922867069E-3</v>
      </c>
      <c r="F172" s="24">
        <f>'2018 Srk fi 29.9.'!F172</f>
        <v>1110741.5772570171</v>
      </c>
      <c r="G172" s="24">
        <f>'2018 Srk fi 29.9.'!G172</f>
        <v>1110681.0849921412</v>
      </c>
      <c r="H172" s="24">
        <f>'2018 Srk fi 29.9.'!H172</f>
        <v>60.492264875909314</v>
      </c>
      <c r="I172" s="24">
        <f>'2018 Srk fi 29.9.'!I172</f>
        <v>-108107.14897565772</v>
      </c>
      <c r="J172" s="24">
        <f>'2018 Srk fi 29.9.'!J172</f>
        <v>-108046.65671078181</v>
      </c>
      <c r="K172" s="24">
        <f>'2018 Srk fi 29.9.'!K172</f>
        <v>43891.339087746652</v>
      </c>
      <c r="L172" s="24"/>
      <c r="M172" s="23">
        <v>2.5120176440398536E-4</v>
      </c>
      <c r="N172" s="28">
        <v>2042</v>
      </c>
      <c r="O172" s="29" t="s">
        <v>556</v>
      </c>
      <c r="Q172" s="91" t="s">
        <v>1666</v>
      </c>
    </row>
    <row r="173" spans="1:17" ht="11.4">
      <c r="A173" s="25"/>
      <c r="B173" s="26"/>
      <c r="C173" s="27" t="s">
        <v>1667</v>
      </c>
      <c r="D173" s="24">
        <f>'2018 Srk fi 29.9.'!D173</f>
        <v>1954924.5820788415</v>
      </c>
      <c r="E173" s="92">
        <f>'2018 Srk fi 29.9.'!E173</f>
        <v>1.6423621993759907E-2</v>
      </c>
      <c r="F173" s="24">
        <f>'2018 Srk fi 29.9.'!F173</f>
        <v>1944162.7790271272</v>
      </c>
      <c r="G173" s="24">
        <f>'2018 Srk fi 29.9.'!G173</f>
        <v>1934332.7784728901</v>
      </c>
      <c r="H173" s="24">
        <f>'2018 Srk fi 29.9.'!H173</f>
        <v>9830.0005542370491</v>
      </c>
      <c r="I173" s="24">
        <f>'2018 Srk fi 29.9.'!I173</f>
        <v>-189223.03755320827</v>
      </c>
      <c r="J173" s="24">
        <f>'2018 Srk fi 29.9.'!J173</f>
        <v>-179393.03699897122</v>
      </c>
      <c r="K173" s="24">
        <f>'2018 Srk fi 29.9.'!K173</f>
        <v>76824.267249258046</v>
      </c>
      <c r="L173" s="24"/>
      <c r="M173" s="23">
        <v>3.2714194533441333E-3</v>
      </c>
      <c r="N173" s="28">
        <v>746</v>
      </c>
      <c r="O173" s="29" t="s">
        <v>975</v>
      </c>
      <c r="Q173" s="91" t="s">
        <v>1667</v>
      </c>
    </row>
    <row r="174" spans="1:17" ht="11.4">
      <c r="A174" s="25"/>
      <c r="B174" s="26"/>
      <c r="C174" s="27" t="s">
        <v>1668</v>
      </c>
      <c r="D174" s="24">
        <f>'2018 Srk fi 29.9.'!D174</f>
        <v>5388241.558082127</v>
      </c>
      <c r="E174" s="92">
        <f>'2018 Srk fi 29.9.'!E174</f>
        <v>9.2035554828611144E-3</v>
      </c>
      <c r="F174" s="24">
        <f>'2018 Srk fi 29.9.'!F174</f>
        <v>5358579.444783885</v>
      </c>
      <c r="G174" s="24">
        <f>'2018 Srk fi 29.9.'!G174</f>
        <v>5401332.4967539711</v>
      </c>
      <c r="H174" s="24">
        <f>'2018 Srk fi 29.9.'!H174</f>
        <v>-42753.05197008606</v>
      </c>
      <c r="I174" s="24">
        <f>'2018 Srk fi 29.9.'!I174</f>
        <v>-521544.12709186162</v>
      </c>
      <c r="J174" s="24">
        <f>'2018 Srk fi 29.9.'!J174</f>
        <v>-564297.17906194762</v>
      </c>
      <c r="K174" s="24">
        <f>'2018 Srk fi 29.9.'!K174</f>
        <v>211746.12732194163</v>
      </c>
      <c r="L174" s="24"/>
      <c r="M174" s="23">
        <v>2.1902044612815558E-3</v>
      </c>
      <c r="N174" s="28">
        <v>749</v>
      </c>
      <c r="O174" s="29" t="s">
        <v>624</v>
      </c>
      <c r="Q174" s="91" t="s">
        <v>1668</v>
      </c>
    </row>
    <row r="175" spans="1:17" ht="11.4">
      <c r="A175" s="25"/>
      <c r="B175" s="26"/>
      <c r="C175" s="27" t="s">
        <v>1669</v>
      </c>
      <c r="D175" s="24">
        <f>'2018 Srk fi 29.9.'!D175</f>
        <v>895650.72493656341</v>
      </c>
      <c r="E175" s="92">
        <f>'2018 Srk fi 29.9.'!E175</f>
        <v>8.0803262149775623E-3</v>
      </c>
      <c r="F175" s="24">
        <f>'2018 Srk fi 29.9.'!F175</f>
        <v>890720.19370622688</v>
      </c>
      <c r="G175" s="24">
        <f>'2018 Srk fi 29.9.'!G175</f>
        <v>897538.3270831299</v>
      </c>
      <c r="H175" s="24">
        <f>'2018 Srk fi 29.9.'!H175</f>
        <v>-6818.1333769030171</v>
      </c>
      <c r="I175" s="24">
        <f>'2018 Srk fi 29.9.'!I175</f>
        <v>-86692.730918043439</v>
      </c>
      <c r="J175" s="24">
        <f>'2018 Srk fi 29.9.'!J175</f>
        <v>-93510.864294946456</v>
      </c>
      <c r="K175" s="24">
        <f>'2018 Srk fi 29.9.'!K175</f>
        <v>35197.117722745614</v>
      </c>
      <c r="L175" s="24"/>
      <c r="M175" s="23">
        <v>1.6593803322774324E-3</v>
      </c>
      <c r="N175" s="28">
        <v>753</v>
      </c>
      <c r="O175" s="29" t="s">
        <v>626</v>
      </c>
      <c r="Q175" s="91" t="s">
        <v>1669</v>
      </c>
    </row>
    <row r="176" spans="1:17" ht="11.4">
      <c r="A176" s="25"/>
      <c r="B176" s="26"/>
      <c r="C176" s="27" t="s">
        <v>1670</v>
      </c>
      <c r="D176" s="24">
        <f>'2018 Srk fi 29.9.'!D176</f>
        <v>1180098.4303745416</v>
      </c>
      <c r="E176" s="92">
        <f>'2018 Srk fi 29.9.'!E176</f>
        <v>4.6058209855504018E-3</v>
      </c>
      <c r="F176" s="24">
        <f>'2018 Srk fi 29.9.'!F176</f>
        <v>1173602.0227863661</v>
      </c>
      <c r="G176" s="24">
        <f>'2018 Srk fi 29.9.'!G176</f>
        <v>1169288.4092750121</v>
      </c>
      <c r="H176" s="24">
        <f>'2018 Srk fi 29.9.'!H176</f>
        <v>4313.613511353964</v>
      </c>
      <c r="I176" s="24">
        <f>'2018 Srk fi 29.9.'!I176</f>
        <v>-114225.28094142013</v>
      </c>
      <c r="J176" s="24">
        <f>'2018 Srk fi 29.9.'!J176</f>
        <v>-109911.66743006617</v>
      </c>
      <c r="K176" s="24">
        <f>'2018 Srk fi 29.9.'!K176</f>
        <v>46375.291418719004</v>
      </c>
      <c r="L176" s="24"/>
      <c r="M176" s="23">
        <v>1.0768181180846644E-3</v>
      </c>
      <c r="N176" s="28">
        <v>760</v>
      </c>
      <c r="O176" s="29" t="s">
        <v>633</v>
      </c>
      <c r="Q176" s="91" t="s">
        <v>1670</v>
      </c>
    </row>
    <row r="177" spans="1:17" ht="11.4">
      <c r="A177" s="25"/>
      <c r="B177" s="26"/>
      <c r="C177" s="27" t="s">
        <v>1671</v>
      </c>
      <c r="D177" s="24">
        <f>'2018 Srk fi 29.9.'!D177</f>
        <v>229231.56159583747</v>
      </c>
      <c r="E177" s="92">
        <f>'2018 Srk fi 29.9.'!E177</f>
        <v>-2.0310715270245305E-3</v>
      </c>
      <c r="F177" s="24">
        <f>'2018 Srk fi 29.9.'!F177</f>
        <v>227969.64850632689</v>
      </c>
      <c r="G177" s="24">
        <f>'2018 Srk fi 29.9.'!G177</f>
        <v>229980.2440145759</v>
      </c>
      <c r="H177" s="24">
        <f>'2018 Srk fi 29.9.'!H177</f>
        <v>-2010.5955082490109</v>
      </c>
      <c r="I177" s="24">
        <f>'2018 Srk fi 29.9.'!I177</f>
        <v>-22188.013177523382</v>
      </c>
      <c r="J177" s="24">
        <f>'2018 Srk fi 29.9.'!J177</f>
        <v>-24198.608685772393</v>
      </c>
      <c r="K177" s="24">
        <f>'2018 Srk fi 29.9.'!K177</f>
        <v>9008.2998144493886</v>
      </c>
      <c r="L177" s="24"/>
      <c r="M177" s="23">
        <v>6.1173864744658757E-4</v>
      </c>
      <c r="N177" s="28">
        <v>769</v>
      </c>
      <c r="O177" s="29" t="s">
        <v>639</v>
      </c>
      <c r="Q177" s="91" t="s">
        <v>1671</v>
      </c>
    </row>
    <row r="178" spans="1:17" ht="11.4">
      <c r="A178" s="25"/>
      <c r="B178" s="26"/>
      <c r="C178" s="27" t="s">
        <v>1672</v>
      </c>
      <c r="D178" s="24">
        <f>'2018 Srk fi 29.9.'!D178</f>
        <v>8060196.003499697</v>
      </c>
      <c r="E178" s="92">
        <f>'2018 Srk fi 29.9.'!E178</f>
        <v>1.4692808117004574E-2</v>
      </c>
      <c r="F178" s="24">
        <f>'2018 Srk fi 29.9.'!F178</f>
        <v>8015824.8585752016</v>
      </c>
      <c r="G178" s="24">
        <f>'2018 Srk fi 29.9.'!G178</f>
        <v>8016731.6496333303</v>
      </c>
      <c r="H178" s="24">
        <f>'2018 Srk fi 29.9.'!H178</f>
        <v>-906.79105812869966</v>
      </c>
      <c r="I178" s="24">
        <f>'2018 Srk fi 29.9.'!I178</f>
        <v>-780170.64445247862</v>
      </c>
      <c r="J178" s="24">
        <f>'2018 Srk fi 29.9.'!J178</f>
        <v>-781077.43551060732</v>
      </c>
      <c r="K178" s="24">
        <f>'2018 Srk fi 29.9.'!K178</f>
        <v>316748.1024745176</v>
      </c>
      <c r="L178" s="24"/>
      <c r="M178" s="23">
        <v>3.5809453523000735E-3</v>
      </c>
      <c r="N178" s="28">
        <v>773</v>
      </c>
      <c r="O178" s="29" t="s">
        <v>640</v>
      </c>
      <c r="Q178" s="91" t="s">
        <v>1672</v>
      </c>
    </row>
    <row r="179" spans="1:17" ht="11.4">
      <c r="A179" s="25"/>
      <c r="B179" s="26"/>
      <c r="C179" s="27" t="s">
        <v>1673</v>
      </c>
      <c r="D179" s="24">
        <f>'2018 Srk fi 29.9.'!D179</f>
        <v>1508774.2505824903</v>
      </c>
      <c r="E179" s="92">
        <f>'2018 Srk fi 29.9.'!E179</f>
        <v>2.0302732890262964E-2</v>
      </c>
      <c r="F179" s="24">
        <f>'2018 Srk fi 29.9.'!F179</f>
        <v>1500468.4921490883</v>
      </c>
      <c r="G179" s="24">
        <f>'2018 Srk fi 29.9.'!G179</f>
        <v>1494904.2516171746</v>
      </c>
      <c r="H179" s="24">
        <f>'2018 Srk fi 29.9.'!H179</f>
        <v>5564.2405319137033</v>
      </c>
      <c r="I179" s="24">
        <f>'2018 Srk fi 29.9.'!I179</f>
        <v>-146038.80338631413</v>
      </c>
      <c r="J179" s="24">
        <f>'2018 Srk fi 29.9.'!J179</f>
        <v>-140474.56285440043</v>
      </c>
      <c r="K179" s="24">
        <f>'2018 Srk fi 29.9.'!K179</f>
        <v>59291.533447438967</v>
      </c>
      <c r="L179" s="24"/>
      <c r="M179" s="23">
        <v>1.0464267076349266E-3</v>
      </c>
      <c r="N179" s="28">
        <v>1869</v>
      </c>
      <c r="O179" s="29" t="s">
        <v>789</v>
      </c>
      <c r="Q179" s="91" t="s">
        <v>1673</v>
      </c>
    </row>
    <row r="180" spans="1:17" ht="11.4">
      <c r="A180" s="25"/>
      <c r="B180" s="26"/>
      <c r="C180" s="27" t="s">
        <v>1674</v>
      </c>
      <c r="D180" s="24">
        <f>'2018 Srk fi 29.9.'!D180</f>
        <v>2924423.524640861</v>
      </c>
      <c r="E180" s="92">
        <f>'2018 Srk fi 29.9.'!E180</f>
        <v>1.4388082615403031E-2</v>
      </c>
      <c r="F180" s="24">
        <f>'2018 Srk fi 29.9.'!F180</f>
        <v>2908324.6580653954</v>
      </c>
      <c r="G180" s="24">
        <f>'2018 Srk fi 29.9.'!G180</f>
        <v>2893133.9710204839</v>
      </c>
      <c r="H180" s="24">
        <f>'2018 Srk fi 29.9.'!H180</f>
        <v>15190.687044911552</v>
      </c>
      <c r="I180" s="24">
        <f>'2018 Srk fi 29.9.'!I180</f>
        <v>-283063.75984906725</v>
      </c>
      <c r="J180" s="24">
        <f>'2018 Srk fi 29.9.'!J180</f>
        <v>-267873.0728041557</v>
      </c>
      <c r="K180" s="24">
        <f>'2018 Srk fi 29.9.'!K180</f>
        <v>114923.45866770935</v>
      </c>
      <c r="L180" s="24"/>
      <c r="M180" s="23">
        <v>1.392825585533876E-3</v>
      </c>
      <c r="N180" s="28">
        <v>779</v>
      </c>
      <c r="O180" s="29" t="s">
        <v>642</v>
      </c>
      <c r="Q180" s="91" t="s">
        <v>1674</v>
      </c>
    </row>
    <row r="181" spans="1:17" ht="11.4">
      <c r="A181" s="25"/>
      <c r="B181" s="26"/>
      <c r="C181" s="27" t="s">
        <v>1675</v>
      </c>
      <c r="D181" s="24">
        <f>'2018 Srk fi 29.9.'!D181</f>
        <v>1947358.8940586231</v>
      </c>
      <c r="E181" s="92">
        <f>'2018 Srk fi 29.9.'!E181</f>
        <v>9.3047470894405127E-3</v>
      </c>
      <c r="F181" s="24">
        <f>'2018 Srk fi 29.9.'!F181</f>
        <v>1936638.7398997464</v>
      </c>
      <c r="G181" s="24">
        <f>'2018 Srk fi 29.9.'!G181</f>
        <v>1937011.4409296201</v>
      </c>
      <c r="H181" s="24">
        <f>'2018 Srk fi 29.9.'!H181</f>
        <v>-372.70102987368591</v>
      </c>
      <c r="I181" s="24">
        <f>'2018 Srk fi 29.9.'!I181</f>
        <v>-188490.73182566799</v>
      </c>
      <c r="J181" s="24">
        <f>'2018 Srk fi 29.9.'!J181</f>
        <v>-188863.43285554167</v>
      </c>
      <c r="K181" s="24">
        <f>'2018 Srk fi 29.9.'!K181</f>
        <v>76526.952230705414</v>
      </c>
      <c r="L181" s="24"/>
      <c r="M181" s="23">
        <v>6.9703709744239487E-3</v>
      </c>
      <c r="N181" s="28">
        <v>820</v>
      </c>
      <c r="O181" s="29" t="s">
        <v>1036</v>
      </c>
      <c r="Q181" s="91" t="s">
        <v>1675</v>
      </c>
    </row>
    <row r="182" spans="1:17" ht="11.4">
      <c r="A182" s="25"/>
      <c r="B182" s="26"/>
      <c r="C182" s="27" t="s">
        <v>1676</v>
      </c>
      <c r="D182" s="24">
        <f>'2018 Srk fi 29.9.'!D182</f>
        <v>1458364.1509341523</v>
      </c>
      <c r="E182" s="92">
        <f>'2018 Srk fi 29.9.'!E182</f>
        <v>-2.2504881845578639E-3</v>
      </c>
      <c r="F182" s="24">
        <f>'2018 Srk fi 29.9.'!F182</f>
        <v>1450335.8986353632</v>
      </c>
      <c r="G182" s="24">
        <f>'2018 Srk fi 29.9.'!G182</f>
        <v>1463565.9620723815</v>
      </c>
      <c r="H182" s="24">
        <f>'2018 Srk fi 29.9.'!H182</f>
        <v>-13230.063437018311</v>
      </c>
      <c r="I182" s="24">
        <f>'2018 Srk fi 29.9.'!I182</f>
        <v>-141159.45803137717</v>
      </c>
      <c r="J182" s="24">
        <f>'2018 Srk fi 29.9.'!J182</f>
        <v>-154389.52146839548</v>
      </c>
      <c r="K182" s="24">
        <f>'2018 Srk fi 29.9.'!K182</f>
        <v>57310.526608122716</v>
      </c>
      <c r="L182" s="24"/>
      <c r="M182" s="23">
        <v>4.3114766618589285E-4</v>
      </c>
      <c r="N182" s="28">
        <v>785</v>
      </c>
      <c r="O182" s="29" t="s">
        <v>644</v>
      </c>
      <c r="Q182" s="91" t="s">
        <v>1676</v>
      </c>
    </row>
    <row r="183" spans="1:17" ht="11.4">
      <c r="A183" s="25"/>
      <c r="B183" s="26"/>
      <c r="C183" s="27" t="s">
        <v>1677</v>
      </c>
      <c r="D183" s="24">
        <f>'2018 Srk fi 29.9.'!D183</f>
        <v>29967330.838288676</v>
      </c>
      <c r="E183" s="92">
        <f>'2018 Srk fi 29.9.'!E183</f>
        <v>2.0814209744355328E-2</v>
      </c>
      <c r="F183" s="24">
        <f>'2018 Srk fi 29.9.'!F183</f>
        <v>29802361.552300017</v>
      </c>
      <c r="G183" s="24">
        <f>'2018 Srk fi 29.9.'!G183</f>
        <v>29833740.584836975</v>
      </c>
      <c r="H183" s="24">
        <f>'2018 Srk fi 29.9.'!H183</f>
        <v>-31379.032536957413</v>
      </c>
      <c r="I183" s="24">
        <f>'2018 Srk fi 29.9.'!I183</f>
        <v>-2900628.198430534</v>
      </c>
      <c r="J183" s="24">
        <f>'2018 Srk fi 29.9.'!J183</f>
        <v>-2932007.2309674914</v>
      </c>
      <c r="K183" s="24">
        <f>'2018 Srk fi 29.9.'!K183</f>
        <v>1177650.6644667962</v>
      </c>
      <c r="L183" s="24"/>
      <c r="M183" s="23">
        <v>6.7253023652677556E-4</v>
      </c>
      <c r="N183" s="28">
        <v>789</v>
      </c>
      <c r="O183" s="29" t="s">
        <v>646</v>
      </c>
      <c r="Q183" s="91" t="s">
        <v>1677</v>
      </c>
    </row>
    <row r="184" spans="1:17" ht="11.4">
      <c r="A184" s="25"/>
      <c r="B184" s="26"/>
      <c r="C184" s="27" t="s">
        <v>1678</v>
      </c>
      <c r="D184" s="24">
        <f>'2018 Srk fi 29.9.'!D184</f>
        <v>661714.00100460148</v>
      </c>
      <c r="E184" s="92">
        <f>'2018 Srk fi 29.9.'!E184</f>
        <v>2.7873575231024628E-2</v>
      </c>
      <c r="F184" s="24">
        <f>'2018 Srk fi 29.9.'!F184</f>
        <v>658071.28464579408</v>
      </c>
      <c r="G184" s="24">
        <f>'2018 Srk fi 29.9.'!G184</f>
        <v>657444.49677784357</v>
      </c>
      <c r="H184" s="24">
        <f>'2018 Srk fi 29.9.'!H184</f>
        <v>626.78786795050837</v>
      </c>
      <c r="I184" s="24">
        <f>'2018 Srk fi 29.9.'!I184</f>
        <v>-64049.290908414012</v>
      </c>
      <c r="J184" s="24">
        <f>'2018 Srk fi 29.9.'!J184</f>
        <v>-63422.503040463504</v>
      </c>
      <c r="K184" s="24">
        <f>'2018 Srk fi 29.9.'!K184</f>
        <v>26003.915302806872</v>
      </c>
      <c r="L184" s="24"/>
      <c r="M184" s="23">
        <v>2.3305234380783168E-3</v>
      </c>
      <c r="N184" s="28">
        <v>767</v>
      </c>
      <c r="O184" s="29" t="s">
        <v>637</v>
      </c>
      <c r="Q184" s="91" t="s">
        <v>1678</v>
      </c>
    </row>
    <row r="185" spans="1:17" ht="11.4">
      <c r="A185" s="25"/>
      <c r="B185" s="26"/>
      <c r="C185" s="27" t="s">
        <v>1679</v>
      </c>
      <c r="D185" s="24">
        <f>'2018 Srk fi 29.9.'!D185</f>
        <v>936720.25170906913</v>
      </c>
      <c r="E185" s="92">
        <f>'2018 Srk fi 29.9.'!E185</f>
        <v>-1.3163828737108973E-2</v>
      </c>
      <c r="F185" s="24">
        <f>'2018 Srk fi 29.9.'!F185</f>
        <v>931563.63392654294</v>
      </c>
      <c r="G185" s="24">
        <f>'2018 Srk fi 29.9.'!G185</f>
        <v>941305.01895266958</v>
      </c>
      <c r="H185" s="24">
        <f>'2018 Srk fi 29.9.'!H185</f>
        <v>-9741.3850261266343</v>
      </c>
      <c r="I185" s="24">
        <f>'2018 Srk fi 29.9.'!I185</f>
        <v>-90667.974095200916</v>
      </c>
      <c r="J185" s="24">
        <f>'2018 Srk fi 29.9.'!J185</f>
        <v>-100409.35912132755</v>
      </c>
      <c r="K185" s="24">
        <f>'2018 Srk fi 29.9.'!K185</f>
        <v>36811.060444370407</v>
      </c>
      <c r="L185" s="24"/>
      <c r="M185" s="23">
        <v>5.7972041619769928E-4</v>
      </c>
      <c r="N185" s="28">
        <v>790</v>
      </c>
      <c r="O185" s="29" t="s">
        <v>648</v>
      </c>
      <c r="Q185" s="91" t="s">
        <v>1679</v>
      </c>
    </row>
    <row r="186" spans="1:17" ht="11.4">
      <c r="A186" s="25"/>
      <c r="B186" s="26"/>
      <c r="C186" s="27" t="s">
        <v>1680</v>
      </c>
      <c r="D186" s="24">
        <f>'2018 Srk fi 29.9.'!D186</f>
        <v>2626839.7958456124</v>
      </c>
      <c r="E186" s="92">
        <f>'2018 Srk fi 29.9.'!E186</f>
        <v>8.8084452610779351E-3</v>
      </c>
      <c r="F186" s="24">
        <f>'2018 Srk fi 29.9.'!F186</f>
        <v>2612379.1190550867</v>
      </c>
      <c r="G186" s="24">
        <f>'2018 Srk fi 29.9.'!G186</f>
        <v>2619685.1920448174</v>
      </c>
      <c r="H186" s="24">
        <f>'2018 Srk fi 29.9.'!H186</f>
        <v>-7306.0729897306301</v>
      </c>
      <c r="I186" s="24">
        <f>'2018 Srk fi 29.9.'!I186</f>
        <v>-254259.73456581665</v>
      </c>
      <c r="J186" s="24">
        <f>'2018 Srk fi 29.9.'!J186</f>
        <v>-261565.80755554728</v>
      </c>
      <c r="K186" s="24">
        <f>'2018 Srk fi 29.9.'!K186</f>
        <v>103229.06793797278</v>
      </c>
      <c r="L186" s="24"/>
      <c r="M186" s="23">
        <v>7.7461429657748465E-4</v>
      </c>
      <c r="N186" s="28">
        <v>809</v>
      </c>
      <c r="O186" s="29" t="s">
        <v>1032</v>
      </c>
      <c r="Q186" s="91" t="s">
        <v>1680</v>
      </c>
    </row>
    <row r="187" spans="1:17" ht="11.4">
      <c r="A187" s="25"/>
      <c r="B187" s="26"/>
      <c r="C187" s="27" t="s">
        <v>1681</v>
      </c>
      <c r="D187" s="24">
        <f>'2018 Srk fi 29.9.'!D187</f>
        <v>555934.31359102123</v>
      </c>
      <c r="E187" s="92">
        <f>'2018 Srk fi 29.9.'!E187</f>
        <v>3.0953301266489763E-2</v>
      </c>
      <c r="F187" s="24">
        <f>'2018 Srk fi 29.9.'!F187</f>
        <v>552873.9113394958</v>
      </c>
      <c r="G187" s="24">
        <f>'2018 Srk fi 29.9.'!G187</f>
        <v>537533.26228627388</v>
      </c>
      <c r="H187" s="24">
        <f>'2018 Srk fi 29.9.'!H187</f>
        <v>15340.649053221918</v>
      </c>
      <c r="I187" s="24">
        <f>'2018 Srk fi 29.9.'!I187</f>
        <v>-53810.556408210519</v>
      </c>
      <c r="J187" s="24">
        <f>'2018 Srk fi 29.9.'!J187</f>
        <v>-38469.907354988602</v>
      </c>
      <c r="K187" s="24">
        <f>'2018 Srk fi 29.9.'!K187</f>
        <v>21847.004570853056</v>
      </c>
      <c r="L187" s="24"/>
      <c r="M187" s="23">
        <v>3.4277854372370968E-3</v>
      </c>
      <c r="N187" s="28">
        <v>2024</v>
      </c>
      <c r="O187" s="29" t="s">
        <v>549</v>
      </c>
      <c r="Q187" s="91" t="s">
        <v>1681</v>
      </c>
    </row>
    <row r="188" spans="1:17" ht="11.4">
      <c r="A188" s="25"/>
      <c r="B188" s="26"/>
      <c r="C188" s="27" t="s">
        <v>1682</v>
      </c>
      <c r="D188" s="24">
        <f>'2018 Srk fi 29.9.'!D188</f>
        <v>3185714.6766861049</v>
      </c>
      <c r="E188" s="92">
        <f>'2018 Srk fi 29.9.'!E188</f>
        <v>9.5052423668056107E-3</v>
      </c>
      <c r="F188" s="24">
        <f>'2018 Srk fi 29.9.'!F188</f>
        <v>3168177.4099067422</v>
      </c>
      <c r="G188" s="24">
        <f>'2018 Srk fi 29.9.'!G188</f>
        <v>3161429.2149263374</v>
      </c>
      <c r="H188" s="24">
        <f>'2018 Srk fi 29.9.'!H188</f>
        <v>6748.1949804048054</v>
      </c>
      <c r="I188" s="24">
        <f>'2018 Srk fi 29.9.'!I188</f>
        <v>-308354.91733361938</v>
      </c>
      <c r="J188" s="24">
        <f>'2018 Srk fi 29.9.'!J188</f>
        <v>-301606.72235321457</v>
      </c>
      <c r="K188" s="24">
        <f>'2018 Srk fi 29.9.'!K188</f>
        <v>125191.63038062751</v>
      </c>
      <c r="L188" s="24"/>
      <c r="M188" s="23">
        <v>8.0197315289368414E-4</v>
      </c>
      <c r="N188" s="28">
        <v>823</v>
      </c>
      <c r="O188" s="29" t="s">
        <v>1038</v>
      </c>
      <c r="Q188" s="91" t="s">
        <v>1682</v>
      </c>
    </row>
    <row r="189" spans="1:17" ht="11.4">
      <c r="A189" s="25"/>
      <c r="B189" s="26"/>
      <c r="C189" s="27" t="s">
        <v>1683</v>
      </c>
      <c r="D189" s="24">
        <f>'2018 Srk fi 29.9.'!D189</f>
        <v>918240.2378448426</v>
      </c>
      <c r="E189" s="92">
        <f>'2018 Srk fi 29.9.'!E189</f>
        <v>-4.2731719041471106E-3</v>
      </c>
      <c r="F189" s="24">
        <f>'2018 Srk fi 29.9.'!F189</f>
        <v>913185.35200196411</v>
      </c>
      <c r="G189" s="24">
        <f>'2018 Srk fi 29.9.'!G189</f>
        <v>908896.87753740314</v>
      </c>
      <c r="H189" s="24">
        <f>'2018 Srk fi 29.9.'!H189</f>
        <v>4288.4744645609753</v>
      </c>
      <c r="I189" s="24">
        <f>'2018 Srk fi 29.9.'!I189</f>
        <v>-88879.237900735636</v>
      </c>
      <c r="J189" s="24">
        <f>'2018 Srk fi 29.9.'!J189</f>
        <v>-84590.76343617466</v>
      </c>
      <c r="K189" s="24">
        <f>'2018 Srk fi 29.9.'!K189</f>
        <v>36084.836252966757</v>
      </c>
      <c r="L189" s="24"/>
      <c r="M189" s="23">
        <v>6.5705482860579836E-4</v>
      </c>
      <c r="N189" s="28">
        <v>839</v>
      </c>
      <c r="O189" s="29" t="s">
        <v>1042</v>
      </c>
      <c r="Q189" s="91" t="s">
        <v>1683</v>
      </c>
    </row>
    <row r="190" spans="1:17" ht="11.4">
      <c r="A190" s="25"/>
      <c r="B190" s="26"/>
      <c r="C190" s="27" t="s">
        <v>1684</v>
      </c>
      <c r="D190" s="24">
        <f>'2018 Srk fi 29.9.'!D190</f>
        <v>1238388.2064316245</v>
      </c>
      <c r="E190" s="92">
        <f>'2018 Srk fi 29.9.'!E190</f>
        <v>9.1292593210259287E-3</v>
      </c>
      <c r="F190" s="24">
        <f>'2018 Srk fi 29.9.'!F190</f>
        <v>1231570.9153190381</v>
      </c>
      <c r="G190" s="24">
        <f>'2018 Srk fi 29.9.'!G190</f>
        <v>1222057.432351172</v>
      </c>
      <c r="H190" s="24">
        <f>'2018 Srk fi 29.9.'!H190</f>
        <v>9513.482967866119</v>
      </c>
      <c r="I190" s="24">
        <f>'2018 Srk fi 29.9.'!I190</f>
        <v>-119867.32390559862</v>
      </c>
      <c r="J190" s="24">
        <f>'2018 Srk fi 29.9.'!J190</f>
        <v>-110353.8409377325</v>
      </c>
      <c r="K190" s="24">
        <f>'2018 Srk fi 29.9.'!K190</f>
        <v>48665.952334623398</v>
      </c>
      <c r="L190" s="24"/>
      <c r="M190" s="23">
        <v>5.9721036184528316E-4</v>
      </c>
      <c r="N190" s="28">
        <v>855</v>
      </c>
      <c r="O190" s="29" t="s">
        <v>1051</v>
      </c>
      <c r="Q190" s="91" t="s">
        <v>1684</v>
      </c>
    </row>
    <row r="191" spans="1:17" ht="11.4">
      <c r="A191" s="25"/>
      <c r="B191" s="26"/>
      <c r="C191" s="27" t="s">
        <v>1685</v>
      </c>
      <c r="D191" s="24">
        <f>'2018 Srk fi 29.9.'!D191</f>
        <v>393567.49598393921</v>
      </c>
      <c r="E191" s="92">
        <f>'2018 Srk fi 29.9.'!E191</f>
        <v>3.6440177591812617E-2</v>
      </c>
      <c r="F191" s="24">
        <f>'2018 Srk fi 29.9.'!F191</f>
        <v>391400.91834807384</v>
      </c>
      <c r="G191" s="24">
        <f>'2018 Srk fi 29.9.'!G191</f>
        <v>383039.50072578661</v>
      </c>
      <c r="H191" s="24">
        <f>'2018 Srk fi 29.9.'!H191</f>
        <v>8361.4176222872338</v>
      </c>
      <c r="I191" s="24">
        <f>'2018 Srk fi 29.9.'!I191</f>
        <v>-38094.583164481199</v>
      </c>
      <c r="J191" s="24">
        <f>'2018 Srk fi 29.9.'!J191</f>
        <v>-29733.165542193965</v>
      </c>
      <c r="K191" s="24">
        <f>'2018 Srk fi 29.9.'!K191</f>
        <v>15466.343187489803</v>
      </c>
      <c r="L191" s="24"/>
      <c r="M191" s="23">
        <v>1.2860302333924962E-3</v>
      </c>
      <c r="N191" s="28">
        <v>856</v>
      </c>
      <c r="O191" s="29" t="s">
        <v>649</v>
      </c>
      <c r="Q191" s="91" t="s">
        <v>1685</v>
      </c>
    </row>
    <row r="192" spans="1:17" ht="11.4">
      <c r="A192" s="25"/>
      <c r="B192" s="26"/>
      <c r="C192" s="27" t="s">
        <v>1686</v>
      </c>
      <c r="D192" s="24">
        <f>'2018 Srk fi 29.9.'!D192</f>
        <v>586652.04194741196</v>
      </c>
      <c r="E192" s="92">
        <f>'2018 Srk fi 29.9.'!E192</f>
        <v>-9.6192253245072079E-3</v>
      </c>
      <c r="F192" s="24">
        <f>'2018 Srk fi 29.9.'!F192</f>
        <v>583422.53949335287</v>
      </c>
      <c r="G192" s="24">
        <f>'2018 Srk fi 29.9.'!G192</f>
        <v>590507.41946626315</v>
      </c>
      <c r="H192" s="24">
        <f>'2018 Srk fi 29.9.'!H192</f>
        <v>-7084.8799729102757</v>
      </c>
      <c r="I192" s="24">
        <f>'2018 Srk fi 29.9.'!I192</f>
        <v>-56783.817842239667</v>
      </c>
      <c r="J192" s="24">
        <f>'2018 Srk fi 29.9.'!J192</f>
        <v>-63868.697815149942</v>
      </c>
      <c r="K192" s="24">
        <f>'2018 Srk fi 29.9.'!K192</f>
        <v>23054.144219192847</v>
      </c>
      <c r="L192" s="24"/>
      <c r="M192" s="23">
        <v>4.1807280011783019E-4</v>
      </c>
      <c r="N192" s="28">
        <v>861</v>
      </c>
      <c r="O192" s="29" t="s">
        <v>651</v>
      </c>
      <c r="Q192" s="91" t="s">
        <v>1686</v>
      </c>
    </row>
    <row r="193" spans="1:17" ht="11.4">
      <c r="A193" s="25"/>
      <c r="B193" s="26"/>
      <c r="C193" s="27" t="s">
        <v>1687</v>
      </c>
      <c r="D193" s="24">
        <f>'2018 Srk fi 29.9.'!D193</f>
        <v>503367.90560449427</v>
      </c>
      <c r="E193" s="92">
        <f>'2018 Srk fi 29.9.'!E193</f>
        <v>-1.4511654574656419E-2</v>
      </c>
      <c r="F193" s="24">
        <f>'2018 Srk fi 29.9.'!F193</f>
        <v>500596.87990236259</v>
      </c>
      <c r="G193" s="24">
        <f>'2018 Srk fi 29.9.'!G193</f>
        <v>509850.37464671832</v>
      </c>
      <c r="H193" s="24">
        <f>'2018 Srk fi 29.9.'!H193</f>
        <v>-9253.4947443557321</v>
      </c>
      <c r="I193" s="24">
        <f>'2018 Srk fi 29.9.'!I193</f>
        <v>-48722.495475499454</v>
      </c>
      <c r="J193" s="24">
        <f>'2018 Srk fi 29.9.'!J193</f>
        <v>-57975.990219855186</v>
      </c>
      <c r="K193" s="24">
        <f>'2018 Srk fi 29.9.'!K193</f>
        <v>19781.259522419459</v>
      </c>
      <c r="L193" s="24"/>
      <c r="M193" s="23">
        <v>5.5998580494473905E-4</v>
      </c>
      <c r="N193" s="28">
        <v>869</v>
      </c>
      <c r="O193" s="29" t="s">
        <v>655</v>
      </c>
      <c r="Q193" s="91" t="s">
        <v>1687</v>
      </c>
    </row>
    <row r="194" spans="1:17" ht="11.4">
      <c r="A194" s="25"/>
      <c r="B194" s="26"/>
      <c r="C194" s="27" t="s">
        <v>1688</v>
      </c>
      <c r="D194" s="24">
        <f>'2018 Srk fi 29.9.'!D194</f>
        <v>687885.08562934783</v>
      </c>
      <c r="E194" s="92">
        <f>'2018 Srk fi 29.9.'!E194</f>
        <v>8.112544111897213E-3</v>
      </c>
      <c r="F194" s="24">
        <f>'2018 Srk fi 29.9.'!F194</f>
        <v>684098.29820971121</v>
      </c>
      <c r="G194" s="24">
        <f>'2018 Srk fi 29.9.'!G194</f>
        <v>679627.20945522643</v>
      </c>
      <c r="H194" s="24">
        <f>'2018 Srk fi 29.9.'!H194</f>
        <v>4471.0887544847792</v>
      </c>
      <c r="I194" s="24">
        <f>'2018 Srk fi 29.9.'!I194</f>
        <v>-66582.469003443388</v>
      </c>
      <c r="J194" s="24">
        <f>'2018 Srk fi 29.9.'!J194</f>
        <v>-62111.380248958609</v>
      </c>
      <c r="K194" s="24">
        <f>'2018 Srk fi 29.9.'!K194</f>
        <v>27032.381780667845</v>
      </c>
      <c r="L194" s="24"/>
      <c r="M194" s="23">
        <v>5.1000599520760405E-4</v>
      </c>
      <c r="N194" s="28">
        <v>870</v>
      </c>
      <c r="O194" s="29" t="s">
        <v>657</v>
      </c>
      <c r="Q194" s="91" t="s">
        <v>1688</v>
      </c>
    </row>
    <row r="195" spans="1:17" ht="11.4">
      <c r="A195" s="25"/>
      <c r="B195" s="26"/>
      <c r="C195" s="27" t="s">
        <v>1689</v>
      </c>
      <c r="D195" s="24">
        <f>'2018 Srk fi 29.9.'!D195</f>
        <v>2999513.8457512879</v>
      </c>
      <c r="E195" s="92">
        <f>'2018 Srk fi 29.9.'!E195</f>
        <v>-7.2240304949853229E-3</v>
      </c>
      <c r="F195" s="24">
        <f>'2018 Srk fi 29.9.'!F195</f>
        <v>2983001.6091387947</v>
      </c>
      <c r="G195" s="24">
        <f>'2018 Srk fi 29.9.'!G195</f>
        <v>3005325.3881367566</v>
      </c>
      <c r="H195" s="24">
        <f>'2018 Srk fi 29.9.'!H195</f>
        <v>-22323.778997961897</v>
      </c>
      <c r="I195" s="24">
        <f>'2018 Srk fi 29.9.'!I195</f>
        <v>-290331.97816378676</v>
      </c>
      <c r="J195" s="24">
        <f>'2018 Srk fi 29.9.'!J195</f>
        <v>-312655.75716174865</v>
      </c>
      <c r="K195" s="24">
        <f>'2018 Srk fi 29.9.'!K195</f>
        <v>117874.34431808344</v>
      </c>
      <c r="L195" s="24"/>
      <c r="M195" s="23">
        <v>4.7809789366962742E-4</v>
      </c>
      <c r="N195" s="28">
        <v>876</v>
      </c>
      <c r="O195" s="29" t="s">
        <v>659</v>
      </c>
      <c r="Q195" s="91" t="s">
        <v>1689</v>
      </c>
    </row>
    <row r="196" spans="1:17" ht="11.4">
      <c r="A196" s="25"/>
      <c r="B196" s="26"/>
      <c r="C196" s="27" t="s">
        <v>1690</v>
      </c>
      <c r="D196" s="24">
        <f>'2018 Srk fi 29.9.'!D196</f>
        <v>6251522.4249451673</v>
      </c>
      <c r="E196" s="92">
        <f>'2018 Srk fi 29.9.'!E196</f>
        <v>1.6723456924906399E-2</v>
      </c>
      <c r="F196" s="24">
        <f>'2018 Srk fi 29.9.'!F196</f>
        <v>6217107.9755452359</v>
      </c>
      <c r="G196" s="24">
        <f>'2018 Srk fi 29.9.'!G196</f>
        <v>6210737.0038832305</v>
      </c>
      <c r="H196" s="24">
        <f>'2018 Srk fi 29.9.'!H196</f>
        <v>6370.9716620054096</v>
      </c>
      <c r="I196" s="24">
        <f>'2018 Srk fi 29.9.'!I196</f>
        <v>-605103.6819651674</v>
      </c>
      <c r="J196" s="24">
        <f>'2018 Srk fi 29.9.'!J196</f>
        <v>-598732.71030316199</v>
      </c>
      <c r="K196" s="24">
        <f>'2018 Srk fi 29.9.'!K196</f>
        <v>245671.18030609953</v>
      </c>
      <c r="L196" s="24"/>
      <c r="M196" s="23">
        <v>6.8623801097672488E-4</v>
      </c>
      <c r="N196" s="28">
        <v>880</v>
      </c>
      <c r="O196" s="29" t="s">
        <v>663</v>
      </c>
      <c r="Q196" s="91" t="s">
        <v>1690</v>
      </c>
    </row>
    <row r="197" spans="1:17" ht="11.4">
      <c r="A197" s="25"/>
      <c r="B197" s="26"/>
      <c r="C197" s="27" t="s">
        <v>1691</v>
      </c>
      <c r="D197" s="24">
        <f>'2018 Srk fi 29.9.'!D197</f>
        <v>715130.3378898924</v>
      </c>
      <c r="E197" s="92">
        <f>'2018 Srk fi 29.9.'!E197</f>
        <v>1.1804245088964826E-2</v>
      </c>
      <c r="F197" s="24">
        <f>'2018 Srk fi 29.9.'!F197</f>
        <v>711193.56614778622</v>
      </c>
      <c r="G197" s="24">
        <f>'2018 Srk fi 29.9.'!G197</f>
        <v>702780.56760162371</v>
      </c>
      <c r="H197" s="24">
        <f>'2018 Srk fi 29.9.'!H197</f>
        <v>8412.9985461625038</v>
      </c>
      <c r="I197" s="24">
        <f>'2018 Srk fi 29.9.'!I197</f>
        <v>-69219.619018796628</v>
      </c>
      <c r="J197" s="24">
        <f>'2018 Srk fi 29.9.'!J197</f>
        <v>-60806.620472634124</v>
      </c>
      <c r="K197" s="24">
        <f>'2018 Srk fi 29.9.'!K197</f>
        <v>28103.06070103405</v>
      </c>
      <c r="L197" s="24"/>
      <c r="M197" s="23">
        <v>1.103537101383845E-3</v>
      </c>
      <c r="N197" s="28">
        <v>883</v>
      </c>
      <c r="O197" s="29" t="s">
        <v>665</v>
      </c>
      <c r="Q197" s="91" t="s">
        <v>1691</v>
      </c>
    </row>
    <row r="198" spans="1:17" ht="11.4">
      <c r="A198" s="25"/>
      <c r="B198" s="26"/>
      <c r="C198" s="27" t="s">
        <v>1692</v>
      </c>
      <c r="D198" s="24">
        <f>'2018 Srk fi 29.9.'!D198</f>
        <v>3725770.4827373894</v>
      </c>
      <c r="E198" s="92">
        <f>'2018 Srk fi 29.9.'!E198</f>
        <v>2.3593224335810348E-2</v>
      </c>
      <c r="F198" s="24">
        <f>'2018 Srk fi 29.9.'!F198</f>
        <v>3705260.224429382</v>
      </c>
      <c r="G198" s="24">
        <f>'2018 Srk fi 29.9.'!G198</f>
        <v>3691016.0175705673</v>
      </c>
      <c r="H198" s="24">
        <f>'2018 Srk fi 29.9.'!H198</f>
        <v>14244.206858814694</v>
      </c>
      <c r="I198" s="24">
        <f>'2018 Srk fi 29.9.'!I198</f>
        <v>-360628.54517894617</v>
      </c>
      <c r="J198" s="24">
        <f>'2018 Srk fi 29.9.'!J198</f>
        <v>-346384.33832013147</v>
      </c>
      <c r="K198" s="24">
        <f>'2018 Srk fi 29.9.'!K198</f>
        <v>146414.64427790945</v>
      </c>
      <c r="L198" s="24"/>
      <c r="M198" s="23">
        <v>4.9797076540732371E-4</v>
      </c>
      <c r="N198" s="28">
        <v>888</v>
      </c>
      <c r="O198" s="29" t="s">
        <v>667</v>
      </c>
      <c r="Q198" s="91" t="s">
        <v>1692</v>
      </c>
    </row>
    <row r="199" spans="1:17" ht="11.4">
      <c r="A199" s="25"/>
      <c r="B199" s="26"/>
      <c r="C199" s="27" t="s">
        <v>1693</v>
      </c>
      <c r="D199" s="24">
        <f>'2018 Srk fi 29.9.'!D199</f>
        <v>1382377.5769066082</v>
      </c>
      <c r="E199" s="92">
        <f>'2018 Srk fi 29.9.'!E199</f>
        <v>-2.5690491097769552E-3</v>
      </c>
      <c r="F199" s="24">
        <f>'2018 Srk fi 29.9.'!F199</f>
        <v>1374767.6284911276</v>
      </c>
      <c r="G199" s="24">
        <f>'2018 Srk fi 29.9.'!G199</f>
        <v>1395093.8292498838</v>
      </c>
      <c r="H199" s="24">
        <f>'2018 Srk fi 29.9.'!H199</f>
        <v>-20326.200758756138</v>
      </c>
      <c r="I199" s="24">
        <f>'2018 Srk fi 29.9.'!I199</f>
        <v>-133804.48869774499</v>
      </c>
      <c r="J199" s="24">
        <f>'2018 Srk fi 29.9.'!J199</f>
        <v>-154130.68945650113</v>
      </c>
      <c r="K199" s="24">
        <f>'2018 Srk fi 29.9.'!K199</f>
        <v>54324.420175188134</v>
      </c>
      <c r="L199" s="24"/>
      <c r="M199" s="23">
        <v>1.1497032175763868E-3</v>
      </c>
      <c r="N199" s="28">
        <v>879</v>
      </c>
      <c r="O199" s="29" t="s">
        <v>661</v>
      </c>
      <c r="Q199" s="91" t="s">
        <v>1693</v>
      </c>
    </row>
    <row r="200" spans="1:17" ht="11.4">
      <c r="A200" s="25"/>
      <c r="B200" s="26"/>
      <c r="C200" s="27" t="s">
        <v>1694</v>
      </c>
      <c r="D200" s="24">
        <f>'2018 Srk fi 29.9.'!D200</f>
        <v>584633.00073180406</v>
      </c>
      <c r="E200" s="92">
        <f>'2018 Srk fi 29.9.'!E200</f>
        <v>8.571528525110006E-3</v>
      </c>
      <c r="F200" s="24">
        <f>'2018 Srk fi 29.9.'!F200</f>
        <v>581414.6130410023</v>
      </c>
      <c r="G200" s="24">
        <f>'2018 Srk fi 29.9.'!G200</f>
        <v>573081.41625285847</v>
      </c>
      <c r="H200" s="24">
        <f>'2018 Srk fi 29.9.'!H200</f>
        <v>8333.1967881438322</v>
      </c>
      <c r="I200" s="24">
        <f>'2018 Srk fi 29.9.'!I200</f>
        <v>-56588.388762639996</v>
      </c>
      <c r="J200" s="24">
        <f>'2018 Srk fi 29.9.'!J200</f>
        <v>-48255.191974496163</v>
      </c>
      <c r="K200" s="24">
        <f>'2018 Srk fi 29.9.'!K200</f>
        <v>22974.800308252725</v>
      </c>
      <c r="L200" s="24"/>
      <c r="M200" s="23">
        <v>4.5316508973470177E-4</v>
      </c>
      <c r="N200" s="28">
        <v>844</v>
      </c>
      <c r="O200" s="29" t="s">
        <v>1044</v>
      </c>
      <c r="Q200" s="91" t="s">
        <v>1694</v>
      </c>
    </row>
    <row r="201" spans="1:17" ht="11.4">
      <c r="A201" s="25"/>
      <c r="B201" s="26"/>
      <c r="C201" s="27" t="s">
        <v>1695</v>
      </c>
      <c r="D201" s="24">
        <f>'2018 Srk fi 29.9.'!D201</f>
        <v>14223047.427557653</v>
      </c>
      <c r="E201" s="92">
        <f>'2018 Srk fi 29.9.'!E201</f>
        <v>6.328736346630226E-4</v>
      </c>
      <c r="F201" s="24">
        <f>'2018 Srk fi 29.9.'!F201</f>
        <v>14144749.964518031</v>
      </c>
      <c r="G201" s="24">
        <f>'2018 Srk fi 29.9.'!G201</f>
        <v>14241257.26791117</v>
      </c>
      <c r="H201" s="24">
        <f>'2018 Srk fi 29.9.'!H201</f>
        <v>-96507.303393138573</v>
      </c>
      <c r="I201" s="24">
        <f>'2018 Srk fi 29.9.'!I201</f>
        <v>-1376691.5932091253</v>
      </c>
      <c r="J201" s="24">
        <f>'2018 Srk fi 29.9.'!J201</f>
        <v>-1473198.8966022639</v>
      </c>
      <c r="K201" s="24">
        <f>'2018 Srk fi 29.9.'!K201</f>
        <v>558934.70607015677</v>
      </c>
      <c r="L201" s="24"/>
      <c r="M201" s="23">
        <v>1.3773115998863758E-3</v>
      </c>
      <c r="N201" s="28">
        <v>897</v>
      </c>
      <c r="O201" s="29" t="s">
        <v>669</v>
      </c>
      <c r="Q201" s="91" t="s">
        <v>1695</v>
      </c>
    </row>
    <row r="202" spans="1:17" ht="11.4">
      <c r="A202" s="25"/>
      <c r="B202" s="26"/>
      <c r="C202" s="27" t="s">
        <v>1696</v>
      </c>
      <c r="D202" s="24">
        <f>'2018 Srk fi 29.9.'!D202</f>
        <v>1017996.3787524189</v>
      </c>
      <c r="E202" s="92">
        <f>'2018 Srk fi 29.9.'!E202</f>
        <v>1.5467113257512599E-2</v>
      </c>
      <c r="F202" s="24">
        <f>'2018 Srk fi 29.9.'!F202</f>
        <v>1012392.3382508452</v>
      </c>
      <c r="G202" s="24">
        <f>'2018 Srk fi 29.9.'!G202</f>
        <v>1009330.2300732032</v>
      </c>
      <c r="H202" s="24">
        <f>'2018 Srk fi 29.9.'!H202</f>
        <v>3062.1081776419887</v>
      </c>
      <c r="I202" s="24">
        <f>'2018 Srk fi 29.9.'!I202</f>
        <v>-98534.935194717575</v>
      </c>
      <c r="J202" s="24">
        <f>'2018 Srk fi 29.9.'!J202</f>
        <v>-95472.827017075586</v>
      </c>
      <c r="K202" s="24">
        <f>'2018 Srk fi 29.9.'!K202</f>
        <v>40005.034760414455</v>
      </c>
      <c r="L202" s="24"/>
      <c r="M202" s="23">
        <v>1.9874261148376021E-3</v>
      </c>
      <c r="N202" s="28">
        <v>900</v>
      </c>
      <c r="O202" s="29" t="s">
        <v>671</v>
      </c>
      <c r="Q202" s="91" t="s">
        <v>1696</v>
      </c>
    </row>
    <row r="203" spans="1:17" ht="11.4">
      <c r="A203" s="25"/>
      <c r="B203" s="26"/>
      <c r="C203" s="27" t="s">
        <v>1697</v>
      </c>
      <c r="D203" s="24">
        <f>'2018 Srk fi 29.9.'!D203</f>
        <v>9407029.2684342507</v>
      </c>
      <c r="E203" s="92">
        <f>'2018 Srk fi 29.9.'!E203</f>
        <v>6.4965291807159709E-3</v>
      </c>
      <c r="F203" s="24">
        <f>'2018 Srk fi 29.9.'!F203</f>
        <v>9355243.8454994448</v>
      </c>
      <c r="G203" s="24">
        <f>'2018 Srk fi 29.9.'!G203</f>
        <v>9390269.1018334683</v>
      </c>
      <c r="H203" s="24">
        <f>'2018 Srk fi 29.9.'!H203</f>
        <v>-35025.25633402355</v>
      </c>
      <c r="I203" s="24">
        <f>'2018 Srk fi 29.9.'!I203</f>
        <v>-910534.69215278176</v>
      </c>
      <c r="J203" s="24">
        <f>'2018 Srk fi 29.9.'!J203</f>
        <v>-945559.94848680531</v>
      </c>
      <c r="K203" s="24">
        <f>'2018 Srk fi 29.9.'!K203</f>
        <v>369675.70880472951</v>
      </c>
      <c r="L203" s="24"/>
      <c r="M203" s="23">
        <v>6.0330466713325655E-4</v>
      </c>
      <c r="N203" s="28">
        <v>914</v>
      </c>
      <c r="O203" s="29" t="s">
        <v>1076</v>
      </c>
      <c r="Q203" s="91" t="s">
        <v>1697</v>
      </c>
    </row>
    <row r="204" spans="1:17" ht="11.4">
      <c r="A204" s="25"/>
      <c r="B204" s="26"/>
      <c r="C204" s="27" t="s">
        <v>1698</v>
      </c>
      <c r="D204" s="24">
        <f>'2018 Srk fi 29.9.'!D204</f>
        <v>524029.10979208717</v>
      </c>
      <c r="E204" s="92">
        <f>'2018 Srk fi 29.9.'!E204</f>
        <v>-3.6399296294545858E-3</v>
      </c>
      <c r="F204" s="24">
        <f>'2018 Srk fi 29.9.'!F204</f>
        <v>521144.34476092138</v>
      </c>
      <c r="G204" s="24">
        <f>'2018 Srk fi 29.9.'!G204</f>
        <v>516069.19110238436</v>
      </c>
      <c r="H204" s="24">
        <f>'2018 Srk fi 29.9.'!H204</f>
        <v>5075.1536585370195</v>
      </c>
      <c r="I204" s="24">
        <f>'2018 Srk fi 29.9.'!I204</f>
        <v>-50722.355650016267</v>
      </c>
      <c r="J204" s="24">
        <f>'2018 Srk fi 29.9.'!J204</f>
        <v>-45647.201991479247</v>
      </c>
      <c r="K204" s="24">
        <f>'2018 Srk fi 29.9.'!K204</f>
        <v>20593.199730624954</v>
      </c>
      <c r="L204" s="24"/>
      <c r="M204" s="23">
        <v>5.7461202987686292E-3</v>
      </c>
      <c r="N204" s="28">
        <v>1087</v>
      </c>
      <c r="O204" s="29" t="s">
        <v>25</v>
      </c>
      <c r="Q204" s="91" t="s">
        <v>1698</v>
      </c>
    </row>
    <row r="205" spans="1:17" ht="11.4">
      <c r="A205" s="25"/>
      <c r="B205" s="26"/>
      <c r="C205" s="27" t="s">
        <v>1699</v>
      </c>
      <c r="D205" s="24">
        <f>'2018 Srk fi 29.9.'!D205</f>
        <v>1155926.54957456</v>
      </c>
      <c r="E205" s="92">
        <f>'2018 Srk fi 29.9.'!E205</f>
        <v>1.9695076652928023E-2</v>
      </c>
      <c r="F205" s="24">
        <f>'2018 Srk fi 29.9.'!F205</f>
        <v>1149563.2074882169</v>
      </c>
      <c r="G205" s="24">
        <f>'2018 Srk fi 29.9.'!G205</f>
        <v>1138971.7574688178</v>
      </c>
      <c r="H205" s="24">
        <f>'2018 Srk fi 29.9.'!H205</f>
        <v>10591.45001939917</v>
      </c>
      <c r="I205" s="24">
        <f>'2018 Srk fi 29.9.'!I205</f>
        <v>-111885.61180519045</v>
      </c>
      <c r="J205" s="24">
        <f>'2018 Srk fi 29.9.'!J205</f>
        <v>-101294.16178579128</v>
      </c>
      <c r="K205" s="24">
        <f>'2018 Srk fi 29.9.'!K205</f>
        <v>45425.389285655481</v>
      </c>
      <c r="L205" s="24"/>
      <c r="M205" s="23">
        <v>7.1418831114105508E-3</v>
      </c>
      <c r="N205" s="28">
        <v>917</v>
      </c>
      <c r="O205" s="29" t="s">
        <v>23</v>
      </c>
      <c r="Q205" s="91" t="s">
        <v>1699</v>
      </c>
    </row>
    <row r="206" spans="1:17" ht="11.4">
      <c r="A206" s="25"/>
      <c r="B206" s="26"/>
      <c r="C206" s="27" t="s">
        <v>1700</v>
      </c>
      <c r="D206" s="24">
        <f>'2018 Srk fi 29.9.'!D206</f>
        <v>369131.82201341301</v>
      </c>
      <c r="E206" s="92">
        <f>'2018 Srk fi 29.9.'!E206</f>
        <v>1.9675173718796124E-3</v>
      </c>
      <c r="F206" s="24">
        <f>'2018 Srk fi 29.9.'!F206</f>
        <v>367099.76205312315</v>
      </c>
      <c r="G206" s="24">
        <f>'2018 Srk fi 29.9.'!G206</f>
        <v>364943.15976810822</v>
      </c>
      <c r="H206" s="24">
        <f>'2018 Srk fi 29.9.'!H206</f>
        <v>2156.6022850149311</v>
      </c>
      <c r="I206" s="24">
        <f>'2018 Srk fi 29.9.'!I206</f>
        <v>-35729.380692861574</v>
      </c>
      <c r="J206" s="24">
        <f>'2018 Srk fi 29.9.'!J206</f>
        <v>-33572.778407846643</v>
      </c>
      <c r="K206" s="24">
        <f>'2018 Srk fi 29.9.'!K206</f>
        <v>14506.074558849819</v>
      </c>
      <c r="L206" s="24"/>
      <c r="M206" s="23">
        <v>5.6483890789603539E-4</v>
      </c>
      <c r="N206" s="28">
        <v>918</v>
      </c>
      <c r="O206" s="29" t="s">
        <v>1079</v>
      </c>
      <c r="Q206" s="91" t="s">
        <v>1700</v>
      </c>
    </row>
    <row r="207" spans="1:17" ht="11.4">
      <c r="A207" s="25"/>
      <c r="B207" s="26"/>
      <c r="C207" s="27" t="s">
        <v>1701</v>
      </c>
      <c r="D207" s="24">
        <f>'2018 Srk fi 29.9.'!D207</f>
        <v>538232.74180961947</v>
      </c>
      <c r="E207" s="92">
        <f>'2018 Srk fi 29.9.'!E207</f>
        <v>9.0866484084194843E-2</v>
      </c>
      <c r="F207" s="24">
        <f>'2018 Srk fi 29.9.'!F207</f>
        <v>535269.78619668237</v>
      </c>
      <c r="G207" s="24">
        <f>'2018 Srk fi 29.9.'!G207</f>
        <v>535557.91675695847</v>
      </c>
      <c r="H207" s="24">
        <f>'2018 Srk fi 29.9.'!H207</f>
        <v>-288.13056027609855</v>
      </c>
      <c r="I207" s="24">
        <f>'2018 Srk fi 29.9.'!I207</f>
        <v>-52097.167967219546</v>
      </c>
      <c r="J207" s="24">
        <f>'2018 Srk fi 29.9.'!J207</f>
        <v>-52385.298527495645</v>
      </c>
      <c r="K207" s="24">
        <f>'2018 Srk fi 29.9.'!K207</f>
        <v>21151.371453477128</v>
      </c>
      <c r="L207" s="24"/>
      <c r="M207" s="23">
        <v>2.81676795847527E-4</v>
      </c>
      <c r="N207" s="28">
        <v>921</v>
      </c>
      <c r="O207" s="29" t="s">
        <v>1083</v>
      </c>
      <c r="Q207" s="91" t="s">
        <v>1701</v>
      </c>
    </row>
    <row r="208" spans="1:17" ht="11.4">
      <c r="A208" s="25"/>
      <c r="B208" s="26"/>
      <c r="C208" s="27" t="s">
        <v>1702</v>
      </c>
      <c r="D208" s="24">
        <f>'2018 Srk fi 29.9.'!D208</f>
        <v>456961.51895440026</v>
      </c>
      <c r="E208" s="92">
        <f>'2018 Srk fi 29.9.'!E208</f>
        <v>1.6553320295460416E-2</v>
      </c>
      <c r="F208" s="24">
        <f>'2018 Srk fi 29.9.'!F208</f>
        <v>454445.95906309749</v>
      </c>
      <c r="G208" s="24">
        <f>'2018 Srk fi 29.9.'!G208</f>
        <v>448623.8042071783</v>
      </c>
      <c r="H208" s="24">
        <f>'2018 Srk fi 29.9.'!H208</f>
        <v>5822.154855919187</v>
      </c>
      <c r="I208" s="24">
        <f>'2018 Srk fi 29.9.'!I208</f>
        <v>-44230.681558841003</v>
      </c>
      <c r="J208" s="24">
        <f>'2018 Srk fi 29.9.'!J208</f>
        <v>-38408.526702921816</v>
      </c>
      <c r="K208" s="24">
        <f>'2018 Srk fi 29.9.'!K208</f>
        <v>17957.589861317698</v>
      </c>
      <c r="L208" s="24"/>
      <c r="M208" s="23">
        <v>8.3602847186045452E-4</v>
      </c>
      <c r="N208" s="28">
        <v>926</v>
      </c>
      <c r="O208" s="29" t="s">
        <v>1085</v>
      </c>
      <c r="Q208" s="91" t="s">
        <v>1702</v>
      </c>
    </row>
    <row r="209" spans="1:17" ht="11.4">
      <c r="A209" s="25"/>
      <c r="B209" s="26"/>
      <c r="C209" s="27" t="s">
        <v>1703</v>
      </c>
      <c r="D209" s="24">
        <f>'2018 Srk fi 29.9.'!D209</f>
        <v>426530.32957362622</v>
      </c>
      <c r="E209" s="92">
        <f>'2018 Srk fi 29.9.'!E209</f>
        <v>1.3120604789464752E-2</v>
      </c>
      <c r="F209" s="24">
        <f>'2018 Srk fi 29.9.'!F209</f>
        <v>424182.29249611765</v>
      </c>
      <c r="G209" s="24">
        <f>'2018 Srk fi 29.9.'!G209</f>
        <v>417610.01907040848</v>
      </c>
      <c r="H209" s="24">
        <f>'2018 Srk fi 29.9.'!H209</f>
        <v>6572.2734257091652</v>
      </c>
      <c r="I209" s="24">
        <f>'2018 Srk fi 29.9.'!I209</f>
        <v>-41285.155095173686</v>
      </c>
      <c r="J209" s="24">
        <f>'2018 Srk fi 29.9.'!J209</f>
        <v>-34712.881669464521</v>
      </c>
      <c r="K209" s="24">
        <f>'2018 Srk fi 29.9.'!K209</f>
        <v>16761.710569025345</v>
      </c>
      <c r="L209" s="24"/>
      <c r="M209" s="23">
        <v>5.5719361012464372E-4</v>
      </c>
      <c r="N209" s="28">
        <v>927</v>
      </c>
      <c r="O209" s="29" t="s">
        <v>1087</v>
      </c>
      <c r="Q209" s="91" t="s">
        <v>1703</v>
      </c>
    </row>
    <row r="210" spans="1:17" ht="11.4">
      <c r="A210" s="25"/>
      <c r="B210" s="26"/>
      <c r="C210" s="27" t="s">
        <v>1704</v>
      </c>
      <c r="D210" s="24">
        <f>'2018 Srk fi 29.9.'!D210</f>
        <v>1018295.7448376855</v>
      </c>
      <c r="E210" s="92">
        <f>'2018 Srk fi 29.9.'!E210</f>
        <v>6.293217634314896E-3</v>
      </c>
      <c r="F210" s="24">
        <f>'2018 Srk fi 29.9.'!F210</f>
        <v>1012690.0563345063</v>
      </c>
      <c r="G210" s="24">
        <f>'2018 Srk fi 29.9.'!G210</f>
        <v>1014443.7958069269</v>
      </c>
      <c r="H210" s="24">
        <f>'2018 Srk fi 29.9.'!H210</f>
        <v>-1753.7394724206533</v>
      </c>
      <c r="I210" s="24">
        <f>'2018 Srk fi 29.9.'!I210</f>
        <v>-98563.911739651245</v>
      </c>
      <c r="J210" s="24">
        <f>'2018 Srk fi 29.9.'!J210</f>
        <v>-100317.6512120719</v>
      </c>
      <c r="K210" s="24">
        <f>'2018 Srk fi 29.9.'!K210</f>
        <v>40016.799193861509</v>
      </c>
      <c r="L210" s="24"/>
      <c r="M210" s="23">
        <v>3.8164101606448387E-3</v>
      </c>
      <c r="N210" s="28">
        <v>906</v>
      </c>
      <c r="O210" s="29" t="s">
        <v>1072</v>
      </c>
      <c r="Q210" s="91" t="s">
        <v>1704</v>
      </c>
    </row>
    <row r="211" spans="1:17" ht="11.4">
      <c r="A211" s="25"/>
      <c r="B211" s="26"/>
      <c r="C211" s="27" t="s">
        <v>1705</v>
      </c>
      <c r="D211" s="24">
        <f>'2018 Srk fi 29.9.'!D211</f>
        <v>623948.61331818637</v>
      </c>
      <c r="E211" s="92">
        <f>'2018 Srk fi 29.9.'!E211</f>
        <v>3.1451275186828553E-2</v>
      </c>
      <c r="F211" s="24">
        <f>'2018 Srk fi 29.9.'!F211</f>
        <v>620513.79432185448</v>
      </c>
      <c r="G211" s="24">
        <f>'2018 Srk fi 29.9.'!G211</f>
        <v>613788.93041671289</v>
      </c>
      <c r="H211" s="24">
        <f>'2018 Srk fi 29.9.'!H211</f>
        <v>6724.8639051415958</v>
      </c>
      <c r="I211" s="24">
        <f>'2018 Srk fi 29.9.'!I211</f>
        <v>-60393.865303811428</v>
      </c>
      <c r="J211" s="24">
        <f>'2018 Srk fi 29.9.'!J211</f>
        <v>-53669.001398669832</v>
      </c>
      <c r="K211" s="24">
        <f>'2018 Srk fi 29.9.'!K211</f>
        <v>24519.818032257543</v>
      </c>
      <c r="L211" s="24"/>
      <c r="M211" s="23">
        <v>5.0661551894644998E-3</v>
      </c>
      <c r="N211" s="28">
        <v>934</v>
      </c>
      <c r="O211" s="29" t="s">
        <v>1089</v>
      </c>
      <c r="Q211" s="91" t="s">
        <v>1705</v>
      </c>
    </row>
    <row r="212" spans="1:17" ht="11.4">
      <c r="A212" s="25"/>
      <c r="B212" s="26"/>
      <c r="C212" s="27" t="s">
        <v>1706</v>
      </c>
      <c r="D212" s="24">
        <f>'2018 Srk fi 29.9.'!D212</f>
        <v>971064.52188331145</v>
      </c>
      <c r="E212" s="92">
        <f>'2018 Srk fi 29.9.'!E212</f>
        <v>-1.7266310599519663E-3</v>
      </c>
      <c r="F212" s="24">
        <f>'2018 Srk fi 29.9.'!F212</f>
        <v>965718.83989086223</v>
      </c>
      <c r="G212" s="24">
        <f>'2018 Srk fi 29.9.'!G212</f>
        <v>965689.54019142408</v>
      </c>
      <c r="H212" s="24">
        <f>'2018 Srk fi 29.9.'!H212</f>
        <v>29.299699438153766</v>
      </c>
      <c r="I212" s="24">
        <f>'2018 Srk fi 29.9.'!I212</f>
        <v>-93992.259433107683</v>
      </c>
      <c r="J212" s="24">
        <f>'2018 Srk fi 29.9.'!J212</f>
        <v>-93962.95973366953</v>
      </c>
      <c r="K212" s="24">
        <f>'2018 Srk fi 29.9.'!K212</f>
        <v>38160.715267136511</v>
      </c>
      <c r="L212" s="24"/>
      <c r="M212" s="23">
        <v>2.6641500031875169E-4</v>
      </c>
      <c r="N212" s="28">
        <v>940</v>
      </c>
      <c r="O212" s="29" t="s">
        <v>1093</v>
      </c>
      <c r="Q212" s="91" t="s">
        <v>1706</v>
      </c>
    </row>
    <row r="213" spans="1:17" ht="11.4">
      <c r="A213" s="25"/>
      <c r="B213" s="26"/>
      <c r="C213" s="27" t="s">
        <v>1707</v>
      </c>
      <c r="D213" s="24">
        <f>'2018 Srk fi 29.9.'!D213</f>
        <v>445108.64783878351</v>
      </c>
      <c r="E213" s="92">
        <f>'2018 Srk fi 29.9.'!E213</f>
        <v>1.3988984503532809E-2</v>
      </c>
      <c r="F213" s="24">
        <f>'2018 Srk fi 29.9.'!F213</f>
        <v>442658.33765875502</v>
      </c>
      <c r="G213" s="24">
        <f>'2018 Srk fi 29.9.'!G213</f>
        <v>438190.46322775545</v>
      </c>
      <c r="H213" s="24">
        <f>'2018 Srk fi 29.9.'!H213</f>
        <v>4467.8744309995673</v>
      </c>
      <c r="I213" s="24">
        <f>'2018 Srk fi 29.9.'!I213</f>
        <v>-43083.406468648689</v>
      </c>
      <c r="J213" s="24">
        <f>'2018 Srk fi 29.9.'!J213</f>
        <v>-38615.532037649122</v>
      </c>
      <c r="K213" s="24">
        <f>'2018 Srk fi 29.9.'!K213</f>
        <v>17491.797908725417</v>
      </c>
      <c r="L213" s="24"/>
      <c r="M213" s="23">
        <v>9.9426478016056939E-3</v>
      </c>
      <c r="N213" s="28">
        <v>946</v>
      </c>
      <c r="O213" s="29" t="s">
        <v>704</v>
      </c>
      <c r="Q213" s="91" t="s">
        <v>1707</v>
      </c>
    </row>
    <row r="214" spans="1:17" ht="11.4">
      <c r="A214" s="25"/>
      <c r="B214" s="26"/>
      <c r="C214" s="27" t="s">
        <v>1708</v>
      </c>
      <c r="D214" s="24">
        <f>'2018 Srk fi 29.9.'!D214</f>
        <v>1234429.7142601297</v>
      </c>
      <c r="E214" s="92">
        <f>'2018 Srk fi 29.9.'!E214</f>
        <v>1.6857174371219141E-2</v>
      </c>
      <c r="F214" s="24">
        <f>'2018 Srk fi 29.9.'!F214</f>
        <v>1227634.2145319895</v>
      </c>
      <c r="G214" s="24">
        <f>'2018 Srk fi 29.9.'!G214</f>
        <v>1212885.6347442279</v>
      </c>
      <c r="H214" s="24">
        <f>'2018 Srk fi 29.9.'!H214</f>
        <v>14748.579787761671</v>
      </c>
      <c r="I214" s="24">
        <f>'2018 Srk fi 29.9.'!I214</f>
        <v>-119484.16952732368</v>
      </c>
      <c r="J214" s="24">
        <f>'2018 Srk fi 29.9.'!J214</f>
        <v>-104735.58973956201</v>
      </c>
      <c r="K214" s="24">
        <f>'2018 Srk fi 29.9.'!K214</f>
        <v>48510.39223615473</v>
      </c>
      <c r="L214" s="24"/>
      <c r="M214" s="23">
        <v>1.2091044318172505E-3</v>
      </c>
      <c r="N214" s="28">
        <v>948</v>
      </c>
      <c r="O214" s="29" t="s">
        <v>706</v>
      </c>
      <c r="Q214" s="91" t="s">
        <v>1708</v>
      </c>
    </row>
    <row r="215" spans="1:17" ht="11.4">
      <c r="A215" s="25"/>
      <c r="B215" s="26"/>
      <c r="C215" s="27" t="s">
        <v>1709</v>
      </c>
      <c r="D215" s="24">
        <f>'2018 Srk fi 29.9.'!D215</f>
        <v>1765419.331245526</v>
      </c>
      <c r="E215" s="92">
        <f>'2018 Srk fi 29.9.'!E215</f>
        <v>8.2204190281660594E-3</v>
      </c>
      <c r="F215" s="24">
        <f>'2018 Srk fi 29.9.'!F215</f>
        <v>1755700.7490962597</v>
      </c>
      <c r="G215" s="24">
        <f>'2018 Srk fi 29.9.'!G215</f>
        <v>1749970.0037469366</v>
      </c>
      <c r="H215" s="24">
        <f>'2018 Srk fi 29.9.'!H215</f>
        <v>5730.7453493231442</v>
      </c>
      <c r="I215" s="24">
        <f>'2018 Srk fi 29.9.'!I215</f>
        <v>-170880.25363014211</v>
      </c>
      <c r="J215" s="24">
        <f>'2018 Srk fi 29.9.'!J215</f>
        <v>-165149.50828081896</v>
      </c>
      <c r="K215" s="24">
        <f>'2018 Srk fi 29.9.'!K215</f>
        <v>69377.124700324071</v>
      </c>
      <c r="L215" s="24"/>
      <c r="M215" s="23">
        <v>9.0871066680291428E-4</v>
      </c>
      <c r="N215" s="28">
        <v>952</v>
      </c>
      <c r="O215" s="29" t="s">
        <v>708</v>
      </c>
      <c r="Q215" s="91" t="s">
        <v>1709</v>
      </c>
    </row>
    <row r="216" spans="1:17" ht="11.4">
      <c r="A216" s="25"/>
      <c r="B216" s="26"/>
      <c r="C216" s="27" t="s">
        <v>1710</v>
      </c>
      <c r="D216" s="24">
        <f>'2018 Srk fi 29.9.'!D216</f>
        <v>6196994.5924318042</v>
      </c>
      <c r="E216" s="92">
        <f>'2018 Srk fi 29.9.'!E216</f>
        <v>1.2963992145922365E-3</v>
      </c>
      <c r="F216" s="24">
        <f>'2018 Srk fi 29.9.'!F216</f>
        <v>6162880.3171663256</v>
      </c>
      <c r="G216" s="24">
        <f>'2018 Srk fi 29.9.'!G216</f>
        <v>6252721.5652203336</v>
      </c>
      <c r="H216" s="24">
        <f>'2018 Srk fi 29.9.'!H216</f>
        <v>-89841.248054008</v>
      </c>
      <c r="I216" s="24">
        <f>'2018 Srk fi 29.9.'!I216</f>
        <v>-599825.76884567551</v>
      </c>
      <c r="J216" s="24">
        <f>'2018 Srk fi 29.9.'!J216</f>
        <v>-689667.01689968351</v>
      </c>
      <c r="K216" s="24">
        <f>'2018 Srk fi 29.9.'!K216</f>
        <v>243528.35555678114</v>
      </c>
      <c r="L216" s="24"/>
      <c r="M216" s="23">
        <v>1.3786236622811501E-3</v>
      </c>
      <c r="N216" s="28">
        <v>954</v>
      </c>
      <c r="O216" s="29" t="s">
        <v>710</v>
      </c>
      <c r="Q216" s="91" t="s">
        <v>1710</v>
      </c>
    </row>
    <row r="217" spans="1:17" ht="11.4">
      <c r="A217" s="25"/>
      <c r="B217" s="26"/>
      <c r="C217" s="27" t="s">
        <v>1711</v>
      </c>
      <c r="D217" s="24">
        <f>'2018 Srk fi 29.9.'!D217</f>
        <v>5092683.1586946286</v>
      </c>
      <c r="E217" s="92">
        <f>'2018 Srk fi 29.9.'!E217</f>
        <v>5.2945548298519718E-3</v>
      </c>
      <c r="F217" s="24">
        <f>'2018 Srk fi 29.9.'!F217</f>
        <v>5064648.0858017541</v>
      </c>
      <c r="G217" s="24">
        <f>'2018 Srk fi 29.9.'!G217</f>
        <v>5076619.6387849767</v>
      </c>
      <c r="H217" s="24">
        <f>'2018 Srk fi 29.9.'!H217</f>
        <v>-11971.552983222529</v>
      </c>
      <c r="I217" s="24">
        <f>'2018 Srk fi 29.9.'!I217</f>
        <v>-492936.13954126509</v>
      </c>
      <c r="J217" s="24">
        <f>'2018 Srk fi 29.9.'!J217</f>
        <v>-504907.69252448762</v>
      </c>
      <c r="K217" s="24">
        <f>'2018 Srk fi 29.9.'!K217</f>
        <v>200131.32761536536</v>
      </c>
      <c r="L217" s="24"/>
      <c r="M217" s="23">
        <v>1.049540363469984E-2</v>
      </c>
      <c r="N217" s="28">
        <v>668</v>
      </c>
      <c r="O217" s="29" t="s">
        <v>617</v>
      </c>
      <c r="Q217" s="91" t="s">
        <v>1711</v>
      </c>
    </row>
    <row r="218" spans="1:17" ht="11.4">
      <c r="A218" s="25"/>
      <c r="B218" s="26"/>
      <c r="C218" s="27" t="s">
        <v>1712</v>
      </c>
      <c r="D218" s="24">
        <f>'2018 Srk fi 29.9.'!D218</f>
        <v>3334093.3356539444</v>
      </c>
      <c r="E218" s="92">
        <f>'2018 Srk fi 29.9.'!E218</f>
        <v>-8.9638639933146136E-3</v>
      </c>
      <c r="F218" s="24">
        <f>'2018 Srk fi 29.9.'!F218</f>
        <v>3315739.2486660024</v>
      </c>
      <c r="G218" s="24">
        <f>'2018 Srk fi 29.9.'!G218</f>
        <v>3363280.3665381577</v>
      </c>
      <c r="H218" s="24">
        <f>'2018 Srk fi 29.9.'!H218</f>
        <v>-47541.117872155271</v>
      </c>
      <c r="I218" s="24">
        <f>'2018 Srk fi 29.9.'!I218</f>
        <v>-322716.93457732798</v>
      </c>
      <c r="J218" s="24">
        <f>'2018 Srk fi 29.9.'!J218</f>
        <v>-370258.05244948325</v>
      </c>
      <c r="K218" s="24">
        <f>'2018 Srk fi 29.9.'!K218</f>
        <v>131022.58767439185</v>
      </c>
      <c r="L218" s="24"/>
      <c r="M218" s="23">
        <v>2.2228436339904014E-3</v>
      </c>
      <c r="N218" s="28">
        <v>967</v>
      </c>
      <c r="O218" s="29" t="s">
        <v>714</v>
      </c>
      <c r="Q218" s="91" t="s">
        <v>1712</v>
      </c>
    </row>
    <row r="219" spans="1:17" ht="11.4">
      <c r="A219" s="25"/>
      <c r="B219" s="26"/>
      <c r="C219" s="27" t="s">
        <v>1713</v>
      </c>
      <c r="D219" s="24">
        <f>'2018 Srk fi 29.9.'!D219</f>
        <v>535145.48016386037</v>
      </c>
      <c r="E219" s="92">
        <f>'2018 Srk fi 29.9.'!E219</f>
        <v>6.6248103710084827E-3</v>
      </c>
      <c r="F219" s="24">
        <f>'2018 Srk fi 29.9.'!F219</f>
        <v>532199.51983662648</v>
      </c>
      <c r="G219" s="24">
        <f>'2018 Srk fi 29.9.'!G219</f>
        <v>531753.66044085985</v>
      </c>
      <c r="H219" s="24">
        <f>'2018 Srk fi 29.9.'!H219</f>
        <v>445.85939576663077</v>
      </c>
      <c r="I219" s="24">
        <f>'2018 Srk fi 29.9.'!I219</f>
        <v>-51798.342615240574</v>
      </c>
      <c r="J219" s="24">
        <f>'2018 Srk fi 29.9.'!J219</f>
        <v>-51352.483219473943</v>
      </c>
      <c r="K219" s="24">
        <f>'2018 Srk fi 29.9.'!K219</f>
        <v>21030.048812227218</v>
      </c>
      <c r="L219" s="24"/>
      <c r="M219" s="23">
        <v>6.2435755677456208E-4</v>
      </c>
      <c r="N219" s="28">
        <v>982</v>
      </c>
      <c r="O219" s="29" t="s">
        <v>720</v>
      </c>
      <c r="Q219" s="91" t="s">
        <v>1713</v>
      </c>
    </row>
    <row r="220" spans="1:17" ht="11.4">
      <c r="A220" s="25"/>
      <c r="B220" s="26"/>
      <c r="C220" s="27" t="s">
        <v>1714</v>
      </c>
      <c r="D220" s="24">
        <f>'2018 Srk fi 29.9.'!D220</f>
        <v>6335394.6426451327</v>
      </c>
      <c r="E220" s="92">
        <f>'2018 Srk fi 29.9.'!E220</f>
        <v>6.4433510007919637E-3</v>
      </c>
      <c r="F220" s="24">
        <f>'2018 Srk fi 29.9.'!F220</f>
        <v>6300518.4791224813</v>
      </c>
      <c r="G220" s="24">
        <f>'2018 Srk fi 29.9.'!G220</f>
        <v>6342529.3475706326</v>
      </c>
      <c r="H220" s="24">
        <f>'2018 Srk fi 29.9.'!H220</f>
        <v>-42010.868448151276</v>
      </c>
      <c r="I220" s="24">
        <f>'2018 Srk fi 29.9.'!I220</f>
        <v>-613221.92649746279</v>
      </c>
      <c r="J220" s="24">
        <f>'2018 Srk fi 29.9.'!J220</f>
        <v>-655232.79494561406</v>
      </c>
      <c r="K220" s="24">
        <f>'2018 Srk fi 29.9.'!K220</f>
        <v>248967.17531605443</v>
      </c>
      <c r="L220" s="24"/>
      <c r="M220" s="23">
        <v>6.7293505877960558E-4</v>
      </c>
      <c r="N220" s="28">
        <v>972</v>
      </c>
      <c r="O220" s="29" t="s">
        <v>716</v>
      </c>
      <c r="Q220" s="91" t="s">
        <v>1714</v>
      </c>
    </row>
    <row r="221" spans="1:17" ht="11.4">
      <c r="A221" s="25"/>
      <c r="B221" s="26"/>
      <c r="C221" s="27" t="s">
        <v>1715</v>
      </c>
      <c r="D221" s="24">
        <f>'2018 Srk fi 29.9.'!D221</f>
        <v>504726.40583270113</v>
      </c>
      <c r="E221" s="92">
        <f>'2018 Srk fi 29.9.'!E221</f>
        <v>1.3615697980547514E-2</v>
      </c>
      <c r="F221" s="24">
        <f>'2018 Srk fi 29.9.'!F221</f>
        <v>501947.9016262652</v>
      </c>
      <c r="G221" s="24">
        <f>'2018 Srk fi 29.9.'!G221</f>
        <v>501672.16454923432</v>
      </c>
      <c r="H221" s="24">
        <f>'2018 Srk fi 29.9.'!H221</f>
        <v>275.73707703087712</v>
      </c>
      <c r="I221" s="24">
        <f>'2018 Srk fi 29.9.'!I221</f>
        <v>-48853.988803709937</v>
      </c>
      <c r="J221" s="24">
        <f>'2018 Srk fi 29.9.'!J221</f>
        <v>-48578.25172667906</v>
      </c>
      <c r="K221" s="24">
        <f>'2018 Srk fi 29.9.'!K221</f>
        <v>19834.645614929977</v>
      </c>
      <c r="L221" s="24"/>
      <c r="M221" s="23">
        <v>9.1361721028433915E-3</v>
      </c>
      <c r="N221" s="28">
        <v>2202</v>
      </c>
      <c r="O221" s="29" t="s">
        <v>1185</v>
      </c>
      <c r="Q221" s="91" t="s">
        <v>1715</v>
      </c>
    </row>
    <row r="222" spans="1:17" ht="11.4">
      <c r="A222" s="25"/>
      <c r="B222" s="26"/>
      <c r="C222" s="27" t="s">
        <v>1716</v>
      </c>
      <c r="D222" s="24">
        <f>'2018 Srk fi 29.9.'!D222</f>
        <v>138767.23249519672</v>
      </c>
      <c r="E222" s="92">
        <f>'2018 Srk fi 29.9.'!E222</f>
        <v>-2.099157779137939E-3</v>
      </c>
      <c r="F222" s="24">
        <f>'2018 Srk fi 29.9.'!F222</f>
        <v>138003.3229102261</v>
      </c>
      <c r="G222" s="24">
        <f>'2018 Srk fi 29.9.'!G222</f>
        <v>140347.12587063943</v>
      </c>
      <c r="H222" s="24">
        <f>'2018 Srk fi 29.9.'!H222</f>
        <v>-2343.8029604133335</v>
      </c>
      <c r="I222" s="24">
        <f>'2018 Srk fi 29.9.'!I222</f>
        <v>-13431.698330618474</v>
      </c>
      <c r="J222" s="24">
        <f>'2018 Srk fi 29.9.'!J222</f>
        <v>-15775.501291031807</v>
      </c>
      <c r="K222" s="24">
        <f>'2018 Srk fi 29.9.'!K222</f>
        <v>5453.2492211615036</v>
      </c>
      <c r="L222" s="24"/>
      <c r="M222" s="23">
        <v>4.8504584316957737E-4</v>
      </c>
      <c r="N222" s="28">
        <v>978</v>
      </c>
      <c r="O222" s="29" t="s">
        <v>718</v>
      </c>
      <c r="Q222" s="91" t="s">
        <v>1716</v>
      </c>
    </row>
    <row r="223" spans="1:17" ht="11.4">
      <c r="A223" s="25"/>
      <c r="B223" s="26"/>
      <c r="C223" s="27" t="s">
        <v>1717</v>
      </c>
      <c r="D223" s="24">
        <f>'2018 Srk fi 29.9.'!D223</f>
        <v>250722.96761051173</v>
      </c>
      <c r="E223" s="92">
        <f>'2018 Srk fi 29.9.'!E223</f>
        <v>9.7356744552512531E-3</v>
      </c>
      <c r="F223" s="24">
        <f>'2018 Srk fi 29.9.'!F223</f>
        <v>249342.74495501863</v>
      </c>
      <c r="G223" s="24">
        <f>'2018 Srk fi 29.9.'!G223</f>
        <v>248078.01884978212</v>
      </c>
      <c r="H223" s="24">
        <f>'2018 Srk fi 29.9.'!H223</f>
        <v>1264.7261052365066</v>
      </c>
      <c r="I223" s="24">
        <f>'2018 Srk fi 29.9.'!I223</f>
        <v>-24268.231087035532</v>
      </c>
      <c r="J223" s="24">
        <f>'2018 Srk fi 29.9.'!J223</f>
        <v>-23003.504981799026</v>
      </c>
      <c r="K223" s="24">
        <f>'2018 Srk fi 29.9.'!K223</f>
        <v>9852.8651416079083</v>
      </c>
      <c r="L223" s="24"/>
      <c r="M223" s="23">
        <v>4.9901242187301645E-3</v>
      </c>
      <c r="N223" s="28">
        <v>1185</v>
      </c>
      <c r="O223" s="29" t="s">
        <v>29</v>
      </c>
      <c r="Q223" s="91" t="s">
        <v>1717</v>
      </c>
    </row>
    <row r="224" spans="1:17" ht="11.4">
      <c r="A224" s="25"/>
      <c r="B224" s="26"/>
      <c r="C224" s="27" t="s">
        <v>1718</v>
      </c>
      <c r="D224" s="24">
        <f>'2018 Srk fi 29.9.'!D224</f>
        <v>492700.9353761315</v>
      </c>
      <c r="E224" s="92">
        <f>'2018 Srk fi 29.9.'!E224</f>
        <v>9.154593730706484E-3</v>
      </c>
      <c r="F224" s="24">
        <f>'2018 Srk fi 29.9.'!F224</f>
        <v>489988.63103532937</v>
      </c>
      <c r="G224" s="24">
        <f>'2018 Srk fi 29.9.'!G224</f>
        <v>488316.58116803673</v>
      </c>
      <c r="H224" s="24">
        <f>'2018 Srk fi 29.9.'!H224</f>
        <v>1672.0498672926333</v>
      </c>
      <c r="I224" s="24">
        <f>'2018 Srk fi 29.9.'!I224</f>
        <v>-47690.007303524013</v>
      </c>
      <c r="J224" s="24">
        <f>'2018 Srk fi 29.9.'!J224</f>
        <v>-46017.95743623138</v>
      </c>
      <c r="K224" s="24">
        <f>'2018 Srk fi 29.9.'!K224</f>
        <v>19362.070885130859</v>
      </c>
      <c r="L224" s="24"/>
      <c r="M224" s="23">
        <v>5.8998983875863966E-4</v>
      </c>
      <c r="N224" s="28">
        <v>649</v>
      </c>
      <c r="O224" s="29" t="s">
        <v>614</v>
      </c>
      <c r="Q224" s="91" t="s">
        <v>1718</v>
      </c>
    </row>
    <row r="225" spans="1:17" ht="11.4">
      <c r="A225" s="25"/>
      <c r="B225" s="26"/>
      <c r="C225" s="27" t="s">
        <v>1719</v>
      </c>
      <c r="D225" s="24">
        <f>'2018 Srk fi 29.9.'!D225</f>
        <v>4494789.4338382436</v>
      </c>
      <c r="E225" s="92">
        <f>'2018 Srk fi 29.9.'!E225</f>
        <v>6.4365968684059194E-3</v>
      </c>
      <c r="F225" s="24">
        <f>'2018 Srk fi 29.9.'!F225</f>
        <v>4470045.7485373737</v>
      </c>
      <c r="G225" s="24">
        <f>'2018 Srk fi 29.9.'!G225</f>
        <v>4478380.5724538118</v>
      </c>
      <c r="H225" s="24">
        <f>'2018 Srk fi 29.9.'!H225</f>
        <v>-8334.8239164380357</v>
      </c>
      <c r="I225" s="24">
        <f>'2018 Srk fi 29.9.'!I225</f>
        <v>-435064.20535594691</v>
      </c>
      <c r="J225" s="24">
        <f>'2018 Srk fi 29.9.'!J225</f>
        <v>-443399.02927238494</v>
      </c>
      <c r="K225" s="24">
        <f>'2018 Srk fi 29.9.'!K225</f>
        <v>176635.40980549416</v>
      </c>
      <c r="L225" s="24"/>
      <c r="M225" s="23">
        <v>7.4816993995776475E-4</v>
      </c>
      <c r="N225" s="28">
        <v>986</v>
      </c>
      <c r="O225" s="29" t="s">
        <v>722</v>
      </c>
      <c r="Q225" s="91" t="s">
        <v>1719</v>
      </c>
    </row>
    <row r="226" spans="1:17" ht="11.4">
      <c r="A226" s="25"/>
      <c r="B226" s="26"/>
      <c r="C226" s="27" t="s">
        <v>35</v>
      </c>
      <c r="D226" s="24">
        <f>'2018 Srk fi 29.9.'!D226</f>
        <v>214401.09610891339</v>
      </c>
      <c r="E226" s="92">
        <f>'2018 Srk fi 29.9.'!E226</f>
        <v>-3.1574668997638833E-2</v>
      </c>
      <c r="F226" s="24">
        <f>'2018 Srk fi 29.9.'!F226</f>
        <v>213220.82430121931</v>
      </c>
      <c r="G226" s="24">
        <f>'2018 Srk fi 29.9.'!G226</f>
        <v>225628.42571752661</v>
      </c>
      <c r="H226" s="24">
        <f>'2018 Srk fi 29.9.'!H226</f>
        <v>-12407.601416307298</v>
      </c>
      <c r="I226" s="24">
        <f>'2018 Srk fi 29.9.'!I226</f>
        <v>-20752.527761109188</v>
      </c>
      <c r="J226" s="24">
        <f>'2018 Srk fi 29.9.'!J226</f>
        <v>-33160.129177416486</v>
      </c>
      <c r="K226" s="24">
        <f>'2018 Srk fi 29.9.'!K226</f>
        <v>8425.4949050207124</v>
      </c>
      <c r="L226" s="24"/>
      <c r="M226" s="23">
        <v>1.4682627213043056E-2</v>
      </c>
      <c r="N226" s="28">
        <v>994</v>
      </c>
      <c r="O226" s="29" t="s">
        <v>1118</v>
      </c>
      <c r="Q226" s="91" t="s">
        <v>35</v>
      </c>
    </row>
    <row r="227" spans="1:17" ht="11.4">
      <c r="A227" s="25"/>
      <c r="B227" s="26"/>
      <c r="C227" s="27" t="s">
        <v>1720</v>
      </c>
      <c r="D227" s="24">
        <f>'2018 Srk fi 29.9.'!D227</f>
        <v>238696.52433952771</v>
      </c>
      <c r="E227" s="92">
        <f>'2018 Srk fi 29.9.'!E227</f>
        <v>1.6854835834695825E-2</v>
      </c>
      <c r="F227" s="24">
        <f>'2018 Srk fi 29.9.'!F227</f>
        <v>237382.50690498349</v>
      </c>
      <c r="G227" s="24">
        <f>'2018 Srk fi 29.9.'!G227</f>
        <v>232875.33236066683</v>
      </c>
      <c r="H227" s="24">
        <f>'2018 Srk fi 29.9.'!H227</f>
        <v>4507.1745443166583</v>
      </c>
      <c r="I227" s="24">
        <f>'2018 Srk fi 29.9.'!I227</f>
        <v>-23104.155425212808</v>
      </c>
      <c r="J227" s="24">
        <f>'2018 Srk fi 29.9.'!J227</f>
        <v>-18596.98088089615</v>
      </c>
      <c r="K227" s="24">
        <f>'2018 Srk fi 29.9.'!K227</f>
        <v>9380.2521823265688</v>
      </c>
      <c r="L227" s="24"/>
      <c r="M227" s="23">
        <v>4.345956619393799E-3</v>
      </c>
      <c r="N227" s="28">
        <v>1013</v>
      </c>
      <c r="O227" s="29" t="s">
        <v>1128</v>
      </c>
      <c r="Q227" s="91" t="s">
        <v>1720</v>
      </c>
    </row>
    <row r="228" spans="1:17" ht="11.4">
      <c r="A228" s="25"/>
      <c r="B228" s="26"/>
      <c r="C228" s="27" t="s">
        <v>1721</v>
      </c>
      <c r="D228" s="24">
        <f>'2018 Srk fi 29.9.'!D228</f>
        <v>9177708.7093630116</v>
      </c>
      <c r="E228" s="92">
        <f>'2018 Srk fi 29.9.'!E228</f>
        <v>4.7801644167392077E-2</v>
      </c>
      <c r="F228" s="24">
        <f>'2018 Srk fi 29.9.'!F228</f>
        <v>9127185.6894462332</v>
      </c>
      <c r="G228" s="24">
        <f>'2018 Srk fi 29.9.'!G228</f>
        <v>9191842.0497581717</v>
      </c>
      <c r="H228" s="24">
        <f>'2018 Srk fi 29.9.'!H228</f>
        <v>-64656.36031193845</v>
      </c>
      <c r="I228" s="24">
        <f>'2018 Srk fi 29.9.'!I228</f>
        <v>-888338.0646415985</v>
      </c>
      <c r="J228" s="24">
        <f>'2018 Srk fi 29.9.'!J228</f>
        <v>-952994.42495353695</v>
      </c>
      <c r="K228" s="24">
        <f>'2018 Srk fi 29.9.'!K228</f>
        <v>360663.91158383415</v>
      </c>
      <c r="L228" s="24"/>
      <c r="M228" s="23">
        <v>9.6208085865385551E-4</v>
      </c>
      <c r="N228" s="28">
        <v>997</v>
      </c>
      <c r="O228" s="29" t="s">
        <v>1120</v>
      </c>
      <c r="Q228" s="91" t="s">
        <v>1721</v>
      </c>
    </row>
    <row r="229" spans="1:17" ht="11.4">
      <c r="A229" s="25"/>
      <c r="B229" s="26"/>
      <c r="C229" s="27" t="s">
        <v>1722</v>
      </c>
      <c r="D229" s="24">
        <f>'2018 Srk fi 29.9.'!D229</f>
        <v>1835111.9364178819</v>
      </c>
      <c r="E229" s="92">
        <f>'2018 Srk fi 29.9.'!E229</f>
        <v>1.8081234479178088E-2</v>
      </c>
      <c r="F229" s="24">
        <f>'2018 Srk fi 29.9.'!F229</f>
        <v>1825009.6985010728</v>
      </c>
      <c r="G229" s="24">
        <f>'2018 Srk fi 29.9.'!G229</f>
        <v>1796377.6291707542</v>
      </c>
      <c r="H229" s="24">
        <f>'2018 Srk fi 29.9.'!H229</f>
        <v>28632.069330318598</v>
      </c>
      <c r="I229" s="24">
        <f>'2018 Srk fi 29.9.'!I229</f>
        <v>-177626.01076399852</v>
      </c>
      <c r="J229" s="24">
        <f>'2018 Srk fi 29.9.'!J229</f>
        <v>-148993.94143367992</v>
      </c>
      <c r="K229" s="24">
        <f>'2018 Srk fi 29.9.'!K229</f>
        <v>72115.891900931179</v>
      </c>
      <c r="L229" s="24"/>
      <c r="M229" s="23">
        <v>2.4548004440948348E-4</v>
      </c>
      <c r="N229" s="28">
        <v>1001</v>
      </c>
      <c r="O229" s="29" t="s">
        <v>1122</v>
      </c>
      <c r="Q229" s="91" t="s">
        <v>1722</v>
      </c>
    </row>
    <row r="230" spans="1:17" ht="11.4">
      <c r="A230" s="25"/>
      <c r="B230" s="26"/>
      <c r="C230" s="27" t="s">
        <v>1723</v>
      </c>
      <c r="D230" s="24">
        <f>'2018 Srk fi 29.9.'!D230</f>
        <v>803882.15257660323</v>
      </c>
      <c r="E230" s="92">
        <f>'2018 Srk fi 29.9.'!E230</f>
        <v>4.7780339588543441E-3</v>
      </c>
      <c r="F230" s="24">
        <f>'2018 Srk fi 29.9.'!F230</f>
        <v>799456.80467207287</v>
      </c>
      <c r="G230" s="24">
        <f>'2018 Srk fi 29.9.'!G230</f>
        <v>795008.73521894682</v>
      </c>
      <c r="H230" s="24">
        <f>'2018 Srk fi 29.9.'!H230</f>
        <v>4448.0694531260524</v>
      </c>
      <c r="I230" s="24">
        <f>'2018 Srk fi 29.9.'!I230</f>
        <v>-77810.174438341492</v>
      </c>
      <c r="J230" s="24">
        <f>'2018 Srk fi 29.9.'!J230</f>
        <v>-73362.104985215439</v>
      </c>
      <c r="K230" s="24">
        <f>'2018 Srk fi 29.9.'!K230</f>
        <v>31590.813217347499</v>
      </c>
      <c r="L230" s="24"/>
      <c r="M230" s="23">
        <v>1.3069209173621531E-3</v>
      </c>
      <c r="N230" s="28">
        <v>1942</v>
      </c>
      <c r="O230" s="29" t="s">
        <v>793</v>
      </c>
      <c r="Q230" s="91" t="s">
        <v>1723</v>
      </c>
    </row>
    <row r="231" spans="1:17" ht="11.4">
      <c r="A231" s="25"/>
      <c r="B231" s="26"/>
      <c r="C231" s="27" t="s">
        <v>1724</v>
      </c>
      <c r="D231" s="24">
        <f>'2018 Srk fi 29.9.'!D231</f>
        <v>1243645.8370940164</v>
      </c>
      <c r="E231" s="92">
        <f>'2018 Srk fi 29.9.'!E231</f>
        <v>2.3486523537091575E-2</v>
      </c>
      <c r="F231" s="24">
        <f>'2018 Srk fi 29.9.'!F231</f>
        <v>1236799.6028773196</v>
      </c>
      <c r="G231" s="24">
        <f>'2018 Srk fi 29.9.'!G231</f>
        <v>1249083.6040829686</v>
      </c>
      <c r="H231" s="24">
        <f>'2018 Srk fi 29.9.'!H231</f>
        <v>-12284.001205648994</v>
      </c>
      <c r="I231" s="24">
        <f>'2018 Srk fi 29.9.'!I231</f>
        <v>-120376.22581076201</v>
      </c>
      <c r="J231" s="24">
        <f>'2018 Srk fi 29.9.'!J231</f>
        <v>-132660.22701641102</v>
      </c>
      <c r="K231" s="24">
        <f>'2018 Srk fi 29.9.'!K231</f>
        <v>48872.565738950216</v>
      </c>
      <c r="L231" s="24"/>
      <c r="M231" s="23">
        <v>3.6128945724086606E-3</v>
      </c>
      <c r="N231" s="28">
        <v>1006</v>
      </c>
      <c r="O231" s="29" t="s">
        <v>1124</v>
      </c>
      <c r="Q231" s="91" t="s">
        <v>1724</v>
      </c>
    </row>
    <row r="232" spans="1:17" ht="11.4">
      <c r="A232" s="25"/>
      <c r="B232" s="26"/>
      <c r="C232" s="27" t="s">
        <v>1725</v>
      </c>
      <c r="D232" s="24">
        <f>'2018 Srk fi 29.9.'!D232</f>
        <v>1962496.327623867</v>
      </c>
      <c r="E232" s="92">
        <f>'2018 Srk fi 29.9.'!E232</f>
        <v>1.5096528992502023E-3</v>
      </c>
      <c r="F232" s="24">
        <f>'2018 Srk fi 29.9.'!F232</f>
        <v>1951692.8423328171</v>
      </c>
      <c r="G232" s="24">
        <f>'2018 Srk fi 29.9.'!G232</f>
        <v>1953144.8035516606</v>
      </c>
      <c r="H232" s="24">
        <f>'2018 Srk fi 29.9.'!H232</f>
        <v>-1451.9612188434694</v>
      </c>
      <c r="I232" s="24">
        <f>'2018 Srk fi 29.9.'!I232</f>
        <v>-189955.92960681688</v>
      </c>
      <c r="J232" s="24">
        <f>'2018 Srk fi 29.9.'!J232</f>
        <v>-191407.89082566035</v>
      </c>
      <c r="K232" s="24">
        <f>'2018 Srk fi 29.9.'!K232</f>
        <v>77121.820315308229</v>
      </c>
      <c r="L232" s="24"/>
      <c r="M232" s="23">
        <v>6.5232250649308347E-4</v>
      </c>
      <c r="N232" s="28">
        <v>1011</v>
      </c>
      <c r="O232" s="29" t="s">
        <v>1126</v>
      </c>
      <c r="Q232" s="91" t="s">
        <v>1725</v>
      </c>
    </row>
    <row r="233" spans="1:17" ht="11.4">
      <c r="A233" s="25"/>
      <c r="B233" s="26"/>
      <c r="C233" s="27" t="s">
        <v>1726</v>
      </c>
      <c r="D233" s="24">
        <f>'2018 Srk fi 29.9.'!D233</f>
        <v>507592.07640127541</v>
      </c>
      <c r="E233" s="92">
        <f>'2018 Srk fi 29.9.'!E233</f>
        <v>5.3435219705832981E-3</v>
      </c>
      <c r="F233" s="24">
        <f>'2018 Srk fi 29.9.'!F233</f>
        <v>504797.79676158086</v>
      </c>
      <c r="G233" s="24">
        <f>'2018 Srk fi 29.9.'!G233</f>
        <v>509930.31331889646</v>
      </c>
      <c r="H233" s="24">
        <f>'2018 Srk fi 29.9.'!H233</f>
        <v>-5132.5165573155973</v>
      </c>
      <c r="I233" s="24">
        <f>'2018 Srk fi 29.9.'!I233</f>
        <v>-49131.36568800683</v>
      </c>
      <c r="J233" s="24">
        <f>'2018 Srk fi 29.9.'!J233</f>
        <v>-54263.882245322427</v>
      </c>
      <c r="K233" s="24">
        <f>'2018 Srk fi 29.9.'!K233</f>
        <v>19947.260210718818</v>
      </c>
      <c r="L233" s="24"/>
      <c r="M233" s="23">
        <v>1.4486960700542686E-3</v>
      </c>
      <c r="N233" s="28">
        <v>1017</v>
      </c>
      <c r="O233" s="29" t="s">
        <v>1130</v>
      </c>
      <c r="Q233" s="91" t="s">
        <v>1726</v>
      </c>
    </row>
    <row r="234" spans="1:17" ht="11.4">
      <c r="A234" s="25"/>
      <c r="B234" s="26"/>
      <c r="C234" s="27" t="s">
        <v>1727</v>
      </c>
      <c r="D234" s="24">
        <f>'2018 Srk fi 29.9.'!D234</f>
        <v>595121.70522597525</v>
      </c>
      <c r="E234" s="92">
        <f>'2018 Srk fi 29.9.'!E234</f>
        <v>3.575839044577922E-3</v>
      </c>
      <c r="F234" s="24">
        <f>'2018 Srk fi 29.9.'!F234</f>
        <v>591845.57752153371</v>
      </c>
      <c r="G234" s="24">
        <f>'2018 Srk fi 29.9.'!G234</f>
        <v>586862.86125982995</v>
      </c>
      <c r="H234" s="24">
        <f>'2018 Srk fi 29.9.'!H234</f>
        <v>4982.7162617037538</v>
      </c>
      <c r="I234" s="24">
        <f>'2018 Srk fi 29.9.'!I234</f>
        <v>-57603.622057355919</v>
      </c>
      <c r="J234" s="24">
        <f>'2018 Srk fi 29.9.'!J234</f>
        <v>-52620.905795652165</v>
      </c>
      <c r="K234" s="24">
        <f>'2018 Srk fi 29.9.'!K234</f>
        <v>23386.983491453495</v>
      </c>
      <c r="L234" s="24"/>
      <c r="M234" s="23">
        <v>1.6229380604363935E-3</v>
      </c>
      <c r="N234" s="28">
        <v>1020</v>
      </c>
      <c r="O234" s="29" t="s">
        <v>1132</v>
      </c>
      <c r="Q234" s="91" t="s">
        <v>1727</v>
      </c>
    </row>
    <row r="235" spans="1:17" ht="11.4">
      <c r="A235" s="25"/>
      <c r="B235" s="26"/>
      <c r="C235" s="27" t="s">
        <v>1728</v>
      </c>
      <c r="D235" s="24">
        <f>'2018 Srk fi 29.9.'!D235</f>
        <v>8078629.8538098037</v>
      </c>
      <c r="E235" s="92">
        <f>'2018 Srk fi 29.9.'!E235</f>
        <v>3.549525203430548E-3</v>
      </c>
      <c r="F235" s="24">
        <f>'2018 Srk fi 29.9.'!F235</f>
        <v>8034157.2310746862</v>
      </c>
      <c r="G235" s="24">
        <f>'2018 Srk fi 29.9.'!G235</f>
        <v>8044767.8984661568</v>
      </c>
      <c r="H235" s="24">
        <f>'2018 Srk fi 29.9.'!H235</f>
        <v>-10610.667391470633</v>
      </c>
      <c r="I235" s="24">
        <f>'2018 Srk fi 29.9.'!I235</f>
        <v>-781954.91233751923</v>
      </c>
      <c r="J235" s="24">
        <f>'2018 Srk fi 29.9.'!J235</f>
        <v>-792565.57972898986</v>
      </c>
      <c r="K235" s="24">
        <f>'2018 Srk fi 29.9.'!K235</f>
        <v>317472.51253904833</v>
      </c>
      <c r="L235" s="24"/>
      <c r="M235" s="23">
        <v>4.0786806699363197E-4</v>
      </c>
      <c r="N235" s="28">
        <v>1021</v>
      </c>
      <c r="O235" s="29" t="s">
        <v>1134</v>
      </c>
      <c r="Q235" s="91" t="s">
        <v>1728</v>
      </c>
    </row>
    <row r="236" spans="1:17" ht="11.4">
      <c r="A236" s="25"/>
      <c r="B236" s="26"/>
      <c r="C236" s="27" t="s">
        <v>1729</v>
      </c>
      <c r="D236" s="24">
        <f>'2018 Srk fi 29.9.'!D236</f>
        <v>444275.0963208318</v>
      </c>
      <c r="E236" s="92">
        <f>'2018 Srk fi 29.9.'!E236</f>
        <v>4.0252943819607312E-2</v>
      </c>
      <c r="F236" s="24">
        <f>'2018 Srk fi 29.9.'!F236</f>
        <v>441829.37481770257</v>
      </c>
      <c r="G236" s="24">
        <f>'2018 Srk fi 29.9.'!G236</f>
        <v>437502.73971845652</v>
      </c>
      <c r="H236" s="24">
        <f>'2018 Srk fi 29.9.'!H236</f>
        <v>4326.6350992460502</v>
      </c>
      <c r="I236" s="24">
        <f>'2018 Srk fi 29.9.'!I236</f>
        <v>-43002.724506986415</v>
      </c>
      <c r="J236" s="24">
        <f>'2018 Srk fi 29.9.'!J236</f>
        <v>-38676.089407740365</v>
      </c>
      <c r="K236" s="24">
        <f>'2018 Srk fi 29.9.'!K236</f>
        <v>17459.04115423566</v>
      </c>
      <c r="L236" s="24"/>
      <c r="M236" s="23">
        <v>1.796402983563836E-3</v>
      </c>
      <c r="N236" s="28">
        <v>1027</v>
      </c>
      <c r="O236" s="29" t="s">
        <v>1136</v>
      </c>
      <c r="Q236" s="91" t="s">
        <v>1729</v>
      </c>
    </row>
    <row r="237" spans="1:17" ht="11.4">
      <c r="A237" s="25"/>
      <c r="B237" s="26"/>
      <c r="C237" s="27" t="s">
        <v>1730</v>
      </c>
      <c r="D237" s="24">
        <f>'2018 Srk fi 29.9.'!D237</f>
        <v>4418400.8969062613</v>
      </c>
      <c r="E237" s="92">
        <f>'2018 Srk fi 29.9.'!E237</f>
        <v>4.548798623373207E-3</v>
      </c>
      <c r="F237" s="24">
        <f>'2018 Srk fi 29.9.'!F237</f>
        <v>4394077.7282828158</v>
      </c>
      <c r="G237" s="24">
        <f>'2018 Srk fi 29.9.'!G237</f>
        <v>4403251.9320602687</v>
      </c>
      <c r="H237" s="24">
        <f>'2018 Srk fi 29.9.'!H237</f>
        <v>-9174.2037774529308</v>
      </c>
      <c r="I237" s="24">
        <f>'2018 Srk fi 29.9.'!I237</f>
        <v>-427670.32882228313</v>
      </c>
      <c r="J237" s="24">
        <f>'2018 Srk fi 29.9.'!J237</f>
        <v>-436844.53259973606</v>
      </c>
      <c r="K237" s="24">
        <f>'2018 Srk fi 29.9.'!K237</f>
        <v>173633.50710815226</v>
      </c>
      <c r="L237" s="24"/>
      <c r="M237" s="23">
        <v>2.1909050990386466E-3</v>
      </c>
      <c r="N237" s="28">
        <v>1031</v>
      </c>
      <c r="O237" s="29" t="s">
        <v>1140</v>
      </c>
      <c r="Q237" s="91" t="s">
        <v>1730</v>
      </c>
    </row>
    <row r="238" spans="1:17" ht="11.4">
      <c r="A238" s="25"/>
      <c r="B238" s="26"/>
      <c r="C238" s="27" t="s">
        <v>1731</v>
      </c>
      <c r="D238" s="24">
        <f>'2018 Srk fi 29.9.'!D238</f>
        <v>6098012.1599121699</v>
      </c>
      <c r="E238" s="92">
        <f>'2018 Srk fi 29.9.'!E238</f>
        <v>-4.8499671460711102E-3</v>
      </c>
      <c r="F238" s="24">
        <f>'2018 Srk fi 29.9.'!F238</f>
        <v>6064442.7800631803</v>
      </c>
      <c r="G238" s="24">
        <f>'2018 Srk fi 29.9.'!G238</f>
        <v>6085124.6723408978</v>
      </c>
      <c r="H238" s="24">
        <f>'2018 Srk fi 29.9.'!H238</f>
        <v>-20681.89227771759</v>
      </c>
      <c r="I238" s="24">
        <f>'2018 Srk fi 29.9.'!I238</f>
        <v>-590244.9611165846</v>
      </c>
      <c r="J238" s="24">
        <f>'2018 Srk fi 29.9.'!J238</f>
        <v>-610926.85339430219</v>
      </c>
      <c r="K238" s="24">
        <f>'2018 Srk fi 29.9.'!K238</f>
        <v>239638.56209948892</v>
      </c>
      <c r="L238" s="24"/>
      <c r="M238" s="23">
        <v>1.0354767585515694E-3</v>
      </c>
      <c r="N238" s="28">
        <v>196</v>
      </c>
      <c r="O238" s="29" t="s">
        <v>1165</v>
      </c>
      <c r="Q238" s="91" t="s">
        <v>1731</v>
      </c>
    </row>
    <row r="239" spans="1:17" ht="11.4">
      <c r="A239" s="25"/>
      <c r="B239" s="26"/>
      <c r="C239" s="27" t="s">
        <v>1732</v>
      </c>
      <c r="D239" s="24">
        <f>'2018 Srk fi 29.9.'!D239</f>
        <v>13273172.368147003</v>
      </c>
      <c r="E239" s="92">
        <f>'2018 Srk fi 29.9.'!E239</f>
        <v>2.5493180612639499E-2</v>
      </c>
      <c r="F239" s="24">
        <f>'2018 Srk fi 29.9.'!F239</f>
        <v>13200103.939724278</v>
      </c>
      <c r="G239" s="24">
        <f>'2018 Srk fi 29.9.'!G239</f>
        <v>13214032.425524989</v>
      </c>
      <c r="H239" s="24">
        <f>'2018 Srk fi 29.9.'!H239</f>
        <v>-13928.485800711438</v>
      </c>
      <c r="I239" s="24">
        <f>'2018 Srk fi 29.9.'!I239</f>
        <v>-1284750.3256607959</v>
      </c>
      <c r="J239" s="24">
        <f>'2018 Srk fi 29.9.'!J239</f>
        <v>-1298678.8114615073</v>
      </c>
      <c r="K239" s="24">
        <f>'2018 Srk fi 29.9.'!K239</f>
        <v>521606.69040830986</v>
      </c>
      <c r="L239" s="24"/>
      <c r="M239" s="23">
        <v>4.1589442331980443E-4</v>
      </c>
      <c r="N239" s="28">
        <v>193</v>
      </c>
      <c r="O239" s="29" t="s">
        <v>1163</v>
      </c>
      <c r="Q239" s="91" t="s">
        <v>1732</v>
      </c>
    </row>
    <row r="240" spans="1:17" ht="11.4">
      <c r="A240" s="25"/>
      <c r="B240" s="26"/>
      <c r="C240" s="27" t="s">
        <v>1733</v>
      </c>
      <c r="D240" s="24">
        <f>'2018 Srk fi 29.9.'!D240</f>
        <v>852874.50057858508</v>
      </c>
      <c r="E240" s="92">
        <f>'2018 Srk fi 29.9.'!E240</f>
        <v>5.4480044582077003E-3</v>
      </c>
      <c r="F240" s="24">
        <f>'2018 Srk fi 29.9.'!F240</f>
        <v>848179.45122108224</v>
      </c>
      <c r="G240" s="24">
        <f>'2018 Srk fi 29.9.'!G240</f>
        <v>855072.610218085</v>
      </c>
      <c r="H240" s="24">
        <f>'2018 Srk fi 29.9.'!H240</f>
        <v>-6893.1589970027562</v>
      </c>
      <c r="I240" s="24">
        <f>'2018 Srk fi 29.9.'!I240</f>
        <v>-82552.291341869684</v>
      </c>
      <c r="J240" s="24">
        <f>'2018 Srk fi 29.9.'!J240</f>
        <v>-89445.450338872441</v>
      </c>
      <c r="K240" s="24">
        <f>'2018 Srk fi 29.9.'!K240</f>
        <v>33516.105512802977</v>
      </c>
      <c r="L240" s="24"/>
      <c r="M240" s="23">
        <v>5.0122051633811585E-4</v>
      </c>
      <c r="N240" s="28">
        <v>1038</v>
      </c>
      <c r="O240" s="29" t="s">
        <v>1142</v>
      </c>
      <c r="Q240" s="91" t="s">
        <v>1733</v>
      </c>
    </row>
    <row r="241" spans="1:17" ht="11.4">
      <c r="A241" s="25"/>
      <c r="B241" s="26"/>
      <c r="C241" s="27" t="s">
        <v>1734</v>
      </c>
      <c r="D241" s="24">
        <f>'2018 Srk fi 29.9.'!D241</f>
        <v>232203.85061843091</v>
      </c>
      <c r="E241" s="92">
        <f>'2018 Srk fi 29.9.'!E241</f>
        <v>7.3286799772215305E-2</v>
      </c>
      <c r="F241" s="24">
        <f>'2018 Srk fi 29.9.'!F241</f>
        <v>230925.57516416867</v>
      </c>
      <c r="G241" s="24">
        <f>'2018 Srk fi 29.9.'!G241</f>
        <v>227384.74645446177</v>
      </c>
      <c r="H241" s="24">
        <f>'2018 Srk fi 29.9.'!H241</f>
        <v>3540.8287097068969</v>
      </c>
      <c r="I241" s="24">
        <f>'2018 Srk fi 29.9.'!I241</f>
        <v>-22475.709983066186</v>
      </c>
      <c r="J241" s="24">
        <f>'2018 Srk fi 29.9.'!J241</f>
        <v>-18934.881273359289</v>
      </c>
      <c r="K241" s="24">
        <f>'2018 Srk fi 29.9.'!K241</f>
        <v>9125.1042826662324</v>
      </c>
      <c r="L241" s="24"/>
      <c r="M241" s="23">
        <v>4.0532414893864471E-4</v>
      </c>
      <c r="N241" s="28">
        <v>1043</v>
      </c>
      <c r="O241" s="29" t="s">
        <v>749</v>
      </c>
      <c r="Q241" s="91" t="s">
        <v>1734</v>
      </c>
    </row>
    <row r="242" spans="1:17" ht="11.4">
      <c r="A242" s="25"/>
      <c r="B242" s="26"/>
      <c r="C242" s="27" t="s">
        <v>1735</v>
      </c>
      <c r="D242" s="24">
        <f>'2018 Srk fi 29.9.'!D242</f>
        <v>1140261.6099003428</v>
      </c>
      <c r="E242" s="92">
        <f>'2018 Srk fi 29.9.'!E242</f>
        <v>-8.1648613209602816E-3</v>
      </c>
      <c r="F242" s="24">
        <f>'2018 Srk fi 29.9.'!F242</f>
        <v>1133984.5028519833</v>
      </c>
      <c r="G242" s="24">
        <f>'2018 Srk fi 29.9.'!G242</f>
        <v>1136645.1119451767</v>
      </c>
      <c r="H242" s="24">
        <f>'2018 Srk fi 29.9.'!H242</f>
        <v>-2660.6090931934305</v>
      </c>
      <c r="I242" s="24">
        <f>'2018 Srk fi 29.9.'!I242</f>
        <v>-110369.35511916981</v>
      </c>
      <c r="J242" s="24">
        <f>'2018 Srk fi 29.9.'!J242</f>
        <v>-113029.96421236324</v>
      </c>
      <c r="K242" s="24">
        <f>'2018 Srk fi 29.9.'!K242</f>
        <v>44809.791362846699</v>
      </c>
      <c r="L242" s="24"/>
      <c r="M242" s="23">
        <v>1.4233469420097962E-3</v>
      </c>
      <c r="N242" s="28">
        <v>1057</v>
      </c>
      <c r="O242" s="29" t="s">
        <v>210</v>
      </c>
      <c r="Q242" s="91" t="s">
        <v>1735</v>
      </c>
    </row>
    <row r="243" spans="1:17" ht="11.4">
      <c r="A243" s="25"/>
      <c r="B243" s="26"/>
      <c r="C243" s="27" t="s">
        <v>1736</v>
      </c>
      <c r="D243" s="24">
        <f>'2018 Srk fi 29.9.'!D243</f>
        <v>3202986.6355698658</v>
      </c>
      <c r="E243" s="92">
        <f>'2018 Srk fi 29.9.'!E243</f>
        <v>4.8158604170311925E-3</v>
      </c>
      <c r="F243" s="24">
        <f>'2018 Srk fi 29.9.'!F243</f>
        <v>3185354.2871584399</v>
      </c>
      <c r="G243" s="24">
        <f>'2018 Srk fi 29.9.'!G243</f>
        <v>3210634.5146416975</v>
      </c>
      <c r="H243" s="24">
        <f>'2018 Srk fi 29.9.'!H243</f>
        <v>-25280.227483257651</v>
      </c>
      <c r="I243" s="24">
        <f>'2018 Srk fi 29.9.'!I243</f>
        <v>-310026.72224846878</v>
      </c>
      <c r="J243" s="24">
        <f>'2018 Srk fi 29.9.'!J243</f>
        <v>-335306.94973172643</v>
      </c>
      <c r="K243" s="24">
        <f>'2018 Srk fi 29.9.'!K243</f>
        <v>125870.38064924054</v>
      </c>
      <c r="L243" s="24"/>
      <c r="M243" s="23">
        <v>1.2770622561278223E-3</v>
      </c>
      <c r="N243" s="28">
        <v>1060</v>
      </c>
      <c r="O243" s="29" t="s">
        <v>212</v>
      </c>
      <c r="Q243" s="91" t="s">
        <v>1736</v>
      </c>
    </row>
    <row r="244" spans="1:17" ht="11.4">
      <c r="A244" s="25"/>
      <c r="B244" s="26"/>
      <c r="C244" s="27" t="s">
        <v>1737</v>
      </c>
      <c r="D244" s="24">
        <f>'2018 Srk fi 29.9.'!D244</f>
        <v>579035.53691030783</v>
      </c>
      <c r="E244" s="92">
        <f>'2018 Srk fi 29.9.'!E244</f>
        <v>7.4342778962397382E-3</v>
      </c>
      <c r="F244" s="24">
        <f>'2018 Srk fi 29.9.'!F244</f>
        <v>575847.96309528849</v>
      </c>
      <c r="G244" s="24">
        <f>'2018 Srk fi 29.9.'!G244</f>
        <v>571071.03034145595</v>
      </c>
      <c r="H244" s="24">
        <f>'2018 Srk fi 29.9.'!H244</f>
        <v>4776.9327538325451</v>
      </c>
      <c r="I244" s="24">
        <f>'2018 Srk fi 29.9.'!I244</f>
        <v>-56046.593382599611</v>
      </c>
      <c r="J244" s="24">
        <f>'2018 Srk fi 29.9.'!J244</f>
        <v>-51269.660628767066</v>
      </c>
      <c r="K244" s="24">
        <f>'2018 Srk fi 29.9.'!K244</f>
        <v>22754.83220284203</v>
      </c>
      <c r="L244" s="24"/>
      <c r="M244" s="23">
        <v>6.9115845763939034E-4</v>
      </c>
      <c r="N244" s="28">
        <v>1066</v>
      </c>
      <c r="O244" s="29" t="s">
        <v>214</v>
      </c>
      <c r="Q244" s="91" t="s">
        <v>1737</v>
      </c>
    </row>
    <row r="245" spans="1:17" ht="11.4">
      <c r="A245" s="25"/>
      <c r="B245" s="26"/>
      <c r="C245" s="27" t="s">
        <v>1738</v>
      </c>
      <c r="D245" s="24">
        <f>'2018 Srk fi 29.9.'!D245</f>
        <v>3976665.5281800954</v>
      </c>
      <c r="E245" s="92">
        <f>'2018 Srk fi 29.9.'!E245</f>
        <v>3.7634403356761936E-2</v>
      </c>
      <c r="F245" s="24">
        <f>'2018 Srk fi 29.9.'!F245</f>
        <v>3954774.099933126</v>
      </c>
      <c r="G245" s="24">
        <f>'2018 Srk fi 29.9.'!G245</f>
        <v>3917766.5420709881</v>
      </c>
      <c r="H245" s="24">
        <f>'2018 Srk fi 29.9.'!H245</f>
        <v>37007.55786213791</v>
      </c>
      <c r="I245" s="24">
        <f>'2018 Srk fi 29.9.'!I245</f>
        <v>-384913.43219757202</v>
      </c>
      <c r="J245" s="24">
        <f>'2018 Srk fi 29.9.'!J245</f>
        <v>-347905.87433543411</v>
      </c>
      <c r="K245" s="24">
        <f>'2018 Srk fi 29.9.'!K245</f>
        <v>156274.27170256877</v>
      </c>
      <c r="L245" s="24"/>
      <c r="M245" s="23">
        <v>1.7001216896281831E-3</v>
      </c>
      <c r="N245" s="28">
        <v>1068</v>
      </c>
      <c r="O245" s="29" t="s">
        <v>1208</v>
      </c>
      <c r="Q245" s="91" t="s">
        <v>1738</v>
      </c>
    </row>
    <row r="246" spans="1:17" ht="11.4">
      <c r="A246" s="25"/>
      <c r="B246" s="26"/>
      <c r="C246" s="27" t="s">
        <v>1739</v>
      </c>
      <c r="D246" s="24">
        <f>'2018 Srk fi 29.9.'!D246</f>
        <v>1286142.9238891394</v>
      </c>
      <c r="E246" s="92">
        <f>'2018 Srk fi 29.9.'!E246</f>
        <v>7.1480100320184814E-3</v>
      </c>
      <c r="F246" s="24">
        <f>'2018 Srk fi 29.9.'!F246</f>
        <v>1279062.7444437861</v>
      </c>
      <c r="G246" s="24">
        <f>'2018 Srk fi 29.9.'!G246</f>
        <v>1286406.0918729322</v>
      </c>
      <c r="H246" s="24">
        <f>'2018 Srk fi 29.9.'!H246</f>
        <v>-7343.3474291460589</v>
      </c>
      <c r="I246" s="24">
        <f>'2018 Srk fi 29.9.'!I246</f>
        <v>-124489.64682160449</v>
      </c>
      <c r="J246" s="24">
        <f>'2018 Srk fi 29.9.'!J246</f>
        <v>-131832.99425075055</v>
      </c>
      <c r="K246" s="24">
        <f>'2018 Srk fi 29.9.'!K246</f>
        <v>50542.608452205015</v>
      </c>
      <c r="L246" s="24"/>
      <c r="M246" s="23">
        <v>4.5149569958833936E-3</v>
      </c>
      <c r="N246" s="28">
        <v>1176</v>
      </c>
      <c r="O246" s="29" t="s">
        <v>753</v>
      </c>
      <c r="Q246" s="91" t="s">
        <v>1739</v>
      </c>
    </row>
    <row r="247" spans="1:17" ht="11.4">
      <c r="A247" s="25"/>
      <c r="B247" s="26"/>
      <c r="C247" s="27" t="s">
        <v>1740</v>
      </c>
      <c r="D247" s="24">
        <f>'2018 Srk fi 29.9.'!D247</f>
        <v>1451171.371763129</v>
      </c>
      <c r="E247" s="92">
        <f>'2018 Srk fi 29.9.'!E247</f>
        <v>1.4492530059357467E-2</v>
      </c>
      <c r="F247" s="24">
        <f>'2018 Srk fi 29.9.'!F247</f>
        <v>1443182.7155047921</v>
      </c>
      <c r="G247" s="24">
        <f>'2018 Srk fi 29.9.'!G247</f>
        <v>1421180.990435624</v>
      </c>
      <c r="H247" s="24">
        <f>'2018 Srk fi 29.9.'!H247</f>
        <v>22001.725069168024</v>
      </c>
      <c r="I247" s="24">
        <f>'2018 Srk fi 29.9.'!I247</f>
        <v>-140463.24727436516</v>
      </c>
      <c r="J247" s="24">
        <f>'2018 Srk fi 29.9.'!J247</f>
        <v>-118461.52220519714</v>
      </c>
      <c r="K247" s="24">
        <f>'2018 Srk fi 29.9.'!K247</f>
        <v>57027.866093049553</v>
      </c>
      <c r="L247" s="24"/>
      <c r="M247" s="23">
        <v>1.0745436542765315E-3</v>
      </c>
      <c r="N247" s="28">
        <v>1077</v>
      </c>
      <c r="O247" s="29" t="s">
        <v>220</v>
      </c>
      <c r="Q247" s="91" t="s">
        <v>1740</v>
      </c>
    </row>
    <row r="248" spans="1:17" ht="11.4">
      <c r="A248" s="25"/>
      <c r="B248" s="26"/>
      <c r="C248" s="27" t="s">
        <v>1741</v>
      </c>
      <c r="D248" s="24">
        <f>'2018 Srk fi 29.9.'!D248</f>
        <v>364059.44730837608</v>
      </c>
      <c r="E248" s="92">
        <f>'2018 Srk fi 29.9.'!E248</f>
        <v>1.2502085775135008E-2</v>
      </c>
      <c r="F248" s="24">
        <f>'2018 Srk fi 29.9.'!F248</f>
        <v>362055.31062353152</v>
      </c>
      <c r="G248" s="24">
        <f>'2018 Srk fi 29.9.'!G248</f>
        <v>353537.5602074521</v>
      </c>
      <c r="H248" s="24">
        <f>'2018 Srk fi 29.9.'!H248</f>
        <v>8517.7504160794197</v>
      </c>
      <c r="I248" s="24">
        <f>'2018 Srk fi 29.9.'!I248</f>
        <v>-35238.410269708729</v>
      </c>
      <c r="J248" s="24">
        <f>'2018 Srk fi 29.9.'!J248</f>
        <v>-26720.65985362931</v>
      </c>
      <c r="K248" s="24">
        <f>'2018 Srk fi 29.9.'!K248</f>
        <v>14306.741309117109</v>
      </c>
      <c r="L248" s="24"/>
      <c r="M248" s="23">
        <v>7.5519820962281574E-4</v>
      </c>
      <c r="N248" s="28">
        <v>1078</v>
      </c>
      <c r="O248" s="29" t="s">
        <v>222</v>
      </c>
      <c r="Q248" s="91" t="s">
        <v>1741</v>
      </c>
    </row>
    <row r="249" spans="1:17" ht="11.4">
      <c r="A249" s="25"/>
      <c r="B249" s="26"/>
      <c r="C249" s="27" t="s">
        <v>1742</v>
      </c>
      <c r="D249" s="24">
        <f>'2018 Srk fi 29.9.'!D249</f>
        <v>1595110.5971652039</v>
      </c>
      <c r="E249" s="92">
        <f>'2018 Srk fi 29.9.'!E249</f>
        <v>6.3258209912691044E-3</v>
      </c>
      <c r="F249" s="24">
        <f>'2018 Srk fi 29.9.'!F249</f>
        <v>1586329.5596511432</v>
      </c>
      <c r="G249" s="24">
        <f>'2018 Srk fi 29.9.'!G249</f>
        <v>1588758.6155857798</v>
      </c>
      <c r="H249" s="24">
        <f>'2018 Srk fi 29.9.'!H249</f>
        <v>-2429.0559346366208</v>
      </c>
      <c r="I249" s="24">
        <f>'2018 Srk fi 29.9.'!I249</f>
        <v>-154395.55837389285</v>
      </c>
      <c r="J249" s="24">
        <f>'2018 Srk fi 29.9.'!J249</f>
        <v>-156824.61430852948</v>
      </c>
      <c r="K249" s="24">
        <f>'2018 Srk fi 29.9.'!K249</f>
        <v>62684.363341747114</v>
      </c>
      <c r="L249" s="24"/>
      <c r="M249" s="23">
        <v>1.4321927886124671E-3</v>
      </c>
      <c r="N249" s="28">
        <v>1084</v>
      </c>
      <c r="O249" s="29" t="s">
        <v>465</v>
      </c>
      <c r="Q249" s="91" t="s">
        <v>1742</v>
      </c>
    </row>
    <row r="250" spans="1:17" ht="11.4">
      <c r="A250" s="25"/>
      <c r="B250" s="26"/>
      <c r="C250" s="27" t="s">
        <v>1743</v>
      </c>
      <c r="D250" s="24">
        <f>'2018 Srk fi 29.9.'!D250</f>
        <v>1936130.3892748109</v>
      </c>
      <c r="E250" s="92">
        <f>'2018 Srk fi 29.9.'!E250</f>
        <v>2.6396232016590027E-3</v>
      </c>
      <c r="F250" s="24">
        <f>'2018 Srk fi 29.9.'!F250</f>
        <v>1925472.0477086841</v>
      </c>
      <c r="G250" s="24">
        <f>'2018 Srk fi 29.9.'!G250</f>
        <v>1944535.8924917465</v>
      </c>
      <c r="H250" s="24">
        <f>'2018 Srk fi 29.9.'!H250</f>
        <v>-19063.844783062348</v>
      </c>
      <c r="I250" s="24">
        <f>'2018 Srk fi 29.9.'!I250</f>
        <v>-187403.89103300974</v>
      </c>
      <c r="J250" s="24">
        <f>'2018 Srk fi 29.9.'!J250</f>
        <v>-206467.73581607209</v>
      </c>
      <c r="K250" s="24">
        <f>'2018 Srk fi 29.9.'!K250</f>
        <v>76085.696511569768</v>
      </c>
      <c r="L250" s="24"/>
      <c r="M250" s="23">
        <v>3.4303187518052412E-2</v>
      </c>
      <c r="N250" s="28">
        <v>1090</v>
      </c>
      <c r="O250" s="29" t="s">
        <v>1147</v>
      </c>
      <c r="Q250" s="91" t="s">
        <v>1743</v>
      </c>
    </row>
    <row r="251" spans="1:17" ht="11.4">
      <c r="A251" s="25"/>
      <c r="B251" s="26"/>
      <c r="C251" s="27" t="s">
        <v>1744</v>
      </c>
      <c r="D251" s="24">
        <f>'2018 Srk fi 29.9.'!D251</f>
        <v>430835.00327045558</v>
      </c>
      <c r="E251" s="92">
        <f>'2018 Srk fi 29.9.'!E251</f>
        <v>-2.4194267662210112E-2</v>
      </c>
      <c r="F251" s="24">
        <f>'2018 Srk fi 29.9.'!F251</f>
        <v>428463.26908925723</v>
      </c>
      <c r="G251" s="24">
        <f>'2018 Srk fi 29.9.'!G251</f>
        <v>433184.34869127546</v>
      </c>
      <c r="H251" s="24">
        <f>'2018 Srk fi 29.9.'!H251</f>
        <v>-4721.0796020182315</v>
      </c>
      <c r="I251" s="24">
        <f>'2018 Srk fi 29.9.'!I251</f>
        <v>-41701.817425811154</v>
      </c>
      <c r="J251" s="24">
        <f>'2018 Srk fi 29.9.'!J251</f>
        <v>-46422.897027829385</v>
      </c>
      <c r="K251" s="24">
        <f>'2018 Srk fi 29.9.'!K251</f>
        <v>16930.874845508282</v>
      </c>
      <c r="L251" s="24"/>
      <c r="M251" s="23">
        <v>1.2094404618507205E-2</v>
      </c>
      <c r="N251" s="28">
        <v>162</v>
      </c>
      <c r="O251" s="29" t="s">
        <v>15</v>
      </c>
      <c r="Q251" s="91" t="s">
        <v>1744</v>
      </c>
    </row>
    <row r="252" spans="1:17" ht="11.4">
      <c r="A252" s="25"/>
      <c r="B252" s="26"/>
      <c r="C252" s="27" t="s">
        <v>1745</v>
      </c>
      <c r="D252" s="24">
        <f>'2018 Srk fi 29.9.'!D252</f>
        <v>359768.23254911561</v>
      </c>
      <c r="E252" s="92">
        <f>'2018 Srk fi 29.9.'!E252</f>
        <v>6.1642516200439701E-3</v>
      </c>
      <c r="F252" s="24">
        <f>'2018 Srk fi 29.9.'!F252</f>
        <v>357787.71887690033</v>
      </c>
      <c r="G252" s="24">
        <f>'2018 Srk fi 29.9.'!G252</f>
        <v>363135.66752689763</v>
      </c>
      <c r="H252" s="24">
        <f>'2018 Srk fi 29.9.'!H252</f>
        <v>-5347.9486499972991</v>
      </c>
      <c r="I252" s="24">
        <f>'2018 Srk fi 29.9.'!I252</f>
        <v>-34823.050670170131</v>
      </c>
      <c r="J252" s="24">
        <f>'2018 Srk fi 29.9.'!J252</f>
        <v>-40170.99932016743</v>
      </c>
      <c r="K252" s="24">
        <f>'2018 Srk fi 29.9.'!K252</f>
        <v>14138.105939491332</v>
      </c>
      <c r="L252" s="24"/>
      <c r="M252" s="23">
        <v>1.8211239899951933E-3</v>
      </c>
      <c r="N252" s="28">
        <v>158</v>
      </c>
      <c r="O252" s="29" t="s">
        <v>447</v>
      </c>
      <c r="Q252" s="91" t="s">
        <v>1745</v>
      </c>
    </row>
    <row r="253" spans="1:17" ht="11.4">
      <c r="A253" s="25"/>
      <c r="B253" s="26"/>
      <c r="C253" s="27" t="s">
        <v>1746</v>
      </c>
      <c r="D253" s="24">
        <f>'2018 Srk fi 29.9.'!D253</f>
        <v>1257075.1690117465</v>
      </c>
      <c r="E253" s="92">
        <f>'2018 Srk fi 29.9.'!E253</f>
        <v>2.448654247970028E-3</v>
      </c>
      <c r="F253" s="24">
        <f>'2018 Srk fi 29.9.'!F253</f>
        <v>1250155.0067128413</v>
      </c>
      <c r="G253" s="24">
        <f>'2018 Srk fi 29.9.'!G253</f>
        <v>1248964.7714828474</v>
      </c>
      <c r="H253" s="24">
        <f>'2018 Srk fi 29.9.'!H253</f>
        <v>1190.2352299939375</v>
      </c>
      <c r="I253" s="24">
        <f>'2018 Srk fi 29.9.'!I253</f>
        <v>-121676.09128950132</v>
      </c>
      <c r="J253" s="24">
        <f>'2018 Srk fi 29.9.'!J253</f>
        <v>-120485.85605950738</v>
      </c>
      <c r="K253" s="24">
        <f>'2018 Srk fi 29.9.'!K253</f>
        <v>49400.309158662909</v>
      </c>
      <c r="L253" s="24"/>
      <c r="M253" s="23">
        <v>2.7815556026322165E-4</v>
      </c>
      <c r="N253" s="28">
        <v>1104</v>
      </c>
      <c r="O253" s="29" t="s">
        <v>473</v>
      </c>
      <c r="Q253" s="91" t="s">
        <v>1746</v>
      </c>
    </row>
    <row r="254" spans="1:17" ht="11.4">
      <c r="A254" s="25"/>
      <c r="B254" s="26"/>
      <c r="C254" s="27" t="s">
        <v>1747</v>
      </c>
      <c r="D254" s="24">
        <f>'2018 Srk fi 29.9.'!D254</f>
        <v>1159971.6222289396</v>
      </c>
      <c r="E254" s="92">
        <f>'2018 Srk fi 29.9.'!E254</f>
        <v>2.9809852363931855E-2</v>
      </c>
      <c r="F254" s="24">
        <f>'2018 Srk fi 29.9.'!F254</f>
        <v>1153586.0121351064</v>
      </c>
      <c r="G254" s="24">
        <f>'2018 Srk fi 29.9.'!G254</f>
        <v>1130801.7921671188</v>
      </c>
      <c r="H254" s="24">
        <f>'2018 Srk fi 29.9.'!H254</f>
        <v>22784.219967987621</v>
      </c>
      <c r="I254" s="24">
        <f>'2018 Srk fi 29.9.'!I254</f>
        <v>-112277.14656914088</v>
      </c>
      <c r="J254" s="24">
        <f>'2018 Srk fi 29.9.'!J254</f>
        <v>-89492.92660115326</v>
      </c>
      <c r="K254" s="24">
        <f>'2018 Srk fi 29.9.'!K254</f>
        <v>45584.35180804204</v>
      </c>
      <c r="L254" s="24"/>
      <c r="M254" s="23">
        <v>6.395904275157357E-4</v>
      </c>
      <c r="N254" s="28">
        <v>1103</v>
      </c>
      <c r="O254" s="29" t="s">
        <v>471</v>
      </c>
      <c r="Q254" s="91" t="s">
        <v>1747</v>
      </c>
    </row>
    <row r="255" spans="1:17" ht="11.4">
      <c r="A255" s="25"/>
      <c r="B255" s="26"/>
      <c r="C255" s="27" t="s">
        <v>1748</v>
      </c>
      <c r="D255" s="24">
        <f>'2018 Srk fi 29.9.'!D255</f>
        <v>1455933.6493372966</v>
      </c>
      <c r="E255" s="92">
        <f>'2018 Srk fi 29.9.'!E255</f>
        <v>-2.7676570476388385E-2</v>
      </c>
      <c r="F255" s="24">
        <f>'2018 Srk fi 29.9.'!F255</f>
        <v>1447918.7768792144</v>
      </c>
      <c r="G255" s="24">
        <f>'2018 Srk fi 29.9.'!G255</f>
        <v>1492920.0339706554</v>
      </c>
      <c r="H255" s="24">
        <f>'2018 Srk fi 29.9.'!H255</f>
        <v>-45001.257091440959</v>
      </c>
      <c r="I255" s="24">
        <f>'2018 Srk fi 29.9.'!I255</f>
        <v>-140924.20246236393</v>
      </c>
      <c r="J255" s="24">
        <f>'2018 Srk fi 29.9.'!J255</f>
        <v>-185925.45955380489</v>
      </c>
      <c r="K255" s="24">
        <f>'2018 Srk fi 29.9.'!K255</f>
        <v>57215.013202675618</v>
      </c>
      <c r="L255" s="24"/>
      <c r="M255" s="23">
        <v>7.9172185653297422E-4</v>
      </c>
      <c r="N255" s="28">
        <v>1111</v>
      </c>
      <c r="O255" s="29" t="s">
        <v>477</v>
      </c>
      <c r="Q255" s="91" t="s">
        <v>1748</v>
      </c>
    </row>
    <row r="256" spans="1:17" ht="11.4">
      <c r="A256" s="25"/>
      <c r="B256" s="26"/>
      <c r="C256" s="27" t="s">
        <v>1749</v>
      </c>
      <c r="D256" s="24">
        <f>'2018 Srk fi 29.9.'!D256</f>
        <v>4014881.1785051757</v>
      </c>
      <c r="E256" s="92">
        <f>'2018 Srk fi 29.9.'!E256</f>
        <v>8.779380222595945E-3</v>
      </c>
      <c r="F256" s="24">
        <f>'2018 Srk fi 29.9.'!F256</f>
        <v>3992779.3742129817</v>
      </c>
      <c r="G256" s="24">
        <f>'2018 Srk fi 29.9.'!G256</f>
        <v>3991564.0960319513</v>
      </c>
      <c r="H256" s="24">
        <f>'2018 Srk fi 29.9.'!H256</f>
        <v>1215.278181030415</v>
      </c>
      <c r="I256" s="24">
        <f>'2018 Srk fi 29.9.'!I256</f>
        <v>-388612.44007893663</v>
      </c>
      <c r="J256" s="24">
        <f>'2018 Srk fi 29.9.'!J256</f>
        <v>-387397.16189790622</v>
      </c>
      <c r="K256" s="24">
        <f>'2018 Srk fi 29.9.'!K256</f>
        <v>157776.06331161191</v>
      </c>
      <c r="L256" s="24"/>
      <c r="M256" s="23">
        <v>8.5473912294620712E-4</v>
      </c>
      <c r="N256" s="28">
        <v>1114</v>
      </c>
      <c r="O256" s="29" t="s">
        <v>479</v>
      </c>
      <c r="Q256" s="91" t="s">
        <v>1749</v>
      </c>
    </row>
    <row r="257" spans="1:17" ht="11.4">
      <c r="A257" s="25"/>
      <c r="B257" s="26"/>
      <c r="C257" s="27" t="s">
        <v>1799</v>
      </c>
      <c r="D257" s="24">
        <f>'2018 Srk fi 29.9.'!D257</f>
        <v>999898.109299234</v>
      </c>
      <c r="E257" s="92">
        <f>'2018 Srk fi 29.9.'!E257</f>
        <v>-2.2314260251625084E-2</v>
      </c>
      <c r="F257" s="24">
        <f>'2018 Srk fi 29.9.'!F257</f>
        <v>994393.69924541132</v>
      </c>
      <c r="G257" s="24">
        <f>'2018 Srk fi 29.9.'!G257</f>
        <v>1014463.4220055896</v>
      </c>
      <c r="H257" s="24">
        <f>'2018 Srk fi 29.9.'!H257</f>
        <v>-20069.722760178265</v>
      </c>
      <c r="I257" s="24">
        <f>'2018 Srk fi 29.9.'!I257</f>
        <v>-96783.149191420001</v>
      </c>
      <c r="J257" s="24">
        <f>'2018 Srk fi 29.9.'!J257</f>
        <v>-116852.87195159827</v>
      </c>
      <c r="K257" s="24">
        <f>'2018 Srk fi 29.9.'!K257</f>
        <v>39293.812290777263</v>
      </c>
      <c r="L257" s="24"/>
      <c r="M257" s="23">
        <v>4.7845374795850584E-4</v>
      </c>
      <c r="N257" s="28">
        <v>1119</v>
      </c>
      <c r="O257" s="29" t="s">
        <v>481</v>
      </c>
      <c r="Q257" s="91" t="s">
        <v>1750</v>
      </c>
    </row>
    <row r="258" spans="1:17" ht="11.4">
      <c r="A258" s="25"/>
      <c r="B258" s="26"/>
      <c r="C258" s="27" t="s">
        <v>1751</v>
      </c>
      <c r="D258" s="24">
        <f>'2018 Srk fi 29.9.'!D258</f>
        <v>337684.89403579425</v>
      </c>
      <c r="E258" s="92">
        <f>'2018 Srk fi 29.9.'!E258</f>
        <v>-2.523085908706646E-4</v>
      </c>
      <c r="F258" s="24">
        <f>'2018 Srk fi 29.9.'!F258</f>
        <v>335825.94850077637</v>
      </c>
      <c r="G258" s="24">
        <f>'2018 Srk fi 29.9.'!G258</f>
        <v>342426.44324407988</v>
      </c>
      <c r="H258" s="24">
        <f>'2018 Srk fi 29.9.'!H258</f>
        <v>-6600.4947433035122</v>
      </c>
      <c r="I258" s="24">
        <f>'2018 Srk fi 29.9.'!I258</f>
        <v>-32685.537831509693</v>
      </c>
      <c r="J258" s="24">
        <f>'2018 Srk fi 29.9.'!J258</f>
        <v>-39286.032574813202</v>
      </c>
      <c r="K258" s="24">
        <f>'2018 Srk fi 29.9.'!K258</f>
        <v>13270.278957695871</v>
      </c>
      <c r="L258" s="24"/>
      <c r="M258" s="23">
        <v>4.3183173741267265E-3</v>
      </c>
      <c r="N258" s="28">
        <v>1121</v>
      </c>
      <c r="O258" s="29" t="s">
        <v>245</v>
      </c>
      <c r="Q258" s="91" t="s">
        <v>1751</v>
      </c>
    </row>
    <row r="259" spans="1:17" ht="11.4">
      <c r="A259" s="25"/>
      <c r="B259" s="26"/>
      <c r="C259" s="27" t="s">
        <v>1800</v>
      </c>
      <c r="D259" s="24">
        <f>'2018 Srk fi 29.9.'!D259</f>
        <v>2172791.3245246708</v>
      </c>
      <c r="E259" s="92">
        <f>'2018 Srk fi 29.9.'!E259</f>
        <v>-3.1400025692611688E-3</v>
      </c>
      <c r="F259" s="24">
        <f>'2018 Srk fi 29.9.'!F259</f>
        <v>2160830.171382823</v>
      </c>
      <c r="G259" s="24">
        <f>'2018 Srk fi 29.9.'!G259</f>
        <v>2167875.1327360473</v>
      </c>
      <c r="H259" s="24">
        <f>'2018 Srk fi 29.9.'!H259</f>
        <v>-7044.9613532242365</v>
      </c>
      <c r="I259" s="24">
        <f>'2018 Srk fi 29.9.'!I259</f>
        <v>-210311.01566005868</v>
      </c>
      <c r="J259" s="24">
        <f>'2018 Srk fi 29.9.'!J259</f>
        <v>-217355.97701328291</v>
      </c>
      <c r="K259" s="24">
        <f>'2018 Srk fi 29.9.'!K259</f>
        <v>85385.954487640047</v>
      </c>
      <c r="L259" s="24"/>
      <c r="M259" s="23">
        <v>7.3865002443329712E-3</v>
      </c>
      <c r="N259" s="28">
        <v>258</v>
      </c>
      <c r="O259" s="29" t="s">
        <v>487</v>
      </c>
      <c r="Q259" s="91" t="s">
        <v>1752</v>
      </c>
    </row>
    <row r="260" spans="1:17" ht="11.4">
      <c r="A260" s="25"/>
      <c r="B260" s="26"/>
      <c r="C260" s="27" t="s">
        <v>1753</v>
      </c>
      <c r="D260" s="24">
        <f>'2018 Srk fi 29.9.'!D260</f>
        <v>664903.36804781796</v>
      </c>
      <c r="E260" s="92">
        <f>'2018 Srk fi 29.9.'!E260</f>
        <v>-4.4236128799790553E-4</v>
      </c>
      <c r="F260" s="24">
        <f>'2018 Srk fi 29.9.'!F260</f>
        <v>661243.09431605949</v>
      </c>
      <c r="G260" s="24">
        <f>'2018 Srk fi 29.9.'!G260</f>
        <v>661069.07031623228</v>
      </c>
      <c r="H260" s="24">
        <f>'2018 Srk fi 29.9.'!H260</f>
        <v>174.02399982721545</v>
      </c>
      <c r="I260" s="24">
        <f>'2018 Srk fi 29.9.'!I260</f>
        <v>-64357.999349303209</v>
      </c>
      <c r="J260" s="24">
        <f>'2018 Srk fi 29.9.'!J260</f>
        <v>-64183.975349475993</v>
      </c>
      <c r="K260" s="24">
        <f>'2018 Srk fi 29.9.'!K260</f>
        <v>26129.250463216737</v>
      </c>
      <c r="L260" s="24"/>
      <c r="M260" s="23">
        <v>8.2332521671752805E-3</v>
      </c>
      <c r="N260" s="28">
        <v>1137</v>
      </c>
      <c r="O260" s="29" t="s">
        <v>252</v>
      </c>
      <c r="Q260" s="91" t="s">
        <v>1753</v>
      </c>
    </row>
    <row r="261" spans="1:17" ht="11.4">
      <c r="A261" s="25"/>
      <c r="B261" s="26"/>
      <c r="C261" s="27" t="s">
        <v>1754</v>
      </c>
      <c r="D261" s="24">
        <f>'2018 Srk fi 29.9.'!D261</f>
        <v>315634.36042917002</v>
      </c>
      <c r="E261" s="92">
        <f>'2018 Srk fi 29.9.'!E261</f>
        <v>5.2903338972394298E-3</v>
      </c>
      <c r="F261" s="24">
        <f>'2018 Srk fi 29.9.'!F261</f>
        <v>313896.80244129081</v>
      </c>
      <c r="G261" s="24">
        <f>'2018 Srk fi 29.9.'!G261</f>
        <v>320723.81068649294</v>
      </c>
      <c r="H261" s="24">
        <f>'2018 Srk fi 29.9.'!H261</f>
        <v>-6827.0082452021306</v>
      </c>
      <c r="I261" s="24">
        <f>'2018 Srk fi 29.9.'!I261</f>
        <v>-30551.20027856042</v>
      </c>
      <c r="J261" s="24">
        <f>'2018 Srk fi 29.9.'!J261</f>
        <v>-37378.208523762551</v>
      </c>
      <c r="K261" s="24">
        <f>'2018 Srk fi 29.9.'!K261</f>
        <v>12403.741137099922</v>
      </c>
      <c r="L261" s="24"/>
      <c r="M261" s="23">
        <v>1.3759295735347673E-3</v>
      </c>
      <c r="N261" s="28">
        <v>1139</v>
      </c>
      <c r="O261" s="29" t="s">
        <v>254</v>
      </c>
      <c r="Q261" s="91" t="s">
        <v>1754</v>
      </c>
    </row>
    <row r="262" spans="1:17" ht="11.4">
      <c r="A262" s="25"/>
      <c r="B262" s="26"/>
      <c r="C262" s="27" t="s">
        <v>1755</v>
      </c>
      <c r="D262" s="24">
        <f>'2018 Srk fi 29.9.'!D262</f>
        <v>1257819.7531413431</v>
      </c>
      <c r="E262" s="92">
        <f>'2018 Srk fi 29.9.'!E262</f>
        <v>-3.7079515544305996E-3</v>
      </c>
      <c r="F262" s="24">
        <f>'2018 Srk fi 29.9.'!F262</f>
        <v>1250895.4919284279</v>
      </c>
      <c r="G262" s="24">
        <f>'2018 Srk fi 29.9.'!G262</f>
        <v>1248959.1255900816</v>
      </c>
      <c r="H262" s="24">
        <f>'2018 Srk fi 29.9.'!H262</f>
        <v>1936.3663383463863</v>
      </c>
      <c r="I262" s="24">
        <f>'2018 Srk fi 29.9.'!I262</f>
        <v>-121748.16182971948</v>
      </c>
      <c r="J262" s="24">
        <f>'2018 Srk fi 29.9.'!J262</f>
        <v>-119811.79549137309</v>
      </c>
      <c r="K262" s="24">
        <f>'2018 Srk fi 29.9.'!K262</f>
        <v>49429.569689061907</v>
      </c>
      <c r="L262" s="24"/>
      <c r="M262" s="23">
        <v>7.4396178036860872E-4</v>
      </c>
      <c r="N262" s="28">
        <v>1142</v>
      </c>
      <c r="O262" s="29" t="s">
        <v>255</v>
      </c>
      <c r="Q262" s="91" t="s">
        <v>1755</v>
      </c>
    </row>
    <row r="263" spans="1:17" ht="11.4">
      <c r="A263" s="25"/>
      <c r="B263" s="26"/>
      <c r="C263" s="27" t="s">
        <v>1756</v>
      </c>
      <c r="D263" s="24">
        <f>'2018 Srk fi 29.9.'!D263</f>
        <v>31116172.13978656</v>
      </c>
      <c r="E263" s="92">
        <f>'2018 Srk fi 29.9.'!E263</f>
        <v>2.8984971965176243E-2</v>
      </c>
      <c r="F263" s="24">
        <f>'2018 Srk fi 29.9.'!F263</f>
        <v>30944878.515796456</v>
      </c>
      <c r="G263" s="24">
        <f>'2018 Srk fi 29.9.'!G263</f>
        <v>30965203.753013816</v>
      </c>
      <c r="H263" s="24">
        <f>'2018 Srk fi 29.9.'!H263</f>
        <v>-20325.237217359245</v>
      </c>
      <c r="I263" s="24">
        <f>'2018 Srk fi 29.9.'!I263</f>
        <v>-3011828.0077371639</v>
      </c>
      <c r="J263" s="24">
        <f>'2018 Srk fi 29.9.'!J263</f>
        <v>-3032153.2449545232</v>
      </c>
      <c r="K263" s="24">
        <f>'2018 Srk fi 29.9.'!K263</f>
        <v>1222797.6189745786</v>
      </c>
      <c r="L263" s="24"/>
      <c r="M263" s="23">
        <v>3.5687802218458271E-4</v>
      </c>
      <c r="N263" s="28">
        <v>1082</v>
      </c>
      <c r="O263" s="29" t="s">
        <v>1173</v>
      </c>
      <c r="Q263" s="91" t="s">
        <v>1756</v>
      </c>
    </row>
    <row r="264" spans="1:17" ht="11.4">
      <c r="A264" s="25"/>
      <c r="B264" s="26"/>
      <c r="C264" s="27" t="s">
        <v>1757</v>
      </c>
      <c r="D264" s="24">
        <f>'2018 Srk fi 29.9.'!D264</f>
        <v>824501.4254542297</v>
      </c>
      <c r="E264" s="92">
        <f>'2018 Srk fi 29.9.'!E264</f>
        <v>6.1535813732827016E-4</v>
      </c>
      <c r="F264" s="24">
        <f>'2018 Srk fi 29.9.'!F264</f>
        <v>819962.56905130879</v>
      </c>
      <c r="G264" s="24">
        <f>'2018 Srk fi 29.9.'!G264</f>
        <v>850487.15950134024</v>
      </c>
      <c r="H264" s="24">
        <f>'2018 Srk fi 29.9.'!H264</f>
        <v>-30524.59045003145</v>
      </c>
      <c r="I264" s="24">
        <f>'2018 Srk fi 29.9.'!I264</f>
        <v>-79805.975955090544</v>
      </c>
      <c r="J264" s="24">
        <f>'2018 Srk fi 29.9.'!J264</f>
        <v>-110330.56640512199</v>
      </c>
      <c r="K264" s="24">
        <f>'2018 Srk fi 29.9.'!K264</f>
        <v>32401.105616633657</v>
      </c>
      <c r="L264" s="24"/>
      <c r="M264" s="23">
        <v>3.3304801593138235E-2</v>
      </c>
      <c r="N264" s="28">
        <v>754</v>
      </c>
      <c r="O264" s="29" t="s">
        <v>627</v>
      </c>
      <c r="Q264" s="91" t="s">
        <v>1757</v>
      </c>
    </row>
    <row r="265" spans="1:17" ht="11.4">
      <c r="A265" s="25"/>
      <c r="B265" s="26"/>
      <c r="C265" s="27" t="s">
        <v>1758</v>
      </c>
      <c r="D265" s="24">
        <f>'2018 Srk fi 29.9.'!D265</f>
        <v>559047.88134202862</v>
      </c>
      <c r="E265" s="92">
        <f>'2018 Srk fi 29.9.'!E265</f>
        <v>-7.9986450156347422E-3</v>
      </c>
      <c r="F265" s="24">
        <f>'2018 Srk fi 29.9.'!F265</f>
        <v>555970.33899045445</v>
      </c>
      <c r="G265" s="24">
        <f>'2018 Srk fi 29.9.'!G265</f>
        <v>561342.7986363573</v>
      </c>
      <c r="H265" s="24">
        <f>'2018 Srk fi 29.9.'!H265</f>
        <v>-5372.4596459028544</v>
      </c>
      <c r="I265" s="24">
        <f>'2018 Srk fi 29.9.'!I265</f>
        <v>-54111.928007337287</v>
      </c>
      <c r="J265" s="24">
        <f>'2018 Srk fi 29.9.'!J265</f>
        <v>-59484.387653240141</v>
      </c>
      <c r="K265" s="24">
        <f>'2018 Srk fi 29.9.'!K265</f>
        <v>21969.360984596497</v>
      </c>
      <c r="L265" s="24"/>
      <c r="M265" s="23">
        <v>3.0288119806351163E-3</v>
      </c>
      <c r="N265" s="28">
        <v>1149</v>
      </c>
      <c r="O265" s="29" t="s">
        <v>259</v>
      </c>
      <c r="Q265" s="91" t="s">
        <v>1758</v>
      </c>
    </row>
    <row r="266" spans="1:17" ht="11.4">
      <c r="A266" s="25"/>
      <c r="B266" s="26"/>
      <c r="C266" s="27" t="s">
        <v>1759</v>
      </c>
      <c r="D266" s="24">
        <f>'2018 Srk fi 29.9.'!D266</f>
        <v>246907.08802637018</v>
      </c>
      <c r="E266" s="92">
        <f>'2018 Srk fi 29.9.'!E266</f>
        <v>7.159609882653406E-3</v>
      </c>
      <c r="F266" s="24">
        <f>'2018 Srk fi 29.9.'!F266</f>
        <v>245547.87167717144</v>
      </c>
      <c r="G266" s="24">
        <f>'2018 Srk fi 29.9.'!G266</f>
        <v>243524.38229068683</v>
      </c>
      <c r="H266" s="24">
        <f>'2018 Srk fi 29.9.'!H266</f>
        <v>2023.489386484609</v>
      </c>
      <c r="I266" s="24">
        <f>'2018 Srk fi 29.9.'!I266</f>
        <v>-23898.880610568187</v>
      </c>
      <c r="J266" s="24">
        <f>'2018 Srk fi 29.9.'!J266</f>
        <v>-21875.391224083578</v>
      </c>
      <c r="K266" s="24">
        <f>'2018 Srk fi 29.9.'!K266</f>
        <v>9702.909406409497</v>
      </c>
      <c r="L266" s="24"/>
      <c r="M266" s="23">
        <v>9.7918940545503965E-4</v>
      </c>
      <c r="N266" s="28">
        <v>1152</v>
      </c>
      <c r="O266" s="29" t="s">
        <v>794</v>
      </c>
      <c r="Q266" s="91" t="s">
        <v>1759</v>
      </c>
    </row>
    <row r="267" spans="1:17" ht="11.4">
      <c r="A267" s="25"/>
      <c r="B267" s="26"/>
      <c r="C267" s="27" t="s">
        <v>1760</v>
      </c>
      <c r="D267" s="24">
        <f>'2018 Srk fi 29.9.'!D267</f>
        <v>952852.5033467398</v>
      </c>
      <c r="E267" s="92">
        <f>'2018 Srk fi 29.9.'!E267</f>
        <v>3.711429995325366E-3</v>
      </c>
      <c r="F267" s="24">
        <f>'2018 Srk fi 29.9.'!F267</f>
        <v>947607.07798744238</v>
      </c>
      <c r="G267" s="24">
        <f>'2018 Srk fi 29.9.'!G267</f>
        <v>940647.58610614645</v>
      </c>
      <c r="H267" s="24">
        <f>'2018 Srk fi 29.9.'!H267</f>
        <v>6959.4918812959222</v>
      </c>
      <c r="I267" s="24">
        <f>'2018 Srk fi 29.9.'!I267</f>
        <v>-92229.463313473825</v>
      </c>
      <c r="J267" s="24">
        <f>'2018 Srk fi 29.9.'!J267</f>
        <v>-85269.971432177903</v>
      </c>
      <c r="K267" s="24">
        <f>'2018 Srk fi 29.9.'!K267</f>
        <v>37445.022706907817</v>
      </c>
      <c r="L267" s="24"/>
      <c r="M267" s="23">
        <v>5.7925904882087144E-4</v>
      </c>
      <c r="N267" s="28">
        <v>1153</v>
      </c>
      <c r="O267" s="29" t="s">
        <v>796</v>
      </c>
      <c r="Q267" s="91" t="s">
        <v>1760</v>
      </c>
    </row>
    <row r="268" spans="1:17" ht="11.4">
      <c r="A268" s="25"/>
      <c r="B268" s="26"/>
      <c r="C268" s="27" t="s">
        <v>1761</v>
      </c>
      <c r="D268" s="24">
        <f>'2018 Srk fi 29.9.'!D268</f>
        <v>746768.53923361516</v>
      </c>
      <c r="E268" s="92">
        <f>'2018 Srk fi 29.9.'!E268</f>
        <v>7.0308011655497271E-2</v>
      </c>
      <c r="F268" s="24">
        <f>'2018 Srk fi 29.9.'!F268</f>
        <v>742657.60011191131</v>
      </c>
      <c r="G268" s="24">
        <f>'2018 Srk fi 29.9.'!G268</f>
        <v>746362.02041803324</v>
      </c>
      <c r="H268" s="24">
        <f>'2018 Srk fi 29.9.'!H268</f>
        <v>-3704.4203061219305</v>
      </c>
      <c r="I268" s="24">
        <f>'2018 Srk fi 29.9.'!I268</f>
        <v>-72281.975805273309</v>
      </c>
      <c r="J268" s="24">
        <f>'2018 Srk fi 29.9.'!J268</f>
        <v>-75986.396111395239</v>
      </c>
      <c r="K268" s="24">
        <f>'2018 Srk fi 29.9.'!K268</f>
        <v>29346.372927806166</v>
      </c>
      <c r="L268" s="24"/>
      <c r="M268" s="23">
        <v>2.7129608658417096E-4</v>
      </c>
      <c r="N268" s="28">
        <v>1157</v>
      </c>
      <c r="O268" s="29" t="s">
        <v>798</v>
      </c>
      <c r="Q268" s="91" t="s">
        <v>1761</v>
      </c>
    </row>
    <row r="269" spans="1:17" ht="11.4">
      <c r="A269" s="25"/>
      <c r="B269" s="26"/>
      <c r="C269" s="27" t="s">
        <v>1762</v>
      </c>
      <c r="D269" s="24">
        <f>'2018 Srk fi 29.9.'!D269</f>
        <v>782502.88097396807</v>
      </c>
      <c r="E269" s="92">
        <f>'2018 Srk fi 29.9.'!E269</f>
        <v>3.8524888527177392E-2</v>
      </c>
      <c r="F269" s="24">
        <f>'2018 Srk fi 29.9.'!F269</f>
        <v>778195.22533873853</v>
      </c>
      <c r="G269" s="24">
        <f>'2018 Srk fi 29.9.'!G269</f>
        <v>786824.25190727843</v>
      </c>
      <c r="H269" s="24">
        <f>'2018 Srk fi 29.9.'!H269</f>
        <v>-8629.0265685399063</v>
      </c>
      <c r="I269" s="24">
        <f>'2018 Srk fi 29.9.'!I269</f>
        <v>-75740.810356263304</v>
      </c>
      <c r="J269" s="24">
        <f>'2018 Srk fi 29.9.'!J269</f>
        <v>-84369.83692480321</v>
      </c>
      <c r="K269" s="24">
        <f>'2018 Srk fi 29.9.'!K269</f>
        <v>30750.65452772237</v>
      </c>
      <c r="L269" s="24"/>
      <c r="M269" s="23">
        <v>6.3177298755742511E-4</v>
      </c>
      <c r="N269" s="28">
        <v>1166</v>
      </c>
      <c r="O269" s="29" t="s">
        <v>503</v>
      </c>
      <c r="Q269" s="91" t="s">
        <v>1762</v>
      </c>
    </row>
    <row r="270" spans="1:17" ht="11.4">
      <c r="A270" s="25"/>
      <c r="B270" s="26"/>
      <c r="C270" s="27" t="s">
        <v>1763</v>
      </c>
      <c r="D270" s="24">
        <f>'2018 Srk fi 29.9.'!D270</f>
        <v>411774.08882362209</v>
      </c>
      <c r="E270" s="92">
        <f>'2018 Srk fi 29.9.'!E270</f>
        <v>-2.3598309094700953E-2</v>
      </c>
      <c r="F270" s="24">
        <f>'2018 Srk fi 29.9.'!F270</f>
        <v>409507.28442290879</v>
      </c>
      <c r="G270" s="24">
        <f>'2018 Srk fi 29.9.'!G270</f>
        <v>416075.68049825483</v>
      </c>
      <c r="H270" s="24">
        <f>'2018 Srk fi 29.9.'!H270</f>
        <v>-6568.3960753460415</v>
      </c>
      <c r="I270" s="24">
        <f>'2018 Srk fi 29.9.'!I270</f>
        <v>-39856.854114573704</v>
      </c>
      <c r="J270" s="24">
        <f>'2018 Srk fi 29.9.'!J270</f>
        <v>-46425.250189919745</v>
      </c>
      <c r="K270" s="24">
        <f>'2018 Srk fi 29.9.'!K270</f>
        <v>16181.822529678471</v>
      </c>
      <c r="L270" s="24"/>
      <c r="M270" s="23">
        <v>5.9652994875340586E-4</v>
      </c>
      <c r="N270" s="28">
        <v>1168</v>
      </c>
      <c r="O270" s="29" t="s">
        <v>505</v>
      </c>
      <c r="Q270" s="91" t="s">
        <v>1763</v>
      </c>
    </row>
    <row r="271" spans="1:17" ht="11.4">
      <c r="A271" s="25"/>
      <c r="B271" s="26"/>
      <c r="C271" s="27" t="s">
        <v>1764</v>
      </c>
      <c r="D271" s="24">
        <f>'2018 Srk fi 29.9.'!D271</f>
        <v>3816061.5104660569</v>
      </c>
      <c r="E271" s="92">
        <f>'2018 Srk fi 29.9.'!E271</f>
        <v>2.7781572154979006E-3</v>
      </c>
      <c r="F271" s="24">
        <f>'2018 Srk fi 29.9.'!F271</f>
        <v>3795054.2026725295</v>
      </c>
      <c r="G271" s="24">
        <f>'2018 Srk fi 29.9.'!G271</f>
        <v>3801137.0051539582</v>
      </c>
      <c r="H271" s="24">
        <f>'2018 Srk fi 29.9.'!H271</f>
        <v>-6082.8024814287201</v>
      </c>
      <c r="I271" s="24">
        <f>'2018 Srk fi 29.9.'!I271</f>
        <v>-369368.08566416084</v>
      </c>
      <c r="J271" s="24">
        <f>'2018 Srk fi 29.9.'!J271</f>
        <v>-375450.88814558956</v>
      </c>
      <c r="K271" s="24">
        <f>'2018 Srk fi 29.9.'!K271</f>
        <v>149962.88450570437</v>
      </c>
      <c r="L271" s="24"/>
      <c r="M271" s="23">
        <v>3.6725206173220939E-4</v>
      </c>
      <c r="N271" s="28">
        <v>1181</v>
      </c>
      <c r="O271" s="29" t="s">
        <v>755</v>
      </c>
      <c r="Q271" s="91" t="s">
        <v>1764</v>
      </c>
    </row>
    <row r="272" spans="1:17" ht="11.4">
      <c r="A272" s="25"/>
      <c r="B272" s="26"/>
      <c r="C272" s="27" t="s">
        <v>1765</v>
      </c>
      <c r="D272" s="24">
        <f>'2018 Srk fi 29.9.'!D272</f>
        <v>31019310.954170134</v>
      </c>
      <c r="E272" s="92">
        <f>'2018 Srk fi 29.9.'!E272</f>
        <v>0.2598233628332598</v>
      </c>
      <c r="F272" s="24">
        <f>'2018 Srk fi 29.9.'!F272</f>
        <v>30848550.54819392</v>
      </c>
      <c r="G272" s="24">
        <f>'2018 Srk fi 29.9.'!G272</f>
        <v>31066667.346553382</v>
      </c>
      <c r="H272" s="24">
        <f>'2018 Srk fi 29.9.'!H272</f>
        <v>-218116.79835946113</v>
      </c>
      <c r="I272" s="24">
        <f>'2018 Srk fi 29.9.'!I272</f>
        <v>-3002452.5218839683</v>
      </c>
      <c r="J272" s="24">
        <f>'2018 Srk fi 29.9.'!J272</f>
        <v>-3220569.3202434294</v>
      </c>
      <c r="K272" s="24">
        <f>'2018 Srk fi 29.9.'!K272</f>
        <v>1218991.18588857</v>
      </c>
      <c r="L272" s="24"/>
      <c r="M272" s="23">
        <v>2.8507171075912666E-2</v>
      </c>
      <c r="N272" s="28">
        <v>1192</v>
      </c>
      <c r="O272" s="29" t="s">
        <v>1148</v>
      </c>
      <c r="Q272" s="91" t="s">
        <v>1765</v>
      </c>
    </row>
    <row r="273" spans="1:17" ht="11.4">
      <c r="A273" s="25"/>
      <c r="B273" s="26"/>
      <c r="C273" s="27" t="s">
        <v>1766</v>
      </c>
      <c r="D273" s="24">
        <f>'2018 Srk fi 29.9.'!D273</f>
        <v>654425.82584687625</v>
      </c>
      <c r="E273" s="92">
        <f>'2018 Srk fi 29.9.'!E273</f>
        <v>4.8903627830773511E-2</v>
      </c>
      <c r="F273" s="24">
        <f>'2018 Srk fi 29.9.'!F273</f>
        <v>650823.23068065755</v>
      </c>
      <c r="G273" s="24">
        <f>'2018 Srk fi 29.9.'!G273</f>
        <v>630394.03874541877</v>
      </c>
      <c r="H273" s="24">
        <f>'2018 Srk fi 29.9.'!H273</f>
        <v>20429.191935238778</v>
      </c>
      <c r="I273" s="24">
        <f>'2018 Srk fi 29.9.'!I273</f>
        <v>-63343.846486564202</v>
      </c>
      <c r="J273" s="24">
        <f>'2018 Srk fi 29.9.'!J273</f>
        <v>-42914.654551325424</v>
      </c>
      <c r="K273" s="24">
        <f>'2018 Srk fi 29.9.'!K273</f>
        <v>25717.505933765595</v>
      </c>
      <c r="L273" s="24"/>
      <c r="M273" s="23">
        <v>3.7675263394675667E-3</v>
      </c>
      <c r="N273" s="28">
        <v>1193</v>
      </c>
      <c r="O273" s="29" t="s">
        <v>824</v>
      </c>
      <c r="Q273" s="91" t="s">
        <v>1766</v>
      </c>
    </row>
    <row r="274" spans="1:17" ht="11.4">
      <c r="A274" s="25"/>
      <c r="B274" s="26"/>
      <c r="C274" s="27" t="s">
        <v>1767</v>
      </c>
      <c r="D274" s="24">
        <f>'2018 Srk fi 29.9.'!D274</f>
        <v>7852302.644691783</v>
      </c>
      <c r="E274" s="92">
        <f>'2018 Srk fi 29.9.'!E274</f>
        <v>8.2064403294853649E-2</v>
      </c>
      <c r="F274" s="24">
        <f>'2018 Srk fi 29.9.'!F274</f>
        <v>7809075.9466701308</v>
      </c>
      <c r="G274" s="24">
        <f>'2018 Srk fi 29.9.'!G274</f>
        <v>7808836.9730936252</v>
      </c>
      <c r="H274" s="24">
        <f>'2018 Srk fi 29.9.'!H274</f>
        <v>238.97357650566846</v>
      </c>
      <c r="I274" s="24">
        <f>'2018 Srk fi 29.9.'!I274</f>
        <v>-760048.02018277894</v>
      </c>
      <c r="J274" s="24">
        <f>'2018 Srk fi 29.9.'!J274</f>
        <v>-759809.04660627327</v>
      </c>
      <c r="K274" s="24">
        <f>'2018 Srk fi 29.9.'!K274</f>
        <v>308578.34743495419</v>
      </c>
      <c r="L274" s="24"/>
      <c r="M274" s="23">
        <v>1.2851257825075211E-2</v>
      </c>
      <c r="N274" s="28">
        <v>1173</v>
      </c>
      <c r="O274" s="29" t="s">
        <v>509</v>
      </c>
      <c r="Q274" s="91" t="s">
        <v>1767</v>
      </c>
    </row>
    <row r="275" spans="1:17" ht="11.4">
      <c r="A275" s="25"/>
      <c r="B275" s="26"/>
      <c r="C275" s="27" t="s">
        <v>1768</v>
      </c>
      <c r="D275" s="24">
        <f>'2018 Srk fi 29.9.'!D275</f>
        <v>1228980.1784037151</v>
      </c>
      <c r="E275" s="92">
        <f>'2018 Srk fi 29.9.'!E275</f>
        <v>1.2498289754726555E-2</v>
      </c>
      <c r="F275" s="24">
        <f>'2018 Srk fi 29.9.'!F275</f>
        <v>1222214.6782122054</v>
      </c>
      <c r="G275" s="24">
        <f>'2018 Srk fi 29.9.'!G275</f>
        <v>1227480.8052482589</v>
      </c>
      <c r="H275" s="24">
        <f>'2018 Srk fi 29.9.'!H275</f>
        <v>-5266.1270360534545</v>
      </c>
      <c r="I275" s="24">
        <f>'2018 Srk fi 29.9.'!I275</f>
        <v>-118956.69254050849</v>
      </c>
      <c r="J275" s="24">
        <f>'2018 Srk fi 29.9.'!J275</f>
        <v>-124222.81957656195</v>
      </c>
      <c r="K275" s="24">
        <f>'2018 Srk fi 29.9.'!K275</f>
        <v>48296.237376752215</v>
      </c>
      <c r="L275" s="24"/>
      <c r="M275" s="23">
        <v>4.5494965838529399E-4</v>
      </c>
      <c r="N275" s="28">
        <v>1203</v>
      </c>
      <c r="O275" s="29" t="s">
        <v>830</v>
      </c>
      <c r="Q275" s="91" t="s">
        <v>1768</v>
      </c>
    </row>
    <row r="276" spans="1:17" ht="11.4">
      <c r="A276" s="25"/>
      <c r="B276" s="26"/>
      <c r="C276" s="27" t="s">
        <v>1480</v>
      </c>
      <c r="D276" s="24">
        <f>'2018 Srk fi 29.9.'!D276</f>
        <v>712630.01429351838</v>
      </c>
      <c r="E276" s="92">
        <f>'2018 Srk fi 29.9.'!E276</f>
        <v>8.679778850330222E-2</v>
      </c>
      <c r="F276" s="24">
        <f>'2018 Srk fi 29.9.'!F276</f>
        <v>708707.00676019862</v>
      </c>
      <c r="G276" s="24">
        <f>'2018 Srk fi 29.9.'!G276</f>
        <v>735116.20858438779</v>
      </c>
      <c r="H276" s="24">
        <f>'2018 Srk fi 29.9.'!H276</f>
        <v>-26409.201824189164</v>
      </c>
      <c r="I276" s="24">
        <f>'2018 Srk fi 29.9.'!I276</f>
        <v>-68977.605168181093</v>
      </c>
      <c r="J276" s="24">
        <f>'2018 Srk fi 29.9.'!J276</f>
        <v>-95386.806992370257</v>
      </c>
      <c r="K276" s="24">
        <f>'2018 Srk fi 29.9.'!K276</f>
        <v>28004.803443471097</v>
      </c>
      <c r="L276" s="24"/>
      <c r="M276" s="23">
        <v>3.8863760911704212E-4</v>
      </c>
      <c r="N276" s="28">
        <v>1210</v>
      </c>
      <c r="O276" s="29" t="s">
        <v>832</v>
      </c>
      <c r="Q276" s="91" t="s">
        <v>1480</v>
      </c>
    </row>
    <row r="277" spans="1:17" ht="11.4">
      <c r="A277" s="25"/>
      <c r="B277" s="26"/>
      <c r="C277" s="27" t="s">
        <v>1769</v>
      </c>
      <c r="D277" s="24">
        <f>'2018 Srk fi 29.9.'!D277</f>
        <v>2711835.4737880453</v>
      </c>
      <c r="E277" s="92">
        <f>'2018 Srk fi 29.9.'!E277</f>
        <v>1.5779166242412934E-2</v>
      </c>
      <c r="F277" s="24">
        <f>'2018 Srk fi 29.9.'!F277</f>
        <v>2696906.8982587918</v>
      </c>
      <c r="G277" s="24">
        <f>'2018 Srk fi 29.9.'!G277</f>
        <v>2687704.5780378943</v>
      </c>
      <c r="H277" s="24">
        <f>'2018 Srk fi 29.9.'!H277</f>
        <v>9202.3202208974399</v>
      </c>
      <c r="I277" s="24">
        <f>'2018 Srk fi 29.9.'!I277</f>
        <v>-262486.7221982801</v>
      </c>
      <c r="J277" s="24">
        <f>'2018 Srk fi 29.9.'!J277</f>
        <v>-253284.40197738266</v>
      </c>
      <c r="K277" s="24">
        <f>'2018 Srk fi 29.9.'!K277</f>
        <v>106569.21248223838</v>
      </c>
      <c r="L277" s="24"/>
      <c r="M277" s="23">
        <v>9.2623037662409292E-4</v>
      </c>
      <c r="N277" s="28">
        <v>1215</v>
      </c>
      <c r="O277" s="29" t="s">
        <v>834</v>
      </c>
      <c r="Q277" s="91" t="s">
        <v>1769</v>
      </c>
    </row>
    <row r="278" spans="1:17" ht="11.4">
      <c r="A278" s="25"/>
      <c r="B278" s="26"/>
      <c r="C278" s="27" t="s">
        <v>1770</v>
      </c>
      <c r="D278" s="24">
        <f>'2018 Srk fi 29.9.'!D278</f>
        <v>850044.98460757814</v>
      </c>
      <c r="E278" s="92">
        <f>'2018 Srk fi 29.9.'!E278</f>
        <v>-1.4693254996082539E-2</v>
      </c>
      <c r="F278" s="24">
        <f>'2018 Srk fi 29.9.'!F278</f>
        <v>845365.51165332412</v>
      </c>
      <c r="G278" s="24">
        <f>'2018 Srk fi 29.9.'!G278</f>
        <v>860380.82482621551</v>
      </c>
      <c r="H278" s="24">
        <f>'2018 Srk fi 29.9.'!H278</f>
        <v>-15015.313172891387</v>
      </c>
      <c r="I278" s="24">
        <f>'2018 Srk fi 29.9.'!I278</f>
        <v>-82278.413969950852</v>
      </c>
      <c r="J278" s="24">
        <f>'2018 Srk fi 29.9.'!J278</f>
        <v>-97293.727142842239</v>
      </c>
      <c r="K278" s="24">
        <f>'2018 Srk fi 29.9.'!K278</f>
        <v>33404.911713750364</v>
      </c>
      <c r="L278" s="24"/>
      <c r="M278" s="23">
        <v>7.5529828938791766E-4</v>
      </c>
      <c r="N278" s="28">
        <v>1216</v>
      </c>
      <c r="O278" s="29" t="s">
        <v>836</v>
      </c>
      <c r="Q278" s="91" t="s">
        <v>1770</v>
      </c>
    </row>
    <row r="279" spans="1:17" ht="11.4">
      <c r="A279" s="25"/>
      <c r="B279" s="26"/>
      <c r="C279" s="27" t="s">
        <v>1771</v>
      </c>
      <c r="D279" s="24">
        <f>'2018 Srk fi 29.9.'!D279</f>
        <v>516378.64651160903</v>
      </c>
      <c r="E279" s="92">
        <f>'2018 Srk fi 29.9.'!E279</f>
        <v>1.1330427682436639E-2</v>
      </c>
      <c r="F279" s="24">
        <f>'2018 Srk fi 29.9.'!F279</f>
        <v>513535.99705862644</v>
      </c>
      <c r="G279" s="24">
        <f>'2018 Srk fi 29.9.'!G279</f>
        <v>507862.21383699763</v>
      </c>
      <c r="H279" s="24">
        <f>'2018 Srk fi 29.9.'!H279</f>
        <v>5673.783221628808</v>
      </c>
      <c r="I279" s="24">
        <f>'2018 Srk fi 29.9.'!I279</f>
        <v>-49981.844269734807</v>
      </c>
      <c r="J279" s="24">
        <f>'2018 Srk fi 29.9.'!J279</f>
        <v>-44308.061048105999</v>
      </c>
      <c r="K279" s="24">
        <f>'2018 Srk fi 29.9.'!K279</f>
        <v>20292.553229461675</v>
      </c>
      <c r="L279" s="24"/>
      <c r="M279" s="23">
        <v>5.9033734909702401E-3</v>
      </c>
      <c r="N279" s="28">
        <v>1225</v>
      </c>
      <c r="O279" s="29" t="s">
        <v>840</v>
      </c>
      <c r="Q279" s="91" t="s">
        <v>1771</v>
      </c>
    </row>
    <row r="280" spans="1:17" ht="11.4">
      <c r="A280" s="25"/>
      <c r="B280" s="26"/>
      <c r="C280" s="27" t="s">
        <v>1772</v>
      </c>
      <c r="D280" s="24">
        <f>'2018 Srk fi 29.9.'!D280</f>
        <v>1586293.0373998124</v>
      </c>
      <c r="E280" s="92">
        <f>'2018 Srk fi 29.9.'!E280</f>
        <v>2.2224530858658609E-2</v>
      </c>
      <c r="F280" s="24">
        <f>'2018 Srk fi 29.9.'!F280</f>
        <v>1577560.5402961907</v>
      </c>
      <c r="G280" s="24">
        <f>'2018 Srk fi 29.9.'!G280</f>
        <v>1571998.2003973376</v>
      </c>
      <c r="H280" s="24">
        <f>'2018 Srk fi 29.9.'!H280</f>
        <v>5562.3398988530971</v>
      </c>
      <c r="I280" s="24">
        <f>'2018 Srk fi 29.9.'!I280</f>
        <v>-153542.0802101265</v>
      </c>
      <c r="J280" s="24">
        <f>'2018 Srk fi 29.9.'!J280</f>
        <v>-147979.7403112734</v>
      </c>
      <c r="K280" s="24">
        <f>'2018 Srk fi 29.9.'!K280</f>
        <v>62337.852497230335</v>
      </c>
      <c r="L280" s="24"/>
      <c r="M280" s="23">
        <v>7.010784347369404E-4</v>
      </c>
      <c r="N280" s="28">
        <v>1219</v>
      </c>
      <c r="O280" s="29" t="s">
        <v>838</v>
      </c>
      <c r="Q280" s="91" t="s">
        <v>1772</v>
      </c>
    </row>
    <row r="281" spans="1:17" ht="11.4">
      <c r="A281" s="25"/>
      <c r="B281" s="26"/>
      <c r="C281" s="27" t="s">
        <v>1773</v>
      </c>
      <c r="D281" s="24">
        <f>'2018 Srk fi 29.9.'!D281</f>
        <v>2917081.0223111468</v>
      </c>
      <c r="E281" s="92">
        <f>'2018 Srk fi 29.9.'!E281</f>
        <v>2.6294398050925594E-2</v>
      </c>
      <c r="F281" s="24">
        <f>'2018 Srk fi 29.9.'!F281</f>
        <v>2901022.575997774</v>
      </c>
      <c r="G281" s="24">
        <f>'2018 Srk fi 29.9.'!G281</f>
        <v>2894551.4485741169</v>
      </c>
      <c r="H281" s="24">
        <f>'2018 Srk fi 29.9.'!H281</f>
        <v>6471.1274236571044</v>
      </c>
      <c r="I281" s="24">
        <f>'2018 Srk fi 29.9.'!I281</f>
        <v>-282353.05693663441</v>
      </c>
      <c r="J281" s="24">
        <f>'2018 Srk fi 29.9.'!J281</f>
        <v>-275881.92951297731</v>
      </c>
      <c r="K281" s="24">
        <f>'2018 Srk fi 29.9.'!K281</f>
        <v>114634.91435943919</v>
      </c>
      <c r="L281" s="24"/>
      <c r="M281" s="23">
        <v>1.1192842435055225E-3</v>
      </c>
      <c r="N281" s="28">
        <v>1230</v>
      </c>
      <c r="O281" s="29" t="s">
        <v>842</v>
      </c>
      <c r="Q281" s="91" t="s">
        <v>1773</v>
      </c>
    </row>
    <row r="282" spans="1:17" ht="11.4">
      <c r="A282" s="25"/>
      <c r="B282" s="26"/>
      <c r="C282" s="27" t="s">
        <v>1774</v>
      </c>
      <c r="D282" s="24">
        <f>'2018 Srk fi 29.9.'!D282</f>
        <v>565865.96649926098</v>
      </c>
      <c r="E282" s="92">
        <f>'2018 Srk fi 29.9.'!E282</f>
        <v>1.6302502075953962E-2</v>
      </c>
      <c r="F282" s="24">
        <f>'2018 Srk fi 29.9.'!F282</f>
        <v>562750.89078689914</v>
      </c>
      <c r="G282" s="24">
        <f>'2018 Srk fi 29.9.'!G282</f>
        <v>569312.64840557449</v>
      </c>
      <c r="H282" s="24">
        <f>'2018 Srk fi 29.9.'!H282</f>
        <v>-6561.7576186753577</v>
      </c>
      <c r="I282" s="24">
        <f>'2018 Srk fi 29.9.'!I282</f>
        <v>-54771.87100236374</v>
      </c>
      <c r="J282" s="24">
        <f>'2018 Srk fi 29.9.'!J282</f>
        <v>-61333.628621039097</v>
      </c>
      <c r="K282" s="24">
        <f>'2018 Srk fi 29.9.'!K282</f>
        <v>22237.296843119704</v>
      </c>
      <c r="L282" s="24"/>
      <c r="M282" s="23">
        <v>1.264553160039554E-2</v>
      </c>
      <c r="N282" s="28">
        <v>542</v>
      </c>
      <c r="O282" s="29" t="s">
        <v>874</v>
      </c>
      <c r="Q282" s="91" t="s">
        <v>1774</v>
      </c>
    </row>
    <row r="283" spans="1:17" ht="11.4">
      <c r="A283" s="25"/>
      <c r="B283" s="26"/>
      <c r="C283" s="27" t="s">
        <v>1775</v>
      </c>
      <c r="D283" s="24">
        <f>'2018 Srk fi 29.9.'!D283</f>
        <v>512928.30445094494</v>
      </c>
      <c r="E283" s="92">
        <f>'2018 Srk fi 29.9.'!E283</f>
        <v>-2.4472604482162152E-2</v>
      </c>
      <c r="F283" s="24">
        <f>'2018 Srk fi 29.9.'!F283</f>
        <v>510104.64903080551</v>
      </c>
      <c r="G283" s="24">
        <f>'2018 Srk fi 29.9.'!G283</f>
        <v>511455.60053915548</v>
      </c>
      <c r="H283" s="24">
        <f>'2018 Srk fi 29.9.'!H283</f>
        <v>-1350.9515083499718</v>
      </c>
      <c r="I283" s="24">
        <f>'2018 Srk fi 29.9.'!I283</f>
        <v>-49647.875270980803</v>
      </c>
      <c r="J283" s="24">
        <f>'2018 Srk fi 29.9.'!J283</f>
        <v>-50998.826779330775</v>
      </c>
      <c r="K283" s="24">
        <f>'2018 Srk fi 29.9.'!K283</f>
        <v>20156.962320738257</v>
      </c>
      <c r="L283" s="24"/>
      <c r="M283" s="23">
        <v>6.5064492552745548E-4</v>
      </c>
      <c r="N283" s="28">
        <v>1236</v>
      </c>
      <c r="O283" s="29" t="s">
        <v>844</v>
      </c>
      <c r="Q283" s="91" t="s">
        <v>1775</v>
      </c>
    </row>
    <row r="284" spans="1:17" ht="11.4">
      <c r="A284" s="25"/>
      <c r="B284" s="26"/>
      <c r="C284" s="27" t="s">
        <v>1776</v>
      </c>
      <c r="D284" s="24">
        <f>'2018 Srk fi 29.9.'!D284</f>
        <v>256000.04453217782</v>
      </c>
      <c r="E284" s="92">
        <f>'2018 Srk fi 29.9.'!E284</f>
        <v>3.2563329527718565E-2</v>
      </c>
      <c r="F284" s="24">
        <f>'2018 Srk fi 29.9.'!F284</f>
        <v>254590.77172148164</v>
      </c>
      <c r="G284" s="24">
        <f>'2018 Srk fi 29.9.'!G284</f>
        <v>252122.80812117879</v>
      </c>
      <c r="H284" s="24">
        <f>'2018 Srk fi 29.9.'!H284</f>
        <v>2467.9636003028427</v>
      </c>
      <c r="I284" s="24">
        <f>'2018 Srk fi 29.9.'!I284</f>
        <v>-24779.015254196474</v>
      </c>
      <c r="J284" s="24">
        <f>'2018 Srk fi 29.9.'!J284</f>
        <v>-22311.051653893632</v>
      </c>
      <c r="K284" s="24">
        <f>'2018 Srk fi 29.9.'!K284</f>
        <v>10060.242741460821</v>
      </c>
      <c r="L284" s="24"/>
      <c r="M284" s="23">
        <v>1.3178937000131348E-3</v>
      </c>
      <c r="N284" s="28">
        <v>1244</v>
      </c>
      <c r="O284" s="29" t="s">
        <v>848</v>
      </c>
      <c r="Q284" s="91" t="s">
        <v>1776</v>
      </c>
    </row>
    <row r="285" spans="1:17" ht="11.4">
      <c r="A285" s="25"/>
      <c r="B285" s="26"/>
      <c r="C285" s="27" t="s">
        <v>1777</v>
      </c>
      <c r="D285" s="24">
        <f>'2018 Srk fi 29.9.'!D285</f>
        <v>11385315.366876833</v>
      </c>
      <c r="E285" s="92">
        <f>'2018 Srk fi 29.9.'!E285</f>
        <v>4.9081281792056064E-3</v>
      </c>
      <c r="F285" s="24">
        <f>'2018 Srk fi 29.9.'!F285</f>
        <v>11322639.536421169</v>
      </c>
      <c r="G285" s="24">
        <f>'2018 Srk fi 29.9.'!G285</f>
        <v>11339393.223179668</v>
      </c>
      <c r="H285" s="24">
        <f>'2018 Srk fi 29.9.'!H285</f>
        <v>-16753.686758499593</v>
      </c>
      <c r="I285" s="24">
        <f>'2018 Srk fi 29.9.'!I285</f>
        <v>-1102018.9612280242</v>
      </c>
      <c r="J285" s="24">
        <f>'2018 Srk fi 29.9.'!J285</f>
        <v>-1118772.6479865238</v>
      </c>
      <c r="K285" s="24">
        <f>'2018 Srk fi 29.9.'!K285</f>
        <v>447418.03263424063</v>
      </c>
      <c r="L285" s="24"/>
      <c r="M285" s="23">
        <v>1.6614350924733865E-3</v>
      </c>
      <c r="N285" s="28">
        <v>2026</v>
      </c>
      <c r="O285" s="29" t="s">
        <v>553</v>
      </c>
      <c r="Q285" s="91" t="s">
        <v>1777</v>
      </c>
    </row>
    <row r="286" spans="1:17" ht="11.4">
      <c r="A286" s="25"/>
      <c r="B286" s="26"/>
      <c r="C286" s="27" t="s">
        <v>1778</v>
      </c>
      <c r="D286" s="24">
        <f>'2018 Srk fi 29.9.'!D286</f>
        <v>333761.09222573799</v>
      </c>
      <c r="E286" s="92">
        <f>'2018 Srk fi 29.9.'!E286</f>
        <v>3.1507033600030043E-2</v>
      </c>
      <c r="F286" s="24">
        <f>'2018 Srk fi 29.9.'!F286</f>
        <v>331923.74710573402</v>
      </c>
      <c r="G286" s="24">
        <f>'2018 Srk fi 29.9.'!G286</f>
        <v>322644.93772178626</v>
      </c>
      <c r="H286" s="24">
        <f>'2018 Srk fi 29.9.'!H286</f>
        <v>9278.8093839477515</v>
      </c>
      <c r="I286" s="24">
        <f>'2018 Srk fi 29.9.'!I286</f>
        <v>-32305.741237788374</v>
      </c>
      <c r="J286" s="24">
        <f>'2018 Srk fi 29.9.'!J286</f>
        <v>-23026.931853840622</v>
      </c>
      <c r="K286" s="24">
        <f>'2018 Srk fi 29.9.'!K286</f>
        <v>13116.082114680918</v>
      </c>
      <c r="L286" s="24"/>
      <c r="M286" s="23">
        <v>3.7014327687616656E-3</v>
      </c>
      <c r="N286" s="28">
        <v>1280</v>
      </c>
      <c r="O286" s="29" t="s">
        <v>777</v>
      </c>
      <c r="Q286" s="91" t="s">
        <v>1778</v>
      </c>
    </row>
    <row r="287" spans="1:17" ht="11.4">
      <c r="A287" s="25"/>
      <c r="B287" s="26"/>
      <c r="C287" s="27" t="s">
        <v>1779</v>
      </c>
      <c r="D287" s="24">
        <f>'2018 Srk fi 29.9.'!D287</f>
        <v>25502299.656981781</v>
      </c>
      <c r="E287" s="92">
        <f>'2018 Srk fi 29.9.'!E287</f>
        <v>1.4854677511861203E-2</v>
      </c>
      <c r="F287" s="24">
        <f>'2018 Srk fi 29.9.'!F287</f>
        <v>25361910.237978011</v>
      </c>
      <c r="G287" s="24">
        <f>'2018 Srk fi 29.9.'!G287</f>
        <v>25470443.470855776</v>
      </c>
      <c r="H287" s="24">
        <f>'2018 Srk fi 29.9.'!H287</f>
        <v>-108533.23287776485</v>
      </c>
      <c r="I287" s="24">
        <f>'2018 Srk fi 29.9.'!I287</f>
        <v>-2468444.3839540496</v>
      </c>
      <c r="J287" s="24">
        <f>'2018 Srk fi 29.9.'!J287</f>
        <v>-2576977.6168318144</v>
      </c>
      <c r="K287" s="24">
        <f>'2018 Srk fi 29.9.'!K287</f>
        <v>1002184.6890048552</v>
      </c>
      <c r="L287" s="24"/>
      <c r="M287" s="23">
        <v>7.4351525878080509E-3</v>
      </c>
      <c r="N287" s="28">
        <v>2363</v>
      </c>
      <c r="O287" s="29" t="s">
        <v>1199</v>
      </c>
      <c r="Q287" s="91" t="s">
        <v>1779</v>
      </c>
    </row>
    <row r="288" spans="1:17" ht="11.4">
      <c r="A288" s="25"/>
      <c r="B288" s="26"/>
      <c r="C288" s="27" t="s">
        <v>1780</v>
      </c>
      <c r="D288" s="24">
        <f>'2018 Srk fi 29.9.'!D288</f>
        <v>3323665.1562627745</v>
      </c>
      <c r="E288" s="92">
        <f>'2018 Srk fi 29.9.'!E288</f>
        <v>1.1114869124706495E-3</v>
      </c>
      <c r="F288" s="24">
        <f>'2018 Srk fi 29.9.'!F288</f>
        <v>3305368.4760995382</v>
      </c>
      <c r="G288" s="24">
        <f>'2018 Srk fi 29.9.'!G288</f>
        <v>3304706.0214384273</v>
      </c>
      <c r="H288" s="24">
        <f>'2018 Srk fi 29.9.'!H288</f>
        <v>662.45466111088172</v>
      </c>
      <c r="I288" s="24">
        <f>'2018 Srk fi 29.9.'!I288</f>
        <v>-321707.55968960281</v>
      </c>
      <c r="J288" s="24">
        <f>'2018 Srk fi 29.9.'!J288</f>
        <v>-321045.10502849193</v>
      </c>
      <c r="K288" s="24">
        <f>'2018 Srk fi 29.9.'!K288</f>
        <v>130612.78299557476</v>
      </c>
      <c r="L288" s="24"/>
      <c r="M288" s="23">
        <v>6.9247736556723042E-3</v>
      </c>
      <c r="N288" s="28">
        <v>1290</v>
      </c>
      <c r="O288" s="29" t="s">
        <v>779</v>
      </c>
      <c r="Q288" s="91" t="s">
        <v>1780</v>
      </c>
    </row>
    <row r="289" spans="1:17" ht="11.4">
      <c r="A289" s="25"/>
      <c r="B289" s="26"/>
      <c r="C289" s="27" t="s">
        <v>1781</v>
      </c>
      <c r="D289" s="24">
        <f>'2018 Srk fi 29.9.'!D289</f>
        <v>453049.74193282763</v>
      </c>
      <c r="E289" s="92">
        <f>'2018 Srk fi 29.9.'!E289</f>
        <v>0.12994957037004151</v>
      </c>
      <c r="F289" s="24">
        <f>'2018 Srk fi 29.9.'!F289</f>
        <v>450555.71626042738</v>
      </c>
      <c r="G289" s="24">
        <f>'2018 Srk fi 29.9.'!G289</f>
        <v>455997.69862887944</v>
      </c>
      <c r="H289" s="24">
        <f>'2018 Srk fi 29.9.'!H289</f>
        <v>-5441.982368452067</v>
      </c>
      <c r="I289" s="24">
        <f>'2018 Srk fi 29.9.'!I289</f>
        <v>-43852.048880609655</v>
      </c>
      <c r="J289" s="24">
        <f>'2018 Srk fi 29.9.'!J289</f>
        <v>-49294.031249061722</v>
      </c>
      <c r="K289" s="24">
        <f>'2018 Srk fi 29.9.'!K289</f>
        <v>17803.8655662325</v>
      </c>
      <c r="L289" s="24"/>
      <c r="M289" s="23">
        <v>5.3303751046667412E-4</v>
      </c>
      <c r="N289" s="28">
        <v>1294</v>
      </c>
      <c r="O289" s="29" t="s">
        <v>781</v>
      </c>
      <c r="Q289" s="91" t="s">
        <v>1781</v>
      </c>
    </row>
    <row r="290" spans="1:17" ht="11.4">
      <c r="A290" s="25"/>
      <c r="B290" s="26"/>
      <c r="C290" s="27" t="s">
        <v>1782</v>
      </c>
      <c r="D290" s="24">
        <f>'2018 Srk fi 29.9.'!D290</f>
        <v>335343.25953714811</v>
      </c>
      <c r="E290" s="92">
        <f>'2018 Srk fi 29.9.'!E290</f>
        <v>-2.0616683538713709E-2</v>
      </c>
      <c r="F290" s="24">
        <f>'2018 Srk fi 29.9.'!F290</f>
        <v>333497.20463204221</v>
      </c>
      <c r="G290" s="24">
        <f>'2018 Srk fi 29.9.'!G290</f>
        <v>337140.81220701302</v>
      </c>
      <c r="H290" s="24">
        <f>'2018 Srk fi 29.9.'!H290</f>
        <v>-3643.6075749708107</v>
      </c>
      <c r="I290" s="24">
        <f>'2018 Srk fi 29.9.'!I290</f>
        <v>-32458.883976555335</v>
      </c>
      <c r="J290" s="24">
        <f>'2018 Srk fi 29.9.'!J290</f>
        <v>-36102.491551526145</v>
      </c>
      <c r="K290" s="24">
        <f>'2018 Srk fi 29.9.'!K290</f>
        <v>13178.257835155799</v>
      </c>
      <c r="L290" s="24"/>
      <c r="M290" s="23">
        <v>2.7935966434790412E-2</v>
      </c>
      <c r="N290" s="28">
        <v>1123</v>
      </c>
      <c r="O290" s="29" t="s">
        <v>27</v>
      </c>
      <c r="Q290" s="91" t="s">
        <v>1782</v>
      </c>
    </row>
    <row r="291" spans="1:17" ht="11.4">
      <c r="A291" s="25"/>
      <c r="B291" s="26"/>
      <c r="C291" s="27" t="s">
        <v>1783</v>
      </c>
      <c r="D291" s="24">
        <f>'2018 Srk fi 29.9.'!D291</f>
        <v>845385.96576754469</v>
      </c>
      <c r="E291" s="92">
        <f>'2018 Srk fi 29.9.'!E291</f>
        <v>3.5611097051353457E-2</v>
      </c>
      <c r="F291" s="24">
        <f>'2018 Srk fi 29.9.'!F291</f>
        <v>840732.14057670336</v>
      </c>
      <c r="G291" s="24">
        <f>'2018 Srk fi 29.9.'!G291</f>
        <v>824801.30478870915</v>
      </c>
      <c r="H291" s="24">
        <f>'2018 Srk fi 29.9.'!H291</f>
        <v>15930.835787994205</v>
      </c>
      <c r="I291" s="24">
        <f>'2018 Srk fi 29.9.'!I291</f>
        <v>-81827.453505792553</v>
      </c>
      <c r="J291" s="24">
        <f>'2018 Srk fi 29.9.'!J291</f>
        <v>-65896.617717798348</v>
      </c>
      <c r="K291" s="24">
        <f>'2018 Srk fi 29.9.'!K291</f>
        <v>33221.822446897197</v>
      </c>
      <c r="L291" s="24"/>
      <c r="M291" s="23">
        <v>2.3035782515970371E-4</v>
      </c>
      <c r="N291" s="28">
        <v>1945</v>
      </c>
      <c r="O291" s="29" t="s">
        <v>543</v>
      </c>
      <c r="Q291" s="91" t="s">
        <v>1783</v>
      </c>
    </row>
    <row r="292" spans="1:17" ht="11.4">
      <c r="A292" s="25"/>
      <c r="B292" s="26"/>
      <c r="C292" s="27" t="s">
        <v>1784</v>
      </c>
      <c r="D292" s="24">
        <f>'2018 Srk fi 29.9.'!D292</f>
        <v>660887.4898548862</v>
      </c>
      <c r="E292" s="92">
        <f>'2018 Srk fi 29.9.'!E292</f>
        <v>-5.7712467917045984E-3</v>
      </c>
      <c r="F292" s="24">
        <f>'2018 Srk fi 29.9.'!F292</f>
        <v>657249.32341595541</v>
      </c>
      <c r="G292" s="24">
        <f>'2018 Srk fi 29.9.'!G292</f>
        <v>665254.11073332257</v>
      </c>
      <c r="H292" s="24">
        <f>'2018 Srk fi 29.9.'!H292</f>
        <v>-8004.7873173671542</v>
      </c>
      <c r="I292" s="24">
        <f>'2018 Srk fi 29.9.'!I292</f>
        <v>-63969.29040519541</v>
      </c>
      <c r="J292" s="24">
        <f>'2018 Srk fi 29.9.'!J292</f>
        <v>-71974.077722562564</v>
      </c>
      <c r="K292" s="24">
        <f>'2018 Srk fi 29.9.'!K292</f>
        <v>25971.435219415267</v>
      </c>
      <c r="L292" s="24"/>
      <c r="M292" s="23">
        <v>3.5340455787203594E-3</v>
      </c>
      <c r="N292" s="28">
        <v>2027</v>
      </c>
      <c r="O292" s="29" t="s">
        <v>555</v>
      </c>
      <c r="Q292" s="91" t="s">
        <v>1784</v>
      </c>
    </row>
    <row r="293" spans="1:17" ht="11.4">
      <c r="A293" s="25"/>
      <c r="B293" s="26"/>
      <c r="C293" s="27" t="s">
        <v>1785</v>
      </c>
      <c r="D293" s="24">
        <f>'2018 Srk fi 29.9.'!D293</f>
        <v>642733.81009613688</v>
      </c>
      <c r="E293" s="92">
        <f>'2018 Srk fi 29.9.'!E293</f>
        <v>4.0327952199737949E-2</v>
      </c>
      <c r="F293" s="24">
        <f>'2018 Srk fi 29.9.'!F293</f>
        <v>639195.57913708012</v>
      </c>
      <c r="G293" s="24">
        <f>'2018 Srk fi 29.9.'!G293</f>
        <v>615871.27905654476</v>
      </c>
      <c r="H293" s="24">
        <f>'2018 Srk fi 29.9.'!H293</f>
        <v>23324.300080535351</v>
      </c>
      <c r="I293" s="24">
        <f>'2018 Srk fi 29.9.'!I293</f>
        <v>-62212.141071554157</v>
      </c>
      <c r="J293" s="24">
        <f>'2018 Srk fi 29.9.'!J293</f>
        <v>-38887.840991018806</v>
      </c>
      <c r="K293" s="24">
        <f>'2018 Srk fi 29.9.'!K293</f>
        <v>25258.035245764848</v>
      </c>
      <c r="L293" s="24"/>
      <c r="M293" s="23">
        <v>1.0769517846325463E-3</v>
      </c>
      <c r="N293" s="28">
        <v>1107</v>
      </c>
      <c r="O293" s="29" t="s">
        <v>475</v>
      </c>
      <c r="Q293" s="91" t="s">
        <v>1785</v>
      </c>
    </row>
    <row r="294" spans="1:17" ht="11.4">
      <c r="A294" s="25"/>
      <c r="B294" s="26"/>
      <c r="C294" s="27" t="s">
        <v>1786</v>
      </c>
      <c r="D294" s="24">
        <f>'2018 Srk fi 29.9.'!D294</f>
        <v>5184847.0146353161</v>
      </c>
      <c r="E294" s="92">
        <f>'2018 Srk fi 29.9.'!E294</f>
        <v>-3.4177961319912242E-3</v>
      </c>
      <c r="F294" s="24">
        <f>'2018 Srk fi 29.9.'!F294</f>
        <v>5156304.5823920025</v>
      </c>
      <c r="G294" s="24">
        <f>'2018 Srk fi 29.9.'!G294</f>
        <v>5231259.835087996</v>
      </c>
      <c r="H294" s="24">
        <f>'2018 Srk fi 29.9.'!H294</f>
        <v>-74955.25269599352</v>
      </c>
      <c r="I294" s="24">
        <f>'2018 Srk fi 29.9.'!I294</f>
        <v>-501856.95670914178</v>
      </c>
      <c r="J294" s="24">
        <f>'2018 Srk fi 29.9.'!J294</f>
        <v>-576812.20940513536</v>
      </c>
      <c r="K294" s="24">
        <f>'2018 Srk fi 29.9.'!K294</f>
        <v>203753.16590233409</v>
      </c>
      <c r="L294" s="24"/>
      <c r="M294" s="23">
        <v>7.5588136773375168E-4</v>
      </c>
      <c r="N294" s="28">
        <v>1279</v>
      </c>
      <c r="O294" s="29" t="s">
        <v>298</v>
      </c>
      <c r="Q294" s="91" t="s">
        <v>1786</v>
      </c>
    </row>
    <row r="295" spans="1:17" ht="11.4">
      <c r="A295" s="25"/>
      <c r="B295" s="26"/>
      <c r="C295" s="27" t="s">
        <v>1787</v>
      </c>
      <c r="D295" s="24">
        <f>'2018 Srk fi 29.9.'!D295</f>
        <v>980956.71061917196</v>
      </c>
      <c r="E295" s="92">
        <f>'2018 Srk fi 29.9.'!E295</f>
        <v>-5.7949580929472777E-3</v>
      </c>
      <c r="F295" s="24">
        <f>'2018 Srk fi 29.9.'!F295</f>
        <v>975556.57241500914</v>
      </c>
      <c r="G295" s="24">
        <f>'2018 Srk fi 29.9.'!G295</f>
        <v>968454.14568247984</v>
      </c>
      <c r="H295" s="24">
        <f>'2018 Srk fi 29.9.'!H295</f>
        <v>7102.426732529304</v>
      </c>
      <c r="I295" s="24">
        <f>'2018 Srk fi 29.9.'!I295</f>
        <v>-94949.754171169989</v>
      </c>
      <c r="J295" s="24">
        <f>'2018 Srk fi 29.9.'!J295</f>
        <v>-87847.327438640685</v>
      </c>
      <c r="K295" s="24">
        <f>'2018 Srk fi 29.9.'!K295</f>
        <v>38549.456683603697</v>
      </c>
      <c r="L295" s="24"/>
      <c r="M295" s="23">
        <v>3.0193687407525124E-4</v>
      </c>
      <c r="N295" s="28">
        <v>87</v>
      </c>
      <c r="O295" s="29" t="s">
        <v>431</v>
      </c>
      <c r="Q295" s="91" t="s">
        <v>1787</v>
      </c>
    </row>
    <row r="296" spans="1:17" ht="11.4">
      <c r="A296" s="25"/>
      <c r="B296" s="26"/>
      <c r="C296" s="27" t="s">
        <v>1788</v>
      </c>
      <c r="D296" s="24">
        <f>'2018 Srk fi 29.9.'!D296</f>
        <v>591169.80211706075</v>
      </c>
      <c r="E296" s="92">
        <f>'2018 Srk fi 29.9.'!E296</f>
        <v>3.1449201275875582E-2</v>
      </c>
      <c r="F296" s="24">
        <f>'2018 Srk fi 29.9.'!F296</f>
        <v>587915.42952446733</v>
      </c>
      <c r="G296" s="24">
        <f>'2018 Srk fi 29.9.'!G296</f>
        <v>570038.99699078</v>
      </c>
      <c r="H296" s="24">
        <f>'2018 Srk fi 29.9.'!H296</f>
        <v>17876.43253368733</v>
      </c>
      <c r="I296" s="24">
        <f>'2018 Srk fi 29.9.'!I296</f>
        <v>-57221.105454291072</v>
      </c>
      <c r="J296" s="24">
        <f>'2018 Srk fi 29.9.'!J296</f>
        <v>-39344.672920603742</v>
      </c>
      <c r="K296" s="24">
        <f>'2018 Srk fi 29.9.'!K296</f>
        <v>23231.682328756178</v>
      </c>
      <c r="L296" s="24"/>
      <c r="M296" s="23">
        <v>6.5527907917966102E-3</v>
      </c>
      <c r="N296" s="28">
        <v>129</v>
      </c>
      <c r="O296" s="29" t="s">
        <v>1110</v>
      </c>
      <c r="Q296" s="91" t="s">
        <v>1788</v>
      </c>
    </row>
    <row r="297" spans="1:17" ht="11.4">
      <c r="A297" s="25"/>
      <c r="B297" s="26"/>
      <c r="C297" s="27" t="s">
        <v>1789</v>
      </c>
      <c r="D297" s="24">
        <f>'2018 Srk fi 29.9.'!D297</f>
        <v>1170414.2734881511</v>
      </c>
      <c r="E297" s="92">
        <f>'2018 Srk fi 29.9.'!E297</f>
        <v>9.8227088902809179E-3</v>
      </c>
      <c r="F297" s="24">
        <f>'2018 Srk fi 29.9.'!F297</f>
        <v>1163971.1769023992</v>
      </c>
      <c r="G297" s="24">
        <f>'2018 Srk fi 29.9.'!G297</f>
        <v>1161833.1423036049</v>
      </c>
      <c r="H297" s="24">
        <f>'2018 Srk fi 29.9.'!H297</f>
        <v>2138.0345987943001</v>
      </c>
      <c r="I297" s="24">
        <f>'2018 Srk fi 29.9.'!I297</f>
        <v>-113287.92223255576</v>
      </c>
      <c r="J297" s="24">
        <f>'2018 Srk fi 29.9.'!J297</f>
        <v>-111149.88763376146</v>
      </c>
      <c r="K297" s="24">
        <f>'2018 Srk fi 29.9.'!K297</f>
        <v>45994.725199671986</v>
      </c>
      <c r="L297" s="24"/>
      <c r="M297" s="23">
        <v>4.1728266566498369E-4</v>
      </c>
      <c r="N297" s="28">
        <v>170</v>
      </c>
      <c r="O297" s="29" t="s">
        <v>455</v>
      </c>
      <c r="Q297" s="91" t="s">
        <v>1789</v>
      </c>
    </row>
    <row r="298" spans="1:17" ht="11.4">
      <c r="A298" s="25"/>
      <c r="B298" s="26"/>
      <c r="C298" s="27" t="s">
        <v>1790</v>
      </c>
      <c r="D298" s="24">
        <f>'2018 Srk fi 29.9.'!D298</f>
        <v>1469153.8662719815</v>
      </c>
      <c r="E298" s="92">
        <f>'2018 Srk fi 29.9.'!E298</f>
        <v>3.4280115436746694E-3</v>
      </c>
      <c r="F298" s="24">
        <f>'2018 Srk fi 29.9.'!F298</f>
        <v>1461066.2169035999</v>
      </c>
      <c r="G298" s="24">
        <f>'2018 Srk fi 29.9.'!G298</f>
        <v>1464116.2125736971</v>
      </c>
      <c r="H298" s="24">
        <f>'2018 Srk fi 29.9.'!H298</f>
        <v>-3049.9956700971816</v>
      </c>
      <c r="I298" s="24">
        <f>'2018 Srk fi 29.9.'!I298</f>
        <v>-142203.82707214466</v>
      </c>
      <c r="J298" s="24">
        <f>'2018 Srk fi 29.9.'!J298</f>
        <v>-145253.82274224184</v>
      </c>
      <c r="K298" s="24">
        <f>'2018 Srk fi 29.9.'!K298</f>
        <v>57734.538860183791</v>
      </c>
      <c r="L298" s="24"/>
      <c r="M298" s="23">
        <v>2.2457192616588798E-4</v>
      </c>
      <c r="N298" s="28">
        <v>183</v>
      </c>
      <c r="O298" s="29" t="s">
        <v>1155</v>
      </c>
      <c r="Q298" s="91" t="s">
        <v>1790</v>
      </c>
    </row>
    <row r="299" spans="1:17" ht="11.4">
      <c r="A299" s="25"/>
      <c r="B299" s="26"/>
      <c r="C299" s="27" t="s">
        <v>1791</v>
      </c>
      <c r="D299" s="24">
        <f>'2018 Srk fi 29.9.'!D299</f>
        <v>666052.92378622759</v>
      </c>
      <c r="E299" s="92">
        <f>'2018 Srk fi 29.9.'!E299</f>
        <v>2.4562825234375474E-4</v>
      </c>
      <c r="F299" s="24">
        <f>'2018 Srk fi 29.9.'!F299</f>
        <v>662386.3217835133</v>
      </c>
      <c r="G299" s="24">
        <f>'2018 Srk fi 29.9.'!G299</f>
        <v>660948.98307327414</v>
      </c>
      <c r="H299" s="24">
        <f>'2018 Srk fi 29.9.'!H299</f>
        <v>1437.3387102391571</v>
      </c>
      <c r="I299" s="24">
        <f>'2018 Srk fi 29.9.'!I299</f>
        <v>-64469.268311110049</v>
      </c>
      <c r="J299" s="24">
        <f>'2018 Srk fi 29.9.'!J299</f>
        <v>-63031.929600870892</v>
      </c>
      <c r="K299" s="24">
        <f>'2018 Srk fi 29.9.'!K299</f>
        <v>26174.425493535087</v>
      </c>
      <c r="L299" s="24"/>
      <c r="M299" s="23">
        <v>1.5784132728090192E-3</v>
      </c>
      <c r="N299" s="28">
        <v>211</v>
      </c>
      <c r="O299" s="29" t="s">
        <v>459</v>
      </c>
      <c r="Q299" s="91" t="s">
        <v>1791</v>
      </c>
    </row>
    <row r="300" spans="1:17" ht="11.4">
      <c r="A300" s="25"/>
      <c r="B300" s="26"/>
      <c r="C300" s="27" t="s">
        <v>1792</v>
      </c>
      <c r="D300" s="24">
        <f>'2018 Srk fi 29.9.'!D300</f>
        <v>3295281.7412243849</v>
      </c>
      <c r="E300" s="92">
        <f>'2018 Srk fi 29.9.'!E300</f>
        <v>9.9315110280975283E-3</v>
      </c>
      <c r="F300" s="24">
        <f>'2018 Srk fi 29.9.'!F300</f>
        <v>3277141.3109366568</v>
      </c>
      <c r="G300" s="24">
        <f>'2018 Srk fi 29.9.'!G300</f>
        <v>3307184.2995106392</v>
      </c>
      <c r="H300" s="24">
        <f>'2018 Srk fi 29.9.'!H300</f>
        <v>-30042.98857398238</v>
      </c>
      <c r="I300" s="24">
        <f>'2018 Srk fi 29.9.'!I300</f>
        <v>-318960.2434714057</v>
      </c>
      <c r="J300" s="24">
        <f>'2018 Srk fi 29.9.'!J300</f>
        <v>-349003.23204538808</v>
      </c>
      <c r="K300" s="24">
        <f>'2018 Srk fi 29.9.'!K300</f>
        <v>129497.37676336241</v>
      </c>
      <c r="L300" s="24"/>
      <c r="M300" s="23">
        <v>6.7056311276572796E-4</v>
      </c>
      <c r="N300" s="28">
        <v>244</v>
      </c>
      <c r="O300" s="29" t="s">
        <v>483</v>
      </c>
      <c r="Q300" s="91" t="s">
        <v>1792</v>
      </c>
    </row>
    <row r="301" spans="1:17" ht="11.4">
      <c r="A301" s="25"/>
      <c r="B301" s="26"/>
      <c r="C301" s="27" t="s">
        <v>1505</v>
      </c>
      <c r="D301" s="24">
        <f>'2018 Srk fi 29.9.'!D301</f>
        <v>6582227.9472112237</v>
      </c>
      <c r="E301" s="92">
        <f>'2018 Srk fi 29.9.'!E301</f>
        <v>4.6326093046711314E-3</v>
      </c>
      <c r="F301" s="24">
        <f>'2018 Srk fi 29.9.'!F301</f>
        <v>6545992.9735151799</v>
      </c>
      <c r="G301" s="24">
        <f>'2018 Srk fi 29.9.'!G301</f>
        <v>6531895.2794606648</v>
      </c>
      <c r="H301" s="24">
        <f>'2018 Srk fi 29.9.'!H301</f>
        <v>14097.694054515101</v>
      </c>
      <c r="I301" s="24">
        <f>'2018 Srk fi 29.9.'!I301</f>
        <v>-637113.6653847117</v>
      </c>
      <c r="J301" s="24">
        <f>'2018 Srk fi 29.9.'!J301</f>
        <v>-623015.9713301966</v>
      </c>
      <c r="K301" s="24">
        <f>'2018 Srk fi 29.9.'!K301</f>
        <v>258667.18519359053</v>
      </c>
      <c r="L301" s="24"/>
      <c r="M301" s="23">
        <v>4.1754124192308888E-4</v>
      </c>
      <c r="N301" s="28">
        <v>267</v>
      </c>
      <c r="O301" s="29" t="s">
        <v>491</v>
      </c>
      <c r="Q301" s="91" t="s">
        <v>1505</v>
      </c>
    </row>
    <row r="302" spans="1:17" ht="11.4">
      <c r="A302" s="25"/>
      <c r="B302" s="26"/>
      <c r="C302" s="27" t="s">
        <v>1793</v>
      </c>
      <c r="D302" s="24">
        <f>'2018 Srk fi 29.9.'!D302</f>
        <v>6211486.0070227608</v>
      </c>
      <c r="E302" s="92">
        <f>'2018 Srk fi 29.9.'!E302</f>
        <v>1.763646344807035E-2</v>
      </c>
      <c r="F302" s="24">
        <f>'2018 Srk fi 29.9.'!F302</f>
        <v>6177291.9569408009</v>
      </c>
      <c r="G302" s="24">
        <f>'2018 Srk fi 29.9.'!G302</f>
        <v>6173836.6137905307</v>
      </c>
      <c r="H302" s="24">
        <f>'2018 Srk fi 29.9.'!H302</f>
        <v>3455.3431502701715</v>
      </c>
      <c r="I302" s="24">
        <f>'2018 Srk fi 29.9.'!I302</f>
        <v>-601228.43650481745</v>
      </c>
      <c r="J302" s="24">
        <f>'2018 Srk fi 29.9.'!J302</f>
        <v>-597773.09335454728</v>
      </c>
      <c r="K302" s="24">
        <f>'2018 Srk fi 29.9.'!K302</f>
        <v>244097.83650635905</v>
      </c>
      <c r="L302" s="24"/>
      <c r="M302" s="23">
        <v>2.5062179405493668E-4</v>
      </c>
      <c r="N302" s="28">
        <v>439</v>
      </c>
      <c r="O302" s="29" t="s">
        <v>560</v>
      </c>
      <c r="Q302" s="91" t="s">
        <v>1793</v>
      </c>
    </row>
    <row r="303" spans="1:17" ht="11.4">
      <c r="A303" s="25"/>
      <c r="B303" s="26"/>
      <c r="C303" s="27" t="s">
        <v>1794</v>
      </c>
      <c r="D303" s="24">
        <f>'2018 Srk fi 29.9.'!D303</f>
        <v>478567.3359674238</v>
      </c>
      <c r="E303" s="92">
        <f>'2018 Srk fi 29.9.'!E303</f>
        <v>1.9454987623779063E-2</v>
      </c>
      <c r="F303" s="24">
        <f>'2018 Srk fi 29.9.'!F303</f>
        <v>475932.83668091515</v>
      </c>
      <c r="G303" s="24">
        <f>'2018 Srk fi 29.9.'!G303</f>
        <v>469720.44427455426</v>
      </c>
      <c r="H303" s="24">
        <f>'2018 Srk fi 29.9.'!H303</f>
        <v>6212.3924063608865</v>
      </c>
      <c r="I303" s="24">
        <f>'2018 Srk fi 29.9.'!I303</f>
        <v>-46321.973653432004</v>
      </c>
      <c r="J303" s="24">
        <f>'2018 Srk fi 29.9.'!J303</f>
        <v>-40109.581247071117</v>
      </c>
      <c r="K303" s="24">
        <f>'2018 Srk fi 29.9.'!K303</f>
        <v>18806.651290880378</v>
      </c>
      <c r="L303" s="24"/>
      <c r="M303" s="23">
        <v>1.2050936753961849E-3</v>
      </c>
      <c r="N303" s="28">
        <v>467</v>
      </c>
      <c r="O303" s="29" t="s">
        <v>573</v>
      </c>
      <c r="Q303" s="91" t="s">
        <v>1794</v>
      </c>
    </row>
    <row r="304" spans="1:17" ht="11.4">
      <c r="A304" s="25"/>
      <c r="B304" s="26"/>
      <c r="C304" s="27" t="s">
        <v>1795</v>
      </c>
      <c r="D304" s="24">
        <f>'2018 Srk fi 29.9.'!D304</f>
        <v>1121229.6592476219</v>
      </c>
      <c r="E304" s="92">
        <f>'2018 Srk fi 29.9.'!E304</f>
        <v>-8.9971684998002566E-4</v>
      </c>
      <c r="F304" s="24">
        <f>'2018 Srk fi 29.9.'!F304</f>
        <v>1115057.322534902</v>
      </c>
      <c r="G304" s="24">
        <f>'2018 Srk fi 29.9.'!G304</f>
        <v>1120400.8030494181</v>
      </c>
      <c r="H304" s="24">
        <f>'2018 Srk fi 29.9.'!H304</f>
        <v>-5343.4805145161226</v>
      </c>
      <c r="I304" s="24">
        <f>'2018 Srk fi 29.9.'!I304</f>
        <v>-108527.19530078895</v>
      </c>
      <c r="J304" s="24">
        <f>'2018 Srk fi 29.9.'!J304</f>
        <v>-113870.67581530508</v>
      </c>
      <c r="K304" s="24">
        <f>'2018 Srk fi 29.9.'!K304</f>
        <v>44061.877260879388</v>
      </c>
      <c r="L304" s="24"/>
      <c r="M304" s="23">
        <v>7.1938589696963345E-4</v>
      </c>
      <c r="N304" s="28">
        <v>516</v>
      </c>
      <c r="O304" s="29" t="s">
        <v>1145</v>
      </c>
      <c r="Q304" s="91" t="s">
        <v>1795</v>
      </c>
    </row>
    <row r="305" spans="1:17" ht="11.4">
      <c r="A305" s="25"/>
      <c r="B305" s="26"/>
      <c r="C305" s="27" t="s">
        <v>1796</v>
      </c>
      <c r="D305" s="24">
        <f>'2018 Srk fi 29.9.'!D305</f>
        <v>3103591.9604058471</v>
      </c>
      <c r="E305" s="92">
        <f>'2018 Srk fi 29.9.'!E305</f>
        <v>-3.4246225772271988E-3</v>
      </c>
      <c r="F305" s="24">
        <f>'2018 Srk fi 29.9.'!F305</f>
        <v>3086506.7767946953</v>
      </c>
      <c r="G305" s="24">
        <f>'2018 Srk fi 29.9.'!G305</f>
        <v>3101854.2025468536</v>
      </c>
      <c r="H305" s="24">
        <f>'2018 Srk fi 29.9.'!H305</f>
        <v>-15347.425752158277</v>
      </c>
      <c r="I305" s="24">
        <f>'2018 Srk fi 29.9.'!I305</f>
        <v>-300406.01231235958</v>
      </c>
      <c r="J305" s="24">
        <f>'2018 Srk fi 29.9.'!J305</f>
        <v>-315753.43806451786</v>
      </c>
      <c r="K305" s="24">
        <f>'2018 Srk fi 29.9.'!K305</f>
        <v>121964.38695620825</v>
      </c>
      <c r="L305" s="24"/>
      <c r="M305" s="23">
        <v>3.2629095539706384E-4</v>
      </c>
      <c r="N305" s="28">
        <v>530</v>
      </c>
      <c r="O305" s="29" t="s">
        <v>864</v>
      </c>
      <c r="Q305" s="91" t="s">
        <v>1796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workbookViewId="0">
      <pane ySplit="15" topLeftCell="A38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8.21875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17.44140625" style="1" hidden="1" customWidth="1"/>
    <col min="17" max="17" width="12" style="1" hidden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1803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v>43715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1804</v>
      </c>
      <c r="K3" s="64">
        <v>2018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30684507026.880009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30535737531.824001</v>
      </c>
      <c r="F8" s="1" t="s">
        <v>169</v>
      </c>
      <c r="K8" s="13"/>
      <c r="P8" s="2"/>
      <c r="Q8" s="14"/>
      <c r="AG8" s="1"/>
    </row>
    <row r="9" spans="1:33" ht="11.4">
      <c r="A9" s="11" t="s">
        <v>1815</v>
      </c>
      <c r="D9" s="12">
        <v>2989628614.1799998</v>
      </c>
      <c r="F9" s="1" t="s">
        <v>1805</v>
      </c>
      <c r="K9" s="13"/>
      <c r="P9" s="2"/>
      <c r="Q9" s="14"/>
      <c r="AG9" s="1"/>
    </row>
    <row r="10" spans="1:33" ht="11.4">
      <c r="A10" s="11" t="s">
        <v>38</v>
      </c>
      <c r="D10" s="12">
        <v>1198342833.6800001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1806</v>
      </c>
      <c r="F12" s="19" t="s">
        <v>1807</v>
      </c>
      <c r="G12" s="18" t="s">
        <v>46</v>
      </c>
      <c r="H12" s="18" t="s">
        <v>1808</v>
      </c>
      <c r="I12" s="18" t="s">
        <v>1809</v>
      </c>
      <c r="J12" s="18" t="s">
        <v>1217</v>
      </c>
      <c r="K12" s="18" t="s">
        <v>6</v>
      </c>
      <c r="L12" s="18" t="s">
        <v>7</v>
      </c>
      <c r="M12" s="18" t="s">
        <v>1219</v>
      </c>
      <c r="P12" s="20">
        <v>2017</v>
      </c>
      <c r="R12" s="90" t="s">
        <v>1218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18974199548.830013</v>
      </c>
      <c r="E15" s="22">
        <v>2.3848131676416306E-2</v>
      </c>
      <c r="F15" s="24">
        <v>18882205824.326035</v>
      </c>
      <c r="G15" s="24">
        <v>18816121467.109947</v>
      </c>
      <c r="H15" s="24">
        <v>66084357.216068648</v>
      </c>
      <c r="I15" s="24">
        <v>-1848679199.9835906</v>
      </c>
      <c r="J15" s="24">
        <v>-1782594842.7675216</v>
      </c>
      <c r="K15" s="24">
        <v>741012265.05729151</v>
      </c>
      <c r="L15" s="24">
        <v>11338181422.459999</v>
      </c>
      <c r="M15" s="23">
        <v>0.61619880108859759</v>
      </c>
      <c r="P15" s="24">
        <v>18532240243.250008</v>
      </c>
      <c r="R15" s="24">
        <v>1887486702.9293113</v>
      </c>
    </row>
    <row r="16" spans="1:33" ht="11.4">
      <c r="A16" s="25">
        <v>14</v>
      </c>
      <c r="B16" s="26">
        <v>5</v>
      </c>
      <c r="C16" s="27" t="s">
        <v>349</v>
      </c>
      <c r="D16" s="24">
        <v>25103298.960000001</v>
      </c>
      <c r="E16" s="22">
        <v>2.9831373551358453E-2</v>
      </c>
      <c r="F16" s="24">
        <v>24981589.16335091</v>
      </c>
      <c r="G16" s="24">
        <v>24553747.728645839</v>
      </c>
      <c r="H16" s="24">
        <v>427841.43470507115</v>
      </c>
      <c r="I16" s="24">
        <v>-2445844.7650922569</v>
      </c>
      <c r="J16" s="24">
        <v>-2018003.3303871858</v>
      </c>
      <c r="K16" s="24">
        <v>980376.13522974576</v>
      </c>
      <c r="L16" s="24"/>
      <c r="M16" s="23">
        <v>1.3230228181903949E-3</v>
      </c>
      <c r="N16" s="28">
        <v>7</v>
      </c>
      <c r="O16" s="1" t="s">
        <v>349</v>
      </c>
      <c r="P16" s="24">
        <v>24376125.649999999</v>
      </c>
      <c r="R16" s="24">
        <v>2143625.4959891667</v>
      </c>
    </row>
    <row r="17" spans="1:18" ht="11.4">
      <c r="A17" s="25">
        <v>17</v>
      </c>
      <c r="B17" s="26">
        <v>9</v>
      </c>
      <c r="C17" s="27" t="s">
        <v>820</v>
      </c>
      <c r="D17" s="24">
        <v>6724801.1200000001</v>
      </c>
      <c r="E17" s="22">
        <v>3.2639154133789372E-2</v>
      </c>
      <c r="F17" s="24">
        <v>6692196.8723222371</v>
      </c>
      <c r="G17" s="24">
        <v>6535264.2298724409</v>
      </c>
      <c r="H17" s="24">
        <v>156932.6424497962</v>
      </c>
      <c r="I17" s="24">
        <v>-655205.50274474942</v>
      </c>
      <c r="J17" s="24">
        <v>-498272.86029495322</v>
      </c>
      <c r="K17" s="24">
        <v>262628.21244010178</v>
      </c>
      <c r="L17" s="24"/>
      <c r="M17" s="23">
        <v>3.5441817203902361E-4</v>
      </c>
      <c r="N17" s="28">
        <v>13</v>
      </c>
      <c r="O17" s="1" t="s">
        <v>820</v>
      </c>
      <c r="P17" s="24">
        <v>6512246.8899999997</v>
      </c>
      <c r="R17" s="24">
        <v>259781.98248175069</v>
      </c>
    </row>
    <row r="18" spans="1:18" ht="11.4">
      <c r="A18" s="25">
        <v>14</v>
      </c>
      <c r="B18" s="26">
        <v>10</v>
      </c>
      <c r="C18" s="27" t="s">
        <v>287</v>
      </c>
      <c r="D18" s="24">
        <v>29231913.800000001</v>
      </c>
      <c r="E18" s="22">
        <v>1.179924844374125E-2</v>
      </c>
      <c r="F18" s="24">
        <v>29090186.997880057</v>
      </c>
      <c r="G18" s="24">
        <v>28827067.666980445</v>
      </c>
      <c r="H18" s="24">
        <v>263119.33089961112</v>
      </c>
      <c r="I18" s="24">
        <v>-2848100.7000427363</v>
      </c>
      <c r="J18" s="24">
        <v>-2584981.3691431251</v>
      </c>
      <c r="K18" s="24">
        <v>1141613.726637189</v>
      </c>
      <c r="L18" s="24"/>
      <c r="M18" s="23">
        <v>1.5406138069103683E-3</v>
      </c>
      <c r="N18" s="28">
        <v>15</v>
      </c>
      <c r="O18" s="1" t="s">
        <v>287</v>
      </c>
      <c r="P18" s="24">
        <v>28891021.460000001</v>
      </c>
      <c r="R18" s="24">
        <v>2399802.0494528613</v>
      </c>
    </row>
    <row r="19" spans="1:18" ht="11.4">
      <c r="A19" s="25">
        <v>7</v>
      </c>
      <c r="B19" s="26">
        <v>16</v>
      </c>
      <c r="C19" s="27" t="s">
        <v>808</v>
      </c>
      <c r="D19" s="24">
        <v>25187721.620000001</v>
      </c>
      <c r="E19" s="22">
        <v>1.8869120596378242E-2</v>
      </c>
      <c r="F19" s="24">
        <v>25065602.512017068</v>
      </c>
      <c r="G19" s="24">
        <v>24857454.982022166</v>
      </c>
      <c r="H19" s="24">
        <v>208147.52999490127</v>
      </c>
      <c r="I19" s="24">
        <v>-2454070.1669147494</v>
      </c>
      <c r="J19" s="24">
        <v>-2245922.6369198482</v>
      </c>
      <c r="K19" s="24">
        <v>983673.15054508322</v>
      </c>
      <c r="L19" s="24"/>
      <c r="M19" s="23">
        <v>1.3274721579257939E-3</v>
      </c>
      <c r="N19" s="28">
        <v>26</v>
      </c>
      <c r="O19" s="1" t="s">
        <v>808</v>
      </c>
      <c r="P19" s="24">
        <v>24721253.309999999</v>
      </c>
      <c r="R19" s="24">
        <v>1444214.8776376906</v>
      </c>
    </row>
    <row r="20" spans="1:18" ht="11.4">
      <c r="A20" s="25">
        <v>1</v>
      </c>
      <c r="B20" s="26">
        <v>18</v>
      </c>
      <c r="C20" s="27" t="s">
        <v>894</v>
      </c>
      <c r="D20" s="24">
        <v>16834640.370000001</v>
      </c>
      <c r="E20" s="22">
        <v>1.8916754335225106E-2</v>
      </c>
      <c r="F20" s="24">
        <v>16753019.995747276</v>
      </c>
      <c r="G20" s="24">
        <v>16572250.060241271</v>
      </c>
      <c r="H20" s="24">
        <v>180769.93550600484</v>
      </c>
      <c r="I20" s="24">
        <v>-1640219.3626735692</v>
      </c>
      <c r="J20" s="24">
        <v>-1459449.4271675644</v>
      </c>
      <c r="K20" s="24">
        <v>657454.61145252036</v>
      </c>
      <c r="L20" s="24"/>
      <c r="M20" s="23">
        <v>8.8723850124355094E-4</v>
      </c>
      <c r="N20" s="28">
        <v>30</v>
      </c>
      <c r="O20" s="1" t="s">
        <v>894</v>
      </c>
      <c r="P20" s="24">
        <v>16522095.939999999</v>
      </c>
      <c r="R20" s="24">
        <v>951625.83643910696</v>
      </c>
    </row>
    <row r="21" spans="1:18" ht="11.4">
      <c r="A21" s="25">
        <v>2</v>
      </c>
      <c r="B21" s="26">
        <v>19</v>
      </c>
      <c r="C21" s="27" t="s">
        <v>925</v>
      </c>
      <c r="D21" s="24">
        <v>13263084.6</v>
      </c>
      <c r="E21" s="22">
        <v>2.2182932942010236E-2</v>
      </c>
      <c r="F21" s="24">
        <v>13198780.409057692</v>
      </c>
      <c r="G21" s="24">
        <v>13177885.722387625</v>
      </c>
      <c r="H21" s="24">
        <v>20894.686670066789</v>
      </c>
      <c r="I21" s="24">
        <v>-1292238.3663428165</v>
      </c>
      <c r="J21" s="24">
        <v>-1271343.6796727497</v>
      </c>
      <c r="K21" s="24">
        <v>517972.225168176</v>
      </c>
      <c r="L21" s="24"/>
      <c r="M21" s="23">
        <v>6.990062777545642E-4</v>
      </c>
      <c r="N21" s="28">
        <v>33</v>
      </c>
      <c r="O21" s="1" t="s">
        <v>925</v>
      </c>
      <c r="P21" s="24">
        <v>12975255.380000001</v>
      </c>
      <c r="R21" s="24">
        <v>600697.09915772069</v>
      </c>
    </row>
    <row r="22" spans="1:18" ht="11.4">
      <c r="A22" s="25">
        <v>6</v>
      </c>
      <c r="B22" s="26">
        <v>20</v>
      </c>
      <c r="C22" s="27" t="s">
        <v>104</v>
      </c>
      <c r="D22" s="24">
        <v>55855221.060000002</v>
      </c>
      <c r="E22" s="22">
        <v>4.9957645754060476E-2</v>
      </c>
      <c r="F22" s="24">
        <v>55584414.915842026</v>
      </c>
      <c r="G22" s="24">
        <v>54728461.765731484</v>
      </c>
      <c r="H22" s="24">
        <v>855953.15011054277</v>
      </c>
      <c r="I22" s="24">
        <v>-5442041.7113445308</v>
      </c>
      <c r="J22" s="24">
        <v>-4586088.561233988</v>
      </c>
      <c r="K22" s="24">
        <v>2181351.7754164492</v>
      </c>
      <c r="L22" s="24"/>
      <c r="M22" s="23">
        <v>2.9437458437314764E-3</v>
      </c>
      <c r="N22" s="28">
        <v>1982</v>
      </c>
      <c r="O22" s="1" t="s">
        <v>104</v>
      </c>
      <c r="P22" s="24">
        <v>53197594.479999997</v>
      </c>
      <c r="R22" s="24">
        <v>1601274.3261113663</v>
      </c>
    </row>
    <row r="23" spans="1:18" ht="11.4">
      <c r="A23" s="25">
        <v>21</v>
      </c>
      <c r="B23" s="26">
        <v>35</v>
      </c>
      <c r="C23" s="27" t="s">
        <v>341</v>
      </c>
      <c r="D23" s="24">
        <v>1397498.05</v>
      </c>
      <c r="E23" s="22">
        <v>1.6690561171341045E-2</v>
      </c>
      <c r="F23" s="24">
        <v>1390722.478241323</v>
      </c>
      <c r="G23" s="24">
        <v>1336407.5007528972</v>
      </c>
      <c r="H23" s="24">
        <v>54314.977488425793</v>
      </c>
      <c r="I23" s="24">
        <v>-136159.92444919425</v>
      </c>
      <c r="J23" s="24">
        <v>-81844.946960768459</v>
      </c>
      <c r="K23" s="24">
        <v>54577.437787487754</v>
      </c>
      <c r="L23" s="24"/>
      <c r="M23" s="23">
        <v>7.3652543096932517E-5</v>
      </c>
      <c r="N23" s="28">
        <v>36</v>
      </c>
      <c r="O23" s="1" t="s">
        <v>341</v>
      </c>
      <c r="P23" s="24">
        <v>1374555.94</v>
      </c>
      <c r="R23" s="24">
        <v>126758.74367405464</v>
      </c>
    </row>
    <row r="24" spans="1:18" ht="11.4">
      <c r="A24" s="25">
        <v>21</v>
      </c>
      <c r="B24" s="26">
        <v>43</v>
      </c>
      <c r="C24" s="27" t="s">
        <v>911</v>
      </c>
      <c r="D24" s="24">
        <v>2561568.65</v>
      </c>
      <c r="E24" s="22">
        <v>-2.4334531902651668E-2</v>
      </c>
      <c r="F24" s="24">
        <v>2549149.2464789343</v>
      </c>
      <c r="G24" s="24">
        <v>2720067.9273461476</v>
      </c>
      <c r="H24" s="24">
        <v>-170918.68086721329</v>
      </c>
      <c r="I24" s="24">
        <v>-249576.73025405974</v>
      </c>
      <c r="J24" s="24">
        <v>-420495.41112127306</v>
      </c>
      <c r="K24" s="24">
        <v>100038.67528384314</v>
      </c>
      <c r="L24" s="24"/>
      <c r="M24" s="23">
        <v>1.3500272532750669E-4</v>
      </c>
      <c r="N24" s="28">
        <v>40</v>
      </c>
      <c r="O24" s="1" t="s">
        <v>911</v>
      </c>
      <c r="P24" s="24">
        <v>2625457.94</v>
      </c>
      <c r="R24" s="24">
        <v>124922.77872580962</v>
      </c>
    </row>
    <row r="25" spans="1:18" ht="11.4">
      <c r="A25" s="25">
        <v>10</v>
      </c>
      <c r="B25" s="26">
        <v>46</v>
      </c>
      <c r="C25" s="27" t="s">
        <v>120</v>
      </c>
      <c r="D25" s="24">
        <v>3539800.47</v>
      </c>
      <c r="E25" s="22">
        <v>1.1697809385583291E-2</v>
      </c>
      <c r="F25" s="24">
        <v>3522638.2477730112</v>
      </c>
      <c r="G25" s="24">
        <v>3456194.1129945694</v>
      </c>
      <c r="H25" s="24">
        <v>66444.134778441861</v>
      </c>
      <c r="I25" s="24">
        <v>-344887.03906271805</v>
      </c>
      <c r="J25" s="24">
        <v>-278442.90428427618</v>
      </c>
      <c r="K25" s="24">
        <v>138242.22504750179</v>
      </c>
      <c r="L25" s="24"/>
      <c r="M25" s="23">
        <v>1.8655861929196751E-4</v>
      </c>
      <c r="N25" s="28">
        <v>47</v>
      </c>
      <c r="O25" s="1" t="s">
        <v>120</v>
      </c>
      <c r="P25" s="24">
        <v>3498871.34</v>
      </c>
      <c r="R25" s="24">
        <v>567671.57959236461</v>
      </c>
    </row>
    <row r="26" spans="1:18" ht="11.4">
      <c r="A26" s="25">
        <v>19</v>
      </c>
      <c r="B26" s="26">
        <v>47</v>
      </c>
      <c r="C26" s="27" t="s">
        <v>303</v>
      </c>
      <c r="D26" s="24">
        <v>5094868.08</v>
      </c>
      <c r="E26" s="22">
        <v>2.5324971026524423E-2</v>
      </c>
      <c r="F26" s="24">
        <v>5070166.3322751764</v>
      </c>
      <c r="G26" s="24">
        <v>5097863.0787569778</v>
      </c>
      <c r="H26" s="24">
        <v>-27696.746481801383</v>
      </c>
      <c r="I26" s="24">
        <v>-496399.15622881294</v>
      </c>
      <c r="J26" s="24">
        <v>-524095.90271061432</v>
      </c>
      <c r="K26" s="24">
        <v>198973.33357399475</v>
      </c>
      <c r="L26" s="24"/>
      <c r="M26" s="23">
        <v>2.6851557383953832E-4</v>
      </c>
      <c r="N26" s="28">
        <v>50</v>
      </c>
      <c r="O26" s="1" t="s">
        <v>383</v>
      </c>
      <c r="P26" s="24">
        <v>4969027.5999999996</v>
      </c>
      <c r="R26" s="24">
        <v>386268.96217405319</v>
      </c>
    </row>
    <row r="27" spans="1:18" ht="11.4">
      <c r="A27" s="25">
        <v>1</v>
      </c>
      <c r="B27" s="26">
        <v>49</v>
      </c>
      <c r="C27" s="27" t="s">
        <v>673</v>
      </c>
      <c r="D27" s="24">
        <v>1251761985.74</v>
      </c>
      <c r="E27" s="22">
        <v>2.7399939033859511E-2</v>
      </c>
      <c r="F27" s="24">
        <v>1245692994.6890533</v>
      </c>
      <c r="G27" s="24">
        <v>1256249667.9931507</v>
      </c>
      <c r="H27" s="24">
        <v>-10556673.304097414</v>
      </c>
      <c r="I27" s="24">
        <v>-121960683.52777435</v>
      </c>
      <c r="J27" s="24">
        <v>-132517356.83187176</v>
      </c>
      <c r="K27" s="24">
        <v>48885908.571727149</v>
      </c>
      <c r="L27" s="24"/>
      <c r="M27" s="23">
        <v>6.5971794094322467E-2</v>
      </c>
      <c r="N27" s="28">
        <v>52</v>
      </c>
      <c r="O27" s="1" t="s">
        <v>372</v>
      </c>
      <c r="P27" s="24">
        <v>1218378489.4100001</v>
      </c>
      <c r="R27" s="24">
        <v>126555228.67845106</v>
      </c>
    </row>
    <row r="28" spans="1:18" ht="11.4">
      <c r="A28" s="25">
        <v>4</v>
      </c>
      <c r="B28" s="26">
        <v>50</v>
      </c>
      <c r="C28" s="27" t="s">
        <v>193</v>
      </c>
      <c r="D28" s="24">
        <v>38348252.159999996</v>
      </c>
      <c r="E28" s="22">
        <v>5.454385059325384E-3</v>
      </c>
      <c r="F28" s="24">
        <v>38162326.07993862</v>
      </c>
      <c r="G28" s="24">
        <v>38434195.43920885</v>
      </c>
      <c r="H28" s="24">
        <v>-271869.35927022994</v>
      </c>
      <c r="I28" s="24">
        <v>-3736316.5672139935</v>
      </c>
      <c r="J28" s="24">
        <v>-4008185.9264842235</v>
      </c>
      <c r="K28" s="24">
        <v>1497640.262554422</v>
      </c>
      <c r="L28" s="24"/>
      <c r="M28" s="23">
        <v>2.0210735141322272E-3</v>
      </c>
      <c r="N28" s="28">
        <v>61</v>
      </c>
      <c r="O28" s="1" t="s">
        <v>193</v>
      </c>
      <c r="P28" s="24">
        <v>38140220.710000001</v>
      </c>
      <c r="R28" s="24">
        <v>1974433.6953368569</v>
      </c>
    </row>
    <row r="29" spans="1:18" ht="11.4">
      <c r="A29" s="25">
        <v>4</v>
      </c>
      <c r="B29" s="26">
        <v>51</v>
      </c>
      <c r="C29" s="27" t="s">
        <v>301</v>
      </c>
      <c r="D29" s="24">
        <v>29180979.579999998</v>
      </c>
      <c r="E29" s="22">
        <v>2.5309624697069211E-2</v>
      </c>
      <c r="F29" s="24">
        <v>29039499.725246154</v>
      </c>
      <c r="G29" s="24">
        <v>29174635.299496606</v>
      </c>
      <c r="H29" s="24">
        <v>-135135.57425045222</v>
      </c>
      <c r="I29" s="24">
        <v>-2843138.1174136735</v>
      </c>
      <c r="J29" s="24">
        <v>-2978273.6916641258</v>
      </c>
      <c r="K29" s="24">
        <v>1139624.5580488648</v>
      </c>
      <c r="L29" s="24"/>
      <c r="M29" s="23">
        <v>1.5379294133016197E-3</v>
      </c>
      <c r="N29" s="28">
        <v>59</v>
      </c>
      <c r="O29" s="1" t="s">
        <v>1027</v>
      </c>
      <c r="P29" s="24">
        <v>28460651.18</v>
      </c>
      <c r="R29" s="24">
        <v>2332210.6265806914</v>
      </c>
    </row>
    <row r="30" spans="1:18" ht="11.4">
      <c r="A30" s="25">
        <v>14</v>
      </c>
      <c r="B30" s="26">
        <v>52</v>
      </c>
      <c r="C30" s="27" t="s">
        <v>333</v>
      </c>
      <c r="D30" s="24">
        <v>6687525.5599999996</v>
      </c>
      <c r="E30" s="22">
        <v>1.5207374908177584E-2</v>
      </c>
      <c r="F30" s="24">
        <v>6655102.0376059851</v>
      </c>
      <c r="G30" s="24">
        <v>6587522.2440230465</v>
      </c>
      <c r="H30" s="24">
        <v>67579.793582938612</v>
      </c>
      <c r="I30" s="24">
        <v>-651573.69987146347</v>
      </c>
      <c r="J30" s="24">
        <v>-583993.90628852486</v>
      </c>
      <c r="K30" s="24">
        <v>261172.46475094126</v>
      </c>
      <c r="L30" s="24"/>
      <c r="M30" s="23">
        <v>3.5245363277590098E-4</v>
      </c>
      <c r="N30" s="28">
        <v>64</v>
      </c>
      <c r="O30" s="1" t="s">
        <v>333</v>
      </c>
      <c r="P30" s="24">
        <v>6587349.2699999996</v>
      </c>
      <c r="R30" s="24">
        <v>631126.90505297284</v>
      </c>
    </row>
    <row r="31" spans="1:18" ht="11.4">
      <c r="A31" s="25">
        <v>21</v>
      </c>
      <c r="B31" s="26">
        <v>60</v>
      </c>
      <c r="C31" s="27" t="s">
        <v>902</v>
      </c>
      <c r="D31" s="24">
        <v>8075143.2800000003</v>
      </c>
      <c r="E31" s="22">
        <v>2.4897280620076234E-2</v>
      </c>
      <c r="F31" s="24">
        <v>8035992.0892307255</v>
      </c>
      <c r="G31" s="24">
        <v>7951373.0579357222</v>
      </c>
      <c r="H31" s="24">
        <v>84619.031295003369</v>
      </c>
      <c r="I31" s="24">
        <v>-786770.97182441049</v>
      </c>
      <c r="J31" s="24">
        <v>-702151.94052940712</v>
      </c>
      <c r="K31" s="24">
        <v>315364.03931958956</v>
      </c>
      <c r="L31" s="24"/>
      <c r="M31" s="23">
        <v>4.2558545140303059E-4</v>
      </c>
      <c r="N31" s="28">
        <v>67</v>
      </c>
      <c r="O31" s="1" t="s">
        <v>902</v>
      </c>
      <c r="P31" s="24">
        <v>7878978.1500000004</v>
      </c>
      <c r="R31" s="24">
        <v>447221.40880994045</v>
      </c>
    </row>
    <row r="32" spans="1:18" ht="11.4">
      <c r="A32" s="25">
        <v>5</v>
      </c>
      <c r="B32" s="26">
        <v>61</v>
      </c>
      <c r="C32" s="27" t="s">
        <v>196</v>
      </c>
      <c r="D32" s="24">
        <v>51785905.310000002</v>
      </c>
      <c r="E32" s="22">
        <v>1.3153750915040341E-2</v>
      </c>
      <c r="F32" s="24">
        <v>51534828.66805695</v>
      </c>
      <c r="G32" s="24">
        <v>51427587.208999321</v>
      </c>
      <c r="H32" s="24">
        <v>107241.45905762911</v>
      </c>
      <c r="I32" s="24">
        <v>-5045563.358419518</v>
      </c>
      <c r="J32" s="24">
        <v>-4938321.8993618889</v>
      </c>
      <c r="K32" s="24">
        <v>2022430.0315304601</v>
      </c>
      <c r="L32" s="24"/>
      <c r="M32" s="23">
        <v>2.7292801035811404E-3</v>
      </c>
      <c r="N32" s="28">
        <v>69</v>
      </c>
      <c r="O32" s="1" t="s">
        <v>196</v>
      </c>
      <c r="P32" s="24">
        <v>51113570.140000001</v>
      </c>
      <c r="R32" s="24">
        <v>3696192.4602069911</v>
      </c>
    </row>
    <row r="33" spans="1:18" ht="11.4">
      <c r="A33" s="25">
        <v>21</v>
      </c>
      <c r="B33" s="26">
        <v>62</v>
      </c>
      <c r="C33" s="27" t="s">
        <v>272</v>
      </c>
      <c r="D33" s="24">
        <v>1384730.54</v>
      </c>
      <c r="E33" s="22">
        <v>3.5671991462966179E-2</v>
      </c>
      <c r="F33" s="24">
        <v>1378016.8697088668</v>
      </c>
      <c r="G33" s="24">
        <v>1305182.1471782282</v>
      </c>
      <c r="H33" s="24">
        <v>72834.722530638566</v>
      </c>
      <c r="I33" s="24">
        <v>-134915.97051523038</v>
      </c>
      <c r="J33" s="24">
        <v>-62081.247984591813</v>
      </c>
      <c r="K33" s="24">
        <v>54078.819572796056</v>
      </c>
      <c r="L33" s="24"/>
      <c r="M33" s="23">
        <v>7.2979655159439131E-5</v>
      </c>
      <c r="N33" s="28">
        <v>70</v>
      </c>
      <c r="O33" s="1" t="s">
        <v>272</v>
      </c>
      <c r="P33" s="24">
        <v>1337035.81</v>
      </c>
      <c r="R33" s="24">
        <v>267427.37840388331</v>
      </c>
    </row>
    <row r="34" spans="1:18" ht="11.4">
      <c r="A34" s="25">
        <v>21</v>
      </c>
      <c r="B34" s="26">
        <v>65</v>
      </c>
      <c r="C34" s="27" t="s">
        <v>356</v>
      </c>
      <c r="D34" s="24">
        <v>1038734.44</v>
      </c>
      <c r="E34" s="22">
        <v>1.8107039012482673E-4</v>
      </c>
      <c r="F34" s="24">
        <v>1033698.2828930692</v>
      </c>
      <c r="G34" s="24">
        <v>1044274.0436909882</v>
      </c>
      <c r="H34" s="24">
        <v>-10575.760797919007</v>
      </c>
      <c r="I34" s="24">
        <v>-101205.15221697524</v>
      </c>
      <c r="J34" s="24">
        <v>-111780.91301489425</v>
      </c>
      <c r="K34" s="24">
        <v>40566.3995572809</v>
      </c>
      <c r="L34" s="24"/>
      <c r="M34" s="23">
        <v>5.474457235082944E-5</v>
      </c>
      <c r="N34" s="28">
        <v>72</v>
      </c>
      <c r="O34" s="1" t="s">
        <v>356</v>
      </c>
      <c r="P34" s="24">
        <v>1038546.39</v>
      </c>
      <c r="R34" s="24">
        <v>9510.2984319091647</v>
      </c>
    </row>
    <row r="35" spans="1:18" ht="11.4">
      <c r="A35" s="25">
        <v>17</v>
      </c>
      <c r="B35" s="26">
        <v>69</v>
      </c>
      <c r="C35" s="27" t="s">
        <v>814</v>
      </c>
      <c r="D35" s="24">
        <v>19574838.850000001</v>
      </c>
      <c r="E35" s="22">
        <v>2.1056580009862991E-2</v>
      </c>
      <c r="F35" s="24">
        <v>19479933.010744829</v>
      </c>
      <c r="G35" s="24">
        <v>19238720.265588358</v>
      </c>
      <c r="H35" s="24">
        <v>241212.74515647069</v>
      </c>
      <c r="I35" s="24">
        <v>-1907200.2132104244</v>
      </c>
      <c r="J35" s="24">
        <v>-1665987.4680539537</v>
      </c>
      <c r="K35" s="24">
        <v>764469.43846252467</v>
      </c>
      <c r="L35" s="24"/>
      <c r="M35" s="23">
        <v>1.0316555804962546E-3</v>
      </c>
      <c r="N35" s="28">
        <v>74</v>
      </c>
      <c r="O35" s="1" t="s">
        <v>814</v>
      </c>
      <c r="P35" s="24">
        <v>19171159.789999999</v>
      </c>
      <c r="R35" s="24">
        <v>1394322.0997890786</v>
      </c>
    </row>
    <row r="36" spans="1:18" ht="11.4">
      <c r="A36" s="25">
        <v>17</v>
      </c>
      <c r="B36" s="26">
        <v>71</v>
      </c>
      <c r="C36" s="27" t="s">
        <v>270</v>
      </c>
      <c r="D36" s="24">
        <v>18041433.690000001</v>
      </c>
      <c r="E36" s="22">
        <v>2.5689561861410581E-2</v>
      </c>
      <c r="F36" s="24">
        <v>17953962.348915834</v>
      </c>
      <c r="G36" s="24">
        <v>17521632.521761477</v>
      </c>
      <c r="H36" s="24">
        <v>432329.82715435699</v>
      </c>
      <c r="I36" s="24">
        <v>-1757798.6947356011</v>
      </c>
      <c r="J36" s="24">
        <v>-1325468.8675812441</v>
      </c>
      <c r="K36" s="24">
        <v>704584.32826654788</v>
      </c>
      <c r="L36" s="24"/>
      <c r="M36" s="23">
        <v>9.5084030520341354E-4</v>
      </c>
      <c r="N36" s="28">
        <v>77</v>
      </c>
      <c r="O36" s="1" t="s">
        <v>270</v>
      </c>
      <c r="P36" s="24">
        <v>17589565.460000001</v>
      </c>
      <c r="R36" s="24">
        <v>1342135.0774744547</v>
      </c>
    </row>
    <row r="37" spans="1:18" ht="11.4">
      <c r="A37" s="25">
        <v>17</v>
      </c>
      <c r="B37" s="26">
        <v>72</v>
      </c>
      <c r="C37" s="27" t="s">
        <v>309</v>
      </c>
      <c r="D37" s="24">
        <v>3096982.96</v>
      </c>
      <c r="E37" s="22">
        <v>2.215285421252644E-2</v>
      </c>
      <c r="F37" s="24">
        <v>3081967.6758778645</v>
      </c>
      <c r="G37" s="24">
        <v>3065601.5371317142</v>
      </c>
      <c r="H37" s="24">
        <v>16366.138746150304</v>
      </c>
      <c r="I37" s="24">
        <v>-301742.79374060087</v>
      </c>
      <c r="J37" s="24">
        <v>-285376.65499445057</v>
      </c>
      <c r="K37" s="24">
        <v>120948.57293597631</v>
      </c>
      <c r="L37" s="24"/>
      <c r="M37" s="23">
        <v>1.6322074362240836E-4</v>
      </c>
      <c r="N37" s="28">
        <v>80</v>
      </c>
      <c r="O37" s="1" t="s">
        <v>386</v>
      </c>
      <c r="P37" s="24">
        <v>3029862.85</v>
      </c>
      <c r="R37" s="24">
        <v>97459.58751048299</v>
      </c>
    </row>
    <row r="38" spans="1:18" ht="11.4">
      <c r="A38" s="25">
        <v>16</v>
      </c>
      <c r="B38" s="26">
        <v>74</v>
      </c>
      <c r="C38" s="27" t="s">
        <v>891</v>
      </c>
      <c r="D38" s="24">
        <v>2866682.95</v>
      </c>
      <c r="E38" s="22">
        <v>2.6617193930860372E-2</v>
      </c>
      <c r="F38" s="24">
        <v>2852784.2429233775</v>
      </c>
      <c r="G38" s="24">
        <v>2723291.1289534634</v>
      </c>
      <c r="H38" s="24">
        <v>129493.11396991415</v>
      </c>
      <c r="I38" s="24">
        <v>-279304.38535623957</v>
      </c>
      <c r="J38" s="24">
        <v>-149811.27138632542</v>
      </c>
      <c r="K38" s="24">
        <v>111954.51067718976</v>
      </c>
      <c r="L38" s="24"/>
      <c r="M38" s="23">
        <v>1.5108320868148379E-4</v>
      </c>
      <c r="N38" s="28">
        <v>85</v>
      </c>
      <c r="O38" s="1" t="s">
        <v>891</v>
      </c>
      <c r="P38" s="24">
        <v>2792358.21</v>
      </c>
      <c r="R38" s="24">
        <v>418980.06024697196</v>
      </c>
    </row>
    <row r="39" spans="1:18" ht="11.4">
      <c r="A39" s="25">
        <v>8</v>
      </c>
      <c r="B39" s="26">
        <v>75</v>
      </c>
      <c r="C39" s="27" t="s">
        <v>200</v>
      </c>
      <c r="D39" s="24">
        <v>70617318.459999993</v>
      </c>
      <c r="E39" s="22">
        <v>2.4912460980999418E-2</v>
      </c>
      <c r="F39" s="24">
        <v>70274940.373224795</v>
      </c>
      <c r="G39" s="24">
        <v>69424067.135329083</v>
      </c>
      <c r="H39" s="24">
        <v>850873.23789571226</v>
      </c>
      <c r="I39" s="24">
        <v>-6880330.7069503888</v>
      </c>
      <c r="J39" s="24">
        <v>-6029457.4690546766</v>
      </c>
      <c r="K39" s="24">
        <v>2757865.9626536584</v>
      </c>
      <c r="L39" s="24"/>
      <c r="M39" s="23">
        <v>3.72175481122493E-3</v>
      </c>
      <c r="N39" s="28">
        <v>86</v>
      </c>
      <c r="O39" s="1" t="s">
        <v>989</v>
      </c>
      <c r="P39" s="24">
        <v>68900829.239999995</v>
      </c>
      <c r="R39" s="24">
        <v>5555392.8372802706</v>
      </c>
    </row>
    <row r="40" spans="1:18" ht="11.4">
      <c r="A40" s="25">
        <v>21</v>
      </c>
      <c r="B40" s="26">
        <v>76</v>
      </c>
      <c r="C40" s="27" t="s">
        <v>117</v>
      </c>
      <c r="D40" s="24">
        <v>3972408.87</v>
      </c>
      <c r="E40" s="22">
        <v>-1.1107748980115684E-2</v>
      </c>
      <c r="F40" s="24">
        <v>3953149.2070949315</v>
      </c>
      <c r="G40" s="24">
        <v>4173808.9983436489</v>
      </c>
      <c r="H40" s="24">
        <v>-220659.79124871735</v>
      </c>
      <c r="I40" s="24">
        <v>-387036.5984557253</v>
      </c>
      <c r="J40" s="24">
        <v>-607696.38970444258</v>
      </c>
      <c r="K40" s="24">
        <v>155137.173872185</v>
      </c>
      <c r="L40" s="24"/>
      <c r="M40" s="23">
        <v>2.0935844275153873E-4</v>
      </c>
      <c r="N40" s="28">
        <v>89</v>
      </c>
      <c r="O40" s="1" t="s">
        <v>117</v>
      </c>
      <c r="P40" s="24">
        <v>4017029.02</v>
      </c>
      <c r="R40" s="24">
        <v>102423.05414372824</v>
      </c>
    </row>
    <row r="41" spans="1:18" ht="11.4">
      <c r="A41" s="25">
        <v>13</v>
      </c>
      <c r="B41" s="26">
        <v>77</v>
      </c>
      <c r="C41" s="27" t="s">
        <v>322</v>
      </c>
      <c r="D41" s="24">
        <v>12994262.51</v>
      </c>
      <c r="E41" s="22">
        <v>1.973632234188627E-2</v>
      </c>
      <c r="F41" s="24">
        <v>12931261.664962977</v>
      </c>
      <c r="G41" s="24">
        <v>12571833.502829188</v>
      </c>
      <c r="H41" s="24">
        <v>359428.16213378869</v>
      </c>
      <c r="I41" s="24">
        <v>-1266046.7051346493</v>
      </c>
      <c r="J41" s="24">
        <v>-906618.54300086061</v>
      </c>
      <c r="K41" s="24">
        <v>507473.73403047642</v>
      </c>
      <c r="L41" s="24"/>
      <c r="M41" s="23">
        <v>6.8483850802555999E-4</v>
      </c>
      <c r="N41" s="28">
        <v>93</v>
      </c>
      <c r="O41" s="1" t="s">
        <v>322</v>
      </c>
      <c r="P41" s="24">
        <v>12742767.15</v>
      </c>
      <c r="R41" s="24">
        <v>892166.76121879695</v>
      </c>
    </row>
    <row r="42" spans="1:18" ht="11.4">
      <c r="A42" s="25">
        <v>1</v>
      </c>
      <c r="B42" s="26">
        <v>78</v>
      </c>
      <c r="C42" s="27" t="s">
        <v>180</v>
      </c>
      <c r="D42" s="24">
        <v>33282909.640000001</v>
      </c>
      <c r="E42" s="22">
        <v>1.1157555571428723E-2</v>
      </c>
      <c r="F42" s="24">
        <v>33121542.157159228</v>
      </c>
      <c r="G42" s="24">
        <v>32834160.184289061</v>
      </c>
      <c r="H42" s="24">
        <v>287381.97287016734</v>
      </c>
      <c r="I42" s="24">
        <v>-3242794.1219894788</v>
      </c>
      <c r="J42" s="24">
        <v>-2955412.1491193115</v>
      </c>
      <c r="K42" s="24">
        <v>1299820.0106709818</v>
      </c>
      <c r="L42" s="24"/>
      <c r="M42" s="23">
        <v>1.7541140301780105E-3</v>
      </c>
      <c r="N42" s="28">
        <v>91</v>
      </c>
      <c r="O42" s="1" t="s">
        <v>980</v>
      </c>
      <c r="P42" s="24">
        <v>32915651.43</v>
      </c>
      <c r="R42" s="24">
        <v>3017182.4468564717</v>
      </c>
    </row>
    <row r="43" spans="1:18" ht="11.4">
      <c r="A43" s="25">
        <v>4</v>
      </c>
      <c r="B43" s="26">
        <v>79</v>
      </c>
      <c r="C43" s="27" t="s">
        <v>358</v>
      </c>
      <c r="D43" s="24">
        <v>24116122.370000001</v>
      </c>
      <c r="E43" s="22">
        <v>8.192996842531608E-3</v>
      </c>
      <c r="F43" s="24">
        <v>23999198.759509832</v>
      </c>
      <c r="G43" s="24">
        <v>23972419.892695181</v>
      </c>
      <c r="H43" s="24">
        <v>26778.866814650595</v>
      </c>
      <c r="I43" s="24">
        <v>-2349662.9565291512</v>
      </c>
      <c r="J43" s="24">
        <v>-2322884.0897145006</v>
      </c>
      <c r="K43" s="24">
        <v>941823.2593055258</v>
      </c>
      <c r="L43" s="24"/>
      <c r="M43" s="23">
        <v>1.2709955067109562E-3</v>
      </c>
      <c r="N43" s="28">
        <v>96</v>
      </c>
      <c r="O43" s="1" t="s">
        <v>358</v>
      </c>
      <c r="P43" s="24">
        <v>23920144.699999999</v>
      </c>
      <c r="R43" s="24">
        <v>8043116.521734816</v>
      </c>
    </row>
    <row r="44" spans="1:18" ht="11.4">
      <c r="A44" s="25">
        <v>7</v>
      </c>
      <c r="B44" s="26">
        <v>81</v>
      </c>
      <c r="C44" s="27" t="s">
        <v>284</v>
      </c>
      <c r="D44" s="24">
        <v>8009203.8799999999</v>
      </c>
      <c r="E44" s="22">
        <v>0.12068456997506027</v>
      </c>
      <c r="F44" s="24">
        <v>7970372.3870910732</v>
      </c>
      <c r="G44" s="24">
        <v>7135705.4820093876</v>
      </c>
      <c r="H44" s="24">
        <v>834666.90508168563</v>
      </c>
      <c r="I44" s="24">
        <v>-780346.41636816133</v>
      </c>
      <c r="J44" s="24">
        <v>54320.488713524304</v>
      </c>
      <c r="K44" s="24">
        <v>312788.86327462533</v>
      </c>
      <c r="L44" s="24"/>
      <c r="M44" s="23">
        <v>4.2211023760914661E-4</v>
      </c>
      <c r="N44" s="28">
        <v>99</v>
      </c>
      <c r="O44" s="1" t="s">
        <v>284</v>
      </c>
      <c r="P44" s="24">
        <v>7146706.6600000001</v>
      </c>
      <c r="R44" s="24">
        <v>1264793.3971932207</v>
      </c>
    </row>
    <row r="45" spans="1:18" ht="11.4">
      <c r="A45" s="25">
        <v>5</v>
      </c>
      <c r="B45" s="26">
        <v>82</v>
      </c>
      <c r="C45" s="27" t="s">
        <v>227</v>
      </c>
      <c r="D45" s="24">
        <v>33845114.030000001</v>
      </c>
      <c r="E45" s="22">
        <v>6.6750636260517471E-3</v>
      </c>
      <c r="F45" s="24">
        <v>33681020.778642073</v>
      </c>
      <c r="G45" s="24">
        <v>33856095.728574291</v>
      </c>
      <c r="H45" s="24">
        <v>-175074.9499322176</v>
      </c>
      <c r="I45" s="24">
        <v>-3297570.3753569922</v>
      </c>
      <c r="J45" s="24">
        <v>-3472645.3252892098</v>
      </c>
      <c r="K45" s="24">
        <v>1321776.1594606547</v>
      </c>
      <c r="L45" s="24"/>
      <c r="M45" s="23">
        <v>1.7837439699577187E-3</v>
      </c>
      <c r="N45" s="28">
        <v>102</v>
      </c>
      <c r="O45" s="1" t="s">
        <v>227</v>
      </c>
      <c r="P45" s="24">
        <v>33620693.759999998</v>
      </c>
      <c r="R45" s="24">
        <v>1341253.7587240108</v>
      </c>
    </row>
    <row r="46" spans="1:18" ht="11.4">
      <c r="A46" s="25">
        <v>5</v>
      </c>
      <c r="B46" s="26">
        <v>86</v>
      </c>
      <c r="C46" s="27" t="s">
        <v>702</v>
      </c>
      <c r="D46" s="24">
        <v>29482943.100000001</v>
      </c>
      <c r="E46" s="22">
        <v>2.1060130514406694E-2</v>
      </c>
      <c r="F46" s="24">
        <v>29339999.217802066</v>
      </c>
      <c r="G46" s="24">
        <v>28826108.044785623</v>
      </c>
      <c r="H46" s="24">
        <v>513891.17301644385</v>
      </c>
      <c r="I46" s="24">
        <v>-2872558.7882114705</v>
      </c>
      <c r="J46" s="24">
        <v>-2358667.6151950266</v>
      </c>
      <c r="K46" s="24">
        <v>1151417.3438970388</v>
      </c>
      <c r="L46" s="24"/>
      <c r="M46" s="23">
        <v>1.5538438406387466E-3</v>
      </c>
      <c r="N46" s="28">
        <v>114</v>
      </c>
      <c r="O46" s="1" t="s">
        <v>702</v>
      </c>
      <c r="P46" s="24">
        <v>28874835.300000001</v>
      </c>
      <c r="R46" s="24">
        <v>1090027.0442657385</v>
      </c>
    </row>
    <row r="47" spans="1:18" ht="11.4">
      <c r="A47" s="25">
        <v>10</v>
      </c>
      <c r="B47" s="26">
        <v>90</v>
      </c>
      <c r="C47" s="27" t="s">
        <v>77</v>
      </c>
      <c r="D47" s="24">
        <v>8481135.5</v>
      </c>
      <c r="E47" s="22">
        <v>3.2656826030907471E-2</v>
      </c>
      <c r="F47" s="24">
        <v>8440015.9133391716</v>
      </c>
      <c r="G47" s="24">
        <v>8290270.2216798402</v>
      </c>
      <c r="H47" s="24">
        <v>149745.69165933132</v>
      </c>
      <c r="I47" s="24">
        <v>-826327.284623674</v>
      </c>
      <c r="J47" s="24">
        <v>-676581.59296434268</v>
      </c>
      <c r="K47" s="24">
        <v>331219.52844120521</v>
      </c>
      <c r="L47" s="24"/>
      <c r="M47" s="23">
        <v>4.4698251845480162E-4</v>
      </c>
      <c r="N47" s="28">
        <v>124</v>
      </c>
      <c r="O47" s="1" t="s">
        <v>77</v>
      </c>
      <c r="P47" s="24">
        <v>8212927.3600000003</v>
      </c>
      <c r="R47" s="24">
        <v>2061129.5558038461</v>
      </c>
    </row>
    <row r="48" spans="1:18" ht="11.4">
      <c r="A48" s="25">
        <v>1</v>
      </c>
      <c r="B48" s="26">
        <v>91</v>
      </c>
      <c r="C48" s="27" t="s">
        <v>679</v>
      </c>
      <c r="D48" s="24">
        <v>2585550370.4099998</v>
      </c>
      <c r="E48" s="22">
        <v>8.3390960342830667E-3</v>
      </c>
      <c r="F48" s="24">
        <v>2573014694.9073496</v>
      </c>
      <c r="G48" s="24">
        <v>2563373877.8715277</v>
      </c>
      <c r="H48" s="24">
        <v>9640817.0358219147</v>
      </c>
      <c r="I48" s="24">
        <v>-251913298.26514736</v>
      </c>
      <c r="J48" s="24">
        <v>-242272481.22932544</v>
      </c>
      <c r="K48" s="24">
        <v>100975249.65238248</v>
      </c>
      <c r="L48" s="24"/>
      <c r="M48" s="23">
        <v>0.13626663742816122</v>
      </c>
      <c r="N48" s="28">
        <v>127</v>
      </c>
      <c r="O48" s="1" t="s">
        <v>376</v>
      </c>
      <c r="P48" s="24">
        <v>2564167531.1199999</v>
      </c>
      <c r="R48" s="24">
        <v>591252945.24397564</v>
      </c>
    </row>
    <row r="49" spans="1:18" ht="11.4">
      <c r="A49" s="25">
        <v>1</v>
      </c>
      <c r="B49" s="26">
        <v>92</v>
      </c>
      <c r="C49" s="27" t="s">
        <v>677</v>
      </c>
      <c r="D49" s="24">
        <v>836339193.72000003</v>
      </c>
      <c r="E49" s="22">
        <v>3.7573381542972184E-2</v>
      </c>
      <c r="F49" s="24">
        <v>832284321.35603213</v>
      </c>
      <c r="G49" s="24">
        <v>831596813.2596209</v>
      </c>
      <c r="H49" s="24">
        <v>687508.09641122818</v>
      </c>
      <c r="I49" s="24">
        <v>-81485538.6959683</v>
      </c>
      <c r="J49" s="24">
        <v>-80798030.599557072</v>
      </c>
      <c r="K49" s="24">
        <v>32662120.934258882</v>
      </c>
      <c r="L49" s="24"/>
      <c r="M49" s="23">
        <v>4.4077706233018425E-2</v>
      </c>
      <c r="N49" s="28">
        <v>1191</v>
      </c>
      <c r="O49" s="1" t="s">
        <v>375</v>
      </c>
      <c r="P49" s="24">
        <v>806053054.75</v>
      </c>
      <c r="R49" s="24">
        <v>77235574.759681657</v>
      </c>
    </row>
    <row r="50" spans="1:18" ht="11.4">
      <c r="A50" s="25">
        <v>10</v>
      </c>
      <c r="B50" s="26">
        <v>97</v>
      </c>
      <c r="C50" s="27" t="s">
        <v>799</v>
      </c>
      <c r="D50" s="24">
        <v>5615400.5300000003</v>
      </c>
      <c r="E50" s="22">
        <v>6.7212829195577584E-3</v>
      </c>
      <c r="F50" s="24">
        <v>5588175.0542687625</v>
      </c>
      <c r="G50" s="24">
        <v>5561048.2512399433</v>
      </c>
      <c r="H50" s="24">
        <v>27126.803028819151</v>
      </c>
      <c r="I50" s="24">
        <v>-547115.2621048491</v>
      </c>
      <c r="J50" s="24">
        <v>-519988.45907602995</v>
      </c>
      <c r="K50" s="24">
        <v>219302.03986896496</v>
      </c>
      <c r="L50" s="24"/>
      <c r="M50" s="23">
        <v>2.9594927130121055E-4</v>
      </c>
      <c r="N50" s="28">
        <v>134</v>
      </c>
      <c r="O50" s="1" t="s">
        <v>799</v>
      </c>
      <c r="P50" s="24">
        <v>5577909.8200000003</v>
      </c>
      <c r="R50" s="24">
        <v>889424.63037609519</v>
      </c>
    </row>
    <row r="51" spans="1:18" ht="11.4">
      <c r="A51" s="25">
        <v>7</v>
      </c>
      <c r="B51" s="26">
        <v>98</v>
      </c>
      <c r="C51" s="27" t="s">
        <v>195</v>
      </c>
      <c r="D51" s="24">
        <v>83207867</v>
      </c>
      <c r="E51" s="22">
        <v>2.8124117624777956E-2</v>
      </c>
      <c r="F51" s="24">
        <v>82804445.418306246</v>
      </c>
      <c r="G51" s="24">
        <v>82087966.038884684</v>
      </c>
      <c r="H51" s="24">
        <v>716479.37942156196</v>
      </c>
      <c r="I51" s="24">
        <v>-8107043.0719374558</v>
      </c>
      <c r="J51" s="24">
        <v>-7390563.6925158938</v>
      </c>
      <c r="K51" s="24">
        <v>3249573.1816026904</v>
      </c>
      <c r="L51" s="24"/>
      <c r="M51" s="23">
        <v>4.3853163231400063E-3</v>
      </c>
      <c r="N51" s="28">
        <v>137</v>
      </c>
      <c r="O51" s="1" t="s">
        <v>195</v>
      </c>
      <c r="P51" s="24">
        <v>80931733.409999996</v>
      </c>
      <c r="R51" s="24">
        <v>2844714.2803958016</v>
      </c>
    </row>
    <row r="52" spans="1:18" ht="11.4">
      <c r="A52" s="25">
        <v>4</v>
      </c>
      <c r="B52" s="26">
        <v>99</v>
      </c>
      <c r="C52" s="27" t="s">
        <v>336</v>
      </c>
      <c r="D52" s="24">
        <v>4408189.28</v>
      </c>
      <c r="E52" s="22">
        <v>2.1516268820466866E-2</v>
      </c>
      <c r="F52" s="24">
        <v>4386816.7973747319</v>
      </c>
      <c r="G52" s="24">
        <v>4247009.355687147</v>
      </c>
      <c r="H52" s="24">
        <v>139807.44168758485</v>
      </c>
      <c r="I52" s="24">
        <v>-429495.21061768068</v>
      </c>
      <c r="J52" s="24">
        <v>-289687.76893009583</v>
      </c>
      <c r="K52" s="24">
        <v>172156.00135160863</v>
      </c>
      <c r="L52" s="24"/>
      <c r="M52" s="23">
        <v>2.3232544111573961E-4</v>
      </c>
      <c r="N52" s="28">
        <v>139</v>
      </c>
      <c r="O52" s="1" t="s">
        <v>336</v>
      </c>
      <c r="P52" s="24">
        <v>4315339.28</v>
      </c>
      <c r="R52" s="24">
        <v>699524.18551740155</v>
      </c>
    </row>
    <row r="53" spans="1:18" ht="11.4">
      <c r="A53" s="25">
        <v>4</v>
      </c>
      <c r="B53" s="26">
        <v>102</v>
      </c>
      <c r="C53" s="27" t="s">
        <v>735</v>
      </c>
      <c r="D53" s="24">
        <v>28830445.109999999</v>
      </c>
      <c r="E53" s="22">
        <v>1.1066797841077225E-3</v>
      </c>
      <c r="F53" s="24">
        <v>28690664.772075802</v>
      </c>
      <c r="G53" s="24">
        <v>28671975.785787791</v>
      </c>
      <c r="H53" s="24">
        <v>18688.986288011074</v>
      </c>
      <c r="I53" s="24">
        <v>-2808985.1202398757</v>
      </c>
      <c r="J53" s="24">
        <v>-2790296.1339518647</v>
      </c>
      <c r="K53" s="24">
        <v>1125934.8979961763</v>
      </c>
      <c r="L53" s="24"/>
      <c r="M53" s="23">
        <v>1.5194551441184638E-3</v>
      </c>
      <c r="N53" s="28">
        <v>144</v>
      </c>
      <c r="O53" s="1" t="s">
        <v>735</v>
      </c>
      <c r="P53" s="24">
        <v>28798574.309999999</v>
      </c>
      <c r="R53" s="24">
        <v>1939107.3613041542</v>
      </c>
    </row>
    <row r="54" spans="1:18" ht="11.4">
      <c r="A54" s="25">
        <v>5</v>
      </c>
      <c r="B54" s="26">
        <v>103</v>
      </c>
      <c r="C54" s="27" t="s">
        <v>116</v>
      </c>
      <c r="D54" s="24">
        <v>6649053.5199999996</v>
      </c>
      <c r="E54" s="22">
        <v>2.9671046364851517E-2</v>
      </c>
      <c r="F54" s="24">
        <v>6616816.5238538906</v>
      </c>
      <c r="G54" s="24">
        <v>6395020.150129484</v>
      </c>
      <c r="H54" s="24">
        <v>221796.37372440659</v>
      </c>
      <c r="I54" s="24">
        <v>-647825.32250535092</v>
      </c>
      <c r="J54" s="24">
        <v>-426028.94878094434</v>
      </c>
      <c r="K54" s="24">
        <v>259669.9901180373</v>
      </c>
      <c r="L54" s="24"/>
      <c r="M54" s="23">
        <v>3.5042603525322328E-4</v>
      </c>
      <c r="N54" s="28">
        <v>147</v>
      </c>
      <c r="O54" s="1" t="s">
        <v>116</v>
      </c>
      <c r="P54" s="24">
        <v>6457454.0999999996</v>
      </c>
      <c r="R54" s="24">
        <v>386177.35758401768</v>
      </c>
    </row>
    <row r="55" spans="1:18" ht="11.4">
      <c r="A55" s="25">
        <v>18</v>
      </c>
      <c r="B55" s="26">
        <v>105</v>
      </c>
      <c r="C55" s="27" t="s">
        <v>901</v>
      </c>
      <c r="D55" s="24">
        <v>6081295.3399999999</v>
      </c>
      <c r="E55" s="22">
        <v>1.1091398326492863E-2</v>
      </c>
      <c r="F55" s="24">
        <v>6051811.039136841</v>
      </c>
      <c r="G55" s="24">
        <v>5897698.7700808886</v>
      </c>
      <c r="H55" s="24">
        <v>154112.26905595232</v>
      </c>
      <c r="I55" s="24">
        <v>-592507.95666415209</v>
      </c>
      <c r="J55" s="24">
        <v>-438395.68760819978</v>
      </c>
      <c r="K55" s="24">
        <v>237496.94540624882</v>
      </c>
      <c r="L55" s="24"/>
      <c r="M55" s="23">
        <v>3.2050339327094221E-4</v>
      </c>
      <c r="N55" s="28">
        <v>149</v>
      </c>
      <c r="O55" s="1" t="s">
        <v>901</v>
      </c>
      <c r="P55" s="24">
        <v>6014585.1799999997</v>
      </c>
      <c r="R55" s="24">
        <v>752976.21466040483</v>
      </c>
    </row>
    <row r="56" spans="1:18" ht="11.4">
      <c r="A56" s="25">
        <v>1</v>
      </c>
      <c r="B56" s="26">
        <v>106</v>
      </c>
      <c r="C56" s="27" t="s">
        <v>187</v>
      </c>
      <c r="D56" s="24">
        <v>172953975.31999999</v>
      </c>
      <c r="E56" s="22">
        <v>1.2689913582786483E-2</v>
      </c>
      <c r="F56" s="24">
        <v>172115432.41775471</v>
      </c>
      <c r="G56" s="24">
        <v>173776547.59035802</v>
      </c>
      <c r="H56" s="24">
        <v>-1661115.1726033092</v>
      </c>
      <c r="I56" s="24">
        <v>-16851114.89977321</v>
      </c>
      <c r="J56" s="24">
        <v>-18512230.072376519</v>
      </c>
      <c r="K56" s="24">
        <v>6754488.7294304213</v>
      </c>
      <c r="L56" s="24"/>
      <c r="M56" s="23">
        <v>9.1152185300309371E-3</v>
      </c>
      <c r="N56" s="28">
        <v>152</v>
      </c>
      <c r="O56" s="1" t="s">
        <v>985</v>
      </c>
      <c r="P56" s="24">
        <v>170786706.77000001</v>
      </c>
      <c r="R56" s="24">
        <v>12145104.551225003</v>
      </c>
    </row>
    <row r="57" spans="1:18" ht="11.4">
      <c r="A57" s="25">
        <v>6</v>
      </c>
      <c r="B57" s="26">
        <v>108</v>
      </c>
      <c r="C57" s="27" t="s">
        <v>736</v>
      </c>
      <c r="D57" s="24">
        <v>35084906.82</v>
      </c>
      <c r="E57" s="22">
        <v>4.0277814979837512E-2</v>
      </c>
      <c r="F57" s="24">
        <v>34914802.608544819</v>
      </c>
      <c r="G57" s="24">
        <v>33941667.685782418</v>
      </c>
      <c r="H57" s="24">
        <v>973134.9227624014</v>
      </c>
      <c r="I57" s="24">
        <v>-3418364.8856742382</v>
      </c>
      <c r="J57" s="24">
        <v>-2445229.9629118368</v>
      </c>
      <c r="K57" s="24">
        <v>1370194.626925136</v>
      </c>
      <c r="L57" s="24"/>
      <c r="M57" s="23">
        <v>1.8490849497871653E-3</v>
      </c>
      <c r="N57" s="28">
        <v>157</v>
      </c>
      <c r="O57" s="1" t="s">
        <v>997</v>
      </c>
      <c r="P57" s="24">
        <v>33726477.979999997</v>
      </c>
      <c r="R57" s="24">
        <v>1682043.4822316535</v>
      </c>
    </row>
    <row r="58" spans="1:18" ht="11.4">
      <c r="A58" s="25">
        <v>5</v>
      </c>
      <c r="B58" s="26">
        <v>109</v>
      </c>
      <c r="C58" s="27" t="s">
        <v>739</v>
      </c>
      <c r="D58" s="24">
        <v>238791396.28</v>
      </c>
      <c r="E58" s="22">
        <v>1.5716743303301639E-2</v>
      </c>
      <c r="F58" s="24">
        <v>237633649.94836837</v>
      </c>
      <c r="G58" s="24">
        <v>237880930.27256653</v>
      </c>
      <c r="H58" s="24">
        <v>-247280.3241981566</v>
      </c>
      <c r="I58" s="24">
        <v>-23265734.414872639</v>
      </c>
      <c r="J58" s="24">
        <v>-23513014.739070795</v>
      </c>
      <c r="K58" s="24">
        <v>9325682.1178813335</v>
      </c>
      <c r="L58" s="24"/>
      <c r="M58" s="23">
        <v>1.258505770772946E-2</v>
      </c>
      <c r="N58" s="28">
        <v>160</v>
      </c>
      <c r="O58" s="1" t="s">
        <v>999</v>
      </c>
      <c r="P58" s="24">
        <v>235096445.78999999</v>
      </c>
      <c r="R58" s="24">
        <v>16038486.778914168</v>
      </c>
    </row>
    <row r="59" spans="1:18" ht="11.4">
      <c r="A59" s="25">
        <v>7</v>
      </c>
      <c r="B59" s="26">
        <v>111</v>
      </c>
      <c r="C59" s="27" t="s">
        <v>113</v>
      </c>
      <c r="D59" s="24">
        <v>59602606.579999998</v>
      </c>
      <c r="E59" s="22">
        <v>1.7717873672340456E-3</v>
      </c>
      <c r="F59" s="24">
        <v>59313631.766842306</v>
      </c>
      <c r="G59" s="24">
        <v>59671003.406613909</v>
      </c>
      <c r="H59" s="24">
        <v>-357371.63977160305</v>
      </c>
      <c r="I59" s="24">
        <v>-5807154.0127786566</v>
      </c>
      <c r="J59" s="24">
        <v>-6164525.6525502596</v>
      </c>
      <c r="K59" s="24">
        <v>2327700.9600063898</v>
      </c>
      <c r="L59" s="24"/>
      <c r="M59" s="23">
        <v>3.1412448481219443E-3</v>
      </c>
      <c r="N59" s="28">
        <v>117</v>
      </c>
      <c r="O59" s="1" t="s">
        <v>113</v>
      </c>
      <c r="P59" s="24">
        <v>59497190.210000001</v>
      </c>
      <c r="R59" s="24">
        <v>3032327.4262184659</v>
      </c>
    </row>
    <row r="60" spans="1:18" ht="11.4">
      <c r="A60" s="25">
        <v>17</v>
      </c>
      <c r="B60" s="26">
        <v>139</v>
      </c>
      <c r="C60" s="27" t="s">
        <v>1190</v>
      </c>
      <c r="D60" s="24">
        <v>26852753.91</v>
      </c>
      <c r="E60" s="22">
        <v>2.293969322681999E-2</v>
      </c>
      <c r="F60" s="24">
        <v>26722562.128311791</v>
      </c>
      <c r="G60" s="24">
        <v>26414302.75382299</v>
      </c>
      <c r="H60" s="24">
        <v>308259.37448880076</v>
      </c>
      <c r="I60" s="24">
        <v>-2616296.275789727</v>
      </c>
      <c r="J60" s="24">
        <v>-2308036.9013009262</v>
      </c>
      <c r="K60" s="24">
        <v>1048698.7841920378</v>
      </c>
      <c r="L60" s="24"/>
      <c r="M60" s="23">
        <v>1.4152245970057691E-3</v>
      </c>
      <c r="N60" s="28">
        <v>2004</v>
      </c>
      <c r="O60" s="1" t="s">
        <v>1190</v>
      </c>
      <c r="P60" s="24">
        <v>26250573.800000001</v>
      </c>
      <c r="R60" s="24">
        <v>1387666.3130085696</v>
      </c>
    </row>
    <row r="61" spans="1:18" ht="11.4">
      <c r="A61" s="25">
        <v>11</v>
      </c>
      <c r="B61" s="26">
        <v>140</v>
      </c>
      <c r="C61" s="27" t="s">
        <v>742</v>
      </c>
      <c r="D61" s="24">
        <v>64689443.240000002</v>
      </c>
      <c r="E61" s="22">
        <v>2.2951257016209148E-2</v>
      </c>
      <c r="F61" s="24">
        <v>64375805.618322112</v>
      </c>
      <c r="G61" s="24">
        <v>63770142.508527473</v>
      </c>
      <c r="H61" s="24">
        <v>605663.10979463905</v>
      </c>
      <c r="I61" s="24">
        <v>-6302770.6580476733</v>
      </c>
      <c r="J61" s="24">
        <v>-5697107.5482530342</v>
      </c>
      <c r="K61" s="24">
        <v>2526360.6370959301</v>
      </c>
      <c r="L61" s="24"/>
      <c r="M61" s="23">
        <v>3.4093371408644682E-3</v>
      </c>
      <c r="N61" s="28">
        <v>168</v>
      </c>
      <c r="O61" s="1" t="s">
        <v>1001</v>
      </c>
      <c r="P61" s="24">
        <v>63238050.490000002</v>
      </c>
      <c r="R61" s="24">
        <v>5942563.2036374183</v>
      </c>
    </row>
    <row r="62" spans="1:18" ht="11.4">
      <c r="A62" s="25">
        <v>8</v>
      </c>
      <c r="B62" s="26">
        <v>142</v>
      </c>
      <c r="C62" s="27" t="s">
        <v>234</v>
      </c>
      <c r="D62" s="24">
        <v>19940378.690000001</v>
      </c>
      <c r="E62" s="22">
        <v>3.6024830077905134E-2</v>
      </c>
      <c r="F62" s="24">
        <v>19843700.582499754</v>
      </c>
      <c r="G62" s="24">
        <v>19805397.86936472</v>
      </c>
      <c r="H62" s="24">
        <v>38302.713135033846</v>
      </c>
      <c r="I62" s="24">
        <v>-1942815.2017233393</v>
      </c>
      <c r="J62" s="24">
        <v>-1904512.4885883054</v>
      </c>
      <c r="K62" s="24">
        <v>778745.11339205201</v>
      </c>
      <c r="L62" s="24"/>
      <c r="M62" s="23">
        <v>1.0509206798781435E-3</v>
      </c>
      <c r="N62" s="28">
        <v>171</v>
      </c>
      <c r="O62" s="1" t="s">
        <v>234</v>
      </c>
      <c r="P62" s="24">
        <v>19247008.48</v>
      </c>
      <c r="R62" s="24">
        <v>1427418.7630831713</v>
      </c>
    </row>
    <row r="63" spans="1:18" ht="11.4">
      <c r="A63" s="25">
        <v>6</v>
      </c>
      <c r="B63" s="26">
        <v>143</v>
      </c>
      <c r="C63" s="27" t="s">
        <v>261</v>
      </c>
      <c r="D63" s="24">
        <v>20060078.079999998</v>
      </c>
      <c r="E63" s="22">
        <v>-1.8530501118941833E-3</v>
      </c>
      <c r="F63" s="24">
        <v>19962819.626926877</v>
      </c>
      <c r="G63" s="24">
        <v>20353686.477631275</v>
      </c>
      <c r="H63" s="24">
        <v>-390866.85070439801</v>
      </c>
      <c r="I63" s="24">
        <v>-1954477.6579958289</v>
      </c>
      <c r="J63" s="24">
        <v>-2345344.5087002269</v>
      </c>
      <c r="K63" s="24">
        <v>783419.81473487336</v>
      </c>
      <c r="L63" s="24"/>
      <c r="M63" s="23">
        <v>1.0572292142482997E-3</v>
      </c>
      <c r="N63" s="28">
        <v>174</v>
      </c>
      <c r="O63" s="1" t="s">
        <v>1016</v>
      </c>
      <c r="P63" s="24">
        <v>20097319.420000002</v>
      </c>
      <c r="R63" s="24">
        <v>1689869.1046783533</v>
      </c>
    </row>
    <row r="64" spans="1:18" ht="11.4">
      <c r="A64" s="25">
        <v>14</v>
      </c>
      <c r="B64" s="26">
        <v>145</v>
      </c>
      <c r="C64" s="27" t="s">
        <v>264</v>
      </c>
      <c r="D64" s="24">
        <v>36011177.799999997</v>
      </c>
      <c r="E64" s="22">
        <v>5.5017509536211318E-2</v>
      </c>
      <c r="F64" s="24">
        <v>35836582.69462695</v>
      </c>
      <c r="G64" s="24">
        <v>35628329.761196978</v>
      </c>
      <c r="H64" s="24">
        <v>208252.93342997134</v>
      </c>
      <c r="I64" s="24">
        <v>-3508612.5870261504</v>
      </c>
      <c r="J64" s="24">
        <v>-3300359.6535961791</v>
      </c>
      <c r="K64" s="24">
        <v>1406368.9148143425</v>
      </c>
      <c r="L64" s="24"/>
      <c r="M64" s="23">
        <v>1.8979023440396207E-3</v>
      </c>
      <c r="N64" s="28">
        <v>178</v>
      </c>
      <c r="O64" s="1" t="s">
        <v>264</v>
      </c>
      <c r="P64" s="24">
        <v>34133251.32</v>
      </c>
      <c r="R64" s="24">
        <v>1582937.4523867418</v>
      </c>
    </row>
    <row r="65" spans="1:18" ht="11.4">
      <c r="A65" s="25">
        <v>12</v>
      </c>
      <c r="B65" s="26">
        <v>146</v>
      </c>
      <c r="C65" s="27" t="s">
        <v>348</v>
      </c>
      <c r="D65" s="24">
        <v>12912907.300000001</v>
      </c>
      <c r="E65" s="22">
        <v>-7.0939308254847067E-4</v>
      </c>
      <c r="F65" s="24">
        <v>12850300.894199081</v>
      </c>
      <c r="G65" s="24">
        <v>12837161.513249053</v>
      </c>
      <c r="H65" s="24">
        <v>13139.380950028077</v>
      </c>
      <c r="I65" s="24">
        <v>-1258120.1686739021</v>
      </c>
      <c r="J65" s="24">
        <v>-1244980.787723874</v>
      </c>
      <c r="K65" s="24">
        <v>504296.51391738723</v>
      </c>
      <c r="L65" s="24"/>
      <c r="M65" s="23">
        <v>6.8055083255389478E-4</v>
      </c>
      <c r="N65" s="28">
        <v>181</v>
      </c>
      <c r="O65" s="1" t="s">
        <v>403</v>
      </c>
      <c r="P65" s="24">
        <v>12922074.130000001</v>
      </c>
      <c r="R65" s="24">
        <v>3122071.2041616971</v>
      </c>
    </row>
    <row r="66" spans="1:18" ht="11.4">
      <c r="A66" s="25">
        <v>19</v>
      </c>
      <c r="B66" s="26">
        <v>148</v>
      </c>
      <c r="C66" s="27" t="s">
        <v>291</v>
      </c>
      <c r="D66" s="24">
        <v>20339821.350000001</v>
      </c>
      <c r="E66" s="22">
        <v>1.4121384386748481E-2</v>
      </c>
      <c r="F66" s="24">
        <v>20241206.601224076</v>
      </c>
      <c r="G66" s="24">
        <v>20476651.713030986</v>
      </c>
      <c r="H66" s="24">
        <v>-235445.11180691049</v>
      </c>
      <c r="I66" s="24">
        <v>-1981733.3829740288</v>
      </c>
      <c r="J66" s="24">
        <v>-2217178.4947809391</v>
      </c>
      <c r="K66" s="24">
        <v>794344.81811136706</v>
      </c>
      <c r="L66" s="24"/>
      <c r="M66" s="23">
        <v>1.0719725645161244E-3</v>
      </c>
      <c r="N66" s="28">
        <v>186</v>
      </c>
      <c r="O66" s="1" t="s">
        <v>1023</v>
      </c>
      <c r="P66" s="24">
        <v>20056594.469999999</v>
      </c>
      <c r="R66" s="24">
        <v>2511070.6534825461</v>
      </c>
    </row>
    <row r="67" spans="1:18" ht="11.4">
      <c r="A67" s="25">
        <v>1</v>
      </c>
      <c r="B67" s="26">
        <v>149</v>
      </c>
      <c r="C67" s="27" t="s">
        <v>905</v>
      </c>
      <c r="D67" s="24">
        <v>21822648.43</v>
      </c>
      <c r="E67" s="22">
        <v>1.0483041174417007E-2</v>
      </c>
      <c r="F67" s="24">
        <v>21716844.403724723</v>
      </c>
      <c r="G67" s="24">
        <v>21476800.070269454</v>
      </c>
      <c r="H67" s="24">
        <v>240044.33345526829</v>
      </c>
      <c r="I67" s="24">
        <v>-2126207.0179705275</v>
      </c>
      <c r="J67" s="24">
        <v>-1886162.6845152592</v>
      </c>
      <c r="K67" s="24">
        <v>852254.66829563177</v>
      </c>
      <c r="L67" s="24"/>
      <c r="M67" s="23">
        <v>1.1501222158984633E-3</v>
      </c>
      <c r="N67" s="28">
        <v>191</v>
      </c>
      <c r="O67" s="1" t="s">
        <v>392</v>
      </c>
      <c r="P67" s="24">
        <v>21596254.010000002</v>
      </c>
      <c r="R67" s="24">
        <v>1093694.4190106634</v>
      </c>
    </row>
    <row r="68" spans="1:18" ht="11.4">
      <c r="A68" s="25">
        <v>14</v>
      </c>
      <c r="B68" s="26">
        <v>151</v>
      </c>
      <c r="C68" s="27" t="s">
        <v>238</v>
      </c>
      <c r="D68" s="24">
        <v>5088526.01</v>
      </c>
      <c r="E68" s="22">
        <v>-1.6217590900817314E-2</v>
      </c>
      <c r="F68" s="24">
        <v>5063855.0109051177</v>
      </c>
      <c r="G68" s="24">
        <v>5124674.1702354634</v>
      </c>
      <c r="H68" s="24">
        <v>-60819.15933034569</v>
      </c>
      <c r="I68" s="24">
        <v>-495781.24068177398</v>
      </c>
      <c r="J68" s="24">
        <v>-556600.40001211967</v>
      </c>
      <c r="K68" s="24">
        <v>198725.6524191846</v>
      </c>
      <c r="L68" s="24"/>
      <c r="M68" s="23">
        <v>2.6818132680141274E-4</v>
      </c>
      <c r="N68" s="28">
        <v>194</v>
      </c>
      <c r="O68" s="1" t="s">
        <v>1011</v>
      </c>
      <c r="P68" s="24">
        <v>5172410.04</v>
      </c>
      <c r="R68" s="24">
        <v>624207.00421881652</v>
      </c>
    </row>
    <row r="69" spans="1:18" ht="11.4">
      <c r="A69" s="25">
        <v>15</v>
      </c>
      <c r="B69" s="26">
        <v>152</v>
      </c>
      <c r="C69" s="27" t="s">
        <v>324</v>
      </c>
      <c r="D69" s="24">
        <v>13620509.42</v>
      </c>
      <c r="E69" s="22">
        <v>2.3080104080671404E-2</v>
      </c>
      <c r="F69" s="24">
        <v>13554472.305340022</v>
      </c>
      <c r="G69" s="24">
        <v>13400678.008618942</v>
      </c>
      <c r="H69" s="24">
        <v>153794.29672108032</v>
      </c>
      <c r="I69" s="24">
        <v>-1327062.6986468702</v>
      </c>
      <c r="J69" s="24">
        <v>-1173268.4019257899</v>
      </c>
      <c r="K69" s="24">
        <v>531930.97872583137</v>
      </c>
      <c r="L69" s="24"/>
      <c r="M69" s="23">
        <v>7.1784369005647292E-4</v>
      </c>
      <c r="N69" s="28">
        <v>197</v>
      </c>
      <c r="O69" s="1" t="s">
        <v>390</v>
      </c>
      <c r="P69" s="24">
        <v>13313238.49</v>
      </c>
      <c r="R69" s="24">
        <v>575841.65782331664</v>
      </c>
    </row>
    <row r="70" spans="1:18" ht="11.4">
      <c r="A70" s="25">
        <v>9</v>
      </c>
      <c r="B70" s="26">
        <v>153</v>
      </c>
      <c r="C70" s="27" t="s">
        <v>737</v>
      </c>
      <c r="D70" s="24">
        <v>90773514.849999994</v>
      </c>
      <c r="E70" s="22">
        <v>1.4099737306344728E-2</v>
      </c>
      <c r="F70" s="24">
        <v>90333412.294111982</v>
      </c>
      <c r="G70" s="24">
        <v>90013773.632583037</v>
      </c>
      <c r="H70" s="24">
        <v>319638.66152894497</v>
      </c>
      <c r="I70" s="24">
        <v>-8844173.2880871017</v>
      </c>
      <c r="J70" s="24">
        <v>-8524534.6265581567</v>
      </c>
      <c r="K70" s="24">
        <v>3545039.5508440747</v>
      </c>
      <c r="L70" s="24"/>
      <c r="M70" s="23">
        <v>4.7840497627525619E-3</v>
      </c>
      <c r="N70" s="28">
        <v>184</v>
      </c>
      <c r="O70" s="1" t="s">
        <v>737</v>
      </c>
      <c r="P70" s="24">
        <v>89511427.239999995</v>
      </c>
      <c r="R70" s="24">
        <v>3781463.3812416862</v>
      </c>
    </row>
    <row r="71" spans="1:18" ht="11.4">
      <c r="A71" s="25">
        <v>5</v>
      </c>
      <c r="B71" s="26">
        <v>165</v>
      </c>
      <c r="C71" s="27" t="s">
        <v>183</v>
      </c>
      <c r="D71" s="24">
        <v>57468808.119999997</v>
      </c>
      <c r="E71" s="22">
        <v>5.8315264383308474E-3</v>
      </c>
      <c r="F71" s="24">
        <v>57190178.727062598</v>
      </c>
      <c r="G71" s="24">
        <v>57605736.506323181</v>
      </c>
      <c r="H71" s="24">
        <v>-415557.77926058322</v>
      </c>
      <c r="I71" s="24">
        <v>-5599255.4492683839</v>
      </c>
      <c r="J71" s="24">
        <v>-6014813.2285289671</v>
      </c>
      <c r="K71" s="24">
        <v>2244368.283655473</v>
      </c>
      <c r="L71" s="24"/>
      <c r="M71" s="23">
        <v>3.0287869573683091E-3</v>
      </c>
      <c r="N71" s="28">
        <v>205</v>
      </c>
      <c r="O71" s="1" t="s">
        <v>183</v>
      </c>
      <c r="P71" s="24">
        <v>57135620.240000002</v>
      </c>
      <c r="R71" s="24">
        <v>2092144.6549608412</v>
      </c>
    </row>
    <row r="72" spans="1:18" ht="11.4">
      <c r="A72" s="25">
        <v>12</v>
      </c>
      <c r="B72" s="26">
        <v>167</v>
      </c>
      <c r="C72" s="27" t="s">
        <v>360</v>
      </c>
      <c r="D72" s="24">
        <v>222285868.24000001</v>
      </c>
      <c r="E72" s="22">
        <v>2.5913777994400089E-2</v>
      </c>
      <c r="F72" s="24">
        <v>221208146.62800923</v>
      </c>
      <c r="G72" s="24">
        <v>220470632.74152592</v>
      </c>
      <c r="H72" s="24">
        <v>737513.88648331165</v>
      </c>
      <c r="I72" s="24">
        <v>-21657580.864375409</v>
      </c>
      <c r="J72" s="24">
        <v>-20920066.977892097</v>
      </c>
      <c r="K72" s="24">
        <v>8681080.5531401634</v>
      </c>
      <c r="L72" s="24"/>
      <c r="M72" s="23">
        <v>1.1715164461507237E-2</v>
      </c>
      <c r="N72" s="28">
        <v>210</v>
      </c>
      <c r="O72" s="1" t="s">
        <v>360</v>
      </c>
      <c r="P72" s="24">
        <v>216671101.41999999</v>
      </c>
      <c r="R72" s="24">
        <v>21498450.159096319</v>
      </c>
    </row>
    <row r="73" spans="1:18" ht="11.4">
      <c r="A73" s="25">
        <v>5</v>
      </c>
      <c r="B73" s="26">
        <v>169</v>
      </c>
      <c r="C73" s="27" t="s">
        <v>352</v>
      </c>
      <c r="D73" s="24">
        <v>17148785.25</v>
      </c>
      <c r="E73" s="22">
        <v>5.7990791975331968E-2</v>
      </c>
      <c r="F73" s="24">
        <v>17065641.788701061</v>
      </c>
      <c r="G73" s="24">
        <v>16868524.94563809</v>
      </c>
      <c r="H73" s="24">
        <v>197116.84306297079</v>
      </c>
      <c r="I73" s="24">
        <v>-1670826.8781022318</v>
      </c>
      <c r="J73" s="24">
        <v>-1473710.035039261</v>
      </c>
      <c r="K73" s="24">
        <v>669723.12420247204</v>
      </c>
      <c r="L73" s="24"/>
      <c r="M73" s="23">
        <v>9.0379492456942295E-4</v>
      </c>
      <c r="N73" s="28">
        <v>214</v>
      </c>
      <c r="O73" s="1" t="s">
        <v>404</v>
      </c>
      <c r="P73" s="24">
        <v>16208822.779999999</v>
      </c>
      <c r="R73" s="24">
        <v>1027508.4132811078</v>
      </c>
    </row>
    <row r="74" spans="1:18" ht="11.4">
      <c r="A74" s="25">
        <v>21</v>
      </c>
      <c r="B74" s="26">
        <v>170</v>
      </c>
      <c r="C74" s="27" t="s">
        <v>907</v>
      </c>
      <c r="D74" s="24">
        <v>15386936.82</v>
      </c>
      <c r="E74" s="22">
        <v>3.6427908384400132E-2</v>
      </c>
      <c r="F74" s="24">
        <v>15312335.431776138</v>
      </c>
      <c r="G74" s="24">
        <v>15386939.77809356</v>
      </c>
      <c r="H74" s="24">
        <v>-74604.346317421645</v>
      </c>
      <c r="I74" s="24">
        <v>-1499167.855665863</v>
      </c>
      <c r="J74" s="24">
        <v>-1573772.2019832847</v>
      </c>
      <c r="K74" s="24">
        <v>600916.46427238628</v>
      </c>
      <c r="L74" s="24"/>
      <c r="M74" s="23">
        <v>8.1093997037407514E-4</v>
      </c>
      <c r="N74" s="28">
        <v>216</v>
      </c>
      <c r="O74" s="1" t="s">
        <v>907</v>
      </c>
      <c r="P74" s="24">
        <v>14846123.59</v>
      </c>
      <c r="R74" s="24">
        <v>1253207.8489619566</v>
      </c>
    </row>
    <row r="75" spans="1:18" ht="11.4">
      <c r="A75" s="25">
        <v>10</v>
      </c>
      <c r="B75" s="26">
        <v>171</v>
      </c>
      <c r="C75" s="27" t="s">
        <v>304</v>
      </c>
      <c r="D75" s="24">
        <v>14175415.9</v>
      </c>
      <c r="E75" s="22">
        <v>4.4979190046290363E-3</v>
      </c>
      <c r="F75" s="24">
        <v>14106688.399707932</v>
      </c>
      <c r="G75" s="24">
        <v>13964557.655133145</v>
      </c>
      <c r="H75" s="24">
        <v>142130.7445747871</v>
      </c>
      <c r="I75" s="24">
        <v>-1381127.9078206278</v>
      </c>
      <c r="J75" s="24">
        <v>-1238997.1632458407</v>
      </c>
      <c r="K75" s="24">
        <v>553602.11729384144</v>
      </c>
      <c r="L75" s="24"/>
      <c r="M75" s="23">
        <v>7.4708900702343906E-4</v>
      </c>
      <c r="N75" s="28">
        <v>218</v>
      </c>
      <c r="O75" s="1" t="s">
        <v>384</v>
      </c>
      <c r="P75" s="24">
        <v>14111941.529999999</v>
      </c>
      <c r="R75" s="24">
        <v>1378368.4471199675</v>
      </c>
    </row>
    <row r="76" spans="1:18" ht="11.4">
      <c r="A76" s="25">
        <v>13</v>
      </c>
      <c r="B76" s="26">
        <v>172</v>
      </c>
      <c r="C76" s="27" t="s">
        <v>317</v>
      </c>
      <c r="D76" s="24">
        <v>12076698.02</v>
      </c>
      <c r="E76" s="22">
        <v>1.7638767578217474E-2</v>
      </c>
      <c r="F76" s="24">
        <v>12018145.856694739</v>
      </c>
      <c r="G76" s="24">
        <v>11762612.330117483</v>
      </c>
      <c r="H76" s="24">
        <v>255533.52657725662</v>
      </c>
      <c r="I76" s="24">
        <v>-1176647.2876287261</v>
      </c>
      <c r="J76" s="24">
        <v>-921113.76105146948</v>
      </c>
      <c r="K76" s="24">
        <v>471639.46659161814</v>
      </c>
      <c r="L76" s="24"/>
      <c r="M76" s="23">
        <v>6.3647997318256688E-4</v>
      </c>
      <c r="N76" s="28">
        <v>221</v>
      </c>
      <c r="O76" s="1" t="s">
        <v>317</v>
      </c>
      <c r="P76" s="24">
        <v>11867372.199999999</v>
      </c>
      <c r="R76" s="24">
        <v>1498763.1584319384</v>
      </c>
    </row>
    <row r="77" spans="1:18" ht="11.4">
      <c r="A77" s="25">
        <v>12</v>
      </c>
      <c r="B77" s="26">
        <v>176</v>
      </c>
      <c r="C77" s="27" t="s">
        <v>915</v>
      </c>
      <c r="D77" s="24">
        <v>11098748.91</v>
      </c>
      <c r="E77" s="22">
        <v>-3.2684911755019863E-3</v>
      </c>
      <c r="F77" s="24">
        <v>11044938.194721188</v>
      </c>
      <c r="G77" s="24">
        <v>11019245.700928517</v>
      </c>
      <c r="H77" s="24">
        <v>25692.49379267171</v>
      </c>
      <c r="I77" s="24">
        <v>-1081364.5235971364</v>
      </c>
      <c r="J77" s="24">
        <v>-1055672.0298044647</v>
      </c>
      <c r="K77" s="24">
        <v>433446.9576930519</v>
      </c>
      <c r="L77" s="24"/>
      <c r="M77" s="23">
        <v>5.8493897892437691E-4</v>
      </c>
      <c r="N77" s="28">
        <v>232</v>
      </c>
      <c r="O77" s="1" t="s">
        <v>915</v>
      </c>
      <c r="P77" s="24">
        <v>11135144.029999999</v>
      </c>
      <c r="R77" s="24">
        <v>1644175.1208254662</v>
      </c>
    </row>
    <row r="78" spans="1:18" ht="11.4">
      <c r="A78" s="25">
        <v>6</v>
      </c>
      <c r="B78" s="26">
        <v>177</v>
      </c>
      <c r="C78" s="27" t="s">
        <v>327</v>
      </c>
      <c r="D78" s="24">
        <v>5531657.0599999996</v>
      </c>
      <c r="E78" s="22">
        <v>-1.0531452375803774E-3</v>
      </c>
      <c r="F78" s="24">
        <v>5504837.6026458926</v>
      </c>
      <c r="G78" s="24">
        <v>5463411.3969471101</v>
      </c>
      <c r="H78" s="24">
        <v>41426.205698782578</v>
      </c>
      <c r="I78" s="24">
        <v>-538956.03458513017</v>
      </c>
      <c r="J78" s="24">
        <v>-497529.82888634759</v>
      </c>
      <c r="K78" s="24">
        <v>216031.54942067171</v>
      </c>
      <c r="L78" s="24"/>
      <c r="M78" s="23">
        <v>2.9153572701521907E-4</v>
      </c>
      <c r="N78" s="28">
        <v>234</v>
      </c>
      <c r="O78" s="1" t="s">
        <v>327</v>
      </c>
      <c r="P78" s="24">
        <v>5537488.8399999999</v>
      </c>
      <c r="R78" s="24">
        <v>1029386.1196625115</v>
      </c>
    </row>
    <row r="79" spans="1:18" ht="11.4">
      <c r="A79" s="25">
        <v>10</v>
      </c>
      <c r="B79" s="26">
        <v>178</v>
      </c>
      <c r="C79" s="27" t="s">
        <v>809</v>
      </c>
      <c r="D79" s="24">
        <v>15810548.66</v>
      </c>
      <c r="E79" s="22">
        <v>6.111573526825298E-2</v>
      </c>
      <c r="F79" s="24">
        <v>15733893.449647553</v>
      </c>
      <c r="G79" s="24">
        <v>15665367.572278827</v>
      </c>
      <c r="H79" s="24">
        <v>68525.877368725836</v>
      </c>
      <c r="I79" s="24">
        <v>-1540440.8693421143</v>
      </c>
      <c r="J79" s="24">
        <v>-1471914.9919733885</v>
      </c>
      <c r="K79" s="24">
        <v>617460.06434656412</v>
      </c>
      <c r="L79" s="24"/>
      <c r="M79" s="23">
        <v>8.3326564682276204E-4</v>
      </c>
      <c r="N79" s="28">
        <v>236</v>
      </c>
      <c r="O79" s="1" t="s">
        <v>809</v>
      </c>
      <c r="P79" s="24">
        <v>14899928.57</v>
      </c>
      <c r="R79" s="24">
        <v>2429413.6086104806</v>
      </c>
    </row>
    <row r="80" spans="1:18" ht="11.4">
      <c r="A80" s="25">
        <v>13</v>
      </c>
      <c r="B80" s="26">
        <v>179</v>
      </c>
      <c r="C80" s="27" t="s">
        <v>203</v>
      </c>
      <c r="D80" s="24">
        <v>442118319.02999997</v>
      </c>
      <c r="E80" s="22">
        <v>2.5881975832722004E-2</v>
      </c>
      <c r="F80" s="24">
        <v>439974770.85373348</v>
      </c>
      <c r="G80" s="24">
        <v>441458063.43043107</v>
      </c>
      <c r="H80" s="24">
        <v>-1483292.576697588</v>
      </c>
      <c r="I80" s="24">
        <v>-43076122.300656915</v>
      </c>
      <c r="J80" s="24">
        <v>-44559414.877354503</v>
      </c>
      <c r="K80" s="24">
        <v>17266346.133054342</v>
      </c>
      <c r="L80" s="24"/>
      <c r="M80" s="23">
        <v>2.3301026106119026E-2</v>
      </c>
      <c r="N80" s="28">
        <v>239</v>
      </c>
      <c r="O80" s="1" t="s">
        <v>203</v>
      </c>
      <c r="P80" s="24">
        <v>430964116.19</v>
      </c>
      <c r="R80" s="24">
        <v>26155345.56958618</v>
      </c>
    </row>
    <row r="81" spans="1:18" ht="11.4">
      <c r="A81" s="25">
        <v>4</v>
      </c>
      <c r="B81" s="26">
        <v>181</v>
      </c>
      <c r="C81" s="27" t="s">
        <v>926</v>
      </c>
      <c r="D81" s="24">
        <v>5055138.97</v>
      </c>
      <c r="E81" s="22">
        <v>3.0162491570909333E-2</v>
      </c>
      <c r="F81" s="24">
        <v>5030629.8432492903</v>
      </c>
      <c r="G81" s="24">
        <v>4852828.2553393925</v>
      </c>
      <c r="H81" s="24">
        <v>177801.58790989779</v>
      </c>
      <c r="I81" s="24">
        <v>-492528.30101292639</v>
      </c>
      <c r="J81" s="24">
        <v>-314726.7131030286</v>
      </c>
      <c r="K81" s="24">
        <v>197421.76573504336</v>
      </c>
      <c r="L81" s="24"/>
      <c r="M81" s="23">
        <v>2.6642172477371828E-4</v>
      </c>
      <c r="N81" s="28">
        <v>245</v>
      </c>
      <c r="O81" s="1" t="s">
        <v>926</v>
      </c>
      <c r="P81" s="24">
        <v>4907127.7699999996</v>
      </c>
      <c r="R81" s="24">
        <v>275801.52287853073</v>
      </c>
    </row>
    <row r="82" spans="1:18" ht="11.4">
      <c r="A82" s="25">
        <v>13</v>
      </c>
      <c r="B82" s="26">
        <v>182</v>
      </c>
      <c r="C82" s="27" t="s">
        <v>87</v>
      </c>
      <c r="D82" s="24">
        <v>69217092.920000002</v>
      </c>
      <c r="E82" s="22">
        <v>-5.4485429814155051E-4</v>
      </c>
      <c r="F82" s="24">
        <v>68881503.628833205</v>
      </c>
      <c r="G82" s="24">
        <v>68988046.797408178</v>
      </c>
      <c r="H82" s="24">
        <v>-106543.16857497394</v>
      </c>
      <c r="I82" s="24">
        <v>-6743905.0398532273</v>
      </c>
      <c r="J82" s="24">
        <v>-6850448.2084282013</v>
      </c>
      <c r="K82" s="24">
        <v>2703182.0063520367</v>
      </c>
      <c r="L82" s="24"/>
      <c r="M82" s="23">
        <v>3.6479585208256159E-3</v>
      </c>
      <c r="N82" s="28">
        <v>248</v>
      </c>
      <c r="O82" s="1" t="s">
        <v>87</v>
      </c>
      <c r="P82" s="24">
        <v>69254826.709999993</v>
      </c>
      <c r="R82" s="24">
        <v>8525683.3074690867</v>
      </c>
    </row>
    <row r="83" spans="1:18" ht="11.4">
      <c r="A83" s="25">
        <v>1</v>
      </c>
      <c r="B83" s="26">
        <v>186</v>
      </c>
      <c r="C83" s="27" t="s">
        <v>688</v>
      </c>
      <c r="D83" s="24">
        <v>169924526.99000001</v>
      </c>
      <c r="E83" s="22">
        <v>4.6419393003821474E-2</v>
      </c>
      <c r="F83" s="24">
        <v>169100671.93976936</v>
      </c>
      <c r="G83" s="24">
        <v>168885953.49762201</v>
      </c>
      <c r="H83" s="24">
        <v>214718.44214734435</v>
      </c>
      <c r="I83" s="24">
        <v>-16555952.086676236</v>
      </c>
      <c r="J83" s="24">
        <v>-16341233.644528892</v>
      </c>
      <c r="K83" s="24">
        <v>6636177.6321369531</v>
      </c>
      <c r="L83" s="24"/>
      <c r="M83" s="23">
        <v>8.9555570738412468E-3</v>
      </c>
      <c r="N83" s="28">
        <v>257</v>
      </c>
      <c r="O83" s="1" t="s">
        <v>382</v>
      </c>
      <c r="P83" s="24">
        <v>162386637.83000001</v>
      </c>
      <c r="R83" s="24">
        <v>5183599.6529037105</v>
      </c>
    </row>
    <row r="84" spans="1:18" ht="11.4">
      <c r="A84" s="25">
        <v>2</v>
      </c>
      <c r="B84" s="26">
        <v>202</v>
      </c>
      <c r="C84" s="27" t="s">
        <v>82</v>
      </c>
      <c r="D84" s="24">
        <v>129061884.86</v>
      </c>
      <c r="E84" s="22">
        <v>3.8569516445519092E-2</v>
      </c>
      <c r="F84" s="24">
        <v>128436146.55419053</v>
      </c>
      <c r="G84" s="24">
        <v>127474146.35009806</v>
      </c>
      <c r="H84" s="24">
        <v>962000.20409247279</v>
      </c>
      <c r="I84" s="24">
        <v>-12574655.465034965</v>
      </c>
      <c r="J84" s="24">
        <v>-11612655.260942493</v>
      </c>
      <c r="K84" s="24">
        <v>5040341.1952399919</v>
      </c>
      <c r="L84" s="24"/>
      <c r="M84" s="23">
        <v>6.8019672992191233E-3</v>
      </c>
      <c r="N84" s="28">
        <v>260</v>
      </c>
      <c r="O84" s="1" t="s">
        <v>1003</v>
      </c>
      <c r="P84" s="24">
        <v>124268893.72</v>
      </c>
      <c r="R84" s="24">
        <v>5101534.5170916095</v>
      </c>
    </row>
    <row r="85" spans="1:18" ht="11.4">
      <c r="A85" s="25">
        <v>11</v>
      </c>
      <c r="B85" s="26">
        <v>204</v>
      </c>
      <c r="C85" s="27" t="s">
        <v>191</v>
      </c>
      <c r="D85" s="24">
        <v>7196175.1699999999</v>
      </c>
      <c r="E85" s="22">
        <v>2.0346122387138399E-2</v>
      </c>
      <c r="F85" s="24">
        <v>7161285.5318696676</v>
      </c>
      <c r="G85" s="24">
        <v>7009535.8611238282</v>
      </c>
      <c r="H85" s="24">
        <v>151749.67074583936</v>
      </c>
      <c r="I85" s="24">
        <v>-701132.04628111469</v>
      </c>
      <c r="J85" s="24">
        <v>-549382.37553527532</v>
      </c>
      <c r="K85" s="24">
        <v>281037.1024478632</v>
      </c>
      <c r="L85" s="24"/>
      <c r="M85" s="23">
        <v>3.7926106719182945E-4</v>
      </c>
      <c r="N85" s="28">
        <v>261</v>
      </c>
      <c r="O85" s="1" t="s">
        <v>191</v>
      </c>
      <c r="P85" s="24">
        <v>7052680.4699999997</v>
      </c>
      <c r="R85" s="24">
        <v>992000.55949724896</v>
      </c>
    </row>
    <row r="86" spans="1:18" ht="11.4">
      <c r="A86" s="25">
        <v>18</v>
      </c>
      <c r="B86" s="26">
        <v>205</v>
      </c>
      <c r="C86" s="27" t="s">
        <v>368</v>
      </c>
      <c r="D86" s="24">
        <v>121678913.17</v>
      </c>
      <c r="E86" s="22">
        <v>1.7565506552739585E-2</v>
      </c>
      <c r="F86" s="24">
        <v>121088970.15884432</v>
      </c>
      <c r="G86" s="24">
        <v>120416401.70416336</v>
      </c>
      <c r="H86" s="24">
        <v>672568.45468096435</v>
      </c>
      <c r="I86" s="24">
        <v>-11855323.607991628</v>
      </c>
      <c r="J86" s="24">
        <v>-11182755.153310664</v>
      </c>
      <c r="K86" s="24">
        <v>4752009.0017905915</v>
      </c>
      <c r="L86" s="24"/>
      <c r="M86" s="23">
        <v>6.4128614678505879E-3</v>
      </c>
      <c r="N86" s="28">
        <v>265</v>
      </c>
      <c r="O86" s="1" t="s">
        <v>409</v>
      </c>
      <c r="P86" s="24">
        <v>119578457</v>
      </c>
      <c r="R86" s="24">
        <v>5459732.1161351763</v>
      </c>
    </row>
    <row r="87" spans="1:18" ht="11.4">
      <c r="A87" s="25">
        <v>17</v>
      </c>
      <c r="B87" s="26">
        <v>208</v>
      </c>
      <c r="C87" s="27" t="s">
        <v>282</v>
      </c>
      <c r="D87" s="24">
        <v>32584534.969999999</v>
      </c>
      <c r="E87" s="22">
        <v>2.29041182031966E-2</v>
      </c>
      <c r="F87" s="24">
        <v>32426553.458031271</v>
      </c>
      <c r="G87" s="24">
        <v>32139754.984769657</v>
      </c>
      <c r="H87" s="24">
        <v>286798.4732616134</v>
      </c>
      <c r="I87" s="24">
        <v>-3174750.6336250906</v>
      </c>
      <c r="J87" s="24">
        <v>-2887952.1603634772</v>
      </c>
      <c r="K87" s="24">
        <v>1272545.9117165811</v>
      </c>
      <c r="L87" s="24"/>
      <c r="M87" s="23">
        <v>1.7173074883155863E-3</v>
      </c>
      <c r="N87" s="28">
        <v>269</v>
      </c>
      <c r="O87" s="1" t="s">
        <v>282</v>
      </c>
      <c r="P87" s="24">
        <v>31854925.98</v>
      </c>
      <c r="R87" s="24">
        <v>2097294.2220068322</v>
      </c>
    </row>
    <row r="88" spans="1:18" ht="11.4">
      <c r="A88" s="25">
        <v>6</v>
      </c>
      <c r="B88" s="26">
        <v>211</v>
      </c>
      <c r="C88" s="27" t="s">
        <v>192</v>
      </c>
      <c r="D88" s="24">
        <v>117178024.47</v>
      </c>
      <c r="E88" s="22">
        <v>3.5594973414581288E-2</v>
      </c>
      <c r="F88" s="24">
        <v>116609903.38150439</v>
      </c>
      <c r="G88" s="24">
        <v>115695045.45273896</v>
      </c>
      <c r="H88" s="24">
        <v>914857.92876543105</v>
      </c>
      <c r="I88" s="24">
        <v>-11416796.580818867</v>
      </c>
      <c r="J88" s="24">
        <v>-10501938.652053436</v>
      </c>
      <c r="K88" s="24">
        <v>4576232.7472100174</v>
      </c>
      <c r="L88" s="24"/>
      <c r="M88" s="23">
        <v>6.1756504757127118E-3</v>
      </c>
      <c r="N88" s="28">
        <v>1862</v>
      </c>
      <c r="O88" s="1" t="s">
        <v>192</v>
      </c>
      <c r="P88" s="24">
        <v>113150437.65000001</v>
      </c>
      <c r="R88" s="24">
        <v>4093069.3465357479</v>
      </c>
    </row>
    <row r="89" spans="1:18" ht="11.4">
      <c r="A89" s="25">
        <v>10</v>
      </c>
      <c r="B89" s="26">
        <v>213</v>
      </c>
      <c r="C89" s="27" t="s">
        <v>79</v>
      </c>
      <c r="D89" s="24">
        <v>13971763</v>
      </c>
      <c r="E89" s="22">
        <v>1.9360508789816322E-2</v>
      </c>
      <c r="F89" s="24">
        <v>13904022.882007185</v>
      </c>
      <c r="G89" s="24">
        <v>13762521.432492197</v>
      </c>
      <c r="H89" s="24">
        <v>141501.44951498881</v>
      </c>
      <c r="I89" s="24">
        <v>-1361285.7595773016</v>
      </c>
      <c r="J89" s="24">
        <v>-1219784.3100623128</v>
      </c>
      <c r="K89" s="24">
        <v>545648.72266835952</v>
      </c>
      <c r="L89" s="24"/>
      <c r="M89" s="23">
        <v>7.3635585859860558E-4</v>
      </c>
      <c r="N89" s="28">
        <v>284</v>
      </c>
      <c r="O89" s="1" t="s">
        <v>79</v>
      </c>
      <c r="P89" s="24">
        <v>13706400.119999999</v>
      </c>
      <c r="R89" s="24">
        <v>2588254.8414460761</v>
      </c>
    </row>
    <row r="90" spans="1:18" ht="11.4">
      <c r="A90" s="25">
        <v>4</v>
      </c>
      <c r="B90" s="26">
        <v>214</v>
      </c>
      <c r="C90" s="27" t="s">
        <v>802</v>
      </c>
      <c r="D90" s="24">
        <v>34349669.119999997</v>
      </c>
      <c r="E90" s="22">
        <v>1.8304644007469673E-2</v>
      </c>
      <c r="F90" s="24">
        <v>34183129.60460721</v>
      </c>
      <c r="G90" s="24">
        <v>34057898.631309047</v>
      </c>
      <c r="H90" s="24">
        <v>125230.97329816222</v>
      </c>
      <c r="I90" s="24">
        <v>-3346729.7877331711</v>
      </c>
      <c r="J90" s="24">
        <v>-3221498.8144350089</v>
      </c>
      <c r="K90" s="24">
        <v>1341480.891095046</v>
      </c>
      <c r="L90" s="24"/>
      <c r="M90" s="23">
        <v>1.810335610290241E-3</v>
      </c>
      <c r="N90" s="28">
        <v>287</v>
      </c>
      <c r="O90" s="1" t="s">
        <v>802</v>
      </c>
      <c r="P90" s="24">
        <v>33732212.969999999</v>
      </c>
      <c r="R90" s="24">
        <v>2572772.539444135</v>
      </c>
    </row>
    <row r="91" spans="1:18" ht="11.4">
      <c r="A91" s="25">
        <v>13</v>
      </c>
      <c r="B91" s="26">
        <v>216</v>
      </c>
      <c r="C91" s="27" t="s">
        <v>127</v>
      </c>
      <c r="D91" s="24">
        <v>3243986.12</v>
      </c>
      <c r="E91" s="22">
        <v>5.3393610522795232E-2</v>
      </c>
      <c r="F91" s="24">
        <v>3228258.1118355435</v>
      </c>
      <c r="G91" s="24">
        <v>3089625.9610209204</v>
      </c>
      <c r="H91" s="24">
        <v>138632.15081462311</v>
      </c>
      <c r="I91" s="24">
        <v>-316065.48933176318</v>
      </c>
      <c r="J91" s="24">
        <v>-177433.33851714007</v>
      </c>
      <c r="K91" s="24">
        <v>126689.58689979839</v>
      </c>
      <c r="L91" s="24"/>
      <c r="M91" s="23">
        <v>1.7096827255619489E-4</v>
      </c>
      <c r="N91" s="28">
        <v>289</v>
      </c>
      <c r="O91" s="1" t="s">
        <v>127</v>
      </c>
      <c r="P91" s="24">
        <v>3079557.43</v>
      </c>
      <c r="R91" s="24">
        <v>586979.12408558233</v>
      </c>
    </row>
    <row r="92" spans="1:18" ht="11.4">
      <c r="A92" s="25">
        <v>16</v>
      </c>
      <c r="B92" s="26">
        <v>217</v>
      </c>
      <c r="C92" s="27" t="s">
        <v>335</v>
      </c>
      <c r="D92" s="24">
        <v>15587464.300000001</v>
      </c>
      <c r="E92" s="22">
        <v>5.570517028820765E-2</v>
      </c>
      <c r="F92" s="24">
        <v>15511890.682633976</v>
      </c>
      <c r="G92" s="24">
        <v>15538970.276323516</v>
      </c>
      <c r="H92" s="24">
        <v>-27079.593689540401</v>
      </c>
      <c r="I92" s="24">
        <v>-1518705.490460264</v>
      </c>
      <c r="J92" s="24">
        <v>-1545785.0841498044</v>
      </c>
      <c r="K92" s="24">
        <v>608747.79975395056</v>
      </c>
      <c r="L92" s="24"/>
      <c r="M92" s="23">
        <v>8.2150839933382879E-4</v>
      </c>
      <c r="N92" s="28">
        <v>293</v>
      </c>
      <c r="O92" s="1" t="s">
        <v>335</v>
      </c>
      <c r="P92" s="24">
        <v>14764978.65</v>
      </c>
      <c r="R92" s="24">
        <v>1061865.9536884555</v>
      </c>
    </row>
    <row r="93" spans="1:18" ht="11.4">
      <c r="A93" s="25">
        <v>14</v>
      </c>
      <c r="B93" s="26">
        <v>218</v>
      </c>
      <c r="C93" s="27" t="s">
        <v>237</v>
      </c>
      <c r="D93" s="24">
        <v>3471018.1</v>
      </c>
      <c r="E93" s="22">
        <v>-2.2705554076998258E-2</v>
      </c>
      <c r="F93" s="24">
        <v>3454189.3593715485</v>
      </c>
      <c r="G93" s="24">
        <v>3547139.9544936991</v>
      </c>
      <c r="H93" s="24">
        <v>-92950.595122150611</v>
      </c>
      <c r="I93" s="24">
        <v>-338185.48960249766</v>
      </c>
      <c r="J93" s="24">
        <v>-431136.08472464827</v>
      </c>
      <c r="K93" s="24">
        <v>135556.02056975602</v>
      </c>
      <c r="L93" s="24"/>
      <c r="M93" s="23">
        <v>1.8293357203645673E-4</v>
      </c>
      <c r="N93" s="28">
        <v>299</v>
      </c>
      <c r="O93" s="1" t="s">
        <v>1010</v>
      </c>
      <c r="P93" s="24">
        <v>3551660.52</v>
      </c>
      <c r="R93" s="24">
        <v>281358.05457861372</v>
      </c>
    </row>
    <row r="94" spans="1:18" ht="11.4">
      <c r="A94" s="25">
        <v>1</v>
      </c>
      <c r="B94" s="26">
        <v>224</v>
      </c>
      <c r="C94" s="27" t="s">
        <v>201</v>
      </c>
      <c r="D94" s="24">
        <v>27678082.09</v>
      </c>
      <c r="E94" s="22">
        <v>1.4831400505619374E-2</v>
      </c>
      <c r="F94" s="24">
        <v>27543888.821291432</v>
      </c>
      <c r="G94" s="24">
        <v>27628755.444898959</v>
      </c>
      <c r="H94" s="24">
        <v>-84866.623607527465</v>
      </c>
      <c r="I94" s="24">
        <v>-2696708.998107723</v>
      </c>
      <c r="J94" s="24">
        <v>-2781575.6217152504</v>
      </c>
      <c r="K94" s="24">
        <v>1080930.8845503964</v>
      </c>
      <c r="L94" s="24"/>
      <c r="M94" s="23">
        <v>1.458721988180349E-3</v>
      </c>
      <c r="N94" s="28">
        <v>307</v>
      </c>
      <c r="O94" s="1" t="s">
        <v>990</v>
      </c>
      <c r="P94" s="24">
        <v>27273576.75</v>
      </c>
      <c r="R94" s="24">
        <v>1225195.8114357896</v>
      </c>
    </row>
    <row r="95" spans="1:18" ht="11.4">
      <c r="A95" s="25">
        <v>13</v>
      </c>
      <c r="B95" s="26">
        <v>226</v>
      </c>
      <c r="C95" s="27" t="s">
        <v>281</v>
      </c>
      <c r="D95" s="24">
        <v>9953182.6699999999</v>
      </c>
      <c r="E95" s="22">
        <v>5.8908881842766103E-2</v>
      </c>
      <c r="F95" s="24">
        <v>9904926.0707097147</v>
      </c>
      <c r="G95" s="24">
        <v>9804268.0400636159</v>
      </c>
      <c r="H95" s="24">
        <v>100658.03064609878</v>
      </c>
      <c r="I95" s="24">
        <v>-969750.61995702225</v>
      </c>
      <c r="J95" s="24">
        <v>-869092.58931092347</v>
      </c>
      <c r="K95" s="24">
        <v>388708.38349965948</v>
      </c>
      <c r="L95" s="24"/>
      <c r="M95" s="23">
        <v>5.2456403467168831E-4</v>
      </c>
      <c r="N95" s="28">
        <v>311</v>
      </c>
      <c r="O95" s="1" t="s">
        <v>281</v>
      </c>
      <c r="P95" s="24">
        <v>9399470.3800000008</v>
      </c>
      <c r="R95" s="24">
        <v>1318475.7518115796</v>
      </c>
    </row>
    <row r="96" spans="1:18" ht="11.4">
      <c r="A96" s="25">
        <v>4</v>
      </c>
      <c r="B96" s="26">
        <v>230</v>
      </c>
      <c r="C96" s="27" t="s">
        <v>81</v>
      </c>
      <c r="D96" s="24">
        <v>5387280.7000000002</v>
      </c>
      <c r="E96" s="22">
        <v>5.5683311445522854E-2</v>
      </c>
      <c r="F96" s="24">
        <v>5361161.231019713</v>
      </c>
      <c r="G96" s="24">
        <v>5270414.4390589632</v>
      </c>
      <c r="H96" s="24">
        <v>90746.791960749775</v>
      </c>
      <c r="I96" s="24">
        <v>-524889.2712935108</v>
      </c>
      <c r="J96" s="24">
        <v>-434142.47933276102</v>
      </c>
      <c r="K96" s="24">
        <v>210393.12165622233</v>
      </c>
      <c r="L96" s="24"/>
      <c r="M96" s="23">
        <v>2.8392663870409178E-4</v>
      </c>
      <c r="N96" s="28">
        <v>316</v>
      </c>
      <c r="O96" s="1" t="s">
        <v>81</v>
      </c>
      <c r="P96" s="24">
        <v>5103121.97</v>
      </c>
      <c r="R96" s="24">
        <v>612063.7646093989</v>
      </c>
    </row>
    <row r="97" spans="1:18" ht="11.4">
      <c r="A97" s="25">
        <v>15</v>
      </c>
      <c r="B97" s="26">
        <v>231</v>
      </c>
      <c r="C97" s="27" t="s">
        <v>337</v>
      </c>
      <c r="D97" s="24">
        <v>4827240.13</v>
      </c>
      <c r="E97" s="22">
        <v>-1.2967223417131746E-2</v>
      </c>
      <c r="F97" s="24">
        <v>4803835.9385614637</v>
      </c>
      <c r="G97" s="24">
        <v>4878517.9059784375</v>
      </c>
      <c r="H97" s="24">
        <v>-74681.967416973785</v>
      </c>
      <c r="I97" s="24">
        <v>-470323.8415244433</v>
      </c>
      <c r="J97" s="24">
        <v>-545005.80894141714</v>
      </c>
      <c r="K97" s="24">
        <v>188521.47799443387</v>
      </c>
      <c r="L97" s="24"/>
      <c r="M97" s="23">
        <v>2.5441073904472863E-4</v>
      </c>
      <c r="N97" s="28">
        <v>320</v>
      </c>
      <c r="O97" s="1" t="s">
        <v>402</v>
      </c>
      <c r="P97" s="24">
        <v>4890658.3899999997</v>
      </c>
      <c r="R97" s="24">
        <v>1083684.1772630762</v>
      </c>
    </row>
    <row r="98" spans="1:18" ht="11.4">
      <c r="A98" s="25">
        <v>14</v>
      </c>
      <c r="B98" s="26">
        <v>232</v>
      </c>
      <c r="C98" s="27" t="s">
        <v>78</v>
      </c>
      <c r="D98" s="24">
        <v>37684500.840000004</v>
      </c>
      <c r="E98" s="22">
        <v>7.065163041621636E-3</v>
      </c>
      <c r="F98" s="24">
        <v>37501792.864392206</v>
      </c>
      <c r="G98" s="24">
        <v>37511450.960849635</v>
      </c>
      <c r="H98" s="24">
        <v>-9658.0964574292302</v>
      </c>
      <c r="I98" s="24">
        <v>-3671646.4736963306</v>
      </c>
      <c r="J98" s="24">
        <v>-3681304.5701537598</v>
      </c>
      <c r="K98" s="24">
        <v>1471718.3327358705</v>
      </c>
      <c r="L98" s="24"/>
      <c r="M98" s="23">
        <v>1.9860917317233392E-3</v>
      </c>
      <c r="N98" s="28">
        <v>322</v>
      </c>
      <c r="O98" s="1" t="s">
        <v>78</v>
      </c>
      <c r="P98" s="24">
        <v>37420121.579999998</v>
      </c>
      <c r="R98" s="24">
        <v>3919462.6927009691</v>
      </c>
    </row>
    <row r="99" spans="1:18" ht="11.4">
      <c r="A99" s="25">
        <v>14</v>
      </c>
      <c r="B99" s="26">
        <v>233</v>
      </c>
      <c r="C99" s="27" t="s">
        <v>675</v>
      </c>
      <c r="D99" s="24">
        <v>46243979.670000002</v>
      </c>
      <c r="E99" s="22">
        <v>1.2564038895668261E-2</v>
      </c>
      <c r="F99" s="24">
        <v>46019772.271169722</v>
      </c>
      <c r="G99" s="24">
        <v>45434850.091000207</v>
      </c>
      <c r="H99" s="24">
        <v>584922.18016951531</v>
      </c>
      <c r="I99" s="24">
        <v>-4505606.8436712846</v>
      </c>
      <c r="J99" s="24">
        <v>-3920684.6635017693</v>
      </c>
      <c r="K99" s="24">
        <v>1805997.4563007609</v>
      </c>
      <c r="L99" s="24"/>
      <c r="M99" s="23">
        <v>2.4372031900998688E-3</v>
      </c>
      <c r="N99" s="28">
        <v>324</v>
      </c>
      <c r="O99" s="1" t="s">
        <v>675</v>
      </c>
      <c r="P99" s="24">
        <v>45670177.780000001</v>
      </c>
      <c r="R99" s="24">
        <v>3317095.4992040154</v>
      </c>
    </row>
    <row r="100" spans="1:18" ht="11.4">
      <c r="A100" s="25">
        <v>1</v>
      </c>
      <c r="B100" s="26">
        <v>235</v>
      </c>
      <c r="C100" s="27" t="s">
        <v>226</v>
      </c>
      <c r="D100" s="24">
        <v>61453136.399999999</v>
      </c>
      <c r="E100" s="22">
        <v>2.8632133588729403E-2</v>
      </c>
      <c r="F100" s="24">
        <v>61155189.554582953</v>
      </c>
      <c r="G100" s="24">
        <v>62020277.08110489</v>
      </c>
      <c r="H100" s="24">
        <v>-865087.52652193606</v>
      </c>
      <c r="I100" s="24">
        <v>-5987453.3702498041</v>
      </c>
      <c r="J100" s="24">
        <v>-6852540.8967717402</v>
      </c>
      <c r="K100" s="24">
        <v>2399970.9543186831</v>
      </c>
      <c r="L100" s="24"/>
      <c r="M100" s="23">
        <v>3.2387735905196231E-3</v>
      </c>
      <c r="N100" s="28">
        <v>327</v>
      </c>
      <c r="O100" s="1" t="s">
        <v>1009</v>
      </c>
      <c r="P100" s="24">
        <v>59742578.899999999</v>
      </c>
      <c r="R100" s="24">
        <v>1873625.8474319826</v>
      </c>
    </row>
    <row r="101" spans="1:18" ht="11.4">
      <c r="A101" s="25">
        <v>16</v>
      </c>
      <c r="B101" s="26">
        <v>236</v>
      </c>
      <c r="C101" s="27" t="s">
        <v>815</v>
      </c>
      <c r="D101" s="24">
        <v>12132937.42</v>
      </c>
      <c r="E101" s="22">
        <v>1.8225481674686295E-2</v>
      </c>
      <c r="F101" s="24">
        <v>12074112.587913295</v>
      </c>
      <c r="G101" s="24">
        <v>12106868.325255435</v>
      </c>
      <c r="H101" s="24">
        <v>-32755.737342139706</v>
      </c>
      <c r="I101" s="24">
        <v>-1182126.7603586295</v>
      </c>
      <c r="J101" s="24">
        <v>-1214882.4977007692</v>
      </c>
      <c r="K101" s="24">
        <v>473835.82196735957</v>
      </c>
      <c r="L101" s="24"/>
      <c r="M101" s="23">
        <v>6.3944396646487998E-4</v>
      </c>
      <c r="N101" s="28">
        <v>330</v>
      </c>
      <c r="O101" s="1" t="s">
        <v>1018</v>
      </c>
      <c r="P101" s="24">
        <v>11915766.83</v>
      </c>
      <c r="R101" s="24">
        <v>991032.1413005417</v>
      </c>
    </row>
    <row r="102" spans="1:18" ht="11.4">
      <c r="A102" s="25">
        <v>11</v>
      </c>
      <c r="B102" s="26">
        <v>239</v>
      </c>
      <c r="C102" s="27" t="s">
        <v>118</v>
      </c>
      <c r="D102" s="24">
        <v>5846556.4900000002</v>
      </c>
      <c r="E102" s="22">
        <v>8.1561275726251825E-3</v>
      </c>
      <c r="F102" s="24">
        <v>5818210.2872706633</v>
      </c>
      <c r="G102" s="24">
        <v>5794823.5075716106</v>
      </c>
      <c r="H102" s="24">
        <v>23386.779699052684</v>
      </c>
      <c r="I102" s="24">
        <v>-569637.06673246983</v>
      </c>
      <c r="J102" s="24">
        <v>-546250.28703341715</v>
      </c>
      <c r="K102" s="24">
        <v>228329.53012278464</v>
      </c>
      <c r="L102" s="24"/>
      <c r="M102" s="23">
        <v>3.0813191749954537E-4</v>
      </c>
      <c r="N102" s="28">
        <v>334</v>
      </c>
      <c r="O102" s="1" t="s">
        <v>118</v>
      </c>
      <c r="P102" s="24">
        <v>5799257.0099999998</v>
      </c>
      <c r="R102" s="24">
        <v>623553.94608616608</v>
      </c>
    </row>
    <row r="103" spans="1:18" ht="11.4">
      <c r="A103" s="25">
        <v>19</v>
      </c>
      <c r="B103" s="26">
        <v>240</v>
      </c>
      <c r="C103" s="27" t="s">
        <v>729</v>
      </c>
      <c r="D103" s="24">
        <v>74300466.430000007</v>
      </c>
      <c r="E103" s="22">
        <v>3.9384573536257461E-2</v>
      </c>
      <c r="F103" s="24">
        <v>73940231.120906278</v>
      </c>
      <c r="G103" s="24">
        <v>73042608.625954017</v>
      </c>
      <c r="H103" s="24">
        <v>897622.49495226145</v>
      </c>
      <c r="I103" s="24">
        <v>-7239184.2662311373</v>
      </c>
      <c r="J103" s="24">
        <v>-6341561.7712788759</v>
      </c>
      <c r="K103" s="24">
        <v>2901706.4346992453</v>
      </c>
      <c r="L103" s="24"/>
      <c r="M103" s="23">
        <v>3.915868294669723E-3</v>
      </c>
      <c r="N103" s="28">
        <v>339</v>
      </c>
      <c r="O103" s="1" t="s">
        <v>729</v>
      </c>
      <c r="P103" s="24">
        <v>71485057.909999996</v>
      </c>
      <c r="R103" s="24">
        <v>7203995.2004335783</v>
      </c>
    </row>
    <row r="104" spans="1:18" ht="11.4">
      <c r="A104" s="25">
        <v>19</v>
      </c>
      <c r="B104" s="26">
        <v>241</v>
      </c>
      <c r="C104" s="27" t="s">
        <v>110</v>
      </c>
      <c r="D104" s="24">
        <v>30629461.09</v>
      </c>
      <c r="E104" s="22">
        <v>3.5401843811276201E-2</v>
      </c>
      <c r="F104" s="24">
        <v>30480958.477388196</v>
      </c>
      <c r="G104" s="24">
        <v>29942656.692643926</v>
      </c>
      <c r="H104" s="24">
        <v>538301.78474427015</v>
      </c>
      <c r="I104" s="24">
        <v>-2984265.4220046569</v>
      </c>
      <c r="J104" s="24">
        <v>-2445963.6372603867</v>
      </c>
      <c r="K104" s="24">
        <v>1196193.0874277439</v>
      </c>
      <c r="L104" s="24"/>
      <c r="M104" s="23">
        <v>1.6142689451101864E-3</v>
      </c>
      <c r="N104" s="28">
        <v>342</v>
      </c>
      <c r="O104" s="1" t="s">
        <v>110</v>
      </c>
      <c r="P104" s="24">
        <v>29582196.780000001</v>
      </c>
      <c r="R104" s="24">
        <v>1078833.4514206436</v>
      </c>
    </row>
    <row r="105" spans="1:18" ht="11.4">
      <c r="A105" s="25">
        <v>17</v>
      </c>
      <c r="B105" s="26">
        <v>244</v>
      </c>
      <c r="C105" s="27" t="s">
        <v>90</v>
      </c>
      <c r="D105" s="24">
        <v>61630399.960000001</v>
      </c>
      <c r="E105" s="22">
        <v>3.6316292921876103E-2</v>
      </c>
      <c r="F105" s="24">
        <v>61331593.67726855</v>
      </c>
      <c r="G105" s="24">
        <v>61177958.350732543</v>
      </c>
      <c r="H105" s="24">
        <v>153635.32653600723</v>
      </c>
      <c r="I105" s="24">
        <v>-6004724.3731948137</v>
      </c>
      <c r="J105" s="24">
        <v>-5851089.0466588065</v>
      </c>
      <c r="K105" s="24">
        <v>2406893.7481772425</v>
      </c>
      <c r="L105" s="24"/>
      <c r="M105" s="23">
        <v>3.2481159377181872E-3</v>
      </c>
      <c r="N105" s="28">
        <v>347</v>
      </c>
      <c r="O105" s="1" t="s">
        <v>90</v>
      </c>
      <c r="P105" s="24">
        <v>59470646.539999999</v>
      </c>
      <c r="R105" s="24">
        <v>3795435.3337939843</v>
      </c>
    </row>
    <row r="106" spans="1:18" ht="11.4">
      <c r="A106" s="25">
        <v>1</v>
      </c>
      <c r="B106" s="26">
        <v>245</v>
      </c>
      <c r="C106" s="27" t="s">
        <v>732</v>
      </c>
      <c r="D106" s="24">
        <v>135107942.50999999</v>
      </c>
      <c r="E106" s="22">
        <v>2.3562758365808234E-2</v>
      </c>
      <c r="F106" s="24">
        <v>134452890.74828649</v>
      </c>
      <c r="G106" s="24">
        <v>134093917.5447036</v>
      </c>
      <c r="H106" s="24">
        <v>358973.20358288288</v>
      </c>
      <c r="I106" s="24">
        <v>-13163730.170963516</v>
      </c>
      <c r="J106" s="24">
        <v>-12804756.967380634</v>
      </c>
      <c r="K106" s="24">
        <v>5276461.9792743158</v>
      </c>
      <c r="L106" s="24"/>
      <c r="M106" s="23">
        <v>7.1206135553861091E-3</v>
      </c>
      <c r="N106" s="28">
        <v>348</v>
      </c>
      <c r="O106" s="1" t="s">
        <v>994</v>
      </c>
      <c r="P106" s="24">
        <v>131997712.31</v>
      </c>
      <c r="R106" s="24">
        <v>9318954.6543143243</v>
      </c>
    </row>
    <row r="107" spans="1:18" ht="11.4">
      <c r="A107" s="25">
        <v>13</v>
      </c>
      <c r="B107" s="26">
        <v>249</v>
      </c>
      <c r="C107" s="27" t="s">
        <v>233</v>
      </c>
      <c r="D107" s="24">
        <v>29355701.5</v>
      </c>
      <c r="E107" s="22">
        <v>4.4046608004803423E-2</v>
      </c>
      <c r="F107" s="24">
        <v>29213374.530714031</v>
      </c>
      <c r="G107" s="24">
        <v>29701456.594781335</v>
      </c>
      <c r="H107" s="24">
        <v>-488082.06406730413</v>
      </c>
      <c r="I107" s="24">
        <v>-2860161.4853008906</v>
      </c>
      <c r="J107" s="24">
        <v>-3348243.5493681948</v>
      </c>
      <c r="K107" s="24">
        <v>1146448.0915192051</v>
      </c>
      <c r="L107" s="24"/>
      <c r="M107" s="23">
        <v>1.547137808077397E-3</v>
      </c>
      <c r="N107" s="28">
        <v>360</v>
      </c>
      <c r="O107" s="1" t="s">
        <v>233</v>
      </c>
      <c r="P107" s="24">
        <v>28117232.77</v>
      </c>
      <c r="R107" s="24">
        <v>2501221.0951961689</v>
      </c>
    </row>
    <row r="108" spans="1:18" ht="11.4">
      <c r="A108" s="25">
        <v>6</v>
      </c>
      <c r="B108" s="26">
        <v>250</v>
      </c>
      <c r="C108" s="27" t="s">
        <v>279</v>
      </c>
      <c r="D108" s="24">
        <v>4611278</v>
      </c>
      <c r="E108" s="22">
        <v>-9.5069701857319888E-4</v>
      </c>
      <c r="F108" s="24">
        <v>4588920.8704224611</v>
      </c>
      <c r="G108" s="24">
        <v>4619766.1300113276</v>
      </c>
      <c r="H108" s="24">
        <v>-30845.259588866495</v>
      </c>
      <c r="I108" s="24">
        <v>-449282.39012156875</v>
      </c>
      <c r="J108" s="24">
        <v>-480127.64971043525</v>
      </c>
      <c r="K108" s="24">
        <v>180087.3626734656</v>
      </c>
      <c r="L108" s="24"/>
      <c r="M108" s="23">
        <v>2.4302885547993199E-4</v>
      </c>
      <c r="N108" s="28">
        <v>363</v>
      </c>
      <c r="O108" s="1" t="s">
        <v>279</v>
      </c>
      <c r="P108" s="24">
        <v>4615666.0999999996</v>
      </c>
      <c r="R108" s="24">
        <v>667888.31509145664</v>
      </c>
    </row>
    <row r="109" spans="1:18" ht="11.4">
      <c r="A109" s="25">
        <v>13</v>
      </c>
      <c r="B109" s="26">
        <v>256</v>
      </c>
      <c r="C109" s="27" t="s">
        <v>243</v>
      </c>
      <c r="D109" s="24">
        <v>3539516.64</v>
      </c>
      <c r="E109" s="22">
        <v>-3.9967631750207122E-2</v>
      </c>
      <c r="F109" s="24">
        <v>3522355.7938826471</v>
      </c>
      <c r="G109" s="24">
        <v>3644138.9422687972</v>
      </c>
      <c r="H109" s="24">
        <v>-121783.14838615013</v>
      </c>
      <c r="I109" s="24">
        <v>-344859.38516269554</v>
      </c>
      <c r="J109" s="24">
        <v>-466642.53354884568</v>
      </c>
      <c r="K109" s="24">
        <v>138231.14044229093</v>
      </c>
      <c r="L109" s="24"/>
      <c r="M109" s="23">
        <v>1.8654366055817379E-4</v>
      </c>
      <c r="N109" s="28">
        <v>381</v>
      </c>
      <c r="O109" s="1" t="s">
        <v>243</v>
      </c>
      <c r="P109" s="24">
        <v>3686872.19</v>
      </c>
      <c r="R109" s="24">
        <v>578406.02320133883</v>
      </c>
    </row>
    <row r="110" spans="1:18" ht="11.4">
      <c r="A110" s="25">
        <v>1</v>
      </c>
      <c r="B110" s="26">
        <v>257</v>
      </c>
      <c r="C110" s="27" t="s">
        <v>676</v>
      </c>
      <c r="D110" s="24">
        <v>169622299.21000001</v>
      </c>
      <c r="E110" s="22">
        <v>1.2851032872219337E-2</v>
      </c>
      <c r="F110" s="24">
        <v>168799909.46844071</v>
      </c>
      <c r="G110" s="24">
        <v>170515693.04237422</v>
      </c>
      <c r="H110" s="24">
        <v>-1715783.573933512</v>
      </c>
      <c r="I110" s="24">
        <v>-16526505.668707175</v>
      </c>
      <c r="J110" s="24">
        <v>-18242289.242640689</v>
      </c>
      <c r="K110" s="24">
        <v>6624374.525964031</v>
      </c>
      <c r="L110" s="24"/>
      <c r="M110" s="23">
        <v>8.9396287191708841E-3</v>
      </c>
      <c r="N110" s="28">
        <v>383</v>
      </c>
      <c r="O110" s="1" t="s">
        <v>374</v>
      </c>
      <c r="P110" s="24">
        <v>167470135</v>
      </c>
      <c r="R110" s="24">
        <v>6637783.4751377422</v>
      </c>
    </row>
    <row r="111" spans="1:18" ht="11.4">
      <c r="A111" s="25">
        <v>12</v>
      </c>
      <c r="B111" s="26">
        <v>260</v>
      </c>
      <c r="C111" s="27" t="s">
        <v>332</v>
      </c>
      <c r="D111" s="24">
        <v>27748138.280000001</v>
      </c>
      <c r="E111" s="22">
        <v>1.0497004344658389E-3</v>
      </c>
      <c r="F111" s="24">
        <v>27613605.353756681</v>
      </c>
      <c r="G111" s="24">
        <v>27508204.31788348</v>
      </c>
      <c r="H111" s="24">
        <v>105401.03587320074</v>
      </c>
      <c r="I111" s="24">
        <v>-2703534.6573904664</v>
      </c>
      <c r="J111" s="24">
        <v>-2598133.6215172657</v>
      </c>
      <c r="K111" s="24">
        <v>1083666.8363832834</v>
      </c>
      <c r="L111" s="24"/>
      <c r="M111" s="23">
        <v>1.4624141697566898E-3</v>
      </c>
      <c r="N111" s="28">
        <v>389</v>
      </c>
      <c r="O111" s="1" t="s">
        <v>332</v>
      </c>
      <c r="P111" s="24">
        <v>27719041.59</v>
      </c>
      <c r="R111" s="24">
        <v>2144051.7952186149</v>
      </c>
    </row>
    <row r="112" spans="1:18" ht="11.4">
      <c r="A112" s="25">
        <v>19</v>
      </c>
      <c r="B112" s="26">
        <v>261</v>
      </c>
      <c r="C112" s="27" t="s">
        <v>236</v>
      </c>
      <c r="D112" s="24">
        <v>21489530.199999999</v>
      </c>
      <c r="E112" s="22">
        <v>0.1272369421655688</v>
      </c>
      <c r="F112" s="24">
        <v>21385341.250376523</v>
      </c>
      <c r="G112" s="24">
        <v>19464097.88690925</v>
      </c>
      <c r="H112" s="24">
        <v>1921243.3634672724</v>
      </c>
      <c r="I112" s="24">
        <v>-2093750.9061144507</v>
      </c>
      <c r="J112" s="24">
        <v>-172507.54264717828</v>
      </c>
      <c r="K112" s="24">
        <v>839245.17645862838</v>
      </c>
      <c r="L112" s="24"/>
      <c r="M112" s="23">
        <v>1.1325658373464869E-3</v>
      </c>
      <c r="N112" s="28">
        <v>391</v>
      </c>
      <c r="O112" s="1" t="s">
        <v>236</v>
      </c>
      <c r="P112" s="24">
        <v>19063898.100000001</v>
      </c>
      <c r="R112" s="24">
        <v>2153844.6637791917</v>
      </c>
    </row>
    <row r="113" spans="1:18" ht="11.4">
      <c r="A113" s="25">
        <v>11</v>
      </c>
      <c r="B113" s="26">
        <v>263</v>
      </c>
      <c r="C113" s="27" t="s">
        <v>106</v>
      </c>
      <c r="D113" s="24">
        <v>19945216.469999999</v>
      </c>
      <c r="E113" s="22">
        <v>4.4971668471196491E-3</v>
      </c>
      <c r="F113" s="24">
        <v>19848514.907207239</v>
      </c>
      <c r="G113" s="24">
        <v>19730613.194593694</v>
      </c>
      <c r="H113" s="24">
        <v>117901.71261354536</v>
      </c>
      <c r="I113" s="24">
        <v>-1943286.552477139</v>
      </c>
      <c r="J113" s="24">
        <v>-1825384.8398635937</v>
      </c>
      <c r="K113" s="24">
        <v>778934.04649072746</v>
      </c>
      <c r="L113" s="24"/>
      <c r="M113" s="23">
        <v>1.0511756461014906E-3</v>
      </c>
      <c r="N113" s="28">
        <v>397</v>
      </c>
      <c r="O113" s="1" t="s">
        <v>106</v>
      </c>
      <c r="P113" s="24">
        <v>19855921.079999998</v>
      </c>
      <c r="R113" s="24">
        <v>1820924.3001557044</v>
      </c>
    </row>
    <row r="114" spans="1:18" ht="11.4">
      <c r="A114" s="25">
        <v>13</v>
      </c>
      <c r="B114" s="26">
        <v>265</v>
      </c>
      <c r="C114" s="27" t="s">
        <v>365</v>
      </c>
      <c r="D114" s="24">
        <v>2485778.65</v>
      </c>
      <c r="E114" s="22">
        <v>2.6783390252668626E-2</v>
      </c>
      <c r="F114" s="24">
        <v>2473726.703580996</v>
      </c>
      <c r="G114" s="24">
        <v>2451311.6195949758</v>
      </c>
      <c r="H114" s="24">
        <v>22415.083986020181</v>
      </c>
      <c r="I114" s="24">
        <v>-242192.41893140392</v>
      </c>
      <c r="J114" s="24">
        <v>-219777.33494538374</v>
      </c>
      <c r="K114" s="24">
        <v>97078.797085863756</v>
      </c>
      <c r="L114" s="24"/>
      <c r="M114" s="23">
        <v>1.3100835392833621E-4</v>
      </c>
      <c r="N114" s="28">
        <v>400</v>
      </c>
      <c r="O114" s="1" t="s">
        <v>365</v>
      </c>
      <c r="P114" s="24">
        <v>2420937.73</v>
      </c>
      <c r="R114" s="24">
        <v>620000.32622149005</v>
      </c>
    </row>
    <row r="115" spans="1:18" ht="11.4">
      <c r="A115" s="25">
        <v>4</v>
      </c>
      <c r="B115" s="26">
        <v>271</v>
      </c>
      <c r="C115" s="27" t="s">
        <v>307</v>
      </c>
      <c r="D115" s="24">
        <v>22397767.789999999</v>
      </c>
      <c r="E115" s="22">
        <v>5.5240697186600407E-3</v>
      </c>
      <c r="F115" s="24">
        <v>22289175.378801048</v>
      </c>
      <c r="G115" s="24">
        <v>22241084.581693411</v>
      </c>
      <c r="H115" s="24">
        <v>48090.797107636929</v>
      </c>
      <c r="I115" s="24">
        <v>-2182241.592478069</v>
      </c>
      <c r="J115" s="24">
        <v>-2134150.7953704321</v>
      </c>
      <c r="K115" s="24">
        <v>874715.19415524183</v>
      </c>
      <c r="L115" s="24"/>
      <c r="M115" s="23">
        <v>1.1804328152215037E-3</v>
      </c>
      <c r="N115" s="28">
        <v>406</v>
      </c>
      <c r="O115" s="1" t="s">
        <v>385</v>
      </c>
      <c r="P115" s="24">
        <v>22274720.68</v>
      </c>
      <c r="R115" s="24">
        <v>1213215.8832881155</v>
      </c>
    </row>
    <row r="116" spans="1:18" ht="11.4">
      <c r="A116" s="25">
        <v>16</v>
      </c>
      <c r="B116" s="26">
        <v>272</v>
      </c>
      <c r="C116" s="27" t="s">
        <v>727</v>
      </c>
      <c r="D116" s="24">
        <v>160266842.72</v>
      </c>
      <c r="E116" s="22">
        <v>2.893295362397752E-2</v>
      </c>
      <c r="F116" s="24">
        <v>159489811.58683601</v>
      </c>
      <c r="G116" s="24">
        <v>158059627.60848358</v>
      </c>
      <c r="H116" s="24">
        <v>1430183.9783524275</v>
      </c>
      <c r="I116" s="24">
        <v>-15614992.233059715</v>
      </c>
      <c r="J116" s="24">
        <v>-14184808.254707288</v>
      </c>
      <c r="K116" s="24">
        <v>6259009.5477756727</v>
      </c>
      <c r="L116" s="24"/>
      <c r="M116" s="23">
        <v>8.4465667343465028E-3</v>
      </c>
      <c r="N116" s="28">
        <v>408</v>
      </c>
      <c r="O116" s="1" t="s">
        <v>993</v>
      </c>
      <c r="P116" s="24">
        <v>155760238.94999999</v>
      </c>
      <c r="R116" s="24">
        <v>15825834.982577028</v>
      </c>
    </row>
    <row r="117" spans="1:18" ht="11.4">
      <c r="A117" s="25">
        <v>19</v>
      </c>
      <c r="B117" s="26">
        <v>273</v>
      </c>
      <c r="C117" s="27" t="s">
        <v>268</v>
      </c>
      <c r="D117" s="24">
        <v>10369591.130000001</v>
      </c>
      <c r="E117" s="22">
        <v>3.0317671892849063E-2</v>
      </c>
      <c r="F117" s="24">
        <v>10319315.633150859</v>
      </c>
      <c r="G117" s="24">
        <v>10281522.026567537</v>
      </c>
      <c r="H117" s="24">
        <v>37793.606583321467</v>
      </c>
      <c r="I117" s="24">
        <v>-1010321.7996116952</v>
      </c>
      <c r="J117" s="24">
        <v>-972528.19302837376</v>
      </c>
      <c r="K117" s="24">
        <v>404970.66509628389</v>
      </c>
      <c r="L117" s="24"/>
      <c r="M117" s="23">
        <v>5.465100703359795E-4</v>
      </c>
      <c r="N117" s="28">
        <v>410</v>
      </c>
      <c r="O117" s="1" t="s">
        <v>268</v>
      </c>
      <c r="P117" s="24">
        <v>10064460.130000001</v>
      </c>
      <c r="R117" s="24">
        <v>785240.17721392901</v>
      </c>
    </row>
    <row r="118" spans="1:18" ht="11.4">
      <c r="A118" s="25">
        <v>13</v>
      </c>
      <c r="B118" s="26">
        <v>275</v>
      </c>
      <c r="C118" s="27" t="s">
        <v>801</v>
      </c>
      <c r="D118" s="24">
        <v>7285049.2999999998</v>
      </c>
      <c r="E118" s="22">
        <v>2.8681712752187449E-2</v>
      </c>
      <c r="F118" s="24">
        <v>7249728.7682127459</v>
      </c>
      <c r="G118" s="24">
        <v>7335677.5761253918</v>
      </c>
      <c r="H118" s="24">
        <v>-85948.807912645862</v>
      </c>
      <c r="I118" s="24">
        <v>-709791.16020709684</v>
      </c>
      <c r="J118" s="24">
        <v>-795739.9681197427</v>
      </c>
      <c r="K118" s="24">
        <v>284507.96403582185</v>
      </c>
      <c r="L118" s="24"/>
      <c r="M118" s="23">
        <v>3.8394501339842875E-4</v>
      </c>
      <c r="N118" s="28">
        <v>416</v>
      </c>
      <c r="O118" s="1" t="s">
        <v>801</v>
      </c>
      <c r="P118" s="24">
        <v>7081927.4900000002</v>
      </c>
      <c r="R118" s="24">
        <v>820836.81987296569</v>
      </c>
    </row>
    <row r="119" spans="1:18" ht="11.4">
      <c r="A119" s="25">
        <v>12</v>
      </c>
      <c r="B119" s="26">
        <v>276</v>
      </c>
      <c r="C119" s="27" t="s">
        <v>344</v>
      </c>
      <c r="D119" s="24">
        <v>46609695.200000003</v>
      </c>
      <c r="E119" s="22">
        <v>3.9750012445349148E-2</v>
      </c>
      <c r="F119" s="24">
        <v>46383714.681116514</v>
      </c>
      <c r="G119" s="24">
        <v>45547571.829873227</v>
      </c>
      <c r="H119" s="24">
        <v>836142.85124328732</v>
      </c>
      <c r="I119" s="24">
        <v>-4541238.949873291</v>
      </c>
      <c r="J119" s="24">
        <v>-3705096.0986300036</v>
      </c>
      <c r="K119" s="24">
        <v>1820279.9925708424</v>
      </c>
      <c r="L119" s="24"/>
      <c r="M119" s="23">
        <v>2.4564775488973949E-3</v>
      </c>
      <c r="N119" s="28">
        <v>420</v>
      </c>
      <c r="O119" s="1" t="s">
        <v>344</v>
      </c>
      <c r="P119" s="24">
        <v>44827789.990000002</v>
      </c>
      <c r="R119" s="24">
        <v>1419324.3337247281</v>
      </c>
    </row>
    <row r="120" spans="1:18" ht="11.4">
      <c r="A120" s="25">
        <v>15</v>
      </c>
      <c r="B120" s="26">
        <v>280</v>
      </c>
      <c r="C120" s="27" t="s">
        <v>95</v>
      </c>
      <c r="D120" s="24">
        <v>5312603.8899999997</v>
      </c>
      <c r="E120" s="22">
        <v>2.5428381676949607E-2</v>
      </c>
      <c r="F120" s="24">
        <v>5286846.4809774105</v>
      </c>
      <c r="G120" s="24">
        <v>5215531.5759636965</v>
      </c>
      <c r="H120" s="24">
        <v>71314.905013713986</v>
      </c>
      <c r="I120" s="24">
        <v>-517613.41941829218</v>
      </c>
      <c r="J120" s="24">
        <v>-446298.51440457819</v>
      </c>
      <c r="K120" s="24">
        <v>207476.71762120916</v>
      </c>
      <c r="L120" s="24"/>
      <c r="M120" s="23">
        <v>2.7999093591948577E-4</v>
      </c>
      <c r="N120" s="28">
        <v>428</v>
      </c>
      <c r="O120" s="1" t="s">
        <v>95</v>
      </c>
      <c r="P120" s="24">
        <v>5180862.93</v>
      </c>
      <c r="R120" s="24">
        <v>853795.13771038596</v>
      </c>
    </row>
    <row r="121" spans="1:18" ht="11.4">
      <c r="A121" s="25">
        <v>2</v>
      </c>
      <c r="B121" s="26">
        <v>284</v>
      </c>
      <c r="C121" s="27" t="s">
        <v>316</v>
      </c>
      <c r="D121" s="24">
        <v>5840627.4400000004</v>
      </c>
      <c r="E121" s="22">
        <v>-3.8699693714161487E-4</v>
      </c>
      <c r="F121" s="24">
        <v>5812309.9834315153</v>
      </c>
      <c r="G121" s="24">
        <v>5788604.7794267312</v>
      </c>
      <c r="H121" s="24">
        <v>23705.204004784115</v>
      </c>
      <c r="I121" s="24">
        <v>-569059.3922233315</v>
      </c>
      <c r="J121" s="24">
        <v>-545354.18821854738</v>
      </c>
      <c r="K121" s="24">
        <v>228097.97891774797</v>
      </c>
      <c r="L121" s="24"/>
      <c r="M121" s="23">
        <v>3.0781943791458358E-4</v>
      </c>
      <c r="N121" s="28">
        <v>434</v>
      </c>
      <c r="O121" s="1" t="s">
        <v>388</v>
      </c>
      <c r="P121" s="24">
        <v>5842888.6200000001</v>
      </c>
      <c r="R121" s="24">
        <v>612960.85136304563</v>
      </c>
    </row>
    <row r="122" spans="1:18" ht="11.4">
      <c r="A122" s="25">
        <v>8</v>
      </c>
      <c r="B122" s="26">
        <v>285</v>
      </c>
      <c r="C122" s="27" t="s">
        <v>190</v>
      </c>
      <c r="D122" s="24">
        <v>191903056.84</v>
      </c>
      <c r="E122" s="22">
        <v>1.9080001079791131E-2</v>
      </c>
      <c r="F122" s="24">
        <v>190972641.99446309</v>
      </c>
      <c r="G122" s="24">
        <v>188773513.84298497</v>
      </c>
      <c r="H122" s="24">
        <v>2199128.1514781117</v>
      </c>
      <c r="I122" s="24">
        <v>-18697346.81984267</v>
      </c>
      <c r="J122" s="24">
        <v>-16498218.668364558</v>
      </c>
      <c r="K122" s="24">
        <v>7494520.0430968944</v>
      </c>
      <c r="L122" s="24"/>
      <c r="M122" s="23">
        <v>1.0113894730902264E-2</v>
      </c>
      <c r="N122" s="28">
        <v>438</v>
      </c>
      <c r="O122" s="1" t="s">
        <v>190</v>
      </c>
      <c r="P122" s="24">
        <v>188310099.93000001</v>
      </c>
      <c r="R122" s="24">
        <v>9683495.8712178487</v>
      </c>
    </row>
    <row r="123" spans="1:18" ht="11.4">
      <c r="A123" s="25">
        <v>8</v>
      </c>
      <c r="B123" s="26">
        <v>286</v>
      </c>
      <c r="C123" s="27" t="s">
        <v>232</v>
      </c>
      <c r="D123" s="24">
        <v>286465999.74000001</v>
      </c>
      <c r="E123" s="22">
        <v>9.9548132534827971E-3</v>
      </c>
      <c r="F123" s="24">
        <v>285077109.83231139</v>
      </c>
      <c r="G123" s="24">
        <v>284105541.90345711</v>
      </c>
      <c r="H123" s="24">
        <v>971567.92885428667</v>
      </c>
      <c r="I123" s="24">
        <v>-27910728.66388708</v>
      </c>
      <c r="J123" s="24">
        <v>-26939160.735032793</v>
      </c>
      <c r="K123" s="24">
        <v>11187550.693927862</v>
      </c>
      <c r="L123" s="24"/>
      <c r="M123" s="23">
        <v>1.5097659271622032E-2</v>
      </c>
      <c r="N123" s="28">
        <v>440</v>
      </c>
      <c r="O123" s="1" t="s">
        <v>232</v>
      </c>
      <c r="P123" s="24">
        <v>283642392.69</v>
      </c>
      <c r="R123" s="24">
        <v>20524930.074781433</v>
      </c>
    </row>
    <row r="124" spans="1:18" ht="11.4">
      <c r="A124" s="25">
        <v>15</v>
      </c>
      <c r="B124" s="26">
        <v>287</v>
      </c>
      <c r="C124" s="27" t="s">
        <v>65</v>
      </c>
      <c r="D124" s="24">
        <v>20093704.289999999</v>
      </c>
      <c r="E124" s="22">
        <v>2.1880608993050998E-2</v>
      </c>
      <c r="F124" s="24">
        <v>19996282.805000767</v>
      </c>
      <c r="G124" s="24">
        <v>19693972.56126079</v>
      </c>
      <c r="H124" s="24">
        <v>302310.24373997748</v>
      </c>
      <c r="I124" s="24">
        <v>-1957753.9002869092</v>
      </c>
      <c r="J124" s="24">
        <v>-1655443.6565469317</v>
      </c>
      <c r="K124" s="24">
        <v>784733.04188699985</v>
      </c>
      <c r="L124" s="24"/>
      <c r="M124" s="23">
        <v>1.0590014212873088E-3</v>
      </c>
      <c r="N124" s="28">
        <v>443</v>
      </c>
      <c r="O124" s="1" t="s">
        <v>1026</v>
      </c>
      <c r="P124" s="24">
        <v>19663455.899999999</v>
      </c>
      <c r="R124" s="24">
        <v>1418101.7503335371</v>
      </c>
    </row>
    <row r="125" spans="1:18" ht="11.4">
      <c r="A125" s="25">
        <v>15</v>
      </c>
      <c r="B125" s="26">
        <v>288</v>
      </c>
      <c r="C125" s="27" t="s">
        <v>225</v>
      </c>
      <c r="D125" s="24">
        <v>19754008.120000001</v>
      </c>
      <c r="E125" s="22">
        <v>5.5027546459362586E-2</v>
      </c>
      <c r="F125" s="24">
        <v>19658233.603864864</v>
      </c>
      <c r="G125" s="24">
        <v>19404245.686134525</v>
      </c>
      <c r="H125" s="24">
        <v>253987.91773033887</v>
      </c>
      <c r="I125" s="24">
        <v>-1924656.8917845502</v>
      </c>
      <c r="J125" s="24">
        <v>-1670668.9740542113</v>
      </c>
      <c r="K125" s="24">
        <v>771466.65730433608</v>
      </c>
      <c r="L125" s="24"/>
      <c r="M125" s="23">
        <v>1.0410983646062725E-3</v>
      </c>
      <c r="N125" s="28">
        <v>446</v>
      </c>
      <c r="O125" s="1" t="s">
        <v>1008</v>
      </c>
      <c r="P125" s="24">
        <v>18723689.43</v>
      </c>
      <c r="R125" s="24">
        <v>2340999.5989373545</v>
      </c>
    </row>
    <row r="126" spans="1:18" ht="11.4">
      <c r="A126" s="25">
        <v>18</v>
      </c>
      <c r="B126" s="26">
        <v>290</v>
      </c>
      <c r="C126" s="27" t="s">
        <v>109</v>
      </c>
      <c r="D126" s="24">
        <v>23271471.870000001</v>
      </c>
      <c r="E126" s="22">
        <v>1.2943477612065379E-2</v>
      </c>
      <c r="F126" s="24">
        <v>23158643.42806749</v>
      </c>
      <c r="G126" s="24">
        <v>22909869.75022319</v>
      </c>
      <c r="H126" s="24">
        <v>248773.67784430087</v>
      </c>
      <c r="I126" s="24">
        <v>-2267367.6372147705</v>
      </c>
      <c r="J126" s="24">
        <v>-2018593.9593704697</v>
      </c>
      <c r="K126" s="24">
        <v>908836.55129836942</v>
      </c>
      <c r="L126" s="24"/>
      <c r="M126" s="23">
        <v>1.2264797684935788E-3</v>
      </c>
      <c r="N126" s="28">
        <v>455</v>
      </c>
      <c r="O126" s="1" t="s">
        <v>109</v>
      </c>
      <c r="P126" s="24">
        <v>22974107.030000001</v>
      </c>
      <c r="R126" s="24">
        <v>2885849.058751185</v>
      </c>
    </row>
    <row r="127" spans="1:18" ht="11.4">
      <c r="A127" s="25">
        <v>13</v>
      </c>
      <c r="B127" s="26">
        <v>291</v>
      </c>
      <c r="C127" s="27" t="s">
        <v>913</v>
      </c>
      <c r="D127" s="24">
        <v>5669839.6100000003</v>
      </c>
      <c r="E127" s="22">
        <v>2.905476363361803E-4</v>
      </c>
      <c r="F127" s="24">
        <v>5642350.1940843612</v>
      </c>
      <c r="G127" s="24">
        <v>5662329.7882609563</v>
      </c>
      <c r="H127" s="24">
        <v>-19979.594176595099</v>
      </c>
      <c r="I127" s="24">
        <v>-552419.32748074248</v>
      </c>
      <c r="J127" s="24">
        <v>-572398.92165733757</v>
      </c>
      <c r="K127" s="24">
        <v>221428.0861284986</v>
      </c>
      <c r="L127" s="24"/>
      <c r="M127" s="23">
        <v>2.9881838205657606E-4</v>
      </c>
      <c r="N127" s="28">
        <v>451</v>
      </c>
      <c r="O127" s="1" t="s">
        <v>913</v>
      </c>
      <c r="P127" s="24">
        <v>5668192.7300000004</v>
      </c>
      <c r="R127" s="24">
        <v>1028823.7275482771</v>
      </c>
    </row>
    <row r="128" spans="1:18" ht="11.4">
      <c r="A128" s="25">
        <v>21</v>
      </c>
      <c r="B128" s="26">
        <v>295</v>
      </c>
      <c r="C128" s="27" t="s">
        <v>890</v>
      </c>
      <c r="D128" s="24">
        <v>1033810.84</v>
      </c>
      <c r="E128" s="22">
        <v>2.5635143300452023E-2</v>
      </c>
      <c r="F128" s="24">
        <v>1028798.5542717172</v>
      </c>
      <c r="G128" s="24">
        <v>1040237.9856362932</v>
      </c>
      <c r="H128" s="24">
        <v>-11439.431364575983</v>
      </c>
      <c r="I128" s="24">
        <v>-100725.43991682712</v>
      </c>
      <c r="J128" s="24">
        <v>-112164.8712814031</v>
      </c>
      <c r="K128" s="24">
        <v>40374.114872024657</v>
      </c>
      <c r="L128" s="24"/>
      <c r="M128" s="23">
        <v>5.4485083143533546E-5</v>
      </c>
      <c r="N128" s="28">
        <v>463</v>
      </c>
      <c r="O128" s="1" t="s">
        <v>890</v>
      </c>
      <c r="P128" s="24">
        <v>1007971.35</v>
      </c>
      <c r="R128" s="24">
        <v>8261.6353978126135</v>
      </c>
    </row>
    <row r="129" spans="1:18" ht="11.4">
      <c r="A129" s="25">
        <v>11</v>
      </c>
      <c r="B129" s="26">
        <v>297</v>
      </c>
      <c r="C129" s="27" t="s">
        <v>224</v>
      </c>
      <c r="D129" s="24">
        <v>390501389.80000001</v>
      </c>
      <c r="E129" s="22">
        <v>3.730154130061214E-2</v>
      </c>
      <c r="F129" s="24">
        <v>388608099.00903755</v>
      </c>
      <c r="G129" s="24">
        <v>383442897.52904427</v>
      </c>
      <c r="H129" s="24">
        <v>5165201.4799932837</v>
      </c>
      <c r="I129" s="24">
        <v>-38047022.485987268</v>
      </c>
      <c r="J129" s="24">
        <v>-32881821.005993985</v>
      </c>
      <c r="K129" s="24">
        <v>15250515.238813395</v>
      </c>
      <c r="L129" s="24"/>
      <c r="M129" s="23">
        <v>2.0580651573471994E-2</v>
      </c>
      <c r="N129" s="28">
        <v>466</v>
      </c>
      <c r="O129" s="1" t="s">
        <v>224</v>
      </c>
      <c r="P129" s="24">
        <v>376458892.86000001</v>
      </c>
      <c r="R129" s="24">
        <v>24347911.171599146</v>
      </c>
    </row>
    <row r="130" spans="1:18" ht="11.4">
      <c r="A130" s="25">
        <v>14</v>
      </c>
      <c r="B130" s="26">
        <v>300</v>
      </c>
      <c r="C130" s="27" t="s">
        <v>101</v>
      </c>
      <c r="D130" s="24">
        <v>9524047.0999999996</v>
      </c>
      <c r="E130" s="22">
        <v>1.8814247178165155E-2</v>
      </c>
      <c r="F130" s="24">
        <v>9477871.1038624253</v>
      </c>
      <c r="G130" s="24">
        <v>9347687.3262156062</v>
      </c>
      <c r="H130" s="24">
        <v>130183.77764681913</v>
      </c>
      <c r="I130" s="24">
        <v>-927939.42258922488</v>
      </c>
      <c r="J130" s="24">
        <v>-797755.64494240575</v>
      </c>
      <c r="K130" s="24">
        <v>371949.06145690376</v>
      </c>
      <c r="L130" s="24"/>
      <c r="M130" s="23">
        <v>5.0194724027698297E-4</v>
      </c>
      <c r="N130" s="28">
        <v>473</v>
      </c>
      <c r="O130" s="1" t="s">
        <v>101</v>
      </c>
      <c r="P130" s="24">
        <v>9348168.3499999996</v>
      </c>
      <c r="R130" s="24">
        <v>720521.53435385588</v>
      </c>
    </row>
    <row r="131" spans="1:18" ht="11.4">
      <c r="A131" s="25">
        <v>14</v>
      </c>
      <c r="B131" s="26">
        <v>301</v>
      </c>
      <c r="C131" s="27" t="s">
        <v>746</v>
      </c>
      <c r="D131" s="24">
        <v>56867857.960000001</v>
      </c>
      <c r="E131" s="22">
        <v>1.1878631427921338E-2</v>
      </c>
      <c r="F131" s="24">
        <v>56592142.188968882</v>
      </c>
      <c r="G131" s="24">
        <v>56213334.109696321</v>
      </c>
      <c r="H131" s="24">
        <v>378808.07927256078</v>
      </c>
      <c r="I131" s="24">
        <v>-5540704.1486899462</v>
      </c>
      <c r="J131" s="24">
        <v>-5161896.0694173854</v>
      </c>
      <c r="K131" s="24">
        <v>2220898.9700698261</v>
      </c>
      <c r="L131" s="24"/>
      <c r="M131" s="23">
        <v>2.9971149936338995E-3</v>
      </c>
      <c r="N131" s="28">
        <v>476</v>
      </c>
      <c r="O131" s="1" t="s">
        <v>746</v>
      </c>
      <c r="P131" s="24">
        <v>56200275.600000001</v>
      </c>
      <c r="R131" s="24">
        <v>4044514.0332445186</v>
      </c>
    </row>
    <row r="132" spans="1:18" ht="11.4">
      <c r="A132" s="25">
        <v>2</v>
      </c>
      <c r="B132" s="26">
        <v>304</v>
      </c>
      <c r="C132" s="27" t="s">
        <v>934</v>
      </c>
      <c r="D132" s="24">
        <v>2810436.6</v>
      </c>
      <c r="E132" s="22">
        <v>6.4545628286333256E-2</v>
      </c>
      <c r="F132" s="24">
        <v>2796810.595400915</v>
      </c>
      <c r="G132" s="24">
        <v>2687077.6215778636</v>
      </c>
      <c r="H132" s="24">
        <v>109732.97382305143</v>
      </c>
      <c r="I132" s="24">
        <v>-273824.23547943437</v>
      </c>
      <c r="J132" s="24">
        <v>-164091.26165638294</v>
      </c>
      <c r="K132" s="24">
        <v>109757.88387839153</v>
      </c>
      <c r="L132" s="24"/>
      <c r="M132" s="23">
        <v>1.4811884911230931E-4</v>
      </c>
      <c r="N132" s="28">
        <v>481</v>
      </c>
      <c r="O132" s="1" t="s">
        <v>401</v>
      </c>
      <c r="P132" s="24">
        <v>2640033.9500000002</v>
      </c>
      <c r="R132" s="24">
        <v>230009.92757724517</v>
      </c>
    </row>
    <row r="133" spans="1:18" ht="11.4">
      <c r="A133" s="25">
        <v>17</v>
      </c>
      <c r="B133" s="26">
        <v>305</v>
      </c>
      <c r="C133" s="27" t="s">
        <v>93</v>
      </c>
      <c r="D133" s="24">
        <v>41220887.909999996</v>
      </c>
      <c r="E133" s="22">
        <v>2.1291112495723796E-2</v>
      </c>
      <c r="F133" s="24">
        <v>41021034.261552624</v>
      </c>
      <c r="G133" s="24">
        <v>40563233.938375905</v>
      </c>
      <c r="H133" s="24">
        <v>457800.32317671925</v>
      </c>
      <c r="I133" s="24">
        <v>-4016200.9410705827</v>
      </c>
      <c r="J133" s="24">
        <v>-3558400.6178938635</v>
      </c>
      <c r="K133" s="24">
        <v>1609827.2519614827</v>
      </c>
      <c r="L133" s="24"/>
      <c r="M133" s="23">
        <v>2.1724704540983788E-3</v>
      </c>
      <c r="N133" s="28">
        <v>485</v>
      </c>
      <c r="O133" s="1" t="s">
        <v>93</v>
      </c>
      <c r="P133" s="24">
        <v>40361545.700000003</v>
      </c>
      <c r="R133" s="24">
        <v>3892670.6026874748</v>
      </c>
    </row>
    <row r="134" spans="1:18" ht="11.4">
      <c r="A134" s="25">
        <v>12</v>
      </c>
      <c r="B134" s="26">
        <v>309</v>
      </c>
      <c r="C134" s="27" t="s">
        <v>290</v>
      </c>
      <c r="D134" s="24">
        <v>18630204.859999999</v>
      </c>
      <c r="E134" s="22">
        <v>5.6723482372444956E-4</v>
      </c>
      <c r="F134" s="24">
        <v>18539878.945121061</v>
      </c>
      <c r="G134" s="24">
        <v>18657569.301179491</v>
      </c>
      <c r="H134" s="24">
        <v>-117690.35605842993</v>
      </c>
      <c r="I134" s="24">
        <v>-1815163.3815951382</v>
      </c>
      <c r="J134" s="24">
        <v>-1932853.7376535682</v>
      </c>
      <c r="K134" s="24">
        <v>727578.0075076326</v>
      </c>
      <c r="L134" s="24"/>
      <c r="M134" s="23">
        <v>9.8187039785553295E-4</v>
      </c>
      <c r="N134" s="28">
        <v>761</v>
      </c>
      <c r="O134" s="1" t="s">
        <v>290</v>
      </c>
      <c r="P134" s="24">
        <v>18619643.149999999</v>
      </c>
      <c r="R134" s="24">
        <v>1248420.20301032</v>
      </c>
    </row>
    <row r="135" spans="1:18" ht="11.4">
      <c r="A135" s="25">
        <v>13</v>
      </c>
      <c r="B135" s="26">
        <v>312</v>
      </c>
      <c r="C135" s="27" t="s">
        <v>364</v>
      </c>
      <c r="D135" s="24">
        <v>3360592.69</v>
      </c>
      <c r="E135" s="22">
        <v>1.6341132149990223E-2</v>
      </c>
      <c r="F135" s="24">
        <v>3344299.3313632705</v>
      </c>
      <c r="G135" s="24">
        <v>3415910.6785456343</v>
      </c>
      <c r="H135" s="24">
        <v>-71611.347182363737</v>
      </c>
      <c r="I135" s="24">
        <v>-327426.60841273767</v>
      </c>
      <c r="J135" s="24">
        <v>-399037.9555951014</v>
      </c>
      <c r="K135" s="24">
        <v>131243.50224857996</v>
      </c>
      <c r="L135" s="24"/>
      <c r="M135" s="23">
        <v>1.7711380558381557E-4</v>
      </c>
      <c r="N135" s="28">
        <v>498</v>
      </c>
      <c r="O135" s="1" t="s">
        <v>364</v>
      </c>
      <c r="P135" s="24">
        <v>3306559.76</v>
      </c>
      <c r="R135" s="24">
        <v>616437.32064062206</v>
      </c>
    </row>
    <row r="136" spans="1:18" ht="11.4">
      <c r="A136" s="25">
        <v>7</v>
      </c>
      <c r="B136" s="26">
        <v>316</v>
      </c>
      <c r="C136" s="27" t="s">
        <v>320</v>
      </c>
      <c r="D136" s="24">
        <v>14142958.16</v>
      </c>
      <c r="E136" s="22">
        <v>9.3666713688509429E-3</v>
      </c>
      <c r="F136" s="24">
        <v>14074388.02647241</v>
      </c>
      <c r="G136" s="24">
        <v>14122940.475970395</v>
      </c>
      <c r="H136" s="24">
        <v>-48552.449497984722</v>
      </c>
      <c r="I136" s="24">
        <v>-1377965.5109742123</v>
      </c>
      <c r="J136" s="24">
        <v>-1426517.960472197</v>
      </c>
      <c r="K136" s="24">
        <v>552334.52319195878</v>
      </c>
      <c r="L136" s="24"/>
      <c r="M136" s="23">
        <v>7.453783820288789E-4</v>
      </c>
      <c r="N136" s="28">
        <v>504</v>
      </c>
      <c r="O136" s="1" t="s">
        <v>320</v>
      </c>
      <c r="P136" s="24">
        <v>14011715.029999999</v>
      </c>
      <c r="R136" s="24">
        <v>606886.04041483148</v>
      </c>
    </row>
    <row r="137" spans="1:18" ht="11.4">
      <c r="A137" s="25">
        <v>17</v>
      </c>
      <c r="B137" s="26">
        <v>317</v>
      </c>
      <c r="C137" s="27" t="s">
        <v>131</v>
      </c>
      <c r="D137" s="24">
        <v>6059362.25</v>
      </c>
      <c r="E137" s="22">
        <v>3.7613636174103293E-2</v>
      </c>
      <c r="F137" s="24">
        <v>6029984.2886234578</v>
      </c>
      <c r="G137" s="24">
        <v>5829926.8637806512</v>
      </c>
      <c r="H137" s="24">
        <v>200057.42484280653</v>
      </c>
      <c r="I137" s="24">
        <v>-590370.98919050349</v>
      </c>
      <c r="J137" s="24">
        <v>-390313.56434769696</v>
      </c>
      <c r="K137" s="24">
        <v>236640.3775885246</v>
      </c>
      <c r="L137" s="24"/>
      <c r="M137" s="23">
        <v>3.1934745043690825E-4</v>
      </c>
      <c r="N137" s="28">
        <v>508</v>
      </c>
      <c r="O137" s="1" t="s">
        <v>131</v>
      </c>
      <c r="P137" s="24">
        <v>5839709.54</v>
      </c>
      <c r="R137" s="24">
        <v>591149.38550408324</v>
      </c>
    </row>
    <row r="138" spans="1:18" ht="11.4">
      <c r="A138" s="25">
        <v>21</v>
      </c>
      <c r="B138" s="26">
        <v>318</v>
      </c>
      <c r="C138" s="27" t="s">
        <v>342</v>
      </c>
      <c r="D138" s="24">
        <v>719781.51</v>
      </c>
      <c r="E138" s="22">
        <v>-3.3603975477829451E-2</v>
      </c>
      <c r="F138" s="24">
        <v>716291.75109008676</v>
      </c>
      <c r="G138" s="24">
        <v>722505.19531838119</v>
      </c>
      <c r="H138" s="24">
        <v>-6213.4442282944219</v>
      </c>
      <c r="I138" s="24">
        <v>-70129.182664352891</v>
      </c>
      <c r="J138" s="24">
        <v>-76342.626892647313</v>
      </c>
      <c r="K138" s="24">
        <v>28110.114774477857</v>
      </c>
      <c r="L138" s="24"/>
      <c r="M138" s="23">
        <v>3.7934749666126661E-5</v>
      </c>
      <c r="N138" s="28">
        <v>510</v>
      </c>
      <c r="O138" s="1" t="s">
        <v>342</v>
      </c>
      <c r="P138" s="24">
        <v>744810.09</v>
      </c>
      <c r="R138" s="24">
        <v>4904.9742991958719</v>
      </c>
    </row>
    <row r="139" spans="1:18" ht="11.4">
      <c r="A139" s="25">
        <v>19</v>
      </c>
      <c r="B139" s="26">
        <v>320</v>
      </c>
      <c r="C139" s="27" t="s">
        <v>700</v>
      </c>
      <c r="D139" s="24">
        <v>23400259.010000002</v>
      </c>
      <c r="E139" s="22">
        <v>1.1215115782540197E-2</v>
      </c>
      <c r="F139" s="24">
        <v>23286806.161823303</v>
      </c>
      <c r="G139" s="24">
        <v>23639511.900414046</v>
      </c>
      <c r="H139" s="24">
        <v>-352705.73859074339</v>
      </c>
      <c r="I139" s="24">
        <v>-2279915.5239559566</v>
      </c>
      <c r="J139" s="24">
        <v>-2632621.2625467</v>
      </c>
      <c r="K139" s="24">
        <v>913866.16269652382</v>
      </c>
      <c r="L139" s="24"/>
      <c r="M139" s="23">
        <v>1.2332672558744598E-3</v>
      </c>
      <c r="N139" s="28">
        <v>336</v>
      </c>
      <c r="O139" s="1" t="s">
        <v>700</v>
      </c>
      <c r="P139" s="24">
        <v>23140733.010000002</v>
      </c>
      <c r="R139" s="24">
        <v>1259965.9479269446</v>
      </c>
    </row>
    <row r="140" spans="1:18" ht="11.4">
      <c r="A140" s="25">
        <v>2</v>
      </c>
      <c r="B140" s="26">
        <v>322</v>
      </c>
      <c r="C140" s="27" t="s">
        <v>1177</v>
      </c>
      <c r="D140" s="24">
        <v>18277375.390000001</v>
      </c>
      <c r="E140" s="22">
        <v>9.6985662555499896E-3</v>
      </c>
      <c r="F140" s="24">
        <v>18188760.118933812</v>
      </c>
      <c r="G140" s="24">
        <v>18153434.603547655</v>
      </c>
      <c r="H140" s="24">
        <v>35325.515386156738</v>
      </c>
      <c r="I140" s="24">
        <v>-1780786.7797969112</v>
      </c>
      <c r="J140" s="24">
        <v>-1745461.2644107544</v>
      </c>
      <c r="K140" s="24">
        <v>713798.71926567971</v>
      </c>
      <c r="L140" s="24"/>
      <c r="M140" s="23">
        <v>9.6327517495340244E-4</v>
      </c>
      <c r="N140" s="28">
        <v>2102</v>
      </c>
      <c r="O140" s="1" t="s">
        <v>1181</v>
      </c>
      <c r="P140" s="24">
        <v>18101813.75</v>
      </c>
      <c r="R140" s="24">
        <v>1099312.8964376147</v>
      </c>
    </row>
    <row r="141" spans="1:18" ht="11.4">
      <c r="A141" s="25">
        <v>7</v>
      </c>
      <c r="B141" s="26">
        <v>398</v>
      </c>
      <c r="C141" s="27" t="s">
        <v>189</v>
      </c>
      <c r="D141" s="24">
        <v>400178972.93000001</v>
      </c>
      <c r="E141" s="22">
        <v>4.5608063590113046E-2</v>
      </c>
      <c r="F141" s="24">
        <v>398238761.74516088</v>
      </c>
      <c r="G141" s="24">
        <v>398159725.60204464</v>
      </c>
      <c r="H141" s="24">
        <v>79036.143116235733</v>
      </c>
      <c r="I141" s="24">
        <v>-38989921.109589353</v>
      </c>
      <c r="J141" s="24">
        <v>-38910884.966473117</v>
      </c>
      <c r="K141" s="24">
        <v>15628460.446830548</v>
      </c>
      <c r="L141" s="24"/>
      <c r="M141" s="23">
        <v>2.1090690645481056E-2</v>
      </c>
      <c r="N141" s="28">
        <v>515</v>
      </c>
      <c r="O141" s="1" t="s">
        <v>986</v>
      </c>
      <c r="P141" s="24">
        <v>382723686.69</v>
      </c>
      <c r="R141" s="24">
        <v>27926682.127669517</v>
      </c>
    </row>
    <row r="142" spans="1:18" ht="11.4">
      <c r="A142" s="25">
        <v>15</v>
      </c>
      <c r="B142" s="26">
        <v>399</v>
      </c>
      <c r="C142" s="27" t="s">
        <v>91</v>
      </c>
      <c r="D142" s="24">
        <v>27802777.699999999</v>
      </c>
      <c r="E142" s="22">
        <v>2.6558407441731546E-2</v>
      </c>
      <c r="F142" s="24">
        <v>27667979.862252105</v>
      </c>
      <c r="G142" s="24">
        <v>27179031.325713564</v>
      </c>
      <c r="H142" s="24">
        <v>488948.53653854132</v>
      </c>
      <c r="I142" s="24">
        <v>-2708858.2421347513</v>
      </c>
      <c r="J142" s="24">
        <v>-2219909.70559621</v>
      </c>
      <c r="K142" s="24">
        <v>1085800.7066565149</v>
      </c>
      <c r="L142" s="24"/>
      <c r="M142" s="23">
        <v>1.4652938390602292E-3</v>
      </c>
      <c r="N142" s="28">
        <v>519</v>
      </c>
      <c r="O142" s="1" t="s">
        <v>1005</v>
      </c>
      <c r="P142" s="24">
        <v>27083483.510000002</v>
      </c>
      <c r="R142" s="24">
        <v>1019205.6210231986</v>
      </c>
    </row>
    <row r="143" spans="1:18" ht="11.4">
      <c r="A143" s="25">
        <v>2</v>
      </c>
      <c r="B143" s="26">
        <v>400</v>
      </c>
      <c r="C143" s="27" t="s">
        <v>685</v>
      </c>
      <c r="D143" s="24">
        <v>25450132.879999999</v>
      </c>
      <c r="E143" s="22">
        <v>2.9691162405470761E-2</v>
      </c>
      <c r="F143" s="24">
        <v>25326741.508114859</v>
      </c>
      <c r="G143" s="24">
        <v>25038733.259460595</v>
      </c>
      <c r="H143" s="24">
        <v>288008.24865426496</v>
      </c>
      <c r="I143" s="24">
        <v>-2479637.2132059536</v>
      </c>
      <c r="J143" s="24">
        <v>-2191628.9645516886</v>
      </c>
      <c r="K143" s="24">
        <v>993921.27519712562</v>
      </c>
      <c r="L143" s="24"/>
      <c r="M143" s="23">
        <v>1.3413020567483863E-3</v>
      </c>
      <c r="N143" s="28">
        <v>521</v>
      </c>
      <c r="O143" s="1" t="s">
        <v>685</v>
      </c>
      <c r="P143" s="24">
        <v>24716277.859999999</v>
      </c>
      <c r="R143" s="24">
        <v>1981312.6744484152</v>
      </c>
    </row>
    <row r="144" spans="1:18" ht="11.4">
      <c r="A144" s="25">
        <v>11</v>
      </c>
      <c r="B144" s="26">
        <v>402</v>
      </c>
      <c r="C144" s="27" t="s">
        <v>262</v>
      </c>
      <c r="D144" s="24">
        <v>26088117.510000002</v>
      </c>
      <c r="E144" s="22">
        <v>5.9187149046417087E-2</v>
      </c>
      <c r="F144" s="24">
        <v>25961632.959815618</v>
      </c>
      <c r="G144" s="24">
        <v>25701649.679704789</v>
      </c>
      <c r="H144" s="24">
        <v>259983.28011082858</v>
      </c>
      <c r="I144" s="24">
        <v>-2541796.8269675234</v>
      </c>
      <c r="J144" s="24">
        <v>-2281813.5468566949</v>
      </c>
      <c r="K144" s="24">
        <v>1018836.9210208879</v>
      </c>
      <c r="L144" s="24"/>
      <c r="M144" s="23">
        <v>1.3749258535445648E-3</v>
      </c>
      <c r="N144" s="28">
        <v>535</v>
      </c>
      <c r="O144" s="1" t="s">
        <v>262</v>
      </c>
      <c r="P144" s="24">
        <v>24630319.140000001</v>
      </c>
      <c r="R144" s="24">
        <v>1570540.0475828403</v>
      </c>
    </row>
    <row r="145" spans="1:18" ht="11.4">
      <c r="A145" s="25">
        <v>14</v>
      </c>
      <c r="B145" s="26">
        <v>403</v>
      </c>
      <c r="C145" s="27" t="s">
        <v>235</v>
      </c>
      <c r="D145" s="24">
        <v>7894502.4100000001</v>
      </c>
      <c r="E145" s="22">
        <v>1.515246492355149E-2</v>
      </c>
      <c r="F145" s="24">
        <v>7856227.030955283</v>
      </c>
      <c r="G145" s="24">
        <v>7799039.620150147</v>
      </c>
      <c r="H145" s="24">
        <v>57187.410805135965</v>
      </c>
      <c r="I145" s="24">
        <v>-769170.91348326532</v>
      </c>
      <c r="J145" s="24">
        <v>-711983.50267812936</v>
      </c>
      <c r="K145" s="24">
        <v>308309.34908635268</v>
      </c>
      <c r="L145" s="24"/>
      <c r="M145" s="23">
        <v>4.1606510934406139E-4</v>
      </c>
      <c r="N145" s="28">
        <v>538</v>
      </c>
      <c r="O145" s="1" t="s">
        <v>235</v>
      </c>
      <c r="P145" s="24">
        <v>7776666.7400000002</v>
      </c>
      <c r="R145" s="24">
        <v>744141.25229440012</v>
      </c>
    </row>
    <row r="146" spans="1:18" ht="11.4">
      <c r="A146" s="25">
        <v>9</v>
      </c>
      <c r="B146" s="26">
        <v>405</v>
      </c>
      <c r="C146" s="27" t="s">
        <v>725</v>
      </c>
      <c r="D146" s="24">
        <v>246457877.28</v>
      </c>
      <c r="E146" s="22">
        <v>2.1028922314093146E-2</v>
      </c>
      <c r="F146" s="24">
        <v>245262961.09889916</v>
      </c>
      <c r="G146" s="24">
        <v>245049078.51120949</v>
      </c>
      <c r="H146" s="24">
        <v>213882.58768966794</v>
      </c>
      <c r="I146" s="24">
        <v>-24012688.926724147</v>
      </c>
      <c r="J146" s="24">
        <v>-23798806.339034479</v>
      </c>
      <c r="K146" s="24">
        <v>9625086.3924178574</v>
      </c>
      <c r="L146" s="24"/>
      <c r="M146" s="23">
        <v>1.2989105371519986E-2</v>
      </c>
      <c r="N146" s="28">
        <v>540</v>
      </c>
      <c r="O146" s="1" t="s">
        <v>992</v>
      </c>
      <c r="P146" s="24">
        <v>241381876.55000001</v>
      </c>
      <c r="R146" s="24">
        <v>22184655.450194072</v>
      </c>
    </row>
    <row r="147" spans="1:18" ht="11.4">
      <c r="A147" s="25">
        <v>1</v>
      </c>
      <c r="B147" s="26">
        <v>407</v>
      </c>
      <c r="C147" s="27" t="s">
        <v>323</v>
      </c>
      <c r="D147" s="24">
        <v>7589478.1299999999</v>
      </c>
      <c r="E147" s="22">
        <v>2.7290392049794665E-2</v>
      </c>
      <c r="F147" s="24">
        <v>7552681.6180615937</v>
      </c>
      <c r="G147" s="24">
        <v>7403598.1297852183</v>
      </c>
      <c r="H147" s="24">
        <v>149083.48827637546</v>
      </c>
      <c r="I147" s="24">
        <v>-739452.02913851081</v>
      </c>
      <c r="J147" s="24">
        <v>-590368.54086213536</v>
      </c>
      <c r="K147" s="24">
        <v>296397.02930503112</v>
      </c>
      <c r="L147" s="24"/>
      <c r="M147" s="23">
        <v>3.999893703272443E-4</v>
      </c>
      <c r="N147" s="28">
        <v>532</v>
      </c>
      <c r="O147" s="1" t="s">
        <v>389</v>
      </c>
      <c r="P147" s="24">
        <v>7387860.5199999996</v>
      </c>
      <c r="R147" s="24">
        <v>563529.85075108788</v>
      </c>
    </row>
    <row r="148" spans="1:18" ht="11.4">
      <c r="A148" s="25">
        <v>14</v>
      </c>
      <c r="B148" s="26">
        <v>408</v>
      </c>
      <c r="C148" s="27" t="s">
        <v>198</v>
      </c>
      <c r="D148" s="24">
        <v>43933183.600000001</v>
      </c>
      <c r="E148" s="22">
        <v>5.1971720988181369E-2</v>
      </c>
      <c r="F148" s="24">
        <v>43720179.769283436</v>
      </c>
      <c r="G148" s="24">
        <v>43119923.364635281</v>
      </c>
      <c r="H148" s="24">
        <v>600256.40464815497</v>
      </c>
      <c r="I148" s="24">
        <v>-4280463.1890460104</v>
      </c>
      <c r="J148" s="24">
        <v>-3680206.7843978554</v>
      </c>
      <c r="K148" s="24">
        <v>1715752.3724167468</v>
      </c>
      <c r="L148" s="24"/>
      <c r="M148" s="23">
        <v>2.315416968549222E-3</v>
      </c>
      <c r="N148" s="28">
        <v>543</v>
      </c>
      <c r="O148" s="1" t="s">
        <v>988</v>
      </c>
      <c r="P148" s="24">
        <v>41762704</v>
      </c>
      <c r="R148" s="24">
        <v>2382616.9908193387</v>
      </c>
    </row>
    <row r="149" spans="1:18" ht="11.4">
      <c r="A149" s="25">
        <v>13</v>
      </c>
      <c r="B149" s="26">
        <v>410</v>
      </c>
      <c r="C149" s="27" t="s">
        <v>367</v>
      </c>
      <c r="D149" s="24">
        <v>59793189.32</v>
      </c>
      <c r="E149" s="22">
        <v>1.9959635449973145E-2</v>
      </c>
      <c r="F149" s="24">
        <v>59503290.493366346</v>
      </c>
      <c r="G149" s="24">
        <v>59511681.661315449</v>
      </c>
      <c r="H149" s="24">
        <v>-8391.167949102819</v>
      </c>
      <c r="I149" s="24">
        <v>-5825722.7195326453</v>
      </c>
      <c r="J149" s="24">
        <v>-5834113.8874817481</v>
      </c>
      <c r="K149" s="24">
        <v>2335143.9168217639</v>
      </c>
      <c r="L149" s="24"/>
      <c r="M149" s="23">
        <v>3.1512891580022921E-3</v>
      </c>
      <c r="N149" s="28">
        <v>547</v>
      </c>
      <c r="O149" s="1" t="s">
        <v>367</v>
      </c>
      <c r="P149" s="24">
        <v>58623093.740000002</v>
      </c>
      <c r="R149" s="24">
        <v>2586613.4673983911</v>
      </c>
    </row>
    <row r="150" spans="1:18" ht="11.4">
      <c r="A150" s="25">
        <v>9</v>
      </c>
      <c r="B150" s="26">
        <v>416</v>
      </c>
      <c r="C150" s="27" t="s">
        <v>231</v>
      </c>
      <c r="D150" s="24">
        <v>9103570.8399999999</v>
      </c>
      <c r="E150" s="22">
        <v>7.8065537309064403E-3</v>
      </c>
      <c r="F150" s="24">
        <v>9059433.4635745939</v>
      </c>
      <c r="G150" s="24">
        <v>9126138.7856132649</v>
      </c>
      <c r="H150" s="24">
        <v>-66705.322038671002</v>
      </c>
      <c r="I150" s="24">
        <v>-886971.91226298152</v>
      </c>
      <c r="J150" s="24">
        <v>-953677.23430165253</v>
      </c>
      <c r="K150" s="24">
        <v>355527.91731200455</v>
      </c>
      <c r="L150" s="24"/>
      <c r="M150" s="23">
        <v>4.7978681875733429E-4</v>
      </c>
      <c r="N150" s="28">
        <v>558</v>
      </c>
      <c r="O150" s="1" t="s">
        <v>231</v>
      </c>
      <c r="P150" s="24">
        <v>9033053.8200000003</v>
      </c>
      <c r="R150" s="24">
        <v>417581.58853433997</v>
      </c>
    </row>
    <row r="151" spans="1:18" ht="11.4">
      <c r="A151" s="25">
        <v>21</v>
      </c>
      <c r="B151" s="26">
        <v>417</v>
      </c>
      <c r="C151" s="27" t="s">
        <v>351</v>
      </c>
      <c r="D151" s="24">
        <v>6163950.8700000001</v>
      </c>
      <c r="E151" s="22">
        <v>2.5023625286689555E-2</v>
      </c>
      <c r="F151" s="24">
        <v>6134065.8254830185</v>
      </c>
      <c r="G151" s="24">
        <v>6151289.2839295687</v>
      </c>
      <c r="H151" s="24">
        <v>-17223.458446550183</v>
      </c>
      <c r="I151" s="24">
        <v>-600561.18487445847</v>
      </c>
      <c r="J151" s="24">
        <v>-617784.64332100865</v>
      </c>
      <c r="K151" s="24">
        <v>240724.94779692608</v>
      </c>
      <c r="L151" s="24"/>
      <c r="M151" s="23">
        <v>3.2485959969679362E-4</v>
      </c>
      <c r="N151" s="28">
        <v>562</v>
      </c>
      <c r="O151" s="1" t="s">
        <v>351</v>
      </c>
      <c r="P151" s="24">
        <v>6013472</v>
      </c>
      <c r="R151" s="24">
        <v>92068.935878141172</v>
      </c>
    </row>
    <row r="152" spans="1:18" ht="11.4">
      <c r="A152" s="25">
        <v>6</v>
      </c>
      <c r="B152" s="26">
        <v>418</v>
      </c>
      <c r="C152" s="27" t="s">
        <v>745</v>
      </c>
      <c r="D152" s="24">
        <v>84293374.349999994</v>
      </c>
      <c r="E152" s="22">
        <v>3.5983756248487486E-2</v>
      </c>
      <c r="F152" s="24">
        <v>83884689.839356527</v>
      </c>
      <c r="G152" s="24">
        <v>82848011.278142095</v>
      </c>
      <c r="H152" s="24">
        <v>1036678.5612144321</v>
      </c>
      <c r="I152" s="24">
        <v>-8212805.365319578</v>
      </c>
      <c r="J152" s="24">
        <v>-7176126.8041051459</v>
      </c>
      <c r="K152" s="24">
        <v>3291966.2352906615</v>
      </c>
      <c r="L152" s="24"/>
      <c r="M152" s="23">
        <v>4.4425259749730885E-3</v>
      </c>
      <c r="N152" s="28">
        <v>563</v>
      </c>
      <c r="O152" s="1" t="s">
        <v>745</v>
      </c>
      <c r="P152" s="24">
        <v>81365536.709999993</v>
      </c>
      <c r="R152" s="24">
        <v>4209061.7815249478</v>
      </c>
    </row>
    <row r="153" spans="1:18" ht="11.4">
      <c r="A153" s="25">
        <v>11</v>
      </c>
      <c r="B153" s="26">
        <v>420</v>
      </c>
      <c r="C153" s="27" t="s">
        <v>816</v>
      </c>
      <c r="D153" s="24">
        <v>29678686.84</v>
      </c>
      <c r="E153" s="22">
        <v>6.6700524357578228E-2</v>
      </c>
      <c r="F153" s="24">
        <v>29534793.92194711</v>
      </c>
      <c r="G153" s="24">
        <v>29389353.588006381</v>
      </c>
      <c r="H153" s="24">
        <v>145440.3339407295</v>
      </c>
      <c r="I153" s="24">
        <v>-2891630.3374346001</v>
      </c>
      <c r="J153" s="24">
        <v>-2746190.0034938706</v>
      </c>
      <c r="K153" s="24">
        <v>1159061.8567406454</v>
      </c>
      <c r="L153" s="24"/>
      <c r="M153" s="23">
        <v>1.5641601514531371E-3</v>
      </c>
      <c r="N153" s="28">
        <v>568</v>
      </c>
      <c r="O153" s="1" t="s">
        <v>816</v>
      </c>
      <c r="P153" s="24">
        <v>27822885.77</v>
      </c>
      <c r="R153" s="24">
        <v>2600744.7894116319</v>
      </c>
    </row>
    <row r="154" spans="1:18" ht="11.4">
      <c r="A154" s="25">
        <v>16</v>
      </c>
      <c r="B154" s="26">
        <v>421</v>
      </c>
      <c r="C154" s="27" t="s">
        <v>892</v>
      </c>
      <c r="D154" s="24">
        <v>1822924.35</v>
      </c>
      <c r="E154" s="22">
        <v>5.4815469711362308E-3</v>
      </c>
      <c r="F154" s="24">
        <v>1814086.1589599019</v>
      </c>
      <c r="G154" s="24">
        <v>1788205.1565239676</v>
      </c>
      <c r="H154" s="24">
        <v>25881.002435934264</v>
      </c>
      <c r="I154" s="24">
        <v>-177609.72315674901</v>
      </c>
      <c r="J154" s="24">
        <v>-151728.72072081474</v>
      </c>
      <c r="K154" s="24">
        <v>71191.899196869403</v>
      </c>
      <c r="L154" s="24"/>
      <c r="M154" s="23">
        <v>9.6073847295044673E-5</v>
      </c>
      <c r="N154" s="28">
        <v>570</v>
      </c>
      <c r="O154" s="1" t="s">
        <v>892</v>
      </c>
      <c r="P154" s="24">
        <v>1812986.38</v>
      </c>
      <c r="R154" s="24">
        <v>383017.18694211711</v>
      </c>
    </row>
    <row r="155" spans="1:18" ht="11.4">
      <c r="A155" s="25">
        <v>12</v>
      </c>
      <c r="B155" s="26">
        <v>422</v>
      </c>
      <c r="C155" s="27" t="s">
        <v>80</v>
      </c>
      <c r="D155" s="24">
        <v>31208067.460000001</v>
      </c>
      <c r="E155" s="22">
        <v>3.5659038585489355E-5</v>
      </c>
      <c r="F155" s="24">
        <v>31056759.556189429</v>
      </c>
      <c r="G155" s="24">
        <v>30885816.662794959</v>
      </c>
      <c r="H155" s="24">
        <v>170942.89339447021</v>
      </c>
      <c r="I155" s="24">
        <v>-3040639.7401119508</v>
      </c>
      <c r="J155" s="24">
        <v>-2869696.8467174806</v>
      </c>
      <c r="K155" s="24">
        <v>1218789.7938504252</v>
      </c>
      <c r="L155" s="24"/>
      <c r="M155" s="23">
        <v>1.6447633208286961E-3</v>
      </c>
      <c r="N155" s="28">
        <v>574</v>
      </c>
      <c r="O155" s="1" t="s">
        <v>80</v>
      </c>
      <c r="P155" s="24">
        <v>31206954.649999999</v>
      </c>
      <c r="R155" s="24">
        <v>4471295.6885047387</v>
      </c>
    </row>
    <row r="156" spans="1:18" ht="11.4">
      <c r="A156" s="25">
        <v>2</v>
      </c>
      <c r="B156" s="26">
        <v>423</v>
      </c>
      <c r="C156" s="27" t="s">
        <v>266</v>
      </c>
      <c r="D156" s="24">
        <v>69739790.099999994</v>
      </c>
      <c r="E156" s="22">
        <v>4.1608890231939366E-2</v>
      </c>
      <c r="F156" s="24">
        <v>69401666.585439354</v>
      </c>
      <c r="G156" s="24">
        <v>68551520.305819824</v>
      </c>
      <c r="H156" s="24">
        <v>850146.27961952984</v>
      </c>
      <c r="I156" s="24">
        <v>-6794832.0579901086</v>
      </c>
      <c r="J156" s="24">
        <v>-5944685.7783705788</v>
      </c>
      <c r="K156" s="24">
        <v>2723595.253313737</v>
      </c>
      <c r="L156" s="24"/>
      <c r="M156" s="23">
        <v>3.675506306367495E-3</v>
      </c>
      <c r="N156" s="28">
        <v>572</v>
      </c>
      <c r="O156" s="1" t="s">
        <v>1017</v>
      </c>
      <c r="P156" s="24">
        <v>66953912.119999997</v>
      </c>
      <c r="R156" s="24">
        <v>3736230.2360538337</v>
      </c>
    </row>
    <row r="157" spans="1:18" ht="11.4">
      <c r="A157" s="25">
        <v>17</v>
      </c>
      <c r="B157" s="26">
        <v>425</v>
      </c>
      <c r="C157" s="27" t="s">
        <v>102</v>
      </c>
      <c r="D157" s="24">
        <v>31016551.219999999</v>
      </c>
      <c r="E157" s="22">
        <v>7.670066082963678E-2</v>
      </c>
      <c r="F157" s="24">
        <v>30866171.855608188</v>
      </c>
      <c r="G157" s="24">
        <v>30323188.288358316</v>
      </c>
      <c r="H157" s="24">
        <v>542983.56724987179</v>
      </c>
      <c r="I157" s="24">
        <v>-3021980.0813244521</v>
      </c>
      <c r="J157" s="24">
        <v>-2478996.5140745803</v>
      </c>
      <c r="K157" s="24">
        <v>1211310.3804273482</v>
      </c>
      <c r="L157" s="24"/>
      <c r="M157" s="23">
        <v>1.634669812562003E-3</v>
      </c>
      <c r="N157" s="28">
        <v>581</v>
      </c>
      <c r="O157" s="1" t="s">
        <v>1015</v>
      </c>
      <c r="P157" s="24">
        <v>28807032.77</v>
      </c>
      <c r="R157" s="24">
        <v>683689.91915825475</v>
      </c>
    </row>
    <row r="158" spans="1:18" ht="11.4">
      <c r="A158" s="25">
        <v>12</v>
      </c>
      <c r="B158" s="26">
        <v>426</v>
      </c>
      <c r="C158" s="27" t="s">
        <v>206</v>
      </c>
      <c r="D158" s="24">
        <v>36303602.090000004</v>
      </c>
      <c r="E158" s="22">
        <v>1.8581397889811502E-2</v>
      </c>
      <c r="F158" s="24">
        <v>36127589.206791155</v>
      </c>
      <c r="G158" s="24">
        <v>35724036.081427291</v>
      </c>
      <c r="H158" s="24">
        <v>403553.125363864</v>
      </c>
      <c r="I158" s="24">
        <v>-3537103.8391130576</v>
      </c>
      <c r="J158" s="24">
        <v>-3133550.7137491936</v>
      </c>
      <c r="K158" s="24">
        <v>1417789.1586529838</v>
      </c>
      <c r="L158" s="24"/>
      <c r="M158" s="23">
        <v>1.9133140239498828E-3</v>
      </c>
      <c r="N158" s="28">
        <v>583</v>
      </c>
      <c r="O158" s="1" t="s">
        <v>206</v>
      </c>
      <c r="P158" s="24">
        <v>35641336.240000002</v>
      </c>
      <c r="R158" s="24">
        <v>1323879.4840520541</v>
      </c>
    </row>
    <row r="159" spans="1:18" ht="11.4">
      <c r="A159" s="25">
        <v>2</v>
      </c>
      <c r="B159" s="26">
        <v>430</v>
      </c>
      <c r="C159" s="27" t="s">
        <v>728</v>
      </c>
      <c r="D159" s="24">
        <v>45842527.079999998</v>
      </c>
      <c r="E159" s="22">
        <v>1.2682503004076695E-2</v>
      </c>
      <c r="F159" s="24">
        <v>45620266.067306891</v>
      </c>
      <c r="G159" s="24">
        <v>45587638.878925286</v>
      </c>
      <c r="H159" s="24">
        <v>32627.18838160485</v>
      </c>
      <c r="I159" s="24">
        <v>-4466492.8325108867</v>
      </c>
      <c r="J159" s="24">
        <v>-4433865.6441292819</v>
      </c>
      <c r="K159" s="24">
        <v>1790319.2564239516</v>
      </c>
      <c r="L159" s="24"/>
      <c r="M159" s="23">
        <v>2.4160453758286073E-3</v>
      </c>
      <c r="N159" s="28">
        <v>1863</v>
      </c>
      <c r="O159" s="1" t="s">
        <v>728</v>
      </c>
      <c r="P159" s="24">
        <v>45268410.329999998</v>
      </c>
      <c r="R159" s="24">
        <v>3307964.5113493097</v>
      </c>
    </row>
    <row r="160" spans="1:18" ht="11.4">
      <c r="A160" s="25">
        <v>5</v>
      </c>
      <c r="B160" s="26">
        <v>433</v>
      </c>
      <c r="C160" s="27" t="s">
        <v>804</v>
      </c>
      <c r="D160" s="24">
        <v>25381412.109999999</v>
      </c>
      <c r="E160" s="22">
        <v>3.1888523051320172E-2</v>
      </c>
      <c r="F160" s="24">
        <v>25258353.921054505</v>
      </c>
      <c r="G160" s="24">
        <v>24760087.198266312</v>
      </c>
      <c r="H160" s="24">
        <v>498266.72278819233</v>
      </c>
      <c r="I160" s="24">
        <v>-2472941.6655082013</v>
      </c>
      <c r="J160" s="24">
        <v>-1974674.942720009</v>
      </c>
      <c r="K160" s="24">
        <v>991237.4764258978</v>
      </c>
      <c r="L160" s="24"/>
      <c r="M160" s="23">
        <v>1.3376802560066397E-3</v>
      </c>
      <c r="N160" s="28">
        <v>595</v>
      </c>
      <c r="O160" s="1" t="s">
        <v>804</v>
      </c>
      <c r="P160" s="24">
        <v>24597048.559999999</v>
      </c>
      <c r="R160" s="24">
        <v>1476724.5582411257</v>
      </c>
    </row>
    <row r="161" spans="1:18" ht="11.4">
      <c r="A161" s="25">
        <v>1</v>
      </c>
      <c r="B161" s="26">
        <v>434</v>
      </c>
      <c r="C161" s="27" t="s">
        <v>289</v>
      </c>
      <c r="D161" s="24">
        <v>47226440.759999998</v>
      </c>
      <c r="E161" s="22">
        <v>1.8544560871771365E-2</v>
      </c>
      <c r="F161" s="24">
        <v>46997470.037446007</v>
      </c>
      <c r="G161" s="24">
        <v>46645855.668623395</v>
      </c>
      <c r="H161" s="24">
        <v>351614.36882261187</v>
      </c>
      <c r="I161" s="24">
        <v>-4601329.2153688138</v>
      </c>
      <c r="J161" s="24">
        <v>-4249714.846546202</v>
      </c>
      <c r="K161" s="24">
        <v>1844366.1746099577</v>
      </c>
      <c r="L161" s="24"/>
      <c r="M161" s="23">
        <v>2.4889819798965948E-3</v>
      </c>
      <c r="N161" s="28">
        <v>599</v>
      </c>
      <c r="O161" s="1" t="s">
        <v>1022</v>
      </c>
      <c r="P161" s="24">
        <v>46366592.659999996</v>
      </c>
      <c r="R161" s="24">
        <v>6321240.810840928</v>
      </c>
    </row>
    <row r="162" spans="1:18" ht="11.4">
      <c r="A162" s="25">
        <v>13</v>
      </c>
      <c r="B162" s="26">
        <v>435</v>
      </c>
      <c r="C162" s="27" t="s">
        <v>300</v>
      </c>
      <c r="D162" s="24">
        <v>1717735.82</v>
      </c>
      <c r="E162" s="22">
        <v>5.3891075275458E-2</v>
      </c>
      <c r="F162" s="24">
        <v>1709407.620679178</v>
      </c>
      <c r="G162" s="24">
        <v>1605122.4130368412</v>
      </c>
      <c r="H162" s="24">
        <v>104285.20764233684</v>
      </c>
      <c r="I162" s="24">
        <v>-167361.07751626181</v>
      </c>
      <c r="J162" s="24">
        <v>-63075.869873924967</v>
      </c>
      <c r="K162" s="24">
        <v>67083.900296955166</v>
      </c>
      <c r="L162" s="24"/>
      <c r="M162" s="23">
        <v>9.0530080891128772E-5</v>
      </c>
      <c r="N162" s="28">
        <v>601</v>
      </c>
      <c r="O162" s="1" t="s">
        <v>300</v>
      </c>
      <c r="P162" s="24">
        <v>1629898.82</v>
      </c>
      <c r="R162" s="24">
        <v>288942.46411917504</v>
      </c>
    </row>
    <row r="163" spans="1:18" ht="11.4">
      <c r="A163" s="25">
        <v>17</v>
      </c>
      <c r="B163" s="26">
        <v>436</v>
      </c>
      <c r="C163" s="27" t="s">
        <v>339</v>
      </c>
      <c r="D163" s="24">
        <v>5373456.1600000001</v>
      </c>
      <c r="E163" s="22">
        <v>3.8780364200352802E-2</v>
      </c>
      <c r="F163" s="24">
        <v>5347403.7173478017</v>
      </c>
      <c r="G163" s="24">
        <v>5251080.8742515082</v>
      </c>
      <c r="H163" s="24">
        <v>96322.843096293509</v>
      </c>
      <c r="I163" s="24">
        <v>-523542.32964880165</v>
      </c>
      <c r="J163" s="24">
        <v>-427219.48655250814</v>
      </c>
      <c r="K163" s="24">
        <v>209853.22253307819</v>
      </c>
      <c r="L163" s="24"/>
      <c r="M163" s="23">
        <v>2.8319804196068647E-4</v>
      </c>
      <c r="N163" s="28">
        <v>605</v>
      </c>
      <c r="O163" s="1" t="s">
        <v>339</v>
      </c>
      <c r="P163" s="24">
        <v>5172851.1100000003</v>
      </c>
      <c r="R163" s="24">
        <v>159741.13530409968</v>
      </c>
    </row>
    <row r="164" spans="1:18" ht="11.4">
      <c r="A164" s="25">
        <v>21</v>
      </c>
      <c r="B164" s="26">
        <v>438</v>
      </c>
      <c r="C164" s="27" t="s">
        <v>338</v>
      </c>
      <c r="D164" s="24">
        <v>1299040.8400000001</v>
      </c>
      <c r="E164" s="22">
        <v>3.1922237674707921E-2</v>
      </c>
      <c r="F164" s="24">
        <v>1292742.6241070535</v>
      </c>
      <c r="G164" s="24">
        <v>1310206.0516099464</v>
      </c>
      <c r="H164" s="24">
        <v>-17463.427502892911</v>
      </c>
      <c r="I164" s="24">
        <v>-126567.11945381094</v>
      </c>
      <c r="J164" s="24">
        <v>-144030.54695670385</v>
      </c>
      <c r="K164" s="24">
        <v>50732.32168624911</v>
      </c>
      <c r="L164" s="24"/>
      <c r="M164" s="23">
        <v>6.846353843053693E-5</v>
      </c>
      <c r="N164" s="28">
        <v>606</v>
      </c>
      <c r="O164" s="1" t="s">
        <v>338</v>
      </c>
      <c r="P164" s="24">
        <v>1258855.3600000001</v>
      </c>
      <c r="R164" s="24">
        <v>70158.168164527786</v>
      </c>
    </row>
    <row r="165" spans="1:18" ht="11.4">
      <c r="A165" s="25">
        <v>15</v>
      </c>
      <c r="B165" s="26">
        <v>440</v>
      </c>
      <c r="C165" s="27" t="s">
        <v>239</v>
      </c>
      <c r="D165" s="24">
        <v>13901803.1</v>
      </c>
      <c r="E165" s="22">
        <v>4.2764912308641989E-2</v>
      </c>
      <c r="F165" s="24">
        <v>13834402.172693484</v>
      </c>
      <c r="G165" s="24">
        <v>13752957.197950466</v>
      </c>
      <c r="H165" s="24">
        <v>81444.974743017927</v>
      </c>
      <c r="I165" s="24">
        <v>-1354469.4819456632</v>
      </c>
      <c r="J165" s="24">
        <v>-1273024.5072026453</v>
      </c>
      <c r="K165" s="24">
        <v>542916.53131405404</v>
      </c>
      <c r="L165" s="24"/>
      <c r="M165" s="23">
        <v>7.3266875180814743E-4</v>
      </c>
      <c r="N165" s="28">
        <v>607</v>
      </c>
      <c r="O165" s="1" t="s">
        <v>1012</v>
      </c>
      <c r="P165" s="24">
        <v>13331675.18</v>
      </c>
      <c r="R165" s="24">
        <v>354295.58139383828</v>
      </c>
    </row>
    <row r="166" spans="1:18" ht="11.4">
      <c r="A166" s="25">
        <v>9</v>
      </c>
      <c r="B166" s="26">
        <v>441</v>
      </c>
      <c r="C166" s="27" t="s">
        <v>805</v>
      </c>
      <c r="D166" s="24">
        <v>13241021.109999999</v>
      </c>
      <c r="E166" s="22">
        <v>3.7132733583376876E-2</v>
      </c>
      <c r="F166" s="24">
        <v>13176823.890770275</v>
      </c>
      <c r="G166" s="24">
        <v>13208873.992831809</v>
      </c>
      <c r="H166" s="24">
        <v>-32050.1020615343</v>
      </c>
      <c r="I166" s="24">
        <v>-1290088.6938395272</v>
      </c>
      <c r="J166" s="24">
        <v>-1322138.7959010615</v>
      </c>
      <c r="K166" s="24">
        <v>517110.56475093972</v>
      </c>
      <c r="L166" s="24"/>
      <c r="M166" s="23">
        <v>6.9784346243035407E-4</v>
      </c>
      <c r="N166" s="28">
        <v>611</v>
      </c>
      <c r="O166" s="1" t="s">
        <v>805</v>
      </c>
      <c r="P166" s="24">
        <v>12766949.380000001</v>
      </c>
      <c r="R166" s="24">
        <v>1969698.9769465595</v>
      </c>
    </row>
    <row r="167" spans="1:18" ht="11.4">
      <c r="A167" s="25">
        <v>1</v>
      </c>
      <c r="B167" s="26">
        <v>444</v>
      </c>
      <c r="C167" s="27" t="s">
        <v>680</v>
      </c>
      <c r="D167" s="24">
        <v>169278000.59999999</v>
      </c>
      <c r="E167" s="22">
        <v>1.2416287831313877E-2</v>
      </c>
      <c r="F167" s="24">
        <v>168457280.14158455</v>
      </c>
      <c r="G167" s="24">
        <v>168322079.49594423</v>
      </c>
      <c r="H167" s="24">
        <v>135200.64564031363</v>
      </c>
      <c r="I167" s="24">
        <v>-16492960.238911716</v>
      </c>
      <c r="J167" s="24">
        <v>-16357759.593271403</v>
      </c>
      <c r="K167" s="24">
        <v>6610928.3991750926</v>
      </c>
      <c r="L167" s="24"/>
      <c r="M167" s="23">
        <v>8.9214830994247662E-3</v>
      </c>
      <c r="N167" s="28">
        <v>584</v>
      </c>
      <c r="O167" s="1" t="s">
        <v>377</v>
      </c>
      <c r="P167" s="24">
        <v>167201972.78</v>
      </c>
      <c r="R167" s="24">
        <v>6936201.1951815514</v>
      </c>
    </row>
    <row r="168" spans="1:18" ht="11.4">
      <c r="A168" s="25">
        <v>2</v>
      </c>
      <c r="B168" s="26">
        <v>445</v>
      </c>
      <c r="C168" s="27" t="s">
        <v>693</v>
      </c>
      <c r="D168" s="24">
        <v>54699803.009999998</v>
      </c>
      <c r="E168" s="22">
        <v>2.0243814078094724E-2</v>
      </c>
      <c r="F168" s="24">
        <v>54434598.746938772</v>
      </c>
      <c r="G168" s="24">
        <v>53987607.088758372</v>
      </c>
      <c r="H168" s="24">
        <v>446991.65818040073</v>
      </c>
      <c r="I168" s="24">
        <v>-5329467.9339462463</v>
      </c>
      <c r="J168" s="24">
        <v>-4882476.2757658456</v>
      </c>
      <c r="K168" s="24">
        <v>2136228.451815092</v>
      </c>
      <c r="L168" s="24"/>
      <c r="M168" s="23">
        <v>2.8828516781026947E-3</v>
      </c>
      <c r="N168" s="28">
        <v>2183</v>
      </c>
      <c r="O168" s="1" t="s">
        <v>979</v>
      </c>
      <c r="P168" s="24">
        <v>53614442.210000001</v>
      </c>
      <c r="R168" s="24">
        <v>2310591.5679036682</v>
      </c>
    </row>
    <row r="169" spans="1:18" ht="11.4">
      <c r="A169" s="25">
        <v>15</v>
      </c>
      <c r="B169" s="26">
        <v>475</v>
      </c>
      <c r="C169" s="27" t="s">
        <v>674</v>
      </c>
      <c r="D169" s="24">
        <v>17202696.440000001</v>
      </c>
      <c r="E169" s="22">
        <v>3.6783218983401644E-2</v>
      </c>
      <c r="F169" s="24">
        <v>17119291.597916707</v>
      </c>
      <c r="G169" s="24">
        <v>16708740.323751541</v>
      </c>
      <c r="H169" s="24">
        <v>410551.27416516654</v>
      </c>
      <c r="I169" s="24">
        <v>-1676079.5105172582</v>
      </c>
      <c r="J169" s="24">
        <v>-1265528.2363520917</v>
      </c>
      <c r="K169" s="24">
        <v>671828.55441632785</v>
      </c>
      <c r="L169" s="24"/>
      <c r="M169" s="23">
        <v>9.0663621386129851E-4</v>
      </c>
      <c r="N169" s="28">
        <v>628</v>
      </c>
      <c r="O169" s="1" t="s">
        <v>373</v>
      </c>
      <c r="P169" s="24">
        <v>16592375.460000001</v>
      </c>
      <c r="R169" s="24">
        <v>1105911.2426350275</v>
      </c>
    </row>
    <row r="170" spans="1:18" ht="11.4">
      <c r="A170" s="25">
        <v>21</v>
      </c>
      <c r="B170" s="26">
        <v>478</v>
      </c>
      <c r="C170" s="27" t="s">
        <v>353</v>
      </c>
      <c r="D170" s="24">
        <v>41287439.090000004</v>
      </c>
      <c r="E170" s="22">
        <v>4.1952258041495494E-3</v>
      </c>
      <c r="F170" s="24">
        <v>41087262.77756343</v>
      </c>
      <c r="G170" s="24">
        <v>41511156.268870264</v>
      </c>
      <c r="H170" s="24">
        <v>-423893.49130683392</v>
      </c>
      <c r="I170" s="24">
        <v>-4022685.1029918143</v>
      </c>
      <c r="J170" s="24">
        <v>-4446578.5942986477</v>
      </c>
      <c r="K170" s="24">
        <v>1612426.3202651087</v>
      </c>
      <c r="L170" s="24"/>
      <c r="M170" s="23">
        <v>2.1759779106226311E-3</v>
      </c>
      <c r="N170" s="28">
        <v>633</v>
      </c>
      <c r="O170" s="1" t="s">
        <v>405</v>
      </c>
      <c r="P170" s="24">
        <v>41114952.579999998</v>
      </c>
      <c r="R170" s="24">
        <v>6916869.3732493855</v>
      </c>
    </row>
    <row r="171" spans="1:18" ht="11.4">
      <c r="A171" s="25">
        <v>2</v>
      </c>
      <c r="B171" s="26">
        <v>480</v>
      </c>
      <c r="C171" s="27" t="s">
        <v>274</v>
      </c>
      <c r="D171" s="24">
        <v>5816256.1100000003</v>
      </c>
      <c r="E171" s="22">
        <v>4.261300102996346E-2</v>
      </c>
      <c r="F171" s="24">
        <v>5788056.8143801251</v>
      </c>
      <c r="G171" s="24">
        <v>5696789.6331158215</v>
      </c>
      <c r="H171" s="24">
        <v>91267.181264303625</v>
      </c>
      <c r="I171" s="24">
        <v>-566684.86407889042</v>
      </c>
      <c r="J171" s="24">
        <v>-475417.68281458679</v>
      </c>
      <c r="K171" s="24">
        <v>227146.18886203133</v>
      </c>
      <c r="L171" s="24"/>
      <c r="M171" s="23">
        <v>3.0653499216301024E-4</v>
      </c>
      <c r="N171" s="28">
        <v>638</v>
      </c>
      <c r="O171" s="1" t="s">
        <v>274</v>
      </c>
      <c r="P171" s="24">
        <v>5578537.8700000001</v>
      </c>
      <c r="R171" s="24">
        <v>310138.60242457938</v>
      </c>
    </row>
    <row r="172" spans="1:18" ht="11.4">
      <c r="A172" s="25">
        <v>2</v>
      </c>
      <c r="B172" s="26">
        <v>481</v>
      </c>
      <c r="C172" s="27" t="s">
        <v>328</v>
      </c>
      <c r="D172" s="24">
        <v>36757686.869999997</v>
      </c>
      <c r="E172" s="22">
        <v>1.9345006363657324E-2</v>
      </c>
      <c r="F172" s="24">
        <v>36579472.420920327</v>
      </c>
      <c r="G172" s="24">
        <v>36504927.701658107</v>
      </c>
      <c r="H172" s="24">
        <v>74544.719262219965</v>
      </c>
      <c r="I172" s="24">
        <v>-3581345.8681722949</v>
      </c>
      <c r="J172" s="24">
        <v>-3506801.148910075</v>
      </c>
      <c r="K172" s="24">
        <v>1435522.839090459</v>
      </c>
      <c r="L172" s="24"/>
      <c r="M172" s="23">
        <v>1.937245720189896E-3</v>
      </c>
      <c r="N172" s="28">
        <v>641</v>
      </c>
      <c r="O172" s="1" t="s">
        <v>328</v>
      </c>
      <c r="P172" s="24">
        <v>36060103.93</v>
      </c>
      <c r="R172" s="24">
        <v>1579092.1244628134</v>
      </c>
    </row>
    <row r="173" spans="1:18" ht="11.4">
      <c r="A173" s="25">
        <v>17</v>
      </c>
      <c r="B173" s="26">
        <v>483</v>
      </c>
      <c r="C173" s="27" t="s">
        <v>932</v>
      </c>
      <c r="D173" s="24">
        <v>2156556.7200000002</v>
      </c>
      <c r="E173" s="22">
        <v>-1.1048492105065755E-2</v>
      </c>
      <c r="F173" s="24">
        <v>2146100.9595729876</v>
      </c>
      <c r="G173" s="24">
        <v>2187780.5487752208</v>
      </c>
      <c r="H173" s="24">
        <v>-41679.589202233125</v>
      </c>
      <c r="I173" s="24">
        <v>-210115.92829457056</v>
      </c>
      <c r="J173" s="24">
        <v>-251795.51749680369</v>
      </c>
      <c r="K173" s="24">
        <v>84221.470091488605</v>
      </c>
      <c r="L173" s="24"/>
      <c r="M173" s="23">
        <v>1.1365732264226017E-4</v>
      </c>
      <c r="N173" s="28">
        <v>646</v>
      </c>
      <c r="O173" s="1" t="s">
        <v>932</v>
      </c>
      <c r="P173" s="24">
        <v>2180649.61</v>
      </c>
      <c r="R173" s="24">
        <v>120217.13356161522</v>
      </c>
    </row>
    <row r="174" spans="1:18" ht="11.4">
      <c r="A174" s="25">
        <v>4</v>
      </c>
      <c r="B174" s="26">
        <v>484</v>
      </c>
      <c r="C174" s="27" t="s">
        <v>311</v>
      </c>
      <c r="D174" s="24">
        <v>7640915.7000000002</v>
      </c>
      <c r="E174" s="22">
        <v>1.5637005452660446E-2</v>
      </c>
      <c r="F174" s="24">
        <v>7603869.8002741635</v>
      </c>
      <c r="G174" s="24">
        <v>7591010.4628219269</v>
      </c>
      <c r="H174" s="24">
        <v>12859.337452236563</v>
      </c>
      <c r="I174" s="24">
        <v>-744463.65376657387</v>
      </c>
      <c r="J174" s="24">
        <v>-731604.31631433731</v>
      </c>
      <c r="K174" s="24">
        <v>298405.85556179372</v>
      </c>
      <c r="L174" s="24"/>
      <c r="M174" s="23">
        <v>4.0270029206429178E-4</v>
      </c>
      <c r="N174" s="28">
        <v>647</v>
      </c>
      <c r="O174" s="1" t="s">
        <v>387</v>
      </c>
      <c r="P174" s="24">
        <v>7523274.2199999997</v>
      </c>
      <c r="R174" s="24">
        <v>835796.71291165077</v>
      </c>
    </row>
    <row r="175" spans="1:18" ht="11.4">
      <c r="A175" s="25">
        <v>8</v>
      </c>
      <c r="B175" s="26">
        <v>489</v>
      </c>
      <c r="C175" s="27" t="s">
        <v>269</v>
      </c>
      <c r="D175" s="24">
        <v>4494278.38</v>
      </c>
      <c r="E175" s="22">
        <v>9.9702564429806628E-3</v>
      </c>
      <c r="F175" s="24">
        <v>4472488.5065421006</v>
      </c>
      <c r="G175" s="24">
        <v>4410606.1237829337</v>
      </c>
      <c r="H175" s="24">
        <v>61882.382759166881</v>
      </c>
      <c r="I175" s="24">
        <v>-437882.97570393543</v>
      </c>
      <c r="J175" s="24">
        <v>-376000.59294476855</v>
      </c>
      <c r="K175" s="24">
        <v>175518.09727684502</v>
      </c>
      <c r="L175" s="24"/>
      <c r="M175" s="23">
        <v>2.368626074809636E-4</v>
      </c>
      <c r="N175" s="28">
        <v>658</v>
      </c>
      <c r="O175" s="1" t="s">
        <v>269</v>
      </c>
      <c r="P175" s="24">
        <v>4449911.62</v>
      </c>
      <c r="R175" s="24">
        <v>782244.44431971514</v>
      </c>
    </row>
    <row r="176" spans="1:18" ht="11.4">
      <c r="A176" s="25">
        <v>10</v>
      </c>
      <c r="B176" s="26">
        <v>491</v>
      </c>
      <c r="C176" s="27" t="s">
        <v>362</v>
      </c>
      <c r="D176" s="24">
        <v>169985197.41</v>
      </c>
      <c r="E176" s="22">
        <v>1.7995446417064187E-2</v>
      </c>
      <c r="F176" s="24">
        <v>169161048.20781374</v>
      </c>
      <c r="G176" s="24">
        <v>168664579.9469493</v>
      </c>
      <c r="H176" s="24">
        <v>496468.26086443663</v>
      </c>
      <c r="I176" s="24">
        <v>-16561863.279041406</v>
      </c>
      <c r="J176" s="24">
        <v>-16065395.018176969</v>
      </c>
      <c r="K176" s="24">
        <v>6638547.0351376152</v>
      </c>
      <c r="L176" s="24"/>
      <c r="M176" s="23">
        <v>8.9587545958154328E-3</v>
      </c>
      <c r="N176" s="28">
        <v>663</v>
      </c>
      <c r="O176" s="1" t="s">
        <v>407</v>
      </c>
      <c r="P176" s="24">
        <v>166980312.15000001</v>
      </c>
      <c r="R176" s="24">
        <v>13404161.398681575</v>
      </c>
    </row>
    <row r="177" spans="1:18" ht="11.4">
      <c r="A177" s="25">
        <v>17</v>
      </c>
      <c r="B177" s="26">
        <v>494</v>
      </c>
      <c r="C177" s="27" t="s">
        <v>89</v>
      </c>
      <c r="D177" s="24">
        <v>25681790.210000001</v>
      </c>
      <c r="E177" s="22">
        <v>4.8904909660204998E-2</v>
      </c>
      <c r="F177" s="24">
        <v>25557275.680295188</v>
      </c>
      <c r="G177" s="24">
        <v>25519302.646567024</v>
      </c>
      <c r="H177" s="24">
        <v>37973.033728163689</v>
      </c>
      <c r="I177" s="24">
        <v>-2502207.8669187818</v>
      </c>
      <c r="J177" s="24">
        <v>-2464234.8331906181</v>
      </c>
      <c r="K177" s="24">
        <v>1002968.345793103</v>
      </c>
      <c r="L177" s="24"/>
      <c r="M177" s="23">
        <v>1.3535111267227919E-3</v>
      </c>
      <c r="N177" s="28">
        <v>673</v>
      </c>
      <c r="O177" s="1" t="s">
        <v>89</v>
      </c>
      <c r="P177" s="24">
        <v>24484383.640000001</v>
      </c>
      <c r="R177" s="24">
        <v>753405.14189038659</v>
      </c>
    </row>
    <row r="178" spans="1:18" ht="11.4">
      <c r="A178" s="25">
        <v>13</v>
      </c>
      <c r="B178" s="26">
        <v>495</v>
      </c>
      <c r="C178" s="27" t="s">
        <v>896</v>
      </c>
      <c r="D178" s="24">
        <v>4053005.37</v>
      </c>
      <c r="E178" s="22">
        <v>4.1419393911674485E-2</v>
      </c>
      <c r="F178" s="24">
        <v>4033354.9463570197</v>
      </c>
      <c r="G178" s="24">
        <v>3928557.7895291913</v>
      </c>
      <c r="H178" s="24">
        <v>104797.15682782838</v>
      </c>
      <c r="I178" s="24">
        <v>-394889.21288396686</v>
      </c>
      <c r="J178" s="24">
        <v>-290092.05605613848</v>
      </c>
      <c r="K178" s="24">
        <v>158284.7635698159</v>
      </c>
      <c r="L178" s="24"/>
      <c r="M178" s="23">
        <v>2.1360613181966437E-4</v>
      </c>
      <c r="N178" s="28">
        <v>675</v>
      </c>
      <c r="O178" s="1" t="s">
        <v>896</v>
      </c>
      <c r="P178" s="24">
        <v>3891809</v>
      </c>
      <c r="R178" s="24">
        <v>1094782.5989459825</v>
      </c>
    </row>
    <row r="179" spans="1:18" ht="11.4">
      <c r="A179" s="25">
        <v>19</v>
      </c>
      <c r="B179" s="26">
        <v>498</v>
      </c>
      <c r="C179" s="27" t="s">
        <v>904</v>
      </c>
      <c r="D179" s="24">
        <v>7096901.7999999998</v>
      </c>
      <c r="E179" s="22">
        <v>1.9343737737040234E-2</v>
      </c>
      <c r="F179" s="24">
        <v>7062493.4747717939</v>
      </c>
      <c r="G179" s="24">
        <v>7006344.6469230056</v>
      </c>
      <c r="H179" s="24">
        <v>56148.827848788351</v>
      </c>
      <c r="I179" s="24">
        <v>-691459.72183027421</v>
      </c>
      <c r="J179" s="24">
        <v>-635310.89398148586</v>
      </c>
      <c r="K179" s="24">
        <v>277160.11229740881</v>
      </c>
      <c r="L179" s="24"/>
      <c r="M179" s="23">
        <v>3.7402904832618399E-4</v>
      </c>
      <c r="N179" s="28">
        <v>679</v>
      </c>
      <c r="O179" s="1" t="s">
        <v>904</v>
      </c>
      <c r="P179" s="24">
        <v>6962226.3200000003</v>
      </c>
      <c r="R179" s="24">
        <v>711856.26573660539</v>
      </c>
    </row>
    <row r="180" spans="1:18" ht="11.4">
      <c r="A180" s="25">
        <v>15</v>
      </c>
      <c r="B180" s="26">
        <v>499</v>
      </c>
      <c r="C180" s="27" t="s">
        <v>240</v>
      </c>
      <c r="D180" s="24">
        <v>69146918.409999996</v>
      </c>
      <c r="E180" s="22">
        <v>2.3411354405934004E-2</v>
      </c>
      <c r="F180" s="24">
        <v>68811669.350025758</v>
      </c>
      <c r="G180" s="24">
        <v>68567331.492688626</v>
      </c>
      <c r="H180" s="24">
        <v>244337.8573371321</v>
      </c>
      <c r="I180" s="24">
        <v>-6737067.8525098469</v>
      </c>
      <c r="J180" s="24">
        <v>-6492729.9951727148</v>
      </c>
      <c r="K180" s="24">
        <v>2700441.4336880585</v>
      </c>
      <c r="L180" s="24"/>
      <c r="M180" s="23">
        <v>3.6442601034130965E-3</v>
      </c>
      <c r="N180" s="28">
        <v>681</v>
      </c>
      <c r="O180" s="1" t="s">
        <v>1013</v>
      </c>
      <c r="P180" s="24">
        <v>67565127.269999996</v>
      </c>
      <c r="R180" s="24">
        <v>2419305.1922715236</v>
      </c>
    </row>
    <row r="181" spans="1:18" ht="11.4">
      <c r="A181" s="25">
        <v>13</v>
      </c>
      <c r="B181" s="26">
        <v>500</v>
      </c>
      <c r="C181" s="27" t="s">
        <v>359</v>
      </c>
      <c r="D181" s="24">
        <v>35127633.469999999</v>
      </c>
      <c r="E181" s="22">
        <v>3.9276077002854404E-2</v>
      </c>
      <c r="F181" s="24">
        <v>34957322.104421712</v>
      </c>
      <c r="G181" s="24">
        <v>34834106.918906704</v>
      </c>
      <c r="H181" s="24">
        <v>123215.18551500887</v>
      </c>
      <c r="I181" s="24">
        <v>-3422527.7948360555</v>
      </c>
      <c r="J181" s="24">
        <v>-3299312.6093210466</v>
      </c>
      <c r="K181" s="24">
        <v>1371863.2597237595</v>
      </c>
      <c r="L181" s="24"/>
      <c r="M181" s="23">
        <v>1.8513367786398155E-3</v>
      </c>
      <c r="N181" s="28">
        <v>683</v>
      </c>
      <c r="O181" s="1" t="s">
        <v>359</v>
      </c>
      <c r="P181" s="24">
        <v>33800098.210000001</v>
      </c>
      <c r="R181" s="24">
        <v>2150217.0844709217</v>
      </c>
    </row>
    <row r="182" spans="1:18" ht="11.4">
      <c r="A182" s="25">
        <v>2</v>
      </c>
      <c r="B182" s="26">
        <v>503</v>
      </c>
      <c r="C182" s="27" t="s">
        <v>85</v>
      </c>
      <c r="D182" s="24">
        <v>24659231.899999999</v>
      </c>
      <c r="E182" s="22">
        <v>1.175412507887641E-2</v>
      </c>
      <c r="F182" s="24">
        <v>24539675.099722311</v>
      </c>
      <c r="G182" s="24">
        <v>24706937.299958166</v>
      </c>
      <c r="H182" s="24">
        <v>-167262.20023585483</v>
      </c>
      <c r="I182" s="24">
        <v>-2402578.7746030563</v>
      </c>
      <c r="J182" s="24">
        <v>-2569840.9748389111</v>
      </c>
      <c r="K182" s="24">
        <v>963033.68359582557</v>
      </c>
      <c r="L182" s="24"/>
      <c r="M182" s="23">
        <v>1.2996190873053475E-3</v>
      </c>
      <c r="N182" s="28">
        <v>2007</v>
      </c>
      <c r="O182" s="1" t="s">
        <v>85</v>
      </c>
      <c r="P182" s="24">
        <v>24372751.530000001</v>
      </c>
      <c r="R182" s="24">
        <v>1027363.8732517484</v>
      </c>
    </row>
    <row r="183" spans="1:18" ht="11.4">
      <c r="A183" s="25">
        <v>1</v>
      </c>
      <c r="B183" s="26">
        <v>504</v>
      </c>
      <c r="C183" s="27" t="s">
        <v>914</v>
      </c>
      <c r="D183" s="24">
        <v>5723630.1100000003</v>
      </c>
      <c r="E183" s="22">
        <v>3.7136181994183559E-2</v>
      </c>
      <c r="F183" s="24">
        <v>5695879.8984484142</v>
      </c>
      <c r="G183" s="24">
        <v>5548110.2861191584</v>
      </c>
      <c r="H183" s="24">
        <v>147769.61232925579</v>
      </c>
      <c r="I183" s="24">
        <v>-557660.20092316659</v>
      </c>
      <c r="J183" s="24">
        <v>-409890.5885939108</v>
      </c>
      <c r="K183" s="24">
        <v>223528.80295404827</v>
      </c>
      <c r="L183" s="24"/>
      <c r="M183" s="23">
        <v>3.0165331060581844E-4</v>
      </c>
      <c r="N183" s="28">
        <v>690</v>
      </c>
      <c r="O183" s="1" t="s">
        <v>395</v>
      </c>
      <c r="P183" s="24">
        <v>5518687.1399999997</v>
      </c>
      <c r="R183" s="24">
        <v>445560.78393181897</v>
      </c>
    </row>
    <row r="184" spans="1:18" ht="11.4">
      <c r="A184" s="25">
        <v>1</v>
      </c>
      <c r="B184" s="26">
        <v>505</v>
      </c>
      <c r="C184" s="27" t="s">
        <v>806</v>
      </c>
      <c r="D184" s="24">
        <v>71729242.219999999</v>
      </c>
      <c r="E184" s="22">
        <v>3.1811517705156778E-2</v>
      </c>
      <c r="F184" s="24">
        <v>71381473.128045186</v>
      </c>
      <c r="G184" s="24">
        <v>70365482.851020113</v>
      </c>
      <c r="H184" s="24">
        <v>1015990.2770250738</v>
      </c>
      <c r="I184" s="24">
        <v>-6988666.7830936546</v>
      </c>
      <c r="J184" s="24">
        <v>-5972676.5060685808</v>
      </c>
      <c r="K184" s="24">
        <v>2801290.6742915954</v>
      </c>
      <c r="L184" s="24"/>
      <c r="M184" s="23">
        <v>3.7803566909584319E-3</v>
      </c>
      <c r="N184" s="28">
        <v>693</v>
      </c>
      <c r="O184" s="1" t="s">
        <v>806</v>
      </c>
      <c r="P184" s="24">
        <v>69517776.25</v>
      </c>
      <c r="R184" s="24">
        <v>2809564.3978275121</v>
      </c>
    </row>
    <row r="185" spans="1:18" ht="11.4">
      <c r="A185" s="25">
        <v>10</v>
      </c>
      <c r="B185" s="26">
        <v>507</v>
      </c>
      <c r="C185" s="27" t="s">
        <v>197</v>
      </c>
      <c r="D185" s="24">
        <v>15860715.359999999</v>
      </c>
      <c r="E185" s="22">
        <v>1.2643995384045592E-2</v>
      </c>
      <c r="F185" s="24">
        <v>15783816.923493681</v>
      </c>
      <c r="G185" s="24">
        <v>15778057.323745348</v>
      </c>
      <c r="H185" s="24">
        <v>5759.5997483339161</v>
      </c>
      <c r="I185" s="24">
        <v>-1545328.6715697206</v>
      </c>
      <c r="J185" s="24">
        <v>-1539569.0718213867</v>
      </c>
      <c r="K185" s="24">
        <v>619419.25845653343</v>
      </c>
      <c r="L185" s="24"/>
      <c r="M185" s="23">
        <v>8.3590958971325893E-4</v>
      </c>
      <c r="N185" s="28">
        <v>696</v>
      </c>
      <c r="O185" s="1" t="s">
        <v>197</v>
      </c>
      <c r="P185" s="24">
        <v>15662676.550000001</v>
      </c>
      <c r="R185" s="24">
        <v>2256059.0551126231</v>
      </c>
    </row>
    <row r="186" spans="1:18" ht="11.4">
      <c r="A186" s="25">
        <v>6</v>
      </c>
      <c r="B186" s="26">
        <v>508</v>
      </c>
      <c r="C186" s="27" t="s">
        <v>1174</v>
      </c>
      <c r="D186" s="24">
        <v>34507712.009999998</v>
      </c>
      <c r="E186" s="22">
        <v>-2.6227918532329975E-3</v>
      </c>
      <c r="F186" s="24">
        <v>34340406.245994449</v>
      </c>
      <c r="G186" s="24">
        <v>34458992.484562695</v>
      </c>
      <c r="H186" s="24">
        <v>-118586.23856824636</v>
      </c>
      <c r="I186" s="24">
        <v>-3362128.0975641808</v>
      </c>
      <c r="J186" s="24">
        <v>-3480714.3361324272</v>
      </c>
      <c r="K186" s="24">
        <v>1347653.0471110989</v>
      </c>
      <c r="L186" s="24"/>
      <c r="M186" s="23">
        <v>1.8186649677207497E-3</v>
      </c>
      <c r="N186" s="28">
        <v>2162</v>
      </c>
      <c r="O186" s="1" t="s">
        <v>1174</v>
      </c>
      <c r="P186" s="24">
        <v>34598456.560000002</v>
      </c>
      <c r="R186" s="24">
        <v>2122791.8340431037</v>
      </c>
    </row>
    <row r="187" spans="1:18" ht="11.4">
      <c r="A187" s="25">
        <v>2</v>
      </c>
      <c r="B187" s="26">
        <v>529</v>
      </c>
      <c r="C187" s="27" t="s">
        <v>184</v>
      </c>
      <c r="D187" s="24">
        <v>73536305.510000005</v>
      </c>
      <c r="E187" s="22">
        <v>2.668421094633211E-2</v>
      </c>
      <c r="F187" s="24">
        <v>73179775.127112523</v>
      </c>
      <c r="G187" s="24">
        <v>73068599.334536538</v>
      </c>
      <c r="H187" s="24">
        <v>111175.79257598519</v>
      </c>
      <c r="I187" s="24">
        <v>-7164731.1440001419</v>
      </c>
      <c r="J187" s="24">
        <v>-7053555.3514241567</v>
      </c>
      <c r="K187" s="24">
        <v>2871863.1407705494</v>
      </c>
      <c r="L187" s="24"/>
      <c r="M187" s="23">
        <v>3.8755946105001513E-3</v>
      </c>
      <c r="N187" s="28">
        <v>701</v>
      </c>
      <c r="O187" s="1" t="s">
        <v>983</v>
      </c>
      <c r="P187" s="24">
        <v>71625047.629999995</v>
      </c>
      <c r="R187" s="24">
        <v>9177747.4927748833</v>
      </c>
    </row>
    <row r="188" spans="1:18" ht="11.4">
      <c r="A188" s="25">
        <v>4</v>
      </c>
      <c r="B188" s="26">
        <v>531</v>
      </c>
      <c r="C188" s="27" t="s">
        <v>912</v>
      </c>
      <c r="D188" s="24">
        <v>17515367.91</v>
      </c>
      <c r="E188" s="22">
        <v>2.7217951045732658E-2</v>
      </c>
      <c r="F188" s="24">
        <v>17430447.124490615</v>
      </c>
      <c r="G188" s="24">
        <v>17214587.288436886</v>
      </c>
      <c r="H188" s="24">
        <v>215859.83605372906</v>
      </c>
      <c r="I188" s="24">
        <v>-1706543.4698284131</v>
      </c>
      <c r="J188" s="24">
        <v>-1490683.633774684</v>
      </c>
      <c r="K188" s="24">
        <v>684039.52508769813</v>
      </c>
      <c r="L188" s="24"/>
      <c r="M188" s="23">
        <v>9.2311498384552583E-4</v>
      </c>
      <c r="N188" s="28">
        <v>703</v>
      </c>
      <c r="O188" s="1" t="s">
        <v>912</v>
      </c>
      <c r="P188" s="24">
        <v>17051267.350000001</v>
      </c>
      <c r="R188" s="24">
        <v>568888.53155384015</v>
      </c>
    </row>
    <row r="189" spans="1:18" ht="11.4">
      <c r="A189" s="25">
        <v>17</v>
      </c>
      <c r="B189" s="26">
        <v>535</v>
      </c>
      <c r="C189" s="27" t="s">
        <v>263</v>
      </c>
      <c r="D189" s="24">
        <v>27950715.300000001</v>
      </c>
      <c r="E189" s="22">
        <v>2.902523295857673E-2</v>
      </c>
      <c r="F189" s="24">
        <v>27815200.207709532</v>
      </c>
      <c r="G189" s="24">
        <v>27372639.807549395</v>
      </c>
      <c r="H189" s="24">
        <v>442560.40016013756</v>
      </c>
      <c r="I189" s="24">
        <v>-2723271.9813447599</v>
      </c>
      <c r="J189" s="24">
        <v>-2280711.5811846224</v>
      </c>
      <c r="K189" s="24">
        <v>1091578.2139384968</v>
      </c>
      <c r="L189" s="24"/>
      <c r="M189" s="23">
        <v>1.4730906159213181E-3</v>
      </c>
      <c r="N189" s="28">
        <v>716</v>
      </c>
      <c r="O189" s="1" t="s">
        <v>263</v>
      </c>
      <c r="P189" s="24">
        <v>27162322.559999999</v>
      </c>
      <c r="R189" s="24">
        <v>1142233.0257270706</v>
      </c>
    </row>
    <row r="190" spans="1:18" ht="11.4">
      <c r="A190" s="25">
        <v>6</v>
      </c>
      <c r="B190" s="26">
        <v>536</v>
      </c>
      <c r="C190" s="27" t="s">
        <v>96</v>
      </c>
      <c r="D190" s="24">
        <v>118749110.54000001</v>
      </c>
      <c r="E190" s="22">
        <v>5.0335702736362675E-2</v>
      </c>
      <c r="F190" s="24">
        <v>118173372.26276746</v>
      </c>
      <c r="G190" s="24">
        <v>117990523.83595547</v>
      </c>
      <c r="H190" s="24">
        <v>182848.42681199312</v>
      </c>
      <c r="I190" s="24">
        <v>-11569869.395907506</v>
      </c>
      <c r="J190" s="24">
        <v>-11387020.969095513</v>
      </c>
      <c r="K190" s="24">
        <v>4637589.4355032239</v>
      </c>
      <c r="L190" s="24"/>
      <c r="M190" s="23">
        <v>6.2584516534887136E-3</v>
      </c>
      <c r="N190" s="28">
        <v>717</v>
      </c>
      <c r="O190" s="1" t="s">
        <v>96</v>
      </c>
      <c r="P190" s="24">
        <v>113058244.36</v>
      </c>
      <c r="R190" s="24">
        <v>9176798.0337248854</v>
      </c>
    </row>
    <row r="191" spans="1:18" ht="11.4">
      <c r="A191" s="25">
        <v>2</v>
      </c>
      <c r="B191" s="26">
        <v>538</v>
      </c>
      <c r="C191" s="27" t="s">
        <v>906</v>
      </c>
      <c r="D191" s="24">
        <v>16435352.98</v>
      </c>
      <c r="E191" s="22">
        <v>3.6315898333549423E-2</v>
      </c>
      <c r="F191" s="24">
        <v>16355668.494218301</v>
      </c>
      <c r="G191" s="24">
        <v>16465536.308952704</v>
      </c>
      <c r="H191" s="24">
        <v>-109867.81473440304</v>
      </c>
      <c r="I191" s="24">
        <v>-1601316.3095666857</v>
      </c>
      <c r="J191" s="24">
        <v>-1711184.1243010887</v>
      </c>
      <c r="K191" s="24">
        <v>641860.97059767018</v>
      </c>
      <c r="L191" s="24"/>
      <c r="M191" s="23">
        <v>8.6619479982297525E-4</v>
      </c>
      <c r="N191" s="28">
        <v>722</v>
      </c>
      <c r="O191" s="1" t="s">
        <v>393</v>
      </c>
      <c r="P191" s="24">
        <v>15859404.460000001</v>
      </c>
      <c r="R191" s="24">
        <v>440721.69637746469</v>
      </c>
    </row>
    <row r="192" spans="1:18" ht="11.4">
      <c r="A192" s="25">
        <v>12</v>
      </c>
      <c r="B192" s="26">
        <v>541</v>
      </c>
      <c r="C192" s="27" t="s">
        <v>230</v>
      </c>
      <c r="D192" s="24">
        <v>19762377.420000002</v>
      </c>
      <c r="E192" s="22">
        <v>1.7620691609218753E-2</v>
      </c>
      <c r="F192" s="24">
        <v>19666562.326496817</v>
      </c>
      <c r="G192" s="24">
        <v>19407167.829798363</v>
      </c>
      <c r="H192" s="24">
        <v>259394.49669845402</v>
      </c>
      <c r="I192" s="24">
        <v>-1925472.3228012107</v>
      </c>
      <c r="J192" s="24">
        <v>-1666077.8261027567</v>
      </c>
      <c r="K192" s="24">
        <v>771793.50924525643</v>
      </c>
      <c r="L192" s="24"/>
      <c r="M192" s="23">
        <v>1.0415394530420962E-3</v>
      </c>
      <c r="N192" s="28">
        <v>730</v>
      </c>
      <c r="O192" s="1" t="s">
        <v>230</v>
      </c>
      <c r="P192" s="24">
        <v>19420180.41</v>
      </c>
      <c r="R192" s="24">
        <v>2644726.4432024215</v>
      </c>
    </row>
    <row r="193" spans="1:18" ht="11.4">
      <c r="A193" s="25">
        <v>1</v>
      </c>
      <c r="B193" s="26">
        <v>543</v>
      </c>
      <c r="C193" s="27" t="s">
        <v>185</v>
      </c>
      <c r="D193" s="24">
        <v>167706694.09</v>
      </c>
      <c r="E193" s="22">
        <v>2.8065222377218868E-2</v>
      </c>
      <c r="F193" s="24">
        <v>166893591.88909367</v>
      </c>
      <c r="G193" s="24">
        <v>166101878.76988116</v>
      </c>
      <c r="H193" s="24">
        <v>791713.1192125082</v>
      </c>
      <c r="I193" s="24">
        <v>-16339865.946087388</v>
      </c>
      <c r="J193" s="24">
        <v>-15548152.82687488</v>
      </c>
      <c r="K193" s="24">
        <v>6549563.1018892759</v>
      </c>
      <c r="L193" s="24"/>
      <c r="M193" s="23">
        <v>8.838670303767367E-3</v>
      </c>
      <c r="N193" s="28">
        <v>732</v>
      </c>
      <c r="O193" s="1" t="s">
        <v>185</v>
      </c>
      <c r="P193" s="24">
        <v>163128457.65000001</v>
      </c>
      <c r="R193" s="24">
        <v>7676574.082424799</v>
      </c>
    </row>
    <row r="194" spans="1:18" ht="11.4">
      <c r="A194" s="25">
        <v>15</v>
      </c>
      <c r="B194" s="26">
        <v>545</v>
      </c>
      <c r="C194" s="27" t="s">
        <v>83</v>
      </c>
      <c r="D194" s="24">
        <v>25885546.629999999</v>
      </c>
      <c r="E194" s="22">
        <v>2.9354579616838405E-2</v>
      </c>
      <c r="F194" s="24">
        <v>25760044.216093842</v>
      </c>
      <c r="G194" s="24">
        <v>25695414.017050587</v>
      </c>
      <c r="H194" s="24">
        <v>64630.199043255299</v>
      </c>
      <c r="I194" s="24">
        <v>-2522060.1012408528</v>
      </c>
      <c r="J194" s="24">
        <v>-2457429.9021975975</v>
      </c>
      <c r="K194" s="24">
        <v>1010925.7832552526</v>
      </c>
      <c r="L194" s="24"/>
      <c r="M194" s="23">
        <v>1.3642497309772498E-3</v>
      </c>
      <c r="N194" s="28">
        <v>740</v>
      </c>
      <c r="O194" s="1" t="s">
        <v>1004</v>
      </c>
      <c r="P194" s="24">
        <v>25147356.550000001</v>
      </c>
      <c r="R194" s="24">
        <v>2638803.4931421964</v>
      </c>
    </row>
    <row r="195" spans="1:18" ht="11.4">
      <c r="A195" s="25">
        <v>7</v>
      </c>
      <c r="B195" s="26">
        <v>560</v>
      </c>
      <c r="C195" s="27" t="s">
        <v>699</v>
      </c>
      <c r="D195" s="24">
        <v>48713494.93</v>
      </c>
      <c r="E195" s="22">
        <v>1.936190391497572E-2</v>
      </c>
      <c r="F195" s="24">
        <v>48477314.435498297</v>
      </c>
      <c r="G195" s="24">
        <v>48303354.637376085</v>
      </c>
      <c r="H195" s="24">
        <v>173959.79812221229</v>
      </c>
      <c r="I195" s="24">
        <v>-4746214.7008541496</v>
      </c>
      <c r="J195" s="24">
        <v>-4572254.9027319374</v>
      </c>
      <c r="K195" s="24">
        <v>1902441.108202745</v>
      </c>
      <c r="L195" s="24"/>
      <c r="M195" s="23">
        <v>2.5673544122183415E-3</v>
      </c>
      <c r="N195" s="28">
        <v>744</v>
      </c>
      <c r="O195" s="1" t="s">
        <v>699</v>
      </c>
      <c r="P195" s="24">
        <v>47788223.93</v>
      </c>
      <c r="R195" s="24">
        <v>2368291.9476238913</v>
      </c>
    </row>
    <row r="196" spans="1:18" ht="11.4">
      <c r="A196" s="25">
        <v>2</v>
      </c>
      <c r="B196" s="26">
        <v>561</v>
      </c>
      <c r="C196" s="27" t="s">
        <v>343</v>
      </c>
      <c r="D196" s="24">
        <v>3505380.02</v>
      </c>
      <c r="E196" s="22">
        <v>7.1448515196316009E-2</v>
      </c>
      <c r="F196" s="24">
        <v>3488384.6804594956</v>
      </c>
      <c r="G196" s="24">
        <v>3359441.6164106904</v>
      </c>
      <c r="H196" s="24">
        <v>128943.06404880527</v>
      </c>
      <c r="I196" s="24">
        <v>-341533.4130082794</v>
      </c>
      <c r="J196" s="24">
        <v>-212590.34895947413</v>
      </c>
      <c r="K196" s="24">
        <v>136897.97990276449</v>
      </c>
      <c r="L196" s="24"/>
      <c r="M196" s="23">
        <v>1.8474455330665839E-4</v>
      </c>
      <c r="N196" s="28">
        <v>747</v>
      </c>
      <c r="O196" s="1" t="s">
        <v>343</v>
      </c>
      <c r="P196" s="24">
        <v>3271627.12</v>
      </c>
      <c r="R196" s="24">
        <v>361512.82171696221</v>
      </c>
    </row>
    <row r="197" spans="1:18" ht="11.4">
      <c r="A197" s="25">
        <v>6</v>
      </c>
      <c r="B197" s="26">
        <v>562</v>
      </c>
      <c r="C197" s="27" t="s">
        <v>121</v>
      </c>
      <c r="D197" s="24">
        <v>28614923.109999999</v>
      </c>
      <c r="E197" s="22">
        <v>2.4279753598686282E-2</v>
      </c>
      <c r="F197" s="24">
        <v>28476187.70002871</v>
      </c>
      <c r="G197" s="24">
        <v>28251840.017609425</v>
      </c>
      <c r="H197" s="24">
        <v>224347.68241928518</v>
      </c>
      <c r="I197" s="24">
        <v>-2787986.551234975</v>
      </c>
      <c r="J197" s="24">
        <v>-2563638.8688156898</v>
      </c>
      <c r="K197" s="24">
        <v>1117517.9713701715</v>
      </c>
      <c r="L197" s="24"/>
      <c r="M197" s="23">
        <v>1.5080964567891061E-3</v>
      </c>
      <c r="N197" s="28">
        <v>750</v>
      </c>
      <c r="O197" s="1" t="s">
        <v>121</v>
      </c>
      <c r="P197" s="24">
        <v>27936628.649999999</v>
      </c>
      <c r="R197" s="24">
        <v>1910017.835681143</v>
      </c>
    </row>
    <row r="198" spans="1:18" ht="11.4">
      <c r="A198" s="25">
        <v>17</v>
      </c>
      <c r="B198" s="26">
        <v>563</v>
      </c>
      <c r="C198" s="27" t="s">
        <v>930</v>
      </c>
      <c r="D198" s="24">
        <v>21357519.75</v>
      </c>
      <c r="E198" s="22">
        <v>1.6592525355994425E-2</v>
      </c>
      <c r="F198" s="24">
        <v>21253970.834383633</v>
      </c>
      <c r="G198" s="24">
        <v>21183537.64591952</v>
      </c>
      <c r="H198" s="24">
        <v>70433.18846411258</v>
      </c>
      <c r="I198" s="24">
        <v>-2080888.9683833004</v>
      </c>
      <c r="J198" s="24">
        <v>-2010455.7799191878</v>
      </c>
      <c r="K198" s="24">
        <v>834089.68295209133</v>
      </c>
      <c r="L198" s="24"/>
      <c r="M198" s="23">
        <v>1.1256084713896111E-3</v>
      </c>
      <c r="N198" s="28">
        <v>752</v>
      </c>
      <c r="O198" s="1" t="s">
        <v>930</v>
      </c>
      <c r="P198" s="24">
        <v>21008928.57</v>
      </c>
      <c r="R198" s="24">
        <v>1121779.8607154377</v>
      </c>
    </row>
    <row r="199" spans="1:18" ht="11.4">
      <c r="A199" s="25">
        <v>17</v>
      </c>
      <c r="B199" s="26">
        <v>564</v>
      </c>
      <c r="C199" s="27" t="s">
        <v>682</v>
      </c>
      <c r="D199" s="24">
        <v>678049308.86000001</v>
      </c>
      <c r="E199" s="22">
        <v>3.6531235392096795E-2</v>
      </c>
      <c r="F199" s="24">
        <v>674761882.62845552</v>
      </c>
      <c r="G199" s="24">
        <v>667969833.99920595</v>
      </c>
      <c r="H199" s="24">
        <v>6792048.6292495728</v>
      </c>
      <c r="I199" s="24">
        <v>-66063163.857156001</v>
      </c>
      <c r="J199" s="24">
        <v>-59271115.227906428</v>
      </c>
      <c r="K199" s="24">
        <v>26480318.860663686</v>
      </c>
      <c r="L199" s="24"/>
      <c r="M199" s="23">
        <v>3.5735331396459874E-2</v>
      </c>
      <c r="N199" s="28">
        <v>755</v>
      </c>
      <c r="O199" s="1" t="s">
        <v>379</v>
      </c>
      <c r="P199" s="24">
        <v>654152316.60000002</v>
      </c>
      <c r="R199" s="24">
        <v>45987478.764788106</v>
      </c>
    </row>
    <row r="200" spans="1:18" ht="11.4">
      <c r="A200" s="25">
        <v>7</v>
      </c>
      <c r="B200" s="26">
        <v>576</v>
      </c>
      <c r="C200" s="27" t="s">
        <v>726</v>
      </c>
      <c r="D200" s="24">
        <v>7883477.2599999998</v>
      </c>
      <c r="E200" s="22">
        <v>-1.6449230725714137E-2</v>
      </c>
      <c r="F200" s="24">
        <v>7845255.3348366488</v>
      </c>
      <c r="G200" s="24">
        <v>8008378.3795324787</v>
      </c>
      <c r="H200" s="24">
        <v>-163123.04469582997</v>
      </c>
      <c r="I200" s="24">
        <v>-768096.71979044331</v>
      </c>
      <c r="J200" s="24">
        <v>-931219.76448627329</v>
      </c>
      <c r="K200" s="24">
        <v>307878.77643673593</v>
      </c>
      <c r="L200" s="24"/>
      <c r="M200" s="23">
        <v>4.1548404925920108E-4</v>
      </c>
      <c r="N200" s="28">
        <v>764</v>
      </c>
      <c r="O200" s="1" t="s">
        <v>726</v>
      </c>
      <c r="P200" s="24">
        <v>8015323.1600000001</v>
      </c>
      <c r="R200" s="24">
        <v>1178569.2628220494</v>
      </c>
    </row>
    <row r="201" spans="1:18" ht="11.4">
      <c r="A201" s="25">
        <v>2</v>
      </c>
      <c r="B201" s="26">
        <v>577</v>
      </c>
      <c r="C201" s="27" t="s">
        <v>818</v>
      </c>
      <c r="D201" s="24">
        <v>38633666.200000003</v>
      </c>
      <c r="E201" s="22">
        <v>3.6851004409297561E-2</v>
      </c>
      <c r="F201" s="24">
        <v>38446356.330309041</v>
      </c>
      <c r="G201" s="24">
        <v>37859129.608482458</v>
      </c>
      <c r="H201" s="24">
        <v>587226.72182658315</v>
      </c>
      <c r="I201" s="24">
        <v>-3764124.8021686971</v>
      </c>
      <c r="J201" s="24">
        <v>-3176898.080342114</v>
      </c>
      <c r="K201" s="24">
        <v>1508786.7303521952</v>
      </c>
      <c r="L201" s="24"/>
      <c r="M201" s="23">
        <v>2.0361157318165885E-3</v>
      </c>
      <c r="N201" s="28">
        <v>766</v>
      </c>
      <c r="O201" s="1" t="s">
        <v>1019</v>
      </c>
      <c r="P201" s="24">
        <v>37260576.530000001</v>
      </c>
      <c r="R201" s="24">
        <v>1305423.9748747607</v>
      </c>
    </row>
    <row r="202" spans="1:18" ht="11.4">
      <c r="A202" s="25">
        <v>18</v>
      </c>
      <c r="B202" s="26">
        <v>578</v>
      </c>
      <c r="C202" s="27" t="s">
        <v>306</v>
      </c>
      <c r="D202" s="24">
        <v>9255906.4299999997</v>
      </c>
      <c r="E202" s="22">
        <v>3.4733844285137261E-2</v>
      </c>
      <c r="F202" s="24">
        <v>9211030.4759991579</v>
      </c>
      <c r="G202" s="24">
        <v>8930733.3641773295</v>
      </c>
      <c r="H202" s="24">
        <v>280297.11182182841</v>
      </c>
      <c r="I202" s="24">
        <v>-901814.15295542718</v>
      </c>
      <c r="J202" s="24">
        <v>-621517.04113359877</v>
      </c>
      <c r="K202" s="24">
        <v>361477.1822759487</v>
      </c>
      <c r="L202" s="24"/>
      <c r="M202" s="23">
        <v>4.8781538352540079E-4</v>
      </c>
      <c r="N202" s="28">
        <v>770</v>
      </c>
      <c r="O202" s="1" t="s">
        <v>306</v>
      </c>
      <c r="P202" s="24">
        <v>8945205.0700000003</v>
      </c>
      <c r="R202" s="24">
        <v>598859.93907026714</v>
      </c>
    </row>
    <row r="203" spans="1:18" ht="11.4">
      <c r="A203" s="25">
        <v>9</v>
      </c>
      <c r="B203" s="26">
        <v>580</v>
      </c>
      <c r="C203" s="27" t="s">
        <v>692</v>
      </c>
      <c r="D203" s="24">
        <v>12329262.98</v>
      </c>
      <c r="E203" s="22">
        <v>7.3631071060509257E-5</v>
      </c>
      <c r="F203" s="24">
        <v>12269486.291186308</v>
      </c>
      <c r="G203" s="24">
        <v>12122549.680886123</v>
      </c>
      <c r="H203" s="24">
        <v>146936.61030018516</v>
      </c>
      <c r="I203" s="24">
        <v>-1201254.9970077223</v>
      </c>
      <c r="J203" s="24">
        <v>-1054318.3867075371</v>
      </c>
      <c r="K203" s="24">
        <v>481503.05702145764</v>
      </c>
      <c r="L203" s="24"/>
      <c r="M203" s="23">
        <v>6.4979094102339866E-4</v>
      </c>
      <c r="N203" s="28">
        <v>1864</v>
      </c>
      <c r="O203" s="1" t="s">
        <v>692</v>
      </c>
      <c r="P203" s="24">
        <v>12328355.23</v>
      </c>
      <c r="R203" s="24">
        <v>1424271.9201582635</v>
      </c>
    </row>
    <row r="204" spans="1:18" ht="11.4">
      <c r="A204" s="25">
        <v>6</v>
      </c>
      <c r="B204" s="26">
        <v>581</v>
      </c>
      <c r="C204" s="27" t="s">
        <v>730</v>
      </c>
      <c r="D204" s="24">
        <v>18833815.399999999</v>
      </c>
      <c r="E204" s="22">
        <v>6.5205063701267107E-2</v>
      </c>
      <c r="F204" s="24">
        <v>18742502.308198277</v>
      </c>
      <c r="G204" s="24">
        <v>18420804.163146701</v>
      </c>
      <c r="H204" s="24">
        <v>321698.1450515762</v>
      </c>
      <c r="I204" s="24">
        <v>-1835001.402652455</v>
      </c>
      <c r="J204" s="24">
        <v>-1513303.2576008788</v>
      </c>
      <c r="K204" s="24">
        <v>735529.74781934661</v>
      </c>
      <c r="L204" s="24"/>
      <c r="M204" s="23">
        <v>9.9260131377512206E-4</v>
      </c>
      <c r="N204" s="28">
        <v>777</v>
      </c>
      <c r="O204" s="1" t="s">
        <v>730</v>
      </c>
      <c r="P204" s="24">
        <v>17680929.280000001</v>
      </c>
      <c r="R204" s="24">
        <v>2038320.5760279808</v>
      </c>
    </row>
    <row r="205" spans="1:18" ht="11.4">
      <c r="A205" s="25">
        <v>19</v>
      </c>
      <c r="B205" s="26">
        <v>583</v>
      </c>
      <c r="C205" s="27" t="s">
        <v>909</v>
      </c>
      <c r="D205" s="24">
        <v>2822598.79</v>
      </c>
      <c r="E205" s="22">
        <v>3.9377874667604118E-2</v>
      </c>
      <c r="F205" s="24">
        <v>2808913.8187418291</v>
      </c>
      <c r="G205" s="24">
        <v>2803822.2472205474</v>
      </c>
      <c r="H205" s="24">
        <v>5091.5715212817304</v>
      </c>
      <c r="I205" s="24">
        <v>-275009.21235402592</v>
      </c>
      <c r="J205" s="24">
        <v>-269917.64083274419</v>
      </c>
      <c r="K205" s="24">
        <v>110232.86212117663</v>
      </c>
      <c r="L205" s="24"/>
      <c r="M205" s="23">
        <v>1.4875983478175483E-4</v>
      </c>
      <c r="N205" s="28">
        <v>784</v>
      </c>
      <c r="O205" s="1" t="s">
        <v>909</v>
      </c>
      <c r="P205" s="24">
        <v>2715661.8</v>
      </c>
      <c r="R205" s="24">
        <v>351738.91230309365</v>
      </c>
    </row>
    <row r="206" spans="1:18" ht="11.4">
      <c r="A206" s="25">
        <v>16</v>
      </c>
      <c r="B206" s="26">
        <v>584</v>
      </c>
      <c r="C206" s="27" t="s">
        <v>241</v>
      </c>
      <c r="D206" s="24">
        <v>6253133.1100000003</v>
      </c>
      <c r="E206" s="22">
        <v>-1.8419739307345084E-2</v>
      </c>
      <c r="F206" s="24">
        <v>6222815.6779983137</v>
      </c>
      <c r="G206" s="24">
        <v>6356766.9751868499</v>
      </c>
      <c r="H206" s="24">
        <v>-133951.29718853626</v>
      </c>
      <c r="I206" s="24">
        <v>-609250.31833021529</v>
      </c>
      <c r="J206" s="24">
        <v>-743201.61551875155</v>
      </c>
      <c r="K206" s="24">
        <v>244207.84221337899</v>
      </c>
      <c r="L206" s="24"/>
      <c r="M206" s="23">
        <v>3.2955978426955993E-4</v>
      </c>
      <c r="N206" s="28">
        <v>791</v>
      </c>
      <c r="O206" s="1" t="s">
        <v>241</v>
      </c>
      <c r="P206" s="24">
        <v>6370475.6100000003</v>
      </c>
      <c r="R206" s="24">
        <v>619543.24184293183</v>
      </c>
    </row>
    <row r="207" spans="1:18" ht="11.4">
      <c r="A207" s="25">
        <v>10</v>
      </c>
      <c r="B207" s="26">
        <v>588</v>
      </c>
      <c r="C207" s="27" t="s">
        <v>354</v>
      </c>
      <c r="D207" s="24">
        <v>4124731.59</v>
      </c>
      <c r="E207" s="22">
        <v>5.1425704824350049E-2</v>
      </c>
      <c r="F207" s="24">
        <v>4104733.4119178718</v>
      </c>
      <c r="G207" s="24">
        <v>3964511.6344285449</v>
      </c>
      <c r="H207" s="24">
        <v>140221.77748932689</v>
      </c>
      <c r="I207" s="24">
        <v>-401877.58520851238</v>
      </c>
      <c r="J207" s="24">
        <v>-261655.80771918548</v>
      </c>
      <c r="K207" s="24">
        <v>161085.93621530308</v>
      </c>
      <c r="L207" s="24"/>
      <c r="M207" s="23">
        <v>2.1738632923012233E-4</v>
      </c>
      <c r="N207" s="28">
        <v>800</v>
      </c>
      <c r="O207" s="1" t="s">
        <v>354</v>
      </c>
      <c r="P207" s="24">
        <v>3922989.11</v>
      </c>
      <c r="R207" s="24">
        <v>804241.37193063472</v>
      </c>
    </row>
    <row r="208" spans="1:18" ht="11.4">
      <c r="A208" s="25">
        <v>13</v>
      </c>
      <c r="B208" s="26">
        <v>592</v>
      </c>
      <c r="C208" s="27" t="s">
        <v>325</v>
      </c>
      <c r="D208" s="24">
        <v>11073731.27</v>
      </c>
      <c r="E208" s="22">
        <v>3.5977821390045017E-2</v>
      </c>
      <c r="F208" s="24">
        <v>11020041.849212479</v>
      </c>
      <c r="G208" s="24">
        <v>10925087.947494952</v>
      </c>
      <c r="H208" s="24">
        <v>94953.901717526838</v>
      </c>
      <c r="I208" s="24">
        <v>-1078927.0246880702</v>
      </c>
      <c r="J208" s="24">
        <v>-983973.12297054334</v>
      </c>
      <c r="K208" s="24">
        <v>432469.92685519863</v>
      </c>
      <c r="L208" s="24"/>
      <c r="M208" s="23">
        <v>5.8362047060282068E-4</v>
      </c>
      <c r="N208" s="28">
        <v>807</v>
      </c>
      <c r="O208" s="1" t="s">
        <v>325</v>
      </c>
      <c r="P208" s="24">
        <v>10689158.630000001</v>
      </c>
      <c r="R208" s="24">
        <v>1181463.8176957117</v>
      </c>
    </row>
    <row r="209" spans="1:18" ht="11.4">
      <c r="A209" s="25">
        <v>10</v>
      </c>
      <c r="B209" s="26">
        <v>593</v>
      </c>
      <c r="C209" s="27" t="s">
        <v>743</v>
      </c>
      <c r="D209" s="24">
        <v>57129913.340000004</v>
      </c>
      <c r="E209" s="22">
        <v>3.2566955883479576E-3</v>
      </c>
      <c r="F209" s="24">
        <v>56852927.030500561</v>
      </c>
      <c r="G209" s="24">
        <v>56974214.78474687</v>
      </c>
      <c r="H209" s="24">
        <v>-121287.7542463094</v>
      </c>
      <c r="I209" s="24">
        <v>-5566236.5211625267</v>
      </c>
      <c r="J209" s="24">
        <v>-5687524.2754088361</v>
      </c>
      <c r="K209" s="24">
        <v>2231133.1962992125</v>
      </c>
      <c r="L209" s="24"/>
      <c r="M209" s="23">
        <v>3.0109261364610635E-3</v>
      </c>
      <c r="N209" s="28">
        <v>2005</v>
      </c>
      <c r="O209" s="1" t="s">
        <v>743</v>
      </c>
      <c r="P209" s="24">
        <v>56944462.560000002</v>
      </c>
      <c r="R209" s="24">
        <v>4522798.3043946298</v>
      </c>
    </row>
    <row r="210" spans="1:18" ht="11.4">
      <c r="A210" s="25">
        <v>11</v>
      </c>
      <c r="B210" s="26">
        <v>595</v>
      </c>
      <c r="C210" s="27" t="s">
        <v>701</v>
      </c>
      <c r="D210" s="24">
        <v>11047087.33</v>
      </c>
      <c r="E210" s="22">
        <v>8.1832956466168838E-2</v>
      </c>
      <c r="F210" s="24">
        <v>10993527.088589441</v>
      </c>
      <c r="G210" s="24">
        <v>10688033.041191569</v>
      </c>
      <c r="H210" s="24">
        <v>305494.04739787243</v>
      </c>
      <c r="I210" s="24">
        <v>-1076331.0734039673</v>
      </c>
      <c r="J210" s="24">
        <v>-770837.02600609488</v>
      </c>
      <c r="K210" s="24">
        <v>431429.38302205084</v>
      </c>
      <c r="L210" s="24"/>
      <c r="M210" s="23">
        <v>5.8221625115570082E-4</v>
      </c>
      <c r="N210" s="28">
        <v>815</v>
      </c>
      <c r="O210" s="1" t="s">
        <v>701</v>
      </c>
      <c r="P210" s="24">
        <v>10211453.869999999</v>
      </c>
      <c r="R210" s="24">
        <v>1450144.9608422217</v>
      </c>
    </row>
    <row r="211" spans="1:18" ht="11.4">
      <c r="A211" s="25">
        <v>15</v>
      </c>
      <c r="B211" s="26">
        <v>598</v>
      </c>
      <c r="C211" s="27" t="s">
        <v>111</v>
      </c>
      <c r="D211" s="24">
        <v>67050429.990000002</v>
      </c>
      <c r="E211" s="22">
        <v>2.2668440883910845E-2</v>
      </c>
      <c r="F211" s="24">
        <v>66725345.457790889</v>
      </c>
      <c r="G211" s="24">
        <v>66574006.151215255</v>
      </c>
      <c r="H211" s="24">
        <v>151339.30657563359</v>
      </c>
      <c r="I211" s="24">
        <v>-6532804.4513009433</v>
      </c>
      <c r="J211" s="24">
        <v>-6381465.1447253097</v>
      </c>
      <c r="K211" s="24">
        <v>2618565.851597094</v>
      </c>
      <c r="L211" s="24"/>
      <c r="M211" s="23">
        <v>3.533768569127042E-3</v>
      </c>
      <c r="N211" s="28">
        <v>819</v>
      </c>
      <c r="O211" s="1" t="s">
        <v>135</v>
      </c>
      <c r="P211" s="24">
        <v>65564191.979999997</v>
      </c>
      <c r="R211" s="24">
        <v>6329972.1549001709</v>
      </c>
    </row>
    <row r="212" spans="1:18" ht="11.4">
      <c r="A212" s="25">
        <v>15</v>
      </c>
      <c r="B212" s="26">
        <v>599</v>
      </c>
      <c r="C212" s="27" t="s">
        <v>75</v>
      </c>
      <c r="D212" s="24">
        <v>30165590.280000001</v>
      </c>
      <c r="E212" s="22">
        <v>2.8016585000154137E-2</v>
      </c>
      <c r="F212" s="24">
        <v>30019336.679442212</v>
      </c>
      <c r="G212" s="24">
        <v>29829673.409682516</v>
      </c>
      <c r="H212" s="24">
        <v>189663.26975969598</v>
      </c>
      <c r="I212" s="24">
        <v>-2939069.928212171</v>
      </c>
      <c r="J212" s="24">
        <v>-2749406.658452475</v>
      </c>
      <c r="K212" s="24">
        <v>1178077.2265331929</v>
      </c>
      <c r="L212" s="24"/>
      <c r="M212" s="23">
        <v>1.5898214943069928E-3</v>
      </c>
      <c r="N212" s="28">
        <v>782</v>
      </c>
      <c r="O212" s="1" t="s">
        <v>1007</v>
      </c>
      <c r="P212" s="24">
        <v>29343486.010000002</v>
      </c>
      <c r="R212" s="24">
        <v>2662744.5780051602</v>
      </c>
    </row>
    <row r="213" spans="1:18" ht="11.4">
      <c r="A213" s="25">
        <v>13</v>
      </c>
      <c r="B213" s="26">
        <v>601</v>
      </c>
      <c r="C213" s="27" t="s">
        <v>321</v>
      </c>
      <c r="D213" s="24">
        <v>9685688.4100000001</v>
      </c>
      <c r="E213" s="22">
        <v>2.5074054484417685E-2</v>
      </c>
      <c r="F213" s="24">
        <v>9638728.7188189346</v>
      </c>
      <c r="G213" s="24">
        <v>9411697.889834566</v>
      </c>
      <c r="H213" s="24">
        <v>227030.82898436859</v>
      </c>
      <c r="I213" s="24">
        <v>-943688.33083097078</v>
      </c>
      <c r="J213" s="24">
        <v>-716657.50184660219</v>
      </c>
      <c r="K213" s="24">
        <v>378261.74900620879</v>
      </c>
      <c r="L213" s="24"/>
      <c r="M213" s="23">
        <v>5.1046624576040357E-4</v>
      </c>
      <c r="N213" s="28">
        <v>821</v>
      </c>
      <c r="O213" s="1" t="s">
        <v>321</v>
      </c>
      <c r="P213" s="24">
        <v>9448769.4499999993</v>
      </c>
      <c r="R213" s="24">
        <v>1581220.4294665477</v>
      </c>
    </row>
    <row r="214" spans="1:18" ht="11.4">
      <c r="A214" s="25">
        <v>6</v>
      </c>
      <c r="B214" s="26">
        <v>604</v>
      </c>
      <c r="C214" s="27" t="s">
        <v>822</v>
      </c>
      <c r="D214" s="24">
        <v>78496938.280000001</v>
      </c>
      <c r="E214" s="22">
        <v>3.9105055162793168E-2</v>
      </c>
      <c r="F214" s="24">
        <v>78116356.970314041</v>
      </c>
      <c r="G214" s="24">
        <v>76949994.51560843</v>
      </c>
      <c r="H214" s="24">
        <v>1166362.4547056109</v>
      </c>
      <c r="I214" s="24">
        <v>-7648051.5916983671</v>
      </c>
      <c r="J214" s="24">
        <v>-6481689.1369927563</v>
      </c>
      <c r="K214" s="24">
        <v>3065594.0918736635</v>
      </c>
      <c r="L214" s="24"/>
      <c r="M214" s="23">
        <v>4.137035561262466E-3</v>
      </c>
      <c r="N214" s="28">
        <v>829</v>
      </c>
      <c r="O214" s="1" t="s">
        <v>1020</v>
      </c>
      <c r="P214" s="24">
        <v>75542831.680000007</v>
      </c>
      <c r="R214" s="24">
        <v>3874194.4449345581</v>
      </c>
    </row>
    <row r="215" spans="1:18" ht="11.4">
      <c r="A215" s="25">
        <v>12</v>
      </c>
      <c r="B215" s="26">
        <v>607</v>
      </c>
      <c r="C215" s="27" t="s">
        <v>305</v>
      </c>
      <c r="D215" s="24">
        <v>9616938.3200000003</v>
      </c>
      <c r="E215" s="22">
        <v>1.3011372371185326E-2</v>
      </c>
      <c r="F215" s="24">
        <v>9570311.9539124556</v>
      </c>
      <c r="G215" s="24">
        <v>9423471.1370365359</v>
      </c>
      <c r="H215" s="24">
        <v>146840.8168759197</v>
      </c>
      <c r="I215" s="24">
        <v>-936989.9264501736</v>
      </c>
      <c r="J215" s="24">
        <v>-790149.1095742539</v>
      </c>
      <c r="K215" s="24">
        <v>375576.80518116429</v>
      </c>
      <c r="L215" s="24"/>
      <c r="M215" s="23">
        <v>5.0684289976243033E-4</v>
      </c>
      <c r="N215" s="28">
        <v>840</v>
      </c>
      <c r="O215" s="1" t="s">
        <v>305</v>
      </c>
      <c r="P215" s="24">
        <v>9493415.9499999993</v>
      </c>
      <c r="R215" s="24">
        <v>1147124.6732921007</v>
      </c>
    </row>
    <row r="216" spans="1:18" ht="11.4">
      <c r="A216" s="25">
        <v>4</v>
      </c>
      <c r="B216" s="26">
        <v>608</v>
      </c>
      <c r="C216" s="27" t="s">
        <v>112</v>
      </c>
      <c r="D216" s="24">
        <v>5451808.5499999998</v>
      </c>
      <c r="E216" s="22">
        <v>3.0845687832880886E-2</v>
      </c>
      <c r="F216" s="24">
        <v>5425376.2268600184</v>
      </c>
      <c r="G216" s="24">
        <v>5205099.9182223314</v>
      </c>
      <c r="H216" s="24">
        <v>220276.30863768701</v>
      </c>
      <c r="I216" s="24">
        <v>-531176.29772683489</v>
      </c>
      <c r="J216" s="24">
        <v>-310899.98908914789</v>
      </c>
      <c r="K216" s="24">
        <v>212913.1714830792</v>
      </c>
      <c r="L216" s="24"/>
      <c r="M216" s="23">
        <v>2.8732745937291301E-4</v>
      </c>
      <c r="N216" s="28">
        <v>842</v>
      </c>
      <c r="O216" s="1" t="s">
        <v>1024</v>
      </c>
      <c r="P216" s="24">
        <v>5288675.71</v>
      </c>
      <c r="R216" s="24">
        <v>543433.90609772853</v>
      </c>
    </row>
    <row r="217" spans="1:18" ht="11.4">
      <c r="A217" s="25">
        <v>4</v>
      </c>
      <c r="B217" s="26">
        <v>609</v>
      </c>
      <c r="C217" s="27" t="s">
        <v>683</v>
      </c>
      <c r="D217" s="24">
        <v>265987282.52000001</v>
      </c>
      <c r="E217" s="22">
        <v>1.2751658037610802E-2</v>
      </c>
      <c r="F217" s="24">
        <v>264697680.77808005</v>
      </c>
      <c r="G217" s="24">
        <v>264907116.36199057</v>
      </c>
      <c r="H217" s="24">
        <v>-209435.58391052485</v>
      </c>
      <c r="I217" s="24">
        <v>-25915462.488387506</v>
      </c>
      <c r="J217" s="24">
        <v>-26124898.072298031</v>
      </c>
      <c r="K217" s="24">
        <v>10387781.481339619</v>
      </c>
      <c r="L217" s="24"/>
      <c r="M217" s="23">
        <v>1.4018366457856786E-2</v>
      </c>
      <c r="N217" s="28">
        <v>846</v>
      </c>
      <c r="O217" s="1" t="s">
        <v>380</v>
      </c>
      <c r="P217" s="24">
        <v>262638209.88</v>
      </c>
      <c r="R217" s="24">
        <v>16805795.545342974</v>
      </c>
    </row>
    <row r="218" spans="1:18" ht="11.4">
      <c r="A218" s="25">
        <v>1</v>
      </c>
      <c r="B218" s="26">
        <v>611</v>
      </c>
      <c r="C218" s="27" t="s">
        <v>917</v>
      </c>
      <c r="D218" s="24">
        <v>18101761.100000001</v>
      </c>
      <c r="E218" s="22">
        <v>3.4663327352924656E-2</v>
      </c>
      <c r="F218" s="24">
        <v>18013997.269995745</v>
      </c>
      <c r="G218" s="24">
        <v>17793403.172171678</v>
      </c>
      <c r="H218" s="24">
        <v>220594.09782406688</v>
      </c>
      <c r="I218" s="24">
        <v>-1763676.4672218068</v>
      </c>
      <c r="J218" s="24">
        <v>-1543082.3693977399</v>
      </c>
      <c r="K218" s="24">
        <v>706940.33546538115</v>
      </c>
      <c r="L218" s="24"/>
      <c r="M218" s="23">
        <v>9.5401974947165516E-4</v>
      </c>
      <c r="N218" s="28">
        <v>847</v>
      </c>
      <c r="O218" s="1" t="s">
        <v>397</v>
      </c>
      <c r="P218" s="24">
        <v>17495315.260000002</v>
      </c>
      <c r="R218" s="24">
        <v>734562.00263435685</v>
      </c>
    </row>
    <row r="219" spans="1:18" ht="11.4">
      <c r="A219" s="25">
        <v>19</v>
      </c>
      <c r="B219" s="26">
        <v>614</v>
      </c>
      <c r="C219" s="27" t="s">
        <v>267</v>
      </c>
      <c r="D219" s="24">
        <v>7989038.2000000002</v>
      </c>
      <c r="E219" s="22">
        <v>4.0674756158372016E-3</v>
      </c>
      <c r="F219" s="24">
        <v>7950304.4775401289</v>
      </c>
      <c r="G219" s="24">
        <v>7798362.2397773312</v>
      </c>
      <c r="H219" s="24">
        <v>151942.23776279762</v>
      </c>
      <c r="I219" s="24">
        <v>-778381.64978743752</v>
      </c>
      <c r="J219" s="24">
        <v>-626439.4120246399</v>
      </c>
      <c r="K219" s="24">
        <v>312001.3193165909</v>
      </c>
      <c r="L219" s="24"/>
      <c r="M219" s="23">
        <v>4.2104744284154113E-4</v>
      </c>
      <c r="N219" s="28">
        <v>853</v>
      </c>
      <c r="O219" s="1" t="s">
        <v>267</v>
      </c>
      <c r="P219" s="24">
        <v>7956674.6200000001</v>
      </c>
      <c r="R219" s="24">
        <v>661900.79130382964</v>
      </c>
    </row>
    <row r="220" spans="1:18" ht="11.4">
      <c r="A220" s="25">
        <v>17</v>
      </c>
      <c r="B220" s="26">
        <v>615</v>
      </c>
      <c r="C220" s="27" t="s">
        <v>277</v>
      </c>
      <c r="D220" s="24">
        <v>18115650.399999999</v>
      </c>
      <c r="E220" s="22">
        <v>2.4611256113017621E-2</v>
      </c>
      <c r="F220" s="24">
        <v>18027819.229687952</v>
      </c>
      <c r="G220" s="24">
        <v>17752594.767933812</v>
      </c>
      <c r="H220" s="24">
        <v>275224.46175413951</v>
      </c>
      <c r="I220" s="24">
        <v>-1765029.718511604</v>
      </c>
      <c r="J220" s="24">
        <v>-1489805.2567574645</v>
      </c>
      <c r="K220" s="24">
        <v>707482.76370466314</v>
      </c>
      <c r="L220" s="24"/>
      <c r="M220" s="23">
        <v>9.5475175927076431E-4</v>
      </c>
      <c r="N220" s="28">
        <v>857</v>
      </c>
      <c r="O220" s="1" t="s">
        <v>277</v>
      </c>
      <c r="P220" s="24">
        <v>17680510.82</v>
      </c>
      <c r="R220" s="24">
        <v>2627146.4336315328</v>
      </c>
    </row>
    <row r="221" spans="1:18" ht="11.4">
      <c r="A221" s="25">
        <v>1</v>
      </c>
      <c r="B221" s="26">
        <v>616</v>
      </c>
      <c r="C221" s="27" t="s">
        <v>331</v>
      </c>
      <c r="D221" s="24">
        <v>6094793.54</v>
      </c>
      <c r="E221" s="22">
        <v>-1.751633627861926E-2</v>
      </c>
      <c r="F221" s="24">
        <v>6065243.7950221151</v>
      </c>
      <c r="G221" s="24">
        <v>6001405.7051590113</v>
      </c>
      <c r="H221" s="24">
        <v>63838.089863103814</v>
      </c>
      <c r="I221" s="24">
        <v>-593823.10260814836</v>
      </c>
      <c r="J221" s="24">
        <v>-529985.01274504454</v>
      </c>
      <c r="K221" s="24">
        <v>238024.09975236261</v>
      </c>
      <c r="L221" s="24"/>
      <c r="M221" s="23">
        <v>3.2121479086983761E-4</v>
      </c>
      <c r="N221" s="28">
        <v>859</v>
      </c>
      <c r="O221" s="1" t="s">
        <v>331</v>
      </c>
      <c r="P221" s="24">
        <v>6203455.3499999996</v>
      </c>
      <c r="R221" s="24">
        <v>270734.92556367849</v>
      </c>
    </row>
    <row r="222" spans="1:18" ht="11.4">
      <c r="A222" s="25">
        <v>6</v>
      </c>
      <c r="B222" s="26">
        <v>619</v>
      </c>
      <c r="C222" s="27" t="s">
        <v>813</v>
      </c>
      <c r="D222" s="24">
        <v>7833540.1500000004</v>
      </c>
      <c r="E222" s="22">
        <v>3.6892122907981273E-2</v>
      </c>
      <c r="F222" s="24">
        <v>7795560.3378558597</v>
      </c>
      <c r="G222" s="24">
        <v>7699780.816186849</v>
      </c>
      <c r="H222" s="24">
        <v>95779.521669010632</v>
      </c>
      <c r="I222" s="24">
        <v>-763231.28679408878</v>
      </c>
      <c r="J222" s="24">
        <v>-667451.76512507815</v>
      </c>
      <c r="K222" s="24">
        <v>305928.54866052401</v>
      </c>
      <c r="L222" s="24"/>
      <c r="M222" s="23">
        <v>4.1285220648388469E-4</v>
      </c>
      <c r="N222" s="28">
        <v>867</v>
      </c>
      <c r="O222" s="1" t="s">
        <v>813</v>
      </c>
      <c r="P222" s="24">
        <v>7554826.5599999996</v>
      </c>
      <c r="R222" s="24">
        <v>470824.50392058201</v>
      </c>
    </row>
    <row r="223" spans="1:18" ht="11.4">
      <c r="A223" s="25">
        <v>18</v>
      </c>
      <c r="B223" s="26">
        <v>620</v>
      </c>
      <c r="C223" s="27" t="s">
        <v>686</v>
      </c>
      <c r="D223" s="24">
        <v>6437959.2800000003</v>
      </c>
      <c r="E223" s="22">
        <v>1.071971589446763E-2</v>
      </c>
      <c r="F223" s="24">
        <v>6406745.7444383008</v>
      </c>
      <c r="G223" s="24">
        <v>6306253.2154962458</v>
      </c>
      <c r="H223" s="24">
        <v>100492.52894205507</v>
      </c>
      <c r="I223" s="24">
        <v>-627258.15550997655</v>
      </c>
      <c r="J223" s="24">
        <v>-526765.62656792148</v>
      </c>
      <c r="K223" s="24">
        <v>251425.98380196627</v>
      </c>
      <c r="L223" s="24"/>
      <c r="M223" s="23">
        <v>3.3930070480348549E-4</v>
      </c>
      <c r="N223" s="28">
        <v>871</v>
      </c>
      <c r="O223" s="1" t="s">
        <v>686</v>
      </c>
      <c r="P223" s="24">
        <v>6369678.1399999997</v>
      </c>
      <c r="R223" s="24">
        <v>1237116.6095714532</v>
      </c>
    </row>
    <row r="224" spans="1:18" ht="11.4">
      <c r="A224" s="25">
        <v>10</v>
      </c>
      <c r="B224" s="26">
        <v>623</v>
      </c>
      <c r="C224" s="27" t="s">
        <v>919</v>
      </c>
      <c r="D224" s="24">
        <v>5912638.54</v>
      </c>
      <c r="E224" s="22">
        <v>3.2510793125960724E-2</v>
      </c>
      <c r="F224" s="24">
        <v>5883971.9477919545</v>
      </c>
      <c r="G224" s="24">
        <v>5738134.2968155025</v>
      </c>
      <c r="H224" s="24">
        <v>145837.65097645205</v>
      </c>
      <c r="I224" s="24">
        <v>-576075.52075066883</v>
      </c>
      <c r="J224" s="24">
        <v>-430237.86977421679</v>
      </c>
      <c r="K224" s="24">
        <v>230910.2771748071</v>
      </c>
      <c r="L224" s="24"/>
      <c r="M224" s="23">
        <v>3.1161464939713805E-4</v>
      </c>
      <c r="N224" s="28">
        <v>874</v>
      </c>
      <c r="O224" s="1" t="s">
        <v>919</v>
      </c>
      <c r="P224" s="24">
        <v>5726466.5700000003</v>
      </c>
      <c r="R224" s="24">
        <v>1448121.7758598395</v>
      </c>
    </row>
    <row r="225" spans="1:18" ht="11.4">
      <c r="A225" s="25">
        <v>8</v>
      </c>
      <c r="B225" s="26">
        <v>624</v>
      </c>
      <c r="C225" s="27" t="s">
        <v>893</v>
      </c>
      <c r="D225" s="24">
        <v>17938447.440000001</v>
      </c>
      <c r="E225" s="22">
        <v>1.4084630105426488E-2</v>
      </c>
      <c r="F225" s="24">
        <v>17851475.413191825</v>
      </c>
      <c r="G225" s="24">
        <v>17670919.629481528</v>
      </c>
      <c r="H225" s="24">
        <v>180555.7837102972</v>
      </c>
      <c r="I225" s="24">
        <v>-1747764.619897854</v>
      </c>
      <c r="J225" s="24">
        <v>-1567208.8361875569</v>
      </c>
      <c r="K225" s="24">
        <v>700562.33649894467</v>
      </c>
      <c r="L225" s="24"/>
      <c r="M225" s="23">
        <v>9.4541260588281958E-4</v>
      </c>
      <c r="N225" s="28">
        <v>877</v>
      </c>
      <c r="O225" s="1" t="s">
        <v>391</v>
      </c>
      <c r="P225" s="24">
        <v>17689300.190000001</v>
      </c>
      <c r="R225" s="24">
        <v>797547.47914238565</v>
      </c>
    </row>
    <row r="226" spans="1:18" ht="11.4">
      <c r="A226" s="25">
        <v>17</v>
      </c>
      <c r="B226" s="26">
        <v>625</v>
      </c>
      <c r="C226" s="27" t="s">
        <v>107</v>
      </c>
      <c r="D226" s="24">
        <v>8961517.0800000001</v>
      </c>
      <c r="E226" s="22">
        <v>2.1127312285776911E-2</v>
      </c>
      <c r="F226" s="24">
        <v>8918068.4311506152</v>
      </c>
      <c r="G226" s="24">
        <v>8907625.2854035702</v>
      </c>
      <c r="H226" s="24">
        <v>10443.145747045055</v>
      </c>
      <c r="I226" s="24">
        <v>-873131.44269715727</v>
      </c>
      <c r="J226" s="24">
        <v>-862688.29695011221</v>
      </c>
      <c r="K226" s="24">
        <v>349980.19561831153</v>
      </c>
      <c r="L226" s="24"/>
      <c r="M226" s="23">
        <v>4.7230013877199817E-4</v>
      </c>
      <c r="N226" s="28">
        <v>881</v>
      </c>
      <c r="O226" s="1" t="s">
        <v>107</v>
      </c>
      <c r="P226" s="24">
        <v>8776101.6400000006</v>
      </c>
      <c r="R226" s="24">
        <v>586298.84737597452</v>
      </c>
    </row>
    <row r="227" spans="1:18" ht="11.4">
      <c r="A227" s="25">
        <v>17</v>
      </c>
      <c r="B227" s="26">
        <v>626</v>
      </c>
      <c r="C227" s="27" t="s">
        <v>698</v>
      </c>
      <c r="D227" s="24">
        <v>14420362.42</v>
      </c>
      <c r="E227" s="22">
        <v>3.7977692333066582E-3</v>
      </c>
      <c r="F227" s="24">
        <v>14350447.33112897</v>
      </c>
      <c r="G227" s="24">
        <v>14281710.90890987</v>
      </c>
      <c r="H227" s="24">
        <v>68736.422219099477</v>
      </c>
      <c r="I227" s="24">
        <v>-1404993.3433804791</v>
      </c>
      <c r="J227" s="24">
        <v>-1336256.9211613797</v>
      </c>
      <c r="K227" s="24">
        <v>563168.17962685262</v>
      </c>
      <c r="L227" s="24"/>
      <c r="M227" s="23">
        <v>7.5999845911229431E-4</v>
      </c>
      <c r="N227" s="28">
        <v>884</v>
      </c>
      <c r="O227" s="1" t="s">
        <v>698</v>
      </c>
      <c r="P227" s="24">
        <v>14365804.41</v>
      </c>
      <c r="R227" s="24">
        <v>4828099.6964080939</v>
      </c>
    </row>
    <row r="228" spans="1:18" ht="11.4">
      <c r="A228" s="25">
        <v>17</v>
      </c>
      <c r="B228" s="26">
        <v>630</v>
      </c>
      <c r="C228" s="27" t="s">
        <v>927</v>
      </c>
      <c r="D228" s="24">
        <v>3680523.31</v>
      </c>
      <c r="E228" s="22">
        <v>2.0851729050043177E-2</v>
      </c>
      <c r="F228" s="24">
        <v>3662678.8129744851</v>
      </c>
      <c r="G228" s="24">
        <v>3657485.2172254184</v>
      </c>
      <c r="H228" s="24">
        <v>5193.5957490666769</v>
      </c>
      <c r="I228" s="24">
        <v>-358597.83548399113</v>
      </c>
      <c r="J228" s="24">
        <v>-353404.23973492446</v>
      </c>
      <c r="K228" s="24">
        <v>143737.96942108328</v>
      </c>
      <c r="L228" s="24"/>
      <c r="M228" s="23">
        <v>1.9397515560686451E-4</v>
      </c>
      <c r="N228" s="28">
        <v>886</v>
      </c>
      <c r="O228" s="1" t="s">
        <v>927</v>
      </c>
      <c r="P228" s="24">
        <v>3605345.62</v>
      </c>
      <c r="R228" s="24">
        <v>632616.98135564034</v>
      </c>
    </row>
    <row r="229" spans="1:18" ht="11.4">
      <c r="A229" s="25">
        <v>2</v>
      </c>
      <c r="B229" s="26">
        <v>631</v>
      </c>
      <c r="C229" s="27" t="s">
        <v>812</v>
      </c>
      <c r="D229" s="24">
        <v>7207957.4000000004</v>
      </c>
      <c r="E229" s="22">
        <v>2.885957310731091E-2</v>
      </c>
      <c r="F229" s="24">
        <v>7173010.6373929353</v>
      </c>
      <c r="G229" s="24">
        <v>7110625.4737058757</v>
      </c>
      <c r="H229" s="24">
        <v>62385.163687059656</v>
      </c>
      <c r="I229" s="24">
        <v>-702280.00319357205</v>
      </c>
      <c r="J229" s="24">
        <v>-639894.83950651239</v>
      </c>
      <c r="K229" s="24">
        <v>281497.24185544444</v>
      </c>
      <c r="L229" s="24"/>
      <c r="M229" s="23">
        <v>3.798820277741022E-4</v>
      </c>
      <c r="N229" s="28">
        <v>887</v>
      </c>
      <c r="O229" s="1" t="s">
        <v>812</v>
      </c>
      <c r="P229" s="24">
        <v>7005773.7599999998</v>
      </c>
      <c r="R229" s="24">
        <v>311064.59718409798</v>
      </c>
    </row>
    <row r="230" spans="1:18" ht="11.4">
      <c r="A230" s="25">
        <v>6</v>
      </c>
      <c r="B230" s="26">
        <v>635</v>
      </c>
      <c r="C230" s="27" t="s">
        <v>275</v>
      </c>
      <c r="D230" s="24">
        <v>19316384.41</v>
      </c>
      <c r="E230" s="22">
        <v>2.2828874887202311E-2</v>
      </c>
      <c r="F230" s="24">
        <v>19222731.650564563</v>
      </c>
      <c r="G230" s="24">
        <v>18986482.630873159</v>
      </c>
      <c r="H230" s="24">
        <v>236249.01969140396</v>
      </c>
      <c r="I230" s="24">
        <v>-1882018.6846752265</v>
      </c>
      <c r="J230" s="24">
        <v>-1645769.6649838225</v>
      </c>
      <c r="K230" s="24">
        <v>754375.84218165698</v>
      </c>
      <c r="L230" s="24"/>
      <c r="M230" s="23">
        <v>1.0180342185339296E-3</v>
      </c>
      <c r="N230" s="28">
        <v>2006</v>
      </c>
      <c r="O230" s="1" t="s">
        <v>275</v>
      </c>
      <c r="P230" s="24">
        <v>18885255.280000001</v>
      </c>
      <c r="R230" s="24">
        <v>1201882.4432717576</v>
      </c>
    </row>
    <row r="231" spans="1:18" ht="11.4">
      <c r="A231" s="25">
        <v>2</v>
      </c>
      <c r="B231" s="26">
        <v>636</v>
      </c>
      <c r="C231" s="27" t="s">
        <v>898</v>
      </c>
      <c r="D231" s="24">
        <v>24038198.420000002</v>
      </c>
      <c r="E231" s="22">
        <v>1.753820347778956E-2</v>
      </c>
      <c r="F231" s="24">
        <v>23921652.612766836</v>
      </c>
      <c r="G231" s="24">
        <v>23730051.313689485</v>
      </c>
      <c r="H231" s="24">
        <v>191601.29907735065</v>
      </c>
      <c r="I231" s="24">
        <v>-2342070.7318782597</v>
      </c>
      <c r="J231" s="24">
        <v>-2150469.432800909</v>
      </c>
      <c r="K231" s="24">
        <v>938780.04251300136</v>
      </c>
      <c r="L231" s="24"/>
      <c r="M231" s="23">
        <v>1.2668886694343975E-3</v>
      </c>
      <c r="N231" s="28">
        <v>1865</v>
      </c>
      <c r="O231" s="1" t="s">
        <v>898</v>
      </c>
      <c r="P231" s="24">
        <v>23623878.039999999</v>
      </c>
      <c r="R231" s="24">
        <v>1668429.8763235719</v>
      </c>
    </row>
    <row r="232" spans="1:18" ht="11.4">
      <c r="A232" s="25">
        <v>1</v>
      </c>
      <c r="B232" s="26">
        <v>638</v>
      </c>
      <c r="C232" s="27" t="s">
        <v>194</v>
      </c>
      <c r="D232" s="24">
        <v>192298573.16999999</v>
      </c>
      <c r="E232" s="22">
        <v>1.6875132714128993E-2</v>
      </c>
      <c r="F232" s="24">
        <v>191366240.71944341</v>
      </c>
      <c r="G232" s="24">
        <v>191895161.07951862</v>
      </c>
      <c r="H232" s="24">
        <v>-528920.36007520556</v>
      </c>
      <c r="I232" s="24">
        <v>-18735882.454014909</v>
      </c>
      <c r="J232" s="24">
        <v>-19264802.814090114</v>
      </c>
      <c r="K232" s="24">
        <v>7509966.4101916524</v>
      </c>
      <c r="L232" s="24"/>
      <c r="M232" s="23">
        <v>1.0134739685598885E-2</v>
      </c>
      <c r="N232" s="28">
        <v>850</v>
      </c>
      <c r="O232" s="1" t="s">
        <v>987</v>
      </c>
      <c r="P232" s="24">
        <v>189107361.34999999</v>
      </c>
      <c r="R232" s="24">
        <v>22060655.122149721</v>
      </c>
    </row>
    <row r="233" spans="1:18" ht="11.4">
      <c r="A233" s="25">
        <v>17</v>
      </c>
      <c r="B233" s="26">
        <v>678</v>
      </c>
      <c r="C233" s="27" t="s">
        <v>369</v>
      </c>
      <c r="D233" s="24">
        <v>81714464.780000001</v>
      </c>
      <c r="E233" s="22">
        <v>1.5406172274953445E-2</v>
      </c>
      <c r="F233" s="24">
        <v>81318283.747877076</v>
      </c>
      <c r="G233" s="24">
        <v>81619028.778069228</v>
      </c>
      <c r="H233" s="24">
        <v>-300745.03019215167</v>
      </c>
      <c r="I233" s="24">
        <v>-7961539.0882664518</v>
      </c>
      <c r="J233" s="24">
        <v>-8262284.1184586035</v>
      </c>
      <c r="K233" s="24">
        <v>3191250.3333141031</v>
      </c>
      <c r="L233" s="24"/>
      <c r="M233" s="23">
        <v>4.3066093286153236E-3</v>
      </c>
      <c r="N233" s="28">
        <v>903</v>
      </c>
      <c r="O233" s="1" t="s">
        <v>134</v>
      </c>
      <c r="P233" s="24">
        <v>80474658.329999998</v>
      </c>
      <c r="R233" s="24">
        <v>3318866.9592781239</v>
      </c>
    </row>
    <row r="234" spans="1:18" ht="11.4">
      <c r="A234" s="25">
        <v>2</v>
      </c>
      <c r="B234" s="26">
        <v>680</v>
      </c>
      <c r="C234" s="27" t="s">
        <v>733</v>
      </c>
      <c r="D234" s="24">
        <v>85628026.540000007</v>
      </c>
      <c r="E234" s="22">
        <v>1.4766036413079497E-2</v>
      </c>
      <c r="F234" s="24">
        <v>85212871.156866789</v>
      </c>
      <c r="G234" s="24">
        <v>85440492.730656222</v>
      </c>
      <c r="H234" s="24">
        <v>-227621.57378943264</v>
      </c>
      <c r="I234" s="24">
        <v>-8342842.1416545101</v>
      </c>
      <c r="J234" s="24">
        <v>-8570463.7154439427</v>
      </c>
      <c r="K234" s="24">
        <v>3344089.3111458728</v>
      </c>
      <c r="L234" s="24"/>
      <c r="M234" s="23">
        <v>4.5128663435649386E-3</v>
      </c>
      <c r="N234" s="28">
        <v>905</v>
      </c>
      <c r="O234" s="1" t="s">
        <v>995</v>
      </c>
      <c r="P234" s="24">
        <v>84382038.290000007</v>
      </c>
      <c r="R234" s="24">
        <v>5687712.8518716767</v>
      </c>
    </row>
    <row r="235" spans="1:18" ht="11.4">
      <c r="A235" s="25">
        <v>10</v>
      </c>
      <c r="B235" s="26">
        <v>681</v>
      </c>
      <c r="C235" s="27" t="s">
        <v>817</v>
      </c>
      <c r="D235" s="24">
        <v>8857862.2200000007</v>
      </c>
      <c r="E235" s="22">
        <v>3.4076698327829558E-2</v>
      </c>
      <c r="F235" s="24">
        <v>8814916.1270876825</v>
      </c>
      <c r="G235" s="24">
        <v>8669181.749335913</v>
      </c>
      <c r="H235" s="24">
        <v>145734.3777517695</v>
      </c>
      <c r="I235" s="24">
        <v>-863032.22437882633</v>
      </c>
      <c r="J235" s="24">
        <v>-717297.84662705683</v>
      </c>
      <c r="K235" s="24">
        <v>345932.09217156918</v>
      </c>
      <c r="L235" s="24"/>
      <c r="M235" s="23">
        <v>4.668372016012762E-4</v>
      </c>
      <c r="N235" s="28">
        <v>907</v>
      </c>
      <c r="O235" s="1" t="s">
        <v>817</v>
      </c>
      <c r="P235" s="24">
        <v>8565962.5</v>
      </c>
      <c r="R235" s="24">
        <v>1061932.216844772</v>
      </c>
    </row>
    <row r="236" spans="1:18" ht="11.4">
      <c r="A236" s="25">
        <v>19</v>
      </c>
      <c r="B236" s="26">
        <v>683</v>
      </c>
      <c r="C236" s="27" t="s">
        <v>130</v>
      </c>
      <c r="D236" s="24">
        <v>8197844.2599999998</v>
      </c>
      <c r="E236" s="22">
        <v>1.13524445360631E-2</v>
      </c>
      <c r="F236" s="24">
        <v>8158098.1708730133</v>
      </c>
      <c r="G236" s="24">
        <v>8118093.3021950508</v>
      </c>
      <c r="H236" s="24">
        <v>40004.868677962571</v>
      </c>
      <c r="I236" s="24">
        <v>-798725.87663922727</v>
      </c>
      <c r="J236" s="24">
        <v>-758721.0079612647</v>
      </c>
      <c r="K236" s="24">
        <v>320155.96378947614</v>
      </c>
      <c r="L236" s="24"/>
      <c r="M236" s="23">
        <v>4.3205217900775663E-4</v>
      </c>
      <c r="N236" s="28">
        <v>912</v>
      </c>
      <c r="O236" s="1" t="s">
        <v>130</v>
      </c>
      <c r="P236" s="24">
        <v>8105823.3499999996</v>
      </c>
      <c r="R236" s="24">
        <v>600370.85166288121</v>
      </c>
    </row>
    <row r="237" spans="1:18" ht="11.4">
      <c r="A237" s="25">
        <v>4</v>
      </c>
      <c r="B237" s="26">
        <v>684</v>
      </c>
      <c r="C237" s="27" t="s">
        <v>202</v>
      </c>
      <c r="D237" s="24">
        <v>147591945.47999999</v>
      </c>
      <c r="E237" s="22">
        <v>1.3704064202666455E-2</v>
      </c>
      <c r="F237" s="24">
        <v>146876366.79450381</v>
      </c>
      <c r="G237" s="24">
        <v>147718774.58770597</v>
      </c>
      <c r="H237" s="24">
        <v>-842407.79320216179</v>
      </c>
      <c r="I237" s="24">
        <v>-14380061.672262367</v>
      </c>
      <c r="J237" s="24">
        <v>-15222469.465464529</v>
      </c>
      <c r="K237" s="24">
        <v>5764008.2019212721</v>
      </c>
      <c r="L237" s="24"/>
      <c r="M237" s="23">
        <v>7.7785597806206697E-3</v>
      </c>
      <c r="N237" s="28">
        <v>915</v>
      </c>
      <c r="O237" s="1" t="s">
        <v>991</v>
      </c>
      <c r="P237" s="24">
        <v>145596679.24000001</v>
      </c>
      <c r="R237" s="24">
        <v>16601211.522930292</v>
      </c>
    </row>
    <row r="238" spans="1:18" ht="11.4">
      <c r="A238" s="25">
        <v>11</v>
      </c>
      <c r="B238" s="26">
        <v>686</v>
      </c>
      <c r="C238" s="27" t="s">
        <v>811</v>
      </c>
      <c r="D238" s="24">
        <v>8637271</v>
      </c>
      <c r="E238" s="22">
        <v>1.271191456056231E-2</v>
      </c>
      <c r="F238" s="24">
        <v>8595394.4124372192</v>
      </c>
      <c r="G238" s="24">
        <v>8566752.428905407</v>
      </c>
      <c r="H238" s="24">
        <v>28641.983531812206</v>
      </c>
      <c r="I238" s="24">
        <v>-841539.75514113705</v>
      </c>
      <c r="J238" s="24">
        <v>-812897.77160932485</v>
      </c>
      <c r="K238" s="24">
        <v>337317.19386382838</v>
      </c>
      <c r="L238" s="24"/>
      <c r="M238" s="23">
        <v>4.5521135043257154E-4</v>
      </c>
      <c r="N238" s="28">
        <v>919</v>
      </c>
      <c r="O238" s="1" t="s">
        <v>811</v>
      </c>
      <c r="P238" s="24">
        <v>8528852.9499999993</v>
      </c>
      <c r="R238" s="24">
        <v>730084.82829637243</v>
      </c>
    </row>
    <row r="239" spans="1:18" ht="11.4">
      <c r="A239" s="25">
        <v>11</v>
      </c>
      <c r="B239" s="26">
        <v>687</v>
      </c>
      <c r="C239" s="27" t="s">
        <v>115</v>
      </c>
      <c r="D239" s="24">
        <v>3818738.84</v>
      </c>
      <c r="E239" s="22">
        <v>4.989821243168735E-2</v>
      </c>
      <c r="F239" s="24">
        <v>3800224.2245140839</v>
      </c>
      <c r="G239" s="24">
        <v>3810403.8363886205</v>
      </c>
      <c r="H239" s="24">
        <v>-10179.611874536611</v>
      </c>
      <c r="I239" s="24">
        <v>-372064.34166087292</v>
      </c>
      <c r="J239" s="24">
        <v>-382243.95353540953</v>
      </c>
      <c r="K239" s="24">
        <v>149135.79411918545</v>
      </c>
      <c r="L239" s="24"/>
      <c r="M239" s="23">
        <v>2.0125954879796079E-4</v>
      </c>
      <c r="N239" s="28">
        <v>922</v>
      </c>
      <c r="O239" s="1" t="s">
        <v>115</v>
      </c>
      <c r="P239" s="24">
        <v>3637246.73</v>
      </c>
      <c r="R239" s="24">
        <v>1377233.5263180113</v>
      </c>
    </row>
    <row r="240" spans="1:18" ht="11.4">
      <c r="A240" s="25">
        <v>9</v>
      </c>
      <c r="B240" s="26">
        <v>689</v>
      </c>
      <c r="C240" s="27" t="s">
        <v>128</v>
      </c>
      <c r="D240" s="24">
        <v>10222855.460000001</v>
      </c>
      <c r="E240" s="22">
        <v>2.3040884707283382E-2</v>
      </c>
      <c r="F240" s="24">
        <v>10173291.390305726</v>
      </c>
      <c r="G240" s="24">
        <v>10029098.112249818</v>
      </c>
      <c r="H240" s="24">
        <v>144193.27805590816</v>
      </c>
      <c r="I240" s="24">
        <v>-996025.16589460219</v>
      </c>
      <c r="J240" s="24">
        <v>-851831.88783869403</v>
      </c>
      <c r="K240" s="24">
        <v>399240.09760058665</v>
      </c>
      <c r="L240" s="24"/>
      <c r="M240" s="23">
        <v>5.3877663896658887E-4</v>
      </c>
      <c r="N240" s="28">
        <v>924</v>
      </c>
      <c r="O240" s="1" t="s">
        <v>128</v>
      </c>
      <c r="P240" s="24">
        <v>9992616.7300000004</v>
      </c>
      <c r="R240" s="24">
        <v>1392787.9106203078</v>
      </c>
    </row>
    <row r="241" spans="1:18" ht="11.4">
      <c r="A241" s="25">
        <v>17</v>
      </c>
      <c r="B241" s="26">
        <v>691</v>
      </c>
      <c r="C241" s="27" t="s">
        <v>97</v>
      </c>
      <c r="D241" s="24">
        <v>7231833.3300000001</v>
      </c>
      <c r="E241" s="22">
        <v>4.8613865964971525E-2</v>
      </c>
      <c r="F241" s="24">
        <v>7196770.8083211994</v>
      </c>
      <c r="G241" s="24">
        <v>7015952.1585441129</v>
      </c>
      <c r="H241" s="24">
        <v>180818.64977708645</v>
      </c>
      <c r="I241" s="24">
        <v>-704606.26391712308</v>
      </c>
      <c r="J241" s="24">
        <v>-523787.61414003663</v>
      </c>
      <c r="K241" s="24">
        <v>282429.68471945659</v>
      </c>
      <c r="L241" s="24"/>
      <c r="M241" s="23">
        <v>3.8114036438738358E-4</v>
      </c>
      <c r="N241" s="28">
        <v>928</v>
      </c>
      <c r="O241" s="1" t="s">
        <v>97</v>
      </c>
      <c r="P241" s="24">
        <v>6896564.6600000001</v>
      </c>
      <c r="R241" s="24">
        <v>372414.33107415697</v>
      </c>
    </row>
    <row r="242" spans="1:18" ht="11.4">
      <c r="A242" s="25">
        <v>5</v>
      </c>
      <c r="B242" s="26">
        <v>694</v>
      </c>
      <c r="C242" s="27" t="s">
        <v>207</v>
      </c>
      <c r="D242" s="24">
        <v>103606553.56</v>
      </c>
      <c r="E242" s="22">
        <v>2.0097983986702816E-2</v>
      </c>
      <c r="F242" s="24">
        <v>103104231.82988024</v>
      </c>
      <c r="G242" s="24">
        <v>102566599.08950616</v>
      </c>
      <c r="H242" s="24">
        <v>537632.74037407339</v>
      </c>
      <c r="I242" s="24">
        <v>-10094511.763484035</v>
      </c>
      <c r="J242" s="24">
        <v>-9556879.0231099613</v>
      </c>
      <c r="K242" s="24">
        <v>4046216.9026260306</v>
      </c>
      <c r="L242" s="24"/>
      <c r="M242" s="23">
        <v>5.4603912693849893E-3</v>
      </c>
      <c r="N242" s="28">
        <v>933</v>
      </c>
      <c r="O242" s="1" t="s">
        <v>207</v>
      </c>
      <c r="P242" s="24">
        <v>101565295.87</v>
      </c>
      <c r="R242" s="24">
        <v>8142843.8859916497</v>
      </c>
    </row>
    <row r="243" spans="1:18" ht="11.4">
      <c r="A243" s="25">
        <v>18</v>
      </c>
      <c r="B243" s="26">
        <v>697</v>
      </c>
      <c r="C243" s="27" t="s">
        <v>928</v>
      </c>
      <c r="D243" s="24">
        <v>3653156.68</v>
      </c>
      <c r="E243" s="22">
        <v>1.7973191341944528E-2</v>
      </c>
      <c r="F243" s="24">
        <v>3635444.8662117585</v>
      </c>
      <c r="G243" s="24">
        <v>3564256.9801923288</v>
      </c>
      <c r="H243" s="24">
        <v>71187.886019429658</v>
      </c>
      <c r="I243" s="24">
        <v>-355931.47163952701</v>
      </c>
      <c r="J243" s="24">
        <v>-284743.58562009735</v>
      </c>
      <c r="K243" s="24">
        <v>142669.20188593128</v>
      </c>
      <c r="L243" s="24"/>
      <c r="M243" s="23">
        <v>1.9253284812350679E-4</v>
      </c>
      <c r="N243" s="28">
        <v>941</v>
      </c>
      <c r="O243" s="1" t="s">
        <v>928</v>
      </c>
      <c r="P243" s="24">
        <v>3588657.06</v>
      </c>
      <c r="R243" s="24">
        <v>446643.33243742277</v>
      </c>
    </row>
    <row r="244" spans="1:18" ht="11.4">
      <c r="A244" s="25">
        <v>19</v>
      </c>
      <c r="B244" s="26">
        <v>698</v>
      </c>
      <c r="C244" s="27" t="s">
        <v>697</v>
      </c>
      <c r="D244" s="24">
        <v>208171600.78999999</v>
      </c>
      <c r="E244" s="22">
        <v>2.6603025055380147E-2</v>
      </c>
      <c r="F244" s="24">
        <v>207162310.2086848</v>
      </c>
      <c r="G244" s="24">
        <v>206294587.5259389</v>
      </c>
      <c r="H244" s="24">
        <v>867722.68274590373</v>
      </c>
      <c r="I244" s="24">
        <v>-20282410.723960742</v>
      </c>
      <c r="J244" s="24">
        <v>-19414688.041214839</v>
      </c>
      <c r="K244" s="24">
        <v>8129866.5076763146</v>
      </c>
      <c r="L244" s="24"/>
      <c r="M244" s="23">
        <v>1.0971298170142639E-2</v>
      </c>
      <c r="N244" s="28">
        <v>1922</v>
      </c>
      <c r="O244" s="1" t="s">
        <v>697</v>
      </c>
      <c r="P244" s="24">
        <v>202777116.09</v>
      </c>
      <c r="R244" s="24">
        <v>10412801.309641624</v>
      </c>
    </row>
    <row r="245" spans="1:18" ht="11.4">
      <c r="A245" s="25">
        <v>9</v>
      </c>
      <c r="B245" s="26">
        <v>700</v>
      </c>
      <c r="C245" s="27" t="s">
        <v>694</v>
      </c>
      <c r="D245" s="24">
        <v>17222307.079999998</v>
      </c>
      <c r="E245" s="22">
        <v>2.3734397525278839E-2</v>
      </c>
      <c r="F245" s="24">
        <v>17138807.158500634</v>
      </c>
      <c r="G245" s="24">
        <v>16972149.089781761</v>
      </c>
      <c r="H245" s="24">
        <v>166658.06871887296</v>
      </c>
      <c r="I245" s="24">
        <v>-1677990.1988797931</v>
      </c>
      <c r="J245" s="24">
        <v>-1511332.1301609201</v>
      </c>
      <c r="K245" s="24">
        <v>672594.42202134721</v>
      </c>
      <c r="L245" s="24"/>
      <c r="M245" s="23">
        <v>9.0766975627501294E-4</v>
      </c>
      <c r="N245" s="28">
        <v>947</v>
      </c>
      <c r="O245" s="1" t="s">
        <v>694</v>
      </c>
      <c r="P245" s="24">
        <v>16823022.77</v>
      </c>
      <c r="R245" s="24">
        <v>2020352.5609497083</v>
      </c>
    </row>
    <row r="246" spans="1:18" ht="11.4">
      <c r="A246" s="25">
        <v>6</v>
      </c>
      <c r="B246" s="26">
        <v>702</v>
      </c>
      <c r="C246" s="27" t="s">
        <v>821</v>
      </c>
      <c r="D246" s="24">
        <v>12930136.73</v>
      </c>
      <c r="E246" s="22">
        <v>3.9828447934329159E-3</v>
      </c>
      <c r="F246" s="24">
        <v>12867446.789743111</v>
      </c>
      <c r="G246" s="24">
        <v>12750812.450224338</v>
      </c>
      <c r="H246" s="24">
        <v>116634.33951877244</v>
      </c>
      <c r="I246" s="24">
        <v>-1259798.8528674883</v>
      </c>
      <c r="J246" s="24">
        <v>-1143164.5133487158</v>
      </c>
      <c r="K246" s="24">
        <v>504969.38651562721</v>
      </c>
      <c r="L246" s="24"/>
      <c r="M246" s="23">
        <v>6.8145887771045913E-4</v>
      </c>
      <c r="N246" s="28">
        <v>951</v>
      </c>
      <c r="O246" s="1" t="s">
        <v>821</v>
      </c>
      <c r="P246" s="24">
        <v>12878842.300000001</v>
      </c>
      <c r="R246" s="24">
        <v>1802339.0803806351</v>
      </c>
    </row>
    <row r="247" spans="1:18" ht="11.4">
      <c r="A247" s="25">
        <v>2</v>
      </c>
      <c r="B247" s="26">
        <v>704</v>
      </c>
      <c r="C247" s="27" t="s">
        <v>308</v>
      </c>
      <c r="D247" s="24">
        <v>22196851.309999999</v>
      </c>
      <c r="E247" s="22">
        <v>3.5754247485162205E-2</v>
      </c>
      <c r="F247" s="24">
        <v>22089233.013954729</v>
      </c>
      <c r="G247" s="24">
        <v>22189757.965555422</v>
      </c>
      <c r="H247" s="24">
        <v>-100524.95160069317</v>
      </c>
      <c r="I247" s="24">
        <v>-2162666.0569434054</v>
      </c>
      <c r="J247" s="24">
        <v>-2263191.0085440986</v>
      </c>
      <c r="K247" s="24">
        <v>866868.66679323162</v>
      </c>
      <c r="L247" s="24"/>
      <c r="M247" s="23">
        <v>1.1698438847381417E-3</v>
      </c>
      <c r="N247" s="28">
        <v>953</v>
      </c>
      <c r="O247" s="1" t="s">
        <v>308</v>
      </c>
      <c r="P247" s="24">
        <v>21430615.77</v>
      </c>
      <c r="R247" s="24">
        <v>1266352.1769384146</v>
      </c>
    </row>
    <row r="248" spans="1:18" ht="11.4">
      <c r="A248" s="25">
        <v>12</v>
      </c>
      <c r="B248" s="26">
        <v>707</v>
      </c>
      <c r="C248" s="27" t="s">
        <v>747</v>
      </c>
      <c r="D248" s="24">
        <v>4784911.09</v>
      </c>
      <c r="E248" s="22">
        <v>-9.3975757518744985E-3</v>
      </c>
      <c r="F248" s="24">
        <v>4761712.1249286821</v>
      </c>
      <c r="G248" s="24">
        <v>4839071.7889347877</v>
      </c>
      <c r="H248" s="24">
        <v>-77359.664006105624</v>
      </c>
      <c r="I248" s="24">
        <v>-466199.67198559718</v>
      </c>
      <c r="J248" s="24">
        <v>-543559.33599170274</v>
      </c>
      <c r="K248" s="24">
        <v>186868.37332841731</v>
      </c>
      <c r="L248" s="24"/>
      <c r="M248" s="23">
        <v>2.5217986548976959E-4</v>
      </c>
      <c r="N248" s="28">
        <v>960</v>
      </c>
      <c r="O248" s="1" t="s">
        <v>747</v>
      </c>
      <c r="P248" s="24">
        <v>4830304.24</v>
      </c>
      <c r="R248" s="24">
        <v>484868.91420188372</v>
      </c>
    </row>
    <row r="249" spans="1:18" ht="11.4">
      <c r="A249" s="25">
        <v>1</v>
      </c>
      <c r="B249" s="26">
        <v>710</v>
      </c>
      <c r="C249" s="27" t="s">
        <v>1179</v>
      </c>
      <c r="D249" s="24">
        <v>98336927.079999998</v>
      </c>
      <c r="E249" s="22">
        <v>1.4686005125609247E-2</v>
      </c>
      <c r="F249" s="24">
        <v>97860154.389005303</v>
      </c>
      <c r="G249" s="24">
        <v>97542254.360545486</v>
      </c>
      <c r="H249" s="24">
        <v>317900.02845981717</v>
      </c>
      <c r="I249" s="24">
        <v>-9581085.6850775015</v>
      </c>
      <c r="J249" s="24">
        <v>-9263185.6566176843</v>
      </c>
      <c r="K249" s="24">
        <v>3840418.6109035495</v>
      </c>
      <c r="L249" s="24"/>
      <c r="M249" s="23">
        <v>5.1826653781589247E-3</v>
      </c>
      <c r="N249" s="28">
        <v>2142</v>
      </c>
      <c r="O249" s="1" t="s">
        <v>1182</v>
      </c>
      <c r="P249" s="24">
        <v>96913652.680000007</v>
      </c>
      <c r="R249" s="24">
        <v>4505699.2189214276</v>
      </c>
    </row>
    <row r="250" spans="1:18" ht="11.4">
      <c r="A250" s="25">
        <v>13</v>
      </c>
      <c r="B250" s="26">
        <v>729</v>
      </c>
      <c r="C250" s="27" t="s">
        <v>199</v>
      </c>
      <c r="D250" s="24">
        <v>25219312.02</v>
      </c>
      <c r="E250" s="22">
        <v>1.3520674347441419E-2</v>
      </c>
      <c r="F250" s="24">
        <v>25097039.750427976</v>
      </c>
      <c r="G250" s="24">
        <v>24976722.849553589</v>
      </c>
      <c r="H250" s="24">
        <v>120316.90087438747</v>
      </c>
      <c r="I250" s="24">
        <v>-2457148.0577764357</v>
      </c>
      <c r="J250" s="24">
        <v>-2336831.1569020483</v>
      </c>
      <c r="K250" s="24">
        <v>984906.87183054886</v>
      </c>
      <c r="L250" s="24"/>
      <c r="M250" s="23">
        <v>1.3291370713741162E-3</v>
      </c>
      <c r="N250" s="28">
        <v>965</v>
      </c>
      <c r="O250" s="1" t="s">
        <v>199</v>
      </c>
      <c r="P250" s="24">
        <v>24882878.719999999</v>
      </c>
      <c r="R250" s="24">
        <v>2225407.1831722646</v>
      </c>
    </row>
    <row r="251" spans="1:18" ht="11.4">
      <c r="A251" s="25">
        <v>19</v>
      </c>
      <c r="B251" s="26">
        <v>732</v>
      </c>
      <c r="C251" s="27" t="s">
        <v>918</v>
      </c>
      <c r="D251" s="24">
        <v>8816602.6099999994</v>
      </c>
      <c r="E251" s="22">
        <v>4.5378673879310494E-3</v>
      </c>
      <c r="F251" s="24">
        <v>8773856.5584747083</v>
      </c>
      <c r="G251" s="24">
        <v>8710671.2971708905</v>
      </c>
      <c r="H251" s="24">
        <v>63185.261303817853</v>
      </c>
      <c r="I251" s="24">
        <v>-859012.25069771567</v>
      </c>
      <c r="J251" s="24">
        <v>-795826.98939389782</v>
      </c>
      <c r="K251" s="24">
        <v>344320.75267960277</v>
      </c>
      <c r="L251" s="24"/>
      <c r="M251" s="23">
        <v>4.6466269037123351E-4</v>
      </c>
      <c r="N251" s="28">
        <v>970</v>
      </c>
      <c r="O251" s="1" t="s">
        <v>918</v>
      </c>
      <c r="P251" s="24">
        <v>8776774.7699999996</v>
      </c>
      <c r="R251" s="24">
        <v>1081591.1625522242</v>
      </c>
    </row>
    <row r="252" spans="1:18" ht="11.4">
      <c r="A252" s="25">
        <v>2</v>
      </c>
      <c r="B252" s="26">
        <v>734</v>
      </c>
      <c r="C252" s="27" t="s">
        <v>188</v>
      </c>
      <c r="D252" s="24">
        <v>162541273.94999999</v>
      </c>
      <c r="E252" s="22">
        <v>1.4634891388114246E-2</v>
      </c>
      <c r="F252" s="24">
        <v>161753215.55850884</v>
      </c>
      <c r="G252" s="24">
        <v>160795226.36248872</v>
      </c>
      <c r="H252" s="24">
        <v>957989.19602012634</v>
      </c>
      <c r="I252" s="24">
        <v>-15836592.817362273</v>
      </c>
      <c r="J252" s="24">
        <v>-14878603.621342147</v>
      </c>
      <c r="K252" s="24">
        <v>6347834.4509354606</v>
      </c>
      <c r="L252" s="24"/>
      <c r="M252" s="23">
        <v>8.5664364144427164E-3</v>
      </c>
      <c r="N252" s="28">
        <v>974</v>
      </c>
      <c r="O252" s="1" t="s">
        <v>188</v>
      </c>
      <c r="P252" s="24">
        <v>160196811.02000001</v>
      </c>
      <c r="R252" s="24">
        <v>11646001.82298906</v>
      </c>
    </row>
    <row r="253" spans="1:18" ht="11.4">
      <c r="A253" s="25">
        <v>21</v>
      </c>
      <c r="B253" s="26">
        <v>736</v>
      </c>
      <c r="C253" s="27" t="s">
        <v>931</v>
      </c>
      <c r="D253" s="24">
        <v>5184312.26</v>
      </c>
      <c r="E253" s="22">
        <v>4.8640280477550313E-2</v>
      </c>
      <c r="F253" s="24">
        <v>5159176.8548114067</v>
      </c>
      <c r="G253" s="24">
        <v>5179432.8469290463</v>
      </c>
      <c r="H253" s="24">
        <v>-20255.992117639631</v>
      </c>
      <c r="I253" s="24">
        <v>-505113.81081542937</v>
      </c>
      <c r="J253" s="24">
        <v>-525369.80293306895</v>
      </c>
      <c r="K253" s="24">
        <v>202466.45771066373</v>
      </c>
      <c r="L253" s="24"/>
      <c r="M253" s="23">
        <v>2.7322956347424285E-4</v>
      </c>
      <c r="N253" s="28">
        <v>977</v>
      </c>
      <c r="O253" s="1" t="s">
        <v>931</v>
      </c>
      <c r="P253" s="24">
        <v>4943842.38</v>
      </c>
      <c r="R253" s="24">
        <v>848870.54739186564</v>
      </c>
    </row>
    <row r="254" spans="1:18" ht="11.4">
      <c r="A254" s="25">
        <v>2</v>
      </c>
      <c r="B254" s="26">
        <v>738</v>
      </c>
      <c r="C254" s="27" t="s">
        <v>366</v>
      </c>
      <c r="D254" s="24">
        <v>9798450.8699999992</v>
      </c>
      <c r="E254" s="22">
        <v>-1.7896391388035893E-3</v>
      </c>
      <c r="F254" s="24">
        <v>9750944.4659706298</v>
      </c>
      <c r="G254" s="24">
        <v>9821535.5947339814</v>
      </c>
      <c r="H254" s="24">
        <v>-70591.128763351589</v>
      </c>
      <c r="I254" s="24">
        <v>-954674.91362749424</v>
      </c>
      <c r="J254" s="24">
        <v>-1025266.0423908458</v>
      </c>
      <c r="K254" s="24">
        <v>382665.53772377729</v>
      </c>
      <c r="L254" s="24"/>
      <c r="M254" s="23">
        <v>5.1640918209928867E-4</v>
      </c>
      <c r="N254" s="28">
        <v>983</v>
      </c>
      <c r="O254" s="1" t="s">
        <v>408</v>
      </c>
      <c r="P254" s="24">
        <v>9816018</v>
      </c>
      <c r="R254" s="24">
        <v>476188.44072440191</v>
      </c>
    </row>
    <row r="255" spans="1:18" ht="11.4">
      <c r="A255" s="25">
        <v>9</v>
      </c>
      <c r="B255" s="26">
        <v>739</v>
      </c>
      <c r="C255" s="27" t="s">
        <v>326</v>
      </c>
      <c r="D255" s="24">
        <v>9691037.8399999999</v>
      </c>
      <c r="E255" s="22">
        <v>2.9288296325520324E-2</v>
      </c>
      <c r="F255" s="24">
        <v>9644052.2128637228</v>
      </c>
      <c r="G255" s="24">
        <v>9627471.7627586499</v>
      </c>
      <c r="H255" s="24">
        <v>16580.45010507293</v>
      </c>
      <c r="I255" s="24">
        <v>-944209.53226280538</v>
      </c>
      <c r="J255" s="24">
        <v>-927629.08215773245</v>
      </c>
      <c r="K255" s="24">
        <v>378470.66391884384</v>
      </c>
      <c r="L255" s="24"/>
      <c r="M255" s="23">
        <v>5.1074817754815738E-4</v>
      </c>
      <c r="N255" s="28">
        <v>984</v>
      </c>
      <c r="O255" s="1" t="s">
        <v>326</v>
      </c>
      <c r="P255" s="24">
        <v>9415280.3200000003</v>
      </c>
      <c r="R255" s="24">
        <v>1172671.4664812195</v>
      </c>
    </row>
    <row r="256" spans="1:18" ht="11.4">
      <c r="A256" s="25">
        <v>10</v>
      </c>
      <c r="B256" s="26">
        <v>740</v>
      </c>
      <c r="C256" s="27" t="s">
        <v>748</v>
      </c>
      <c r="D256" s="24">
        <v>109255282.73</v>
      </c>
      <c r="E256" s="22">
        <v>-1.843907887018903E-2</v>
      </c>
      <c r="F256" s="24">
        <v>108725573.93494898</v>
      </c>
      <c r="G256" s="24">
        <v>108581909.90842937</v>
      </c>
      <c r="H256" s="24">
        <v>143664.02651961148</v>
      </c>
      <c r="I256" s="24">
        <v>-10644874.275275132</v>
      </c>
      <c r="J256" s="24">
        <v>-10501210.24875552</v>
      </c>
      <c r="K256" s="24">
        <v>4266820.5484443866</v>
      </c>
      <c r="L256" s="24"/>
      <c r="M256" s="23">
        <v>5.7580970648501957E-3</v>
      </c>
      <c r="N256" s="28">
        <v>988</v>
      </c>
      <c r="O256" s="1" t="s">
        <v>1002</v>
      </c>
      <c r="P256" s="24">
        <v>111307694.08</v>
      </c>
      <c r="R256" s="24">
        <v>9699850.6693970114</v>
      </c>
    </row>
    <row r="257" spans="1:18" ht="11.4">
      <c r="A257" s="25">
        <v>19</v>
      </c>
      <c r="B257" s="26">
        <v>742</v>
      </c>
      <c r="C257" s="27" t="s">
        <v>119</v>
      </c>
      <c r="D257" s="24">
        <v>2830383.32</v>
      </c>
      <c r="E257" s="22">
        <v>4.4477539524698129E-2</v>
      </c>
      <c r="F257" s="24">
        <v>2816660.6065484695</v>
      </c>
      <c r="G257" s="24">
        <v>2664861.4269616473</v>
      </c>
      <c r="H257" s="24">
        <v>151799.17958682217</v>
      </c>
      <c r="I257" s="24">
        <v>-275767.66852265701</v>
      </c>
      <c r="J257" s="24">
        <v>-123968.48893583484</v>
      </c>
      <c r="K257" s="24">
        <v>110536.87664325759</v>
      </c>
      <c r="L257" s="24"/>
      <c r="M257" s="23">
        <v>1.4917010399917118E-4</v>
      </c>
      <c r="N257" s="28">
        <v>993</v>
      </c>
      <c r="O257" s="1" t="s">
        <v>119</v>
      </c>
      <c r="P257" s="24">
        <v>2709855.61</v>
      </c>
      <c r="R257" s="24">
        <v>969429.78919834073</v>
      </c>
    </row>
    <row r="258" spans="1:18" ht="11.4">
      <c r="A258" s="25">
        <v>14</v>
      </c>
      <c r="B258" s="26">
        <v>743</v>
      </c>
      <c r="C258" s="27" t="s">
        <v>687</v>
      </c>
      <c r="D258" s="24">
        <v>212339015.18000001</v>
      </c>
      <c r="E258" s="22">
        <v>3.761552996231643E-2</v>
      </c>
      <c r="F258" s="24">
        <v>211309519.47908014</v>
      </c>
      <c r="G258" s="24">
        <v>209714462.76127765</v>
      </c>
      <c r="H258" s="24">
        <v>1595056.7178024948</v>
      </c>
      <c r="I258" s="24">
        <v>-20688446.945972562</v>
      </c>
      <c r="J258" s="24">
        <v>-19093390.228170067</v>
      </c>
      <c r="K258" s="24">
        <v>8292619.3641864955</v>
      </c>
      <c r="L258" s="24"/>
      <c r="M258" s="23">
        <v>1.119093401719248E-2</v>
      </c>
      <c r="N258" s="28">
        <v>1866</v>
      </c>
      <c r="O258" s="1" t="s">
        <v>687</v>
      </c>
      <c r="P258" s="24">
        <v>204641323.34999999</v>
      </c>
      <c r="R258" s="24">
        <v>14597791.73256286</v>
      </c>
    </row>
    <row r="259" spans="1:18" ht="11.4">
      <c r="A259" s="25">
        <v>17</v>
      </c>
      <c r="B259" s="26">
        <v>746</v>
      </c>
      <c r="C259" s="27" t="s">
        <v>271</v>
      </c>
      <c r="D259" s="24">
        <v>12343805.84</v>
      </c>
      <c r="E259" s="22">
        <v>2.3030793519793979E-2</v>
      </c>
      <c r="F259" s="24">
        <v>12283958.642185235</v>
      </c>
      <c r="G259" s="24">
        <v>12161325.944005543</v>
      </c>
      <c r="H259" s="24">
        <v>122632.69817969203</v>
      </c>
      <c r="I259" s="24">
        <v>-1202671.9254384097</v>
      </c>
      <c r="J259" s="24">
        <v>-1080039.2272587176</v>
      </c>
      <c r="K259" s="24">
        <v>482071.00918203639</v>
      </c>
      <c r="L259" s="24"/>
      <c r="M259" s="23">
        <v>6.5055739549029585E-4</v>
      </c>
      <c r="N259" s="28">
        <v>998</v>
      </c>
      <c r="O259" s="1" t="s">
        <v>271</v>
      </c>
      <c r="P259" s="24">
        <v>12065918.17</v>
      </c>
      <c r="R259" s="24">
        <v>1915812.9522868306</v>
      </c>
    </row>
    <row r="260" spans="1:18" ht="11.4">
      <c r="A260" s="25">
        <v>4</v>
      </c>
      <c r="B260" s="26">
        <v>747</v>
      </c>
      <c r="C260" s="27" t="s">
        <v>318</v>
      </c>
      <c r="D260" s="24">
        <v>3392197.61</v>
      </c>
      <c r="E260" s="22">
        <v>6.539226353063099E-2</v>
      </c>
      <c r="F260" s="24">
        <v>3375751.0193760144</v>
      </c>
      <c r="G260" s="24">
        <v>3343210.8300331612</v>
      </c>
      <c r="H260" s="24">
        <v>32540.189342853148</v>
      </c>
      <c r="I260" s="24">
        <v>-330505.91397557745</v>
      </c>
      <c r="J260" s="24">
        <v>-297965.7246327243</v>
      </c>
      <c r="K260" s="24">
        <v>132477.79059343919</v>
      </c>
      <c r="L260" s="24"/>
      <c r="M260" s="23">
        <v>1.7877948428181095E-4</v>
      </c>
      <c r="N260" s="28">
        <v>999</v>
      </c>
      <c r="O260" s="1" t="s">
        <v>318</v>
      </c>
      <c r="P260" s="24">
        <v>3183989.34</v>
      </c>
      <c r="R260" s="24">
        <v>575576.04205507843</v>
      </c>
    </row>
    <row r="261" spans="1:18" ht="11.4">
      <c r="A261" s="25">
        <v>17</v>
      </c>
      <c r="B261" s="26">
        <v>748</v>
      </c>
      <c r="C261" s="27" t="s">
        <v>370</v>
      </c>
      <c r="D261" s="24">
        <v>14882900.18</v>
      </c>
      <c r="E261" s="22">
        <v>4.3035077759329576E-2</v>
      </c>
      <c r="F261" s="24">
        <v>14810742.542179454</v>
      </c>
      <c r="G261" s="24">
        <v>14410168.570165828</v>
      </c>
      <c r="H261" s="24">
        <v>400573.97201362625</v>
      </c>
      <c r="I261" s="24">
        <v>-1450058.9564999389</v>
      </c>
      <c r="J261" s="24">
        <v>-1049484.9844863126</v>
      </c>
      <c r="K261" s="24">
        <v>581231.98001695971</v>
      </c>
      <c r="L261" s="24"/>
      <c r="M261" s="23">
        <v>7.8437565398734878E-4</v>
      </c>
      <c r="N261" s="28">
        <v>1983</v>
      </c>
      <c r="O261" s="1" t="s">
        <v>370</v>
      </c>
      <c r="P261" s="24">
        <v>14268839.560000001</v>
      </c>
      <c r="R261" s="24">
        <v>834472.7637855846</v>
      </c>
    </row>
    <row r="262" spans="1:18" ht="11.4">
      <c r="A262" s="25">
        <v>11</v>
      </c>
      <c r="B262" s="26">
        <v>749</v>
      </c>
      <c r="C262" s="27" t="s">
        <v>278</v>
      </c>
      <c r="D262" s="24">
        <v>75763227.379999995</v>
      </c>
      <c r="E262" s="22">
        <v>1.1312278029113942E-2</v>
      </c>
      <c r="F262" s="24">
        <v>75395900.081201866</v>
      </c>
      <c r="G262" s="24">
        <v>75671527.497689188</v>
      </c>
      <c r="H262" s="24">
        <v>-275627.41648732126</v>
      </c>
      <c r="I262" s="24">
        <v>-7381702.833923758</v>
      </c>
      <c r="J262" s="24">
        <v>-7657330.2504110793</v>
      </c>
      <c r="K262" s="24">
        <v>2958832.6287190444</v>
      </c>
      <c r="L262" s="24"/>
      <c r="M262" s="23">
        <v>3.9929603978825926E-3</v>
      </c>
      <c r="N262" s="28">
        <v>1007</v>
      </c>
      <c r="O262" s="1" t="s">
        <v>278</v>
      </c>
      <c r="P262" s="24">
        <v>74915759.480000004</v>
      </c>
      <c r="R262" s="24">
        <v>3955977.4461179231</v>
      </c>
    </row>
    <row r="263" spans="1:18" ht="11.4">
      <c r="A263" s="25">
        <v>19</v>
      </c>
      <c r="B263" s="26">
        <v>751</v>
      </c>
      <c r="C263" s="27" t="s">
        <v>265</v>
      </c>
      <c r="D263" s="24">
        <v>10331194.83</v>
      </c>
      <c r="E263" s="22">
        <v>1.6844613463997016E-2</v>
      </c>
      <c r="F263" s="24">
        <v>10281105.492184082</v>
      </c>
      <c r="G263" s="24">
        <v>10110363.059254119</v>
      </c>
      <c r="H263" s="24">
        <v>170742.43292996287</v>
      </c>
      <c r="I263" s="24">
        <v>-1006580.801685345</v>
      </c>
      <c r="J263" s="24">
        <v>-835838.36875538214</v>
      </c>
      <c r="K263" s="24">
        <v>403471.1483888941</v>
      </c>
      <c r="L263" s="24"/>
      <c r="M263" s="23">
        <v>5.4448646454954364E-4</v>
      </c>
      <c r="N263" s="28">
        <v>1009</v>
      </c>
      <c r="O263" s="1" t="s">
        <v>265</v>
      </c>
      <c r="P263" s="24">
        <v>10160052.67</v>
      </c>
      <c r="R263" s="24">
        <v>349541.90385683271</v>
      </c>
    </row>
    <row r="264" spans="1:18" ht="11.4">
      <c r="A264" s="25">
        <v>1</v>
      </c>
      <c r="B264" s="26">
        <v>753</v>
      </c>
      <c r="C264" s="27" t="s">
        <v>100</v>
      </c>
      <c r="D264" s="24">
        <v>85638317.219999999</v>
      </c>
      <c r="E264" s="22">
        <v>5.1066590283356472E-2</v>
      </c>
      <c r="F264" s="24">
        <v>85223111.9439594</v>
      </c>
      <c r="G264" s="24">
        <v>84305632.233386114</v>
      </c>
      <c r="H264" s="24">
        <v>917479.71057328582</v>
      </c>
      <c r="I264" s="24">
        <v>-8343844.7750473293</v>
      </c>
      <c r="J264" s="24">
        <v>-7426365.0644740434</v>
      </c>
      <c r="K264" s="24">
        <v>3344491.200041167</v>
      </c>
      <c r="L264" s="24"/>
      <c r="M264" s="23">
        <v>4.5134086947705059E-3</v>
      </c>
      <c r="N264" s="28">
        <v>1012</v>
      </c>
      <c r="O264" s="1" t="s">
        <v>1014</v>
      </c>
      <c r="P264" s="24">
        <v>81477537.209999993</v>
      </c>
      <c r="R264" s="24">
        <v>4601049.0851462372</v>
      </c>
    </row>
    <row r="265" spans="1:18" ht="11.4">
      <c r="A265" s="25">
        <v>1</v>
      </c>
      <c r="B265" s="26">
        <v>755</v>
      </c>
      <c r="C265" s="27" t="s">
        <v>302</v>
      </c>
      <c r="D265" s="24">
        <v>26394505.989999998</v>
      </c>
      <c r="E265" s="22">
        <v>2.2277625271331702E-2</v>
      </c>
      <c r="F265" s="24">
        <v>26266535.958578434</v>
      </c>
      <c r="G265" s="24">
        <v>26059786.327649027</v>
      </c>
      <c r="H265" s="24">
        <v>206749.63092940673</v>
      </c>
      <c r="I265" s="24">
        <v>-2571648.6269674613</v>
      </c>
      <c r="J265" s="24">
        <v>-2364898.9960380546</v>
      </c>
      <c r="K265" s="24">
        <v>1030802.5178286994</v>
      </c>
      <c r="L265" s="24"/>
      <c r="M265" s="23">
        <v>1.3910734901925038E-3</v>
      </c>
      <c r="N265" s="28">
        <v>1016</v>
      </c>
      <c r="O265" s="1" t="s">
        <v>1028</v>
      </c>
      <c r="P265" s="24">
        <v>25819313.010000002</v>
      </c>
      <c r="R265" s="24">
        <v>599452.74090496404</v>
      </c>
    </row>
    <row r="266" spans="1:18" ht="11.4">
      <c r="A266" s="25">
        <v>19</v>
      </c>
      <c r="B266" s="26">
        <v>758</v>
      </c>
      <c r="C266" s="27" t="s">
        <v>286</v>
      </c>
      <c r="D266" s="24">
        <v>26440705.91</v>
      </c>
      <c r="E266" s="22">
        <v>1.9303272446466568E-2</v>
      </c>
      <c r="F266" s="24">
        <v>26312511.884796686</v>
      </c>
      <c r="G266" s="24">
        <v>26032474.727339514</v>
      </c>
      <c r="H266" s="24">
        <v>280037.15745717287</v>
      </c>
      <c r="I266" s="24">
        <v>-2576149.941024221</v>
      </c>
      <c r="J266" s="24">
        <v>-2296112.7835670481</v>
      </c>
      <c r="K266" s="24">
        <v>1032606.7945928689</v>
      </c>
      <c r="L266" s="24"/>
      <c r="M266" s="23">
        <v>1.3935083712994041E-3</v>
      </c>
      <c r="N266" s="28">
        <v>1018</v>
      </c>
      <c r="O266" s="1" t="s">
        <v>286</v>
      </c>
      <c r="P266" s="24">
        <v>25939979.420000002</v>
      </c>
      <c r="R266" s="24">
        <v>2442673.3730181176</v>
      </c>
    </row>
    <row r="267" spans="1:18" ht="11.4">
      <c r="A267" s="25">
        <v>14</v>
      </c>
      <c r="B267" s="26">
        <v>759</v>
      </c>
      <c r="C267" s="27" t="s">
        <v>897</v>
      </c>
      <c r="D267" s="24">
        <v>4867878.3099999996</v>
      </c>
      <c r="E267" s="22">
        <v>1.2379944319333092E-2</v>
      </c>
      <c r="F267" s="24">
        <v>4844277.0900899526</v>
      </c>
      <c r="G267" s="24">
        <v>4718501.8457978414</v>
      </c>
      <c r="H267" s="24">
        <v>125775.24429211114</v>
      </c>
      <c r="I267" s="24">
        <v>-474283.26852940611</v>
      </c>
      <c r="J267" s="24">
        <v>-348508.02423729497</v>
      </c>
      <c r="K267" s="24">
        <v>190108.54835975336</v>
      </c>
      <c r="L267" s="24"/>
      <c r="M267" s="23">
        <v>2.56552498959049E-4</v>
      </c>
      <c r="N267" s="28">
        <v>1022</v>
      </c>
      <c r="O267" s="1" t="s">
        <v>897</v>
      </c>
      <c r="P267" s="24">
        <v>4808351.1900000004</v>
      </c>
      <c r="R267" s="24">
        <v>590373.37448931532</v>
      </c>
    </row>
    <row r="268" spans="1:18" ht="11.4">
      <c r="A268" s="25">
        <v>2</v>
      </c>
      <c r="B268" s="26">
        <v>761</v>
      </c>
      <c r="C268" s="27" t="s">
        <v>350</v>
      </c>
      <c r="D268" s="24">
        <v>24152115.640000001</v>
      </c>
      <c r="E268" s="22">
        <v>4.2207601373098091E-2</v>
      </c>
      <c r="F268" s="24">
        <v>24035017.521227896</v>
      </c>
      <c r="G268" s="24">
        <v>23846765.833537821</v>
      </c>
      <c r="H268" s="24">
        <v>188251.68769007549</v>
      </c>
      <c r="I268" s="24">
        <v>-2353169.8243375747</v>
      </c>
      <c r="J268" s="24">
        <v>-2164918.1366474992</v>
      </c>
      <c r="K268" s="24">
        <v>943228.92885489902</v>
      </c>
      <c r="L268" s="24"/>
      <c r="M268" s="23">
        <v>1.2728924652576066E-3</v>
      </c>
      <c r="N268" s="28">
        <v>1025</v>
      </c>
      <c r="O268" s="1" t="s">
        <v>350</v>
      </c>
      <c r="P268" s="24">
        <v>23173996.82</v>
      </c>
      <c r="R268" s="24">
        <v>1264051.5501853921</v>
      </c>
    </row>
    <row r="269" spans="1:18" ht="11.4">
      <c r="A269" s="25">
        <v>11</v>
      </c>
      <c r="B269" s="26">
        <v>762</v>
      </c>
      <c r="C269" s="27" t="s">
        <v>108</v>
      </c>
      <c r="D269" s="24">
        <v>9812809.9700000007</v>
      </c>
      <c r="E269" s="22">
        <v>1.7964274108711153E-2</v>
      </c>
      <c r="F269" s="24">
        <v>9765233.9479039442</v>
      </c>
      <c r="G269" s="24">
        <v>9487573.8996506874</v>
      </c>
      <c r="H269" s="24">
        <v>277660.04825325683</v>
      </c>
      <c r="I269" s="24">
        <v>-956073.93809923402</v>
      </c>
      <c r="J269" s="24">
        <v>-678413.88984597719</v>
      </c>
      <c r="K269" s="24">
        <v>383226.31338062661</v>
      </c>
      <c r="L269" s="24"/>
      <c r="M269" s="23">
        <v>5.1716595183616467E-4</v>
      </c>
      <c r="N269" s="28">
        <v>1029</v>
      </c>
      <c r="O269" s="1" t="s">
        <v>108</v>
      </c>
      <c r="P269" s="24">
        <v>9639640.8200000003</v>
      </c>
      <c r="R269" s="24">
        <v>1951432.3083790522</v>
      </c>
    </row>
    <row r="270" spans="1:18" ht="11.4">
      <c r="A270" s="25">
        <v>18</v>
      </c>
      <c r="B270" s="26">
        <v>765</v>
      </c>
      <c r="C270" s="27" t="s">
        <v>345</v>
      </c>
      <c r="D270" s="24">
        <v>32936440.579999998</v>
      </c>
      <c r="E270" s="22">
        <v>2.6481125670743788E-2</v>
      </c>
      <c r="F270" s="24">
        <v>32776752.903423138</v>
      </c>
      <c r="G270" s="24">
        <v>32439554.129717268</v>
      </c>
      <c r="H270" s="24">
        <v>337198.77370586991</v>
      </c>
      <c r="I270" s="24">
        <v>-3209037.2226266614</v>
      </c>
      <c r="J270" s="24">
        <v>-2871838.4489207915</v>
      </c>
      <c r="K270" s="24">
        <v>1286289.1198282794</v>
      </c>
      <c r="L270" s="24"/>
      <c r="M270" s="23">
        <v>1.7358540208896941E-3</v>
      </c>
      <c r="N270" s="28">
        <v>1032</v>
      </c>
      <c r="O270" s="1" t="s">
        <v>345</v>
      </c>
      <c r="P270" s="24">
        <v>32086747.390000001</v>
      </c>
      <c r="R270" s="24">
        <v>2535461.6895797621</v>
      </c>
    </row>
    <row r="271" spans="1:18" ht="11.4">
      <c r="A271" s="25">
        <v>21</v>
      </c>
      <c r="B271" s="26">
        <v>766</v>
      </c>
      <c r="C271" s="27" t="s">
        <v>330</v>
      </c>
      <c r="D271" s="24">
        <v>353053.45</v>
      </c>
      <c r="E271" s="22">
        <v>4.8769861859896846E-2</v>
      </c>
      <c r="F271" s="24">
        <v>351341.72025188088</v>
      </c>
      <c r="G271" s="24">
        <v>327315.84098111111</v>
      </c>
      <c r="H271" s="24">
        <v>24025.879270769772</v>
      </c>
      <c r="I271" s="24">
        <v>-34398.424440397168</v>
      </c>
      <c r="J271" s="24">
        <v>-10372.545169627396</v>
      </c>
      <c r="K271" s="24">
        <v>13788.035484581118</v>
      </c>
      <c r="L271" s="24"/>
      <c r="M271" s="23">
        <v>1.860702735266479E-5</v>
      </c>
      <c r="N271" s="28">
        <v>1034</v>
      </c>
      <c r="O271" s="1" t="s">
        <v>330</v>
      </c>
      <c r="P271" s="24">
        <v>336635.77</v>
      </c>
      <c r="R271" s="24">
        <v>10637.322323519173</v>
      </c>
    </row>
    <row r="272" spans="1:18" ht="11.4">
      <c r="A272" s="25">
        <v>10</v>
      </c>
      <c r="B272" s="26">
        <v>768</v>
      </c>
      <c r="C272" s="27" t="s">
        <v>228</v>
      </c>
      <c r="D272" s="24">
        <v>6287805.7699999996</v>
      </c>
      <c r="E272" s="22">
        <v>1.3290521711799563E-3</v>
      </c>
      <c r="F272" s="24">
        <v>6257320.2325072931</v>
      </c>
      <c r="G272" s="24">
        <v>6193347.078632853</v>
      </c>
      <c r="H272" s="24">
        <v>63973.153874440119</v>
      </c>
      <c r="I272" s="24">
        <v>-612628.51750985102</v>
      </c>
      <c r="J272" s="24">
        <v>-548655.3636354109</v>
      </c>
      <c r="K272" s="24">
        <v>245561.93708605281</v>
      </c>
      <c r="L272" s="24"/>
      <c r="M272" s="23">
        <v>3.3138714251520129E-4</v>
      </c>
      <c r="N272" s="28">
        <v>1036</v>
      </c>
      <c r="O272" s="1" t="s">
        <v>228</v>
      </c>
      <c r="P272" s="24">
        <v>6279460.04</v>
      </c>
      <c r="R272" s="24">
        <v>1143252.1267912153</v>
      </c>
    </row>
    <row r="273" spans="1:18" ht="11.4">
      <c r="A273" s="25">
        <v>21</v>
      </c>
      <c r="B273" s="26">
        <v>771</v>
      </c>
      <c r="C273" s="27" t="s">
        <v>935</v>
      </c>
      <c r="D273" s="24">
        <v>3280273.87</v>
      </c>
      <c r="E273" s="22">
        <v>1.0979937348146951E-2</v>
      </c>
      <c r="F273" s="24">
        <v>3264369.9258089522</v>
      </c>
      <c r="G273" s="24">
        <v>3375388.2793540661</v>
      </c>
      <c r="H273" s="24">
        <v>-111018.35354511393</v>
      </c>
      <c r="I273" s="24">
        <v>-319601.0486825839</v>
      </c>
      <c r="J273" s="24">
        <v>-430619.40222769784</v>
      </c>
      <c r="K273" s="24">
        <v>128106.75697604493</v>
      </c>
      <c r="L273" s="24"/>
      <c r="M273" s="23">
        <v>1.7288075112513869E-4</v>
      </c>
      <c r="N273" s="28">
        <v>1042</v>
      </c>
      <c r="O273" s="1" t="s">
        <v>935</v>
      </c>
      <c r="P273" s="24">
        <v>3244647.84</v>
      </c>
      <c r="R273" s="24">
        <v>39090.331331583089</v>
      </c>
    </row>
    <row r="274" spans="1:18" ht="11.4">
      <c r="A274" s="25">
        <v>18</v>
      </c>
      <c r="B274" s="26">
        <v>777</v>
      </c>
      <c r="C274" s="27" t="s">
        <v>363</v>
      </c>
      <c r="D274" s="24">
        <v>20483999.199999999</v>
      </c>
      <c r="E274" s="22">
        <v>2.689439918764025E-3</v>
      </c>
      <c r="F274" s="24">
        <v>20384685.425297931</v>
      </c>
      <c r="G274" s="24">
        <v>20365773.954061747</v>
      </c>
      <c r="H274" s="24">
        <v>18911.471236184239</v>
      </c>
      <c r="I274" s="24">
        <v>-1995780.8051963688</v>
      </c>
      <c r="J274" s="24">
        <v>-1976869.3339601846</v>
      </c>
      <c r="K274" s="24">
        <v>799975.4933303477</v>
      </c>
      <c r="L274" s="24"/>
      <c r="M274" s="23">
        <v>1.0795711907258339E-3</v>
      </c>
      <c r="N274" s="28">
        <v>1058</v>
      </c>
      <c r="O274" s="1" t="s">
        <v>363</v>
      </c>
      <c r="P274" s="24">
        <v>20429056.48</v>
      </c>
      <c r="R274" s="24">
        <v>2624452.3576557348</v>
      </c>
    </row>
    <row r="275" spans="1:18" ht="11.4">
      <c r="A275" s="25">
        <v>11</v>
      </c>
      <c r="B275" s="26">
        <v>778</v>
      </c>
      <c r="C275" s="27" t="s">
        <v>280</v>
      </c>
      <c r="D275" s="24">
        <v>20786785.93</v>
      </c>
      <c r="E275" s="22">
        <v>4.2813071082835608E-2</v>
      </c>
      <c r="F275" s="24">
        <v>20686004.136636514</v>
      </c>
      <c r="G275" s="24">
        <v>20105340.016835481</v>
      </c>
      <c r="H275" s="24">
        <v>580664.11980103329</v>
      </c>
      <c r="I275" s="24">
        <v>-2025281.6823396455</v>
      </c>
      <c r="J275" s="24">
        <v>-1444617.5625386122</v>
      </c>
      <c r="K275" s="24">
        <v>811800.42855616205</v>
      </c>
      <c r="L275" s="24"/>
      <c r="M275" s="23">
        <v>1.0955290038193867E-3</v>
      </c>
      <c r="N275" s="28">
        <v>1061</v>
      </c>
      <c r="O275" s="1" t="s">
        <v>280</v>
      </c>
      <c r="P275" s="24">
        <v>19933376.850000001</v>
      </c>
      <c r="R275" s="24">
        <v>1687068.4069666124</v>
      </c>
    </row>
    <row r="276" spans="1:18" ht="11.4">
      <c r="A276" s="25">
        <v>7</v>
      </c>
      <c r="B276" s="26">
        <v>781</v>
      </c>
      <c r="C276" s="27" t="s">
        <v>229</v>
      </c>
      <c r="D276" s="24">
        <v>8618605.8599999994</v>
      </c>
      <c r="E276" s="22">
        <v>2.5142623248390894E-3</v>
      </c>
      <c r="F276" s="24">
        <v>8576819.7677301858</v>
      </c>
      <c r="G276" s="24">
        <v>8506333.8628745172</v>
      </c>
      <c r="H276" s="24">
        <v>70485.904855668545</v>
      </c>
      <c r="I276" s="24">
        <v>-839721.18798661849</v>
      </c>
      <c r="J276" s="24">
        <v>-769235.28313094995</v>
      </c>
      <c r="K276" s="24">
        <v>336588.25151063886</v>
      </c>
      <c r="L276" s="24"/>
      <c r="M276" s="23">
        <v>4.5422763884294867E-4</v>
      </c>
      <c r="N276" s="28">
        <v>1064</v>
      </c>
      <c r="O276" s="1" t="s">
        <v>229</v>
      </c>
      <c r="P276" s="24">
        <v>8596990.7699999996</v>
      </c>
      <c r="R276" s="24">
        <v>1354246.0302201712</v>
      </c>
    </row>
    <row r="277" spans="1:18" ht="11.4">
      <c r="A277" s="25">
        <v>4</v>
      </c>
      <c r="B277" s="26">
        <v>783</v>
      </c>
      <c r="C277" s="27" t="s">
        <v>98</v>
      </c>
      <c r="D277" s="24">
        <v>23821651.41</v>
      </c>
      <c r="E277" s="22">
        <v>-1.3057129137871604E-2</v>
      </c>
      <c r="F277" s="24">
        <v>23706155.500335839</v>
      </c>
      <c r="G277" s="24">
        <v>24175549.331993368</v>
      </c>
      <c r="H277" s="24">
        <v>-469393.83165752888</v>
      </c>
      <c r="I277" s="24">
        <v>-2320972.2949099229</v>
      </c>
      <c r="J277" s="24">
        <v>-2790366.1265674517</v>
      </c>
      <c r="K277" s="24">
        <v>930323.08547728916</v>
      </c>
      <c r="L277" s="24"/>
      <c r="M277" s="23">
        <v>1.2554759608538475E-3</v>
      </c>
      <c r="N277" s="28">
        <v>1067</v>
      </c>
      <c r="O277" s="1" t="s">
        <v>98</v>
      </c>
      <c r="P277" s="24">
        <v>24136808.84</v>
      </c>
      <c r="R277" s="24">
        <v>1397227.3543791999</v>
      </c>
    </row>
    <row r="278" spans="1:18" ht="11.4">
      <c r="A278" s="25">
        <v>18</v>
      </c>
      <c r="B278" s="26">
        <v>785</v>
      </c>
      <c r="C278" s="27" t="s">
        <v>355</v>
      </c>
      <c r="D278" s="24">
        <v>7669536.6200000001</v>
      </c>
      <c r="E278" s="22">
        <v>-6.0167471465686351E-3</v>
      </c>
      <c r="F278" s="24">
        <v>7632351.955789119</v>
      </c>
      <c r="G278" s="24">
        <v>7573050.4748815699</v>
      </c>
      <c r="H278" s="24">
        <v>59301.48090754915</v>
      </c>
      <c r="I278" s="24">
        <v>-747252.22460205131</v>
      </c>
      <c r="J278" s="24">
        <v>-687950.74369450216</v>
      </c>
      <c r="K278" s="24">
        <v>299523.60773377045</v>
      </c>
      <c r="L278" s="24"/>
      <c r="M278" s="23">
        <v>4.0420870457604728E-4</v>
      </c>
      <c r="N278" s="28">
        <v>1169</v>
      </c>
      <c r="O278" s="1" t="s">
        <v>355</v>
      </c>
      <c r="P278" s="24">
        <v>7715961.6100000003</v>
      </c>
      <c r="R278" s="24">
        <v>622136.89065547357</v>
      </c>
    </row>
    <row r="279" spans="1:18" ht="11.4">
      <c r="A279" s="25">
        <v>6</v>
      </c>
      <c r="B279" s="26">
        <v>790</v>
      </c>
      <c r="C279" s="27" t="s">
        <v>1175</v>
      </c>
      <c r="D279" s="24">
        <v>71016984.450000003</v>
      </c>
      <c r="E279" s="22">
        <v>1.1231529076463076E-2</v>
      </c>
      <c r="F279" s="24">
        <v>70672668.639165178</v>
      </c>
      <c r="G279" s="24">
        <v>70551280.760834947</v>
      </c>
      <c r="H279" s="24">
        <v>121387.87833023071</v>
      </c>
      <c r="I279" s="24">
        <v>-6919270.647512963</v>
      </c>
      <c r="J279" s="24">
        <v>-6797882.7691827323</v>
      </c>
      <c r="K279" s="24">
        <v>2773474.3892307114</v>
      </c>
      <c r="L279" s="24"/>
      <c r="M279" s="23">
        <v>3.7428184660564007E-3</v>
      </c>
      <c r="N279" s="28">
        <v>2122</v>
      </c>
      <c r="O279" s="1" t="s">
        <v>1175</v>
      </c>
      <c r="P279" s="24">
        <v>70228214.219999999</v>
      </c>
      <c r="R279" s="24">
        <v>4716202.4371078573</v>
      </c>
    </row>
    <row r="280" spans="1:18" ht="11.4">
      <c r="A280" s="25">
        <v>17</v>
      </c>
      <c r="B280" s="26">
        <v>791</v>
      </c>
      <c r="C280" s="27" t="s">
        <v>1178</v>
      </c>
      <c r="D280" s="24">
        <v>13817872.130000001</v>
      </c>
      <c r="E280" s="22">
        <v>8.4030769565661689E-3</v>
      </c>
      <c r="F280" s="24">
        <v>13750878.130137863</v>
      </c>
      <c r="G280" s="24">
        <v>13528446.999829203</v>
      </c>
      <c r="H280" s="24">
        <v>222431.13030865975</v>
      </c>
      <c r="I280" s="24">
        <v>-1346291.9860742753</v>
      </c>
      <c r="J280" s="24">
        <v>-1123860.8557656156</v>
      </c>
      <c r="K280" s="24">
        <v>539638.71830127842</v>
      </c>
      <c r="L280" s="24"/>
      <c r="M280" s="23">
        <v>7.2824532568237048E-4</v>
      </c>
      <c r="N280" s="28">
        <v>2182</v>
      </c>
      <c r="O280" s="1" t="s">
        <v>1178</v>
      </c>
      <c r="P280" s="24">
        <v>13702727.060000001</v>
      </c>
      <c r="R280" s="24">
        <v>1161222.9575843455</v>
      </c>
    </row>
    <row r="281" spans="1:18" ht="11.4">
      <c r="A281" s="25">
        <v>9</v>
      </c>
      <c r="B281" s="26">
        <v>831</v>
      </c>
      <c r="C281" s="27" t="s">
        <v>329</v>
      </c>
      <c r="D281" s="24">
        <v>16721289.17</v>
      </c>
      <c r="E281" s="22">
        <v>1.7824919636332925E-2</v>
      </c>
      <c r="F281" s="24">
        <v>16640218.36301825</v>
      </c>
      <c r="G281" s="24">
        <v>16472806.858287595</v>
      </c>
      <c r="H281" s="24">
        <v>167411.50473065488</v>
      </c>
      <c r="I281" s="24">
        <v>-1629175.4182271168</v>
      </c>
      <c r="J281" s="24">
        <v>-1461763.9134964619</v>
      </c>
      <c r="K281" s="24">
        <v>653027.83027301379</v>
      </c>
      <c r="L281" s="24"/>
      <c r="M281" s="23">
        <v>8.8126453645477067E-4</v>
      </c>
      <c r="N281" s="28">
        <v>1075</v>
      </c>
      <c r="O281" s="1" t="s">
        <v>329</v>
      </c>
      <c r="P281" s="24">
        <v>16428453.310000001</v>
      </c>
      <c r="R281" s="24">
        <v>874718.90253189392</v>
      </c>
    </row>
    <row r="282" spans="1:18" ht="11.4">
      <c r="A282" s="25">
        <v>17</v>
      </c>
      <c r="B282" s="26">
        <v>832</v>
      </c>
      <c r="C282" s="27" t="s">
        <v>313</v>
      </c>
      <c r="D282" s="24">
        <v>9712276.8900000006</v>
      </c>
      <c r="E282" s="22">
        <v>5.3945686082093047E-3</v>
      </c>
      <c r="F282" s="24">
        <v>9665188.2883319445</v>
      </c>
      <c r="G282" s="24">
        <v>9617423.9538952131</v>
      </c>
      <c r="H282" s="24">
        <v>47764.334436731413</v>
      </c>
      <c r="I282" s="24">
        <v>-946278.87858022796</v>
      </c>
      <c r="J282" s="24">
        <v>-898514.54414349655</v>
      </c>
      <c r="K282" s="24">
        <v>379300.12692241685</v>
      </c>
      <c r="L282" s="24"/>
      <c r="M282" s="23">
        <v>5.1186754229107278E-4</v>
      </c>
      <c r="N282" s="28">
        <v>1079</v>
      </c>
      <c r="O282" s="1" t="s">
        <v>313</v>
      </c>
      <c r="P282" s="24">
        <v>9660164.4700000007</v>
      </c>
      <c r="R282" s="24">
        <v>1245564.8804303408</v>
      </c>
    </row>
    <row r="283" spans="1:18" ht="11.4">
      <c r="A283" s="25">
        <v>2</v>
      </c>
      <c r="B283" s="26">
        <v>833</v>
      </c>
      <c r="C283" s="27" t="s">
        <v>933</v>
      </c>
      <c r="D283" s="24">
        <v>5084025.96</v>
      </c>
      <c r="E283" s="22">
        <v>3.2847786632614673E-2</v>
      </c>
      <c r="F283" s="24">
        <v>5059376.7787614595</v>
      </c>
      <c r="G283" s="24">
        <v>5085181.0128881466</v>
      </c>
      <c r="H283" s="24">
        <v>-25804.23412668705</v>
      </c>
      <c r="I283" s="24">
        <v>-495342.79537015612</v>
      </c>
      <c r="J283" s="24">
        <v>-521147.02949684317</v>
      </c>
      <c r="K283" s="24">
        <v>198549.90891892312</v>
      </c>
      <c r="L283" s="24"/>
      <c r="M283" s="23">
        <v>2.6794416001140299E-4</v>
      </c>
      <c r="N283" s="28">
        <v>1081</v>
      </c>
      <c r="O283" s="1" t="s">
        <v>400</v>
      </c>
      <c r="P283" s="24">
        <v>4922338.05</v>
      </c>
      <c r="R283" s="24">
        <v>227574.33422537945</v>
      </c>
    </row>
    <row r="284" spans="1:18" ht="11.4">
      <c r="A284" s="25">
        <v>5</v>
      </c>
      <c r="B284" s="26">
        <v>834</v>
      </c>
      <c r="C284" s="27" t="s">
        <v>123</v>
      </c>
      <c r="D284" s="24">
        <v>18722522.579999998</v>
      </c>
      <c r="E284" s="22">
        <v>1.7047044880959428E-2</v>
      </c>
      <c r="F284" s="24">
        <v>18631749.075704776</v>
      </c>
      <c r="G284" s="24">
        <v>18419470.100134682</v>
      </c>
      <c r="H284" s="24">
        <v>212278.97557009384</v>
      </c>
      <c r="I284" s="24">
        <v>-1824158.0086577816</v>
      </c>
      <c r="J284" s="24">
        <v>-1611879.0330876878</v>
      </c>
      <c r="K284" s="24">
        <v>731183.35394799616</v>
      </c>
      <c r="L284" s="24"/>
      <c r="M284" s="23">
        <v>9.8673583208702285E-4</v>
      </c>
      <c r="N284" s="28">
        <v>1083</v>
      </c>
      <c r="O284" s="1" t="s">
        <v>123</v>
      </c>
      <c r="P284" s="24">
        <v>18408708.5</v>
      </c>
      <c r="R284" s="24">
        <v>1258838.5356979424</v>
      </c>
    </row>
    <row r="285" spans="1:18" ht="11.4">
      <c r="A285" s="25">
        <v>6</v>
      </c>
      <c r="B285" s="26">
        <v>837</v>
      </c>
      <c r="C285" s="27" t="s">
        <v>738</v>
      </c>
      <c r="D285" s="24">
        <v>787479100.72000003</v>
      </c>
      <c r="E285" s="22">
        <v>4.2079293615622904E-2</v>
      </c>
      <c r="F285" s="24">
        <v>783661119.6105547</v>
      </c>
      <c r="G285" s="24">
        <v>778779602.79513538</v>
      </c>
      <c r="H285" s="24">
        <v>4881516.8154193163</v>
      </c>
      <c r="I285" s="24">
        <v>-76725040.767931402</v>
      </c>
      <c r="J285" s="24">
        <v>-71843523.952512085</v>
      </c>
      <c r="K285" s="24">
        <v>30753954.632346433</v>
      </c>
      <c r="L285" s="24"/>
      <c r="M285" s="23">
        <v>4.1502625641383517E-2</v>
      </c>
      <c r="N285" s="28">
        <v>1088</v>
      </c>
      <c r="O285" s="1" t="s">
        <v>998</v>
      </c>
      <c r="P285" s="24">
        <v>755680595.08000004</v>
      </c>
      <c r="R285" s="24">
        <v>73135282.353678733</v>
      </c>
    </row>
    <row r="286" spans="1:18" ht="11.4">
      <c r="A286" s="25">
        <v>11</v>
      </c>
      <c r="B286" s="26">
        <v>844</v>
      </c>
      <c r="C286" s="27" t="s">
        <v>285</v>
      </c>
      <c r="D286" s="24">
        <v>3522569.82</v>
      </c>
      <c r="E286" s="22">
        <v>1.4875525715662974E-6</v>
      </c>
      <c r="F286" s="24">
        <v>3505491.1381439785</v>
      </c>
      <c r="G286" s="24">
        <v>3516059.4850543267</v>
      </c>
      <c r="H286" s="24">
        <v>-10568.346910348162</v>
      </c>
      <c r="I286" s="24">
        <v>-343208.23600305687</v>
      </c>
      <c r="J286" s="24">
        <v>-353776.58291340503</v>
      </c>
      <c r="K286" s="24">
        <v>137569.30480377551</v>
      </c>
      <c r="L286" s="24"/>
      <c r="M286" s="23">
        <v>1.8565050983756562E-4</v>
      </c>
      <c r="N286" s="28">
        <v>1105</v>
      </c>
      <c r="O286" s="1" t="s">
        <v>285</v>
      </c>
      <c r="P286" s="24">
        <v>3522564.58</v>
      </c>
      <c r="R286" s="24">
        <v>439615.49586705666</v>
      </c>
    </row>
    <row r="287" spans="1:18" ht="11.4">
      <c r="A287" s="25">
        <v>19</v>
      </c>
      <c r="B287" s="26">
        <v>845</v>
      </c>
      <c r="C287" s="27" t="s">
        <v>740</v>
      </c>
      <c r="D287" s="24">
        <v>7985519.6600000001</v>
      </c>
      <c r="E287" s="22">
        <v>7.5173986710970198E-3</v>
      </c>
      <c r="F287" s="24">
        <v>7946802.996683972</v>
      </c>
      <c r="G287" s="24">
        <v>7958690.6475742813</v>
      </c>
      <c r="H287" s="24">
        <v>-11887.650890309364</v>
      </c>
      <c r="I287" s="24">
        <v>-778038.83418166882</v>
      </c>
      <c r="J287" s="24">
        <v>-789926.48507197818</v>
      </c>
      <c r="K287" s="24">
        <v>311863.90739107679</v>
      </c>
      <c r="L287" s="24"/>
      <c r="M287" s="23">
        <v>4.2086200471589346E-4</v>
      </c>
      <c r="N287" s="28">
        <v>1101</v>
      </c>
      <c r="O287" s="1" t="s">
        <v>740</v>
      </c>
      <c r="P287" s="24">
        <v>7925937.2300000004</v>
      </c>
      <c r="R287" s="24">
        <v>475180.97794833535</v>
      </c>
    </row>
    <row r="288" spans="1:18" ht="11.4">
      <c r="A288" s="25">
        <v>14</v>
      </c>
      <c r="B288" s="26">
        <v>846</v>
      </c>
      <c r="C288" s="27" t="s">
        <v>689</v>
      </c>
      <c r="D288" s="24">
        <v>14574811.050000001</v>
      </c>
      <c r="E288" s="22">
        <v>4.3067932243824769E-2</v>
      </c>
      <c r="F288" s="24">
        <v>14504147.138777776</v>
      </c>
      <c r="G288" s="24">
        <v>14245860.552678587</v>
      </c>
      <c r="H288" s="24">
        <v>258286.58609918877</v>
      </c>
      <c r="I288" s="24">
        <v>-1420041.4601145824</v>
      </c>
      <c r="J288" s="24">
        <v>-1161754.8740153937</v>
      </c>
      <c r="K288" s="24">
        <v>569199.96657295094</v>
      </c>
      <c r="L288" s="24"/>
      <c r="M288" s="23">
        <v>7.6813838773497631E-4</v>
      </c>
      <c r="N288" s="28">
        <v>1108</v>
      </c>
      <c r="O288" s="1" t="s">
        <v>977</v>
      </c>
      <c r="P288" s="24">
        <v>13973021.890000001</v>
      </c>
      <c r="R288" s="24">
        <v>875884.98391160788</v>
      </c>
    </row>
    <row r="289" spans="1:18" ht="11.4">
      <c r="A289" s="25">
        <v>12</v>
      </c>
      <c r="B289" s="26">
        <v>848</v>
      </c>
      <c r="C289" s="27" t="s">
        <v>208</v>
      </c>
      <c r="D289" s="24">
        <v>11625458.289999999</v>
      </c>
      <c r="E289" s="22">
        <v>1.6536012297465374E-2</v>
      </c>
      <c r="F289" s="24">
        <v>11569093.89874278</v>
      </c>
      <c r="G289" s="24">
        <v>11396266.208377147</v>
      </c>
      <c r="H289" s="24">
        <v>172827.690365633</v>
      </c>
      <c r="I289" s="24">
        <v>-1132682.4552303732</v>
      </c>
      <c r="J289" s="24">
        <v>-959854.76486474019</v>
      </c>
      <c r="K289" s="24">
        <v>454016.89581857284</v>
      </c>
      <c r="L289" s="24"/>
      <c r="M289" s="23">
        <v>6.1269822002672292E-4</v>
      </c>
      <c r="N289" s="28">
        <v>1867</v>
      </c>
      <c r="O289" s="1" t="s">
        <v>208</v>
      </c>
      <c r="P289" s="24">
        <v>11436346.720000001</v>
      </c>
      <c r="R289" s="24">
        <v>931057.97797560587</v>
      </c>
    </row>
    <row r="290" spans="1:18" ht="11.4">
      <c r="A290" s="25">
        <v>16</v>
      </c>
      <c r="B290" s="26">
        <v>849</v>
      </c>
      <c r="C290" s="27" t="s">
        <v>114</v>
      </c>
      <c r="D290" s="24">
        <v>8025696.8200000003</v>
      </c>
      <c r="E290" s="22">
        <v>2.2987123891255345E-2</v>
      </c>
      <c r="F290" s="24">
        <v>7986785.3634027652</v>
      </c>
      <c r="G290" s="24">
        <v>7954778.7759212703</v>
      </c>
      <c r="H290" s="24">
        <v>32006.587481494993</v>
      </c>
      <c r="I290" s="24">
        <v>-781953.34345070366</v>
      </c>
      <c r="J290" s="24">
        <v>-749946.75596920867</v>
      </c>
      <c r="K290" s="24">
        <v>313432.97323011531</v>
      </c>
      <c r="L290" s="24"/>
      <c r="M290" s="23">
        <v>4.229794674260649E-4</v>
      </c>
      <c r="N290" s="28">
        <v>1115</v>
      </c>
      <c r="O290" s="1" t="s">
        <v>114</v>
      </c>
      <c r="P290" s="24">
        <v>7845354.6799999997</v>
      </c>
      <c r="R290" s="24">
        <v>591316.8266809514</v>
      </c>
    </row>
    <row r="291" spans="1:18" ht="11.4">
      <c r="A291" s="25">
        <v>13</v>
      </c>
      <c r="B291" s="26">
        <v>850</v>
      </c>
      <c r="C291" s="27" t="s">
        <v>895</v>
      </c>
      <c r="D291" s="24">
        <v>6772063.9699999997</v>
      </c>
      <c r="E291" s="22">
        <v>1.0268422218722595E-2</v>
      </c>
      <c r="F291" s="24">
        <v>6739230.575074628</v>
      </c>
      <c r="G291" s="24">
        <v>6665595.9768265253</v>
      </c>
      <c r="H291" s="24">
        <v>73634.598248102702</v>
      </c>
      <c r="I291" s="24">
        <v>-659810.37935638649</v>
      </c>
      <c r="J291" s="24">
        <v>-586175.78110828379</v>
      </c>
      <c r="K291" s="24">
        <v>264474.00052941917</v>
      </c>
      <c r="L291" s="24"/>
      <c r="M291" s="23">
        <v>3.5690907290039431E-4</v>
      </c>
      <c r="N291" s="28">
        <v>1118</v>
      </c>
      <c r="O291" s="1" t="s">
        <v>895</v>
      </c>
      <c r="P291" s="24">
        <v>6703232.3499999996</v>
      </c>
      <c r="R291" s="24">
        <v>582797.41209332703</v>
      </c>
    </row>
    <row r="292" spans="1:18" ht="11.4">
      <c r="A292" s="25">
        <v>19</v>
      </c>
      <c r="B292" s="26">
        <v>851</v>
      </c>
      <c r="C292" s="27" t="s">
        <v>94</v>
      </c>
      <c r="D292" s="24">
        <v>73342435.260000005</v>
      </c>
      <c r="E292" s="22">
        <v>1.0321413967039339E-2</v>
      </c>
      <c r="F292" s="24">
        <v>72986844.829616025</v>
      </c>
      <c r="G292" s="24">
        <v>73018461.897275284</v>
      </c>
      <c r="H292" s="24">
        <v>-31617.067659258842</v>
      </c>
      <c r="I292" s="24">
        <v>-7145842.1311725769</v>
      </c>
      <c r="J292" s="24">
        <v>-7177459.1988318358</v>
      </c>
      <c r="K292" s="24">
        <v>2864291.7946007135</v>
      </c>
      <c r="L292" s="24"/>
      <c r="M292" s="23">
        <v>3.8653770385018663E-3</v>
      </c>
      <c r="N292" s="28">
        <v>1120</v>
      </c>
      <c r="O292" s="1" t="s">
        <v>1006</v>
      </c>
      <c r="P292" s="24">
        <v>72593171.090000004</v>
      </c>
      <c r="R292" s="24">
        <v>3118765.742633142</v>
      </c>
    </row>
    <row r="293" spans="1:18" ht="11.4">
      <c r="A293" s="25">
        <v>2</v>
      </c>
      <c r="B293" s="26">
        <v>853</v>
      </c>
      <c r="C293" s="27" t="s">
        <v>681</v>
      </c>
      <c r="D293" s="24">
        <v>610714096.08000004</v>
      </c>
      <c r="E293" s="22">
        <v>3.2947790725246895E-2</v>
      </c>
      <c r="F293" s="24">
        <v>607753135.10976791</v>
      </c>
      <c r="G293" s="24">
        <v>606406969.30451787</v>
      </c>
      <c r="H293" s="24">
        <v>1346165.8052500486</v>
      </c>
      <c r="I293" s="24">
        <v>-59502612.674350969</v>
      </c>
      <c r="J293" s="24">
        <v>-58156446.869100921</v>
      </c>
      <c r="K293" s="24">
        <v>23850631.193902574</v>
      </c>
      <c r="L293" s="24"/>
      <c r="M293" s="23">
        <v>3.2186553878509085E-2</v>
      </c>
      <c r="N293" s="28">
        <v>1124</v>
      </c>
      <c r="O293" s="1" t="s">
        <v>378</v>
      </c>
      <c r="P293" s="24">
        <v>591234234.25999999</v>
      </c>
      <c r="R293" s="24">
        <v>99024031.347684681</v>
      </c>
    </row>
    <row r="294" spans="1:18" ht="11.4">
      <c r="A294" s="25">
        <v>19</v>
      </c>
      <c r="B294" s="26">
        <v>854</v>
      </c>
      <c r="C294" s="27" t="s">
        <v>312</v>
      </c>
      <c r="D294" s="24">
        <v>9625546.9499999993</v>
      </c>
      <c r="E294" s="22">
        <v>3.0209293411538551E-2</v>
      </c>
      <c r="F294" s="24">
        <v>9578878.846186731</v>
      </c>
      <c r="G294" s="24">
        <v>9673038.7641155496</v>
      </c>
      <c r="H294" s="24">
        <v>-94159.917928818613</v>
      </c>
      <c r="I294" s="24">
        <v>-937828.67567806051</v>
      </c>
      <c r="J294" s="24">
        <v>-1031988.5936068791</v>
      </c>
      <c r="K294" s="24">
        <v>375913.00383865822</v>
      </c>
      <c r="L294" s="24"/>
      <c r="M294" s="23">
        <v>5.0729660164207185E-4</v>
      </c>
      <c r="N294" s="28">
        <v>787</v>
      </c>
      <c r="O294" s="1" t="s">
        <v>312</v>
      </c>
      <c r="P294" s="24">
        <v>9343292.6799999997</v>
      </c>
      <c r="R294" s="24">
        <v>778162.97177639208</v>
      </c>
    </row>
    <row r="295" spans="1:18" ht="11.4">
      <c r="A295" s="25">
        <v>11</v>
      </c>
      <c r="B295" s="26">
        <v>857</v>
      </c>
      <c r="C295" s="27" t="s">
        <v>310</v>
      </c>
      <c r="D295" s="24">
        <v>6530392.4699999997</v>
      </c>
      <c r="E295" s="22">
        <v>2.6365149814766342E-2</v>
      </c>
      <c r="F295" s="24">
        <v>6498730.785182043</v>
      </c>
      <c r="G295" s="24">
        <v>6342875.0327076819</v>
      </c>
      <c r="H295" s="24">
        <v>155855.7524743611</v>
      </c>
      <c r="I295" s="24">
        <v>-636264.03295431216</v>
      </c>
      <c r="J295" s="24">
        <v>-480408.28047995106</v>
      </c>
      <c r="K295" s="24">
        <v>255035.8397704408</v>
      </c>
      <c r="L295" s="24"/>
      <c r="M295" s="23">
        <v>3.44172224667189E-4</v>
      </c>
      <c r="N295" s="28">
        <v>1133</v>
      </c>
      <c r="O295" s="1" t="s">
        <v>310</v>
      </c>
      <c r="P295" s="24">
        <v>6362640.5</v>
      </c>
      <c r="R295" s="24">
        <v>707848.94035120041</v>
      </c>
    </row>
    <row r="296" spans="1:18" ht="11.4">
      <c r="A296" s="25">
        <v>1</v>
      </c>
      <c r="B296" s="26">
        <v>858</v>
      </c>
      <c r="C296" s="27" t="s">
        <v>684</v>
      </c>
      <c r="D296" s="24">
        <v>161991647.30000001</v>
      </c>
      <c r="E296" s="22">
        <v>2.5285800273291192E-2</v>
      </c>
      <c r="F296" s="24">
        <v>161206253.6956315</v>
      </c>
      <c r="G296" s="24">
        <v>160550274.33000556</v>
      </c>
      <c r="H296" s="24">
        <v>655979.36562594771</v>
      </c>
      <c r="I296" s="24">
        <v>-15783042.028408214</v>
      </c>
      <c r="J296" s="24">
        <v>-15127062.662782267</v>
      </c>
      <c r="K296" s="24">
        <v>6326369.5091441516</v>
      </c>
      <c r="L296" s="24"/>
      <c r="M296" s="23">
        <v>8.5374693611245771E-3</v>
      </c>
      <c r="N296" s="28">
        <v>1135</v>
      </c>
      <c r="O296" s="1" t="s">
        <v>381</v>
      </c>
      <c r="P296" s="24">
        <v>157996577.40000001</v>
      </c>
      <c r="R296" s="24">
        <v>7930449.2582781753</v>
      </c>
    </row>
    <row r="297" spans="1:18" ht="11.4">
      <c r="A297" s="25">
        <v>17</v>
      </c>
      <c r="B297" s="26">
        <v>859</v>
      </c>
      <c r="C297" s="27" t="s">
        <v>361</v>
      </c>
      <c r="D297" s="24">
        <v>17298446.699999999</v>
      </c>
      <c r="E297" s="22">
        <v>5.2428738474439296E-2</v>
      </c>
      <c r="F297" s="24">
        <v>17214577.626315422</v>
      </c>
      <c r="G297" s="24">
        <v>17045054.034018222</v>
      </c>
      <c r="H297" s="24">
        <v>169523.59229720011</v>
      </c>
      <c r="I297" s="24">
        <v>-1685408.5741017051</v>
      </c>
      <c r="J297" s="24">
        <v>-1515884.981804505</v>
      </c>
      <c r="K297" s="24">
        <v>675567.95416596299</v>
      </c>
      <c r="L297" s="24"/>
      <c r="M297" s="23">
        <v>9.1168255374792114E-4</v>
      </c>
      <c r="N297" s="28">
        <v>1140</v>
      </c>
      <c r="O297" s="1" t="s">
        <v>361</v>
      </c>
      <c r="P297" s="24">
        <v>16436691.689999999</v>
      </c>
      <c r="R297" s="24">
        <v>407967.79943870968</v>
      </c>
    </row>
    <row r="298" spans="1:18" ht="11.4">
      <c r="A298" s="25">
        <v>4</v>
      </c>
      <c r="B298" s="26">
        <v>886</v>
      </c>
      <c r="C298" s="27" t="s">
        <v>186</v>
      </c>
      <c r="D298" s="24">
        <v>44854114.219999999</v>
      </c>
      <c r="E298" s="22">
        <v>1.8889362912047014E-2</v>
      </c>
      <c r="F298" s="24">
        <v>44636645.387346171</v>
      </c>
      <c r="G298" s="24">
        <v>44412709.450990975</v>
      </c>
      <c r="H298" s="24">
        <v>223935.93635519594</v>
      </c>
      <c r="I298" s="24">
        <v>-4370190.5726671526</v>
      </c>
      <c r="J298" s="24">
        <v>-4146254.6363119567</v>
      </c>
      <c r="K298" s="24">
        <v>1751718.0996101708</v>
      </c>
      <c r="L298" s="24"/>
      <c r="M298" s="23">
        <v>2.3639529090314533E-3</v>
      </c>
      <c r="N298" s="28">
        <v>1148</v>
      </c>
      <c r="O298" s="1" t="s">
        <v>984</v>
      </c>
      <c r="P298" s="24">
        <v>44022556.18</v>
      </c>
      <c r="R298" s="24">
        <v>2360834.9961092193</v>
      </c>
    </row>
    <row r="299" spans="1:18" ht="11.4">
      <c r="A299" s="25">
        <v>6</v>
      </c>
      <c r="B299" s="26">
        <v>887</v>
      </c>
      <c r="C299" s="27" t="s">
        <v>319</v>
      </c>
      <c r="D299" s="24">
        <v>13110114.16</v>
      </c>
      <c r="E299" s="22">
        <v>5.2357004005474383E-3</v>
      </c>
      <c r="F299" s="24">
        <v>13046551.624613617</v>
      </c>
      <c r="G299" s="24">
        <v>13300617.637881143</v>
      </c>
      <c r="H299" s="24">
        <v>-254066.0132675264</v>
      </c>
      <c r="I299" s="24">
        <v>-1277334.2714473996</v>
      </c>
      <c r="J299" s="24">
        <v>-1531400.284714926</v>
      </c>
      <c r="K299" s="24">
        <v>511998.1669772364</v>
      </c>
      <c r="L299" s="24"/>
      <c r="M299" s="23">
        <v>6.9094425439456258E-4</v>
      </c>
      <c r="N299" s="28">
        <v>1150</v>
      </c>
      <c r="O299" s="1" t="s">
        <v>319</v>
      </c>
      <c r="P299" s="24">
        <v>13041831.039999999</v>
      </c>
      <c r="R299" s="24">
        <v>812101.53381292173</v>
      </c>
    </row>
    <row r="300" spans="1:18" ht="11.4">
      <c r="A300" s="25">
        <v>17</v>
      </c>
      <c r="B300" s="26">
        <v>889</v>
      </c>
      <c r="C300" s="27" t="s">
        <v>807</v>
      </c>
      <c r="D300" s="24">
        <v>6622367.96</v>
      </c>
      <c r="E300" s="22">
        <v>2.1165251038957056E-2</v>
      </c>
      <c r="F300" s="24">
        <v>6590260.3450195398</v>
      </c>
      <c r="G300" s="24">
        <v>6447344.020705224</v>
      </c>
      <c r="H300" s="24">
        <v>142916.3243143158</v>
      </c>
      <c r="I300" s="24">
        <v>-645225.31613433349</v>
      </c>
      <c r="J300" s="24">
        <v>-502308.99182001769</v>
      </c>
      <c r="K300" s="24">
        <v>258627.82087084284</v>
      </c>
      <c r="L300" s="24"/>
      <c r="M300" s="23">
        <v>3.4901962230118676E-4</v>
      </c>
      <c r="N300" s="28">
        <v>1154</v>
      </c>
      <c r="O300" s="1" t="s">
        <v>807</v>
      </c>
      <c r="P300" s="24">
        <v>6485109</v>
      </c>
      <c r="R300" s="24">
        <v>846510.69565932616</v>
      </c>
    </row>
    <row r="301" spans="1:18" ht="11.4">
      <c r="A301" s="25">
        <v>19</v>
      </c>
      <c r="B301" s="26">
        <v>890</v>
      </c>
      <c r="C301" s="27" t="s">
        <v>924</v>
      </c>
      <c r="D301" s="24">
        <v>3718059.18</v>
      </c>
      <c r="E301" s="22">
        <v>1.7990602088842067E-3</v>
      </c>
      <c r="F301" s="24">
        <v>3700032.6956144958</v>
      </c>
      <c r="G301" s="24">
        <v>3808379.2217187597</v>
      </c>
      <c r="H301" s="24">
        <v>-108346.52610426396</v>
      </c>
      <c r="I301" s="24">
        <v>-362255.00067526614</v>
      </c>
      <c r="J301" s="24">
        <v>-470601.5267795301</v>
      </c>
      <c r="K301" s="24">
        <v>145203.88317296596</v>
      </c>
      <c r="L301" s="24"/>
      <c r="M301" s="23">
        <v>1.9595341402579817E-4</v>
      </c>
      <c r="N301" s="28">
        <v>1156</v>
      </c>
      <c r="O301" s="1" t="s">
        <v>924</v>
      </c>
      <c r="P301" s="24">
        <v>3711382.18</v>
      </c>
      <c r="R301" s="24">
        <v>149025.27541318585</v>
      </c>
    </row>
    <row r="302" spans="1:18" ht="11.4">
      <c r="A302" s="25">
        <v>13</v>
      </c>
      <c r="B302" s="26">
        <v>892</v>
      </c>
      <c r="C302" s="27" t="s">
        <v>922</v>
      </c>
      <c r="D302" s="24">
        <v>9552459.6500000004</v>
      </c>
      <c r="E302" s="22">
        <v>2.5350855882249057E-2</v>
      </c>
      <c r="F302" s="24">
        <v>9506145.8996298704</v>
      </c>
      <c r="G302" s="24">
        <v>9528256.2358747255</v>
      </c>
      <c r="H302" s="24">
        <v>-22110.336244855076</v>
      </c>
      <c r="I302" s="24">
        <v>-930707.69168370334</v>
      </c>
      <c r="J302" s="24">
        <v>-952818.02792855841</v>
      </c>
      <c r="K302" s="24">
        <v>373058.67601415404</v>
      </c>
      <c r="L302" s="24"/>
      <c r="M302" s="23">
        <v>5.0344467103430584E-4</v>
      </c>
      <c r="N302" s="28">
        <v>1164</v>
      </c>
      <c r="O302" s="1" t="s">
        <v>922</v>
      </c>
      <c r="P302" s="24">
        <v>9316283.8800000008</v>
      </c>
      <c r="R302" s="24">
        <v>530742.54066268879</v>
      </c>
    </row>
    <row r="303" spans="1:18" ht="11.4">
      <c r="A303" s="25">
        <v>15</v>
      </c>
      <c r="B303" s="26">
        <v>893</v>
      </c>
      <c r="C303" s="27" t="s">
        <v>182</v>
      </c>
      <c r="D303" s="24">
        <v>21890320.960000001</v>
      </c>
      <c r="E303" s="22">
        <v>4.7895127247421732E-2</v>
      </c>
      <c r="F303" s="24">
        <v>21784188.833028551</v>
      </c>
      <c r="G303" s="24">
        <v>21458798.686861869</v>
      </c>
      <c r="H303" s="24">
        <v>325390.14616668224</v>
      </c>
      <c r="I303" s="24">
        <v>-2132800.4343778607</v>
      </c>
      <c r="J303" s="24">
        <v>-1807410.2882111785</v>
      </c>
      <c r="K303" s="24">
        <v>854897.52944023011</v>
      </c>
      <c r="L303" s="24"/>
      <c r="M303" s="23">
        <v>1.1536887710949472E-3</v>
      </c>
      <c r="N303" s="28">
        <v>1158</v>
      </c>
      <c r="O303" s="1" t="s">
        <v>982</v>
      </c>
      <c r="P303" s="24">
        <v>20889801.27</v>
      </c>
      <c r="R303" s="24">
        <v>2727038.2356360517</v>
      </c>
    </row>
    <row r="304" spans="1:18" ht="11.4">
      <c r="A304" s="25">
        <v>2</v>
      </c>
      <c r="B304" s="26">
        <v>895</v>
      </c>
      <c r="C304" s="27" t="s">
        <v>51</v>
      </c>
      <c r="D304" s="24">
        <v>55446643.210000001</v>
      </c>
      <c r="E304" s="22">
        <v>5.1267977026315137E-2</v>
      </c>
      <c r="F304" s="24">
        <v>55177817.997795142</v>
      </c>
      <c r="G304" s="24">
        <v>54711762.457929425</v>
      </c>
      <c r="H304" s="24">
        <v>466055.53986571729</v>
      </c>
      <c r="I304" s="24">
        <v>-5402233.4774885941</v>
      </c>
      <c r="J304" s="24">
        <v>-4936177.9376228768</v>
      </c>
      <c r="K304" s="24">
        <v>2165395.3079353529</v>
      </c>
      <c r="L304" s="24"/>
      <c r="M304" s="23">
        <v>2.9222125058455469E-3</v>
      </c>
      <c r="N304" s="28">
        <v>1167</v>
      </c>
      <c r="O304" s="1" t="s">
        <v>76</v>
      </c>
      <c r="P304" s="24">
        <v>52742635.009999998</v>
      </c>
      <c r="R304" s="24">
        <v>3863614.3024997832</v>
      </c>
    </row>
    <row r="305" spans="1:18" ht="11.4">
      <c r="A305" s="25">
        <v>15</v>
      </c>
      <c r="B305" s="26">
        <v>905</v>
      </c>
      <c r="C305" s="27" t="s">
        <v>691</v>
      </c>
      <c r="D305" s="24">
        <v>227779634.12</v>
      </c>
      <c r="E305" s="22">
        <v>1.8083888120944192E-2</v>
      </c>
      <c r="F305" s="24">
        <v>226675276.76068544</v>
      </c>
      <c r="G305" s="24">
        <v>226263452.33216128</v>
      </c>
      <c r="H305" s="24">
        <v>411824.42852416635</v>
      </c>
      <c r="I305" s="24">
        <v>-22192845.115486432</v>
      </c>
      <c r="J305" s="24">
        <v>-21781020.686962266</v>
      </c>
      <c r="K305" s="24">
        <v>8895632.3126468919</v>
      </c>
      <c r="L305" s="24"/>
      <c r="M305" s="23">
        <v>1.2004703204148886E-2</v>
      </c>
      <c r="N305" s="28">
        <v>1171</v>
      </c>
      <c r="O305" s="1" t="s">
        <v>978</v>
      </c>
      <c r="P305" s="24">
        <v>223733659.65000001</v>
      </c>
      <c r="R305" s="24">
        <v>24643353.431895714</v>
      </c>
    </row>
    <row r="306" spans="1:18" ht="11.4">
      <c r="A306" s="25">
        <v>6</v>
      </c>
      <c r="B306" s="26">
        <v>908</v>
      </c>
      <c r="C306" s="27" t="s">
        <v>105</v>
      </c>
      <c r="D306" s="24">
        <v>69687994.040000007</v>
      </c>
      <c r="E306" s="22">
        <v>1.6188555701792895E-2</v>
      </c>
      <c r="F306" s="24">
        <v>69350121.651314899</v>
      </c>
      <c r="G306" s="24">
        <v>68921808.405007511</v>
      </c>
      <c r="H306" s="24">
        <v>428313.24630738795</v>
      </c>
      <c r="I306" s="24">
        <v>-6789785.5052479682</v>
      </c>
      <c r="J306" s="24">
        <v>-6361472.2589405803</v>
      </c>
      <c r="K306" s="24">
        <v>2721572.4267042219</v>
      </c>
      <c r="L306" s="24"/>
      <c r="M306" s="23">
        <v>3.6727764910798096E-3</v>
      </c>
      <c r="N306" s="28">
        <v>1177</v>
      </c>
      <c r="O306" s="1" t="s">
        <v>105</v>
      </c>
      <c r="P306" s="24">
        <v>68577818.209999993</v>
      </c>
      <c r="R306" s="24">
        <v>4421109.5131679596</v>
      </c>
    </row>
    <row r="307" spans="1:18" ht="11.4">
      <c r="A307" s="25">
        <v>12</v>
      </c>
      <c r="B307" s="26">
        <v>911</v>
      </c>
      <c r="C307" s="27" t="s">
        <v>900</v>
      </c>
      <c r="D307" s="24">
        <v>5192275.9400000004</v>
      </c>
      <c r="E307" s="22">
        <v>2.1536633125019078E-2</v>
      </c>
      <c r="F307" s="24">
        <v>5167101.9240345955</v>
      </c>
      <c r="G307" s="24">
        <v>5093281.353179737</v>
      </c>
      <c r="H307" s="24">
        <v>73820.570854858495</v>
      </c>
      <c r="I307" s="24">
        <v>-505889.72178513528</v>
      </c>
      <c r="J307" s="24">
        <v>-432069.15093027678</v>
      </c>
      <c r="K307" s="24">
        <v>202777.46869902217</v>
      </c>
      <c r="L307" s="24"/>
      <c r="M307" s="23">
        <v>2.7364927446017962E-4</v>
      </c>
      <c r="N307" s="28">
        <v>1182</v>
      </c>
      <c r="O307" s="1" t="s">
        <v>900</v>
      </c>
      <c r="P307" s="24">
        <v>5082809.34</v>
      </c>
      <c r="R307" s="24">
        <v>821289.96225072315</v>
      </c>
    </row>
    <row r="308" spans="1:18" ht="11.4">
      <c r="A308" s="25">
        <v>11</v>
      </c>
      <c r="B308" s="26">
        <v>915</v>
      </c>
      <c r="C308" s="27" t="s">
        <v>86</v>
      </c>
      <c r="D308" s="24">
        <v>69166491.709999993</v>
      </c>
      <c r="E308" s="22">
        <v>6.7031510512343129E-3</v>
      </c>
      <c r="F308" s="24">
        <v>68831147.751647398</v>
      </c>
      <c r="G308" s="24">
        <v>68667301.546043381</v>
      </c>
      <c r="H308" s="24">
        <v>163846.20560401678</v>
      </c>
      <c r="I308" s="24">
        <v>-6738974.9027910419</v>
      </c>
      <c r="J308" s="24">
        <v>-6575128.6971870251</v>
      </c>
      <c r="K308" s="24">
        <v>2701205.8430287703</v>
      </c>
      <c r="L308" s="24"/>
      <c r="M308" s="23">
        <v>3.6452916778913574E-3</v>
      </c>
      <c r="N308" s="28">
        <v>1194</v>
      </c>
      <c r="O308" s="1" t="s">
        <v>86</v>
      </c>
      <c r="P308" s="24">
        <v>68705945.379999995</v>
      </c>
      <c r="R308" s="24">
        <v>3941802.0112385792</v>
      </c>
    </row>
    <row r="309" spans="1:18" ht="11.4">
      <c r="A309" s="25">
        <v>2</v>
      </c>
      <c r="B309" s="26">
        <v>918</v>
      </c>
      <c r="C309" s="27" t="s">
        <v>690</v>
      </c>
      <c r="D309" s="24">
        <v>7181095.3099999996</v>
      </c>
      <c r="E309" s="22">
        <v>4.2958448243082259E-2</v>
      </c>
      <c r="F309" s="24">
        <v>7146278.7844393356</v>
      </c>
      <c r="G309" s="24">
        <v>7094268.6193145169</v>
      </c>
      <c r="H309" s="24">
        <v>52010.165124818683</v>
      </c>
      <c r="I309" s="24">
        <v>-699662.79729124717</v>
      </c>
      <c r="J309" s="24">
        <v>-647652.63216642849</v>
      </c>
      <c r="K309" s="24">
        <v>280448.17846260685</v>
      </c>
      <c r="L309" s="24"/>
      <c r="M309" s="23">
        <v>3.7846631113578651E-4</v>
      </c>
      <c r="N309" s="28">
        <v>1202</v>
      </c>
      <c r="O309" s="1" t="s">
        <v>690</v>
      </c>
      <c r="P309" s="24">
        <v>6885312.9500000002</v>
      </c>
      <c r="R309" s="24">
        <v>463579.48187752918</v>
      </c>
    </row>
    <row r="310" spans="1:18" ht="11.4">
      <c r="A310" s="25">
        <v>11</v>
      </c>
      <c r="B310" s="26">
        <v>921</v>
      </c>
      <c r="C310" s="27" t="s">
        <v>347</v>
      </c>
      <c r="D310" s="24">
        <v>4806953.87</v>
      </c>
      <c r="E310" s="22">
        <v>6.0348438353039491E-3</v>
      </c>
      <c r="F310" s="24">
        <v>4783648.0336256055</v>
      </c>
      <c r="G310" s="24">
        <v>4836672.7334477315</v>
      </c>
      <c r="H310" s="24">
        <v>-53024.699822125956</v>
      </c>
      <c r="I310" s="24">
        <v>-468347.32668855024</v>
      </c>
      <c r="J310" s="24">
        <v>-521372.02651067619</v>
      </c>
      <c r="K310" s="24">
        <v>187729.22494399795</v>
      </c>
      <c r="L310" s="24"/>
      <c r="M310" s="23">
        <v>2.5334158933183596E-4</v>
      </c>
      <c r="N310" s="28">
        <v>1211</v>
      </c>
      <c r="O310" s="1" t="s">
        <v>347</v>
      </c>
      <c r="P310" s="24">
        <v>4778118.67</v>
      </c>
      <c r="R310" s="24">
        <v>562355.88536977232</v>
      </c>
    </row>
    <row r="311" spans="1:18" ht="11.4">
      <c r="A311" s="25">
        <v>6</v>
      </c>
      <c r="B311" s="26">
        <v>922</v>
      </c>
      <c r="C311" s="27" t="s">
        <v>129</v>
      </c>
      <c r="D311" s="24">
        <v>15016637.93</v>
      </c>
      <c r="E311" s="22">
        <v>4.0854509270042305E-2</v>
      </c>
      <c r="F311" s="24">
        <v>14943831.88360245</v>
      </c>
      <c r="G311" s="24">
        <v>14628915.390281716</v>
      </c>
      <c r="H311" s="24">
        <v>314916.49332073331</v>
      </c>
      <c r="I311" s="24">
        <v>-1463089.1871582253</v>
      </c>
      <c r="J311" s="24">
        <v>-1148172.693837492</v>
      </c>
      <c r="K311" s="24">
        <v>586454.93094019266</v>
      </c>
      <c r="L311" s="24"/>
      <c r="M311" s="23">
        <v>7.9142405408748611E-4</v>
      </c>
      <c r="N311" s="28">
        <v>1213</v>
      </c>
      <c r="O311" s="1" t="s">
        <v>129</v>
      </c>
      <c r="P311" s="24">
        <v>14427220.9</v>
      </c>
      <c r="R311" s="24">
        <v>514327.11075692333</v>
      </c>
    </row>
    <row r="312" spans="1:18" ht="11.4">
      <c r="A312" s="25">
        <v>16</v>
      </c>
      <c r="B312" s="26">
        <v>924</v>
      </c>
      <c r="C312" s="27" t="s">
        <v>288</v>
      </c>
      <c r="D312" s="24">
        <v>8968563.2300000004</v>
      </c>
      <c r="E312" s="22">
        <v>8.4167591380435169E-3</v>
      </c>
      <c r="F312" s="24">
        <v>8925080.4188883156</v>
      </c>
      <c r="G312" s="24">
        <v>8892049.3000530973</v>
      </c>
      <c r="H312" s="24">
        <v>33031.118835218251</v>
      </c>
      <c r="I312" s="24">
        <v>-873817.95760975953</v>
      </c>
      <c r="J312" s="24">
        <v>-840786.83877454128</v>
      </c>
      <c r="K312" s="24">
        <v>350255.37368619238</v>
      </c>
      <c r="L312" s="24"/>
      <c r="M312" s="23">
        <v>4.7267149304082342E-4</v>
      </c>
      <c r="N312" s="28">
        <v>1217</v>
      </c>
      <c r="O312" s="1" t="s">
        <v>1021</v>
      </c>
      <c r="P312" s="24">
        <v>8893707.0399999991</v>
      </c>
      <c r="R312" s="24">
        <v>619032.84659640212</v>
      </c>
    </row>
    <row r="313" spans="1:18" ht="11.4">
      <c r="A313" s="25">
        <v>11</v>
      </c>
      <c r="B313" s="26">
        <v>925</v>
      </c>
      <c r="C313" s="27" t="s">
        <v>283</v>
      </c>
      <c r="D313" s="24">
        <v>9721921.3200000003</v>
      </c>
      <c r="E313" s="22">
        <v>5.888447935050567E-2</v>
      </c>
      <c r="F313" s="24">
        <v>9674785.9586763326</v>
      </c>
      <c r="G313" s="24">
        <v>9223083.2066361085</v>
      </c>
      <c r="H313" s="24">
        <v>451702.75204022415</v>
      </c>
      <c r="I313" s="24">
        <v>-947218.54705429531</v>
      </c>
      <c r="J313" s="24">
        <v>-495515.79501407116</v>
      </c>
      <c r="K313" s="24">
        <v>379676.77737879555</v>
      </c>
      <c r="L313" s="24"/>
      <c r="M313" s="23">
        <v>5.1237583408884685E-4</v>
      </c>
      <c r="N313" s="28">
        <v>1220</v>
      </c>
      <c r="O313" s="1" t="s">
        <v>283</v>
      </c>
      <c r="P313" s="24">
        <v>9181286.0700000003</v>
      </c>
      <c r="R313" s="24">
        <v>3237080.7669512541</v>
      </c>
    </row>
    <row r="314" spans="1:18" ht="11.4">
      <c r="A314" s="25">
        <v>1</v>
      </c>
      <c r="B314" s="26">
        <v>927</v>
      </c>
      <c r="C314" s="27" t="s">
        <v>734</v>
      </c>
      <c r="D314" s="24">
        <v>113357271.06</v>
      </c>
      <c r="E314" s="22">
        <v>2.0724937424068335E-2</v>
      </c>
      <c r="F314" s="24">
        <v>112807674.35434818</v>
      </c>
      <c r="G314" s="24">
        <v>113031888.76638223</v>
      </c>
      <c r="H314" s="24">
        <v>-224214.41203404963</v>
      </c>
      <c r="I314" s="24">
        <v>-11044535.957167478</v>
      </c>
      <c r="J314" s="24">
        <v>-11268750.369201528</v>
      </c>
      <c r="K314" s="24">
        <v>4427018.2767242761</v>
      </c>
      <c r="L314" s="24"/>
      <c r="M314" s="23">
        <v>5.9742847527388754E-3</v>
      </c>
      <c r="N314" s="28">
        <v>1224</v>
      </c>
      <c r="O314" s="1" t="s">
        <v>996</v>
      </c>
      <c r="P314" s="24">
        <v>111055649.67</v>
      </c>
      <c r="R314" s="24">
        <v>3672878.5288999872</v>
      </c>
    </row>
    <row r="315" spans="1:18" ht="11.4">
      <c r="A315" s="25">
        <v>13</v>
      </c>
      <c r="B315" s="26">
        <v>931</v>
      </c>
      <c r="C315" s="27" t="s">
        <v>731</v>
      </c>
      <c r="D315" s="24">
        <v>16430783.93</v>
      </c>
      <c r="E315" s="22">
        <v>1.8669378284774663E-3</v>
      </c>
      <c r="F315" s="24">
        <v>16351121.59661139</v>
      </c>
      <c r="G315" s="24">
        <v>16145953.893894576</v>
      </c>
      <c r="H315" s="24">
        <v>205167.70271681435</v>
      </c>
      <c r="I315" s="24">
        <v>-1600871.1415016537</v>
      </c>
      <c r="J315" s="24">
        <v>-1395703.4387848394</v>
      </c>
      <c r="K315" s="24">
        <v>641682.53239367914</v>
      </c>
      <c r="L315" s="24"/>
      <c r="M315" s="23">
        <v>8.6595399651592439E-4</v>
      </c>
      <c r="N315" s="28">
        <v>1228</v>
      </c>
      <c r="O315" s="1" t="s">
        <v>731</v>
      </c>
      <c r="P315" s="24">
        <v>16400165.84</v>
      </c>
      <c r="R315" s="24">
        <v>2259262.7754776552</v>
      </c>
    </row>
    <row r="316" spans="1:18" ht="11.4">
      <c r="A316" s="25">
        <v>14</v>
      </c>
      <c r="B316" s="26">
        <v>934</v>
      </c>
      <c r="C316" s="27" t="s">
        <v>371</v>
      </c>
      <c r="D316" s="24">
        <v>8991520.5</v>
      </c>
      <c r="E316" s="22">
        <v>3.8217746745764059E-2</v>
      </c>
      <c r="F316" s="24">
        <v>8947926.3838097379</v>
      </c>
      <c r="G316" s="24">
        <v>8631295.488761887</v>
      </c>
      <c r="H316" s="24">
        <v>316630.89504785091</v>
      </c>
      <c r="I316" s="24">
        <v>-876054.712178941</v>
      </c>
      <c r="J316" s="24">
        <v>-559423.81713109009</v>
      </c>
      <c r="K316" s="24">
        <v>351151.93949907174</v>
      </c>
      <c r="L316" s="24"/>
      <c r="M316" s="23">
        <v>4.7388141338243885E-4</v>
      </c>
      <c r="N316" s="28">
        <v>1237</v>
      </c>
      <c r="O316" s="1" t="s">
        <v>371</v>
      </c>
      <c r="P316" s="24">
        <v>8660534.3900000006</v>
      </c>
      <c r="R316" s="24">
        <v>595186.74518130301</v>
      </c>
    </row>
    <row r="317" spans="1:18" ht="11.4">
      <c r="A317" s="25">
        <v>8</v>
      </c>
      <c r="B317" s="26">
        <v>935</v>
      </c>
      <c r="C317" s="27" t="s">
        <v>205</v>
      </c>
      <c r="D317" s="24">
        <v>8430193.3300000001</v>
      </c>
      <c r="E317" s="22">
        <v>2.6221735368475496E-2</v>
      </c>
      <c r="F317" s="24">
        <v>8389320.729249727</v>
      </c>
      <c r="G317" s="24">
        <v>8183268.5837328257</v>
      </c>
      <c r="H317" s="24">
        <v>206052.14551690128</v>
      </c>
      <c r="I317" s="24">
        <v>-821363.92741650075</v>
      </c>
      <c r="J317" s="24">
        <v>-615311.78189959947</v>
      </c>
      <c r="K317" s="24">
        <v>329230.04937614704</v>
      </c>
      <c r="L317" s="24"/>
      <c r="M317" s="23">
        <v>4.442977058560461E-4</v>
      </c>
      <c r="N317" s="28">
        <v>1239</v>
      </c>
      <c r="O317" s="1" t="s">
        <v>205</v>
      </c>
      <c r="P317" s="24">
        <v>8214787.3499999996</v>
      </c>
      <c r="R317" s="24">
        <v>1000488.06264982</v>
      </c>
    </row>
    <row r="318" spans="1:18" ht="11.4">
      <c r="A318" s="25">
        <v>6</v>
      </c>
      <c r="B318" s="26">
        <v>936</v>
      </c>
      <c r="C318" s="27" t="s">
        <v>741</v>
      </c>
      <c r="D318" s="24">
        <v>18129943.210000001</v>
      </c>
      <c r="E318" s="22">
        <v>2.1496636946456649E-2</v>
      </c>
      <c r="F318" s="24">
        <v>18042042.743018959</v>
      </c>
      <c r="G318" s="24">
        <v>17783127.68823849</v>
      </c>
      <c r="H318" s="24">
        <v>258915.05478046834</v>
      </c>
      <c r="I318" s="24">
        <v>-1766422.2842685056</v>
      </c>
      <c r="J318" s="24">
        <v>-1507507.2294880373</v>
      </c>
      <c r="K318" s="24">
        <v>708040.9504932483</v>
      </c>
      <c r="L318" s="24"/>
      <c r="M318" s="23">
        <v>9.5550503531612377E-4</v>
      </c>
      <c r="N318" s="28">
        <v>1242</v>
      </c>
      <c r="O318" s="1" t="s">
        <v>1000</v>
      </c>
      <c r="P318" s="24">
        <v>17748412.039999999</v>
      </c>
      <c r="R318" s="24">
        <v>2322669.4829283883</v>
      </c>
    </row>
    <row r="319" spans="1:18" ht="11.4">
      <c r="A319" s="25">
        <v>21</v>
      </c>
      <c r="B319" s="26">
        <v>941</v>
      </c>
      <c r="C319" s="27" t="s">
        <v>340</v>
      </c>
      <c r="D319" s="24">
        <v>1184157.83</v>
      </c>
      <c r="E319" s="22">
        <v>-1.5080861688382519E-2</v>
      </c>
      <c r="F319" s="24">
        <v>1178416.6081422921</v>
      </c>
      <c r="G319" s="24">
        <v>1195945.1540009212</v>
      </c>
      <c r="H319" s="24">
        <v>-17528.545858629048</v>
      </c>
      <c r="I319" s="24">
        <v>-115373.92890725094</v>
      </c>
      <c r="J319" s="24">
        <v>-132902.47476587998</v>
      </c>
      <c r="K319" s="24">
        <v>46245.717693410377</v>
      </c>
      <c r="L319" s="24"/>
      <c r="M319" s="23">
        <v>6.2408842436413478E-5</v>
      </c>
      <c r="N319" s="28">
        <v>1260</v>
      </c>
      <c r="O319" s="1" t="s">
        <v>340</v>
      </c>
      <c r="P319" s="24">
        <v>1202289.3899999999</v>
      </c>
      <c r="R319" s="24">
        <v>21131.697967687665</v>
      </c>
    </row>
    <row r="320" spans="1:18" ht="11.4">
      <c r="A320" s="25">
        <v>15</v>
      </c>
      <c r="B320" s="26">
        <v>946</v>
      </c>
      <c r="C320" s="27" t="s">
        <v>1195</v>
      </c>
      <c r="D320" s="24">
        <v>18793762.670000002</v>
      </c>
      <c r="E320" s="22">
        <v>1.8830154902347296E-2</v>
      </c>
      <c r="F320" s="24">
        <v>18702643.768198222</v>
      </c>
      <c r="G320" s="24">
        <v>18520589.81851108</v>
      </c>
      <c r="H320" s="24">
        <v>182053.94968714193</v>
      </c>
      <c r="I320" s="24">
        <v>-1831099.0167487445</v>
      </c>
      <c r="J320" s="24">
        <v>-1649045.0670616026</v>
      </c>
      <c r="K320" s="24">
        <v>733965.54142936715</v>
      </c>
      <c r="L320" s="24"/>
      <c r="M320" s="23">
        <v>9.9049040891734802E-4</v>
      </c>
      <c r="N320" s="28">
        <v>2342</v>
      </c>
      <c r="O320" s="1" t="s">
        <v>1196</v>
      </c>
      <c r="P320" s="24">
        <v>18446413.84</v>
      </c>
      <c r="R320" s="24">
        <v>1858030.1659784403</v>
      </c>
    </row>
    <row r="321" spans="1:18" ht="11.4">
      <c r="A321" s="25">
        <v>19</v>
      </c>
      <c r="B321" s="26">
        <v>976</v>
      </c>
      <c r="C321" s="27" t="s">
        <v>181</v>
      </c>
      <c r="D321" s="24">
        <v>10623378.859999999</v>
      </c>
      <c r="E321" s="22">
        <v>4.2442040491379229E-2</v>
      </c>
      <c r="F321" s="24">
        <v>10571872.909214921</v>
      </c>
      <c r="G321" s="24">
        <v>10527591.736665815</v>
      </c>
      <c r="H321" s="24">
        <v>44281.172549106181</v>
      </c>
      <c r="I321" s="24">
        <v>-1035048.64495</v>
      </c>
      <c r="J321" s="24">
        <v>-990767.47240089381</v>
      </c>
      <c r="K321" s="24">
        <v>414882.00919104146</v>
      </c>
      <c r="L321" s="24"/>
      <c r="M321" s="23">
        <v>5.5988548200206205E-4</v>
      </c>
      <c r="N321" s="28">
        <v>1277</v>
      </c>
      <c r="O321" s="1" t="s">
        <v>981</v>
      </c>
      <c r="P321" s="24">
        <v>10190858.050000001</v>
      </c>
      <c r="R321" s="24">
        <v>700316.71539266757</v>
      </c>
    </row>
    <row r="322" spans="1:18" ht="11.4">
      <c r="A322" s="25">
        <v>17</v>
      </c>
      <c r="B322" s="26">
        <v>977</v>
      </c>
      <c r="C322" s="27" t="s">
        <v>724</v>
      </c>
      <c r="D322" s="24">
        <v>45864362.159999996</v>
      </c>
      <c r="E322" s="22">
        <v>2.0077005811127036E-2</v>
      </c>
      <c r="F322" s="24">
        <v>45641995.283007905</v>
      </c>
      <c r="G322" s="24">
        <v>45790375.06128481</v>
      </c>
      <c r="H322" s="24">
        <v>-148379.77827690542</v>
      </c>
      <c r="I322" s="24">
        <v>-4468620.2507517505</v>
      </c>
      <c r="J322" s="24">
        <v>-4617000.029028656</v>
      </c>
      <c r="K322" s="24">
        <v>1791171.9965907694</v>
      </c>
      <c r="L322" s="24"/>
      <c r="M322" s="23">
        <v>2.4171961532273483E-3</v>
      </c>
      <c r="N322" s="28">
        <v>1281</v>
      </c>
      <c r="O322" s="1" t="s">
        <v>724</v>
      </c>
      <c r="P322" s="24">
        <v>44961666.520000003</v>
      </c>
      <c r="R322" s="24">
        <v>3291879.4586535087</v>
      </c>
    </row>
    <row r="323" spans="1:18" ht="11.4">
      <c r="A323" s="25">
        <v>6</v>
      </c>
      <c r="B323" s="26">
        <v>980</v>
      </c>
      <c r="C323" s="27" t="s">
        <v>242</v>
      </c>
      <c r="D323" s="24">
        <v>113825337.03</v>
      </c>
      <c r="E323" s="22">
        <v>3.2476519193046727E-2</v>
      </c>
      <c r="F323" s="24">
        <v>113273470.97265391</v>
      </c>
      <c r="G323" s="24">
        <v>112121760.4974667</v>
      </c>
      <c r="H323" s="24">
        <v>1151710.4751872122</v>
      </c>
      <c r="I323" s="24">
        <v>-11090140.190470301</v>
      </c>
      <c r="J323" s="24">
        <v>-9938429.7152830884</v>
      </c>
      <c r="K323" s="24">
        <v>4445297.9740434345</v>
      </c>
      <c r="L323" s="24"/>
      <c r="M323" s="23">
        <v>5.9989533016700401E-3</v>
      </c>
      <c r="N323" s="28">
        <v>1289</v>
      </c>
      <c r="O323" s="1" t="s">
        <v>242</v>
      </c>
      <c r="P323" s="24">
        <v>110244964.33</v>
      </c>
      <c r="R323" s="24">
        <v>5846135.6694794251</v>
      </c>
    </row>
    <row r="324" spans="1:18" ht="11.4">
      <c r="A324" s="25">
        <v>5</v>
      </c>
      <c r="B324" s="26">
        <v>981</v>
      </c>
      <c r="C324" s="27" t="s">
        <v>126</v>
      </c>
      <c r="D324" s="24">
        <v>7037967.7000000002</v>
      </c>
      <c r="E324" s="22">
        <v>3.76359159089803E-2</v>
      </c>
      <c r="F324" s="24">
        <v>7003845.1084252922</v>
      </c>
      <c r="G324" s="24">
        <v>6847837.6396840718</v>
      </c>
      <c r="H324" s="24">
        <v>156007.46874122042</v>
      </c>
      <c r="I324" s="24">
        <v>-685717.70122174371</v>
      </c>
      <c r="J324" s="24">
        <v>-529710.23248052329</v>
      </c>
      <c r="K324" s="24">
        <v>274858.51897761022</v>
      </c>
      <c r="L324" s="24"/>
      <c r="M324" s="23">
        <v>3.7092303587763073E-4</v>
      </c>
      <c r="N324" s="28">
        <v>1292</v>
      </c>
      <c r="O324" s="1" t="s">
        <v>126</v>
      </c>
      <c r="P324" s="24">
        <v>6782694.7699999996</v>
      </c>
      <c r="R324" s="24">
        <v>283298.08211553341</v>
      </c>
    </row>
    <row r="325" spans="1:18" ht="11.4">
      <c r="A325" s="25">
        <v>14</v>
      </c>
      <c r="B325" s="26">
        <v>989</v>
      </c>
      <c r="C325" s="27" t="s">
        <v>125</v>
      </c>
      <c r="D325" s="24">
        <v>17210755.350000001</v>
      </c>
      <c r="E325" s="22">
        <v>8.2592510015169207E-3</v>
      </c>
      <c r="F325" s="24">
        <v>17127311.435430702</v>
      </c>
      <c r="G325" s="24">
        <v>17087510.730496611</v>
      </c>
      <c r="H325" s="24">
        <v>39800.704934090376</v>
      </c>
      <c r="I325" s="24">
        <v>-1676864.699860988</v>
      </c>
      <c r="J325" s="24">
        <v>-1637063.9949268976</v>
      </c>
      <c r="K325" s="24">
        <v>672143.28448636981</v>
      </c>
      <c r="L325" s="24"/>
      <c r="M325" s="23">
        <v>9.0706094376778333E-4</v>
      </c>
      <c r="N325" s="28">
        <v>1298</v>
      </c>
      <c r="O325" s="1" t="s">
        <v>1025</v>
      </c>
      <c r="P325" s="24">
        <v>17069771.82</v>
      </c>
      <c r="R325" s="24">
        <v>1570980.8008152242</v>
      </c>
    </row>
    <row r="326" spans="1:18" ht="11.4">
      <c r="A326" s="25">
        <v>13</v>
      </c>
      <c r="B326" s="26">
        <v>992</v>
      </c>
      <c r="C326" s="27" t="s">
        <v>88</v>
      </c>
      <c r="D326" s="24">
        <v>61176388.799999997</v>
      </c>
      <c r="E326" s="22">
        <v>3.4238277745886059E-3</v>
      </c>
      <c r="F326" s="24">
        <v>60879783.726203211</v>
      </c>
      <c r="G326" s="24">
        <v>61114207.449589826</v>
      </c>
      <c r="H326" s="24">
        <v>-234423.72338661551</v>
      </c>
      <c r="I326" s="24">
        <v>-5960489.5170211745</v>
      </c>
      <c r="J326" s="24">
        <v>-6194913.2404077901</v>
      </c>
      <c r="K326" s="24">
        <v>2389162.9428714858</v>
      </c>
      <c r="L326" s="24"/>
      <c r="M326" s="23">
        <v>3.2241881214837469E-3</v>
      </c>
      <c r="N326" s="28">
        <v>2003</v>
      </c>
      <c r="O326" s="1" t="s">
        <v>88</v>
      </c>
      <c r="P326" s="24">
        <v>60967646.079999998</v>
      </c>
      <c r="R326" s="24">
        <v>9367458.3461664971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7.21875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" width="14.44140625" style="29" customWidth="1"/>
    <col min="17" max="16384" width="9.109375" style="1"/>
  </cols>
  <sheetData>
    <row r="1" spans="1:16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6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1">
        <f>'2018 Kunta fi 7.9.'!K2</f>
        <v>43715</v>
      </c>
    </row>
    <row r="3" spans="1:16" ht="13.2">
      <c r="A3" s="52" t="s">
        <v>1813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93">
        <f>'2018 Kunta fi 7.9.'!K3</f>
        <v>2018</v>
      </c>
      <c r="N3" s="1"/>
    </row>
    <row r="4" spans="1:16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6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6" ht="11.4">
      <c r="A7" s="37" t="s">
        <v>70</v>
      </c>
      <c r="B7" s="1"/>
      <c r="C7" s="20"/>
      <c r="D7" s="38">
        <f>'2018 Kunta fi 7.9.'!D7</f>
        <v>30684507026.880009</v>
      </c>
      <c r="E7" s="1"/>
      <c r="F7" s="1"/>
      <c r="G7" s="1"/>
      <c r="H7" s="1"/>
      <c r="I7" s="1"/>
      <c r="J7" s="1"/>
      <c r="K7" s="13"/>
      <c r="N7" s="1"/>
    </row>
    <row r="8" spans="1:16" ht="11.4">
      <c r="A8" s="11" t="s">
        <v>71</v>
      </c>
      <c r="B8" s="1"/>
      <c r="C8" s="20"/>
      <c r="D8" s="38">
        <f>'2018 Kunta fi 7.9.'!D8</f>
        <v>30535737531.824001</v>
      </c>
      <c r="E8" s="1"/>
      <c r="F8" s="1" t="s">
        <v>72</v>
      </c>
      <c r="G8" s="1"/>
      <c r="H8" s="1"/>
      <c r="I8" s="1"/>
      <c r="J8" s="1"/>
      <c r="K8" s="13"/>
    </row>
    <row r="9" spans="1:16" ht="11.4">
      <c r="A9" s="40" t="s">
        <v>1812</v>
      </c>
      <c r="B9" s="1"/>
      <c r="C9" s="20"/>
      <c r="D9" s="38">
        <f>'2018 Kunta fi 7.9.'!D9</f>
        <v>2989628614.1799998</v>
      </c>
      <c r="E9" s="1"/>
      <c r="F9" s="1"/>
      <c r="G9" s="1"/>
      <c r="H9" s="1"/>
      <c r="I9" s="1"/>
      <c r="J9" s="1"/>
      <c r="K9" s="13"/>
    </row>
    <row r="10" spans="1:16" ht="11.4">
      <c r="A10" s="11" t="s">
        <v>53</v>
      </c>
      <c r="B10" s="1"/>
      <c r="C10" s="20"/>
      <c r="D10" s="38">
        <f>'2018 Kunta fi 7.9.'!D10</f>
        <v>1198342833.6800001</v>
      </c>
      <c r="E10" s="1"/>
      <c r="F10" s="1"/>
      <c r="G10" s="1"/>
      <c r="H10" s="1"/>
      <c r="I10" s="1"/>
      <c r="J10" s="1"/>
      <c r="K10" s="13"/>
    </row>
    <row r="11" spans="1:16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6" s="20" customFormat="1" ht="37.5" customHeight="1">
      <c r="A12" s="41" t="s">
        <v>1194</v>
      </c>
      <c r="B12" s="42" t="s">
        <v>55</v>
      </c>
      <c r="C12" s="75" t="s">
        <v>56</v>
      </c>
      <c r="D12" s="18" t="s">
        <v>57</v>
      </c>
      <c r="E12" s="18" t="s">
        <v>58</v>
      </c>
      <c r="F12" s="19" t="s">
        <v>59</v>
      </c>
      <c r="G12" s="18" t="s">
        <v>60</v>
      </c>
      <c r="H12" s="18" t="s">
        <v>61</v>
      </c>
      <c r="I12" s="18" t="s">
        <v>1810</v>
      </c>
      <c r="J12" s="18" t="s">
        <v>63</v>
      </c>
      <c r="K12" s="18" t="s">
        <v>64</v>
      </c>
      <c r="L12" s="18" t="s">
        <v>7</v>
      </c>
      <c r="M12" s="18" t="s">
        <v>8</v>
      </c>
      <c r="N12" s="44"/>
      <c r="O12" s="44"/>
      <c r="P12" s="90" t="s">
        <v>1220</v>
      </c>
    </row>
    <row r="13" spans="1:16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21">
        <f>'2018 Kunta fi 7.9.'!R13</f>
        <v>0</v>
      </c>
    </row>
    <row r="14" spans="1:16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P14" s="24">
        <f>'2018 Kunta fi 7.9.'!R14</f>
        <v>0</v>
      </c>
    </row>
    <row r="15" spans="1:16" ht="11.4">
      <c r="A15" s="76"/>
      <c r="B15" s="77"/>
      <c r="C15" s="78" t="s">
        <v>74</v>
      </c>
      <c r="D15" s="24">
        <f>'2018 Kunta fi 7.9.'!D15</f>
        <v>18974199548.830013</v>
      </c>
      <c r="E15" s="92">
        <f>'2018 Kunta fi 7.9.'!E15</f>
        <v>2.3848131676416306E-2</v>
      </c>
      <c r="F15" s="24">
        <f>'2018 Kunta fi 7.9.'!F15</f>
        <v>18882205824.326035</v>
      </c>
      <c r="G15" s="24">
        <f>'2018 Kunta fi 7.9.'!G15</f>
        <v>18816121467.109947</v>
      </c>
      <c r="H15" s="24">
        <f>'2018 Kunta fi 7.9.'!H15</f>
        <v>66084357.216068648</v>
      </c>
      <c r="I15" s="24">
        <f>'2018 Kunta fi 7.9.'!I15</f>
        <v>-1848679199.9835906</v>
      </c>
      <c r="J15" s="24">
        <f>'2018 Kunta fi 7.9.'!J15</f>
        <v>-1782594842.7675216</v>
      </c>
      <c r="K15" s="24">
        <f>'2018 Kunta fi 7.9.'!K15</f>
        <v>741012265.05729151</v>
      </c>
      <c r="L15" s="79">
        <v>11338181422.459999</v>
      </c>
      <c r="M15" s="81">
        <v>0.61619880108859759</v>
      </c>
      <c r="P15" s="24">
        <f>'2018 Kunta fi 7.9.'!R15</f>
        <v>1887486702.9293113</v>
      </c>
    </row>
    <row r="16" spans="1:16" ht="11.4">
      <c r="A16" s="82">
        <v>14</v>
      </c>
      <c r="B16" s="83">
        <v>5</v>
      </c>
      <c r="C16" s="84" t="s">
        <v>349</v>
      </c>
      <c r="D16" s="24">
        <f>'2018 Kunta fi 7.9.'!D16</f>
        <v>25103298.960000001</v>
      </c>
      <c r="E16" s="92">
        <f>'2018 Kunta fi 7.9.'!E16</f>
        <v>2.9831373551358453E-2</v>
      </c>
      <c r="F16" s="24">
        <f>'2018 Kunta fi 7.9.'!F16</f>
        <v>24981589.16335091</v>
      </c>
      <c r="G16" s="24">
        <f>'2018 Kunta fi 7.9.'!G16</f>
        <v>24553747.728645839</v>
      </c>
      <c r="H16" s="24">
        <f>'2018 Kunta fi 7.9.'!H16</f>
        <v>427841.43470507115</v>
      </c>
      <c r="I16" s="24">
        <f>'2018 Kunta fi 7.9.'!I16</f>
        <v>-2445844.7650922569</v>
      </c>
      <c r="J16" s="24">
        <f>'2018 Kunta fi 7.9.'!J16</f>
        <v>-2018003.3303871858</v>
      </c>
      <c r="K16" s="24">
        <f>'2018 Kunta fi 7.9.'!K16</f>
        <v>980376.13522974576</v>
      </c>
      <c r="L16" s="85"/>
      <c r="M16" s="87">
        <v>1.3153361563439966E-3</v>
      </c>
      <c r="N16" s="88">
        <v>7</v>
      </c>
      <c r="O16" s="88" t="s">
        <v>349</v>
      </c>
      <c r="P16" s="24">
        <f>'2018 Kunta fi 7.9.'!R16</f>
        <v>2143625.4959891667</v>
      </c>
    </row>
    <row r="17" spans="1:16" ht="11.4">
      <c r="A17" s="82">
        <v>17</v>
      </c>
      <c r="B17" s="83">
        <v>9</v>
      </c>
      <c r="C17" s="84" t="s">
        <v>820</v>
      </c>
      <c r="D17" s="24">
        <f>'2018 Kunta fi 7.9.'!D17</f>
        <v>6724801.1200000001</v>
      </c>
      <c r="E17" s="92">
        <f>'2018 Kunta fi 7.9.'!E17</f>
        <v>3.2639154133789372E-2</v>
      </c>
      <c r="F17" s="24">
        <f>'2018 Kunta fi 7.9.'!F17</f>
        <v>6692196.8723222371</v>
      </c>
      <c r="G17" s="24">
        <f>'2018 Kunta fi 7.9.'!G17</f>
        <v>6535264.2298724409</v>
      </c>
      <c r="H17" s="24">
        <f>'2018 Kunta fi 7.9.'!H17</f>
        <v>156932.6424497962</v>
      </c>
      <c r="I17" s="24">
        <f>'2018 Kunta fi 7.9.'!I17</f>
        <v>-655205.50274474942</v>
      </c>
      <c r="J17" s="24">
        <f>'2018 Kunta fi 7.9.'!J17</f>
        <v>-498272.86029495322</v>
      </c>
      <c r="K17" s="24">
        <f>'2018 Kunta fi 7.9.'!K17</f>
        <v>262628.21244010178</v>
      </c>
      <c r="L17" s="85"/>
      <c r="M17" s="87">
        <v>3.5140095339374598E-4</v>
      </c>
      <c r="N17" s="88">
        <v>13</v>
      </c>
      <c r="O17" s="88" t="s">
        <v>820</v>
      </c>
      <c r="P17" s="24">
        <f>'2018 Kunta fi 7.9.'!R17</f>
        <v>259781.98248175069</v>
      </c>
    </row>
    <row r="18" spans="1:16" ht="11.4">
      <c r="A18" s="82">
        <v>14</v>
      </c>
      <c r="B18" s="83">
        <v>10</v>
      </c>
      <c r="C18" s="84" t="s">
        <v>287</v>
      </c>
      <c r="D18" s="24">
        <f>'2018 Kunta fi 7.9.'!D18</f>
        <v>29231913.800000001</v>
      </c>
      <c r="E18" s="92">
        <f>'2018 Kunta fi 7.9.'!E18</f>
        <v>1.179924844374125E-2</v>
      </c>
      <c r="F18" s="24">
        <f>'2018 Kunta fi 7.9.'!F18</f>
        <v>29090186.997880057</v>
      </c>
      <c r="G18" s="24">
        <f>'2018 Kunta fi 7.9.'!G18</f>
        <v>28827067.666980445</v>
      </c>
      <c r="H18" s="24">
        <f>'2018 Kunta fi 7.9.'!H18</f>
        <v>263119.33089961112</v>
      </c>
      <c r="I18" s="24">
        <f>'2018 Kunta fi 7.9.'!I18</f>
        <v>-2848100.7000427363</v>
      </c>
      <c r="J18" s="24">
        <f>'2018 Kunta fi 7.9.'!J18</f>
        <v>-2584981.3691431251</v>
      </c>
      <c r="K18" s="24">
        <f>'2018 Kunta fi 7.9.'!K18</f>
        <v>1141613.726637189</v>
      </c>
      <c r="L18" s="85"/>
      <c r="M18" s="87">
        <v>1.5589600113522686E-3</v>
      </c>
      <c r="N18" s="88">
        <v>15</v>
      </c>
      <c r="O18" s="88" t="s">
        <v>287</v>
      </c>
      <c r="P18" s="24">
        <f>'2018 Kunta fi 7.9.'!R18</f>
        <v>2399802.0494528613</v>
      </c>
    </row>
    <row r="19" spans="1:16" ht="11.4">
      <c r="A19" s="82">
        <v>7</v>
      </c>
      <c r="B19" s="83">
        <v>16</v>
      </c>
      <c r="C19" s="84" t="s">
        <v>808</v>
      </c>
      <c r="D19" s="24">
        <f>'2018 Kunta fi 7.9.'!D19</f>
        <v>25187721.620000001</v>
      </c>
      <c r="E19" s="92">
        <f>'2018 Kunta fi 7.9.'!E19</f>
        <v>1.8869120596378242E-2</v>
      </c>
      <c r="F19" s="24">
        <f>'2018 Kunta fi 7.9.'!F19</f>
        <v>25065602.512017068</v>
      </c>
      <c r="G19" s="24">
        <f>'2018 Kunta fi 7.9.'!G19</f>
        <v>24857454.982022166</v>
      </c>
      <c r="H19" s="24">
        <f>'2018 Kunta fi 7.9.'!H19</f>
        <v>208147.52999490127</v>
      </c>
      <c r="I19" s="24">
        <f>'2018 Kunta fi 7.9.'!I19</f>
        <v>-2454070.1669147494</v>
      </c>
      <c r="J19" s="24">
        <f>'2018 Kunta fi 7.9.'!J19</f>
        <v>-2245922.6369198482</v>
      </c>
      <c r="K19" s="24">
        <f>'2018 Kunta fi 7.9.'!K19</f>
        <v>983673.15054508322</v>
      </c>
      <c r="L19" s="85"/>
      <c r="M19" s="87">
        <v>1.333959250771326E-3</v>
      </c>
      <c r="N19" s="88">
        <v>26</v>
      </c>
      <c r="O19" s="88" t="s">
        <v>808</v>
      </c>
      <c r="P19" s="24">
        <f>'2018 Kunta fi 7.9.'!R19</f>
        <v>1444214.8776376906</v>
      </c>
    </row>
    <row r="20" spans="1:16" ht="11.4">
      <c r="A20" s="82">
        <v>1</v>
      </c>
      <c r="B20" s="83">
        <v>18</v>
      </c>
      <c r="C20" s="84" t="s">
        <v>894</v>
      </c>
      <c r="D20" s="24">
        <f>'2018 Kunta fi 7.9.'!D20</f>
        <v>16834640.370000001</v>
      </c>
      <c r="E20" s="92">
        <f>'2018 Kunta fi 7.9.'!E20</f>
        <v>1.8916754335225106E-2</v>
      </c>
      <c r="F20" s="24">
        <f>'2018 Kunta fi 7.9.'!F20</f>
        <v>16753019.995747276</v>
      </c>
      <c r="G20" s="24">
        <f>'2018 Kunta fi 7.9.'!G20</f>
        <v>16572250.060241271</v>
      </c>
      <c r="H20" s="24">
        <f>'2018 Kunta fi 7.9.'!H20</f>
        <v>180769.93550600484</v>
      </c>
      <c r="I20" s="24">
        <f>'2018 Kunta fi 7.9.'!I20</f>
        <v>-1640219.3626735692</v>
      </c>
      <c r="J20" s="24">
        <f>'2018 Kunta fi 7.9.'!J20</f>
        <v>-1459449.4271675644</v>
      </c>
      <c r="K20" s="24">
        <f>'2018 Kunta fi 7.9.'!K20</f>
        <v>657454.61145252036</v>
      </c>
      <c r="L20" s="85"/>
      <c r="M20" s="87">
        <v>8.9153257906948605E-4</v>
      </c>
      <c r="N20" s="88">
        <v>30</v>
      </c>
      <c r="O20" s="88" t="s">
        <v>894</v>
      </c>
      <c r="P20" s="24">
        <f>'2018 Kunta fi 7.9.'!R20</f>
        <v>951625.83643910696</v>
      </c>
    </row>
    <row r="21" spans="1:16" ht="11.4">
      <c r="A21" s="82">
        <v>2</v>
      </c>
      <c r="B21" s="83">
        <v>19</v>
      </c>
      <c r="C21" s="84" t="s">
        <v>925</v>
      </c>
      <c r="D21" s="24">
        <f>'2018 Kunta fi 7.9.'!D21</f>
        <v>13263084.6</v>
      </c>
      <c r="E21" s="92">
        <f>'2018 Kunta fi 7.9.'!E21</f>
        <v>2.2182932942010236E-2</v>
      </c>
      <c r="F21" s="24">
        <f>'2018 Kunta fi 7.9.'!F21</f>
        <v>13198780.409057692</v>
      </c>
      <c r="G21" s="24">
        <f>'2018 Kunta fi 7.9.'!G21</f>
        <v>13177885.722387625</v>
      </c>
      <c r="H21" s="24">
        <f>'2018 Kunta fi 7.9.'!H21</f>
        <v>20894.686670066789</v>
      </c>
      <c r="I21" s="24">
        <f>'2018 Kunta fi 7.9.'!I21</f>
        <v>-1292238.3663428165</v>
      </c>
      <c r="J21" s="24">
        <f>'2018 Kunta fi 7.9.'!J21</f>
        <v>-1271343.6796727497</v>
      </c>
      <c r="K21" s="24">
        <f>'2018 Kunta fi 7.9.'!K21</f>
        <v>517972.225168176</v>
      </c>
      <c r="L21" s="85"/>
      <c r="M21" s="87">
        <v>7.0014500188265007E-4</v>
      </c>
      <c r="N21" s="88">
        <v>33</v>
      </c>
      <c r="O21" s="88" t="s">
        <v>925</v>
      </c>
      <c r="P21" s="24">
        <f>'2018 Kunta fi 7.9.'!R21</f>
        <v>600697.09915772069</v>
      </c>
    </row>
    <row r="22" spans="1:16" ht="11.4">
      <c r="A22" s="82">
        <v>6</v>
      </c>
      <c r="B22" s="83">
        <v>20</v>
      </c>
      <c r="C22" s="84" t="s">
        <v>104</v>
      </c>
      <c r="D22" s="24">
        <f>'2018 Kunta fi 7.9.'!D22</f>
        <v>55855221.060000002</v>
      </c>
      <c r="E22" s="92">
        <f>'2018 Kunta fi 7.9.'!E22</f>
        <v>4.9957645754060476E-2</v>
      </c>
      <c r="F22" s="24">
        <f>'2018 Kunta fi 7.9.'!F22</f>
        <v>55584414.915842026</v>
      </c>
      <c r="G22" s="24">
        <f>'2018 Kunta fi 7.9.'!G22</f>
        <v>54728461.765731484</v>
      </c>
      <c r="H22" s="24">
        <f>'2018 Kunta fi 7.9.'!H22</f>
        <v>855953.15011054277</v>
      </c>
      <c r="I22" s="24">
        <f>'2018 Kunta fi 7.9.'!I22</f>
        <v>-5442041.7113445308</v>
      </c>
      <c r="J22" s="24">
        <f>'2018 Kunta fi 7.9.'!J22</f>
        <v>-4586088.561233988</v>
      </c>
      <c r="K22" s="24">
        <f>'2018 Kunta fi 7.9.'!K22</f>
        <v>2181351.7754164492</v>
      </c>
      <c r="L22" s="85"/>
      <c r="M22" s="87">
        <v>2.8705431065937179E-3</v>
      </c>
      <c r="N22" s="88">
        <v>1982</v>
      </c>
      <c r="O22" s="88" t="s">
        <v>104</v>
      </c>
      <c r="P22" s="24">
        <f>'2018 Kunta fi 7.9.'!R22</f>
        <v>1601274.3261113663</v>
      </c>
    </row>
    <row r="23" spans="1:16" ht="11.4">
      <c r="A23" s="82">
        <v>21</v>
      </c>
      <c r="B23" s="83">
        <v>35</v>
      </c>
      <c r="C23" s="84" t="s">
        <v>341</v>
      </c>
      <c r="D23" s="24">
        <f>'2018 Kunta fi 7.9.'!D23</f>
        <v>1397498.05</v>
      </c>
      <c r="E23" s="92">
        <f>'2018 Kunta fi 7.9.'!E23</f>
        <v>1.6690561171341045E-2</v>
      </c>
      <c r="F23" s="24">
        <f>'2018 Kunta fi 7.9.'!F23</f>
        <v>1390722.478241323</v>
      </c>
      <c r="G23" s="24">
        <f>'2018 Kunta fi 7.9.'!G23</f>
        <v>1336407.5007528972</v>
      </c>
      <c r="H23" s="24">
        <f>'2018 Kunta fi 7.9.'!H23</f>
        <v>54314.977488425793</v>
      </c>
      <c r="I23" s="24">
        <f>'2018 Kunta fi 7.9.'!I23</f>
        <v>-136159.92444919425</v>
      </c>
      <c r="J23" s="24">
        <f>'2018 Kunta fi 7.9.'!J23</f>
        <v>-81844.946960768459</v>
      </c>
      <c r="K23" s="24">
        <f>'2018 Kunta fi 7.9.'!K23</f>
        <v>54577.437787487754</v>
      </c>
      <c r="L23" s="85"/>
      <c r="M23" s="87">
        <v>7.4171061995629704E-5</v>
      </c>
      <c r="N23" s="88">
        <v>36</v>
      </c>
      <c r="O23" s="88" t="s">
        <v>341</v>
      </c>
      <c r="P23" s="24">
        <f>'2018 Kunta fi 7.9.'!R23</f>
        <v>126758.74367405464</v>
      </c>
    </row>
    <row r="24" spans="1:16" ht="11.4">
      <c r="A24" s="82">
        <v>21</v>
      </c>
      <c r="B24" s="83">
        <v>43</v>
      </c>
      <c r="C24" s="84" t="s">
        <v>911</v>
      </c>
      <c r="D24" s="24">
        <f>'2018 Kunta fi 7.9.'!D24</f>
        <v>2561568.65</v>
      </c>
      <c r="E24" s="92">
        <f>'2018 Kunta fi 7.9.'!E24</f>
        <v>-2.4334531902651668E-2</v>
      </c>
      <c r="F24" s="24">
        <f>'2018 Kunta fi 7.9.'!F24</f>
        <v>2549149.2464789343</v>
      </c>
      <c r="G24" s="24">
        <f>'2018 Kunta fi 7.9.'!G24</f>
        <v>2720067.9273461476</v>
      </c>
      <c r="H24" s="24">
        <f>'2018 Kunta fi 7.9.'!H24</f>
        <v>-170918.68086721329</v>
      </c>
      <c r="I24" s="24">
        <f>'2018 Kunta fi 7.9.'!I24</f>
        <v>-249576.73025405974</v>
      </c>
      <c r="J24" s="24">
        <f>'2018 Kunta fi 7.9.'!J24</f>
        <v>-420495.41112127306</v>
      </c>
      <c r="K24" s="24">
        <f>'2018 Kunta fi 7.9.'!K24</f>
        <v>100038.67528384314</v>
      </c>
      <c r="L24" s="85"/>
      <c r="M24" s="87">
        <v>1.4166975527722667E-4</v>
      </c>
      <c r="N24" s="88">
        <v>40</v>
      </c>
      <c r="O24" s="88" t="s">
        <v>911</v>
      </c>
      <c r="P24" s="24">
        <f>'2018 Kunta fi 7.9.'!R24</f>
        <v>124922.77872580962</v>
      </c>
    </row>
    <row r="25" spans="1:16" ht="11.4">
      <c r="A25" s="82">
        <v>10</v>
      </c>
      <c r="B25" s="83">
        <v>46</v>
      </c>
      <c r="C25" s="84" t="s">
        <v>120</v>
      </c>
      <c r="D25" s="24">
        <f>'2018 Kunta fi 7.9.'!D25</f>
        <v>3539800.47</v>
      </c>
      <c r="E25" s="92">
        <f>'2018 Kunta fi 7.9.'!E25</f>
        <v>1.1697809385583291E-2</v>
      </c>
      <c r="F25" s="24">
        <f>'2018 Kunta fi 7.9.'!F25</f>
        <v>3522638.2477730112</v>
      </c>
      <c r="G25" s="24">
        <f>'2018 Kunta fi 7.9.'!G25</f>
        <v>3456194.1129945694</v>
      </c>
      <c r="H25" s="24">
        <f>'2018 Kunta fi 7.9.'!H25</f>
        <v>66444.134778441861</v>
      </c>
      <c r="I25" s="24">
        <f>'2018 Kunta fi 7.9.'!I25</f>
        <v>-344887.03906271805</v>
      </c>
      <c r="J25" s="24">
        <f>'2018 Kunta fi 7.9.'!J25</f>
        <v>-278442.90428427618</v>
      </c>
      <c r="K25" s="24">
        <f>'2018 Kunta fi 7.9.'!K25</f>
        <v>138242.22504750179</v>
      </c>
      <c r="L25" s="85"/>
      <c r="M25" s="87">
        <v>1.8879915725646782E-4</v>
      </c>
      <c r="N25" s="88">
        <v>47</v>
      </c>
      <c r="O25" s="88" t="s">
        <v>120</v>
      </c>
      <c r="P25" s="24">
        <f>'2018 Kunta fi 7.9.'!R25</f>
        <v>567671.57959236461</v>
      </c>
    </row>
    <row r="26" spans="1:16" ht="11.4">
      <c r="A26" s="82">
        <v>19</v>
      </c>
      <c r="B26" s="83">
        <v>47</v>
      </c>
      <c r="C26" s="84" t="s">
        <v>383</v>
      </c>
      <c r="D26" s="24">
        <f>'2018 Kunta fi 7.9.'!D26</f>
        <v>5094868.08</v>
      </c>
      <c r="E26" s="92">
        <f>'2018 Kunta fi 7.9.'!E26</f>
        <v>2.5324971026524423E-2</v>
      </c>
      <c r="F26" s="24">
        <f>'2018 Kunta fi 7.9.'!F26</f>
        <v>5070166.3322751764</v>
      </c>
      <c r="G26" s="24">
        <f>'2018 Kunta fi 7.9.'!G26</f>
        <v>5097863.0787569778</v>
      </c>
      <c r="H26" s="24">
        <f>'2018 Kunta fi 7.9.'!H26</f>
        <v>-27696.746481801383</v>
      </c>
      <c r="I26" s="24">
        <f>'2018 Kunta fi 7.9.'!I26</f>
        <v>-496399.15622881294</v>
      </c>
      <c r="J26" s="24">
        <f>'2018 Kunta fi 7.9.'!J26</f>
        <v>-524095.90271061432</v>
      </c>
      <c r="K26" s="24">
        <f>'2018 Kunta fi 7.9.'!K26</f>
        <v>198973.33357399475</v>
      </c>
      <c r="L26" s="85"/>
      <c r="M26" s="87">
        <v>2.6812881415185988E-4</v>
      </c>
      <c r="N26" s="88">
        <v>50</v>
      </c>
      <c r="O26" s="88" t="s">
        <v>383</v>
      </c>
      <c r="P26" s="24">
        <f>'2018 Kunta fi 7.9.'!R26</f>
        <v>386268.96217405319</v>
      </c>
    </row>
    <row r="27" spans="1:16" ht="11.4">
      <c r="A27" s="82">
        <v>1</v>
      </c>
      <c r="B27" s="83">
        <v>49</v>
      </c>
      <c r="C27" s="84" t="s">
        <v>372</v>
      </c>
      <c r="D27" s="24">
        <f>'2018 Kunta fi 7.9.'!D27</f>
        <v>1251761985.74</v>
      </c>
      <c r="E27" s="92">
        <f>'2018 Kunta fi 7.9.'!E27</f>
        <v>2.7399939033859511E-2</v>
      </c>
      <c r="F27" s="24">
        <f>'2018 Kunta fi 7.9.'!F27</f>
        <v>1245692994.6890533</v>
      </c>
      <c r="G27" s="24">
        <f>'2018 Kunta fi 7.9.'!G27</f>
        <v>1256249667.9931507</v>
      </c>
      <c r="H27" s="24">
        <f>'2018 Kunta fi 7.9.'!H27</f>
        <v>-10556673.304097414</v>
      </c>
      <c r="I27" s="24">
        <f>'2018 Kunta fi 7.9.'!I27</f>
        <v>-121960683.52777435</v>
      </c>
      <c r="J27" s="24">
        <f>'2018 Kunta fi 7.9.'!J27</f>
        <v>-132517356.83187176</v>
      </c>
      <c r="K27" s="24">
        <f>'2018 Kunta fi 7.9.'!K27</f>
        <v>48885908.571727149</v>
      </c>
      <c r="L27" s="85"/>
      <c r="M27" s="87">
        <v>6.5743724094758038E-2</v>
      </c>
      <c r="N27" s="88">
        <v>52</v>
      </c>
      <c r="O27" s="88" t="s">
        <v>372</v>
      </c>
      <c r="P27" s="24">
        <f>'2018 Kunta fi 7.9.'!R27</f>
        <v>126555228.67845106</v>
      </c>
    </row>
    <row r="28" spans="1:16" ht="11.4">
      <c r="A28" s="82">
        <v>4</v>
      </c>
      <c r="B28" s="83">
        <v>50</v>
      </c>
      <c r="C28" s="84" t="s">
        <v>193</v>
      </c>
      <c r="D28" s="24">
        <f>'2018 Kunta fi 7.9.'!D28</f>
        <v>38348252.159999996</v>
      </c>
      <c r="E28" s="92">
        <f>'2018 Kunta fi 7.9.'!E28</f>
        <v>5.454385059325384E-3</v>
      </c>
      <c r="F28" s="24">
        <f>'2018 Kunta fi 7.9.'!F28</f>
        <v>38162326.07993862</v>
      </c>
      <c r="G28" s="24">
        <f>'2018 Kunta fi 7.9.'!G28</f>
        <v>38434195.43920885</v>
      </c>
      <c r="H28" s="24">
        <f>'2018 Kunta fi 7.9.'!H28</f>
        <v>-271869.35927022994</v>
      </c>
      <c r="I28" s="24">
        <f>'2018 Kunta fi 7.9.'!I28</f>
        <v>-3736316.5672139935</v>
      </c>
      <c r="J28" s="24">
        <f>'2018 Kunta fi 7.9.'!J28</f>
        <v>-4008185.9264842235</v>
      </c>
      <c r="K28" s="24">
        <f>'2018 Kunta fi 7.9.'!K28</f>
        <v>1497640.262554422</v>
      </c>
      <c r="L28" s="85"/>
      <c r="M28" s="87">
        <v>2.0580469608304265E-3</v>
      </c>
      <c r="N28" s="88">
        <v>61</v>
      </c>
      <c r="O28" s="88" t="s">
        <v>193</v>
      </c>
      <c r="P28" s="24">
        <f>'2018 Kunta fi 7.9.'!R28</f>
        <v>1974433.6953368569</v>
      </c>
    </row>
    <row r="29" spans="1:16" ht="11.4">
      <c r="A29" s="82">
        <v>4</v>
      </c>
      <c r="B29" s="83">
        <v>51</v>
      </c>
      <c r="C29" s="84" t="s">
        <v>1027</v>
      </c>
      <c r="D29" s="24">
        <f>'2018 Kunta fi 7.9.'!D29</f>
        <v>29180979.579999998</v>
      </c>
      <c r="E29" s="92">
        <f>'2018 Kunta fi 7.9.'!E29</f>
        <v>2.5309624697069211E-2</v>
      </c>
      <c r="F29" s="24">
        <f>'2018 Kunta fi 7.9.'!F29</f>
        <v>29039499.725246154</v>
      </c>
      <c r="G29" s="24">
        <f>'2018 Kunta fi 7.9.'!G29</f>
        <v>29174635.299496606</v>
      </c>
      <c r="H29" s="24">
        <f>'2018 Kunta fi 7.9.'!H29</f>
        <v>-135135.57425045222</v>
      </c>
      <c r="I29" s="24">
        <f>'2018 Kunta fi 7.9.'!I29</f>
        <v>-2843138.1174136735</v>
      </c>
      <c r="J29" s="24">
        <f>'2018 Kunta fi 7.9.'!J29</f>
        <v>-2978273.6916641258</v>
      </c>
      <c r="K29" s="24">
        <f>'2018 Kunta fi 7.9.'!K29</f>
        <v>1139624.5580488648</v>
      </c>
      <c r="L29" s="85"/>
      <c r="M29" s="87">
        <v>1.5357372236940547E-3</v>
      </c>
      <c r="N29" s="88">
        <v>59</v>
      </c>
      <c r="O29" s="88" t="s">
        <v>1027</v>
      </c>
      <c r="P29" s="24">
        <f>'2018 Kunta fi 7.9.'!R29</f>
        <v>2332210.6265806914</v>
      </c>
    </row>
    <row r="30" spans="1:16" ht="11.4">
      <c r="A30" s="82">
        <v>14</v>
      </c>
      <c r="B30" s="83">
        <v>52</v>
      </c>
      <c r="C30" s="84" t="s">
        <v>333</v>
      </c>
      <c r="D30" s="24">
        <f>'2018 Kunta fi 7.9.'!D30</f>
        <v>6687525.5599999996</v>
      </c>
      <c r="E30" s="92">
        <f>'2018 Kunta fi 7.9.'!E30</f>
        <v>1.5207374908177584E-2</v>
      </c>
      <c r="F30" s="24">
        <f>'2018 Kunta fi 7.9.'!F30</f>
        <v>6655102.0376059851</v>
      </c>
      <c r="G30" s="24">
        <f>'2018 Kunta fi 7.9.'!G30</f>
        <v>6587522.2440230465</v>
      </c>
      <c r="H30" s="24">
        <f>'2018 Kunta fi 7.9.'!H30</f>
        <v>67579.793582938612</v>
      </c>
      <c r="I30" s="24">
        <f>'2018 Kunta fi 7.9.'!I30</f>
        <v>-651573.69987146347</v>
      </c>
      <c r="J30" s="24">
        <f>'2018 Kunta fi 7.9.'!J30</f>
        <v>-583993.90628852486</v>
      </c>
      <c r="K30" s="24">
        <f>'2018 Kunta fi 7.9.'!K30</f>
        <v>261172.46475094126</v>
      </c>
      <c r="L30" s="85"/>
      <c r="M30" s="87">
        <v>3.5545347910106594E-4</v>
      </c>
      <c r="N30" s="88">
        <v>64</v>
      </c>
      <c r="O30" s="88" t="s">
        <v>333</v>
      </c>
      <c r="P30" s="24">
        <f>'2018 Kunta fi 7.9.'!R30</f>
        <v>631126.90505297284</v>
      </c>
    </row>
    <row r="31" spans="1:16" ht="11.4">
      <c r="A31" s="82">
        <v>21</v>
      </c>
      <c r="B31" s="83">
        <v>60</v>
      </c>
      <c r="C31" s="84" t="s">
        <v>902</v>
      </c>
      <c r="D31" s="24">
        <f>'2018 Kunta fi 7.9.'!D31</f>
        <v>8075143.2800000003</v>
      </c>
      <c r="E31" s="92">
        <f>'2018 Kunta fi 7.9.'!E31</f>
        <v>2.4897280620076234E-2</v>
      </c>
      <c r="F31" s="24">
        <f>'2018 Kunta fi 7.9.'!F31</f>
        <v>8035992.0892307255</v>
      </c>
      <c r="G31" s="24">
        <f>'2018 Kunta fi 7.9.'!G31</f>
        <v>7951373.0579357222</v>
      </c>
      <c r="H31" s="24">
        <f>'2018 Kunta fi 7.9.'!H31</f>
        <v>84619.031295003369</v>
      </c>
      <c r="I31" s="24">
        <f>'2018 Kunta fi 7.9.'!I31</f>
        <v>-786770.97182441049</v>
      </c>
      <c r="J31" s="24">
        <f>'2018 Kunta fi 7.9.'!J31</f>
        <v>-702151.94052940712</v>
      </c>
      <c r="K31" s="24">
        <f>'2018 Kunta fi 7.9.'!K31</f>
        <v>315364.03931958956</v>
      </c>
      <c r="L31" s="85"/>
      <c r="M31" s="87">
        <v>4.2514979552295403E-4</v>
      </c>
      <c r="N31" s="88">
        <v>67</v>
      </c>
      <c r="O31" s="88" t="s">
        <v>902</v>
      </c>
      <c r="P31" s="24">
        <f>'2018 Kunta fi 7.9.'!R31</f>
        <v>447221.40880994045</v>
      </c>
    </row>
    <row r="32" spans="1:16" ht="11.4">
      <c r="A32" s="82">
        <v>5</v>
      </c>
      <c r="B32" s="83">
        <v>61</v>
      </c>
      <c r="C32" s="84" t="s">
        <v>196</v>
      </c>
      <c r="D32" s="24">
        <f>'2018 Kunta fi 7.9.'!D32</f>
        <v>51785905.310000002</v>
      </c>
      <c r="E32" s="92">
        <f>'2018 Kunta fi 7.9.'!E32</f>
        <v>1.3153750915040341E-2</v>
      </c>
      <c r="F32" s="24">
        <f>'2018 Kunta fi 7.9.'!F32</f>
        <v>51534828.66805695</v>
      </c>
      <c r="G32" s="24">
        <f>'2018 Kunta fi 7.9.'!G32</f>
        <v>51427587.208999321</v>
      </c>
      <c r="H32" s="24">
        <f>'2018 Kunta fi 7.9.'!H32</f>
        <v>107241.45905762911</v>
      </c>
      <c r="I32" s="24">
        <f>'2018 Kunta fi 7.9.'!I32</f>
        <v>-5045563.358419518</v>
      </c>
      <c r="J32" s="24">
        <f>'2018 Kunta fi 7.9.'!J32</f>
        <v>-4938321.8993618889</v>
      </c>
      <c r="K32" s="24">
        <f>'2018 Kunta fi 7.9.'!K32</f>
        <v>2022430.0315304601</v>
      </c>
      <c r="L32" s="85"/>
      <c r="M32" s="87">
        <v>2.7580891176185287E-3</v>
      </c>
      <c r="N32" s="88">
        <v>69</v>
      </c>
      <c r="O32" s="88" t="s">
        <v>196</v>
      </c>
      <c r="P32" s="24">
        <f>'2018 Kunta fi 7.9.'!R32</f>
        <v>3696192.4602069911</v>
      </c>
    </row>
    <row r="33" spans="1:16" ht="11.4">
      <c r="A33" s="82">
        <v>21</v>
      </c>
      <c r="B33" s="83">
        <v>62</v>
      </c>
      <c r="C33" s="84" t="s">
        <v>272</v>
      </c>
      <c r="D33" s="24">
        <f>'2018 Kunta fi 7.9.'!D33</f>
        <v>1384730.54</v>
      </c>
      <c r="E33" s="92">
        <f>'2018 Kunta fi 7.9.'!E33</f>
        <v>3.5671991462966179E-2</v>
      </c>
      <c r="F33" s="24">
        <f>'2018 Kunta fi 7.9.'!F33</f>
        <v>1378016.8697088668</v>
      </c>
      <c r="G33" s="24">
        <f>'2018 Kunta fi 7.9.'!G33</f>
        <v>1305182.1471782282</v>
      </c>
      <c r="H33" s="24">
        <f>'2018 Kunta fi 7.9.'!H33</f>
        <v>72834.722530638566</v>
      </c>
      <c r="I33" s="24">
        <f>'2018 Kunta fi 7.9.'!I33</f>
        <v>-134915.97051523038</v>
      </c>
      <c r="J33" s="24">
        <f>'2018 Kunta fi 7.9.'!J33</f>
        <v>-62081.247984591813</v>
      </c>
      <c r="K33" s="24">
        <f>'2018 Kunta fi 7.9.'!K33</f>
        <v>54078.819572796056</v>
      </c>
      <c r="L33" s="85"/>
      <c r="M33" s="87">
        <v>7.214647514010014E-5</v>
      </c>
      <c r="N33" s="88">
        <v>70</v>
      </c>
      <c r="O33" s="88" t="s">
        <v>272</v>
      </c>
      <c r="P33" s="24">
        <f>'2018 Kunta fi 7.9.'!R33</f>
        <v>267427.37840388331</v>
      </c>
    </row>
    <row r="34" spans="1:16" ht="11.4">
      <c r="A34" s="82">
        <v>21</v>
      </c>
      <c r="B34" s="83">
        <v>65</v>
      </c>
      <c r="C34" s="84" t="s">
        <v>356</v>
      </c>
      <c r="D34" s="24">
        <f>'2018 Kunta fi 7.9.'!D34</f>
        <v>1038734.44</v>
      </c>
      <c r="E34" s="92">
        <f>'2018 Kunta fi 7.9.'!E34</f>
        <v>1.8107039012482673E-4</v>
      </c>
      <c r="F34" s="24">
        <f>'2018 Kunta fi 7.9.'!F34</f>
        <v>1033698.2828930692</v>
      </c>
      <c r="G34" s="24">
        <f>'2018 Kunta fi 7.9.'!G34</f>
        <v>1044274.0436909882</v>
      </c>
      <c r="H34" s="24">
        <f>'2018 Kunta fi 7.9.'!H34</f>
        <v>-10575.760797919007</v>
      </c>
      <c r="I34" s="24">
        <f>'2018 Kunta fi 7.9.'!I34</f>
        <v>-101205.15221697524</v>
      </c>
      <c r="J34" s="24">
        <f>'2018 Kunta fi 7.9.'!J34</f>
        <v>-111780.91301489425</v>
      </c>
      <c r="K34" s="24">
        <f>'2018 Kunta fi 7.9.'!K34</f>
        <v>40566.3995572809</v>
      </c>
      <c r="L34" s="85"/>
      <c r="M34" s="87">
        <v>5.6039980939609797E-5</v>
      </c>
      <c r="N34" s="88">
        <v>72</v>
      </c>
      <c r="O34" s="88" t="s">
        <v>356</v>
      </c>
      <c r="P34" s="24">
        <f>'2018 Kunta fi 7.9.'!R34</f>
        <v>9510.2984319091647</v>
      </c>
    </row>
    <row r="35" spans="1:16" ht="11.4">
      <c r="A35" s="82">
        <v>17</v>
      </c>
      <c r="B35" s="83">
        <v>69</v>
      </c>
      <c r="C35" s="84" t="s">
        <v>814</v>
      </c>
      <c r="D35" s="24">
        <f>'2018 Kunta fi 7.9.'!D35</f>
        <v>19574838.850000001</v>
      </c>
      <c r="E35" s="92">
        <f>'2018 Kunta fi 7.9.'!E35</f>
        <v>2.1056580009862991E-2</v>
      </c>
      <c r="F35" s="24">
        <f>'2018 Kunta fi 7.9.'!F35</f>
        <v>19479933.010744829</v>
      </c>
      <c r="G35" s="24">
        <f>'2018 Kunta fi 7.9.'!G35</f>
        <v>19238720.265588358</v>
      </c>
      <c r="H35" s="24">
        <f>'2018 Kunta fi 7.9.'!H35</f>
        <v>241212.74515647069</v>
      </c>
      <c r="I35" s="24">
        <f>'2018 Kunta fi 7.9.'!I35</f>
        <v>-1907200.2132104244</v>
      </c>
      <c r="J35" s="24">
        <f>'2018 Kunta fi 7.9.'!J35</f>
        <v>-1665987.4680539537</v>
      </c>
      <c r="K35" s="24">
        <f>'2018 Kunta fi 7.9.'!K35</f>
        <v>764469.43846252467</v>
      </c>
      <c r="L35" s="85"/>
      <c r="M35" s="87">
        <v>1.0344761096534299E-3</v>
      </c>
      <c r="N35" s="88">
        <v>74</v>
      </c>
      <c r="O35" s="88" t="s">
        <v>814</v>
      </c>
      <c r="P35" s="24">
        <f>'2018 Kunta fi 7.9.'!R35</f>
        <v>1394322.0997890786</v>
      </c>
    </row>
    <row r="36" spans="1:16" ht="11.4">
      <c r="A36" s="82">
        <v>17</v>
      </c>
      <c r="B36" s="83">
        <v>71</v>
      </c>
      <c r="C36" s="84" t="s">
        <v>270</v>
      </c>
      <c r="D36" s="24">
        <f>'2018 Kunta fi 7.9.'!D36</f>
        <v>18041433.690000001</v>
      </c>
      <c r="E36" s="92">
        <f>'2018 Kunta fi 7.9.'!E36</f>
        <v>2.5689561861410581E-2</v>
      </c>
      <c r="F36" s="24">
        <f>'2018 Kunta fi 7.9.'!F36</f>
        <v>17953962.348915834</v>
      </c>
      <c r="G36" s="24">
        <f>'2018 Kunta fi 7.9.'!G36</f>
        <v>17521632.521761477</v>
      </c>
      <c r="H36" s="24">
        <f>'2018 Kunta fi 7.9.'!H36</f>
        <v>432329.82715435699</v>
      </c>
      <c r="I36" s="24">
        <f>'2018 Kunta fi 7.9.'!I36</f>
        <v>-1757798.6947356011</v>
      </c>
      <c r="J36" s="24">
        <f>'2018 Kunta fi 7.9.'!J36</f>
        <v>-1325468.8675812441</v>
      </c>
      <c r="K36" s="24">
        <f>'2018 Kunta fi 7.9.'!K36</f>
        <v>704584.32826654788</v>
      </c>
      <c r="L36" s="85"/>
      <c r="M36" s="87">
        <v>9.4913325259781496E-4</v>
      </c>
      <c r="N36" s="88">
        <v>77</v>
      </c>
      <c r="O36" s="88" t="s">
        <v>270</v>
      </c>
      <c r="P36" s="24">
        <f>'2018 Kunta fi 7.9.'!R36</f>
        <v>1342135.0774744547</v>
      </c>
    </row>
    <row r="37" spans="1:16" ht="11.4">
      <c r="A37" s="82">
        <v>17</v>
      </c>
      <c r="B37" s="83">
        <v>72</v>
      </c>
      <c r="C37" s="84" t="s">
        <v>386</v>
      </c>
      <c r="D37" s="24">
        <f>'2018 Kunta fi 7.9.'!D37</f>
        <v>3096982.96</v>
      </c>
      <c r="E37" s="92">
        <f>'2018 Kunta fi 7.9.'!E37</f>
        <v>2.215285421252644E-2</v>
      </c>
      <c r="F37" s="24">
        <f>'2018 Kunta fi 7.9.'!F37</f>
        <v>3081967.6758778645</v>
      </c>
      <c r="G37" s="24">
        <f>'2018 Kunta fi 7.9.'!G37</f>
        <v>3065601.5371317142</v>
      </c>
      <c r="H37" s="24">
        <f>'2018 Kunta fi 7.9.'!H37</f>
        <v>16366.138746150304</v>
      </c>
      <c r="I37" s="24">
        <f>'2018 Kunta fi 7.9.'!I37</f>
        <v>-301742.79374060087</v>
      </c>
      <c r="J37" s="24">
        <f>'2018 Kunta fi 7.9.'!J37</f>
        <v>-285376.65499445057</v>
      </c>
      <c r="K37" s="24">
        <f>'2018 Kunta fi 7.9.'!K37</f>
        <v>120948.57293597631</v>
      </c>
      <c r="L37" s="85"/>
      <c r="M37" s="87">
        <v>1.6349145112683105E-4</v>
      </c>
      <c r="N37" s="88">
        <v>80</v>
      </c>
      <c r="O37" s="88" t="s">
        <v>386</v>
      </c>
      <c r="P37" s="24">
        <f>'2018 Kunta fi 7.9.'!R37</f>
        <v>97459.58751048299</v>
      </c>
    </row>
    <row r="38" spans="1:16" ht="11.4">
      <c r="A38" s="82">
        <v>16</v>
      </c>
      <c r="B38" s="83">
        <v>74</v>
      </c>
      <c r="C38" s="84" t="s">
        <v>891</v>
      </c>
      <c r="D38" s="24">
        <f>'2018 Kunta fi 7.9.'!D38</f>
        <v>2866682.95</v>
      </c>
      <c r="E38" s="92">
        <f>'2018 Kunta fi 7.9.'!E38</f>
        <v>2.6617193930860372E-2</v>
      </c>
      <c r="F38" s="24">
        <f>'2018 Kunta fi 7.9.'!F38</f>
        <v>2852784.2429233775</v>
      </c>
      <c r="G38" s="24">
        <f>'2018 Kunta fi 7.9.'!G38</f>
        <v>2723291.1289534634</v>
      </c>
      <c r="H38" s="24">
        <f>'2018 Kunta fi 7.9.'!H38</f>
        <v>129493.11396991415</v>
      </c>
      <c r="I38" s="24">
        <f>'2018 Kunta fi 7.9.'!I38</f>
        <v>-279304.38535623957</v>
      </c>
      <c r="J38" s="24">
        <f>'2018 Kunta fi 7.9.'!J38</f>
        <v>-149811.27138632542</v>
      </c>
      <c r="K38" s="24">
        <f>'2018 Kunta fi 7.9.'!K38</f>
        <v>111954.51067718976</v>
      </c>
      <c r="L38" s="85"/>
      <c r="M38" s="87">
        <v>1.5067569669657504E-4</v>
      </c>
      <c r="N38" s="88">
        <v>85</v>
      </c>
      <c r="O38" s="88" t="s">
        <v>891</v>
      </c>
      <c r="P38" s="24">
        <f>'2018 Kunta fi 7.9.'!R38</f>
        <v>418980.06024697196</v>
      </c>
    </row>
    <row r="39" spans="1:16" ht="11.4">
      <c r="A39" s="82">
        <v>8</v>
      </c>
      <c r="B39" s="83">
        <v>75</v>
      </c>
      <c r="C39" s="84" t="s">
        <v>989</v>
      </c>
      <c r="D39" s="24">
        <f>'2018 Kunta fi 7.9.'!D39</f>
        <v>70617318.459999993</v>
      </c>
      <c r="E39" s="92">
        <f>'2018 Kunta fi 7.9.'!E39</f>
        <v>2.4912460980999418E-2</v>
      </c>
      <c r="F39" s="24">
        <f>'2018 Kunta fi 7.9.'!F39</f>
        <v>70274940.373224795</v>
      </c>
      <c r="G39" s="24">
        <f>'2018 Kunta fi 7.9.'!G39</f>
        <v>69424067.135329083</v>
      </c>
      <c r="H39" s="24">
        <f>'2018 Kunta fi 7.9.'!H39</f>
        <v>850873.23789571226</v>
      </c>
      <c r="I39" s="24">
        <f>'2018 Kunta fi 7.9.'!I39</f>
        <v>-6880330.7069503888</v>
      </c>
      <c r="J39" s="24">
        <f>'2018 Kunta fi 7.9.'!J39</f>
        <v>-6029457.4690546766</v>
      </c>
      <c r="K39" s="24">
        <f>'2018 Kunta fi 7.9.'!K39</f>
        <v>2757865.9626536584</v>
      </c>
      <c r="L39" s="85"/>
      <c r="M39" s="87">
        <v>3.7178899224067485E-3</v>
      </c>
      <c r="N39" s="88">
        <v>86</v>
      </c>
      <c r="O39" s="88" t="s">
        <v>989</v>
      </c>
      <c r="P39" s="24">
        <f>'2018 Kunta fi 7.9.'!R39</f>
        <v>5555392.8372802706</v>
      </c>
    </row>
    <row r="40" spans="1:16" ht="11.4">
      <c r="A40" s="82">
        <v>21</v>
      </c>
      <c r="B40" s="83">
        <v>76</v>
      </c>
      <c r="C40" s="84" t="s">
        <v>117</v>
      </c>
      <c r="D40" s="24">
        <f>'2018 Kunta fi 7.9.'!D40</f>
        <v>3972408.87</v>
      </c>
      <c r="E40" s="92">
        <f>'2018 Kunta fi 7.9.'!E40</f>
        <v>-1.1107748980115684E-2</v>
      </c>
      <c r="F40" s="24">
        <f>'2018 Kunta fi 7.9.'!F40</f>
        <v>3953149.2070949315</v>
      </c>
      <c r="G40" s="24">
        <f>'2018 Kunta fi 7.9.'!G40</f>
        <v>4173808.9983436489</v>
      </c>
      <c r="H40" s="24">
        <f>'2018 Kunta fi 7.9.'!H40</f>
        <v>-220659.79124871735</v>
      </c>
      <c r="I40" s="24">
        <f>'2018 Kunta fi 7.9.'!I40</f>
        <v>-387036.5984557253</v>
      </c>
      <c r="J40" s="24">
        <f>'2018 Kunta fi 7.9.'!J40</f>
        <v>-607696.38970444258</v>
      </c>
      <c r="K40" s="24">
        <f>'2018 Kunta fi 7.9.'!K40</f>
        <v>155137.173872185</v>
      </c>
      <c r="L40" s="85"/>
      <c r="M40" s="87">
        <v>2.1675895451782313E-4</v>
      </c>
      <c r="N40" s="88">
        <v>89</v>
      </c>
      <c r="O40" s="88" t="s">
        <v>117</v>
      </c>
      <c r="P40" s="24">
        <f>'2018 Kunta fi 7.9.'!R40</f>
        <v>102423.05414372824</v>
      </c>
    </row>
    <row r="41" spans="1:16" ht="11.4">
      <c r="A41" s="82">
        <v>13</v>
      </c>
      <c r="B41" s="83">
        <v>77</v>
      </c>
      <c r="C41" s="84" t="s">
        <v>322</v>
      </c>
      <c r="D41" s="24">
        <f>'2018 Kunta fi 7.9.'!D41</f>
        <v>12994262.51</v>
      </c>
      <c r="E41" s="92">
        <f>'2018 Kunta fi 7.9.'!E41</f>
        <v>1.973632234188627E-2</v>
      </c>
      <c r="F41" s="24">
        <f>'2018 Kunta fi 7.9.'!F41</f>
        <v>12931261.664962977</v>
      </c>
      <c r="G41" s="24">
        <f>'2018 Kunta fi 7.9.'!G41</f>
        <v>12571833.502829188</v>
      </c>
      <c r="H41" s="24">
        <f>'2018 Kunta fi 7.9.'!H41</f>
        <v>359428.16213378869</v>
      </c>
      <c r="I41" s="24">
        <f>'2018 Kunta fi 7.9.'!I41</f>
        <v>-1266046.7051346493</v>
      </c>
      <c r="J41" s="24">
        <f>'2018 Kunta fi 7.9.'!J41</f>
        <v>-906618.54300086061</v>
      </c>
      <c r="K41" s="24">
        <f>'2018 Kunta fi 7.9.'!K41</f>
        <v>507473.73403047642</v>
      </c>
      <c r="L41" s="85"/>
      <c r="M41" s="87">
        <v>6.8759993302165907E-4</v>
      </c>
      <c r="N41" s="88">
        <v>93</v>
      </c>
      <c r="O41" s="88" t="s">
        <v>322</v>
      </c>
      <c r="P41" s="24">
        <f>'2018 Kunta fi 7.9.'!R41</f>
        <v>892166.76121879695</v>
      </c>
    </row>
    <row r="42" spans="1:16" ht="11.4">
      <c r="A42" s="82">
        <v>1</v>
      </c>
      <c r="B42" s="83">
        <v>78</v>
      </c>
      <c r="C42" s="84" t="s">
        <v>980</v>
      </c>
      <c r="D42" s="24">
        <f>'2018 Kunta fi 7.9.'!D42</f>
        <v>33282909.640000001</v>
      </c>
      <c r="E42" s="92">
        <f>'2018 Kunta fi 7.9.'!E42</f>
        <v>1.1157555571428723E-2</v>
      </c>
      <c r="F42" s="24">
        <f>'2018 Kunta fi 7.9.'!F42</f>
        <v>33121542.157159228</v>
      </c>
      <c r="G42" s="24">
        <f>'2018 Kunta fi 7.9.'!G42</f>
        <v>32834160.184289061</v>
      </c>
      <c r="H42" s="24">
        <f>'2018 Kunta fi 7.9.'!H42</f>
        <v>287381.97287016734</v>
      </c>
      <c r="I42" s="24">
        <f>'2018 Kunta fi 7.9.'!I42</f>
        <v>-3242794.1219894788</v>
      </c>
      <c r="J42" s="24">
        <f>'2018 Kunta fi 7.9.'!J42</f>
        <v>-2955412.1491193115</v>
      </c>
      <c r="K42" s="24">
        <f>'2018 Kunta fi 7.9.'!K42</f>
        <v>1299820.0106709818</v>
      </c>
      <c r="L42" s="85"/>
      <c r="M42" s="87">
        <v>1.7761291132618927E-3</v>
      </c>
      <c r="N42" s="88">
        <v>91</v>
      </c>
      <c r="O42" s="88" t="s">
        <v>980</v>
      </c>
      <c r="P42" s="24">
        <f>'2018 Kunta fi 7.9.'!R42</f>
        <v>3017182.4468564717</v>
      </c>
    </row>
    <row r="43" spans="1:16" ht="11.4">
      <c r="A43" s="82">
        <v>4</v>
      </c>
      <c r="B43" s="83">
        <v>79</v>
      </c>
      <c r="C43" s="84" t="s">
        <v>358</v>
      </c>
      <c r="D43" s="24">
        <f>'2018 Kunta fi 7.9.'!D43</f>
        <v>24116122.370000001</v>
      </c>
      <c r="E43" s="92">
        <f>'2018 Kunta fi 7.9.'!E43</f>
        <v>8.192996842531608E-3</v>
      </c>
      <c r="F43" s="24">
        <f>'2018 Kunta fi 7.9.'!F43</f>
        <v>23999198.759509832</v>
      </c>
      <c r="G43" s="24">
        <f>'2018 Kunta fi 7.9.'!G43</f>
        <v>23972419.892695181</v>
      </c>
      <c r="H43" s="24">
        <f>'2018 Kunta fi 7.9.'!H43</f>
        <v>26778.866814650595</v>
      </c>
      <c r="I43" s="24">
        <f>'2018 Kunta fi 7.9.'!I43</f>
        <v>-2349662.9565291512</v>
      </c>
      <c r="J43" s="24">
        <f>'2018 Kunta fi 7.9.'!J43</f>
        <v>-2322884.0897145006</v>
      </c>
      <c r="K43" s="24">
        <f>'2018 Kunta fi 7.9.'!K43</f>
        <v>941823.2593055258</v>
      </c>
      <c r="L43" s="85"/>
      <c r="M43" s="87">
        <v>1.2907314164952307E-3</v>
      </c>
      <c r="N43" s="88">
        <v>96</v>
      </c>
      <c r="O43" s="88" t="s">
        <v>358</v>
      </c>
      <c r="P43" s="24">
        <f>'2018 Kunta fi 7.9.'!R43</f>
        <v>8043116.521734816</v>
      </c>
    </row>
    <row r="44" spans="1:16" ht="11.4">
      <c r="A44" s="82">
        <v>7</v>
      </c>
      <c r="B44" s="83">
        <v>81</v>
      </c>
      <c r="C44" s="84" t="s">
        <v>284</v>
      </c>
      <c r="D44" s="24">
        <f>'2018 Kunta fi 7.9.'!D44</f>
        <v>8009203.8799999999</v>
      </c>
      <c r="E44" s="92">
        <f>'2018 Kunta fi 7.9.'!E44</f>
        <v>0.12068456997506027</v>
      </c>
      <c r="F44" s="24">
        <f>'2018 Kunta fi 7.9.'!F44</f>
        <v>7970372.3870910732</v>
      </c>
      <c r="G44" s="24">
        <f>'2018 Kunta fi 7.9.'!G44</f>
        <v>7135705.4820093876</v>
      </c>
      <c r="H44" s="24">
        <f>'2018 Kunta fi 7.9.'!H44</f>
        <v>834666.90508168563</v>
      </c>
      <c r="I44" s="24">
        <f>'2018 Kunta fi 7.9.'!I44</f>
        <v>-780346.41636816133</v>
      </c>
      <c r="J44" s="24">
        <f>'2018 Kunta fi 7.9.'!J44</f>
        <v>54320.488713524304</v>
      </c>
      <c r="K44" s="24">
        <f>'2018 Kunta fi 7.9.'!K44</f>
        <v>312788.86327462533</v>
      </c>
      <c r="L44" s="85"/>
      <c r="M44" s="87">
        <v>3.8563641341758686E-4</v>
      </c>
      <c r="N44" s="88">
        <v>99</v>
      </c>
      <c r="O44" s="88" t="s">
        <v>284</v>
      </c>
      <c r="P44" s="24">
        <f>'2018 Kunta fi 7.9.'!R44</f>
        <v>1264793.3971932207</v>
      </c>
    </row>
    <row r="45" spans="1:16" ht="11.4">
      <c r="A45" s="82">
        <v>5</v>
      </c>
      <c r="B45" s="83">
        <v>82</v>
      </c>
      <c r="C45" s="84" t="s">
        <v>227</v>
      </c>
      <c r="D45" s="24">
        <f>'2018 Kunta fi 7.9.'!D45</f>
        <v>33845114.030000001</v>
      </c>
      <c r="E45" s="92">
        <f>'2018 Kunta fi 7.9.'!E45</f>
        <v>6.6750636260517471E-3</v>
      </c>
      <c r="F45" s="24">
        <f>'2018 Kunta fi 7.9.'!F45</f>
        <v>33681020.778642073</v>
      </c>
      <c r="G45" s="24">
        <f>'2018 Kunta fi 7.9.'!G45</f>
        <v>33856095.728574291</v>
      </c>
      <c r="H45" s="24">
        <f>'2018 Kunta fi 7.9.'!H45</f>
        <v>-175074.9499322176</v>
      </c>
      <c r="I45" s="24">
        <f>'2018 Kunta fi 7.9.'!I45</f>
        <v>-3297570.3753569922</v>
      </c>
      <c r="J45" s="24">
        <f>'2018 Kunta fi 7.9.'!J45</f>
        <v>-3472645.3252892098</v>
      </c>
      <c r="K45" s="24">
        <f>'2018 Kunta fi 7.9.'!K45</f>
        <v>1321776.1594606547</v>
      </c>
      <c r="L45" s="85"/>
      <c r="M45" s="87">
        <v>1.8141732094286687E-3</v>
      </c>
      <c r="N45" s="88">
        <v>102</v>
      </c>
      <c r="O45" s="88" t="s">
        <v>227</v>
      </c>
      <c r="P45" s="24">
        <f>'2018 Kunta fi 7.9.'!R45</f>
        <v>1341253.7587240108</v>
      </c>
    </row>
    <row r="46" spans="1:16" ht="11.4">
      <c r="A46" s="82">
        <v>5</v>
      </c>
      <c r="B46" s="83">
        <v>86</v>
      </c>
      <c r="C46" s="84" t="s">
        <v>702</v>
      </c>
      <c r="D46" s="24">
        <f>'2018 Kunta fi 7.9.'!D46</f>
        <v>29482943.100000001</v>
      </c>
      <c r="E46" s="92">
        <f>'2018 Kunta fi 7.9.'!E46</f>
        <v>2.1060130514406694E-2</v>
      </c>
      <c r="F46" s="24">
        <f>'2018 Kunta fi 7.9.'!F46</f>
        <v>29339999.217802066</v>
      </c>
      <c r="G46" s="24">
        <f>'2018 Kunta fi 7.9.'!G46</f>
        <v>28826108.044785623</v>
      </c>
      <c r="H46" s="24">
        <f>'2018 Kunta fi 7.9.'!H46</f>
        <v>513891.17301644385</v>
      </c>
      <c r="I46" s="24">
        <f>'2018 Kunta fi 7.9.'!I46</f>
        <v>-2872558.7882114705</v>
      </c>
      <c r="J46" s="24">
        <f>'2018 Kunta fi 7.9.'!J46</f>
        <v>-2358667.6151950266</v>
      </c>
      <c r="K46" s="24">
        <f>'2018 Kunta fi 7.9.'!K46</f>
        <v>1151417.3438970388</v>
      </c>
      <c r="L46" s="85"/>
      <c r="M46" s="87">
        <v>1.5580866058822582E-3</v>
      </c>
      <c r="N46" s="88">
        <v>114</v>
      </c>
      <c r="O46" s="88" t="s">
        <v>702</v>
      </c>
      <c r="P46" s="24">
        <f>'2018 Kunta fi 7.9.'!R46</f>
        <v>1090027.0442657385</v>
      </c>
    </row>
    <row r="47" spans="1:16" ht="11.4">
      <c r="A47" s="82">
        <v>10</v>
      </c>
      <c r="B47" s="83">
        <v>90</v>
      </c>
      <c r="C47" s="84" t="s">
        <v>77</v>
      </c>
      <c r="D47" s="24">
        <f>'2018 Kunta fi 7.9.'!D47</f>
        <v>8481135.5</v>
      </c>
      <c r="E47" s="92">
        <f>'2018 Kunta fi 7.9.'!E47</f>
        <v>3.2656826030907471E-2</v>
      </c>
      <c r="F47" s="24">
        <f>'2018 Kunta fi 7.9.'!F47</f>
        <v>8440015.9133391716</v>
      </c>
      <c r="G47" s="24">
        <f>'2018 Kunta fi 7.9.'!G47</f>
        <v>8290270.2216798402</v>
      </c>
      <c r="H47" s="24">
        <f>'2018 Kunta fi 7.9.'!H47</f>
        <v>149745.69165933132</v>
      </c>
      <c r="I47" s="24">
        <f>'2018 Kunta fi 7.9.'!I47</f>
        <v>-826327.284623674</v>
      </c>
      <c r="J47" s="24">
        <f>'2018 Kunta fi 7.9.'!J47</f>
        <v>-676581.59296434268</v>
      </c>
      <c r="K47" s="24">
        <f>'2018 Kunta fi 7.9.'!K47</f>
        <v>331219.52844120521</v>
      </c>
      <c r="L47" s="85"/>
      <c r="M47" s="87">
        <v>4.431697005973896E-4</v>
      </c>
      <c r="N47" s="88">
        <v>124</v>
      </c>
      <c r="O47" s="88" t="s">
        <v>77</v>
      </c>
      <c r="P47" s="24">
        <f>'2018 Kunta fi 7.9.'!R47</f>
        <v>2061129.5558038461</v>
      </c>
    </row>
    <row r="48" spans="1:16" ht="11.4">
      <c r="A48" s="82">
        <v>1</v>
      </c>
      <c r="B48" s="83">
        <v>91</v>
      </c>
      <c r="C48" s="84" t="s">
        <v>376</v>
      </c>
      <c r="D48" s="24">
        <f>'2018 Kunta fi 7.9.'!D48</f>
        <v>2585550370.4099998</v>
      </c>
      <c r="E48" s="92">
        <f>'2018 Kunta fi 7.9.'!E48</f>
        <v>8.3390960342830667E-3</v>
      </c>
      <c r="F48" s="24">
        <f>'2018 Kunta fi 7.9.'!F48</f>
        <v>2573014694.9073496</v>
      </c>
      <c r="G48" s="24">
        <f>'2018 Kunta fi 7.9.'!G48</f>
        <v>2563373877.8715277</v>
      </c>
      <c r="H48" s="24">
        <f>'2018 Kunta fi 7.9.'!H48</f>
        <v>9640817.0358219147</v>
      </c>
      <c r="I48" s="24">
        <f>'2018 Kunta fi 7.9.'!I48</f>
        <v>-251913298.26514736</v>
      </c>
      <c r="J48" s="24">
        <f>'2018 Kunta fi 7.9.'!J48</f>
        <v>-242272481.22932544</v>
      </c>
      <c r="K48" s="24">
        <f>'2018 Kunta fi 7.9.'!K48</f>
        <v>100975249.65238248</v>
      </c>
      <c r="L48" s="85"/>
      <c r="M48" s="87">
        <v>0.13836252376740832</v>
      </c>
      <c r="N48" s="88">
        <v>127</v>
      </c>
      <c r="O48" s="88" t="s">
        <v>376</v>
      </c>
      <c r="P48" s="24">
        <f>'2018 Kunta fi 7.9.'!R48</f>
        <v>591252945.24397564</v>
      </c>
    </row>
    <row r="49" spans="1:16" ht="11.4">
      <c r="A49" s="82">
        <v>1</v>
      </c>
      <c r="B49" s="83">
        <v>92</v>
      </c>
      <c r="C49" s="84" t="s">
        <v>375</v>
      </c>
      <c r="D49" s="24">
        <f>'2018 Kunta fi 7.9.'!D49</f>
        <v>836339193.72000003</v>
      </c>
      <c r="E49" s="92">
        <f>'2018 Kunta fi 7.9.'!E49</f>
        <v>3.7573381542972184E-2</v>
      </c>
      <c r="F49" s="24">
        <f>'2018 Kunta fi 7.9.'!F49</f>
        <v>832284321.35603213</v>
      </c>
      <c r="G49" s="24">
        <f>'2018 Kunta fi 7.9.'!G49</f>
        <v>831596813.2596209</v>
      </c>
      <c r="H49" s="24">
        <f>'2018 Kunta fi 7.9.'!H49</f>
        <v>687508.09641122818</v>
      </c>
      <c r="I49" s="24">
        <f>'2018 Kunta fi 7.9.'!I49</f>
        <v>-81485538.6959683</v>
      </c>
      <c r="J49" s="24">
        <f>'2018 Kunta fi 7.9.'!J49</f>
        <v>-80798030.599557072</v>
      </c>
      <c r="K49" s="24">
        <f>'2018 Kunta fi 7.9.'!K49</f>
        <v>32662120.934258882</v>
      </c>
      <c r="L49" s="85"/>
      <c r="M49" s="87">
        <v>4.3494636599241611E-2</v>
      </c>
      <c r="N49" s="88">
        <v>1191</v>
      </c>
      <c r="O49" s="88" t="s">
        <v>375</v>
      </c>
      <c r="P49" s="24">
        <f>'2018 Kunta fi 7.9.'!R49</f>
        <v>77235574.759681657</v>
      </c>
    </row>
    <row r="50" spans="1:16" ht="11.4">
      <c r="A50" s="82">
        <v>10</v>
      </c>
      <c r="B50" s="83">
        <v>97</v>
      </c>
      <c r="C50" s="84" t="s">
        <v>799</v>
      </c>
      <c r="D50" s="24">
        <f>'2018 Kunta fi 7.9.'!D50</f>
        <v>5615400.5300000003</v>
      </c>
      <c r="E50" s="92">
        <f>'2018 Kunta fi 7.9.'!E50</f>
        <v>6.7212829195577584E-3</v>
      </c>
      <c r="F50" s="24">
        <f>'2018 Kunta fi 7.9.'!F50</f>
        <v>5588175.0542687625</v>
      </c>
      <c r="G50" s="24">
        <f>'2018 Kunta fi 7.9.'!G50</f>
        <v>5561048.2512399433</v>
      </c>
      <c r="H50" s="24">
        <f>'2018 Kunta fi 7.9.'!H50</f>
        <v>27126.803028819151</v>
      </c>
      <c r="I50" s="24">
        <f>'2018 Kunta fi 7.9.'!I50</f>
        <v>-547115.2621048491</v>
      </c>
      <c r="J50" s="24">
        <f>'2018 Kunta fi 7.9.'!J50</f>
        <v>-519988.45907602995</v>
      </c>
      <c r="K50" s="24">
        <f>'2018 Kunta fi 7.9.'!K50</f>
        <v>219302.03986896496</v>
      </c>
      <c r="L50" s="85"/>
      <c r="M50" s="87">
        <v>3.009841091409141E-4</v>
      </c>
      <c r="N50" s="88">
        <v>134</v>
      </c>
      <c r="O50" s="88" t="s">
        <v>799</v>
      </c>
      <c r="P50" s="24">
        <f>'2018 Kunta fi 7.9.'!R50</f>
        <v>889424.63037609519</v>
      </c>
    </row>
    <row r="51" spans="1:16" ht="11.4">
      <c r="A51" s="82">
        <v>7</v>
      </c>
      <c r="B51" s="83">
        <v>98</v>
      </c>
      <c r="C51" s="84" t="s">
        <v>195</v>
      </c>
      <c r="D51" s="24">
        <f>'2018 Kunta fi 7.9.'!D51</f>
        <v>83207867</v>
      </c>
      <c r="E51" s="92">
        <f>'2018 Kunta fi 7.9.'!E51</f>
        <v>2.8124117624777956E-2</v>
      </c>
      <c r="F51" s="24">
        <f>'2018 Kunta fi 7.9.'!F51</f>
        <v>82804445.418306246</v>
      </c>
      <c r="G51" s="24">
        <f>'2018 Kunta fi 7.9.'!G51</f>
        <v>82087966.038884684</v>
      </c>
      <c r="H51" s="24">
        <f>'2018 Kunta fi 7.9.'!H51</f>
        <v>716479.37942156196</v>
      </c>
      <c r="I51" s="24">
        <f>'2018 Kunta fi 7.9.'!I51</f>
        <v>-8107043.0719374558</v>
      </c>
      <c r="J51" s="24">
        <f>'2018 Kunta fi 7.9.'!J51</f>
        <v>-7390563.6925158938</v>
      </c>
      <c r="K51" s="24">
        <f>'2018 Kunta fi 7.9.'!K51</f>
        <v>3249573.1816026904</v>
      </c>
      <c r="L51" s="85"/>
      <c r="M51" s="87">
        <v>4.3670777168711558E-3</v>
      </c>
      <c r="N51" s="88">
        <v>137</v>
      </c>
      <c r="O51" s="88" t="s">
        <v>195</v>
      </c>
      <c r="P51" s="24">
        <f>'2018 Kunta fi 7.9.'!R51</f>
        <v>2844714.2803958016</v>
      </c>
    </row>
    <row r="52" spans="1:16" ht="11.4">
      <c r="A52" s="82">
        <v>4</v>
      </c>
      <c r="B52" s="83">
        <v>99</v>
      </c>
      <c r="C52" s="84" t="s">
        <v>336</v>
      </c>
      <c r="D52" s="24">
        <f>'2018 Kunta fi 7.9.'!D52</f>
        <v>4408189.28</v>
      </c>
      <c r="E52" s="92">
        <f>'2018 Kunta fi 7.9.'!E52</f>
        <v>2.1516268820466866E-2</v>
      </c>
      <c r="F52" s="24">
        <f>'2018 Kunta fi 7.9.'!F52</f>
        <v>4386816.7973747319</v>
      </c>
      <c r="G52" s="24">
        <f>'2018 Kunta fi 7.9.'!G52</f>
        <v>4247009.355687147</v>
      </c>
      <c r="H52" s="24">
        <f>'2018 Kunta fi 7.9.'!H52</f>
        <v>139807.44168758485</v>
      </c>
      <c r="I52" s="24">
        <f>'2018 Kunta fi 7.9.'!I52</f>
        <v>-429495.21061768068</v>
      </c>
      <c r="J52" s="24">
        <f>'2018 Kunta fi 7.9.'!J52</f>
        <v>-289687.76893009583</v>
      </c>
      <c r="K52" s="24">
        <f>'2018 Kunta fi 7.9.'!K52</f>
        <v>172156.00135160863</v>
      </c>
      <c r="L52" s="85"/>
      <c r="M52" s="87">
        <v>2.3285578124165399E-4</v>
      </c>
      <c r="N52" s="88">
        <v>139</v>
      </c>
      <c r="O52" s="88" t="s">
        <v>336</v>
      </c>
      <c r="P52" s="24">
        <f>'2018 Kunta fi 7.9.'!R52</f>
        <v>699524.18551740155</v>
      </c>
    </row>
    <row r="53" spans="1:16" ht="11.4">
      <c r="A53" s="82">
        <v>4</v>
      </c>
      <c r="B53" s="83">
        <v>102</v>
      </c>
      <c r="C53" s="84" t="s">
        <v>735</v>
      </c>
      <c r="D53" s="24">
        <f>'2018 Kunta fi 7.9.'!D53</f>
        <v>28830445.109999999</v>
      </c>
      <c r="E53" s="92">
        <f>'2018 Kunta fi 7.9.'!E53</f>
        <v>1.1066797841077225E-3</v>
      </c>
      <c r="F53" s="24">
        <f>'2018 Kunta fi 7.9.'!F53</f>
        <v>28690664.772075802</v>
      </c>
      <c r="G53" s="24">
        <f>'2018 Kunta fi 7.9.'!G53</f>
        <v>28671975.785787791</v>
      </c>
      <c r="H53" s="24">
        <f>'2018 Kunta fi 7.9.'!H53</f>
        <v>18688.986288011074</v>
      </c>
      <c r="I53" s="24">
        <f>'2018 Kunta fi 7.9.'!I53</f>
        <v>-2808985.1202398757</v>
      </c>
      <c r="J53" s="24">
        <f>'2018 Kunta fi 7.9.'!J53</f>
        <v>-2790296.1339518647</v>
      </c>
      <c r="K53" s="24">
        <f>'2018 Kunta fi 7.9.'!K53</f>
        <v>1125934.8979961763</v>
      </c>
      <c r="L53" s="85"/>
      <c r="M53" s="87">
        <v>1.5539715615595527E-3</v>
      </c>
      <c r="N53" s="88">
        <v>144</v>
      </c>
      <c r="O53" s="88" t="s">
        <v>735</v>
      </c>
      <c r="P53" s="24">
        <f>'2018 Kunta fi 7.9.'!R53</f>
        <v>1939107.3613041542</v>
      </c>
    </row>
    <row r="54" spans="1:16" ht="11.4">
      <c r="A54" s="82">
        <v>5</v>
      </c>
      <c r="B54" s="83">
        <v>103</v>
      </c>
      <c r="C54" s="84" t="s">
        <v>116</v>
      </c>
      <c r="D54" s="24">
        <f>'2018 Kunta fi 7.9.'!D54</f>
        <v>6649053.5199999996</v>
      </c>
      <c r="E54" s="92">
        <f>'2018 Kunta fi 7.9.'!E54</f>
        <v>2.9671046364851517E-2</v>
      </c>
      <c r="F54" s="24">
        <f>'2018 Kunta fi 7.9.'!F54</f>
        <v>6616816.5238538906</v>
      </c>
      <c r="G54" s="24">
        <f>'2018 Kunta fi 7.9.'!G54</f>
        <v>6395020.150129484</v>
      </c>
      <c r="H54" s="24">
        <f>'2018 Kunta fi 7.9.'!H54</f>
        <v>221796.37372440659</v>
      </c>
      <c r="I54" s="24">
        <f>'2018 Kunta fi 7.9.'!I54</f>
        <v>-647825.32250535092</v>
      </c>
      <c r="J54" s="24">
        <f>'2018 Kunta fi 7.9.'!J54</f>
        <v>-426028.94878094434</v>
      </c>
      <c r="K54" s="24">
        <f>'2018 Kunta fi 7.9.'!K54</f>
        <v>259669.9901180373</v>
      </c>
      <c r="L54" s="85"/>
      <c r="M54" s="87">
        <v>3.4844433350965197E-4</v>
      </c>
      <c r="N54" s="88">
        <v>147</v>
      </c>
      <c r="O54" s="88" t="s">
        <v>116</v>
      </c>
      <c r="P54" s="24">
        <f>'2018 Kunta fi 7.9.'!R54</f>
        <v>386177.35758401768</v>
      </c>
    </row>
    <row r="55" spans="1:16" ht="11.4">
      <c r="A55" s="82">
        <v>18</v>
      </c>
      <c r="B55" s="83">
        <v>105</v>
      </c>
      <c r="C55" s="84" t="s">
        <v>901</v>
      </c>
      <c r="D55" s="24">
        <f>'2018 Kunta fi 7.9.'!D55</f>
        <v>6081295.3399999999</v>
      </c>
      <c r="E55" s="92">
        <f>'2018 Kunta fi 7.9.'!E55</f>
        <v>1.1091398326492863E-2</v>
      </c>
      <c r="F55" s="24">
        <f>'2018 Kunta fi 7.9.'!F55</f>
        <v>6051811.039136841</v>
      </c>
      <c r="G55" s="24">
        <f>'2018 Kunta fi 7.9.'!G55</f>
        <v>5897698.7700808886</v>
      </c>
      <c r="H55" s="24">
        <f>'2018 Kunta fi 7.9.'!H55</f>
        <v>154112.26905595232</v>
      </c>
      <c r="I55" s="24">
        <f>'2018 Kunta fi 7.9.'!I55</f>
        <v>-592507.95666415209</v>
      </c>
      <c r="J55" s="24">
        <f>'2018 Kunta fi 7.9.'!J55</f>
        <v>-438395.68760819978</v>
      </c>
      <c r="K55" s="24">
        <f>'2018 Kunta fi 7.9.'!K55</f>
        <v>237496.94540624882</v>
      </c>
      <c r="L55" s="85"/>
      <c r="M55" s="87">
        <v>3.2454711902359942E-4</v>
      </c>
      <c r="N55" s="88">
        <v>149</v>
      </c>
      <c r="O55" s="88" t="s">
        <v>901</v>
      </c>
      <c r="P55" s="24">
        <f>'2018 Kunta fi 7.9.'!R55</f>
        <v>752976.21466040483</v>
      </c>
    </row>
    <row r="56" spans="1:16" ht="11.4">
      <c r="A56" s="82">
        <v>1</v>
      </c>
      <c r="B56" s="83">
        <v>106</v>
      </c>
      <c r="C56" s="84" t="s">
        <v>985</v>
      </c>
      <c r="D56" s="24">
        <f>'2018 Kunta fi 7.9.'!D56</f>
        <v>172953975.31999999</v>
      </c>
      <c r="E56" s="92">
        <f>'2018 Kunta fi 7.9.'!E56</f>
        <v>1.2689913582786483E-2</v>
      </c>
      <c r="F56" s="24">
        <f>'2018 Kunta fi 7.9.'!F56</f>
        <v>172115432.41775471</v>
      </c>
      <c r="G56" s="24">
        <f>'2018 Kunta fi 7.9.'!G56</f>
        <v>173776547.59035802</v>
      </c>
      <c r="H56" s="24">
        <f>'2018 Kunta fi 7.9.'!H56</f>
        <v>-1661115.1726033092</v>
      </c>
      <c r="I56" s="24">
        <f>'2018 Kunta fi 7.9.'!I56</f>
        <v>-16851114.89977321</v>
      </c>
      <c r="J56" s="24">
        <f>'2018 Kunta fi 7.9.'!J56</f>
        <v>-18512230.072376519</v>
      </c>
      <c r="K56" s="24">
        <f>'2018 Kunta fi 7.9.'!K56</f>
        <v>6754488.7294304213</v>
      </c>
      <c r="L56" s="85"/>
      <c r="M56" s="87">
        <v>9.2156536138260775E-3</v>
      </c>
      <c r="N56" s="88">
        <v>152</v>
      </c>
      <c r="O56" s="88" t="s">
        <v>985</v>
      </c>
      <c r="P56" s="24">
        <f>'2018 Kunta fi 7.9.'!R56</f>
        <v>12145104.551225003</v>
      </c>
    </row>
    <row r="57" spans="1:16" ht="11.4">
      <c r="A57" s="82">
        <v>6</v>
      </c>
      <c r="B57" s="83">
        <v>108</v>
      </c>
      <c r="C57" s="84" t="s">
        <v>997</v>
      </c>
      <c r="D57" s="24">
        <f>'2018 Kunta fi 7.9.'!D57</f>
        <v>35084906.82</v>
      </c>
      <c r="E57" s="92">
        <f>'2018 Kunta fi 7.9.'!E57</f>
        <v>4.0277814979837512E-2</v>
      </c>
      <c r="F57" s="24">
        <f>'2018 Kunta fi 7.9.'!F57</f>
        <v>34914802.608544819</v>
      </c>
      <c r="G57" s="24">
        <f>'2018 Kunta fi 7.9.'!G57</f>
        <v>33941667.685782418</v>
      </c>
      <c r="H57" s="24">
        <f>'2018 Kunta fi 7.9.'!H57</f>
        <v>973134.9227624014</v>
      </c>
      <c r="I57" s="24">
        <f>'2018 Kunta fi 7.9.'!I57</f>
        <v>-3418364.8856742382</v>
      </c>
      <c r="J57" s="24">
        <f>'2018 Kunta fi 7.9.'!J57</f>
        <v>-2445229.9629118368</v>
      </c>
      <c r="K57" s="24">
        <f>'2018 Kunta fi 7.9.'!K57</f>
        <v>1370194.626925136</v>
      </c>
      <c r="L57" s="85"/>
      <c r="M57" s="87">
        <v>1.8198813277463409E-3</v>
      </c>
      <c r="N57" s="88">
        <v>157</v>
      </c>
      <c r="O57" s="88" t="s">
        <v>997</v>
      </c>
      <c r="P57" s="24">
        <f>'2018 Kunta fi 7.9.'!R57</f>
        <v>1682043.4822316535</v>
      </c>
    </row>
    <row r="58" spans="1:16" ht="11.4">
      <c r="A58" s="82">
        <v>5</v>
      </c>
      <c r="B58" s="83">
        <v>109</v>
      </c>
      <c r="C58" s="84" t="s">
        <v>999</v>
      </c>
      <c r="D58" s="24">
        <f>'2018 Kunta fi 7.9.'!D58</f>
        <v>238791396.28</v>
      </c>
      <c r="E58" s="92">
        <f>'2018 Kunta fi 7.9.'!E58</f>
        <v>1.5716743303301639E-2</v>
      </c>
      <c r="F58" s="24">
        <f>'2018 Kunta fi 7.9.'!F58</f>
        <v>237633649.94836837</v>
      </c>
      <c r="G58" s="24">
        <f>'2018 Kunta fi 7.9.'!G58</f>
        <v>237880930.27256653</v>
      </c>
      <c r="H58" s="24">
        <f>'2018 Kunta fi 7.9.'!H58</f>
        <v>-247280.3241981566</v>
      </c>
      <c r="I58" s="24">
        <f>'2018 Kunta fi 7.9.'!I58</f>
        <v>-23265734.414872639</v>
      </c>
      <c r="J58" s="24">
        <f>'2018 Kunta fi 7.9.'!J58</f>
        <v>-23513014.739070795</v>
      </c>
      <c r="K58" s="24">
        <f>'2018 Kunta fi 7.9.'!K58</f>
        <v>9325682.1178813335</v>
      </c>
      <c r="L58" s="85"/>
      <c r="M58" s="87">
        <v>1.2685808229559786E-2</v>
      </c>
      <c r="N58" s="88">
        <v>160</v>
      </c>
      <c r="O58" s="88" t="s">
        <v>999</v>
      </c>
      <c r="P58" s="24">
        <f>'2018 Kunta fi 7.9.'!R58</f>
        <v>16038486.778914168</v>
      </c>
    </row>
    <row r="59" spans="1:16" ht="11.4">
      <c r="A59" s="82">
        <v>7</v>
      </c>
      <c r="B59" s="83">
        <v>111</v>
      </c>
      <c r="C59" s="84" t="s">
        <v>113</v>
      </c>
      <c r="D59" s="24">
        <f>'2018 Kunta fi 7.9.'!D59</f>
        <v>59602606.579999998</v>
      </c>
      <c r="E59" s="92">
        <f>'2018 Kunta fi 7.9.'!E59</f>
        <v>1.7717873672340456E-3</v>
      </c>
      <c r="F59" s="24">
        <f>'2018 Kunta fi 7.9.'!F59</f>
        <v>59313631.766842306</v>
      </c>
      <c r="G59" s="24">
        <f>'2018 Kunta fi 7.9.'!G59</f>
        <v>59671003.406613909</v>
      </c>
      <c r="H59" s="24">
        <f>'2018 Kunta fi 7.9.'!H59</f>
        <v>-357371.63977160305</v>
      </c>
      <c r="I59" s="24">
        <f>'2018 Kunta fi 7.9.'!I59</f>
        <v>-5807154.0127786566</v>
      </c>
      <c r="J59" s="24">
        <f>'2018 Kunta fi 7.9.'!J59</f>
        <v>-6164525.6525502596</v>
      </c>
      <c r="K59" s="24">
        <f>'2018 Kunta fi 7.9.'!K59</f>
        <v>2327700.9600063898</v>
      </c>
      <c r="L59" s="85"/>
      <c r="M59" s="87">
        <v>3.2104693997624298E-3</v>
      </c>
      <c r="N59" s="88">
        <v>117</v>
      </c>
      <c r="O59" s="88" t="s">
        <v>113</v>
      </c>
      <c r="P59" s="24">
        <f>'2018 Kunta fi 7.9.'!R59</f>
        <v>3032327.4262184659</v>
      </c>
    </row>
    <row r="60" spans="1:16" ht="11.4">
      <c r="A60" s="82">
        <v>17</v>
      </c>
      <c r="B60" s="83">
        <v>139</v>
      </c>
      <c r="C60" s="84" t="s">
        <v>1190</v>
      </c>
      <c r="D60" s="24">
        <f>'2018 Kunta fi 7.9.'!D60</f>
        <v>26852753.91</v>
      </c>
      <c r="E60" s="92">
        <f>'2018 Kunta fi 7.9.'!E60</f>
        <v>2.293969322681999E-2</v>
      </c>
      <c r="F60" s="24">
        <f>'2018 Kunta fi 7.9.'!F60</f>
        <v>26722562.128311791</v>
      </c>
      <c r="G60" s="24">
        <f>'2018 Kunta fi 7.9.'!G60</f>
        <v>26414302.75382299</v>
      </c>
      <c r="H60" s="24">
        <f>'2018 Kunta fi 7.9.'!H60</f>
        <v>308259.37448880076</v>
      </c>
      <c r="I60" s="24">
        <f>'2018 Kunta fi 7.9.'!I60</f>
        <v>-2616296.275789727</v>
      </c>
      <c r="J60" s="24">
        <f>'2018 Kunta fi 7.9.'!J60</f>
        <v>-2308036.9013009262</v>
      </c>
      <c r="K60" s="24">
        <f>'2018 Kunta fi 7.9.'!K60</f>
        <v>1048698.7841920378</v>
      </c>
      <c r="L60" s="85"/>
      <c r="M60" s="87">
        <v>1.4164814105278633E-3</v>
      </c>
      <c r="N60" s="88">
        <v>2004</v>
      </c>
      <c r="O60" s="88" t="s">
        <v>1190</v>
      </c>
      <c r="P60" s="24">
        <f>'2018 Kunta fi 7.9.'!R60</f>
        <v>1387666.3130085696</v>
      </c>
    </row>
    <row r="61" spans="1:16" ht="11.4">
      <c r="A61" s="82">
        <v>11</v>
      </c>
      <c r="B61" s="83">
        <v>140</v>
      </c>
      <c r="C61" s="84" t="s">
        <v>1001</v>
      </c>
      <c r="D61" s="24">
        <f>'2018 Kunta fi 7.9.'!D61</f>
        <v>64689443.240000002</v>
      </c>
      <c r="E61" s="92">
        <f>'2018 Kunta fi 7.9.'!E61</f>
        <v>2.2951257016209148E-2</v>
      </c>
      <c r="F61" s="24">
        <f>'2018 Kunta fi 7.9.'!F61</f>
        <v>64375805.618322112</v>
      </c>
      <c r="G61" s="24">
        <f>'2018 Kunta fi 7.9.'!G61</f>
        <v>63770142.508527473</v>
      </c>
      <c r="H61" s="24">
        <f>'2018 Kunta fi 7.9.'!H61</f>
        <v>605663.10979463905</v>
      </c>
      <c r="I61" s="24">
        <f>'2018 Kunta fi 7.9.'!I61</f>
        <v>-6302770.6580476733</v>
      </c>
      <c r="J61" s="24">
        <f>'2018 Kunta fi 7.9.'!J61</f>
        <v>-5697107.5482530342</v>
      </c>
      <c r="K61" s="24">
        <f>'2018 Kunta fi 7.9.'!K61</f>
        <v>2526360.6370959301</v>
      </c>
      <c r="L61" s="85"/>
      <c r="M61" s="87">
        <v>3.4123262843537322E-3</v>
      </c>
      <c r="N61" s="88">
        <v>168</v>
      </c>
      <c r="O61" s="88" t="s">
        <v>1001</v>
      </c>
      <c r="P61" s="24">
        <f>'2018 Kunta fi 7.9.'!R61</f>
        <v>5942563.2036374183</v>
      </c>
    </row>
    <row r="62" spans="1:16" ht="11.4">
      <c r="A62" s="82">
        <v>8</v>
      </c>
      <c r="B62" s="83">
        <v>142</v>
      </c>
      <c r="C62" s="84" t="s">
        <v>234</v>
      </c>
      <c r="D62" s="24">
        <f>'2018 Kunta fi 7.9.'!D62</f>
        <v>19940378.690000001</v>
      </c>
      <c r="E62" s="92">
        <f>'2018 Kunta fi 7.9.'!E62</f>
        <v>3.6024830077905134E-2</v>
      </c>
      <c r="F62" s="24">
        <f>'2018 Kunta fi 7.9.'!F62</f>
        <v>19843700.582499754</v>
      </c>
      <c r="G62" s="24">
        <f>'2018 Kunta fi 7.9.'!G62</f>
        <v>19805397.86936472</v>
      </c>
      <c r="H62" s="24">
        <f>'2018 Kunta fi 7.9.'!H62</f>
        <v>38302.713135033846</v>
      </c>
      <c r="I62" s="24">
        <f>'2018 Kunta fi 7.9.'!I62</f>
        <v>-1942815.2017233393</v>
      </c>
      <c r="J62" s="24">
        <f>'2018 Kunta fi 7.9.'!J62</f>
        <v>-1904512.4885883054</v>
      </c>
      <c r="K62" s="24">
        <f>'2018 Kunta fi 7.9.'!K62</f>
        <v>778745.11339205201</v>
      </c>
      <c r="L62" s="85"/>
      <c r="M62" s="87">
        <v>1.0385689062610945E-3</v>
      </c>
      <c r="N62" s="88">
        <v>171</v>
      </c>
      <c r="O62" s="88" t="s">
        <v>234</v>
      </c>
      <c r="P62" s="24">
        <f>'2018 Kunta fi 7.9.'!R62</f>
        <v>1427418.7630831713</v>
      </c>
    </row>
    <row r="63" spans="1:16" ht="11.4">
      <c r="A63" s="82">
        <v>6</v>
      </c>
      <c r="B63" s="83">
        <v>143</v>
      </c>
      <c r="C63" s="84" t="s">
        <v>1016</v>
      </c>
      <c r="D63" s="24">
        <f>'2018 Kunta fi 7.9.'!D63</f>
        <v>20060078.079999998</v>
      </c>
      <c r="E63" s="92">
        <f>'2018 Kunta fi 7.9.'!E63</f>
        <v>-1.8530501118941833E-3</v>
      </c>
      <c r="F63" s="24">
        <f>'2018 Kunta fi 7.9.'!F63</f>
        <v>19962819.626926877</v>
      </c>
      <c r="G63" s="24">
        <f>'2018 Kunta fi 7.9.'!G63</f>
        <v>20353686.477631275</v>
      </c>
      <c r="H63" s="24">
        <f>'2018 Kunta fi 7.9.'!H63</f>
        <v>-390866.85070439801</v>
      </c>
      <c r="I63" s="24">
        <f>'2018 Kunta fi 7.9.'!I63</f>
        <v>-1954477.6579958289</v>
      </c>
      <c r="J63" s="24">
        <f>'2018 Kunta fi 7.9.'!J63</f>
        <v>-2345344.5087002269</v>
      </c>
      <c r="K63" s="24">
        <f>'2018 Kunta fi 7.9.'!K63</f>
        <v>783419.81473487336</v>
      </c>
      <c r="L63" s="85"/>
      <c r="M63" s="87">
        <v>1.0844516991042161E-3</v>
      </c>
      <c r="N63" s="88">
        <v>174</v>
      </c>
      <c r="O63" s="88" t="s">
        <v>1016</v>
      </c>
      <c r="P63" s="24">
        <f>'2018 Kunta fi 7.9.'!R63</f>
        <v>1689869.1046783533</v>
      </c>
    </row>
    <row r="64" spans="1:16" ht="11.4">
      <c r="A64" s="82">
        <v>14</v>
      </c>
      <c r="B64" s="83">
        <v>145</v>
      </c>
      <c r="C64" s="84" t="s">
        <v>264</v>
      </c>
      <c r="D64" s="24">
        <f>'2018 Kunta fi 7.9.'!D64</f>
        <v>36011177.799999997</v>
      </c>
      <c r="E64" s="92">
        <f>'2018 Kunta fi 7.9.'!E64</f>
        <v>5.5017509536211318E-2</v>
      </c>
      <c r="F64" s="24">
        <f>'2018 Kunta fi 7.9.'!F64</f>
        <v>35836582.69462695</v>
      </c>
      <c r="G64" s="24">
        <f>'2018 Kunta fi 7.9.'!G64</f>
        <v>35628329.761196978</v>
      </c>
      <c r="H64" s="24">
        <f>'2018 Kunta fi 7.9.'!H64</f>
        <v>208252.93342997134</v>
      </c>
      <c r="I64" s="24">
        <f>'2018 Kunta fi 7.9.'!I64</f>
        <v>-3508612.5870261504</v>
      </c>
      <c r="J64" s="24">
        <f>'2018 Kunta fi 7.9.'!J64</f>
        <v>-3300359.6535961791</v>
      </c>
      <c r="K64" s="24">
        <f>'2018 Kunta fi 7.9.'!K64</f>
        <v>1406368.9148143425</v>
      </c>
      <c r="L64" s="85"/>
      <c r="M64" s="87">
        <v>1.8418308241191911E-3</v>
      </c>
      <c r="N64" s="88">
        <v>178</v>
      </c>
      <c r="O64" s="88" t="s">
        <v>264</v>
      </c>
      <c r="P64" s="24">
        <f>'2018 Kunta fi 7.9.'!R64</f>
        <v>1582937.4523867418</v>
      </c>
    </row>
    <row r="65" spans="1:16" ht="11.4">
      <c r="A65" s="82">
        <v>12</v>
      </c>
      <c r="B65" s="83">
        <v>146</v>
      </c>
      <c r="C65" s="84" t="s">
        <v>403</v>
      </c>
      <c r="D65" s="24">
        <f>'2018 Kunta fi 7.9.'!D65</f>
        <v>12912907.300000001</v>
      </c>
      <c r="E65" s="92">
        <f>'2018 Kunta fi 7.9.'!E65</f>
        <v>-7.0939308254847067E-4</v>
      </c>
      <c r="F65" s="24">
        <f>'2018 Kunta fi 7.9.'!F65</f>
        <v>12850300.894199081</v>
      </c>
      <c r="G65" s="24">
        <f>'2018 Kunta fi 7.9.'!G65</f>
        <v>12837161.513249053</v>
      </c>
      <c r="H65" s="24">
        <f>'2018 Kunta fi 7.9.'!H65</f>
        <v>13139.380950028077</v>
      </c>
      <c r="I65" s="24">
        <f>'2018 Kunta fi 7.9.'!I65</f>
        <v>-1258120.1686739021</v>
      </c>
      <c r="J65" s="24">
        <f>'2018 Kunta fi 7.9.'!J65</f>
        <v>-1244980.787723874</v>
      </c>
      <c r="K65" s="24">
        <f>'2018 Kunta fi 7.9.'!K65</f>
        <v>504296.51391738723</v>
      </c>
      <c r="L65" s="85"/>
      <c r="M65" s="87">
        <v>6.9727534072447632E-4</v>
      </c>
      <c r="N65" s="88">
        <v>181</v>
      </c>
      <c r="O65" s="88" t="s">
        <v>403</v>
      </c>
      <c r="P65" s="24">
        <f>'2018 Kunta fi 7.9.'!R65</f>
        <v>3122071.2041616971</v>
      </c>
    </row>
    <row r="66" spans="1:16" ht="11.4">
      <c r="A66" s="82">
        <v>19</v>
      </c>
      <c r="B66" s="83">
        <v>148</v>
      </c>
      <c r="C66" s="84" t="s">
        <v>1023</v>
      </c>
      <c r="D66" s="24">
        <f>'2018 Kunta fi 7.9.'!D66</f>
        <v>20339821.350000001</v>
      </c>
      <c r="E66" s="92">
        <f>'2018 Kunta fi 7.9.'!E66</f>
        <v>1.4121384386748481E-2</v>
      </c>
      <c r="F66" s="24">
        <f>'2018 Kunta fi 7.9.'!F66</f>
        <v>20241206.601224076</v>
      </c>
      <c r="G66" s="24">
        <f>'2018 Kunta fi 7.9.'!G66</f>
        <v>20476651.713030986</v>
      </c>
      <c r="H66" s="24">
        <f>'2018 Kunta fi 7.9.'!H66</f>
        <v>-235445.11180691049</v>
      </c>
      <c r="I66" s="24">
        <f>'2018 Kunta fi 7.9.'!I66</f>
        <v>-1981733.3829740288</v>
      </c>
      <c r="J66" s="24">
        <f>'2018 Kunta fi 7.9.'!J66</f>
        <v>-2217178.4947809391</v>
      </c>
      <c r="K66" s="24">
        <f>'2018 Kunta fi 7.9.'!K66</f>
        <v>794344.81811136706</v>
      </c>
      <c r="L66" s="85"/>
      <c r="M66" s="87">
        <v>1.0822541801067578E-3</v>
      </c>
      <c r="N66" s="88">
        <v>186</v>
      </c>
      <c r="O66" s="88" t="s">
        <v>1023</v>
      </c>
      <c r="P66" s="24">
        <f>'2018 Kunta fi 7.9.'!R66</f>
        <v>2511070.6534825461</v>
      </c>
    </row>
    <row r="67" spans="1:16" ht="11.4">
      <c r="A67" s="82">
        <v>1</v>
      </c>
      <c r="B67" s="83">
        <v>149</v>
      </c>
      <c r="C67" s="84" t="s">
        <v>392</v>
      </c>
      <c r="D67" s="24">
        <f>'2018 Kunta fi 7.9.'!D67</f>
        <v>21822648.43</v>
      </c>
      <c r="E67" s="92">
        <f>'2018 Kunta fi 7.9.'!E67</f>
        <v>1.0483041174417007E-2</v>
      </c>
      <c r="F67" s="24">
        <f>'2018 Kunta fi 7.9.'!F67</f>
        <v>21716844.403724723</v>
      </c>
      <c r="G67" s="24">
        <f>'2018 Kunta fi 7.9.'!G67</f>
        <v>21476800.070269454</v>
      </c>
      <c r="H67" s="24">
        <f>'2018 Kunta fi 7.9.'!H67</f>
        <v>240044.33345526829</v>
      </c>
      <c r="I67" s="24">
        <f>'2018 Kunta fi 7.9.'!I67</f>
        <v>-2126207.0179705275</v>
      </c>
      <c r="J67" s="24">
        <f>'2018 Kunta fi 7.9.'!J67</f>
        <v>-1886162.6845152592</v>
      </c>
      <c r="K67" s="24">
        <f>'2018 Kunta fi 7.9.'!K67</f>
        <v>852254.66829563177</v>
      </c>
      <c r="L67" s="85"/>
      <c r="M67" s="87">
        <v>1.1653342351778545E-3</v>
      </c>
      <c r="N67" s="88">
        <v>191</v>
      </c>
      <c r="O67" s="88" t="s">
        <v>392</v>
      </c>
      <c r="P67" s="24">
        <f>'2018 Kunta fi 7.9.'!R67</f>
        <v>1093694.4190106634</v>
      </c>
    </row>
    <row r="68" spans="1:16" ht="11.4">
      <c r="A68" s="82">
        <v>14</v>
      </c>
      <c r="B68" s="83">
        <v>151</v>
      </c>
      <c r="C68" s="84" t="s">
        <v>1011</v>
      </c>
      <c r="D68" s="24">
        <f>'2018 Kunta fi 7.9.'!D68</f>
        <v>5088526.01</v>
      </c>
      <c r="E68" s="92">
        <f>'2018 Kunta fi 7.9.'!E68</f>
        <v>-1.6217590900817314E-2</v>
      </c>
      <c r="F68" s="24">
        <f>'2018 Kunta fi 7.9.'!F68</f>
        <v>5063855.0109051177</v>
      </c>
      <c r="G68" s="24">
        <f>'2018 Kunta fi 7.9.'!G68</f>
        <v>5124674.1702354634</v>
      </c>
      <c r="H68" s="24">
        <f>'2018 Kunta fi 7.9.'!H68</f>
        <v>-60819.15933034569</v>
      </c>
      <c r="I68" s="24">
        <f>'2018 Kunta fi 7.9.'!I68</f>
        <v>-495781.24068177398</v>
      </c>
      <c r="J68" s="24">
        <f>'2018 Kunta fi 7.9.'!J68</f>
        <v>-556600.40001211967</v>
      </c>
      <c r="K68" s="24">
        <f>'2018 Kunta fi 7.9.'!K68</f>
        <v>198725.6524191846</v>
      </c>
      <c r="L68" s="85"/>
      <c r="M68" s="87">
        <v>2.7910333408741263E-4</v>
      </c>
      <c r="N68" s="88">
        <v>194</v>
      </c>
      <c r="O68" s="88" t="s">
        <v>1011</v>
      </c>
      <c r="P68" s="24">
        <f>'2018 Kunta fi 7.9.'!R68</f>
        <v>624207.00421881652</v>
      </c>
    </row>
    <row r="69" spans="1:16" ht="11.4">
      <c r="A69" s="82">
        <v>15</v>
      </c>
      <c r="B69" s="83">
        <v>152</v>
      </c>
      <c r="C69" s="84" t="s">
        <v>390</v>
      </c>
      <c r="D69" s="24">
        <f>'2018 Kunta fi 7.9.'!D69</f>
        <v>13620509.42</v>
      </c>
      <c r="E69" s="92">
        <f>'2018 Kunta fi 7.9.'!E69</f>
        <v>2.3080104080671404E-2</v>
      </c>
      <c r="F69" s="24">
        <f>'2018 Kunta fi 7.9.'!F69</f>
        <v>13554472.305340022</v>
      </c>
      <c r="G69" s="24">
        <f>'2018 Kunta fi 7.9.'!G69</f>
        <v>13400678.008618942</v>
      </c>
      <c r="H69" s="24">
        <f>'2018 Kunta fi 7.9.'!H69</f>
        <v>153794.29672108032</v>
      </c>
      <c r="I69" s="24">
        <f>'2018 Kunta fi 7.9.'!I69</f>
        <v>-1327062.6986468702</v>
      </c>
      <c r="J69" s="24">
        <f>'2018 Kunta fi 7.9.'!J69</f>
        <v>-1173268.4019257899</v>
      </c>
      <c r="K69" s="24">
        <f>'2018 Kunta fi 7.9.'!K69</f>
        <v>531930.97872583137</v>
      </c>
      <c r="L69" s="85"/>
      <c r="M69" s="87">
        <v>7.1838257626997244E-4</v>
      </c>
      <c r="N69" s="88">
        <v>197</v>
      </c>
      <c r="O69" s="88" t="s">
        <v>390</v>
      </c>
      <c r="P69" s="24">
        <f>'2018 Kunta fi 7.9.'!R69</f>
        <v>575841.65782331664</v>
      </c>
    </row>
    <row r="70" spans="1:16" ht="11.4">
      <c r="A70" s="82">
        <v>9</v>
      </c>
      <c r="B70" s="83">
        <v>153</v>
      </c>
      <c r="C70" s="84" t="s">
        <v>737</v>
      </c>
      <c r="D70" s="24">
        <f>'2018 Kunta fi 7.9.'!D70</f>
        <v>90773514.849999994</v>
      </c>
      <c r="E70" s="92">
        <f>'2018 Kunta fi 7.9.'!E70</f>
        <v>1.4099737306344728E-2</v>
      </c>
      <c r="F70" s="24">
        <f>'2018 Kunta fi 7.9.'!F70</f>
        <v>90333412.294111982</v>
      </c>
      <c r="G70" s="24">
        <f>'2018 Kunta fi 7.9.'!G70</f>
        <v>90013773.632583037</v>
      </c>
      <c r="H70" s="24">
        <f>'2018 Kunta fi 7.9.'!H70</f>
        <v>319638.66152894497</v>
      </c>
      <c r="I70" s="24">
        <f>'2018 Kunta fi 7.9.'!I70</f>
        <v>-8844173.2880871017</v>
      </c>
      <c r="J70" s="24">
        <f>'2018 Kunta fi 7.9.'!J70</f>
        <v>-8524534.6265581567</v>
      </c>
      <c r="K70" s="24">
        <f>'2018 Kunta fi 7.9.'!K70</f>
        <v>3545039.5508440747</v>
      </c>
      <c r="L70" s="85"/>
      <c r="M70" s="87">
        <v>4.830038142453E-3</v>
      </c>
      <c r="N70" s="88">
        <v>184</v>
      </c>
      <c r="O70" s="88" t="s">
        <v>737</v>
      </c>
      <c r="P70" s="24">
        <f>'2018 Kunta fi 7.9.'!R70</f>
        <v>3781463.3812416862</v>
      </c>
    </row>
    <row r="71" spans="1:16" ht="11.4">
      <c r="A71" s="82">
        <v>5</v>
      </c>
      <c r="B71" s="83">
        <v>165</v>
      </c>
      <c r="C71" s="84" t="s">
        <v>183</v>
      </c>
      <c r="D71" s="24">
        <f>'2018 Kunta fi 7.9.'!D71</f>
        <v>57468808.119999997</v>
      </c>
      <c r="E71" s="92">
        <f>'2018 Kunta fi 7.9.'!E71</f>
        <v>5.8315264383308474E-3</v>
      </c>
      <c r="F71" s="24">
        <f>'2018 Kunta fi 7.9.'!F71</f>
        <v>57190178.727062598</v>
      </c>
      <c r="G71" s="24">
        <f>'2018 Kunta fi 7.9.'!G71</f>
        <v>57605736.506323181</v>
      </c>
      <c r="H71" s="24">
        <f>'2018 Kunta fi 7.9.'!H71</f>
        <v>-415557.77926058322</v>
      </c>
      <c r="I71" s="24">
        <f>'2018 Kunta fi 7.9.'!I71</f>
        <v>-5599255.4492683839</v>
      </c>
      <c r="J71" s="24">
        <f>'2018 Kunta fi 7.9.'!J71</f>
        <v>-6014813.2285289671</v>
      </c>
      <c r="K71" s="24">
        <f>'2018 Kunta fi 7.9.'!K71</f>
        <v>2244368.283655473</v>
      </c>
      <c r="L71" s="85"/>
      <c r="M71" s="87">
        <v>3.0830390438528065E-3</v>
      </c>
      <c r="N71" s="88">
        <v>205</v>
      </c>
      <c r="O71" s="88" t="s">
        <v>183</v>
      </c>
      <c r="P71" s="24">
        <f>'2018 Kunta fi 7.9.'!R71</f>
        <v>2092144.6549608412</v>
      </c>
    </row>
    <row r="72" spans="1:16" ht="11.4">
      <c r="A72" s="82">
        <v>12</v>
      </c>
      <c r="B72" s="83">
        <v>167</v>
      </c>
      <c r="C72" s="84" t="s">
        <v>360</v>
      </c>
      <c r="D72" s="24">
        <f>'2018 Kunta fi 7.9.'!D72</f>
        <v>222285868.24000001</v>
      </c>
      <c r="E72" s="92">
        <f>'2018 Kunta fi 7.9.'!E72</f>
        <v>2.5913777994400089E-2</v>
      </c>
      <c r="F72" s="24">
        <f>'2018 Kunta fi 7.9.'!F72</f>
        <v>221208146.62800923</v>
      </c>
      <c r="G72" s="24">
        <f>'2018 Kunta fi 7.9.'!G72</f>
        <v>220470632.74152592</v>
      </c>
      <c r="H72" s="24">
        <f>'2018 Kunta fi 7.9.'!H72</f>
        <v>737513.88648331165</v>
      </c>
      <c r="I72" s="24">
        <f>'2018 Kunta fi 7.9.'!I72</f>
        <v>-21657580.864375409</v>
      </c>
      <c r="J72" s="24">
        <f>'2018 Kunta fi 7.9.'!J72</f>
        <v>-20920066.977892097</v>
      </c>
      <c r="K72" s="24">
        <f>'2018 Kunta fi 7.9.'!K72</f>
        <v>8681080.5531401634</v>
      </c>
      <c r="L72" s="85"/>
      <c r="M72" s="87">
        <v>1.1691576332705811E-2</v>
      </c>
      <c r="N72" s="88">
        <v>210</v>
      </c>
      <c r="O72" s="88" t="s">
        <v>360</v>
      </c>
      <c r="P72" s="24">
        <f>'2018 Kunta fi 7.9.'!R72</f>
        <v>21498450.159096319</v>
      </c>
    </row>
    <row r="73" spans="1:16" ht="11.4">
      <c r="A73" s="82">
        <v>5</v>
      </c>
      <c r="B73" s="83">
        <v>169</v>
      </c>
      <c r="C73" s="84" t="s">
        <v>404</v>
      </c>
      <c r="D73" s="24">
        <f>'2018 Kunta fi 7.9.'!D73</f>
        <v>17148785.25</v>
      </c>
      <c r="E73" s="92">
        <f>'2018 Kunta fi 7.9.'!E73</f>
        <v>5.7990791975331968E-2</v>
      </c>
      <c r="F73" s="24">
        <f>'2018 Kunta fi 7.9.'!F73</f>
        <v>17065641.788701061</v>
      </c>
      <c r="G73" s="24">
        <f>'2018 Kunta fi 7.9.'!G73</f>
        <v>16868524.94563809</v>
      </c>
      <c r="H73" s="24">
        <f>'2018 Kunta fi 7.9.'!H73</f>
        <v>197116.84306297079</v>
      </c>
      <c r="I73" s="24">
        <f>'2018 Kunta fi 7.9.'!I73</f>
        <v>-1670826.8781022318</v>
      </c>
      <c r="J73" s="24">
        <f>'2018 Kunta fi 7.9.'!J73</f>
        <v>-1473710.035039261</v>
      </c>
      <c r="K73" s="24">
        <f>'2018 Kunta fi 7.9.'!K73</f>
        <v>669723.12420247204</v>
      </c>
      <c r="L73" s="85"/>
      <c r="M73" s="87">
        <v>8.7462835400613443E-4</v>
      </c>
      <c r="N73" s="88">
        <v>214</v>
      </c>
      <c r="O73" s="88" t="s">
        <v>404</v>
      </c>
      <c r="P73" s="24">
        <f>'2018 Kunta fi 7.9.'!R73</f>
        <v>1027508.4132811078</v>
      </c>
    </row>
    <row r="74" spans="1:16" ht="11.4">
      <c r="A74" s="82">
        <v>21</v>
      </c>
      <c r="B74" s="83">
        <v>170</v>
      </c>
      <c r="C74" s="84" t="s">
        <v>907</v>
      </c>
      <c r="D74" s="24">
        <f>'2018 Kunta fi 7.9.'!D74</f>
        <v>15386936.82</v>
      </c>
      <c r="E74" s="92">
        <f>'2018 Kunta fi 7.9.'!E74</f>
        <v>3.6427908384400132E-2</v>
      </c>
      <c r="F74" s="24">
        <f>'2018 Kunta fi 7.9.'!F74</f>
        <v>15312335.431776138</v>
      </c>
      <c r="G74" s="24">
        <f>'2018 Kunta fi 7.9.'!G74</f>
        <v>15386939.77809356</v>
      </c>
      <c r="H74" s="24">
        <f>'2018 Kunta fi 7.9.'!H74</f>
        <v>-74604.346317421645</v>
      </c>
      <c r="I74" s="24">
        <f>'2018 Kunta fi 7.9.'!I74</f>
        <v>-1499167.855665863</v>
      </c>
      <c r="J74" s="24">
        <f>'2018 Kunta fi 7.9.'!J74</f>
        <v>-1573772.2019832847</v>
      </c>
      <c r="K74" s="24">
        <f>'2018 Kunta fi 7.9.'!K74</f>
        <v>600916.46427238628</v>
      </c>
      <c r="L74" s="85"/>
      <c r="M74" s="87">
        <v>8.0109708244298198E-4</v>
      </c>
      <c r="N74" s="88">
        <v>216</v>
      </c>
      <c r="O74" s="88" t="s">
        <v>907</v>
      </c>
      <c r="P74" s="24">
        <f>'2018 Kunta fi 7.9.'!R74</f>
        <v>1253207.8489619566</v>
      </c>
    </row>
    <row r="75" spans="1:16" ht="11.4">
      <c r="A75" s="82">
        <v>10</v>
      </c>
      <c r="B75" s="83">
        <v>171</v>
      </c>
      <c r="C75" s="84" t="s">
        <v>384</v>
      </c>
      <c r="D75" s="24">
        <f>'2018 Kunta fi 7.9.'!D75</f>
        <v>14175415.9</v>
      </c>
      <c r="E75" s="92">
        <f>'2018 Kunta fi 7.9.'!E75</f>
        <v>4.4979190046290363E-3</v>
      </c>
      <c r="F75" s="24">
        <f>'2018 Kunta fi 7.9.'!F75</f>
        <v>14106688.399707932</v>
      </c>
      <c r="G75" s="24">
        <f>'2018 Kunta fi 7.9.'!G75</f>
        <v>13964557.655133145</v>
      </c>
      <c r="H75" s="24">
        <f>'2018 Kunta fi 7.9.'!H75</f>
        <v>142130.7445747871</v>
      </c>
      <c r="I75" s="24">
        <f>'2018 Kunta fi 7.9.'!I75</f>
        <v>-1381127.9078206278</v>
      </c>
      <c r="J75" s="24">
        <f>'2018 Kunta fi 7.9.'!J75</f>
        <v>-1238997.1632458407</v>
      </c>
      <c r="K75" s="24">
        <f>'2018 Kunta fi 7.9.'!K75</f>
        <v>553602.11729384144</v>
      </c>
      <c r="L75" s="85"/>
      <c r="M75" s="87">
        <v>7.6148060594778807E-4</v>
      </c>
      <c r="N75" s="88">
        <v>218</v>
      </c>
      <c r="O75" s="88" t="s">
        <v>384</v>
      </c>
      <c r="P75" s="24">
        <f>'2018 Kunta fi 7.9.'!R75</f>
        <v>1378368.4471199675</v>
      </c>
    </row>
    <row r="76" spans="1:16" ht="11.4">
      <c r="A76" s="82">
        <v>13</v>
      </c>
      <c r="B76" s="83">
        <v>172</v>
      </c>
      <c r="C76" s="84" t="s">
        <v>317</v>
      </c>
      <c r="D76" s="24">
        <f>'2018 Kunta fi 7.9.'!D76</f>
        <v>12076698.02</v>
      </c>
      <c r="E76" s="92">
        <f>'2018 Kunta fi 7.9.'!E76</f>
        <v>1.7638767578217474E-2</v>
      </c>
      <c r="F76" s="24">
        <f>'2018 Kunta fi 7.9.'!F76</f>
        <v>12018145.856694739</v>
      </c>
      <c r="G76" s="24">
        <f>'2018 Kunta fi 7.9.'!G76</f>
        <v>11762612.330117483</v>
      </c>
      <c r="H76" s="24">
        <f>'2018 Kunta fi 7.9.'!H76</f>
        <v>255533.52657725662</v>
      </c>
      <c r="I76" s="24">
        <f>'2018 Kunta fi 7.9.'!I76</f>
        <v>-1176647.2876287261</v>
      </c>
      <c r="J76" s="24">
        <f>'2018 Kunta fi 7.9.'!J76</f>
        <v>-921113.76105146948</v>
      </c>
      <c r="K76" s="24">
        <f>'2018 Kunta fi 7.9.'!K76</f>
        <v>471639.46659161814</v>
      </c>
      <c r="L76" s="85"/>
      <c r="M76" s="87">
        <v>6.4036360657057905E-4</v>
      </c>
      <c r="N76" s="88">
        <v>221</v>
      </c>
      <c r="O76" s="88" t="s">
        <v>317</v>
      </c>
      <c r="P76" s="24">
        <f>'2018 Kunta fi 7.9.'!R76</f>
        <v>1498763.1584319384</v>
      </c>
    </row>
    <row r="77" spans="1:16" ht="11.4">
      <c r="A77" s="82">
        <v>12</v>
      </c>
      <c r="B77" s="83">
        <v>176</v>
      </c>
      <c r="C77" s="84" t="s">
        <v>915</v>
      </c>
      <c r="D77" s="24">
        <f>'2018 Kunta fi 7.9.'!D77</f>
        <v>11098748.91</v>
      </c>
      <c r="E77" s="92">
        <f>'2018 Kunta fi 7.9.'!E77</f>
        <v>-3.2684911755019863E-3</v>
      </c>
      <c r="F77" s="24">
        <f>'2018 Kunta fi 7.9.'!F77</f>
        <v>11044938.194721188</v>
      </c>
      <c r="G77" s="24">
        <f>'2018 Kunta fi 7.9.'!G77</f>
        <v>11019245.700928517</v>
      </c>
      <c r="H77" s="24">
        <f>'2018 Kunta fi 7.9.'!H77</f>
        <v>25692.49379267171</v>
      </c>
      <c r="I77" s="24">
        <f>'2018 Kunta fi 7.9.'!I77</f>
        <v>-1081364.5235971364</v>
      </c>
      <c r="J77" s="24">
        <f>'2018 Kunta fi 7.9.'!J77</f>
        <v>-1055672.0298044647</v>
      </c>
      <c r="K77" s="24">
        <f>'2018 Kunta fi 7.9.'!K77</f>
        <v>433446.9576930519</v>
      </c>
      <c r="L77" s="85"/>
      <c r="M77" s="87">
        <v>6.0085256201315165E-4</v>
      </c>
      <c r="N77" s="88">
        <v>232</v>
      </c>
      <c r="O77" s="88" t="s">
        <v>915</v>
      </c>
      <c r="P77" s="24">
        <f>'2018 Kunta fi 7.9.'!R77</f>
        <v>1644175.1208254662</v>
      </c>
    </row>
    <row r="78" spans="1:16" ht="11.4">
      <c r="A78" s="82">
        <v>6</v>
      </c>
      <c r="B78" s="83">
        <v>177</v>
      </c>
      <c r="C78" s="84" t="s">
        <v>327</v>
      </c>
      <c r="D78" s="24">
        <f>'2018 Kunta fi 7.9.'!D78</f>
        <v>5531657.0599999996</v>
      </c>
      <c r="E78" s="92">
        <f>'2018 Kunta fi 7.9.'!E78</f>
        <v>-1.0531452375803774E-3</v>
      </c>
      <c r="F78" s="24">
        <f>'2018 Kunta fi 7.9.'!F78</f>
        <v>5504837.6026458926</v>
      </c>
      <c r="G78" s="24">
        <f>'2018 Kunta fi 7.9.'!G78</f>
        <v>5463411.3969471101</v>
      </c>
      <c r="H78" s="24">
        <f>'2018 Kunta fi 7.9.'!H78</f>
        <v>41426.205698782578</v>
      </c>
      <c r="I78" s="24">
        <f>'2018 Kunta fi 7.9.'!I78</f>
        <v>-538956.03458513017</v>
      </c>
      <c r="J78" s="24">
        <f>'2018 Kunta fi 7.9.'!J78</f>
        <v>-497529.82888634759</v>
      </c>
      <c r="K78" s="24">
        <f>'2018 Kunta fi 7.9.'!K78</f>
        <v>216031.54942067171</v>
      </c>
      <c r="L78" s="85"/>
      <c r="M78" s="87">
        <v>2.9880299236984681E-4</v>
      </c>
      <c r="N78" s="88">
        <v>234</v>
      </c>
      <c r="O78" s="88" t="s">
        <v>327</v>
      </c>
      <c r="P78" s="24">
        <f>'2018 Kunta fi 7.9.'!R78</f>
        <v>1029386.1196625115</v>
      </c>
    </row>
    <row r="79" spans="1:16" ht="11.4">
      <c r="A79" s="82">
        <v>10</v>
      </c>
      <c r="B79" s="83">
        <v>178</v>
      </c>
      <c r="C79" s="84" t="s">
        <v>809</v>
      </c>
      <c r="D79" s="24">
        <f>'2018 Kunta fi 7.9.'!D79</f>
        <v>15810548.66</v>
      </c>
      <c r="E79" s="92">
        <f>'2018 Kunta fi 7.9.'!E79</f>
        <v>6.111573526825298E-2</v>
      </c>
      <c r="F79" s="24">
        <f>'2018 Kunta fi 7.9.'!F79</f>
        <v>15733893.449647553</v>
      </c>
      <c r="G79" s="24">
        <f>'2018 Kunta fi 7.9.'!G79</f>
        <v>15665367.572278827</v>
      </c>
      <c r="H79" s="24">
        <f>'2018 Kunta fi 7.9.'!H79</f>
        <v>68525.877368725836</v>
      </c>
      <c r="I79" s="24">
        <f>'2018 Kunta fi 7.9.'!I79</f>
        <v>-1540440.8693421143</v>
      </c>
      <c r="J79" s="24">
        <f>'2018 Kunta fi 7.9.'!J79</f>
        <v>-1471914.9919733885</v>
      </c>
      <c r="K79" s="24">
        <f>'2018 Kunta fi 7.9.'!K79</f>
        <v>617460.06434656412</v>
      </c>
      <c r="L79" s="85"/>
      <c r="M79" s="87">
        <v>8.0400040008260726E-4</v>
      </c>
      <c r="N79" s="88">
        <v>236</v>
      </c>
      <c r="O79" s="88" t="s">
        <v>809</v>
      </c>
      <c r="P79" s="24">
        <f>'2018 Kunta fi 7.9.'!R79</f>
        <v>2429413.6086104806</v>
      </c>
    </row>
    <row r="80" spans="1:16" ht="11.4">
      <c r="A80" s="82">
        <v>13</v>
      </c>
      <c r="B80" s="83">
        <v>179</v>
      </c>
      <c r="C80" s="84" t="s">
        <v>203</v>
      </c>
      <c r="D80" s="24">
        <f>'2018 Kunta fi 7.9.'!D80</f>
        <v>442118319.02999997</v>
      </c>
      <c r="E80" s="92">
        <f>'2018 Kunta fi 7.9.'!E80</f>
        <v>2.5881975832722004E-2</v>
      </c>
      <c r="F80" s="24">
        <f>'2018 Kunta fi 7.9.'!F80</f>
        <v>439974770.85373348</v>
      </c>
      <c r="G80" s="24">
        <f>'2018 Kunta fi 7.9.'!G80</f>
        <v>441458063.43043107</v>
      </c>
      <c r="H80" s="24">
        <f>'2018 Kunta fi 7.9.'!H80</f>
        <v>-1483292.576697588</v>
      </c>
      <c r="I80" s="24">
        <f>'2018 Kunta fi 7.9.'!I80</f>
        <v>-43076122.300656915</v>
      </c>
      <c r="J80" s="24">
        <f>'2018 Kunta fi 7.9.'!J80</f>
        <v>-44559414.877354503</v>
      </c>
      <c r="K80" s="24">
        <f>'2018 Kunta fi 7.9.'!K80</f>
        <v>17266346.133054342</v>
      </c>
      <c r="L80" s="85"/>
      <c r="M80" s="87">
        <v>2.3254831069167148E-2</v>
      </c>
      <c r="N80" s="88">
        <v>239</v>
      </c>
      <c r="O80" s="88" t="s">
        <v>203</v>
      </c>
      <c r="P80" s="24">
        <f>'2018 Kunta fi 7.9.'!R80</f>
        <v>26155345.56958618</v>
      </c>
    </row>
    <row r="81" spans="1:16" ht="11.4">
      <c r="A81" s="82">
        <v>4</v>
      </c>
      <c r="B81" s="83">
        <v>181</v>
      </c>
      <c r="C81" s="84" t="s">
        <v>926</v>
      </c>
      <c r="D81" s="24">
        <f>'2018 Kunta fi 7.9.'!D81</f>
        <v>5055138.97</v>
      </c>
      <c r="E81" s="92">
        <f>'2018 Kunta fi 7.9.'!E81</f>
        <v>3.0162491570909333E-2</v>
      </c>
      <c r="F81" s="24">
        <f>'2018 Kunta fi 7.9.'!F81</f>
        <v>5030629.8432492903</v>
      </c>
      <c r="G81" s="24">
        <f>'2018 Kunta fi 7.9.'!G81</f>
        <v>4852828.2553393925</v>
      </c>
      <c r="H81" s="24">
        <f>'2018 Kunta fi 7.9.'!H81</f>
        <v>177801.58790989779</v>
      </c>
      <c r="I81" s="24">
        <f>'2018 Kunta fi 7.9.'!I81</f>
        <v>-492528.30101292639</v>
      </c>
      <c r="J81" s="24">
        <f>'2018 Kunta fi 7.9.'!J81</f>
        <v>-314726.7131030286</v>
      </c>
      <c r="K81" s="24">
        <f>'2018 Kunta fi 7.9.'!K81</f>
        <v>197421.76573504336</v>
      </c>
      <c r="L81" s="85"/>
      <c r="M81" s="87">
        <v>2.6478869826799926E-4</v>
      </c>
      <c r="N81" s="88">
        <v>245</v>
      </c>
      <c r="O81" s="88" t="s">
        <v>926</v>
      </c>
      <c r="P81" s="24">
        <f>'2018 Kunta fi 7.9.'!R81</f>
        <v>275801.52287853073</v>
      </c>
    </row>
    <row r="82" spans="1:16" ht="11.4">
      <c r="A82" s="82">
        <v>13</v>
      </c>
      <c r="B82" s="83">
        <v>182</v>
      </c>
      <c r="C82" s="84" t="s">
        <v>87</v>
      </c>
      <c r="D82" s="24">
        <f>'2018 Kunta fi 7.9.'!D82</f>
        <v>69217092.920000002</v>
      </c>
      <c r="E82" s="92">
        <f>'2018 Kunta fi 7.9.'!E82</f>
        <v>-5.4485429814155051E-4</v>
      </c>
      <c r="F82" s="24">
        <f>'2018 Kunta fi 7.9.'!F82</f>
        <v>68881503.628833205</v>
      </c>
      <c r="G82" s="24">
        <f>'2018 Kunta fi 7.9.'!G82</f>
        <v>68988046.797408178</v>
      </c>
      <c r="H82" s="24">
        <f>'2018 Kunta fi 7.9.'!H82</f>
        <v>-106543.16857497394</v>
      </c>
      <c r="I82" s="24">
        <f>'2018 Kunta fi 7.9.'!I82</f>
        <v>-6743905.0398532273</v>
      </c>
      <c r="J82" s="24">
        <f>'2018 Kunta fi 7.9.'!J82</f>
        <v>-6850448.2084282013</v>
      </c>
      <c r="K82" s="24">
        <f>'2018 Kunta fi 7.9.'!K82</f>
        <v>2703182.0063520367</v>
      </c>
      <c r="L82" s="85"/>
      <c r="M82" s="87">
        <v>3.7369916319331471E-3</v>
      </c>
      <c r="N82" s="88">
        <v>248</v>
      </c>
      <c r="O82" s="88" t="s">
        <v>87</v>
      </c>
      <c r="P82" s="24">
        <f>'2018 Kunta fi 7.9.'!R82</f>
        <v>8525683.3074690867</v>
      </c>
    </row>
    <row r="83" spans="1:16" ht="11.4">
      <c r="A83" s="82">
        <v>1</v>
      </c>
      <c r="B83" s="83">
        <v>186</v>
      </c>
      <c r="C83" s="84" t="s">
        <v>382</v>
      </c>
      <c r="D83" s="24">
        <f>'2018 Kunta fi 7.9.'!D83</f>
        <v>169924526.99000001</v>
      </c>
      <c r="E83" s="92">
        <f>'2018 Kunta fi 7.9.'!E83</f>
        <v>4.6419393003821474E-2</v>
      </c>
      <c r="F83" s="24">
        <f>'2018 Kunta fi 7.9.'!F83</f>
        <v>169100671.93976936</v>
      </c>
      <c r="G83" s="24">
        <f>'2018 Kunta fi 7.9.'!G83</f>
        <v>168885953.49762201</v>
      </c>
      <c r="H83" s="24">
        <f>'2018 Kunta fi 7.9.'!H83</f>
        <v>214718.44214734435</v>
      </c>
      <c r="I83" s="24">
        <f>'2018 Kunta fi 7.9.'!I83</f>
        <v>-16555952.086676236</v>
      </c>
      <c r="J83" s="24">
        <f>'2018 Kunta fi 7.9.'!J83</f>
        <v>-16341233.644528892</v>
      </c>
      <c r="K83" s="24">
        <f>'2018 Kunta fi 7.9.'!K83</f>
        <v>6636177.6321369531</v>
      </c>
      <c r="L83" s="85"/>
      <c r="M83" s="87">
        <v>8.76238575037608E-3</v>
      </c>
      <c r="N83" s="88">
        <v>257</v>
      </c>
      <c r="O83" s="88" t="s">
        <v>382</v>
      </c>
      <c r="P83" s="24">
        <f>'2018 Kunta fi 7.9.'!R83</f>
        <v>5183599.6529037105</v>
      </c>
    </row>
    <row r="84" spans="1:16" ht="11.4">
      <c r="A84" s="82">
        <v>2</v>
      </c>
      <c r="B84" s="83">
        <v>202</v>
      </c>
      <c r="C84" s="84" t="s">
        <v>1003</v>
      </c>
      <c r="D84" s="24">
        <f>'2018 Kunta fi 7.9.'!D84</f>
        <v>129061884.86</v>
      </c>
      <c r="E84" s="92">
        <f>'2018 Kunta fi 7.9.'!E84</f>
        <v>3.8569516445519092E-2</v>
      </c>
      <c r="F84" s="24">
        <f>'2018 Kunta fi 7.9.'!F84</f>
        <v>128436146.55419053</v>
      </c>
      <c r="G84" s="24">
        <f>'2018 Kunta fi 7.9.'!G84</f>
        <v>127474146.35009806</v>
      </c>
      <c r="H84" s="24">
        <f>'2018 Kunta fi 7.9.'!H84</f>
        <v>962000.20409247279</v>
      </c>
      <c r="I84" s="24">
        <f>'2018 Kunta fi 7.9.'!I84</f>
        <v>-12574655.465034965</v>
      </c>
      <c r="J84" s="24">
        <f>'2018 Kunta fi 7.9.'!J84</f>
        <v>-11612655.260942493</v>
      </c>
      <c r="K84" s="24">
        <f>'2018 Kunta fi 7.9.'!K84</f>
        <v>5040341.1952399919</v>
      </c>
      <c r="L84" s="85"/>
      <c r="M84" s="87">
        <v>6.7055516272654849E-3</v>
      </c>
      <c r="N84" s="88">
        <v>260</v>
      </c>
      <c r="O84" s="88" t="s">
        <v>1003</v>
      </c>
      <c r="P84" s="24">
        <f>'2018 Kunta fi 7.9.'!R84</f>
        <v>5101534.5170916095</v>
      </c>
    </row>
    <row r="85" spans="1:16" ht="11.4">
      <c r="A85" s="82">
        <v>11</v>
      </c>
      <c r="B85" s="83">
        <v>204</v>
      </c>
      <c r="C85" s="84" t="s">
        <v>191</v>
      </c>
      <c r="D85" s="24">
        <f>'2018 Kunta fi 7.9.'!D85</f>
        <v>7196175.1699999999</v>
      </c>
      <c r="E85" s="92">
        <f>'2018 Kunta fi 7.9.'!E85</f>
        <v>2.0346122387138399E-2</v>
      </c>
      <c r="F85" s="24">
        <f>'2018 Kunta fi 7.9.'!F85</f>
        <v>7161285.5318696676</v>
      </c>
      <c r="G85" s="24">
        <f>'2018 Kunta fi 7.9.'!G85</f>
        <v>7009535.8611238282</v>
      </c>
      <c r="H85" s="24">
        <f>'2018 Kunta fi 7.9.'!H85</f>
        <v>151749.67074583936</v>
      </c>
      <c r="I85" s="24">
        <f>'2018 Kunta fi 7.9.'!I85</f>
        <v>-701132.04628111469</v>
      </c>
      <c r="J85" s="24">
        <f>'2018 Kunta fi 7.9.'!J85</f>
        <v>-549382.37553527532</v>
      </c>
      <c r="K85" s="24">
        <f>'2018 Kunta fi 7.9.'!K85</f>
        <v>281037.1024478632</v>
      </c>
      <c r="L85" s="85"/>
      <c r="M85" s="87">
        <v>3.8056275859950584E-4</v>
      </c>
      <c r="N85" s="88">
        <v>261</v>
      </c>
      <c r="O85" s="88" t="s">
        <v>191</v>
      </c>
      <c r="P85" s="24">
        <f>'2018 Kunta fi 7.9.'!R85</f>
        <v>992000.55949724896</v>
      </c>
    </row>
    <row r="86" spans="1:16" ht="11.4">
      <c r="A86" s="82">
        <v>18</v>
      </c>
      <c r="B86" s="83">
        <v>205</v>
      </c>
      <c r="C86" s="84" t="s">
        <v>409</v>
      </c>
      <c r="D86" s="24">
        <f>'2018 Kunta fi 7.9.'!D86</f>
        <v>121678913.17</v>
      </c>
      <c r="E86" s="92">
        <f>'2018 Kunta fi 7.9.'!E86</f>
        <v>1.7565506552739585E-2</v>
      </c>
      <c r="F86" s="24">
        <f>'2018 Kunta fi 7.9.'!F86</f>
        <v>121088970.15884432</v>
      </c>
      <c r="G86" s="24">
        <f>'2018 Kunta fi 7.9.'!G86</f>
        <v>120416401.70416336</v>
      </c>
      <c r="H86" s="24">
        <f>'2018 Kunta fi 7.9.'!H86</f>
        <v>672568.45468096435</v>
      </c>
      <c r="I86" s="24">
        <f>'2018 Kunta fi 7.9.'!I86</f>
        <v>-11855323.607991628</v>
      </c>
      <c r="J86" s="24">
        <f>'2018 Kunta fi 7.9.'!J86</f>
        <v>-11182755.153310664</v>
      </c>
      <c r="K86" s="24">
        <f>'2018 Kunta fi 7.9.'!K86</f>
        <v>4752009.0017905915</v>
      </c>
      <c r="L86" s="85"/>
      <c r="M86" s="87">
        <v>6.4524555817559092E-3</v>
      </c>
      <c r="N86" s="88">
        <v>265</v>
      </c>
      <c r="O86" s="88" t="s">
        <v>409</v>
      </c>
      <c r="P86" s="24">
        <f>'2018 Kunta fi 7.9.'!R86</f>
        <v>5459732.1161351763</v>
      </c>
    </row>
    <row r="87" spans="1:16" ht="11.4">
      <c r="A87" s="82">
        <v>17</v>
      </c>
      <c r="B87" s="83">
        <v>208</v>
      </c>
      <c r="C87" s="84" t="s">
        <v>282</v>
      </c>
      <c r="D87" s="24">
        <f>'2018 Kunta fi 7.9.'!D87</f>
        <v>32584534.969999999</v>
      </c>
      <c r="E87" s="92">
        <f>'2018 Kunta fi 7.9.'!E87</f>
        <v>2.29041182031966E-2</v>
      </c>
      <c r="F87" s="24">
        <f>'2018 Kunta fi 7.9.'!F87</f>
        <v>32426553.458031271</v>
      </c>
      <c r="G87" s="24">
        <f>'2018 Kunta fi 7.9.'!G87</f>
        <v>32139754.984769657</v>
      </c>
      <c r="H87" s="24">
        <f>'2018 Kunta fi 7.9.'!H87</f>
        <v>286798.4732616134</v>
      </c>
      <c r="I87" s="24">
        <f>'2018 Kunta fi 7.9.'!I87</f>
        <v>-3174750.6336250906</v>
      </c>
      <c r="J87" s="24">
        <f>'2018 Kunta fi 7.9.'!J87</f>
        <v>-2887952.1603634772</v>
      </c>
      <c r="K87" s="24">
        <f>'2018 Kunta fi 7.9.'!K87</f>
        <v>1272545.9117165811</v>
      </c>
      <c r="L87" s="85"/>
      <c r="M87" s="87">
        <v>1.7188923498659321E-3</v>
      </c>
      <c r="N87" s="88">
        <v>269</v>
      </c>
      <c r="O87" s="88" t="s">
        <v>282</v>
      </c>
      <c r="P87" s="24">
        <f>'2018 Kunta fi 7.9.'!R87</f>
        <v>2097294.2220068322</v>
      </c>
    </row>
    <row r="88" spans="1:16" ht="11.4">
      <c r="A88" s="82">
        <v>6</v>
      </c>
      <c r="B88" s="83">
        <v>211</v>
      </c>
      <c r="C88" s="84" t="s">
        <v>192</v>
      </c>
      <c r="D88" s="24">
        <f>'2018 Kunta fi 7.9.'!D88</f>
        <v>117178024.47</v>
      </c>
      <c r="E88" s="92">
        <f>'2018 Kunta fi 7.9.'!E88</f>
        <v>3.5594973414581288E-2</v>
      </c>
      <c r="F88" s="24">
        <f>'2018 Kunta fi 7.9.'!F88</f>
        <v>116609903.38150439</v>
      </c>
      <c r="G88" s="24">
        <f>'2018 Kunta fi 7.9.'!G88</f>
        <v>115695045.45273896</v>
      </c>
      <c r="H88" s="24">
        <f>'2018 Kunta fi 7.9.'!H88</f>
        <v>914857.92876543105</v>
      </c>
      <c r="I88" s="24">
        <f>'2018 Kunta fi 7.9.'!I88</f>
        <v>-11416796.580818867</v>
      </c>
      <c r="J88" s="24">
        <f>'2018 Kunta fi 7.9.'!J88</f>
        <v>-10501938.652053436</v>
      </c>
      <c r="K88" s="24">
        <f>'2018 Kunta fi 7.9.'!K88</f>
        <v>4576232.7472100174</v>
      </c>
      <c r="L88" s="85"/>
      <c r="M88" s="87">
        <v>6.1055995478589134E-3</v>
      </c>
      <c r="N88" s="88">
        <v>1862</v>
      </c>
      <c r="O88" s="88" t="s">
        <v>192</v>
      </c>
      <c r="P88" s="24">
        <f>'2018 Kunta fi 7.9.'!R88</f>
        <v>4093069.3465357479</v>
      </c>
    </row>
    <row r="89" spans="1:16" ht="11.4">
      <c r="A89" s="82">
        <v>10</v>
      </c>
      <c r="B89" s="83">
        <v>213</v>
      </c>
      <c r="C89" s="84" t="s">
        <v>79</v>
      </c>
      <c r="D89" s="24">
        <f>'2018 Kunta fi 7.9.'!D89</f>
        <v>13971763</v>
      </c>
      <c r="E89" s="92">
        <f>'2018 Kunta fi 7.9.'!E89</f>
        <v>1.9360508789816322E-2</v>
      </c>
      <c r="F89" s="24">
        <f>'2018 Kunta fi 7.9.'!F89</f>
        <v>13904022.882007185</v>
      </c>
      <c r="G89" s="24">
        <f>'2018 Kunta fi 7.9.'!G89</f>
        <v>13762521.432492197</v>
      </c>
      <c r="H89" s="24">
        <f>'2018 Kunta fi 7.9.'!H89</f>
        <v>141501.44951498881</v>
      </c>
      <c r="I89" s="24">
        <f>'2018 Kunta fi 7.9.'!I89</f>
        <v>-1361285.7595773016</v>
      </c>
      <c r="J89" s="24">
        <f>'2018 Kunta fi 7.9.'!J89</f>
        <v>-1219784.3100623128</v>
      </c>
      <c r="K89" s="24">
        <f>'2018 Kunta fi 7.9.'!K89</f>
        <v>545648.72266835952</v>
      </c>
      <c r="L89" s="85"/>
      <c r="M89" s="87">
        <v>7.3959758453877571E-4</v>
      </c>
      <c r="N89" s="88">
        <v>284</v>
      </c>
      <c r="O89" s="88" t="s">
        <v>79</v>
      </c>
      <c r="P89" s="24">
        <f>'2018 Kunta fi 7.9.'!R89</f>
        <v>2588254.8414460761</v>
      </c>
    </row>
    <row r="90" spans="1:16" ht="11.4">
      <c r="A90" s="82">
        <v>4</v>
      </c>
      <c r="B90" s="83">
        <v>214</v>
      </c>
      <c r="C90" s="84" t="s">
        <v>802</v>
      </c>
      <c r="D90" s="24">
        <f>'2018 Kunta fi 7.9.'!D90</f>
        <v>34349669.119999997</v>
      </c>
      <c r="E90" s="92">
        <f>'2018 Kunta fi 7.9.'!E90</f>
        <v>1.8304644007469673E-2</v>
      </c>
      <c r="F90" s="24">
        <f>'2018 Kunta fi 7.9.'!F90</f>
        <v>34183129.60460721</v>
      </c>
      <c r="G90" s="24">
        <f>'2018 Kunta fi 7.9.'!G90</f>
        <v>34057898.631309047</v>
      </c>
      <c r="H90" s="24">
        <f>'2018 Kunta fi 7.9.'!H90</f>
        <v>125230.97329816222</v>
      </c>
      <c r="I90" s="24">
        <f>'2018 Kunta fi 7.9.'!I90</f>
        <v>-3346729.7877331711</v>
      </c>
      <c r="J90" s="24">
        <f>'2018 Kunta fi 7.9.'!J90</f>
        <v>-3221498.8144350089</v>
      </c>
      <c r="K90" s="24">
        <f>'2018 Kunta fi 7.9.'!K90</f>
        <v>1341480.891095046</v>
      </c>
      <c r="L90" s="85"/>
      <c r="M90" s="87">
        <v>1.8201907879046772E-3</v>
      </c>
      <c r="N90" s="88">
        <v>287</v>
      </c>
      <c r="O90" s="88" t="s">
        <v>802</v>
      </c>
      <c r="P90" s="24">
        <f>'2018 Kunta fi 7.9.'!R90</f>
        <v>2572772.539444135</v>
      </c>
    </row>
    <row r="91" spans="1:16" ht="11.4">
      <c r="A91" s="82">
        <v>13</v>
      </c>
      <c r="B91" s="83">
        <v>216</v>
      </c>
      <c r="C91" s="84" t="s">
        <v>127</v>
      </c>
      <c r="D91" s="24">
        <f>'2018 Kunta fi 7.9.'!D91</f>
        <v>3243986.12</v>
      </c>
      <c r="E91" s="92">
        <f>'2018 Kunta fi 7.9.'!E91</f>
        <v>5.3393610522795232E-2</v>
      </c>
      <c r="F91" s="24">
        <f>'2018 Kunta fi 7.9.'!F91</f>
        <v>3228258.1118355435</v>
      </c>
      <c r="G91" s="24">
        <f>'2018 Kunta fi 7.9.'!G91</f>
        <v>3089625.9610209204</v>
      </c>
      <c r="H91" s="24">
        <f>'2018 Kunta fi 7.9.'!H91</f>
        <v>138632.15081462311</v>
      </c>
      <c r="I91" s="24">
        <f>'2018 Kunta fi 7.9.'!I91</f>
        <v>-316065.48933176318</v>
      </c>
      <c r="J91" s="24">
        <f>'2018 Kunta fi 7.9.'!J91</f>
        <v>-177433.33851714007</v>
      </c>
      <c r="K91" s="24">
        <f>'2018 Kunta fi 7.9.'!K91</f>
        <v>126689.58689979839</v>
      </c>
      <c r="L91" s="85"/>
      <c r="M91" s="87">
        <v>1.6617297151226315E-4</v>
      </c>
      <c r="N91" s="88">
        <v>289</v>
      </c>
      <c r="O91" s="88" t="s">
        <v>127</v>
      </c>
      <c r="P91" s="24">
        <f>'2018 Kunta fi 7.9.'!R91</f>
        <v>586979.12408558233</v>
      </c>
    </row>
    <row r="92" spans="1:16" ht="11.4">
      <c r="A92" s="82">
        <v>16</v>
      </c>
      <c r="B92" s="83">
        <v>217</v>
      </c>
      <c r="C92" s="84" t="s">
        <v>335</v>
      </c>
      <c r="D92" s="24">
        <f>'2018 Kunta fi 7.9.'!D92</f>
        <v>15587464.300000001</v>
      </c>
      <c r="E92" s="92">
        <f>'2018 Kunta fi 7.9.'!E92</f>
        <v>5.570517028820765E-2</v>
      </c>
      <c r="F92" s="24">
        <f>'2018 Kunta fi 7.9.'!F92</f>
        <v>15511890.682633976</v>
      </c>
      <c r="G92" s="24">
        <f>'2018 Kunta fi 7.9.'!G92</f>
        <v>15538970.276323516</v>
      </c>
      <c r="H92" s="24">
        <f>'2018 Kunta fi 7.9.'!H92</f>
        <v>-27079.593689540401</v>
      </c>
      <c r="I92" s="24">
        <f>'2018 Kunta fi 7.9.'!I92</f>
        <v>-1518705.490460264</v>
      </c>
      <c r="J92" s="24">
        <f>'2018 Kunta fi 7.9.'!J92</f>
        <v>-1545785.0841498044</v>
      </c>
      <c r="K92" s="24">
        <f>'2018 Kunta fi 7.9.'!K92</f>
        <v>608747.79975395056</v>
      </c>
      <c r="L92" s="85"/>
      <c r="M92" s="87">
        <v>7.9671850009487358E-4</v>
      </c>
      <c r="N92" s="88">
        <v>293</v>
      </c>
      <c r="O92" s="88" t="s">
        <v>335</v>
      </c>
      <c r="P92" s="24">
        <f>'2018 Kunta fi 7.9.'!R92</f>
        <v>1061865.9536884555</v>
      </c>
    </row>
    <row r="93" spans="1:16" ht="11.4">
      <c r="A93" s="82">
        <v>14</v>
      </c>
      <c r="B93" s="83">
        <v>218</v>
      </c>
      <c r="C93" s="84" t="s">
        <v>1010</v>
      </c>
      <c r="D93" s="24">
        <f>'2018 Kunta fi 7.9.'!D93</f>
        <v>3471018.1</v>
      </c>
      <c r="E93" s="92">
        <f>'2018 Kunta fi 7.9.'!E93</f>
        <v>-2.2705554076998258E-2</v>
      </c>
      <c r="F93" s="24">
        <f>'2018 Kunta fi 7.9.'!F93</f>
        <v>3454189.3593715485</v>
      </c>
      <c r="G93" s="24">
        <f>'2018 Kunta fi 7.9.'!G93</f>
        <v>3547139.9544936991</v>
      </c>
      <c r="H93" s="24">
        <f>'2018 Kunta fi 7.9.'!H93</f>
        <v>-92950.595122150611</v>
      </c>
      <c r="I93" s="24">
        <f>'2018 Kunta fi 7.9.'!I93</f>
        <v>-338185.48960249766</v>
      </c>
      <c r="J93" s="24">
        <f>'2018 Kunta fi 7.9.'!J93</f>
        <v>-431136.08472464827</v>
      </c>
      <c r="K93" s="24">
        <f>'2018 Kunta fi 7.9.'!K93</f>
        <v>135556.02056975602</v>
      </c>
      <c r="L93" s="85"/>
      <c r="M93" s="87">
        <v>1.9164766231074629E-4</v>
      </c>
      <c r="N93" s="88">
        <v>299</v>
      </c>
      <c r="O93" s="88" t="s">
        <v>1010</v>
      </c>
      <c r="P93" s="24">
        <f>'2018 Kunta fi 7.9.'!R93</f>
        <v>281358.05457861372</v>
      </c>
    </row>
    <row r="94" spans="1:16" ht="11.4">
      <c r="A94" s="82">
        <v>1</v>
      </c>
      <c r="B94" s="83">
        <v>224</v>
      </c>
      <c r="C94" s="84" t="s">
        <v>990</v>
      </c>
      <c r="D94" s="24">
        <f>'2018 Kunta fi 7.9.'!D94</f>
        <v>27678082.09</v>
      </c>
      <c r="E94" s="92">
        <f>'2018 Kunta fi 7.9.'!E94</f>
        <v>1.4831400505619374E-2</v>
      </c>
      <c r="F94" s="24">
        <f>'2018 Kunta fi 7.9.'!F94</f>
        <v>27543888.821291432</v>
      </c>
      <c r="G94" s="24">
        <f>'2018 Kunta fi 7.9.'!G94</f>
        <v>27628755.444898959</v>
      </c>
      <c r="H94" s="24">
        <f>'2018 Kunta fi 7.9.'!H94</f>
        <v>-84866.623607527465</v>
      </c>
      <c r="I94" s="24">
        <f>'2018 Kunta fi 7.9.'!I94</f>
        <v>-2696708.998107723</v>
      </c>
      <c r="J94" s="24">
        <f>'2018 Kunta fi 7.9.'!J94</f>
        <v>-2781575.6217152504</v>
      </c>
      <c r="K94" s="24">
        <f>'2018 Kunta fi 7.9.'!K94</f>
        <v>1080930.8845503964</v>
      </c>
      <c r="L94" s="85"/>
      <c r="M94" s="87">
        <v>1.4716826671796383E-3</v>
      </c>
      <c r="N94" s="88">
        <v>307</v>
      </c>
      <c r="O94" s="88" t="s">
        <v>990</v>
      </c>
      <c r="P94" s="24">
        <f>'2018 Kunta fi 7.9.'!R94</f>
        <v>1225195.8114357896</v>
      </c>
    </row>
    <row r="95" spans="1:16" ht="11.4">
      <c r="A95" s="82">
        <v>13</v>
      </c>
      <c r="B95" s="83">
        <v>226</v>
      </c>
      <c r="C95" s="84" t="s">
        <v>281</v>
      </c>
      <c r="D95" s="24">
        <f>'2018 Kunta fi 7.9.'!D95</f>
        <v>9953182.6699999999</v>
      </c>
      <c r="E95" s="92">
        <f>'2018 Kunta fi 7.9.'!E95</f>
        <v>5.8908881842766103E-2</v>
      </c>
      <c r="F95" s="24">
        <f>'2018 Kunta fi 7.9.'!F95</f>
        <v>9904926.0707097147</v>
      </c>
      <c r="G95" s="24">
        <f>'2018 Kunta fi 7.9.'!G95</f>
        <v>9804268.0400636159</v>
      </c>
      <c r="H95" s="24">
        <f>'2018 Kunta fi 7.9.'!H95</f>
        <v>100658.03064609878</v>
      </c>
      <c r="I95" s="24">
        <f>'2018 Kunta fi 7.9.'!I95</f>
        <v>-969750.61995702225</v>
      </c>
      <c r="J95" s="24">
        <f>'2018 Kunta fi 7.9.'!J95</f>
        <v>-869092.58931092347</v>
      </c>
      <c r="K95" s="24">
        <f>'2018 Kunta fi 7.9.'!K95</f>
        <v>388708.38349965948</v>
      </c>
      <c r="L95" s="85"/>
      <c r="M95" s="87">
        <v>5.0719558221913119E-4</v>
      </c>
      <c r="N95" s="88">
        <v>311</v>
      </c>
      <c r="O95" s="88" t="s">
        <v>281</v>
      </c>
      <c r="P95" s="24">
        <f>'2018 Kunta fi 7.9.'!R95</f>
        <v>1318475.7518115796</v>
      </c>
    </row>
    <row r="96" spans="1:16" ht="11.4">
      <c r="A96" s="82">
        <v>4</v>
      </c>
      <c r="B96" s="83">
        <v>230</v>
      </c>
      <c r="C96" s="84" t="s">
        <v>81</v>
      </c>
      <c r="D96" s="24">
        <f>'2018 Kunta fi 7.9.'!D96</f>
        <v>5387280.7000000002</v>
      </c>
      <c r="E96" s="92">
        <f>'2018 Kunta fi 7.9.'!E96</f>
        <v>5.5683311445522854E-2</v>
      </c>
      <c r="F96" s="24">
        <f>'2018 Kunta fi 7.9.'!F96</f>
        <v>5361161.231019713</v>
      </c>
      <c r="G96" s="24">
        <f>'2018 Kunta fi 7.9.'!G96</f>
        <v>5270414.4390589632</v>
      </c>
      <c r="H96" s="24">
        <f>'2018 Kunta fi 7.9.'!H96</f>
        <v>90746.791960749775</v>
      </c>
      <c r="I96" s="24">
        <f>'2018 Kunta fi 7.9.'!I96</f>
        <v>-524889.2712935108</v>
      </c>
      <c r="J96" s="24">
        <f>'2018 Kunta fi 7.9.'!J96</f>
        <v>-434142.47933276102</v>
      </c>
      <c r="K96" s="24">
        <f>'2018 Kunta fi 7.9.'!K96</f>
        <v>210393.12165622233</v>
      </c>
      <c r="L96" s="85"/>
      <c r="M96" s="87">
        <v>2.7536454864698337E-4</v>
      </c>
      <c r="N96" s="88">
        <v>316</v>
      </c>
      <c r="O96" s="88" t="s">
        <v>81</v>
      </c>
      <c r="P96" s="24">
        <f>'2018 Kunta fi 7.9.'!R96</f>
        <v>612063.7646093989</v>
      </c>
    </row>
    <row r="97" spans="1:16" ht="11.4">
      <c r="A97" s="82">
        <v>15</v>
      </c>
      <c r="B97" s="83">
        <v>231</v>
      </c>
      <c r="C97" s="84" t="s">
        <v>402</v>
      </c>
      <c r="D97" s="24">
        <f>'2018 Kunta fi 7.9.'!D97</f>
        <v>4827240.13</v>
      </c>
      <c r="E97" s="92">
        <f>'2018 Kunta fi 7.9.'!E97</f>
        <v>-1.2967223417131746E-2</v>
      </c>
      <c r="F97" s="24">
        <f>'2018 Kunta fi 7.9.'!F97</f>
        <v>4803835.9385614637</v>
      </c>
      <c r="G97" s="24">
        <f>'2018 Kunta fi 7.9.'!G97</f>
        <v>4878517.9059784375</v>
      </c>
      <c r="H97" s="24">
        <f>'2018 Kunta fi 7.9.'!H97</f>
        <v>-74681.967416973785</v>
      </c>
      <c r="I97" s="24">
        <f>'2018 Kunta fi 7.9.'!I97</f>
        <v>-470323.8415244433</v>
      </c>
      <c r="J97" s="24">
        <f>'2018 Kunta fi 7.9.'!J97</f>
        <v>-545005.80894141714</v>
      </c>
      <c r="K97" s="24">
        <f>'2018 Kunta fi 7.9.'!K97</f>
        <v>188521.47799443387</v>
      </c>
      <c r="L97" s="85"/>
      <c r="M97" s="87">
        <v>2.6390001024195243E-4</v>
      </c>
      <c r="N97" s="88">
        <v>320</v>
      </c>
      <c r="O97" s="88" t="s">
        <v>402</v>
      </c>
      <c r="P97" s="24">
        <f>'2018 Kunta fi 7.9.'!R97</f>
        <v>1083684.1772630762</v>
      </c>
    </row>
    <row r="98" spans="1:16" ht="11.4">
      <c r="A98" s="82">
        <v>14</v>
      </c>
      <c r="B98" s="83">
        <v>232</v>
      </c>
      <c r="C98" s="84" t="s">
        <v>78</v>
      </c>
      <c r="D98" s="24">
        <f>'2018 Kunta fi 7.9.'!D98</f>
        <v>37684500.840000004</v>
      </c>
      <c r="E98" s="92">
        <f>'2018 Kunta fi 7.9.'!E98</f>
        <v>7.065163041621636E-3</v>
      </c>
      <c r="F98" s="24">
        <f>'2018 Kunta fi 7.9.'!F98</f>
        <v>37501792.864392206</v>
      </c>
      <c r="G98" s="24">
        <f>'2018 Kunta fi 7.9.'!G98</f>
        <v>37511450.960849635</v>
      </c>
      <c r="H98" s="24">
        <f>'2018 Kunta fi 7.9.'!H98</f>
        <v>-9658.0964574292302</v>
      </c>
      <c r="I98" s="24">
        <f>'2018 Kunta fi 7.9.'!I98</f>
        <v>-3671646.4736963306</v>
      </c>
      <c r="J98" s="24">
        <f>'2018 Kunta fi 7.9.'!J98</f>
        <v>-3681304.5701537598</v>
      </c>
      <c r="K98" s="24">
        <f>'2018 Kunta fi 7.9.'!K98</f>
        <v>1471718.3327358705</v>
      </c>
      <c r="L98" s="85"/>
      <c r="M98" s="87">
        <v>2.0191903994785259E-3</v>
      </c>
      <c r="N98" s="88">
        <v>322</v>
      </c>
      <c r="O98" s="88" t="s">
        <v>78</v>
      </c>
      <c r="P98" s="24">
        <f>'2018 Kunta fi 7.9.'!R98</f>
        <v>3919462.6927009691</v>
      </c>
    </row>
    <row r="99" spans="1:16" ht="11.4">
      <c r="A99" s="82">
        <v>14</v>
      </c>
      <c r="B99" s="83">
        <v>233</v>
      </c>
      <c r="C99" s="84" t="s">
        <v>675</v>
      </c>
      <c r="D99" s="24">
        <f>'2018 Kunta fi 7.9.'!D99</f>
        <v>46243979.670000002</v>
      </c>
      <c r="E99" s="92">
        <f>'2018 Kunta fi 7.9.'!E99</f>
        <v>1.2564038895668261E-2</v>
      </c>
      <c r="F99" s="24">
        <f>'2018 Kunta fi 7.9.'!F99</f>
        <v>46019772.271169722</v>
      </c>
      <c r="G99" s="24">
        <f>'2018 Kunta fi 7.9.'!G99</f>
        <v>45434850.091000207</v>
      </c>
      <c r="H99" s="24">
        <f>'2018 Kunta fi 7.9.'!H99</f>
        <v>584922.18016951531</v>
      </c>
      <c r="I99" s="24">
        <f>'2018 Kunta fi 7.9.'!I99</f>
        <v>-4505606.8436712846</v>
      </c>
      <c r="J99" s="24">
        <f>'2018 Kunta fi 7.9.'!J99</f>
        <v>-3920684.6635017693</v>
      </c>
      <c r="K99" s="24">
        <f>'2018 Kunta fi 7.9.'!K99</f>
        <v>1805997.4563007609</v>
      </c>
      <c r="L99" s="85"/>
      <c r="M99" s="87">
        <v>2.464363572916363E-3</v>
      </c>
      <c r="N99" s="88">
        <v>324</v>
      </c>
      <c r="O99" s="88" t="s">
        <v>675</v>
      </c>
      <c r="P99" s="24">
        <f>'2018 Kunta fi 7.9.'!R99</f>
        <v>3317095.4992040154</v>
      </c>
    </row>
    <row r="100" spans="1:16" ht="11.4">
      <c r="A100" s="82">
        <v>1</v>
      </c>
      <c r="B100" s="83">
        <v>235</v>
      </c>
      <c r="C100" s="84" t="s">
        <v>1009</v>
      </c>
      <c r="D100" s="24">
        <f>'2018 Kunta fi 7.9.'!D100</f>
        <v>61453136.399999999</v>
      </c>
      <c r="E100" s="92">
        <f>'2018 Kunta fi 7.9.'!E100</f>
        <v>2.8632133588729403E-2</v>
      </c>
      <c r="F100" s="24">
        <f>'2018 Kunta fi 7.9.'!F100</f>
        <v>61155189.554582953</v>
      </c>
      <c r="G100" s="24">
        <f>'2018 Kunta fi 7.9.'!G100</f>
        <v>62020277.08110489</v>
      </c>
      <c r="H100" s="24">
        <f>'2018 Kunta fi 7.9.'!H100</f>
        <v>-865087.52652193606</v>
      </c>
      <c r="I100" s="24">
        <f>'2018 Kunta fi 7.9.'!I100</f>
        <v>-5987453.3702498041</v>
      </c>
      <c r="J100" s="24">
        <f>'2018 Kunta fi 7.9.'!J100</f>
        <v>-6852540.8967717402</v>
      </c>
      <c r="K100" s="24">
        <f>'2018 Kunta fi 7.9.'!K100</f>
        <v>2399970.9543186831</v>
      </c>
      <c r="L100" s="85"/>
      <c r="M100" s="87">
        <v>3.2237105776653213E-3</v>
      </c>
      <c r="N100" s="88">
        <v>327</v>
      </c>
      <c r="O100" s="88" t="s">
        <v>1009</v>
      </c>
      <c r="P100" s="24">
        <f>'2018 Kunta fi 7.9.'!R100</f>
        <v>1873625.8474319826</v>
      </c>
    </row>
    <row r="101" spans="1:16" ht="11.4">
      <c r="A101" s="82">
        <v>16</v>
      </c>
      <c r="B101" s="83">
        <v>236</v>
      </c>
      <c r="C101" s="84" t="s">
        <v>1018</v>
      </c>
      <c r="D101" s="24">
        <f>'2018 Kunta fi 7.9.'!D101</f>
        <v>12132937.42</v>
      </c>
      <c r="E101" s="92">
        <f>'2018 Kunta fi 7.9.'!E101</f>
        <v>1.8225481674686295E-2</v>
      </c>
      <c r="F101" s="24">
        <f>'2018 Kunta fi 7.9.'!F101</f>
        <v>12074112.587913295</v>
      </c>
      <c r="G101" s="24">
        <f>'2018 Kunta fi 7.9.'!G101</f>
        <v>12106868.325255435</v>
      </c>
      <c r="H101" s="24">
        <f>'2018 Kunta fi 7.9.'!H101</f>
        <v>-32755.737342139706</v>
      </c>
      <c r="I101" s="24">
        <f>'2018 Kunta fi 7.9.'!I101</f>
        <v>-1182126.7603586295</v>
      </c>
      <c r="J101" s="24">
        <f>'2018 Kunta fi 7.9.'!J101</f>
        <v>-1214882.4977007692</v>
      </c>
      <c r="K101" s="24">
        <f>'2018 Kunta fi 7.9.'!K101</f>
        <v>473835.82196735957</v>
      </c>
      <c r="L101" s="85"/>
      <c r="M101" s="87">
        <v>6.4297498163181201E-4</v>
      </c>
      <c r="N101" s="88">
        <v>330</v>
      </c>
      <c r="O101" s="88" t="s">
        <v>1018</v>
      </c>
      <c r="P101" s="24">
        <f>'2018 Kunta fi 7.9.'!R101</f>
        <v>991032.1413005417</v>
      </c>
    </row>
    <row r="102" spans="1:16" ht="11.4">
      <c r="A102" s="82">
        <v>11</v>
      </c>
      <c r="B102" s="83">
        <v>239</v>
      </c>
      <c r="C102" s="84" t="s">
        <v>118</v>
      </c>
      <c r="D102" s="24">
        <f>'2018 Kunta fi 7.9.'!D102</f>
        <v>5846556.4900000002</v>
      </c>
      <c r="E102" s="92">
        <f>'2018 Kunta fi 7.9.'!E102</f>
        <v>8.1561275726251825E-3</v>
      </c>
      <c r="F102" s="24">
        <f>'2018 Kunta fi 7.9.'!F102</f>
        <v>5818210.2872706633</v>
      </c>
      <c r="G102" s="24">
        <f>'2018 Kunta fi 7.9.'!G102</f>
        <v>5794823.5075716106</v>
      </c>
      <c r="H102" s="24">
        <f>'2018 Kunta fi 7.9.'!H102</f>
        <v>23386.779699052684</v>
      </c>
      <c r="I102" s="24">
        <f>'2018 Kunta fi 7.9.'!I102</f>
        <v>-569637.06673246983</v>
      </c>
      <c r="J102" s="24">
        <f>'2018 Kunta fi 7.9.'!J102</f>
        <v>-546250.28703341715</v>
      </c>
      <c r="K102" s="24">
        <f>'2018 Kunta fi 7.9.'!K102</f>
        <v>228329.53012278464</v>
      </c>
      <c r="L102" s="85"/>
      <c r="M102" s="87">
        <v>3.1292800729325001E-4</v>
      </c>
      <c r="N102" s="88">
        <v>334</v>
      </c>
      <c r="O102" s="88" t="s">
        <v>118</v>
      </c>
      <c r="P102" s="24">
        <f>'2018 Kunta fi 7.9.'!R102</f>
        <v>623553.94608616608</v>
      </c>
    </row>
    <row r="103" spans="1:16" ht="11.4">
      <c r="A103" s="82">
        <v>19</v>
      </c>
      <c r="B103" s="83">
        <v>240</v>
      </c>
      <c r="C103" s="84" t="s">
        <v>729</v>
      </c>
      <c r="D103" s="24">
        <f>'2018 Kunta fi 7.9.'!D103</f>
        <v>74300466.430000007</v>
      </c>
      <c r="E103" s="92">
        <f>'2018 Kunta fi 7.9.'!E103</f>
        <v>3.9384573536257461E-2</v>
      </c>
      <c r="F103" s="24">
        <f>'2018 Kunta fi 7.9.'!F103</f>
        <v>73940231.120906278</v>
      </c>
      <c r="G103" s="24">
        <f>'2018 Kunta fi 7.9.'!G103</f>
        <v>73042608.625954017</v>
      </c>
      <c r="H103" s="24">
        <f>'2018 Kunta fi 7.9.'!H103</f>
        <v>897622.49495226145</v>
      </c>
      <c r="I103" s="24">
        <f>'2018 Kunta fi 7.9.'!I103</f>
        <v>-7239184.2662311373</v>
      </c>
      <c r="J103" s="24">
        <f>'2018 Kunta fi 7.9.'!J103</f>
        <v>-6341561.7712788759</v>
      </c>
      <c r="K103" s="24">
        <f>'2018 Kunta fi 7.9.'!K103</f>
        <v>2901706.4346992453</v>
      </c>
      <c r="L103" s="85"/>
      <c r="M103" s="87">
        <v>3.8573349455707051E-3</v>
      </c>
      <c r="N103" s="88">
        <v>339</v>
      </c>
      <c r="O103" s="88" t="s">
        <v>729</v>
      </c>
      <c r="P103" s="24">
        <f>'2018 Kunta fi 7.9.'!R103</f>
        <v>7203995.2004335783</v>
      </c>
    </row>
    <row r="104" spans="1:16" ht="11.4">
      <c r="A104" s="82">
        <v>19</v>
      </c>
      <c r="B104" s="83">
        <v>241</v>
      </c>
      <c r="C104" s="84" t="s">
        <v>110</v>
      </c>
      <c r="D104" s="24">
        <f>'2018 Kunta fi 7.9.'!D104</f>
        <v>30629461.09</v>
      </c>
      <c r="E104" s="92">
        <f>'2018 Kunta fi 7.9.'!E104</f>
        <v>3.5401843811276201E-2</v>
      </c>
      <c r="F104" s="24">
        <f>'2018 Kunta fi 7.9.'!F104</f>
        <v>30480958.477388196</v>
      </c>
      <c r="G104" s="24">
        <f>'2018 Kunta fi 7.9.'!G104</f>
        <v>29942656.692643926</v>
      </c>
      <c r="H104" s="24">
        <f>'2018 Kunta fi 7.9.'!H104</f>
        <v>538301.78474427015</v>
      </c>
      <c r="I104" s="24">
        <f>'2018 Kunta fi 7.9.'!I104</f>
        <v>-2984265.4220046569</v>
      </c>
      <c r="J104" s="24">
        <f>'2018 Kunta fi 7.9.'!J104</f>
        <v>-2445963.6372603867</v>
      </c>
      <c r="K104" s="24">
        <f>'2018 Kunta fi 7.9.'!K104</f>
        <v>1196193.0874277439</v>
      </c>
      <c r="L104" s="85"/>
      <c r="M104" s="87">
        <v>1.5962558434226384E-3</v>
      </c>
      <c r="N104" s="88">
        <v>342</v>
      </c>
      <c r="O104" s="88" t="s">
        <v>110</v>
      </c>
      <c r="P104" s="24">
        <f>'2018 Kunta fi 7.9.'!R104</f>
        <v>1078833.4514206436</v>
      </c>
    </row>
    <row r="105" spans="1:16" ht="11.4">
      <c r="A105" s="82">
        <v>17</v>
      </c>
      <c r="B105" s="83">
        <v>244</v>
      </c>
      <c r="C105" s="84" t="s">
        <v>90</v>
      </c>
      <c r="D105" s="24">
        <f>'2018 Kunta fi 7.9.'!D105</f>
        <v>61630399.960000001</v>
      </c>
      <c r="E105" s="92">
        <f>'2018 Kunta fi 7.9.'!E105</f>
        <v>3.6316292921876103E-2</v>
      </c>
      <c r="F105" s="24">
        <f>'2018 Kunta fi 7.9.'!F105</f>
        <v>61331593.67726855</v>
      </c>
      <c r="G105" s="24">
        <f>'2018 Kunta fi 7.9.'!G105</f>
        <v>61177958.350732543</v>
      </c>
      <c r="H105" s="24">
        <f>'2018 Kunta fi 7.9.'!H105</f>
        <v>153635.32653600723</v>
      </c>
      <c r="I105" s="24">
        <f>'2018 Kunta fi 7.9.'!I105</f>
        <v>-6004724.3731948137</v>
      </c>
      <c r="J105" s="24">
        <f>'2018 Kunta fi 7.9.'!J105</f>
        <v>-5851089.0466588065</v>
      </c>
      <c r="K105" s="24">
        <f>'2018 Kunta fi 7.9.'!K105</f>
        <v>2406893.7481772425</v>
      </c>
      <c r="L105" s="85"/>
      <c r="M105" s="87">
        <v>3.2090371028759448E-3</v>
      </c>
      <c r="N105" s="88">
        <v>347</v>
      </c>
      <c r="O105" s="88" t="s">
        <v>90</v>
      </c>
      <c r="P105" s="24">
        <f>'2018 Kunta fi 7.9.'!R105</f>
        <v>3795435.3337939843</v>
      </c>
    </row>
    <row r="106" spans="1:16" ht="11.4">
      <c r="A106" s="82">
        <v>1</v>
      </c>
      <c r="B106" s="83">
        <v>245</v>
      </c>
      <c r="C106" s="84" t="s">
        <v>994</v>
      </c>
      <c r="D106" s="24">
        <f>'2018 Kunta fi 7.9.'!D106</f>
        <v>135107942.50999999</v>
      </c>
      <c r="E106" s="92">
        <f>'2018 Kunta fi 7.9.'!E106</f>
        <v>2.3562758365808234E-2</v>
      </c>
      <c r="F106" s="24">
        <f>'2018 Kunta fi 7.9.'!F106</f>
        <v>134452890.74828649</v>
      </c>
      <c r="G106" s="24">
        <f>'2018 Kunta fi 7.9.'!G106</f>
        <v>134093917.5447036</v>
      </c>
      <c r="H106" s="24">
        <f>'2018 Kunta fi 7.9.'!H106</f>
        <v>358973.20358288288</v>
      </c>
      <c r="I106" s="24">
        <f>'2018 Kunta fi 7.9.'!I106</f>
        <v>-13163730.170963516</v>
      </c>
      <c r="J106" s="24">
        <f>'2018 Kunta fi 7.9.'!J106</f>
        <v>-12804756.967380634</v>
      </c>
      <c r="K106" s="24">
        <f>'2018 Kunta fi 7.9.'!K106</f>
        <v>5276461.9792743158</v>
      </c>
      <c r="L106" s="85"/>
      <c r="M106" s="87">
        <v>7.1225988103665715E-3</v>
      </c>
      <c r="N106" s="88">
        <v>348</v>
      </c>
      <c r="O106" s="88" t="s">
        <v>994</v>
      </c>
      <c r="P106" s="24">
        <f>'2018 Kunta fi 7.9.'!R106</f>
        <v>9318954.6543143243</v>
      </c>
    </row>
    <row r="107" spans="1:16" ht="11.4">
      <c r="A107" s="82">
        <v>13</v>
      </c>
      <c r="B107" s="83">
        <v>249</v>
      </c>
      <c r="C107" s="84" t="s">
        <v>233</v>
      </c>
      <c r="D107" s="24">
        <f>'2018 Kunta fi 7.9.'!D107</f>
        <v>29355701.5</v>
      </c>
      <c r="E107" s="92">
        <f>'2018 Kunta fi 7.9.'!E107</f>
        <v>4.4046608004803423E-2</v>
      </c>
      <c r="F107" s="24">
        <f>'2018 Kunta fi 7.9.'!F107</f>
        <v>29213374.530714031</v>
      </c>
      <c r="G107" s="24">
        <f>'2018 Kunta fi 7.9.'!G107</f>
        <v>29701456.594781335</v>
      </c>
      <c r="H107" s="24">
        <f>'2018 Kunta fi 7.9.'!H107</f>
        <v>-488082.06406730413</v>
      </c>
      <c r="I107" s="24">
        <f>'2018 Kunta fi 7.9.'!I107</f>
        <v>-2860161.4853008906</v>
      </c>
      <c r="J107" s="24">
        <f>'2018 Kunta fi 7.9.'!J107</f>
        <v>-3348243.5493681948</v>
      </c>
      <c r="K107" s="24">
        <f>'2018 Kunta fi 7.9.'!K107</f>
        <v>1146448.0915192051</v>
      </c>
      <c r="L107" s="85"/>
      <c r="M107" s="87">
        <v>1.5172063604259141E-3</v>
      </c>
      <c r="N107" s="88">
        <v>360</v>
      </c>
      <c r="O107" s="88" t="s">
        <v>233</v>
      </c>
      <c r="P107" s="24">
        <f>'2018 Kunta fi 7.9.'!R107</f>
        <v>2501221.0951961689</v>
      </c>
    </row>
    <row r="108" spans="1:16" ht="11.4">
      <c r="A108" s="82">
        <v>6</v>
      </c>
      <c r="B108" s="83">
        <v>250</v>
      </c>
      <c r="C108" s="84" t="s">
        <v>279</v>
      </c>
      <c r="D108" s="24">
        <f>'2018 Kunta fi 7.9.'!D108</f>
        <v>4611278</v>
      </c>
      <c r="E108" s="92">
        <f>'2018 Kunta fi 7.9.'!E108</f>
        <v>-9.5069701857319888E-4</v>
      </c>
      <c r="F108" s="24">
        <f>'2018 Kunta fi 7.9.'!F108</f>
        <v>4588920.8704224611</v>
      </c>
      <c r="G108" s="24">
        <f>'2018 Kunta fi 7.9.'!G108</f>
        <v>4619766.1300113276</v>
      </c>
      <c r="H108" s="24">
        <f>'2018 Kunta fi 7.9.'!H108</f>
        <v>-30845.259588866495</v>
      </c>
      <c r="I108" s="24">
        <f>'2018 Kunta fi 7.9.'!I108</f>
        <v>-449282.39012156875</v>
      </c>
      <c r="J108" s="24">
        <f>'2018 Kunta fi 7.9.'!J108</f>
        <v>-480127.64971043525</v>
      </c>
      <c r="K108" s="24">
        <f>'2018 Kunta fi 7.9.'!K108</f>
        <v>180087.3626734656</v>
      </c>
      <c r="L108" s="85"/>
      <c r="M108" s="87">
        <v>2.490614215775215E-4</v>
      </c>
      <c r="N108" s="88">
        <v>363</v>
      </c>
      <c r="O108" s="88" t="s">
        <v>279</v>
      </c>
      <c r="P108" s="24">
        <f>'2018 Kunta fi 7.9.'!R108</f>
        <v>667888.31509145664</v>
      </c>
    </row>
    <row r="109" spans="1:16" ht="11.4">
      <c r="A109" s="82">
        <v>13</v>
      </c>
      <c r="B109" s="83">
        <v>256</v>
      </c>
      <c r="C109" s="84" t="s">
        <v>243</v>
      </c>
      <c r="D109" s="24">
        <f>'2018 Kunta fi 7.9.'!D109</f>
        <v>3539516.64</v>
      </c>
      <c r="E109" s="92">
        <f>'2018 Kunta fi 7.9.'!E109</f>
        <v>-3.9967631750207122E-2</v>
      </c>
      <c r="F109" s="24">
        <f>'2018 Kunta fi 7.9.'!F109</f>
        <v>3522355.7938826471</v>
      </c>
      <c r="G109" s="24">
        <f>'2018 Kunta fi 7.9.'!G109</f>
        <v>3644138.9422687972</v>
      </c>
      <c r="H109" s="24">
        <f>'2018 Kunta fi 7.9.'!H109</f>
        <v>-121783.14838615013</v>
      </c>
      <c r="I109" s="24">
        <f>'2018 Kunta fi 7.9.'!I109</f>
        <v>-344859.38516269554</v>
      </c>
      <c r="J109" s="24">
        <f>'2018 Kunta fi 7.9.'!J109</f>
        <v>-466642.53354884568</v>
      </c>
      <c r="K109" s="24">
        <f>'2018 Kunta fi 7.9.'!K109</f>
        <v>138231.14044229093</v>
      </c>
      <c r="L109" s="85"/>
      <c r="M109" s="87">
        <v>1.9894368633294987E-4</v>
      </c>
      <c r="N109" s="88">
        <v>381</v>
      </c>
      <c r="O109" s="88" t="s">
        <v>243</v>
      </c>
      <c r="P109" s="24">
        <f>'2018 Kunta fi 7.9.'!R109</f>
        <v>578406.02320133883</v>
      </c>
    </row>
    <row r="110" spans="1:16" ht="11.4">
      <c r="A110" s="82">
        <v>1</v>
      </c>
      <c r="B110" s="83">
        <v>257</v>
      </c>
      <c r="C110" s="84" t="s">
        <v>374</v>
      </c>
      <c r="D110" s="24">
        <f>'2018 Kunta fi 7.9.'!D110</f>
        <v>169622299.21000001</v>
      </c>
      <c r="E110" s="92">
        <f>'2018 Kunta fi 7.9.'!E110</f>
        <v>1.2851032872219337E-2</v>
      </c>
      <c r="F110" s="24">
        <f>'2018 Kunta fi 7.9.'!F110</f>
        <v>168799909.46844071</v>
      </c>
      <c r="G110" s="24">
        <f>'2018 Kunta fi 7.9.'!G110</f>
        <v>170515693.04237422</v>
      </c>
      <c r="H110" s="24">
        <f>'2018 Kunta fi 7.9.'!H110</f>
        <v>-1715783.573933512</v>
      </c>
      <c r="I110" s="24">
        <f>'2018 Kunta fi 7.9.'!I110</f>
        <v>-16526505.668707175</v>
      </c>
      <c r="J110" s="24">
        <f>'2018 Kunta fi 7.9.'!J110</f>
        <v>-18242289.242640689</v>
      </c>
      <c r="K110" s="24">
        <f>'2018 Kunta fi 7.9.'!K110</f>
        <v>6624374.525964031</v>
      </c>
      <c r="L110" s="85"/>
      <c r="M110" s="87">
        <v>9.0366913444799319E-3</v>
      </c>
      <c r="N110" s="88">
        <v>383</v>
      </c>
      <c r="O110" s="88" t="s">
        <v>374</v>
      </c>
      <c r="P110" s="24">
        <f>'2018 Kunta fi 7.9.'!R110</f>
        <v>6637783.4751377422</v>
      </c>
    </row>
    <row r="111" spans="1:16" ht="11.4">
      <c r="A111" s="82">
        <v>12</v>
      </c>
      <c r="B111" s="83">
        <v>260</v>
      </c>
      <c r="C111" s="84" t="s">
        <v>332</v>
      </c>
      <c r="D111" s="24">
        <f>'2018 Kunta fi 7.9.'!D111</f>
        <v>27748138.280000001</v>
      </c>
      <c r="E111" s="92">
        <f>'2018 Kunta fi 7.9.'!E111</f>
        <v>1.0497004344658389E-3</v>
      </c>
      <c r="F111" s="24">
        <f>'2018 Kunta fi 7.9.'!F111</f>
        <v>27613605.353756681</v>
      </c>
      <c r="G111" s="24">
        <f>'2018 Kunta fi 7.9.'!G111</f>
        <v>27508204.31788348</v>
      </c>
      <c r="H111" s="24">
        <f>'2018 Kunta fi 7.9.'!H111</f>
        <v>105401.03587320074</v>
      </c>
      <c r="I111" s="24">
        <f>'2018 Kunta fi 7.9.'!I111</f>
        <v>-2703534.6573904664</v>
      </c>
      <c r="J111" s="24">
        <f>'2018 Kunta fi 7.9.'!J111</f>
        <v>-2598133.6215172657</v>
      </c>
      <c r="K111" s="24">
        <f>'2018 Kunta fi 7.9.'!K111</f>
        <v>1083666.8363832834</v>
      </c>
      <c r="L111" s="85"/>
      <c r="M111" s="87">
        <v>1.4957199575532211E-3</v>
      </c>
      <c r="N111" s="88">
        <v>389</v>
      </c>
      <c r="O111" s="88" t="s">
        <v>332</v>
      </c>
      <c r="P111" s="24">
        <f>'2018 Kunta fi 7.9.'!R111</f>
        <v>2144051.7952186149</v>
      </c>
    </row>
    <row r="112" spans="1:16" ht="11.4">
      <c r="A112" s="82">
        <v>19</v>
      </c>
      <c r="B112" s="83">
        <v>261</v>
      </c>
      <c r="C112" s="84" t="s">
        <v>236</v>
      </c>
      <c r="D112" s="24">
        <f>'2018 Kunta fi 7.9.'!D112</f>
        <v>21489530.199999999</v>
      </c>
      <c r="E112" s="92">
        <f>'2018 Kunta fi 7.9.'!E112</f>
        <v>0.1272369421655688</v>
      </c>
      <c r="F112" s="24">
        <f>'2018 Kunta fi 7.9.'!F112</f>
        <v>21385341.250376523</v>
      </c>
      <c r="G112" s="24">
        <f>'2018 Kunta fi 7.9.'!G112</f>
        <v>19464097.88690925</v>
      </c>
      <c r="H112" s="24">
        <f>'2018 Kunta fi 7.9.'!H112</f>
        <v>1921243.3634672724</v>
      </c>
      <c r="I112" s="24">
        <f>'2018 Kunta fi 7.9.'!I112</f>
        <v>-2093750.9061144507</v>
      </c>
      <c r="J112" s="24">
        <f>'2018 Kunta fi 7.9.'!J112</f>
        <v>-172507.54264717828</v>
      </c>
      <c r="K112" s="24">
        <f>'2018 Kunta fi 7.9.'!K112</f>
        <v>839245.17645862838</v>
      </c>
      <c r="L112" s="85"/>
      <c r="M112" s="87">
        <v>1.0286882670293269E-3</v>
      </c>
      <c r="N112" s="88">
        <v>391</v>
      </c>
      <c r="O112" s="88" t="s">
        <v>236</v>
      </c>
      <c r="P112" s="24">
        <f>'2018 Kunta fi 7.9.'!R112</f>
        <v>2153844.6637791917</v>
      </c>
    </row>
    <row r="113" spans="1:16" ht="11.4">
      <c r="A113" s="82">
        <v>11</v>
      </c>
      <c r="B113" s="83">
        <v>263</v>
      </c>
      <c r="C113" s="84" t="s">
        <v>106</v>
      </c>
      <c r="D113" s="24">
        <f>'2018 Kunta fi 7.9.'!D113</f>
        <v>19945216.469999999</v>
      </c>
      <c r="E113" s="92">
        <f>'2018 Kunta fi 7.9.'!E113</f>
        <v>4.4971668471196491E-3</v>
      </c>
      <c r="F113" s="24">
        <f>'2018 Kunta fi 7.9.'!F113</f>
        <v>19848514.907207239</v>
      </c>
      <c r="G113" s="24">
        <f>'2018 Kunta fi 7.9.'!G113</f>
        <v>19730613.194593694</v>
      </c>
      <c r="H113" s="24">
        <f>'2018 Kunta fi 7.9.'!H113</f>
        <v>117901.71261354536</v>
      </c>
      <c r="I113" s="24">
        <f>'2018 Kunta fi 7.9.'!I113</f>
        <v>-1943286.552477139</v>
      </c>
      <c r="J113" s="24">
        <f>'2018 Kunta fi 7.9.'!J113</f>
        <v>-1825384.8398635937</v>
      </c>
      <c r="K113" s="24">
        <f>'2018 Kunta fi 7.9.'!K113</f>
        <v>778934.04649072746</v>
      </c>
      <c r="L113" s="85"/>
      <c r="M113" s="87">
        <v>1.0714258405554674E-3</v>
      </c>
      <c r="N113" s="88">
        <v>397</v>
      </c>
      <c r="O113" s="88" t="s">
        <v>106</v>
      </c>
      <c r="P113" s="24">
        <f>'2018 Kunta fi 7.9.'!R113</f>
        <v>1820924.3001557044</v>
      </c>
    </row>
    <row r="114" spans="1:16" ht="11.4">
      <c r="A114" s="82">
        <v>13</v>
      </c>
      <c r="B114" s="83">
        <v>265</v>
      </c>
      <c r="C114" s="84" t="s">
        <v>365</v>
      </c>
      <c r="D114" s="24">
        <f>'2018 Kunta fi 7.9.'!D114</f>
        <v>2485778.65</v>
      </c>
      <c r="E114" s="92">
        <f>'2018 Kunta fi 7.9.'!E114</f>
        <v>2.6783390252668626E-2</v>
      </c>
      <c r="F114" s="24">
        <f>'2018 Kunta fi 7.9.'!F114</f>
        <v>2473726.703580996</v>
      </c>
      <c r="G114" s="24">
        <f>'2018 Kunta fi 7.9.'!G114</f>
        <v>2451311.6195949758</v>
      </c>
      <c r="H114" s="24">
        <f>'2018 Kunta fi 7.9.'!H114</f>
        <v>22415.083986020181</v>
      </c>
      <c r="I114" s="24">
        <f>'2018 Kunta fi 7.9.'!I114</f>
        <v>-242192.41893140392</v>
      </c>
      <c r="J114" s="24">
        <f>'2018 Kunta fi 7.9.'!J114</f>
        <v>-219777.33494538374</v>
      </c>
      <c r="K114" s="24">
        <f>'2018 Kunta fi 7.9.'!K114</f>
        <v>97078.797085863756</v>
      </c>
      <c r="L114" s="85"/>
      <c r="M114" s="87">
        <v>1.3063384125304426E-4</v>
      </c>
      <c r="N114" s="88">
        <v>400</v>
      </c>
      <c r="O114" s="88" t="s">
        <v>365</v>
      </c>
      <c r="P114" s="24">
        <f>'2018 Kunta fi 7.9.'!R114</f>
        <v>620000.32622149005</v>
      </c>
    </row>
    <row r="115" spans="1:16" ht="11.4">
      <c r="A115" s="82">
        <v>4</v>
      </c>
      <c r="B115" s="83">
        <v>271</v>
      </c>
      <c r="C115" s="84" t="s">
        <v>385</v>
      </c>
      <c r="D115" s="24">
        <f>'2018 Kunta fi 7.9.'!D115</f>
        <v>22397767.789999999</v>
      </c>
      <c r="E115" s="92">
        <f>'2018 Kunta fi 7.9.'!E115</f>
        <v>5.5240697186600407E-3</v>
      </c>
      <c r="F115" s="24">
        <f>'2018 Kunta fi 7.9.'!F115</f>
        <v>22289175.378801048</v>
      </c>
      <c r="G115" s="24">
        <f>'2018 Kunta fi 7.9.'!G115</f>
        <v>22241084.581693411</v>
      </c>
      <c r="H115" s="24">
        <f>'2018 Kunta fi 7.9.'!H115</f>
        <v>48090.797107636929</v>
      </c>
      <c r="I115" s="24">
        <f>'2018 Kunta fi 7.9.'!I115</f>
        <v>-2182241.592478069</v>
      </c>
      <c r="J115" s="24">
        <f>'2018 Kunta fi 7.9.'!J115</f>
        <v>-2134150.7953704321</v>
      </c>
      <c r="K115" s="24">
        <f>'2018 Kunta fi 7.9.'!K115</f>
        <v>874715.19415524183</v>
      </c>
      <c r="L115" s="85"/>
      <c r="M115" s="87">
        <v>1.2019443082771991E-3</v>
      </c>
      <c r="N115" s="88">
        <v>406</v>
      </c>
      <c r="O115" s="88" t="s">
        <v>385</v>
      </c>
      <c r="P115" s="24">
        <f>'2018 Kunta fi 7.9.'!R115</f>
        <v>1213215.8832881155</v>
      </c>
    </row>
    <row r="116" spans="1:16" ht="11.4">
      <c r="A116" s="82">
        <v>16</v>
      </c>
      <c r="B116" s="83">
        <v>272</v>
      </c>
      <c r="C116" s="84" t="s">
        <v>993</v>
      </c>
      <c r="D116" s="24">
        <f>'2018 Kunta fi 7.9.'!D116</f>
        <v>160266842.72</v>
      </c>
      <c r="E116" s="92">
        <f>'2018 Kunta fi 7.9.'!E116</f>
        <v>2.893295362397752E-2</v>
      </c>
      <c r="F116" s="24">
        <f>'2018 Kunta fi 7.9.'!F116</f>
        <v>159489811.58683601</v>
      </c>
      <c r="G116" s="24">
        <f>'2018 Kunta fi 7.9.'!G116</f>
        <v>158059627.60848358</v>
      </c>
      <c r="H116" s="24">
        <f>'2018 Kunta fi 7.9.'!H116</f>
        <v>1430183.9783524275</v>
      </c>
      <c r="I116" s="24">
        <f>'2018 Kunta fi 7.9.'!I116</f>
        <v>-15614992.233059715</v>
      </c>
      <c r="J116" s="24">
        <f>'2018 Kunta fi 7.9.'!J116</f>
        <v>-14184808.254707288</v>
      </c>
      <c r="K116" s="24">
        <f>'2018 Kunta fi 7.9.'!K116</f>
        <v>6259009.5477756727</v>
      </c>
      <c r="L116" s="85"/>
      <c r="M116" s="87">
        <v>8.4048251536525641E-3</v>
      </c>
      <c r="N116" s="88">
        <v>408</v>
      </c>
      <c r="O116" s="88" t="s">
        <v>993</v>
      </c>
      <c r="P116" s="24">
        <f>'2018 Kunta fi 7.9.'!R116</f>
        <v>15825834.982577028</v>
      </c>
    </row>
    <row r="117" spans="1:16" ht="11.4">
      <c r="A117" s="82">
        <v>19</v>
      </c>
      <c r="B117" s="83">
        <v>273</v>
      </c>
      <c r="C117" s="84" t="s">
        <v>268</v>
      </c>
      <c r="D117" s="24">
        <f>'2018 Kunta fi 7.9.'!D117</f>
        <v>10369591.130000001</v>
      </c>
      <c r="E117" s="92">
        <f>'2018 Kunta fi 7.9.'!E117</f>
        <v>3.0317671892849063E-2</v>
      </c>
      <c r="F117" s="24">
        <f>'2018 Kunta fi 7.9.'!F117</f>
        <v>10319315.633150859</v>
      </c>
      <c r="G117" s="24">
        <f>'2018 Kunta fi 7.9.'!G117</f>
        <v>10281522.026567537</v>
      </c>
      <c r="H117" s="24">
        <f>'2018 Kunta fi 7.9.'!H117</f>
        <v>37793.606583321467</v>
      </c>
      <c r="I117" s="24">
        <f>'2018 Kunta fi 7.9.'!I117</f>
        <v>-1010321.7996116952</v>
      </c>
      <c r="J117" s="24">
        <f>'2018 Kunta fi 7.9.'!J117</f>
        <v>-972528.19302837376</v>
      </c>
      <c r="K117" s="24">
        <f>'2018 Kunta fi 7.9.'!K117</f>
        <v>404970.66509628389</v>
      </c>
      <c r="L117" s="85"/>
      <c r="M117" s="87">
        <v>5.4307844048513112E-4</v>
      </c>
      <c r="N117" s="88">
        <v>410</v>
      </c>
      <c r="O117" s="88" t="s">
        <v>268</v>
      </c>
      <c r="P117" s="24">
        <f>'2018 Kunta fi 7.9.'!R117</f>
        <v>785240.17721392901</v>
      </c>
    </row>
    <row r="118" spans="1:16" ht="11.4">
      <c r="A118" s="82">
        <v>13</v>
      </c>
      <c r="B118" s="83">
        <v>275</v>
      </c>
      <c r="C118" s="84" t="s">
        <v>801</v>
      </c>
      <c r="D118" s="24">
        <f>'2018 Kunta fi 7.9.'!D118</f>
        <v>7285049.2999999998</v>
      </c>
      <c r="E118" s="92">
        <f>'2018 Kunta fi 7.9.'!E118</f>
        <v>2.8681712752187449E-2</v>
      </c>
      <c r="F118" s="24">
        <f>'2018 Kunta fi 7.9.'!F118</f>
        <v>7249728.7682127459</v>
      </c>
      <c r="G118" s="24">
        <f>'2018 Kunta fi 7.9.'!G118</f>
        <v>7335677.5761253918</v>
      </c>
      <c r="H118" s="24">
        <f>'2018 Kunta fi 7.9.'!H118</f>
        <v>-85948.807912645862</v>
      </c>
      <c r="I118" s="24">
        <f>'2018 Kunta fi 7.9.'!I118</f>
        <v>-709791.16020709684</v>
      </c>
      <c r="J118" s="24">
        <f>'2018 Kunta fi 7.9.'!J118</f>
        <v>-795739.9681197427</v>
      </c>
      <c r="K118" s="24">
        <f>'2018 Kunta fi 7.9.'!K118</f>
        <v>284507.96403582185</v>
      </c>
      <c r="L118" s="85"/>
      <c r="M118" s="87">
        <v>3.821409282981559E-4</v>
      </c>
      <c r="N118" s="88">
        <v>416</v>
      </c>
      <c r="O118" s="88" t="s">
        <v>801</v>
      </c>
      <c r="P118" s="24">
        <f>'2018 Kunta fi 7.9.'!R118</f>
        <v>820836.81987296569</v>
      </c>
    </row>
    <row r="119" spans="1:16" ht="11.4">
      <c r="A119" s="82">
        <v>12</v>
      </c>
      <c r="B119" s="83">
        <v>276</v>
      </c>
      <c r="C119" s="84" t="s">
        <v>344</v>
      </c>
      <c r="D119" s="24">
        <f>'2018 Kunta fi 7.9.'!D119</f>
        <v>46609695.200000003</v>
      </c>
      <c r="E119" s="92">
        <f>'2018 Kunta fi 7.9.'!E119</f>
        <v>3.9750012445349148E-2</v>
      </c>
      <c r="F119" s="24">
        <f>'2018 Kunta fi 7.9.'!F119</f>
        <v>46383714.681116514</v>
      </c>
      <c r="G119" s="24">
        <f>'2018 Kunta fi 7.9.'!G119</f>
        <v>45547571.829873227</v>
      </c>
      <c r="H119" s="24">
        <f>'2018 Kunta fi 7.9.'!H119</f>
        <v>836142.85124328732</v>
      </c>
      <c r="I119" s="24">
        <f>'2018 Kunta fi 7.9.'!I119</f>
        <v>-4541238.949873291</v>
      </c>
      <c r="J119" s="24">
        <f>'2018 Kunta fi 7.9.'!J119</f>
        <v>-3705096.0986300036</v>
      </c>
      <c r="K119" s="24">
        <f>'2018 Kunta fi 7.9.'!K119</f>
        <v>1820279.9925708424</v>
      </c>
      <c r="L119" s="85"/>
      <c r="M119" s="87">
        <v>2.4189083133825452E-3</v>
      </c>
      <c r="N119" s="88">
        <v>420</v>
      </c>
      <c r="O119" s="88" t="s">
        <v>344</v>
      </c>
      <c r="P119" s="24">
        <f>'2018 Kunta fi 7.9.'!R119</f>
        <v>1419324.3337247281</v>
      </c>
    </row>
    <row r="120" spans="1:16" ht="11.4">
      <c r="A120" s="82">
        <v>15</v>
      </c>
      <c r="B120" s="83">
        <v>280</v>
      </c>
      <c r="C120" s="84" t="s">
        <v>95</v>
      </c>
      <c r="D120" s="24">
        <f>'2018 Kunta fi 7.9.'!D120</f>
        <v>5312603.8899999997</v>
      </c>
      <c r="E120" s="92">
        <f>'2018 Kunta fi 7.9.'!E120</f>
        <v>2.5428381676949607E-2</v>
      </c>
      <c r="F120" s="24">
        <f>'2018 Kunta fi 7.9.'!F120</f>
        <v>5286846.4809774105</v>
      </c>
      <c r="G120" s="24">
        <f>'2018 Kunta fi 7.9.'!G120</f>
        <v>5215531.5759636965</v>
      </c>
      <c r="H120" s="24">
        <f>'2018 Kunta fi 7.9.'!H120</f>
        <v>71314.905013713986</v>
      </c>
      <c r="I120" s="24">
        <f>'2018 Kunta fi 7.9.'!I120</f>
        <v>-517613.41941829218</v>
      </c>
      <c r="J120" s="24">
        <f>'2018 Kunta fi 7.9.'!J120</f>
        <v>-446298.51440457819</v>
      </c>
      <c r="K120" s="24">
        <f>'2018 Kunta fi 7.9.'!K120</f>
        <v>207476.71762120916</v>
      </c>
      <c r="L120" s="85"/>
      <c r="M120" s="87">
        <v>2.7955945217616226E-4</v>
      </c>
      <c r="N120" s="88">
        <v>428</v>
      </c>
      <c r="O120" s="88" t="s">
        <v>95</v>
      </c>
      <c r="P120" s="24">
        <f>'2018 Kunta fi 7.9.'!R120</f>
        <v>853795.13771038596</v>
      </c>
    </row>
    <row r="121" spans="1:16" ht="11.4">
      <c r="A121" s="82">
        <v>2</v>
      </c>
      <c r="B121" s="83">
        <v>284</v>
      </c>
      <c r="C121" s="84" t="s">
        <v>388</v>
      </c>
      <c r="D121" s="24">
        <f>'2018 Kunta fi 7.9.'!D121</f>
        <v>5840627.4400000004</v>
      </c>
      <c r="E121" s="92">
        <f>'2018 Kunta fi 7.9.'!E121</f>
        <v>-3.8699693714161487E-4</v>
      </c>
      <c r="F121" s="24">
        <f>'2018 Kunta fi 7.9.'!F121</f>
        <v>5812309.9834315153</v>
      </c>
      <c r="G121" s="24">
        <f>'2018 Kunta fi 7.9.'!G121</f>
        <v>5788604.7794267312</v>
      </c>
      <c r="H121" s="24">
        <f>'2018 Kunta fi 7.9.'!H121</f>
        <v>23705.204004784115</v>
      </c>
      <c r="I121" s="24">
        <f>'2018 Kunta fi 7.9.'!I121</f>
        <v>-569059.3922233315</v>
      </c>
      <c r="J121" s="24">
        <f>'2018 Kunta fi 7.9.'!J121</f>
        <v>-545354.18821854738</v>
      </c>
      <c r="K121" s="24">
        <f>'2018 Kunta fi 7.9.'!K121</f>
        <v>228097.97891774797</v>
      </c>
      <c r="L121" s="85"/>
      <c r="M121" s="87">
        <v>3.1528236971394507E-4</v>
      </c>
      <c r="N121" s="88">
        <v>434</v>
      </c>
      <c r="O121" s="88" t="s">
        <v>388</v>
      </c>
      <c r="P121" s="24">
        <f>'2018 Kunta fi 7.9.'!R121</f>
        <v>612960.85136304563</v>
      </c>
    </row>
    <row r="122" spans="1:16" ht="11.4">
      <c r="A122" s="82">
        <v>8</v>
      </c>
      <c r="B122" s="83">
        <v>285</v>
      </c>
      <c r="C122" s="84" t="s">
        <v>190</v>
      </c>
      <c r="D122" s="24">
        <f>'2018 Kunta fi 7.9.'!D122</f>
        <v>191903056.84</v>
      </c>
      <c r="E122" s="92">
        <f>'2018 Kunta fi 7.9.'!E122</f>
        <v>1.9080001079791131E-2</v>
      </c>
      <c r="F122" s="24">
        <f>'2018 Kunta fi 7.9.'!F122</f>
        <v>190972641.99446309</v>
      </c>
      <c r="G122" s="24">
        <f>'2018 Kunta fi 7.9.'!G122</f>
        <v>188773513.84298497</v>
      </c>
      <c r="H122" s="24">
        <f>'2018 Kunta fi 7.9.'!H122</f>
        <v>2199128.1514781117</v>
      </c>
      <c r="I122" s="24">
        <f>'2018 Kunta fi 7.9.'!I122</f>
        <v>-18697346.81984267</v>
      </c>
      <c r="J122" s="24">
        <f>'2018 Kunta fi 7.9.'!J122</f>
        <v>-16498218.668364558</v>
      </c>
      <c r="K122" s="24">
        <f>'2018 Kunta fi 7.9.'!K122</f>
        <v>7494520.0430968944</v>
      </c>
      <c r="L122" s="85"/>
      <c r="M122" s="87">
        <v>1.0161216207985872E-2</v>
      </c>
      <c r="N122" s="88">
        <v>438</v>
      </c>
      <c r="O122" s="88" t="s">
        <v>190</v>
      </c>
      <c r="P122" s="24">
        <f>'2018 Kunta fi 7.9.'!R122</f>
        <v>9683495.8712178487</v>
      </c>
    </row>
    <row r="123" spans="1:16" ht="11.4">
      <c r="A123" s="82">
        <v>8</v>
      </c>
      <c r="B123" s="83">
        <v>286</v>
      </c>
      <c r="C123" s="84" t="s">
        <v>232</v>
      </c>
      <c r="D123" s="24">
        <f>'2018 Kunta fi 7.9.'!D123</f>
        <v>286465999.74000001</v>
      </c>
      <c r="E123" s="92">
        <f>'2018 Kunta fi 7.9.'!E123</f>
        <v>9.9548132534827971E-3</v>
      </c>
      <c r="F123" s="24">
        <f>'2018 Kunta fi 7.9.'!F123</f>
        <v>285077109.83231139</v>
      </c>
      <c r="G123" s="24">
        <f>'2018 Kunta fi 7.9.'!G123</f>
        <v>284105541.90345711</v>
      </c>
      <c r="H123" s="24">
        <f>'2018 Kunta fi 7.9.'!H123</f>
        <v>971567.92885428667</v>
      </c>
      <c r="I123" s="24">
        <f>'2018 Kunta fi 7.9.'!I123</f>
        <v>-27910728.66388708</v>
      </c>
      <c r="J123" s="24">
        <f>'2018 Kunta fi 7.9.'!J123</f>
        <v>-26939160.735032793</v>
      </c>
      <c r="K123" s="24">
        <f>'2018 Kunta fi 7.9.'!K123</f>
        <v>11187550.693927862</v>
      </c>
      <c r="L123" s="85"/>
      <c r="M123" s="87">
        <v>1.5305348353300729E-2</v>
      </c>
      <c r="N123" s="88">
        <v>440</v>
      </c>
      <c r="O123" s="88" t="s">
        <v>232</v>
      </c>
      <c r="P123" s="24">
        <f>'2018 Kunta fi 7.9.'!R123</f>
        <v>20524930.074781433</v>
      </c>
    </row>
    <row r="124" spans="1:16" ht="11.4">
      <c r="A124" s="82">
        <v>15</v>
      </c>
      <c r="B124" s="83">
        <v>287</v>
      </c>
      <c r="C124" s="84" t="s">
        <v>1026</v>
      </c>
      <c r="D124" s="24">
        <f>'2018 Kunta fi 7.9.'!D124</f>
        <v>20093704.289999999</v>
      </c>
      <c r="E124" s="92">
        <f>'2018 Kunta fi 7.9.'!E124</f>
        <v>2.1880608993050998E-2</v>
      </c>
      <c r="F124" s="24">
        <f>'2018 Kunta fi 7.9.'!F124</f>
        <v>19996282.805000767</v>
      </c>
      <c r="G124" s="24">
        <f>'2018 Kunta fi 7.9.'!G124</f>
        <v>19693972.56126079</v>
      </c>
      <c r="H124" s="24">
        <f>'2018 Kunta fi 7.9.'!H124</f>
        <v>302310.24373997748</v>
      </c>
      <c r="I124" s="24">
        <f>'2018 Kunta fi 7.9.'!I124</f>
        <v>-1957753.9002869092</v>
      </c>
      <c r="J124" s="24">
        <f>'2018 Kunta fi 7.9.'!J124</f>
        <v>-1655443.6565469317</v>
      </c>
      <c r="K124" s="24">
        <f>'2018 Kunta fi 7.9.'!K124</f>
        <v>784733.04188699985</v>
      </c>
      <c r="L124" s="85"/>
      <c r="M124" s="87">
        <v>1.0610404161559481E-3</v>
      </c>
      <c r="N124" s="88">
        <v>443</v>
      </c>
      <c r="O124" s="88" t="s">
        <v>1026</v>
      </c>
      <c r="P124" s="24">
        <f>'2018 Kunta fi 7.9.'!R124</f>
        <v>1418101.7503335371</v>
      </c>
    </row>
    <row r="125" spans="1:16" ht="11.4">
      <c r="A125" s="82">
        <v>15</v>
      </c>
      <c r="B125" s="83">
        <v>288</v>
      </c>
      <c r="C125" s="84" t="s">
        <v>1008</v>
      </c>
      <c r="D125" s="24">
        <f>'2018 Kunta fi 7.9.'!D125</f>
        <v>19754008.120000001</v>
      </c>
      <c r="E125" s="92">
        <f>'2018 Kunta fi 7.9.'!E125</f>
        <v>5.5027546459362586E-2</v>
      </c>
      <c r="F125" s="24">
        <f>'2018 Kunta fi 7.9.'!F125</f>
        <v>19658233.603864864</v>
      </c>
      <c r="G125" s="24">
        <f>'2018 Kunta fi 7.9.'!G125</f>
        <v>19404245.686134525</v>
      </c>
      <c r="H125" s="24">
        <f>'2018 Kunta fi 7.9.'!H125</f>
        <v>253987.91773033887</v>
      </c>
      <c r="I125" s="24">
        <f>'2018 Kunta fi 7.9.'!I125</f>
        <v>-1924656.8917845502</v>
      </c>
      <c r="J125" s="24">
        <f>'2018 Kunta fi 7.9.'!J125</f>
        <v>-1670668.9740542113</v>
      </c>
      <c r="K125" s="24">
        <f>'2018 Kunta fi 7.9.'!K125</f>
        <v>771466.65730433608</v>
      </c>
      <c r="L125" s="85"/>
      <c r="M125" s="87">
        <v>1.0103306013863986E-3</v>
      </c>
      <c r="N125" s="88">
        <v>446</v>
      </c>
      <c r="O125" s="88" t="s">
        <v>1008</v>
      </c>
      <c r="P125" s="24">
        <f>'2018 Kunta fi 7.9.'!R125</f>
        <v>2340999.5989373545</v>
      </c>
    </row>
    <row r="126" spans="1:16" ht="11.4">
      <c r="A126" s="82">
        <v>18</v>
      </c>
      <c r="B126" s="83">
        <v>290</v>
      </c>
      <c r="C126" s="84" t="s">
        <v>109</v>
      </c>
      <c r="D126" s="24">
        <f>'2018 Kunta fi 7.9.'!D126</f>
        <v>23271471.870000001</v>
      </c>
      <c r="E126" s="92">
        <f>'2018 Kunta fi 7.9.'!E126</f>
        <v>1.2943477612065379E-2</v>
      </c>
      <c r="F126" s="24">
        <f>'2018 Kunta fi 7.9.'!F126</f>
        <v>23158643.42806749</v>
      </c>
      <c r="G126" s="24">
        <f>'2018 Kunta fi 7.9.'!G126</f>
        <v>22909869.75022319</v>
      </c>
      <c r="H126" s="24">
        <f>'2018 Kunta fi 7.9.'!H126</f>
        <v>248773.67784430087</v>
      </c>
      <c r="I126" s="24">
        <f>'2018 Kunta fi 7.9.'!I126</f>
        <v>-2267367.6372147705</v>
      </c>
      <c r="J126" s="24">
        <f>'2018 Kunta fi 7.9.'!J126</f>
        <v>-2018593.9593704697</v>
      </c>
      <c r="K126" s="24">
        <f>'2018 Kunta fi 7.9.'!K126</f>
        <v>908836.55129836942</v>
      </c>
      <c r="L126" s="85"/>
      <c r="M126" s="87">
        <v>1.2396832076665882E-3</v>
      </c>
      <c r="N126" s="88">
        <v>455</v>
      </c>
      <c r="O126" s="88" t="s">
        <v>109</v>
      </c>
      <c r="P126" s="24">
        <f>'2018 Kunta fi 7.9.'!R126</f>
        <v>2885849.058751185</v>
      </c>
    </row>
    <row r="127" spans="1:16" ht="11.4">
      <c r="A127" s="82">
        <v>13</v>
      </c>
      <c r="B127" s="83">
        <v>291</v>
      </c>
      <c r="C127" s="84" t="s">
        <v>913</v>
      </c>
      <c r="D127" s="24">
        <f>'2018 Kunta fi 7.9.'!D127</f>
        <v>5669839.6100000003</v>
      </c>
      <c r="E127" s="92">
        <f>'2018 Kunta fi 7.9.'!E127</f>
        <v>2.905476363361803E-4</v>
      </c>
      <c r="F127" s="24">
        <f>'2018 Kunta fi 7.9.'!F127</f>
        <v>5642350.1940843612</v>
      </c>
      <c r="G127" s="24">
        <f>'2018 Kunta fi 7.9.'!G127</f>
        <v>5662329.7882609563</v>
      </c>
      <c r="H127" s="24">
        <f>'2018 Kunta fi 7.9.'!H127</f>
        <v>-19979.594176595099</v>
      </c>
      <c r="I127" s="24">
        <f>'2018 Kunta fi 7.9.'!I127</f>
        <v>-552419.32748074248</v>
      </c>
      <c r="J127" s="24">
        <f>'2018 Kunta fi 7.9.'!J127</f>
        <v>-572398.92165733757</v>
      </c>
      <c r="K127" s="24">
        <f>'2018 Kunta fi 7.9.'!K127</f>
        <v>221428.0861284986</v>
      </c>
      <c r="L127" s="85"/>
      <c r="M127" s="87">
        <v>3.0585577650627123E-4</v>
      </c>
      <c r="N127" s="88">
        <v>451</v>
      </c>
      <c r="O127" s="88" t="s">
        <v>913</v>
      </c>
      <c r="P127" s="24">
        <f>'2018 Kunta fi 7.9.'!R127</f>
        <v>1028823.7275482771</v>
      </c>
    </row>
    <row r="128" spans="1:16" ht="11.4">
      <c r="A128" s="82">
        <v>21</v>
      </c>
      <c r="B128" s="83">
        <v>295</v>
      </c>
      <c r="C128" s="84" t="s">
        <v>890</v>
      </c>
      <c r="D128" s="24">
        <f>'2018 Kunta fi 7.9.'!D128</f>
        <v>1033810.84</v>
      </c>
      <c r="E128" s="92">
        <f>'2018 Kunta fi 7.9.'!E128</f>
        <v>2.5635143300452023E-2</v>
      </c>
      <c r="F128" s="24">
        <f>'2018 Kunta fi 7.9.'!F128</f>
        <v>1028798.5542717172</v>
      </c>
      <c r="G128" s="24">
        <f>'2018 Kunta fi 7.9.'!G128</f>
        <v>1040237.9856362932</v>
      </c>
      <c r="H128" s="24">
        <f>'2018 Kunta fi 7.9.'!H128</f>
        <v>-11439.431364575983</v>
      </c>
      <c r="I128" s="24">
        <f>'2018 Kunta fi 7.9.'!I128</f>
        <v>-100725.43991682712</v>
      </c>
      <c r="J128" s="24">
        <f>'2018 Kunta fi 7.9.'!J128</f>
        <v>-112164.8712814031</v>
      </c>
      <c r="K128" s="24">
        <f>'2018 Kunta fi 7.9.'!K128</f>
        <v>40374.114872024657</v>
      </c>
      <c r="L128" s="85"/>
      <c r="M128" s="87">
        <v>5.4390151259081214E-5</v>
      </c>
      <c r="N128" s="88">
        <v>463</v>
      </c>
      <c r="O128" s="88" t="s">
        <v>890</v>
      </c>
      <c r="P128" s="24">
        <f>'2018 Kunta fi 7.9.'!R128</f>
        <v>8261.6353978126135</v>
      </c>
    </row>
    <row r="129" spans="1:16" ht="11.4">
      <c r="A129" s="82">
        <v>11</v>
      </c>
      <c r="B129" s="83">
        <v>297</v>
      </c>
      <c r="C129" s="84" t="s">
        <v>224</v>
      </c>
      <c r="D129" s="24">
        <f>'2018 Kunta fi 7.9.'!D129</f>
        <v>390501389.80000001</v>
      </c>
      <c r="E129" s="92">
        <f>'2018 Kunta fi 7.9.'!E129</f>
        <v>3.730154130061214E-2</v>
      </c>
      <c r="F129" s="24">
        <f>'2018 Kunta fi 7.9.'!F129</f>
        <v>388608099.00903755</v>
      </c>
      <c r="G129" s="24">
        <f>'2018 Kunta fi 7.9.'!G129</f>
        <v>383442897.52904427</v>
      </c>
      <c r="H129" s="24">
        <f>'2018 Kunta fi 7.9.'!H129</f>
        <v>5165201.4799932837</v>
      </c>
      <c r="I129" s="24">
        <f>'2018 Kunta fi 7.9.'!I129</f>
        <v>-38047022.485987268</v>
      </c>
      <c r="J129" s="24">
        <f>'2018 Kunta fi 7.9.'!J129</f>
        <v>-32881821.005993985</v>
      </c>
      <c r="K129" s="24">
        <f>'2018 Kunta fi 7.9.'!K129</f>
        <v>15250515.238813395</v>
      </c>
      <c r="L129" s="85"/>
      <c r="M129" s="87">
        <v>2.0313728287497109E-2</v>
      </c>
      <c r="N129" s="88">
        <v>466</v>
      </c>
      <c r="O129" s="88" t="s">
        <v>224</v>
      </c>
      <c r="P129" s="24">
        <f>'2018 Kunta fi 7.9.'!R129</f>
        <v>24347911.171599146</v>
      </c>
    </row>
    <row r="130" spans="1:16" ht="11.4">
      <c r="A130" s="82">
        <v>14</v>
      </c>
      <c r="B130" s="83">
        <v>300</v>
      </c>
      <c r="C130" s="84" t="s">
        <v>101</v>
      </c>
      <c r="D130" s="24">
        <f>'2018 Kunta fi 7.9.'!D130</f>
        <v>9524047.0999999996</v>
      </c>
      <c r="E130" s="92">
        <f>'2018 Kunta fi 7.9.'!E130</f>
        <v>1.8814247178165155E-2</v>
      </c>
      <c r="F130" s="24">
        <f>'2018 Kunta fi 7.9.'!F130</f>
        <v>9477871.1038624253</v>
      </c>
      <c r="G130" s="24">
        <f>'2018 Kunta fi 7.9.'!G130</f>
        <v>9347687.3262156062</v>
      </c>
      <c r="H130" s="24">
        <f>'2018 Kunta fi 7.9.'!H130</f>
        <v>130183.77764681913</v>
      </c>
      <c r="I130" s="24">
        <f>'2018 Kunta fi 7.9.'!I130</f>
        <v>-927939.42258922488</v>
      </c>
      <c r="J130" s="24">
        <f>'2018 Kunta fi 7.9.'!J130</f>
        <v>-797755.64494240575</v>
      </c>
      <c r="K130" s="24">
        <f>'2018 Kunta fi 7.9.'!K130</f>
        <v>371949.06145690376</v>
      </c>
      <c r="L130" s="85"/>
      <c r="M130" s="87">
        <v>5.0442732380424871E-4</v>
      </c>
      <c r="N130" s="88">
        <v>473</v>
      </c>
      <c r="O130" s="88" t="s">
        <v>101</v>
      </c>
      <c r="P130" s="24">
        <f>'2018 Kunta fi 7.9.'!R130</f>
        <v>720521.53435385588</v>
      </c>
    </row>
    <row r="131" spans="1:16" ht="11.4">
      <c r="A131" s="82">
        <v>14</v>
      </c>
      <c r="B131" s="83">
        <v>301</v>
      </c>
      <c r="C131" s="84" t="s">
        <v>746</v>
      </c>
      <c r="D131" s="24">
        <f>'2018 Kunta fi 7.9.'!D131</f>
        <v>56867857.960000001</v>
      </c>
      <c r="E131" s="92">
        <f>'2018 Kunta fi 7.9.'!E131</f>
        <v>1.1878631427921338E-2</v>
      </c>
      <c r="F131" s="24">
        <f>'2018 Kunta fi 7.9.'!F131</f>
        <v>56592142.188968882</v>
      </c>
      <c r="G131" s="24">
        <f>'2018 Kunta fi 7.9.'!G131</f>
        <v>56213334.109696321</v>
      </c>
      <c r="H131" s="24">
        <f>'2018 Kunta fi 7.9.'!H131</f>
        <v>378808.07927256078</v>
      </c>
      <c r="I131" s="24">
        <f>'2018 Kunta fi 7.9.'!I131</f>
        <v>-5540704.1486899462</v>
      </c>
      <c r="J131" s="24">
        <f>'2018 Kunta fi 7.9.'!J131</f>
        <v>-5161896.0694173854</v>
      </c>
      <c r="K131" s="24">
        <f>'2018 Kunta fi 7.9.'!K131</f>
        <v>2220898.9700698261</v>
      </c>
      <c r="L131" s="85"/>
      <c r="M131" s="87">
        <v>3.0325678311055679E-3</v>
      </c>
      <c r="N131" s="88">
        <v>476</v>
      </c>
      <c r="O131" s="88" t="s">
        <v>746</v>
      </c>
      <c r="P131" s="24">
        <f>'2018 Kunta fi 7.9.'!R131</f>
        <v>4044514.0332445186</v>
      </c>
    </row>
    <row r="132" spans="1:16" ht="11.4">
      <c r="A132" s="82">
        <v>2</v>
      </c>
      <c r="B132" s="83">
        <v>304</v>
      </c>
      <c r="C132" s="84" t="s">
        <v>401</v>
      </c>
      <c r="D132" s="24">
        <f>'2018 Kunta fi 7.9.'!D132</f>
        <v>2810436.6</v>
      </c>
      <c r="E132" s="92">
        <f>'2018 Kunta fi 7.9.'!E132</f>
        <v>6.4545628286333256E-2</v>
      </c>
      <c r="F132" s="24">
        <f>'2018 Kunta fi 7.9.'!F132</f>
        <v>2796810.595400915</v>
      </c>
      <c r="G132" s="24">
        <f>'2018 Kunta fi 7.9.'!G132</f>
        <v>2687077.6215778636</v>
      </c>
      <c r="H132" s="24">
        <f>'2018 Kunta fi 7.9.'!H132</f>
        <v>109732.97382305143</v>
      </c>
      <c r="I132" s="24">
        <f>'2018 Kunta fi 7.9.'!I132</f>
        <v>-273824.23547943437</v>
      </c>
      <c r="J132" s="24">
        <f>'2018 Kunta fi 7.9.'!J132</f>
        <v>-164091.26165638294</v>
      </c>
      <c r="K132" s="24">
        <f>'2018 Kunta fi 7.9.'!K132</f>
        <v>109757.88387839153</v>
      </c>
      <c r="L132" s="85"/>
      <c r="M132" s="87">
        <v>1.4245627702574054E-4</v>
      </c>
      <c r="N132" s="88">
        <v>481</v>
      </c>
      <c r="O132" s="88" t="s">
        <v>401</v>
      </c>
      <c r="P132" s="24">
        <f>'2018 Kunta fi 7.9.'!R132</f>
        <v>230009.92757724517</v>
      </c>
    </row>
    <row r="133" spans="1:16" ht="11.4">
      <c r="A133" s="82">
        <v>17</v>
      </c>
      <c r="B133" s="83">
        <v>305</v>
      </c>
      <c r="C133" s="84" t="s">
        <v>93</v>
      </c>
      <c r="D133" s="24">
        <f>'2018 Kunta fi 7.9.'!D133</f>
        <v>41220887.909999996</v>
      </c>
      <c r="E133" s="92">
        <f>'2018 Kunta fi 7.9.'!E133</f>
        <v>2.1291112495723796E-2</v>
      </c>
      <c r="F133" s="24">
        <f>'2018 Kunta fi 7.9.'!F133</f>
        <v>41021034.261552624</v>
      </c>
      <c r="G133" s="24">
        <f>'2018 Kunta fi 7.9.'!G133</f>
        <v>40563233.938375905</v>
      </c>
      <c r="H133" s="24">
        <f>'2018 Kunta fi 7.9.'!H133</f>
        <v>457800.32317671925</v>
      </c>
      <c r="I133" s="24">
        <f>'2018 Kunta fi 7.9.'!I133</f>
        <v>-4016200.9410705827</v>
      </c>
      <c r="J133" s="24">
        <f>'2018 Kunta fi 7.9.'!J133</f>
        <v>-3558400.6178938635</v>
      </c>
      <c r="K133" s="24">
        <f>'2018 Kunta fi 7.9.'!K133</f>
        <v>1609827.2519614827</v>
      </c>
      <c r="L133" s="85"/>
      <c r="M133" s="87">
        <v>2.1779096952242931E-3</v>
      </c>
      <c r="N133" s="88">
        <v>485</v>
      </c>
      <c r="O133" s="88" t="s">
        <v>93</v>
      </c>
      <c r="P133" s="24">
        <f>'2018 Kunta fi 7.9.'!R133</f>
        <v>3892670.6026874748</v>
      </c>
    </row>
    <row r="134" spans="1:16" ht="11.4">
      <c r="A134" s="82">
        <v>12</v>
      </c>
      <c r="B134" s="83">
        <v>309</v>
      </c>
      <c r="C134" s="84" t="s">
        <v>290</v>
      </c>
      <c r="D134" s="24">
        <f>'2018 Kunta fi 7.9.'!D134</f>
        <v>18630204.859999999</v>
      </c>
      <c r="E134" s="92">
        <f>'2018 Kunta fi 7.9.'!E134</f>
        <v>5.6723482372444956E-4</v>
      </c>
      <c r="F134" s="24">
        <f>'2018 Kunta fi 7.9.'!F134</f>
        <v>18539878.945121061</v>
      </c>
      <c r="G134" s="24">
        <f>'2018 Kunta fi 7.9.'!G134</f>
        <v>18657569.301179491</v>
      </c>
      <c r="H134" s="24">
        <f>'2018 Kunta fi 7.9.'!H134</f>
        <v>-117690.35605842993</v>
      </c>
      <c r="I134" s="24">
        <f>'2018 Kunta fi 7.9.'!I134</f>
        <v>-1815163.3815951382</v>
      </c>
      <c r="J134" s="24">
        <f>'2018 Kunta fi 7.9.'!J134</f>
        <v>-1932853.7376535682</v>
      </c>
      <c r="K134" s="24">
        <f>'2018 Kunta fi 7.9.'!K134</f>
        <v>727578.0075076326</v>
      </c>
      <c r="L134" s="85"/>
      <c r="M134" s="87">
        <v>1.004716262340805E-3</v>
      </c>
      <c r="N134" s="88">
        <v>761</v>
      </c>
      <c r="O134" s="88" t="s">
        <v>290</v>
      </c>
      <c r="P134" s="24">
        <f>'2018 Kunta fi 7.9.'!R134</f>
        <v>1248420.20301032</v>
      </c>
    </row>
    <row r="135" spans="1:16" ht="11.4">
      <c r="A135" s="82">
        <v>13</v>
      </c>
      <c r="B135" s="83">
        <v>312</v>
      </c>
      <c r="C135" s="84" t="s">
        <v>364</v>
      </c>
      <c r="D135" s="24">
        <f>'2018 Kunta fi 7.9.'!D135</f>
        <v>3360592.69</v>
      </c>
      <c r="E135" s="92">
        <f>'2018 Kunta fi 7.9.'!E135</f>
        <v>1.6341132149990223E-2</v>
      </c>
      <c r="F135" s="24">
        <f>'2018 Kunta fi 7.9.'!F135</f>
        <v>3344299.3313632705</v>
      </c>
      <c r="G135" s="24">
        <f>'2018 Kunta fi 7.9.'!G135</f>
        <v>3415910.6785456343</v>
      </c>
      <c r="H135" s="24">
        <f>'2018 Kunta fi 7.9.'!H135</f>
        <v>-71611.347182363737</v>
      </c>
      <c r="I135" s="24">
        <f>'2018 Kunta fi 7.9.'!I135</f>
        <v>-327426.60841273767</v>
      </c>
      <c r="J135" s="24">
        <f>'2018 Kunta fi 7.9.'!J135</f>
        <v>-399037.9555951014</v>
      </c>
      <c r="K135" s="24">
        <f>'2018 Kunta fi 7.9.'!K135</f>
        <v>131243.50224857996</v>
      </c>
      <c r="L135" s="85"/>
      <c r="M135" s="87">
        <v>1.7842202111557166E-4</v>
      </c>
      <c r="N135" s="88">
        <v>498</v>
      </c>
      <c r="O135" s="88" t="s">
        <v>364</v>
      </c>
      <c r="P135" s="24">
        <f>'2018 Kunta fi 7.9.'!R135</f>
        <v>616437.32064062206</v>
      </c>
    </row>
    <row r="136" spans="1:16" ht="11.4">
      <c r="A136" s="82">
        <v>7</v>
      </c>
      <c r="B136" s="83">
        <v>316</v>
      </c>
      <c r="C136" s="84" t="s">
        <v>320</v>
      </c>
      <c r="D136" s="24">
        <f>'2018 Kunta fi 7.9.'!D136</f>
        <v>14142958.16</v>
      </c>
      <c r="E136" s="92">
        <f>'2018 Kunta fi 7.9.'!E136</f>
        <v>9.3666713688509429E-3</v>
      </c>
      <c r="F136" s="24">
        <f>'2018 Kunta fi 7.9.'!F136</f>
        <v>14074388.02647241</v>
      </c>
      <c r="G136" s="24">
        <f>'2018 Kunta fi 7.9.'!G136</f>
        <v>14122940.475970395</v>
      </c>
      <c r="H136" s="24">
        <f>'2018 Kunta fi 7.9.'!H136</f>
        <v>-48552.449497984722</v>
      </c>
      <c r="I136" s="24">
        <f>'2018 Kunta fi 7.9.'!I136</f>
        <v>-1377965.5109742123</v>
      </c>
      <c r="J136" s="24">
        <f>'2018 Kunta fi 7.9.'!J136</f>
        <v>-1426517.960472197</v>
      </c>
      <c r="K136" s="24">
        <f>'2018 Kunta fi 7.9.'!K136</f>
        <v>552334.52319195878</v>
      </c>
      <c r="L136" s="85"/>
      <c r="M136" s="87">
        <v>7.5607238229622462E-4</v>
      </c>
      <c r="N136" s="88">
        <v>504</v>
      </c>
      <c r="O136" s="88" t="s">
        <v>320</v>
      </c>
      <c r="P136" s="24">
        <f>'2018 Kunta fi 7.9.'!R136</f>
        <v>606886.04041483148</v>
      </c>
    </row>
    <row r="137" spans="1:16" ht="11.4">
      <c r="A137" s="82">
        <v>17</v>
      </c>
      <c r="B137" s="83">
        <v>317</v>
      </c>
      <c r="C137" s="84" t="s">
        <v>131</v>
      </c>
      <c r="D137" s="24">
        <f>'2018 Kunta fi 7.9.'!D137</f>
        <v>6059362.25</v>
      </c>
      <c r="E137" s="92">
        <f>'2018 Kunta fi 7.9.'!E137</f>
        <v>3.7613636174103293E-2</v>
      </c>
      <c r="F137" s="24">
        <f>'2018 Kunta fi 7.9.'!F137</f>
        <v>6029984.2886234578</v>
      </c>
      <c r="G137" s="24">
        <f>'2018 Kunta fi 7.9.'!G137</f>
        <v>5829926.8637806512</v>
      </c>
      <c r="H137" s="24">
        <f>'2018 Kunta fi 7.9.'!H137</f>
        <v>200057.42484280653</v>
      </c>
      <c r="I137" s="24">
        <f>'2018 Kunta fi 7.9.'!I137</f>
        <v>-590370.98919050349</v>
      </c>
      <c r="J137" s="24">
        <f>'2018 Kunta fi 7.9.'!J137</f>
        <v>-390313.56434769696</v>
      </c>
      <c r="K137" s="24">
        <f>'2018 Kunta fi 7.9.'!K137</f>
        <v>236640.3775885246</v>
      </c>
      <c r="L137" s="85"/>
      <c r="M137" s="87">
        <v>3.1511082650285607E-4</v>
      </c>
      <c r="N137" s="88">
        <v>508</v>
      </c>
      <c r="O137" s="88" t="s">
        <v>131</v>
      </c>
      <c r="P137" s="24">
        <f>'2018 Kunta fi 7.9.'!R137</f>
        <v>591149.38550408324</v>
      </c>
    </row>
    <row r="138" spans="1:16" ht="11.4">
      <c r="A138" s="82">
        <v>21</v>
      </c>
      <c r="B138" s="83">
        <v>318</v>
      </c>
      <c r="C138" s="84" t="s">
        <v>342</v>
      </c>
      <c r="D138" s="24">
        <f>'2018 Kunta fi 7.9.'!D138</f>
        <v>719781.51</v>
      </c>
      <c r="E138" s="92">
        <f>'2018 Kunta fi 7.9.'!E138</f>
        <v>-3.3603975477829451E-2</v>
      </c>
      <c r="F138" s="24">
        <f>'2018 Kunta fi 7.9.'!F138</f>
        <v>716291.75109008676</v>
      </c>
      <c r="G138" s="24">
        <f>'2018 Kunta fi 7.9.'!G138</f>
        <v>722505.19531838119</v>
      </c>
      <c r="H138" s="24">
        <f>'2018 Kunta fi 7.9.'!H138</f>
        <v>-6213.4442282944219</v>
      </c>
      <c r="I138" s="24">
        <f>'2018 Kunta fi 7.9.'!I138</f>
        <v>-70129.182664352891</v>
      </c>
      <c r="J138" s="24">
        <f>'2018 Kunta fi 7.9.'!J138</f>
        <v>-76342.626892647313</v>
      </c>
      <c r="K138" s="24">
        <f>'2018 Kunta fi 7.9.'!K138</f>
        <v>28110.114774477857</v>
      </c>
      <c r="L138" s="85"/>
      <c r="M138" s="87">
        <v>4.0189965175488263E-5</v>
      </c>
      <c r="N138" s="88">
        <v>510</v>
      </c>
      <c r="O138" s="88" t="s">
        <v>342</v>
      </c>
      <c r="P138" s="24">
        <f>'2018 Kunta fi 7.9.'!R138</f>
        <v>4904.9742991958719</v>
      </c>
    </row>
    <row r="139" spans="1:16" ht="11.4">
      <c r="A139" s="82">
        <v>19</v>
      </c>
      <c r="B139" s="83">
        <v>320</v>
      </c>
      <c r="C139" s="84" t="s">
        <v>700</v>
      </c>
      <c r="D139" s="24">
        <f>'2018 Kunta fi 7.9.'!D139</f>
        <v>23400259.010000002</v>
      </c>
      <c r="E139" s="92">
        <f>'2018 Kunta fi 7.9.'!E139</f>
        <v>1.1215115782540197E-2</v>
      </c>
      <c r="F139" s="24">
        <f>'2018 Kunta fi 7.9.'!F139</f>
        <v>23286806.161823303</v>
      </c>
      <c r="G139" s="24">
        <f>'2018 Kunta fi 7.9.'!G139</f>
        <v>23639511.900414046</v>
      </c>
      <c r="H139" s="24">
        <f>'2018 Kunta fi 7.9.'!H139</f>
        <v>-352705.73859074339</v>
      </c>
      <c r="I139" s="24">
        <f>'2018 Kunta fi 7.9.'!I139</f>
        <v>-2279915.5239559566</v>
      </c>
      <c r="J139" s="24">
        <f>'2018 Kunta fi 7.9.'!J139</f>
        <v>-2632621.2625467</v>
      </c>
      <c r="K139" s="24">
        <f>'2018 Kunta fi 7.9.'!K139</f>
        <v>913866.16269652382</v>
      </c>
      <c r="L139" s="85"/>
      <c r="M139" s="87">
        <v>1.2486743483928525E-3</v>
      </c>
      <c r="N139" s="88">
        <v>336</v>
      </c>
      <c r="O139" s="88" t="s">
        <v>700</v>
      </c>
      <c r="P139" s="24">
        <f>'2018 Kunta fi 7.9.'!R139</f>
        <v>1259965.9479269446</v>
      </c>
    </row>
    <row r="140" spans="1:16" ht="11.4">
      <c r="A140" s="82">
        <v>2</v>
      </c>
      <c r="B140" s="83">
        <v>322</v>
      </c>
      <c r="C140" s="84" t="s">
        <v>1181</v>
      </c>
      <c r="D140" s="24">
        <f>'2018 Kunta fi 7.9.'!D140</f>
        <v>18277375.390000001</v>
      </c>
      <c r="E140" s="92">
        <f>'2018 Kunta fi 7.9.'!E140</f>
        <v>9.6985662555499896E-3</v>
      </c>
      <c r="F140" s="24">
        <f>'2018 Kunta fi 7.9.'!F140</f>
        <v>18188760.118933812</v>
      </c>
      <c r="G140" s="24">
        <f>'2018 Kunta fi 7.9.'!G140</f>
        <v>18153434.603547655</v>
      </c>
      <c r="H140" s="24">
        <f>'2018 Kunta fi 7.9.'!H140</f>
        <v>35325.515386156738</v>
      </c>
      <c r="I140" s="24">
        <f>'2018 Kunta fi 7.9.'!I140</f>
        <v>-1780786.7797969112</v>
      </c>
      <c r="J140" s="24">
        <f>'2018 Kunta fi 7.9.'!J140</f>
        <v>-1745461.2644107544</v>
      </c>
      <c r="K140" s="24">
        <f>'2018 Kunta fi 7.9.'!K140</f>
        <v>713798.71926567971</v>
      </c>
      <c r="L140" s="85"/>
      <c r="M140" s="87">
        <v>9.767741790738557E-4</v>
      </c>
      <c r="N140" s="88">
        <v>2102</v>
      </c>
      <c r="O140" s="88" t="s">
        <v>1181</v>
      </c>
      <c r="P140" s="24">
        <f>'2018 Kunta fi 7.9.'!R140</f>
        <v>1099312.8964376147</v>
      </c>
    </row>
    <row r="141" spans="1:16" ht="11.4">
      <c r="A141" s="82">
        <v>7</v>
      </c>
      <c r="B141" s="83">
        <v>398</v>
      </c>
      <c r="C141" s="84" t="s">
        <v>986</v>
      </c>
      <c r="D141" s="24">
        <f>'2018 Kunta fi 7.9.'!D141</f>
        <v>400178972.93000001</v>
      </c>
      <c r="E141" s="92">
        <f>'2018 Kunta fi 7.9.'!E141</f>
        <v>4.5608063590113046E-2</v>
      </c>
      <c r="F141" s="24">
        <f>'2018 Kunta fi 7.9.'!F141</f>
        <v>398238761.74516088</v>
      </c>
      <c r="G141" s="24">
        <f>'2018 Kunta fi 7.9.'!G141</f>
        <v>398159725.60204464</v>
      </c>
      <c r="H141" s="24">
        <f>'2018 Kunta fi 7.9.'!H141</f>
        <v>79036.143116235733</v>
      </c>
      <c r="I141" s="24">
        <f>'2018 Kunta fi 7.9.'!I141</f>
        <v>-38989921.109589353</v>
      </c>
      <c r="J141" s="24">
        <f>'2018 Kunta fi 7.9.'!J141</f>
        <v>-38910884.966473117</v>
      </c>
      <c r="K141" s="24">
        <f>'2018 Kunta fi 7.9.'!K141</f>
        <v>15628460.446830548</v>
      </c>
      <c r="L141" s="85"/>
      <c r="M141" s="87">
        <v>2.0651776669547511E-2</v>
      </c>
      <c r="N141" s="88">
        <v>515</v>
      </c>
      <c r="O141" s="88" t="s">
        <v>986</v>
      </c>
      <c r="P141" s="24">
        <f>'2018 Kunta fi 7.9.'!R141</f>
        <v>27926682.127669517</v>
      </c>
    </row>
    <row r="142" spans="1:16" ht="11.4">
      <c r="A142" s="82">
        <v>15</v>
      </c>
      <c r="B142" s="83">
        <v>399</v>
      </c>
      <c r="C142" s="84" t="s">
        <v>1005</v>
      </c>
      <c r="D142" s="24">
        <f>'2018 Kunta fi 7.9.'!D142</f>
        <v>27802777.699999999</v>
      </c>
      <c r="E142" s="92">
        <f>'2018 Kunta fi 7.9.'!E142</f>
        <v>2.6558407441731546E-2</v>
      </c>
      <c r="F142" s="24">
        <f>'2018 Kunta fi 7.9.'!F142</f>
        <v>27667979.862252105</v>
      </c>
      <c r="G142" s="24">
        <f>'2018 Kunta fi 7.9.'!G142</f>
        <v>27179031.325713564</v>
      </c>
      <c r="H142" s="24">
        <f>'2018 Kunta fi 7.9.'!H142</f>
        <v>488948.53653854132</v>
      </c>
      <c r="I142" s="24">
        <f>'2018 Kunta fi 7.9.'!I142</f>
        <v>-2708858.2421347513</v>
      </c>
      <c r="J142" s="24">
        <f>'2018 Kunta fi 7.9.'!J142</f>
        <v>-2219909.70559621</v>
      </c>
      <c r="K142" s="24">
        <f>'2018 Kunta fi 7.9.'!K142</f>
        <v>1085800.7066565149</v>
      </c>
      <c r="L142" s="85"/>
      <c r="M142" s="87">
        <v>1.4614252327030247E-3</v>
      </c>
      <c r="N142" s="88">
        <v>519</v>
      </c>
      <c r="O142" s="88" t="s">
        <v>1005</v>
      </c>
      <c r="P142" s="24">
        <f>'2018 Kunta fi 7.9.'!R142</f>
        <v>1019205.6210231986</v>
      </c>
    </row>
    <row r="143" spans="1:16" ht="11.4">
      <c r="A143" s="82">
        <v>2</v>
      </c>
      <c r="B143" s="83">
        <v>400</v>
      </c>
      <c r="C143" s="84" t="s">
        <v>685</v>
      </c>
      <c r="D143" s="24">
        <f>'2018 Kunta fi 7.9.'!D143</f>
        <v>25450132.879999999</v>
      </c>
      <c r="E143" s="92">
        <f>'2018 Kunta fi 7.9.'!E143</f>
        <v>2.9691162405470761E-2</v>
      </c>
      <c r="F143" s="24">
        <f>'2018 Kunta fi 7.9.'!F143</f>
        <v>25326741.508114859</v>
      </c>
      <c r="G143" s="24">
        <f>'2018 Kunta fi 7.9.'!G143</f>
        <v>25038733.259460595</v>
      </c>
      <c r="H143" s="24">
        <f>'2018 Kunta fi 7.9.'!H143</f>
        <v>288008.24865426496</v>
      </c>
      <c r="I143" s="24">
        <f>'2018 Kunta fi 7.9.'!I143</f>
        <v>-2479637.2132059536</v>
      </c>
      <c r="J143" s="24">
        <f>'2018 Kunta fi 7.9.'!J143</f>
        <v>-2191628.9645516886</v>
      </c>
      <c r="K143" s="24">
        <f>'2018 Kunta fi 7.9.'!K143</f>
        <v>993921.27519712562</v>
      </c>
      <c r="L143" s="85"/>
      <c r="M143" s="87">
        <v>1.3336907754043605E-3</v>
      </c>
      <c r="N143" s="88">
        <v>521</v>
      </c>
      <c r="O143" s="88" t="s">
        <v>685</v>
      </c>
      <c r="P143" s="24">
        <f>'2018 Kunta fi 7.9.'!R143</f>
        <v>1981312.6744484152</v>
      </c>
    </row>
    <row r="144" spans="1:16" ht="11.4">
      <c r="A144" s="82">
        <v>11</v>
      </c>
      <c r="B144" s="83">
        <v>402</v>
      </c>
      <c r="C144" s="84" t="s">
        <v>262</v>
      </c>
      <c r="D144" s="24">
        <f>'2018 Kunta fi 7.9.'!D144</f>
        <v>26088117.510000002</v>
      </c>
      <c r="E144" s="92">
        <f>'2018 Kunta fi 7.9.'!E144</f>
        <v>5.9187149046417087E-2</v>
      </c>
      <c r="F144" s="24">
        <f>'2018 Kunta fi 7.9.'!F144</f>
        <v>25961632.959815618</v>
      </c>
      <c r="G144" s="24">
        <f>'2018 Kunta fi 7.9.'!G144</f>
        <v>25701649.679704789</v>
      </c>
      <c r="H144" s="24">
        <f>'2018 Kunta fi 7.9.'!H144</f>
        <v>259983.28011082858</v>
      </c>
      <c r="I144" s="24">
        <f>'2018 Kunta fi 7.9.'!I144</f>
        <v>-2541796.8269675234</v>
      </c>
      <c r="J144" s="24">
        <f>'2018 Kunta fi 7.9.'!J144</f>
        <v>-2281813.5468566949</v>
      </c>
      <c r="K144" s="24">
        <f>'2018 Kunta fi 7.9.'!K144</f>
        <v>1018836.9210208879</v>
      </c>
      <c r="L144" s="85"/>
      <c r="M144" s="87">
        <v>1.3290524414052475E-3</v>
      </c>
      <c r="N144" s="88">
        <v>535</v>
      </c>
      <c r="O144" s="88" t="s">
        <v>262</v>
      </c>
      <c r="P144" s="24">
        <f>'2018 Kunta fi 7.9.'!R144</f>
        <v>1570540.0475828403</v>
      </c>
    </row>
    <row r="145" spans="1:16" ht="11.4">
      <c r="A145" s="82">
        <v>14</v>
      </c>
      <c r="B145" s="83">
        <v>403</v>
      </c>
      <c r="C145" s="84" t="s">
        <v>235</v>
      </c>
      <c r="D145" s="24">
        <f>'2018 Kunta fi 7.9.'!D145</f>
        <v>7894502.4100000001</v>
      </c>
      <c r="E145" s="92">
        <f>'2018 Kunta fi 7.9.'!E145</f>
        <v>1.515246492355149E-2</v>
      </c>
      <c r="F145" s="24">
        <f>'2018 Kunta fi 7.9.'!F145</f>
        <v>7856227.030955283</v>
      </c>
      <c r="G145" s="24">
        <f>'2018 Kunta fi 7.9.'!G145</f>
        <v>7799039.620150147</v>
      </c>
      <c r="H145" s="24">
        <f>'2018 Kunta fi 7.9.'!H145</f>
        <v>57187.410805135965</v>
      </c>
      <c r="I145" s="24">
        <f>'2018 Kunta fi 7.9.'!I145</f>
        <v>-769170.91348326532</v>
      </c>
      <c r="J145" s="24">
        <f>'2018 Kunta fi 7.9.'!J145</f>
        <v>-711983.50267812936</v>
      </c>
      <c r="K145" s="24">
        <f>'2018 Kunta fi 7.9.'!K145</f>
        <v>308309.34908635268</v>
      </c>
      <c r="L145" s="85"/>
      <c r="M145" s="87">
        <v>4.196290700921867E-4</v>
      </c>
      <c r="N145" s="88">
        <v>538</v>
      </c>
      <c r="O145" s="88" t="s">
        <v>235</v>
      </c>
      <c r="P145" s="24">
        <f>'2018 Kunta fi 7.9.'!R145</f>
        <v>744141.25229440012</v>
      </c>
    </row>
    <row r="146" spans="1:16" ht="11.4">
      <c r="A146" s="82">
        <v>9</v>
      </c>
      <c r="B146" s="83">
        <v>405</v>
      </c>
      <c r="C146" s="84" t="s">
        <v>992</v>
      </c>
      <c r="D146" s="24">
        <f>'2018 Kunta fi 7.9.'!D146</f>
        <v>246457877.28</v>
      </c>
      <c r="E146" s="92">
        <f>'2018 Kunta fi 7.9.'!E146</f>
        <v>2.1028922314093146E-2</v>
      </c>
      <c r="F146" s="24">
        <f>'2018 Kunta fi 7.9.'!F146</f>
        <v>245262961.09889916</v>
      </c>
      <c r="G146" s="24">
        <f>'2018 Kunta fi 7.9.'!G146</f>
        <v>245049078.51120949</v>
      </c>
      <c r="H146" s="24">
        <f>'2018 Kunta fi 7.9.'!H146</f>
        <v>213882.58768966794</v>
      </c>
      <c r="I146" s="24">
        <f>'2018 Kunta fi 7.9.'!I146</f>
        <v>-24012688.926724147</v>
      </c>
      <c r="J146" s="24">
        <f>'2018 Kunta fi 7.9.'!J146</f>
        <v>-23798806.339034479</v>
      </c>
      <c r="K146" s="24">
        <f>'2018 Kunta fi 7.9.'!K146</f>
        <v>9625086.3924178574</v>
      </c>
      <c r="L146" s="85"/>
      <c r="M146" s="87">
        <v>1.3024970180705404E-2</v>
      </c>
      <c r="N146" s="88">
        <v>540</v>
      </c>
      <c r="O146" s="88" t="s">
        <v>992</v>
      </c>
      <c r="P146" s="24">
        <f>'2018 Kunta fi 7.9.'!R146</f>
        <v>22184655.450194072</v>
      </c>
    </row>
    <row r="147" spans="1:16" ht="11.4">
      <c r="A147" s="82">
        <v>1</v>
      </c>
      <c r="B147" s="83">
        <v>407</v>
      </c>
      <c r="C147" s="84" t="s">
        <v>389</v>
      </c>
      <c r="D147" s="24">
        <f>'2018 Kunta fi 7.9.'!D147</f>
        <v>7589478.1299999999</v>
      </c>
      <c r="E147" s="92">
        <f>'2018 Kunta fi 7.9.'!E147</f>
        <v>2.7290392049794665E-2</v>
      </c>
      <c r="F147" s="24">
        <f>'2018 Kunta fi 7.9.'!F147</f>
        <v>7552681.6180615937</v>
      </c>
      <c r="G147" s="24">
        <f>'2018 Kunta fi 7.9.'!G147</f>
        <v>7403598.1297852183</v>
      </c>
      <c r="H147" s="24">
        <f>'2018 Kunta fi 7.9.'!H147</f>
        <v>149083.48827637546</v>
      </c>
      <c r="I147" s="24">
        <f>'2018 Kunta fi 7.9.'!I147</f>
        <v>-739452.02913851081</v>
      </c>
      <c r="J147" s="24">
        <f>'2018 Kunta fi 7.9.'!J147</f>
        <v>-590368.54086213536</v>
      </c>
      <c r="K147" s="24">
        <f>'2018 Kunta fi 7.9.'!K147</f>
        <v>296397.02930503112</v>
      </c>
      <c r="L147" s="85"/>
      <c r="M147" s="87">
        <v>3.986490798213604E-4</v>
      </c>
      <c r="N147" s="88">
        <v>532</v>
      </c>
      <c r="O147" s="88" t="s">
        <v>389</v>
      </c>
      <c r="P147" s="24">
        <f>'2018 Kunta fi 7.9.'!R147</f>
        <v>563529.85075108788</v>
      </c>
    </row>
    <row r="148" spans="1:16" ht="11.4">
      <c r="A148" s="82">
        <v>14</v>
      </c>
      <c r="B148" s="83">
        <v>408</v>
      </c>
      <c r="C148" s="84" t="s">
        <v>988</v>
      </c>
      <c r="D148" s="24">
        <f>'2018 Kunta fi 7.9.'!D148</f>
        <v>43933183.600000001</v>
      </c>
      <c r="E148" s="92">
        <f>'2018 Kunta fi 7.9.'!E148</f>
        <v>5.1971720988181369E-2</v>
      </c>
      <c r="F148" s="24">
        <f>'2018 Kunta fi 7.9.'!F148</f>
        <v>43720179.769283436</v>
      </c>
      <c r="G148" s="24">
        <f>'2018 Kunta fi 7.9.'!G148</f>
        <v>43119923.364635281</v>
      </c>
      <c r="H148" s="24">
        <f>'2018 Kunta fi 7.9.'!H148</f>
        <v>600256.40464815497</v>
      </c>
      <c r="I148" s="24">
        <f>'2018 Kunta fi 7.9.'!I148</f>
        <v>-4280463.1890460104</v>
      </c>
      <c r="J148" s="24">
        <f>'2018 Kunta fi 7.9.'!J148</f>
        <v>-3680206.7843978554</v>
      </c>
      <c r="K148" s="24">
        <f>'2018 Kunta fi 7.9.'!K148</f>
        <v>1715752.3724167468</v>
      </c>
      <c r="L148" s="85"/>
      <c r="M148" s="87">
        <v>2.2535162210198098E-3</v>
      </c>
      <c r="N148" s="88">
        <v>543</v>
      </c>
      <c r="O148" s="88" t="s">
        <v>988</v>
      </c>
      <c r="P148" s="24">
        <f>'2018 Kunta fi 7.9.'!R148</f>
        <v>2382616.9908193387</v>
      </c>
    </row>
    <row r="149" spans="1:16" ht="11.4">
      <c r="A149" s="82">
        <v>13</v>
      </c>
      <c r="B149" s="83">
        <v>410</v>
      </c>
      <c r="C149" s="84" t="s">
        <v>367</v>
      </c>
      <c r="D149" s="24">
        <f>'2018 Kunta fi 7.9.'!D149</f>
        <v>59793189.32</v>
      </c>
      <c r="E149" s="92">
        <f>'2018 Kunta fi 7.9.'!E149</f>
        <v>1.9959635449973145E-2</v>
      </c>
      <c r="F149" s="24">
        <f>'2018 Kunta fi 7.9.'!F149</f>
        <v>59503290.493366346</v>
      </c>
      <c r="G149" s="24">
        <f>'2018 Kunta fi 7.9.'!G149</f>
        <v>59511681.661315449</v>
      </c>
      <c r="H149" s="24">
        <f>'2018 Kunta fi 7.9.'!H149</f>
        <v>-8391.167949102819</v>
      </c>
      <c r="I149" s="24">
        <f>'2018 Kunta fi 7.9.'!I149</f>
        <v>-5825722.7195326453</v>
      </c>
      <c r="J149" s="24">
        <f>'2018 Kunta fi 7.9.'!J149</f>
        <v>-5834113.8874817481</v>
      </c>
      <c r="K149" s="24">
        <f>'2018 Kunta fi 7.9.'!K149</f>
        <v>2335143.9168217639</v>
      </c>
      <c r="L149" s="85"/>
      <c r="M149" s="87">
        <v>3.1633031393143241E-3</v>
      </c>
      <c r="N149" s="88">
        <v>547</v>
      </c>
      <c r="O149" s="88" t="s">
        <v>367</v>
      </c>
      <c r="P149" s="24">
        <f>'2018 Kunta fi 7.9.'!R149</f>
        <v>2586613.4673983911</v>
      </c>
    </row>
    <row r="150" spans="1:16" ht="11.4">
      <c r="A150" s="82">
        <v>9</v>
      </c>
      <c r="B150" s="83">
        <v>416</v>
      </c>
      <c r="C150" s="84" t="s">
        <v>231</v>
      </c>
      <c r="D150" s="24">
        <f>'2018 Kunta fi 7.9.'!D150</f>
        <v>9103570.8399999999</v>
      </c>
      <c r="E150" s="92">
        <f>'2018 Kunta fi 7.9.'!E150</f>
        <v>7.8065537309064403E-3</v>
      </c>
      <c r="F150" s="24">
        <f>'2018 Kunta fi 7.9.'!F150</f>
        <v>9059433.4635745939</v>
      </c>
      <c r="G150" s="24">
        <f>'2018 Kunta fi 7.9.'!G150</f>
        <v>9126138.7856132649</v>
      </c>
      <c r="H150" s="24">
        <f>'2018 Kunta fi 7.9.'!H150</f>
        <v>-66705.322038671002</v>
      </c>
      <c r="I150" s="24">
        <f>'2018 Kunta fi 7.9.'!I150</f>
        <v>-886971.91226298152</v>
      </c>
      <c r="J150" s="24">
        <f>'2018 Kunta fi 7.9.'!J150</f>
        <v>-953677.23430165253</v>
      </c>
      <c r="K150" s="24">
        <f>'2018 Kunta fi 7.9.'!K150</f>
        <v>355527.91731200455</v>
      </c>
      <c r="L150" s="85"/>
      <c r="M150" s="87">
        <v>4.8742373838425208E-4</v>
      </c>
      <c r="N150" s="88">
        <v>558</v>
      </c>
      <c r="O150" s="88" t="s">
        <v>231</v>
      </c>
      <c r="P150" s="24">
        <f>'2018 Kunta fi 7.9.'!R150</f>
        <v>417581.58853433997</v>
      </c>
    </row>
    <row r="151" spans="1:16" ht="11.4">
      <c r="A151" s="82">
        <v>21</v>
      </c>
      <c r="B151" s="83">
        <v>417</v>
      </c>
      <c r="C151" s="84" t="s">
        <v>351</v>
      </c>
      <c r="D151" s="24">
        <f>'2018 Kunta fi 7.9.'!D151</f>
        <v>6163950.8700000001</v>
      </c>
      <c r="E151" s="92">
        <f>'2018 Kunta fi 7.9.'!E151</f>
        <v>2.5023625286689555E-2</v>
      </c>
      <c r="F151" s="24">
        <f>'2018 Kunta fi 7.9.'!F151</f>
        <v>6134065.8254830185</v>
      </c>
      <c r="G151" s="24">
        <f>'2018 Kunta fi 7.9.'!G151</f>
        <v>6151289.2839295687</v>
      </c>
      <c r="H151" s="24">
        <f>'2018 Kunta fi 7.9.'!H151</f>
        <v>-17223.458446550183</v>
      </c>
      <c r="I151" s="24">
        <f>'2018 Kunta fi 7.9.'!I151</f>
        <v>-600561.18487445847</v>
      </c>
      <c r="J151" s="24">
        <f>'2018 Kunta fi 7.9.'!J151</f>
        <v>-617784.64332100865</v>
      </c>
      <c r="K151" s="24">
        <f>'2018 Kunta fi 7.9.'!K151</f>
        <v>240724.94779692608</v>
      </c>
      <c r="L151" s="85"/>
      <c r="M151" s="87">
        <v>3.2448705181178971E-4</v>
      </c>
      <c r="N151" s="88">
        <v>562</v>
      </c>
      <c r="O151" s="88" t="s">
        <v>351</v>
      </c>
      <c r="P151" s="24">
        <f>'2018 Kunta fi 7.9.'!R151</f>
        <v>92068.935878141172</v>
      </c>
    </row>
    <row r="152" spans="1:16" ht="11.4">
      <c r="A152" s="82">
        <v>6</v>
      </c>
      <c r="B152" s="83">
        <v>418</v>
      </c>
      <c r="C152" s="84" t="s">
        <v>745</v>
      </c>
      <c r="D152" s="24">
        <f>'2018 Kunta fi 7.9.'!D152</f>
        <v>84293374.349999994</v>
      </c>
      <c r="E152" s="92">
        <f>'2018 Kunta fi 7.9.'!E152</f>
        <v>3.5983756248487486E-2</v>
      </c>
      <c r="F152" s="24">
        <f>'2018 Kunta fi 7.9.'!F152</f>
        <v>83884689.839356527</v>
      </c>
      <c r="G152" s="24">
        <f>'2018 Kunta fi 7.9.'!G152</f>
        <v>82848011.278142095</v>
      </c>
      <c r="H152" s="24">
        <f>'2018 Kunta fi 7.9.'!H152</f>
        <v>1036678.5612144321</v>
      </c>
      <c r="I152" s="24">
        <f>'2018 Kunta fi 7.9.'!I152</f>
        <v>-8212805.365319578</v>
      </c>
      <c r="J152" s="24">
        <f>'2018 Kunta fi 7.9.'!J152</f>
        <v>-7176126.8041051459</v>
      </c>
      <c r="K152" s="24">
        <f>'2018 Kunta fi 7.9.'!K152</f>
        <v>3291966.2352906615</v>
      </c>
      <c r="L152" s="85"/>
      <c r="M152" s="87">
        <v>4.3904857503471954E-3</v>
      </c>
      <c r="N152" s="88">
        <v>563</v>
      </c>
      <c r="O152" s="88" t="s">
        <v>745</v>
      </c>
      <c r="P152" s="24">
        <f>'2018 Kunta fi 7.9.'!R152</f>
        <v>4209061.7815249478</v>
      </c>
    </row>
    <row r="153" spans="1:16" ht="11.4">
      <c r="A153" s="82">
        <v>11</v>
      </c>
      <c r="B153" s="83">
        <v>420</v>
      </c>
      <c r="C153" s="84" t="s">
        <v>816</v>
      </c>
      <c r="D153" s="24">
        <f>'2018 Kunta fi 7.9.'!D153</f>
        <v>29678686.84</v>
      </c>
      <c r="E153" s="92">
        <f>'2018 Kunta fi 7.9.'!E153</f>
        <v>6.6700524357578228E-2</v>
      </c>
      <c r="F153" s="24">
        <f>'2018 Kunta fi 7.9.'!F153</f>
        <v>29534793.92194711</v>
      </c>
      <c r="G153" s="24">
        <f>'2018 Kunta fi 7.9.'!G153</f>
        <v>29389353.588006381</v>
      </c>
      <c r="H153" s="24">
        <f>'2018 Kunta fi 7.9.'!H153</f>
        <v>145440.3339407295</v>
      </c>
      <c r="I153" s="24">
        <f>'2018 Kunta fi 7.9.'!I153</f>
        <v>-2891630.3374346001</v>
      </c>
      <c r="J153" s="24">
        <f>'2018 Kunta fi 7.9.'!J153</f>
        <v>-2746190.0034938706</v>
      </c>
      <c r="K153" s="24">
        <f>'2018 Kunta fi 7.9.'!K153</f>
        <v>1159061.8567406454</v>
      </c>
      <c r="L153" s="85"/>
      <c r="M153" s="87">
        <v>1.5013233912793637E-3</v>
      </c>
      <c r="N153" s="88">
        <v>568</v>
      </c>
      <c r="O153" s="88" t="s">
        <v>816</v>
      </c>
      <c r="P153" s="24">
        <f>'2018 Kunta fi 7.9.'!R153</f>
        <v>2600744.7894116319</v>
      </c>
    </row>
    <row r="154" spans="1:16" ht="11.4">
      <c r="A154" s="82">
        <v>16</v>
      </c>
      <c r="B154" s="83">
        <v>421</v>
      </c>
      <c r="C154" s="84" t="s">
        <v>892</v>
      </c>
      <c r="D154" s="24">
        <f>'2018 Kunta fi 7.9.'!D154</f>
        <v>1822924.35</v>
      </c>
      <c r="E154" s="92">
        <f>'2018 Kunta fi 7.9.'!E154</f>
        <v>5.4815469711362308E-3</v>
      </c>
      <c r="F154" s="24">
        <f>'2018 Kunta fi 7.9.'!F154</f>
        <v>1814086.1589599019</v>
      </c>
      <c r="G154" s="24">
        <f>'2018 Kunta fi 7.9.'!G154</f>
        <v>1788205.1565239676</v>
      </c>
      <c r="H154" s="24">
        <f>'2018 Kunta fi 7.9.'!H154</f>
        <v>25881.002435934264</v>
      </c>
      <c r="I154" s="24">
        <f>'2018 Kunta fi 7.9.'!I154</f>
        <v>-177609.72315674901</v>
      </c>
      <c r="J154" s="24">
        <f>'2018 Kunta fi 7.9.'!J154</f>
        <v>-151728.72072081474</v>
      </c>
      <c r="K154" s="24">
        <f>'2018 Kunta fi 7.9.'!K154</f>
        <v>71191.899196869403</v>
      </c>
      <c r="L154" s="85"/>
      <c r="M154" s="87">
        <v>9.7828776025086516E-5</v>
      </c>
      <c r="N154" s="88">
        <v>570</v>
      </c>
      <c r="O154" s="88" t="s">
        <v>892</v>
      </c>
      <c r="P154" s="24">
        <f>'2018 Kunta fi 7.9.'!R154</f>
        <v>383017.18694211711</v>
      </c>
    </row>
    <row r="155" spans="1:16" ht="11.4">
      <c r="A155" s="82">
        <v>12</v>
      </c>
      <c r="B155" s="83">
        <v>422</v>
      </c>
      <c r="C155" s="84" t="s">
        <v>80</v>
      </c>
      <c r="D155" s="24">
        <f>'2018 Kunta fi 7.9.'!D155</f>
        <v>31208067.460000001</v>
      </c>
      <c r="E155" s="92">
        <f>'2018 Kunta fi 7.9.'!E155</f>
        <v>3.5659038585489355E-5</v>
      </c>
      <c r="F155" s="24">
        <f>'2018 Kunta fi 7.9.'!F155</f>
        <v>31056759.556189429</v>
      </c>
      <c r="G155" s="24">
        <f>'2018 Kunta fi 7.9.'!G155</f>
        <v>30885816.662794959</v>
      </c>
      <c r="H155" s="24">
        <f>'2018 Kunta fi 7.9.'!H155</f>
        <v>170942.89339447021</v>
      </c>
      <c r="I155" s="24">
        <f>'2018 Kunta fi 7.9.'!I155</f>
        <v>-3040639.7401119508</v>
      </c>
      <c r="J155" s="24">
        <f>'2018 Kunta fi 7.9.'!J155</f>
        <v>-2869696.8467174806</v>
      </c>
      <c r="K155" s="24">
        <f>'2018 Kunta fi 7.9.'!K155</f>
        <v>1218789.7938504252</v>
      </c>
      <c r="L155" s="85"/>
      <c r="M155" s="87">
        <v>1.683927805833755E-3</v>
      </c>
      <c r="N155" s="88">
        <v>574</v>
      </c>
      <c r="O155" s="88" t="s">
        <v>80</v>
      </c>
      <c r="P155" s="24">
        <f>'2018 Kunta fi 7.9.'!R155</f>
        <v>4471295.6885047387</v>
      </c>
    </row>
    <row r="156" spans="1:16" ht="11.4">
      <c r="A156" s="82">
        <v>2</v>
      </c>
      <c r="B156" s="83">
        <v>423</v>
      </c>
      <c r="C156" s="84" t="s">
        <v>1017</v>
      </c>
      <c r="D156" s="24">
        <f>'2018 Kunta fi 7.9.'!D156</f>
        <v>69739790.099999994</v>
      </c>
      <c r="E156" s="92">
        <f>'2018 Kunta fi 7.9.'!E156</f>
        <v>4.1608890231939366E-2</v>
      </c>
      <c r="F156" s="24">
        <f>'2018 Kunta fi 7.9.'!F156</f>
        <v>69401666.585439354</v>
      </c>
      <c r="G156" s="24">
        <f>'2018 Kunta fi 7.9.'!G156</f>
        <v>68551520.305819824</v>
      </c>
      <c r="H156" s="24">
        <f>'2018 Kunta fi 7.9.'!H156</f>
        <v>850146.27961952984</v>
      </c>
      <c r="I156" s="24">
        <f>'2018 Kunta fi 7.9.'!I156</f>
        <v>-6794832.0579901086</v>
      </c>
      <c r="J156" s="24">
        <f>'2018 Kunta fi 7.9.'!J156</f>
        <v>-5944685.7783705788</v>
      </c>
      <c r="K156" s="24">
        <f>'2018 Kunta fi 7.9.'!K156</f>
        <v>2723595.253313737</v>
      </c>
      <c r="L156" s="85"/>
      <c r="M156" s="87">
        <v>3.6128342413641332E-3</v>
      </c>
      <c r="N156" s="88">
        <v>572</v>
      </c>
      <c r="O156" s="88" t="s">
        <v>1017</v>
      </c>
      <c r="P156" s="24">
        <f>'2018 Kunta fi 7.9.'!R156</f>
        <v>3736230.2360538337</v>
      </c>
    </row>
    <row r="157" spans="1:16" ht="11.4">
      <c r="A157" s="82">
        <v>17</v>
      </c>
      <c r="B157" s="83">
        <v>425</v>
      </c>
      <c r="C157" s="84" t="s">
        <v>1015</v>
      </c>
      <c r="D157" s="24">
        <f>'2018 Kunta fi 7.9.'!D157</f>
        <v>31016551.219999999</v>
      </c>
      <c r="E157" s="92">
        <f>'2018 Kunta fi 7.9.'!E157</f>
        <v>7.670066082963678E-2</v>
      </c>
      <c r="F157" s="24">
        <f>'2018 Kunta fi 7.9.'!F157</f>
        <v>30866171.855608188</v>
      </c>
      <c r="G157" s="24">
        <f>'2018 Kunta fi 7.9.'!G157</f>
        <v>30323188.288358316</v>
      </c>
      <c r="H157" s="24">
        <f>'2018 Kunta fi 7.9.'!H157</f>
        <v>542983.56724987179</v>
      </c>
      <c r="I157" s="24">
        <f>'2018 Kunta fi 7.9.'!I157</f>
        <v>-3021980.0813244521</v>
      </c>
      <c r="J157" s="24">
        <f>'2018 Kunta fi 7.9.'!J157</f>
        <v>-2478996.5140745803</v>
      </c>
      <c r="K157" s="24">
        <f>'2018 Kunta fi 7.9.'!K157</f>
        <v>1211310.3804273482</v>
      </c>
      <c r="L157" s="85"/>
      <c r="M157" s="87">
        <v>1.5544279802055974E-3</v>
      </c>
      <c r="N157" s="88">
        <v>581</v>
      </c>
      <c r="O157" s="88" t="s">
        <v>1015</v>
      </c>
      <c r="P157" s="24">
        <f>'2018 Kunta fi 7.9.'!R157</f>
        <v>683689.91915825475</v>
      </c>
    </row>
    <row r="158" spans="1:16" ht="11.4">
      <c r="A158" s="82">
        <v>12</v>
      </c>
      <c r="B158" s="83">
        <v>426</v>
      </c>
      <c r="C158" s="84" t="s">
        <v>206</v>
      </c>
      <c r="D158" s="24">
        <f>'2018 Kunta fi 7.9.'!D158</f>
        <v>36303602.090000004</v>
      </c>
      <c r="E158" s="92">
        <f>'2018 Kunta fi 7.9.'!E158</f>
        <v>1.8581397889811502E-2</v>
      </c>
      <c r="F158" s="24">
        <f>'2018 Kunta fi 7.9.'!F158</f>
        <v>36127589.206791155</v>
      </c>
      <c r="G158" s="24">
        <f>'2018 Kunta fi 7.9.'!G158</f>
        <v>35724036.081427291</v>
      </c>
      <c r="H158" s="24">
        <f>'2018 Kunta fi 7.9.'!H158</f>
        <v>403553.125363864</v>
      </c>
      <c r="I158" s="24">
        <f>'2018 Kunta fi 7.9.'!I158</f>
        <v>-3537103.8391130576</v>
      </c>
      <c r="J158" s="24">
        <f>'2018 Kunta fi 7.9.'!J158</f>
        <v>-3133550.7137491936</v>
      </c>
      <c r="K158" s="24">
        <f>'2018 Kunta fi 7.9.'!K158</f>
        <v>1417789.1586529838</v>
      </c>
      <c r="L158" s="85"/>
      <c r="M158" s="87">
        <v>1.9232071121558893E-3</v>
      </c>
      <c r="N158" s="88">
        <v>583</v>
      </c>
      <c r="O158" s="88" t="s">
        <v>206</v>
      </c>
      <c r="P158" s="24">
        <f>'2018 Kunta fi 7.9.'!R158</f>
        <v>1323879.4840520541</v>
      </c>
    </row>
    <row r="159" spans="1:16" ht="11.4">
      <c r="A159" s="82">
        <v>2</v>
      </c>
      <c r="B159" s="83">
        <v>430</v>
      </c>
      <c r="C159" s="84" t="s">
        <v>728</v>
      </c>
      <c r="D159" s="24">
        <f>'2018 Kunta fi 7.9.'!D159</f>
        <v>45842527.079999998</v>
      </c>
      <c r="E159" s="92">
        <f>'2018 Kunta fi 7.9.'!E159</f>
        <v>1.2682503004076695E-2</v>
      </c>
      <c r="F159" s="24">
        <f>'2018 Kunta fi 7.9.'!F159</f>
        <v>45620266.067306891</v>
      </c>
      <c r="G159" s="24">
        <f>'2018 Kunta fi 7.9.'!G159</f>
        <v>45587638.878925286</v>
      </c>
      <c r="H159" s="24">
        <f>'2018 Kunta fi 7.9.'!H159</f>
        <v>32627.18838160485</v>
      </c>
      <c r="I159" s="24">
        <f>'2018 Kunta fi 7.9.'!I159</f>
        <v>-4466492.8325108867</v>
      </c>
      <c r="J159" s="24">
        <f>'2018 Kunta fi 7.9.'!J159</f>
        <v>-4433865.6441292819</v>
      </c>
      <c r="K159" s="24">
        <f>'2018 Kunta fi 7.9.'!K159</f>
        <v>1790319.2564239516</v>
      </c>
      <c r="L159" s="85"/>
      <c r="M159" s="87">
        <v>2.4426841944533983E-3</v>
      </c>
      <c r="N159" s="88">
        <v>1863</v>
      </c>
      <c r="O159" s="88" t="s">
        <v>728</v>
      </c>
      <c r="P159" s="24">
        <f>'2018 Kunta fi 7.9.'!R159</f>
        <v>3307964.5113493097</v>
      </c>
    </row>
    <row r="160" spans="1:16" ht="11.4">
      <c r="A160" s="82">
        <v>5</v>
      </c>
      <c r="B160" s="83">
        <v>433</v>
      </c>
      <c r="C160" s="84" t="s">
        <v>804</v>
      </c>
      <c r="D160" s="24">
        <f>'2018 Kunta fi 7.9.'!D160</f>
        <v>25381412.109999999</v>
      </c>
      <c r="E160" s="92">
        <f>'2018 Kunta fi 7.9.'!E160</f>
        <v>3.1888523051320172E-2</v>
      </c>
      <c r="F160" s="24">
        <f>'2018 Kunta fi 7.9.'!F160</f>
        <v>25258353.921054505</v>
      </c>
      <c r="G160" s="24">
        <f>'2018 Kunta fi 7.9.'!G160</f>
        <v>24760087.198266312</v>
      </c>
      <c r="H160" s="24">
        <f>'2018 Kunta fi 7.9.'!H160</f>
        <v>498266.72278819233</v>
      </c>
      <c r="I160" s="24">
        <f>'2018 Kunta fi 7.9.'!I160</f>
        <v>-2472941.6655082013</v>
      </c>
      <c r="J160" s="24">
        <f>'2018 Kunta fi 7.9.'!J160</f>
        <v>-1974674.942720009</v>
      </c>
      <c r="K160" s="24">
        <f>'2018 Kunta fi 7.9.'!K160</f>
        <v>991237.4764258978</v>
      </c>
      <c r="L160" s="85"/>
      <c r="M160" s="87">
        <v>1.3272571603402871E-3</v>
      </c>
      <c r="N160" s="88">
        <v>595</v>
      </c>
      <c r="O160" s="88" t="s">
        <v>804</v>
      </c>
      <c r="P160" s="24">
        <f>'2018 Kunta fi 7.9.'!R160</f>
        <v>1476724.5582411257</v>
      </c>
    </row>
    <row r="161" spans="1:16" ht="11.4">
      <c r="A161" s="82">
        <v>1</v>
      </c>
      <c r="B161" s="83">
        <v>434</v>
      </c>
      <c r="C161" s="84" t="s">
        <v>1022</v>
      </c>
      <c r="D161" s="24">
        <f>'2018 Kunta fi 7.9.'!D161</f>
        <v>47226440.759999998</v>
      </c>
      <c r="E161" s="92">
        <f>'2018 Kunta fi 7.9.'!E161</f>
        <v>1.8544560871771365E-2</v>
      </c>
      <c r="F161" s="24">
        <f>'2018 Kunta fi 7.9.'!F161</f>
        <v>46997470.037446007</v>
      </c>
      <c r="G161" s="24">
        <f>'2018 Kunta fi 7.9.'!G161</f>
        <v>46645855.668623395</v>
      </c>
      <c r="H161" s="24">
        <f>'2018 Kunta fi 7.9.'!H161</f>
        <v>351614.36882261187</v>
      </c>
      <c r="I161" s="24">
        <f>'2018 Kunta fi 7.9.'!I161</f>
        <v>-4601329.2153688138</v>
      </c>
      <c r="J161" s="24">
        <f>'2018 Kunta fi 7.9.'!J161</f>
        <v>-4249714.846546202</v>
      </c>
      <c r="K161" s="24">
        <f>'2018 Kunta fi 7.9.'!K161</f>
        <v>1844366.1746099577</v>
      </c>
      <c r="L161" s="85"/>
      <c r="M161" s="87">
        <v>2.5019421317338084E-3</v>
      </c>
      <c r="N161" s="88">
        <v>599</v>
      </c>
      <c r="O161" s="88" t="s">
        <v>1022</v>
      </c>
      <c r="P161" s="24">
        <f>'2018 Kunta fi 7.9.'!R161</f>
        <v>6321240.810840928</v>
      </c>
    </row>
    <row r="162" spans="1:16" ht="11.4">
      <c r="A162" s="82">
        <v>13</v>
      </c>
      <c r="B162" s="83">
        <v>435</v>
      </c>
      <c r="C162" s="84" t="s">
        <v>300</v>
      </c>
      <c r="D162" s="24">
        <f>'2018 Kunta fi 7.9.'!D162</f>
        <v>1717735.82</v>
      </c>
      <c r="E162" s="92">
        <f>'2018 Kunta fi 7.9.'!E162</f>
        <v>5.3891075275458E-2</v>
      </c>
      <c r="F162" s="24">
        <f>'2018 Kunta fi 7.9.'!F162</f>
        <v>1709407.620679178</v>
      </c>
      <c r="G162" s="24">
        <f>'2018 Kunta fi 7.9.'!G162</f>
        <v>1605122.4130368412</v>
      </c>
      <c r="H162" s="24">
        <f>'2018 Kunta fi 7.9.'!H162</f>
        <v>104285.20764233684</v>
      </c>
      <c r="I162" s="24">
        <f>'2018 Kunta fi 7.9.'!I162</f>
        <v>-167361.07751626181</v>
      </c>
      <c r="J162" s="24">
        <f>'2018 Kunta fi 7.9.'!J162</f>
        <v>-63075.869873924967</v>
      </c>
      <c r="K162" s="24">
        <f>'2018 Kunta fi 7.9.'!K162</f>
        <v>67083.900296955166</v>
      </c>
      <c r="L162" s="85"/>
      <c r="M162" s="87">
        <v>8.7949368160908533E-5</v>
      </c>
      <c r="N162" s="88">
        <v>601</v>
      </c>
      <c r="O162" s="88" t="s">
        <v>300</v>
      </c>
      <c r="P162" s="24">
        <f>'2018 Kunta fi 7.9.'!R162</f>
        <v>288942.46411917504</v>
      </c>
    </row>
    <row r="163" spans="1:16" ht="11.4">
      <c r="A163" s="82">
        <v>17</v>
      </c>
      <c r="B163" s="83">
        <v>436</v>
      </c>
      <c r="C163" s="84" t="s">
        <v>339</v>
      </c>
      <c r="D163" s="24">
        <f>'2018 Kunta fi 7.9.'!D163</f>
        <v>5373456.1600000001</v>
      </c>
      <c r="E163" s="92">
        <f>'2018 Kunta fi 7.9.'!E163</f>
        <v>3.8780364200352802E-2</v>
      </c>
      <c r="F163" s="24">
        <f>'2018 Kunta fi 7.9.'!F163</f>
        <v>5347403.7173478017</v>
      </c>
      <c r="G163" s="24">
        <f>'2018 Kunta fi 7.9.'!G163</f>
        <v>5251080.8742515082</v>
      </c>
      <c r="H163" s="24">
        <f>'2018 Kunta fi 7.9.'!H163</f>
        <v>96322.843096293509</v>
      </c>
      <c r="I163" s="24">
        <f>'2018 Kunta fi 7.9.'!I163</f>
        <v>-523542.32964880165</v>
      </c>
      <c r="J163" s="24">
        <f>'2018 Kunta fi 7.9.'!J163</f>
        <v>-427219.48655250814</v>
      </c>
      <c r="K163" s="24">
        <f>'2018 Kunta fi 7.9.'!K163</f>
        <v>209853.22253307819</v>
      </c>
      <c r="L163" s="85"/>
      <c r="M163" s="87">
        <v>2.7912713423214477E-4</v>
      </c>
      <c r="N163" s="88">
        <v>605</v>
      </c>
      <c r="O163" s="88" t="s">
        <v>339</v>
      </c>
      <c r="P163" s="24">
        <f>'2018 Kunta fi 7.9.'!R163</f>
        <v>159741.13530409968</v>
      </c>
    </row>
    <row r="164" spans="1:16" ht="11.4">
      <c r="A164" s="82">
        <v>21</v>
      </c>
      <c r="B164" s="83">
        <v>438</v>
      </c>
      <c r="C164" s="84" t="s">
        <v>338</v>
      </c>
      <c r="D164" s="24">
        <f>'2018 Kunta fi 7.9.'!D164</f>
        <v>1299040.8400000001</v>
      </c>
      <c r="E164" s="92">
        <f>'2018 Kunta fi 7.9.'!E164</f>
        <v>3.1922237674707921E-2</v>
      </c>
      <c r="F164" s="24">
        <f>'2018 Kunta fi 7.9.'!F164</f>
        <v>1292742.6241070535</v>
      </c>
      <c r="G164" s="24">
        <f>'2018 Kunta fi 7.9.'!G164</f>
        <v>1310206.0516099464</v>
      </c>
      <c r="H164" s="24">
        <f>'2018 Kunta fi 7.9.'!H164</f>
        <v>-17463.427502892911</v>
      </c>
      <c r="I164" s="24">
        <f>'2018 Kunta fi 7.9.'!I164</f>
        <v>-126567.11945381094</v>
      </c>
      <c r="J164" s="24">
        <f>'2018 Kunta fi 7.9.'!J164</f>
        <v>-144030.54695670385</v>
      </c>
      <c r="K164" s="24">
        <f>'2018 Kunta fi 7.9.'!K164</f>
        <v>50732.32168624911</v>
      </c>
      <c r="L164" s="85"/>
      <c r="M164" s="87">
        <v>6.7927856723016126E-5</v>
      </c>
      <c r="N164" s="88">
        <v>606</v>
      </c>
      <c r="O164" s="88" t="s">
        <v>338</v>
      </c>
      <c r="P164" s="24">
        <f>'2018 Kunta fi 7.9.'!R164</f>
        <v>70158.168164527786</v>
      </c>
    </row>
    <row r="165" spans="1:16" ht="11.4">
      <c r="A165" s="82">
        <v>15</v>
      </c>
      <c r="B165" s="83">
        <v>440</v>
      </c>
      <c r="C165" s="84" t="s">
        <v>1012</v>
      </c>
      <c r="D165" s="24">
        <f>'2018 Kunta fi 7.9.'!D165</f>
        <v>13901803.1</v>
      </c>
      <c r="E165" s="92">
        <f>'2018 Kunta fi 7.9.'!E165</f>
        <v>4.2764912308641989E-2</v>
      </c>
      <c r="F165" s="24">
        <f>'2018 Kunta fi 7.9.'!F165</f>
        <v>13834402.172693484</v>
      </c>
      <c r="G165" s="24">
        <f>'2018 Kunta fi 7.9.'!G165</f>
        <v>13752957.197950466</v>
      </c>
      <c r="H165" s="24">
        <f>'2018 Kunta fi 7.9.'!H165</f>
        <v>81444.974743017927</v>
      </c>
      <c r="I165" s="24">
        <f>'2018 Kunta fi 7.9.'!I165</f>
        <v>-1354469.4819456632</v>
      </c>
      <c r="J165" s="24">
        <f>'2018 Kunta fi 7.9.'!J165</f>
        <v>-1273024.5072026453</v>
      </c>
      <c r="K165" s="24">
        <f>'2018 Kunta fi 7.9.'!K165</f>
        <v>542916.53131405404</v>
      </c>
      <c r="L165" s="85"/>
      <c r="M165" s="87">
        <v>7.1937742037721491E-4</v>
      </c>
      <c r="N165" s="88">
        <v>607</v>
      </c>
      <c r="O165" s="88" t="s">
        <v>1012</v>
      </c>
      <c r="P165" s="24">
        <f>'2018 Kunta fi 7.9.'!R165</f>
        <v>354295.58139383828</v>
      </c>
    </row>
    <row r="166" spans="1:16" ht="11.4">
      <c r="A166" s="82">
        <v>9</v>
      </c>
      <c r="B166" s="83">
        <v>441</v>
      </c>
      <c r="C166" s="84" t="s">
        <v>805</v>
      </c>
      <c r="D166" s="24">
        <f>'2018 Kunta fi 7.9.'!D166</f>
        <v>13241021.109999999</v>
      </c>
      <c r="E166" s="92">
        <f>'2018 Kunta fi 7.9.'!E166</f>
        <v>3.7132733583376876E-2</v>
      </c>
      <c r="F166" s="24">
        <f>'2018 Kunta fi 7.9.'!F166</f>
        <v>13176823.890770275</v>
      </c>
      <c r="G166" s="24">
        <f>'2018 Kunta fi 7.9.'!G166</f>
        <v>13208873.992831809</v>
      </c>
      <c r="H166" s="24">
        <f>'2018 Kunta fi 7.9.'!H166</f>
        <v>-32050.1020615343</v>
      </c>
      <c r="I166" s="24">
        <f>'2018 Kunta fi 7.9.'!I166</f>
        <v>-1290088.6938395272</v>
      </c>
      <c r="J166" s="24">
        <f>'2018 Kunta fi 7.9.'!J166</f>
        <v>-1322138.7959010615</v>
      </c>
      <c r="K166" s="24">
        <f>'2018 Kunta fi 7.9.'!K166</f>
        <v>517110.56475093972</v>
      </c>
      <c r="L166" s="85"/>
      <c r="M166" s="87">
        <v>6.8890480656541792E-4</v>
      </c>
      <c r="N166" s="88">
        <v>611</v>
      </c>
      <c r="O166" s="88" t="s">
        <v>805</v>
      </c>
      <c r="P166" s="24">
        <f>'2018 Kunta fi 7.9.'!R166</f>
        <v>1969698.9769465595</v>
      </c>
    </row>
    <row r="167" spans="1:16" ht="11.4">
      <c r="A167" s="82">
        <v>1</v>
      </c>
      <c r="B167" s="83">
        <v>444</v>
      </c>
      <c r="C167" s="84" t="s">
        <v>377</v>
      </c>
      <c r="D167" s="24">
        <f>'2018 Kunta fi 7.9.'!D167</f>
        <v>169278000.59999999</v>
      </c>
      <c r="E167" s="92">
        <f>'2018 Kunta fi 7.9.'!E167</f>
        <v>1.2416287831313877E-2</v>
      </c>
      <c r="F167" s="24">
        <f>'2018 Kunta fi 7.9.'!F167</f>
        <v>168457280.14158455</v>
      </c>
      <c r="G167" s="24">
        <f>'2018 Kunta fi 7.9.'!G167</f>
        <v>168322079.49594423</v>
      </c>
      <c r="H167" s="24">
        <f>'2018 Kunta fi 7.9.'!H167</f>
        <v>135200.64564031363</v>
      </c>
      <c r="I167" s="24">
        <f>'2018 Kunta fi 7.9.'!I167</f>
        <v>-16492960.238911716</v>
      </c>
      <c r="J167" s="24">
        <f>'2018 Kunta fi 7.9.'!J167</f>
        <v>-16357759.593271403</v>
      </c>
      <c r="K167" s="24">
        <f>'2018 Kunta fi 7.9.'!K167</f>
        <v>6610928.3991750926</v>
      </c>
      <c r="L167" s="85"/>
      <c r="M167" s="87">
        <v>9.0222213065093374E-3</v>
      </c>
      <c r="N167" s="88">
        <v>584</v>
      </c>
      <c r="O167" s="88" t="s">
        <v>377</v>
      </c>
      <c r="P167" s="24">
        <f>'2018 Kunta fi 7.9.'!R167</f>
        <v>6936201.1951815514</v>
      </c>
    </row>
    <row r="168" spans="1:16" ht="11.4">
      <c r="A168" s="82">
        <v>2</v>
      </c>
      <c r="B168" s="83">
        <v>445</v>
      </c>
      <c r="C168" s="84" t="s">
        <v>979</v>
      </c>
      <c r="D168" s="24">
        <f>'2018 Kunta fi 7.9.'!D168</f>
        <v>54699803.009999998</v>
      </c>
      <c r="E168" s="92">
        <f>'2018 Kunta fi 7.9.'!E168</f>
        <v>2.0243814078094724E-2</v>
      </c>
      <c r="F168" s="24">
        <f>'2018 Kunta fi 7.9.'!F168</f>
        <v>54434598.746938772</v>
      </c>
      <c r="G168" s="24">
        <f>'2018 Kunta fi 7.9.'!G168</f>
        <v>53987607.088758372</v>
      </c>
      <c r="H168" s="24">
        <f>'2018 Kunta fi 7.9.'!H168</f>
        <v>446991.65818040073</v>
      </c>
      <c r="I168" s="24">
        <f>'2018 Kunta fi 7.9.'!I168</f>
        <v>-5329467.9339462463</v>
      </c>
      <c r="J168" s="24">
        <f>'2018 Kunta fi 7.9.'!J168</f>
        <v>-4882476.2757658456</v>
      </c>
      <c r="K168" s="24">
        <f>'2018 Kunta fi 7.9.'!K168</f>
        <v>2136228.451815092</v>
      </c>
      <c r="L168" s="85"/>
      <c r="M168" s="87">
        <v>2.8930362172230081E-3</v>
      </c>
      <c r="N168" s="88">
        <v>2183</v>
      </c>
      <c r="O168" s="88" t="s">
        <v>979</v>
      </c>
      <c r="P168" s="24">
        <f>'2018 Kunta fi 7.9.'!R168</f>
        <v>2310591.5679036682</v>
      </c>
    </row>
    <row r="169" spans="1:16" ht="11.4">
      <c r="A169" s="82">
        <v>15</v>
      </c>
      <c r="B169" s="83">
        <v>475</v>
      </c>
      <c r="C169" s="84" t="s">
        <v>373</v>
      </c>
      <c r="D169" s="24">
        <f>'2018 Kunta fi 7.9.'!D169</f>
        <v>17202696.440000001</v>
      </c>
      <c r="E169" s="92">
        <f>'2018 Kunta fi 7.9.'!E169</f>
        <v>3.6783218983401644E-2</v>
      </c>
      <c r="F169" s="24">
        <f>'2018 Kunta fi 7.9.'!F169</f>
        <v>17119291.597916707</v>
      </c>
      <c r="G169" s="24">
        <f>'2018 Kunta fi 7.9.'!G169</f>
        <v>16708740.323751541</v>
      </c>
      <c r="H169" s="24">
        <f>'2018 Kunta fi 7.9.'!H169</f>
        <v>410551.27416516654</v>
      </c>
      <c r="I169" s="24">
        <f>'2018 Kunta fi 7.9.'!I169</f>
        <v>-1676079.5105172582</v>
      </c>
      <c r="J169" s="24">
        <f>'2018 Kunta fi 7.9.'!J169</f>
        <v>-1265528.2363520917</v>
      </c>
      <c r="K169" s="24">
        <f>'2018 Kunta fi 7.9.'!K169</f>
        <v>671828.55441632785</v>
      </c>
      <c r="L169" s="85"/>
      <c r="M169" s="87">
        <v>8.9532486316884637E-4</v>
      </c>
      <c r="N169" s="88">
        <v>628</v>
      </c>
      <c r="O169" s="88" t="s">
        <v>373</v>
      </c>
      <c r="P169" s="24">
        <f>'2018 Kunta fi 7.9.'!R169</f>
        <v>1105911.2426350275</v>
      </c>
    </row>
    <row r="170" spans="1:16" ht="11.4">
      <c r="A170" s="82">
        <v>21</v>
      </c>
      <c r="B170" s="83">
        <v>478</v>
      </c>
      <c r="C170" s="84" t="s">
        <v>405</v>
      </c>
      <c r="D170" s="24">
        <f>'2018 Kunta fi 7.9.'!D170</f>
        <v>41287439.090000004</v>
      </c>
      <c r="E170" s="92">
        <f>'2018 Kunta fi 7.9.'!E170</f>
        <v>4.1952258041495494E-3</v>
      </c>
      <c r="F170" s="24">
        <f>'2018 Kunta fi 7.9.'!F170</f>
        <v>41087262.77756343</v>
      </c>
      <c r="G170" s="24">
        <f>'2018 Kunta fi 7.9.'!G170</f>
        <v>41511156.268870264</v>
      </c>
      <c r="H170" s="24">
        <f>'2018 Kunta fi 7.9.'!H170</f>
        <v>-423893.49130683392</v>
      </c>
      <c r="I170" s="24">
        <f>'2018 Kunta fi 7.9.'!I170</f>
        <v>-4022685.1029918143</v>
      </c>
      <c r="J170" s="24">
        <f>'2018 Kunta fi 7.9.'!J170</f>
        <v>-4446578.5942986477</v>
      </c>
      <c r="K170" s="24">
        <f>'2018 Kunta fi 7.9.'!K170</f>
        <v>1612426.3202651087</v>
      </c>
      <c r="L170" s="85"/>
      <c r="M170" s="87">
        <v>2.2185635433349879E-3</v>
      </c>
      <c r="N170" s="88">
        <v>633</v>
      </c>
      <c r="O170" s="88" t="s">
        <v>405</v>
      </c>
      <c r="P170" s="24">
        <f>'2018 Kunta fi 7.9.'!R170</f>
        <v>6916869.3732493855</v>
      </c>
    </row>
    <row r="171" spans="1:16" ht="11.4">
      <c r="A171" s="82">
        <v>2</v>
      </c>
      <c r="B171" s="83">
        <v>480</v>
      </c>
      <c r="C171" s="84" t="s">
        <v>274</v>
      </c>
      <c r="D171" s="24">
        <f>'2018 Kunta fi 7.9.'!D171</f>
        <v>5816256.1100000003</v>
      </c>
      <c r="E171" s="92">
        <f>'2018 Kunta fi 7.9.'!E171</f>
        <v>4.261300102996346E-2</v>
      </c>
      <c r="F171" s="24">
        <f>'2018 Kunta fi 7.9.'!F171</f>
        <v>5788056.8143801251</v>
      </c>
      <c r="G171" s="24">
        <f>'2018 Kunta fi 7.9.'!G171</f>
        <v>5696789.6331158215</v>
      </c>
      <c r="H171" s="24">
        <f>'2018 Kunta fi 7.9.'!H171</f>
        <v>91267.181264303625</v>
      </c>
      <c r="I171" s="24">
        <f>'2018 Kunta fi 7.9.'!I171</f>
        <v>-566684.86407889042</v>
      </c>
      <c r="J171" s="24">
        <f>'2018 Kunta fi 7.9.'!J171</f>
        <v>-475417.68281458679</v>
      </c>
      <c r="K171" s="24">
        <f>'2018 Kunta fi 7.9.'!K171</f>
        <v>227146.18886203133</v>
      </c>
      <c r="L171" s="85"/>
      <c r="M171" s="87">
        <v>3.0101799872963924E-4</v>
      </c>
      <c r="N171" s="88">
        <v>638</v>
      </c>
      <c r="O171" s="88" t="s">
        <v>274</v>
      </c>
      <c r="P171" s="24">
        <f>'2018 Kunta fi 7.9.'!R171</f>
        <v>310138.60242457938</v>
      </c>
    </row>
    <row r="172" spans="1:16" ht="11.4">
      <c r="A172" s="82">
        <v>2</v>
      </c>
      <c r="B172" s="83">
        <v>481</v>
      </c>
      <c r="C172" s="84" t="s">
        <v>328</v>
      </c>
      <c r="D172" s="24">
        <f>'2018 Kunta fi 7.9.'!D172</f>
        <v>36757686.869999997</v>
      </c>
      <c r="E172" s="92">
        <f>'2018 Kunta fi 7.9.'!E172</f>
        <v>1.9345006363657324E-2</v>
      </c>
      <c r="F172" s="24">
        <f>'2018 Kunta fi 7.9.'!F172</f>
        <v>36579472.420920327</v>
      </c>
      <c r="G172" s="24">
        <f>'2018 Kunta fi 7.9.'!G172</f>
        <v>36504927.701658107</v>
      </c>
      <c r="H172" s="24">
        <f>'2018 Kunta fi 7.9.'!H172</f>
        <v>74544.719262219965</v>
      </c>
      <c r="I172" s="24">
        <f>'2018 Kunta fi 7.9.'!I172</f>
        <v>-3581345.8681722949</v>
      </c>
      <c r="J172" s="24">
        <f>'2018 Kunta fi 7.9.'!J172</f>
        <v>-3506801.148910075</v>
      </c>
      <c r="K172" s="24">
        <f>'2018 Kunta fi 7.9.'!K172</f>
        <v>1435522.839090459</v>
      </c>
      <c r="L172" s="85"/>
      <c r="M172" s="87">
        <v>1.9458038238595661E-3</v>
      </c>
      <c r="N172" s="88">
        <v>641</v>
      </c>
      <c r="O172" s="88" t="s">
        <v>328</v>
      </c>
      <c r="P172" s="24">
        <f>'2018 Kunta fi 7.9.'!R172</f>
        <v>1579092.1244628134</v>
      </c>
    </row>
    <row r="173" spans="1:16" ht="11.4">
      <c r="A173" s="82">
        <v>17</v>
      </c>
      <c r="B173" s="83">
        <v>483</v>
      </c>
      <c r="C173" s="84" t="s">
        <v>932</v>
      </c>
      <c r="D173" s="24">
        <f>'2018 Kunta fi 7.9.'!D173</f>
        <v>2156556.7200000002</v>
      </c>
      <c r="E173" s="92">
        <f>'2018 Kunta fi 7.9.'!E173</f>
        <v>-1.1048492105065755E-2</v>
      </c>
      <c r="F173" s="24">
        <f>'2018 Kunta fi 7.9.'!F173</f>
        <v>2146100.9595729876</v>
      </c>
      <c r="G173" s="24">
        <f>'2018 Kunta fi 7.9.'!G173</f>
        <v>2187780.5487752208</v>
      </c>
      <c r="H173" s="24">
        <f>'2018 Kunta fi 7.9.'!H173</f>
        <v>-41679.589202233125</v>
      </c>
      <c r="I173" s="24">
        <f>'2018 Kunta fi 7.9.'!I173</f>
        <v>-210115.92829457056</v>
      </c>
      <c r="J173" s="24">
        <f>'2018 Kunta fi 7.9.'!J173</f>
        <v>-251795.51749680369</v>
      </c>
      <c r="K173" s="24">
        <f>'2018 Kunta fi 7.9.'!K173</f>
        <v>84221.470091488605</v>
      </c>
      <c r="L173" s="85"/>
      <c r="M173" s="87">
        <v>1.1766789019445489E-4</v>
      </c>
      <c r="N173" s="88">
        <v>646</v>
      </c>
      <c r="O173" s="88" t="s">
        <v>932</v>
      </c>
      <c r="P173" s="24">
        <f>'2018 Kunta fi 7.9.'!R173</f>
        <v>120217.13356161522</v>
      </c>
    </row>
    <row r="174" spans="1:16" ht="11.4">
      <c r="A174" s="82">
        <v>4</v>
      </c>
      <c r="B174" s="83">
        <v>484</v>
      </c>
      <c r="C174" s="84" t="s">
        <v>387</v>
      </c>
      <c r="D174" s="24">
        <f>'2018 Kunta fi 7.9.'!D174</f>
        <v>7640915.7000000002</v>
      </c>
      <c r="E174" s="92">
        <f>'2018 Kunta fi 7.9.'!E174</f>
        <v>1.5637005452660446E-2</v>
      </c>
      <c r="F174" s="24">
        <f>'2018 Kunta fi 7.9.'!F174</f>
        <v>7603869.8002741635</v>
      </c>
      <c r="G174" s="24">
        <f>'2018 Kunta fi 7.9.'!G174</f>
        <v>7591010.4628219269</v>
      </c>
      <c r="H174" s="24">
        <f>'2018 Kunta fi 7.9.'!H174</f>
        <v>12859.337452236563</v>
      </c>
      <c r="I174" s="24">
        <f>'2018 Kunta fi 7.9.'!I174</f>
        <v>-744463.65376657387</v>
      </c>
      <c r="J174" s="24">
        <f>'2018 Kunta fi 7.9.'!J174</f>
        <v>-731604.31631433731</v>
      </c>
      <c r="K174" s="24">
        <f>'2018 Kunta fi 7.9.'!K174</f>
        <v>298405.85556179372</v>
      </c>
      <c r="L174" s="85"/>
      <c r="M174" s="87">
        <v>4.0595600538581404E-4</v>
      </c>
      <c r="N174" s="88">
        <v>647</v>
      </c>
      <c r="O174" s="88" t="s">
        <v>387</v>
      </c>
      <c r="P174" s="24">
        <f>'2018 Kunta fi 7.9.'!R174</f>
        <v>835796.71291165077</v>
      </c>
    </row>
    <row r="175" spans="1:16" ht="11.4">
      <c r="A175" s="82">
        <v>8</v>
      </c>
      <c r="B175" s="83">
        <v>489</v>
      </c>
      <c r="C175" s="84" t="s">
        <v>269</v>
      </c>
      <c r="D175" s="24">
        <f>'2018 Kunta fi 7.9.'!D175</f>
        <v>4494278.38</v>
      </c>
      <c r="E175" s="92">
        <f>'2018 Kunta fi 7.9.'!E175</f>
        <v>9.9702564429806628E-3</v>
      </c>
      <c r="F175" s="24">
        <f>'2018 Kunta fi 7.9.'!F175</f>
        <v>4472488.5065421006</v>
      </c>
      <c r="G175" s="24">
        <f>'2018 Kunta fi 7.9.'!G175</f>
        <v>4410606.1237829337</v>
      </c>
      <c r="H175" s="24">
        <f>'2018 Kunta fi 7.9.'!H175</f>
        <v>61882.382759166881</v>
      </c>
      <c r="I175" s="24">
        <f>'2018 Kunta fi 7.9.'!I175</f>
        <v>-437882.97570393543</v>
      </c>
      <c r="J175" s="24">
        <f>'2018 Kunta fi 7.9.'!J175</f>
        <v>-376000.59294476855</v>
      </c>
      <c r="K175" s="24">
        <f>'2018 Kunta fi 7.9.'!K175</f>
        <v>175518.09727684502</v>
      </c>
      <c r="L175" s="85"/>
      <c r="M175" s="87">
        <v>2.4011730700613975E-4</v>
      </c>
      <c r="N175" s="88">
        <v>658</v>
      </c>
      <c r="O175" s="88" t="s">
        <v>269</v>
      </c>
      <c r="P175" s="24">
        <f>'2018 Kunta fi 7.9.'!R175</f>
        <v>782244.44431971514</v>
      </c>
    </row>
    <row r="176" spans="1:16" ht="11.4">
      <c r="A176" s="82">
        <v>10</v>
      </c>
      <c r="B176" s="83">
        <v>491</v>
      </c>
      <c r="C176" s="84" t="s">
        <v>407</v>
      </c>
      <c r="D176" s="24">
        <f>'2018 Kunta fi 7.9.'!D176</f>
        <v>169985197.41</v>
      </c>
      <c r="E176" s="92">
        <f>'2018 Kunta fi 7.9.'!E176</f>
        <v>1.7995446417064187E-2</v>
      </c>
      <c r="F176" s="24">
        <f>'2018 Kunta fi 7.9.'!F176</f>
        <v>169161048.20781374</v>
      </c>
      <c r="G176" s="24">
        <f>'2018 Kunta fi 7.9.'!G176</f>
        <v>168664579.9469493</v>
      </c>
      <c r="H176" s="24">
        <f>'2018 Kunta fi 7.9.'!H176</f>
        <v>496468.26086443663</v>
      </c>
      <c r="I176" s="24">
        <f>'2018 Kunta fi 7.9.'!I176</f>
        <v>-16561863.279041406</v>
      </c>
      <c r="J176" s="24">
        <f>'2018 Kunta fi 7.9.'!J176</f>
        <v>-16065395.018176969</v>
      </c>
      <c r="K176" s="24">
        <f>'2018 Kunta fi 7.9.'!K176</f>
        <v>6638547.0351376152</v>
      </c>
      <c r="L176" s="85"/>
      <c r="M176" s="87">
        <v>9.0102604951292492E-3</v>
      </c>
      <c r="N176" s="88">
        <v>663</v>
      </c>
      <c r="O176" s="88" t="s">
        <v>407</v>
      </c>
      <c r="P176" s="24">
        <f>'2018 Kunta fi 7.9.'!R176</f>
        <v>13404161.398681575</v>
      </c>
    </row>
    <row r="177" spans="1:16" ht="11.4">
      <c r="A177" s="82">
        <v>17</v>
      </c>
      <c r="B177" s="83">
        <v>494</v>
      </c>
      <c r="C177" s="84" t="s">
        <v>89</v>
      </c>
      <c r="D177" s="24">
        <f>'2018 Kunta fi 7.9.'!D177</f>
        <v>25681790.210000001</v>
      </c>
      <c r="E177" s="92">
        <f>'2018 Kunta fi 7.9.'!E177</f>
        <v>4.8904909660204998E-2</v>
      </c>
      <c r="F177" s="24">
        <f>'2018 Kunta fi 7.9.'!F177</f>
        <v>25557275.680295188</v>
      </c>
      <c r="G177" s="24">
        <f>'2018 Kunta fi 7.9.'!G177</f>
        <v>25519302.646567024</v>
      </c>
      <c r="H177" s="24">
        <f>'2018 Kunta fi 7.9.'!H177</f>
        <v>37973.033728163689</v>
      </c>
      <c r="I177" s="24">
        <f>'2018 Kunta fi 7.9.'!I177</f>
        <v>-2502207.8669187818</v>
      </c>
      <c r="J177" s="24">
        <f>'2018 Kunta fi 7.9.'!J177</f>
        <v>-2464234.8331906181</v>
      </c>
      <c r="K177" s="24">
        <f>'2018 Kunta fi 7.9.'!K177</f>
        <v>1002968.345793103</v>
      </c>
      <c r="L177" s="85"/>
      <c r="M177" s="87">
        <v>1.3211777593331135E-3</v>
      </c>
      <c r="N177" s="88">
        <v>673</v>
      </c>
      <c r="O177" s="88" t="s">
        <v>89</v>
      </c>
      <c r="P177" s="24">
        <f>'2018 Kunta fi 7.9.'!R177</f>
        <v>753405.14189038659</v>
      </c>
    </row>
    <row r="178" spans="1:16" ht="11.4">
      <c r="A178" s="82">
        <v>13</v>
      </c>
      <c r="B178" s="83">
        <v>495</v>
      </c>
      <c r="C178" s="84" t="s">
        <v>896</v>
      </c>
      <c r="D178" s="24">
        <f>'2018 Kunta fi 7.9.'!D178</f>
        <v>4053005.37</v>
      </c>
      <c r="E178" s="92">
        <f>'2018 Kunta fi 7.9.'!E178</f>
        <v>4.1419393911674485E-2</v>
      </c>
      <c r="F178" s="24">
        <f>'2018 Kunta fi 7.9.'!F178</f>
        <v>4033354.9463570197</v>
      </c>
      <c r="G178" s="24">
        <f>'2018 Kunta fi 7.9.'!G178</f>
        <v>3928557.7895291913</v>
      </c>
      <c r="H178" s="24">
        <f>'2018 Kunta fi 7.9.'!H178</f>
        <v>104797.15682782838</v>
      </c>
      <c r="I178" s="24">
        <f>'2018 Kunta fi 7.9.'!I178</f>
        <v>-394889.21288396686</v>
      </c>
      <c r="J178" s="24">
        <f>'2018 Kunta fi 7.9.'!J178</f>
        <v>-290092.05605613848</v>
      </c>
      <c r="K178" s="24">
        <f>'2018 Kunta fi 7.9.'!K178</f>
        <v>158284.7635698159</v>
      </c>
      <c r="L178" s="85"/>
      <c r="M178" s="87">
        <v>2.1000208010024652E-4</v>
      </c>
      <c r="N178" s="88">
        <v>675</v>
      </c>
      <c r="O178" s="88" t="s">
        <v>896</v>
      </c>
      <c r="P178" s="24">
        <f>'2018 Kunta fi 7.9.'!R178</f>
        <v>1094782.5989459825</v>
      </c>
    </row>
    <row r="179" spans="1:16" ht="11.4">
      <c r="A179" s="82">
        <v>19</v>
      </c>
      <c r="B179" s="83">
        <v>498</v>
      </c>
      <c r="C179" s="84" t="s">
        <v>904</v>
      </c>
      <c r="D179" s="24">
        <f>'2018 Kunta fi 7.9.'!D179</f>
        <v>7096901.7999999998</v>
      </c>
      <c r="E179" s="92">
        <f>'2018 Kunta fi 7.9.'!E179</f>
        <v>1.9343737737040234E-2</v>
      </c>
      <c r="F179" s="24">
        <f>'2018 Kunta fi 7.9.'!F179</f>
        <v>7062493.4747717939</v>
      </c>
      <c r="G179" s="24">
        <f>'2018 Kunta fi 7.9.'!G179</f>
        <v>7006344.6469230056</v>
      </c>
      <c r="H179" s="24">
        <f>'2018 Kunta fi 7.9.'!H179</f>
        <v>56148.827848788351</v>
      </c>
      <c r="I179" s="24">
        <f>'2018 Kunta fi 7.9.'!I179</f>
        <v>-691459.72183027421</v>
      </c>
      <c r="J179" s="24">
        <f>'2018 Kunta fi 7.9.'!J179</f>
        <v>-635310.89398148586</v>
      </c>
      <c r="K179" s="24">
        <f>'2018 Kunta fi 7.9.'!K179</f>
        <v>277160.11229740881</v>
      </c>
      <c r="L179" s="85"/>
      <c r="M179" s="87">
        <v>3.7568185112082442E-4</v>
      </c>
      <c r="N179" s="88">
        <v>679</v>
      </c>
      <c r="O179" s="88" t="s">
        <v>904</v>
      </c>
      <c r="P179" s="24">
        <f>'2018 Kunta fi 7.9.'!R179</f>
        <v>711856.26573660539</v>
      </c>
    </row>
    <row r="180" spans="1:16" ht="11.4">
      <c r="A180" s="82">
        <v>15</v>
      </c>
      <c r="B180" s="83">
        <v>499</v>
      </c>
      <c r="C180" s="84" t="s">
        <v>1013</v>
      </c>
      <c r="D180" s="24">
        <f>'2018 Kunta fi 7.9.'!D180</f>
        <v>69146918.409999996</v>
      </c>
      <c r="E180" s="92">
        <f>'2018 Kunta fi 7.9.'!E180</f>
        <v>2.3411354405934004E-2</v>
      </c>
      <c r="F180" s="24">
        <f>'2018 Kunta fi 7.9.'!F180</f>
        <v>68811669.350025758</v>
      </c>
      <c r="G180" s="24">
        <f>'2018 Kunta fi 7.9.'!G180</f>
        <v>68567331.492688626</v>
      </c>
      <c r="H180" s="24">
        <f>'2018 Kunta fi 7.9.'!H180</f>
        <v>244337.8573371321</v>
      </c>
      <c r="I180" s="24">
        <f>'2018 Kunta fi 7.9.'!I180</f>
        <v>-6737067.8525098469</v>
      </c>
      <c r="J180" s="24">
        <f>'2018 Kunta fi 7.9.'!J180</f>
        <v>-6492729.9951727148</v>
      </c>
      <c r="K180" s="24">
        <f>'2018 Kunta fi 7.9.'!K180</f>
        <v>2700441.4336880585</v>
      </c>
      <c r="L180" s="85"/>
      <c r="M180" s="87">
        <v>3.6458154212958265E-3</v>
      </c>
      <c r="N180" s="88">
        <v>681</v>
      </c>
      <c r="O180" s="88" t="s">
        <v>1013</v>
      </c>
      <c r="P180" s="24">
        <f>'2018 Kunta fi 7.9.'!R180</f>
        <v>2419305.1922715236</v>
      </c>
    </row>
    <row r="181" spans="1:16" ht="11.4">
      <c r="A181" s="82">
        <v>13</v>
      </c>
      <c r="B181" s="83">
        <v>500</v>
      </c>
      <c r="C181" s="84" t="s">
        <v>359</v>
      </c>
      <c r="D181" s="24">
        <f>'2018 Kunta fi 7.9.'!D181</f>
        <v>35127633.469999999</v>
      </c>
      <c r="E181" s="92">
        <f>'2018 Kunta fi 7.9.'!E181</f>
        <v>3.9276077002854404E-2</v>
      </c>
      <c r="F181" s="24">
        <f>'2018 Kunta fi 7.9.'!F181</f>
        <v>34957322.104421712</v>
      </c>
      <c r="G181" s="24">
        <f>'2018 Kunta fi 7.9.'!G181</f>
        <v>34834106.918906704</v>
      </c>
      <c r="H181" s="24">
        <f>'2018 Kunta fi 7.9.'!H181</f>
        <v>123215.18551500887</v>
      </c>
      <c r="I181" s="24">
        <f>'2018 Kunta fi 7.9.'!I181</f>
        <v>-3422527.7948360555</v>
      </c>
      <c r="J181" s="24">
        <f>'2018 Kunta fi 7.9.'!J181</f>
        <v>-3299312.6093210466</v>
      </c>
      <c r="K181" s="24">
        <f>'2018 Kunta fi 7.9.'!K181</f>
        <v>1371863.2597237595</v>
      </c>
      <c r="L181" s="85"/>
      <c r="M181" s="87">
        <v>1.8238538766143506E-3</v>
      </c>
      <c r="N181" s="88">
        <v>683</v>
      </c>
      <c r="O181" s="88" t="s">
        <v>359</v>
      </c>
      <c r="P181" s="24">
        <f>'2018 Kunta fi 7.9.'!R181</f>
        <v>2150217.0844709217</v>
      </c>
    </row>
    <row r="182" spans="1:16" ht="11.4">
      <c r="A182" s="82">
        <v>2</v>
      </c>
      <c r="B182" s="83">
        <v>503</v>
      </c>
      <c r="C182" s="84" t="s">
        <v>85</v>
      </c>
      <c r="D182" s="24">
        <f>'2018 Kunta fi 7.9.'!D182</f>
        <v>24659231.899999999</v>
      </c>
      <c r="E182" s="92">
        <f>'2018 Kunta fi 7.9.'!E182</f>
        <v>1.175412507887641E-2</v>
      </c>
      <c r="F182" s="24">
        <f>'2018 Kunta fi 7.9.'!F182</f>
        <v>24539675.099722311</v>
      </c>
      <c r="G182" s="24">
        <f>'2018 Kunta fi 7.9.'!G182</f>
        <v>24706937.299958166</v>
      </c>
      <c r="H182" s="24">
        <f>'2018 Kunta fi 7.9.'!H182</f>
        <v>-167262.20023585483</v>
      </c>
      <c r="I182" s="24">
        <f>'2018 Kunta fi 7.9.'!I182</f>
        <v>-2402578.7746030563</v>
      </c>
      <c r="J182" s="24">
        <f>'2018 Kunta fi 7.9.'!J182</f>
        <v>-2569840.9748389111</v>
      </c>
      <c r="K182" s="24">
        <f>'2018 Kunta fi 7.9.'!K182</f>
        <v>963033.68359582557</v>
      </c>
      <c r="L182" s="85"/>
      <c r="M182" s="87">
        <v>1.3151540887711771E-3</v>
      </c>
      <c r="N182" s="88">
        <v>2007</v>
      </c>
      <c r="O182" s="88" t="s">
        <v>85</v>
      </c>
      <c r="P182" s="24">
        <f>'2018 Kunta fi 7.9.'!R182</f>
        <v>1027363.8732517484</v>
      </c>
    </row>
    <row r="183" spans="1:16" ht="11.4">
      <c r="A183" s="82">
        <v>1</v>
      </c>
      <c r="B183" s="83">
        <v>504</v>
      </c>
      <c r="C183" s="84" t="s">
        <v>395</v>
      </c>
      <c r="D183" s="24">
        <f>'2018 Kunta fi 7.9.'!D183</f>
        <v>5723630.1100000003</v>
      </c>
      <c r="E183" s="92">
        <f>'2018 Kunta fi 7.9.'!E183</f>
        <v>3.7136181994183559E-2</v>
      </c>
      <c r="F183" s="24">
        <f>'2018 Kunta fi 7.9.'!F183</f>
        <v>5695879.8984484142</v>
      </c>
      <c r="G183" s="24">
        <f>'2018 Kunta fi 7.9.'!G183</f>
        <v>5548110.2861191584</v>
      </c>
      <c r="H183" s="24">
        <f>'2018 Kunta fi 7.9.'!H183</f>
        <v>147769.61232925579</v>
      </c>
      <c r="I183" s="24">
        <f>'2018 Kunta fi 7.9.'!I183</f>
        <v>-557660.20092316659</v>
      </c>
      <c r="J183" s="24">
        <f>'2018 Kunta fi 7.9.'!J183</f>
        <v>-409890.5885939108</v>
      </c>
      <c r="K183" s="24">
        <f>'2018 Kunta fi 7.9.'!K183</f>
        <v>223528.80295404827</v>
      </c>
      <c r="L183" s="85"/>
      <c r="M183" s="87">
        <v>2.9778845231677101E-4</v>
      </c>
      <c r="N183" s="88">
        <v>690</v>
      </c>
      <c r="O183" s="88" t="s">
        <v>395</v>
      </c>
      <c r="P183" s="24">
        <f>'2018 Kunta fi 7.9.'!R183</f>
        <v>445560.78393181897</v>
      </c>
    </row>
    <row r="184" spans="1:16" ht="11.4">
      <c r="A184" s="82">
        <v>1</v>
      </c>
      <c r="B184" s="83">
        <v>505</v>
      </c>
      <c r="C184" s="84" t="s">
        <v>806</v>
      </c>
      <c r="D184" s="24">
        <f>'2018 Kunta fi 7.9.'!D184</f>
        <v>71729242.219999999</v>
      </c>
      <c r="E184" s="92">
        <f>'2018 Kunta fi 7.9.'!E184</f>
        <v>3.1811517705156778E-2</v>
      </c>
      <c r="F184" s="24">
        <f>'2018 Kunta fi 7.9.'!F184</f>
        <v>71381473.128045186</v>
      </c>
      <c r="G184" s="24">
        <f>'2018 Kunta fi 7.9.'!G184</f>
        <v>70365482.851020113</v>
      </c>
      <c r="H184" s="24">
        <f>'2018 Kunta fi 7.9.'!H184</f>
        <v>1015990.2770250738</v>
      </c>
      <c r="I184" s="24">
        <f>'2018 Kunta fi 7.9.'!I184</f>
        <v>-6988666.7830936546</v>
      </c>
      <c r="J184" s="24">
        <f>'2018 Kunta fi 7.9.'!J184</f>
        <v>-5972676.5060685808</v>
      </c>
      <c r="K184" s="24">
        <f>'2018 Kunta fi 7.9.'!K184</f>
        <v>2801290.6742915954</v>
      </c>
      <c r="L184" s="85"/>
      <c r="M184" s="87">
        <v>3.7511803936019252E-3</v>
      </c>
      <c r="N184" s="88">
        <v>693</v>
      </c>
      <c r="O184" s="88" t="s">
        <v>806</v>
      </c>
      <c r="P184" s="24">
        <f>'2018 Kunta fi 7.9.'!R184</f>
        <v>2809564.3978275121</v>
      </c>
    </row>
    <row r="185" spans="1:16" ht="11.4">
      <c r="A185" s="82">
        <v>10</v>
      </c>
      <c r="B185" s="83">
        <v>507</v>
      </c>
      <c r="C185" s="84" t="s">
        <v>197</v>
      </c>
      <c r="D185" s="24">
        <f>'2018 Kunta fi 7.9.'!D185</f>
        <v>15860715.359999999</v>
      </c>
      <c r="E185" s="92">
        <f>'2018 Kunta fi 7.9.'!E185</f>
        <v>1.2643995384045592E-2</v>
      </c>
      <c r="F185" s="24">
        <f>'2018 Kunta fi 7.9.'!F185</f>
        <v>15783816.923493681</v>
      </c>
      <c r="G185" s="24">
        <f>'2018 Kunta fi 7.9.'!G185</f>
        <v>15778057.323745348</v>
      </c>
      <c r="H185" s="24">
        <f>'2018 Kunta fi 7.9.'!H185</f>
        <v>5759.5997483339161</v>
      </c>
      <c r="I185" s="24">
        <f>'2018 Kunta fi 7.9.'!I185</f>
        <v>-1545328.6715697206</v>
      </c>
      <c r="J185" s="24">
        <f>'2018 Kunta fi 7.9.'!J185</f>
        <v>-1539569.0718213867</v>
      </c>
      <c r="K185" s="24">
        <f>'2018 Kunta fi 7.9.'!K185</f>
        <v>619419.25845653343</v>
      </c>
      <c r="L185" s="85"/>
      <c r="M185" s="87">
        <v>8.4515829410882002E-4</v>
      </c>
      <c r="N185" s="88">
        <v>696</v>
      </c>
      <c r="O185" s="88" t="s">
        <v>197</v>
      </c>
      <c r="P185" s="24">
        <f>'2018 Kunta fi 7.9.'!R185</f>
        <v>2256059.0551126231</v>
      </c>
    </row>
    <row r="186" spans="1:16" ht="11.4">
      <c r="A186" s="82">
        <v>6</v>
      </c>
      <c r="B186" s="83">
        <v>508</v>
      </c>
      <c r="C186" s="84" t="s">
        <v>1174</v>
      </c>
      <c r="D186" s="24">
        <f>'2018 Kunta fi 7.9.'!D186</f>
        <v>34507712.009999998</v>
      </c>
      <c r="E186" s="92">
        <f>'2018 Kunta fi 7.9.'!E186</f>
        <v>-2.6227918532329975E-3</v>
      </c>
      <c r="F186" s="24">
        <f>'2018 Kunta fi 7.9.'!F186</f>
        <v>34340406.245994449</v>
      </c>
      <c r="G186" s="24">
        <f>'2018 Kunta fi 7.9.'!G186</f>
        <v>34458992.484562695</v>
      </c>
      <c r="H186" s="24">
        <f>'2018 Kunta fi 7.9.'!H186</f>
        <v>-118586.23856824636</v>
      </c>
      <c r="I186" s="24">
        <f>'2018 Kunta fi 7.9.'!I186</f>
        <v>-3362128.0975641808</v>
      </c>
      <c r="J186" s="24">
        <f>'2018 Kunta fi 7.9.'!J186</f>
        <v>-3480714.3361324272</v>
      </c>
      <c r="K186" s="24">
        <f>'2018 Kunta fi 7.9.'!K186</f>
        <v>1347653.0471110989</v>
      </c>
      <c r="L186" s="85"/>
      <c r="M186" s="87">
        <v>1.8669333068138802E-3</v>
      </c>
      <c r="N186" s="88">
        <v>2162</v>
      </c>
      <c r="O186" s="88" t="s">
        <v>1174</v>
      </c>
      <c r="P186" s="24">
        <f>'2018 Kunta fi 7.9.'!R186</f>
        <v>2122791.8340431037</v>
      </c>
    </row>
    <row r="187" spans="1:16" ht="11.4">
      <c r="A187" s="82">
        <v>2</v>
      </c>
      <c r="B187" s="83">
        <v>529</v>
      </c>
      <c r="C187" s="84" t="s">
        <v>983</v>
      </c>
      <c r="D187" s="24">
        <f>'2018 Kunta fi 7.9.'!D187</f>
        <v>73536305.510000005</v>
      </c>
      <c r="E187" s="92">
        <f>'2018 Kunta fi 7.9.'!E187</f>
        <v>2.668421094633211E-2</v>
      </c>
      <c r="F187" s="24">
        <f>'2018 Kunta fi 7.9.'!F187</f>
        <v>73179775.127112523</v>
      </c>
      <c r="G187" s="24">
        <f>'2018 Kunta fi 7.9.'!G187</f>
        <v>73068599.334536538</v>
      </c>
      <c r="H187" s="24">
        <f>'2018 Kunta fi 7.9.'!H187</f>
        <v>111175.79257598519</v>
      </c>
      <c r="I187" s="24">
        <f>'2018 Kunta fi 7.9.'!I187</f>
        <v>-7164731.1440001419</v>
      </c>
      <c r="J187" s="24">
        <f>'2018 Kunta fi 7.9.'!J187</f>
        <v>-7053555.3514241567</v>
      </c>
      <c r="K187" s="24">
        <f>'2018 Kunta fi 7.9.'!K187</f>
        <v>2871863.1407705494</v>
      </c>
      <c r="L187" s="85"/>
      <c r="M187" s="87">
        <v>3.8648887932525031E-3</v>
      </c>
      <c r="N187" s="88">
        <v>701</v>
      </c>
      <c r="O187" s="88" t="s">
        <v>983</v>
      </c>
      <c r="P187" s="24">
        <f>'2018 Kunta fi 7.9.'!R187</f>
        <v>9177747.4927748833</v>
      </c>
    </row>
    <row r="188" spans="1:16" ht="11.4">
      <c r="A188" s="82">
        <v>4</v>
      </c>
      <c r="B188" s="83">
        <v>531</v>
      </c>
      <c r="C188" s="84" t="s">
        <v>912</v>
      </c>
      <c r="D188" s="24">
        <f>'2018 Kunta fi 7.9.'!D188</f>
        <v>17515367.91</v>
      </c>
      <c r="E188" s="92">
        <f>'2018 Kunta fi 7.9.'!E188</f>
        <v>2.7217951045732658E-2</v>
      </c>
      <c r="F188" s="24">
        <f>'2018 Kunta fi 7.9.'!F188</f>
        <v>17430447.124490615</v>
      </c>
      <c r="G188" s="24">
        <f>'2018 Kunta fi 7.9.'!G188</f>
        <v>17214587.288436886</v>
      </c>
      <c r="H188" s="24">
        <f>'2018 Kunta fi 7.9.'!H188</f>
        <v>215859.83605372906</v>
      </c>
      <c r="I188" s="24">
        <f>'2018 Kunta fi 7.9.'!I188</f>
        <v>-1706543.4698284131</v>
      </c>
      <c r="J188" s="24">
        <f>'2018 Kunta fi 7.9.'!J188</f>
        <v>-1490683.633774684</v>
      </c>
      <c r="K188" s="24">
        <f>'2018 Kunta fi 7.9.'!K188</f>
        <v>684039.52508769813</v>
      </c>
      <c r="L188" s="85"/>
      <c r="M188" s="87">
        <v>9.2008667738972241E-4</v>
      </c>
      <c r="N188" s="88">
        <v>703</v>
      </c>
      <c r="O188" s="88" t="s">
        <v>912</v>
      </c>
      <c r="P188" s="24">
        <f>'2018 Kunta fi 7.9.'!R188</f>
        <v>568888.53155384015</v>
      </c>
    </row>
    <row r="189" spans="1:16" ht="11.4">
      <c r="A189" s="82">
        <v>17</v>
      </c>
      <c r="B189" s="83">
        <v>535</v>
      </c>
      <c r="C189" s="84" t="s">
        <v>263</v>
      </c>
      <c r="D189" s="24">
        <f>'2018 Kunta fi 7.9.'!D189</f>
        <v>27950715.300000001</v>
      </c>
      <c r="E189" s="92">
        <f>'2018 Kunta fi 7.9.'!E189</f>
        <v>2.902523295857673E-2</v>
      </c>
      <c r="F189" s="24">
        <f>'2018 Kunta fi 7.9.'!F189</f>
        <v>27815200.207709532</v>
      </c>
      <c r="G189" s="24">
        <f>'2018 Kunta fi 7.9.'!G189</f>
        <v>27372639.807549395</v>
      </c>
      <c r="H189" s="24">
        <f>'2018 Kunta fi 7.9.'!H189</f>
        <v>442560.40016013756</v>
      </c>
      <c r="I189" s="24">
        <f>'2018 Kunta fi 7.9.'!I189</f>
        <v>-2723271.9813447599</v>
      </c>
      <c r="J189" s="24">
        <f>'2018 Kunta fi 7.9.'!J189</f>
        <v>-2280711.5811846224</v>
      </c>
      <c r="K189" s="24">
        <f>'2018 Kunta fi 7.9.'!K189</f>
        <v>1091578.2139384968</v>
      </c>
      <c r="L189" s="85"/>
      <c r="M189" s="87">
        <v>1.4656793891873554E-3</v>
      </c>
      <c r="N189" s="88">
        <v>716</v>
      </c>
      <c r="O189" s="88" t="s">
        <v>263</v>
      </c>
      <c r="P189" s="24">
        <f>'2018 Kunta fi 7.9.'!R189</f>
        <v>1142233.0257270706</v>
      </c>
    </row>
    <row r="190" spans="1:16" ht="11.4">
      <c r="A190" s="82">
        <v>6</v>
      </c>
      <c r="B190" s="83">
        <v>536</v>
      </c>
      <c r="C190" s="84" t="s">
        <v>96</v>
      </c>
      <c r="D190" s="24">
        <f>'2018 Kunta fi 7.9.'!D190</f>
        <v>118749110.54000001</v>
      </c>
      <c r="E190" s="92">
        <f>'2018 Kunta fi 7.9.'!E190</f>
        <v>5.0335702736362675E-2</v>
      </c>
      <c r="F190" s="24">
        <f>'2018 Kunta fi 7.9.'!F190</f>
        <v>118173372.26276746</v>
      </c>
      <c r="G190" s="24">
        <f>'2018 Kunta fi 7.9.'!G190</f>
        <v>117990523.83595547</v>
      </c>
      <c r="H190" s="24">
        <f>'2018 Kunta fi 7.9.'!H190</f>
        <v>182848.42681199312</v>
      </c>
      <c r="I190" s="24">
        <f>'2018 Kunta fi 7.9.'!I190</f>
        <v>-11569869.395907506</v>
      </c>
      <c r="J190" s="24">
        <f>'2018 Kunta fi 7.9.'!J190</f>
        <v>-11387020.969095513</v>
      </c>
      <c r="K190" s="24">
        <f>'2018 Kunta fi 7.9.'!K190</f>
        <v>4637589.4355032239</v>
      </c>
      <c r="L190" s="85"/>
      <c r="M190" s="87">
        <v>6.1006247963561328E-3</v>
      </c>
      <c r="N190" s="88">
        <v>717</v>
      </c>
      <c r="O190" s="88" t="s">
        <v>96</v>
      </c>
      <c r="P190" s="24">
        <f>'2018 Kunta fi 7.9.'!R190</f>
        <v>9176798.0337248854</v>
      </c>
    </row>
    <row r="191" spans="1:16" ht="11.4">
      <c r="A191" s="82">
        <v>2</v>
      </c>
      <c r="B191" s="83">
        <v>538</v>
      </c>
      <c r="C191" s="84" t="s">
        <v>393</v>
      </c>
      <c r="D191" s="24">
        <f>'2018 Kunta fi 7.9.'!D191</f>
        <v>16435352.98</v>
      </c>
      <c r="E191" s="92">
        <f>'2018 Kunta fi 7.9.'!E191</f>
        <v>3.6315898333549423E-2</v>
      </c>
      <c r="F191" s="24">
        <f>'2018 Kunta fi 7.9.'!F191</f>
        <v>16355668.494218301</v>
      </c>
      <c r="G191" s="24">
        <f>'2018 Kunta fi 7.9.'!G191</f>
        <v>16465536.308952704</v>
      </c>
      <c r="H191" s="24">
        <f>'2018 Kunta fi 7.9.'!H191</f>
        <v>-109867.81473440304</v>
      </c>
      <c r="I191" s="24">
        <f>'2018 Kunta fi 7.9.'!I191</f>
        <v>-1601316.3095666857</v>
      </c>
      <c r="J191" s="24">
        <f>'2018 Kunta fi 7.9.'!J191</f>
        <v>-1711184.1243010887</v>
      </c>
      <c r="K191" s="24">
        <f>'2018 Kunta fi 7.9.'!K191</f>
        <v>641860.97059767018</v>
      </c>
      <c r="L191" s="85"/>
      <c r="M191" s="87">
        <v>8.5577373549193373E-4</v>
      </c>
      <c r="N191" s="88">
        <v>722</v>
      </c>
      <c r="O191" s="88" t="s">
        <v>393</v>
      </c>
      <c r="P191" s="24">
        <f>'2018 Kunta fi 7.9.'!R191</f>
        <v>440721.69637746469</v>
      </c>
    </row>
    <row r="192" spans="1:16" ht="11.4">
      <c r="A192" s="82">
        <v>12</v>
      </c>
      <c r="B192" s="83">
        <v>541</v>
      </c>
      <c r="C192" s="84" t="s">
        <v>230</v>
      </c>
      <c r="D192" s="24">
        <f>'2018 Kunta fi 7.9.'!D192</f>
        <v>19762377.420000002</v>
      </c>
      <c r="E192" s="92">
        <f>'2018 Kunta fi 7.9.'!E192</f>
        <v>1.7620691609218753E-2</v>
      </c>
      <c r="F192" s="24">
        <f>'2018 Kunta fi 7.9.'!F192</f>
        <v>19666562.326496817</v>
      </c>
      <c r="G192" s="24">
        <f>'2018 Kunta fi 7.9.'!G192</f>
        <v>19407167.829798363</v>
      </c>
      <c r="H192" s="24">
        <f>'2018 Kunta fi 7.9.'!H192</f>
        <v>259394.49669845402</v>
      </c>
      <c r="I192" s="24">
        <f>'2018 Kunta fi 7.9.'!I192</f>
        <v>-1925472.3228012107</v>
      </c>
      <c r="J192" s="24">
        <f>'2018 Kunta fi 7.9.'!J192</f>
        <v>-1666077.8261027567</v>
      </c>
      <c r="K192" s="24">
        <f>'2018 Kunta fi 7.9.'!K192</f>
        <v>771793.50924525643</v>
      </c>
      <c r="L192" s="85"/>
      <c r="M192" s="87">
        <v>1.0479132665611437E-3</v>
      </c>
      <c r="N192" s="88">
        <v>730</v>
      </c>
      <c r="O192" s="88" t="s">
        <v>230</v>
      </c>
      <c r="P192" s="24">
        <f>'2018 Kunta fi 7.9.'!R192</f>
        <v>2644726.4432024215</v>
      </c>
    </row>
    <row r="193" spans="1:16" ht="11.4">
      <c r="A193" s="82">
        <v>1</v>
      </c>
      <c r="B193" s="83">
        <v>543</v>
      </c>
      <c r="C193" s="84" t="s">
        <v>185</v>
      </c>
      <c r="D193" s="24">
        <f>'2018 Kunta fi 7.9.'!D193</f>
        <v>167706694.09</v>
      </c>
      <c r="E193" s="92">
        <f>'2018 Kunta fi 7.9.'!E193</f>
        <v>2.8065222377218868E-2</v>
      </c>
      <c r="F193" s="24">
        <f>'2018 Kunta fi 7.9.'!F193</f>
        <v>166893591.88909367</v>
      </c>
      <c r="G193" s="24">
        <f>'2018 Kunta fi 7.9.'!G193</f>
        <v>166101878.76988116</v>
      </c>
      <c r="H193" s="24">
        <f>'2018 Kunta fi 7.9.'!H193</f>
        <v>791713.1192125082</v>
      </c>
      <c r="I193" s="24">
        <f>'2018 Kunta fi 7.9.'!I193</f>
        <v>-16339865.946087388</v>
      </c>
      <c r="J193" s="24">
        <f>'2018 Kunta fi 7.9.'!J193</f>
        <v>-15548152.82687488</v>
      </c>
      <c r="K193" s="24">
        <f>'2018 Kunta fi 7.9.'!K193</f>
        <v>6549563.1018892759</v>
      </c>
      <c r="L193" s="85"/>
      <c r="M193" s="87">
        <v>8.8024143605313042E-3</v>
      </c>
      <c r="N193" s="88">
        <v>732</v>
      </c>
      <c r="O193" s="88" t="s">
        <v>185</v>
      </c>
      <c r="P193" s="24">
        <f>'2018 Kunta fi 7.9.'!R193</f>
        <v>7676574.082424799</v>
      </c>
    </row>
    <row r="194" spans="1:16" ht="11.4">
      <c r="A194" s="82">
        <v>15</v>
      </c>
      <c r="B194" s="83">
        <v>545</v>
      </c>
      <c r="C194" s="84" t="s">
        <v>1004</v>
      </c>
      <c r="D194" s="24">
        <f>'2018 Kunta fi 7.9.'!D194</f>
        <v>25885546.629999999</v>
      </c>
      <c r="E194" s="92">
        <f>'2018 Kunta fi 7.9.'!E194</f>
        <v>2.9354579616838405E-2</v>
      </c>
      <c r="F194" s="24">
        <f>'2018 Kunta fi 7.9.'!F194</f>
        <v>25760044.216093842</v>
      </c>
      <c r="G194" s="24">
        <f>'2018 Kunta fi 7.9.'!G194</f>
        <v>25695414.017050587</v>
      </c>
      <c r="H194" s="24">
        <f>'2018 Kunta fi 7.9.'!H194</f>
        <v>64630.199043255299</v>
      </c>
      <c r="I194" s="24">
        <f>'2018 Kunta fi 7.9.'!I194</f>
        <v>-2522060.1012408528</v>
      </c>
      <c r="J194" s="24">
        <f>'2018 Kunta fi 7.9.'!J194</f>
        <v>-2457429.9021975975</v>
      </c>
      <c r="K194" s="24">
        <f>'2018 Kunta fi 7.9.'!K194</f>
        <v>1010925.7832552526</v>
      </c>
      <c r="L194" s="85"/>
      <c r="M194" s="87">
        <v>1.3569517888782721E-3</v>
      </c>
      <c r="N194" s="88">
        <v>740</v>
      </c>
      <c r="O194" s="88" t="s">
        <v>1004</v>
      </c>
      <c r="P194" s="24">
        <f>'2018 Kunta fi 7.9.'!R194</f>
        <v>2638803.4931421964</v>
      </c>
    </row>
    <row r="195" spans="1:16" ht="11.4">
      <c r="A195" s="82">
        <v>7</v>
      </c>
      <c r="B195" s="83">
        <v>560</v>
      </c>
      <c r="C195" s="84" t="s">
        <v>699</v>
      </c>
      <c r="D195" s="24">
        <f>'2018 Kunta fi 7.9.'!D195</f>
        <v>48713494.93</v>
      </c>
      <c r="E195" s="92">
        <f>'2018 Kunta fi 7.9.'!E195</f>
        <v>1.936190391497572E-2</v>
      </c>
      <c r="F195" s="24">
        <f>'2018 Kunta fi 7.9.'!F195</f>
        <v>48477314.435498297</v>
      </c>
      <c r="G195" s="24">
        <f>'2018 Kunta fi 7.9.'!G195</f>
        <v>48303354.637376085</v>
      </c>
      <c r="H195" s="24">
        <f>'2018 Kunta fi 7.9.'!H195</f>
        <v>173959.79812221229</v>
      </c>
      <c r="I195" s="24">
        <f>'2018 Kunta fi 7.9.'!I195</f>
        <v>-4746214.7008541496</v>
      </c>
      <c r="J195" s="24">
        <f>'2018 Kunta fi 7.9.'!J195</f>
        <v>-4572254.9027319374</v>
      </c>
      <c r="K195" s="24">
        <f>'2018 Kunta fi 7.9.'!K195</f>
        <v>1902441.108202745</v>
      </c>
      <c r="L195" s="85"/>
      <c r="M195" s="87">
        <v>2.5786533793401415E-3</v>
      </c>
      <c r="N195" s="88">
        <v>744</v>
      </c>
      <c r="O195" s="88" t="s">
        <v>699</v>
      </c>
      <c r="P195" s="24">
        <f>'2018 Kunta fi 7.9.'!R195</f>
        <v>2368291.9476238913</v>
      </c>
    </row>
    <row r="196" spans="1:16" ht="11.4">
      <c r="A196" s="82">
        <v>2</v>
      </c>
      <c r="B196" s="83">
        <v>561</v>
      </c>
      <c r="C196" s="84" t="s">
        <v>343</v>
      </c>
      <c r="D196" s="24">
        <f>'2018 Kunta fi 7.9.'!D196</f>
        <v>3505380.02</v>
      </c>
      <c r="E196" s="92">
        <f>'2018 Kunta fi 7.9.'!E196</f>
        <v>7.1448515196316009E-2</v>
      </c>
      <c r="F196" s="24">
        <f>'2018 Kunta fi 7.9.'!F196</f>
        <v>3488384.6804594956</v>
      </c>
      <c r="G196" s="24">
        <f>'2018 Kunta fi 7.9.'!G196</f>
        <v>3359441.6164106904</v>
      </c>
      <c r="H196" s="24">
        <f>'2018 Kunta fi 7.9.'!H196</f>
        <v>128943.06404880527</v>
      </c>
      <c r="I196" s="24">
        <f>'2018 Kunta fi 7.9.'!I196</f>
        <v>-341533.4130082794</v>
      </c>
      <c r="J196" s="24">
        <f>'2018 Kunta fi 7.9.'!J196</f>
        <v>-212590.34895947413</v>
      </c>
      <c r="K196" s="24">
        <f>'2018 Kunta fi 7.9.'!K196</f>
        <v>136897.97990276449</v>
      </c>
      <c r="L196" s="85"/>
      <c r="M196" s="87">
        <v>1.7653705526462856E-4</v>
      </c>
      <c r="N196" s="88">
        <v>747</v>
      </c>
      <c r="O196" s="88" t="s">
        <v>343</v>
      </c>
      <c r="P196" s="24">
        <f>'2018 Kunta fi 7.9.'!R196</f>
        <v>361512.82171696221</v>
      </c>
    </row>
    <row r="197" spans="1:16" ht="11.4">
      <c r="A197" s="82">
        <v>6</v>
      </c>
      <c r="B197" s="83">
        <v>562</v>
      </c>
      <c r="C197" s="84" t="s">
        <v>121</v>
      </c>
      <c r="D197" s="24">
        <f>'2018 Kunta fi 7.9.'!D197</f>
        <v>28614923.109999999</v>
      </c>
      <c r="E197" s="92">
        <f>'2018 Kunta fi 7.9.'!E197</f>
        <v>2.4279753598686282E-2</v>
      </c>
      <c r="F197" s="24">
        <f>'2018 Kunta fi 7.9.'!F197</f>
        <v>28476187.70002871</v>
      </c>
      <c r="G197" s="24">
        <f>'2018 Kunta fi 7.9.'!G197</f>
        <v>28251840.017609425</v>
      </c>
      <c r="H197" s="24">
        <f>'2018 Kunta fi 7.9.'!H197</f>
        <v>224347.68241928518</v>
      </c>
      <c r="I197" s="24">
        <f>'2018 Kunta fi 7.9.'!I197</f>
        <v>-2787986.551234975</v>
      </c>
      <c r="J197" s="24">
        <f>'2018 Kunta fi 7.9.'!J197</f>
        <v>-2563638.8688156898</v>
      </c>
      <c r="K197" s="24">
        <f>'2018 Kunta fi 7.9.'!K197</f>
        <v>1117517.9713701715</v>
      </c>
      <c r="L197" s="85"/>
      <c r="M197" s="87">
        <v>1.5074609590265456E-3</v>
      </c>
      <c r="N197" s="88">
        <v>750</v>
      </c>
      <c r="O197" s="88" t="s">
        <v>121</v>
      </c>
      <c r="P197" s="24">
        <f>'2018 Kunta fi 7.9.'!R197</f>
        <v>1910017.835681143</v>
      </c>
    </row>
    <row r="198" spans="1:16" ht="11.4">
      <c r="A198" s="82">
        <v>17</v>
      </c>
      <c r="B198" s="83">
        <v>563</v>
      </c>
      <c r="C198" s="84" t="s">
        <v>930</v>
      </c>
      <c r="D198" s="24">
        <f>'2018 Kunta fi 7.9.'!D198</f>
        <v>21357519.75</v>
      </c>
      <c r="E198" s="92">
        <f>'2018 Kunta fi 7.9.'!E198</f>
        <v>1.6592525355994425E-2</v>
      </c>
      <c r="F198" s="24">
        <f>'2018 Kunta fi 7.9.'!F198</f>
        <v>21253970.834383633</v>
      </c>
      <c r="G198" s="24">
        <f>'2018 Kunta fi 7.9.'!G198</f>
        <v>21183537.64591952</v>
      </c>
      <c r="H198" s="24">
        <f>'2018 Kunta fi 7.9.'!H198</f>
        <v>70433.18846411258</v>
      </c>
      <c r="I198" s="24">
        <f>'2018 Kunta fi 7.9.'!I198</f>
        <v>-2080888.9683833004</v>
      </c>
      <c r="J198" s="24">
        <f>'2018 Kunta fi 7.9.'!J198</f>
        <v>-2010455.7799191878</v>
      </c>
      <c r="K198" s="24">
        <f>'2018 Kunta fi 7.9.'!K198</f>
        <v>834089.68295209133</v>
      </c>
      <c r="L198" s="85"/>
      <c r="M198" s="87">
        <v>1.1336421444057244E-3</v>
      </c>
      <c r="N198" s="88">
        <v>752</v>
      </c>
      <c r="O198" s="88" t="s">
        <v>930</v>
      </c>
      <c r="P198" s="24">
        <f>'2018 Kunta fi 7.9.'!R198</f>
        <v>1121779.8607154377</v>
      </c>
    </row>
    <row r="199" spans="1:16" ht="11.4">
      <c r="A199" s="82">
        <v>17</v>
      </c>
      <c r="B199" s="83">
        <v>564</v>
      </c>
      <c r="C199" s="84" t="s">
        <v>379</v>
      </c>
      <c r="D199" s="24">
        <f>'2018 Kunta fi 7.9.'!D199</f>
        <v>678049308.86000001</v>
      </c>
      <c r="E199" s="92">
        <f>'2018 Kunta fi 7.9.'!E199</f>
        <v>3.6531235392096795E-2</v>
      </c>
      <c r="F199" s="24">
        <f>'2018 Kunta fi 7.9.'!F199</f>
        <v>674761882.62845552</v>
      </c>
      <c r="G199" s="24">
        <f>'2018 Kunta fi 7.9.'!G199</f>
        <v>667969833.99920595</v>
      </c>
      <c r="H199" s="24">
        <f>'2018 Kunta fi 7.9.'!H199</f>
        <v>6792048.6292495728</v>
      </c>
      <c r="I199" s="24">
        <f>'2018 Kunta fi 7.9.'!I199</f>
        <v>-66063163.857156001</v>
      </c>
      <c r="J199" s="24">
        <f>'2018 Kunta fi 7.9.'!J199</f>
        <v>-59271115.227906428</v>
      </c>
      <c r="K199" s="24">
        <f>'2018 Kunta fi 7.9.'!K199</f>
        <v>26480318.860663686</v>
      </c>
      <c r="L199" s="85"/>
      <c r="M199" s="87">
        <v>3.5298070174665568E-2</v>
      </c>
      <c r="N199" s="88">
        <v>755</v>
      </c>
      <c r="O199" s="88" t="s">
        <v>379</v>
      </c>
      <c r="P199" s="24">
        <f>'2018 Kunta fi 7.9.'!R199</f>
        <v>45987478.764788106</v>
      </c>
    </row>
    <row r="200" spans="1:16" ht="11.4">
      <c r="A200" s="82">
        <v>7</v>
      </c>
      <c r="B200" s="83">
        <v>576</v>
      </c>
      <c r="C200" s="84" t="s">
        <v>726</v>
      </c>
      <c r="D200" s="24">
        <f>'2018 Kunta fi 7.9.'!D200</f>
        <v>7883477.2599999998</v>
      </c>
      <c r="E200" s="92">
        <f>'2018 Kunta fi 7.9.'!E200</f>
        <v>-1.6449230725714137E-2</v>
      </c>
      <c r="F200" s="24">
        <f>'2018 Kunta fi 7.9.'!F200</f>
        <v>7845255.3348366488</v>
      </c>
      <c r="G200" s="24">
        <f>'2018 Kunta fi 7.9.'!G200</f>
        <v>8008378.3795324787</v>
      </c>
      <c r="H200" s="24">
        <f>'2018 Kunta fi 7.9.'!H200</f>
        <v>-163123.04469582997</v>
      </c>
      <c r="I200" s="24">
        <f>'2018 Kunta fi 7.9.'!I200</f>
        <v>-768096.71979044331</v>
      </c>
      <c r="J200" s="24">
        <f>'2018 Kunta fi 7.9.'!J200</f>
        <v>-931219.76448627329</v>
      </c>
      <c r="K200" s="24">
        <f>'2018 Kunta fi 7.9.'!K200</f>
        <v>307878.77643673593</v>
      </c>
      <c r="L200" s="85"/>
      <c r="M200" s="87">
        <v>4.3250697459091159E-4</v>
      </c>
      <c r="N200" s="88">
        <v>764</v>
      </c>
      <c r="O200" s="88" t="s">
        <v>726</v>
      </c>
      <c r="P200" s="24">
        <f>'2018 Kunta fi 7.9.'!R200</f>
        <v>1178569.2628220494</v>
      </c>
    </row>
    <row r="201" spans="1:16" ht="11.4">
      <c r="A201" s="82">
        <v>2</v>
      </c>
      <c r="B201" s="83">
        <v>577</v>
      </c>
      <c r="C201" s="84" t="s">
        <v>1019</v>
      </c>
      <c r="D201" s="24">
        <f>'2018 Kunta fi 7.9.'!D201</f>
        <v>38633666.200000003</v>
      </c>
      <c r="E201" s="92">
        <f>'2018 Kunta fi 7.9.'!E201</f>
        <v>3.6851004409297561E-2</v>
      </c>
      <c r="F201" s="24">
        <f>'2018 Kunta fi 7.9.'!F201</f>
        <v>38446356.330309041</v>
      </c>
      <c r="G201" s="24">
        <f>'2018 Kunta fi 7.9.'!G201</f>
        <v>37859129.608482458</v>
      </c>
      <c r="H201" s="24">
        <f>'2018 Kunta fi 7.9.'!H201</f>
        <v>587226.72182658315</v>
      </c>
      <c r="I201" s="24">
        <f>'2018 Kunta fi 7.9.'!I201</f>
        <v>-3764124.8021686971</v>
      </c>
      <c r="J201" s="24">
        <f>'2018 Kunta fi 7.9.'!J201</f>
        <v>-3176898.080342114</v>
      </c>
      <c r="K201" s="24">
        <f>'2018 Kunta fi 7.9.'!K201</f>
        <v>1508786.7303521952</v>
      </c>
      <c r="L201" s="85"/>
      <c r="M201" s="87">
        <v>2.0105813458559823E-3</v>
      </c>
      <c r="N201" s="88">
        <v>766</v>
      </c>
      <c r="O201" s="88" t="s">
        <v>1019</v>
      </c>
      <c r="P201" s="24">
        <f>'2018 Kunta fi 7.9.'!R201</f>
        <v>1305423.9748747607</v>
      </c>
    </row>
    <row r="202" spans="1:16" ht="11.4">
      <c r="A202" s="82">
        <v>18</v>
      </c>
      <c r="B202" s="83">
        <v>578</v>
      </c>
      <c r="C202" s="84" t="s">
        <v>306</v>
      </c>
      <c r="D202" s="24">
        <f>'2018 Kunta fi 7.9.'!D202</f>
        <v>9255906.4299999997</v>
      </c>
      <c r="E202" s="92">
        <f>'2018 Kunta fi 7.9.'!E202</f>
        <v>3.4733844285137261E-2</v>
      </c>
      <c r="F202" s="24">
        <f>'2018 Kunta fi 7.9.'!F202</f>
        <v>9211030.4759991579</v>
      </c>
      <c r="G202" s="24">
        <f>'2018 Kunta fi 7.9.'!G202</f>
        <v>8930733.3641773295</v>
      </c>
      <c r="H202" s="24">
        <f>'2018 Kunta fi 7.9.'!H202</f>
        <v>280297.11182182841</v>
      </c>
      <c r="I202" s="24">
        <f>'2018 Kunta fi 7.9.'!I202</f>
        <v>-901814.15295542718</v>
      </c>
      <c r="J202" s="24">
        <f>'2018 Kunta fi 7.9.'!J202</f>
        <v>-621517.04113359877</v>
      </c>
      <c r="K202" s="24">
        <f>'2018 Kunta fi 7.9.'!K202</f>
        <v>361477.1822759487</v>
      </c>
      <c r="L202" s="85"/>
      <c r="M202" s="87">
        <v>4.8268341833406295E-4</v>
      </c>
      <c r="N202" s="88">
        <v>770</v>
      </c>
      <c r="O202" s="88" t="s">
        <v>306</v>
      </c>
      <c r="P202" s="24">
        <f>'2018 Kunta fi 7.9.'!R202</f>
        <v>598859.93907026714</v>
      </c>
    </row>
    <row r="203" spans="1:16" ht="11.4">
      <c r="A203" s="82">
        <v>9</v>
      </c>
      <c r="B203" s="83">
        <v>580</v>
      </c>
      <c r="C203" s="84" t="s">
        <v>692</v>
      </c>
      <c r="D203" s="24">
        <f>'2018 Kunta fi 7.9.'!D203</f>
        <v>12329262.98</v>
      </c>
      <c r="E203" s="92">
        <f>'2018 Kunta fi 7.9.'!E203</f>
        <v>7.3631071060509257E-5</v>
      </c>
      <c r="F203" s="24">
        <f>'2018 Kunta fi 7.9.'!F203</f>
        <v>12269486.291186308</v>
      </c>
      <c r="G203" s="24">
        <f>'2018 Kunta fi 7.9.'!G203</f>
        <v>12122549.680886123</v>
      </c>
      <c r="H203" s="24">
        <f>'2018 Kunta fi 7.9.'!H203</f>
        <v>146936.61030018516</v>
      </c>
      <c r="I203" s="24">
        <f>'2018 Kunta fi 7.9.'!I203</f>
        <v>-1201254.9970077223</v>
      </c>
      <c r="J203" s="24">
        <f>'2018 Kunta fi 7.9.'!J203</f>
        <v>-1054318.3867075371</v>
      </c>
      <c r="K203" s="24">
        <f>'2018 Kunta fi 7.9.'!K203</f>
        <v>481503.05702145764</v>
      </c>
      <c r="L203" s="85"/>
      <c r="M203" s="87">
        <v>6.6523825874156546E-4</v>
      </c>
      <c r="N203" s="88">
        <v>1864</v>
      </c>
      <c r="O203" s="88" t="s">
        <v>692</v>
      </c>
      <c r="P203" s="24">
        <f>'2018 Kunta fi 7.9.'!R203</f>
        <v>1424271.9201582635</v>
      </c>
    </row>
    <row r="204" spans="1:16" ht="11.4">
      <c r="A204" s="82">
        <v>6</v>
      </c>
      <c r="B204" s="83">
        <v>581</v>
      </c>
      <c r="C204" s="84" t="s">
        <v>730</v>
      </c>
      <c r="D204" s="24">
        <f>'2018 Kunta fi 7.9.'!D204</f>
        <v>18833815.399999999</v>
      </c>
      <c r="E204" s="92">
        <f>'2018 Kunta fi 7.9.'!E204</f>
        <v>6.5205063701267107E-2</v>
      </c>
      <c r="F204" s="24">
        <f>'2018 Kunta fi 7.9.'!F204</f>
        <v>18742502.308198277</v>
      </c>
      <c r="G204" s="24">
        <f>'2018 Kunta fi 7.9.'!G204</f>
        <v>18420804.163146701</v>
      </c>
      <c r="H204" s="24">
        <f>'2018 Kunta fi 7.9.'!H204</f>
        <v>321698.1450515762</v>
      </c>
      <c r="I204" s="24">
        <f>'2018 Kunta fi 7.9.'!I204</f>
        <v>-1835001.402652455</v>
      </c>
      <c r="J204" s="24">
        <f>'2018 Kunta fi 7.9.'!J204</f>
        <v>-1513303.2576008788</v>
      </c>
      <c r="K204" s="24">
        <f>'2018 Kunta fi 7.9.'!K204</f>
        <v>735529.74781934661</v>
      </c>
      <c r="L204" s="85"/>
      <c r="M204" s="87">
        <v>9.540632458852308E-4</v>
      </c>
      <c r="N204" s="88">
        <v>777</v>
      </c>
      <c r="O204" s="88" t="s">
        <v>730</v>
      </c>
      <c r="P204" s="24">
        <f>'2018 Kunta fi 7.9.'!R204</f>
        <v>2038320.5760279808</v>
      </c>
    </row>
    <row r="205" spans="1:16" ht="11.4">
      <c r="A205" s="82">
        <v>19</v>
      </c>
      <c r="B205" s="83">
        <v>583</v>
      </c>
      <c r="C205" s="84" t="s">
        <v>909</v>
      </c>
      <c r="D205" s="24">
        <f>'2018 Kunta fi 7.9.'!D205</f>
        <v>2822598.79</v>
      </c>
      <c r="E205" s="92">
        <f>'2018 Kunta fi 7.9.'!E205</f>
        <v>3.9377874667604118E-2</v>
      </c>
      <c r="F205" s="24">
        <f>'2018 Kunta fi 7.9.'!F205</f>
        <v>2808913.8187418291</v>
      </c>
      <c r="G205" s="24">
        <f>'2018 Kunta fi 7.9.'!G205</f>
        <v>2803822.2472205474</v>
      </c>
      <c r="H205" s="24">
        <f>'2018 Kunta fi 7.9.'!H205</f>
        <v>5091.5715212817304</v>
      </c>
      <c r="I205" s="24">
        <f>'2018 Kunta fi 7.9.'!I205</f>
        <v>-275009.21235402592</v>
      </c>
      <c r="J205" s="24">
        <f>'2018 Kunta fi 7.9.'!J205</f>
        <v>-269917.64083274419</v>
      </c>
      <c r="K205" s="24">
        <f>'2018 Kunta fi 7.9.'!K205</f>
        <v>110232.86212117663</v>
      </c>
      <c r="L205" s="85"/>
      <c r="M205" s="87">
        <v>1.465371571032339E-4</v>
      </c>
      <c r="N205" s="88">
        <v>784</v>
      </c>
      <c r="O205" s="88" t="s">
        <v>909</v>
      </c>
      <c r="P205" s="24">
        <f>'2018 Kunta fi 7.9.'!R205</f>
        <v>351738.91230309365</v>
      </c>
    </row>
    <row r="206" spans="1:16" ht="11.4">
      <c r="A206" s="82">
        <v>16</v>
      </c>
      <c r="B206" s="83">
        <v>584</v>
      </c>
      <c r="C206" s="84" t="s">
        <v>241</v>
      </c>
      <c r="D206" s="24">
        <f>'2018 Kunta fi 7.9.'!D206</f>
        <v>6253133.1100000003</v>
      </c>
      <c r="E206" s="92">
        <f>'2018 Kunta fi 7.9.'!E206</f>
        <v>-1.8419739307345084E-2</v>
      </c>
      <c r="F206" s="24">
        <f>'2018 Kunta fi 7.9.'!F206</f>
        <v>6222815.6779983137</v>
      </c>
      <c r="G206" s="24">
        <f>'2018 Kunta fi 7.9.'!G206</f>
        <v>6356766.9751868499</v>
      </c>
      <c r="H206" s="24">
        <f>'2018 Kunta fi 7.9.'!H206</f>
        <v>-133951.29718853626</v>
      </c>
      <c r="I206" s="24">
        <f>'2018 Kunta fi 7.9.'!I206</f>
        <v>-609250.31833021529</v>
      </c>
      <c r="J206" s="24">
        <f>'2018 Kunta fi 7.9.'!J206</f>
        <v>-743201.61551875155</v>
      </c>
      <c r="K206" s="24">
        <f>'2018 Kunta fi 7.9.'!K206</f>
        <v>244207.84221337899</v>
      </c>
      <c r="L206" s="85"/>
      <c r="M206" s="87">
        <v>3.4375097270392428E-4</v>
      </c>
      <c r="N206" s="88">
        <v>791</v>
      </c>
      <c r="O206" s="88" t="s">
        <v>241</v>
      </c>
      <c r="P206" s="24">
        <f>'2018 Kunta fi 7.9.'!R206</f>
        <v>619543.24184293183</v>
      </c>
    </row>
    <row r="207" spans="1:16" ht="11.4">
      <c r="A207" s="82">
        <v>10</v>
      </c>
      <c r="B207" s="83">
        <v>588</v>
      </c>
      <c r="C207" s="84" t="s">
        <v>354</v>
      </c>
      <c r="D207" s="24">
        <f>'2018 Kunta fi 7.9.'!D207</f>
        <v>4124731.59</v>
      </c>
      <c r="E207" s="92">
        <f>'2018 Kunta fi 7.9.'!E207</f>
        <v>5.1425704824350049E-2</v>
      </c>
      <c r="F207" s="24">
        <f>'2018 Kunta fi 7.9.'!F207</f>
        <v>4104733.4119178718</v>
      </c>
      <c r="G207" s="24">
        <f>'2018 Kunta fi 7.9.'!G207</f>
        <v>3964511.6344285449</v>
      </c>
      <c r="H207" s="24">
        <f>'2018 Kunta fi 7.9.'!H207</f>
        <v>140221.77748932689</v>
      </c>
      <c r="I207" s="24">
        <f>'2018 Kunta fi 7.9.'!I207</f>
        <v>-401877.58520851238</v>
      </c>
      <c r="J207" s="24">
        <f>'2018 Kunta fi 7.9.'!J207</f>
        <v>-261655.80771918548</v>
      </c>
      <c r="K207" s="24">
        <f>'2018 Kunta fi 7.9.'!K207</f>
        <v>161085.93621530308</v>
      </c>
      <c r="L207" s="85"/>
      <c r="M207" s="87">
        <v>2.1168455936830785E-4</v>
      </c>
      <c r="N207" s="88">
        <v>800</v>
      </c>
      <c r="O207" s="88" t="s">
        <v>354</v>
      </c>
      <c r="P207" s="24">
        <f>'2018 Kunta fi 7.9.'!R207</f>
        <v>804241.37193063472</v>
      </c>
    </row>
    <row r="208" spans="1:16" ht="11.4">
      <c r="A208" s="82">
        <v>13</v>
      </c>
      <c r="B208" s="83">
        <v>592</v>
      </c>
      <c r="C208" s="84" t="s">
        <v>325</v>
      </c>
      <c r="D208" s="24">
        <f>'2018 Kunta fi 7.9.'!D208</f>
        <v>11073731.27</v>
      </c>
      <c r="E208" s="92">
        <f>'2018 Kunta fi 7.9.'!E208</f>
        <v>3.5977821390045017E-2</v>
      </c>
      <c r="F208" s="24">
        <f>'2018 Kunta fi 7.9.'!F208</f>
        <v>11020041.849212479</v>
      </c>
      <c r="G208" s="24">
        <f>'2018 Kunta fi 7.9.'!G208</f>
        <v>10925087.947494952</v>
      </c>
      <c r="H208" s="24">
        <f>'2018 Kunta fi 7.9.'!H208</f>
        <v>94953.901717526838</v>
      </c>
      <c r="I208" s="24">
        <f>'2018 Kunta fi 7.9.'!I208</f>
        <v>-1078927.0246880702</v>
      </c>
      <c r="J208" s="24">
        <f>'2018 Kunta fi 7.9.'!J208</f>
        <v>-983973.12297054334</v>
      </c>
      <c r="K208" s="24">
        <f>'2018 Kunta fi 7.9.'!K208</f>
        <v>432469.92685519863</v>
      </c>
      <c r="L208" s="85"/>
      <c r="M208" s="87">
        <v>5.767871822130792E-4</v>
      </c>
      <c r="N208" s="88">
        <v>807</v>
      </c>
      <c r="O208" s="88" t="s">
        <v>325</v>
      </c>
      <c r="P208" s="24">
        <f>'2018 Kunta fi 7.9.'!R208</f>
        <v>1181463.8176957117</v>
      </c>
    </row>
    <row r="209" spans="1:16" ht="11.4">
      <c r="A209" s="82">
        <v>10</v>
      </c>
      <c r="B209" s="83">
        <v>593</v>
      </c>
      <c r="C209" s="84" t="s">
        <v>743</v>
      </c>
      <c r="D209" s="24">
        <f>'2018 Kunta fi 7.9.'!D209</f>
        <v>57129913.340000004</v>
      </c>
      <c r="E209" s="92">
        <f>'2018 Kunta fi 7.9.'!E209</f>
        <v>3.2566955883479576E-3</v>
      </c>
      <c r="F209" s="24">
        <f>'2018 Kunta fi 7.9.'!F209</f>
        <v>56852927.030500561</v>
      </c>
      <c r="G209" s="24">
        <f>'2018 Kunta fi 7.9.'!G209</f>
        <v>56974214.78474687</v>
      </c>
      <c r="H209" s="24">
        <f>'2018 Kunta fi 7.9.'!H209</f>
        <v>-121287.7542463094</v>
      </c>
      <c r="I209" s="24">
        <f>'2018 Kunta fi 7.9.'!I209</f>
        <v>-5566236.5211625267</v>
      </c>
      <c r="J209" s="24">
        <f>'2018 Kunta fi 7.9.'!J209</f>
        <v>-5687524.2754088361</v>
      </c>
      <c r="K209" s="24">
        <f>'2018 Kunta fi 7.9.'!K209</f>
        <v>2231133.1962992125</v>
      </c>
      <c r="L209" s="85"/>
      <c r="M209" s="87">
        <v>3.0727241721756151E-3</v>
      </c>
      <c r="N209" s="88">
        <v>2005</v>
      </c>
      <c r="O209" s="88" t="s">
        <v>743</v>
      </c>
      <c r="P209" s="24">
        <f>'2018 Kunta fi 7.9.'!R209</f>
        <v>4522798.3043946298</v>
      </c>
    </row>
    <row r="210" spans="1:16" ht="11.4">
      <c r="A210" s="82">
        <v>11</v>
      </c>
      <c r="B210" s="83">
        <v>595</v>
      </c>
      <c r="C210" s="84" t="s">
        <v>701</v>
      </c>
      <c r="D210" s="24">
        <f>'2018 Kunta fi 7.9.'!D210</f>
        <v>11047087.33</v>
      </c>
      <c r="E210" s="92">
        <f>'2018 Kunta fi 7.9.'!E210</f>
        <v>8.1832956466168838E-2</v>
      </c>
      <c r="F210" s="24">
        <f>'2018 Kunta fi 7.9.'!F210</f>
        <v>10993527.088589441</v>
      </c>
      <c r="G210" s="24">
        <f>'2018 Kunta fi 7.9.'!G210</f>
        <v>10688033.041191569</v>
      </c>
      <c r="H210" s="24">
        <f>'2018 Kunta fi 7.9.'!H210</f>
        <v>305494.04739787243</v>
      </c>
      <c r="I210" s="24">
        <f>'2018 Kunta fi 7.9.'!I210</f>
        <v>-1076331.0734039673</v>
      </c>
      <c r="J210" s="24">
        <f>'2018 Kunta fi 7.9.'!J210</f>
        <v>-770837.02600609488</v>
      </c>
      <c r="K210" s="24">
        <f>'2018 Kunta fi 7.9.'!K210</f>
        <v>431429.38302205084</v>
      </c>
      <c r="L210" s="85"/>
      <c r="M210" s="87">
        <v>5.5101022520573644E-4</v>
      </c>
      <c r="N210" s="88">
        <v>815</v>
      </c>
      <c r="O210" s="88" t="s">
        <v>701</v>
      </c>
      <c r="P210" s="24">
        <f>'2018 Kunta fi 7.9.'!R210</f>
        <v>1450144.9608422217</v>
      </c>
    </row>
    <row r="211" spans="1:16" ht="11.4">
      <c r="A211" s="82">
        <v>15</v>
      </c>
      <c r="B211" s="83">
        <v>598</v>
      </c>
      <c r="C211" s="84" t="s">
        <v>135</v>
      </c>
      <c r="D211" s="24">
        <f>'2018 Kunta fi 7.9.'!D211</f>
        <v>67050429.990000002</v>
      </c>
      <c r="E211" s="92">
        <f>'2018 Kunta fi 7.9.'!E211</f>
        <v>2.2668440883910845E-2</v>
      </c>
      <c r="F211" s="24">
        <f>'2018 Kunta fi 7.9.'!F211</f>
        <v>66725345.457790889</v>
      </c>
      <c r="G211" s="24">
        <f>'2018 Kunta fi 7.9.'!G211</f>
        <v>66574006.151215255</v>
      </c>
      <c r="H211" s="24">
        <f>'2018 Kunta fi 7.9.'!H211</f>
        <v>151339.30657563359</v>
      </c>
      <c r="I211" s="24">
        <f>'2018 Kunta fi 7.9.'!I211</f>
        <v>-6532804.4513009433</v>
      </c>
      <c r="J211" s="24">
        <f>'2018 Kunta fi 7.9.'!J211</f>
        <v>-6381465.1447253097</v>
      </c>
      <c r="K211" s="24">
        <f>'2018 Kunta fi 7.9.'!K211</f>
        <v>2618565.851597094</v>
      </c>
      <c r="L211" s="85"/>
      <c r="M211" s="87">
        <v>3.5378449188775449E-3</v>
      </c>
      <c r="N211" s="88">
        <v>819</v>
      </c>
      <c r="O211" s="88" t="s">
        <v>135</v>
      </c>
      <c r="P211" s="24">
        <f>'2018 Kunta fi 7.9.'!R211</f>
        <v>6329972.1549001709</v>
      </c>
    </row>
    <row r="212" spans="1:16" ht="11.4">
      <c r="A212" s="82">
        <v>15</v>
      </c>
      <c r="B212" s="83">
        <v>599</v>
      </c>
      <c r="C212" s="84" t="s">
        <v>1007</v>
      </c>
      <c r="D212" s="24">
        <f>'2018 Kunta fi 7.9.'!D212</f>
        <v>30165590.280000001</v>
      </c>
      <c r="E212" s="92">
        <f>'2018 Kunta fi 7.9.'!E212</f>
        <v>2.8016585000154137E-2</v>
      </c>
      <c r="F212" s="24">
        <f>'2018 Kunta fi 7.9.'!F212</f>
        <v>30019336.679442212</v>
      </c>
      <c r="G212" s="24">
        <f>'2018 Kunta fi 7.9.'!G212</f>
        <v>29829673.409682516</v>
      </c>
      <c r="H212" s="24">
        <f>'2018 Kunta fi 7.9.'!H212</f>
        <v>189663.26975969598</v>
      </c>
      <c r="I212" s="24">
        <f>'2018 Kunta fi 7.9.'!I212</f>
        <v>-2939069.928212171</v>
      </c>
      <c r="J212" s="24">
        <f>'2018 Kunta fi 7.9.'!J212</f>
        <v>-2749406.658452475</v>
      </c>
      <c r="K212" s="24">
        <f>'2018 Kunta fi 7.9.'!K212</f>
        <v>1178077.2265331929</v>
      </c>
      <c r="L212" s="85"/>
      <c r="M212" s="87">
        <v>1.5833750061969853E-3</v>
      </c>
      <c r="N212" s="88">
        <v>782</v>
      </c>
      <c r="O212" s="88" t="s">
        <v>1007</v>
      </c>
      <c r="P212" s="24">
        <f>'2018 Kunta fi 7.9.'!R212</f>
        <v>2662744.5780051602</v>
      </c>
    </row>
    <row r="213" spans="1:16" ht="11.4">
      <c r="A213" s="82">
        <v>13</v>
      </c>
      <c r="B213" s="83">
        <v>601</v>
      </c>
      <c r="C213" s="84" t="s">
        <v>321</v>
      </c>
      <c r="D213" s="24">
        <f>'2018 Kunta fi 7.9.'!D213</f>
        <v>9685688.4100000001</v>
      </c>
      <c r="E213" s="92">
        <f>'2018 Kunta fi 7.9.'!E213</f>
        <v>2.5074054484417685E-2</v>
      </c>
      <c r="F213" s="24">
        <f>'2018 Kunta fi 7.9.'!F213</f>
        <v>9638728.7188189346</v>
      </c>
      <c r="G213" s="24">
        <f>'2018 Kunta fi 7.9.'!G213</f>
        <v>9411697.889834566</v>
      </c>
      <c r="H213" s="24">
        <f>'2018 Kunta fi 7.9.'!H213</f>
        <v>227030.82898436859</v>
      </c>
      <c r="I213" s="24">
        <f>'2018 Kunta fi 7.9.'!I213</f>
        <v>-943688.33083097078</v>
      </c>
      <c r="J213" s="24">
        <f>'2018 Kunta fi 7.9.'!J213</f>
        <v>-716657.50184660219</v>
      </c>
      <c r="K213" s="24">
        <f>'2018 Kunta fi 7.9.'!K213</f>
        <v>378261.74900620879</v>
      </c>
      <c r="L213" s="85"/>
      <c r="M213" s="87">
        <v>5.098557608782091E-4</v>
      </c>
      <c r="N213" s="88">
        <v>821</v>
      </c>
      <c r="O213" s="88" t="s">
        <v>321</v>
      </c>
      <c r="P213" s="24">
        <f>'2018 Kunta fi 7.9.'!R213</f>
        <v>1581220.4294665477</v>
      </c>
    </row>
    <row r="214" spans="1:16" ht="11.4">
      <c r="A214" s="82">
        <v>6</v>
      </c>
      <c r="B214" s="83">
        <v>604</v>
      </c>
      <c r="C214" s="84" t="s">
        <v>1020</v>
      </c>
      <c r="D214" s="24">
        <f>'2018 Kunta fi 7.9.'!D214</f>
        <v>78496938.280000001</v>
      </c>
      <c r="E214" s="92">
        <f>'2018 Kunta fi 7.9.'!E214</f>
        <v>3.9105055162793168E-2</v>
      </c>
      <c r="F214" s="24">
        <f>'2018 Kunta fi 7.9.'!F214</f>
        <v>78116356.970314041</v>
      </c>
      <c r="G214" s="24">
        <f>'2018 Kunta fi 7.9.'!G214</f>
        <v>76949994.51560843</v>
      </c>
      <c r="H214" s="24">
        <f>'2018 Kunta fi 7.9.'!H214</f>
        <v>1166362.4547056109</v>
      </c>
      <c r="I214" s="24">
        <f>'2018 Kunta fi 7.9.'!I214</f>
        <v>-7648051.5916983671</v>
      </c>
      <c r="J214" s="24">
        <f>'2018 Kunta fi 7.9.'!J214</f>
        <v>-6481689.1369927563</v>
      </c>
      <c r="K214" s="24">
        <f>'2018 Kunta fi 7.9.'!K214</f>
        <v>3065594.0918736635</v>
      </c>
      <c r="L214" s="85"/>
      <c r="M214" s="87">
        <v>4.0762924874943249E-3</v>
      </c>
      <c r="N214" s="88">
        <v>829</v>
      </c>
      <c r="O214" s="88" t="s">
        <v>1020</v>
      </c>
      <c r="P214" s="24">
        <f>'2018 Kunta fi 7.9.'!R214</f>
        <v>3874194.4449345581</v>
      </c>
    </row>
    <row r="215" spans="1:16" ht="11.4">
      <c r="A215" s="82">
        <v>12</v>
      </c>
      <c r="B215" s="83">
        <v>607</v>
      </c>
      <c r="C215" s="84" t="s">
        <v>305</v>
      </c>
      <c r="D215" s="24">
        <f>'2018 Kunta fi 7.9.'!D215</f>
        <v>9616938.3200000003</v>
      </c>
      <c r="E215" s="92">
        <f>'2018 Kunta fi 7.9.'!E215</f>
        <v>1.3011372371185326E-2</v>
      </c>
      <c r="F215" s="24">
        <f>'2018 Kunta fi 7.9.'!F215</f>
        <v>9570311.9539124556</v>
      </c>
      <c r="G215" s="24">
        <f>'2018 Kunta fi 7.9.'!G215</f>
        <v>9423471.1370365359</v>
      </c>
      <c r="H215" s="24">
        <f>'2018 Kunta fi 7.9.'!H215</f>
        <v>146840.8168759197</v>
      </c>
      <c r="I215" s="24">
        <f>'2018 Kunta fi 7.9.'!I215</f>
        <v>-936989.9264501736</v>
      </c>
      <c r="J215" s="24">
        <f>'2018 Kunta fi 7.9.'!J215</f>
        <v>-790149.1095742539</v>
      </c>
      <c r="K215" s="24">
        <f>'2018 Kunta fi 7.9.'!K215</f>
        <v>375576.80518116429</v>
      </c>
      <c r="L215" s="85"/>
      <c r="M215" s="87">
        <v>5.1226488678063537E-4</v>
      </c>
      <c r="N215" s="88">
        <v>840</v>
      </c>
      <c r="O215" s="88" t="s">
        <v>305</v>
      </c>
      <c r="P215" s="24">
        <f>'2018 Kunta fi 7.9.'!R215</f>
        <v>1147124.6732921007</v>
      </c>
    </row>
    <row r="216" spans="1:16" ht="11.4">
      <c r="A216" s="82">
        <v>4</v>
      </c>
      <c r="B216" s="83">
        <v>608</v>
      </c>
      <c r="C216" s="84" t="s">
        <v>1024</v>
      </c>
      <c r="D216" s="24">
        <f>'2018 Kunta fi 7.9.'!D216</f>
        <v>5451808.5499999998</v>
      </c>
      <c r="E216" s="92">
        <f>'2018 Kunta fi 7.9.'!E216</f>
        <v>3.0845687832880886E-2</v>
      </c>
      <c r="F216" s="24">
        <f>'2018 Kunta fi 7.9.'!F216</f>
        <v>5425376.2268600184</v>
      </c>
      <c r="G216" s="24">
        <f>'2018 Kunta fi 7.9.'!G216</f>
        <v>5205099.9182223314</v>
      </c>
      <c r="H216" s="24">
        <f>'2018 Kunta fi 7.9.'!H216</f>
        <v>220276.30863768701</v>
      </c>
      <c r="I216" s="24">
        <f>'2018 Kunta fi 7.9.'!I216</f>
        <v>-531176.29772683489</v>
      </c>
      <c r="J216" s="24">
        <f>'2018 Kunta fi 7.9.'!J216</f>
        <v>-310899.98908914789</v>
      </c>
      <c r="K216" s="24">
        <f>'2018 Kunta fi 7.9.'!K216</f>
        <v>212913.1714830792</v>
      </c>
      <c r="L216" s="85"/>
      <c r="M216" s="87">
        <v>2.8537703162607623E-4</v>
      </c>
      <c r="N216" s="88">
        <v>842</v>
      </c>
      <c r="O216" s="88" t="s">
        <v>1024</v>
      </c>
      <c r="P216" s="24">
        <f>'2018 Kunta fi 7.9.'!R216</f>
        <v>543433.90609772853</v>
      </c>
    </row>
    <row r="217" spans="1:16" ht="11.4">
      <c r="A217" s="82">
        <v>4</v>
      </c>
      <c r="B217" s="83">
        <v>609</v>
      </c>
      <c r="C217" s="84" t="s">
        <v>380</v>
      </c>
      <c r="D217" s="24">
        <f>'2018 Kunta fi 7.9.'!D217</f>
        <v>265987282.52000001</v>
      </c>
      <c r="E217" s="92">
        <f>'2018 Kunta fi 7.9.'!E217</f>
        <v>1.2751658037610802E-2</v>
      </c>
      <c r="F217" s="24">
        <f>'2018 Kunta fi 7.9.'!F217</f>
        <v>264697680.77808005</v>
      </c>
      <c r="G217" s="24">
        <f>'2018 Kunta fi 7.9.'!G217</f>
        <v>264907116.36199057</v>
      </c>
      <c r="H217" s="24">
        <f>'2018 Kunta fi 7.9.'!H217</f>
        <v>-209435.58391052485</v>
      </c>
      <c r="I217" s="24">
        <f>'2018 Kunta fi 7.9.'!I217</f>
        <v>-25915462.488387506</v>
      </c>
      <c r="J217" s="24">
        <f>'2018 Kunta fi 7.9.'!J217</f>
        <v>-26124898.072298031</v>
      </c>
      <c r="K217" s="24">
        <f>'2018 Kunta fi 7.9.'!K217</f>
        <v>10387781.481339619</v>
      </c>
      <c r="L217" s="85"/>
      <c r="M217" s="87">
        <v>1.4171962290185648E-2</v>
      </c>
      <c r="N217" s="88">
        <v>846</v>
      </c>
      <c r="O217" s="88" t="s">
        <v>380</v>
      </c>
      <c r="P217" s="24">
        <f>'2018 Kunta fi 7.9.'!R217</f>
        <v>16805795.545342974</v>
      </c>
    </row>
    <row r="218" spans="1:16" ht="11.4">
      <c r="A218" s="82">
        <v>1</v>
      </c>
      <c r="B218" s="83">
        <v>611</v>
      </c>
      <c r="C218" s="84" t="s">
        <v>397</v>
      </c>
      <c r="D218" s="24">
        <f>'2018 Kunta fi 7.9.'!D218</f>
        <v>18101761.100000001</v>
      </c>
      <c r="E218" s="92">
        <f>'2018 Kunta fi 7.9.'!E218</f>
        <v>3.4663327352924656E-2</v>
      </c>
      <c r="F218" s="24">
        <f>'2018 Kunta fi 7.9.'!F218</f>
        <v>18013997.269995745</v>
      </c>
      <c r="G218" s="24">
        <f>'2018 Kunta fi 7.9.'!G218</f>
        <v>17793403.172171678</v>
      </c>
      <c r="H218" s="24">
        <f>'2018 Kunta fi 7.9.'!H218</f>
        <v>220594.09782406688</v>
      </c>
      <c r="I218" s="24">
        <f>'2018 Kunta fi 7.9.'!I218</f>
        <v>-1763676.4672218068</v>
      </c>
      <c r="J218" s="24">
        <f>'2018 Kunta fi 7.9.'!J218</f>
        <v>-1543082.3693977399</v>
      </c>
      <c r="K218" s="24">
        <f>'2018 Kunta fi 7.9.'!K218</f>
        <v>706940.33546538115</v>
      </c>
      <c r="L218" s="85"/>
      <c r="M218" s="87">
        <v>9.4404751019630854E-4</v>
      </c>
      <c r="N218" s="88">
        <v>847</v>
      </c>
      <c r="O218" s="88" t="s">
        <v>397</v>
      </c>
      <c r="P218" s="24">
        <f>'2018 Kunta fi 7.9.'!R218</f>
        <v>734562.00263435685</v>
      </c>
    </row>
    <row r="219" spans="1:16" ht="11.4">
      <c r="A219" s="82">
        <v>19</v>
      </c>
      <c r="B219" s="83">
        <v>614</v>
      </c>
      <c r="C219" s="84" t="s">
        <v>267</v>
      </c>
      <c r="D219" s="24">
        <f>'2018 Kunta fi 7.9.'!D219</f>
        <v>7989038.2000000002</v>
      </c>
      <c r="E219" s="92">
        <f>'2018 Kunta fi 7.9.'!E219</f>
        <v>4.0674756158372016E-3</v>
      </c>
      <c r="F219" s="24">
        <f>'2018 Kunta fi 7.9.'!F219</f>
        <v>7950304.4775401289</v>
      </c>
      <c r="G219" s="24">
        <f>'2018 Kunta fi 7.9.'!G219</f>
        <v>7798362.2397773312</v>
      </c>
      <c r="H219" s="24">
        <f>'2018 Kunta fi 7.9.'!H219</f>
        <v>151942.23776279762</v>
      </c>
      <c r="I219" s="24">
        <f>'2018 Kunta fi 7.9.'!I219</f>
        <v>-778381.64978743752</v>
      </c>
      <c r="J219" s="24">
        <f>'2018 Kunta fi 7.9.'!J219</f>
        <v>-626439.4120246399</v>
      </c>
      <c r="K219" s="24">
        <f>'2018 Kunta fi 7.9.'!K219</f>
        <v>312001.3193165909</v>
      </c>
      <c r="L219" s="85"/>
      <c r="M219" s="87">
        <v>4.2934229837097309E-4</v>
      </c>
      <c r="N219" s="88">
        <v>853</v>
      </c>
      <c r="O219" s="88" t="s">
        <v>267</v>
      </c>
      <c r="P219" s="24">
        <f>'2018 Kunta fi 7.9.'!R219</f>
        <v>661900.79130382964</v>
      </c>
    </row>
    <row r="220" spans="1:16" ht="11.4">
      <c r="A220" s="82">
        <v>17</v>
      </c>
      <c r="B220" s="83">
        <v>615</v>
      </c>
      <c r="C220" s="84" t="s">
        <v>277</v>
      </c>
      <c r="D220" s="24">
        <f>'2018 Kunta fi 7.9.'!D220</f>
        <v>18115650.399999999</v>
      </c>
      <c r="E220" s="92">
        <f>'2018 Kunta fi 7.9.'!E220</f>
        <v>2.4611256113017621E-2</v>
      </c>
      <c r="F220" s="24">
        <f>'2018 Kunta fi 7.9.'!F220</f>
        <v>18027819.229687952</v>
      </c>
      <c r="G220" s="24">
        <f>'2018 Kunta fi 7.9.'!G220</f>
        <v>17752594.767933812</v>
      </c>
      <c r="H220" s="24">
        <f>'2018 Kunta fi 7.9.'!H220</f>
        <v>275224.46175413951</v>
      </c>
      <c r="I220" s="24">
        <f>'2018 Kunta fi 7.9.'!I220</f>
        <v>-1765029.718511604</v>
      </c>
      <c r="J220" s="24">
        <f>'2018 Kunta fi 7.9.'!J220</f>
        <v>-1489805.2567574645</v>
      </c>
      <c r="K220" s="24">
        <f>'2018 Kunta fi 7.9.'!K220</f>
        <v>707482.76370466314</v>
      </c>
      <c r="L220" s="85"/>
      <c r="M220" s="87">
        <v>9.5404066577648469E-4</v>
      </c>
      <c r="N220" s="88">
        <v>857</v>
      </c>
      <c r="O220" s="88" t="s">
        <v>277</v>
      </c>
      <c r="P220" s="24">
        <f>'2018 Kunta fi 7.9.'!R220</f>
        <v>2627146.4336315328</v>
      </c>
    </row>
    <row r="221" spans="1:16" ht="11.4">
      <c r="A221" s="82">
        <v>1</v>
      </c>
      <c r="B221" s="83">
        <v>616</v>
      </c>
      <c r="C221" s="84" t="s">
        <v>331</v>
      </c>
      <c r="D221" s="24">
        <f>'2018 Kunta fi 7.9.'!D221</f>
        <v>6094793.54</v>
      </c>
      <c r="E221" s="92">
        <f>'2018 Kunta fi 7.9.'!E221</f>
        <v>-1.751633627861926E-2</v>
      </c>
      <c r="F221" s="24">
        <f>'2018 Kunta fi 7.9.'!F221</f>
        <v>6065243.7950221151</v>
      </c>
      <c r="G221" s="24">
        <f>'2018 Kunta fi 7.9.'!G221</f>
        <v>6001405.7051590113</v>
      </c>
      <c r="H221" s="24">
        <f>'2018 Kunta fi 7.9.'!H221</f>
        <v>63838.089863103814</v>
      </c>
      <c r="I221" s="24">
        <f>'2018 Kunta fi 7.9.'!I221</f>
        <v>-593823.10260814836</v>
      </c>
      <c r="J221" s="24">
        <f>'2018 Kunta fi 7.9.'!J221</f>
        <v>-529985.01274504454</v>
      </c>
      <c r="K221" s="24">
        <f>'2018 Kunta fi 7.9.'!K221</f>
        <v>238024.09975236261</v>
      </c>
      <c r="L221" s="85"/>
      <c r="M221" s="87">
        <v>3.3473855662212681E-4</v>
      </c>
      <c r="N221" s="88">
        <v>859</v>
      </c>
      <c r="O221" s="88" t="s">
        <v>331</v>
      </c>
      <c r="P221" s="24">
        <f>'2018 Kunta fi 7.9.'!R221</f>
        <v>270734.92556367849</v>
      </c>
    </row>
    <row r="222" spans="1:16" ht="11.4">
      <c r="A222" s="82">
        <v>6</v>
      </c>
      <c r="B222" s="83">
        <v>619</v>
      </c>
      <c r="C222" s="84" t="s">
        <v>813</v>
      </c>
      <c r="D222" s="24">
        <f>'2018 Kunta fi 7.9.'!D222</f>
        <v>7833540.1500000004</v>
      </c>
      <c r="E222" s="92">
        <f>'2018 Kunta fi 7.9.'!E222</f>
        <v>3.6892122907981273E-2</v>
      </c>
      <c r="F222" s="24">
        <f>'2018 Kunta fi 7.9.'!F222</f>
        <v>7795560.3378558597</v>
      </c>
      <c r="G222" s="24">
        <f>'2018 Kunta fi 7.9.'!G222</f>
        <v>7699780.816186849</v>
      </c>
      <c r="H222" s="24">
        <f>'2018 Kunta fi 7.9.'!H222</f>
        <v>95779.521669010632</v>
      </c>
      <c r="I222" s="24">
        <f>'2018 Kunta fi 7.9.'!I222</f>
        <v>-763231.28679408878</v>
      </c>
      <c r="J222" s="24">
        <f>'2018 Kunta fi 7.9.'!J222</f>
        <v>-667451.76512507815</v>
      </c>
      <c r="K222" s="24">
        <f>'2018 Kunta fi 7.9.'!K222</f>
        <v>305928.54866052401</v>
      </c>
      <c r="L222" s="85"/>
      <c r="M222" s="87">
        <v>4.076585701910319E-4</v>
      </c>
      <c r="N222" s="88">
        <v>867</v>
      </c>
      <c r="O222" s="88" t="s">
        <v>813</v>
      </c>
      <c r="P222" s="24">
        <f>'2018 Kunta fi 7.9.'!R222</f>
        <v>470824.50392058201</v>
      </c>
    </row>
    <row r="223" spans="1:16" ht="11.4">
      <c r="A223" s="82">
        <v>18</v>
      </c>
      <c r="B223" s="83">
        <v>620</v>
      </c>
      <c r="C223" s="84" t="s">
        <v>686</v>
      </c>
      <c r="D223" s="24">
        <f>'2018 Kunta fi 7.9.'!D223</f>
        <v>6437959.2800000003</v>
      </c>
      <c r="E223" s="92">
        <f>'2018 Kunta fi 7.9.'!E223</f>
        <v>1.071971589446763E-2</v>
      </c>
      <c r="F223" s="24">
        <f>'2018 Kunta fi 7.9.'!F223</f>
        <v>6406745.7444383008</v>
      </c>
      <c r="G223" s="24">
        <f>'2018 Kunta fi 7.9.'!G223</f>
        <v>6306253.2154962458</v>
      </c>
      <c r="H223" s="24">
        <f>'2018 Kunta fi 7.9.'!H223</f>
        <v>100492.52894205507</v>
      </c>
      <c r="I223" s="24">
        <f>'2018 Kunta fi 7.9.'!I223</f>
        <v>-627258.15550997655</v>
      </c>
      <c r="J223" s="24">
        <f>'2018 Kunta fi 7.9.'!J223</f>
        <v>-526765.62656792148</v>
      </c>
      <c r="K223" s="24">
        <f>'2018 Kunta fi 7.9.'!K223</f>
        <v>251425.98380196627</v>
      </c>
      <c r="L223" s="85"/>
      <c r="M223" s="87">
        <v>3.4370794120910589E-4</v>
      </c>
      <c r="N223" s="88">
        <v>871</v>
      </c>
      <c r="O223" s="88" t="s">
        <v>686</v>
      </c>
      <c r="P223" s="24">
        <f>'2018 Kunta fi 7.9.'!R223</f>
        <v>1237116.6095714532</v>
      </c>
    </row>
    <row r="224" spans="1:16" ht="11.4">
      <c r="A224" s="82">
        <v>10</v>
      </c>
      <c r="B224" s="83">
        <v>623</v>
      </c>
      <c r="C224" s="84" t="s">
        <v>919</v>
      </c>
      <c r="D224" s="24">
        <f>'2018 Kunta fi 7.9.'!D224</f>
        <v>5912638.54</v>
      </c>
      <c r="E224" s="92">
        <f>'2018 Kunta fi 7.9.'!E224</f>
        <v>3.2510793125960724E-2</v>
      </c>
      <c r="F224" s="24">
        <f>'2018 Kunta fi 7.9.'!F224</f>
        <v>5883971.9477919545</v>
      </c>
      <c r="G224" s="24">
        <f>'2018 Kunta fi 7.9.'!G224</f>
        <v>5738134.2968155025</v>
      </c>
      <c r="H224" s="24">
        <f>'2018 Kunta fi 7.9.'!H224</f>
        <v>145837.65097645205</v>
      </c>
      <c r="I224" s="24">
        <f>'2018 Kunta fi 7.9.'!I224</f>
        <v>-576075.52075066883</v>
      </c>
      <c r="J224" s="24">
        <f>'2018 Kunta fi 7.9.'!J224</f>
        <v>-430237.86977421679</v>
      </c>
      <c r="K224" s="24">
        <f>'2018 Kunta fi 7.9.'!K224</f>
        <v>230910.2771748071</v>
      </c>
      <c r="L224" s="85"/>
      <c r="M224" s="87">
        <v>3.0900023390781101E-4</v>
      </c>
      <c r="N224" s="88">
        <v>874</v>
      </c>
      <c r="O224" s="88" t="s">
        <v>919</v>
      </c>
      <c r="P224" s="24">
        <f>'2018 Kunta fi 7.9.'!R224</f>
        <v>1448121.7758598395</v>
      </c>
    </row>
    <row r="225" spans="1:16" ht="11.4">
      <c r="A225" s="82">
        <v>8</v>
      </c>
      <c r="B225" s="83">
        <v>624</v>
      </c>
      <c r="C225" s="84" t="s">
        <v>391</v>
      </c>
      <c r="D225" s="24">
        <f>'2018 Kunta fi 7.9.'!D225</f>
        <v>17938447.440000001</v>
      </c>
      <c r="E225" s="92">
        <f>'2018 Kunta fi 7.9.'!E225</f>
        <v>1.4084630105426488E-2</v>
      </c>
      <c r="F225" s="24">
        <f>'2018 Kunta fi 7.9.'!F225</f>
        <v>17851475.413191825</v>
      </c>
      <c r="G225" s="24">
        <f>'2018 Kunta fi 7.9.'!G225</f>
        <v>17670919.629481528</v>
      </c>
      <c r="H225" s="24">
        <f>'2018 Kunta fi 7.9.'!H225</f>
        <v>180555.7837102972</v>
      </c>
      <c r="I225" s="24">
        <f>'2018 Kunta fi 7.9.'!I225</f>
        <v>-1747764.619897854</v>
      </c>
      <c r="J225" s="24">
        <f>'2018 Kunta fi 7.9.'!J225</f>
        <v>-1567208.8361875569</v>
      </c>
      <c r="K225" s="24">
        <f>'2018 Kunta fi 7.9.'!K225</f>
        <v>700562.33649894467</v>
      </c>
      <c r="L225" s="85"/>
      <c r="M225" s="87">
        <v>9.5451494033178049E-4</v>
      </c>
      <c r="N225" s="88">
        <v>877</v>
      </c>
      <c r="O225" s="88" t="s">
        <v>391</v>
      </c>
      <c r="P225" s="24">
        <f>'2018 Kunta fi 7.9.'!R225</f>
        <v>797547.47914238565</v>
      </c>
    </row>
    <row r="226" spans="1:16" ht="11.4">
      <c r="A226" s="82">
        <v>17</v>
      </c>
      <c r="B226" s="83">
        <v>625</v>
      </c>
      <c r="C226" s="84" t="s">
        <v>107</v>
      </c>
      <c r="D226" s="24">
        <f>'2018 Kunta fi 7.9.'!D226</f>
        <v>8961517.0800000001</v>
      </c>
      <c r="E226" s="92">
        <f>'2018 Kunta fi 7.9.'!E226</f>
        <v>2.1127312285776911E-2</v>
      </c>
      <c r="F226" s="24">
        <f>'2018 Kunta fi 7.9.'!F226</f>
        <v>8918068.4311506152</v>
      </c>
      <c r="G226" s="24">
        <f>'2018 Kunta fi 7.9.'!G226</f>
        <v>8907625.2854035702</v>
      </c>
      <c r="H226" s="24">
        <f>'2018 Kunta fi 7.9.'!H226</f>
        <v>10443.145747045055</v>
      </c>
      <c r="I226" s="24">
        <f>'2018 Kunta fi 7.9.'!I226</f>
        <v>-873131.44269715727</v>
      </c>
      <c r="J226" s="24">
        <f>'2018 Kunta fi 7.9.'!J226</f>
        <v>-862688.29695011221</v>
      </c>
      <c r="K226" s="24">
        <f>'2018 Kunta fi 7.9.'!K226</f>
        <v>349980.19561831153</v>
      </c>
      <c r="L226" s="85"/>
      <c r="M226" s="87">
        <v>4.7355859436349138E-4</v>
      </c>
      <c r="N226" s="88">
        <v>881</v>
      </c>
      <c r="O226" s="88" t="s">
        <v>107</v>
      </c>
      <c r="P226" s="24">
        <f>'2018 Kunta fi 7.9.'!R226</f>
        <v>586298.84737597452</v>
      </c>
    </row>
    <row r="227" spans="1:16" ht="11.4">
      <c r="A227" s="82">
        <v>17</v>
      </c>
      <c r="B227" s="83">
        <v>626</v>
      </c>
      <c r="C227" s="84" t="s">
        <v>698</v>
      </c>
      <c r="D227" s="24">
        <f>'2018 Kunta fi 7.9.'!D227</f>
        <v>14420362.42</v>
      </c>
      <c r="E227" s="92">
        <f>'2018 Kunta fi 7.9.'!E227</f>
        <v>3.7977692333066582E-3</v>
      </c>
      <c r="F227" s="24">
        <f>'2018 Kunta fi 7.9.'!F227</f>
        <v>14350447.33112897</v>
      </c>
      <c r="G227" s="24">
        <f>'2018 Kunta fi 7.9.'!G227</f>
        <v>14281710.90890987</v>
      </c>
      <c r="H227" s="24">
        <f>'2018 Kunta fi 7.9.'!H227</f>
        <v>68736.422219099477</v>
      </c>
      <c r="I227" s="24">
        <f>'2018 Kunta fi 7.9.'!I227</f>
        <v>-1404993.3433804791</v>
      </c>
      <c r="J227" s="24">
        <f>'2018 Kunta fi 7.9.'!J227</f>
        <v>-1336256.9211613797</v>
      </c>
      <c r="K227" s="24">
        <f>'2018 Kunta fi 7.9.'!K227</f>
        <v>563168.17962685262</v>
      </c>
      <c r="L227" s="85"/>
      <c r="M227" s="87">
        <v>7.751790512877931E-4</v>
      </c>
      <c r="N227" s="88">
        <v>884</v>
      </c>
      <c r="O227" s="88" t="s">
        <v>698</v>
      </c>
      <c r="P227" s="24">
        <f>'2018 Kunta fi 7.9.'!R227</f>
        <v>4828099.6964080939</v>
      </c>
    </row>
    <row r="228" spans="1:16" ht="11.4">
      <c r="A228" s="82">
        <v>17</v>
      </c>
      <c r="B228" s="83">
        <v>630</v>
      </c>
      <c r="C228" s="84" t="s">
        <v>927</v>
      </c>
      <c r="D228" s="24">
        <f>'2018 Kunta fi 7.9.'!D228</f>
        <v>3680523.31</v>
      </c>
      <c r="E228" s="92">
        <f>'2018 Kunta fi 7.9.'!E228</f>
        <v>2.0851729050043177E-2</v>
      </c>
      <c r="F228" s="24">
        <f>'2018 Kunta fi 7.9.'!F228</f>
        <v>3662678.8129744851</v>
      </c>
      <c r="G228" s="24">
        <f>'2018 Kunta fi 7.9.'!G228</f>
        <v>3657485.2172254184</v>
      </c>
      <c r="H228" s="24">
        <f>'2018 Kunta fi 7.9.'!H228</f>
        <v>5193.5957490666769</v>
      </c>
      <c r="I228" s="24">
        <f>'2018 Kunta fi 7.9.'!I228</f>
        <v>-358597.83548399113</v>
      </c>
      <c r="J228" s="24">
        <f>'2018 Kunta fi 7.9.'!J228</f>
        <v>-353404.23973492446</v>
      </c>
      <c r="K228" s="24">
        <f>'2018 Kunta fi 7.9.'!K228</f>
        <v>143737.96942108328</v>
      </c>
      <c r="L228" s="85"/>
      <c r="M228" s="87">
        <v>1.9454451122352431E-4</v>
      </c>
      <c r="N228" s="88">
        <v>886</v>
      </c>
      <c r="O228" s="88" t="s">
        <v>927</v>
      </c>
      <c r="P228" s="24">
        <f>'2018 Kunta fi 7.9.'!R228</f>
        <v>632616.98135564034</v>
      </c>
    </row>
    <row r="229" spans="1:16" ht="11.4">
      <c r="A229" s="82">
        <v>2</v>
      </c>
      <c r="B229" s="83">
        <v>631</v>
      </c>
      <c r="C229" s="84" t="s">
        <v>812</v>
      </c>
      <c r="D229" s="24">
        <f>'2018 Kunta fi 7.9.'!D229</f>
        <v>7207957.4000000004</v>
      </c>
      <c r="E229" s="92">
        <f>'2018 Kunta fi 7.9.'!E229</f>
        <v>2.885957310731091E-2</v>
      </c>
      <c r="F229" s="24">
        <f>'2018 Kunta fi 7.9.'!F229</f>
        <v>7173010.6373929353</v>
      </c>
      <c r="G229" s="24">
        <f>'2018 Kunta fi 7.9.'!G229</f>
        <v>7110625.4737058757</v>
      </c>
      <c r="H229" s="24">
        <f>'2018 Kunta fi 7.9.'!H229</f>
        <v>62385.163687059656</v>
      </c>
      <c r="I229" s="24">
        <f>'2018 Kunta fi 7.9.'!I229</f>
        <v>-702280.00319357205</v>
      </c>
      <c r="J229" s="24">
        <f>'2018 Kunta fi 7.9.'!J229</f>
        <v>-639894.83950651239</v>
      </c>
      <c r="K229" s="24">
        <f>'2018 Kunta fi 7.9.'!K229</f>
        <v>281497.24185544444</v>
      </c>
      <c r="L229" s="85"/>
      <c r="M229" s="87">
        <v>3.7803167172688204E-4</v>
      </c>
      <c r="N229" s="88">
        <v>887</v>
      </c>
      <c r="O229" s="88" t="s">
        <v>812</v>
      </c>
      <c r="P229" s="24">
        <f>'2018 Kunta fi 7.9.'!R229</f>
        <v>311064.59718409798</v>
      </c>
    </row>
    <row r="230" spans="1:16" ht="11.4">
      <c r="A230" s="82">
        <v>6</v>
      </c>
      <c r="B230" s="83">
        <v>635</v>
      </c>
      <c r="C230" s="84" t="s">
        <v>275</v>
      </c>
      <c r="D230" s="24">
        <f>'2018 Kunta fi 7.9.'!D230</f>
        <v>19316384.41</v>
      </c>
      <c r="E230" s="92">
        <f>'2018 Kunta fi 7.9.'!E230</f>
        <v>2.2828874887202311E-2</v>
      </c>
      <c r="F230" s="24">
        <f>'2018 Kunta fi 7.9.'!F230</f>
        <v>19222731.650564563</v>
      </c>
      <c r="G230" s="24">
        <f>'2018 Kunta fi 7.9.'!G230</f>
        <v>18986482.630873159</v>
      </c>
      <c r="H230" s="24">
        <f>'2018 Kunta fi 7.9.'!H230</f>
        <v>236249.01969140396</v>
      </c>
      <c r="I230" s="24">
        <f>'2018 Kunta fi 7.9.'!I230</f>
        <v>-1882018.6846752265</v>
      </c>
      <c r="J230" s="24">
        <f>'2018 Kunta fi 7.9.'!J230</f>
        <v>-1645769.6649838225</v>
      </c>
      <c r="K230" s="24">
        <f>'2018 Kunta fi 7.9.'!K230</f>
        <v>754375.84218165698</v>
      </c>
      <c r="L230" s="85"/>
      <c r="M230" s="87">
        <v>1.0190486974114516E-3</v>
      </c>
      <c r="N230" s="88">
        <v>2006</v>
      </c>
      <c r="O230" s="88" t="s">
        <v>275</v>
      </c>
      <c r="P230" s="24">
        <f>'2018 Kunta fi 7.9.'!R230</f>
        <v>1201882.4432717576</v>
      </c>
    </row>
    <row r="231" spans="1:16" ht="11.4">
      <c r="A231" s="82">
        <v>2</v>
      </c>
      <c r="B231" s="83">
        <v>636</v>
      </c>
      <c r="C231" s="84" t="s">
        <v>898</v>
      </c>
      <c r="D231" s="24">
        <f>'2018 Kunta fi 7.9.'!D231</f>
        <v>24038198.420000002</v>
      </c>
      <c r="E231" s="92">
        <f>'2018 Kunta fi 7.9.'!E231</f>
        <v>1.753820347778956E-2</v>
      </c>
      <c r="F231" s="24">
        <f>'2018 Kunta fi 7.9.'!F231</f>
        <v>23921652.612766836</v>
      </c>
      <c r="G231" s="24">
        <f>'2018 Kunta fi 7.9.'!G231</f>
        <v>23730051.313689485</v>
      </c>
      <c r="H231" s="24">
        <f>'2018 Kunta fi 7.9.'!H231</f>
        <v>191601.29907735065</v>
      </c>
      <c r="I231" s="24">
        <f>'2018 Kunta fi 7.9.'!I231</f>
        <v>-2342070.7318782597</v>
      </c>
      <c r="J231" s="24">
        <f>'2018 Kunta fi 7.9.'!J231</f>
        <v>-2150469.432800909</v>
      </c>
      <c r="K231" s="24">
        <f>'2018 Kunta fi 7.9.'!K231</f>
        <v>938780.04251300136</v>
      </c>
      <c r="L231" s="85"/>
      <c r="M231" s="87">
        <v>1.2747448624622982E-3</v>
      </c>
      <c r="N231" s="88">
        <v>1865</v>
      </c>
      <c r="O231" s="88" t="s">
        <v>898</v>
      </c>
      <c r="P231" s="24">
        <f>'2018 Kunta fi 7.9.'!R231</f>
        <v>1668429.8763235719</v>
      </c>
    </row>
    <row r="232" spans="1:16" ht="11.4">
      <c r="A232" s="82">
        <v>1</v>
      </c>
      <c r="B232" s="83">
        <v>638</v>
      </c>
      <c r="C232" s="84" t="s">
        <v>987</v>
      </c>
      <c r="D232" s="24">
        <f>'2018 Kunta fi 7.9.'!D232</f>
        <v>192298573.16999999</v>
      </c>
      <c r="E232" s="92">
        <f>'2018 Kunta fi 7.9.'!E232</f>
        <v>1.6875132714128993E-2</v>
      </c>
      <c r="F232" s="24">
        <f>'2018 Kunta fi 7.9.'!F232</f>
        <v>191366240.71944341</v>
      </c>
      <c r="G232" s="24">
        <f>'2018 Kunta fi 7.9.'!G232</f>
        <v>191895161.07951862</v>
      </c>
      <c r="H232" s="24">
        <f>'2018 Kunta fi 7.9.'!H232</f>
        <v>-528920.36007520556</v>
      </c>
      <c r="I232" s="24">
        <f>'2018 Kunta fi 7.9.'!I232</f>
        <v>-18735882.454014909</v>
      </c>
      <c r="J232" s="24">
        <f>'2018 Kunta fi 7.9.'!J232</f>
        <v>-19264802.814090114</v>
      </c>
      <c r="K232" s="24">
        <f>'2018 Kunta fi 7.9.'!K232</f>
        <v>7509966.4101916524</v>
      </c>
      <c r="L232" s="85"/>
      <c r="M232" s="87">
        <v>1.0204236447823868E-2</v>
      </c>
      <c r="N232" s="88">
        <v>850</v>
      </c>
      <c r="O232" s="88" t="s">
        <v>987</v>
      </c>
      <c r="P232" s="24">
        <f>'2018 Kunta fi 7.9.'!R232</f>
        <v>22060655.122149721</v>
      </c>
    </row>
    <row r="233" spans="1:16" ht="11.4">
      <c r="A233" s="82">
        <v>17</v>
      </c>
      <c r="B233" s="83">
        <v>678</v>
      </c>
      <c r="C233" s="84" t="s">
        <v>134</v>
      </c>
      <c r="D233" s="24">
        <f>'2018 Kunta fi 7.9.'!D233</f>
        <v>81714464.780000001</v>
      </c>
      <c r="E233" s="92">
        <f>'2018 Kunta fi 7.9.'!E233</f>
        <v>1.5406172274953445E-2</v>
      </c>
      <c r="F233" s="24">
        <f>'2018 Kunta fi 7.9.'!F233</f>
        <v>81318283.747877076</v>
      </c>
      <c r="G233" s="24">
        <f>'2018 Kunta fi 7.9.'!G233</f>
        <v>81619028.778069228</v>
      </c>
      <c r="H233" s="24">
        <f>'2018 Kunta fi 7.9.'!H233</f>
        <v>-300745.03019215167</v>
      </c>
      <c r="I233" s="24">
        <f>'2018 Kunta fi 7.9.'!I233</f>
        <v>-7961539.0882664518</v>
      </c>
      <c r="J233" s="24">
        <f>'2018 Kunta fi 7.9.'!J233</f>
        <v>-8262284.1184586035</v>
      </c>
      <c r="K233" s="24">
        <f>'2018 Kunta fi 7.9.'!K233</f>
        <v>3191250.3333141031</v>
      </c>
      <c r="L233" s="85"/>
      <c r="M233" s="87">
        <v>4.3424139377489053E-3</v>
      </c>
      <c r="N233" s="88">
        <v>903</v>
      </c>
      <c r="O233" s="88" t="s">
        <v>134</v>
      </c>
      <c r="P233" s="24">
        <f>'2018 Kunta fi 7.9.'!R233</f>
        <v>3318866.9592781239</v>
      </c>
    </row>
    <row r="234" spans="1:16" ht="11.4">
      <c r="A234" s="82">
        <v>2</v>
      </c>
      <c r="B234" s="83">
        <v>680</v>
      </c>
      <c r="C234" s="84" t="s">
        <v>995</v>
      </c>
      <c r="D234" s="24">
        <f>'2018 Kunta fi 7.9.'!D234</f>
        <v>85628026.540000007</v>
      </c>
      <c r="E234" s="92">
        <f>'2018 Kunta fi 7.9.'!E234</f>
        <v>1.4766036413079497E-2</v>
      </c>
      <c r="F234" s="24">
        <f>'2018 Kunta fi 7.9.'!F234</f>
        <v>85212871.156866789</v>
      </c>
      <c r="G234" s="24">
        <f>'2018 Kunta fi 7.9.'!G234</f>
        <v>85440492.730656222</v>
      </c>
      <c r="H234" s="24">
        <f>'2018 Kunta fi 7.9.'!H234</f>
        <v>-227621.57378943264</v>
      </c>
      <c r="I234" s="24">
        <f>'2018 Kunta fi 7.9.'!I234</f>
        <v>-8342842.1416545101</v>
      </c>
      <c r="J234" s="24">
        <f>'2018 Kunta fi 7.9.'!J234</f>
        <v>-8570463.7154439427</v>
      </c>
      <c r="K234" s="24">
        <f>'2018 Kunta fi 7.9.'!K234</f>
        <v>3344089.3111458728</v>
      </c>
      <c r="L234" s="85"/>
      <c r="M234" s="87">
        <v>4.5532562271166565E-3</v>
      </c>
      <c r="N234" s="88">
        <v>905</v>
      </c>
      <c r="O234" s="88" t="s">
        <v>995</v>
      </c>
      <c r="P234" s="24">
        <f>'2018 Kunta fi 7.9.'!R234</f>
        <v>5687712.8518716767</v>
      </c>
    </row>
    <row r="235" spans="1:16" ht="11.4">
      <c r="A235" s="82">
        <v>10</v>
      </c>
      <c r="B235" s="83">
        <v>681</v>
      </c>
      <c r="C235" s="84" t="s">
        <v>817</v>
      </c>
      <c r="D235" s="24">
        <f>'2018 Kunta fi 7.9.'!D235</f>
        <v>8857862.2200000007</v>
      </c>
      <c r="E235" s="92">
        <f>'2018 Kunta fi 7.9.'!E235</f>
        <v>3.4076698327829558E-2</v>
      </c>
      <c r="F235" s="24">
        <f>'2018 Kunta fi 7.9.'!F235</f>
        <v>8814916.1270876825</v>
      </c>
      <c r="G235" s="24">
        <f>'2018 Kunta fi 7.9.'!G235</f>
        <v>8669181.749335913</v>
      </c>
      <c r="H235" s="24">
        <f>'2018 Kunta fi 7.9.'!H235</f>
        <v>145734.3777517695</v>
      </c>
      <c r="I235" s="24">
        <f>'2018 Kunta fi 7.9.'!I235</f>
        <v>-863032.22437882633</v>
      </c>
      <c r="J235" s="24">
        <f>'2018 Kunta fi 7.9.'!J235</f>
        <v>-717297.84662705683</v>
      </c>
      <c r="K235" s="24">
        <f>'2018 Kunta fi 7.9.'!K235</f>
        <v>345932.09217156918</v>
      </c>
      <c r="L235" s="85"/>
      <c r="M235" s="87">
        <v>4.6221948278055472E-4</v>
      </c>
      <c r="N235" s="88">
        <v>907</v>
      </c>
      <c r="O235" s="88" t="s">
        <v>817</v>
      </c>
      <c r="P235" s="24">
        <f>'2018 Kunta fi 7.9.'!R235</f>
        <v>1061932.216844772</v>
      </c>
    </row>
    <row r="236" spans="1:16" ht="11.4">
      <c r="A236" s="82">
        <v>19</v>
      </c>
      <c r="B236" s="83">
        <v>683</v>
      </c>
      <c r="C236" s="84" t="s">
        <v>130</v>
      </c>
      <c r="D236" s="24">
        <f>'2018 Kunta fi 7.9.'!D236</f>
        <v>8197844.2599999998</v>
      </c>
      <c r="E236" s="92">
        <f>'2018 Kunta fi 7.9.'!E236</f>
        <v>1.13524445360631E-2</v>
      </c>
      <c r="F236" s="24">
        <f>'2018 Kunta fi 7.9.'!F236</f>
        <v>8158098.1708730133</v>
      </c>
      <c r="G236" s="24">
        <f>'2018 Kunta fi 7.9.'!G236</f>
        <v>8118093.3021950508</v>
      </c>
      <c r="H236" s="24">
        <f>'2018 Kunta fi 7.9.'!H236</f>
        <v>40004.868677962571</v>
      </c>
      <c r="I236" s="24">
        <f>'2018 Kunta fi 7.9.'!I236</f>
        <v>-798725.87663922727</v>
      </c>
      <c r="J236" s="24">
        <f>'2018 Kunta fi 7.9.'!J236</f>
        <v>-758721.0079612647</v>
      </c>
      <c r="K236" s="24">
        <f>'2018 Kunta fi 7.9.'!K236</f>
        <v>320155.96378947614</v>
      </c>
      <c r="L236" s="85"/>
      <c r="M236" s="87">
        <v>4.3739036638877919E-4</v>
      </c>
      <c r="N236" s="88">
        <v>912</v>
      </c>
      <c r="O236" s="88" t="s">
        <v>130</v>
      </c>
      <c r="P236" s="24">
        <f>'2018 Kunta fi 7.9.'!R236</f>
        <v>600370.85166288121</v>
      </c>
    </row>
    <row r="237" spans="1:16" ht="11.4">
      <c r="A237" s="82">
        <v>4</v>
      </c>
      <c r="B237" s="83">
        <v>684</v>
      </c>
      <c r="C237" s="84" t="s">
        <v>991</v>
      </c>
      <c r="D237" s="24">
        <f>'2018 Kunta fi 7.9.'!D237</f>
        <v>147591945.47999999</v>
      </c>
      <c r="E237" s="92">
        <f>'2018 Kunta fi 7.9.'!E237</f>
        <v>1.3704064202666455E-2</v>
      </c>
      <c r="F237" s="24">
        <f>'2018 Kunta fi 7.9.'!F237</f>
        <v>146876366.79450381</v>
      </c>
      <c r="G237" s="24">
        <f>'2018 Kunta fi 7.9.'!G237</f>
        <v>147718774.58770597</v>
      </c>
      <c r="H237" s="24">
        <f>'2018 Kunta fi 7.9.'!H237</f>
        <v>-842407.79320216179</v>
      </c>
      <c r="I237" s="24">
        <f>'2018 Kunta fi 7.9.'!I237</f>
        <v>-14380061.672262367</v>
      </c>
      <c r="J237" s="24">
        <f>'2018 Kunta fi 7.9.'!J237</f>
        <v>-15222469.465464529</v>
      </c>
      <c r="K237" s="24">
        <f>'2018 Kunta fi 7.9.'!K237</f>
        <v>5764008.2019212721</v>
      </c>
      <c r="L237" s="85"/>
      <c r="M237" s="87">
        <v>7.8563992981383161E-3</v>
      </c>
      <c r="N237" s="88">
        <v>915</v>
      </c>
      <c r="O237" s="88" t="s">
        <v>991</v>
      </c>
      <c r="P237" s="24">
        <f>'2018 Kunta fi 7.9.'!R237</f>
        <v>16601211.522930292</v>
      </c>
    </row>
    <row r="238" spans="1:16" ht="11.4">
      <c r="A238" s="82">
        <v>11</v>
      </c>
      <c r="B238" s="83">
        <v>686</v>
      </c>
      <c r="C238" s="84" t="s">
        <v>811</v>
      </c>
      <c r="D238" s="24">
        <f>'2018 Kunta fi 7.9.'!D238</f>
        <v>8637271</v>
      </c>
      <c r="E238" s="92">
        <f>'2018 Kunta fi 7.9.'!E238</f>
        <v>1.271191456056231E-2</v>
      </c>
      <c r="F238" s="24">
        <f>'2018 Kunta fi 7.9.'!F238</f>
        <v>8595394.4124372192</v>
      </c>
      <c r="G238" s="24">
        <f>'2018 Kunta fi 7.9.'!G238</f>
        <v>8566752.428905407</v>
      </c>
      <c r="H238" s="24">
        <f>'2018 Kunta fi 7.9.'!H238</f>
        <v>28641.983531812206</v>
      </c>
      <c r="I238" s="24">
        <f>'2018 Kunta fi 7.9.'!I238</f>
        <v>-841539.75514113705</v>
      </c>
      <c r="J238" s="24">
        <f>'2018 Kunta fi 7.9.'!J238</f>
        <v>-812897.77160932485</v>
      </c>
      <c r="K238" s="24">
        <f>'2018 Kunta fi 7.9.'!K238</f>
        <v>337317.19386382838</v>
      </c>
      <c r="L238" s="85"/>
      <c r="M238" s="87">
        <v>4.6021705082883654E-4</v>
      </c>
      <c r="N238" s="88">
        <v>919</v>
      </c>
      <c r="O238" s="88" t="s">
        <v>811</v>
      </c>
      <c r="P238" s="24">
        <f>'2018 Kunta fi 7.9.'!R238</f>
        <v>730084.82829637243</v>
      </c>
    </row>
    <row r="239" spans="1:16" ht="11.4">
      <c r="A239" s="82">
        <v>11</v>
      </c>
      <c r="B239" s="83">
        <v>687</v>
      </c>
      <c r="C239" s="84" t="s">
        <v>115</v>
      </c>
      <c r="D239" s="24">
        <f>'2018 Kunta fi 7.9.'!D239</f>
        <v>3818738.84</v>
      </c>
      <c r="E239" s="92">
        <f>'2018 Kunta fi 7.9.'!E239</f>
        <v>4.989821243168735E-2</v>
      </c>
      <c r="F239" s="24">
        <f>'2018 Kunta fi 7.9.'!F239</f>
        <v>3800224.2245140839</v>
      </c>
      <c r="G239" s="24">
        <f>'2018 Kunta fi 7.9.'!G239</f>
        <v>3810403.8363886205</v>
      </c>
      <c r="H239" s="24">
        <f>'2018 Kunta fi 7.9.'!H239</f>
        <v>-10179.611874536611</v>
      </c>
      <c r="I239" s="24">
        <f>'2018 Kunta fi 7.9.'!I239</f>
        <v>-372064.34166087292</v>
      </c>
      <c r="J239" s="24">
        <f>'2018 Kunta fi 7.9.'!J239</f>
        <v>-382243.95353540953</v>
      </c>
      <c r="K239" s="24">
        <f>'2018 Kunta fi 7.9.'!K239</f>
        <v>149135.79411918545</v>
      </c>
      <c r="L239" s="85"/>
      <c r="M239" s="87">
        <v>1.9626589566389813E-4</v>
      </c>
      <c r="N239" s="88">
        <v>922</v>
      </c>
      <c r="O239" s="88" t="s">
        <v>115</v>
      </c>
      <c r="P239" s="24">
        <f>'2018 Kunta fi 7.9.'!R239</f>
        <v>1377233.5263180113</v>
      </c>
    </row>
    <row r="240" spans="1:16" ht="11.4">
      <c r="A240" s="82">
        <v>9</v>
      </c>
      <c r="B240" s="83">
        <v>689</v>
      </c>
      <c r="C240" s="84" t="s">
        <v>128</v>
      </c>
      <c r="D240" s="24">
        <f>'2018 Kunta fi 7.9.'!D240</f>
        <v>10222855.460000001</v>
      </c>
      <c r="E240" s="92">
        <f>'2018 Kunta fi 7.9.'!E240</f>
        <v>2.3040884707283382E-2</v>
      </c>
      <c r="F240" s="24">
        <f>'2018 Kunta fi 7.9.'!F240</f>
        <v>10173291.390305726</v>
      </c>
      <c r="G240" s="24">
        <f>'2018 Kunta fi 7.9.'!G240</f>
        <v>10029098.112249818</v>
      </c>
      <c r="H240" s="24">
        <f>'2018 Kunta fi 7.9.'!H240</f>
        <v>144193.27805590816</v>
      </c>
      <c r="I240" s="24">
        <f>'2018 Kunta fi 7.9.'!I240</f>
        <v>-996025.16589460219</v>
      </c>
      <c r="J240" s="24">
        <f>'2018 Kunta fi 7.9.'!J240</f>
        <v>-851831.88783869403</v>
      </c>
      <c r="K240" s="24">
        <f>'2018 Kunta fi 7.9.'!K240</f>
        <v>399240.09760058665</v>
      </c>
      <c r="L240" s="85"/>
      <c r="M240" s="87">
        <v>5.3920176939426456E-4</v>
      </c>
      <c r="N240" s="88">
        <v>924</v>
      </c>
      <c r="O240" s="88" t="s">
        <v>128</v>
      </c>
      <c r="P240" s="24">
        <f>'2018 Kunta fi 7.9.'!R240</f>
        <v>1392787.9106203078</v>
      </c>
    </row>
    <row r="241" spans="1:16" ht="11.4">
      <c r="A241" s="82">
        <v>17</v>
      </c>
      <c r="B241" s="83">
        <v>691</v>
      </c>
      <c r="C241" s="84" t="s">
        <v>97</v>
      </c>
      <c r="D241" s="24">
        <f>'2018 Kunta fi 7.9.'!D241</f>
        <v>7231833.3300000001</v>
      </c>
      <c r="E241" s="92">
        <f>'2018 Kunta fi 7.9.'!E241</f>
        <v>4.8613865964971525E-2</v>
      </c>
      <c r="F241" s="24">
        <f>'2018 Kunta fi 7.9.'!F241</f>
        <v>7196770.8083211994</v>
      </c>
      <c r="G241" s="24">
        <f>'2018 Kunta fi 7.9.'!G241</f>
        <v>7015952.1585441129</v>
      </c>
      <c r="H241" s="24">
        <f>'2018 Kunta fi 7.9.'!H241</f>
        <v>180818.64977708645</v>
      </c>
      <c r="I241" s="24">
        <f>'2018 Kunta fi 7.9.'!I241</f>
        <v>-704606.26391712308</v>
      </c>
      <c r="J241" s="24">
        <f>'2018 Kunta fi 7.9.'!J241</f>
        <v>-523787.61414003663</v>
      </c>
      <c r="K241" s="24">
        <f>'2018 Kunta fi 7.9.'!K241</f>
        <v>282429.68471945659</v>
      </c>
      <c r="L241" s="85"/>
      <c r="M241" s="87">
        <v>3.721387468259232E-4</v>
      </c>
      <c r="N241" s="88">
        <v>928</v>
      </c>
      <c r="O241" s="88" t="s">
        <v>97</v>
      </c>
      <c r="P241" s="24">
        <f>'2018 Kunta fi 7.9.'!R241</f>
        <v>372414.33107415697</v>
      </c>
    </row>
    <row r="242" spans="1:16" ht="11.4">
      <c r="A242" s="82">
        <v>5</v>
      </c>
      <c r="B242" s="83">
        <v>694</v>
      </c>
      <c r="C242" s="84" t="s">
        <v>207</v>
      </c>
      <c r="D242" s="24">
        <f>'2018 Kunta fi 7.9.'!D242</f>
        <v>103606553.56</v>
      </c>
      <c r="E242" s="92">
        <f>'2018 Kunta fi 7.9.'!E242</f>
        <v>2.0097983986702816E-2</v>
      </c>
      <c r="F242" s="24">
        <f>'2018 Kunta fi 7.9.'!F242</f>
        <v>103104231.82988024</v>
      </c>
      <c r="G242" s="24">
        <f>'2018 Kunta fi 7.9.'!G242</f>
        <v>102566599.08950616</v>
      </c>
      <c r="H242" s="24">
        <f>'2018 Kunta fi 7.9.'!H242</f>
        <v>537632.74037407339</v>
      </c>
      <c r="I242" s="24">
        <f>'2018 Kunta fi 7.9.'!I242</f>
        <v>-10094511.763484035</v>
      </c>
      <c r="J242" s="24">
        <f>'2018 Kunta fi 7.9.'!J242</f>
        <v>-9556879.0231099613</v>
      </c>
      <c r="K242" s="24">
        <f>'2018 Kunta fi 7.9.'!K242</f>
        <v>4046216.9026260306</v>
      </c>
      <c r="L242" s="85"/>
      <c r="M242" s="87">
        <v>5.4804650995711702E-3</v>
      </c>
      <c r="N242" s="88">
        <v>933</v>
      </c>
      <c r="O242" s="88" t="s">
        <v>207</v>
      </c>
      <c r="P242" s="24">
        <f>'2018 Kunta fi 7.9.'!R242</f>
        <v>8142843.8859916497</v>
      </c>
    </row>
    <row r="243" spans="1:16" ht="11.4">
      <c r="A243" s="82">
        <v>18</v>
      </c>
      <c r="B243" s="83">
        <v>697</v>
      </c>
      <c r="C243" s="84" t="s">
        <v>928</v>
      </c>
      <c r="D243" s="24">
        <f>'2018 Kunta fi 7.9.'!D243</f>
        <v>3653156.68</v>
      </c>
      <c r="E243" s="92">
        <f>'2018 Kunta fi 7.9.'!E243</f>
        <v>1.7973191341944528E-2</v>
      </c>
      <c r="F243" s="24">
        <f>'2018 Kunta fi 7.9.'!F243</f>
        <v>3635444.8662117585</v>
      </c>
      <c r="G243" s="24">
        <f>'2018 Kunta fi 7.9.'!G243</f>
        <v>3564256.9801923288</v>
      </c>
      <c r="H243" s="24">
        <f>'2018 Kunta fi 7.9.'!H243</f>
        <v>71187.886019429658</v>
      </c>
      <c r="I243" s="24">
        <f>'2018 Kunta fi 7.9.'!I243</f>
        <v>-355931.47163952701</v>
      </c>
      <c r="J243" s="24">
        <f>'2018 Kunta fi 7.9.'!J243</f>
        <v>-284743.58562009735</v>
      </c>
      <c r="K243" s="24">
        <f>'2018 Kunta fi 7.9.'!K243</f>
        <v>142669.20188593128</v>
      </c>
      <c r="L243" s="85"/>
      <c r="M243" s="87">
        <v>1.9364399624093452E-4</v>
      </c>
      <c r="N243" s="88">
        <v>941</v>
      </c>
      <c r="O243" s="88" t="s">
        <v>928</v>
      </c>
      <c r="P243" s="24">
        <f>'2018 Kunta fi 7.9.'!R243</f>
        <v>446643.33243742277</v>
      </c>
    </row>
    <row r="244" spans="1:16" ht="11.4">
      <c r="A244" s="82">
        <v>19</v>
      </c>
      <c r="B244" s="83">
        <v>698</v>
      </c>
      <c r="C244" s="84" t="s">
        <v>697</v>
      </c>
      <c r="D244" s="24">
        <f>'2018 Kunta fi 7.9.'!D244</f>
        <v>208171600.78999999</v>
      </c>
      <c r="E244" s="92">
        <f>'2018 Kunta fi 7.9.'!E244</f>
        <v>2.6603025055380147E-2</v>
      </c>
      <c r="F244" s="24">
        <f>'2018 Kunta fi 7.9.'!F244</f>
        <v>207162310.2086848</v>
      </c>
      <c r="G244" s="24">
        <f>'2018 Kunta fi 7.9.'!G244</f>
        <v>206294587.5259389</v>
      </c>
      <c r="H244" s="24">
        <f>'2018 Kunta fi 7.9.'!H244</f>
        <v>867722.68274590373</v>
      </c>
      <c r="I244" s="24">
        <f>'2018 Kunta fi 7.9.'!I244</f>
        <v>-20282410.723960742</v>
      </c>
      <c r="J244" s="24">
        <f>'2018 Kunta fi 7.9.'!J244</f>
        <v>-19414688.041214839</v>
      </c>
      <c r="K244" s="24">
        <f>'2018 Kunta fi 7.9.'!K244</f>
        <v>8129866.5076763146</v>
      </c>
      <c r="L244" s="85"/>
      <c r="M244" s="87">
        <v>1.0941856647032053E-2</v>
      </c>
      <c r="N244" s="88">
        <v>1922</v>
      </c>
      <c r="O244" s="88" t="s">
        <v>697</v>
      </c>
      <c r="P244" s="24">
        <f>'2018 Kunta fi 7.9.'!R244</f>
        <v>10412801.309641624</v>
      </c>
    </row>
    <row r="245" spans="1:16" ht="11.4">
      <c r="A245" s="82">
        <v>9</v>
      </c>
      <c r="B245" s="83">
        <v>700</v>
      </c>
      <c r="C245" s="84" t="s">
        <v>694</v>
      </c>
      <c r="D245" s="24">
        <f>'2018 Kunta fi 7.9.'!D245</f>
        <v>17222307.079999998</v>
      </c>
      <c r="E245" s="92">
        <f>'2018 Kunta fi 7.9.'!E245</f>
        <v>2.3734397525278839E-2</v>
      </c>
      <c r="F245" s="24">
        <f>'2018 Kunta fi 7.9.'!F245</f>
        <v>17138807.158500634</v>
      </c>
      <c r="G245" s="24">
        <f>'2018 Kunta fi 7.9.'!G245</f>
        <v>16972149.089781761</v>
      </c>
      <c r="H245" s="24">
        <f>'2018 Kunta fi 7.9.'!H245</f>
        <v>166658.06871887296</v>
      </c>
      <c r="I245" s="24">
        <f>'2018 Kunta fi 7.9.'!I245</f>
        <v>-1677990.1988797931</v>
      </c>
      <c r="J245" s="24">
        <f>'2018 Kunta fi 7.9.'!J245</f>
        <v>-1511332.1301609201</v>
      </c>
      <c r="K245" s="24">
        <f>'2018 Kunta fi 7.9.'!K245</f>
        <v>672594.42202134721</v>
      </c>
      <c r="L245" s="85"/>
      <c r="M245" s="87">
        <v>9.0777059595519992E-4</v>
      </c>
      <c r="N245" s="88">
        <v>947</v>
      </c>
      <c r="O245" s="88" t="s">
        <v>694</v>
      </c>
      <c r="P245" s="24">
        <f>'2018 Kunta fi 7.9.'!R245</f>
        <v>2020352.5609497083</v>
      </c>
    </row>
    <row r="246" spans="1:16" ht="11.4">
      <c r="A246" s="82">
        <v>6</v>
      </c>
      <c r="B246" s="83">
        <v>702</v>
      </c>
      <c r="C246" s="84" t="s">
        <v>821</v>
      </c>
      <c r="D246" s="24">
        <f>'2018 Kunta fi 7.9.'!D246</f>
        <v>12930136.73</v>
      </c>
      <c r="E246" s="92">
        <f>'2018 Kunta fi 7.9.'!E246</f>
        <v>3.9828447934329159E-3</v>
      </c>
      <c r="F246" s="24">
        <f>'2018 Kunta fi 7.9.'!F246</f>
        <v>12867446.789743111</v>
      </c>
      <c r="G246" s="24">
        <f>'2018 Kunta fi 7.9.'!G246</f>
        <v>12750812.450224338</v>
      </c>
      <c r="H246" s="24">
        <f>'2018 Kunta fi 7.9.'!H246</f>
        <v>116634.33951877244</v>
      </c>
      <c r="I246" s="24">
        <f>'2018 Kunta fi 7.9.'!I246</f>
        <v>-1259798.8528674883</v>
      </c>
      <c r="J246" s="24">
        <f>'2018 Kunta fi 7.9.'!J246</f>
        <v>-1143164.5133487158</v>
      </c>
      <c r="K246" s="24">
        <f>'2018 Kunta fi 7.9.'!K246</f>
        <v>504969.38651562721</v>
      </c>
      <c r="L246" s="85"/>
      <c r="M246" s="87">
        <v>6.9494255043940829E-4</v>
      </c>
      <c r="N246" s="88">
        <v>951</v>
      </c>
      <c r="O246" s="88" t="s">
        <v>821</v>
      </c>
      <c r="P246" s="24">
        <f>'2018 Kunta fi 7.9.'!R246</f>
        <v>1802339.0803806351</v>
      </c>
    </row>
    <row r="247" spans="1:16" ht="11.4">
      <c r="A247" s="82">
        <v>2</v>
      </c>
      <c r="B247" s="83">
        <v>704</v>
      </c>
      <c r="C247" s="84" t="s">
        <v>308</v>
      </c>
      <c r="D247" s="24">
        <f>'2018 Kunta fi 7.9.'!D247</f>
        <v>22196851.309999999</v>
      </c>
      <c r="E247" s="92">
        <f>'2018 Kunta fi 7.9.'!E247</f>
        <v>3.5754247485162205E-2</v>
      </c>
      <c r="F247" s="24">
        <f>'2018 Kunta fi 7.9.'!F247</f>
        <v>22089233.013954729</v>
      </c>
      <c r="G247" s="24">
        <f>'2018 Kunta fi 7.9.'!G247</f>
        <v>22189757.965555422</v>
      </c>
      <c r="H247" s="24">
        <f>'2018 Kunta fi 7.9.'!H247</f>
        <v>-100524.95160069317</v>
      </c>
      <c r="I247" s="24">
        <f>'2018 Kunta fi 7.9.'!I247</f>
        <v>-2162666.0569434054</v>
      </c>
      <c r="J247" s="24">
        <f>'2018 Kunta fi 7.9.'!J247</f>
        <v>-2263191.0085440986</v>
      </c>
      <c r="K247" s="24">
        <f>'2018 Kunta fi 7.9.'!K247</f>
        <v>866868.66679323162</v>
      </c>
      <c r="L247" s="85"/>
      <c r="M247" s="87">
        <v>1.1563963929188575E-3</v>
      </c>
      <c r="N247" s="88">
        <v>953</v>
      </c>
      <c r="O247" s="88" t="s">
        <v>308</v>
      </c>
      <c r="P247" s="24">
        <f>'2018 Kunta fi 7.9.'!R247</f>
        <v>1266352.1769384146</v>
      </c>
    </row>
    <row r="248" spans="1:16" ht="11.4">
      <c r="A248" s="82">
        <v>12</v>
      </c>
      <c r="B248" s="83">
        <v>707</v>
      </c>
      <c r="C248" s="84" t="s">
        <v>747</v>
      </c>
      <c r="D248" s="24">
        <f>'2018 Kunta fi 7.9.'!D248</f>
        <v>4784911.09</v>
      </c>
      <c r="E248" s="92">
        <f>'2018 Kunta fi 7.9.'!E248</f>
        <v>-9.3975757518744985E-3</v>
      </c>
      <c r="F248" s="24">
        <f>'2018 Kunta fi 7.9.'!F248</f>
        <v>4761712.1249286821</v>
      </c>
      <c r="G248" s="24">
        <f>'2018 Kunta fi 7.9.'!G248</f>
        <v>4839071.7889347877</v>
      </c>
      <c r="H248" s="24">
        <f>'2018 Kunta fi 7.9.'!H248</f>
        <v>-77359.664006105624</v>
      </c>
      <c r="I248" s="24">
        <f>'2018 Kunta fi 7.9.'!I248</f>
        <v>-466199.67198559718</v>
      </c>
      <c r="J248" s="24">
        <f>'2018 Kunta fi 7.9.'!J248</f>
        <v>-543559.33599170274</v>
      </c>
      <c r="K248" s="24">
        <f>'2018 Kunta fi 7.9.'!K248</f>
        <v>186868.37332841731</v>
      </c>
      <c r="L248" s="85"/>
      <c r="M248" s="87">
        <v>2.6064329927728732E-4</v>
      </c>
      <c r="N248" s="88">
        <v>960</v>
      </c>
      <c r="O248" s="88" t="s">
        <v>747</v>
      </c>
      <c r="P248" s="24">
        <f>'2018 Kunta fi 7.9.'!R248</f>
        <v>484868.91420188372</v>
      </c>
    </row>
    <row r="249" spans="1:16" ht="11.4">
      <c r="A249" s="82">
        <v>1</v>
      </c>
      <c r="B249" s="83">
        <v>710</v>
      </c>
      <c r="C249" s="84" t="s">
        <v>1182</v>
      </c>
      <c r="D249" s="24">
        <f>'2018 Kunta fi 7.9.'!D249</f>
        <v>98336927.079999998</v>
      </c>
      <c r="E249" s="92">
        <f>'2018 Kunta fi 7.9.'!E249</f>
        <v>1.4686005125609247E-2</v>
      </c>
      <c r="F249" s="24">
        <f>'2018 Kunta fi 7.9.'!F249</f>
        <v>97860154.389005303</v>
      </c>
      <c r="G249" s="24">
        <f>'2018 Kunta fi 7.9.'!G249</f>
        <v>97542254.360545486</v>
      </c>
      <c r="H249" s="24">
        <f>'2018 Kunta fi 7.9.'!H249</f>
        <v>317900.02845981717</v>
      </c>
      <c r="I249" s="24">
        <f>'2018 Kunta fi 7.9.'!I249</f>
        <v>-9581085.6850775015</v>
      </c>
      <c r="J249" s="24">
        <f>'2018 Kunta fi 7.9.'!J249</f>
        <v>-9263185.6566176843</v>
      </c>
      <c r="K249" s="24">
        <f>'2018 Kunta fi 7.9.'!K249</f>
        <v>3840418.6109035495</v>
      </c>
      <c r="L249" s="85"/>
      <c r="M249" s="87">
        <v>5.2294623536028699E-3</v>
      </c>
      <c r="N249" s="88">
        <v>2142</v>
      </c>
      <c r="O249" s="88" t="s">
        <v>1182</v>
      </c>
      <c r="P249" s="24">
        <f>'2018 Kunta fi 7.9.'!R249</f>
        <v>4505699.2189214276</v>
      </c>
    </row>
    <row r="250" spans="1:16" ht="11.4">
      <c r="A250" s="82">
        <v>13</v>
      </c>
      <c r="B250" s="83">
        <v>729</v>
      </c>
      <c r="C250" s="84" t="s">
        <v>199</v>
      </c>
      <c r="D250" s="24">
        <f>'2018 Kunta fi 7.9.'!D250</f>
        <v>25219312.02</v>
      </c>
      <c r="E250" s="92">
        <f>'2018 Kunta fi 7.9.'!E250</f>
        <v>1.3520674347441419E-2</v>
      </c>
      <c r="F250" s="24">
        <f>'2018 Kunta fi 7.9.'!F250</f>
        <v>25097039.750427976</v>
      </c>
      <c r="G250" s="24">
        <f>'2018 Kunta fi 7.9.'!G250</f>
        <v>24976722.849553589</v>
      </c>
      <c r="H250" s="24">
        <f>'2018 Kunta fi 7.9.'!H250</f>
        <v>120316.90087438747</v>
      </c>
      <c r="I250" s="24">
        <f>'2018 Kunta fi 7.9.'!I250</f>
        <v>-2457148.0577764357</v>
      </c>
      <c r="J250" s="24">
        <f>'2018 Kunta fi 7.9.'!J250</f>
        <v>-2336831.1569020483</v>
      </c>
      <c r="K250" s="24">
        <f>'2018 Kunta fi 7.9.'!K250</f>
        <v>984906.87183054886</v>
      </c>
      <c r="L250" s="85"/>
      <c r="M250" s="87">
        <v>1.3426805606549959E-3</v>
      </c>
      <c r="N250" s="88">
        <v>965</v>
      </c>
      <c r="O250" s="88" t="s">
        <v>199</v>
      </c>
      <c r="P250" s="24">
        <f>'2018 Kunta fi 7.9.'!R250</f>
        <v>2225407.1831722646</v>
      </c>
    </row>
    <row r="251" spans="1:16" ht="11.4">
      <c r="A251" s="82">
        <v>19</v>
      </c>
      <c r="B251" s="83">
        <v>732</v>
      </c>
      <c r="C251" s="84" t="s">
        <v>918</v>
      </c>
      <c r="D251" s="24">
        <f>'2018 Kunta fi 7.9.'!D251</f>
        <v>8816602.6099999994</v>
      </c>
      <c r="E251" s="92">
        <f>'2018 Kunta fi 7.9.'!E251</f>
        <v>4.5378673879310494E-3</v>
      </c>
      <c r="F251" s="24">
        <f>'2018 Kunta fi 7.9.'!F251</f>
        <v>8773856.5584747083</v>
      </c>
      <c r="G251" s="24">
        <f>'2018 Kunta fi 7.9.'!G251</f>
        <v>8710671.2971708905</v>
      </c>
      <c r="H251" s="24">
        <f>'2018 Kunta fi 7.9.'!H251</f>
        <v>63185.261303817853</v>
      </c>
      <c r="I251" s="24">
        <f>'2018 Kunta fi 7.9.'!I251</f>
        <v>-859012.25069771567</v>
      </c>
      <c r="J251" s="24">
        <f>'2018 Kunta fi 7.9.'!J251</f>
        <v>-795826.98939389782</v>
      </c>
      <c r="K251" s="24">
        <f>'2018 Kunta fi 7.9.'!K251</f>
        <v>344320.75267960277</v>
      </c>
      <c r="L251" s="85"/>
      <c r="M251" s="87">
        <v>4.7359491646978632E-4</v>
      </c>
      <c r="N251" s="88">
        <v>970</v>
      </c>
      <c r="O251" s="88" t="s">
        <v>918</v>
      </c>
      <c r="P251" s="24">
        <f>'2018 Kunta fi 7.9.'!R251</f>
        <v>1081591.1625522242</v>
      </c>
    </row>
    <row r="252" spans="1:16" ht="11.4">
      <c r="A252" s="82">
        <v>2</v>
      </c>
      <c r="B252" s="83">
        <v>734</v>
      </c>
      <c r="C252" s="84" t="s">
        <v>188</v>
      </c>
      <c r="D252" s="24">
        <f>'2018 Kunta fi 7.9.'!D252</f>
        <v>162541273.94999999</v>
      </c>
      <c r="E252" s="92">
        <f>'2018 Kunta fi 7.9.'!E252</f>
        <v>1.4634891388114246E-2</v>
      </c>
      <c r="F252" s="24">
        <f>'2018 Kunta fi 7.9.'!F252</f>
        <v>161753215.55850884</v>
      </c>
      <c r="G252" s="24">
        <f>'2018 Kunta fi 7.9.'!G252</f>
        <v>160795226.36248872</v>
      </c>
      <c r="H252" s="24">
        <f>'2018 Kunta fi 7.9.'!H252</f>
        <v>957989.19602012634</v>
      </c>
      <c r="I252" s="24">
        <f>'2018 Kunta fi 7.9.'!I252</f>
        <v>-15836592.817362273</v>
      </c>
      <c r="J252" s="24">
        <f>'2018 Kunta fi 7.9.'!J252</f>
        <v>-14878603.621342147</v>
      </c>
      <c r="K252" s="24">
        <f>'2018 Kunta fi 7.9.'!K252</f>
        <v>6347834.4509354606</v>
      </c>
      <c r="L252" s="85"/>
      <c r="M252" s="87">
        <v>8.6442226583129059E-3</v>
      </c>
      <c r="N252" s="88">
        <v>974</v>
      </c>
      <c r="O252" s="88" t="s">
        <v>188</v>
      </c>
      <c r="P252" s="24">
        <f>'2018 Kunta fi 7.9.'!R252</f>
        <v>11646001.82298906</v>
      </c>
    </row>
    <row r="253" spans="1:16" ht="11.4">
      <c r="A253" s="82">
        <v>21</v>
      </c>
      <c r="B253" s="83">
        <v>736</v>
      </c>
      <c r="C253" s="84" t="s">
        <v>931</v>
      </c>
      <c r="D253" s="24">
        <f>'2018 Kunta fi 7.9.'!D253</f>
        <v>5184312.26</v>
      </c>
      <c r="E253" s="92">
        <f>'2018 Kunta fi 7.9.'!E253</f>
        <v>4.8640280477550313E-2</v>
      </c>
      <c r="F253" s="24">
        <f>'2018 Kunta fi 7.9.'!F253</f>
        <v>5159176.8548114067</v>
      </c>
      <c r="G253" s="24">
        <f>'2018 Kunta fi 7.9.'!G253</f>
        <v>5179432.8469290463</v>
      </c>
      <c r="H253" s="24">
        <f>'2018 Kunta fi 7.9.'!H253</f>
        <v>-20255.992117639631</v>
      </c>
      <c r="I253" s="24">
        <f>'2018 Kunta fi 7.9.'!I253</f>
        <v>-505113.81081542937</v>
      </c>
      <c r="J253" s="24">
        <f>'2018 Kunta fi 7.9.'!J253</f>
        <v>-525369.80293306895</v>
      </c>
      <c r="K253" s="24">
        <f>'2018 Kunta fi 7.9.'!K253</f>
        <v>202466.45771066373</v>
      </c>
      <c r="L253" s="85"/>
      <c r="M253" s="87">
        <v>2.6676981925057301E-4</v>
      </c>
      <c r="N253" s="88">
        <v>977</v>
      </c>
      <c r="O253" s="88" t="s">
        <v>931</v>
      </c>
      <c r="P253" s="24">
        <f>'2018 Kunta fi 7.9.'!R253</f>
        <v>848870.54739186564</v>
      </c>
    </row>
    <row r="254" spans="1:16" ht="11.4">
      <c r="A254" s="82">
        <v>2</v>
      </c>
      <c r="B254" s="83">
        <v>738</v>
      </c>
      <c r="C254" s="84" t="s">
        <v>408</v>
      </c>
      <c r="D254" s="24">
        <f>'2018 Kunta fi 7.9.'!D254</f>
        <v>9798450.8699999992</v>
      </c>
      <c r="E254" s="92">
        <f>'2018 Kunta fi 7.9.'!E254</f>
        <v>-1.7896391388035893E-3</v>
      </c>
      <c r="F254" s="24">
        <f>'2018 Kunta fi 7.9.'!F254</f>
        <v>9750944.4659706298</v>
      </c>
      <c r="G254" s="24">
        <f>'2018 Kunta fi 7.9.'!G254</f>
        <v>9821535.5947339814</v>
      </c>
      <c r="H254" s="24">
        <f>'2018 Kunta fi 7.9.'!H254</f>
        <v>-70591.128763351589</v>
      </c>
      <c r="I254" s="24">
        <f>'2018 Kunta fi 7.9.'!I254</f>
        <v>-954674.91362749424</v>
      </c>
      <c r="J254" s="24">
        <f>'2018 Kunta fi 7.9.'!J254</f>
        <v>-1025266.0423908458</v>
      </c>
      <c r="K254" s="24">
        <f>'2018 Kunta fi 7.9.'!K254</f>
        <v>382665.53772377729</v>
      </c>
      <c r="L254" s="85"/>
      <c r="M254" s="87">
        <v>5.2967249890769599E-4</v>
      </c>
      <c r="N254" s="88">
        <v>983</v>
      </c>
      <c r="O254" s="88" t="s">
        <v>408</v>
      </c>
      <c r="P254" s="24">
        <f>'2018 Kunta fi 7.9.'!R254</f>
        <v>476188.44072440191</v>
      </c>
    </row>
    <row r="255" spans="1:16" ht="11.4">
      <c r="A255" s="82">
        <v>9</v>
      </c>
      <c r="B255" s="83">
        <v>739</v>
      </c>
      <c r="C255" s="84" t="s">
        <v>326</v>
      </c>
      <c r="D255" s="24">
        <f>'2018 Kunta fi 7.9.'!D255</f>
        <v>9691037.8399999999</v>
      </c>
      <c r="E255" s="92">
        <f>'2018 Kunta fi 7.9.'!E255</f>
        <v>2.9288296325520324E-2</v>
      </c>
      <c r="F255" s="24">
        <f>'2018 Kunta fi 7.9.'!F255</f>
        <v>9644052.2128637228</v>
      </c>
      <c r="G255" s="24">
        <f>'2018 Kunta fi 7.9.'!G255</f>
        <v>9627471.7627586499</v>
      </c>
      <c r="H255" s="24">
        <f>'2018 Kunta fi 7.9.'!H255</f>
        <v>16580.45010507293</v>
      </c>
      <c r="I255" s="24">
        <f>'2018 Kunta fi 7.9.'!I255</f>
        <v>-944209.53226280538</v>
      </c>
      <c r="J255" s="24">
        <f>'2018 Kunta fi 7.9.'!J255</f>
        <v>-927629.08215773245</v>
      </c>
      <c r="K255" s="24">
        <f>'2018 Kunta fi 7.9.'!K255</f>
        <v>378470.66391884384</v>
      </c>
      <c r="L255" s="85"/>
      <c r="M255" s="87">
        <v>5.0804868685151673E-4</v>
      </c>
      <c r="N255" s="88">
        <v>984</v>
      </c>
      <c r="O255" s="88" t="s">
        <v>326</v>
      </c>
      <c r="P255" s="24">
        <f>'2018 Kunta fi 7.9.'!R255</f>
        <v>1172671.4664812195</v>
      </c>
    </row>
    <row r="256" spans="1:16" ht="11.4">
      <c r="A256" s="82">
        <v>10</v>
      </c>
      <c r="B256" s="83">
        <v>740</v>
      </c>
      <c r="C256" s="84" t="s">
        <v>1002</v>
      </c>
      <c r="D256" s="24">
        <f>'2018 Kunta fi 7.9.'!D256</f>
        <v>109255282.73</v>
      </c>
      <c r="E256" s="92">
        <f>'2018 Kunta fi 7.9.'!E256</f>
        <v>-1.843907887018903E-2</v>
      </c>
      <c r="F256" s="24">
        <f>'2018 Kunta fi 7.9.'!F256</f>
        <v>108725573.93494898</v>
      </c>
      <c r="G256" s="24">
        <f>'2018 Kunta fi 7.9.'!G256</f>
        <v>108581909.90842937</v>
      </c>
      <c r="H256" s="24">
        <f>'2018 Kunta fi 7.9.'!H256</f>
        <v>143664.02651961148</v>
      </c>
      <c r="I256" s="24">
        <f>'2018 Kunta fi 7.9.'!I256</f>
        <v>-10644874.275275132</v>
      </c>
      <c r="J256" s="24">
        <f>'2018 Kunta fi 7.9.'!J256</f>
        <v>-10501210.24875552</v>
      </c>
      <c r="K256" s="24">
        <f>'2018 Kunta fi 7.9.'!K256</f>
        <v>4266820.5484443866</v>
      </c>
      <c r="L256" s="85"/>
      <c r="M256" s="87">
        <v>6.0061650733532644E-3</v>
      </c>
      <c r="N256" s="88">
        <v>988</v>
      </c>
      <c r="O256" s="88" t="s">
        <v>1002</v>
      </c>
      <c r="P256" s="24">
        <f>'2018 Kunta fi 7.9.'!R256</f>
        <v>9699850.6693970114</v>
      </c>
    </row>
    <row r="257" spans="1:16" ht="11.4">
      <c r="A257" s="82">
        <v>19</v>
      </c>
      <c r="B257" s="83">
        <v>742</v>
      </c>
      <c r="C257" s="84" t="s">
        <v>119</v>
      </c>
      <c r="D257" s="24">
        <f>'2018 Kunta fi 7.9.'!D257</f>
        <v>2830383.32</v>
      </c>
      <c r="E257" s="92">
        <f>'2018 Kunta fi 7.9.'!E257</f>
        <v>4.4477539524698129E-2</v>
      </c>
      <c r="F257" s="24">
        <f>'2018 Kunta fi 7.9.'!F257</f>
        <v>2816660.6065484695</v>
      </c>
      <c r="G257" s="24">
        <f>'2018 Kunta fi 7.9.'!G257</f>
        <v>2664861.4269616473</v>
      </c>
      <c r="H257" s="24">
        <f>'2018 Kunta fi 7.9.'!H257</f>
        <v>151799.17958682217</v>
      </c>
      <c r="I257" s="24">
        <f>'2018 Kunta fi 7.9.'!I257</f>
        <v>-275767.66852265701</v>
      </c>
      <c r="J257" s="24">
        <f>'2018 Kunta fi 7.9.'!J257</f>
        <v>-123968.48893583484</v>
      </c>
      <c r="K257" s="24">
        <f>'2018 Kunta fi 7.9.'!K257</f>
        <v>110536.87664325759</v>
      </c>
      <c r="L257" s="85"/>
      <c r="M257" s="87">
        <v>1.4622385499168185E-4</v>
      </c>
      <c r="N257" s="88">
        <v>993</v>
      </c>
      <c r="O257" s="88" t="s">
        <v>119</v>
      </c>
      <c r="P257" s="24">
        <f>'2018 Kunta fi 7.9.'!R257</f>
        <v>969429.78919834073</v>
      </c>
    </row>
    <row r="258" spans="1:16" ht="11.4">
      <c r="A258" s="82">
        <v>14</v>
      </c>
      <c r="B258" s="83">
        <v>743</v>
      </c>
      <c r="C258" s="84" t="s">
        <v>687</v>
      </c>
      <c r="D258" s="24">
        <f>'2018 Kunta fi 7.9.'!D258</f>
        <v>212339015.18000001</v>
      </c>
      <c r="E258" s="92">
        <f>'2018 Kunta fi 7.9.'!E258</f>
        <v>3.761552996231643E-2</v>
      </c>
      <c r="F258" s="24">
        <f>'2018 Kunta fi 7.9.'!F258</f>
        <v>211309519.47908014</v>
      </c>
      <c r="G258" s="24">
        <f>'2018 Kunta fi 7.9.'!G258</f>
        <v>209714462.76127765</v>
      </c>
      <c r="H258" s="24">
        <f>'2018 Kunta fi 7.9.'!H258</f>
        <v>1595056.7178024948</v>
      </c>
      <c r="I258" s="24">
        <f>'2018 Kunta fi 7.9.'!I258</f>
        <v>-20688446.945972562</v>
      </c>
      <c r="J258" s="24">
        <f>'2018 Kunta fi 7.9.'!J258</f>
        <v>-19093390.228170067</v>
      </c>
      <c r="K258" s="24">
        <f>'2018 Kunta fi 7.9.'!K258</f>
        <v>8292619.3641864955</v>
      </c>
      <c r="L258" s="85"/>
      <c r="M258" s="87">
        <v>1.1042449302616636E-2</v>
      </c>
      <c r="N258" s="88">
        <v>1866</v>
      </c>
      <c r="O258" s="88" t="s">
        <v>687</v>
      </c>
      <c r="P258" s="24">
        <f>'2018 Kunta fi 7.9.'!R258</f>
        <v>14597791.73256286</v>
      </c>
    </row>
    <row r="259" spans="1:16" ht="11.4">
      <c r="A259" s="82">
        <v>17</v>
      </c>
      <c r="B259" s="83">
        <v>746</v>
      </c>
      <c r="C259" s="84" t="s">
        <v>271</v>
      </c>
      <c r="D259" s="24">
        <f>'2018 Kunta fi 7.9.'!D259</f>
        <v>12343805.84</v>
      </c>
      <c r="E259" s="92">
        <f>'2018 Kunta fi 7.9.'!E259</f>
        <v>2.3030793519793979E-2</v>
      </c>
      <c r="F259" s="24">
        <f>'2018 Kunta fi 7.9.'!F259</f>
        <v>12283958.642185235</v>
      </c>
      <c r="G259" s="24">
        <f>'2018 Kunta fi 7.9.'!G259</f>
        <v>12161325.944005543</v>
      </c>
      <c r="H259" s="24">
        <f>'2018 Kunta fi 7.9.'!H259</f>
        <v>122632.69817969203</v>
      </c>
      <c r="I259" s="24">
        <f>'2018 Kunta fi 7.9.'!I259</f>
        <v>-1202671.9254384097</v>
      </c>
      <c r="J259" s="24">
        <f>'2018 Kunta fi 7.9.'!J259</f>
        <v>-1080039.2272587176</v>
      </c>
      <c r="K259" s="24">
        <f>'2018 Kunta fi 7.9.'!K259</f>
        <v>482071.00918203639</v>
      </c>
      <c r="L259" s="85"/>
      <c r="M259" s="87">
        <v>6.5107715050233955E-4</v>
      </c>
      <c r="N259" s="88">
        <v>998</v>
      </c>
      <c r="O259" s="88" t="s">
        <v>271</v>
      </c>
      <c r="P259" s="24">
        <f>'2018 Kunta fi 7.9.'!R259</f>
        <v>1915812.9522868306</v>
      </c>
    </row>
    <row r="260" spans="1:16" ht="11.4">
      <c r="A260" s="82">
        <v>4</v>
      </c>
      <c r="B260" s="83">
        <v>747</v>
      </c>
      <c r="C260" s="84" t="s">
        <v>318</v>
      </c>
      <c r="D260" s="24">
        <f>'2018 Kunta fi 7.9.'!D260</f>
        <v>3392197.61</v>
      </c>
      <c r="E260" s="92">
        <f>'2018 Kunta fi 7.9.'!E260</f>
        <v>6.539226353063099E-2</v>
      </c>
      <c r="F260" s="24">
        <f>'2018 Kunta fi 7.9.'!F260</f>
        <v>3375751.0193760144</v>
      </c>
      <c r="G260" s="24">
        <f>'2018 Kunta fi 7.9.'!G260</f>
        <v>3343210.8300331612</v>
      </c>
      <c r="H260" s="24">
        <f>'2018 Kunta fi 7.9.'!H260</f>
        <v>32540.189342853148</v>
      </c>
      <c r="I260" s="24">
        <f>'2018 Kunta fi 7.9.'!I260</f>
        <v>-330505.91397557745</v>
      </c>
      <c r="J260" s="24">
        <f>'2018 Kunta fi 7.9.'!J260</f>
        <v>-297965.7246327243</v>
      </c>
      <c r="K260" s="24">
        <f>'2018 Kunta fi 7.9.'!K260</f>
        <v>132477.79059343919</v>
      </c>
      <c r="L260" s="85"/>
      <c r="M260" s="87">
        <v>1.7180811915924214E-4</v>
      </c>
      <c r="N260" s="88">
        <v>999</v>
      </c>
      <c r="O260" s="88" t="s">
        <v>318</v>
      </c>
      <c r="P260" s="24">
        <f>'2018 Kunta fi 7.9.'!R260</f>
        <v>575576.04205507843</v>
      </c>
    </row>
    <row r="261" spans="1:16" ht="11.4">
      <c r="A261" s="82">
        <v>17</v>
      </c>
      <c r="B261" s="83">
        <v>748</v>
      </c>
      <c r="C261" s="84" t="s">
        <v>370</v>
      </c>
      <c r="D261" s="24">
        <f>'2018 Kunta fi 7.9.'!D261</f>
        <v>14882900.18</v>
      </c>
      <c r="E261" s="92">
        <f>'2018 Kunta fi 7.9.'!E261</f>
        <v>4.3035077759329576E-2</v>
      </c>
      <c r="F261" s="24">
        <f>'2018 Kunta fi 7.9.'!F261</f>
        <v>14810742.542179454</v>
      </c>
      <c r="G261" s="24">
        <f>'2018 Kunta fi 7.9.'!G261</f>
        <v>14410168.570165828</v>
      </c>
      <c r="H261" s="24">
        <f>'2018 Kunta fi 7.9.'!H261</f>
        <v>400573.97201362625</v>
      </c>
      <c r="I261" s="24">
        <f>'2018 Kunta fi 7.9.'!I261</f>
        <v>-1450058.9564999389</v>
      </c>
      <c r="J261" s="24">
        <f>'2018 Kunta fi 7.9.'!J261</f>
        <v>-1049484.9844863126</v>
      </c>
      <c r="K261" s="24">
        <f>'2018 Kunta fi 7.9.'!K261</f>
        <v>581231.98001695971</v>
      </c>
      <c r="L261" s="85"/>
      <c r="M261" s="87">
        <v>7.6994682632592867E-4</v>
      </c>
      <c r="N261" s="88">
        <v>1983</v>
      </c>
      <c r="O261" s="88" t="s">
        <v>370</v>
      </c>
      <c r="P261" s="24">
        <f>'2018 Kunta fi 7.9.'!R261</f>
        <v>834472.7637855846</v>
      </c>
    </row>
    <row r="262" spans="1:16" ht="11.4">
      <c r="A262" s="82">
        <v>11</v>
      </c>
      <c r="B262" s="83">
        <v>749</v>
      </c>
      <c r="C262" s="84" t="s">
        <v>278</v>
      </c>
      <c r="D262" s="24">
        <f>'2018 Kunta fi 7.9.'!D262</f>
        <v>75763227.379999995</v>
      </c>
      <c r="E262" s="92">
        <f>'2018 Kunta fi 7.9.'!E262</f>
        <v>1.1312278029113942E-2</v>
      </c>
      <c r="F262" s="24">
        <f>'2018 Kunta fi 7.9.'!F262</f>
        <v>75395900.081201866</v>
      </c>
      <c r="G262" s="24">
        <f>'2018 Kunta fi 7.9.'!G262</f>
        <v>75671527.497689188</v>
      </c>
      <c r="H262" s="24">
        <f>'2018 Kunta fi 7.9.'!H262</f>
        <v>-275627.41648732126</v>
      </c>
      <c r="I262" s="24">
        <f>'2018 Kunta fi 7.9.'!I262</f>
        <v>-7381702.833923758</v>
      </c>
      <c r="J262" s="24">
        <f>'2018 Kunta fi 7.9.'!J262</f>
        <v>-7657330.2504110793</v>
      </c>
      <c r="K262" s="24">
        <f>'2018 Kunta fi 7.9.'!K262</f>
        <v>2958832.6287190444</v>
      </c>
      <c r="L262" s="85"/>
      <c r="M262" s="87">
        <v>4.0424556608738412E-3</v>
      </c>
      <c r="N262" s="88">
        <v>1007</v>
      </c>
      <c r="O262" s="88" t="s">
        <v>278</v>
      </c>
      <c r="P262" s="24">
        <f>'2018 Kunta fi 7.9.'!R262</f>
        <v>3955977.4461179231</v>
      </c>
    </row>
    <row r="263" spans="1:16" ht="11.4">
      <c r="A263" s="82">
        <v>19</v>
      </c>
      <c r="B263" s="83">
        <v>751</v>
      </c>
      <c r="C263" s="84" t="s">
        <v>265</v>
      </c>
      <c r="D263" s="24">
        <f>'2018 Kunta fi 7.9.'!D263</f>
        <v>10331194.83</v>
      </c>
      <c r="E263" s="92">
        <f>'2018 Kunta fi 7.9.'!E263</f>
        <v>1.6844613463997016E-2</v>
      </c>
      <c r="F263" s="24">
        <f>'2018 Kunta fi 7.9.'!F263</f>
        <v>10281105.492184082</v>
      </c>
      <c r="G263" s="24">
        <f>'2018 Kunta fi 7.9.'!G263</f>
        <v>10110363.059254119</v>
      </c>
      <c r="H263" s="24">
        <f>'2018 Kunta fi 7.9.'!H263</f>
        <v>170742.43292996287</v>
      </c>
      <c r="I263" s="24">
        <f>'2018 Kunta fi 7.9.'!I263</f>
        <v>-1006580.801685345</v>
      </c>
      <c r="J263" s="24">
        <f>'2018 Kunta fi 7.9.'!J263</f>
        <v>-835838.36875538214</v>
      </c>
      <c r="K263" s="24">
        <f>'2018 Kunta fi 7.9.'!K263</f>
        <v>403471.1483888941</v>
      </c>
      <c r="L263" s="85"/>
      <c r="M263" s="87">
        <v>5.4823661557596055E-4</v>
      </c>
      <c r="N263" s="88">
        <v>1009</v>
      </c>
      <c r="O263" s="88" t="s">
        <v>265</v>
      </c>
      <c r="P263" s="24">
        <f>'2018 Kunta fi 7.9.'!R263</f>
        <v>349541.90385683271</v>
      </c>
    </row>
    <row r="264" spans="1:16" ht="11.4">
      <c r="A264" s="82">
        <v>1</v>
      </c>
      <c r="B264" s="83">
        <v>753</v>
      </c>
      <c r="C264" s="84" t="s">
        <v>1014</v>
      </c>
      <c r="D264" s="24">
        <f>'2018 Kunta fi 7.9.'!D264</f>
        <v>85638317.219999999</v>
      </c>
      <c r="E264" s="92">
        <f>'2018 Kunta fi 7.9.'!E264</f>
        <v>5.1066590283356472E-2</v>
      </c>
      <c r="F264" s="24">
        <f>'2018 Kunta fi 7.9.'!F264</f>
        <v>85223111.9439594</v>
      </c>
      <c r="G264" s="24">
        <f>'2018 Kunta fi 7.9.'!G264</f>
        <v>84305632.233386114</v>
      </c>
      <c r="H264" s="24">
        <f>'2018 Kunta fi 7.9.'!H264</f>
        <v>917479.71057328582</v>
      </c>
      <c r="I264" s="24">
        <f>'2018 Kunta fi 7.9.'!I264</f>
        <v>-8343844.7750473293</v>
      </c>
      <c r="J264" s="24">
        <f>'2018 Kunta fi 7.9.'!J264</f>
        <v>-7426365.0644740434</v>
      </c>
      <c r="K264" s="24">
        <f>'2018 Kunta fi 7.9.'!K264</f>
        <v>3344491.200041167</v>
      </c>
      <c r="L264" s="85"/>
      <c r="M264" s="87">
        <v>4.3965292992398227E-3</v>
      </c>
      <c r="N264" s="88">
        <v>1012</v>
      </c>
      <c r="O264" s="88" t="s">
        <v>1014</v>
      </c>
      <c r="P264" s="24">
        <f>'2018 Kunta fi 7.9.'!R264</f>
        <v>4601049.0851462372</v>
      </c>
    </row>
    <row r="265" spans="1:16" ht="11.4">
      <c r="A265" s="82">
        <v>1</v>
      </c>
      <c r="B265" s="83">
        <v>755</v>
      </c>
      <c r="C265" s="84" t="s">
        <v>1028</v>
      </c>
      <c r="D265" s="24">
        <f>'2018 Kunta fi 7.9.'!D265</f>
        <v>26394505.989999998</v>
      </c>
      <c r="E265" s="92">
        <f>'2018 Kunta fi 7.9.'!E265</f>
        <v>2.2277625271331702E-2</v>
      </c>
      <c r="F265" s="24">
        <f>'2018 Kunta fi 7.9.'!F265</f>
        <v>26266535.958578434</v>
      </c>
      <c r="G265" s="24">
        <f>'2018 Kunta fi 7.9.'!G265</f>
        <v>26059786.327649027</v>
      </c>
      <c r="H265" s="24">
        <f>'2018 Kunta fi 7.9.'!H265</f>
        <v>206749.63092940673</v>
      </c>
      <c r="I265" s="24">
        <f>'2018 Kunta fi 7.9.'!I265</f>
        <v>-2571648.6269674613</v>
      </c>
      <c r="J265" s="24">
        <f>'2018 Kunta fi 7.9.'!J265</f>
        <v>-2364898.9960380546</v>
      </c>
      <c r="K265" s="24">
        <f>'2018 Kunta fi 7.9.'!K265</f>
        <v>1030802.5178286994</v>
      </c>
      <c r="L265" s="85"/>
      <c r="M265" s="87">
        <v>1.3932105709348421E-3</v>
      </c>
      <c r="N265" s="88">
        <v>1016</v>
      </c>
      <c r="O265" s="88" t="s">
        <v>1028</v>
      </c>
      <c r="P265" s="24">
        <f>'2018 Kunta fi 7.9.'!R265</f>
        <v>599452.74090496404</v>
      </c>
    </row>
    <row r="266" spans="1:16" ht="11.4">
      <c r="A266" s="82">
        <v>19</v>
      </c>
      <c r="B266" s="83">
        <v>758</v>
      </c>
      <c r="C266" s="84" t="s">
        <v>286</v>
      </c>
      <c r="D266" s="24">
        <f>'2018 Kunta fi 7.9.'!D266</f>
        <v>26440705.91</v>
      </c>
      <c r="E266" s="92">
        <f>'2018 Kunta fi 7.9.'!E266</f>
        <v>1.9303272446466568E-2</v>
      </c>
      <c r="F266" s="24">
        <f>'2018 Kunta fi 7.9.'!F266</f>
        <v>26312511.884796686</v>
      </c>
      <c r="G266" s="24">
        <f>'2018 Kunta fi 7.9.'!G266</f>
        <v>26032474.727339514</v>
      </c>
      <c r="H266" s="24">
        <f>'2018 Kunta fi 7.9.'!H266</f>
        <v>280037.15745717287</v>
      </c>
      <c r="I266" s="24">
        <f>'2018 Kunta fi 7.9.'!I266</f>
        <v>-2576149.941024221</v>
      </c>
      <c r="J266" s="24">
        <f>'2018 Kunta fi 7.9.'!J266</f>
        <v>-2296112.7835670481</v>
      </c>
      <c r="K266" s="24">
        <f>'2018 Kunta fi 7.9.'!K266</f>
        <v>1032606.7945928689</v>
      </c>
      <c r="L266" s="85"/>
      <c r="M266" s="87">
        <v>1.399721732479057E-3</v>
      </c>
      <c r="N266" s="88">
        <v>1018</v>
      </c>
      <c r="O266" s="88" t="s">
        <v>286</v>
      </c>
      <c r="P266" s="24">
        <f>'2018 Kunta fi 7.9.'!R266</f>
        <v>2442673.3730181176</v>
      </c>
    </row>
    <row r="267" spans="1:16" ht="11.4">
      <c r="A267" s="82">
        <v>14</v>
      </c>
      <c r="B267" s="83">
        <v>759</v>
      </c>
      <c r="C267" s="84" t="s">
        <v>897</v>
      </c>
      <c r="D267" s="24">
        <f>'2018 Kunta fi 7.9.'!D267</f>
        <v>4867878.3099999996</v>
      </c>
      <c r="E267" s="92">
        <f>'2018 Kunta fi 7.9.'!E267</f>
        <v>1.2379944319333092E-2</v>
      </c>
      <c r="F267" s="24">
        <f>'2018 Kunta fi 7.9.'!F267</f>
        <v>4844277.0900899526</v>
      </c>
      <c r="G267" s="24">
        <f>'2018 Kunta fi 7.9.'!G267</f>
        <v>4718501.8457978414</v>
      </c>
      <c r="H267" s="24">
        <f>'2018 Kunta fi 7.9.'!H267</f>
        <v>125775.24429211114</v>
      </c>
      <c r="I267" s="24">
        <f>'2018 Kunta fi 7.9.'!I267</f>
        <v>-474283.26852940611</v>
      </c>
      <c r="J267" s="24">
        <f>'2018 Kunta fi 7.9.'!J267</f>
        <v>-348508.02423729497</v>
      </c>
      <c r="K267" s="24">
        <f>'2018 Kunta fi 7.9.'!K267</f>
        <v>190108.54835975336</v>
      </c>
      <c r="L267" s="85"/>
      <c r="M267" s="87">
        <v>2.5945871232439609E-4</v>
      </c>
      <c r="N267" s="88">
        <v>1022</v>
      </c>
      <c r="O267" s="88" t="s">
        <v>897</v>
      </c>
      <c r="P267" s="24">
        <f>'2018 Kunta fi 7.9.'!R267</f>
        <v>590373.37448931532</v>
      </c>
    </row>
    <row r="268" spans="1:16" ht="11.4">
      <c r="A268" s="82">
        <v>2</v>
      </c>
      <c r="B268" s="83">
        <v>761</v>
      </c>
      <c r="C268" s="84" t="s">
        <v>350</v>
      </c>
      <c r="D268" s="24">
        <f>'2018 Kunta fi 7.9.'!D268</f>
        <v>24152115.640000001</v>
      </c>
      <c r="E268" s="92">
        <f>'2018 Kunta fi 7.9.'!E268</f>
        <v>4.2207601373098091E-2</v>
      </c>
      <c r="F268" s="24">
        <f>'2018 Kunta fi 7.9.'!F268</f>
        <v>24035017.521227896</v>
      </c>
      <c r="G268" s="24">
        <f>'2018 Kunta fi 7.9.'!G268</f>
        <v>23846765.833537821</v>
      </c>
      <c r="H268" s="24">
        <f>'2018 Kunta fi 7.9.'!H268</f>
        <v>188251.68769007549</v>
      </c>
      <c r="I268" s="24">
        <f>'2018 Kunta fi 7.9.'!I268</f>
        <v>-2353169.8243375747</v>
      </c>
      <c r="J268" s="24">
        <f>'2018 Kunta fi 7.9.'!J268</f>
        <v>-2164918.1366474992</v>
      </c>
      <c r="K268" s="24">
        <f>'2018 Kunta fi 7.9.'!K268</f>
        <v>943228.92885489902</v>
      </c>
      <c r="L268" s="85"/>
      <c r="M268" s="87">
        <v>1.2504692641484971E-3</v>
      </c>
      <c r="N268" s="88">
        <v>1025</v>
      </c>
      <c r="O268" s="88" t="s">
        <v>350</v>
      </c>
      <c r="P268" s="24">
        <f>'2018 Kunta fi 7.9.'!R268</f>
        <v>1264051.5501853921</v>
      </c>
    </row>
    <row r="269" spans="1:16" ht="11.4">
      <c r="A269" s="82">
        <v>11</v>
      </c>
      <c r="B269" s="83">
        <v>762</v>
      </c>
      <c r="C269" s="84" t="s">
        <v>108</v>
      </c>
      <c r="D269" s="24">
        <f>'2018 Kunta fi 7.9.'!D269</f>
        <v>9812809.9700000007</v>
      </c>
      <c r="E269" s="92">
        <f>'2018 Kunta fi 7.9.'!E269</f>
        <v>1.7964274108711153E-2</v>
      </c>
      <c r="F269" s="24">
        <f>'2018 Kunta fi 7.9.'!F269</f>
        <v>9765233.9479039442</v>
      </c>
      <c r="G269" s="24">
        <f>'2018 Kunta fi 7.9.'!G269</f>
        <v>9487573.8996506874</v>
      </c>
      <c r="H269" s="24">
        <f>'2018 Kunta fi 7.9.'!H269</f>
        <v>277660.04825325683</v>
      </c>
      <c r="I269" s="24">
        <f>'2018 Kunta fi 7.9.'!I269</f>
        <v>-956073.93809923402</v>
      </c>
      <c r="J269" s="24">
        <f>'2018 Kunta fi 7.9.'!J269</f>
        <v>-678413.88984597719</v>
      </c>
      <c r="K269" s="24">
        <f>'2018 Kunta fi 7.9.'!K269</f>
        <v>383226.31338062661</v>
      </c>
      <c r="L269" s="85"/>
      <c r="M269" s="87">
        <v>5.2015518326291093E-4</v>
      </c>
      <c r="N269" s="88">
        <v>1029</v>
      </c>
      <c r="O269" s="88" t="s">
        <v>108</v>
      </c>
      <c r="P269" s="24">
        <f>'2018 Kunta fi 7.9.'!R269</f>
        <v>1951432.3083790522</v>
      </c>
    </row>
    <row r="270" spans="1:16" ht="11.4">
      <c r="A270" s="82">
        <v>18</v>
      </c>
      <c r="B270" s="83">
        <v>765</v>
      </c>
      <c r="C270" s="84" t="s">
        <v>345</v>
      </c>
      <c r="D270" s="24">
        <f>'2018 Kunta fi 7.9.'!D270</f>
        <v>32936440.579999998</v>
      </c>
      <c r="E270" s="92">
        <f>'2018 Kunta fi 7.9.'!E270</f>
        <v>2.6481125670743788E-2</v>
      </c>
      <c r="F270" s="24">
        <f>'2018 Kunta fi 7.9.'!F270</f>
        <v>32776752.903423138</v>
      </c>
      <c r="G270" s="24">
        <f>'2018 Kunta fi 7.9.'!G270</f>
        <v>32439554.129717268</v>
      </c>
      <c r="H270" s="24">
        <f>'2018 Kunta fi 7.9.'!H270</f>
        <v>337198.77370586991</v>
      </c>
      <c r="I270" s="24">
        <f>'2018 Kunta fi 7.9.'!I270</f>
        <v>-3209037.2226266614</v>
      </c>
      <c r="J270" s="24">
        <f>'2018 Kunta fi 7.9.'!J270</f>
        <v>-2871838.4489207915</v>
      </c>
      <c r="K270" s="24">
        <f>'2018 Kunta fi 7.9.'!K270</f>
        <v>1286289.1198282794</v>
      </c>
      <c r="L270" s="85"/>
      <c r="M270" s="87">
        <v>1.7314014371083359E-3</v>
      </c>
      <c r="N270" s="88">
        <v>1032</v>
      </c>
      <c r="O270" s="88" t="s">
        <v>345</v>
      </c>
      <c r="P270" s="24">
        <f>'2018 Kunta fi 7.9.'!R270</f>
        <v>2535461.6895797621</v>
      </c>
    </row>
    <row r="271" spans="1:16" ht="11.4">
      <c r="A271" s="82">
        <v>21</v>
      </c>
      <c r="B271" s="83">
        <v>766</v>
      </c>
      <c r="C271" s="84" t="s">
        <v>330</v>
      </c>
      <c r="D271" s="24">
        <f>'2018 Kunta fi 7.9.'!D271</f>
        <v>353053.45</v>
      </c>
      <c r="E271" s="92">
        <f>'2018 Kunta fi 7.9.'!E271</f>
        <v>4.8769861859896846E-2</v>
      </c>
      <c r="F271" s="24">
        <f>'2018 Kunta fi 7.9.'!F271</f>
        <v>351341.72025188088</v>
      </c>
      <c r="G271" s="24">
        <f>'2018 Kunta fi 7.9.'!G271</f>
        <v>327315.84098111111</v>
      </c>
      <c r="H271" s="24">
        <f>'2018 Kunta fi 7.9.'!H271</f>
        <v>24025.879270769772</v>
      </c>
      <c r="I271" s="24">
        <f>'2018 Kunta fi 7.9.'!I271</f>
        <v>-34398.424440397168</v>
      </c>
      <c r="J271" s="24">
        <f>'2018 Kunta fi 7.9.'!J271</f>
        <v>-10372.545169627396</v>
      </c>
      <c r="K271" s="24">
        <f>'2018 Kunta fi 7.9.'!K271</f>
        <v>13788.035484581118</v>
      </c>
      <c r="L271" s="85"/>
      <c r="M271" s="87">
        <v>1.816487189791384E-5</v>
      </c>
      <c r="N271" s="88">
        <v>1034</v>
      </c>
      <c r="O271" s="88" t="s">
        <v>330</v>
      </c>
      <c r="P271" s="24">
        <f>'2018 Kunta fi 7.9.'!R271</f>
        <v>10637.322323519173</v>
      </c>
    </row>
    <row r="272" spans="1:16" ht="11.4">
      <c r="A272" s="82">
        <v>10</v>
      </c>
      <c r="B272" s="83">
        <v>768</v>
      </c>
      <c r="C272" s="84" t="s">
        <v>228</v>
      </c>
      <c r="D272" s="24">
        <f>'2018 Kunta fi 7.9.'!D272</f>
        <v>6287805.7699999996</v>
      </c>
      <c r="E272" s="92">
        <f>'2018 Kunta fi 7.9.'!E272</f>
        <v>1.3290521711799563E-3</v>
      </c>
      <c r="F272" s="24">
        <f>'2018 Kunta fi 7.9.'!F272</f>
        <v>6257320.2325072931</v>
      </c>
      <c r="G272" s="24">
        <f>'2018 Kunta fi 7.9.'!G272</f>
        <v>6193347.078632853</v>
      </c>
      <c r="H272" s="24">
        <f>'2018 Kunta fi 7.9.'!H272</f>
        <v>63973.153874440119</v>
      </c>
      <c r="I272" s="24">
        <f>'2018 Kunta fi 7.9.'!I272</f>
        <v>-612628.51750985102</v>
      </c>
      <c r="J272" s="24">
        <f>'2018 Kunta fi 7.9.'!J272</f>
        <v>-548655.3636354109</v>
      </c>
      <c r="K272" s="24">
        <f>'2018 Kunta fi 7.9.'!K272</f>
        <v>245561.93708605281</v>
      </c>
      <c r="L272" s="85"/>
      <c r="M272" s="87">
        <v>3.3883977099245549E-4</v>
      </c>
      <c r="N272" s="88">
        <v>1036</v>
      </c>
      <c r="O272" s="88" t="s">
        <v>228</v>
      </c>
      <c r="P272" s="24">
        <f>'2018 Kunta fi 7.9.'!R272</f>
        <v>1143252.1267912153</v>
      </c>
    </row>
    <row r="273" spans="1:16" ht="11.4">
      <c r="A273" s="82">
        <v>21</v>
      </c>
      <c r="B273" s="83">
        <v>771</v>
      </c>
      <c r="C273" s="84" t="s">
        <v>935</v>
      </c>
      <c r="D273" s="24">
        <f>'2018 Kunta fi 7.9.'!D273</f>
        <v>3280273.87</v>
      </c>
      <c r="E273" s="92">
        <f>'2018 Kunta fi 7.9.'!E273</f>
        <v>1.0979937348146951E-2</v>
      </c>
      <c r="F273" s="24">
        <f>'2018 Kunta fi 7.9.'!F273</f>
        <v>3264369.9258089522</v>
      </c>
      <c r="G273" s="24">
        <f>'2018 Kunta fi 7.9.'!G273</f>
        <v>3375388.2793540661</v>
      </c>
      <c r="H273" s="24">
        <f>'2018 Kunta fi 7.9.'!H273</f>
        <v>-111018.35354511393</v>
      </c>
      <c r="I273" s="24">
        <f>'2018 Kunta fi 7.9.'!I273</f>
        <v>-319601.0486825839</v>
      </c>
      <c r="J273" s="24">
        <f>'2018 Kunta fi 7.9.'!J273</f>
        <v>-430619.40222769784</v>
      </c>
      <c r="K273" s="24">
        <f>'2018 Kunta fi 7.9.'!K273</f>
        <v>128106.75697604493</v>
      </c>
      <c r="L273" s="85"/>
      <c r="M273" s="87">
        <v>1.7508125285510461E-4</v>
      </c>
      <c r="N273" s="88">
        <v>1042</v>
      </c>
      <c r="O273" s="88" t="s">
        <v>935</v>
      </c>
      <c r="P273" s="24">
        <f>'2018 Kunta fi 7.9.'!R273</f>
        <v>39090.331331583089</v>
      </c>
    </row>
    <row r="274" spans="1:16" ht="11.4">
      <c r="A274" s="82">
        <v>18</v>
      </c>
      <c r="B274" s="83">
        <v>777</v>
      </c>
      <c r="C274" s="84" t="s">
        <v>363</v>
      </c>
      <c r="D274" s="24">
        <f>'2018 Kunta fi 7.9.'!D274</f>
        <v>20483999.199999999</v>
      </c>
      <c r="E274" s="92">
        <f>'2018 Kunta fi 7.9.'!E274</f>
        <v>2.689439918764025E-3</v>
      </c>
      <c r="F274" s="24">
        <f>'2018 Kunta fi 7.9.'!F274</f>
        <v>20384685.425297931</v>
      </c>
      <c r="G274" s="24">
        <f>'2018 Kunta fi 7.9.'!G274</f>
        <v>20365773.954061747</v>
      </c>
      <c r="H274" s="24">
        <f>'2018 Kunta fi 7.9.'!H274</f>
        <v>18911.471236184239</v>
      </c>
      <c r="I274" s="24">
        <f>'2018 Kunta fi 7.9.'!I274</f>
        <v>-1995780.8051963688</v>
      </c>
      <c r="J274" s="24">
        <f>'2018 Kunta fi 7.9.'!J274</f>
        <v>-1976869.3339601846</v>
      </c>
      <c r="K274" s="24">
        <f>'2018 Kunta fi 7.9.'!K274</f>
        <v>799975.4933303477</v>
      </c>
      <c r="L274" s="85"/>
      <c r="M274" s="87">
        <v>1.1023522365268747E-3</v>
      </c>
      <c r="N274" s="88">
        <v>1058</v>
      </c>
      <c r="O274" s="88" t="s">
        <v>363</v>
      </c>
      <c r="P274" s="24">
        <f>'2018 Kunta fi 7.9.'!R274</f>
        <v>2624452.3576557348</v>
      </c>
    </row>
    <row r="275" spans="1:16" ht="11.4">
      <c r="A275" s="82">
        <v>11</v>
      </c>
      <c r="B275" s="83">
        <v>778</v>
      </c>
      <c r="C275" s="84" t="s">
        <v>280</v>
      </c>
      <c r="D275" s="24">
        <f>'2018 Kunta fi 7.9.'!D275</f>
        <v>20786785.93</v>
      </c>
      <c r="E275" s="92">
        <f>'2018 Kunta fi 7.9.'!E275</f>
        <v>4.2813071082835608E-2</v>
      </c>
      <c r="F275" s="24">
        <f>'2018 Kunta fi 7.9.'!F275</f>
        <v>20686004.136636514</v>
      </c>
      <c r="G275" s="24">
        <f>'2018 Kunta fi 7.9.'!G275</f>
        <v>20105340.016835481</v>
      </c>
      <c r="H275" s="24">
        <f>'2018 Kunta fi 7.9.'!H275</f>
        <v>580664.11980103329</v>
      </c>
      <c r="I275" s="24">
        <f>'2018 Kunta fi 7.9.'!I275</f>
        <v>-2025281.6823396455</v>
      </c>
      <c r="J275" s="24">
        <f>'2018 Kunta fi 7.9.'!J275</f>
        <v>-1444617.5625386122</v>
      </c>
      <c r="K275" s="24">
        <f>'2018 Kunta fi 7.9.'!K275</f>
        <v>811800.42855616205</v>
      </c>
      <c r="L275" s="85"/>
      <c r="M275" s="87">
        <v>1.0756053552273763E-3</v>
      </c>
      <c r="N275" s="88">
        <v>1061</v>
      </c>
      <c r="O275" s="88" t="s">
        <v>280</v>
      </c>
      <c r="P275" s="24">
        <f>'2018 Kunta fi 7.9.'!R275</f>
        <v>1687068.4069666124</v>
      </c>
    </row>
    <row r="276" spans="1:16" ht="11.4">
      <c r="A276" s="82">
        <v>7</v>
      </c>
      <c r="B276" s="83">
        <v>781</v>
      </c>
      <c r="C276" s="84" t="s">
        <v>229</v>
      </c>
      <c r="D276" s="24">
        <f>'2018 Kunta fi 7.9.'!D276</f>
        <v>8618605.8599999994</v>
      </c>
      <c r="E276" s="92">
        <f>'2018 Kunta fi 7.9.'!E276</f>
        <v>2.5142623248390894E-3</v>
      </c>
      <c r="F276" s="24">
        <f>'2018 Kunta fi 7.9.'!F276</f>
        <v>8576819.7677301858</v>
      </c>
      <c r="G276" s="24">
        <f>'2018 Kunta fi 7.9.'!G276</f>
        <v>8506333.8628745172</v>
      </c>
      <c r="H276" s="24">
        <f>'2018 Kunta fi 7.9.'!H276</f>
        <v>70485.904855668545</v>
      </c>
      <c r="I276" s="24">
        <f>'2018 Kunta fi 7.9.'!I276</f>
        <v>-839721.18798661849</v>
      </c>
      <c r="J276" s="24">
        <f>'2018 Kunta fi 7.9.'!J276</f>
        <v>-769235.28313094995</v>
      </c>
      <c r="K276" s="24">
        <f>'2018 Kunta fi 7.9.'!K276</f>
        <v>336588.25151063886</v>
      </c>
      <c r="L276" s="85"/>
      <c r="M276" s="87">
        <v>4.6389376875962307E-4</v>
      </c>
      <c r="N276" s="88">
        <v>1064</v>
      </c>
      <c r="O276" s="88" t="s">
        <v>229</v>
      </c>
      <c r="P276" s="24">
        <f>'2018 Kunta fi 7.9.'!R276</f>
        <v>1354246.0302201712</v>
      </c>
    </row>
    <row r="277" spans="1:16" ht="11.4">
      <c r="A277" s="82">
        <v>4</v>
      </c>
      <c r="B277" s="83">
        <v>783</v>
      </c>
      <c r="C277" s="84" t="s">
        <v>98</v>
      </c>
      <c r="D277" s="24">
        <f>'2018 Kunta fi 7.9.'!D277</f>
        <v>23821651.41</v>
      </c>
      <c r="E277" s="92">
        <f>'2018 Kunta fi 7.9.'!E277</f>
        <v>-1.3057129137871604E-2</v>
      </c>
      <c r="F277" s="24">
        <f>'2018 Kunta fi 7.9.'!F277</f>
        <v>23706155.500335839</v>
      </c>
      <c r="G277" s="24">
        <f>'2018 Kunta fi 7.9.'!G277</f>
        <v>24175549.331993368</v>
      </c>
      <c r="H277" s="24">
        <f>'2018 Kunta fi 7.9.'!H277</f>
        <v>-469393.83165752888</v>
      </c>
      <c r="I277" s="24">
        <f>'2018 Kunta fi 7.9.'!I277</f>
        <v>-2320972.2949099229</v>
      </c>
      <c r="J277" s="24">
        <f>'2018 Kunta fi 7.9.'!J277</f>
        <v>-2790366.1265674517</v>
      </c>
      <c r="K277" s="24">
        <f>'2018 Kunta fi 7.9.'!K277</f>
        <v>930323.08547728916</v>
      </c>
      <c r="L277" s="85"/>
      <c r="M277" s="87">
        <v>1.3024226171895943E-3</v>
      </c>
      <c r="N277" s="88">
        <v>1067</v>
      </c>
      <c r="O277" s="88" t="s">
        <v>98</v>
      </c>
      <c r="P277" s="24">
        <f>'2018 Kunta fi 7.9.'!R277</f>
        <v>1397227.3543791999</v>
      </c>
    </row>
    <row r="278" spans="1:16" ht="11.4">
      <c r="A278" s="82">
        <v>18</v>
      </c>
      <c r="B278" s="83">
        <v>785</v>
      </c>
      <c r="C278" s="84" t="s">
        <v>355</v>
      </c>
      <c r="D278" s="24">
        <f>'2018 Kunta fi 7.9.'!D278</f>
        <v>7669536.6200000001</v>
      </c>
      <c r="E278" s="92">
        <f>'2018 Kunta fi 7.9.'!E278</f>
        <v>-6.0167471465686351E-3</v>
      </c>
      <c r="F278" s="24">
        <f>'2018 Kunta fi 7.9.'!F278</f>
        <v>7632351.955789119</v>
      </c>
      <c r="G278" s="24">
        <f>'2018 Kunta fi 7.9.'!G278</f>
        <v>7573050.4748815699</v>
      </c>
      <c r="H278" s="24">
        <f>'2018 Kunta fi 7.9.'!H278</f>
        <v>59301.48090754915</v>
      </c>
      <c r="I278" s="24">
        <f>'2018 Kunta fi 7.9.'!I278</f>
        <v>-747252.22460205131</v>
      </c>
      <c r="J278" s="24">
        <f>'2018 Kunta fi 7.9.'!J278</f>
        <v>-687950.74369450216</v>
      </c>
      <c r="K278" s="24">
        <f>'2018 Kunta fi 7.9.'!K278</f>
        <v>299523.60773377045</v>
      </c>
      <c r="L278" s="85"/>
      <c r="M278" s="87">
        <v>4.1635342024072791E-4</v>
      </c>
      <c r="N278" s="88">
        <v>1169</v>
      </c>
      <c r="O278" s="88" t="s">
        <v>355</v>
      </c>
      <c r="P278" s="24">
        <f>'2018 Kunta fi 7.9.'!R278</f>
        <v>622136.89065547357</v>
      </c>
    </row>
    <row r="279" spans="1:16" ht="11.4">
      <c r="A279" s="82">
        <v>6</v>
      </c>
      <c r="B279" s="83">
        <v>790</v>
      </c>
      <c r="C279" s="84" t="s">
        <v>1175</v>
      </c>
      <c r="D279" s="24">
        <f>'2018 Kunta fi 7.9.'!D279</f>
        <v>71016984.450000003</v>
      </c>
      <c r="E279" s="92">
        <f>'2018 Kunta fi 7.9.'!E279</f>
        <v>1.1231529076463076E-2</v>
      </c>
      <c r="F279" s="24">
        <f>'2018 Kunta fi 7.9.'!F279</f>
        <v>70672668.639165178</v>
      </c>
      <c r="G279" s="24">
        <f>'2018 Kunta fi 7.9.'!G279</f>
        <v>70551280.760834947</v>
      </c>
      <c r="H279" s="24">
        <f>'2018 Kunta fi 7.9.'!H279</f>
        <v>121387.87833023071</v>
      </c>
      <c r="I279" s="24">
        <f>'2018 Kunta fi 7.9.'!I279</f>
        <v>-6919270.647512963</v>
      </c>
      <c r="J279" s="24">
        <f>'2018 Kunta fi 7.9.'!J279</f>
        <v>-6797882.7691827323</v>
      </c>
      <c r="K279" s="24">
        <f>'2018 Kunta fi 7.9.'!K279</f>
        <v>2773474.3892307114</v>
      </c>
      <c r="L279" s="85"/>
      <c r="M279" s="87">
        <v>3.789515638595242E-3</v>
      </c>
      <c r="N279" s="88">
        <v>2122</v>
      </c>
      <c r="O279" s="88" t="s">
        <v>1175</v>
      </c>
      <c r="P279" s="24">
        <f>'2018 Kunta fi 7.9.'!R279</f>
        <v>4716202.4371078573</v>
      </c>
    </row>
    <row r="280" spans="1:16" ht="11.4">
      <c r="A280" s="82">
        <v>17</v>
      </c>
      <c r="B280" s="83">
        <v>791</v>
      </c>
      <c r="C280" s="84" t="s">
        <v>1178</v>
      </c>
      <c r="D280" s="24">
        <f>'2018 Kunta fi 7.9.'!D280</f>
        <v>13817872.130000001</v>
      </c>
      <c r="E280" s="92">
        <f>'2018 Kunta fi 7.9.'!E280</f>
        <v>8.4030769565661689E-3</v>
      </c>
      <c r="F280" s="24">
        <f>'2018 Kunta fi 7.9.'!F280</f>
        <v>13750878.130137863</v>
      </c>
      <c r="G280" s="24">
        <f>'2018 Kunta fi 7.9.'!G280</f>
        <v>13528446.999829203</v>
      </c>
      <c r="H280" s="24">
        <f>'2018 Kunta fi 7.9.'!H280</f>
        <v>222431.13030865975</v>
      </c>
      <c r="I280" s="24">
        <f>'2018 Kunta fi 7.9.'!I280</f>
        <v>-1346291.9860742753</v>
      </c>
      <c r="J280" s="24">
        <f>'2018 Kunta fi 7.9.'!J280</f>
        <v>-1123860.8557656156</v>
      </c>
      <c r="K280" s="24">
        <f>'2018 Kunta fi 7.9.'!K280</f>
        <v>539638.71830127842</v>
      </c>
      <c r="L280" s="85"/>
      <c r="M280" s="87">
        <v>7.3939938615845109E-4</v>
      </c>
      <c r="N280" s="88">
        <v>2182</v>
      </c>
      <c r="O280" s="88" t="s">
        <v>1178</v>
      </c>
      <c r="P280" s="24">
        <f>'2018 Kunta fi 7.9.'!R280</f>
        <v>1161222.9575843455</v>
      </c>
    </row>
    <row r="281" spans="1:16" ht="11.4">
      <c r="A281" s="82">
        <v>9</v>
      </c>
      <c r="B281" s="83">
        <v>831</v>
      </c>
      <c r="C281" s="84" t="s">
        <v>329</v>
      </c>
      <c r="D281" s="24">
        <f>'2018 Kunta fi 7.9.'!D281</f>
        <v>16721289.17</v>
      </c>
      <c r="E281" s="92">
        <f>'2018 Kunta fi 7.9.'!E281</f>
        <v>1.7824919636332925E-2</v>
      </c>
      <c r="F281" s="24">
        <f>'2018 Kunta fi 7.9.'!F281</f>
        <v>16640218.36301825</v>
      </c>
      <c r="G281" s="24">
        <f>'2018 Kunta fi 7.9.'!G281</f>
        <v>16472806.858287595</v>
      </c>
      <c r="H281" s="24">
        <f>'2018 Kunta fi 7.9.'!H281</f>
        <v>167411.50473065488</v>
      </c>
      <c r="I281" s="24">
        <f>'2018 Kunta fi 7.9.'!I281</f>
        <v>-1629175.4182271168</v>
      </c>
      <c r="J281" s="24">
        <f>'2018 Kunta fi 7.9.'!J281</f>
        <v>-1461763.9134964619</v>
      </c>
      <c r="K281" s="24">
        <f>'2018 Kunta fi 7.9.'!K281</f>
        <v>653027.83027301379</v>
      </c>
      <c r="L281" s="85"/>
      <c r="M281" s="87">
        <v>8.8647962115555518E-4</v>
      </c>
      <c r="N281" s="88">
        <v>1075</v>
      </c>
      <c r="O281" s="88" t="s">
        <v>329</v>
      </c>
      <c r="P281" s="24">
        <f>'2018 Kunta fi 7.9.'!R281</f>
        <v>874718.90253189392</v>
      </c>
    </row>
    <row r="282" spans="1:16" ht="11.4">
      <c r="A282" s="82">
        <v>17</v>
      </c>
      <c r="B282" s="83">
        <v>832</v>
      </c>
      <c r="C282" s="84" t="s">
        <v>313</v>
      </c>
      <c r="D282" s="24">
        <f>'2018 Kunta fi 7.9.'!D282</f>
        <v>9712276.8900000006</v>
      </c>
      <c r="E282" s="92">
        <f>'2018 Kunta fi 7.9.'!E282</f>
        <v>5.3945686082093047E-3</v>
      </c>
      <c r="F282" s="24">
        <f>'2018 Kunta fi 7.9.'!F282</f>
        <v>9665188.2883319445</v>
      </c>
      <c r="G282" s="24">
        <f>'2018 Kunta fi 7.9.'!G282</f>
        <v>9617423.9538952131</v>
      </c>
      <c r="H282" s="24">
        <f>'2018 Kunta fi 7.9.'!H282</f>
        <v>47764.334436731413</v>
      </c>
      <c r="I282" s="24">
        <f>'2018 Kunta fi 7.9.'!I282</f>
        <v>-946278.87858022796</v>
      </c>
      <c r="J282" s="24">
        <f>'2018 Kunta fi 7.9.'!J282</f>
        <v>-898514.54414349655</v>
      </c>
      <c r="K282" s="24">
        <f>'2018 Kunta fi 7.9.'!K282</f>
        <v>379300.12692241685</v>
      </c>
      <c r="L282" s="85"/>
      <c r="M282" s="87">
        <v>5.2126263976739237E-4</v>
      </c>
      <c r="N282" s="88">
        <v>1079</v>
      </c>
      <c r="O282" s="88" t="s">
        <v>313</v>
      </c>
      <c r="P282" s="24">
        <f>'2018 Kunta fi 7.9.'!R282</f>
        <v>1245564.8804303408</v>
      </c>
    </row>
    <row r="283" spans="1:16" ht="11.4">
      <c r="A283" s="82">
        <v>2</v>
      </c>
      <c r="B283" s="83">
        <v>833</v>
      </c>
      <c r="C283" s="84" t="s">
        <v>400</v>
      </c>
      <c r="D283" s="24">
        <f>'2018 Kunta fi 7.9.'!D283</f>
        <v>5084025.96</v>
      </c>
      <c r="E283" s="92">
        <f>'2018 Kunta fi 7.9.'!E283</f>
        <v>3.2847786632614673E-2</v>
      </c>
      <c r="F283" s="24">
        <f>'2018 Kunta fi 7.9.'!F283</f>
        <v>5059376.7787614595</v>
      </c>
      <c r="G283" s="24">
        <f>'2018 Kunta fi 7.9.'!G283</f>
        <v>5085181.0128881466</v>
      </c>
      <c r="H283" s="24">
        <f>'2018 Kunta fi 7.9.'!H283</f>
        <v>-25804.23412668705</v>
      </c>
      <c r="I283" s="24">
        <f>'2018 Kunta fi 7.9.'!I283</f>
        <v>-495342.79537015612</v>
      </c>
      <c r="J283" s="24">
        <f>'2018 Kunta fi 7.9.'!J283</f>
        <v>-521147.02949684317</v>
      </c>
      <c r="K283" s="24">
        <f>'2018 Kunta fi 7.9.'!K283</f>
        <v>198549.90891892312</v>
      </c>
      <c r="L283" s="85"/>
      <c r="M283" s="87">
        <v>2.6560944523654456E-4</v>
      </c>
      <c r="N283" s="88">
        <v>1081</v>
      </c>
      <c r="O283" s="88" t="s">
        <v>400</v>
      </c>
      <c r="P283" s="24">
        <f>'2018 Kunta fi 7.9.'!R283</f>
        <v>227574.33422537945</v>
      </c>
    </row>
    <row r="284" spans="1:16" ht="11.4">
      <c r="A284" s="82">
        <v>5</v>
      </c>
      <c r="B284" s="83">
        <v>834</v>
      </c>
      <c r="C284" s="84" t="s">
        <v>123</v>
      </c>
      <c r="D284" s="24">
        <f>'2018 Kunta fi 7.9.'!D284</f>
        <v>18722522.579999998</v>
      </c>
      <c r="E284" s="92">
        <f>'2018 Kunta fi 7.9.'!E284</f>
        <v>1.7047044880959428E-2</v>
      </c>
      <c r="F284" s="24">
        <f>'2018 Kunta fi 7.9.'!F284</f>
        <v>18631749.075704776</v>
      </c>
      <c r="G284" s="24">
        <f>'2018 Kunta fi 7.9.'!G284</f>
        <v>18419470.100134682</v>
      </c>
      <c r="H284" s="24">
        <f>'2018 Kunta fi 7.9.'!H284</f>
        <v>212278.97557009384</v>
      </c>
      <c r="I284" s="24">
        <f>'2018 Kunta fi 7.9.'!I284</f>
        <v>-1824158.0086577816</v>
      </c>
      <c r="J284" s="24">
        <f>'2018 Kunta fi 7.9.'!J284</f>
        <v>-1611879.0330876878</v>
      </c>
      <c r="K284" s="24">
        <f>'2018 Kunta fi 7.9.'!K284</f>
        <v>731183.35394799616</v>
      </c>
      <c r="L284" s="85"/>
      <c r="M284" s="87">
        <v>9.9333422502468358E-4</v>
      </c>
      <c r="N284" s="88">
        <v>1083</v>
      </c>
      <c r="O284" s="88" t="s">
        <v>123</v>
      </c>
      <c r="P284" s="24">
        <f>'2018 Kunta fi 7.9.'!R284</f>
        <v>1258838.5356979424</v>
      </c>
    </row>
    <row r="285" spans="1:16" ht="11.4">
      <c r="A285" s="82">
        <v>6</v>
      </c>
      <c r="B285" s="83">
        <v>837</v>
      </c>
      <c r="C285" s="84" t="s">
        <v>998</v>
      </c>
      <c r="D285" s="24">
        <f>'2018 Kunta fi 7.9.'!D285</f>
        <v>787479100.72000003</v>
      </c>
      <c r="E285" s="92">
        <f>'2018 Kunta fi 7.9.'!E285</f>
        <v>4.2079293615622904E-2</v>
      </c>
      <c r="F285" s="24">
        <f>'2018 Kunta fi 7.9.'!F285</f>
        <v>783661119.6105547</v>
      </c>
      <c r="G285" s="24">
        <f>'2018 Kunta fi 7.9.'!G285</f>
        <v>778779602.79513538</v>
      </c>
      <c r="H285" s="24">
        <f>'2018 Kunta fi 7.9.'!H285</f>
        <v>4881516.8154193163</v>
      </c>
      <c r="I285" s="24">
        <f>'2018 Kunta fi 7.9.'!I285</f>
        <v>-76725040.767931402</v>
      </c>
      <c r="J285" s="24">
        <f>'2018 Kunta fi 7.9.'!J285</f>
        <v>-71843523.952512085</v>
      </c>
      <c r="K285" s="24">
        <f>'2018 Kunta fi 7.9.'!K285</f>
        <v>30753954.632346433</v>
      </c>
      <c r="L285" s="85"/>
      <c r="M285" s="87">
        <v>4.0776537815240189E-2</v>
      </c>
      <c r="N285" s="88">
        <v>1088</v>
      </c>
      <c r="O285" s="88" t="s">
        <v>998</v>
      </c>
      <c r="P285" s="24">
        <f>'2018 Kunta fi 7.9.'!R285</f>
        <v>73135282.353678733</v>
      </c>
    </row>
    <row r="286" spans="1:16" ht="11.4">
      <c r="A286" s="82">
        <v>11</v>
      </c>
      <c r="B286" s="83">
        <v>844</v>
      </c>
      <c r="C286" s="84" t="s">
        <v>285</v>
      </c>
      <c r="D286" s="24">
        <f>'2018 Kunta fi 7.9.'!D286</f>
        <v>3522569.82</v>
      </c>
      <c r="E286" s="92">
        <f>'2018 Kunta fi 7.9.'!E286</f>
        <v>1.4875525715662974E-6</v>
      </c>
      <c r="F286" s="24">
        <f>'2018 Kunta fi 7.9.'!F286</f>
        <v>3505491.1381439785</v>
      </c>
      <c r="G286" s="24">
        <f>'2018 Kunta fi 7.9.'!G286</f>
        <v>3516059.4850543267</v>
      </c>
      <c r="H286" s="24">
        <f>'2018 Kunta fi 7.9.'!H286</f>
        <v>-10568.346910348162</v>
      </c>
      <c r="I286" s="24">
        <f>'2018 Kunta fi 7.9.'!I286</f>
        <v>-343208.23600305687</v>
      </c>
      <c r="J286" s="24">
        <f>'2018 Kunta fi 7.9.'!J286</f>
        <v>-353776.58291340503</v>
      </c>
      <c r="K286" s="24">
        <f>'2018 Kunta fi 7.9.'!K286</f>
        <v>137569.30480377551</v>
      </c>
      <c r="L286" s="85"/>
      <c r="M286" s="87">
        <v>1.9007764489147624E-4</v>
      </c>
      <c r="N286" s="88">
        <v>1105</v>
      </c>
      <c r="O286" s="88" t="s">
        <v>285</v>
      </c>
      <c r="P286" s="24">
        <f>'2018 Kunta fi 7.9.'!R286</f>
        <v>439615.49586705666</v>
      </c>
    </row>
    <row r="287" spans="1:16" ht="11.4">
      <c r="A287" s="82">
        <v>19</v>
      </c>
      <c r="B287" s="83">
        <v>845</v>
      </c>
      <c r="C287" s="84" t="s">
        <v>740</v>
      </c>
      <c r="D287" s="24">
        <f>'2018 Kunta fi 7.9.'!D287</f>
        <v>7985519.6600000001</v>
      </c>
      <c r="E287" s="92">
        <f>'2018 Kunta fi 7.9.'!E287</f>
        <v>7.5173986710970198E-3</v>
      </c>
      <c r="F287" s="24">
        <f>'2018 Kunta fi 7.9.'!F287</f>
        <v>7946802.996683972</v>
      </c>
      <c r="G287" s="24">
        <f>'2018 Kunta fi 7.9.'!G287</f>
        <v>7958690.6475742813</v>
      </c>
      <c r="H287" s="24">
        <f>'2018 Kunta fi 7.9.'!H287</f>
        <v>-11887.650890309364</v>
      </c>
      <c r="I287" s="24">
        <f>'2018 Kunta fi 7.9.'!I287</f>
        <v>-778038.83418166882</v>
      </c>
      <c r="J287" s="24">
        <f>'2018 Kunta fi 7.9.'!J287</f>
        <v>-789926.48507197818</v>
      </c>
      <c r="K287" s="24">
        <f>'2018 Kunta fi 7.9.'!K287</f>
        <v>311863.90739107679</v>
      </c>
      <c r="L287" s="85"/>
      <c r="M287" s="87">
        <v>4.2768370828167213E-4</v>
      </c>
      <c r="N287" s="88">
        <v>1101</v>
      </c>
      <c r="O287" s="88" t="s">
        <v>740</v>
      </c>
      <c r="P287" s="24">
        <f>'2018 Kunta fi 7.9.'!R287</f>
        <v>475180.97794833535</v>
      </c>
    </row>
    <row r="288" spans="1:16" ht="11.4">
      <c r="A288" s="82">
        <v>14</v>
      </c>
      <c r="B288" s="83">
        <v>846</v>
      </c>
      <c r="C288" s="84" t="s">
        <v>977</v>
      </c>
      <c r="D288" s="24">
        <f>'2018 Kunta fi 7.9.'!D288</f>
        <v>14574811.050000001</v>
      </c>
      <c r="E288" s="92">
        <f>'2018 Kunta fi 7.9.'!E288</f>
        <v>4.3067932243824769E-2</v>
      </c>
      <c r="F288" s="24">
        <f>'2018 Kunta fi 7.9.'!F288</f>
        <v>14504147.138777776</v>
      </c>
      <c r="G288" s="24">
        <f>'2018 Kunta fi 7.9.'!G288</f>
        <v>14245860.552678587</v>
      </c>
      <c r="H288" s="24">
        <f>'2018 Kunta fi 7.9.'!H288</f>
        <v>258286.58609918877</v>
      </c>
      <c r="I288" s="24">
        <f>'2018 Kunta fi 7.9.'!I288</f>
        <v>-1420041.4601145824</v>
      </c>
      <c r="J288" s="24">
        <f>'2018 Kunta fi 7.9.'!J288</f>
        <v>-1161754.8740153937</v>
      </c>
      <c r="K288" s="24">
        <f>'2018 Kunta fi 7.9.'!K288</f>
        <v>569199.96657295094</v>
      </c>
      <c r="L288" s="85"/>
      <c r="M288" s="87">
        <v>7.5398449980106368E-4</v>
      </c>
      <c r="N288" s="88">
        <v>1108</v>
      </c>
      <c r="O288" s="88" t="s">
        <v>977</v>
      </c>
      <c r="P288" s="24">
        <f>'2018 Kunta fi 7.9.'!R288</f>
        <v>875884.98391160788</v>
      </c>
    </row>
    <row r="289" spans="1:16" ht="11.4">
      <c r="A289" s="82">
        <v>12</v>
      </c>
      <c r="B289" s="83">
        <v>848</v>
      </c>
      <c r="C289" s="84" t="s">
        <v>208</v>
      </c>
      <c r="D289" s="24">
        <f>'2018 Kunta fi 7.9.'!D289</f>
        <v>11625458.289999999</v>
      </c>
      <c r="E289" s="92">
        <f>'2018 Kunta fi 7.9.'!E289</f>
        <v>1.6536012297465374E-2</v>
      </c>
      <c r="F289" s="24">
        <f>'2018 Kunta fi 7.9.'!F289</f>
        <v>11569093.89874278</v>
      </c>
      <c r="G289" s="24">
        <f>'2018 Kunta fi 7.9.'!G289</f>
        <v>11396266.208377147</v>
      </c>
      <c r="H289" s="24">
        <f>'2018 Kunta fi 7.9.'!H289</f>
        <v>172827.690365633</v>
      </c>
      <c r="I289" s="24">
        <f>'2018 Kunta fi 7.9.'!I289</f>
        <v>-1132682.4552303732</v>
      </c>
      <c r="J289" s="24">
        <f>'2018 Kunta fi 7.9.'!J289</f>
        <v>-959854.76486474019</v>
      </c>
      <c r="K289" s="24">
        <f>'2018 Kunta fi 7.9.'!K289</f>
        <v>454016.89581857284</v>
      </c>
      <c r="L289" s="85"/>
      <c r="M289" s="87">
        <v>6.1710546430917646E-4</v>
      </c>
      <c r="N289" s="88">
        <v>1867</v>
      </c>
      <c r="O289" s="88" t="s">
        <v>208</v>
      </c>
      <c r="P289" s="24">
        <f>'2018 Kunta fi 7.9.'!R289</f>
        <v>931057.97797560587</v>
      </c>
    </row>
    <row r="290" spans="1:16" ht="11.4">
      <c r="A290" s="82">
        <v>16</v>
      </c>
      <c r="B290" s="83">
        <v>849</v>
      </c>
      <c r="C290" s="84" t="s">
        <v>114</v>
      </c>
      <c r="D290" s="24">
        <f>'2018 Kunta fi 7.9.'!D290</f>
        <v>8025696.8200000003</v>
      </c>
      <c r="E290" s="92">
        <f>'2018 Kunta fi 7.9.'!E290</f>
        <v>2.2987123891255345E-2</v>
      </c>
      <c r="F290" s="24">
        <f>'2018 Kunta fi 7.9.'!F290</f>
        <v>7986785.3634027652</v>
      </c>
      <c r="G290" s="24">
        <f>'2018 Kunta fi 7.9.'!G290</f>
        <v>7954778.7759212703</v>
      </c>
      <c r="H290" s="24">
        <f>'2018 Kunta fi 7.9.'!H290</f>
        <v>32006.587481494993</v>
      </c>
      <c r="I290" s="24">
        <f>'2018 Kunta fi 7.9.'!I290</f>
        <v>-781953.34345070366</v>
      </c>
      <c r="J290" s="24">
        <f>'2018 Kunta fi 7.9.'!J290</f>
        <v>-749946.75596920867</v>
      </c>
      <c r="K290" s="24">
        <f>'2018 Kunta fi 7.9.'!K290</f>
        <v>313432.97323011531</v>
      </c>
      <c r="L290" s="85"/>
      <c r="M290" s="87">
        <v>4.2333547250756752E-4</v>
      </c>
      <c r="N290" s="88">
        <v>1115</v>
      </c>
      <c r="O290" s="88" t="s">
        <v>114</v>
      </c>
      <c r="P290" s="24">
        <f>'2018 Kunta fi 7.9.'!R290</f>
        <v>591316.8266809514</v>
      </c>
    </row>
    <row r="291" spans="1:16" ht="11.4">
      <c r="A291" s="82">
        <v>13</v>
      </c>
      <c r="B291" s="83">
        <v>850</v>
      </c>
      <c r="C291" s="84" t="s">
        <v>895</v>
      </c>
      <c r="D291" s="24">
        <f>'2018 Kunta fi 7.9.'!D291</f>
        <v>6772063.9699999997</v>
      </c>
      <c r="E291" s="92">
        <f>'2018 Kunta fi 7.9.'!E291</f>
        <v>1.0268422218722595E-2</v>
      </c>
      <c r="F291" s="24">
        <f>'2018 Kunta fi 7.9.'!F291</f>
        <v>6739230.575074628</v>
      </c>
      <c r="G291" s="24">
        <f>'2018 Kunta fi 7.9.'!G291</f>
        <v>6665595.9768265253</v>
      </c>
      <c r="H291" s="24">
        <f>'2018 Kunta fi 7.9.'!H291</f>
        <v>73634.598248102702</v>
      </c>
      <c r="I291" s="24">
        <f>'2018 Kunta fi 7.9.'!I291</f>
        <v>-659810.37935638649</v>
      </c>
      <c r="J291" s="24">
        <f>'2018 Kunta fi 7.9.'!J291</f>
        <v>-586175.78110828379</v>
      </c>
      <c r="K291" s="24">
        <f>'2018 Kunta fi 7.9.'!K291</f>
        <v>264474.00052941917</v>
      </c>
      <c r="L291" s="85"/>
      <c r="M291" s="87">
        <v>3.6170653207679603E-4</v>
      </c>
      <c r="N291" s="88">
        <v>1118</v>
      </c>
      <c r="O291" s="88" t="s">
        <v>895</v>
      </c>
      <c r="P291" s="24">
        <f>'2018 Kunta fi 7.9.'!R291</f>
        <v>582797.41209332703</v>
      </c>
    </row>
    <row r="292" spans="1:16" ht="11.4">
      <c r="A292" s="82">
        <v>19</v>
      </c>
      <c r="B292" s="83">
        <v>851</v>
      </c>
      <c r="C292" s="84" t="s">
        <v>1006</v>
      </c>
      <c r="D292" s="24">
        <f>'2018 Kunta fi 7.9.'!D292</f>
        <v>73342435.260000005</v>
      </c>
      <c r="E292" s="92">
        <f>'2018 Kunta fi 7.9.'!E292</f>
        <v>1.0321413967039339E-2</v>
      </c>
      <c r="F292" s="24">
        <f>'2018 Kunta fi 7.9.'!F292</f>
        <v>72986844.829616025</v>
      </c>
      <c r="G292" s="24">
        <f>'2018 Kunta fi 7.9.'!G292</f>
        <v>73018461.897275284</v>
      </c>
      <c r="H292" s="24">
        <f>'2018 Kunta fi 7.9.'!H292</f>
        <v>-31617.067659258842</v>
      </c>
      <c r="I292" s="24">
        <f>'2018 Kunta fi 7.9.'!I292</f>
        <v>-7145842.1311725769</v>
      </c>
      <c r="J292" s="24">
        <f>'2018 Kunta fi 7.9.'!J292</f>
        <v>-7177459.1988318358</v>
      </c>
      <c r="K292" s="24">
        <f>'2018 Kunta fi 7.9.'!K292</f>
        <v>2864291.7946007135</v>
      </c>
      <c r="L292" s="85"/>
      <c r="M292" s="87">
        <v>3.917128751686704E-3</v>
      </c>
      <c r="N292" s="88">
        <v>1120</v>
      </c>
      <c r="O292" s="88" t="s">
        <v>1006</v>
      </c>
      <c r="P292" s="24">
        <f>'2018 Kunta fi 7.9.'!R292</f>
        <v>3118765.742633142</v>
      </c>
    </row>
    <row r="293" spans="1:16" ht="11.4">
      <c r="A293" s="82">
        <v>2</v>
      </c>
      <c r="B293" s="83">
        <v>853</v>
      </c>
      <c r="C293" s="84" t="s">
        <v>378</v>
      </c>
      <c r="D293" s="24">
        <f>'2018 Kunta fi 7.9.'!D293</f>
        <v>610714096.08000004</v>
      </c>
      <c r="E293" s="92">
        <f>'2018 Kunta fi 7.9.'!E293</f>
        <v>3.2947790725246895E-2</v>
      </c>
      <c r="F293" s="24">
        <f>'2018 Kunta fi 7.9.'!F293</f>
        <v>607753135.10976791</v>
      </c>
      <c r="G293" s="24">
        <f>'2018 Kunta fi 7.9.'!G293</f>
        <v>606406969.30451787</v>
      </c>
      <c r="H293" s="24">
        <f>'2018 Kunta fi 7.9.'!H293</f>
        <v>1346165.8052500486</v>
      </c>
      <c r="I293" s="24">
        <f>'2018 Kunta fi 7.9.'!I293</f>
        <v>-59502612.674350969</v>
      </c>
      <c r="J293" s="24">
        <f>'2018 Kunta fi 7.9.'!J293</f>
        <v>-58156446.869100921</v>
      </c>
      <c r="K293" s="24">
        <f>'2018 Kunta fi 7.9.'!K293</f>
        <v>23850631.193902574</v>
      </c>
      <c r="L293" s="85"/>
      <c r="M293" s="87">
        <v>3.1903009377149912E-2</v>
      </c>
      <c r="N293" s="88">
        <v>1124</v>
      </c>
      <c r="O293" s="88" t="s">
        <v>378</v>
      </c>
      <c r="P293" s="24">
        <f>'2018 Kunta fi 7.9.'!R293</f>
        <v>99024031.347684681</v>
      </c>
    </row>
    <row r="294" spans="1:16" ht="11.4">
      <c r="A294" s="82">
        <v>19</v>
      </c>
      <c r="B294" s="83">
        <v>854</v>
      </c>
      <c r="C294" s="84" t="s">
        <v>312</v>
      </c>
      <c r="D294" s="24">
        <f>'2018 Kunta fi 7.9.'!D294</f>
        <v>9625546.9499999993</v>
      </c>
      <c r="E294" s="92">
        <f>'2018 Kunta fi 7.9.'!E294</f>
        <v>3.0209293411538551E-2</v>
      </c>
      <c r="F294" s="24">
        <f>'2018 Kunta fi 7.9.'!F294</f>
        <v>9578878.846186731</v>
      </c>
      <c r="G294" s="24">
        <f>'2018 Kunta fi 7.9.'!G294</f>
        <v>9673038.7641155496</v>
      </c>
      <c r="H294" s="24">
        <f>'2018 Kunta fi 7.9.'!H294</f>
        <v>-94159.917928818613</v>
      </c>
      <c r="I294" s="24">
        <f>'2018 Kunta fi 7.9.'!I294</f>
        <v>-937828.67567806051</v>
      </c>
      <c r="J294" s="24">
        <f>'2018 Kunta fi 7.9.'!J294</f>
        <v>-1031988.5936068791</v>
      </c>
      <c r="K294" s="24">
        <f>'2018 Kunta fi 7.9.'!K294</f>
        <v>375913.00383865822</v>
      </c>
      <c r="L294" s="85"/>
      <c r="M294" s="87">
        <v>5.0416423256778706E-4</v>
      </c>
      <c r="N294" s="88">
        <v>787</v>
      </c>
      <c r="O294" s="88" t="s">
        <v>312</v>
      </c>
      <c r="P294" s="24">
        <f>'2018 Kunta fi 7.9.'!R294</f>
        <v>778162.97177639208</v>
      </c>
    </row>
    <row r="295" spans="1:16" ht="11.4">
      <c r="A295" s="82">
        <v>11</v>
      </c>
      <c r="B295" s="83">
        <v>857</v>
      </c>
      <c r="C295" s="84" t="s">
        <v>310</v>
      </c>
      <c r="D295" s="24">
        <f>'2018 Kunta fi 7.9.'!D295</f>
        <v>6530392.4699999997</v>
      </c>
      <c r="E295" s="92">
        <f>'2018 Kunta fi 7.9.'!E295</f>
        <v>2.6365149814766342E-2</v>
      </c>
      <c r="F295" s="24">
        <f>'2018 Kunta fi 7.9.'!F295</f>
        <v>6498730.785182043</v>
      </c>
      <c r="G295" s="24">
        <f>'2018 Kunta fi 7.9.'!G295</f>
        <v>6342875.0327076819</v>
      </c>
      <c r="H295" s="24">
        <f>'2018 Kunta fi 7.9.'!H295</f>
        <v>155855.7524743611</v>
      </c>
      <c r="I295" s="24">
        <f>'2018 Kunta fi 7.9.'!I295</f>
        <v>-636264.03295431216</v>
      </c>
      <c r="J295" s="24">
        <f>'2018 Kunta fi 7.9.'!J295</f>
        <v>-480408.28047995106</v>
      </c>
      <c r="K295" s="24">
        <f>'2018 Kunta fi 7.9.'!K295</f>
        <v>255035.8397704408</v>
      </c>
      <c r="L295" s="85"/>
      <c r="M295" s="87">
        <v>3.4332819003452442E-4</v>
      </c>
      <c r="N295" s="88">
        <v>1133</v>
      </c>
      <c r="O295" s="88" t="s">
        <v>310</v>
      </c>
      <c r="P295" s="24">
        <f>'2018 Kunta fi 7.9.'!R295</f>
        <v>707848.94035120041</v>
      </c>
    </row>
    <row r="296" spans="1:16" ht="11.4">
      <c r="A296" s="82">
        <v>1</v>
      </c>
      <c r="B296" s="83">
        <v>858</v>
      </c>
      <c r="C296" s="84" t="s">
        <v>381</v>
      </c>
      <c r="D296" s="24">
        <f>'2018 Kunta fi 7.9.'!D296</f>
        <v>161991647.30000001</v>
      </c>
      <c r="E296" s="92">
        <f>'2018 Kunta fi 7.9.'!E296</f>
        <v>2.5285800273291192E-2</v>
      </c>
      <c r="F296" s="24">
        <f>'2018 Kunta fi 7.9.'!F296</f>
        <v>161206253.6956315</v>
      </c>
      <c r="G296" s="24">
        <f>'2018 Kunta fi 7.9.'!G296</f>
        <v>160550274.33000556</v>
      </c>
      <c r="H296" s="24">
        <f>'2018 Kunta fi 7.9.'!H296</f>
        <v>655979.36562594771</v>
      </c>
      <c r="I296" s="24">
        <f>'2018 Kunta fi 7.9.'!I296</f>
        <v>-15783042.028408214</v>
      </c>
      <c r="J296" s="24">
        <f>'2018 Kunta fi 7.9.'!J296</f>
        <v>-15127062.662782267</v>
      </c>
      <c r="K296" s="24">
        <f>'2018 Kunta fi 7.9.'!K296</f>
        <v>6326369.5091441516</v>
      </c>
      <c r="L296" s="85"/>
      <c r="M296" s="87">
        <v>8.525498014604416E-3</v>
      </c>
      <c r="N296" s="88">
        <v>1135</v>
      </c>
      <c r="O296" s="88" t="s">
        <v>381</v>
      </c>
      <c r="P296" s="24">
        <f>'2018 Kunta fi 7.9.'!R296</f>
        <v>7930449.2582781753</v>
      </c>
    </row>
    <row r="297" spans="1:16" ht="11.4">
      <c r="A297" s="82">
        <v>17</v>
      </c>
      <c r="B297" s="83">
        <v>859</v>
      </c>
      <c r="C297" s="84" t="s">
        <v>361</v>
      </c>
      <c r="D297" s="24">
        <f>'2018 Kunta fi 7.9.'!D297</f>
        <v>17298446.699999999</v>
      </c>
      <c r="E297" s="92">
        <f>'2018 Kunta fi 7.9.'!E297</f>
        <v>5.2428738474439296E-2</v>
      </c>
      <c r="F297" s="24">
        <f>'2018 Kunta fi 7.9.'!F297</f>
        <v>17214577.626315422</v>
      </c>
      <c r="G297" s="24">
        <f>'2018 Kunta fi 7.9.'!G297</f>
        <v>17045054.034018222</v>
      </c>
      <c r="H297" s="24">
        <f>'2018 Kunta fi 7.9.'!H297</f>
        <v>169523.59229720011</v>
      </c>
      <c r="I297" s="24">
        <f>'2018 Kunta fi 7.9.'!I297</f>
        <v>-1685408.5741017051</v>
      </c>
      <c r="J297" s="24">
        <f>'2018 Kunta fi 7.9.'!J297</f>
        <v>-1515884.981804505</v>
      </c>
      <c r="K297" s="24">
        <f>'2018 Kunta fi 7.9.'!K297</f>
        <v>675567.95416596299</v>
      </c>
      <c r="L297" s="85"/>
      <c r="M297" s="87">
        <v>8.8692416428104155E-4</v>
      </c>
      <c r="N297" s="88">
        <v>1140</v>
      </c>
      <c r="O297" s="88" t="s">
        <v>361</v>
      </c>
      <c r="P297" s="24">
        <f>'2018 Kunta fi 7.9.'!R297</f>
        <v>407967.79943870968</v>
      </c>
    </row>
    <row r="298" spans="1:16" ht="11.4">
      <c r="A298" s="82">
        <v>4</v>
      </c>
      <c r="B298" s="83">
        <v>886</v>
      </c>
      <c r="C298" s="84" t="s">
        <v>984</v>
      </c>
      <c r="D298" s="24">
        <f>'2018 Kunta fi 7.9.'!D298</f>
        <v>44854114.219999999</v>
      </c>
      <c r="E298" s="92">
        <f>'2018 Kunta fi 7.9.'!E298</f>
        <v>1.8889362912047014E-2</v>
      </c>
      <c r="F298" s="24">
        <f>'2018 Kunta fi 7.9.'!F298</f>
        <v>44636645.387346171</v>
      </c>
      <c r="G298" s="24">
        <f>'2018 Kunta fi 7.9.'!G298</f>
        <v>44412709.450990975</v>
      </c>
      <c r="H298" s="24">
        <f>'2018 Kunta fi 7.9.'!H298</f>
        <v>223935.93635519594</v>
      </c>
      <c r="I298" s="24">
        <f>'2018 Kunta fi 7.9.'!I298</f>
        <v>-4370190.5726671526</v>
      </c>
      <c r="J298" s="24">
        <f>'2018 Kunta fi 7.9.'!J298</f>
        <v>-4146254.6363119567</v>
      </c>
      <c r="K298" s="24">
        <f>'2018 Kunta fi 7.9.'!K298</f>
        <v>1751718.0996101708</v>
      </c>
      <c r="L298" s="85"/>
      <c r="M298" s="87">
        <v>2.3754578832440036E-3</v>
      </c>
      <c r="N298" s="88">
        <v>1148</v>
      </c>
      <c r="O298" s="88" t="s">
        <v>984</v>
      </c>
      <c r="P298" s="24">
        <f>'2018 Kunta fi 7.9.'!R298</f>
        <v>2360834.9961092193</v>
      </c>
    </row>
    <row r="299" spans="1:16" ht="11.4">
      <c r="A299" s="82">
        <v>6</v>
      </c>
      <c r="B299" s="83">
        <v>887</v>
      </c>
      <c r="C299" s="84" t="s">
        <v>319</v>
      </c>
      <c r="D299" s="24">
        <f>'2018 Kunta fi 7.9.'!D299</f>
        <v>13110114.16</v>
      </c>
      <c r="E299" s="92">
        <f>'2018 Kunta fi 7.9.'!E299</f>
        <v>5.2357004005474383E-3</v>
      </c>
      <c r="F299" s="24">
        <f>'2018 Kunta fi 7.9.'!F299</f>
        <v>13046551.624613617</v>
      </c>
      <c r="G299" s="24">
        <f>'2018 Kunta fi 7.9.'!G299</f>
        <v>13300617.637881143</v>
      </c>
      <c r="H299" s="24">
        <f>'2018 Kunta fi 7.9.'!H299</f>
        <v>-254066.0132675264</v>
      </c>
      <c r="I299" s="24">
        <f>'2018 Kunta fi 7.9.'!I299</f>
        <v>-1277334.2714473996</v>
      </c>
      <c r="J299" s="24">
        <f>'2018 Kunta fi 7.9.'!J299</f>
        <v>-1531400.284714926</v>
      </c>
      <c r="K299" s="24">
        <f>'2018 Kunta fi 7.9.'!K299</f>
        <v>511998.1669772364</v>
      </c>
      <c r="L299" s="85"/>
      <c r="M299" s="87">
        <v>7.0373742563315954E-4</v>
      </c>
      <c r="N299" s="88">
        <v>1150</v>
      </c>
      <c r="O299" s="88" t="s">
        <v>319</v>
      </c>
      <c r="P299" s="24">
        <f>'2018 Kunta fi 7.9.'!R299</f>
        <v>812101.53381292173</v>
      </c>
    </row>
    <row r="300" spans="1:16" ht="11.4">
      <c r="A300" s="82">
        <v>17</v>
      </c>
      <c r="B300" s="83">
        <v>889</v>
      </c>
      <c r="C300" s="84" t="s">
        <v>807</v>
      </c>
      <c r="D300" s="24">
        <f>'2018 Kunta fi 7.9.'!D300</f>
        <v>6622367.96</v>
      </c>
      <c r="E300" s="92">
        <f>'2018 Kunta fi 7.9.'!E300</f>
        <v>2.1165251038957056E-2</v>
      </c>
      <c r="F300" s="24">
        <f>'2018 Kunta fi 7.9.'!F300</f>
        <v>6590260.3450195398</v>
      </c>
      <c r="G300" s="24">
        <f>'2018 Kunta fi 7.9.'!G300</f>
        <v>6447344.020705224</v>
      </c>
      <c r="H300" s="24">
        <f>'2018 Kunta fi 7.9.'!H300</f>
        <v>142916.3243143158</v>
      </c>
      <c r="I300" s="24">
        <f>'2018 Kunta fi 7.9.'!I300</f>
        <v>-645225.31613433349</v>
      </c>
      <c r="J300" s="24">
        <f>'2018 Kunta fi 7.9.'!J300</f>
        <v>-502308.99182001769</v>
      </c>
      <c r="K300" s="24">
        <f>'2018 Kunta fi 7.9.'!K300</f>
        <v>258627.82087084284</v>
      </c>
      <c r="L300" s="85"/>
      <c r="M300" s="87">
        <v>3.4993659238591345E-4</v>
      </c>
      <c r="N300" s="88">
        <v>1154</v>
      </c>
      <c r="O300" s="88" t="s">
        <v>807</v>
      </c>
      <c r="P300" s="24">
        <f>'2018 Kunta fi 7.9.'!R300</f>
        <v>846510.69565932616</v>
      </c>
    </row>
    <row r="301" spans="1:16" ht="11.4">
      <c r="A301" s="82">
        <v>19</v>
      </c>
      <c r="B301" s="83">
        <v>890</v>
      </c>
      <c r="C301" s="84" t="s">
        <v>924</v>
      </c>
      <c r="D301" s="24">
        <f>'2018 Kunta fi 7.9.'!D301</f>
        <v>3718059.18</v>
      </c>
      <c r="E301" s="92">
        <f>'2018 Kunta fi 7.9.'!E301</f>
        <v>1.7990602088842067E-3</v>
      </c>
      <c r="F301" s="24">
        <f>'2018 Kunta fi 7.9.'!F301</f>
        <v>3700032.6956144958</v>
      </c>
      <c r="G301" s="24">
        <f>'2018 Kunta fi 7.9.'!G301</f>
        <v>3808379.2217187597</v>
      </c>
      <c r="H301" s="24">
        <f>'2018 Kunta fi 7.9.'!H301</f>
        <v>-108346.52610426396</v>
      </c>
      <c r="I301" s="24">
        <f>'2018 Kunta fi 7.9.'!I301</f>
        <v>-362255.00067526614</v>
      </c>
      <c r="J301" s="24">
        <f>'2018 Kunta fi 7.9.'!J301</f>
        <v>-470601.5267795301</v>
      </c>
      <c r="K301" s="24">
        <f>'2018 Kunta fi 7.9.'!K301</f>
        <v>145203.88317296596</v>
      </c>
      <c r="L301" s="85"/>
      <c r="M301" s="87">
        <v>2.0026624581190587E-4</v>
      </c>
      <c r="N301" s="88">
        <v>1156</v>
      </c>
      <c r="O301" s="88" t="s">
        <v>924</v>
      </c>
      <c r="P301" s="24">
        <f>'2018 Kunta fi 7.9.'!R301</f>
        <v>149025.27541318585</v>
      </c>
    </row>
    <row r="302" spans="1:16" ht="11.4">
      <c r="A302" s="82">
        <v>13</v>
      </c>
      <c r="B302" s="83">
        <v>892</v>
      </c>
      <c r="C302" s="84" t="s">
        <v>922</v>
      </c>
      <c r="D302" s="24">
        <f>'2018 Kunta fi 7.9.'!D302</f>
        <v>9552459.6500000004</v>
      </c>
      <c r="E302" s="92">
        <f>'2018 Kunta fi 7.9.'!E302</f>
        <v>2.5350855882249057E-2</v>
      </c>
      <c r="F302" s="24">
        <f>'2018 Kunta fi 7.9.'!F302</f>
        <v>9506145.8996298704</v>
      </c>
      <c r="G302" s="24">
        <f>'2018 Kunta fi 7.9.'!G302</f>
        <v>9528256.2358747255</v>
      </c>
      <c r="H302" s="24">
        <f>'2018 Kunta fi 7.9.'!H302</f>
        <v>-22110.336244855076</v>
      </c>
      <c r="I302" s="24">
        <f>'2018 Kunta fi 7.9.'!I302</f>
        <v>-930707.69168370334</v>
      </c>
      <c r="J302" s="24">
        <f>'2018 Kunta fi 7.9.'!J302</f>
        <v>-952818.02792855841</v>
      </c>
      <c r="K302" s="24">
        <f>'2018 Kunta fi 7.9.'!K302</f>
        <v>373058.67601415404</v>
      </c>
      <c r="L302" s="85"/>
      <c r="M302" s="87">
        <v>5.0270683725855904E-4</v>
      </c>
      <c r="N302" s="88">
        <v>1164</v>
      </c>
      <c r="O302" s="88" t="s">
        <v>922</v>
      </c>
      <c r="P302" s="24">
        <f>'2018 Kunta fi 7.9.'!R302</f>
        <v>530742.54066268879</v>
      </c>
    </row>
    <row r="303" spans="1:16" ht="11.4">
      <c r="A303" s="82">
        <v>15</v>
      </c>
      <c r="B303" s="83">
        <v>893</v>
      </c>
      <c r="C303" s="84" t="s">
        <v>982</v>
      </c>
      <c r="D303" s="24">
        <f>'2018 Kunta fi 7.9.'!D303</f>
        <v>21890320.960000001</v>
      </c>
      <c r="E303" s="92">
        <f>'2018 Kunta fi 7.9.'!E303</f>
        <v>4.7895127247421732E-2</v>
      </c>
      <c r="F303" s="24">
        <f>'2018 Kunta fi 7.9.'!F303</f>
        <v>21784188.833028551</v>
      </c>
      <c r="G303" s="24">
        <f>'2018 Kunta fi 7.9.'!G303</f>
        <v>21458798.686861869</v>
      </c>
      <c r="H303" s="24">
        <f>'2018 Kunta fi 7.9.'!H303</f>
        <v>325390.14616668224</v>
      </c>
      <c r="I303" s="24">
        <f>'2018 Kunta fi 7.9.'!I303</f>
        <v>-2132800.4343778607</v>
      </c>
      <c r="J303" s="24">
        <f>'2018 Kunta fi 7.9.'!J303</f>
        <v>-1807410.2882111785</v>
      </c>
      <c r="K303" s="24">
        <f>'2018 Kunta fi 7.9.'!K303</f>
        <v>854897.52944023011</v>
      </c>
      <c r="L303" s="85"/>
      <c r="M303" s="87">
        <v>1.1272140332633928E-3</v>
      </c>
      <c r="N303" s="88">
        <v>1158</v>
      </c>
      <c r="O303" s="88" t="s">
        <v>982</v>
      </c>
      <c r="P303" s="24">
        <f>'2018 Kunta fi 7.9.'!R303</f>
        <v>2727038.2356360517</v>
      </c>
    </row>
    <row r="304" spans="1:16" ht="11.4">
      <c r="A304" s="82">
        <v>2</v>
      </c>
      <c r="B304" s="83">
        <v>895</v>
      </c>
      <c r="C304" s="84" t="s">
        <v>76</v>
      </c>
      <c r="D304" s="24">
        <f>'2018 Kunta fi 7.9.'!D304</f>
        <v>55446643.210000001</v>
      </c>
      <c r="E304" s="92">
        <f>'2018 Kunta fi 7.9.'!E304</f>
        <v>5.1267977026315137E-2</v>
      </c>
      <c r="F304" s="24">
        <f>'2018 Kunta fi 7.9.'!F304</f>
        <v>55177817.997795142</v>
      </c>
      <c r="G304" s="24">
        <f>'2018 Kunta fi 7.9.'!G304</f>
        <v>54711762.457929425</v>
      </c>
      <c r="H304" s="24">
        <f>'2018 Kunta fi 7.9.'!H304</f>
        <v>466055.53986571729</v>
      </c>
      <c r="I304" s="24">
        <f>'2018 Kunta fi 7.9.'!I304</f>
        <v>-5402233.4774885941</v>
      </c>
      <c r="J304" s="24">
        <f>'2018 Kunta fi 7.9.'!J304</f>
        <v>-4936177.9376228768</v>
      </c>
      <c r="K304" s="24">
        <f>'2018 Kunta fi 7.9.'!K304</f>
        <v>2165395.3079353529</v>
      </c>
      <c r="L304" s="85"/>
      <c r="M304" s="87">
        <v>2.8459934858231957E-3</v>
      </c>
      <c r="N304" s="88">
        <v>1167</v>
      </c>
      <c r="O304" s="88" t="s">
        <v>76</v>
      </c>
      <c r="P304" s="24">
        <f>'2018 Kunta fi 7.9.'!R304</f>
        <v>3863614.3024997832</v>
      </c>
    </row>
    <row r="305" spans="1:16" ht="11.4">
      <c r="A305" s="82">
        <v>15</v>
      </c>
      <c r="B305" s="83">
        <v>905</v>
      </c>
      <c r="C305" s="84" t="s">
        <v>978</v>
      </c>
      <c r="D305" s="24">
        <f>'2018 Kunta fi 7.9.'!D305</f>
        <v>227779634.12</v>
      </c>
      <c r="E305" s="92">
        <f>'2018 Kunta fi 7.9.'!E305</f>
        <v>1.8083888120944192E-2</v>
      </c>
      <c r="F305" s="24">
        <f>'2018 Kunta fi 7.9.'!F305</f>
        <v>226675276.76068544</v>
      </c>
      <c r="G305" s="24">
        <f>'2018 Kunta fi 7.9.'!G305</f>
        <v>226263452.33216128</v>
      </c>
      <c r="H305" s="24">
        <f>'2018 Kunta fi 7.9.'!H305</f>
        <v>411824.42852416635</v>
      </c>
      <c r="I305" s="24">
        <f>'2018 Kunta fi 7.9.'!I305</f>
        <v>-22192845.115486432</v>
      </c>
      <c r="J305" s="24">
        <f>'2018 Kunta fi 7.9.'!J305</f>
        <v>-21781020.686962266</v>
      </c>
      <c r="K305" s="24">
        <f>'2018 Kunta fi 7.9.'!K305</f>
        <v>8895632.3126468919</v>
      </c>
      <c r="L305" s="85"/>
      <c r="M305" s="87">
        <v>1.2072672095403601E-2</v>
      </c>
      <c r="N305" s="88">
        <v>1171</v>
      </c>
      <c r="O305" s="88" t="s">
        <v>978</v>
      </c>
      <c r="P305" s="24">
        <f>'2018 Kunta fi 7.9.'!R305</f>
        <v>24643353.431895714</v>
      </c>
    </row>
    <row r="306" spans="1:16" ht="11.4">
      <c r="A306" s="82">
        <v>6</v>
      </c>
      <c r="B306" s="83">
        <v>908</v>
      </c>
      <c r="C306" s="84" t="s">
        <v>105</v>
      </c>
      <c r="D306" s="24">
        <f>'2018 Kunta fi 7.9.'!D306</f>
        <v>69687994.040000007</v>
      </c>
      <c r="E306" s="92">
        <f>'2018 Kunta fi 7.9.'!E306</f>
        <v>1.6188555701792895E-2</v>
      </c>
      <c r="F306" s="24">
        <f>'2018 Kunta fi 7.9.'!F306</f>
        <v>69350121.651314899</v>
      </c>
      <c r="G306" s="24">
        <f>'2018 Kunta fi 7.9.'!G306</f>
        <v>68921808.405007511</v>
      </c>
      <c r="H306" s="24">
        <f>'2018 Kunta fi 7.9.'!H306</f>
        <v>428313.24630738795</v>
      </c>
      <c r="I306" s="24">
        <f>'2018 Kunta fi 7.9.'!I306</f>
        <v>-6789785.5052479682</v>
      </c>
      <c r="J306" s="24">
        <f>'2018 Kunta fi 7.9.'!J306</f>
        <v>-6361472.2589405803</v>
      </c>
      <c r="K306" s="24">
        <f>'2018 Kunta fi 7.9.'!K306</f>
        <v>2721572.4267042219</v>
      </c>
      <c r="L306" s="85"/>
      <c r="M306" s="87">
        <v>3.7004602417119036E-3</v>
      </c>
      <c r="N306" s="88">
        <v>1177</v>
      </c>
      <c r="O306" s="88" t="s">
        <v>105</v>
      </c>
      <c r="P306" s="24">
        <f>'2018 Kunta fi 7.9.'!R306</f>
        <v>4421109.5131679596</v>
      </c>
    </row>
    <row r="307" spans="1:16" ht="11.4">
      <c r="A307" s="82">
        <v>12</v>
      </c>
      <c r="B307" s="83">
        <v>911</v>
      </c>
      <c r="C307" s="84" t="s">
        <v>900</v>
      </c>
      <c r="D307" s="24">
        <f>'2018 Kunta fi 7.9.'!D307</f>
        <v>5192275.9400000004</v>
      </c>
      <c r="E307" s="92">
        <f>'2018 Kunta fi 7.9.'!E307</f>
        <v>2.1536633125019078E-2</v>
      </c>
      <c r="F307" s="24">
        <f>'2018 Kunta fi 7.9.'!F307</f>
        <v>5167101.9240345955</v>
      </c>
      <c r="G307" s="24">
        <f>'2018 Kunta fi 7.9.'!G307</f>
        <v>5093281.353179737</v>
      </c>
      <c r="H307" s="24">
        <f>'2018 Kunta fi 7.9.'!H307</f>
        <v>73820.570854858495</v>
      </c>
      <c r="I307" s="24">
        <f>'2018 Kunta fi 7.9.'!I307</f>
        <v>-505889.72178513528</v>
      </c>
      <c r="J307" s="24">
        <f>'2018 Kunta fi 7.9.'!J307</f>
        <v>-432069.15093027678</v>
      </c>
      <c r="K307" s="24">
        <f>'2018 Kunta fi 7.9.'!K307</f>
        <v>202777.46869902217</v>
      </c>
      <c r="L307" s="85"/>
      <c r="M307" s="87">
        <v>2.7426847878530549E-4</v>
      </c>
      <c r="N307" s="88">
        <v>1182</v>
      </c>
      <c r="O307" s="88" t="s">
        <v>900</v>
      </c>
      <c r="P307" s="24">
        <f>'2018 Kunta fi 7.9.'!R307</f>
        <v>821289.96225072315</v>
      </c>
    </row>
    <row r="308" spans="1:16" ht="11.4">
      <c r="A308" s="82">
        <v>11</v>
      </c>
      <c r="B308" s="83">
        <v>915</v>
      </c>
      <c r="C308" s="84" t="s">
        <v>86</v>
      </c>
      <c r="D308" s="24">
        <f>'2018 Kunta fi 7.9.'!D308</f>
        <v>69166491.709999993</v>
      </c>
      <c r="E308" s="92">
        <f>'2018 Kunta fi 7.9.'!E308</f>
        <v>6.7031510512343129E-3</v>
      </c>
      <c r="F308" s="24">
        <f>'2018 Kunta fi 7.9.'!F308</f>
        <v>68831147.751647398</v>
      </c>
      <c r="G308" s="24">
        <f>'2018 Kunta fi 7.9.'!G308</f>
        <v>68667301.546043381</v>
      </c>
      <c r="H308" s="24">
        <f>'2018 Kunta fi 7.9.'!H308</f>
        <v>163846.20560401678</v>
      </c>
      <c r="I308" s="24">
        <f>'2018 Kunta fi 7.9.'!I308</f>
        <v>-6738974.9027910419</v>
      </c>
      <c r="J308" s="24">
        <f>'2018 Kunta fi 7.9.'!J308</f>
        <v>-6575128.6971870251</v>
      </c>
      <c r="K308" s="24">
        <f>'2018 Kunta fi 7.9.'!K308</f>
        <v>2701205.8430287703</v>
      </c>
      <c r="L308" s="85"/>
      <c r="M308" s="87">
        <v>3.7073739859931256E-3</v>
      </c>
      <c r="N308" s="88">
        <v>1194</v>
      </c>
      <c r="O308" s="88" t="s">
        <v>86</v>
      </c>
      <c r="P308" s="24">
        <f>'2018 Kunta fi 7.9.'!R308</f>
        <v>3941802.0112385792</v>
      </c>
    </row>
    <row r="309" spans="1:16" ht="11.4">
      <c r="A309" s="82">
        <v>2</v>
      </c>
      <c r="B309" s="83">
        <v>918</v>
      </c>
      <c r="C309" s="84" t="s">
        <v>690</v>
      </c>
      <c r="D309" s="24">
        <f>'2018 Kunta fi 7.9.'!D309</f>
        <v>7181095.3099999996</v>
      </c>
      <c r="E309" s="92">
        <f>'2018 Kunta fi 7.9.'!E309</f>
        <v>4.2958448243082259E-2</v>
      </c>
      <c r="F309" s="24">
        <f>'2018 Kunta fi 7.9.'!F309</f>
        <v>7146278.7844393356</v>
      </c>
      <c r="G309" s="24">
        <f>'2018 Kunta fi 7.9.'!G309</f>
        <v>7094268.6193145169</v>
      </c>
      <c r="H309" s="24">
        <f>'2018 Kunta fi 7.9.'!H309</f>
        <v>52010.165124818683</v>
      </c>
      <c r="I309" s="24">
        <f>'2018 Kunta fi 7.9.'!I309</f>
        <v>-699662.79729124717</v>
      </c>
      <c r="J309" s="24">
        <f>'2018 Kunta fi 7.9.'!J309</f>
        <v>-647652.63216642849</v>
      </c>
      <c r="K309" s="24">
        <f>'2018 Kunta fi 7.9.'!K309</f>
        <v>280448.17846260685</v>
      </c>
      <c r="L309" s="85"/>
      <c r="M309" s="87">
        <v>3.7153160436217828E-4</v>
      </c>
      <c r="N309" s="88">
        <v>1202</v>
      </c>
      <c r="O309" s="88" t="s">
        <v>690</v>
      </c>
      <c r="P309" s="24">
        <f>'2018 Kunta fi 7.9.'!R309</f>
        <v>463579.48187752918</v>
      </c>
    </row>
    <row r="310" spans="1:16" ht="11.4">
      <c r="A310" s="82">
        <v>11</v>
      </c>
      <c r="B310" s="83">
        <v>921</v>
      </c>
      <c r="C310" s="84" t="s">
        <v>347</v>
      </c>
      <c r="D310" s="24">
        <f>'2018 Kunta fi 7.9.'!D310</f>
        <v>4806953.87</v>
      </c>
      <c r="E310" s="92">
        <f>'2018 Kunta fi 7.9.'!E310</f>
        <v>6.0348438353039491E-3</v>
      </c>
      <c r="F310" s="24">
        <f>'2018 Kunta fi 7.9.'!F310</f>
        <v>4783648.0336256055</v>
      </c>
      <c r="G310" s="24">
        <f>'2018 Kunta fi 7.9.'!G310</f>
        <v>4836672.7334477315</v>
      </c>
      <c r="H310" s="24">
        <f>'2018 Kunta fi 7.9.'!H310</f>
        <v>-53024.699822125956</v>
      </c>
      <c r="I310" s="24">
        <f>'2018 Kunta fi 7.9.'!I310</f>
        <v>-468347.32668855024</v>
      </c>
      <c r="J310" s="24">
        <f>'2018 Kunta fi 7.9.'!J310</f>
        <v>-521372.02651067619</v>
      </c>
      <c r="K310" s="24">
        <f>'2018 Kunta fi 7.9.'!K310</f>
        <v>187729.22494399795</v>
      </c>
      <c r="L310" s="85"/>
      <c r="M310" s="87">
        <v>2.5782736502891673E-4</v>
      </c>
      <c r="N310" s="88">
        <v>1211</v>
      </c>
      <c r="O310" s="88" t="s">
        <v>347</v>
      </c>
      <c r="P310" s="24">
        <f>'2018 Kunta fi 7.9.'!R310</f>
        <v>562355.88536977232</v>
      </c>
    </row>
    <row r="311" spans="1:16" ht="11.4">
      <c r="A311" s="82">
        <v>6</v>
      </c>
      <c r="B311" s="83">
        <v>922</v>
      </c>
      <c r="C311" s="84" t="s">
        <v>129</v>
      </c>
      <c r="D311" s="24">
        <f>'2018 Kunta fi 7.9.'!D311</f>
        <v>15016637.93</v>
      </c>
      <c r="E311" s="92">
        <f>'2018 Kunta fi 7.9.'!E311</f>
        <v>4.0854509270042305E-2</v>
      </c>
      <c r="F311" s="24">
        <f>'2018 Kunta fi 7.9.'!F311</f>
        <v>14943831.88360245</v>
      </c>
      <c r="G311" s="24">
        <f>'2018 Kunta fi 7.9.'!G311</f>
        <v>14628915.390281716</v>
      </c>
      <c r="H311" s="24">
        <f>'2018 Kunta fi 7.9.'!H311</f>
        <v>314916.49332073331</v>
      </c>
      <c r="I311" s="24">
        <f>'2018 Kunta fi 7.9.'!I311</f>
        <v>-1463089.1871582253</v>
      </c>
      <c r="J311" s="24">
        <f>'2018 Kunta fi 7.9.'!J311</f>
        <v>-1148172.693837492</v>
      </c>
      <c r="K311" s="24">
        <f>'2018 Kunta fi 7.9.'!K311</f>
        <v>586454.93094019266</v>
      </c>
      <c r="L311" s="85"/>
      <c r="M311" s="87">
        <v>7.7849308613699966E-4</v>
      </c>
      <c r="N311" s="88">
        <v>1213</v>
      </c>
      <c r="O311" s="88" t="s">
        <v>129</v>
      </c>
      <c r="P311" s="24">
        <f>'2018 Kunta fi 7.9.'!R311</f>
        <v>514327.11075692333</v>
      </c>
    </row>
    <row r="312" spans="1:16" ht="11.4">
      <c r="A312" s="82">
        <v>16</v>
      </c>
      <c r="B312" s="83">
        <v>924</v>
      </c>
      <c r="C312" s="84" t="s">
        <v>1021</v>
      </c>
      <c r="D312" s="24">
        <f>'2018 Kunta fi 7.9.'!D312</f>
        <v>8968563.2300000004</v>
      </c>
      <c r="E312" s="92">
        <f>'2018 Kunta fi 7.9.'!E312</f>
        <v>8.4167591380435169E-3</v>
      </c>
      <c r="F312" s="24">
        <f>'2018 Kunta fi 7.9.'!F312</f>
        <v>8925080.4188883156</v>
      </c>
      <c r="G312" s="24">
        <f>'2018 Kunta fi 7.9.'!G312</f>
        <v>8892049.3000530973</v>
      </c>
      <c r="H312" s="24">
        <f>'2018 Kunta fi 7.9.'!H312</f>
        <v>33031.118835218251</v>
      </c>
      <c r="I312" s="24">
        <f>'2018 Kunta fi 7.9.'!I312</f>
        <v>-873817.95760975953</v>
      </c>
      <c r="J312" s="24">
        <f>'2018 Kunta fi 7.9.'!J312</f>
        <v>-840786.83877454128</v>
      </c>
      <c r="K312" s="24">
        <f>'2018 Kunta fi 7.9.'!K312</f>
        <v>350255.37368619238</v>
      </c>
      <c r="L312" s="85"/>
      <c r="M312" s="87">
        <v>4.7990458375583335E-4</v>
      </c>
      <c r="N312" s="88">
        <v>1217</v>
      </c>
      <c r="O312" s="88" t="s">
        <v>1021</v>
      </c>
      <c r="P312" s="24">
        <f>'2018 Kunta fi 7.9.'!R312</f>
        <v>619032.84659640212</v>
      </c>
    </row>
    <row r="313" spans="1:16" ht="11.4">
      <c r="A313" s="82">
        <v>11</v>
      </c>
      <c r="B313" s="83">
        <v>925</v>
      </c>
      <c r="C313" s="84" t="s">
        <v>283</v>
      </c>
      <c r="D313" s="24">
        <f>'2018 Kunta fi 7.9.'!D313</f>
        <v>9721921.3200000003</v>
      </c>
      <c r="E313" s="92">
        <f>'2018 Kunta fi 7.9.'!E313</f>
        <v>5.888447935050567E-2</v>
      </c>
      <c r="F313" s="24">
        <f>'2018 Kunta fi 7.9.'!F313</f>
        <v>9674785.9586763326</v>
      </c>
      <c r="G313" s="24">
        <f>'2018 Kunta fi 7.9.'!G313</f>
        <v>9223083.2066361085</v>
      </c>
      <c r="H313" s="24">
        <f>'2018 Kunta fi 7.9.'!H313</f>
        <v>451702.75204022415</v>
      </c>
      <c r="I313" s="24">
        <f>'2018 Kunta fi 7.9.'!I313</f>
        <v>-947218.54705429531</v>
      </c>
      <c r="J313" s="24">
        <f>'2018 Kunta fi 7.9.'!J313</f>
        <v>-495515.79501407116</v>
      </c>
      <c r="K313" s="24">
        <f>'2018 Kunta fi 7.9.'!K313</f>
        <v>379676.77737879555</v>
      </c>
      <c r="L313" s="85"/>
      <c r="M313" s="87">
        <v>4.9542235312560756E-4</v>
      </c>
      <c r="N313" s="88">
        <v>1220</v>
      </c>
      <c r="O313" s="88" t="s">
        <v>283</v>
      </c>
      <c r="P313" s="24">
        <f>'2018 Kunta fi 7.9.'!R313</f>
        <v>3237080.7669512541</v>
      </c>
    </row>
    <row r="314" spans="1:16" ht="11.4">
      <c r="A314" s="82">
        <v>1</v>
      </c>
      <c r="B314" s="83">
        <v>927</v>
      </c>
      <c r="C314" s="84" t="s">
        <v>996</v>
      </c>
      <c r="D314" s="24">
        <f>'2018 Kunta fi 7.9.'!D314</f>
        <v>113357271.06</v>
      </c>
      <c r="E314" s="92">
        <f>'2018 Kunta fi 7.9.'!E314</f>
        <v>2.0724937424068335E-2</v>
      </c>
      <c r="F314" s="24">
        <f>'2018 Kunta fi 7.9.'!F314</f>
        <v>112807674.35434818</v>
      </c>
      <c r="G314" s="24">
        <f>'2018 Kunta fi 7.9.'!G314</f>
        <v>113031888.76638223</v>
      </c>
      <c r="H314" s="24">
        <f>'2018 Kunta fi 7.9.'!H314</f>
        <v>-224214.41203404963</v>
      </c>
      <c r="I314" s="24">
        <f>'2018 Kunta fi 7.9.'!I314</f>
        <v>-11044535.957167478</v>
      </c>
      <c r="J314" s="24">
        <f>'2018 Kunta fi 7.9.'!J314</f>
        <v>-11268750.369201528</v>
      </c>
      <c r="K314" s="24">
        <f>'2018 Kunta fi 7.9.'!K314</f>
        <v>4427018.2767242761</v>
      </c>
      <c r="L314" s="85"/>
      <c r="M314" s="87">
        <v>5.9925647526855134E-3</v>
      </c>
      <c r="N314" s="88">
        <v>1224</v>
      </c>
      <c r="O314" s="88" t="s">
        <v>996</v>
      </c>
      <c r="P314" s="24">
        <f>'2018 Kunta fi 7.9.'!R314</f>
        <v>3672878.5288999872</v>
      </c>
    </row>
    <row r="315" spans="1:16" ht="11.4">
      <c r="A315" s="82">
        <v>13</v>
      </c>
      <c r="B315" s="83">
        <v>931</v>
      </c>
      <c r="C315" s="84" t="s">
        <v>731</v>
      </c>
      <c r="D315" s="24">
        <f>'2018 Kunta fi 7.9.'!D315</f>
        <v>16430783.93</v>
      </c>
      <c r="E315" s="92">
        <f>'2018 Kunta fi 7.9.'!E315</f>
        <v>1.8669378284774663E-3</v>
      </c>
      <c r="F315" s="24">
        <f>'2018 Kunta fi 7.9.'!F315</f>
        <v>16351121.59661139</v>
      </c>
      <c r="G315" s="24">
        <f>'2018 Kunta fi 7.9.'!G315</f>
        <v>16145953.893894576</v>
      </c>
      <c r="H315" s="24">
        <f>'2018 Kunta fi 7.9.'!H315</f>
        <v>205167.70271681435</v>
      </c>
      <c r="I315" s="24">
        <f>'2018 Kunta fi 7.9.'!I315</f>
        <v>-1600871.1415016537</v>
      </c>
      <c r="J315" s="24">
        <f>'2018 Kunta fi 7.9.'!J315</f>
        <v>-1395703.4387848394</v>
      </c>
      <c r="K315" s="24">
        <f>'2018 Kunta fi 7.9.'!K315</f>
        <v>641682.53239367914</v>
      </c>
      <c r="L315" s="85"/>
      <c r="M315" s="87">
        <v>8.8495322879129131E-4</v>
      </c>
      <c r="N315" s="88">
        <v>1228</v>
      </c>
      <c r="O315" s="88" t="s">
        <v>731</v>
      </c>
      <c r="P315" s="24">
        <f>'2018 Kunta fi 7.9.'!R315</f>
        <v>2259262.7754776552</v>
      </c>
    </row>
    <row r="316" spans="1:16" ht="11.4">
      <c r="A316" s="82">
        <v>14</v>
      </c>
      <c r="B316" s="83">
        <v>934</v>
      </c>
      <c r="C316" s="84" t="s">
        <v>371</v>
      </c>
      <c r="D316" s="24">
        <f>'2018 Kunta fi 7.9.'!D316</f>
        <v>8991520.5</v>
      </c>
      <c r="E316" s="92">
        <f>'2018 Kunta fi 7.9.'!E316</f>
        <v>3.8217746745764059E-2</v>
      </c>
      <c r="F316" s="24">
        <f>'2018 Kunta fi 7.9.'!F316</f>
        <v>8947926.3838097379</v>
      </c>
      <c r="G316" s="24">
        <f>'2018 Kunta fi 7.9.'!G316</f>
        <v>8631295.488761887</v>
      </c>
      <c r="H316" s="24">
        <f>'2018 Kunta fi 7.9.'!H316</f>
        <v>316630.89504785091</v>
      </c>
      <c r="I316" s="24">
        <f>'2018 Kunta fi 7.9.'!I316</f>
        <v>-876054.712178941</v>
      </c>
      <c r="J316" s="24">
        <f>'2018 Kunta fi 7.9.'!J316</f>
        <v>-559423.81713109009</v>
      </c>
      <c r="K316" s="24">
        <f>'2018 Kunta fi 7.9.'!K316</f>
        <v>351151.93949907174</v>
      </c>
      <c r="L316" s="85"/>
      <c r="M316" s="87">
        <v>4.6732258357995465E-4</v>
      </c>
      <c r="N316" s="88">
        <v>1237</v>
      </c>
      <c r="O316" s="88" t="s">
        <v>371</v>
      </c>
      <c r="P316" s="24">
        <f>'2018 Kunta fi 7.9.'!R316</f>
        <v>595186.74518130301</v>
      </c>
    </row>
    <row r="317" spans="1:16" ht="11.4">
      <c r="A317" s="82">
        <v>8</v>
      </c>
      <c r="B317" s="83">
        <v>935</v>
      </c>
      <c r="C317" s="84" t="s">
        <v>205</v>
      </c>
      <c r="D317" s="24">
        <f>'2018 Kunta fi 7.9.'!D317</f>
        <v>8430193.3300000001</v>
      </c>
      <c r="E317" s="92">
        <f>'2018 Kunta fi 7.9.'!E317</f>
        <v>2.6221735368475496E-2</v>
      </c>
      <c r="F317" s="24">
        <f>'2018 Kunta fi 7.9.'!F317</f>
        <v>8389320.729249727</v>
      </c>
      <c r="G317" s="24">
        <f>'2018 Kunta fi 7.9.'!G317</f>
        <v>8183268.5837328257</v>
      </c>
      <c r="H317" s="24">
        <f>'2018 Kunta fi 7.9.'!H317</f>
        <v>206052.14551690128</v>
      </c>
      <c r="I317" s="24">
        <f>'2018 Kunta fi 7.9.'!I317</f>
        <v>-821363.92741650075</v>
      </c>
      <c r="J317" s="24">
        <f>'2018 Kunta fi 7.9.'!J317</f>
        <v>-615311.78189959947</v>
      </c>
      <c r="K317" s="24">
        <f>'2018 Kunta fi 7.9.'!K317</f>
        <v>329230.04937614704</v>
      </c>
      <c r="L317" s="85"/>
      <c r="M317" s="87">
        <v>4.4327006568955254E-4</v>
      </c>
      <c r="N317" s="88">
        <v>1239</v>
      </c>
      <c r="O317" s="88" t="s">
        <v>205</v>
      </c>
      <c r="P317" s="24">
        <f>'2018 Kunta fi 7.9.'!R317</f>
        <v>1000488.06264982</v>
      </c>
    </row>
    <row r="318" spans="1:16" ht="11.4">
      <c r="A318" s="82">
        <v>6</v>
      </c>
      <c r="B318" s="83">
        <v>936</v>
      </c>
      <c r="C318" s="84" t="s">
        <v>1000</v>
      </c>
      <c r="D318" s="24">
        <f>'2018 Kunta fi 7.9.'!D318</f>
        <v>18129943.210000001</v>
      </c>
      <c r="E318" s="92">
        <f>'2018 Kunta fi 7.9.'!E318</f>
        <v>2.1496636946456649E-2</v>
      </c>
      <c r="F318" s="24">
        <f>'2018 Kunta fi 7.9.'!F318</f>
        <v>18042042.743018959</v>
      </c>
      <c r="G318" s="24">
        <f>'2018 Kunta fi 7.9.'!G318</f>
        <v>17783127.68823849</v>
      </c>
      <c r="H318" s="24">
        <f>'2018 Kunta fi 7.9.'!H318</f>
        <v>258915.05478046834</v>
      </c>
      <c r="I318" s="24">
        <f>'2018 Kunta fi 7.9.'!I318</f>
        <v>-1766422.2842685056</v>
      </c>
      <c r="J318" s="24">
        <f>'2018 Kunta fi 7.9.'!J318</f>
        <v>-1507507.2294880373</v>
      </c>
      <c r="K318" s="24">
        <f>'2018 Kunta fi 7.9.'!K318</f>
        <v>708040.9504932483</v>
      </c>
      <c r="L318" s="85"/>
      <c r="M318" s="87">
        <v>9.5770461676723069E-4</v>
      </c>
      <c r="N318" s="88">
        <v>1242</v>
      </c>
      <c r="O318" s="88" t="s">
        <v>1000</v>
      </c>
      <c r="P318" s="24">
        <f>'2018 Kunta fi 7.9.'!R318</f>
        <v>2322669.4829283883</v>
      </c>
    </row>
    <row r="319" spans="1:16" ht="11.4">
      <c r="A319" s="82">
        <v>21</v>
      </c>
      <c r="B319" s="83">
        <v>941</v>
      </c>
      <c r="C319" s="84" t="s">
        <v>340</v>
      </c>
      <c r="D319" s="24">
        <f>'2018 Kunta fi 7.9.'!D319</f>
        <v>1184157.83</v>
      </c>
      <c r="E319" s="92">
        <f>'2018 Kunta fi 7.9.'!E319</f>
        <v>-1.5080861688382519E-2</v>
      </c>
      <c r="F319" s="24">
        <f>'2018 Kunta fi 7.9.'!F319</f>
        <v>1178416.6081422921</v>
      </c>
      <c r="G319" s="24">
        <f>'2018 Kunta fi 7.9.'!G319</f>
        <v>1195945.1540009212</v>
      </c>
      <c r="H319" s="24">
        <f>'2018 Kunta fi 7.9.'!H319</f>
        <v>-17528.545858629048</v>
      </c>
      <c r="I319" s="24">
        <f>'2018 Kunta fi 7.9.'!I319</f>
        <v>-115373.92890725094</v>
      </c>
      <c r="J319" s="24">
        <f>'2018 Kunta fi 7.9.'!J319</f>
        <v>-132902.47476587998</v>
      </c>
      <c r="K319" s="24">
        <f>'2018 Kunta fi 7.9.'!K319</f>
        <v>46245.717693410377</v>
      </c>
      <c r="L319" s="85"/>
      <c r="M319" s="87">
        <v>6.4875556015841609E-5</v>
      </c>
      <c r="N319" s="88">
        <v>1260</v>
      </c>
      <c r="O319" s="88" t="s">
        <v>340</v>
      </c>
      <c r="P319" s="24">
        <f>'2018 Kunta fi 7.9.'!R319</f>
        <v>21131.697967687665</v>
      </c>
    </row>
    <row r="320" spans="1:16" ht="11.4">
      <c r="A320" s="82">
        <v>15</v>
      </c>
      <c r="B320" s="83">
        <v>946</v>
      </c>
      <c r="C320" s="84" t="s">
        <v>1196</v>
      </c>
      <c r="D320" s="24">
        <f>'2018 Kunta fi 7.9.'!D320</f>
        <v>18793762.670000002</v>
      </c>
      <c r="E320" s="92">
        <f>'2018 Kunta fi 7.9.'!E320</f>
        <v>1.8830154902347296E-2</v>
      </c>
      <c r="F320" s="24">
        <f>'2018 Kunta fi 7.9.'!F320</f>
        <v>18702643.768198222</v>
      </c>
      <c r="G320" s="24">
        <f>'2018 Kunta fi 7.9.'!G320</f>
        <v>18520589.81851108</v>
      </c>
      <c r="H320" s="24">
        <f>'2018 Kunta fi 7.9.'!H320</f>
        <v>182053.94968714193</v>
      </c>
      <c r="I320" s="24">
        <f>'2018 Kunta fi 7.9.'!I320</f>
        <v>-1831099.0167487445</v>
      </c>
      <c r="J320" s="24">
        <f>'2018 Kunta fi 7.9.'!J320</f>
        <v>-1649045.0670616026</v>
      </c>
      <c r="K320" s="24">
        <f>'2018 Kunta fi 7.9.'!K320</f>
        <v>733965.54142936715</v>
      </c>
      <c r="L320" s="85"/>
      <c r="M320" s="87">
        <v>9.9536880581497589E-4</v>
      </c>
      <c r="N320" s="88">
        <v>2342</v>
      </c>
      <c r="O320" s="88" t="s">
        <v>1196</v>
      </c>
      <c r="P320" s="24">
        <f>'2018 Kunta fi 7.9.'!R320</f>
        <v>1858030.1659784403</v>
      </c>
    </row>
    <row r="321" spans="1:16" ht="11.4">
      <c r="A321" s="82">
        <v>19</v>
      </c>
      <c r="B321" s="83">
        <v>976</v>
      </c>
      <c r="C321" s="84" t="s">
        <v>981</v>
      </c>
      <c r="D321" s="24">
        <f>'2018 Kunta fi 7.9.'!D321</f>
        <v>10623378.859999999</v>
      </c>
      <c r="E321" s="92">
        <f>'2018 Kunta fi 7.9.'!E321</f>
        <v>4.2442040491379229E-2</v>
      </c>
      <c r="F321" s="24">
        <f>'2018 Kunta fi 7.9.'!F321</f>
        <v>10571872.909214921</v>
      </c>
      <c r="G321" s="24">
        <f>'2018 Kunta fi 7.9.'!G321</f>
        <v>10527591.736665815</v>
      </c>
      <c r="H321" s="24">
        <f>'2018 Kunta fi 7.9.'!H321</f>
        <v>44281.172549106181</v>
      </c>
      <c r="I321" s="24">
        <f>'2018 Kunta fi 7.9.'!I321</f>
        <v>-1035048.64495</v>
      </c>
      <c r="J321" s="24">
        <f>'2018 Kunta fi 7.9.'!J321</f>
        <v>-990767.47240089381</v>
      </c>
      <c r="K321" s="24">
        <f>'2018 Kunta fi 7.9.'!K321</f>
        <v>414882.00919104146</v>
      </c>
      <c r="L321" s="85"/>
      <c r="M321" s="87">
        <v>5.4989887440682272E-4</v>
      </c>
      <c r="N321" s="88">
        <v>1277</v>
      </c>
      <c r="O321" s="88" t="s">
        <v>981</v>
      </c>
      <c r="P321" s="24">
        <f>'2018 Kunta fi 7.9.'!R321</f>
        <v>700316.71539266757</v>
      </c>
    </row>
    <row r="322" spans="1:16" ht="11.4">
      <c r="A322" s="82">
        <v>17</v>
      </c>
      <c r="B322" s="83">
        <v>977</v>
      </c>
      <c r="C322" s="84" t="s">
        <v>724</v>
      </c>
      <c r="D322" s="24">
        <f>'2018 Kunta fi 7.9.'!D322</f>
        <v>45864362.159999996</v>
      </c>
      <c r="E322" s="92">
        <f>'2018 Kunta fi 7.9.'!E322</f>
        <v>2.0077005811127036E-2</v>
      </c>
      <c r="F322" s="24">
        <f>'2018 Kunta fi 7.9.'!F322</f>
        <v>45641995.283007905</v>
      </c>
      <c r="G322" s="24">
        <f>'2018 Kunta fi 7.9.'!G322</f>
        <v>45790375.06128481</v>
      </c>
      <c r="H322" s="24">
        <f>'2018 Kunta fi 7.9.'!H322</f>
        <v>-148379.77827690542</v>
      </c>
      <c r="I322" s="24">
        <f>'2018 Kunta fi 7.9.'!I322</f>
        <v>-4468620.2507517505</v>
      </c>
      <c r="J322" s="24">
        <f>'2018 Kunta fi 7.9.'!J322</f>
        <v>-4617000.029028656</v>
      </c>
      <c r="K322" s="24">
        <f>'2018 Kunta fi 7.9.'!K322</f>
        <v>1791171.9965907694</v>
      </c>
      <c r="L322" s="85"/>
      <c r="M322" s="87">
        <v>2.4261322932275487E-3</v>
      </c>
      <c r="N322" s="88">
        <v>1281</v>
      </c>
      <c r="O322" s="88" t="s">
        <v>724</v>
      </c>
      <c r="P322" s="24">
        <f>'2018 Kunta fi 7.9.'!R322</f>
        <v>3291879.4586535087</v>
      </c>
    </row>
    <row r="323" spans="1:16" ht="11.4">
      <c r="A323" s="82">
        <v>6</v>
      </c>
      <c r="B323" s="83">
        <v>980</v>
      </c>
      <c r="C323" s="84" t="s">
        <v>242</v>
      </c>
      <c r="D323" s="24">
        <f>'2018 Kunta fi 7.9.'!D323</f>
        <v>113825337.03</v>
      </c>
      <c r="E323" s="92">
        <f>'2018 Kunta fi 7.9.'!E323</f>
        <v>3.2476519193046727E-2</v>
      </c>
      <c r="F323" s="24">
        <f>'2018 Kunta fi 7.9.'!F323</f>
        <v>113273470.97265391</v>
      </c>
      <c r="G323" s="24">
        <f>'2018 Kunta fi 7.9.'!G323</f>
        <v>112121760.4974667</v>
      </c>
      <c r="H323" s="24">
        <f>'2018 Kunta fi 7.9.'!H323</f>
        <v>1151710.4751872122</v>
      </c>
      <c r="I323" s="24">
        <f>'2018 Kunta fi 7.9.'!I323</f>
        <v>-11090140.190470301</v>
      </c>
      <c r="J323" s="24">
        <f>'2018 Kunta fi 7.9.'!J323</f>
        <v>-9938429.7152830884</v>
      </c>
      <c r="K323" s="24">
        <f>'2018 Kunta fi 7.9.'!K323</f>
        <v>4445297.9740434345</v>
      </c>
      <c r="L323" s="85"/>
      <c r="M323" s="87">
        <v>5.948820157895076E-3</v>
      </c>
      <c r="N323" s="88">
        <v>1289</v>
      </c>
      <c r="O323" s="88" t="s">
        <v>242</v>
      </c>
      <c r="P323" s="24">
        <f>'2018 Kunta fi 7.9.'!R323</f>
        <v>5846135.6694794251</v>
      </c>
    </row>
    <row r="324" spans="1:16" ht="11.4">
      <c r="A324" s="82">
        <v>5</v>
      </c>
      <c r="B324" s="83">
        <v>981</v>
      </c>
      <c r="C324" s="84" t="s">
        <v>126</v>
      </c>
      <c r="D324" s="24">
        <f>'2018 Kunta fi 7.9.'!D324</f>
        <v>7037967.7000000002</v>
      </c>
      <c r="E324" s="92">
        <f>'2018 Kunta fi 7.9.'!E324</f>
        <v>3.76359159089803E-2</v>
      </c>
      <c r="F324" s="24">
        <f>'2018 Kunta fi 7.9.'!F324</f>
        <v>7003845.1084252922</v>
      </c>
      <c r="G324" s="24">
        <f>'2018 Kunta fi 7.9.'!G324</f>
        <v>6847837.6396840718</v>
      </c>
      <c r="H324" s="24">
        <f>'2018 Kunta fi 7.9.'!H324</f>
        <v>156007.46874122042</v>
      </c>
      <c r="I324" s="24">
        <f>'2018 Kunta fi 7.9.'!I324</f>
        <v>-685717.70122174371</v>
      </c>
      <c r="J324" s="24">
        <f>'2018 Kunta fi 7.9.'!J324</f>
        <v>-529710.23248052329</v>
      </c>
      <c r="K324" s="24">
        <f>'2018 Kunta fi 7.9.'!K324</f>
        <v>274858.51897761022</v>
      </c>
      <c r="L324" s="85"/>
      <c r="M324" s="87">
        <v>3.6599432561697221E-4</v>
      </c>
      <c r="N324" s="88">
        <v>1292</v>
      </c>
      <c r="O324" s="88" t="s">
        <v>126</v>
      </c>
      <c r="P324" s="24">
        <f>'2018 Kunta fi 7.9.'!R324</f>
        <v>283298.08211553341</v>
      </c>
    </row>
    <row r="325" spans="1:16" ht="11.4">
      <c r="A325" s="82">
        <v>14</v>
      </c>
      <c r="B325" s="83">
        <v>989</v>
      </c>
      <c r="C325" s="84" t="s">
        <v>1025</v>
      </c>
      <c r="D325" s="24">
        <f>'2018 Kunta fi 7.9.'!D325</f>
        <v>17210755.350000001</v>
      </c>
      <c r="E325" s="92">
        <f>'2018 Kunta fi 7.9.'!E325</f>
        <v>8.2592510015169207E-3</v>
      </c>
      <c r="F325" s="24">
        <f>'2018 Kunta fi 7.9.'!F325</f>
        <v>17127311.435430702</v>
      </c>
      <c r="G325" s="24">
        <f>'2018 Kunta fi 7.9.'!G325</f>
        <v>17087510.730496611</v>
      </c>
      <c r="H325" s="24">
        <f>'2018 Kunta fi 7.9.'!H325</f>
        <v>39800.704934090376</v>
      </c>
      <c r="I325" s="24">
        <f>'2018 Kunta fi 7.9.'!I325</f>
        <v>-1676864.699860988</v>
      </c>
      <c r="J325" s="24">
        <f>'2018 Kunta fi 7.9.'!J325</f>
        <v>-1637063.9949268976</v>
      </c>
      <c r="K325" s="24">
        <f>'2018 Kunta fi 7.9.'!K325</f>
        <v>672143.28448636981</v>
      </c>
      <c r="L325" s="85"/>
      <c r="M325" s="87">
        <v>9.2108517890692235E-4</v>
      </c>
      <c r="N325" s="88">
        <v>1298</v>
      </c>
      <c r="O325" s="88" t="s">
        <v>1025</v>
      </c>
      <c r="P325" s="24">
        <f>'2018 Kunta fi 7.9.'!R325</f>
        <v>1570980.8008152242</v>
      </c>
    </row>
    <row r="326" spans="1:16" ht="11.4">
      <c r="A326" s="82">
        <v>13</v>
      </c>
      <c r="B326" s="83">
        <v>992</v>
      </c>
      <c r="C326" s="84" t="s">
        <v>88</v>
      </c>
      <c r="D326" s="24">
        <f>'2018 Kunta fi 7.9.'!D326</f>
        <v>61176388.799999997</v>
      </c>
      <c r="E326" s="92">
        <f>'2018 Kunta fi 7.9.'!E326</f>
        <v>3.4238277745886059E-3</v>
      </c>
      <c r="F326" s="24">
        <f>'2018 Kunta fi 7.9.'!F326</f>
        <v>60879783.726203211</v>
      </c>
      <c r="G326" s="24">
        <f>'2018 Kunta fi 7.9.'!G326</f>
        <v>61114207.449589826</v>
      </c>
      <c r="H326" s="24">
        <f>'2018 Kunta fi 7.9.'!H326</f>
        <v>-234423.72338661551</v>
      </c>
      <c r="I326" s="24">
        <f>'2018 Kunta fi 7.9.'!I326</f>
        <v>-5960489.5170211745</v>
      </c>
      <c r="J326" s="24">
        <f>'2018 Kunta fi 7.9.'!J326</f>
        <v>-6194913.2404077901</v>
      </c>
      <c r="K326" s="24">
        <f>'2018 Kunta fi 7.9.'!K326</f>
        <v>2389162.9428714858</v>
      </c>
      <c r="L326" s="85"/>
      <c r="M326" s="87">
        <v>3.2898152236185384E-3</v>
      </c>
      <c r="N326" s="88">
        <v>2003</v>
      </c>
      <c r="O326" s="88" t="s">
        <v>88</v>
      </c>
      <c r="P326" s="24">
        <f>'2018 Kunta fi 7.9.'!R326</f>
        <v>9367458.3461664971</v>
      </c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3.21875" style="44" bestFit="1" customWidth="1"/>
    <col min="4" max="4" width="13.44140625" style="29" customWidth="1"/>
    <col min="5" max="5" width="10.554687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2187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20" width="9.109375" style="29"/>
    <col min="21" max="22" width="12" style="29" bestFit="1" customWidth="1"/>
    <col min="23" max="16384" width="9.109375" style="29"/>
  </cols>
  <sheetData>
    <row r="1" spans="1:22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22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f>'2018 Kunta fi 7.9.'!K2</f>
        <v>43715</v>
      </c>
      <c r="L2" s="1"/>
      <c r="M2" s="1"/>
      <c r="N2" s="1"/>
    </row>
    <row r="3" spans="1:22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93">
        <f>'2018 Kunta fi 7.9.'!K3</f>
        <v>2018</v>
      </c>
      <c r="L3" s="1"/>
      <c r="M3" s="1"/>
      <c r="N3" s="1"/>
    </row>
    <row r="4" spans="1:22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22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2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22" ht="11.4">
      <c r="A7" s="11" t="s">
        <v>167</v>
      </c>
      <c r="B7" s="1"/>
      <c r="C7" s="20"/>
      <c r="D7" s="38">
        <f>'2018 Kunta fi 7.9.'!D7</f>
        <v>30684507026.880009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22" ht="11.4">
      <c r="A8" s="11" t="s">
        <v>168</v>
      </c>
      <c r="B8" s="1"/>
      <c r="C8" s="20"/>
      <c r="D8" s="38">
        <f>'2018 Kunta fi 7.9.'!D8</f>
        <v>30535737531.824001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22" ht="11.4">
      <c r="A9" s="11" t="s">
        <v>66</v>
      </c>
      <c r="B9" s="1"/>
      <c r="C9" s="20"/>
      <c r="D9" s="38">
        <f>'2018 Kunta fi 7.9.'!D9</f>
        <v>2989628614.1799998</v>
      </c>
      <c r="E9" s="1"/>
      <c r="F9" s="1" t="s">
        <v>1805</v>
      </c>
      <c r="G9" s="1"/>
      <c r="H9" s="1"/>
      <c r="I9" s="1"/>
      <c r="J9" s="1"/>
      <c r="K9" s="13"/>
      <c r="L9" s="1"/>
      <c r="M9" s="1"/>
      <c r="N9" s="1"/>
    </row>
    <row r="10" spans="1:22" ht="11.4">
      <c r="A10" s="11" t="s">
        <v>38</v>
      </c>
      <c r="B10" s="1"/>
      <c r="C10" s="20"/>
      <c r="D10" s="38">
        <f>'2018 Kunta fi 7.9.'!D10</f>
        <v>1198342833.6800001</v>
      </c>
      <c r="E10" s="1"/>
      <c r="F10" s="1"/>
      <c r="G10" s="1"/>
      <c r="H10" s="1"/>
      <c r="I10" s="1"/>
      <c r="J10" s="1"/>
      <c r="K10" s="13"/>
      <c r="L10" s="1"/>
      <c r="M10" s="1"/>
      <c r="N10" s="1"/>
    </row>
    <row r="11" spans="1:22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22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1801</v>
      </c>
      <c r="F12" s="19" t="s">
        <v>2</v>
      </c>
      <c r="G12" s="18" t="s">
        <v>3</v>
      </c>
      <c r="H12" s="18" t="s">
        <v>47</v>
      </c>
      <c r="I12" s="18" t="s">
        <v>1814</v>
      </c>
      <c r="J12" s="18" t="s">
        <v>1217</v>
      </c>
      <c r="K12" s="18" t="s">
        <v>6</v>
      </c>
      <c r="L12" s="18" t="s">
        <v>4</v>
      </c>
      <c r="M12" s="18" t="s">
        <v>8</v>
      </c>
      <c r="N12" s="20"/>
    </row>
    <row r="13" spans="1:22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22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22" ht="13.2" customHeight="1">
      <c r="A15" s="25"/>
      <c r="B15" s="26"/>
      <c r="C15" s="27"/>
      <c r="D15" s="24">
        <v>898181527.63999939</v>
      </c>
      <c r="E15" s="22">
        <v>1.8812153519367936E-2</v>
      </c>
      <c r="F15" s="24">
        <v>893826821.46145177</v>
      </c>
      <c r="G15" s="24">
        <v>894697109.68244338</v>
      </c>
      <c r="H15" s="24">
        <v>-870288.22099098458</v>
      </c>
      <c r="I15" s="24">
        <v>-87510912.051093161</v>
      </c>
      <c r="J15" s="24">
        <v>-88381200.272084162</v>
      </c>
      <c r="K15" s="24">
        <v>35077291.482906044</v>
      </c>
      <c r="L15" s="24">
        <v>701505680.25</v>
      </c>
      <c r="M15" s="23">
        <v>2.9313179627423636E-2</v>
      </c>
      <c r="N15" s="1"/>
      <c r="U15" s="94"/>
      <c r="V15" s="94"/>
    </row>
    <row r="16" spans="1:22" ht="13.2" customHeight="1">
      <c r="A16" s="25"/>
      <c r="B16" s="26"/>
      <c r="C16" s="27" t="s">
        <v>1221</v>
      </c>
      <c r="D16" s="24">
        <v>196266.27011018887</v>
      </c>
      <c r="E16" s="22">
        <v>-3.2184273348320636E-2</v>
      </c>
      <c r="F16" s="24">
        <v>195314.70084185287</v>
      </c>
      <c r="G16" s="24">
        <v>196183.72455879711</v>
      </c>
      <c r="H16" s="24">
        <v>-869.02371694424073</v>
      </c>
      <c r="I16" s="24">
        <v>-19122.459963452879</v>
      </c>
      <c r="J16" s="24">
        <v>-19991.483680397119</v>
      </c>
      <c r="K16" s="24">
        <v>7664.9195658778199</v>
      </c>
      <c r="L16" s="24"/>
      <c r="M16" s="23">
        <f t="shared" ref="M16:M79" si="0">SUM(D16 / $D$15 )</f>
        <v>2.1851514874268762E-4</v>
      </c>
      <c r="N16" s="28">
        <v>1945</v>
      </c>
      <c r="O16" s="29" t="s">
        <v>543</v>
      </c>
      <c r="U16" s="94"/>
      <c r="V16" s="94"/>
    </row>
    <row r="17" spans="1:22" ht="13.2" customHeight="1">
      <c r="A17" s="25"/>
      <c r="B17" s="26"/>
      <c r="C17" s="27" t="s">
        <v>1222</v>
      </c>
      <c r="D17" s="24">
        <v>2881463.9526441749</v>
      </c>
      <c r="E17" s="22">
        <v>1.0968360460668292E-2</v>
      </c>
      <c r="F17" s="24">
        <v>2867493.5819655312</v>
      </c>
      <c r="G17" s="24">
        <v>2839898.0888038459</v>
      </c>
      <c r="H17" s="24">
        <v>27595.493161685299</v>
      </c>
      <c r="I17" s="24">
        <v>-280744.51631263993</v>
      </c>
      <c r="J17" s="24">
        <v>-253149.02315095463</v>
      </c>
      <c r="K17" s="24">
        <v>112531.76318373111</v>
      </c>
      <c r="L17" s="24"/>
      <c r="M17" s="23">
        <f t="shared" si="0"/>
        <v>3.2081086773353192E-3</v>
      </c>
      <c r="N17" s="28">
        <v>2022</v>
      </c>
      <c r="O17" s="29" t="s">
        <v>545</v>
      </c>
      <c r="U17" s="94"/>
      <c r="V17" s="94"/>
    </row>
    <row r="18" spans="1:22" ht="13.2" customHeight="1">
      <c r="A18" s="25"/>
      <c r="B18" s="26"/>
      <c r="C18" s="27" t="s">
        <v>1223</v>
      </c>
      <c r="D18" s="24">
        <v>1710348.191829839</v>
      </c>
      <c r="E18" s="22">
        <v>1.868819654459819E-2</v>
      </c>
      <c r="F18" s="24">
        <v>1702055.8103799568</v>
      </c>
      <c r="G18" s="24">
        <v>1687592.8981338891</v>
      </c>
      <c r="H18" s="24">
        <v>14462.912246067775</v>
      </c>
      <c r="I18" s="24">
        <v>-166641.29197272717</v>
      </c>
      <c r="J18" s="24">
        <v>-152178.37972665939</v>
      </c>
      <c r="K18" s="24">
        <v>66795.386250832482</v>
      </c>
      <c r="L18" s="24"/>
      <c r="M18" s="23">
        <f t="shared" si="0"/>
        <v>1.9042344327920365E-3</v>
      </c>
      <c r="N18" s="28">
        <v>6</v>
      </c>
      <c r="O18" s="29" t="s">
        <v>1054</v>
      </c>
      <c r="U18" s="94"/>
      <c r="V18" s="94"/>
    </row>
    <row r="19" spans="1:22" ht="13.2" customHeight="1">
      <c r="A19" s="25"/>
      <c r="B19" s="26"/>
      <c r="C19" s="27" t="s">
        <v>1224</v>
      </c>
      <c r="D19" s="24">
        <v>487745.74082593154</v>
      </c>
      <c r="E19" s="22">
        <v>1.4846239815650808E-2</v>
      </c>
      <c r="F19" s="24">
        <v>485380.97454453656</v>
      </c>
      <c r="G19" s="24">
        <v>480432.03827508225</v>
      </c>
      <c r="H19" s="24">
        <v>4948.9362694543088</v>
      </c>
      <c r="I19" s="24">
        <v>-47521.657165299883</v>
      </c>
      <c r="J19" s="24">
        <v>-42572.720895845574</v>
      </c>
      <c r="K19" s="24">
        <v>19048.264737141781</v>
      </c>
      <c r="L19" s="24"/>
      <c r="M19" s="23">
        <f t="shared" si="0"/>
        <v>5.4303693164064397E-4</v>
      </c>
      <c r="N19" s="28">
        <v>12</v>
      </c>
      <c r="O19" s="29" t="s">
        <v>1056</v>
      </c>
      <c r="U19" s="94"/>
      <c r="V19" s="94"/>
    </row>
    <row r="20" spans="1:22" ht="13.2" customHeight="1">
      <c r="A20" s="25"/>
      <c r="B20" s="26"/>
      <c r="C20" s="27" t="s">
        <v>1225</v>
      </c>
      <c r="D20" s="24">
        <v>2016323.8382229102</v>
      </c>
      <c r="E20" s="22">
        <v>4.6824529077067467E-3</v>
      </c>
      <c r="F20" s="24">
        <v>2006547.9771012361</v>
      </c>
      <c r="G20" s="24">
        <v>1998855.8753193477</v>
      </c>
      <c r="H20" s="24">
        <v>7692.1017818883993</v>
      </c>
      <c r="I20" s="24">
        <v>-196452.86909526697</v>
      </c>
      <c r="J20" s="24">
        <v>-188760.76731337857</v>
      </c>
      <c r="K20" s="24">
        <v>78744.860388205489</v>
      </c>
      <c r="L20" s="24"/>
      <c r="M20" s="23">
        <f t="shared" si="0"/>
        <v>2.2448956877579806E-3</v>
      </c>
      <c r="N20" s="28">
        <v>14</v>
      </c>
      <c r="O20" s="29" t="s">
        <v>1058</v>
      </c>
      <c r="U20" s="94"/>
      <c r="V20" s="94"/>
    </row>
    <row r="21" spans="1:22" ht="13.2" customHeight="1">
      <c r="A21" s="25"/>
      <c r="B21" s="26"/>
      <c r="C21" s="27" t="s">
        <v>1226</v>
      </c>
      <c r="D21" s="24">
        <v>1455734.1703686905</v>
      </c>
      <c r="E21" s="22">
        <v>1.0482792599408874E-3</v>
      </c>
      <c r="F21" s="24">
        <v>1448676.2490120982</v>
      </c>
      <c r="G21" s="24">
        <v>1449581.0100609062</v>
      </c>
      <c r="H21" s="24">
        <v>-904.76104880799539</v>
      </c>
      <c r="I21" s="24">
        <v>-141833.94005845758</v>
      </c>
      <c r="J21" s="24">
        <v>-142738.70110726557</v>
      </c>
      <c r="K21" s="24">
        <v>56851.772436045474</v>
      </c>
      <c r="L21" s="24"/>
      <c r="M21" s="23">
        <f t="shared" si="0"/>
        <v>1.6207571916933968E-3</v>
      </c>
      <c r="N21" s="28">
        <v>28</v>
      </c>
      <c r="O21" s="29" t="s">
        <v>1062</v>
      </c>
      <c r="U21" s="94"/>
      <c r="V21" s="94"/>
    </row>
    <row r="22" spans="1:22" ht="13.2" customHeight="1">
      <c r="A22" s="25"/>
      <c r="B22" s="26"/>
      <c r="C22" s="27" t="s">
        <v>1227</v>
      </c>
      <c r="D22" s="24">
        <v>969554.62644244719</v>
      </c>
      <c r="E22" s="22">
        <v>1.3403959704634261E-2</v>
      </c>
      <c r="F22" s="24">
        <v>964853.87788296409</v>
      </c>
      <c r="G22" s="24">
        <v>954193.39383979409</v>
      </c>
      <c r="H22" s="24">
        <v>10660.484043169999</v>
      </c>
      <c r="I22" s="24">
        <v>-94464.879350472344</v>
      </c>
      <c r="J22" s="24">
        <v>-83804.395307302344</v>
      </c>
      <c r="K22" s="24">
        <v>37864.673447117573</v>
      </c>
      <c r="L22" s="24"/>
      <c r="M22" s="23">
        <f t="shared" si="0"/>
        <v>1.0794640021043217E-3</v>
      </c>
      <c r="N22" s="28">
        <v>32</v>
      </c>
      <c r="O22" s="29" t="s">
        <v>1064</v>
      </c>
      <c r="U22" s="94"/>
      <c r="V22" s="94"/>
    </row>
    <row r="23" spans="1:22" ht="13.2" customHeight="1">
      <c r="A23" s="25"/>
      <c r="B23" s="26"/>
      <c r="C23" s="27" t="s">
        <v>1228</v>
      </c>
      <c r="D23" s="24">
        <v>683893.15978944313</v>
      </c>
      <c r="E23" s="22">
        <v>1.2134305335814721E-2</v>
      </c>
      <c r="F23" s="24">
        <v>680577.40047269722</v>
      </c>
      <c r="G23" s="24">
        <v>681266.84575856349</v>
      </c>
      <c r="H23" s="24">
        <v>-689.44528586626984</v>
      </c>
      <c r="I23" s="24">
        <v>-66632.53731785265</v>
      </c>
      <c r="J23" s="24">
        <v>-67321.98260371892</v>
      </c>
      <c r="K23" s="24">
        <v>26708.542728697728</v>
      </c>
      <c r="L23" s="24"/>
      <c r="M23" s="23">
        <f t="shared" si="0"/>
        <v>7.6141975618936877E-4</v>
      </c>
      <c r="N23" s="28">
        <v>34</v>
      </c>
      <c r="O23" s="29" t="s">
        <v>1066</v>
      </c>
      <c r="U23" s="94"/>
      <c r="V23" s="94"/>
    </row>
    <row r="24" spans="1:22" ht="13.2" customHeight="1">
      <c r="A24" s="25"/>
      <c r="B24" s="26"/>
      <c r="C24" s="27" t="s">
        <v>1229</v>
      </c>
      <c r="D24" s="24">
        <v>207915.72039170971</v>
      </c>
      <c r="E24" s="22">
        <v>-8.0166294863426302E-4</v>
      </c>
      <c r="F24" s="24">
        <v>206907.67041033687</v>
      </c>
      <c r="G24" s="24">
        <v>202417.25826137661</v>
      </c>
      <c r="H24" s="24">
        <v>4490.4121489602549</v>
      </c>
      <c r="I24" s="24">
        <v>-20257.479987421084</v>
      </c>
      <c r="J24" s="24">
        <v>-15767.067838460829</v>
      </c>
      <c r="K24" s="24">
        <v>8119.8734371895798</v>
      </c>
      <c r="L24" s="24"/>
      <c r="M24" s="23">
        <f t="shared" si="0"/>
        <v>2.3148518867674209E-4</v>
      </c>
      <c r="N24" s="28">
        <v>1944</v>
      </c>
      <c r="O24" s="29" t="s">
        <v>1183</v>
      </c>
      <c r="U24" s="94"/>
      <c r="V24" s="94"/>
    </row>
    <row r="25" spans="1:22" ht="13.2" customHeight="1">
      <c r="A25" s="25"/>
      <c r="B25" s="26"/>
      <c r="C25" s="27" t="s">
        <v>1230</v>
      </c>
      <c r="D25" s="24">
        <v>208925.95011899041</v>
      </c>
      <c r="E25" s="22">
        <v>-2.3411443253958053E-2</v>
      </c>
      <c r="F25" s="24">
        <v>207913.00218158113</v>
      </c>
      <c r="G25" s="24">
        <v>216760.77391467264</v>
      </c>
      <c r="H25" s="24">
        <v>-8847.7717330915038</v>
      </c>
      <c r="I25" s="24">
        <v>-20355.907891018425</v>
      </c>
      <c r="J25" s="24">
        <v>-29203.679624109929</v>
      </c>
      <c r="K25" s="24">
        <v>8159.3266228965176</v>
      </c>
      <c r="L25" s="24"/>
      <c r="M25" s="23">
        <f t="shared" si="0"/>
        <v>2.3260993873693884E-4</v>
      </c>
      <c r="N25" s="28">
        <v>41</v>
      </c>
      <c r="O25" s="29" t="s">
        <v>1068</v>
      </c>
      <c r="U25" s="94"/>
      <c r="V25" s="94"/>
    </row>
    <row r="26" spans="1:22" ht="13.2" customHeight="1">
      <c r="A26" s="25"/>
      <c r="B26" s="26"/>
      <c r="C26" s="27" t="s">
        <v>1231</v>
      </c>
      <c r="D26" s="24">
        <v>320027.70889548189</v>
      </c>
      <c r="E26" s="22">
        <v>1.9170805661117063E-2</v>
      </c>
      <c r="F26" s="24">
        <v>318476.0997849101</v>
      </c>
      <c r="G26" s="24">
        <v>317063.56695666292</v>
      </c>
      <c r="H26" s="24">
        <v>1412.5328282471746</v>
      </c>
      <c r="I26" s="24">
        <v>-31180.686559711157</v>
      </c>
      <c r="J26" s="24">
        <v>-29768.153731463983</v>
      </c>
      <c r="K26" s="24">
        <v>12498.258850890994</v>
      </c>
      <c r="L26" s="24"/>
      <c r="M26" s="23">
        <f t="shared" si="0"/>
        <v>3.5630626888571721E-4</v>
      </c>
      <c r="N26" s="28">
        <v>51</v>
      </c>
      <c r="O26" s="29" t="s">
        <v>410</v>
      </c>
      <c r="U26" s="94"/>
      <c r="V26" s="94"/>
    </row>
    <row r="27" spans="1:22" ht="13.2" customHeight="1">
      <c r="A27" s="25"/>
      <c r="B27" s="26"/>
      <c r="C27" s="27" t="s">
        <v>1232</v>
      </c>
      <c r="D27" s="24">
        <v>42348429.824261099</v>
      </c>
      <c r="E27" s="22">
        <v>3.7007368362849125E-3</v>
      </c>
      <c r="F27" s="24">
        <v>42143109.448220804</v>
      </c>
      <c r="G27" s="24">
        <v>42686862.306720786</v>
      </c>
      <c r="H27" s="24">
        <v>-543752.85849998146</v>
      </c>
      <c r="I27" s="24">
        <v>-4126058.7128643193</v>
      </c>
      <c r="J27" s="24">
        <v>-4669811.5713643003</v>
      </c>
      <c r="K27" s="24">
        <v>1653861.9099550094</v>
      </c>
      <c r="L27" s="24"/>
      <c r="M27" s="23">
        <f t="shared" si="0"/>
        <v>4.7149076796906469E-2</v>
      </c>
      <c r="N27" s="28">
        <v>53</v>
      </c>
      <c r="O27" s="29" t="s">
        <v>412</v>
      </c>
      <c r="U27" s="94"/>
      <c r="V27" s="94"/>
    </row>
    <row r="28" spans="1:22" ht="13.2" customHeight="1">
      <c r="A28" s="25"/>
      <c r="B28" s="26"/>
      <c r="C28" s="27" t="s">
        <v>1233</v>
      </c>
      <c r="D28" s="24">
        <v>1856508.9005794465</v>
      </c>
      <c r="E28" s="22">
        <v>1.7597681866764248E-2</v>
      </c>
      <c r="F28" s="24">
        <v>1847507.8795930496</v>
      </c>
      <c r="G28" s="24">
        <v>1837742.1301870393</v>
      </c>
      <c r="H28" s="24">
        <v>9765.7494060103782</v>
      </c>
      <c r="I28" s="24">
        <v>-180881.90652012295</v>
      </c>
      <c r="J28" s="24">
        <v>-171116.15711411258</v>
      </c>
      <c r="K28" s="24">
        <v>72503.499395431732</v>
      </c>
      <c r="L28" s="24"/>
      <c r="M28" s="23">
        <f t="shared" si="0"/>
        <v>2.0669640194643981E-3</v>
      </c>
      <c r="N28" s="28">
        <v>60</v>
      </c>
      <c r="O28" s="29" t="s">
        <v>414</v>
      </c>
      <c r="U28" s="94"/>
      <c r="V28" s="94"/>
    </row>
    <row r="29" spans="1:22" ht="13.2" customHeight="1">
      <c r="A29" s="25"/>
      <c r="B29" s="26"/>
      <c r="C29" s="27" t="s">
        <v>1234</v>
      </c>
      <c r="D29" s="24">
        <v>2193840.6999616087</v>
      </c>
      <c r="E29" s="22">
        <v>-5.6417928078100754E-4</v>
      </c>
      <c r="F29" s="24">
        <v>2183204.1734278533</v>
      </c>
      <c r="G29" s="24">
        <v>2201035.2336192601</v>
      </c>
      <c r="H29" s="24">
        <v>-17831.060191406868</v>
      </c>
      <c r="I29" s="24">
        <v>-213748.55153489485</v>
      </c>
      <c r="J29" s="24">
        <v>-231579.61172630172</v>
      </c>
      <c r="K29" s="24">
        <v>85677.546611112106</v>
      </c>
      <c r="L29" s="24"/>
      <c r="M29" s="23">
        <f t="shared" si="0"/>
        <v>2.4425359823709524E-3</v>
      </c>
      <c r="N29" s="28">
        <v>62</v>
      </c>
      <c r="O29" s="29" t="s">
        <v>416</v>
      </c>
      <c r="U29" s="94"/>
      <c r="V29" s="94"/>
    </row>
    <row r="30" spans="1:22" ht="13.2" customHeight="1">
      <c r="A30" s="25"/>
      <c r="B30" s="26"/>
      <c r="C30" s="27" t="s">
        <v>1235</v>
      </c>
      <c r="D30" s="24">
        <v>444616.7488025694</v>
      </c>
      <c r="E30" s="22">
        <v>-5.6492742858934575E-3</v>
      </c>
      <c r="F30" s="24">
        <v>442461.08734270436</v>
      </c>
      <c r="G30" s="24">
        <v>442325.63579775346</v>
      </c>
      <c r="H30" s="24">
        <v>135.45154495089082</v>
      </c>
      <c r="I30" s="24">
        <v>-43319.547333754221</v>
      </c>
      <c r="J30" s="24">
        <v>-43184.09578880333</v>
      </c>
      <c r="K30" s="24">
        <v>17363.919002997751</v>
      </c>
      <c r="L30" s="24"/>
      <c r="M30" s="23">
        <f t="shared" si="0"/>
        <v>4.9501880757981526E-4</v>
      </c>
      <c r="N30" s="28">
        <v>63</v>
      </c>
      <c r="O30" s="29" t="s">
        <v>418</v>
      </c>
      <c r="U30" s="94"/>
      <c r="V30" s="94"/>
    </row>
    <row r="31" spans="1:22" ht="13.2" customHeight="1">
      <c r="A31" s="25"/>
      <c r="B31" s="26"/>
      <c r="C31" s="27" t="s">
        <v>1236</v>
      </c>
      <c r="D31" s="24">
        <v>744158.5817706692</v>
      </c>
      <c r="E31" s="22">
        <v>1.850266642509224E-2</v>
      </c>
      <c r="F31" s="24">
        <v>740550.6340739819</v>
      </c>
      <c r="G31" s="24">
        <v>734497.20817796444</v>
      </c>
      <c r="H31" s="24">
        <v>6053.4258960174629</v>
      </c>
      <c r="I31" s="24">
        <v>-72504.270236451397</v>
      </c>
      <c r="J31" s="24">
        <v>-66450.844340433934</v>
      </c>
      <c r="K31" s="24">
        <v>29062.129067452948</v>
      </c>
      <c r="L31" s="24"/>
      <c r="M31" s="23">
        <f t="shared" si="0"/>
        <v>8.285169076299861E-4</v>
      </c>
      <c r="N31" s="28">
        <v>66</v>
      </c>
      <c r="O31" s="29" t="s">
        <v>419</v>
      </c>
      <c r="U31" s="94"/>
      <c r="V31" s="94"/>
    </row>
    <row r="32" spans="1:22" ht="13.2" customHeight="1">
      <c r="A32" s="25"/>
      <c r="B32" s="26"/>
      <c r="C32" s="27" t="s">
        <v>1237</v>
      </c>
      <c r="D32" s="24">
        <v>2599367.6489502825</v>
      </c>
      <c r="E32" s="22">
        <v>3.744905936737819E-3</v>
      </c>
      <c r="F32" s="24">
        <v>2586764.9823257057</v>
      </c>
      <c r="G32" s="24">
        <v>2581393.9686609856</v>
      </c>
      <c r="H32" s="24">
        <v>5371.0136647201143</v>
      </c>
      <c r="I32" s="24">
        <v>-253259.53241705787</v>
      </c>
      <c r="J32" s="24">
        <v>-247888.51875233775</v>
      </c>
      <c r="K32" s="24">
        <v>101514.86518882251</v>
      </c>
      <c r="L32" s="24"/>
      <c r="M32" s="23">
        <f t="shared" si="0"/>
        <v>2.8940337436912157E-3</v>
      </c>
      <c r="N32" s="28">
        <v>68</v>
      </c>
      <c r="O32" s="29" t="s">
        <v>421</v>
      </c>
      <c r="U32" s="94"/>
      <c r="V32" s="94"/>
    </row>
    <row r="33" spans="1:22" ht="13.2" customHeight="1">
      <c r="A33" s="25"/>
      <c r="B33" s="26"/>
      <c r="C33" s="27" t="s">
        <v>1238</v>
      </c>
      <c r="D33" s="24">
        <v>1338190.1654479767</v>
      </c>
      <c r="E33" s="22">
        <v>1.5492437922416169E-2</v>
      </c>
      <c r="F33" s="24">
        <v>1331702.1395843639</v>
      </c>
      <c r="G33" s="24">
        <v>1316879.1768739622</v>
      </c>
      <c r="H33" s="24">
        <v>14822.962710401742</v>
      </c>
      <c r="I33" s="24">
        <v>-130381.48555989131</v>
      </c>
      <c r="J33" s="24">
        <v>-115558.52284948957</v>
      </c>
      <c r="K33" s="24">
        <v>52261.246806437324</v>
      </c>
      <c r="L33" s="24"/>
      <c r="M33" s="23">
        <f t="shared" si="0"/>
        <v>1.4898883179707714E-3</v>
      </c>
      <c r="N33" s="28">
        <v>73</v>
      </c>
      <c r="O33" s="29" t="s">
        <v>423</v>
      </c>
      <c r="U33" s="94"/>
      <c r="V33" s="94"/>
    </row>
    <row r="34" spans="1:22" ht="13.2" customHeight="1">
      <c r="A34" s="25"/>
      <c r="B34" s="26"/>
      <c r="C34" s="27" t="s">
        <v>1239</v>
      </c>
      <c r="D34" s="24">
        <v>1168495.3936967002</v>
      </c>
      <c r="E34" s="22">
        <v>1.6825336505022159E-2</v>
      </c>
      <c r="F34" s="24">
        <v>1162830.108947519</v>
      </c>
      <c r="G34" s="24">
        <v>1147782.4967805122</v>
      </c>
      <c r="H34" s="24">
        <v>15047.612167006824</v>
      </c>
      <c r="I34" s="24">
        <v>-113847.91880387539</v>
      </c>
      <c r="J34" s="24">
        <v>-98800.306636868569</v>
      </c>
      <c r="K34" s="24">
        <v>45634.041961237555</v>
      </c>
      <c r="L34" s="24"/>
      <c r="M34" s="23">
        <f t="shared" si="0"/>
        <v>1.3009568308167717E-3</v>
      </c>
      <c r="N34" s="28">
        <v>76</v>
      </c>
      <c r="O34" s="29" t="s">
        <v>425</v>
      </c>
      <c r="U34" s="94"/>
      <c r="V34" s="94"/>
    </row>
    <row r="35" spans="1:22" ht="13.2" customHeight="1">
      <c r="A35" s="25"/>
      <c r="B35" s="26"/>
      <c r="C35" s="27" t="s">
        <v>1240</v>
      </c>
      <c r="D35" s="24">
        <v>195058.94564832633</v>
      </c>
      <c r="E35" s="22">
        <v>-1.095157296223781E-3</v>
      </c>
      <c r="F35" s="24">
        <v>194113.22992198804</v>
      </c>
      <c r="G35" s="24">
        <v>190607.88270154514</v>
      </c>
      <c r="H35" s="24">
        <v>3505.3472204428981</v>
      </c>
      <c r="I35" s="24">
        <v>-19004.828881597081</v>
      </c>
      <c r="J35" s="24">
        <v>-15499.481661154183</v>
      </c>
      <c r="K35" s="24">
        <v>7617.7691060209245</v>
      </c>
      <c r="L35" s="24"/>
      <c r="M35" s="23">
        <f t="shared" si="0"/>
        <v>2.1717096115397735E-4</v>
      </c>
      <c r="N35" s="28">
        <v>79</v>
      </c>
      <c r="O35" s="29" t="s">
        <v>427</v>
      </c>
      <c r="U35" s="94"/>
      <c r="V35" s="94"/>
    </row>
    <row r="36" spans="1:22" ht="13.2" customHeight="1">
      <c r="A36" s="25"/>
      <c r="B36" s="26"/>
      <c r="C36" s="27" t="s">
        <v>1241</v>
      </c>
      <c r="D36" s="24">
        <v>209266.5817819607</v>
      </c>
      <c r="E36" s="22">
        <v>-1.0029164179083949E-3</v>
      </c>
      <c r="F36" s="24">
        <v>208251.98234008189</v>
      </c>
      <c r="G36" s="24">
        <v>204137.13451531917</v>
      </c>
      <c r="H36" s="24">
        <v>4114.8478247627208</v>
      </c>
      <c r="I36" s="24">
        <v>-20389.0960457318</v>
      </c>
      <c r="J36" s="24">
        <v>-16274.248220969079</v>
      </c>
      <c r="K36" s="24">
        <v>8172.6295419197031</v>
      </c>
      <c r="L36" s="24"/>
      <c r="M36" s="23">
        <f t="shared" si="0"/>
        <v>2.3298918463822711E-4</v>
      </c>
      <c r="N36" s="28">
        <v>84</v>
      </c>
      <c r="O36" s="29" t="s">
        <v>429</v>
      </c>
      <c r="U36" s="94"/>
      <c r="V36" s="94"/>
    </row>
    <row r="37" spans="1:22" ht="13.2" customHeight="1">
      <c r="A37" s="25"/>
      <c r="B37" s="26"/>
      <c r="C37" s="27" t="s">
        <v>1242</v>
      </c>
      <c r="D37" s="24">
        <v>267434.75636868668</v>
      </c>
      <c r="E37" s="22">
        <v>5.0142910273658359E-3</v>
      </c>
      <c r="F37" s="24">
        <v>266138.1367544122</v>
      </c>
      <c r="G37" s="24">
        <v>268606.50308712892</v>
      </c>
      <c r="H37" s="24">
        <v>-2468.366332716716</v>
      </c>
      <c r="I37" s="24">
        <v>-26056.49161531857</v>
      </c>
      <c r="J37" s="24">
        <v>-28524.857948035286</v>
      </c>
      <c r="K37" s="24">
        <v>10444.3106578388</v>
      </c>
      <c r="L37" s="24"/>
      <c r="M37" s="23">
        <f t="shared" si="0"/>
        <v>2.9775134328511525E-4</v>
      </c>
      <c r="N37" s="28">
        <v>2362</v>
      </c>
      <c r="O37" s="29" t="s">
        <v>1198</v>
      </c>
      <c r="U37" s="94"/>
      <c r="V37" s="94"/>
    </row>
    <row r="38" spans="1:22" ht="13.2" customHeight="1">
      <c r="A38" s="25"/>
      <c r="B38" s="26"/>
      <c r="C38" s="27" t="s">
        <v>1243</v>
      </c>
      <c r="D38" s="24">
        <v>4666629.4884301862</v>
      </c>
      <c r="E38" s="22">
        <v>1.1535657343565431E-2</v>
      </c>
      <c r="F38" s="24">
        <v>4644003.9949849416</v>
      </c>
      <c r="G38" s="24">
        <v>4616979.2181361495</v>
      </c>
      <c r="H38" s="24">
        <v>27024.776848792098</v>
      </c>
      <c r="I38" s="24">
        <v>-454675.35255382734</v>
      </c>
      <c r="J38" s="24">
        <v>-427650.57570503524</v>
      </c>
      <c r="K38" s="24">
        <v>182249.04183734232</v>
      </c>
      <c r="L38" s="24"/>
      <c r="M38" s="23">
        <f t="shared" si="0"/>
        <v>5.1956417993720087E-3</v>
      </c>
      <c r="N38" s="28">
        <v>90</v>
      </c>
      <c r="O38" s="29" t="s">
        <v>433</v>
      </c>
      <c r="U38" s="94"/>
      <c r="V38" s="94"/>
    </row>
    <row r="39" spans="1:22" ht="13.2" customHeight="1">
      <c r="A39" s="25"/>
      <c r="B39" s="26"/>
      <c r="C39" s="27" t="s">
        <v>1244</v>
      </c>
      <c r="D39" s="24">
        <v>354006.88932435337</v>
      </c>
      <c r="E39" s="22">
        <v>2.4333602726251957E-2</v>
      </c>
      <c r="F39" s="24">
        <v>352290.536960439</v>
      </c>
      <c r="G39" s="24">
        <v>349078.33469300787</v>
      </c>
      <c r="H39" s="24">
        <v>3212.2022674311302</v>
      </c>
      <c r="I39" s="24">
        <v>-34491.319186383284</v>
      </c>
      <c r="J39" s="24">
        <v>-31279.116918952153</v>
      </c>
      <c r="K39" s="24">
        <v>13825.270796221832</v>
      </c>
      <c r="L39" s="24"/>
      <c r="M39" s="23">
        <f t="shared" si="0"/>
        <v>3.9413735245092134E-4</v>
      </c>
      <c r="N39" s="28">
        <v>92</v>
      </c>
      <c r="O39" s="29" t="s">
        <v>1094</v>
      </c>
      <c r="U39" s="94"/>
      <c r="V39" s="94"/>
    </row>
    <row r="40" spans="1:22" ht="13.2" customHeight="1">
      <c r="A40" s="25"/>
      <c r="B40" s="26"/>
      <c r="C40" s="27" t="s">
        <v>1245</v>
      </c>
      <c r="D40" s="24">
        <v>1578104.4915682618</v>
      </c>
      <c r="E40" s="22">
        <v>-9.3861202289891033E-4</v>
      </c>
      <c r="F40" s="24">
        <v>1570453.275006413</v>
      </c>
      <c r="G40" s="24">
        <v>1562331.3661110643</v>
      </c>
      <c r="H40" s="24">
        <v>8121.9088953486644</v>
      </c>
      <c r="I40" s="24">
        <v>-153756.62838661464</v>
      </c>
      <c r="J40" s="24">
        <v>-145634.71949126598</v>
      </c>
      <c r="K40" s="24">
        <v>61630.783463863714</v>
      </c>
      <c r="L40" s="24"/>
      <c r="M40" s="23">
        <f t="shared" si="0"/>
        <v>1.7569994962096155E-3</v>
      </c>
      <c r="N40" s="28">
        <v>94</v>
      </c>
      <c r="O40" s="29" t="s">
        <v>1096</v>
      </c>
      <c r="U40" s="94"/>
      <c r="V40" s="94"/>
    </row>
    <row r="41" spans="1:22" ht="13.2" customHeight="1">
      <c r="A41" s="25"/>
      <c r="B41" s="26"/>
      <c r="C41" s="27" t="s">
        <v>1246</v>
      </c>
      <c r="D41" s="24">
        <v>836429.32553901675</v>
      </c>
      <c r="E41" s="22">
        <v>-6.2214537161309202E-4</v>
      </c>
      <c r="F41" s="24">
        <v>832374.01618366456</v>
      </c>
      <c r="G41" s="24">
        <v>821885.22738111054</v>
      </c>
      <c r="H41" s="24">
        <v>10488.788802554016</v>
      </c>
      <c r="I41" s="24">
        <v>-81494.320348055597</v>
      </c>
      <c r="J41" s="24">
        <v>-71005.531545501581</v>
      </c>
      <c r="K41" s="24">
        <v>32665.640913227769</v>
      </c>
      <c r="L41" s="24"/>
      <c r="M41" s="23">
        <f t="shared" si="0"/>
        <v>9.312475260282423E-4</v>
      </c>
      <c r="N41" s="28">
        <v>98</v>
      </c>
      <c r="O41" s="29" t="s">
        <v>1098</v>
      </c>
      <c r="U41" s="94"/>
      <c r="V41" s="94"/>
    </row>
    <row r="42" spans="1:22" ht="13.2" customHeight="1">
      <c r="A42" s="25"/>
      <c r="B42" s="26"/>
      <c r="C42" s="27" t="s">
        <v>1247</v>
      </c>
      <c r="D42" s="24">
        <v>1441611.3633751376</v>
      </c>
      <c r="E42" s="22">
        <v>-2.2574225877404208E-3</v>
      </c>
      <c r="F42" s="24">
        <v>1434621.9144519907</v>
      </c>
      <c r="G42" s="24">
        <v>1440462.8834069995</v>
      </c>
      <c r="H42" s="24">
        <v>-5840.9689550087787</v>
      </c>
      <c r="I42" s="24">
        <v>-140457.93789999111</v>
      </c>
      <c r="J42" s="24">
        <v>-146298.90685499989</v>
      </c>
      <c r="K42" s="24">
        <v>56300.224890003941</v>
      </c>
      <c r="L42" s="24"/>
      <c r="M42" s="23">
        <f t="shared" si="0"/>
        <v>1.6050334136385742E-3</v>
      </c>
      <c r="N42" s="28">
        <v>101</v>
      </c>
      <c r="O42" s="29" t="s">
        <v>1100</v>
      </c>
      <c r="U42" s="94"/>
      <c r="V42" s="94"/>
    </row>
    <row r="43" spans="1:22" ht="13.2" customHeight="1">
      <c r="A43" s="25"/>
      <c r="B43" s="26"/>
      <c r="C43" s="27" t="s">
        <v>1248</v>
      </c>
      <c r="D43" s="24">
        <v>1575748.6207055044</v>
      </c>
      <c r="E43" s="22">
        <v>-1.4411935968217104E-3</v>
      </c>
      <c r="F43" s="24">
        <v>1568108.8262505308</v>
      </c>
      <c r="G43" s="24">
        <v>1585075.1929271689</v>
      </c>
      <c r="H43" s="24">
        <v>-16966.366676638136</v>
      </c>
      <c r="I43" s="24">
        <v>-153527.09304044006</v>
      </c>
      <c r="J43" s="24">
        <v>-170493.45971707819</v>
      </c>
      <c r="K43" s="24">
        <v>61538.778043571729</v>
      </c>
      <c r="L43" s="24"/>
      <c r="M43" s="23">
        <f t="shared" si="0"/>
        <v>1.7543765622143601E-3</v>
      </c>
      <c r="N43" s="28">
        <v>103</v>
      </c>
      <c r="O43" s="29" t="s">
        <v>1102</v>
      </c>
      <c r="U43" s="94"/>
      <c r="V43" s="94"/>
    </row>
    <row r="44" spans="1:22" ht="13.2" customHeight="1">
      <c r="A44" s="25"/>
      <c r="B44" s="26"/>
      <c r="C44" s="27" t="s">
        <v>1249</v>
      </c>
      <c r="D44" s="24">
        <v>1574034.188648131</v>
      </c>
      <c r="E44" s="22">
        <v>9.4499509175181018E-3</v>
      </c>
      <c r="F44" s="24">
        <v>1566402.706374652</v>
      </c>
      <c r="G44" s="24">
        <v>1542118.4584788296</v>
      </c>
      <c r="H44" s="24">
        <v>24284.247895822395</v>
      </c>
      <c r="I44" s="24">
        <v>-153360.05385251041</v>
      </c>
      <c r="J44" s="24">
        <v>-129075.80595668801</v>
      </c>
      <c r="K44" s="24">
        <v>61471.823167354058</v>
      </c>
      <c r="L44" s="24"/>
      <c r="M44" s="23">
        <f t="shared" si="0"/>
        <v>1.752467780966233E-3</v>
      </c>
      <c r="N44" s="28">
        <v>116</v>
      </c>
      <c r="O44" s="29" t="s">
        <v>1106</v>
      </c>
      <c r="U44" s="94"/>
      <c r="V44" s="94"/>
    </row>
    <row r="45" spans="1:22" ht="13.2" customHeight="1">
      <c r="A45" s="25"/>
      <c r="B45" s="26"/>
      <c r="C45" s="27" t="s">
        <v>1250</v>
      </c>
      <c r="D45" s="24">
        <v>3030094.082836831</v>
      </c>
      <c r="E45" s="22">
        <v>-2.7291122964349102E-3</v>
      </c>
      <c r="F45" s="24">
        <v>3015403.0999808596</v>
      </c>
      <c r="G45" s="24">
        <v>3026932.7301887413</v>
      </c>
      <c r="H45" s="24">
        <v>-11529.630207881797</v>
      </c>
      <c r="I45" s="24">
        <v>-295225.72957651963</v>
      </c>
      <c r="J45" s="24">
        <v>-306755.35978440143</v>
      </c>
      <c r="K45" s="24">
        <v>118336.3163163354</v>
      </c>
      <c r="L45" s="24"/>
      <c r="M45" s="23">
        <f t="shared" si="0"/>
        <v>3.373587620754682E-3</v>
      </c>
      <c r="N45" s="28">
        <v>2023</v>
      </c>
      <c r="O45" s="29" t="s">
        <v>547</v>
      </c>
      <c r="U45" s="94"/>
      <c r="V45" s="94"/>
    </row>
    <row r="46" spans="1:22" ht="13.2" customHeight="1">
      <c r="A46" s="25"/>
      <c r="B46" s="26"/>
      <c r="C46" s="27" t="s">
        <v>1251</v>
      </c>
      <c r="D46" s="24">
        <v>541546.25874942506</v>
      </c>
      <c r="E46" s="22">
        <v>4.5367952767239039E-3</v>
      </c>
      <c r="F46" s="24">
        <v>538920.64826159668</v>
      </c>
      <c r="G46" s="24">
        <v>530670.53355970501</v>
      </c>
      <c r="H46" s="24">
        <v>8250.1147018916672</v>
      </c>
      <c r="I46" s="24">
        <v>-52763.506666120586</v>
      </c>
      <c r="J46" s="24">
        <v>-44513.391964228918</v>
      </c>
      <c r="K46" s="24">
        <v>21149.372799442182</v>
      </c>
      <c r="L46" s="24"/>
      <c r="M46" s="23">
        <f t="shared" si="0"/>
        <v>6.0293631307732989E-4</v>
      </c>
      <c r="N46" s="28">
        <v>126</v>
      </c>
      <c r="O46" s="29" t="s">
        <v>1108</v>
      </c>
      <c r="U46" s="94"/>
      <c r="V46" s="94"/>
    </row>
    <row r="47" spans="1:22" ht="13.2" customHeight="1">
      <c r="A47" s="25"/>
      <c r="B47" s="26"/>
      <c r="C47" s="27" t="s">
        <v>1252</v>
      </c>
      <c r="D47" s="24">
        <v>5851842.8183140326</v>
      </c>
      <c r="E47" s="22">
        <v>1.3309713224310293E-2</v>
      </c>
      <c r="F47" s="24">
        <v>5823470.9855690887</v>
      </c>
      <c r="G47" s="24">
        <v>5944696.0400391174</v>
      </c>
      <c r="H47" s="24">
        <v>-121225.05447002873</v>
      </c>
      <c r="I47" s="24">
        <v>-570152.12009075703</v>
      </c>
      <c r="J47" s="24">
        <v>-691377.17456078576</v>
      </c>
      <c r="K47" s="24">
        <v>228535.98068254272</v>
      </c>
      <c r="L47" s="24"/>
      <c r="M47" s="23">
        <f t="shared" si="0"/>
        <v>6.5152117230577386E-3</v>
      </c>
      <c r="N47" s="28">
        <v>130</v>
      </c>
      <c r="O47" s="29" t="s">
        <v>1112</v>
      </c>
      <c r="U47" s="94"/>
      <c r="V47" s="94"/>
    </row>
    <row r="48" spans="1:22" ht="13.2" customHeight="1">
      <c r="A48" s="25"/>
      <c r="B48" s="26"/>
      <c r="C48" s="27" t="s">
        <v>1253</v>
      </c>
      <c r="D48" s="24">
        <v>79200916.393173575</v>
      </c>
      <c r="E48" s="22">
        <v>9.1825704227366245E-3</v>
      </c>
      <c r="F48" s="24">
        <v>78816921.945113391</v>
      </c>
      <c r="G48" s="24">
        <v>79201840.194144145</v>
      </c>
      <c r="H48" s="24">
        <v>-384918.24903075397</v>
      </c>
      <c r="I48" s="24">
        <v>-7716641.0303051686</v>
      </c>
      <c r="J48" s="24">
        <v>-8101559.2793359226</v>
      </c>
      <c r="K48" s="24">
        <v>3093087.0258891946</v>
      </c>
      <c r="L48" s="24"/>
      <c r="M48" s="23">
        <f t="shared" si="0"/>
        <v>8.8179186451625771E-2</v>
      </c>
      <c r="N48" s="28">
        <v>136</v>
      </c>
      <c r="O48" s="29" t="s">
        <v>1114</v>
      </c>
      <c r="U48" s="94"/>
      <c r="V48" s="94"/>
    </row>
    <row r="49" spans="1:22" ht="13.2" customHeight="1">
      <c r="A49" s="25"/>
      <c r="B49" s="26"/>
      <c r="C49" s="27" t="s">
        <v>1254</v>
      </c>
      <c r="D49" s="24">
        <v>386982.21476013953</v>
      </c>
      <c r="E49" s="22">
        <v>9.7347556945239777E-3</v>
      </c>
      <c r="F49" s="24">
        <v>385105.9861919214</v>
      </c>
      <c r="G49" s="24">
        <v>380470.03536216996</v>
      </c>
      <c r="H49" s="24">
        <v>4635.9508297514403</v>
      </c>
      <c r="I49" s="24">
        <v>-37704.145007517152</v>
      </c>
      <c r="J49" s="24">
        <v>-33068.194177765712</v>
      </c>
      <c r="K49" s="24">
        <v>15113.078512657486</v>
      </c>
      <c r="L49" s="24"/>
      <c r="M49" s="23">
        <f t="shared" si="0"/>
        <v>4.3085078333435293E-4</v>
      </c>
      <c r="N49" s="28">
        <v>138</v>
      </c>
      <c r="O49" s="29" t="s">
        <v>435</v>
      </c>
      <c r="U49" s="94"/>
      <c r="V49" s="94"/>
    </row>
    <row r="50" spans="1:22" ht="13.2" customHeight="1">
      <c r="A50" s="25"/>
      <c r="B50" s="26"/>
      <c r="C50" s="27" t="s">
        <v>1255</v>
      </c>
      <c r="D50" s="24">
        <v>6327034.2680438934</v>
      </c>
      <c r="E50" s="22">
        <v>7.3752626911609553E-3</v>
      </c>
      <c r="F50" s="24">
        <v>6296358.5367233809</v>
      </c>
      <c r="G50" s="24">
        <v>6286725.9509020466</v>
      </c>
      <c r="H50" s="24">
        <v>9632.5858213342726</v>
      </c>
      <c r="I50" s="24">
        <v>-616450.59749766346</v>
      </c>
      <c r="J50" s="24">
        <v>-606818.01167632919</v>
      </c>
      <c r="K50" s="24">
        <v>247093.95418724819</v>
      </c>
      <c r="L50" s="24"/>
      <c r="M50" s="23">
        <f t="shared" si="0"/>
        <v>7.0442712005760995E-3</v>
      </c>
      <c r="N50" s="28">
        <v>141</v>
      </c>
      <c r="O50" s="29" t="s">
        <v>437</v>
      </c>
      <c r="U50" s="94"/>
      <c r="V50" s="94"/>
    </row>
    <row r="51" spans="1:22" ht="13.2" customHeight="1">
      <c r="A51" s="25"/>
      <c r="B51" s="26"/>
      <c r="C51" s="27" t="s">
        <v>1256</v>
      </c>
      <c r="D51" s="24">
        <v>1709132.314181308</v>
      </c>
      <c r="E51" s="22">
        <v>-7.2200356959221113E-3</v>
      </c>
      <c r="F51" s="24">
        <v>1700845.82774234</v>
      </c>
      <c r="G51" s="24">
        <v>1701654.1368490802</v>
      </c>
      <c r="H51" s="24">
        <v>-808.30910674016923</v>
      </c>
      <c r="I51" s="24">
        <v>-166522.8275435543</v>
      </c>
      <c r="J51" s="24">
        <v>-167331.13665029447</v>
      </c>
      <c r="K51" s="24">
        <v>66747.90175758407</v>
      </c>
      <c r="L51" s="24"/>
      <c r="M51" s="23">
        <f t="shared" si="0"/>
        <v>1.9028807224215662E-3</v>
      </c>
      <c r="N51" s="28">
        <v>146</v>
      </c>
      <c r="O51" s="29" t="s">
        <v>439</v>
      </c>
      <c r="U51" s="94"/>
      <c r="V51" s="94"/>
    </row>
    <row r="52" spans="1:22" ht="13.2" customHeight="1">
      <c r="A52" s="25"/>
      <c r="B52" s="26"/>
      <c r="C52" s="27" t="s">
        <v>1257</v>
      </c>
      <c r="D52" s="24">
        <v>456015.59673807246</v>
      </c>
      <c r="E52" s="22">
        <v>1.0882145529006682E-2</v>
      </c>
      <c r="F52" s="24">
        <v>453804.66957522259</v>
      </c>
      <c r="G52" s="24">
        <v>443053.47189648013</v>
      </c>
      <c r="H52" s="24">
        <v>10751.197678742465</v>
      </c>
      <c r="I52" s="24">
        <v>-44430.150868196331</v>
      </c>
      <c r="J52" s="24">
        <v>-33678.953189453867</v>
      </c>
      <c r="K52" s="24">
        <v>17809.085931172678</v>
      </c>
      <c r="L52" s="24"/>
      <c r="M52" s="23">
        <f t="shared" si="0"/>
        <v>5.0770983671448683E-4</v>
      </c>
      <c r="N52" s="28">
        <v>148</v>
      </c>
      <c r="O52" s="29" t="s">
        <v>441</v>
      </c>
      <c r="U52" s="94"/>
      <c r="V52" s="94"/>
    </row>
    <row r="53" spans="1:22" ht="13.2" customHeight="1">
      <c r="A53" s="25"/>
      <c r="B53" s="26"/>
      <c r="C53" s="27" t="s">
        <v>1258</v>
      </c>
      <c r="D53" s="24">
        <v>408141.17226799874</v>
      </c>
      <c r="E53" s="22">
        <v>4.8464389117532924E-3</v>
      </c>
      <c r="F53" s="24">
        <v>406162.35748512845</v>
      </c>
      <c r="G53" s="24">
        <v>394950.4396732474</v>
      </c>
      <c r="H53" s="24">
        <v>11211.917811881052</v>
      </c>
      <c r="I53" s="24">
        <v>-39765.687816606456</v>
      </c>
      <c r="J53" s="24">
        <v>-28553.770004725404</v>
      </c>
      <c r="K53" s="24">
        <v>15939.413609893067</v>
      </c>
      <c r="L53" s="24"/>
      <c r="M53" s="23">
        <f t="shared" si="0"/>
        <v>4.5440833473875007E-4</v>
      </c>
      <c r="N53" s="28">
        <v>151</v>
      </c>
      <c r="O53" s="29" t="s">
        <v>443</v>
      </c>
      <c r="U53" s="94"/>
      <c r="V53" s="94"/>
    </row>
    <row r="54" spans="1:22" ht="13.2" customHeight="1">
      <c r="A54" s="25"/>
      <c r="B54" s="26"/>
      <c r="C54" s="27" t="s">
        <v>1259</v>
      </c>
      <c r="D54" s="24">
        <v>7106970.5887142839</v>
      </c>
      <c r="E54" s="22">
        <v>5.587935018815271E-3</v>
      </c>
      <c r="F54" s="24">
        <v>7072513.446387223</v>
      </c>
      <c r="G54" s="24">
        <v>7133857.6518544657</v>
      </c>
      <c r="H54" s="24">
        <v>-61344.205467242748</v>
      </c>
      <c r="I54" s="24">
        <v>-692440.73608688219</v>
      </c>
      <c r="J54" s="24">
        <v>-753784.94155412493</v>
      </c>
      <c r="K54" s="24">
        <v>277553.33552204887</v>
      </c>
      <c r="L54" s="24"/>
      <c r="M54" s="23">
        <f t="shared" si="0"/>
        <v>7.9126216360606693E-3</v>
      </c>
      <c r="N54" s="28">
        <v>153</v>
      </c>
      <c r="O54" s="29" t="s">
        <v>445</v>
      </c>
      <c r="U54" s="94"/>
      <c r="V54" s="94"/>
    </row>
    <row r="55" spans="1:22" ht="13.2" customHeight="1">
      <c r="A55" s="25"/>
      <c r="B55" s="26"/>
      <c r="C55" s="27" t="s">
        <v>1260</v>
      </c>
      <c r="D55" s="24">
        <v>1605091.9237652628</v>
      </c>
      <c r="E55" s="22">
        <v>4.7735433048279319E-4</v>
      </c>
      <c r="F55" s="24">
        <v>1597309.8624530882</v>
      </c>
      <c r="G55" s="24">
        <v>1600801.7313726121</v>
      </c>
      <c r="H55" s="24">
        <v>-3491.8689195238985</v>
      </c>
      <c r="I55" s="24">
        <v>-156386.0465307197</v>
      </c>
      <c r="J55" s="24">
        <v>-159877.9154502436</v>
      </c>
      <c r="K55" s="24">
        <v>62684.741930407465</v>
      </c>
      <c r="L55" s="24"/>
      <c r="M55" s="23">
        <f t="shared" si="0"/>
        <v>1.7870462421807906E-3</v>
      </c>
      <c r="N55" s="28">
        <v>158</v>
      </c>
      <c r="O55" s="29" t="s">
        <v>447</v>
      </c>
      <c r="U55" s="94"/>
      <c r="V55" s="94"/>
    </row>
    <row r="56" spans="1:22" ht="13.2" customHeight="1">
      <c r="A56" s="25"/>
      <c r="B56" s="26"/>
      <c r="C56" s="27" t="s">
        <v>1261</v>
      </c>
      <c r="D56" s="24">
        <v>298099.02482116187</v>
      </c>
      <c r="E56" s="22">
        <v>8.8129261869542841E-3</v>
      </c>
      <c r="F56" s="24">
        <v>296653.73383569863</v>
      </c>
      <c r="G56" s="24">
        <v>298932.97737750306</v>
      </c>
      <c r="H56" s="24">
        <v>-2279.2435418044333</v>
      </c>
      <c r="I56" s="24">
        <v>-29044.148360727861</v>
      </c>
      <c r="J56" s="24">
        <v>-31323.391902532294</v>
      </c>
      <c r="K56" s="24">
        <v>11641.863100766208</v>
      </c>
      <c r="L56" s="24"/>
      <c r="M56" s="23">
        <f t="shared" si="0"/>
        <v>3.3189173418476616E-4</v>
      </c>
      <c r="N56" s="28">
        <v>162</v>
      </c>
      <c r="O56" s="29" t="s">
        <v>15</v>
      </c>
      <c r="U56" s="94"/>
      <c r="V56" s="94"/>
    </row>
    <row r="57" spans="1:22" ht="13.2" customHeight="1">
      <c r="A57" s="25"/>
      <c r="B57" s="26"/>
      <c r="C57" s="27" t="s">
        <v>1262</v>
      </c>
      <c r="D57" s="24">
        <v>10728355.711822513</v>
      </c>
      <c r="E57" s="22">
        <v>6.3020219849085901E-3</v>
      </c>
      <c r="F57" s="24">
        <v>10676340.795609882</v>
      </c>
      <c r="G57" s="24">
        <v>10697098.849439576</v>
      </c>
      <c r="H57" s="24">
        <v>-20758.053829694167</v>
      </c>
      <c r="I57" s="24">
        <v>-1045276.6665297565</v>
      </c>
      <c r="J57" s="24">
        <v>-1066034.7203594507</v>
      </c>
      <c r="K57" s="24">
        <v>418981.74127973348</v>
      </c>
      <c r="L57" s="24"/>
      <c r="M57" s="23">
        <f t="shared" si="0"/>
        <v>1.194452945387511E-2</v>
      </c>
      <c r="N57" s="28">
        <v>164</v>
      </c>
      <c r="O57" s="29" t="s">
        <v>451</v>
      </c>
      <c r="U57" s="94"/>
      <c r="V57" s="94"/>
    </row>
    <row r="58" spans="1:22" ht="13.2" customHeight="1">
      <c r="A58" s="25"/>
      <c r="B58" s="26"/>
      <c r="C58" s="27" t="s">
        <v>1263</v>
      </c>
      <c r="D58" s="24">
        <v>1460615.4699848532</v>
      </c>
      <c r="E58" s="22">
        <v>8.5003586792922192E-3</v>
      </c>
      <c r="F58" s="24">
        <v>1453533.8823370449</v>
      </c>
      <c r="G58" s="24">
        <v>1450677.4613688218</v>
      </c>
      <c r="H58" s="24">
        <v>2856.4209682231303</v>
      </c>
      <c r="I58" s="24">
        <v>-142309.53098107147</v>
      </c>
      <c r="J58" s="24">
        <v>-139453.11001284834</v>
      </c>
      <c r="K58" s="24">
        <v>57042.405135764238</v>
      </c>
      <c r="L58" s="24"/>
      <c r="M58" s="23">
        <f t="shared" si="0"/>
        <v>1.6261918387730227E-3</v>
      </c>
      <c r="N58" s="28">
        <v>172</v>
      </c>
      <c r="O58" s="29" t="s">
        <v>457</v>
      </c>
      <c r="U58" s="94"/>
      <c r="V58" s="94"/>
    </row>
    <row r="59" spans="1:22" ht="13.2" customHeight="1">
      <c r="A59" s="25"/>
      <c r="B59" s="26"/>
      <c r="C59" s="27" t="s">
        <v>1264</v>
      </c>
      <c r="D59" s="24">
        <v>363990.60650217341</v>
      </c>
      <c r="E59" s="22">
        <v>-1.0430679238164986E-2</v>
      </c>
      <c r="F59" s="24">
        <v>362225.84949672368</v>
      </c>
      <c r="G59" s="24">
        <v>371766.86922773405</v>
      </c>
      <c r="H59" s="24">
        <v>-9541.0197310103686</v>
      </c>
      <c r="I59" s="24">
        <v>-35464.044820350435</v>
      </c>
      <c r="J59" s="24">
        <v>-45005.064551360803</v>
      </c>
      <c r="K59" s="24">
        <v>14215.171664534562</v>
      </c>
      <c r="L59" s="24"/>
      <c r="M59" s="23">
        <f t="shared" si="0"/>
        <v>4.0525283063722132E-4</v>
      </c>
      <c r="N59" s="28">
        <v>176</v>
      </c>
      <c r="O59" s="29" t="s">
        <v>1149</v>
      </c>
      <c r="U59" s="94"/>
      <c r="V59" s="94"/>
    </row>
    <row r="60" spans="1:22" ht="13.2" customHeight="1">
      <c r="A60" s="25"/>
      <c r="B60" s="26"/>
      <c r="C60" s="27" t="s">
        <v>1265</v>
      </c>
      <c r="D60" s="24">
        <v>1226465.3391473261</v>
      </c>
      <c r="E60" s="22">
        <v>9.9518048789761782E-3</v>
      </c>
      <c r="F60" s="24">
        <v>1220518.9953116956</v>
      </c>
      <c r="G60" s="24">
        <v>1219077.6885415111</v>
      </c>
      <c r="H60" s="24">
        <v>1441.306770184543</v>
      </c>
      <c r="I60" s="24">
        <v>-119496.00066909239</v>
      </c>
      <c r="J60" s="24">
        <v>-118054.69389890785</v>
      </c>
      <c r="K60" s="24">
        <v>47897.981500455942</v>
      </c>
      <c r="L60" s="24"/>
      <c r="M60" s="23">
        <f t="shared" si="0"/>
        <v>1.365498288937096E-3</v>
      </c>
      <c r="N60" s="28">
        <v>177</v>
      </c>
      <c r="O60" s="29" t="s">
        <v>1151</v>
      </c>
      <c r="U60" s="94"/>
      <c r="V60" s="94"/>
    </row>
    <row r="61" spans="1:22" ht="13.2" customHeight="1">
      <c r="A61" s="25"/>
      <c r="B61" s="26"/>
      <c r="C61" s="27" t="s">
        <v>1266</v>
      </c>
      <c r="D61" s="24">
        <v>1337573.5931254309</v>
      </c>
      <c r="E61" s="22">
        <v>-5.6932568545775553E-3</v>
      </c>
      <c r="F61" s="24">
        <v>1331088.5566255711</v>
      </c>
      <c r="G61" s="24">
        <v>1347780.4940573075</v>
      </c>
      <c r="H61" s="24">
        <v>-16691.937431736384</v>
      </c>
      <c r="I61" s="24">
        <v>-130321.41217313036</v>
      </c>
      <c r="J61" s="24">
        <v>-147013.34960486676</v>
      </c>
      <c r="K61" s="24">
        <v>52237.167389957831</v>
      </c>
      <c r="L61" s="24"/>
      <c r="M61" s="23">
        <f t="shared" si="0"/>
        <v>1.4892018505879854E-3</v>
      </c>
      <c r="N61" s="28">
        <v>180</v>
      </c>
      <c r="O61" s="29" t="s">
        <v>1153</v>
      </c>
      <c r="U61" s="94"/>
      <c r="V61" s="94"/>
    </row>
    <row r="62" spans="1:22" ht="13.2" customHeight="1">
      <c r="A62" s="25"/>
      <c r="B62" s="26"/>
      <c r="C62" s="27" t="s">
        <v>1267</v>
      </c>
      <c r="D62" s="24">
        <v>2573928.6246309318</v>
      </c>
      <c r="E62" s="22">
        <v>2.0950130660747135E-2</v>
      </c>
      <c r="F62" s="24">
        <v>2561449.2955199541</v>
      </c>
      <c r="G62" s="24">
        <v>2556323.2136020185</v>
      </c>
      <c r="H62" s="24">
        <v>5126.0819179355167</v>
      </c>
      <c r="I62" s="24">
        <v>-250780.97752434513</v>
      </c>
      <c r="J62" s="24">
        <v>-245654.89560640961</v>
      </c>
      <c r="K62" s="24">
        <v>100521.37774376757</v>
      </c>
      <c r="L62" s="24"/>
      <c r="M62" s="23">
        <f t="shared" si="0"/>
        <v>2.865710934173865E-3</v>
      </c>
      <c r="N62" s="28">
        <v>185</v>
      </c>
      <c r="O62" s="29" t="s">
        <v>1157</v>
      </c>
      <c r="U62" s="94"/>
      <c r="V62" s="94"/>
    </row>
    <row r="63" spans="1:22" ht="13.2" customHeight="1">
      <c r="A63" s="25"/>
      <c r="B63" s="26"/>
      <c r="C63" s="27" t="s">
        <v>1268</v>
      </c>
      <c r="D63" s="24">
        <v>695267.34202113806</v>
      </c>
      <c r="E63" s="22">
        <v>-2.8925269659486608E-3</v>
      </c>
      <c r="F63" s="24">
        <v>691896.43658958573</v>
      </c>
      <c r="G63" s="24">
        <v>683486.49981797463</v>
      </c>
      <c r="H63" s="24">
        <v>8409.936771611101</v>
      </c>
      <c r="I63" s="24">
        <v>-67740.737642954322</v>
      </c>
      <c r="J63" s="24">
        <v>-59330.800871343221</v>
      </c>
      <c r="K63" s="24">
        <v>27152.746370437246</v>
      </c>
      <c r="L63" s="24"/>
      <c r="M63" s="23">
        <f t="shared" si="0"/>
        <v>7.740833234991764E-4</v>
      </c>
      <c r="N63" s="28">
        <v>188</v>
      </c>
      <c r="O63" s="29" t="s">
        <v>1159</v>
      </c>
      <c r="U63" s="94"/>
      <c r="V63" s="94"/>
    </row>
    <row r="64" spans="1:22" ht="13.2" customHeight="1">
      <c r="A64" s="25"/>
      <c r="B64" s="26"/>
      <c r="C64" s="27" t="s">
        <v>1269</v>
      </c>
      <c r="D64" s="24">
        <v>203866.00736108256</v>
      </c>
      <c r="E64" s="22">
        <v>2.9677760976212664E-2</v>
      </c>
      <c r="F64" s="24">
        <v>202877.59184091064</v>
      </c>
      <c r="G64" s="24">
        <v>197705.87275149985</v>
      </c>
      <c r="H64" s="24">
        <v>5171.7190894107916</v>
      </c>
      <c r="I64" s="24">
        <v>-19862.91155114233</v>
      </c>
      <c r="J64" s="24">
        <v>-14691.192461731538</v>
      </c>
      <c r="K64" s="24">
        <v>7961.7172515789935</v>
      </c>
      <c r="L64" s="24"/>
      <c r="M64" s="23">
        <f t="shared" si="0"/>
        <v>2.2697639740682152E-4</v>
      </c>
      <c r="N64" s="28">
        <v>192</v>
      </c>
      <c r="O64" s="29" t="s">
        <v>1161</v>
      </c>
      <c r="U64" s="94"/>
      <c r="V64" s="94"/>
    </row>
    <row r="65" spans="1:22" ht="13.2" customHeight="1">
      <c r="A65" s="25"/>
      <c r="B65" s="26"/>
      <c r="C65" s="27" t="s">
        <v>1270</v>
      </c>
      <c r="D65" s="24">
        <v>5156877.5182263413</v>
      </c>
      <c r="E65" s="22">
        <v>9.1513746234347826E-2</v>
      </c>
      <c r="F65" s="24">
        <v>5131875.1265053293</v>
      </c>
      <c r="G65" s="24">
        <v>5144384.1967152255</v>
      </c>
      <c r="H65" s="24">
        <v>-12509.070209896192</v>
      </c>
      <c r="I65" s="24">
        <v>-502440.81075851736</v>
      </c>
      <c r="J65" s="24">
        <v>-514949.88096841355</v>
      </c>
      <c r="K65" s="24">
        <v>201395.0301602871</v>
      </c>
      <c r="L65" s="24"/>
      <c r="M65" s="23">
        <f t="shared" si="0"/>
        <v>5.7414646811721915E-3</v>
      </c>
      <c r="N65" s="28">
        <v>193</v>
      </c>
      <c r="O65" s="29" t="s">
        <v>1163</v>
      </c>
      <c r="U65" s="94"/>
      <c r="V65" s="94"/>
    </row>
    <row r="66" spans="1:22" ht="13.2" customHeight="1">
      <c r="A66" s="25"/>
      <c r="B66" s="26"/>
      <c r="C66" s="27" t="s">
        <v>1271</v>
      </c>
      <c r="D66" s="24">
        <v>1207522.9419724126</v>
      </c>
      <c r="E66" s="22">
        <v>-3.9756969077964222E-4</v>
      </c>
      <c r="F66" s="24">
        <v>1201668.4376719717</v>
      </c>
      <c r="G66" s="24">
        <v>1184104.5153422903</v>
      </c>
      <c r="H66" s="24">
        <v>17563.92232968146</v>
      </c>
      <c r="I66" s="24">
        <v>-117650.42001284545</v>
      </c>
      <c r="J66" s="24">
        <v>-100086.49768316399</v>
      </c>
      <c r="K66" s="24">
        <v>47158.211235045041</v>
      </c>
      <c r="L66" s="24"/>
      <c r="M66" s="23">
        <f t="shared" si="0"/>
        <v>1.34440856866119E-3</v>
      </c>
      <c r="N66" s="28">
        <v>196</v>
      </c>
      <c r="O66" s="29" t="s">
        <v>1165</v>
      </c>
      <c r="U66" s="94"/>
      <c r="V66" s="94"/>
    </row>
    <row r="67" spans="1:22" ht="13.2" customHeight="1">
      <c r="A67" s="25"/>
      <c r="B67" s="26"/>
      <c r="C67" s="27" t="s">
        <v>1272</v>
      </c>
      <c r="D67" s="24">
        <v>352665.2035357632</v>
      </c>
      <c r="E67" s="22">
        <v>-3.6987127689074528E-2</v>
      </c>
      <c r="F67" s="24">
        <v>350955.35614574718</v>
      </c>
      <c r="G67" s="24">
        <v>359708.14158343402</v>
      </c>
      <c r="H67" s="24">
        <v>-8752.7854376868345</v>
      </c>
      <c r="I67" s="24">
        <v>-34360.597118034784</v>
      </c>
      <c r="J67" s="24">
        <v>-43113.382555721619</v>
      </c>
      <c r="K67" s="24">
        <v>13772.87303247745</v>
      </c>
      <c r="L67" s="24"/>
      <c r="M67" s="23">
        <f t="shared" si="0"/>
        <v>3.9264357224357786E-4</v>
      </c>
      <c r="N67" s="28">
        <v>207</v>
      </c>
      <c r="O67" s="29" t="s">
        <v>1169</v>
      </c>
      <c r="U67" s="94"/>
      <c r="V67" s="94"/>
    </row>
    <row r="68" spans="1:22" ht="13.2" customHeight="1">
      <c r="A68" s="25"/>
      <c r="B68" s="26"/>
      <c r="C68" s="27" t="s">
        <v>1273</v>
      </c>
      <c r="D68" s="24">
        <v>933527.06823492364</v>
      </c>
      <c r="E68" s="22">
        <v>2.2754867248935051E-2</v>
      </c>
      <c r="F68" s="24">
        <v>929000.99419890402</v>
      </c>
      <c r="G68" s="24">
        <v>920153.38972597197</v>
      </c>
      <c r="H68" s="24">
        <v>8847.6044729320565</v>
      </c>
      <c r="I68" s="24">
        <v>-90954.670800538879</v>
      </c>
      <c r="J68" s="24">
        <v>-82107.066327606823</v>
      </c>
      <c r="K68" s="24">
        <v>36457.664817154757</v>
      </c>
      <c r="L68" s="24"/>
      <c r="M68" s="23">
        <f t="shared" si="0"/>
        <v>1.0393523352543175E-3</v>
      </c>
      <c r="N68" s="28">
        <v>209</v>
      </c>
      <c r="O68" s="29" t="s">
        <v>1171</v>
      </c>
      <c r="U68" s="94"/>
      <c r="V68" s="94"/>
    </row>
    <row r="69" spans="1:22" ht="13.2" customHeight="1">
      <c r="A69" s="25"/>
      <c r="B69" s="26"/>
      <c r="C69" s="27" t="s">
        <v>1274</v>
      </c>
      <c r="D69" s="24">
        <v>2862323.7981638815</v>
      </c>
      <c r="E69" s="22">
        <v>-1.9785764825343E-3</v>
      </c>
      <c r="F69" s="24">
        <v>2848446.2258187691</v>
      </c>
      <c r="G69" s="24">
        <v>2868279.4021080597</v>
      </c>
      <c r="H69" s="24">
        <v>-19833.176289290655</v>
      </c>
      <c r="I69" s="24">
        <v>-278879.66792306071</v>
      </c>
      <c r="J69" s="24">
        <v>-298712.84421235137</v>
      </c>
      <c r="K69" s="24">
        <v>111784.26976834415</v>
      </c>
      <c r="L69" s="24"/>
      <c r="M69" s="23">
        <f t="shared" si="0"/>
        <v>3.1867987818506227E-3</v>
      </c>
      <c r="N69" s="28">
        <v>215</v>
      </c>
      <c r="O69" s="29" t="s">
        <v>461</v>
      </c>
      <c r="U69" s="94"/>
      <c r="V69" s="94"/>
    </row>
    <row r="70" spans="1:22" ht="13.2" customHeight="1">
      <c r="A70" s="25"/>
      <c r="B70" s="26"/>
      <c r="C70" s="27" t="s">
        <v>1275</v>
      </c>
      <c r="D70" s="24">
        <v>1411211.6714891526</v>
      </c>
      <c r="E70" s="22">
        <v>1.4045576396749526E-2</v>
      </c>
      <c r="F70" s="24">
        <v>1404369.6111751096</v>
      </c>
      <c r="G70" s="24">
        <v>1414110.9220869676</v>
      </c>
      <c r="H70" s="24">
        <v>-9741.3109118579887</v>
      </c>
      <c r="I70" s="24">
        <v>-137496.059169302</v>
      </c>
      <c r="J70" s="24">
        <v>-147237.37008115998</v>
      </c>
      <c r="K70" s="24">
        <v>55113.00513490937</v>
      </c>
      <c r="L70" s="24"/>
      <c r="M70" s="23">
        <f t="shared" si="0"/>
        <v>1.5711875918859701E-3</v>
      </c>
      <c r="N70" s="28">
        <v>217</v>
      </c>
      <c r="O70" s="29" t="s">
        <v>463</v>
      </c>
      <c r="U70" s="94"/>
      <c r="V70" s="94"/>
    </row>
    <row r="71" spans="1:22" ht="13.2" customHeight="1">
      <c r="A71" s="25"/>
      <c r="B71" s="26"/>
      <c r="C71" s="27" t="s">
        <v>1276</v>
      </c>
      <c r="D71" s="24">
        <v>10440363.290984347</v>
      </c>
      <c r="E71" s="22">
        <v>1.5182380209101565E-2</v>
      </c>
      <c r="F71" s="24">
        <v>10389744.66531634</v>
      </c>
      <c r="G71" s="24">
        <v>10399487.965981049</v>
      </c>
      <c r="H71" s="24">
        <v>-9743.3006647098809</v>
      </c>
      <c r="I71" s="24">
        <v>-1017217.2168129822</v>
      </c>
      <c r="J71" s="24">
        <v>-1026960.5174776921</v>
      </c>
      <c r="K71" s="24">
        <v>407734.57822890638</v>
      </c>
      <c r="L71" s="24"/>
      <c r="M71" s="23">
        <f t="shared" si="0"/>
        <v>1.1623890015214113E-2</v>
      </c>
      <c r="N71" s="28">
        <v>220</v>
      </c>
      <c r="O71" s="29" t="s">
        <v>137</v>
      </c>
      <c r="U71" s="94"/>
      <c r="V71" s="94"/>
    </row>
    <row r="72" spans="1:22" ht="13.2" customHeight="1">
      <c r="A72" s="25"/>
      <c r="B72" s="26"/>
      <c r="C72" s="27" t="s">
        <v>1277</v>
      </c>
      <c r="D72" s="24">
        <v>1194286.3234215432</v>
      </c>
      <c r="E72" s="22">
        <v>1.2076212034790368E-2</v>
      </c>
      <c r="F72" s="24">
        <v>1188495.9949951465</v>
      </c>
      <c r="G72" s="24">
        <v>1176299.2672271316</v>
      </c>
      <c r="H72" s="24">
        <v>12196.727768014884</v>
      </c>
      <c r="I72" s="24">
        <v>-116360.76026566428</v>
      </c>
      <c r="J72" s="24">
        <v>-104164.0324976494</v>
      </c>
      <c r="K72" s="24">
        <v>46641.272606417413</v>
      </c>
      <c r="L72" s="24"/>
      <c r="M72" s="23">
        <f t="shared" si="0"/>
        <v>1.3296714379770966E-3</v>
      </c>
      <c r="N72" s="28">
        <v>222</v>
      </c>
      <c r="O72" s="29" t="s">
        <v>139</v>
      </c>
      <c r="U72" s="94"/>
      <c r="V72" s="94"/>
    </row>
    <row r="73" spans="1:22" ht="13.2" customHeight="1">
      <c r="A73" s="25"/>
      <c r="B73" s="26"/>
      <c r="C73" s="27" t="s">
        <v>1278</v>
      </c>
      <c r="D73" s="24">
        <v>1102680.1983975677</v>
      </c>
      <c r="E73" s="22">
        <v>3.771092202366666E-2</v>
      </c>
      <c r="F73" s="24">
        <v>1097334.0093197976</v>
      </c>
      <c r="G73" s="24">
        <v>1086117.5562990021</v>
      </c>
      <c r="H73" s="24">
        <v>11216.453020795481</v>
      </c>
      <c r="I73" s="24">
        <v>-107435.46476178293</v>
      </c>
      <c r="J73" s="24">
        <v>-96219.011740987451</v>
      </c>
      <c r="K73" s="24">
        <v>43063.716566572599</v>
      </c>
      <c r="L73" s="24"/>
      <c r="M73" s="23">
        <f t="shared" si="0"/>
        <v>1.2276807799586962E-3</v>
      </c>
      <c r="N73" s="28">
        <v>231</v>
      </c>
      <c r="O73" s="29" t="s">
        <v>143</v>
      </c>
      <c r="U73" s="94"/>
      <c r="V73" s="94"/>
    </row>
    <row r="74" spans="1:22" ht="13.2" customHeight="1">
      <c r="A74" s="25"/>
      <c r="B74" s="26"/>
      <c r="C74" s="27" t="s">
        <v>1279</v>
      </c>
      <c r="D74" s="24">
        <v>837340.72178888926</v>
      </c>
      <c r="E74" s="22">
        <v>6.257781260219808E-3</v>
      </c>
      <c r="F74" s="24">
        <v>833280.99365764565</v>
      </c>
      <c r="G74" s="24">
        <v>818194.87021280336</v>
      </c>
      <c r="H74" s="24">
        <v>15086.123444842291</v>
      </c>
      <c r="I74" s="24">
        <v>-81583.118786469102</v>
      </c>
      <c r="J74" s="24">
        <v>-66496.995341626811</v>
      </c>
      <c r="K74" s="24">
        <v>32701.234288207554</v>
      </c>
      <c r="L74" s="24"/>
      <c r="M74" s="23">
        <f t="shared" si="0"/>
        <v>9.3226223878042642E-4</v>
      </c>
      <c r="N74" s="28">
        <v>238</v>
      </c>
      <c r="O74" s="29" t="s">
        <v>147</v>
      </c>
      <c r="U74" s="94"/>
      <c r="V74" s="94"/>
    </row>
    <row r="75" spans="1:22" ht="13.2" customHeight="1">
      <c r="A75" s="25"/>
      <c r="B75" s="26"/>
      <c r="C75" s="27" t="s">
        <v>1280</v>
      </c>
      <c r="D75" s="24">
        <v>893730.30537927616</v>
      </c>
      <c r="E75" s="22">
        <v>-6.9812869633654184E-3</v>
      </c>
      <c r="F75" s="24">
        <v>889397.18032267841</v>
      </c>
      <c r="G75" s="24">
        <v>887719.45639374095</v>
      </c>
      <c r="H75" s="24">
        <v>1677.7239289374556</v>
      </c>
      <c r="I75" s="24">
        <v>-87077.224085140973</v>
      </c>
      <c r="J75" s="24">
        <v>-85399.500156203518</v>
      </c>
      <c r="K75" s="24">
        <v>34903.454885414598</v>
      </c>
      <c r="L75" s="24"/>
      <c r="M75" s="23">
        <f t="shared" si="0"/>
        <v>9.9504418413901377E-4</v>
      </c>
      <c r="N75" s="28">
        <v>240</v>
      </c>
      <c r="O75" s="29" t="s">
        <v>16</v>
      </c>
      <c r="U75" s="94"/>
      <c r="V75" s="94"/>
    </row>
    <row r="76" spans="1:22" ht="13.2" customHeight="1">
      <c r="A76" s="25"/>
      <c r="B76" s="26"/>
      <c r="C76" s="27" t="s">
        <v>1281</v>
      </c>
      <c r="D76" s="24">
        <v>648813.24848561839</v>
      </c>
      <c r="E76" s="22">
        <v>-6.9433706203971823E-3</v>
      </c>
      <c r="F76" s="24">
        <v>645667.56916027353</v>
      </c>
      <c r="G76" s="24">
        <v>646255.29005333723</v>
      </c>
      <c r="H76" s="24">
        <v>-587.7208930636989</v>
      </c>
      <c r="I76" s="24">
        <v>-63214.65915135845</v>
      </c>
      <c r="J76" s="24">
        <v>-63802.380044422149</v>
      </c>
      <c r="K76" s="24">
        <v>25338.543195048944</v>
      </c>
      <c r="L76" s="24"/>
      <c r="M76" s="23">
        <f t="shared" si="0"/>
        <v>7.2236316214428938E-4</v>
      </c>
      <c r="N76" s="28">
        <v>247</v>
      </c>
      <c r="O76" s="29" t="s">
        <v>485</v>
      </c>
      <c r="U76" s="94"/>
      <c r="V76" s="94"/>
    </row>
    <row r="77" spans="1:22" ht="13.2" customHeight="1">
      <c r="A77" s="25"/>
      <c r="B77" s="26"/>
      <c r="C77" s="27" t="s">
        <v>1282</v>
      </c>
      <c r="D77" s="24">
        <v>1055237.1677508752</v>
      </c>
      <c r="E77" s="22">
        <v>9.8520538354246234E-2</v>
      </c>
      <c r="F77" s="24">
        <v>1050120.9995011098</v>
      </c>
      <c r="G77" s="24">
        <v>1053979.499300943</v>
      </c>
      <c r="H77" s="24">
        <v>-3858.4997998331673</v>
      </c>
      <c r="I77" s="24">
        <v>-102813.0329319178</v>
      </c>
      <c r="J77" s="24">
        <v>-106671.53273175097</v>
      </c>
      <c r="K77" s="24">
        <v>41210.891760434424</v>
      </c>
      <c r="L77" s="24"/>
      <c r="M77" s="23">
        <f t="shared" si="0"/>
        <v>1.1748595749052472E-3</v>
      </c>
      <c r="N77" s="28">
        <v>250</v>
      </c>
      <c r="O77" s="29" t="s">
        <v>18</v>
      </c>
      <c r="U77" s="94"/>
      <c r="V77" s="94"/>
    </row>
    <row r="78" spans="1:22" ht="13.2" customHeight="1">
      <c r="A78" s="25"/>
      <c r="B78" s="26"/>
      <c r="C78" s="27" t="s">
        <v>1283</v>
      </c>
      <c r="D78" s="24">
        <v>597794.52401970245</v>
      </c>
      <c r="E78" s="22">
        <v>1.1330127667221968E-2</v>
      </c>
      <c r="F78" s="24">
        <v>594896.20176841947</v>
      </c>
      <c r="G78" s="24">
        <v>603580.56413396983</v>
      </c>
      <c r="H78" s="24">
        <v>-8684.3623655503616</v>
      </c>
      <c r="I78" s="24">
        <v>-58243.843150024237</v>
      </c>
      <c r="J78" s="24">
        <v>-66928.205515574606</v>
      </c>
      <c r="K78" s="24">
        <v>23346.07439658765</v>
      </c>
      <c r="L78" s="24"/>
      <c r="M78" s="23">
        <f t="shared" si="0"/>
        <v>6.6556092017437348E-4</v>
      </c>
      <c r="N78" s="28">
        <v>258</v>
      </c>
      <c r="O78" s="29" t="s">
        <v>487</v>
      </c>
      <c r="U78" s="94"/>
      <c r="V78" s="94"/>
    </row>
    <row r="79" spans="1:22" ht="13.2" customHeight="1">
      <c r="A79" s="25"/>
      <c r="B79" s="26"/>
      <c r="C79" s="27" t="s">
        <v>1284</v>
      </c>
      <c r="D79" s="24">
        <v>20695084.333440192</v>
      </c>
      <c r="E79" s="22">
        <v>1.5501549565059447E-2</v>
      </c>
      <c r="F79" s="24">
        <v>20594747.142305583</v>
      </c>
      <c r="G79" s="24">
        <v>20701497.429286245</v>
      </c>
      <c r="H79" s="24">
        <v>-106750.28698066249</v>
      </c>
      <c r="I79" s="24">
        <v>-2016347.0849286125</v>
      </c>
      <c r="J79" s="24">
        <v>-2123097.3719092747</v>
      </c>
      <c r="K79" s="24">
        <v>808219.14400177123</v>
      </c>
      <c r="L79" s="24"/>
      <c r="M79" s="23">
        <f t="shared" si="0"/>
        <v>2.3041093249620916E-2</v>
      </c>
      <c r="N79" s="28">
        <v>268</v>
      </c>
      <c r="O79" s="29" t="s">
        <v>493</v>
      </c>
      <c r="U79" s="94"/>
      <c r="V79" s="94"/>
    </row>
    <row r="80" spans="1:22" ht="13.2" customHeight="1">
      <c r="A80" s="25"/>
      <c r="B80" s="26"/>
      <c r="C80" s="27" t="s">
        <v>1285</v>
      </c>
      <c r="D80" s="24">
        <v>3365699.8250557957</v>
      </c>
      <c r="E80" s="22">
        <v>-3.3607952482538339E-3</v>
      </c>
      <c r="F80" s="24">
        <v>3349381.7051966428</v>
      </c>
      <c r="G80" s="24">
        <v>3347530.7980772047</v>
      </c>
      <c r="H80" s="24">
        <v>1850.9071194380522</v>
      </c>
      <c r="I80" s="24">
        <v>-327924.20275524782</v>
      </c>
      <c r="J80" s="24">
        <v>-326073.29563580977</v>
      </c>
      <c r="K80" s="24">
        <v>131442.95465266737</v>
      </c>
      <c r="L80" s="24"/>
      <c r="M80" s="23">
        <f t="shared" ref="M80:M143" si="1">SUM(D80 / $D$15 )</f>
        <v>3.7472378594773366E-3</v>
      </c>
      <c r="N80" s="28">
        <v>270</v>
      </c>
      <c r="O80" s="29" t="s">
        <v>495</v>
      </c>
      <c r="U80" s="94"/>
      <c r="V80" s="94"/>
    </row>
    <row r="81" spans="1:22" ht="13.2" customHeight="1">
      <c r="A81" s="25"/>
      <c r="B81" s="26"/>
      <c r="C81" s="27" t="s">
        <v>1286</v>
      </c>
      <c r="D81" s="24">
        <v>6754517.5885350937</v>
      </c>
      <c r="E81" s="22">
        <v>3.7374253536231805E-2</v>
      </c>
      <c r="F81" s="24">
        <v>6721769.2647600686</v>
      </c>
      <c r="G81" s="24">
        <v>6702917.1262471331</v>
      </c>
      <c r="H81" s="24">
        <v>18852.138512935489</v>
      </c>
      <c r="I81" s="24">
        <v>-658100.8141984113</v>
      </c>
      <c r="J81" s="24">
        <v>-639248.67568547581</v>
      </c>
      <c r="K81" s="24">
        <v>263788.74981096818</v>
      </c>
      <c r="L81" s="24"/>
      <c r="M81" s="23">
        <f t="shared" si="1"/>
        <v>7.5202143226913206E-3</v>
      </c>
      <c r="N81" s="28">
        <v>280</v>
      </c>
      <c r="O81" s="29" t="s">
        <v>497</v>
      </c>
      <c r="U81" s="94"/>
      <c r="V81" s="94"/>
    </row>
    <row r="82" spans="1:22" ht="13.2" customHeight="1">
      <c r="A82" s="25"/>
      <c r="B82" s="26"/>
      <c r="C82" s="27" t="s">
        <v>1287</v>
      </c>
      <c r="D82" s="24">
        <v>362773.37359519134</v>
      </c>
      <c r="E82" s="22">
        <v>-1.4337612537277833E-2</v>
      </c>
      <c r="F82" s="24">
        <v>361014.51817143487</v>
      </c>
      <c r="G82" s="24">
        <v>371825.91923697304</v>
      </c>
      <c r="H82" s="24">
        <v>-10811.401065538172</v>
      </c>
      <c r="I82" s="24">
        <v>-35345.448346708305</v>
      </c>
      <c r="J82" s="24">
        <v>-46156.849412246476</v>
      </c>
      <c r="K82" s="24">
        <v>14167.634243460023</v>
      </c>
      <c r="L82" s="24"/>
      <c r="M82" s="23">
        <f t="shared" si="1"/>
        <v>4.0389761137527507E-4</v>
      </c>
      <c r="N82" s="28">
        <v>286</v>
      </c>
      <c r="O82" s="29" t="s">
        <v>149</v>
      </c>
      <c r="U82" s="94"/>
      <c r="V82" s="94"/>
    </row>
    <row r="83" spans="1:22" ht="13.2" customHeight="1">
      <c r="A83" s="25"/>
      <c r="B83" s="26"/>
      <c r="C83" s="27" t="s">
        <v>1288</v>
      </c>
      <c r="D83" s="24">
        <v>6711709.5317518804</v>
      </c>
      <c r="E83" s="22">
        <v>3.4740886949078398E-3</v>
      </c>
      <c r="F83" s="24">
        <v>6679168.7567892382</v>
      </c>
      <c r="G83" s="24">
        <v>6672525.0706586186</v>
      </c>
      <c r="H83" s="24">
        <v>6643.6861306196079</v>
      </c>
      <c r="I83" s="24">
        <v>-653929.97347529256</v>
      </c>
      <c r="J83" s="24">
        <v>-647286.28734467295</v>
      </c>
      <c r="K83" s="24">
        <v>262116.93777810768</v>
      </c>
      <c r="L83" s="24"/>
      <c r="M83" s="23">
        <f t="shared" si="1"/>
        <v>7.472553515308995E-3</v>
      </c>
      <c r="N83" s="28">
        <v>288</v>
      </c>
      <c r="O83" s="29" t="s">
        <v>151</v>
      </c>
      <c r="U83" s="94"/>
      <c r="V83" s="94"/>
    </row>
    <row r="84" spans="1:22" ht="13.2" customHeight="1">
      <c r="A84" s="25"/>
      <c r="B84" s="26"/>
      <c r="C84" s="27" t="s">
        <v>1289</v>
      </c>
      <c r="D84" s="24">
        <v>2373455.5017824601</v>
      </c>
      <c r="E84" s="22">
        <v>0.10248364509761854</v>
      </c>
      <c r="F84" s="24">
        <v>2361948.1382706803</v>
      </c>
      <c r="G84" s="24">
        <v>2365479.4887423613</v>
      </c>
      <c r="H84" s="24">
        <v>-3531.3504716809839</v>
      </c>
      <c r="I84" s="24">
        <v>-231248.63881293018</v>
      </c>
      <c r="J84" s="24">
        <v>-234779.98928461116</v>
      </c>
      <c r="K84" s="24">
        <v>92692.165108854897</v>
      </c>
      <c r="L84" s="24"/>
      <c r="M84" s="23">
        <f t="shared" si="1"/>
        <v>2.6425120409888526E-3</v>
      </c>
      <c r="N84" s="28">
        <v>292</v>
      </c>
      <c r="O84" s="29" t="s">
        <v>153</v>
      </c>
      <c r="U84" s="94"/>
      <c r="V84" s="94"/>
    </row>
    <row r="85" spans="1:22" ht="13.2" customHeight="1">
      <c r="A85" s="25"/>
      <c r="B85" s="26"/>
      <c r="C85" s="27" t="s">
        <v>1290</v>
      </c>
      <c r="D85" s="24">
        <v>5416372.0863822913</v>
      </c>
      <c r="E85" s="22">
        <v>2.0044098565040969E-2</v>
      </c>
      <c r="F85" s="24">
        <v>5390111.5719272057</v>
      </c>
      <c r="G85" s="24">
        <v>5387694.7494808799</v>
      </c>
      <c r="H85" s="24">
        <v>2416.8224463257939</v>
      </c>
      <c r="I85" s="24">
        <v>-527723.68023736228</v>
      </c>
      <c r="J85" s="24">
        <v>-525306.85779103648</v>
      </c>
      <c r="K85" s="24">
        <v>211529.24727044502</v>
      </c>
      <c r="L85" s="24"/>
      <c r="M85" s="23">
        <f t="shared" si="1"/>
        <v>6.0303757310774158E-3</v>
      </c>
      <c r="N85" s="28">
        <v>298</v>
      </c>
      <c r="O85" s="29" t="s">
        <v>155</v>
      </c>
      <c r="U85" s="94"/>
      <c r="V85" s="94"/>
    </row>
    <row r="86" spans="1:22" ht="13.2" customHeight="1">
      <c r="A86" s="25"/>
      <c r="B86" s="26"/>
      <c r="C86" s="27" t="s">
        <v>1291</v>
      </c>
      <c r="D86" s="24">
        <v>885022.60920835717</v>
      </c>
      <c r="E86" s="22">
        <v>8.925329763963985E-3</v>
      </c>
      <c r="F86" s="24">
        <v>880731.70218580868</v>
      </c>
      <c r="G86" s="24">
        <v>877297.12976305012</v>
      </c>
      <c r="H86" s="24">
        <v>3434.5724227585597</v>
      </c>
      <c r="I86" s="24">
        <v>-86228.822720460099</v>
      </c>
      <c r="J86" s="24">
        <v>-82794.250297701539</v>
      </c>
      <c r="K86" s="24">
        <v>34563.387329656165</v>
      </c>
      <c r="L86" s="24"/>
      <c r="M86" s="23">
        <f t="shared" si="1"/>
        <v>9.8534937757379878E-4</v>
      </c>
      <c r="N86" s="28">
        <v>308</v>
      </c>
      <c r="O86" s="29" t="s">
        <v>159</v>
      </c>
      <c r="U86" s="94"/>
      <c r="V86" s="94"/>
    </row>
    <row r="87" spans="1:22" ht="13.2" customHeight="1">
      <c r="A87" s="25"/>
      <c r="B87" s="26"/>
      <c r="C87" s="27" t="s">
        <v>1292</v>
      </c>
      <c r="D87" s="24">
        <v>2759071.6862966483</v>
      </c>
      <c r="E87" s="22">
        <v>3.7918765597955151E-4</v>
      </c>
      <c r="F87" s="24">
        <v>2745694.7172212088</v>
      </c>
      <c r="G87" s="24">
        <v>2756646.2543387618</v>
      </c>
      <c r="H87" s="24">
        <v>-10951.537117552944</v>
      </c>
      <c r="I87" s="24">
        <v>-268819.68984218803</v>
      </c>
      <c r="J87" s="24">
        <v>-279771.22695974098</v>
      </c>
      <c r="K87" s="24">
        <v>107751.89511718763</v>
      </c>
      <c r="L87" s="24"/>
      <c r="M87" s="23">
        <f t="shared" si="1"/>
        <v>3.0718419399541619E-3</v>
      </c>
      <c r="N87" s="28">
        <v>310</v>
      </c>
      <c r="O87" s="29" t="s">
        <v>160</v>
      </c>
      <c r="U87" s="94"/>
      <c r="V87" s="94"/>
    </row>
    <row r="88" spans="1:22" ht="13.2" customHeight="1">
      <c r="A88" s="25"/>
      <c r="B88" s="26"/>
      <c r="C88" s="27" t="s">
        <v>1293</v>
      </c>
      <c r="D88" s="24">
        <v>997118.39484442631</v>
      </c>
      <c r="E88" s="22">
        <v>-4.0900953839526633E-3</v>
      </c>
      <c r="F88" s="24">
        <v>992284.00724999269</v>
      </c>
      <c r="G88" s="24">
        <v>1003433.6755591441</v>
      </c>
      <c r="H88" s="24">
        <v>-11149.668309151428</v>
      </c>
      <c r="I88" s="24">
        <v>-97150.450627762184</v>
      </c>
      <c r="J88" s="24">
        <v>-108300.11893691361</v>
      </c>
      <c r="K88" s="24">
        <v>38941.139961791952</v>
      </c>
      <c r="L88" s="24"/>
      <c r="M88" s="23">
        <f t="shared" si="1"/>
        <v>1.1101524181469048E-3</v>
      </c>
      <c r="N88" s="28">
        <v>318</v>
      </c>
      <c r="O88" s="29" t="s">
        <v>513</v>
      </c>
      <c r="U88" s="94"/>
      <c r="V88" s="94"/>
    </row>
    <row r="89" spans="1:22" ht="13.2" customHeight="1">
      <c r="A89" s="25"/>
      <c r="B89" s="26"/>
      <c r="C89" s="27" t="s">
        <v>1294</v>
      </c>
      <c r="D89" s="24">
        <v>264707.65511882072</v>
      </c>
      <c r="E89" s="22">
        <v>-3.7713536803802183E-2</v>
      </c>
      <c r="F89" s="24">
        <v>263424.25746947969</v>
      </c>
      <c r="G89" s="24">
        <v>273691.78251914197</v>
      </c>
      <c r="H89" s="24">
        <v>-10267.525049662276</v>
      </c>
      <c r="I89" s="24">
        <v>-25790.786843746937</v>
      </c>
      <c r="J89" s="24">
        <v>-36058.311893409213</v>
      </c>
      <c r="K89" s="24">
        <v>10337.807325827183</v>
      </c>
      <c r="L89" s="24"/>
      <c r="M89" s="23">
        <f t="shared" si="1"/>
        <v>2.947150959721344E-4</v>
      </c>
      <c r="N89" s="28">
        <v>319</v>
      </c>
      <c r="O89" s="29" t="s">
        <v>515</v>
      </c>
      <c r="U89" s="94"/>
      <c r="V89" s="94"/>
    </row>
    <row r="90" spans="1:22" ht="13.2" customHeight="1">
      <c r="A90" s="25"/>
      <c r="B90" s="26"/>
      <c r="C90" s="27" t="s">
        <v>1295</v>
      </c>
      <c r="D90" s="24">
        <v>1307207.3911816129</v>
      </c>
      <c r="E90" s="22">
        <v>8.1545930140154432E-3</v>
      </c>
      <c r="F90" s="24">
        <v>1300869.5809196064</v>
      </c>
      <c r="G90" s="24">
        <v>1299647.9368294552</v>
      </c>
      <c r="H90" s="24">
        <v>1221.6440901511814</v>
      </c>
      <c r="I90" s="24">
        <v>-127362.79640799263</v>
      </c>
      <c r="J90" s="24">
        <v>-126141.15231784145</v>
      </c>
      <c r="K90" s="24">
        <v>51051.255540255414</v>
      </c>
      <c r="L90" s="24"/>
      <c r="M90" s="23">
        <f t="shared" si="1"/>
        <v>1.4553933152203007E-3</v>
      </c>
      <c r="N90" s="28">
        <v>321</v>
      </c>
      <c r="O90" s="29" t="s">
        <v>517</v>
      </c>
      <c r="U90" s="94"/>
      <c r="V90" s="94"/>
    </row>
    <row r="91" spans="1:22" ht="13.2" customHeight="1">
      <c r="A91" s="25"/>
      <c r="B91" s="26"/>
      <c r="C91" s="27" t="s">
        <v>1296</v>
      </c>
      <c r="D91" s="24">
        <v>690626.39498152281</v>
      </c>
      <c r="E91" s="22">
        <v>1.0113518842735703E-2</v>
      </c>
      <c r="F91" s="24">
        <v>687277.99052569282</v>
      </c>
      <c r="G91" s="24">
        <v>679704.70460505807</v>
      </c>
      <c r="H91" s="24">
        <v>7573.2859206347493</v>
      </c>
      <c r="I91" s="24">
        <v>-67288.564562436091</v>
      </c>
      <c r="J91" s="24">
        <v>-59715.278641801342</v>
      </c>
      <c r="K91" s="24">
        <v>26971.500322666641</v>
      </c>
      <c r="L91" s="24"/>
      <c r="M91" s="23">
        <f t="shared" si="1"/>
        <v>7.6891627552858467E-4</v>
      </c>
      <c r="N91" s="28">
        <v>325</v>
      </c>
      <c r="O91" s="29" t="s">
        <v>756</v>
      </c>
      <c r="U91" s="94"/>
      <c r="V91" s="94"/>
    </row>
    <row r="92" spans="1:22" ht="13.2" customHeight="1">
      <c r="A92" s="25"/>
      <c r="B92" s="26"/>
      <c r="C92" s="27" t="s">
        <v>1297</v>
      </c>
      <c r="D92" s="24">
        <v>417491.74281436461</v>
      </c>
      <c r="E92" s="22">
        <v>1.7460511309947746E-2</v>
      </c>
      <c r="F92" s="24">
        <v>415467.59311190608</v>
      </c>
      <c r="G92" s="24">
        <v>408582.93953347881</v>
      </c>
      <c r="H92" s="24">
        <v>6884.653578427271</v>
      </c>
      <c r="I92" s="24">
        <v>-40676.725208859018</v>
      </c>
      <c r="J92" s="24">
        <v>-33792.071630431747</v>
      </c>
      <c r="K92" s="24">
        <v>16304.587774015727</v>
      </c>
      <c r="L92" s="24"/>
      <c r="M92" s="23">
        <f t="shared" si="1"/>
        <v>4.6481889235836042E-4</v>
      </c>
      <c r="N92" s="28">
        <v>328</v>
      </c>
      <c r="O92" s="29" t="s">
        <v>758</v>
      </c>
      <c r="U92" s="94"/>
      <c r="V92" s="94"/>
    </row>
    <row r="93" spans="1:22" ht="13.2" customHeight="1">
      <c r="A93" s="25"/>
      <c r="B93" s="26"/>
      <c r="C93" s="27" t="s">
        <v>1298</v>
      </c>
      <c r="D93" s="24">
        <v>241559.81065883272</v>
      </c>
      <c r="E93" s="22">
        <v>2.0444547123630308E-3</v>
      </c>
      <c r="F93" s="24">
        <v>240388.64206140154</v>
      </c>
      <c r="G93" s="24">
        <v>239721.65424958611</v>
      </c>
      <c r="H93" s="24">
        <v>666.98781181543018</v>
      </c>
      <c r="I93" s="24">
        <v>-23535.464374543015</v>
      </c>
      <c r="J93" s="24">
        <v>-22868.476562727585</v>
      </c>
      <c r="K93" s="24">
        <v>9433.7988794973735</v>
      </c>
      <c r="L93" s="24"/>
      <c r="M93" s="23">
        <f t="shared" si="1"/>
        <v>2.6894319603024884E-4</v>
      </c>
      <c r="N93" s="28">
        <v>333</v>
      </c>
      <c r="O93" s="29" t="s">
        <v>760</v>
      </c>
      <c r="U93" s="94"/>
      <c r="V93" s="94"/>
    </row>
    <row r="94" spans="1:22" ht="13.2" customHeight="1">
      <c r="A94" s="25"/>
      <c r="B94" s="26"/>
      <c r="C94" s="27" t="s">
        <v>1299</v>
      </c>
      <c r="D94" s="24">
        <v>2701404.7164019579</v>
      </c>
      <c r="E94" s="22">
        <v>-1.6435911921153235E-3</v>
      </c>
      <c r="F94" s="24">
        <v>2688307.3374788105</v>
      </c>
      <c r="G94" s="24">
        <v>2708060.8909036992</v>
      </c>
      <c r="H94" s="24">
        <v>-19753.553424888756</v>
      </c>
      <c r="I94" s="24">
        <v>-263201.12725165352</v>
      </c>
      <c r="J94" s="24">
        <v>-282954.68067654228</v>
      </c>
      <c r="K94" s="24">
        <v>105499.7878875422</v>
      </c>
      <c r="L94" s="24"/>
      <c r="M94" s="23">
        <f t="shared" si="1"/>
        <v>3.0076378029060395E-3</v>
      </c>
      <c r="N94" s="28">
        <v>338</v>
      </c>
      <c r="O94" s="29" t="s">
        <v>762</v>
      </c>
      <c r="U94" s="94"/>
      <c r="V94" s="94"/>
    </row>
    <row r="95" spans="1:22" ht="13.2" customHeight="1">
      <c r="A95" s="25"/>
      <c r="B95" s="26"/>
      <c r="C95" s="27" t="s">
        <v>1300</v>
      </c>
      <c r="D95" s="24">
        <v>3132717.1439648168</v>
      </c>
      <c r="E95" s="22">
        <v>1.2738050938898571E-3</v>
      </c>
      <c r="F95" s="24">
        <v>3117528.6077027651</v>
      </c>
      <c r="G95" s="24">
        <v>3105115.7476486308</v>
      </c>
      <c r="H95" s="24">
        <v>12412.860054134391</v>
      </c>
      <c r="I95" s="24">
        <v>-305224.41848340689</v>
      </c>
      <c r="J95" s="24">
        <v>-292811.5584292725</v>
      </c>
      <c r="K95" s="24">
        <v>122344.12422295409</v>
      </c>
      <c r="L95" s="24"/>
      <c r="M95" s="23">
        <f t="shared" si="1"/>
        <v>3.487844102289802E-3</v>
      </c>
      <c r="N95" s="28">
        <v>341</v>
      </c>
      <c r="O95" s="29" t="s">
        <v>764</v>
      </c>
      <c r="U95" s="94"/>
      <c r="V95" s="94"/>
    </row>
    <row r="96" spans="1:22" ht="13.2" customHeight="1">
      <c r="A96" s="25"/>
      <c r="B96" s="26"/>
      <c r="C96" s="27" t="s">
        <v>1301</v>
      </c>
      <c r="D96" s="24">
        <v>2293349.3470523348</v>
      </c>
      <c r="E96" s="22">
        <v>-2.8609862838240296E-3</v>
      </c>
      <c r="F96" s="24">
        <v>2282230.3669087361</v>
      </c>
      <c r="G96" s="24">
        <v>2360113.006008775</v>
      </c>
      <c r="H96" s="24">
        <v>-77882.639100038912</v>
      </c>
      <c r="I96" s="24">
        <v>-223443.79931711167</v>
      </c>
      <c r="J96" s="24">
        <v>-301326.43841715058</v>
      </c>
      <c r="K96" s="24">
        <v>89563.725197129592</v>
      </c>
      <c r="L96" s="24"/>
      <c r="M96" s="23">
        <f t="shared" si="1"/>
        <v>2.5533249977631842E-3</v>
      </c>
      <c r="N96" s="28">
        <v>343</v>
      </c>
      <c r="O96" s="29" t="s">
        <v>766</v>
      </c>
      <c r="U96" s="94"/>
      <c r="V96" s="94"/>
    </row>
    <row r="97" spans="1:22" ht="13.2" customHeight="1">
      <c r="A97" s="25"/>
      <c r="B97" s="26"/>
      <c r="C97" s="27" t="s">
        <v>1302</v>
      </c>
      <c r="D97" s="24">
        <v>441974.51684859081</v>
      </c>
      <c r="E97" s="22">
        <v>0.11420610569796241</v>
      </c>
      <c r="F97" s="24">
        <v>439831.66587687441</v>
      </c>
      <c r="G97" s="24">
        <v>439897.1594329424</v>
      </c>
      <c r="H97" s="24">
        <v>-65.493556067987811</v>
      </c>
      <c r="I97" s="24">
        <v>-43062.111480279527</v>
      </c>
      <c r="J97" s="24">
        <v>-43127.605036347515</v>
      </c>
      <c r="K97" s="24">
        <v>17260.730129075258</v>
      </c>
      <c r="L97" s="24"/>
      <c r="M97" s="23">
        <f t="shared" si="1"/>
        <v>4.9207705040415714E-4</v>
      </c>
      <c r="N97" s="28">
        <v>2223</v>
      </c>
      <c r="O97" s="29" t="s">
        <v>1187</v>
      </c>
      <c r="U97" s="94"/>
      <c r="V97" s="94"/>
    </row>
    <row r="98" spans="1:22" ht="13.2" customHeight="1">
      <c r="A98" s="25"/>
      <c r="B98" s="26"/>
      <c r="C98" s="27" t="s">
        <v>1303</v>
      </c>
      <c r="D98" s="24">
        <v>1402577.681300065</v>
      </c>
      <c r="E98" s="22">
        <v>-2.0072491622140531E-2</v>
      </c>
      <c r="F98" s="24">
        <v>1395777.4816670369</v>
      </c>
      <c r="G98" s="24">
        <v>1424713.3512458375</v>
      </c>
      <c r="H98" s="24">
        <v>-28935.86957880063</v>
      </c>
      <c r="I98" s="24">
        <v>-136654.83906753422</v>
      </c>
      <c r="J98" s="24">
        <v>-165590.70864633485</v>
      </c>
      <c r="K98" s="24">
        <v>54775.816068775996</v>
      </c>
      <c r="L98" s="24"/>
      <c r="M98" s="23">
        <f t="shared" si="1"/>
        <v>1.5615748466631045E-3</v>
      </c>
      <c r="N98" s="28">
        <v>346</v>
      </c>
      <c r="O98" s="29" t="s">
        <v>768</v>
      </c>
      <c r="U98" s="94"/>
      <c r="V98" s="94"/>
    </row>
    <row r="99" spans="1:22" ht="13.2" customHeight="1">
      <c r="A99" s="25"/>
      <c r="B99" s="26"/>
      <c r="C99" s="27" t="s">
        <v>1304</v>
      </c>
      <c r="D99" s="24">
        <v>2974687.2724414025</v>
      </c>
      <c r="E99" s="22">
        <v>-1.7706708653253411E-4</v>
      </c>
      <c r="F99" s="24">
        <v>2960264.9216738651</v>
      </c>
      <c r="G99" s="24">
        <v>2949388.7948742984</v>
      </c>
      <c r="H99" s="24">
        <v>10876.126799566671</v>
      </c>
      <c r="I99" s="24">
        <v>-289827.37705830869</v>
      </c>
      <c r="J99" s="24">
        <v>-278951.25025874202</v>
      </c>
      <c r="K99" s="24">
        <v>116172.47662628387</v>
      </c>
      <c r="L99" s="24"/>
      <c r="M99" s="23">
        <f t="shared" si="1"/>
        <v>3.3118998564326835E-3</v>
      </c>
      <c r="N99" s="28">
        <v>349</v>
      </c>
      <c r="O99" s="29" t="s">
        <v>770</v>
      </c>
      <c r="U99" s="94"/>
      <c r="V99" s="94"/>
    </row>
    <row r="100" spans="1:22" ht="13.2" customHeight="1">
      <c r="A100" s="25"/>
      <c r="B100" s="26"/>
      <c r="C100" s="27" t="s">
        <v>1305</v>
      </c>
      <c r="D100" s="24">
        <v>1483005.3635684769</v>
      </c>
      <c r="E100" s="22">
        <v>1.126797076167918E-2</v>
      </c>
      <c r="F100" s="24">
        <v>1475815.2216864461</v>
      </c>
      <c r="G100" s="24">
        <v>1470019.3813647809</v>
      </c>
      <c r="H100" s="24">
        <v>5795.8403216651641</v>
      </c>
      <c r="I100" s="24">
        <v>-144491.00538010313</v>
      </c>
      <c r="J100" s="24">
        <v>-138695.16505843797</v>
      </c>
      <c r="K100" s="24">
        <v>57916.812813205142</v>
      </c>
      <c r="L100" s="24"/>
      <c r="M100" s="23">
        <f t="shared" si="1"/>
        <v>1.6511198660087351E-3</v>
      </c>
      <c r="N100" s="28">
        <v>362</v>
      </c>
      <c r="O100" s="29" t="s">
        <v>776</v>
      </c>
      <c r="U100" s="94"/>
      <c r="V100" s="94"/>
    </row>
    <row r="101" spans="1:22" ht="13.2" customHeight="1">
      <c r="A101" s="25"/>
      <c r="B101" s="26"/>
      <c r="C101" s="27" t="s">
        <v>1306</v>
      </c>
      <c r="D101" s="24">
        <v>1451407.1614200366</v>
      </c>
      <c r="E101" s="22">
        <v>6.6735214357258599E-3</v>
      </c>
      <c r="F101" s="24">
        <v>1444370.2189547077</v>
      </c>
      <c r="G101" s="24">
        <v>1431959.6820765776</v>
      </c>
      <c r="H101" s="24">
        <v>12410.536878130166</v>
      </c>
      <c r="I101" s="24">
        <v>-141412.354345662</v>
      </c>
      <c r="J101" s="24">
        <v>-129001.81746753183</v>
      </c>
      <c r="K101" s="24">
        <v>56682.786825152449</v>
      </c>
      <c r="L101" s="24"/>
      <c r="M101" s="23">
        <f t="shared" si="1"/>
        <v>1.6159396700505021E-3</v>
      </c>
      <c r="N101" s="28">
        <v>365</v>
      </c>
      <c r="O101" s="29" t="s">
        <v>520</v>
      </c>
      <c r="U101" s="94"/>
      <c r="V101" s="94"/>
    </row>
    <row r="102" spans="1:22" ht="13.2" customHeight="1">
      <c r="A102" s="25"/>
      <c r="B102" s="26"/>
      <c r="C102" s="27" t="s">
        <v>1307</v>
      </c>
      <c r="D102" s="24">
        <v>3217203.6847486617</v>
      </c>
      <c r="E102" s="22">
        <v>2.1298049328812629E-2</v>
      </c>
      <c r="F102" s="24">
        <v>3201605.5274358164</v>
      </c>
      <c r="G102" s="24">
        <v>3222054.9860966112</v>
      </c>
      <c r="H102" s="24">
        <v>-20449.458660794888</v>
      </c>
      <c r="I102" s="24">
        <v>-313456.04428789514</v>
      </c>
      <c r="J102" s="24">
        <v>-333905.50294869003</v>
      </c>
      <c r="K102" s="24">
        <v>125643.63431780561</v>
      </c>
      <c r="L102" s="24"/>
      <c r="M102" s="23">
        <f t="shared" si="1"/>
        <v>3.5819080951285725E-3</v>
      </c>
      <c r="N102" s="28">
        <v>380</v>
      </c>
      <c r="O102" s="29" t="s">
        <v>526</v>
      </c>
      <c r="U102" s="94"/>
      <c r="V102" s="94"/>
    </row>
    <row r="103" spans="1:22" ht="13.2" customHeight="1">
      <c r="A103" s="25"/>
      <c r="B103" s="26"/>
      <c r="C103" s="27" t="s">
        <v>1308</v>
      </c>
      <c r="D103" s="24">
        <v>5336364.2230261946</v>
      </c>
      <c r="E103" s="22">
        <v>1.2673702713285939E-2</v>
      </c>
      <c r="F103" s="24">
        <v>5310491.6153874574</v>
      </c>
      <c r="G103" s="24">
        <v>5275073.8561024927</v>
      </c>
      <c r="H103" s="24">
        <v>35417.759284964763</v>
      </c>
      <c r="I103" s="24">
        <v>-519928.41738894011</v>
      </c>
      <c r="J103" s="24">
        <v>-484510.65810397535</v>
      </c>
      <c r="K103" s="24">
        <v>208404.64599831647</v>
      </c>
      <c r="L103" s="24"/>
      <c r="M103" s="23">
        <f t="shared" si="1"/>
        <v>5.9412981216031705E-3</v>
      </c>
      <c r="N103" s="28">
        <v>384</v>
      </c>
      <c r="O103" s="29" t="s">
        <v>528</v>
      </c>
      <c r="U103" s="94"/>
      <c r="V103" s="94"/>
    </row>
    <row r="104" spans="1:22" ht="13.2" customHeight="1">
      <c r="A104" s="25"/>
      <c r="B104" s="26"/>
      <c r="C104" s="27" t="s">
        <v>1309</v>
      </c>
      <c r="D104" s="24">
        <v>1765898.810205346</v>
      </c>
      <c r="E104" s="22">
        <v>-5.5541634479425728E-3</v>
      </c>
      <c r="F104" s="24">
        <v>1757337.0994343658</v>
      </c>
      <c r="G104" s="24">
        <v>1777907.3821130956</v>
      </c>
      <c r="H104" s="24">
        <v>-20570.282678729855</v>
      </c>
      <c r="I104" s="24">
        <v>-172053.65587628685</v>
      </c>
      <c r="J104" s="24">
        <v>-192623.93855501671</v>
      </c>
      <c r="K104" s="24">
        <v>68964.842171322467</v>
      </c>
      <c r="L104" s="24"/>
      <c r="M104" s="23">
        <f t="shared" si="1"/>
        <v>1.9660823072651041E-3</v>
      </c>
      <c r="N104" s="28">
        <v>388</v>
      </c>
      <c r="O104" s="29" t="s">
        <v>530</v>
      </c>
      <c r="U104" s="94"/>
      <c r="V104" s="94"/>
    </row>
    <row r="105" spans="1:22" ht="13.2" customHeight="1">
      <c r="A105" s="25"/>
      <c r="B105" s="26"/>
      <c r="C105" s="27" t="s">
        <v>1310</v>
      </c>
      <c r="D105" s="24">
        <v>306259.13634416665</v>
      </c>
      <c r="E105" s="22">
        <v>-1.1949515604136707E-2</v>
      </c>
      <c r="F105" s="24">
        <v>304774.28221141821</v>
      </c>
      <c r="G105" s="24">
        <v>308884.6933285009</v>
      </c>
      <c r="H105" s="24">
        <v>-4110.4111170826945</v>
      </c>
      <c r="I105" s="24">
        <v>-29839.197891186475</v>
      </c>
      <c r="J105" s="24">
        <v>-33949.609008269166</v>
      </c>
      <c r="K105" s="24">
        <v>11960.54546242371</v>
      </c>
      <c r="L105" s="24"/>
      <c r="M105" s="23">
        <f t="shared" si="1"/>
        <v>3.4097688153181271E-4</v>
      </c>
      <c r="N105" s="28">
        <v>393</v>
      </c>
      <c r="O105" s="29" t="s">
        <v>532</v>
      </c>
      <c r="U105" s="94"/>
      <c r="V105" s="94"/>
    </row>
    <row r="106" spans="1:22" ht="13.2" customHeight="1">
      <c r="A106" s="25"/>
      <c r="B106" s="26"/>
      <c r="C106" s="27" t="s">
        <v>1311</v>
      </c>
      <c r="D106" s="24">
        <v>291463.84006827435</v>
      </c>
      <c r="E106" s="22">
        <v>-3.9837613712979003E-2</v>
      </c>
      <c r="F106" s="24">
        <v>290050.71883820026</v>
      </c>
      <c r="G106" s="24">
        <v>299310.89743663295</v>
      </c>
      <c r="H106" s="24">
        <v>-9260.1785984326852</v>
      </c>
      <c r="I106" s="24">
        <v>-28397.674288968257</v>
      </c>
      <c r="J106" s="24">
        <v>-37657.852887400943</v>
      </c>
      <c r="K106" s="24">
        <v>11382.734737002691</v>
      </c>
      <c r="L106" s="24"/>
      <c r="M106" s="23">
        <f t="shared" si="1"/>
        <v>3.2450438034959913E-4</v>
      </c>
      <c r="N106" s="28">
        <v>396</v>
      </c>
      <c r="O106" s="29" t="s">
        <v>534</v>
      </c>
      <c r="U106" s="94"/>
      <c r="V106" s="94"/>
    </row>
    <row r="107" spans="1:22" ht="13.2" customHeight="1">
      <c r="A107" s="25"/>
      <c r="B107" s="26"/>
      <c r="C107" s="27" t="s">
        <v>1312</v>
      </c>
      <c r="D107" s="24">
        <v>6889534.5792623376</v>
      </c>
      <c r="E107" s="22">
        <v>7.9627212055022323E-3</v>
      </c>
      <c r="F107" s="24">
        <v>6856131.6446924619</v>
      </c>
      <c r="G107" s="24">
        <v>6883504.4907899452</v>
      </c>
      <c r="H107" s="24">
        <v>-27372.8460974833</v>
      </c>
      <c r="I107" s="24">
        <v>-671255.68282722915</v>
      </c>
      <c r="J107" s="24">
        <v>-698628.52892471245</v>
      </c>
      <c r="K107" s="24">
        <v>269061.65978867438</v>
      </c>
      <c r="L107" s="24"/>
      <c r="M107" s="23">
        <f t="shared" si="1"/>
        <v>7.6705369318436209E-3</v>
      </c>
      <c r="N107" s="28">
        <v>407</v>
      </c>
      <c r="O107" s="29" t="s">
        <v>538</v>
      </c>
      <c r="U107" s="94"/>
      <c r="V107" s="94"/>
    </row>
    <row r="108" spans="1:22" ht="13.2" customHeight="1">
      <c r="A108" s="25"/>
      <c r="B108" s="26"/>
      <c r="C108" s="27" t="s">
        <v>1313</v>
      </c>
      <c r="D108" s="24">
        <v>2044351.1250930354</v>
      </c>
      <c r="E108" s="22">
        <v>4.4311883219416703E-2</v>
      </c>
      <c r="F108" s="24">
        <v>2034439.3776326363</v>
      </c>
      <c r="G108" s="24">
        <v>2054848.1677163383</v>
      </c>
      <c r="H108" s="24">
        <v>-20408.790083701955</v>
      </c>
      <c r="I108" s="24">
        <v>-199183.6015372565</v>
      </c>
      <c r="J108" s="24">
        <v>-219592.39162095846</v>
      </c>
      <c r="K108" s="24">
        <v>79839.429003529367</v>
      </c>
      <c r="L108" s="24"/>
      <c r="M108" s="23">
        <f t="shared" si="1"/>
        <v>2.2761001670393213E-3</v>
      </c>
      <c r="N108" s="28">
        <v>409</v>
      </c>
      <c r="O108" s="29" t="s">
        <v>170</v>
      </c>
      <c r="U108" s="94"/>
      <c r="V108" s="94"/>
    </row>
    <row r="109" spans="1:22" ht="13.2" customHeight="1">
      <c r="A109" s="25"/>
      <c r="B109" s="26"/>
      <c r="C109" s="27" t="s">
        <v>1314</v>
      </c>
      <c r="D109" s="24">
        <v>1061576.5246812878</v>
      </c>
      <c r="E109" s="22">
        <v>2.7432213732323074E-2</v>
      </c>
      <c r="F109" s="24">
        <v>1056429.620955515</v>
      </c>
      <c r="G109" s="24">
        <v>1038236.1405498377</v>
      </c>
      <c r="H109" s="24">
        <v>18193.480405677226</v>
      </c>
      <c r="I109" s="24">
        <v>-103430.68414130691</v>
      </c>
      <c r="J109" s="24">
        <v>-85237.203735629679</v>
      </c>
      <c r="K109" s="24">
        <v>41458.466959900543</v>
      </c>
      <c r="L109" s="24"/>
      <c r="M109" s="23">
        <f t="shared" si="1"/>
        <v>1.1819175656736273E-3</v>
      </c>
      <c r="N109" s="28">
        <v>411</v>
      </c>
      <c r="O109" s="29" t="s">
        <v>172</v>
      </c>
      <c r="U109" s="94"/>
      <c r="V109" s="94"/>
    </row>
    <row r="110" spans="1:22" ht="13.2" customHeight="1">
      <c r="A110" s="25"/>
      <c r="B110" s="26"/>
      <c r="C110" s="27" t="s">
        <v>1315</v>
      </c>
      <c r="D110" s="24">
        <v>1191254.971668903</v>
      </c>
      <c r="E110" s="22">
        <v>5.269698026899583E-5</v>
      </c>
      <c r="F110" s="24">
        <v>1185479.3403229965</v>
      </c>
      <c r="G110" s="24">
        <v>1179760.9398142039</v>
      </c>
      <c r="H110" s="24">
        <v>5718.4005087926053</v>
      </c>
      <c r="I110" s="24">
        <v>-116065.41199979842</v>
      </c>
      <c r="J110" s="24">
        <v>-110347.01149100582</v>
      </c>
      <c r="K110" s="24">
        <v>46522.887173470503</v>
      </c>
      <c r="L110" s="24"/>
      <c r="M110" s="23">
        <f t="shared" si="1"/>
        <v>1.3262964501162293E-3</v>
      </c>
      <c r="N110" s="28">
        <v>418</v>
      </c>
      <c r="O110" s="29" t="s">
        <v>174</v>
      </c>
      <c r="U110" s="94"/>
      <c r="V110" s="94"/>
    </row>
    <row r="111" spans="1:22" ht="13.2" customHeight="1">
      <c r="A111" s="25"/>
      <c r="B111" s="26"/>
      <c r="C111" s="27" t="s">
        <v>1316</v>
      </c>
      <c r="D111" s="24">
        <v>1364769.9158250128</v>
      </c>
      <c r="E111" s="22">
        <v>-9.2059933985029208E-3</v>
      </c>
      <c r="F111" s="24">
        <v>1358153.0217987522</v>
      </c>
      <c r="G111" s="24">
        <v>1365836.0185489648</v>
      </c>
      <c r="H111" s="24">
        <v>-7682.9967502125073</v>
      </c>
      <c r="I111" s="24">
        <v>-132971.18277142994</v>
      </c>
      <c r="J111" s="24">
        <v>-140654.17952164245</v>
      </c>
      <c r="K111" s="24">
        <v>53299.283798767756</v>
      </c>
      <c r="L111" s="24"/>
      <c r="M111" s="23">
        <f t="shared" si="1"/>
        <v>1.5194811670320022E-3</v>
      </c>
      <c r="N111" s="28">
        <v>419</v>
      </c>
      <c r="O111" s="29" t="s">
        <v>176</v>
      </c>
      <c r="U111" s="94"/>
      <c r="V111" s="94"/>
    </row>
    <row r="112" spans="1:22" ht="13.2" customHeight="1">
      <c r="A112" s="25"/>
      <c r="B112" s="26"/>
      <c r="C112" s="27" t="s">
        <v>1317</v>
      </c>
      <c r="D112" s="24">
        <v>10164173.585100083</v>
      </c>
      <c r="E112" s="22">
        <v>1.3257671290120454E-2</v>
      </c>
      <c r="F112" s="24">
        <v>10114894.02618156</v>
      </c>
      <c r="G112" s="24">
        <v>10125087.046532774</v>
      </c>
      <c r="H112" s="24">
        <v>-10193.020351214334</v>
      </c>
      <c r="I112" s="24">
        <v>-990307.7198824879</v>
      </c>
      <c r="J112" s="24">
        <v>-1000500.7402337022</v>
      </c>
      <c r="K112" s="24">
        <v>396948.35459843831</v>
      </c>
      <c r="L112" s="24"/>
      <c r="M112" s="23">
        <f t="shared" si="1"/>
        <v>1.131639125534765E-2</v>
      </c>
      <c r="N112" s="28">
        <v>429</v>
      </c>
      <c r="O112" s="29" t="s">
        <v>178</v>
      </c>
      <c r="U112" s="94"/>
      <c r="V112" s="94"/>
    </row>
    <row r="113" spans="1:22" ht="13.2" customHeight="1">
      <c r="A113" s="25"/>
      <c r="B113" s="26"/>
      <c r="C113" s="27" t="s">
        <v>1318</v>
      </c>
      <c r="D113" s="24">
        <v>576716.9221747095</v>
      </c>
      <c r="E113" s="22">
        <v>1.3697011890211774E-2</v>
      </c>
      <c r="F113" s="24">
        <v>573920.79169664683</v>
      </c>
      <c r="G113" s="24">
        <v>579252.67608517257</v>
      </c>
      <c r="H113" s="24">
        <v>-5331.8843885257374</v>
      </c>
      <c r="I113" s="24">
        <v>-56190.226921518988</v>
      </c>
      <c r="J113" s="24">
        <v>-61522.111310044726</v>
      </c>
      <c r="K113" s="24">
        <v>22522.91653715125</v>
      </c>
      <c r="L113" s="24"/>
      <c r="M113" s="23">
        <f t="shared" si="1"/>
        <v>6.4209394696643522E-4</v>
      </c>
      <c r="N113" s="28">
        <v>436</v>
      </c>
      <c r="O113" s="29" t="s">
        <v>558</v>
      </c>
      <c r="U113" s="94"/>
      <c r="V113" s="94"/>
    </row>
    <row r="114" spans="1:22" ht="13.2" customHeight="1">
      <c r="A114" s="25"/>
      <c r="B114" s="26"/>
      <c r="C114" s="27" t="s">
        <v>1319</v>
      </c>
      <c r="D114" s="24">
        <v>456727.61941137508</v>
      </c>
      <c r="E114" s="22">
        <v>-2.3474638920220947E-2</v>
      </c>
      <c r="F114" s="24">
        <v>454513.24010723829</v>
      </c>
      <c r="G114" s="24">
        <v>463182.54640953767</v>
      </c>
      <c r="H114" s="24">
        <v>-8669.3063022993738</v>
      </c>
      <c r="I114" s="24">
        <v>-44499.524098021589</v>
      </c>
      <c r="J114" s="24">
        <v>-53168.830400320963</v>
      </c>
      <c r="K114" s="24">
        <v>17836.893034843022</v>
      </c>
      <c r="L114" s="24"/>
      <c r="M114" s="23">
        <f t="shared" si="1"/>
        <v>5.0850257476508284E-4</v>
      </c>
      <c r="N114" s="28">
        <v>2442</v>
      </c>
      <c r="O114" s="29" t="s">
        <v>790</v>
      </c>
      <c r="U114" s="94"/>
      <c r="V114" s="94"/>
    </row>
    <row r="115" spans="1:22" ht="13.2" customHeight="1">
      <c r="A115" s="25"/>
      <c r="B115" s="26"/>
      <c r="C115" s="27" t="s">
        <v>1320</v>
      </c>
      <c r="D115" s="24">
        <v>2411248.5501546292</v>
      </c>
      <c r="E115" s="22">
        <v>2.4828585061310138E-2</v>
      </c>
      <c r="F115" s="24">
        <v>2399557.952389875</v>
      </c>
      <c r="G115" s="24">
        <v>2373824.5076237912</v>
      </c>
      <c r="H115" s="24">
        <v>25733.444766083732</v>
      </c>
      <c r="I115" s="24">
        <v>-234930.86120390901</v>
      </c>
      <c r="J115" s="24">
        <v>-209197.41643782528</v>
      </c>
      <c r="K115" s="24">
        <v>94168.122621877235</v>
      </c>
      <c r="L115" s="24"/>
      <c r="M115" s="23">
        <f t="shared" si="1"/>
        <v>2.6845893351762217E-3</v>
      </c>
      <c r="N115" s="28">
        <v>2222</v>
      </c>
      <c r="O115" s="29" t="s">
        <v>562</v>
      </c>
      <c r="U115" s="94"/>
      <c r="V115" s="94"/>
    </row>
    <row r="116" spans="1:22" ht="13.2" customHeight="1">
      <c r="A116" s="25"/>
      <c r="B116" s="26"/>
      <c r="C116" s="27" t="s">
        <v>1321</v>
      </c>
      <c r="D116" s="24">
        <v>411564.46476466925</v>
      </c>
      <c r="E116" s="22">
        <v>2.4891306491285903E-2</v>
      </c>
      <c r="F116" s="24">
        <v>409569.05263201223</v>
      </c>
      <c r="G116" s="24">
        <v>401100.31919607165</v>
      </c>
      <c r="H116" s="24">
        <v>8468.7334359405795</v>
      </c>
      <c r="I116" s="24">
        <v>-40099.223342981</v>
      </c>
      <c r="J116" s="24">
        <v>-31630.489907040421</v>
      </c>
      <c r="K116" s="24">
        <v>16073.105770154334</v>
      </c>
      <c r="L116" s="24"/>
      <c r="M116" s="23">
        <f t="shared" si="1"/>
        <v>4.5821969401449171E-4</v>
      </c>
      <c r="N116" s="28">
        <v>442</v>
      </c>
      <c r="O116" s="29" t="s">
        <v>564</v>
      </c>
      <c r="U116" s="94"/>
      <c r="V116" s="94"/>
    </row>
    <row r="117" spans="1:22" ht="13.2" customHeight="1">
      <c r="A117" s="25"/>
      <c r="B117" s="26"/>
      <c r="C117" s="27" t="s">
        <v>1322</v>
      </c>
      <c r="D117" s="24">
        <v>8365566.7164644403</v>
      </c>
      <c r="E117" s="22">
        <v>4.3972155369402799E-3</v>
      </c>
      <c r="F117" s="24">
        <v>8325007.4487149045</v>
      </c>
      <c r="G117" s="24">
        <v>8268207.0767604942</v>
      </c>
      <c r="H117" s="24">
        <v>56800.371954410337</v>
      </c>
      <c r="I117" s="24">
        <v>-815067.27833251166</v>
      </c>
      <c r="J117" s="24">
        <v>-758266.90637810132</v>
      </c>
      <c r="K117" s="24">
        <v>326706.14247004938</v>
      </c>
      <c r="L117" s="24"/>
      <c r="M117" s="23">
        <f t="shared" si="1"/>
        <v>9.3138930817751667E-3</v>
      </c>
      <c r="N117" s="28">
        <v>447</v>
      </c>
      <c r="O117" s="29" t="s">
        <v>566</v>
      </c>
      <c r="U117" s="94"/>
      <c r="V117" s="94"/>
    </row>
    <row r="118" spans="1:22" ht="13.2" customHeight="1">
      <c r="A118" s="25"/>
      <c r="B118" s="26"/>
      <c r="C118" s="27" t="s">
        <v>1323</v>
      </c>
      <c r="D118" s="24">
        <v>223641.63750957564</v>
      </c>
      <c r="E118" s="22">
        <v>1.2511798533170637E-2</v>
      </c>
      <c r="F118" s="24">
        <v>222557.34264191971</v>
      </c>
      <c r="G118" s="24">
        <v>224074.02808921691</v>
      </c>
      <c r="H118" s="24">
        <v>-1516.6854472972045</v>
      </c>
      <c r="I118" s="24">
        <v>-21789.675103301866</v>
      </c>
      <c r="J118" s="24">
        <v>-23306.360550599071</v>
      </c>
      <c r="K118" s="24">
        <v>8734.0283286053618</v>
      </c>
      <c r="L118" s="24"/>
      <c r="M118" s="23">
        <f t="shared" si="1"/>
        <v>2.489938065161518E-4</v>
      </c>
      <c r="N118" s="28">
        <v>454</v>
      </c>
      <c r="O118" s="29" t="s">
        <v>570</v>
      </c>
      <c r="U118" s="94"/>
      <c r="V118" s="94"/>
    </row>
    <row r="119" spans="1:22" ht="13.2" customHeight="1">
      <c r="A119" s="25"/>
      <c r="B119" s="26"/>
      <c r="C119" s="27" t="s">
        <v>1324</v>
      </c>
      <c r="D119" s="24">
        <v>15628086.240581732</v>
      </c>
      <c r="E119" s="22">
        <v>-6.6586733582285618E-5</v>
      </c>
      <c r="F119" s="24">
        <v>15552315.673478719</v>
      </c>
      <c r="G119" s="24">
        <v>15534817.82794629</v>
      </c>
      <c r="H119" s="24">
        <v>17497.845532428473</v>
      </c>
      <c r="I119" s="24">
        <v>-1522663.335239073</v>
      </c>
      <c r="J119" s="24">
        <v>-1505165.4897066446</v>
      </c>
      <c r="K119" s="24">
        <v>610334.23591027036</v>
      </c>
      <c r="L119" s="24"/>
      <c r="M119" s="23">
        <f t="shared" si="1"/>
        <v>1.7399696786956895E-2</v>
      </c>
      <c r="N119" s="28">
        <v>465</v>
      </c>
      <c r="O119" s="29" t="s">
        <v>571</v>
      </c>
      <c r="U119" s="94"/>
      <c r="V119" s="94"/>
    </row>
    <row r="120" spans="1:22" ht="13.2" customHeight="1">
      <c r="A120" s="25"/>
      <c r="B120" s="26"/>
      <c r="C120" s="27" t="s">
        <v>1325</v>
      </c>
      <c r="D120" s="24">
        <v>1489171.4080403845</v>
      </c>
      <c r="E120" s="22">
        <v>-4.6853990963724446E-4</v>
      </c>
      <c r="F120" s="24">
        <v>1481951.3709633041</v>
      </c>
      <c r="G120" s="24">
        <v>1482450.5714158418</v>
      </c>
      <c r="H120" s="24">
        <v>-499.20045253774151</v>
      </c>
      <c r="I120" s="24">
        <v>-145091.77054714243</v>
      </c>
      <c r="J120" s="24">
        <v>-145590.97099968017</v>
      </c>
      <c r="K120" s="24">
        <v>58157.619523855239</v>
      </c>
      <c r="L120" s="24"/>
      <c r="M120" s="23">
        <f t="shared" si="1"/>
        <v>1.6579848974997626E-3</v>
      </c>
      <c r="N120" s="28">
        <v>472</v>
      </c>
      <c r="O120" s="29" t="s">
        <v>575</v>
      </c>
      <c r="U120" s="94"/>
      <c r="V120" s="94"/>
    </row>
    <row r="121" spans="1:22" ht="13.2" customHeight="1">
      <c r="A121" s="25"/>
      <c r="B121" s="26"/>
      <c r="C121" s="27" t="s">
        <v>1326</v>
      </c>
      <c r="D121" s="24">
        <v>1533967.5687375101</v>
      </c>
      <c r="E121" s="22">
        <v>-3.4418608726606292E-3</v>
      </c>
      <c r="F121" s="24">
        <v>1526530.3438072398</v>
      </c>
      <c r="G121" s="24">
        <v>1529604.7773542562</v>
      </c>
      <c r="H121" s="24">
        <v>-3074.433547016466</v>
      </c>
      <c r="I121" s="24">
        <v>-149456.31463801581</v>
      </c>
      <c r="J121" s="24">
        <v>-152530.74818503228</v>
      </c>
      <c r="K121" s="24">
        <v>59907.07432528818</v>
      </c>
      <c r="L121" s="24"/>
      <c r="M121" s="23">
        <f t="shared" si="1"/>
        <v>1.7078591816156127E-3</v>
      </c>
      <c r="N121" s="28">
        <v>475</v>
      </c>
      <c r="O121" s="29" t="s">
        <v>577</v>
      </c>
      <c r="U121" s="94"/>
      <c r="V121" s="94"/>
    </row>
    <row r="122" spans="1:22" ht="13.2" customHeight="1">
      <c r="A122" s="25"/>
      <c r="B122" s="26"/>
      <c r="C122" s="27" t="s">
        <v>1327</v>
      </c>
      <c r="D122" s="24">
        <v>1517968.8832687391</v>
      </c>
      <c r="E122" s="22">
        <v>-1.9686195531573025E-3</v>
      </c>
      <c r="F122" s="24">
        <v>1510609.2257035451</v>
      </c>
      <c r="G122" s="24">
        <v>1506641.8392159904</v>
      </c>
      <c r="H122" s="24">
        <v>3967.3864875547588</v>
      </c>
      <c r="I122" s="24">
        <v>-147897.54337195624</v>
      </c>
      <c r="J122" s="24">
        <v>-143930.15688440148</v>
      </c>
      <c r="K122" s="24">
        <v>59282.266826735009</v>
      </c>
      <c r="L122" s="24"/>
      <c r="M122" s="23">
        <f t="shared" si="1"/>
        <v>1.6900468742184565E-3</v>
      </c>
      <c r="N122" s="28">
        <v>482</v>
      </c>
      <c r="O122" s="29" t="s">
        <v>579</v>
      </c>
      <c r="U122" s="94"/>
      <c r="V122" s="94"/>
    </row>
    <row r="123" spans="1:22" ht="13.2" customHeight="1">
      <c r="A123" s="25"/>
      <c r="B123" s="26"/>
      <c r="C123" s="27" t="s">
        <v>1328</v>
      </c>
      <c r="D123" s="24">
        <v>19896910.851936981</v>
      </c>
      <c r="E123" s="22">
        <v>1.8569592424906523E-2</v>
      </c>
      <c r="F123" s="24">
        <v>19800443.492105387</v>
      </c>
      <c r="G123" s="24">
        <v>19703936.813964192</v>
      </c>
      <c r="H123" s="24">
        <v>96506.678141195327</v>
      </c>
      <c r="I123" s="24">
        <v>-1938580.0777125182</v>
      </c>
      <c r="J123" s="24">
        <v>-1842073.3995713228</v>
      </c>
      <c r="K123" s="24">
        <v>777047.53447404131</v>
      </c>
      <c r="L123" s="24"/>
      <c r="M123" s="23">
        <f t="shared" si="1"/>
        <v>2.2152438276276679E-2</v>
      </c>
      <c r="N123" s="28">
        <v>484</v>
      </c>
      <c r="O123" s="29" t="s">
        <v>581</v>
      </c>
      <c r="U123" s="94"/>
      <c r="V123" s="94"/>
    </row>
    <row r="124" spans="1:22" ht="13.2" customHeight="1">
      <c r="A124" s="25"/>
      <c r="B124" s="26"/>
      <c r="C124" s="27" t="s">
        <v>1329</v>
      </c>
      <c r="D124" s="24">
        <v>1073946.4303553617</v>
      </c>
      <c r="E124" s="22">
        <v>1.0746519272841759E-2</v>
      </c>
      <c r="F124" s="24">
        <v>1068739.5528904179</v>
      </c>
      <c r="G124" s="24">
        <v>1085438.2127836202</v>
      </c>
      <c r="H124" s="24">
        <v>-16698.659893202363</v>
      </c>
      <c r="I124" s="24">
        <v>-104635.89900513127</v>
      </c>
      <c r="J124" s="24">
        <v>-121334.55889833363</v>
      </c>
      <c r="K124" s="24">
        <v>41941.557263578507</v>
      </c>
      <c r="L124" s="24"/>
      <c r="M124" s="23">
        <f t="shared" si="1"/>
        <v>1.1956897323163506E-3</v>
      </c>
      <c r="N124" s="28">
        <v>500</v>
      </c>
      <c r="O124" s="29" t="s">
        <v>583</v>
      </c>
      <c r="U124" s="94"/>
      <c r="V124" s="94"/>
    </row>
    <row r="125" spans="1:22" ht="13.2" customHeight="1">
      <c r="A125" s="25"/>
      <c r="B125" s="26"/>
      <c r="C125" s="27" t="s">
        <v>1330</v>
      </c>
      <c r="D125" s="24">
        <v>733249.9157584667</v>
      </c>
      <c r="E125" s="22">
        <v>1.5215949231290216E-2</v>
      </c>
      <c r="F125" s="24">
        <v>729694.85718699649</v>
      </c>
      <c r="G125" s="24">
        <v>720956.95158974116</v>
      </c>
      <c r="H125" s="24">
        <v>8737.9055972553324</v>
      </c>
      <c r="I125" s="24">
        <v>-71441.425719378196</v>
      </c>
      <c r="J125" s="24">
        <v>-62703.520122122864</v>
      </c>
      <c r="K125" s="24">
        <v>28636.105545899223</v>
      </c>
      <c r="L125" s="24"/>
      <c r="M125" s="23">
        <f t="shared" si="1"/>
        <v>8.163716277767416E-4</v>
      </c>
      <c r="N125" s="28">
        <v>507</v>
      </c>
      <c r="O125" s="29" t="s">
        <v>853</v>
      </c>
      <c r="U125" s="94"/>
      <c r="V125" s="94"/>
    </row>
    <row r="126" spans="1:22" ht="13.2" customHeight="1">
      <c r="A126" s="25"/>
      <c r="B126" s="26"/>
      <c r="C126" s="27" t="s">
        <v>1331</v>
      </c>
      <c r="D126" s="24">
        <v>4097428.7693910319</v>
      </c>
      <c r="E126" s="22">
        <v>8.5344355346044232E-3</v>
      </c>
      <c r="F126" s="24">
        <v>4077562.9651753651</v>
      </c>
      <c r="G126" s="24">
        <v>4056274.4183620932</v>
      </c>
      <c r="H126" s="24">
        <v>21288.54681327194</v>
      </c>
      <c r="I126" s="24">
        <v>-399217.43839015585</v>
      </c>
      <c r="J126" s="24">
        <v>-377928.89157688391</v>
      </c>
      <c r="K126" s="24">
        <v>160019.66067151332</v>
      </c>
      <c r="L126" s="24"/>
      <c r="M126" s="23">
        <f t="shared" si="1"/>
        <v>4.5619160974699141E-3</v>
      </c>
      <c r="N126" s="28">
        <v>517</v>
      </c>
      <c r="O126" s="29" t="s">
        <v>858</v>
      </c>
      <c r="U126" s="94"/>
      <c r="V126" s="94"/>
    </row>
    <row r="127" spans="1:22" ht="13.2" customHeight="1">
      <c r="A127" s="25"/>
      <c r="B127" s="26"/>
      <c r="C127" s="27" t="s">
        <v>1332</v>
      </c>
      <c r="D127" s="24">
        <v>204357.80555557288</v>
      </c>
      <c r="E127" s="22">
        <v>3.3060273257561335E-2</v>
      </c>
      <c r="F127" s="24">
        <v>203367.0056213708</v>
      </c>
      <c r="G127" s="24">
        <v>198531.32030489287</v>
      </c>
      <c r="H127" s="24">
        <v>4835.6853164779313</v>
      </c>
      <c r="I127" s="24">
        <v>-19910.828043767171</v>
      </c>
      <c r="J127" s="24">
        <v>-15075.14272728924</v>
      </c>
      <c r="K127" s="24">
        <v>7980.923779533573</v>
      </c>
      <c r="L127" s="24"/>
      <c r="M127" s="23">
        <f t="shared" si="1"/>
        <v>2.2752394618104599E-4</v>
      </c>
      <c r="N127" s="28">
        <v>518</v>
      </c>
      <c r="O127" s="29" t="s">
        <v>860</v>
      </c>
      <c r="U127" s="94"/>
      <c r="V127" s="94"/>
    </row>
    <row r="128" spans="1:22" ht="13.2" customHeight="1">
      <c r="A128" s="25"/>
      <c r="B128" s="26"/>
      <c r="C128" s="27" t="s">
        <v>1333</v>
      </c>
      <c r="D128" s="24">
        <v>2715502.4260167889</v>
      </c>
      <c r="E128" s="22">
        <v>1.1834310737479425E-2</v>
      </c>
      <c r="F128" s="24">
        <v>2702336.6963412887</v>
      </c>
      <c r="G128" s="24">
        <v>2686034.790108982</v>
      </c>
      <c r="H128" s="24">
        <v>16301.906232306734</v>
      </c>
      <c r="I128" s="24">
        <v>-264574.68414217082</v>
      </c>
      <c r="J128" s="24">
        <v>-248272.77790986409</v>
      </c>
      <c r="K128" s="24">
        <v>106050.35528865557</v>
      </c>
      <c r="L128" s="24"/>
      <c r="M128" s="23">
        <f t="shared" si="1"/>
        <v>3.0233336385261209E-3</v>
      </c>
      <c r="N128" s="28">
        <v>523</v>
      </c>
      <c r="O128" s="29" t="s">
        <v>862</v>
      </c>
      <c r="U128" s="94"/>
      <c r="V128" s="94"/>
    </row>
    <row r="129" spans="1:22" ht="13.2" customHeight="1">
      <c r="A129" s="25"/>
      <c r="B129" s="26"/>
      <c r="C129" s="27" t="s">
        <v>1334</v>
      </c>
      <c r="D129" s="24">
        <v>261235.60343476859</v>
      </c>
      <c r="E129" s="22">
        <v>-1.125597715705362E-2</v>
      </c>
      <c r="F129" s="24">
        <v>259969.03953724218</v>
      </c>
      <c r="G129" s="24">
        <v>263232.86277666519</v>
      </c>
      <c r="H129" s="24">
        <v>-3263.8232394230145</v>
      </c>
      <c r="I129" s="24">
        <v>-25452.500650800739</v>
      </c>
      <c r="J129" s="24">
        <v>-28716.323890223754</v>
      </c>
      <c r="K129" s="24">
        <v>10202.210939999455</v>
      </c>
      <c r="L129" s="24"/>
      <c r="M129" s="23">
        <f t="shared" si="1"/>
        <v>2.9084945013417666E-4</v>
      </c>
      <c r="N129" s="28">
        <v>537</v>
      </c>
      <c r="O129" s="29" t="s">
        <v>870</v>
      </c>
      <c r="U129" s="94"/>
      <c r="V129" s="94"/>
    </row>
    <row r="130" spans="1:22" ht="13.2" customHeight="1">
      <c r="A130" s="25"/>
      <c r="B130" s="26"/>
      <c r="C130" s="27" t="s">
        <v>1335</v>
      </c>
      <c r="D130" s="24">
        <v>409076.51141717221</v>
      </c>
      <c r="E130" s="22">
        <v>2.5944268847974739E-2</v>
      </c>
      <c r="F130" s="24">
        <v>407093.1617746476</v>
      </c>
      <c r="G130" s="24">
        <v>397161.77304953855</v>
      </c>
      <c r="H130" s="24">
        <v>9931.3887251090491</v>
      </c>
      <c r="I130" s="24">
        <v>-39856.819040643466</v>
      </c>
      <c r="J130" s="24">
        <v>-29925.430315534417</v>
      </c>
      <c r="K130" s="24">
        <v>15975.942043134326</v>
      </c>
      <c r="L130" s="24"/>
      <c r="M130" s="23">
        <f t="shared" si="1"/>
        <v>4.5544970457367764E-4</v>
      </c>
      <c r="N130" s="28">
        <v>542</v>
      </c>
      <c r="O130" s="29" t="s">
        <v>874</v>
      </c>
      <c r="U130" s="94"/>
      <c r="V130" s="94"/>
    </row>
    <row r="131" spans="1:22" ht="13.2" customHeight="1">
      <c r="A131" s="25"/>
      <c r="B131" s="26"/>
      <c r="C131" s="27" t="s">
        <v>1336</v>
      </c>
      <c r="D131" s="24">
        <v>650776.97782531602</v>
      </c>
      <c r="E131" s="22">
        <v>2.6765874009834878E-2</v>
      </c>
      <c r="F131" s="24">
        <v>647621.7776358414</v>
      </c>
      <c r="G131" s="24">
        <v>645548.83721553197</v>
      </c>
      <c r="H131" s="24">
        <v>2072.9404203094309</v>
      </c>
      <c r="I131" s="24">
        <v>-63405.987674880824</v>
      </c>
      <c r="J131" s="24">
        <v>-61333.047254571393</v>
      </c>
      <c r="K131" s="24">
        <v>25415.234046867172</v>
      </c>
      <c r="L131" s="24"/>
      <c r="M131" s="23">
        <f t="shared" si="1"/>
        <v>7.2454950118519285E-4</v>
      </c>
      <c r="N131" s="28">
        <v>545</v>
      </c>
      <c r="O131" s="29" t="s">
        <v>133</v>
      </c>
      <c r="U131" s="94"/>
      <c r="V131" s="94"/>
    </row>
    <row r="132" spans="1:22" ht="13.2" customHeight="1">
      <c r="A132" s="25"/>
      <c r="B132" s="26"/>
      <c r="C132" s="27" t="s">
        <v>1337</v>
      </c>
      <c r="D132" s="24">
        <v>18289626.140075896</v>
      </c>
      <c r="E132" s="22">
        <v>1.7674377694958388E-3</v>
      </c>
      <c r="F132" s="24">
        <v>18200951.472979609</v>
      </c>
      <c r="G132" s="24">
        <v>18273321.503764622</v>
      </c>
      <c r="H132" s="24">
        <v>-72370.03078501299</v>
      </c>
      <c r="I132" s="24">
        <v>-1781980.3851867572</v>
      </c>
      <c r="J132" s="24">
        <v>-1854350.4159717702</v>
      </c>
      <c r="K132" s="24">
        <v>714277.15610508504</v>
      </c>
      <c r="L132" s="24"/>
      <c r="M132" s="23">
        <f t="shared" si="1"/>
        <v>2.0362950670041579E-2</v>
      </c>
      <c r="N132" s="28">
        <v>549</v>
      </c>
      <c r="O132" s="29" t="s">
        <v>876</v>
      </c>
      <c r="U132" s="94"/>
      <c r="V132" s="94"/>
    </row>
    <row r="133" spans="1:22" ht="13.2" customHeight="1">
      <c r="A133" s="25"/>
      <c r="B133" s="26"/>
      <c r="C133" s="27" t="s">
        <v>1338</v>
      </c>
      <c r="D133" s="24">
        <v>1529342.4430854416</v>
      </c>
      <c r="E133" s="22">
        <v>1.6521526561483313E-2</v>
      </c>
      <c r="F133" s="24">
        <v>1521927.6424231324</v>
      </c>
      <c r="G133" s="24">
        <v>1500675.5515400732</v>
      </c>
      <c r="H133" s="24">
        <v>21252.090883059194</v>
      </c>
      <c r="I133" s="24">
        <v>-149005.68305441277</v>
      </c>
      <c r="J133" s="24">
        <v>-127753.59217135358</v>
      </c>
      <c r="K133" s="24">
        <v>59726.446160880303</v>
      </c>
      <c r="L133" s="24"/>
      <c r="M133" s="23">
        <f t="shared" si="1"/>
        <v>1.7027097485558824E-3</v>
      </c>
      <c r="N133" s="28">
        <v>560</v>
      </c>
      <c r="O133" s="29" t="s">
        <v>880</v>
      </c>
      <c r="U133" s="94"/>
      <c r="V133" s="94"/>
    </row>
    <row r="134" spans="1:22" ht="13.2" customHeight="1">
      <c r="A134" s="25"/>
      <c r="B134" s="26"/>
      <c r="C134" s="27" t="s">
        <v>1339</v>
      </c>
      <c r="D134" s="24">
        <v>1567680.8273803918</v>
      </c>
      <c r="E134" s="22">
        <v>1.7296616170381363E-2</v>
      </c>
      <c r="F134" s="24">
        <v>1560080.1484809699</v>
      </c>
      <c r="G134" s="24">
        <v>1559373.0501178994</v>
      </c>
      <c r="H134" s="24">
        <v>707.09836307051592</v>
      </c>
      <c r="I134" s="24">
        <v>-152741.03818360568</v>
      </c>
      <c r="J134" s="24">
        <v>-152033.93982053516</v>
      </c>
      <c r="K134" s="24">
        <v>61223.701047018025</v>
      </c>
      <c r="L134" s="24"/>
      <c r="M134" s="23">
        <f t="shared" si="1"/>
        <v>1.7453941983192676E-3</v>
      </c>
      <c r="N134" s="28">
        <v>561</v>
      </c>
      <c r="O134" s="29" t="s">
        <v>882</v>
      </c>
      <c r="U134" s="94"/>
      <c r="V134" s="94"/>
    </row>
    <row r="135" spans="1:22" ht="13.2" customHeight="1">
      <c r="A135" s="25"/>
      <c r="B135" s="26"/>
      <c r="C135" s="27" t="s">
        <v>1340</v>
      </c>
      <c r="D135" s="24">
        <v>281827.11924866849</v>
      </c>
      <c r="E135" s="22">
        <v>-1.8598078413073482E-2</v>
      </c>
      <c r="F135" s="24">
        <v>280460.72029733501</v>
      </c>
      <c r="G135" s="24">
        <v>291777.18989426288</v>
      </c>
      <c r="H135" s="24">
        <v>-11316.469596927869</v>
      </c>
      <c r="I135" s="24">
        <v>-27458.756929666386</v>
      </c>
      <c r="J135" s="24">
        <v>-38775.226526594255</v>
      </c>
      <c r="K135" s="24">
        <v>11006.38535246693</v>
      </c>
      <c r="L135" s="24"/>
      <c r="M135" s="23">
        <f t="shared" si="1"/>
        <v>3.1377523426603774E-4</v>
      </c>
      <c r="N135" s="28">
        <v>564</v>
      </c>
      <c r="O135" s="29" t="s">
        <v>884</v>
      </c>
      <c r="U135" s="94"/>
      <c r="V135" s="94"/>
    </row>
    <row r="136" spans="1:22" ht="13.2" customHeight="1">
      <c r="A136" s="25"/>
      <c r="B136" s="26"/>
      <c r="C136" s="27" t="s">
        <v>1341</v>
      </c>
      <c r="D136" s="24">
        <v>568275.39876356744</v>
      </c>
      <c r="E136" s="22">
        <v>7.1750128971490579E-3</v>
      </c>
      <c r="F136" s="24">
        <v>565520.19581855193</v>
      </c>
      <c r="G136" s="24">
        <v>560051.31300514482</v>
      </c>
      <c r="H136" s="24">
        <v>5468.8828134071082</v>
      </c>
      <c r="I136" s="24">
        <v>-55367.759090599859</v>
      </c>
      <c r="J136" s="24">
        <v>-49898.87627719275</v>
      </c>
      <c r="K136" s="24">
        <v>22193.244006443081</v>
      </c>
      <c r="L136" s="24"/>
      <c r="M136" s="23">
        <f t="shared" si="1"/>
        <v>6.3269548668711678E-4</v>
      </c>
      <c r="N136" s="28">
        <v>567</v>
      </c>
      <c r="O136" s="29" t="s">
        <v>886</v>
      </c>
      <c r="U136" s="94"/>
      <c r="V136" s="94"/>
    </row>
    <row r="137" spans="1:22" ht="13.2" customHeight="1">
      <c r="A137" s="25"/>
      <c r="B137" s="26"/>
      <c r="C137" s="27" t="s">
        <v>1342</v>
      </c>
      <c r="D137" s="24">
        <v>410503.09661850403</v>
      </c>
      <c r="E137" s="22">
        <v>6.6692389343385727E-3</v>
      </c>
      <c r="F137" s="24">
        <v>408512.83037927904</v>
      </c>
      <c r="G137" s="24">
        <v>412886.96944931714</v>
      </c>
      <c r="H137" s="24">
        <v>-4374.1390700381016</v>
      </c>
      <c r="I137" s="24">
        <v>-39995.812961410425</v>
      </c>
      <c r="J137" s="24">
        <v>-44369.952031448527</v>
      </c>
      <c r="K137" s="24">
        <v>16031.655441141746</v>
      </c>
      <c r="L137" s="24"/>
      <c r="M137" s="23">
        <f t="shared" si="1"/>
        <v>4.5703800844926526E-4</v>
      </c>
      <c r="N137" s="28">
        <v>573</v>
      </c>
      <c r="O137" s="29" t="s">
        <v>888</v>
      </c>
      <c r="U137" s="94"/>
      <c r="V137" s="94"/>
    </row>
    <row r="138" spans="1:22" ht="13.2" customHeight="1">
      <c r="A138" s="25"/>
      <c r="B138" s="26"/>
      <c r="C138" s="27" t="s">
        <v>1343</v>
      </c>
      <c r="D138" s="24">
        <v>11235208.207537133</v>
      </c>
      <c r="E138" s="22">
        <v>7.9449737803103382E-3</v>
      </c>
      <c r="F138" s="24">
        <v>11180735.888642773</v>
      </c>
      <c r="G138" s="24">
        <v>11222211.077205379</v>
      </c>
      <c r="H138" s="24">
        <v>-41475.18856260553</v>
      </c>
      <c r="I138" s="24">
        <v>-1094659.9179220488</v>
      </c>
      <c r="J138" s="24">
        <v>-1136135.1064846544</v>
      </c>
      <c r="K138" s="24">
        <v>438776.19505539176</v>
      </c>
      <c r="L138" s="24"/>
      <c r="M138" s="23">
        <f t="shared" si="1"/>
        <v>1.2508839095208293E-2</v>
      </c>
      <c r="N138" s="28">
        <v>577</v>
      </c>
      <c r="O138" s="29" t="s">
        <v>586</v>
      </c>
      <c r="U138" s="94"/>
      <c r="V138" s="94"/>
    </row>
    <row r="139" spans="1:22" ht="13.2" customHeight="1">
      <c r="A139" s="25"/>
      <c r="B139" s="26"/>
      <c r="C139" s="27" t="s">
        <v>1344</v>
      </c>
      <c r="D139" s="24">
        <v>3042004.495662306</v>
      </c>
      <c r="E139" s="22">
        <v>2.061652771581568E-2</v>
      </c>
      <c r="F139" s="24">
        <v>3027255.7668532906</v>
      </c>
      <c r="G139" s="24">
        <v>3004672.5766301309</v>
      </c>
      <c r="H139" s="24">
        <v>22583.190223159734</v>
      </c>
      <c r="I139" s="24">
        <v>-296386.17549662333</v>
      </c>
      <c r="J139" s="24">
        <v>-273802.98527346359</v>
      </c>
      <c r="K139" s="24">
        <v>118801.46173461033</v>
      </c>
      <c r="L139" s="24"/>
      <c r="M139" s="23">
        <f t="shared" si="1"/>
        <v>3.3868482061251803E-3</v>
      </c>
      <c r="N139" s="28">
        <v>580</v>
      </c>
      <c r="O139" s="29" t="s">
        <v>588</v>
      </c>
      <c r="U139" s="94"/>
      <c r="V139" s="94"/>
    </row>
    <row r="140" spans="1:22" ht="13.2" customHeight="1">
      <c r="A140" s="25"/>
      <c r="B140" s="26"/>
      <c r="C140" s="27" t="s">
        <v>1345</v>
      </c>
      <c r="D140" s="24">
        <v>3201395.9300982584</v>
      </c>
      <c r="E140" s="22">
        <v>6.5306908743638648E-3</v>
      </c>
      <c r="F140" s="24">
        <v>3185874.4144494049</v>
      </c>
      <c r="G140" s="24">
        <v>3203550.860474159</v>
      </c>
      <c r="H140" s="24">
        <v>-17676.446024754085</v>
      </c>
      <c r="I140" s="24">
        <v>-311915.87564228574</v>
      </c>
      <c r="J140" s="24">
        <v>-329592.32166703983</v>
      </c>
      <c r="K140" s="24">
        <v>125026.28336980805</v>
      </c>
      <c r="L140" s="24"/>
      <c r="M140" s="23">
        <f t="shared" si="1"/>
        <v>3.5643083625979577E-3</v>
      </c>
      <c r="N140" s="28">
        <v>582</v>
      </c>
      <c r="O140" s="29" t="s">
        <v>590</v>
      </c>
      <c r="U140" s="94"/>
      <c r="V140" s="94"/>
    </row>
    <row r="141" spans="1:22" ht="13.2" customHeight="1">
      <c r="A141" s="25"/>
      <c r="B141" s="26"/>
      <c r="C141" s="27" t="s">
        <v>1346</v>
      </c>
      <c r="D141" s="24">
        <v>561806.69998217211</v>
      </c>
      <c r="E141" s="22">
        <v>1.7907143462851272E-2</v>
      </c>
      <c r="F141" s="24">
        <v>559082.8596088459</v>
      </c>
      <c r="G141" s="24">
        <v>558609.06126433669</v>
      </c>
      <c r="H141" s="24">
        <v>473.79834450921044</v>
      </c>
      <c r="I141" s="24">
        <v>-54737.505948307909</v>
      </c>
      <c r="J141" s="24">
        <v>-54263.707603798699</v>
      </c>
      <c r="K141" s="24">
        <v>21940.617532075124</v>
      </c>
      <c r="L141" s="24"/>
      <c r="M141" s="23">
        <f t="shared" si="1"/>
        <v>6.2549349178705235E-4</v>
      </c>
      <c r="N141" s="28">
        <v>2242</v>
      </c>
      <c r="O141" s="29" t="s">
        <v>592</v>
      </c>
      <c r="U141" s="94"/>
      <c r="V141" s="94"/>
    </row>
    <row r="142" spans="1:22" ht="13.2" customHeight="1">
      <c r="A142" s="25"/>
      <c r="B142" s="26"/>
      <c r="C142" s="27" t="s">
        <v>1347</v>
      </c>
      <c r="D142" s="24">
        <v>3974535.3786630817</v>
      </c>
      <c r="E142" s="22">
        <v>2.5823356851421231E-2</v>
      </c>
      <c r="F142" s="24">
        <v>3955265.4056813428</v>
      </c>
      <c r="G142" s="24">
        <v>3910395.4861437464</v>
      </c>
      <c r="H142" s="24">
        <v>44869.919537596405</v>
      </c>
      <c r="I142" s="24">
        <v>-387243.78676550911</v>
      </c>
      <c r="J142" s="24">
        <v>-342373.86722791271</v>
      </c>
      <c r="K142" s="24">
        <v>155220.22185515994</v>
      </c>
      <c r="L142" s="24"/>
      <c r="M142" s="23">
        <f t="shared" si="1"/>
        <v>4.4250914279057819E-3</v>
      </c>
      <c r="N142" s="28">
        <v>1868</v>
      </c>
      <c r="O142" s="29" t="s">
        <v>787</v>
      </c>
      <c r="U142" s="94"/>
      <c r="V142" s="94"/>
    </row>
    <row r="143" spans="1:22" ht="13.2" customHeight="1">
      <c r="A143" s="25"/>
      <c r="B143" s="26"/>
      <c r="C143" s="27" t="s">
        <v>1348</v>
      </c>
      <c r="D143" s="24">
        <v>1731338.9567444529</v>
      </c>
      <c r="E143" s="22">
        <v>1.2418229011700976E-2</v>
      </c>
      <c r="F143" s="24">
        <v>1722944.8045379329</v>
      </c>
      <c r="G143" s="24">
        <v>1714023.1454510181</v>
      </c>
      <c r="H143" s="24">
        <v>8921.6590869147331</v>
      </c>
      <c r="I143" s="24">
        <v>-168686.44757412828</v>
      </c>
      <c r="J143" s="24">
        <v>-159764.78848721355</v>
      </c>
      <c r="K143" s="24">
        <v>67615.152808817395</v>
      </c>
      <c r="L143" s="24"/>
      <c r="M143" s="23">
        <f t="shared" si="1"/>
        <v>1.9276047251757685E-3</v>
      </c>
      <c r="N143" s="28">
        <v>597</v>
      </c>
      <c r="O143" s="29" t="s">
        <v>594</v>
      </c>
      <c r="U143" s="94"/>
      <c r="V143" s="94"/>
    </row>
    <row r="144" spans="1:22" ht="13.2" customHeight="1">
      <c r="A144" s="25"/>
      <c r="B144" s="26"/>
      <c r="C144" s="27" t="s">
        <v>1349</v>
      </c>
      <c r="D144" s="24">
        <v>3462336.36828135</v>
      </c>
      <c r="E144" s="22">
        <v>2.5840387578573321E-2</v>
      </c>
      <c r="F144" s="24">
        <v>3445549.7198019712</v>
      </c>
      <c r="G144" s="24">
        <v>3421166.2490679999</v>
      </c>
      <c r="H144" s="24">
        <v>24383.470733971335</v>
      </c>
      <c r="I144" s="24">
        <v>-337339.61798578984</v>
      </c>
      <c r="J144" s="24">
        <v>-312956.1472518185</v>
      </c>
      <c r="K144" s="24">
        <v>135216.9670213362</v>
      </c>
      <c r="L144" s="24"/>
      <c r="M144" s="23">
        <f t="shared" ref="M144:M207" si="2">SUM(D144 / $D$15 )</f>
        <v>3.854829187345624E-3</v>
      </c>
      <c r="N144" s="28">
        <v>2322</v>
      </c>
      <c r="O144" s="29" t="s">
        <v>1189</v>
      </c>
      <c r="U144" s="94"/>
      <c r="V144" s="94"/>
    </row>
    <row r="145" spans="1:22" ht="13.2" customHeight="1">
      <c r="A145" s="25"/>
      <c r="B145" s="26"/>
      <c r="C145" s="27" t="s">
        <v>1350</v>
      </c>
      <c r="D145" s="24">
        <v>1587756.5318278398</v>
      </c>
      <c r="E145" s="22">
        <v>-8.6014229561252042E-3</v>
      </c>
      <c r="F145" s="24">
        <v>1580058.5187131111</v>
      </c>
      <c r="G145" s="24">
        <v>1588820.6634374326</v>
      </c>
      <c r="H145" s="24">
        <v>-8762.1447243215516</v>
      </c>
      <c r="I145" s="24">
        <v>-154697.03833747271</v>
      </c>
      <c r="J145" s="24">
        <v>-163459.18306179426</v>
      </c>
      <c r="K145" s="24">
        <v>62007.731128863641</v>
      </c>
      <c r="L145" s="24"/>
      <c r="M145" s="23">
        <f t="shared" si="2"/>
        <v>1.7677456983553432E-3</v>
      </c>
      <c r="N145" s="28">
        <v>604</v>
      </c>
      <c r="O145" s="29" t="s">
        <v>596</v>
      </c>
      <c r="U145" s="94"/>
      <c r="V145" s="94"/>
    </row>
    <row r="146" spans="1:22" ht="13.2" customHeight="1">
      <c r="A146" s="25"/>
      <c r="B146" s="26"/>
      <c r="C146" s="27" t="s">
        <v>1351</v>
      </c>
      <c r="D146" s="24">
        <v>1908396.2553618921</v>
      </c>
      <c r="E146" s="22">
        <v>3.9979598164381347E-2</v>
      </c>
      <c r="F146" s="24">
        <v>1899143.6658701247</v>
      </c>
      <c r="G146" s="24">
        <v>1882412.4780095534</v>
      </c>
      <c r="H146" s="24">
        <v>16731.187860571314</v>
      </c>
      <c r="I146" s="24">
        <v>-185937.35422328525</v>
      </c>
      <c r="J146" s="24">
        <v>-169206.16636271394</v>
      </c>
      <c r="K146" s="24">
        <v>74529.891401915185</v>
      </c>
      <c r="L146" s="24"/>
      <c r="M146" s="23">
        <f t="shared" si="2"/>
        <v>2.124733360277698E-3</v>
      </c>
      <c r="N146" s="28">
        <v>608</v>
      </c>
      <c r="O146" s="29" t="s">
        <v>598</v>
      </c>
      <c r="U146" s="94"/>
      <c r="V146" s="94"/>
    </row>
    <row r="147" spans="1:22" ht="13.2" customHeight="1">
      <c r="A147" s="25"/>
      <c r="B147" s="26"/>
      <c r="C147" s="27" t="s">
        <v>1352</v>
      </c>
      <c r="D147" s="24">
        <v>1855530.3136272589</v>
      </c>
      <c r="E147" s="22">
        <v>8.0924729569193943E-3</v>
      </c>
      <c r="F147" s="24">
        <v>1846534.0371813762</v>
      </c>
      <c r="G147" s="24">
        <v>1838626.4488102493</v>
      </c>
      <c r="H147" s="24">
        <v>7907.5883711269125</v>
      </c>
      <c r="I147" s="24">
        <v>-180786.56161035594</v>
      </c>
      <c r="J147" s="24">
        <v>-172878.97323922903</v>
      </c>
      <c r="K147" s="24">
        <v>72465.281976450249</v>
      </c>
      <c r="L147" s="24"/>
      <c r="M147" s="23">
        <f t="shared" si="2"/>
        <v>2.0658744992259237E-3</v>
      </c>
      <c r="N147" s="28">
        <v>613</v>
      </c>
      <c r="O147" s="29" t="s">
        <v>600</v>
      </c>
      <c r="U147" s="94"/>
      <c r="V147" s="94"/>
    </row>
    <row r="148" spans="1:22" ht="13.2" customHeight="1">
      <c r="A148" s="25"/>
      <c r="B148" s="26"/>
      <c r="C148" s="27" t="s">
        <v>1353</v>
      </c>
      <c r="D148" s="24">
        <v>8151321.9089896921</v>
      </c>
      <c r="E148" s="22">
        <v>3.1061913881287317E-3</v>
      </c>
      <c r="F148" s="24">
        <v>8111801.3769056331</v>
      </c>
      <c r="G148" s="24">
        <v>8131202.3767639557</v>
      </c>
      <c r="H148" s="24">
        <v>-19400.999858322553</v>
      </c>
      <c r="I148" s="24">
        <v>-794193.14773934637</v>
      </c>
      <c r="J148" s="24">
        <v>-813594.14759766893</v>
      </c>
      <c r="K148" s="24">
        <v>318339.09490869835</v>
      </c>
      <c r="L148" s="24"/>
      <c r="M148" s="23">
        <f t="shared" si="2"/>
        <v>9.0753613363743404E-3</v>
      </c>
      <c r="N148" s="28">
        <v>629</v>
      </c>
      <c r="O148" s="29" t="s">
        <v>604</v>
      </c>
      <c r="U148" s="94"/>
      <c r="V148" s="94"/>
    </row>
    <row r="149" spans="1:22" ht="13.2" customHeight="1">
      <c r="A149" s="25"/>
      <c r="B149" s="26"/>
      <c r="C149" s="27" t="s">
        <v>1354</v>
      </c>
      <c r="D149" s="24">
        <v>2893907.9457802372</v>
      </c>
      <c r="E149" s="22">
        <v>3.0507412640765619E-3</v>
      </c>
      <c r="F149" s="24">
        <v>2879877.2421598355</v>
      </c>
      <c r="G149" s="24">
        <v>2882251.7974002594</v>
      </c>
      <c r="H149" s="24">
        <v>-2374.5552404238842</v>
      </c>
      <c r="I149" s="24">
        <v>-281956.94960745028</v>
      </c>
      <c r="J149" s="24">
        <v>-284331.50484787417</v>
      </c>
      <c r="K149" s="24">
        <v>113017.74687523705</v>
      </c>
      <c r="L149" s="24"/>
      <c r="M149" s="23">
        <f t="shared" si="2"/>
        <v>3.2219633300454003E-3</v>
      </c>
      <c r="N149" s="28">
        <v>634</v>
      </c>
      <c r="O149" s="29" t="s">
        <v>608</v>
      </c>
      <c r="U149" s="94"/>
      <c r="V149" s="94"/>
    </row>
    <row r="150" spans="1:22" ht="13.2" customHeight="1">
      <c r="A150" s="25"/>
      <c r="B150" s="26"/>
      <c r="C150" s="27" t="s">
        <v>1355</v>
      </c>
      <c r="D150" s="24">
        <v>1452473.3482629163</v>
      </c>
      <c r="E150" s="22">
        <v>2.1585330365308186E-2</v>
      </c>
      <c r="F150" s="24">
        <v>1445431.2365413858</v>
      </c>
      <c r="G150" s="24">
        <v>1421404.4929250989</v>
      </c>
      <c r="H150" s="24">
        <v>24026.743616286898</v>
      </c>
      <c r="I150" s="24">
        <v>-141516.23421867882</v>
      </c>
      <c r="J150" s="24">
        <v>-117489.49060239192</v>
      </c>
      <c r="K150" s="24">
        <v>56724.425341991249</v>
      </c>
      <c r="L150" s="24"/>
      <c r="M150" s="23">
        <f t="shared" si="2"/>
        <v>1.6171267205631987E-3</v>
      </c>
      <c r="N150" s="28">
        <v>640</v>
      </c>
      <c r="O150" s="29" t="s">
        <v>610</v>
      </c>
      <c r="U150" s="94"/>
      <c r="V150" s="94"/>
    </row>
    <row r="151" spans="1:22" ht="13.2" customHeight="1">
      <c r="A151" s="25"/>
      <c r="B151" s="26"/>
      <c r="C151" s="27" t="s">
        <v>1356</v>
      </c>
      <c r="D151" s="24">
        <v>3137516.0438671587</v>
      </c>
      <c r="E151" s="22">
        <v>-2.5231386543741463E-3</v>
      </c>
      <c r="F151" s="24">
        <v>3122304.2408172563</v>
      </c>
      <c r="G151" s="24">
        <v>3119952.151939651</v>
      </c>
      <c r="H151" s="24">
        <v>2352.0888776052743</v>
      </c>
      <c r="I151" s="24">
        <v>-305691.98110229004</v>
      </c>
      <c r="J151" s="24">
        <v>-303339.89222468477</v>
      </c>
      <c r="K151" s="24">
        <v>122531.53891084465</v>
      </c>
      <c r="L151" s="24"/>
      <c r="M151" s="23">
        <f t="shared" si="2"/>
        <v>3.4931870087676845E-3</v>
      </c>
      <c r="N151" s="28">
        <v>642</v>
      </c>
      <c r="O151" s="29" t="s">
        <v>612</v>
      </c>
      <c r="U151" s="94"/>
      <c r="V151" s="94"/>
    </row>
    <row r="152" spans="1:22" ht="13.2" customHeight="1">
      <c r="A152" s="25"/>
      <c r="B152" s="26"/>
      <c r="C152" s="27" t="s">
        <v>1357</v>
      </c>
      <c r="D152" s="24">
        <v>416543.17232712882</v>
      </c>
      <c r="E152" s="22">
        <v>9.7226800708150041E-3</v>
      </c>
      <c r="F152" s="24">
        <v>414523.62163459696</v>
      </c>
      <c r="G152" s="24">
        <v>410103.38780167315</v>
      </c>
      <c r="H152" s="24">
        <v>4420.2338329238119</v>
      </c>
      <c r="I152" s="24">
        <v>-40584.304839559212</v>
      </c>
      <c r="J152" s="24">
        <v>-36164.0710066354</v>
      </c>
      <c r="K152" s="24">
        <v>16267.542608368336</v>
      </c>
      <c r="L152" s="24"/>
      <c r="M152" s="23">
        <f t="shared" si="2"/>
        <v>4.6376279127183711E-4</v>
      </c>
      <c r="N152" s="28">
        <v>649</v>
      </c>
      <c r="O152" s="29" t="s">
        <v>614</v>
      </c>
      <c r="U152" s="94"/>
      <c r="V152" s="94"/>
    </row>
    <row r="153" spans="1:22" ht="13.2" customHeight="1">
      <c r="A153" s="25"/>
      <c r="B153" s="26"/>
      <c r="C153" s="27" t="s">
        <v>1358</v>
      </c>
      <c r="D153" s="24">
        <v>1190405.0639969001</v>
      </c>
      <c r="E153" s="22">
        <v>3.0978948166487719E-2</v>
      </c>
      <c r="F153" s="24">
        <v>1184633.5533082064</v>
      </c>
      <c r="G153" s="24">
        <v>1183519.8307811127</v>
      </c>
      <c r="H153" s="24">
        <v>1113.7225270937197</v>
      </c>
      <c r="I153" s="24">
        <v>-115982.60446786038</v>
      </c>
      <c r="J153" s="24">
        <v>-114868.88194076666</v>
      </c>
      <c r="K153" s="24">
        <v>46489.695153564753</v>
      </c>
      <c r="L153" s="24"/>
      <c r="M153" s="23">
        <f t="shared" si="2"/>
        <v>1.3253501963291622E-3</v>
      </c>
      <c r="N153" s="28">
        <v>668</v>
      </c>
      <c r="O153" s="29" t="s">
        <v>617</v>
      </c>
      <c r="U153" s="94"/>
      <c r="V153" s="94"/>
    </row>
    <row r="154" spans="1:22" ht="13.2" customHeight="1">
      <c r="A154" s="25"/>
      <c r="B154" s="26"/>
      <c r="C154" s="27" t="s">
        <v>1359</v>
      </c>
      <c r="D154" s="24">
        <v>860297.31418406183</v>
      </c>
      <c r="E154" s="22">
        <v>-1.1187798646613567E-2</v>
      </c>
      <c r="F154" s="24">
        <v>856126.28425951116</v>
      </c>
      <c r="G154" s="24">
        <v>861459.82781542826</v>
      </c>
      <c r="H154" s="24">
        <v>-5333.5435559171019</v>
      </c>
      <c r="I154" s="24">
        <v>-83819.807335793128</v>
      </c>
      <c r="J154" s="24">
        <v>-89153.35089171023</v>
      </c>
      <c r="K154" s="24">
        <v>33597.77363812668</v>
      </c>
      <c r="L154" s="24"/>
      <c r="M154" s="23">
        <f t="shared" si="2"/>
        <v>9.5782120619260615E-4</v>
      </c>
      <c r="N154" s="28">
        <v>672</v>
      </c>
      <c r="O154" s="29" t="s">
        <v>619</v>
      </c>
      <c r="U154" s="94"/>
      <c r="V154" s="94"/>
    </row>
    <row r="155" spans="1:22" ht="13.2" customHeight="1">
      <c r="A155" s="25"/>
      <c r="B155" s="26"/>
      <c r="C155" s="27" t="s">
        <v>1360</v>
      </c>
      <c r="D155" s="24">
        <v>1260167.926384775</v>
      </c>
      <c r="E155" s="22">
        <v>1.8460344344319868E-2</v>
      </c>
      <c r="F155" s="24">
        <v>1254058.1803187942</v>
      </c>
      <c r="G155" s="24">
        <v>1238907.665810802</v>
      </c>
      <c r="H155" s="24">
        <v>15150.514507992193</v>
      </c>
      <c r="I155" s="24">
        <v>-122779.68448675027</v>
      </c>
      <c r="J155" s="24">
        <v>-107629.16997875807</v>
      </c>
      <c r="K155" s="24">
        <v>49214.191464562333</v>
      </c>
      <c r="L155" s="24"/>
      <c r="M155" s="23">
        <f t="shared" si="2"/>
        <v>1.4030214245174986E-3</v>
      </c>
      <c r="N155" s="28">
        <v>677</v>
      </c>
      <c r="O155" s="29" t="s">
        <v>621</v>
      </c>
      <c r="U155" s="94"/>
      <c r="V155" s="94"/>
    </row>
    <row r="156" spans="1:22" ht="13.2" customHeight="1">
      <c r="A156" s="25"/>
      <c r="B156" s="26"/>
      <c r="C156" s="27" t="s">
        <v>1361</v>
      </c>
      <c r="D156" s="24">
        <v>2505151.9988762792</v>
      </c>
      <c r="E156" s="22">
        <v>1.1888668665423374E-2</v>
      </c>
      <c r="F156" s="24">
        <v>2493006.1235136772</v>
      </c>
      <c r="G156" s="24">
        <v>2498987.4440251291</v>
      </c>
      <c r="H156" s="24">
        <v>-5981.3205114519224</v>
      </c>
      <c r="I156" s="24">
        <v>-244079.98773289321</v>
      </c>
      <c r="J156" s="24">
        <v>-250061.30824434513</v>
      </c>
      <c r="K156" s="24">
        <v>97835.397599925607</v>
      </c>
      <c r="L156" s="24"/>
      <c r="M156" s="23">
        <f t="shared" si="2"/>
        <v>2.7891377430781126E-3</v>
      </c>
      <c r="N156" s="28">
        <v>680</v>
      </c>
      <c r="O156" s="29" t="s">
        <v>937</v>
      </c>
      <c r="U156" s="94"/>
      <c r="V156" s="94"/>
    </row>
    <row r="157" spans="1:22" ht="13.2" customHeight="1">
      <c r="A157" s="25"/>
      <c r="B157" s="26"/>
      <c r="C157" s="27" t="s">
        <v>1362</v>
      </c>
      <c r="D157" s="24">
        <v>860841.20449782815</v>
      </c>
      <c r="E157" s="22">
        <v>-1.1148455422296255E-3</v>
      </c>
      <c r="F157" s="24">
        <v>856667.53759797022</v>
      </c>
      <c r="G157" s="24">
        <v>863296.99886045023</v>
      </c>
      <c r="H157" s="24">
        <v>-6629.4612624800066</v>
      </c>
      <c r="I157" s="24">
        <v>-83872.799226573276</v>
      </c>
      <c r="J157" s="24">
        <v>-90502.260489053282</v>
      </c>
      <c r="K157" s="24">
        <v>33619.01455489418</v>
      </c>
      <c r="L157" s="24"/>
      <c r="M157" s="23">
        <f t="shared" si="2"/>
        <v>9.5842675228438048E-4</v>
      </c>
      <c r="N157" s="28">
        <v>682</v>
      </c>
      <c r="O157" s="29" t="s">
        <v>939</v>
      </c>
      <c r="U157" s="94"/>
      <c r="V157" s="94"/>
    </row>
    <row r="158" spans="1:22" ht="13.2" customHeight="1">
      <c r="A158" s="25"/>
      <c r="B158" s="26"/>
      <c r="C158" s="27" t="s">
        <v>1363</v>
      </c>
      <c r="D158" s="24">
        <v>1960627.002518967</v>
      </c>
      <c r="E158" s="22">
        <v>2.6515956813881747E-3</v>
      </c>
      <c r="F158" s="24">
        <v>1951121.1796324397</v>
      </c>
      <c r="G158" s="24">
        <v>1963156.3870064868</v>
      </c>
      <c r="H158" s="24">
        <v>-12035.207374047022</v>
      </c>
      <c r="I158" s="24">
        <v>-191026.25906063535</v>
      </c>
      <c r="J158" s="24">
        <v>-203061.46643468237</v>
      </c>
      <c r="K158" s="24">
        <v>76569.694143363929</v>
      </c>
      <c r="L158" s="24"/>
      <c r="M158" s="23">
        <f t="shared" si="2"/>
        <v>2.1828850206601076E-3</v>
      </c>
      <c r="N158" s="28">
        <v>684</v>
      </c>
      <c r="O158" s="29" t="s">
        <v>941</v>
      </c>
      <c r="U158" s="94"/>
      <c r="V158" s="94"/>
    </row>
    <row r="159" spans="1:22" ht="13.2" customHeight="1">
      <c r="A159" s="25"/>
      <c r="B159" s="26"/>
      <c r="C159" s="27" t="s">
        <v>1364</v>
      </c>
      <c r="D159" s="24">
        <v>557495.0405903447</v>
      </c>
      <c r="E159" s="22">
        <v>7.39725436836427E-2</v>
      </c>
      <c r="F159" s="24">
        <v>554792.10468812543</v>
      </c>
      <c r="G159" s="24">
        <v>566877.85195202183</v>
      </c>
      <c r="H159" s="24">
        <v>-12085.747263896395</v>
      </c>
      <c r="I159" s="24">
        <v>-54317.415761390024</v>
      </c>
      <c r="J159" s="24">
        <v>-66403.163025286427</v>
      </c>
      <c r="K159" s="24">
        <v>21772.231377820168</v>
      </c>
      <c r="L159" s="24"/>
      <c r="M159" s="23">
        <f t="shared" si="2"/>
        <v>6.206930597372456E-4</v>
      </c>
      <c r="N159" s="28">
        <v>689</v>
      </c>
      <c r="O159" s="29" t="s">
        <v>943</v>
      </c>
      <c r="U159" s="94"/>
      <c r="V159" s="94"/>
    </row>
    <row r="160" spans="1:22" ht="13.2" customHeight="1">
      <c r="A160" s="25"/>
      <c r="B160" s="26"/>
      <c r="C160" s="27" t="s">
        <v>1365</v>
      </c>
      <c r="D160" s="24">
        <v>9346450.9120381661</v>
      </c>
      <c r="E160" s="22">
        <v>1.0414826505986019E-2</v>
      </c>
      <c r="F160" s="24">
        <v>9301135.9659146518</v>
      </c>
      <c r="G160" s="24">
        <v>9297604.6835032012</v>
      </c>
      <c r="H160" s="24">
        <v>3531.2824114505202</v>
      </c>
      <c r="I160" s="24">
        <v>-910636.01129977917</v>
      </c>
      <c r="J160" s="24">
        <v>-907104.72888832865</v>
      </c>
      <c r="K160" s="24">
        <v>365013.27725328214</v>
      </c>
      <c r="L160" s="24"/>
      <c r="M160" s="23">
        <f t="shared" si="2"/>
        <v>1.04059709807173E-2</v>
      </c>
      <c r="N160" s="28">
        <v>692</v>
      </c>
      <c r="O160" s="29" t="s">
        <v>945</v>
      </c>
      <c r="U160" s="94"/>
      <c r="V160" s="94"/>
    </row>
    <row r="161" spans="1:22" ht="13.2" customHeight="1">
      <c r="A161" s="25"/>
      <c r="B161" s="26"/>
      <c r="C161" s="27" t="s">
        <v>1366</v>
      </c>
      <c r="D161" s="24">
        <v>1494965.4591648704</v>
      </c>
      <c r="E161" s="22">
        <v>7.6333784164153151E-3</v>
      </c>
      <c r="F161" s="24">
        <v>1487717.3304499036</v>
      </c>
      <c r="G161" s="24">
        <v>1503565.4232043473</v>
      </c>
      <c r="H161" s="24">
        <v>-15848.092754443642</v>
      </c>
      <c r="I161" s="24">
        <v>-145656.29195263906</v>
      </c>
      <c r="J161" s="24">
        <v>-161504.3847070827</v>
      </c>
      <c r="K161" s="24">
        <v>58383.898526379897</v>
      </c>
      <c r="L161" s="24"/>
      <c r="M161" s="23">
        <f t="shared" si="2"/>
        <v>1.6644357662230483E-3</v>
      </c>
      <c r="N161" s="28">
        <v>695</v>
      </c>
      <c r="O161" s="29" t="s">
        <v>947</v>
      </c>
      <c r="U161" s="94"/>
      <c r="V161" s="94"/>
    </row>
    <row r="162" spans="1:22" ht="13.2" customHeight="1">
      <c r="A162" s="25"/>
      <c r="B162" s="26"/>
      <c r="C162" s="27" t="s">
        <v>1367</v>
      </c>
      <c r="D162" s="24">
        <v>293074.77053579711</v>
      </c>
      <c r="E162" s="22">
        <v>-1.6110229326603553E-3</v>
      </c>
      <c r="F162" s="24">
        <v>291653.83893705672</v>
      </c>
      <c r="G162" s="24">
        <v>287754.00540115387</v>
      </c>
      <c r="H162" s="24">
        <v>3899.8335359028424</v>
      </c>
      <c r="I162" s="24">
        <v>-28554.629191875494</v>
      </c>
      <c r="J162" s="24">
        <v>-24654.795655972652</v>
      </c>
      <c r="K162" s="24">
        <v>11445.647495536552</v>
      </c>
      <c r="L162" s="24"/>
      <c r="M162" s="23">
        <f t="shared" si="2"/>
        <v>3.2629792699685154E-4</v>
      </c>
      <c r="N162" s="28">
        <v>700</v>
      </c>
      <c r="O162" s="29" t="s">
        <v>21</v>
      </c>
      <c r="U162" s="94"/>
      <c r="V162" s="94"/>
    </row>
    <row r="163" spans="1:22" ht="13.2" customHeight="1">
      <c r="A163" s="25"/>
      <c r="B163" s="26"/>
      <c r="C163" s="27" t="s">
        <v>1368</v>
      </c>
      <c r="D163" s="24">
        <v>426604.24966512248</v>
      </c>
      <c r="E163" s="22">
        <v>5.501498798990756E-3</v>
      </c>
      <c r="F163" s="24">
        <v>424535.9192612535</v>
      </c>
      <c r="G163" s="24">
        <v>424173.0366696954</v>
      </c>
      <c r="H163" s="24">
        <v>362.88259155809646</v>
      </c>
      <c r="I163" s="24">
        <v>-41564.5677674529</v>
      </c>
      <c r="J163" s="24">
        <v>-41201.685175894803</v>
      </c>
      <c r="K163" s="24">
        <v>16660.464675407678</v>
      </c>
      <c r="L163" s="24"/>
      <c r="M163" s="23">
        <f t="shared" si="2"/>
        <v>4.7496439921898499E-4</v>
      </c>
      <c r="N163" s="28">
        <v>698</v>
      </c>
      <c r="O163" s="29" t="s">
        <v>949</v>
      </c>
      <c r="U163" s="94"/>
      <c r="V163" s="94"/>
    </row>
    <row r="164" spans="1:22" ht="13.2" customHeight="1">
      <c r="A164" s="25"/>
      <c r="B164" s="26"/>
      <c r="C164" s="27" t="s">
        <v>1369</v>
      </c>
      <c r="D164" s="24">
        <v>4740443.4391850419</v>
      </c>
      <c r="E164" s="22">
        <v>1.4345677168467352E-2</v>
      </c>
      <c r="F164" s="24">
        <v>4717460.0692331856</v>
      </c>
      <c r="G164" s="24">
        <v>4718586.3006246351</v>
      </c>
      <c r="H164" s="24">
        <v>-1126.2313914494589</v>
      </c>
      <c r="I164" s="24">
        <v>-461867.13500967954</v>
      </c>
      <c r="J164" s="24">
        <v>-462993.36640112899</v>
      </c>
      <c r="K164" s="24">
        <v>185131.74804589251</v>
      </c>
      <c r="L164" s="24"/>
      <c r="M164" s="23">
        <f t="shared" si="2"/>
        <v>5.277823350075689E-3</v>
      </c>
      <c r="N164" s="28">
        <v>2262</v>
      </c>
      <c r="O164" s="29" t="s">
        <v>951</v>
      </c>
      <c r="U164" s="94"/>
      <c r="V164" s="94"/>
    </row>
    <row r="165" spans="1:22" ht="13.2" customHeight="1">
      <c r="A165" s="25"/>
      <c r="B165" s="26"/>
      <c r="C165" s="27" t="s">
        <v>1370</v>
      </c>
      <c r="D165" s="24">
        <v>1928228.615625249</v>
      </c>
      <c r="E165" s="22">
        <v>2.6663003330494206E-2</v>
      </c>
      <c r="F165" s="24">
        <v>1918879.871738055</v>
      </c>
      <c r="G165" s="24">
        <v>1917606.9992737097</v>
      </c>
      <c r="H165" s="24">
        <v>1272.8724643453024</v>
      </c>
      <c r="I165" s="24">
        <v>-187869.64505911715</v>
      </c>
      <c r="J165" s="24">
        <v>-186596.77259477184</v>
      </c>
      <c r="K165" s="24">
        <v>75304.417998537217</v>
      </c>
      <c r="L165" s="24"/>
      <c r="M165" s="23">
        <f t="shared" si="2"/>
        <v>2.1468139304665185E-3</v>
      </c>
      <c r="N165" s="28">
        <v>705</v>
      </c>
      <c r="O165" s="29" t="s">
        <v>953</v>
      </c>
      <c r="U165" s="94"/>
      <c r="V165" s="94"/>
    </row>
    <row r="166" spans="1:22" ht="13.2" customHeight="1">
      <c r="A166" s="25"/>
      <c r="B166" s="26"/>
      <c r="C166" s="27" t="s">
        <v>1371</v>
      </c>
      <c r="D166" s="24">
        <v>1603191.0583397888</v>
      </c>
      <c r="E166" s="22">
        <v>7.3034056659164737E-3</v>
      </c>
      <c r="F166" s="24">
        <v>1595418.2131049416</v>
      </c>
      <c r="G166" s="24">
        <v>1601804.686832566</v>
      </c>
      <c r="H166" s="24">
        <v>-6386.4737276243977</v>
      </c>
      <c r="I166" s="24">
        <v>-156200.84291435641</v>
      </c>
      <c r="J166" s="24">
        <v>-162587.31664198081</v>
      </c>
      <c r="K166" s="24">
        <v>62610.50614560533</v>
      </c>
      <c r="L166" s="24"/>
      <c r="M166" s="23">
        <f t="shared" si="2"/>
        <v>1.7849298933504281E-3</v>
      </c>
      <c r="N166" s="28">
        <v>715</v>
      </c>
      <c r="O166" s="29" t="s">
        <v>959</v>
      </c>
      <c r="U166" s="94"/>
      <c r="V166" s="94"/>
    </row>
    <row r="167" spans="1:22" ht="13.2" customHeight="1">
      <c r="A167" s="25"/>
      <c r="B167" s="26"/>
      <c r="C167" s="27" t="s">
        <v>1372</v>
      </c>
      <c r="D167" s="24">
        <v>343017.13870097487</v>
      </c>
      <c r="E167" s="22">
        <v>-2.3353673702918298E-3</v>
      </c>
      <c r="F167" s="24">
        <v>341354.06858955359</v>
      </c>
      <c r="G167" s="24">
        <v>340402.09894157335</v>
      </c>
      <c r="H167" s="24">
        <v>951.96964798023691</v>
      </c>
      <c r="I167" s="24">
        <v>-33420.574497619884</v>
      </c>
      <c r="J167" s="24">
        <v>-32468.604849639647</v>
      </c>
      <c r="K167" s="24">
        <v>13396.08062243415</v>
      </c>
      <c r="L167" s="24"/>
      <c r="M167" s="23">
        <f t="shared" si="2"/>
        <v>3.8190179617951324E-4</v>
      </c>
      <c r="N167" s="28">
        <v>718</v>
      </c>
      <c r="O167" s="29" t="s">
        <v>961</v>
      </c>
      <c r="U167" s="94"/>
      <c r="V167" s="94"/>
    </row>
    <row r="168" spans="1:22" ht="13.2" customHeight="1">
      <c r="A168" s="25"/>
      <c r="B168" s="26"/>
      <c r="C168" s="27" t="s">
        <v>1373</v>
      </c>
      <c r="D168" s="24">
        <v>3005188.4681658917</v>
      </c>
      <c r="E168" s="22">
        <v>2.0308997682658481E-2</v>
      </c>
      <c r="F168" s="24">
        <v>2990618.2366622365</v>
      </c>
      <c r="G168" s="24">
        <v>2950251.0144788991</v>
      </c>
      <c r="H168" s="24">
        <v>40367.222183337435</v>
      </c>
      <c r="I168" s="24">
        <v>-292799.14543069137</v>
      </c>
      <c r="J168" s="24">
        <v>-252431.92324735393</v>
      </c>
      <c r="K168" s="24">
        <v>117363.66047952595</v>
      </c>
      <c r="L168" s="24"/>
      <c r="M168" s="23">
        <f t="shared" si="2"/>
        <v>3.345858688568357E-3</v>
      </c>
      <c r="N168" s="28">
        <v>723</v>
      </c>
      <c r="O168" s="29" t="s">
        <v>963</v>
      </c>
      <c r="U168" s="94"/>
      <c r="V168" s="94"/>
    </row>
    <row r="169" spans="1:22" ht="13.2" customHeight="1">
      <c r="A169" s="25"/>
      <c r="B169" s="26"/>
      <c r="C169" s="27" t="s">
        <v>1374</v>
      </c>
      <c r="D169" s="24">
        <v>2030437.1985631124</v>
      </c>
      <c r="E169" s="22">
        <v>-1.0679826036864792E-2</v>
      </c>
      <c r="F169" s="24">
        <v>2020592.910808756</v>
      </c>
      <c r="G169" s="24">
        <v>2018944.151644204</v>
      </c>
      <c r="H169" s="24">
        <v>1648.7591645519715</v>
      </c>
      <c r="I169" s="24">
        <v>-197827.95085487739</v>
      </c>
      <c r="J169" s="24">
        <v>-196179.19169032542</v>
      </c>
      <c r="K169" s="24">
        <v>79296.039007696061</v>
      </c>
      <c r="L169" s="24"/>
      <c r="M169" s="23">
        <f t="shared" si="2"/>
        <v>2.2606089482803669E-3</v>
      </c>
      <c r="N169" s="28">
        <v>729</v>
      </c>
      <c r="O169" s="29" t="s">
        <v>967</v>
      </c>
      <c r="U169" s="94"/>
      <c r="V169" s="94"/>
    </row>
    <row r="170" spans="1:22" ht="13.2" customHeight="1">
      <c r="A170" s="25"/>
      <c r="B170" s="26"/>
      <c r="C170" s="27" t="s">
        <v>1375</v>
      </c>
      <c r="D170" s="24">
        <v>1282662.2551807377</v>
      </c>
      <c r="E170" s="22">
        <v>-4.887837942273765E-3</v>
      </c>
      <c r="F170" s="24">
        <v>1276443.4485411695</v>
      </c>
      <c r="G170" s="24">
        <v>1276791.4676472417</v>
      </c>
      <c r="H170" s="24">
        <v>-348.01910607214086</v>
      </c>
      <c r="I170" s="24">
        <v>-124971.33413477203</v>
      </c>
      <c r="J170" s="24">
        <v>-125319.35324084417</v>
      </c>
      <c r="K170" s="24">
        <v>50092.677721078355</v>
      </c>
      <c r="L170" s="24"/>
      <c r="M170" s="23">
        <f t="shared" si="2"/>
        <v>1.4280657258126581E-3</v>
      </c>
      <c r="N170" s="28">
        <v>734</v>
      </c>
      <c r="O170" s="29" t="s">
        <v>971</v>
      </c>
      <c r="U170" s="94"/>
      <c r="V170" s="94"/>
    </row>
    <row r="171" spans="1:22" ht="13.2" customHeight="1">
      <c r="A171" s="25"/>
      <c r="B171" s="26"/>
      <c r="C171" s="27" t="s">
        <v>1376</v>
      </c>
      <c r="D171" s="24">
        <v>3690407.602784845</v>
      </c>
      <c r="E171" s="22">
        <v>1.7135001823592955E-2</v>
      </c>
      <c r="F171" s="24">
        <v>3672515.1831629099</v>
      </c>
      <c r="G171" s="24">
        <v>3664564.9294989593</v>
      </c>
      <c r="H171" s="24">
        <v>7950.2536639505997</v>
      </c>
      <c r="I171" s="24">
        <v>-359560.87407915638</v>
      </c>
      <c r="J171" s="24">
        <v>-351610.62041520578</v>
      </c>
      <c r="K171" s="24">
        <v>144123.98740124301</v>
      </c>
      <c r="L171" s="24"/>
      <c r="M171" s="23">
        <f t="shared" si="2"/>
        <v>4.1087547330009213E-3</v>
      </c>
      <c r="N171" s="28">
        <v>2422</v>
      </c>
      <c r="O171" s="29" t="s">
        <v>296</v>
      </c>
      <c r="U171" s="94"/>
      <c r="V171" s="94"/>
    </row>
    <row r="172" spans="1:22" ht="13.2" customHeight="1">
      <c r="A172" s="25"/>
      <c r="B172" s="26"/>
      <c r="C172" s="27" t="s">
        <v>1377</v>
      </c>
      <c r="D172" s="24">
        <v>1116928.6830248102</v>
      </c>
      <c r="E172" s="22">
        <v>6.4799358101952365E-3</v>
      </c>
      <c r="F172" s="24">
        <v>1111513.4121833523</v>
      </c>
      <c r="G172" s="24">
        <v>1108851.3625074781</v>
      </c>
      <c r="H172" s="24">
        <v>2662.0496758741792</v>
      </c>
      <c r="I172" s="24">
        <v>-108823.71184403168</v>
      </c>
      <c r="J172" s="24">
        <v>-106161.66216815751</v>
      </c>
      <c r="K172" s="24">
        <v>43620.172286356465</v>
      </c>
      <c r="L172" s="24"/>
      <c r="M172" s="23">
        <f t="shared" si="2"/>
        <v>1.2435444825497311E-3</v>
      </c>
      <c r="N172" s="28">
        <v>2042</v>
      </c>
      <c r="O172" s="29" t="s">
        <v>556</v>
      </c>
      <c r="U172" s="94"/>
      <c r="V172" s="94"/>
    </row>
    <row r="173" spans="1:22" ht="13.2" customHeight="1">
      <c r="A173" s="25"/>
      <c r="B173" s="26"/>
      <c r="C173" s="27" t="s">
        <v>1378</v>
      </c>
      <c r="D173" s="24">
        <v>1952215.5156506801</v>
      </c>
      <c r="E173" s="22">
        <v>1.5015097523621179E-2</v>
      </c>
      <c r="F173" s="24">
        <v>1942750.4746692677</v>
      </c>
      <c r="G173" s="24">
        <v>1931146.1822254013</v>
      </c>
      <c r="H173" s="24">
        <v>11604.292443866376</v>
      </c>
      <c r="I173" s="24">
        <v>-190206.71772639782</v>
      </c>
      <c r="J173" s="24">
        <v>-178602.42528253145</v>
      </c>
      <c r="K173" s="24">
        <v>76241.194650105812</v>
      </c>
      <c r="L173" s="24"/>
      <c r="M173" s="23">
        <f t="shared" si="2"/>
        <v>2.1735200018866883E-3</v>
      </c>
      <c r="N173" s="28">
        <v>746</v>
      </c>
      <c r="O173" s="29" t="s">
        <v>975</v>
      </c>
      <c r="U173" s="94"/>
      <c r="V173" s="94"/>
    </row>
    <row r="174" spans="1:22" ht="13.2" customHeight="1">
      <c r="A174" s="25"/>
      <c r="B174" s="26"/>
      <c r="C174" s="27" t="s">
        <v>1379</v>
      </c>
      <c r="D174" s="24">
        <v>5389402.7945706295</v>
      </c>
      <c r="E174" s="22">
        <v>9.4210520409350185E-3</v>
      </c>
      <c r="F174" s="24">
        <v>5363273.0369147761</v>
      </c>
      <c r="G174" s="24">
        <v>5392434.4074194236</v>
      </c>
      <c r="H174" s="24">
        <v>-29161.370504647493</v>
      </c>
      <c r="I174" s="24">
        <v>-525096.02953293081</v>
      </c>
      <c r="J174" s="24">
        <v>-554257.40003757831</v>
      </c>
      <c r="K174" s="24">
        <v>210475.9972526553</v>
      </c>
      <c r="L174" s="24"/>
      <c r="M174" s="23">
        <f t="shared" si="2"/>
        <v>6.0003491818980707E-3</v>
      </c>
      <c r="N174" s="28">
        <v>749</v>
      </c>
      <c r="O174" s="29" t="s">
        <v>624</v>
      </c>
      <c r="U174" s="94"/>
      <c r="V174" s="94"/>
    </row>
    <row r="175" spans="1:22" ht="13.2" customHeight="1">
      <c r="A175" s="25"/>
      <c r="B175" s="26"/>
      <c r="C175" s="27" t="s">
        <v>1380</v>
      </c>
      <c r="D175" s="24">
        <v>895662.81357984326</v>
      </c>
      <c r="E175" s="22">
        <v>8.0939323262907426E-3</v>
      </c>
      <c r="F175" s="24">
        <v>891320.31903039559</v>
      </c>
      <c r="G175" s="24">
        <v>896059.73338048963</v>
      </c>
      <c r="H175" s="24">
        <v>-4739.4143500940409</v>
      </c>
      <c r="I175" s="24">
        <v>-87265.510695334582</v>
      </c>
      <c r="J175" s="24">
        <v>-92004.925045428623</v>
      </c>
      <c r="K175" s="24">
        <v>34978.926436942173</v>
      </c>
      <c r="L175" s="24"/>
      <c r="M175" s="23">
        <f t="shared" si="2"/>
        <v>9.971957627910985E-4</v>
      </c>
      <c r="N175" s="28">
        <v>753</v>
      </c>
      <c r="O175" s="29" t="s">
        <v>626</v>
      </c>
      <c r="U175" s="94"/>
      <c r="V175" s="94"/>
    </row>
    <row r="176" spans="1:22" ht="13.2" customHeight="1">
      <c r="A176" s="25"/>
      <c r="B176" s="26"/>
      <c r="C176" s="27" t="s">
        <v>1381</v>
      </c>
      <c r="D176" s="24">
        <v>1180640.7782207248</v>
      </c>
      <c r="E176" s="22">
        <v>5.0675162045683564E-3</v>
      </c>
      <c r="F176" s="24">
        <v>1174916.6082914323</v>
      </c>
      <c r="G176" s="24">
        <v>1167362.1377985138</v>
      </c>
      <c r="H176" s="24">
        <v>7554.47049291851</v>
      </c>
      <c r="I176" s="24">
        <v>-115031.25830062645</v>
      </c>
      <c r="J176" s="24">
        <v>-107476.78780770794</v>
      </c>
      <c r="K176" s="24">
        <v>46108.363888388056</v>
      </c>
      <c r="L176" s="24"/>
      <c r="M176" s="23">
        <f t="shared" si="2"/>
        <v>1.3144790244382959E-3</v>
      </c>
      <c r="N176" s="28">
        <v>754</v>
      </c>
      <c r="O176" s="29" t="s">
        <v>627</v>
      </c>
      <c r="U176" s="94"/>
      <c r="V176" s="94"/>
    </row>
    <row r="177" spans="1:22" ht="13.2" customHeight="1">
      <c r="A177" s="25"/>
      <c r="B177" s="26"/>
      <c r="C177" s="27" t="s">
        <v>1382</v>
      </c>
      <c r="D177" s="24">
        <v>228453.00578966655</v>
      </c>
      <c r="E177" s="22">
        <v>-5.4205459005870482E-3</v>
      </c>
      <c r="F177" s="24">
        <v>227345.38368299289</v>
      </c>
      <c r="G177" s="24">
        <v>229601.37736312411</v>
      </c>
      <c r="H177" s="24">
        <v>-2255.9936801312142</v>
      </c>
      <c r="I177" s="24">
        <v>-22258.452531302162</v>
      </c>
      <c r="J177" s="24">
        <v>-24514.446211433376</v>
      </c>
      <c r="K177" s="24">
        <v>8921.9299524962516</v>
      </c>
      <c r="L177" s="24"/>
      <c r="M177" s="23">
        <f t="shared" si="2"/>
        <v>2.5435059479561345E-4</v>
      </c>
      <c r="N177" s="28">
        <v>760</v>
      </c>
      <c r="O177" s="29" t="s">
        <v>633</v>
      </c>
      <c r="U177" s="94"/>
      <c r="V177" s="94"/>
    </row>
    <row r="178" spans="1:22" ht="13.2" customHeight="1">
      <c r="A178" s="25"/>
      <c r="B178" s="26"/>
      <c r="C178" s="27" t="s">
        <v>1383</v>
      </c>
      <c r="D178" s="24">
        <v>8064221.3959003082</v>
      </c>
      <c r="E178" s="22">
        <v>1.5199562136010369E-2</v>
      </c>
      <c r="F178" s="24">
        <v>8025123.1583422795</v>
      </c>
      <c r="G178" s="24">
        <v>8003524.9836055664</v>
      </c>
      <c r="H178" s="24">
        <v>21598.174736713059</v>
      </c>
      <c r="I178" s="24">
        <v>-785706.83945309382</v>
      </c>
      <c r="J178" s="24">
        <v>-764108.66471638076</v>
      </c>
      <c r="K178" s="24">
        <v>314937.4995831133</v>
      </c>
      <c r="L178" s="24"/>
      <c r="M178" s="23">
        <f t="shared" si="2"/>
        <v>8.9783870495414291E-3</v>
      </c>
      <c r="N178" s="28">
        <v>767</v>
      </c>
      <c r="O178" s="29" t="s">
        <v>637</v>
      </c>
      <c r="U178" s="94"/>
      <c r="V178" s="94"/>
    </row>
    <row r="179" spans="1:22" ht="13.2" customHeight="1">
      <c r="A179" s="25"/>
      <c r="B179" s="26"/>
      <c r="C179" s="27" t="s">
        <v>1384</v>
      </c>
      <c r="D179" s="24">
        <v>1507099.2687778282</v>
      </c>
      <c r="E179" s="22">
        <v>1.9170032943814252E-2</v>
      </c>
      <c r="F179" s="24">
        <v>1499792.3110020705</v>
      </c>
      <c r="G179" s="24">
        <v>1492441.5645699545</v>
      </c>
      <c r="H179" s="24">
        <v>7350.7464321160223</v>
      </c>
      <c r="I179" s="24">
        <v>-146838.50369181196</v>
      </c>
      <c r="J179" s="24">
        <v>-139487.75725969594</v>
      </c>
      <c r="K179" s="24">
        <v>58857.768410689518</v>
      </c>
      <c r="L179" s="24"/>
      <c r="M179" s="23">
        <f t="shared" si="2"/>
        <v>1.6779450727936697E-3</v>
      </c>
      <c r="N179" s="28">
        <v>769</v>
      </c>
      <c r="O179" s="29" t="s">
        <v>639</v>
      </c>
      <c r="U179" s="94"/>
      <c r="V179" s="94"/>
    </row>
    <row r="180" spans="1:22" ht="13.2" customHeight="1">
      <c r="A180" s="25"/>
      <c r="B180" s="26"/>
      <c r="C180" s="27" t="s">
        <v>1385</v>
      </c>
      <c r="D180" s="24">
        <v>2919452.1381553859</v>
      </c>
      <c r="E180" s="22">
        <v>1.2663669184020732E-2</v>
      </c>
      <c r="F180" s="24">
        <v>2905297.5871289321</v>
      </c>
      <c r="G180" s="24">
        <v>2888367.8573723375</v>
      </c>
      <c r="H180" s="24">
        <v>16929.729756594636</v>
      </c>
      <c r="I180" s="24">
        <v>-284445.75115097727</v>
      </c>
      <c r="J180" s="24">
        <v>-267516.02139438264</v>
      </c>
      <c r="K180" s="24">
        <v>114015.34151959902</v>
      </c>
      <c r="L180" s="24"/>
      <c r="M180" s="23">
        <f t="shared" si="2"/>
        <v>3.2504032295412929E-3</v>
      </c>
      <c r="N180" s="28">
        <v>773</v>
      </c>
      <c r="O180" s="29" t="s">
        <v>640</v>
      </c>
      <c r="U180" s="94"/>
      <c r="V180" s="94"/>
    </row>
    <row r="181" spans="1:22" ht="13.2" customHeight="1">
      <c r="A181" s="25"/>
      <c r="B181" s="26"/>
      <c r="C181" s="27" t="s">
        <v>1386</v>
      </c>
      <c r="D181" s="24">
        <v>1950044.5020406393</v>
      </c>
      <c r="E181" s="22">
        <v>1.0696682029291749E-2</v>
      </c>
      <c r="F181" s="24">
        <v>1940589.9869118419</v>
      </c>
      <c r="G181" s="24">
        <v>1933820.4318862422</v>
      </c>
      <c r="H181" s="24">
        <v>6769.5550255996641</v>
      </c>
      <c r="I181" s="24">
        <v>-189995.19324582964</v>
      </c>
      <c r="J181" s="24">
        <v>-183225.63822022997</v>
      </c>
      <c r="K181" s="24">
        <v>76156.408585296798</v>
      </c>
      <c r="L181" s="24"/>
      <c r="M181" s="23">
        <f t="shared" si="2"/>
        <v>2.1711028806887661E-3</v>
      </c>
      <c r="N181" s="28">
        <v>1869</v>
      </c>
      <c r="O181" s="29" t="s">
        <v>789</v>
      </c>
      <c r="U181" s="94"/>
      <c r="V181" s="94"/>
    </row>
    <row r="182" spans="1:22" ht="13.2" customHeight="1">
      <c r="A182" s="25"/>
      <c r="B182" s="26"/>
      <c r="C182" s="27" t="s">
        <v>1387</v>
      </c>
      <c r="D182" s="24">
        <v>1460991.4588349673</v>
      </c>
      <c r="E182" s="22">
        <v>-4.5299804895082563E-4</v>
      </c>
      <c r="F182" s="24">
        <v>1453908.0482583656</v>
      </c>
      <c r="G182" s="24">
        <v>1461154.9013414693</v>
      </c>
      <c r="H182" s="24">
        <v>-7246.8530831036624</v>
      </c>
      <c r="I182" s="24">
        <v>-142346.16402927163</v>
      </c>
      <c r="J182" s="24">
        <v>-149593.0171123753</v>
      </c>
      <c r="K182" s="24">
        <v>57057.088882962242</v>
      </c>
      <c r="L182" s="24"/>
      <c r="M182" s="23">
        <f t="shared" si="2"/>
        <v>1.6266104499763751E-3</v>
      </c>
      <c r="N182" s="28">
        <v>779</v>
      </c>
      <c r="O182" s="29" t="s">
        <v>642</v>
      </c>
      <c r="U182" s="94"/>
      <c r="V182" s="94"/>
    </row>
    <row r="183" spans="1:22" ht="13.2" customHeight="1">
      <c r="A183" s="25"/>
      <c r="B183" s="26"/>
      <c r="C183" s="27" t="s">
        <v>1388</v>
      </c>
      <c r="D183" s="24">
        <v>29981150.299740702</v>
      </c>
      <c r="E183" s="22">
        <v>2.1284959131324888E-2</v>
      </c>
      <c r="F183" s="24">
        <v>29835790.930356555</v>
      </c>
      <c r="G183" s="24">
        <v>29784592.844151292</v>
      </c>
      <c r="H183" s="24">
        <v>51198.086205262691</v>
      </c>
      <c r="I183" s="24">
        <v>-2921099.7179657109</v>
      </c>
      <c r="J183" s="24">
        <v>-2869901.6317604482</v>
      </c>
      <c r="K183" s="24">
        <v>1170874.167074092</v>
      </c>
      <c r="L183" s="24"/>
      <c r="M183" s="23">
        <f t="shared" si="2"/>
        <v>3.3379834005846383E-2</v>
      </c>
      <c r="N183" s="28">
        <v>785</v>
      </c>
      <c r="O183" s="29" t="s">
        <v>644</v>
      </c>
      <c r="U183" s="94"/>
      <c r="V183" s="94"/>
    </row>
    <row r="184" spans="1:22" ht="13.2" customHeight="1">
      <c r="A184" s="25"/>
      <c r="B184" s="26"/>
      <c r="C184" s="27" t="s">
        <v>1389</v>
      </c>
      <c r="D184" s="24">
        <v>661030.64240867295</v>
      </c>
      <c r="E184" s="22">
        <v>2.6812080019958273E-2</v>
      </c>
      <c r="F184" s="24">
        <v>657825.7287758243</v>
      </c>
      <c r="G184" s="24">
        <v>656361.43072546623</v>
      </c>
      <c r="H184" s="24">
        <v>1464.2980503580766</v>
      </c>
      <c r="I184" s="24">
        <v>-64405.014610909297</v>
      </c>
      <c r="J184" s="24">
        <v>-62940.71656055122</v>
      </c>
      <c r="K184" s="24">
        <v>25815.677354027368</v>
      </c>
      <c r="L184" s="24"/>
      <c r="M184" s="23">
        <f t="shared" si="2"/>
        <v>7.3596552819957457E-4</v>
      </c>
      <c r="N184" s="28">
        <v>789</v>
      </c>
      <c r="O184" s="29" t="s">
        <v>646</v>
      </c>
      <c r="U184" s="94"/>
      <c r="V184" s="94"/>
    </row>
    <row r="185" spans="1:22" ht="13.2" customHeight="1">
      <c r="A185" s="25"/>
      <c r="B185" s="26"/>
      <c r="C185" s="27" t="s">
        <v>1390</v>
      </c>
      <c r="D185" s="24">
        <v>934789.78763110191</v>
      </c>
      <c r="E185" s="22">
        <v>-1.5197575499801386E-2</v>
      </c>
      <c r="F185" s="24">
        <v>930257.5914785756</v>
      </c>
      <c r="G185" s="24">
        <v>939754.32453518407</v>
      </c>
      <c r="H185" s="24">
        <v>-9496.7330566084711</v>
      </c>
      <c r="I185" s="24">
        <v>-91077.699077812082</v>
      </c>
      <c r="J185" s="24">
        <v>-100574.43213442055</v>
      </c>
      <c r="K185" s="24">
        <v>36506.978652897124</v>
      </c>
      <c r="L185" s="24"/>
      <c r="M185" s="23">
        <f t="shared" si="2"/>
        <v>1.0407581973849896E-3</v>
      </c>
      <c r="N185" s="28">
        <v>790</v>
      </c>
      <c r="O185" s="29" t="s">
        <v>648</v>
      </c>
      <c r="U185" s="94"/>
      <c r="V185" s="94"/>
    </row>
    <row r="186" spans="1:22" ht="13.2" customHeight="1">
      <c r="A186" s="25"/>
      <c r="B186" s="26"/>
      <c r="C186" s="27" t="s">
        <v>1391</v>
      </c>
      <c r="D186" s="24">
        <v>2627763.3051063423</v>
      </c>
      <c r="E186" s="22">
        <v>9.1631086642189885E-3</v>
      </c>
      <c r="F186" s="24">
        <v>2615022.9661566271</v>
      </c>
      <c r="G186" s="24">
        <v>2615369.5545829101</v>
      </c>
      <c r="H186" s="24">
        <v>-346.58842628309503</v>
      </c>
      <c r="I186" s="24">
        <v>-256026.15552389828</v>
      </c>
      <c r="J186" s="24">
        <v>-256372.74395018138</v>
      </c>
      <c r="K186" s="24">
        <v>102623.81997934423</v>
      </c>
      <c r="L186" s="24"/>
      <c r="M186" s="23">
        <f t="shared" si="2"/>
        <v>2.9256483508527213E-3</v>
      </c>
      <c r="N186" s="28">
        <v>809</v>
      </c>
      <c r="O186" s="29" t="s">
        <v>1032</v>
      </c>
      <c r="U186" s="94"/>
      <c r="V186" s="94"/>
    </row>
    <row r="187" spans="1:22" ht="13.2" customHeight="1">
      <c r="A187" s="25"/>
      <c r="B187" s="26"/>
      <c r="C187" s="27" t="s">
        <v>1392</v>
      </c>
      <c r="D187" s="24">
        <v>557490.07130935777</v>
      </c>
      <c r="E187" s="22">
        <v>3.3838378723445972E-2</v>
      </c>
      <c r="F187" s="24">
        <v>554787.15949999494</v>
      </c>
      <c r="G187" s="24">
        <v>536647.73654036049</v>
      </c>
      <c r="H187" s="24">
        <v>18139.422959634452</v>
      </c>
      <c r="I187" s="24">
        <v>-54316.931598336087</v>
      </c>
      <c r="J187" s="24">
        <v>-36177.508638701634</v>
      </c>
      <c r="K187" s="24">
        <v>21772.037309124389</v>
      </c>
      <c r="L187" s="24"/>
      <c r="M187" s="23">
        <f t="shared" si="2"/>
        <v>6.2068752713516687E-4</v>
      </c>
      <c r="N187" s="28">
        <v>2024</v>
      </c>
      <c r="O187" s="29" t="s">
        <v>549</v>
      </c>
      <c r="U187" s="94"/>
      <c r="V187" s="94"/>
    </row>
    <row r="188" spans="1:22" ht="13.2" customHeight="1">
      <c r="A188" s="25"/>
      <c r="B188" s="26"/>
      <c r="C188" s="27" t="s">
        <v>1393</v>
      </c>
      <c r="D188" s="24">
        <v>3190406.9424351929</v>
      </c>
      <c r="E188" s="22">
        <v>1.0992151067998668E-2</v>
      </c>
      <c r="F188" s="24">
        <v>3174938.705339727</v>
      </c>
      <c r="G188" s="24">
        <v>3156221.1149628246</v>
      </c>
      <c r="H188" s="24">
        <v>18717.590376902372</v>
      </c>
      <c r="I188" s="24">
        <v>-310845.205289668</v>
      </c>
      <c r="J188" s="24">
        <v>-292127.61491276562</v>
      </c>
      <c r="K188" s="24">
        <v>124597.12299242619</v>
      </c>
      <c r="L188" s="24"/>
      <c r="M188" s="23">
        <f t="shared" si="2"/>
        <v>3.5520736557765656E-3</v>
      </c>
      <c r="N188" s="28">
        <v>820</v>
      </c>
      <c r="O188" s="29" t="s">
        <v>1036</v>
      </c>
      <c r="U188" s="94"/>
      <c r="V188" s="94"/>
    </row>
    <row r="189" spans="1:22" ht="13.2" customHeight="1">
      <c r="A189" s="25"/>
      <c r="B189" s="26"/>
      <c r="C189" s="27" t="s">
        <v>1394</v>
      </c>
      <c r="D189" s="24">
        <v>916543.07975541882</v>
      </c>
      <c r="E189" s="22">
        <v>-6.113546319807095E-3</v>
      </c>
      <c r="F189" s="24">
        <v>912099.35018685041</v>
      </c>
      <c r="G189" s="24">
        <v>907399.5718971598</v>
      </c>
      <c r="H189" s="24">
        <v>4699.7782896906137</v>
      </c>
      <c r="I189" s="24">
        <v>-89299.900271009072</v>
      </c>
      <c r="J189" s="24">
        <v>-84600.121981318458</v>
      </c>
      <c r="K189" s="24">
        <v>35794.377612837307</v>
      </c>
      <c r="L189" s="24"/>
      <c r="M189" s="23">
        <f t="shared" si="2"/>
        <v>1.0204430302231499E-3</v>
      </c>
      <c r="N189" s="28">
        <v>823</v>
      </c>
      <c r="O189" s="29" t="s">
        <v>1038</v>
      </c>
      <c r="U189" s="94"/>
      <c r="V189" s="94"/>
    </row>
    <row r="190" spans="1:22" ht="13.2" customHeight="1">
      <c r="A190" s="25"/>
      <c r="B190" s="26"/>
      <c r="C190" s="27" t="s">
        <v>1395</v>
      </c>
      <c r="D190" s="24">
        <v>1240076.2298876049</v>
      </c>
      <c r="E190" s="22">
        <v>1.0504784258200894E-2</v>
      </c>
      <c r="F190" s="24">
        <v>1234063.8955721238</v>
      </c>
      <c r="G190" s="24">
        <v>1220044.2298291011</v>
      </c>
      <c r="H190" s="24">
        <v>14019.665743022691</v>
      </c>
      <c r="I190" s="24">
        <v>-120822.126208146</v>
      </c>
      <c r="J190" s="24">
        <v>-106802.46046512331</v>
      </c>
      <c r="K190" s="24">
        <v>48429.536834368475</v>
      </c>
      <c r="L190" s="24"/>
      <c r="M190" s="23">
        <f t="shared" si="2"/>
        <v>1.3806521195620053E-3</v>
      </c>
      <c r="N190" s="28">
        <v>830</v>
      </c>
      <c r="O190" s="29" t="s">
        <v>1040</v>
      </c>
      <c r="U190" s="94"/>
      <c r="V190" s="94"/>
    </row>
    <row r="191" spans="1:22" ht="13.2" customHeight="1">
      <c r="A191" s="25"/>
      <c r="B191" s="26"/>
      <c r="C191" s="27" t="s">
        <v>1396</v>
      </c>
      <c r="D191" s="24">
        <v>395317.78707726748</v>
      </c>
      <c r="E191" s="22">
        <v>4.1049481027989998E-2</v>
      </c>
      <c r="F191" s="24">
        <v>393401.14466490533</v>
      </c>
      <c r="G191" s="24">
        <v>382408.48612000793</v>
      </c>
      <c r="H191" s="24">
        <v>10992.658544897393</v>
      </c>
      <c r="I191" s="24">
        <v>-38516.289895262038</v>
      </c>
      <c r="J191" s="24">
        <v>-27523.631350364645</v>
      </c>
      <c r="K191" s="24">
        <v>15438.613263536858</v>
      </c>
      <c r="L191" s="24"/>
      <c r="M191" s="23">
        <f t="shared" si="2"/>
        <v>4.4013128183116568E-4</v>
      </c>
      <c r="N191" s="28">
        <v>839</v>
      </c>
      <c r="O191" s="29" t="s">
        <v>1042</v>
      </c>
      <c r="U191" s="94"/>
      <c r="V191" s="94"/>
    </row>
    <row r="192" spans="1:22" ht="13.2" customHeight="1">
      <c r="A192" s="25"/>
      <c r="B192" s="26"/>
      <c r="C192" s="27" t="s">
        <v>1397</v>
      </c>
      <c r="D192" s="24">
        <v>589618.2598237521</v>
      </c>
      <c r="E192" s="22">
        <v>-4.6116826106451514E-3</v>
      </c>
      <c r="F192" s="24">
        <v>586759.57903370587</v>
      </c>
      <c r="G192" s="24">
        <v>589534.62473935424</v>
      </c>
      <c r="H192" s="24">
        <v>-2775.0457056483719</v>
      </c>
      <c r="I192" s="24">
        <v>-57447.219845113541</v>
      </c>
      <c r="J192" s="24">
        <v>-60222.265550761913</v>
      </c>
      <c r="K192" s="24">
        <v>23026.761213654376</v>
      </c>
      <c r="L192" s="24"/>
      <c r="M192" s="23">
        <f t="shared" si="2"/>
        <v>6.5645778907632722E-4</v>
      </c>
      <c r="N192" s="28">
        <v>844</v>
      </c>
      <c r="O192" s="29" t="s">
        <v>1044</v>
      </c>
      <c r="U192" s="94"/>
      <c r="V192" s="94"/>
    </row>
    <row r="193" spans="1:22" ht="13.2" customHeight="1">
      <c r="A193" s="25"/>
      <c r="B193" s="26"/>
      <c r="C193" s="27" t="s">
        <v>1398</v>
      </c>
      <c r="D193" s="24">
        <v>504331.11265866616</v>
      </c>
      <c r="E193" s="22">
        <v>-1.2625898022541771E-2</v>
      </c>
      <c r="F193" s="24">
        <v>501885.93454628729</v>
      </c>
      <c r="G193" s="24">
        <v>509010.45335255883</v>
      </c>
      <c r="H193" s="24">
        <v>-7124.5188062715461</v>
      </c>
      <c r="I193" s="24">
        <v>-49137.589993046546</v>
      </c>
      <c r="J193" s="24">
        <v>-56262.108799318092</v>
      </c>
      <c r="K193" s="24">
        <v>19695.984495593988</v>
      </c>
      <c r="L193" s="24"/>
      <c r="M193" s="23">
        <f t="shared" si="2"/>
        <v>5.615024325692961E-4</v>
      </c>
      <c r="N193" s="28">
        <v>845</v>
      </c>
      <c r="O193" s="29" t="s">
        <v>1045</v>
      </c>
      <c r="U193" s="94"/>
      <c r="V193" s="94"/>
    </row>
    <row r="194" spans="1:22" ht="13.2" customHeight="1">
      <c r="A194" s="25"/>
      <c r="B194" s="26"/>
      <c r="C194" s="27" t="s">
        <v>1399</v>
      </c>
      <c r="D194" s="24">
        <v>688092.73428789678</v>
      </c>
      <c r="E194" s="22">
        <v>8.4168583379566897E-3</v>
      </c>
      <c r="F194" s="24">
        <v>684756.61392780615</v>
      </c>
      <c r="G194" s="24">
        <v>678507.59987230285</v>
      </c>
      <c r="H194" s="24">
        <v>6249.0140555032995</v>
      </c>
      <c r="I194" s="24">
        <v>-67041.706938109521</v>
      </c>
      <c r="J194" s="24">
        <v>-60792.692882606221</v>
      </c>
      <c r="K194" s="24">
        <v>26872.551555703441</v>
      </c>
      <c r="L194" s="24"/>
      <c r="M194" s="23">
        <f t="shared" si="2"/>
        <v>7.6609539732561897E-4</v>
      </c>
      <c r="N194" s="28">
        <v>848</v>
      </c>
      <c r="O194" s="29" t="s">
        <v>1047</v>
      </c>
      <c r="U194" s="94"/>
      <c r="V194" s="94"/>
    </row>
    <row r="195" spans="1:22" ht="13.2" customHeight="1">
      <c r="A195" s="25"/>
      <c r="B195" s="26"/>
      <c r="C195" s="27" t="s">
        <v>1400</v>
      </c>
      <c r="D195" s="24">
        <v>3002769.8839731831</v>
      </c>
      <c r="E195" s="22">
        <v>-6.1463503545631237E-3</v>
      </c>
      <c r="F195" s="24">
        <v>2988211.3786331187</v>
      </c>
      <c r="G195" s="24">
        <v>3000374.451715217</v>
      </c>
      <c r="H195" s="24">
        <v>-12163.073082098272</v>
      </c>
      <c r="I195" s="24">
        <v>-292563.49984896532</v>
      </c>
      <c r="J195" s="24">
        <v>-304726.57293106359</v>
      </c>
      <c r="K195" s="24">
        <v>117269.20587308741</v>
      </c>
      <c r="L195" s="24"/>
      <c r="M195" s="23">
        <f t="shared" si="2"/>
        <v>3.3431659320171691E-3</v>
      </c>
      <c r="N195" s="28">
        <v>852</v>
      </c>
      <c r="O195" s="29" t="s">
        <v>1049</v>
      </c>
      <c r="U195" s="94"/>
      <c r="V195" s="94"/>
    </row>
    <row r="196" spans="1:22" ht="13.2" customHeight="1">
      <c r="A196" s="25"/>
      <c r="B196" s="26"/>
      <c r="C196" s="27" t="s">
        <v>1401</v>
      </c>
      <c r="D196" s="24">
        <v>6256299.9764762418</v>
      </c>
      <c r="E196" s="22">
        <v>1.7500459449752093E-2</v>
      </c>
      <c r="F196" s="24">
        <v>6225967.1903700829</v>
      </c>
      <c r="G196" s="24">
        <v>6200505.5114270365</v>
      </c>
      <c r="H196" s="24">
        <v>25461.678943046369</v>
      </c>
      <c r="I196" s="24">
        <v>-609558.86995942565</v>
      </c>
      <c r="J196" s="24">
        <v>-584097.19101637928</v>
      </c>
      <c r="K196" s="24">
        <v>244331.51999460263</v>
      </c>
      <c r="L196" s="24"/>
      <c r="M196" s="23">
        <f t="shared" si="2"/>
        <v>6.9655184213316765E-3</v>
      </c>
      <c r="N196" s="28">
        <v>855</v>
      </c>
      <c r="O196" s="29" t="s">
        <v>1051</v>
      </c>
      <c r="U196" s="94"/>
      <c r="V196" s="94"/>
    </row>
    <row r="197" spans="1:22" ht="13.2" customHeight="1">
      <c r="A197" s="25"/>
      <c r="B197" s="26"/>
      <c r="C197" s="27" t="s">
        <v>1402</v>
      </c>
      <c r="D197" s="24">
        <v>716835.21613999503</v>
      </c>
      <c r="E197" s="22">
        <v>1.4216397055421215E-2</v>
      </c>
      <c r="F197" s="24">
        <v>713359.7419194025</v>
      </c>
      <c r="G197" s="24">
        <v>701622.8154586365</v>
      </c>
      <c r="H197" s="24">
        <v>11736.926460766001</v>
      </c>
      <c r="I197" s="24">
        <v>-69842.121691793101</v>
      </c>
      <c r="J197" s="24">
        <v>-58105.195231027101</v>
      </c>
      <c r="K197" s="24">
        <v>27995.05116501659</v>
      </c>
      <c r="L197" s="24"/>
      <c r="M197" s="23">
        <f t="shared" si="2"/>
        <v>7.9809614658130686E-4</v>
      </c>
      <c r="N197" s="28">
        <v>856</v>
      </c>
      <c r="O197" s="29" t="s">
        <v>649</v>
      </c>
      <c r="U197" s="94"/>
      <c r="V197" s="94"/>
    </row>
    <row r="198" spans="1:22" ht="13.2" customHeight="1">
      <c r="A198" s="25"/>
      <c r="B198" s="26"/>
      <c r="C198" s="27" t="s">
        <v>1403</v>
      </c>
      <c r="D198" s="24">
        <v>3724969.5142307929</v>
      </c>
      <c r="E198" s="22">
        <v>2.3373171613814359E-2</v>
      </c>
      <c r="F198" s="24">
        <v>3706909.5260665482</v>
      </c>
      <c r="G198" s="24">
        <v>3684935.48276192</v>
      </c>
      <c r="H198" s="24">
        <v>21974.043304628227</v>
      </c>
      <c r="I198" s="24">
        <v>-362928.28289328673</v>
      </c>
      <c r="J198" s="24">
        <v>-340954.2395886585</v>
      </c>
      <c r="K198" s="24">
        <v>145473.75713563219</v>
      </c>
      <c r="L198" s="24"/>
      <c r="M198" s="23">
        <f t="shared" si="2"/>
        <v>4.1472346063699053E-3</v>
      </c>
      <c r="N198" s="28">
        <v>861</v>
      </c>
      <c r="O198" s="29" t="s">
        <v>651</v>
      </c>
      <c r="U198" s="94"/>
      <c r="V198" s="94"/>
    </row>
    <row r="199" spans="1:22" ht="13.2" customHeight="1">
      <c r="A199" s="25"/>
      <c r="B199" s="26"/>
      <c r="C199" s="27" t="s">
        <v>1404</v>
      </c>
      <c r="D199" s="24">
        <v>1387261.8352726183</v>
      </c>
      <c r="E199" s="22">
        <v>9.5510416627986316E-4</v>
      </c>
      <c r="F199" s="24">
        <v>1380535.8923541552</v>
      </c>
      <c r="G199" s="24">
        <v>1392795.5686761823</v>
      </c>
      <c r="H199" s="24">
        <v>-12259.67632202711</v>
      </c>
      <c r="I199" s="24">
        <v>-135162.59767372863</v>
      </c>
      <c r="J199" s="24">
        <v>-147422.27399575574</v>
      </c>
      <c r="K199" s="24">
        <v>54177.675961370689</v>
      </c>
      <c r="L199" s="24"/>
      <c r="M199" s="23">
        <f t="shared" si="2"/>
        <v>1.5445227858534266E-3</v>
      </c>
      <c r="N199" s="28">
        <v>869</v>
      </c>
      <c r="O199" s="29" t="s">
        <v>655</v>
      </c>
      <c r="U199" s="94"/>
      <c r="V199" s="94"/>
    </row>
    <row r="200" spans="1:22" ht="13.2" customHeight="1">
      <c r="A200" s="25"/>
      <c r="B200" s="26"/>
      <c r="C200" s="27" t="s">
        <v>1405</v>
      </c>
      <c r="D200" s="24">
        <v>584617.2858668901</v>
      </c>
      <c r="E200" s="22">
        <v>8.5444182434342153E-3</v>
      </c>
      <c r="F200" s="24">
        <v>581782.85159218463</v>
      </c>
      <c r="G200" s="24">
        <v>572137.32891129015</v>
      </c>
      <c r="H200" s="24">
        <v>9645.5226808944717</v>
      </c>
      <c r="I200" s="24">
        <v>-56959.968906810827</v>
      </c>
      <c r="J200" s="24">
        <v>-47314.446225916356</v>
      </c>
      <c r="K200" s="24">
        <v>22831.454790860094</v>
      </c>
      <c r="L200" s="24"/>
      <c r="M200" s="23">
        <f t="shared" si="2"/>
        <v>6.5088990129087904E-4</v>
      </c>
      <c r="N200" s="28">
        <v>870</v>
      </c>
      <c r="O200" s="29" t="s">
        <v>657</v>
      </c>
      <c r="U200" s="94"/>
      <c r="V200" s="94"/>
    </row>
    <row r="201" spans="1:22" ht="13.2" customHeight="1">
      <c r="A201" s="25"/>
      <c r="B201" s="26"/>
      <c r="C201" s="27" t="s">
        <v>1406</v>
      </c>
      <c r="D201" s="24">
        <v>14236162.266042903</v>
      </c>
      <c r="E201" s="22">
        <v>1.5555407766796314E-3</v>
      </c>
      <c r="F201" s="24">
        <v>14167140.24558159</v>
      </c>
      <c r="G201" s="24">
        <v>14217796.394231888</v>
      </c>
      <c r="H201" s="24">
        <v>-50656.148650297895</v>
      </c>
      <c r="I201" s="24">
        <v>-1387046.4997005695</v>
      </c>
      <c r="J201" s="24">
        <v>-1437702.6483508674</v>
      </c>
      <c r="K201" s="24">
        <v>555974.48626675166</v>
      </c>
      <c r="L201" s="24"/>
      <c r="M201" s="23">
        <f t="shared" si="2"/>
        <v>1.5849983358540976E-2</v>
      </c>
      <c r="N201" s="28">
        <v>876</v>
      </c>
      <c r="O201" s="29" t="s">
        <v>659</v>
      </c>
      <c r="U201" s="94"/>
      <c r="V201" s="94"/>
    </row>
    <row r="202" spans="1:22" ht="13.2" customHeight="1">
      <c r="A202" s="25"/>
      <c r="B202" s="26"/>
      <c r="C202" s="27" t="s">
        <v>1407</v>
      </c>
      <c r="D202" s="24">
        <v>1019518.5582754231</v>
      </c>
      <c r="E202" s="22">
        <v>1.6985510845507035E-2</v>
      </c>
      <c r="F202" s="24">
        <v>1014575.5666548638</v>
      </c>
      <c r="G202" s="24">
        <v>1007667.4717518726</v>
      </c>
      <c r="H202" s="24">
        <v>6908.0949029912008</v>
      </c>
      <c r="I202" s="24">
        <v>-99332.925630438665</v>
      </c>
      <c r="J202" s="24">
        <v>-92424.830727447465</v>
      </c>
      <c r="K202" s="24">
        <v>39815.948714537466</v>
      </c>
      <c r="L202" s="24"/>
      <c r="M202" s="23">
        <f t="shared" si="2"/>
        <v>1.1350918794269134E-3</v>
      </c>
      <c r="N202" s="28">
        <v>879</v>
      </c>
      <c r="O202" s="29" t="s">
        <v>661</v>
      </c>
      <c r="U202" s="94"/>
      <c r="V202" s="94"/>
    </row>
    <row r="203" spans="1:22" ht="13.2" customHeight="1">
      <c r="A203" s="25"/>
      <c r="B203" s="26"/>
      <c r="C203" s="27" t="s">
        <v>1408</v>
      </c>
      <c r="D203" s="24">
        <v>9413772.8937220741</v>
      </c>
      <c r="E203" s="22">
        <v>7.2180572266704601E-3</v>
      </c>
      <c r="F203" s="24">
        <v>9368131.5464863461</v>
      </c>
      <c r="G203" s="24">
        <v>9374799.6869448684</v>
      </c>
      <c r="H203" s="24">
        <v>-6668.1404585223645</v>
      </c>
      <c r="I203" s="24">
        <v>-917195.27336089686</v>
      </c>
      <c r="J203" s="24">
        <v>-923863.41381941922</v>
      </c>
      <c r="K203" s="24">
        <v>367642.44819708698</v>
      </c>
      <c r="L203" s="24"/>
      <c r="M203" s="23">
        <f t="shared" si="2"/>
        <v>1.0480924628295422E-2</v>
      </c>
      <c r="N203" s="28">
        <v>880</v>
      </c>
      <c r="O203" s="29" t="s">
        <v>663</v>
      </c>
      <c r="U203" s="94"/>
      <c r="V203" s="94"/>
    </row>
    <row r="204" spans="1:22" ht="13.2" customHeight="1">
      <c r="A204" s="25"/>
      <c r="B204" s="26"/>
      <c r="C204" s="27" t="s">
        <v>1409</v>
      </c>
      <c r="D204" s="24">
        <v>523302.28146854672</v>
      </c>
      <c r="E204" s="22">
        <v>-5.0218809486807237E-3</v>
      </c>
      <c r="F204" s="24">
        <v>520765.12432577315</v>
      </c>
      <c r="G204" s="24">
        <v>515219.02500577824</v>
      </c>
      <c r="H204" s="24">
        <v>5546.0993199949153</v>
      </c>
      <c r="I204" s="24">
        <v>-50985.973904470426</v>
      </c>
      <c r="J204" s="24">
        <v>-45439.87458447551</v>
      </c>
      <c r="K204" s="24">
        <v>20436.878399150548</v>
      </c>
      <c r="L204" s="24"/>
      <c r="M204" s="23">
        <f t="shared" si="2"/>
        <v>5.8262418605238987E-4</v>
      </c>
      <c r="N204" s="28">
        <v>883</v>
      </c>
      <c r="O204" s="29" t="s">
        <v>665</v>
      </c>
      <c r="U204" s="94"/>
      <c r="V204" s="94"/>
    </row>
    <row r="205" spans="1:22" ht="13.2" customHeight="1">
      <c r="A205" s="25"/>
      <c r="B205" s="26"/>
      <c r="C205" s="27" t="s">
        <v>1410</v>
      </c>
      <c r="D205" s="24">
        <v>1153324.9518426186</v>
      </c>
      <c r="E205" s="22">
        <v>1.7400089657717555E-2</v>
      </c>
      <c r="F205" s="24">
        <v>1147733.2188364207</v>
      </c>
      <c r="G205" s="24">
        <v>1137095.4292750664</v>
      </c>
      <c r="H205" s="24">
        <v>10637.789561354322</v>
      </c>
      <c r="I205" s="24">
        <v>-112369.84431446008</v>
      </c>
      <c r="J205" s="24">
        <v>-101732.05475310575</v>
      </c>
      <c r="K205" s="24">
        <v>45041.580421488121</v>
      </c>
      <c r="L205" s="24"/>
      <c r="M205" s="23">
        <f t="shared" si="2"/>
        <v>1.284066657297013E-3</v>
      </c>
      <c r="N205" s="28">
        <v>888</v>
      </c>
      <c r="O205" s="29" t="s">
        <v>667</v>
      </c>
      <c r="U205" s="94"/>
      <c r="V205" s="94"/>
    </row>
    <row r="206" spans="1:22" ht="13.2" customHeight="1">
      <c r="A206" s="25"/>
      <c r="B206" s="26"/>
      <c r="C206" s="27" t="s">
        <v>1411</v>
      </c>
      <c r="D206" s="24">
        <v>371803.27995309845</v>
      </c>
      <c r="E206" s="22">
        <v>9.2188945763427288E-3</v>
      </c>
      <c r="F206" s="24">
        <v>370000.64430474548</v>
      </c>
      <c r="G206" s="24">
        <v>364341.95685390133</v>
      </c>
      <c r="H206" s="24">
        <v>5658.6874508441542</v>
      </c>
      <c r="I206" s="24">
        <v>-36225.243039427856</v>
      </c>
      <c r="J206" s="24">
        <v>-30566.555588583702</v>
      </c>
      <c r="K206" s="24">
        <v>14520.285291864358</v>
      </c>
      <c r="L206" s="24"/>
      <c r="M206" s="23">
        <f t="shared" si="2"/>
        <v>4.1395115409467774E-4</v>
      </c>
      <c r="N206" s="28">
        <v>897</v>
      </c>
      <c r="O206" s="29" t="s">
        <v>669</v>
      </c>
      <c r="U206" s="94"/>
      <c r="V206" s="94"/>
    </row>
    <row r="207" spans="1:22" ht="13.2" customHeight="1">
      <c r="A207" s="25"/>
      <c r="B207" s="26"/>
      <c r="C207" s="27" t="s">
        <v>1412</v>
      </c>
      <c r="D207" s="24">
        <v>535578.25267353898</v>
      </c>
      <c r="E207" s="22">
        <v>8.5486482077665071E-2</v>
      </c>
      <c r="F207" s="24">
        <v>532981.57721959008</v>
      </c>
      <c r="G207" s="24">
        <v>534675.64517119853</v>
      </c>
      <c r="H207" s="24">
        <v>-1694.0679516084492</v>
      </c>
      <c r="I207" s="24">
        <v>-52182.036619414634</v>
      </c>
      <c r="J207" s="24">
        <v>-53876.104571023083</v>
      </c>
      <c r="K207" s="24">
        <v>20916.300216391337</v>
      </c>
      <c r="L207" s="24"/>
      <c r="M207" s="23">
        <f t="shared" si="2"/>
        <v>5.9629176975036207E-4</v>
      </c>
      <c r="N207" s="28">
        <v>900</v>
      </c>
      <c r="O207" s="29" t="s">
        <v>671</v>
      </c>
      <c r="U207" s="94"/>
      <c r="V207" s="94"/>
    </row>
    <row r="208" spans="1:22" ht="13.2" customHeight="1">
      <c r="A208" s="25"/>
      <c r="B208" s="26"/>
      <c r="C208" s="27" t="s">
        <v>1413</v>
      </c>
      <c r="D208" s="24">
        <v>457727.65960289456</v>
      </c>
      <c r="E208" s="22">
        <v>1.825767129162803E-2</v>
      </c>
      <c r="F208" s="24">
        <v>455508.43174524512</v>
      </c>
      <c r="G208" s="24">
        <v>447884.7468190543</v>
      </c>
      <c r="H208" s="24">
        <v>7623.684926190821</v>
      </c>
      <c r="I208" s="24">
        <v>-44596.95922283156</v>
      </c>
      <c r="J208" s="24">
        <v>-36973.274296640739</v>
      </c>
      <c r="K208" s="24">
        <v>17875.948281709119</v>
      </c>
      <c r="L208" s="24"/>
      <c r="M208" s="23">
        <f t="shared" ref="M208:M271" si="3">SUM(D208 / $D$15 )</f>
        <v>5.0961598019677449E-4</v>
      </c>
      <c r="N208" s="28">
        <v>2025</v>
      </c>
      <c r="O208" s="29" t="s">
        <v>551</v>
      </c>
      <c r="U208" s="94"/>
      <c r="V208" s="94"/>
    </row>
    <row r="209" spans="1:22" ht="13.2" customHeight="1">
      <c r="A209" s="25"/>
      <c r="B209" s="26"/>
      <c r="C209" s="27" t="s">
        <v>1414</v>
      </c>
      <c r="D209" s="24">
        <v>425009.20081885526</v>
      </c>
      <c r="E209" s="22">
        <v>9.5075278822804865E-3</v>
      </c>
      <c r="F209" s="24">
        <v>422948.60378385679</v>
      </c>
      <c r="G209" s="24">
        <v>416922.05341398501</v>
      </c>
      <c r="H209" s="24">
        <v>6026.5503698717803</v>
      </c>
      <c r="I209" s="24">
        <v>-41409.160230103909</v>
      </c>
      <c r="J209" s="24">
        <v>-35382.609860232129</v>
      </c>
      <c r="K209" s="24">
        <v>16598.172152584371</v>
      </c>
      <c r="L209" s="24"/>
      <c r="M209" s="23">
        <f t="shared" si="3"/>
        <v>4.7318853454443723E-4</v>
      </c>
      <c r="N209" s="28">
        <v>1087</v>
      </c>
      <c r="O209" s="29" t="s">
        <v>25</v>
      </c>
      <c r="U209" s="94"/>
      <c r="V209" s="94"/>
    </row>
    <row r="210" spans="1:22" ht="13.2" customHeight="1">
      <c r="A210" s="25"/>
      <c r="B210" s="26"/>
      <c r="C210" s="27" t="s">
        <v>1415</v>
      </c>
      <c r="D210" s="24">
        <v>1017179.9343313236</v>
      </c>
      <c r="E210" s="22">
        <v>5.1905590497050014E-3</v>
      </c>
      <c r="F210" s="24">
        <v>1012248.281198392</v>
      </c>
      <c r="G210" s="24">
        <v>1012772.6134597204</v>
      </c>
      <c r="H210" s="24">
        <v>-524.33226132835262</v>
      </c>
      <c r="I210" s="24">
        <v>-99105.070672398724</v>
      </c>
      <c r="J210" s="24">
        <v>-99629.402933727077</v>
      </c>
      <c r="K210" s="24">
        <v>39724.616849840109</v>
      </c>
      <c r="L210" s="24"/>
      <c r="M210" s="23">
        <f t="shared" si="3"/>
        <v>1.1324881474728125E-3</v>
      </c>
      <c r="N210" s="28">
        <v>906</v>
      </c>
      <c r="O210" s="29" t="s">
        <v>1072</v>
      </c>
      <c r="U210" s="94"/>
      <c r="V210" s="94"/>
    </row>
    <row r="211" spans="1:22" ht="13.2" customHeight="1">
      <c r="A211" s="25"/>
      <c r="B211" s="26"/>
      <c r="C211" s="27" t="s">
        <v>1416</v>
      </c>
      <c r="D211" s="24">
        <v>622758.68585572497</v>
      </c>
      <c r="E211" s="22">
        <v>2.9484202622938271E-2</v>
      </c>
      <c r="F211" s="24">
        <v>619739.32839447132</v>
      </c>
      <c r="G211" s="24">
        <v>612777.78201237251</v>
      </c>
      <c r="H211" s="24">
        <v>6961.546382098808</v>
      </c>
      <c r="I211" s="24">
        <v>-60676.131616924264</v>
      </c>
      <c r="J211" s="24">
        <v>-53714.585234825456</v>
      </c>
      <c r="K211" s="24">
        <v>24321.016715485548</v>
      </c>
      <c r="L211" s="24"/>
      <c r="M211" s="23">
        <f t="shared" si="3"/>
        <v>6.9335503647246371E-4</v>
      </c>
      <c r="N211" s="28">
        <v>914</v>
      </c>
      <c r="O211" s="29" t="s">
        <v>1076</v>
      </c>
      <c r="U211" s="94"/>
      <c r="V211" s="94"/>
    </row>
    <row r="212" spans="1:22" ht="13.2" customHeight="1">
      <c r="A212" s="25"/>
      <c r="B212" s="26"/>
      <c r="C212" s="27" t="s">
        <v>1417</v>
      </c>
      <c r="D212" s="24">
        <v>971981.93448399962</v>
      </c>
      <c r="E212" s="22">
        <v>-7.8351291799694245E-4</v>
      </c>
      <c r="F212" s="24">
        <v>967269.41746457759</v>
      </c>
      <c r="G212" s="24">
        <v>964098.67501079955</v>
      </c>
      <c r="H212" s="24">
        <v>3170.7424537780462</v>
      </c>
      <c r="I212" s="24">
        <v>-94701.374907337478</v>
      </c>
      <c r="J212" s="24">
        <v>-91530.632453559432</v>
      </c>
      <c r="K212" s="24">
        <v>37959.468751933127</v>
      </c>
      <c r="L212" s="24"/>
      <c r="M212" s="23">
        <f t="shared" si="3"/>
        <v>1.0821664714458258E-3</v>
      </c>
      <c r="N212" s="28">
        <v>917</v>
      </c>
      <c r="O212" s="29" t="s">
        <v>23</v>
      </c>
      <c r="U212" s="94"/>
      <c r="V212" s="94"/>
    </row>
    <row r="213" spans="1:22" ht="13.2" customHeight="1">
      <c r="A213" s="25"/>
      <c r="B213" s="26"/>
      <c r="C213" s="27" t="s">
        <v>1418</v>
      </c>
      <c r="D213" s="24">
        <v>444746.1107314555</v>
      </c>
      <c r="E213" s="22">
        <v>1.3163099329004613E-2</v>
      </c>
      <c r="F213" s="24">
        <v>442589.82207856362</v>
      </c>
      <c r="G213" s="24">
        <v>437468.59359842032</v>
      </c>
      <c r="H213" s="24">
        <v>5121.2284801432979</v>
      </c>
      <c r="I213" s="24">
        <v>-43332.151222871449</v>
      </c>
      <c r="J213" s="24">
        <v>-38210.922742728151</v>
      </c>
      <c r="K213" s="24">
        <v>17368.971062015542</v>
      </c>
      <c r="L213" s="24"/>
      <c r="M213" s="23">
        <f t="shared" si="3"/>
        <v>4.9516283406544784E-4</v>
      </c>
      <c r="N213" s="28">
        <v>918</v>
      </c>
      <c r="O213" s="29" t="s">
        <v>1079</v>
      </c>
      <c r="U213" s="94"/>
      <c r="V213" s="94"/>
    </row>
    <row r="214" spans="1:22" ht="13.2" customHeight="1">
      <c r="A214" s="25"/>
      <c r="B214" s="26"/>
      <c r="C214" s="27" t="s">
        <v>1419</v>
      </c>
      <c r="D214" s="24">
        <v>1237736.1502955395</v>
      </c>
      <c r="E214" s="22">
        <v>1.9580839530414673E-2</v>
      </c>
      <c r="F214" s="24">
        <v>1231735.1615251894</v>
      </c>
      <c r="G214" s="24">
        <v>1210887.5417297671</v>
      </c>
      <c r="H214" s="24">
        <v>20847.619795422303</v>
      </c>
      <c r="I214" s="24">
        <v>-120594.12942456499</v>
      </c>
      <c r="J214" s="24">
        <v>-99746.509629142689</v>
      </c>
      <c r="K214" s="24">
        <v>48338.148121265287</v>
      </c>
      <c r="L214" s="24"/>
      <c r="M214" s="23">
        <f t="shared" si="3"/>
        <v>1.3780467669466893E-3</v>
      </c>
      <c r="N214" s="28">
        <v>921</v>
      </c>
      <c r="O214" s="29" t="s">
        <v>1083</v>
      </c>
      <c r="U214" s="94"/>
      <c r="V214" s="94"/>
    </row>
    <row r="215" spans="1:22" ht="13.2" customHeight="1">
      <c r="A215" s="25"/>
      <c r="B215" s="26"/>
      <c r="C215" s="27" t="s">
        <v>1420</v>
      </c>
      <c r="D215" s="24">
        <v>1756982.9162194987</v>
      </c>
      <c r="E215" s="22">
        <v>3.4024328749071575E-3</v>
      </c>
      <c r="F215" s="24">
        <v>1748464.4329002448</v>
      </c>
      <c r="G215" s="24">
        <v>1747087.1244878876</v>
      </c>
      <c r="H215" s="24">
        <v>1377.3084123572335</v>
      </c>
      <c r="I215" s="24">
        <v>-171184.96954680682</v>
      </c>
      <c r="J215" s="24">
        <v>-169807.66113444959</v>
      </c>
      <c r="K215" s="24">
        <v>68616.643725297865</v>
      </c>
      <c r="L215" s="24"/>
      <c r="M215" s="23">
        <f t="shared" si="3"/>
        <v>1.9561557014382462E-3</v>
      </c>
      <c r="N215" s="28">
        <v>926</v>
      </c>
      <c r="O215" s="29" t="s">
        <v>1085</v>
      </c>
      <c r="U215" s="94"/>
      <c r="V215" s="94"/>
    </row>
    <row r="216" spans="1:22" ht="13.2" customHeight="1">
      <c r="A216" s="25"/>
      <c r="B216" s="26"/>
      <c r="C216" s="27" t="s">
        <v>1421</v>
      </c>
      <c r="D216" s="24">
        <v>6195811.729927768</v>
      </c>
      <c r="E216" s="22">
        <v>1.1052749609896662E-3</v>
      </c>
      <c r="F216" s="24">
        <v>6165772.2125349687</v>
      </c>
      <c r="G216" s="24">
        <v>6242420.9079094166</v>
      </c>
      <c r="H216" s="24">
        <v>-76648.695374447852</v>
      </c>
      <c r="I216" s="24">
        <v>-603665.42697386688</v>
      </c>
      <c r="J216" s="24">
        <v>-680314.12234831473</v>
      </c>
      <c r="K216" s="24">
        <v>241969.23153711707</v>
      </c>
      <c r="L216" s="24"/>
      <c r="M216" s="23">
        <f t="shared" si="3"/>
        <v>6.8981731857784487E-3</v>
      </c>
      <c r="N216" s="28">
        <v>927</v>
      </c>
      <c r="O216" s="29" t="s">
        <v>1087</v>
      </c>
      <c r="U216" s="94"/>
      <c r="V216" s="94"/>
    </row>
    <row r="217" spans="1:22" ht="13.2" customHeight="1">
      <c r="A217" s="25"/>
      <c r="B217" s="26"/>
      <c r="C217" s="27" t="s">
        <v>1422</v>
      </c>
      <c r="D217" s="24">
        <v>5096095.3111003693</v>
      </c>
      <c r="E217" s="22">
        <v>5.9681129772666264E-3</v>
      </c>
      <c r="F217" s="24">
        <v>5071387.6133190244</v>
      </c>
      <c r="G217" s="24">
        <v>5068256.477455698</v>
      </c>
      <c r="H217" s="24">
        <v>3131.1358633264899</v>
      </c>
      <c r="I217" s="24">
        <v>-496518.72683852358</v>
      </c>
      <c r="J217" s="24">
        <v>-493387.59097519709</v>
      </c>
      <c r="K217" s="24">
        <v>199021.26146128678</v>
      </c>
      <c r="L217" s="24"/>
      <c r="M217" s="23">
        <f t="shared" si="3"/>
        <v>5.6737921614693218E-3</v>
      </c>
      <c r="N217" s="28">
        <v>934</v>
      </c>
      <c r="O217" s="29" t="s">
        <v>1089</v>
      </c>
      <c r="U217" s="94"/>
      <c r="V217" s="94"/>
    </row>
    <row r="218" spans="1:22" ht="13.2" customHeight="1">
      <c r="A218" s="25"/>
      <c r="B218" s="26"/>
      <c r="C218" s="27" t="s">
        <v>1423</v>
      </c>
      <c r="D218" s="24">
        <v>3331620.275189938</v>
      </c>
      <c r="E218" s="22">
        <v>-9.6989640758919915E-3</v>
      </c>
      <c r="F218" s="24">
        <v>3315467.3852111562</v>
      </c>
      <c r="G218" s="24">
        <v>3357739.7394472365</v>
      </c>
      <c r="H218" s="24">
        <v>-42272.354236080311</v>
      </c>
      <c r="I218" s="24">
        <v>-324603.79101299337</v>
      </c>
      <c r="J218" s="24">
        <v>-366876.14524907368</v>
      </c>
      <c r="K218" s="24">
        <v>130112.02291173978</v>
      </c>
      <c r="L218" s="24"/>
      <c r="M218" s="23">
        <f t="shared" si="3"/>
        <v>3.7092950285271134E-3</v>
      </c>
      <c r="N218" s="28">
        <v>940</v>
      </c>
      <c r="O218" s="29" t="s">
        <v>1093</v>
      </c>
      <c r="U218" s="94"/>
      <c r="V218" s="94"/>
    </row>
    <row r="219" spans="1:22" ht="13.2" customHeight="1">
      <c r="A219" s="25"/>
      <c r="B219" s="26"/>
      <c r="C219" s="27" t="s">
        <v>1424</v>
      </c>
      <c r="D219" s="24">
        <v>534088.15102613682</v>
      </c>
      <c r="E219" s="22">
        <v>4.6359423300510461E-3</v>
      </c>
      <c r="F219" s="24">
        <v>531498.70011939912</v>
      </c>
      <c r="G219" s="24">
        <v>530877.65594059648</v>
      </c>
      <c r="H219" s="24">
        <v>621.04417880263645</v>
      </c>
      <c r="I219" s="24">
        <v>-52036.854214521903</v>
      </c>
      <c r="J219" s="24">
        <v>-51415.810035719267</v>
      </c>
      <c r="K219" s="24">
        <v>20858.106267599691</v>
      </c>
      <c r="L219" s="24"/>
      <c r="M219" s="23">
        <f t="shared" si="3"/>
        <v>5.9463274916093012E-4</v>
      </c>
      <c r="N219" s="28">
        <v>946</v>
      </c>
      <c r="O219" s="29" t="s">
        <v>704</v>
      </c>
      <c r="U219" s="94"/>
      <c r="V219" s="94"/>
    </row>
    <row r="220" spans="1:22" ht="13.2" customHeight="1">
      <c r="A220" s="25"/>
      <c r="B220" s="26"/>
      <c r="C220" s="27" t="s">
        <v>1425</v>
      </c>
      <c r="D220" s="24">
        <v>6342321.6837607231</v>
      </c>
      <c r="E220" s="22">
        <v>7.5437835493765704E-3</v>
      </c>
      <c r="F220" s="24">
        <v>6311571.8335659876</v>
      </c>
      <c r="G220" s="24">
        <v>6332080.7420134684</v>
      </c>
      <c r="H220" s="24">
        <v>-20508.908447480761</v>
      </c>
      <c r="I220" s="24">
        <v>-617940.06889193621</v>
      </c>
      <c r="J220" s="24">
        <v>-638448.97733941698</v>
      </c>
      <c r="K220" s="24">
        <v>247690.98398647885</v>
      </c>
      <c r="L220" s="24"/>
      <c r="M220" s="23">
        <f t="shared" si="3"/>
        <v>7.0612916081957012E-3</v>
      </c>
      <c r="N220" s="28">
        <v>948</v>
      </c>
      <c r="O220" s="29" t="s">
        <v>706</v>
      </c>
      <c r="U220" s="94"/>
      <c r="V220" s="94"/>
    </row>
    <row r="221" spans="1:22" ht="13.2" customHeight="1">
      <c r="A221" s="25"/>
      <c r="B221" s="26"/>
      <c r="C221" s="27" t="s">
        <v>1426</v>
      </c>
      <c r="D221" s="24">
        <v>504497.98011031485</v>
      </c>
      <c r="E221" s="22">
        <v>1.3156962524352611E-2</v>
      </c>
      <c r="F221" s="24">
        <v>502051.99296468339</v>
      </c>
      <c r="G221" s="24">
        <v>500845.71593872982</v>
      </c>
      <c r="H221" s="24">
        <v>1206.2770259535755</v>
      </c>
      <c r="I221" s="24">
        <v>-49153.848090587009</v>
      </c>
      <c r="J221" s="24">
        <v>-47947.571064633434</v>
      </c>
      <c r="K221" s="24">
        <v>19702.501283192447</v>
      </c>
      <c r="L221" s="24"/>
      <c r="M221" s="23">
        <f t="shared" si="3"/>
        <v>5.6168821622940674E-4</v>
      </c>
      <c r="N221" s="28">
        <v>952</v>
      </c>
      <c r="O221" s="29" t="s">
        <v>708</v>
      </c>
      <c r="U221" s="94"/>
      <c r="V221" s="94"/>
    </row>
    <row r="222" spans="1:22" ht="13.2" customHeight="1">
      <c r="A222" s="25"/>
      <c r="B222" s="26"/>
      <c r="C222" s="27" t="s">
        <v>1427</v>
      </c>
      <c r="D222" s="24">
        <v>139028.65613172762</v>
      </c>
      <c r="E222" s="22">
        <v>-2.1921204281538653E-4</v>
      </c>
      <c r="F222" s="24">
        <v>138354.59534421313</v>
      </c>
      <c r="G222" s="24">
        <v>140115.91972574935</v>
      </c>
      <c r="H222" s="24">
        <v>-1761.3243815362221</v>
      </c>
      <c r="I222" s="24">
        <v>-13545.730038885593</v>
      </c>
      <c r="J222" s="24">
        <v>-15307.054420421815</v>
      </c>
      <c r="K222" s="24">
        <v>5429.5802636056569</v>
      </c>
      <c r="L222" s="24"/>
      <c r="M222" s="23">
        <f t="shared" si="3"/>
        <v>1.5478903969115223E-4</v>
      </c>
      <c r="N222" s="28">
        <v>954</v>
      </c>
      <c r="O222" s="29" t="s">
        <v>710</v>
      </c>
      <c r="U222" s="94"/>
      <c r="V222" s="94"/>
    </row>
    <row r="223" spans="1:22" ht="13.2" customHeight="1">
      <c r="A223" s="25"/>
      <c r="B223" s="26"/>
      <c r="C223" s="27" t="s">
        <v>1428</v>
      </c>
      <c r="D223" s="24">
        <v>250599.43472178109</v>
      </c>
      <c r="E223" s="22">
        <v>9.2381709121629463E-3</v>
      </c>
      <c r="F223" s="24">
        <v>249384.43878483411</v>
      </c>
      <c r="G223" s="24">
        <v>247669.33814460618</v>
      </c>
      <c r="H223" s="24">
        <v>1715.1006402279309</v>
      </c>
      <c r="I223" s="24">
        <v>-24416.205875012492</v>
      </c>
      <c r="J223" s="24">
        <v>-22701.105234784562</v>
      </c>
      <c r="K223" s="24">
        <v>9786.8294400178984</v>
      </c>
      <c r="L223" s="24"/>
      <c r="M223" s="23">
        <f t="shared" si="3"/>
        <v>2.790075580603835E-4</v>
      </c>
      <c r="N223" s="28">
        <v>967</v>
      </c>
      <c r="O223" s="29" t="s">
        <v>714</v>
      </c>
      <c r="U223" s="94"/>
      <c r="V223" s="94"/>
    </row>
    <row r="224" spans="1:22" ht="13.2" customHeight="1">
      <c r="A224" s="25"/>
      <c r="B224" s="26"/>
      <c r="C224" s="27" t="s">
        <v>1429</v>
      </c>
      <c r="D224" s="24">
        <v>492167.51747664064</v>
      </c>
      <c r="E224" s="22">
        <v>8.0620422760631083E-3</v>
      </c>
      <c r="F224" s="24">
        <v>489781.31283617415</v>
      </c>
      <c r="G224" s="24">
        <v>487512.13438284333</v>
      </c>
      <c r="H224" s="24">
        <v>2269.1784533308237</v>
      </c>
      <c r="I224" s="24">
        <v>-47952.476209871551</v>
      </c>
      <c r="J224" s="24">
        <v>-45683.297756540727</v>
      </c>
      <c r="K224" s="24">
        <v>19220.951375283599</v>
      </c>
      <c r="L224" s="24"/>
      <c r="M224" s="23">
        <f t="shared" si="3"/>
        <v>5.4795996391712319E-4</v>
      </c>
      <c r="N224" s="28">
        <v>972</v>
      </c>
      <c r="O224" s="29" t="s">
        <v>716</v>
      </c>
      <c r="U224" s="94"/>
      <c r="V224" s="94"/>
    </row>
    <row r="225" spans="1:22" ht="13.2" customHeight="1">
      <c r="A225" s="25"/>
      <c r="B225" s="26"/>
      <c r="C225" s="27" t="s">
        <v>1430</v>
      </c>
      <c r="D225" s="24">
        <v>4498005.5214394741</v>
      </c>
      <c r="E225" s="22">
        <v>7.1567169782036366E-3</v>
      </c>
      <c r="F225" s="24">
        <v>4476197.5774631379</v>
      </c>
      <c r="G225" s="24">
        <v>4471002.94287227</v>
      </c>
      <c r="H225" s="24">
        <v>5194.6345908679068</v>
      </c>
      <c r="I225" s="24">
        <v>-438246.11560013081</v>
      </c>
      <c r="J225" s="24">
        <v>-433051.4810092629</v>
      </c>
      <c r="K225" s="24">
        <v>175663.6558556481</v>
      </c>
      <c r="L225" s="24"/>
      <c r="M225" s="23">
        <f t="shared" si="3"/>
        <v>5.0079025041386976E-3</v>
      </c>
      <c r="N225" s="28">
        <v>2202</v>
      </c>
      <c r="O225" s="29" t="s">
        <v>1185</v>
      </c>
      <c r="U225" s="94"/>
      <c r="V225" s="94"/>
    </row>
    <row r="226" spans="1:22" ht="13.2" customHeight="1">
      <c r="A226" s="25"/>
      <c r="B226" s="26"/>
      <c r="C226" s="27" t="s">
        <v>35</v>
      </c>
      <c r="D226" s="24">
        <v>214275.38612098404</v>
      </c>
      <c r="E226" s="22">
        <v>-3.2142486694843764E-2</v>
      </c>
      <c r="F226" s="24">
        <v>213236.50219926337</v>
      </c>
      <c r="G226" s="24">
        <v>225256.72819850614</v>
      </c>
      <c r="H226" s="24">
        <v>-12020.225999242772</v>
      </c>
      <c r="I226" s="24">
        <v>-20877.109907634655</v>
      </c>
      <c r="J226" s="24">
        <v>-32897.33590687743</v>
      </c>
      <c r="K226" s="24">
        <v>8368.2417699315738</v>
      </c>
      <c r="L226" s="24"/>
      <c r="M226" s="23">
        <f t="shared" si="3"/>
        <v>2.3856579046331475E-4</v>
      </c>
      <c r="N226" s="28">
        <v>978</v>
      </c>
      <c r="O226" s="29" t="s">
        <v>718</v>
      </c>
      <c r="U226" s="94"/>
      <c r="V226" s="94"/>
    </row>
    <row r="227" spans="1:22" ht="13.2" customHeight="1">
      <c r="A227" s="25"/>
      <c r="B227" s="26"/>
      <c r="C227" s="27" t="s">
        <v>1431</v>
      </c>
      <c r="D227" s="24">
        <v>237688.4596793091</v>
      </c>
      <c r="E227" s="22">
        <v>1.2560448107795885E-2</v>
      </c>
      <c r="F227" s="24">
        <v>236536.06077988556</v>
      </c>
      <c r="G227" s="24">
        <v>232491.69637595321</v>
      </c>
      <c r="H227" s="24">
        <v>4044.3644039323553</v>
      </c>
      <c r="I227" s="24">
        <v>-23158.273968525453</v>
      </c>
      <c r="J227" s="24">
        <v>-19113.909564593097</v>
      </c>
      <c r="K227" s="24">
        <v>9282.608387862354</v>
      </c>
      <c r="L227" s="24"/>
      <c r="M227" s="23">
        <f t="shared" si="3"/>
        <v>2.6463298605555063E-4</v>
      </c>
      <c r="N227" s="28">
        <v>1185</v>
      </c>
      <c r="O227" s="29" t="s">
        <v>29</v>
      </c>
      <c r="U227" s="94"/>
      <c r="V227" s="94"/>
    </row>
    <row r="228" spans="1:22" ht="13.2" customHeight="1">
      <c r="A228" s="25"/>
      <c r="B228" s="26"/>
      <c r="C228" s="27" t="s">
        <v>1432</v>
      </c>
      <c r="D228" s="24">
        <v>9186896.9770944621</v>
      </c>
      <c r="E228" s="22">
        <v>4.8850651315139215E-2</v>
      </c>
      <c r="F228" s="24">
        <v>9142355.6056715269</v>
      </c>
      <c r="G228" s="24">
        <v>9176699.5211771317</v>
      </c>
      <c r="H228" s="24">
        <v>-34343.915505604818</v>
      </c>
      <c r="I228" s="24">
        <v>-895090.47853319929</v>
      </c>
      <c r="J228" s="24">
        <v>-929434.39403880411</v>
      </c>
      <c r="K228" s="24">
        <v>358782.10937570344</v>
      </c>
      <c r="L228" s="24"/>
      <c r="M228" s="23">
        <f t="shared" si="3"/>
        <v>1.0228329902568055E-2</v>
      </c>
      <c r="N228" s="28">
        <v>982</v>
      </c>
      <c r="O228" s="29" t="s">
        <v>720</v>
      </c>
      <c r="U228" s="94"/>
      <c r="V228" s="94"/>
    </row>
    <row r="229" spans="1:22" ht="13.2" customHeight="1">
      <c r="A229" s="25"/>
      <c r="B229" s="26"/>
      <c r="C229" s="27" t="s">
        <v>1433</v>
      </c>
      <c r="D229" s="24">
        <v>1837200.2824542173</v>
      </c>
      <c r="E229" s="22">
        <v>1.9239804628769175E-2</v>
      </c>
      <c r="F229" s="24">
        <v>1828292.8765735219</v>
      </c>
      <c r="G229" s="24">
        <v>1793418.2985551052</v>
      </c>
      <c r="H229" s="24">
        <v>34874.578018416651</v>
      </c>
      <c r="I229" s="24">
        <v>-179000.64451396163</v>
      </c>
      <c r="J229" s="24">
        <v>-144126.06649554498</v>
      </c>
      <c r="K229" s="24">
        <v>71749.42685522887</v>
      </c>
      <c r="L229" s="24"/>
      <c r="M229" s="23">
        <f t="shared" si="3"/>
        <v>2.0454665631807409E-3</v>
      </c>
      <c r="N229" s="28">
        <v>986</v>
      </c>
      <c r="O229" s="29" t="s">
        <v>722</v>
      </c>
      <c r="U229" s="94"/>
      <c r="V229" s="94"/>
    </row>
    <row r="230" spans="1:22" ht="13.2" customHeight="1">
      <c r="A230" s="25"/>
      <c r="B230" s="26"/>
      <c r="C230" s="27" t="s">
        <v>1434</v>
      </c>
      <c r="D230" s="24">
        <v>801776.67201056029</v>
      </c>
      <c r="E230" s="22">
        <v>2.1463787878737151E-3</v>
      </c>
      <c r="F230" s="24">
        <v>797889.37114767847</v>
      </c>
      <c r="G230" s="24">
        <v>793699.04751651874</v>
      </c>
      <c r="H230" s="24">
        <v>4190.3236311597284</v>
      </c>
      <c r="I230" s="24">
        <v>-78118.070423128171</v>
      </c>
      <c r="J230" s="24">
        <v>-73927.746791968442</v>
      </c>
      <c r="K230" s="24">
        <v>31312.327366836274</v>
      </c>
      <c r="L230" s="24"/>
      <c r="M230" s="23">
        <f t="shared" si="3"/>
        <v>8.9266662399220575E-4</v>
      </c>
      <c r="N230" s="28">
        <v>987</v>
      </c>
      <c r="O230" s="29" t="s">
        <v>1202</v>
      </c>
      <c r="U230" s="94"/>
      <c r="V230" s="94"/>
    </row>
    <row r="231" spans="1:22" ht="13.2" customHeight="1">
      <c r="A231" s="25"/>
      <c r="B231" s="26"/>
      <c r="C231" s="27" t="s">
        <v>1435</v>
      </c>
      <c r="D231" s="24">
        <v>1243228.3100708509</v>
      </c>
      <c r="E231" s="22">
        <v>2.3142910211917833E-2</v>
      </c>
      <c r="F231" s="24">
        <v>1237200.6933401485</v>
      </c>
      <c r="G231" s="24">
        <v>1247025.8789749274</v>
      </c>
      <c r="H231" s="24">
        <v>-9825.1856347788125</v>
      </c>
      <c r="I231" s="24">
        <v>-121129.23719095458</v>
      </c>
      <c r="J231" s="24">
        <v>-130954.42282573339</v>
      </c>
      <c r="K231" s="24">
        <v>48552.637156477889</v>
      </c>
      <c r="L231" s="24"/>
      <c r="M231" s="23">
        <f t="shared" si="3"/>
        <v>1.384161521710954E-3</v>
      </c>
      <c r="N231" s="28">
        <v>994</v>
      </c>
      <c r="O231" s="29" t="s">
        <v>1118</v>
      </c>
      <c r="U231" s="94"/>
      <c r="V231" s="94"/>
    </row>
    <row r="232" spans="1:22" ht="13.2" customHeight="1">
      <c r="A232" s="25"/>
      <c r="B232" s="26"/>
      <c r="C232" s="27" t="s">
        <v>1436</v>
      </c>
      <c r="D232" s="24">
        <v>1961855.4890905684</v>
      </c>
      <c r="E232" s="22">
        <v>1.1826173945135299E-3</v>
      </c>
      <c r="F232" s="24">
        <v>1952343.7100605457</v>
      </c>
      <c r="G232" s="24">
        <v>1949927.2166033001</v>
      </c>
      <c r="H232" s="24">
        <v>2416.4934572456405</v>
      </c>
      <c r="I232" s="24">
        <v>-191145.95199242592</v>
      </c>
      <c r="J232" s="24">
        <v>-188729.45853518028</v>
      </c>
      <c r="K232" s="24">
        <v>76617.671061424277</v>
      </c>
      <c r="L232" s="24"/>
      <c r="M232" s="23">
        <f t="shared" si="3"/>
        <v>2.1842527693097923E-3</v>
      </c>
      <c r="N232" s="28">
        <v>997</v>
      </c>
      <c r="O232" s="29" t="s">
        <v>1120</v>
      </c>
      <c r="U232" s="94"/>
      <c r="V232" s="94"/>
    </row>
    <row r="233" spans="1:22" ht="13.2" customHeight="1">
      <c r="A233" s="25"/>
      <c r="B233" s="26"/>
      <c r="C233" s="27" t="s">
        <v>1437</v>
      </c>
      <c r="D233" s="24">
        <v>508061.95847315097</v>
      </c>
      <c r="E233" s="22">
        <v>6.274176563143774E-3</v>
      </c>
      <c r="F233" s="24">
        <v>505598.69188219664</v>
      </c>
      <c r="G233" s="24">
        <v>509090.26033474255</v>
      </c>
      <c r="H233" s="24">
        <v>-3491.5684525459073</v>
      </c>
      <c r="I233" s="24">
        <v>-49501.090810977454</v>
      </c>
      <c r="J233" s="24">
        <v>-52992.659263523361</v>
      </c>
      <c r="K233" s="24">
        <v>19841.687743863102</v>
      </c>
      <c r="L233" s="24"/>
      <c r="M233" s="23">
        <f t="shared" si="3"/>
        <v>5.656562096173365E-4</v>
      </c>
      <c r="N233" s="28">
        <v>1001</v>
      </c>
      <c r="O233" s="29" t="s">
        <v>1122</v>
      </c>
      <c r="U233" s="94"/>
      <c r="V233" s="94"/>
    </row>
    <row r="234" spans="1:22" ht="13.2" customHeight="1">
      <c r="A234" s="25"/>
      <c r="B234" s="26"/>
      <c r="C234" s="27" t="s">
        <v>1438</v>
      </c>
      <c r="D234" s="24">
        <v>594148.2864883662</v>
      </c>
      <c r="E234" s="22">
        <v>1.9343268668852165E-3</v>
      </c>
      <c r="F234" s="24">
        <v>591267.64250435703</v>
      </c>
      <c r="G234" s="24">
        <v>585896.07053369761</v>
      </c>
      <c r="H234" s="24">
        <v>5371.5719706594246</v>
      </c>
      <c r="I234" s="24">
        <v>-57888.585819403583</v>
      </c>
      <c r="J234" s="24">
        <v>-52517.013848744158</v>
      </c>
      <c r="K234" s="24">
        <v>23203.6754129004</v>
      </c>
      <c r="L234" s="24"/>
      <c r="M234" s="23">
        <f t="shared" si="3"/>
        <v>6.6150134266233437E-4</v>
      </c>
      <c r="N234" s="28">
        <v>1942</v>
      </c>
      <c r="O234" s="29" t="s">
        <v>793</v>
      </c>
      <c r="U234" s="94"/>
      <c r="V234" s="94"/>
    </row>
    <row r="235" spans="1:22" ht="13.2" customHeight="1">
      <c r="A235" s="25"/>
      <c r="B235" s="26"/>
      <c r="C235" s="27" t="s">
        <v>1439</v>
      </c>
      <c r="D235" s="24">
        <v>8078871.0370290494</v>
      </c>
      <c r="E235" s="22">
        <v>3.5794856434483435E-3</v>
      </c>
      <c r="F235" s="24">
        <v>8039701.7727567395</v>
      </c>
      <c r="G235" s="24">
        <v>8031515.0458637159</v>
      </c>
      <c r="H235" s="24">
        <v>8186.7268930235878</v>
      </c>
      <c r="I235" s="24">
        <v>-787134.17169824243</v>
      </c>
      <c r="J235" s="24">
        <v>-778947.44480521884</v>
      </c>
      <c r="K235" s="24">
        <v>315509.62193942926</v>
      </c>
      <c r="L235" s="24"/>
      <c r="M235" s="23">
        <f t="shared" si="3"/>
        <v>8.9946973840093775E-3</v>
      </c>
      <c r="N235" s="28">
        <v>1006</v>
      </c>
      <c r="O235" s="29" t="s">
        <v>1124</v>
      </c>
      <c r="U235" s="94"/>
      <c r="V235" s="94"/>
    </row>
    <row r="236" spans="1:22" ht="13.2" customHeight="1">
      <c r="A236" s="25"/>
      <c r="B236" s="26"/>
      <c r="C236" s="27" t="s">
        <v>1440</v>
      </c>
      <c r="D236" s="24">
        <v>444941.8000128289</v>
      </c>
      <c r="E236" s="22">
        <v>4.1814004711831165E-2</v>
      </c>
      <c r="F236" s="24">
        <v>442784.56258811703</v>
      </c>
      <c r="G236" s="24">
        <v>436782.00303645001</v>
      </c>
      <c r="H236" s="24">
        <v>6002.5595516670146</v>
      </c>
      <c r="I236" s="24">
        <v>-43351.217466124755</v>
      </c>
      <c r="J236" s="24">
        <v>-37348.657914457741</v>
      </c>
      <c r="K236" s="24">
        <v>17376.613448049524</v>
      </c>
      <c r="L236" s="24"/>
      <c r="M236" s="23">
        <f t="shared" si="3"/>
        <v>4.9538070681761585E-4</v>
      </c>
      <c r="N236" s="28">
        <v>1011</v>
      </c>
      <c r="O236" s="29" t="s">
        <v>1126</v>
      </c>
      <c r="U236" s="94"/>
      <c r="V236" s="94"/>
    </row>
    <row r="237" spans="1:22" ht="13.2" customHeight="1">
      <c r="A237" s="25"/>
      <c r="B237" s="26"/>
      <c r="C237" s="27" t="s">
        <v>1441</v>
      </c>
      <c r="D237" s="24">
        <v>4414786.9604623877</v>
      </c>
      <c r="E237" s="22">
        <v>3.7271494345145761E-3</v>
      </c>
      <c r="F237" s="24">
        <v>4393382.4899159819</v>
      </c>
      <c r="G237" s="24">
        <v>4395998.0684853941</v>
      </c>
      <c r="H237" s="24">
        <v>-2615.5785694122314</v>
      </c>
      <c r="I237" s="24">
        <v>-430138.03060107783</v>
      </c>
      <c r="J237" s="24">
        <v>-432753.60917049006</v>
      </c>
      <c r="K237" s="24">
        <v>172413.66503491587</v>
      </c>
      <c r="L237" s="24"/>
      <c r="M237" s="23">
        <f t="shared" si="3"/>
        <v>4.9152502301649213E-3</v>
      </c>
      <c r="N237" s="28">
        <v>1013</v>
      </c>
      <c r="O237" s="29" t="s">
        <v>1128</v>
      </c>
      <c r="U237" s="94"/>
      <c r="V237" s="94"/>
    </row>
    <row r="238" spans="1:22" ht="13.2" customHeight="1">
      <c r="A238" s="25"/>
      <c r="B238" s="26"/>
      <c r="C238" s="27" t="s">
        <v>1442</v>
      </c>
      <c r="D238" s="24">
        <v>6104144.6885461574</v>
      </c>
      <c r="E238" s="22">
        <v>-3.8491842824832645E-3</v>
      </c>
      <c r="F238" s="24">
        <v>6074549.6058463342</v>
      </c>
      <c r="G238" s="24">
        <v>6075100.1121089756</v>
      </c>
      <c r="H238" s="24">
        <v>-550.5062626414001</v>
      </c>
      <c r="I238" s="24">
        <v>-594734.19631561928</v>
      </c>
      <c r="J238" s="24">
        <v>-595284.70257826068</v>
      </c>
      <c r="K238" s="24">
        <v>238389.29648950257</v>
      </c>
      <c r="L238" s="24"/>
      <c r="M238" s="23">
        <f t="shared" si="3"/>
        <v>6.7961147058824426E-3</v>
      </c>
      <c r="N238" s="28">
        <v>1017</v>
      </c>
      <c r="O238" s="29" t="s">
        <v>1130</v>
      </c>
      <c r="U238" s="94"/>
      <c r="V238" s="94"/>
    </row>
    <row r="239" spans="1:22" ht="13.2" customHeight="1">
      <c r="A239" s="25"/>
      <c r="B239" s="26"/>
      <c r="C239" s="27" t="s">
        <v>1443</v>
      </c>
      <c r="D239" s="24">
        <v>13272447.096902527</v>
      </c>
      <c r="E239" s="22">
        <v>2.543714572552469E-2</v>
      </c>
      <c r="F239" s="24">
        <v>13208097.513217378</v>
      </c>
      <c r="G239" s="24">
        <v>13192263.789533297</v>
      </c>
      <c r="H239" s="24">
        <v>15833.723684081808</v>
      </c>
      <c r="I239" s="24">
        <v>-1293150.5657343678</v>
      </c>
      <c r="J239" s="24">
        <v>-1277316.842050286</v>
      </c>
      <c r="K239" s="24">
        <v>518337.86510036286</v>
      </c>
      <c r="L239" s="24"/>
      <c r="M239" s="23">
        <f t="shared" si="3"/>
        <v>1.4777020778612877E-2</v>
      </c>
      <c r="N239" s="28">
        <v>1020</v>
      </c>
      <c r="O239" s="29" t="s">
        <v>1132</v>
      </c>
      <c r="U239" s="94"/>
      <c r="V239" s="94"/>
    </row>
    <row r="240" spans="1:22" ht="13.2" customHeight="1">
      <c r="A240" s="25"/>
      <c r="B240" s="26"/>
      <c r="C240" s="27" t="s">
        <v>1444</v>
      </c>
      <c r="D240" s="24">
        <v>855060.98704849381</v>
      </c>
      <c r="E240" s="22">
        <v>8.0256386311758909E-3</v>
      </c>
      <c r="F240" s="24">
        <v>850915.34471590363</v>
      </c>
      <c r="G240" s="24">
        <v>853663.97401992127</v>
      </c>
      <c r="H240" s="24">
        <v>-2748.6293040176388</v>
      </c>
      <c r="I240" s="24">
        <v>-83309.625652770235</v>
      </c>
      <c r="J240" s="24">
        <v>-86058.254956787874</v>
      </c>
      <c r="K240" s="24">
        <v>33393.275808253929</v>
      </c>
      <c r="L240" s="24"/>
      <c r="M240" s="23">
        <f t="shared" si="3"/>
        <v>9.5199128543112417E-4</v>
      </c>
      <c r="N240" s="28">
        <v>1021</v>
      </c>
      <c r="O240" s="29" t="s">
        <v>1134</v>
      </c>
      <c r="U240" s="94"/>
      <c r="V240" s="94"/>
    </row>
    <row r="241" spans="1:22" ht="13.2" customHeight="1">
      <c r="A241" s="25"/>
      <c r="B241" s="26"/>
      <c r="C241" s="27" t="s">
        <v>1445</v>
      </c>
      <c r="D241" s="24">
        <v>232702.81520137071</v>
      </c>
      <c r="E241" s="22">
        <v>7.5593101321465461E-2</v>
      </c>
      <c r="F241" s="24">
        <v>231574.58849447616</v>
      </c>
      <c r="G241" s="24">
        <v>227010.1555940618</v>
      </c>
      <c r="H241" s="24">
        <v>4564.4329004143656</v>
      </c>
      <c r="I241" s="24">
        <v>-22672.516599886094</v>
      </c>
      <c r="J241" s="24">
        <v>-18108.083699471728</v>
      </c>
      <c r="K241" s="24">
        <v>9087.9006375902045</v>
      </c>
      <c r="L241" s="24"/>
      <c r="M241" s="23">
        <f t="shared" si="3"/>
        <v>2.5908216550924265E-4</v>
      </c>
      <c r="N241" s="28">
        <v>1027</v>
      </c>
      <c r="O241" s="29" t="s">
        <v>1136</v>
      </c>
      <c r="U241" s="94"/>
      <c r="V241" s="94"/>
    </row>
    <row r="242" spans="1:22" ht="13.2" customHeight="1">
      <c r="A242" s="25"/>
      <c r="B242" s="26"/>
      <c r="C242" s="27" t="s">
        <v>1446</v>
      </c>
      <c r="D242" s="24">
        <v>1137899.93221773</v>
      </c>
      <c r="E242" s="22">
        <v>-1.0219122283104065E-2</v>
      </c>
      <c r="F242" s="24">
        <v>1132382.9852388522</v>
      </c>
      <c r="G242" s="24">
        <v>1134772.6166389086</v>
      </c>
      <c r="H242" s="24">
        <v>-2389.6314000564162</v>
      </c>
      <c r="I242" s="24">
        <v>-110866.96600507555</v>
      </c>
      <c r="J242" s="24">
        <v>-113256.59740513196</v>
      </c>
      <c r="K242" s="24">
        <v>44439.176683645237</v>
      </c>
      <c r="L242" s="24"/>
      <c r="M242" s="23">
        <f t="shared" si="3"/>
        <v>1.2668930468962085E-3</v>
      </c>
      <c r="N242" s="28">
        <v>1031</v>
      </c>
      <c r="O242" s="29" t="s">
        <v>1140</v>
      </c>
      <c r="U242" s="94"/>
      <c r="V242" s="94"/>
    </row>
    <row r="243" spans="1:22" ht="13.2" customHeight="1">
      <c r="A243" s="25"/>
      <c r="B243" s="26"/>
      <c r="C243" s="27" t="s">
        <v>1447</v>
      </c>
      <c r="D243" s="24">
        <v>3208732.3958463557</v>
      </c>
      <c r="E243" s="22">
        <v>6.6183752923216765E-3</v>
      </c>
      <c r="F243" s="24">
        <v>3193175.310380334</v>
      </c>
      <c r="G243" s="24">
        <v>3205345.3544670492</v>
      </c>
      <c r="H243" s="24">
        <v>-12170.044086715207</v>
      </c>
      <c r="I243" s="24">
        <v>-312630.67636918841</v>
      </c>
      <c r="J243" s="24">
        <v>-324800.72045590362</v>
      </c>
      <c r="K243" s="24">
        <v>125312.79933521268</v>
      </c>
      <c r="L243" s="24"/>
      <c r="M243" s="23">
        <f t="shared" si="3"/>
        <v>3.5724764951216514E-3</v>
      </c>
      <c r="N243" s="28">
        <v>1038</v>
      </c>
      <c r="O243" s="29" t="s">
        <v>1142</v>
      </c>
      <c r="U243" s="94"/>
      <c r="V243" s="94"/>
    </row>
    <row r="244" spans="1:22" ht="13.2" customHeight="1">
      <c r="A244" s="25"/>
      <c r="B244" s="26"/>
      <c r="C244" s="27" t="s">
        <v>1448</v>
      </c>
      <c r="D244" s="24">
        <v>579874.16237902083</v>
      </c>
      <c r="E244" s="22">
        <v>8.8933594027158502E-3</v>
      </c>
      <c r="F244" s="24">
        <v>577062.72446810442</v>
      </c>
      <c r="G244" s="24">
        <v>570130.25488513941</v>
      </c>
      <c r="H244" s="24">
        <v>6932.4695829650154</v>
      </c>
      <c r="I244" s="24">
        <v>-56497.84065141793</v>
      </c>
      <c r="J244" s="24">
        <v>-49565.371068452914</v>
      </c>
      <c r="K244" s="24">
        <v>22646.218377057903</v>
      </c>
      <c r="L244" s="24"/>
      <c r="M244" s="23">
        <f t="shared" si="3"/>
        <v>6.4560909407996702E-4</v>
      </c>
      <c r="N244" s="28">
        <v>1043</v>
      </c>
      <c r="O244" s="29" t="s">
        <v>749</v>
      </c>
      <c r="U244" s="94"/>
      <c r="V244" s="94"/>
    </row>
    <row r="245" spans="1:22" ht="13.2" customHeight="1">
      <c r="A245" s="25"/>
      <c r="B245" s="26"/>
      <c r="C245" s="27" t="s">
        <v>1449</v>
      </c>
      <c r="D245" s="24">
        <v>3977221.9325878839</v>
      </c>
      <c r="E245" s="22">
        <v>3.7779586388025033E-2</v>
      </c>
      <c r="F245" s="24">
        <v>3957938.9342291863</v>
      </c>
      <c r="G245" s="24">
        <v>3911312.4612114592</v>
      </c>
      <c r="H245" s="24">
        <v>46626.473017727025</v>
      </c>
      <c r="I245" s="24">
        <v>-387505.5409621821</v>
      </c>
      <c r="J245" s="24">
        <v>-340879.06794445508</v>
      </c>
      <c r="K245" s="24">
        <v>155325.14166502561</v>
      </c>
      <c r="L245" s="24"/>
      <c r="M245" s="23">
        <f t="shared" si="3"/>
        <v>4.4280825314211942E-3</v>
      </c>
      <c r="N245" s="28">
        <v>1057</v>
      </c>
      <c r="O245" s="29" t="s">
        <v>210</v>
      </c>
      <c r="U245" s="94"/>
      <c r="V245" s="94"/>
    </row>
    <row r="246" spans="1:22" ht="13.2" customHeight="1">
      <c r="A246" s="25"/>
      <c r="B246" s="26"/>
      <c r="C246" s="27" t="s">
        <v>1450</v>
      </c>
      <c r="D246" s="24">
        <v>1282394.5866171888</v>
      </c>
      <c r="E246" s="22">
        <v>4.2127760434362838E-3</v>
      </c>
      <c r="F246" s="24">
        <v>1276177.0777308159</v>
      </c>
      <c r="G246" s="24">
        <v>1284286.8821533173</v>
      </c>
      <c r="H246" s="24">
        <v>-8109.8044225014746</v>
      </c>
      <c r="I246" s="24">
        <v>-124945.25486304049</v>
      </c>
      <c r="J246" s="24">
        <v>-133055.05928554197</v>
      </c>
      <c r="K246" s="24">
        <v>50082.224279390364</v>
      </c>
      <c r="L246" s="24"/>
      <c r="M246" s="23">
        <f t="shared" si="3"/>
        <v>1.4277677141576507E-3</v>
      </c>
      <c r="N246" s="28">
        <v>1060</v>
      </c>
      <c r="O246" s="29" t="s">
        <v>212</v>
      </c>
      <c r="U246" s="94"/>
      <c r="V246" s="94"/>
    </row>
    <row r="247" spans="1:22" ht="13.2" customHeight="1">
      <c r="A247" s="25"/>
      <c r="B247" s="26"/>
      <c r="C247" s="27" t="s">
        <v>1451</v>
      </c>
      <c r="D247" s="24">
        <v>1450108.4222659159</v>
      </c>
      <c r="E247" s="22">
        <v>1.3749437723238112E-2</v>
      </c>
      <c r="F247" s="24">
        <v>1443077.7765537987</v>
      </c>
      <c r="G247" s="24">
        <v>1418839.7541904834</v>
      </c>
      <c r="H247" s="24">
        <v>24238.022363315336</v>
      </c>
      <c r="I247" s="24">
        <v>-141285.81661982811</v>
      </c>
      <c r="J247" s="24">
        <v>-117047.79425651277</v>
      </c>
      <c r="K247" s="24">
        <v>56632.066285409157</v>
      </c>
      <c r="L247" s="24"/>
      <c r="M247" s="23">
        <f t="shared" si="3"/>
        <v>1.6144937049374886E-3</v>
      </c>
      <c r="N247" s="28">
        <v>1066</v>
      </c>
      <c r="O247" s="29" t="s">
        <v>214</v>
      </c>
      <c r="U247" s="94"/>
      <c r="V247" s="94"/>
    </row>
    <row r="248" spans="1:22" ht="13.2" customHeight="1">
      <c r="A248" s="25"/>
      <c r="B248" s="26"/>
      <c r="C248" s="27" t="s">
        <v>1452</v>
      </c>
      <c r="D248" s="24">
        <v>362747.2723213202</v>
      </c>
      <c r="E248" s="22">
        <v>8.8527369637836362E-3</v>
      </c>
      <c r="F248" s="24">
        <v>360988.54344590066</v>
      </c>
      <c r="G248" s="24">
        <v>352955.14673897286</v>
      </c>
      <c r="H248" s="24">
        <v>8033.3967069278006</v>
      </c>
      <c r="I248" s="24">
        <v>-35342.905268041162</v>
      </c>
      <c r="J248" s="24">
        <v>-27309.508561113362</v>
      </c>
      <c r="K248" s="24">
        <v>14166.61489273472</v>
      </c>
      <c r="L248" s="24"/>
      <c r="M248" s="23">
        <f t="shared" si="3"/>
        <v>4.0386855124314373E-4</v>
      </c>
      <c r="N248" s="28">
        <v>1068</v>
      </c>
      <c r="O248" s="29" t="s">
        <v>1208</v>
      </c>
      <c r="U248" s="94"/>
      <c r="V248" s="94"/>
    </row>
    <row r="249" spans="1:22" ht="13.2" customHeight="1">
      <c r="A249" s="25"/>
      <c r="B249" s="26"/>
      <c r="C249" s="27" t="s">
        <v>1453</v>
      </c>
      <c r="D249" s="24">
        <v>1596803.2233126364</v>
      </c>
      <c r="E249" s="22">
        <v>7.3936675722354739E-3</v>
      </c>
      <c r="F249" s="24">
        <v>1589061.3485929961</v>
      </c>
      <c r="G249" s="24">
        <v>1586141.3140030664</v>
      </c>
      <c r="H249" s="24">
        <v>2920.034589929739</v>
      </c>
      <c r="I249" s="24">
        <v>-155578.46842539668</v>
      </c>
      <c r="J249" s="24">
        <v>-152658.43383546695</v>
      </c>
      <c r="K249" s="24">
        <v>62361.037698195942</v>
      </c>
      <c r="L249" s="24"/>
      <c r="M249" s="23">
        <f t="shared" si="3"/>
        <v>1.7778179289751012E-3</v>
      </c>
      <c r="N249" s="28">
        <v>1176</v>
      </c>
      <c r="O249" s="29" t="s">
        <v>753</v>
      </c>
      <c r="U249" s="94"/>
      <c r="V249" s="94"/>
    </row>
    <row r="250" spans="1:22" ht="13.2" customHeight="1">
      <c r="A250" s="25"/>
      <c r="B250" s="26"/>
      <c r="C250" s="27" t="s">
        <v>1454</v>
      </c>
      <c r="D250" s="24">
        <v>1922034.1709595791</v>
      </c>
      <c r="E250" s="22">
        <v>-4.6602090299120436E-3</v>
      </c>
      <c r="F250" s="24">
        <v>1912715.4599617599</v>
      </c>
      <c r="G250" s="24">
        <v>1941332.4877585578</v>
      </c>
      <c r="H250" s="24">
        <v>-28617.02779679792</v>
      </c>
      <c r="I250" s="24">
        <v>-187266.11282686656</v>
      </c>
      <c r="J250" s="24">
        <v>-215883.14062366448</v>
      </c>
      <c r="K250" s="24">
        <v>75062.502155886395</v>
      </c>
      <c r="L250" s="24"/>
      <c r="M250" s="23">
        <f t="shared" si="3"/>
        <v>2.1399172793163373E-3</v>
      </c>
      <c r="N250" s="28">
        <v>1077</v>
      </c>
      <c r="O250" s="29" t="s">
        <v>220</v>
      </c>
      <c r="U250" s="94"/>
      <c r="V250" s="94"/>
    </row>
    <row r="251" spans="1:22" ht="13.2" customHeight="1">
      <c r="A251" s="25"/>
      <c r="B251" s="26"/>
      <c r="C251" s="27" t="s">
        <v>1455</v>
      </c>
      <c r="D251" s="24">
        <v>430926.45999496471</v>
      </c>
      <c r="E251" s="22">
        <v>-2.3987125727689018E-2</v>
      </c>
      <c r="F251" s="24">
        <v>428837.17396525713</v>
      </c>
      <c r="G251" s="24">
        <v>432470.72607402323</v>
      </c>
      <c r="H251" s="24">
        <v>-3633.5521087661036</v>
      </c>
      <c r="I251" s="24">
        <v>-41985.685945016608</v>
      </c>
      <c r="J251" s="24">
        <v>-45619.238053782712</v>
      </c>
      <c r="K251" s="24">
        <v>16829.262882590436</v>
      </c>
      <c r="L251" s="24"/>
      <c r="M251" s="23">
        <f t="shared" si="3"/>
        <v>4.7977657826835709E-4</v>
      </c>
      <c r="N251" s="28">
        <v>1078</v>
      </c>
      <c r="O251" s="29" t="s">
        <v>222</v>
      </c>
      <c r="U251" s="94"/>
      <c r="V251" s="94"/>
    </row>
    <row r="252" spans="1:22" ht="13.2" customHeight="1">
      <c r="A252" s="25"/>
      <c r="B252" s="26"/>
      <c r="C252" s="27" t="s">
        <v>1456</v>
      </c>
      <c r="D252" s="24">
        <v>360090.29314760433</v>
      </c>
      <c r="E252" s="22">
        <v>7.0649588858264778E-3</v>
      </c>
      <c r="F252" s="24">
        <v>358344.44626014383</v>
      </c>
      <c r="G252" s="24">
        <v>362537.44225338282</v>
      </c>
      <c r="H252" s="24">
        <v>-4192.9959932389902</v>
      </c>
      <c r="I252" s="24">
        <v>-35084.032575119527</v>
      </c>
      <c r="J252" s="24">
        <v>-39277.028568358517</v>
      </c>
      <c r="K252" s="24">
        <v>14062.85008565243</v>
      </c>
      <c r="L252" s="24"/>
      <c r="M252" s="23">
        <f t="shared" si="3"/>
        <v>4.0091037509283123E-4</v>
      </c>
      <c r="N252" s="28">
        <v>1082</v>
      </c>
      <c r="O252" s="29" t="s">
        <v>1173</v>
      </c>
      <c r="U252" s="94"/>
      <c r="V252" s="94"/>
    </row>
    <row r="253" spans="1:22" ht="13.2" customHeight="1">
      <c r="A253" s="25"/>
      <c r="B253" s="26"/>
      <c r="C253" s="27" t="s">
        <v>1457</v>
      </c>
      <c r="D253" s="24">
        <v>1259540.1003976099</v>
      </c>
      <c r="E253" s="22">
        <v>4.4143021356097822E-3</v>
      </c>
      <c r="F253" s="24">
        <v>1253433.3982571843</v>
      </c>
      <c r="G253" s="24">
        <v>1246907.2421381837</v>
      </c>
      <c r="H253" s="24">
        <v>6526.1561190006323</v>
      </c>
      <c r="I253" s="24">
        <v>-122718.51464184088</v>
      </c>
      <c r="J253" s="24">
        <v>-116192.35852284025</v>
      </c>
      <c r="K253" s="24">
        <v>49189.672551097028</v>
      </c>
      <c r="L253" s="24"/>
      <c r="M253" s="23">
        <f t="shared" si="3"/>
        <v>1.402322427746974E-3</v>
      </c>
      <c r="N253" s="28">
        <v>1084</v>
      </c>
      <c r="O253" s="29" t="s">
        <v>465</v>
      </c>
      <c r="U253" s="94"/>
      <c r="V253" s="94"/>
    </row>
    <row r="254" spans="1:22" ht="13.2" customHeight="1">
      <c r="A254" s="25"/>
      <c r="B254" s="26"/>
      <c r="C254" s="27" t="s">
        <v>1458</v>
      </c>
      <c r="D254" s="24">
        <v>1160131.0798614593</v>
      </c>
      <c r="E254" s="22">
        <v>2.9951417069358E-2</v>
      </c>
      <c r="F254" s="24">
        <v>1154506.34830561</v>
      </c>
      <c r="G254" s="24">
        <v>1128938.9230746462</v>
      </c>
      <c r="H254" s="24">
        <v>25567.425230963854</v>
      </c>
      <c r="I254" s="24">
        <v>-113032.97359527511</v>
      </c>
      <c r="J254" s="24">
        <v>-87465.548364311253</v>
      </c>
      <c r="K254" s="24">
        <v>45307.38474838643</v>
      </c>
      <c r="L254" s="24"/>
      <c r="M254" s="23">
        <f t="shared" si="3"/>
        <v>1.2916443326436925E-3</v>
      </c>
      <c r="N254" s="28">
        <v>1090</v>
      </c>
      <c r="O254" s="29" t="s">
        <v>1147</v>
      </c>
      <c r="U254" s="94"/>
      <c r="V254" s="94"/>
    </row>
    <row r="255" spans="1:22" ht="13.2" customHeight="1">
      <c r="A255" s="25"/>
      <c r="B255" s="26"/>
      <c r="C255" s="27" t="s">
        <v>1459</v>
      </c>
      <c r="D255" s="24">
        <v>1457464.3635799014</v>
      </c>
      <c r="E255" s="22">
        <v>-2.6654305950345125E-2</v>
      </c>
      <c r="F255" s="24">
        <v>1450398.0536260877</v>
      </c>
      <c r="G255" s="24">
        <v>1490460.6156994065</v>
      </c>
      <c r="H255" s="24">
        <v>-40062.562073318753</v>
      </c>
      <c r="I255" s="24">
        <v>-142002.5148746593</v>
      </c>
      <c r="J255" s="24">
        <v>-182065.07694797806</v>
      </c>
      <c r="K255" s="24">
        <v>56919.342843278027</v>
      </c>
      <c r="L255" s="24"/>
      <c r="M255" s="23">
        <f t="shared" si="3"/>
        <v>1.6226835207905417E-3</v>
      </c>
      <c r="N255" s="28">
        <v>1103</v>
      </c>
      <c r="O255" s="29" t="s">
        <v>471</v>
      </c>
      <c r="U255" s="94"/>
      <c r="V255" s="94"/>
    </row>
    <row r="256" spans="1:22" ht="13.2" customHeight="1">
      <c r="A256" s="25"/>
      <c r="B256" s="26"/>
      <c r="C256" s="27" t="s">
        <v>1460</v>
      </c>
      <c r="D256" s="24">
        <v>4020694.618154421</v>
      </c>
      <c r="E256" s="22">
        <v>1.0240065554387057E-2</v>
      </c>
      <c r="F256" s="24">
        <v>4001200.8486246304</v>
      </c>
      <c r="G256" s="24">
        <v>3984988.4419813235</v>
      </c>
      <c r="H256" s="24">
        <v>16212.406643306836</v>
      </c>
      <c r="I256" s="24">
        <v>-391741.13727113104</v>
      </c>
      <c r="J256" s="24">
        <v>-375528.7306278242</v>
      </c>
      <c r="K256" s="24">
        <v>157022.90989587409</v>
      </c>
      <c r="L256" s="24"/>
      <c r="M256" s="23">
        <f t="shared" si="3"/>
        <v>4.4764833103603501E-3</v>
      </c>
      <c r="N256" s="28">
        <v>1104</v>
      </c>
      <c r="O256" s="29" t="s">
        <v>473</v>
      </c>
      <c r="U256" s="94"/>
      <c r="V256" s="94"/>
    </row>
    <row r="257" spans="1:22" ht="13.2" customHeight="1">
      <c r="A257" s="25"/>
      <c r="B257" s="26"/>
      <c r="C257" s="27" t="s">
        <v>1461</v>
      </c>
      <c r="D257" s="24">
        <v>999094.4821334068</v>
      </c>
      <c r="E257" s="22">
        <v>-2.3100035134882235E-2</v>
      </c>
      <c r="F257" s="24">
        <v>994250.5137590731</v>
      </c>
      <c r="G257" s="24">
        <v>1012792.2073264226</v>
      </c>
      <c r="H257" s="24">
        <v>-18541.693567349459</v>
      </c>
      <c r="I257" s="24">
        <v>-97342.983201222742</v>
      </c>
      <c r="J257" s="24">
        <v>-115884.6767685722</v>
      </c>
      <c r="K257" s="24">
        <v>39018.313436972814</v>
      </c>
      <c r="L257" s="24"/>
      <c r="M257" s="23">
        <f t="shared" si="3"/>
        <v>1.112352516042675E-3</v>
      </c>
      <c r="N257" s="28">
        <v>1107</v>
      </c>
      <c r="O257" s="29" t="s">
        <v>475</v>
      </c>
      <c r="U257" s="94"/>
      <c r="V257" s="94"/>
    </row>
    <row r="258" spans="1:22" ht="13.2" customHeight="1">
      <c r="A258" s="25"/>
      <c r="B258" s="26"/>
      <c r="C258" s="27" t="s">
        <v>1462</v>
      </c>
      <c r="D258" s="24">
        <v>337363.13094975922</v>
      </c>
      <c r="E258" s="22">
        <v>-1.2049182815193626E-3</v>
      </c>
      <c r="F258" s="24">
        <v>335727.47349572409</v>
      </c>
      <c r="G258" s="24">
        <v>341862.33409428608</v>
      </c>
      <c r="H258" s="24">
        <v>-6134.8605985619943</v>
      </c>
      <c r="I258" s="24">
        <v>-32869.697687279666</v>
      </c>
      <c r="J258" s="24">
        <v>-39004.55828584166</v>
      </c>
      <c r="K258" s="24">
        <v>13175.270828608716</v>
      </c>
      <c r="L258" s="24"/>
      <c r="M258" s="23">
        <f t="shared" si="3"/>
        <v>3.7560684624208607E-4</v>
      </c>
      <c r="N258" s="28">
        <v>1111</v>
      </c>
      <c r="O258" s="29" t="s">
        <v>477</v>
      </c>
      <c r="U258" s="94"/>
      <c r="V258" s="94"/>
    </row>
    <row r="259" spans="1:22" ht="13.2" customHeight="1">
      <c r="A259" s="25"/>
      <c r="B259" s="26"/>
      <c r="C259" s="27" t="s">
        <v>1463</v>
      </c>
      <c r="D259" s="24">
        <v>2173748.1802704167</v>
      </c>
      <c r="E259" s="22">
        <v>-2.7010044908540864E-3</v>
      </c>
      <c r="F259" s="24">
        <v>2163209.0694783009</v>
      </c>
      <c r="G259" s="24">
        <v>2164303.8016600912</v>
      </c>
      <c r="H259" s="24">
        <v>-1094.7321817902848</v>
      </c>
      <c r="I259" s="24">
        <v>-211790.91305150188</v>
      </c>
      <c r="J259" s="24">
        <v>-212885.64523329216</v>
      </c>
      <c r="K259" s="24">
        <v>84892.859832164613</v>
      </c>
      <c r="L259" s="24"/>
      <c r="M259" s="23">
        <f t="shared" si="3"/>
        <v>2.4201657609035998E-3</v>
      </c>
      <c r="N259" s="28">
        <v>1114</v>
      </c>
      <c r="O259" s="29" t="s">
        <v>479</v>
      </c>
      <c r="U259" s="94"/>
      <c r="V259" s="94"/>
    </row>
    <row r="260" spans="1:22" ht="13.2" customHeight="1">
      <c r="A260" s="25"/>
      <c r="B260" s="26"/>
      <c r="C260" s="27" t="s">
        <v>1464</v>
      </c>
      <c r="D260" s="24">
        <v>665717.62807981635</v>
      </c>
      <c r="E260" s="22">
        <v>7.8172611175686413E-4</v>
      </c>
      <c r="F260" s="24">
        <v>662489.99025944795</v>
      </c>
      <c r="G260" s="24">
        <v>659980.0331855769</v>
      </c>
      <c r="H260" s="24">
        <v>2509.9570738710463</v>
      </c>
      <c r="I260" s="24">
        <v>-64861.673290953491</v>
      </c>
      <c r="J260" s="24">
        <v>-62351.716217082445</v>
      </c>
      <c r="K260" s="24">
        <v>25998.72137965422</v>
      </c>
      <c r="L260" s="24"/>
      <c r="M260" s="23">
        <f t="shared" si="3"/>
        <v>7.4118383377245653E-4</v>
      </c>
      <c r="N260" s="28">
        <v>1119</v>
      </c>
      <c r="O260" s="29" t="s">
        <v>481</v>
      </c>
      <c r="U260" s="94"/>
      <c r="V260" s="94"/>
    </row>
    <row r="261" spans="1:22" ht="13.2" customHeight="1">
      <c r="A261" s="25"/>
      <c r="B261" s="26"/>
      <c r="C261" s="27" t="s">
        <v>1465</v>
      </c>
      <c r="D261" s="24">
        <v>317969.30220429244</v>
      </c>
      <c r="E261" s="22">
        <v>1.2727085693057028E-2</v>
      </c>
      <c r="F261" s="24">
        <v>316427.67298760649</v>
      </c>
      <c r="G261" s="24">
        <v>320195.45418910636</v>
      </c>
      <c r="H261" s="24">
        <v>-3767.7812014998635</v>
      </c>
      <c r="I261" s="24">
        <v>-30980.133507377326</v>
      </c>
      <c r="J261" s="24">
        <v>-34747.914708877186</v>
      </c>
      <c r="K261" s="24">
        <v>12417.870500345716</v>
      </c>
      <c r="L261" s="24"/>
      <c r="M261" s="23">
        <f t="shared" si="3"/>
        <v>3.5401451980399432E-4</v>
      </c>
      <c r="N261" s="28">
        <v>1121</v>
      </c>
      <c r="O261" s="29" t="s">
        <v>245</v>
      </c>
      <c r="U261" s="94"/>
      <c r="V261" s="94"/>
    </row>
    <row r="262" spans="1:22" ht="13.2" customHeight="1">
      <c r="A262" s="25"/>
      <c r="B262" s="26"/>
      <c r="C262" s="27" t="s">
        <v>1466</v>
      </c>
      <c r="D262" s="24">
        <v>1258400.1674170922</v>
      </c>
      <c r="E262" s="22">
        <v>-3.2482178554733565E-3</v>
      </c>
      <c r="F262" s="24">
        <v>1252298.992080593</v>
      </c>
      <c r="G262" s="24">
        <v>1246901.6055463925</v>
      </c>
      <c r="H262" s="24">
        <v>5397.3865342005156</v>
      </c>
      <c r="I262" s="24">
        <v>-122607.4495934822</v>
      </c>
      <c r="J262" s="24">
        <v>-117210.06305928169</v>
      </c>
      <c r="K262" s="24">
        <v>49145.15397640127</v>
      </c>
      <c r="L262" s="24"/>
      <c r="M262" s="23">
        <f t="shared" si="3"/>
        <v>1.401053271184032E-3</v>
      </c>
      <c r="N262" s="28">
        <v>1123</v>
      </c>
      <c r="O262" s="29" t="s">
        <v>27</v>
      </c>
      <c r="U262" s="94"/>
      <c r="V262" s="94"/>
    </row>
    <row r="263" spans="1:22" ht="13.2" customHeight="1">
      <c r="A263" s="25"/>
      <c r="B263" s="26"/>
      <c r="C263" s="27" t="s">
        <v>1467</v>
      </c>
      <c r="D263" s="24">
        <v>31108931.842246383</v>
      </c>
      <c r="E263" s="22">
        <v>2.8745541570976973E-2</v>
      </c>
      <c r="F263" s="24">
        <v>30958104.58346564</v>
      </c>
      <c r="G263" s="24">
        <v>30914192.053692881</v>
      </c>
      <c r="H263" s="24">
        <v>43912.529772758484</v>
      </c>
      <c r="I263" s="24">
        <v>-3030980.837029004</v>
      </c>
      <c r="J263" s="24">
        <v>-2987068.3072562455</v>
      </c>
      <c r="K263" s="24">
        <v>1214918.1834317397</v>
      </c>
      <c r="L263" s="24"/>
      <c r="M263" s="23">
        <f t="shared" si="3"/>
        <v>3.4635461635451462E-2</v>
      </c>
      <c r="N263" s="28">
        <v>1137</v>
      </c>
      <c r="O263" s="29" t="s">
        <v>252</v>
      </c>
      <c r="U263" s="94"/>
      <c r="V263" s="94"/>
    </row>
    <row r="264" spans="1:22" ht="13.2" customHeight="1">
      <c r="A264" s="25"/>
      <c r="B264" s="26"/>
      <c r="C264" s="27" t="s">
        <v>1468</v>
      </c>
      <c r="D264" s="24">
        <v>826111.10045863478</v>
      </c>
      <c r="E264" s="22">
        <v>2.5688605586615676E-3</v>
      </c>
      <c r="F264" s="24">
        <v>822105.8175591008</v>
      </c>
      <c r="G264" s="24">
        <v>849086.07731880911</v>
      </c>
      <c r="H264" s="24">
        <v>-26980.259759708308</v>
      </c>
      <c r="I264" s="24">
        <v>-80489.003204754699</v>
      </c>
      <c r="J264" s="24">
        <v>-107469.26296446301</v>
      </c>
      <c r="K264" s="24">
        <v>32262.676281254335</v>
      </c>
      <c r="L264" s="24"/>
      <c r="M264" s="23">
        <f t="shared" si="3"/>
        <v>9.1975961989473117E-4</v>
      </c>
      <c r="N264" s="28">
        <v>1139</v>
      </c>
      <c r="O264" s="29" t="s">
        <v>254</v>
      </c>
      <c r="U264" s="94"/>
      <c r="V264" s="94"/>
    </row>
    <row r="265" spans="1:22" ht="13.2" customHeight="1">
      <c r="A265" s="25"/>
      <c r="B265" s="26"/>
      <c r="C265" s="27" t="s">
        <v>1469</v>
      </c>
      <c r="D265" s="24">
        <v>560472.98512106412</v>
      </c>
      <c r="E265" s="22">
        <v>-5.4698725670156989E-3</v>
      </c>
      <c r="F265" s="24">
        <v>557755.61107572098</v>
      </c>
      <c r="G265" s="24">
        <v>560418.04935040371</v>
      </c>
      <c r="H265" s="24">
        <v>-2662.4382746827323</v>
      </c>
      <c r="I265" s="24">
        <v>-54607.560497060062</v>
      </c>
      <c r="J265" s="24">
        <v>-57269.998771742794</v>
      </c>
      <c r="K265" s="24">
        <v>21888.531062359929</v>
      </c>
      <c r="L265" s="24"/>
      <c r="M265" s="23">
        <f t="shared" si="3"/>
        <v>6.240085860969828E-4</v>
      </c>
      <c r="N265" s="28">
        <v>1142</v>
      </c>
      <c r="O265" s="29" t="s">
        <v>255</v>
      </c>
      <c r="U265" s="94"/>
      <c r="V265" s="94"/>
    </row>
    <row r="266" spans="1:22" ht="13.2" customHeight="1">
      <c r="A266" s="25"/>
      <c r="B266" s="26"/>
      <c r="C266" s="27" t="s">
        <v>1470</v>
      </c>
      <c r="D266" s="24">
        <v>246676.75458329468</v>
      </c>
      <c r="E266" s="22">
        <v>6.2200558887797186E-3</v>
      </c>
      <c r="F266" s="24">
        <v>245480.77720652719</v>
      </c>
      <c r="G266" s="24">
        <v>243123.20319088775</v>
      </c>
      <c r="H266" s="24">
        <v>2357.5740156394313</v>
      </c>
      <c r="I266" s="24">
        <v>-24034.014406985279</v>
      </c>
      <c r="J266" s="24">
        <v>-21676.440391345848</v>
      </c>
      <c r="K266" s="24">
        <v>9633.6343559757734</v>
      </c>
      <c r="L266" s="24"/>
      <c r="M266" s="23">
        <f t="shared" si="3"/>
        <v>2.7464020021815156E-4</v>
      </c>
      <c r="N266" s="28">
        <v>1149</v>
      </c>
      <c r="O266" s="29" t="s">
        <v>259</v>
      </c>
      <c r="U266" s="94"/>
      <c r="V266" s="94"/>
    </row>
    <row r="267" spans="1:22" ht="13.2" customHeight="1">
      <c r="A267" s="25"/>
      <c r="B267" s="26"/>
      <c r="C267" s="27" t="s">
        <v>1471</v>
      </c>
      <c r="D267" s="24">
        <v>952801.03189961286</v>
      </c>
      <c r="E267" s="22">
        <v>3.6572112367891929E-3</v>
      </c>
      <c r="F267" s="24">
        <v>948181.51077514514</v>
      </c>
      <c r="G267" s="24">
        <v>939097.9747355209</v>
      </c>
      <c r="H267" s="24">
        <v>9083.5360396242468</v>
      </c>
      <c r="I267" s="24">
        <v>-92832.556380715949</v>
      </c>
      <c r="J267" s="24">
        <v>-83749.020341091702</v>
      </c>
      <c r="K267" s="24">
        <v>37210.383973240787</v>
      </c>
      <c r="L267" s="24"/>
      <c r="M267" s="23">
        <f t="shared" si="3"/>
        <v>1.0608112086240829E-3</v>
      </c>
      <c r="N267" s="28">
        <v>1152</v>
      </c>
      <c r="O267" s="29" t="s">
        <v>794</v>
      </c>
      <c r="U267" s="94"/>
      <c r="V267" s="94"/>
    </row>
    <row r="268" spans="1:22" ht="13.2" customHeight="1">
      <c r="A268" s="25"/>
      <c r="B268" s="26"/>
      <c r="C268" s="27" t="s">
        <v>1472</v>
      </c>
      <c r="D268" s="24">
        <v>749360.04362771625</v>
      </c>
      <c r="E268" s="22">
        <v>7.4022292278638435E-2</v>
      </c>
      <c r="F268" s="24">
        <v>745726.87737844326</v>
      </c>
      <c r="G268" s="24">
        <v>745132.47272075957</v>
      </c>
      <c r="H268" s="24">
        <v>594.40465768368449</v>
      </c>
      <c r="I268" s="24">
        <v>-73011.054953239291</v>
      </c>
      <c r="J268" s="24">
        <v>-72416.650295555606</v>
      </c>
      <c r="K268" s="24">
        <v>29265.265279991476</v>
      </c>
      <c r="L268" s="24"/>
      <c r="M268" s="23">
        <f t="shared" si="3"/>
        <v>8.3430801076112492E-4</v>
      </c>
      <c r="N268" s="28">
        <v>1153</v>
      </c>
      <c r="O268" s="29" t="s">
        <v>796</v>
      </c>
      <c r="U268" s="94"/>
      <c r="V268" s="94"/>
    </row>
    <row r="269" spans="1:22" ht="13.2" customHeight="1">
      <c r="A269" s="25"/>
      <c r="B269" s="26"/>
      <c r="C269" s="27" t="s">
        <v>1473</v>
      </c>
      <c r="D269" s="24">
        <v>782007.57721948647</v>
      </c>
      <c r="E269" s="22">
        <v>3.78675295718085E-2</v>
      </c>
      <c r="F269" s="24">
        <v>778216.12401833187</v>
      </c>
      <c r="G269" s="24">
        <v>785528.04722292186</v>
      </c>
      <c r="H269" s="24">
        <v>-7311.9232045899844</v>
      </c>
      <c r="I269" s="24">
        <v>-76191.943618742604</v>
      </c>
      <c r="J269" s="24">
        <v>-83503.866823332588</v>
      </c>
      <c r="K269" s="24">
        <v>30540.271519549202</v>
      </c>
      <c r="L269" s="24"/>
      <c r="M269" s="23">
        <f t="shared" si="3"/>
        <v>8.7065649109288221E-4</v>
      </c>
      <c r="N269" s="28">
        <v>1157</v>
      </c>
      <c r="O269" s="29" t="s">
        <v>798</v>
      </c>
      <c r="U269" s="94"/>
      <c r="V269" s="94"/>
    </row>
    <row r="270" spans="1:22" ht="13.2" customHeight="1">
      <c r="A270" s="25"/>
      <c r="B270" s="26"/>
      <c r="C270" s="27" t="s">
        <v>1474</v>
      </c>
      <c r="D270" s="24">
        <v>412409.68424632674</v>
      </c>
      <c r="E270" s="22">
        <v>-2.209118064173432E-2</v>
      </c>
      <c r="F270" s="24">
        <v>410410.17418648495</v>
      </c>
      <c r="G270" s="24">
        <v>415390.24249249767</v>
      </c>
      <c r="H270" s="24">
        <v>-4980.0683060127194</v>
      </c>
      <c r="I270" s="24">
        <v>-40181.57409886612</v>
      </c>
      <c r="J270" s="24">
        <v>-45161.642404878839</v>
      </c>
      <c r="K270" s="24">
        <v>16106.114698987498</v>
      </c>
      <c r="L270" s="24"/>
      <c r="M270" s="23">
        <f t="shared" si="3"/>
        <v>4.5916072815474881E-4</v>
      </c>
      <c r="N270" s="28">
        <v>2382</v>
      </c>
      <c r="O270" s="29" t="s">
        <v>499</v>
      </c>
      <c r="U270" s="94"/>
      <c r="V270" s="94"/>
    </row>
    <row r="271" spans="1:22" ht="13.2" customHeight="1">
      <c r="A271" s="25"/>
      <c r="B271" s="26"/>
      <c r="C271" s="27" t="s">
        <v>1475</v>
      </c>
      <c r="D271" s="24">
        <v>3819205.6337268827</v>
      </c>
      <c r="E271" s="22">
        <v>3.6043645816270509E-3</v>
      </c>
      <c r="F271" s="24">
        <v>3800688.7550575635</v>
      </c>
      <c r="G271" s="24">
        <v>3794875.0583722997</v>
      </c>
      <c r="H271" s="24">
        <v>5813.696685263887</v>
      </c>
      <c r="I271" s="24">
        <v>-372109.82193799084</v>
      </c>
      <c r="J271" s="24">
        <v>-366296.12525272695</v>
      </c>
      <c r="K271" s="24">
        <v>149154.02413073255</v>
      </c>
      <c r="L271" s="24"/>
      <c r="M271" s="23">
        <f t="shared" si="3"/>
        <v>4.2521533968327844E-3</v>
      </c>
      <c r="N271" s="28">
        <v>2282</v>
      </c>
      <c r="O271" s="29" t="s">
        <v>501</v>
      </c>
      <c r="U271" s="94"/>
      <c r="V271" s="94"/>
    </row>
    <row r="272" spans="1:22" ht="13.2" customHeight="1">
      <c r="A272" s="25"/>
      <c r="B272" s="26"/>
      <c r="C272" s="27" t="s">
        <v>1476</v>
      </c>
      <c r="D272" s="24">
        <v>31038857.019440994</v>
      </c>
      <c r="E272" s="22">
        <v>0.26061720992148407</v>
      </c>
      <c r="F272" s="24">
        <v>30888369.508533526</v>
      </c>
      <c r="G272" s="24">
        <v>31015488.497344885</v>
      </c>
      <c r="H272" s="24">
        <v>-127118.98881135881</v>
      </c>
      <c r="I272" s="24">
        <v>-3024153.3623295063</v>
      </c>
      <c r="J272" s="24">
        <v>-3151272.3511408651</v>
      </c>
      <c r="K272" s="24">
        <v>1212181.503919285</v>
      </c>
      <c r="L272" s="24"/>
      <c r="M272" s="23">
        <f t="shared" ref="M272:M305" si="4">SUM(D272 / $D$15 )</f>
        <v>3.4557443082799288E-2</v>
      </c>
      <c r="N272" s="28">
        <v>1166</v>
      </c>
      <c r="O272" s="29" t="s">
        <v>503</v>
      </c>
      <c r="U272" s="94"/>
      <c r="V272" s="94"/>
    </row>
    <row r="273" spans="1:22" ht="13.2" customHeight="1">
      <c r="A273" s="25"/>
      <c r="B273" s="26"/>
      <c r="C273" s="27" t="s">
        <v>1477</v>
      </c>
      <c r="D273" s="24">
        <v>655454.03497343673</v>
      </c>
      <c r="E273" s="22">
        <v>5.0551625572339276E-2</v>
      </c>
      <c r="F273" s="24">
        <v>652276.15873348282</v>
      </c>
      <c r="G273" s="24">
        <v>629355.53528796742</v>
      </c>
      <c r="H273" s="24">
        <v>22920.623445515404</v>
      </c>
      <c r="I273" s="24">
        <v>-63861.679006924322</v>
      </c>
      <c r="J273" s="24">
        <v>-40941.055561408917</v>
      </c>
      <c r="K273" s="24">
        <v>25597.890327160432</v>
      </c>
      <c r="L273" s="24"/>
      <c r="M273" s="23">
        <f t="shared" si="4"/>
        <v>7.2975675273089077E-4</v>
      </c>
      <c r="N273" s="28">
        <v>1168</v>
      </c>
      <c r="O273" s="29" t="s">
        <v>505</v>
      </c>
      <c r="U273" s="94"/>
      <c r="V273" s="94"/>
    </row>
    <row r="274" spans="1:22" ht="13.2" customHeight="1">
      <c r="A274" s="25"/>
      <c r="B274" s="26"/>
      <c r="C274" s="27" t="s">
        <v>1478</v>
      </c>
      <c r="D274" s="24">
        <v>7849011.2328114351</v>
      </c>
      <c r="E274" s="22">
        <v>8.1610839570496641E-2</v>
      </c>
      <c r="F274" s="24">
        <v>7810956.4113091249</v>
      </c>
      <c r="G274" s="24">
        <v>7795972.7902225899</v>
      </c>
      <c r="H274" s="24">
        <v>14983.621086535044</v>
      </c>
      <c r="I274" s="24">
        <v>-764738.65309542429</v>
      </c>
      <c r="J274" s="24">
        <v>-749755.03200888925</v>
      </c>
      <c r="K274" s="24">
        <v>306532.75133518694</v>
      </c>
      <c r="L274" s="24"/>
      <c r="M274" s="23">
        <f t="shared" si="4"/>
        <v>8.7387805151537268E-3</v>
      </c>
      <c r="N274" s="28">
        <v>1173</v>
      </c>
      <c r="O274" s="29" t="s">
        <v>509</v>
      </c>
      <c r="U274" s="94"/>
      <c r="V274" s="94"/>
    </row>
    <row r="275" spans="1:22" ht="13.2" customHeight="1">
      <c r="A275" s="25"/>
      <c r="B275" s="26"/>
      <c r="C275" s="27" t="s">
        <v>1479</v>
      </c>
      <c r="D275" s="24">
        <v>1228627.428129493</v>
      </c>
      <c r="E275" s="22">
        <v>1.2207675588903122E-2</v>
      </c>
      <c r="F275" s="24">
        <v>1222670.6017110446</v>
      </c>
      <c r="G275" s="24">
        <v>1225458.6683277662</v>
      </c>
      <c r="H275" s="24">
        <v>-2788.0666167216841</v>
      </c>
      <c r="I275" s="24">
        <v>-119706.65561237786</v>
      </c>
      <c r="J275" s="24">
        <v>-122494.72222909954</v>
      </c>
      <c r="K275" s="24">
        <v>47982.419025728508</v>
      </c>
      <c r="L275" s="24"/>
      <c r="M275" s="23">
        <f t="shared" si="4"/>
        <v>1.3679054738052238E-3</v>
      </c>
      <c r="N275" s="28">
        <v>1181</v>
      </c>
      <c r="O275" s="29" t="s">
        <v>755</v>
      </c>
      <c r="U275" s="94"/>
      <c r="V275" s="94"/>
    </row>
    <row r="276" spans="1:22" ht="13.2" customHeight="1">
      <c r="A276" s="25"/>
      <c r="B276" s="26"/>
      <c r="C276" s="27" t="s">
        <v>1480</v>
      </c>
      <c r="D276" s="24">
        <v>710794.24696468771</v>
      </c>
      <c r="E276" s="22">
        <v>8.3998147970117953E-2</v>
      </c>
      <c r="F276" s="24">
        <v>707348.06152924895</v>
      </c>
      <c r="G276" s="24">
        <v>733905.18710048753</v>
      </c>
      <c r="H276" s="24">
        <v>-26557.125571238576</v>
      </c>
      <c r="I276" s="24">
        <v>-69253.542762105324</v>
      </c>
      <c r="J276" s="24">
        <v>-95810.6683333439</v>
      </c>
      <c r="K276" s="24">
        <v>27759.129104630556</v>
      </c>
      <c r="L276" s="24"/>
      <c r="M276" s="23">
        <f t="shared" si="4"/>
        <v>7.9137036900805817E-4</v>
      </c>
      <c r="N276" s="28">
        <v>1192</v>
      </c>
      <c r="O276" s="29" t="s">
        <v>1148</v>
      </c>
      <c r="U276" s="94"/>
      <c r="V276" s="94"/>
    </row>
    <row r="277" spans="1:22" ht="13.2" customHeight="1">
      <c r="A277" s="25"/>
      <c r="B277" s="26"/>
      <c r="C277" s="27" t="s">
        <v>1481</v>
      </c>
      <c r="D277" s="24">
        <v>2717041.0157998824</v>
      </c>
      <c r="E277" s="22">
        <v>1.7729019460181128E-2</v>
      </c>
      <c r="F277" s="24">
        <v>2703867.8264892995</v>
      </c>
      <c r="G277" s="24">
        <v>2683276.8862683862</v>
      </c>
      <c r="H277" s="24">
        <v>20590.940220913384</v>
      </c>
      <c r="I277" s="24">
        <v>-264724.59080474137</v>
      </c>
      <c r="J277" s="24">
        <v>-244133.65058382798</v>
      </c>
      <c r="K277" s="24">
        <v>106110.44287744845</v>
      </c>
      <c r="L277" s="24"/>
      <c r="M277" s="23">
        <f t="shared" si="4"/>
        <v>3.0250466438994737E-3</v>
      </c>
      <c r="N277" s="28">
        <v>1193</v>
      </c>
      <c r="O277" s="29" t="s">
        <v>824</v>
      </c>
      <c r="U277" s="94"/>
      <c r="V277" s="94"/>
    </row>
    <row r="278" spans="1:22" ht="13.2" customHeight="1">
      <c r="A278" s="25"/>
      <c r="B278" s="26"/>
      <c r="C278" s="27" t="s">
        <v>1482</v>
      </c>
      <c r="D278" s="24">
        <v>851723.43723649019</v>
      </c>
      <c r="E278" s="22">
        <v>-1.2747721846210425E-2</v>
      </c>
      <c r="F278" s="24">
        <v>847593.97654239985</v>
      </c>
      <c r="G278" s="24">
        <v>858963.44393999223</v>
      </c>
      <c r="H278" s="24">
        <v>-11369.46739759238</v>
      </c>
      <c r="I278" s="24">
        <v>-82984.444139817264</v>
      </c>
      <c r="J278" s="24">
        <v>-94353.911537409644</v>
      </c>
      <c r="K278" s="24">
        <v>33262.932215125293</v>
      </c>
      <c r="L278" s="24"/>
      <c r="M278" s="23">
        <f t="shared" si="4"/>
        <v>9.4827538868943421E-4</v>
      </c>
      <c r="N278" s="28">
        <v>1203</v>
      </c>
      <c r="O278" s="29" t="s">
        <v>830</v>
      </c>
      <c r="U278" s="94"/>
      <c r="V278" s="94"/>
    </row>
    <row r="279" spans="1:22" ht="13.2" customHeight="1">
      <c r="A279" s="25"/>
      <c r="B279" s="26"/>
      <c r="C279" s="27" t="s">
        <v>1483</v>
      </c>
      <c r="D279" s="24">
        <v>517353.72084169486</v>
      </c>
      <c r="E279" s="22">
        <v>1.3240116136693292E-2</v>
      </c>
      <c r="F279" s="24">
        <v>514845.40445428994</v>
      </c>
      <c r="G279" s="24">
        <v>507025.56781472836</v>
      </c>
      <c r="H279" s="24">
        <v>7819.836639561574</v>
      </c>
      <c r="I279" s="24">
        <v>-50406.398451371511</v>
      </c>
      <c r="J279" s="24">
        <v>-42586.561811809937</v>
      </c>
      <c r="K279" s="24">
        <v>20204.565232390061</v>
      </c>
      <c r="L279" s="24"/>
      <c r="M279" s="23">
        <f t="shared" si="4"/>
        <v>5.7600129252386009E-4</v>
      </c>
      <c r="N279" s="28">
        <v>1210</v>
      </c>
      <c r="O279" s="29" t="s">
        <v>832</v>
      </c>
      <c r="U279" s="94"/>
      <c r="V279" s="94"/>
    </row>
    <row r="280" spans="1:22" ht="13.2" customHeight="1">
      <c r="A280" s="25"/>
      <c r="B280" s="26"/>
      <c r="C280" s="27" t="s">
        <v>1484</v>
      </c>
      <c r="D280" s="24">
        <v>1589184.2213138356</v>
      </c>
      <c r="E280" s="22">
        <v>2.4087641299452622E-2</v>
      </c>
      <c r="F280" s="24">
        <v>1581479.2862484383</v>
      </c>
      <c r="G280" s="24">
        <v>1569408.5097183634</v>
      </c>
      <c r="H280" s="24">
        <v>12070.776530074887</v>
      </c>
      <c r="I280" s="24">
        <v>-154836.13985002946</v>
      </c>
      <c r="J280" s="24">
        <v>-142765.36331995457</v>
      </c>
      <c r="K280" s="24">
        <v>62063.48765324791</v>
      </c>
      <c r="L280" s="24"/>
      <c r="M280" s="23">
        <f t="shared" si="4"/>
        <v>1.7693352316980597E-3</v>
      </c>
      <c r="N280" s="28">
        <v>1215</v>
      </c>
      <c r="O280" s="29" t="s">
        <v>834</v>
      </c>
      <c r="U280" s="94"/>
      <c r="V280" s="94"/>
    </row>
    <row r="281" spans="1:22" ht="13.2" customHeight="1">
      <c r="A281" s="25"/>
      <c r="B281" s="26"/>
      <c r="C281" s="27" t="s">
        <v>1485</v>
      </c>
      <c r="D281" s="24">
        <v>2920627.3982061925</v>
      </c>
      <c r="E281" s="22">
        <v>2.7542092471008806E-2</v>
      </c>
      <c r="F281" s="24">
        <v>2906467.1490975055</v>
      </c>
      <c r="G281" s="24">
        <v>2889782.999790722</v>
      </c>
      <c r="H281" s="24">
        <v>16684.149306783453</v>
      </c>
      <c r="I281" s="24">
        <v>-284560.25815850112</v>
      </c>
      <c r="J281" s="24">
        <v>-267876.10885171767</v>
      </c>
      <c r="K281" s="24">
        <v>114061.23974629566</v>
      </c>
      <c r="L281" s="24"/>
      <c r="M281" s="23">
        <f t="shared" si="4"/>
        <v>3.2517117178753768E-3</v>
      </c>
      <c r="N281" s="28">
        <v>1216</v>
      </c>
      <c r="O281" s="29" t="s">
        <v>836</v>
      </c>
      <c r="U281" s="94"/>
      <c r="V281" s="94"/>
    </row>
    <row r="282" spans="1:22" ht="13.2" customHeight="1">
      <c r="A282" s="25"/>
      <c r="B282" s="26"/>
      <c r="C282" s="27" t="s">
        <v>1486</v>
      </c>
      <c r="D282" s="24">
        <v>565886.25881557574</v>
      </c>
      <c r="E282" s="22">
        <v>1.6338947335192922E-2</v>
      </c>
      <c r="F282" s="24">
        <v>563142.63927789254</v>
      </c>
      <c r="G282" s="24">
        <v>568374.76968623162</v>
      </c>
      <c r="H282" s="24">
        <v>-5232.130408339086</v>
      </c>
      <c r="I282" s="24">
        <v>-55134.982297231814</v>
      </c>
      <c r="J282" s="24">
        <v>-60367.1127055709</v>
      </c>
      <c r="K282" s="24">
        <v>22099.939306034292</v>
      </c>
      <c r="L282" s="24"/>
      <c r="M282" s="23">
        <f t="shared" si="4"/>
        <v>6.3003551220036766E-4</v>
      </c>
      <c r="N282" s="28">
        <v>1219</v>
      </c>
      <c r="O282" s="29" t="s">
        <v>838</v>
      </c>
      <c r="U282" s="94"/>
      <c r="V282" s="94"/>
    </row>
    <row r="283" spans="1:22" ht="13.2" customHeight="1">
      <c r="A283" s="25"/>
      <c r="B283" s="26"/>
      <c r="C283" s="27" t="s">
        <v>1487</v>
      </c>
      <c r="D283" s="24">
        <v>512692.70593805338</v>
      </c>
      <c r="E283" s="22">
        <v>-2.4920684265778315E-2</v>
      </c>
      <c r="F283" s="24">
        <v>510206.98782257293</v>
      </c>
      <c r="G283" s="24">
        <v>510613.03481542208</v>
      </c>
      <c r="H283" s="24">
        <v>-406.04699284915114</v>
      </c>
      <c r="I283" s="24">
        <v>-49952.270134601124</v>
      </c>
      <c r="J283" s="24">
        <v>-50358.317127450275</v>
      </c>
      <c r="K283" s="24">
        <v>20022.535460734889</v>
      </c>
      <c r="L283" s="24"/>
      <c r="M283" s="23">
        <f t="shared" si="4"/>
        <v>5.7081190178244901E-4</v>
      </c>
      <c r="N283" s="28">
        <v>1225</v>
      </c>
      <c r="O283" s="29" t="s">
        <v>840</v>
      </c>
      <c r="U283" s="94"/>
      <c r="V283" s="94"/>
    </row>
    <row r="284" spans="1:22" ht="13.2" customHeight="1">
      <c r="A284" s="25"/>
      <c r="B284" s="26"/>
      <c r="C284" s="27" t="s">
        <v>1488</v>
      </c>
      <c r="D284" s="24">
        <v>256916.71599786924</v>
      </c>
      <c r="E284" s="22">
        <v>3.6260677871649882E-2</v>
      </c>
      <c r="F284" s="24">
        <v>255671.09161560467</v>
      </c>
      <c r="G284" s="24">
        <v>251707.46407944695</v>
      </c>
      <c r="H284" s="24">
        <v>3963.6275361577282</v>
      </c>
      <c r="I284" s="24">
        <v>-25031.706226713497</v>
      </c>
      <c r="J284" s="24">
        <v>-21068.078690555769</v>
      </c>
      <c r="K284" s="24">
        <v>10033.542504005189</v>
      </c>
      <c r="L284" s="24"/>
      <c r="M284" s="23">
        <f t="shared" si="4"/>
        <v>2.8604097066316437E-4</v>
      </c>
      <c r="N284" s="28">
        <v>1230</v>
      </c>
      <c r="O284" s="29" t="s">
        <v>842</v>
      </c>
      <c r="U284" s="94"/>
      <c r="V284" s="94"/>
    </row>
    <row r="285" spans="1:22" ht="13.2" customHeight="1">
      <c r="A285" s="25"/>
      <c r="B285" s="26"/>
      <c r="C285" s="27" t="s">
        <v>1489</v>
      </c>
      <c r="D285" s="24">
        <v>11399602.693992907</v>
      </c>
      <c r="E285" s="22">
        <v>6.169178109422635E-3</v>
      </c>
      <c r="F285" s="24">
        <v>11344333.331668174</v>
      </c>
      <c r="G285" s="24">
        <v>11320712.844965577</v>
      </c>
      <c r="H285" s="24">
        <v>23620.486702596769</v>
      </c>
      <c r="I285" s="24">
        <v>-1110677.0714742001</v>
      </c>
      <c r="J285" s="24">
        <v>-1087056.5847716033</v>
      </c>
      <c r="K285" s="24">
        <v>445196.40426938387</v>
      </c>
      <c r="L285" s="24"/>
      <c r="M285" s="23">
        <f t="shared" si="4"/>
        <v>1.2691869453100118E-2</v>
      </c>
      <c r="N285" s="28">
        <v>1236</v>
      </c>
      <c r="O285" s="29" t="s">
        <v>844</v>
      </c>
      <c r="U285" s="94"/>
      <c r="V285" s="94"/>
    </row>
    <row r="286" spans="1:22" ht="13.2" customHeight="1">
      <c r="A286" s="25"/>
      <c r="B286" s="26"/>
      <c r="C286" s="27" t="s">
        <v>1490</v>
      </c>
      <c r="D286" s="24">
        <v>331670.09175515454</v>
      </c>
      <c r="E286" s="22">
        <v>2.5044681507746747E-2</v>
      </c>
      <c r="F286" s="24">
        <v>330062.03619694174</v>
      </c>
      <c r="G286" s="24">
        <v>322113.41638313263</v>
      </c>
      <c r="H286" s="24">
        <v>7948.6198138091131</v>
      </c>
      <c r="I286" s="24">
        <v>-32315.017996224873</v>
      </c>
      <c r="J286" s="24">
        <v>-24366.39818241576</v>
      </c>
      <c r="K286" s="24">
        <v>12952.936713390978</v>
      </c>
      <c r="L286" s="24"/>
      <c r="M286" s="23">
        <f t="shared" si="4"/>
        <v>3.6926844023014847E-4</v>
      </c>
      <c r="N286" s="28">
        <v>1244</v>
      </c>
      <c r="O286" s="29" t="s">
        <v>848</v>
      </c>
      <c r="U286" s="94"/>
      <c r="V286" s="94"/>
    </row>
    <row r="287" spans="1:22" ht="13.2" customHeight="1">
      <c r="A287" s="25"/>
      <c r="B287" s="26"/>
      <c r="C287" s="27" t="s">
        <v>1491</v>
      </c>
      <c r="D287" s="24">
        <v>25512110.847680885</v>
      </c>
      <c r="E287" s="22">
        <v>1.5245110253491179E-2</v>
      </c>
      <c r="F287" s="24">
        <v>25388418.984380051</v>
      </c>
      <c r="G287" s="24">
        <v>25428483.772664554</v>
      </c>
      <c r="H287" s="24">
        <v>-40064.788284502923</v>
      </c>
      <c r="I287" s="24">
        <v>-2485675.8015223695</v>
      </c>
      <c r="J287" s="24">
        <v>-2525740.5898068724</v>
      </c>
      <c r="K287" s="24">
        <v>996341.74274289317</v>
      </c>
      <c r="L287" s="24"/>
      <c r="M287" s="23">
        <f t="shared" si="4"/>
        <v>2.8404181184525996E-2</v>
      </c>
      <c r="N287" s="28">
        <v>2026</v>
      </c>
      <c r="O287" s="29" t="s">
        <v>553</v>
      </c>
      <c r="U287" s="94"/>
      <c r="V287" s="94"/>
    </row>
    <row r="288" spans="1:22" ht="13.2" customHeight="1">
      <c r="A288" s="25"/>
      <c r="B288" s="26"/>
      <c r="C288" s="27" t="s">
        <v>1492</v>
      </c>
      <c r="D288" s="24">
        <v>3329139.6803938821</v>
      </c>
      <c r="E288" s="22">
        <v>2.7604523573514506E-3</v>
      </c>
      <c r="F288" s="24">
        <v>3312998.8172283359</v>
      </c>
      <c r="G288" s="24">
        <v>3299261.8890098371</v>
      </c>
      <c r="H288" s="24">
        <v>13736.928218498826</v>
      </c>
      <c r="I288" s="24">
        <v>-324362.1036632185</v>
      </c>
      <c r="J288" s="24">
        <v>-310625.17544471967</v>
      </c>
      <c r="K288" s="24">
        <v>130015.14656321271</v>
      </c>
      <c r="L288" s="24"/>
      <c r="M288" s="23">
        <f t="shared" si="4"/>
        <v>3.7065332318081657E-3</v>
      </c>
      <c r="N288" s="28">
        <v>1279</v>
      </c>
      <c r="O288" s="29" t="s">
        <v>298</v>
      </c>
      <c r="U288" s="94"/>
      <c r="V288" s="94"/>
    </row>
    <row r="289" spans="1:22" ht="13.2" customHeight="1">
      <c r="A289" s="25"/>
      <c r="B289" s="26"/>
      <c r="C289" s="27" t="s">
        <v>1493</v>
      </c>
      <c r="D289" s="24">
        <v>451539.97115157678</v>
      </c>
      <c r="E289" s="22">
        <v>0.12618405703291091</v>
      </c>
      <c r="F289" s="24">
        <v>449350.7434267521</v>
      </c>
      <c r="G289" s="24">
        <v>455246.49357694335</v>
      </c>
      <c r="H289" s="24">
        <v>-5895.7501501912484</v>
      </c>
      <c r="I289" s="24">
        <v>-43994.085256712919</v>
      </c>
      <c r="J289" s="24">
        <v>-49889.835406904167</v>
      </c>
      <c r="K289" s="24">
        <v>17634.296294072967</v>
      </c>
      <c r="L289" s="24"/>
      <c r="M289" s="23">
        <f t="shared" si="4"/>
        <v>5.0272685115002578E-4</v>
      </c>
      <c r="N289" s="28">
        <v>1280</v>
      </c>
      <c r="O289" s="29" t="s">
        <v>777</v>
      </c>
      <c r="U289" s="94"/>
      <c r="V289" s="94"/>
    </row>
    <row r="290" spans="1:22" ht="13.2" customHeight="1">
      <c r="A290" s="25"/>
      <c r="B290" s="26"/>
      <c r="C290" s="27" t="s">
        <v>1494</v>
      </c>
      <c r="D290" s="24">
        <v>336887.9572589345</v>
      </c>
      <c r="E290" s="22">
        <v>-1.6105332453913435E-2</v>
      </c>
      <c r="F290" s="24">
        <v>335254.60361737339</v>
      </c>
      <c r="G290" s="24">
        <v>336585.41054137901</v>
      </c>
      <c r="H290" s="24">
        <v>-1330.8069240056211</v>
      </c>
      <c r="I290" s="24">
        <v>-32823.400940144355</v>
      </c>
      <c r="J290" s="24">
        <v>-34154.207864149976</v>
      </c>
      <c r="K290" s="24">
        <v>13156.713548654561</v>
      </c>
      <c r="L290" s="24"/>
      <c r="M290" s="23">
        <f t="shared" si="4"/>
        <v>3.7507780653663449E-4</v>
      </c>
      <c r="N290" s="28">
        <v>2363</v>
      </c>
      <c r="O290" s="29" t="s">
        <v>1199</v>
      </c>
      <c r="U290" s="94"/>
      <c r="V290" s="94"/>
    </row>
    <row r="291" spans="1:22" ht="13.2" customHeight="1">
      <c r="A291" s="25"/>
      <c r="B291" s="26"/>
      <c r="C291" s="27" t="s">
        <v>1495</v>
      </c>
      <c r="D291" s="24">
        <v>845002.11827982776</v>
      </c>
      <c r="E291" s="22">
        <v>3.5140877845036389E-2</v>
      </c>
      <c r="F291" s="24">
        <v>840905.24495063839</v>
      </c>
      <c r="G291" s="24">
        <v>823442.53717022389</v>
      </c>
      <c r="H291" s="24">
        <v>17462.707780414494</v>
      </c>
      <c r="I291" s="24">
        <v>-82329.577908456078</v>
      </c>
      <c r="J291" s="24">
        <v>-64866.870128041584</v>
      </c>
      <c r="K291" s="24">
        <v>33000.43999396827</v>
      </c>
      <c r="L291" s="24"/>
      <c r="M291" s="23">
        <f t="shared" si="4"/>
        <v>9.4079213641823356E-4</v>
      </c>
      <c r="N291" s="28">
        <v>1290</v>
      </c>
      <c r="O291" s="29" t="s">
        <v>779</v>
      </c>
      <c r="U291" s="94"/>
      <c r="V291" s="94"/>
    </row>
    <row r="292" spans="1:22" ht="13.2" customHeight="1">
      <c r="A292" s="25"/>
      <c r="B292" s="26"/>
      <c r="C292" s="27" t="s">
        <v>1496</v>
      </c>
      <c r="D292" s="24">
        <v>659690.29180063086</v>
      </c>
      <c r="E292" s="22">
        <v>-7.5722927293225828E-3</v>
      </c>
      <c r="F292" s="24">
        <v>656491.87666824635</v>
      </c>
      <c r="G292" s="24">
        <v>664158.17921808292</v>
      </c>
      <c r="H292" s="24">
        <v>-7666.3025498365751</v>
      </c>
      <c r="I292" s="24">
        <v>-64274.422630815694</v>
      </c>
      <c r="J292" s="24">
        <v>-71940.725180652269</v>
      </c>
      <c r="K292" s="24">
        <v>25763.331733993167</v>
      </c>
      <c r="L292" s="24"/>
      <c r="M292" s="23">
        <f t="shared" si="4"/>
        <v>7.3447323452975946E-4</v>
      </c>
      <c r="N292" s="28">
        <v>1294</v>
      </c>
      <c r="O292" s="29" t="s">
        <v>781</v>
      </c>
      <c r="U292" s="94"/>
      <c r="V292" s="94"/>
    </row>
    <row r="293" spans="1:22" ht="13.2" customHeight="1">
      <c r="A293" s="25"/>
      <c r="B293" s="26"/>
      <c r="C293" s="27" t="s">
        <v>1497</v>
      </c>
      <c r="D293" s="24">
        <v>640960.82078679733</v>
      </c>
      <c r="E293" s="22">
        <v>3.7458194442352655E-2</v>
      </c>
      <c r="F293" s="24">
        <v>637853.21284720732</v>
      </c>
      <c r="G293" s="24">
        <v>614856.70021643059</v>
      </c>
      <c r="H293" s="24">
        <v>22996.512630776735</v>
      </c>
      <c r="I293" s="24">
        <v>-62449.587627849542</v>
      </c>
      <c r="J293" s="24">
        <v>-39453.074997072807</v>
      </c>
      <c r="K293" s="24">
        <v>25031.877018152914</v>
      </c>
      <c r="L293" s="24"/>
      <c r="M293" s="23">
        <f t="shared" si="4"/>
        <v>7.136205778702022E-4</v>
      </c>
      <c r="N293" s="28">
        <v>1297</v>
      </c>
      <c r="O293" s="29" t="s">
        <v>783</v>
      </c>
      <c r="U293" s="94"/>
      <c r="V293" s="94"/>
    </row>
    <row r="294" spans="1:22" ht="13.2" customHeight="1">
      <c r="A294" s="25"/>
      <c r="B294" s="26"/>
      <c r="C294" s="27" t="s">
        <v>1498</v>
      </c>
      <c r="D294" s="24">
        <v>5187803.6527284048</v>
      </c>
      <c r="E294" s="22">
        <v>-2.8494991507045375E-3</v>
      </c>
      <c r="F294" s="24">
        <v>5162651.3200156773</v>
      </c>
      <c r="G294" s="24">
        <v>5222641.921383772</v>
      </c>
      <c r="H294" s="24">
        <v>-59990.601368094794</v>
      </c>
      <c r="I294" s="24">
        <v>-505453.98142970825</v>
      </c>
      <c r="J294" s="24">
        <v>-565444.58279780298</v>
      </c>
      <c r="K294" s="24">
        <v>202602.80943539506</v>
      </c>
      <c r="L294" s="24"/>
      <c r="M294" s="23">
        <f t="shared" si="4"/>
        <v>5.7758966234359374E-3</v>
      </c>
      <c r="N294" s="28">
        <v>2027</v>
      </c>
      <c r="O294" s="29" t="s">
        <v>555</v>
      </c>
      <c r="U294" s="94"/>
      <c r="V294" s="94"/>
    </row>
    <row r="295" spans="1:22" ht="13.2" customHeight="1">
      <c r="A295" s="25"/>
      <c r="B295" s="26"/>
      <c r="C295" s="27" t="s">
        <v>1499</v>
      </c>
      <c r="D295" s="24">
        <v>980418.73958794202</v>
      </c>
      <c r="E295" s="22">
        <v>-6.3401947031450634E-3</v>
      </c>
      <c r="F295" s="24">
        <v>975665.31791151839</v>
      </c>
      <c r="G295" s="24">
        <v>966858.72612445871</v>
      </c>
      <c r="H295" s="24">
        <v>8806.591787059675</v>
      </c>
      <c r="I295" s="24">
        <v>-95523.383027882184</v>
      </c>
      <c r="J295" s="24">
        <v>-86716.791240822509</v>
      </c>
      <c r="K295" s="24">
        <v>38288.957015394808</v>
      </c>
      <c r="L295" s="24"/>
      <c r="M295" s="23">
        <f t="shared" si="4"/>
        <v>1.0915596785474129E-3</v>
      </c>
      <c r="N295" s="28">
        <v>87</v>
      </c>
      <c r="O295" s="29" t="s">
        <v>431</v>
      </c>
      <c r="U295" s="94"/>
      <c r="V295" s="94"/>
    </row>
    <row r="296" spans="1:22" ht="13.2" customHeight="1">
      <c r="A296" s="25"/>
      <c r="B296" s="26"/>
      <c r="C296" s="27" t="s">
        <v>1500</v>
      </c>
      <c r="D296" s="24">
        <v>590034.96666110528</v>
      </c>
      <c r="E296" s="22">
        <v>2.9469186193181729E-2</v>
      </c>
      <c r="F296" s="24">
        <v>587174.26552685979</v>
      </c>
      <c r="G296" s="24">
        <v>569099.92169362912</v>
      </c>
      <c r="H296" s="24">
        <v>18074.343833230669</v>
      </c>
      <c r="I296" s="24">
        <v>-57487.82009603444</v>
      </c>
      <c r="J296" s="24">
        <v>-39413.476262803772</v>
      </c>
      <c r="K296" s="24">
        <v>23043.035147983843</v>
      </c>
      <c r="L296" s="24"/>
      <c r="M296" s="23">
        <f t="shared" si="4"/>
        <v>6.5692173408580439E-4</v>
      </c>
      <c r="N296" s="28">
        <v>129</v>
      </c>
      <c r="O296" s="29" t="s">
        <v>1110</v>
      </c>
      <c r="U296" s="94"/>
      <c r="V296" s="94"/>
    </row>
    <row r="297" spans="1:22" ht="13.2" customHeight="1">
      <c r="A297" s="25"/>
      <c r="B297" s="26"/>
      <c r="C297" s="27" t="s">
        <v>1501</v>
      </c>
      <c r="D297" s="24">
        <v>1170131.8030231015</v>
      </c>
      <c r="E297" s="22">
        <v>9.5789959617400555E-3</v>
      </c>
      <c r="F297" s="24">
        <v>1164458.584374608</v>
      </c>
      <c r="G297" s="24">
        <v>1159919.1525430654</v>
      </c>
      <c r="H297" s="24">
        <v>4539.4318315426353</v>
      </c>
      <c r="I297" s="24">
        <v>-114007.35614280459</v>
      </c>
      <c r="J297" s="24">
        <v>-109467.92431126196</v>
      </c>
      <c r="K297" s="24">
        <v>45697.949762902492</v>
      </c>
      <c r="L297" s="24"/>
      <c r="M297" s="23">
        <f t="shared" si="4"/>
        <v>1.3027787446237735E-3</v>
      </c>
      <c r="N297" s="28">
        <v>161</v>
      </c>
      <c r="O297" s="29" t="s">
        <v>449</v>
      </c>
      <c r="U297" s="94"/>
      <c r="V297" s="94"/>
    </row>
    <row r="298" spans="1:22" ht="13.2" customHeight="1">
      <c r="A298" s="25"/>
      <c r="B298" s="26"/>
      <c r="C298" s="27" t="s">
        <v>1502</v>
      </c>
      <c r="D298" s="24">
        <v>1470695.3000842279</v>
      </c>
      <c r="E298" s="22">
        <v>4.4808065576329437E-3</v>
      </c>
      <c r="F298" s="24">
        <v>1463564.8418049696</v>
      </c>
      <c r="G298" s="24">
        <v>1461704.2453668143</v>
      </c>
      <c r="H298" s="24">
        <v>1860.5964381552767</v>
      </c>
      <c r="I298" s="24">
        <v>-143291.62101317674</v>
      </c>
      <c r="J298" s="24">
        <v>-141431.02457502147</v>
      </c>
      <c r="K298" s="24">
        <v>57436.059567093907</v>
      </c>
      <c r="L298" s="24"/>
      <c r="M298" s="23">
        <f t="shared" si="4"/>
        <v>1.6374143253074095E-3</v>
      </c>
      <c r="N298" s="28">
        <v>170</v>
      </c>
      <c r="O298" s="29" t="s">
        <v>455</v>
      </c>
      <c r="U298" s="94"/>
      <c r="V298" s="94"/>
    </row>
    <row r="299" spans="1:22" ht="13.2" customHeight="1">
      <c r="A299" s="25"/>
      <c r="B299" s="26"/>
      <c r="C299" s="27" t="s">
        <v>1503</v>
      </c>
      <c r="D299" s="24">
        <v>664385.19820449897</v>
      </c>
      <c r="E299" s="22">
        <v>-2.258880267438701E-3</v>
      </c>
      <c r="F299" s="24">
        <v>661164.02048204176</v>
      </c>
      <c r="G299" s="24">
        <v>659860.14377287938</v>
      </c>
      <c r="H299" s="24">
        <v>1303.876709162374</v>
      </c>
      <c r="I299" s="24">
        <v>-64731.853037424647</v>
      </c>
      <c r="J299" s="24">
        <v>-63427.976328262273</v>
      </c>
      <c r="K299" s="24">
        <v>25946.685093359352</v>
      </c>
      <c r="L299" s="24"/>
      <c r="M299" s="23">
        <f t="shared" si="4"/>
        <v>7.3970035873504572E-4</v>
      </c>
      <c r="N299" s="28">
        <v>183</v>
      </c>
      <c r="O299" s="29" t="s">
        <v>1155</v>
      </c>
      <c r="U299" s="94"/>
      <c r="V299" s="94"/>
    </row>
    <row r="300" spans="1:22" ht="13.2" customHeight="1">
      <c r="A300" s="25"/>
      <c r="B300" s="26"/>
      <c r="C300" s="27" t="s">
        <v>1504</v>
      </c>
      <c r="D300" s="24">
        <v>3296791.9199325223</v>
      </c>
      <c r="E300" s="22">
        <v>1.0394347648575719E-2</v>
      </c>
      <c r="F300" s="24">
        <v>3280807.8903112081</v>
      </c>
      <c r="G300" s="24">
        <v>3301736.0843969528</v>
      </c>
      <c r="H300" s="24">
        <v>-20928.194085744675</v>
      </c>
      <c r="I300" s="24">
        <v>-321210.42225620733</v>
      </c>
      <c r="J300" s="24">
        <v>-342138.616341952</v>
      </c>
      <c r="K300" s="24">
        <v>128751.8475667351</v>
      </c>
      <c r="L300" s="24"/>
      <c r="M300" s="23">
        <f t="shared" si="4"/>
        <v>3.6705185070939369E-3</v>
      </c>
      <c r="N300" s="28">
        <v>211</v>
      </c>
      <c r="O300" s="29" t="s">
        <v>459</v>
      </c>
      <c r="U300" s="94"/>
      <c r="V300" s="94"/>
    </row>
    <row r="301" spans="1:22" ht="13.2" customHeight="1">
      <c r="A301" s="25"/>
      <c r="B301" s="26"/>
      <c r="C301" s="27" t="s">
        <v>1505</v>
      </c>
      <c r="D301" s="24">
        <v>6585102.5320891524</v>
      </c>
      <c r="E301" s="22">
        <v>5.0713515861207092E-3</v>
      </c>
      <c r="F301" s="24">
        <v>6553175.5932684392</v>
      </c>
      <c r="G301" s="24">
        <v>6521134.7147749169</v>
      </c>
      <c r="H301" s="24">
        <v>32040.878493522294</v>
      </c>
      <c r="I301" s="24">
        <v>-641594.50044274249</v>
      </c>
      <c r="J301" s="24">
        <v>-609553.62194922019</v>
      </c>
      <c r="K301" s="24">
        <v>257172.46887702189</v>
      </c>
      <c r="L301" s="24"/>
      <c r="M301" s="23">
        <f t="shared" si="4"/>
        <v>7.3315942595610032E-3</v>
      </c>
      <c r="N301" s="28">
        <v>244</v>
      </c>
      <c r="O301" s="29" t="s">
        <v>483</v>
      </c>
      <c r="U301" s="94"/>
      <c r="V301" s="94"/>
    </row>
    <row r="302" spans="1:22" ht="13.2" customHeight="1">
      <c r="A302" s="25"/>
      <c r="B302" s="26"/>
      <c r="C302" s="27" t="s">
        <v>1506</v>
      </c>
      <c r="D302" s="24">
        <v>6221104.1955943322</v>
      </c>
      <c r="E302" s="22">
        <v>1.9212224770189357E-2</v>
      </c>
      <c r="F302" s="24">
        <v>6190942.0512568457</v>
      </c>
      <c r="G302" s="24">
        <v>6163665.9105873071</v>
      </c>
      <c r="H302" s="24">
        <v>27276.140669538639</v>
      </c>
      <c r="I302" s="24">
        <v>-606129.70247986366</v>
      </c>
      <c r="J302" s="24">
        <v>-578853.56181032502</v>
      </c>
      <c r="K302" s="24">
        <v>242956.99532784944</v>
      </c>
      <c r="L302" s="24"/>
      <c r="M302" s="23">
        <f t="shared" si="4"/>
        <v>6.9263328226538811E-3</v>
      </c>
      <c r="N302" s="28">
        <v>267</v>
      </c>
      <c r="O302" s="29" t="s">
        <v>491</v>
      </c>
      <c r="U302" s="94"/>
      <c r="V302" s="94"/>
    </row>
    <row r="303" spans="1:22" ht="13.2" customHeight="1">
      <c r="A303" s="25"/>
      <c r="B303" s="26"/>
      <c r="C303" s="27" t="s">
        <v>1507</v>
      </c>
      <c r="D303" s="24">
        <v>476080.66993589397</v>
      </c>
      <c r="E303" s="22">
        <v>1.4157835273685748E-2</v>
      </c>
      <c r="F303" s="24">
        <v>473772.46010184829</v>
      </c>
      <c r="G303" s="24">
        <v>468946.63253866677</v>
      </c>
      <c r="H303" s="24">
        <v>4825.8275631815195</v>
      </c>
      <c r="I303" s="24">
        <v>-46385.11520656012</v>
      </c>
      <c r="J303" s="24">
        <v>-41559.2876433786</v>
      </c>
      <c r="K303" s="24">
        <v>18592.700823626728</v>
      </c>
      <c r="L303" s="24"/>
      <c r="M303" s="23">
        <f t="shared" si="4"/>
        <v>5.3004950033520631E-4</v>
      </c>
      <c r="N303" s="28">
        <v>439</v>
      </c>
      <c r="O303" s="29" t="s">
        <v>560</v>
      </c>
      <c r="U303" s="94"/>
      <c r="V303" s="94"/>
    </row>
    <row r="304" spans="1:22" ht="13.2" customHeight="1">
      <c r="A304" s="25"/>
      <c r="B304" s="26"/>
      <c r="C304" s="27" t="s">
        <v>1508</v>
      </c>
      <c r="D304" s="24">
        <v>1121599.2148544635</v>
      </c>
      <c r="E304" s="22">
        <v>-5.7041490154341457E-4</v>
      </c>
      <c r="F304" s="24">
        <v>1116161.2995996105</v>
      </c>
      <c r="G304" s="24">
        <v>1118555.0684196719</v>
      </c>
      <c r="H304" s="24">
        <v>-2393.7688200613484</v>
      </c>
      <c r="I304" s="24">
        <v>-109278.76740640843</v>
      </c>
      <c r="J304" s="24">
        <v>-111672.53622646978</v>
      </c>
      <c r="K304" s="24">
        <v>43802.573728968411</v>
      </c>
      <c r="L304" s="24"/>
      <c r="M304" s="23">
        <f t="shared" si="4"/>
        <v>1.2487444690623968E-3</v>
      </c>
      <c r="N304" s="28">
        <v>467</v>
      </c>
      <c r="O304" s="29" t="s">
        <v>573</v>
      </c>
      <c r="U304" s="94"/>
      <c r="V304" s="94"/>
    </row>
    <row r="305" spans="1:22" ht="13.2" customHeight="1">
      <c r="A305" s="25"/>
      <c r="B305" s="26"/>
      <c r="C305" s="27" t="s">
        <v>1509</v>
      </c>
      <c r="D305" s="24">
        <v>3106332.7114279489</v>
      </c>
      <c r="E305" s="22">
        <v>-2.5445568278895658E-3</v>
      </c>
      <c r="F305" s="24">
        <v>3091272.0963576054</v>
      </c>
      <c r="G305" s="24">
        <v>3096744.245732754</v>
      </c>
      <c r="H305" s="24">
        <v>-5472.1493751485832</v>
      </c>
      <c r="I305" s="24">
        <v>-302653.7513251559</v>
      </c>
      <c r="J305" s="24">
        <v>-308125.90070030448</v>
      </c>
      <c r="K305" s="24">
        <v>121313.7151105127</v>
      </c>
      <c r="L305" s="24"/>
      <c r="M305" s="23">
        <f t="shared" si="4"/>
        <v>3.4584687124327054E-3</v>
      </c>
      <c r="N305" s="28">
        <v>516</v>
      </c>
      <c r="O305" s="29" t="s">
        <v>1145</v>
      </c>
      <c r="U305" s="94"/>
      <c r="V305" s="94"/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2.77734375" style="44" customWidth="1"/>
    <col min="4" max="4" width="13.33203125" style="29" customWidth="1"/>
    <col min="5" max="5" width="8.332031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77734375" style="29" customWidth="1"/>
    <col min="10" max="10" width="14.2187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hidden="1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>
        <f>'2018 Kunta fi 7.9.'!K2</f>
        <v>43715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93">
        <f>'2018 Kunta fi 7.9.'!K3</f>
        <v>2018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38">
        <f>'2018 Kunta fi 7.9.'!D7</f>
        <v>30684507026.880009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38">
        <f>'2018 Kunta fi 7.9.'!D8</f>
        <v>30535737531.824001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1812</v>
      </c>
      <c r="B9" s="1"/>
      <c r="C9" s="20"/>
      <c r="D9" s="38">
        <f>'2018 Kunta fi 7.9.'!D9</f>
        <v>2989628614.1799998</v>
      </c>
      <c r="E9" s="1"/>
      <c r="F9" s="1"/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38">
        <f>'2018 Kunta fi 7.9.'!D10</f>
        <v>1198342833.6800001</v>
      </c>
      <c r="E10" s="1"/>
      <c r="F10" s="1"/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/>
      <c r="B12" s="18"/>
      <c r="C12" s="18" t="s">
        <v>56</v>
      </c>
      <c r="D12" s="18" t="s">
        <v>11</v>
      </c>
      <c r="E12" s="18" t="s">
        <v>1802</v>
      </c>
      <c r="F12" s="19" t="s">
        <v>1797</v>
      </c>
      <c r="G12" s="18" t="s">
        <v>33</v>
      </c>
      <c r="H12" s="18" t="s">
        <v>61</v>
      </c>
      <c r="I12" s="18" t="s">
        <v>1811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/>
      <c r="D15" s="24">
        <f>'2018 Srk fi 7.9.'!D15</f>
        <v>898181527.63999939</v>
      </c>
      <c r="E15" s="92">
        <f>'2018 Srk fi 7.9.'!E15</f>
        <v>1.8812153519367936E-2</v>
      </c>
      <c r="F15" s="24">
        <f>'2018 Srk fi 7.9.'!F15</f>
        <v>893826821.46145177</v>
      </c>
      <c r="G15" s="24">
        <f>'2018 Srk fi 7.9.'!G15</f>
        <v>894697109.68244338</v>
      </c>
      <c r="H15" s="24">
        <f>'2018 Srk fi 7.9.'!H15</f>
        <v>-870288.22099098458</v>
      </c>
      <c r="I15" s="24">
        <f>'2018 Srk fi 7.9.'!I15</f>
        <v>-87510912.051093161</v>
      </c>
      <c r="J15" s="24">
        <f>'2018 Srk fi 7.9.'!J15</f>
        <v>-88381200.272084162</v>
      </c>
      <c r="K15" s="24">
        <f>'2018 Srk fi 7.9.'!K15</f>
        <v>35077291.482906044</v>
      </c>
      <c r="L15" s="24">
        <v>701505680.25</v>
      </c>
      <c r="M15" s="23">
        <v>2.9313179627423636E-2</v>
      </c>
      <c r="N15" s="1"/>
    </row>
    <row r="16" spans="1:33" ht="11.4">
      <c r="A16" s="25"/>
      <c r="B16" s="26"/>
      <c r="C16" s="27" t="s">
        <v>1510</v>
      </c>
      <c r="D16" s="24">
        <f>'2018 Srk fi 7.9.'!D16</f>
        <v>196266.27011018887</v>
      </c>
      <c r="E16" s="92">
        <f>'2018 Srk fi 7.9.'!E16</f>
        <v>-3.2184273348320636E-2</v>
      </c>
      <c r="F16" s="24">
        <f>'2018 Srk fi 7.9.'!F16</f>
        <v>195314.70084185287</v>
      </c>
      <c r="G16" s="24">
        <f>'2018 Srk fi 7.9.'!G16</f>
        <v>196183.72455879711</v>
      </c>
      <c r="H16" s="24">
        <f>'2018 Srk fi 7.9.'!H16</f>
        <v>-869.02371694424073</v>
      </c>
      <c r="I16" s="24">
        <f>'2018 Srk fi 7.9.'!I16</f>
        <v>-19122.459963452879</v>
      </c>
      <c r="J16" s="24">
        <f>'2018 Srk fi 7.9.'!J16</f>
        <v>-19991.483680397119</v>
      </c>
      <c r="K16" s="24">
        <f>'2018 Srk fi 7.9.'!K16</f>
        <v>7664.9195658778199</v>
      </c>
      <c r="L16" s="24"/>
      <c r="M16" s="23">
        <v>3.2344975291232806E-3</v>
      </c>
      <c r="N16" s="28">
        <v>2022</v>
      </c>
      <c r="O16" s="29" t="s">
        <v>545</v>
      </c>
      <c r="Q16" s="91" t="s">
        <v>1510</v>
      </c>
    </row>
    <row r="17" spans="1:17" ht="11.4">
      <c r="A17" s="25"/>
      <c r="B17" s="26"/>
      <c r="C17" s="27" t="s">
        <v>1511</v>
      </c>
      <c r="D17" s="24">
        <f>'2018 Srk fi 7.9.'!D17</f>
        <v>2881463.9526441749</v>
      </c>
      <c r="E17" s="92">
        <f>'2018 Srk fi 7.9.'!E17</f>
        <v>1.0968360460668292E-2</v>
      </c>
      <c r="F17" s="24">
        <f>'2018 Srk fi 7.9.'!F17</f>
        <v>2867493.5819655312</v>
      </c>
      <c r="G17" s="24">
        <f>'2018 Srk fi 7.9.'!G17</f>
        <v>2839898.0888038459</v>
      </c>
      <c r="H17" s="24">
        <f>'2018 Srk fi 7.9.'!H17</f>
        <v>27595.493161685299</v>
      </c>
      <c r="I17" s="24">
        <f>'2018 Srk fi 7.9.'!I17</f>
        <v>-280744.51631263993</v>
      </c>
      <c r="J17" s="24">
        <f>'2018 Srk fi 7.9.'!J17</f>
        <v>-253149.02315095463</v>
      </c>
      <c r="K17" s="24">
        <f>'2018 Srk fi 7.9.'!K17</f>
        <v>112531.76318373111</v>
      </c>
      <c r="L17" s="24"/>
      <c r="M17" s="23">
        <v>1.9051705298113839E-3</v>
      </c>
      <c r="N17" s="28">
        <v>6</v>
      </c>
      <c r="O17" s="29" t="s">
        <v>1054</v>
      </c>
      <c r="Q17" s="91" t="s">
        <v>1511</v>
      </c>
    </row>
    <row r="18" spans="1:17" ht="11.4">
      <c r="A18" s="25"/>
      <c r="B18" s="26"/>
      <c r="C18" s="27" t="s">
        <v>1512</v>
      </c>
      <c r="D18" s="24">
        <f>'2018 Srk fi 7.9.'!D18</f>
        <v>1710348.191829839</v>
      </c>
      <c r="E18" s="92">
        <f>'2018 Srk fi 7.9.'!E18</f>
        <v>1.868819654459819E-2</v>
      </c>
      <c r="F18" s="24">
        <f>'2018 Srk fi 7.9.'!F18</f>
        <v>1702055.8103799568</v>
      </c>
      <c r="G18" s="24">
        <f>'2018 Srk fi 7.9.'!G18</f>
        <v>1687592.8981338891</v>
      </c>
      <c r="H18" s="24">
        <f>'2018 Srk fi 7.9.'!H18</f>
        <v>14462.912246067775</v>
      </c>
      <c r="I18" s="24">
        <f>'2018 Srk fi 7.9.'!I18</f>
        <v>-166641.29197272717</v>
      </c>
      <c r="J18" s="24">
        <f>'2018 Srk fi 7.9.'!J18</f>
        <v>-152178.37972665939</v>
      </c>
      <c r="K18" s="24">
        <f>'2018 Srk fi 7.9.'!K18</f>
        <v>66795.386250832482</v>
      </c>
      <c r="L18" s="24"/>
      <c r="M18" s="23">
        <v>5.4518838270209142E-4</v>
      </c>
      <c r="N18" s="28">
        <v>12</v>
      </c>
      <c r="O18" s="29" t="s">
        <v>1056</v>
      </c>
      <c r="Q18" s="91" t="s">
        <v>1512</v>
      </c>
    </row>
    <row r="19" spans="1:17" ht="11.4">
      <c r="A19" s="25"/>
      <c r="B19" s="26"/>
      <c r="C19" s="27" t="s">
        <v>1513</v>
      </c>
      <c r="D19" s="24">
        <f>'2018 Srk fi 7.9.'!D19</f>
        <v>487745.74082593154</v>
      </c>
      <c r="E19" s="92">
        <f>'2018 Srk fi 7.9.'!E19</f>
        <v>1.4846239815650808E-2</v>
      </c>
      <c r="F19" s="24">
        <f>'2018 Srk fi 7.9.'!F19</f>
        <v>485380.97454453656</v>
      </c>
      <c r="G19" s="24">
        <f>'2018 Srk fi 7.9.'!G19</f>
        <v>480432.03827508225</v>
      </c>
      <c r="H19" s="24">
        <f>'2018 Srk fi 7.9.'!H19</f>
        <v>4948.9362694543088</v>
      </c>
      <c r="I19" s="24">
        <f>'2018 Srk fi 7.9.'!I19</f>
        <v>-47521.657165299883</v>
      </c>
      <c r="J19" s="24">
        <f>'2018 Srk fi 7.9.'!J19</f>
        <v>-42572.720895845574</v>
      </c>
      <c r="K19" s="24">
        <f>'2018 Srk fi 7.9.'!K19</f>
        <v>19048.264737141781</v>
      </c>
      <c r="L19" s="24"/>
      <c r="M19" s="23">
        <v>2.2774813100340488E-3</v>
      </c>
      <c r="N19" s="28">
        <v>14</v>
      </c>
      <c r="O19" s="29" t="s">
        <v>1058</v>
      </c>
      <c r="Q19" s="91" t="s">
        <v>1513</v>
      </c>
    </row>
    <row r="20" spans="1:17" ht="11.4">
      <c r="A20" s="25"/>
      <c r="B20" s="26"/>
      <c r="C20" s="27" t="s">
        <v>1514</v>
      </c>
      <c r="D20" s="24">
        <f>'2018 Srk fi 7.9.'!D20</f>
        <v>2016323.8382229102</v>
      </c>
      <c r="E20" s="92">
        <f>'2018 Srk fi 7.9.'!E20</f>
        <v>4.6824529077067467E-3</v>
      </c>
      <c r="F20" s="24">
        <f>'2018 Srk fi 7.9.'!F20</f>
        <v>2006547.9771012361</v>
      </c>
      <c r="G20" s="24">
        <f>'2018 Srk fi 7.9.'!G20</f>
        <v>1998855.8753193477</v>
      </c>
      <c r="H20" s="24">
        <f>'2018 Srk fi 7.9.'!H20</f>
        <v>7692.1017818883993</v>
      </c>
      <c r="I20" s="24">
        <f>'2018 Srk fi 7.9.'!I20</f>
        <v>-196452.86909526697</v>
      </c>
      <c r="J20" s="24">
        <f>'2018 Srk fi 7.9.'!J20</f>
        <v>-188760.76731337857</v>
      </c>
      <c r="K20" s="24">
        <f>'2018 Srk fi 7.9.'!K20</f>
        <v>78744.860388205489</v>
      </c>
      <c r="L20" s="24"/>
      <c r="M20" s="23">
        <v>1.6505565706008243E-3</v>
      </c>
      <c r="N20" s="28">
        <v>28</v>
      </c>
      <c r="O20" s="29" t="s">
        <v>1062</v>
      </c>
      <c r="Q20" s="91" t="s">
        <v>1514</v>
      </c>
    </row>
    <row r="21" spans="1:17" ht="11.4">
      <c r="A21" s="25"/>
      <c r="B21" s="26"/>
      <c r="C21" s="27" t="s">
        <v>1515</v>
      </c>
      <c r="D21" s="24">
        <f>'2018 Srk fi 7.9.'!D21</f>
        <v>1455734.1703686905</v>
      </c>
      <c r="E21" s="92">
        <f>'2018 Srk fi 7.9.'!E21</f>
        <v>1.0482792599408874E-3</v>
      </c>
      <c r="F21" s="24">
        <f>'2018 Srk fi 7.9.'!F21</f>
        <v>1448676.2490120982</v>
      </c>
      <c r="G21" s="24">
        <f>'2018 Srk fi 7.9.'!G21</f>
        <v>1449581.0100609062</v>
      </c>
      <c r="H21" s="24">
        <f>'2018 Srk fi 7.9.'!H21</f>
        <v>-904.76104880799539</v>
      </c>
      <c r="I21" s="24">
        <f>'2018 Srk fi 7.9.'!I21</f>
        <v>-141833.94005845758</v>
      </c>
      <c r="J21" s="24">
        <f>'2018 Srk fi 7.9.'!J21</f>
        <v>-142738.70110726557</v>
      </c>
      <c r="K21" s="24">
        <f>'2018 Srk fi 7.9.'!K21</f>
        <v>56851.772436045474</v>
      </c>
      <c r="L21" s="24"/>
      <c r="M21" s="23">
        <v>1.0855912103392268E-3</v>
      </c>
      <c r="N21" s="28">
        <v>32</v>
      </c>
      <c r="O21" s="29" t="s">
        <v>1064</v>
      </c>
      <c r="Q21" s="91" t="s">
        <v>1515</v>
      </c>
    </row>
    <row r="22" spans="1:17" ht="11.4">
      <c r="A22" s="25"/>
      <c r="B22" s="26"/>
      <c r="C22" s="27" t="s">
        <v>1516</v>
      </c>
      <c r="D22" s="24">
        <f>'2018 Srk fi 7.9.'!D22</f>
        <v>969554.62644244719</v>
      </c>
      <c r="E22" s="92">
        <f>'2018 Srk fi 7.9.'!E22</f>
        <v>1.3403959704634261E-2</v>
      </c>
      <c r="F22" s="24">
        <f>'2018 Srk fi 7.9.'!F22</f>
        <v>964853.87788296409</v>
      </c>
      <c r="G22" s="24">
        <f>'2018 Srk fi 7.9.'!G22</f>
        <v>954193.39383979409</v>
      </c>
      <c r="H22" s="24">
        <f>'2018 Srk fi 7.9.'!H22</f>
        <v>10660.484043169999</v>
      </c>
      <c r="I22" s="24">
        <f>'2018 Srk fi 7.9.'!I22</f>
        <v>-94464.879350472344</v>
      </c>
      <c r="J22" s="24">
        <f>'2018 Srk fi 7.9.'!J22</f>
        <v>-83804.395307302344</v>
      </c>
      <c r="K22" s="24">
        <f>'2018 Srk fi 7.9.'!K22</f>
        <v>37864.673447117573</v>
      </c>
      <c r="L22" s="24"/>
      <c r="M22" s="23">
        <v>7.6752959521897554E-4</v>
      </c>
      <c r="N22" s="28">
        <v>34</v>
      </c>
      <c r="O22" s="29" t="s">
        <v>1066</v>
      </c>
      <c r="Q22" s="91" t="s">
        <v>1516</v>
      </c>
    </row>
    <row r="23" spans="1:17" ht="11.4">
      <c r="A23" s="25"/>
      <c r="B23" s="26"/>
      <c r="C23" s="27" t="s">
        <v>1517</v>
      </c>
      <c r="D23" s="24">
        <f>'2018 Srk fi 7.9.'!D23</f>
        <v>683893.15978944313</v>
      </c>
      <c r="E23" s="92">
        <f>'2018 Srk fi 7.9.'!E23</f>
        <v>1.2134305335814721E-2</v>
      </c>
      <c r="F23" s="24">
        <f>'2018 Srk fi 7.9.'!F23</f>
        <v>680577.40047269722</v>
      </c>
      <c r="G23" s="24">
        <f>'2018 Srk fi 7.9.'!G23</f>
        <v>681266.84575856349</v>
      </c>
      <c r="H23" s="24">
        <f>'2018 Srk fi 7.9.'!H23</f>
        <v>-689.44528586626984</v>
      </c>
      <c r="I23" s="24">
        <f>'2018 Srk fi 7.9.'!I23</f>
        <v>-66632.53731785265</v>
      </c>
      <c r="J23" s="24">
        <f>'2018 Srk fi 7.9.'!J23</f>
        <v>-67321.98260371892</v>
      </c>
      <c r="K23" s="24">
        <f>'2018 Srk fi 7.9.'!K23</f>
        <v>26708.542728697728</v>
      </c>
      <c r="L23" s="24"/>
      <c r="M23" s="23">
        <v>4.1279456971280741E-3</v>
      </c>
      <c r="N23" s="28">
        <v>830</v>
      </c>
      <c r="O23" s="29" t="s">
        <v>1040</v>
      </c>
      <c r="Q23" s="91" t="s">
        <v>1517</v>
      </c>
    </row>
    <row r="24" spans="1:17" ht="11.4">
      <c r="A24" s="25"/>
      <c r="B24" s="26"/>
      <c r="C24" s="27" t="s">
        <v>1518</v>
      </c>
      <c r="D24" s="24">
        <f>'2018 Srk fi 7.9.'!D24</f>
        <v>207915.72039170971</v>
      </c>
      <c r="E24" s="92">
        <f>'2018 Srk fi 7.9.'!E24</f>
        <v>-8.0166294863426302E-4</v>
      </c>
      <c r="F24" s="24">
        <f>'2018 Srk fi 7.9.'!F24</f>
        <v>206907.67041033687</v>
      </c>
      <c r="G24" s="24">
        <f>'2018 Srk fi 7.9.'!G24</f>
        <v>202417.25826137661</v>
      </c>
      <c r="H24" s="24">
        <f>'2018 Srk fi 7.9.'!H24</f>
        <v>4490.4121489602549</v>
      </c>
      <c r="I24" s="24">
        <f>'2018 Srk fi 7.9.'!I24</f>
        <v>-20257.479987421084</v>
      </c>
      <c r="J24" s="24">
        <f>'2018 Srk fi 7.9.'!J24</f>
        <v>-15767.067838460829</v>
      </c>
      <c r="K24" s="24">
        <f>'2018 Srk fi 7.9.'!K24</f>
        <v>8119.8734371895798</v>
      </c>
      <c r="L24" s="24"/>
      <c r="M24" s="23">
        <v>1.5677140596648688E-2</v>
      </c>
      <c r="N24" s="28">
        <v>845</v>
      </c>
      <c r="O24" s="29" t="s">
        <v>1045</v>
      </c>
      <c r="Q24" s="91" t="s">
        <v>1518</v>
      </c>
    </row>
    <row r="25" spans="1:17" ht="11.4">
      <c r="A25" s="25"/>
      <c r="B25" s="26"/>
      <c r="C25" s="27" t="s">
        <v>1519</v>
      </c>
      <c r="D25" s="24">
        <f>'2018 Srk fi 7.9.'!D25</f>
        <v>208925.95011899041</v>
      </c>
      <c r="E25" s="92">
        <f>'2018 Srk fi 7.9.'!E25</f>
        <v>-2.3411443253958053E-2</v>
      </c>
      <c r="F25" s="24">
        <f>'2018 Srk fi 7.9.'!F25</f>
        <v>207913.00218158113</v>
      </c>
      <c r="G25" s="24">
        <f>'2018 Srk fi 7.9.'!G25</f>
        <v>216760.77391467264</v>
      </c>
      <c r="H25" s="24">
        <f>'2018 Srk fi 7.9.'!H25</f>
        <v>-8847.7717330915038</v>
      </c>
      <c r="I25" s="24">
        <f>'2018 Srk fi 7.9.'!I25</f>
        <v>-20355.907891018425</v>
      </c>
      <c r="J25" s="24">
        <f>'2018 Srk fi 7.9.'!J25</f>
        <v>-29203.679624109929</v>
      </c>
      <c r="K25" s="24">
        <f>'2018 Srk fi 7.9.'!K25</f>
        <v>8159.3266228965176</v>
      </c>
      <c r="L25" s="24"/>
      <c r="M25" s="23">
        <v>1.1374354665129507E-3</v>
      </c>
      <c r="N25" s="28">
        <v>848</v>
      </c>
      <c r="O25" s="29" t="s">
        <v>1047</v>
      </c>
      <c r="Q25" s="91" t="s">
        <v>1519</v>
      </c>
    </row>
    <row r="26" spans="1:17" ht="11.4">
      <c r="A26" s="25"/>
      <c r="B26" s="26"/>
      <c r="C26" s="27" t="s">
        <v>1520</v>
      </c>
      <c r="D26" s="24">
        <f>'2018 Srk fi 7.9.'!D26</f>
        <v>320027.70889548189</v>
      </c>
      <c r="E26" s="92">
        <f>'2018 Srk fi 7.9.'!E26</f>
        <v>1.9170805661117063E-2</v>
      </c>
      <c r="F26" s="24">
        <f>'2018 Srk fi 7.9.'!F26</f>
        <v>318476.0997849101</v>
      </c>
      <c r="G26" s="24">
        <f>'2018 Srk fi 7.9.'!G26</f>
        <v>317063.56695666292</v>
      </c>
      <c r="H26" s="24">
        <f>'2018 Srk fi 7.9.'!H26</f>
        <v>1412.5328282471746</v>
      </c>
      <c r="I26" s="24">
        <f>'2018 Srk fi 7.9.'!I26</f>
        <v>-31180.686559711157</v>
      </c>
      <c r="J26" s="24">
        <f>'2018 Srk fi 7.9.'!J26</f>
        <v>-29768.153731463983</v>
      </c>
      <c r="K26" s="24">
        <f>'2018 Srk fi 7.9.'!K26</f>
        <v>12498.258850890994</v>
      </c>
      <c r="L26" s="24"/>
      <c r="M26" s="23">
        <v>1.0605159660041804E-2</v>
      </c>
      <c r="N26" s="28">
        <v>852</v>
      </c>
      <c r="O26" s="29" t="s">
        <v>1049</v>
      </c>
      <c r="Q26" s="91" t="s">
        <v>1520</v>
      </c>
    </row>
    <row r="27" spans="1:17" ht="11.4">
      <c r="A27" s="25"/>
      <c r="B27" s="26"/>
      <c r="C27" s="27" t="s">
        <v>1521</v>
      </c>
      <c r="D27" s="24">
        <f>'2018 Srk fi 7.9.'!D27</f>
        <v>42348429.824261099</v>
      </c>
      <c r="E27" s="92">
        <f>'2018 Srk fi 7.9.'!E27</f>
        <v>3.7007368362849125E-3</v>
      </c>
      <c r="F27" s="24">
        <f>'2018 Srk fi 7.9.'!F27</f>
        <v>42143109.448220804</v>
      </c>
      <c r="G27" s="24">
        <f>'2018 Srk fi 7.9.'!G27</f>
        <v>42686862.306720786</v>
      </c>
      <c r="H27" s="24">
        <f>'2018 Srk fi 7.9.'!H27</f>
        <v>-543752.85849998146</v>
      </c>
      <c r="I27" s="24">
        <f>'2018 Srk fi 7.9.'!I27</f>
        <v>-4126058.7128643193</v>
      </c>
      <c r="J27" s="24">
        <f>'2018 Srk fi 7.9.'!J27</f>
        <v>-4669811.5713643003</v>
      </c>
      <c r="K27" s="24">
        <f>'2018 Srk fi 7.9.'!K27</f>
        <v>1653861.9099550094</v>
      </c>
      <c r="L27" s="24"/>
      <c r="M27" s="23">
        <v>7.0223250994183436E-3</v>
      </c>
      <c r="N27" s="28">
        <v>2025</v>
      </c>
      <c r="O27" s="29" t="s">
        <v>551</v>
      </c>
      <c r="Q27" s="91" t="s">
        <v>1521</v>
      </c>
    </row>
    <row r="28" spans="1:17" ht="11.4">
      <c r="A28" s="25"/>
      <c r="B28" s="26"/>
      <c r="C28" s="27" t="s">
        <v>1522</v>
      </c>
      <c r="D28" s="24">
        <f>'2018 Srk fi 7.9.'!D28</f>
        <v>1856508.9005794465</v>
      </c>
      <c r="E28" s="92">
        <f>'2018 Srk fi 7.9.'!E28</f>
        <v>1.7597681866764248E-2</v>
      </c>
      <c r="F28" s="24">
        <f>'2018 Srk fi 7.9.'!F28</f>
        <v>1847507.8795930496</v>
      </c>
      <c r="G28" s="24">
        <f>'2018 Srk fi 7.9.'!G28</f>
        <v>1837742.1301870393</v>
      </c>
      <c r="H28" s="24">
        <f>'2018 Srk fi 7.9.'!H28</f>
        <v>9765.7494060103782</v>
      </c>
      <c r="I28" s="24">
        <f>'2018 Srk fi 7.9.'!I28</f>
        <v>-180881.90652012295</v>
      </c>
      <c r="J28" s="24">
        <f>'2018 Srk fi 7.9.'!J28</f>
        <v>-171116.15711411258</v>
      </c>
      <c r="K28" s="24">
        <f>'2018 Srk fi 7.9.'!K28</f>
        <v>72503.499395431732</v>
      </c>
      <c r="L28" s="24"/>
      <c r="M28" s="23">
        <v>2.3594955375580751E-4</v>
      </c>
      <c r="N28" s="28">
        <v>1944</v>
      </c>
      <c r="O28" s="29" t="s">
        <v>1183</v>
      </c>
      <c r="Q28" s="91" t="s">
        <v>1522</v>
      </c>
    </row>
    <row r="29" spans="1:17" ht="11.4">
      <c r="A29" s="25"/>
      <c r="B29" s="26"/>
      <c r="C29" s="27" t="s">
        <v>1523</v>
      </c>
      <c r="D29" s="24">
        <f>'2018 Srk fi 7.9.'!D29</f>
        <v>2193840.6999616087</v>
      </c>
      <c r="E29" s="92">
        <f>'2018 Srk fi 7.9.'!E29</f>
        <v>-5.6417928078100754E-4</v>
      </c>
      <c r="F29" s="24">
        <f>'2018 Srk fi 7.9.'!F29</f>
        <v>2183204.1734278533</v>
      </c>
      <c r="G29" s="24">
        <f>'2018 Srk fi 7.9.'!G29</f>
        <v>2201035.2336192601</v>
      </c>
      <c r="H29" s="24">
        <f>'2018 Srk fi 7.9.'!H29</f>
        <v>-17831.060191406868</v>
      </c>
      <c r="I29" s="24">
        <f>'2018 Srk fi 7.9.'!I29</f>
        <v>-213748.55153489485</v>
      </c>
      <c r="J29" s="24">
        <f>'2018 Srk fi 7.9.'!J29</f>
        <v>-231579.61172630172</v>
      </c>
      <c r="K29" s="24">
        <f>'2018 Srk fi 7.9.'!K29</f>
        <v>85677.546611112106</v>
      </c>
      <c r="L29" s="24"/>
      <c r="M29" s="23">
        <v>3.1292596803782934E-4</v>
      </c>
      <c r="N29" s="28">
        <v>298</v>
      </c>
      <c r="O29" s="29" t="s">
        <v>155</v>
      </c>
      <c r="Q29" s="91" t="s">
        <v>1523</v>
      </c>
    </row>
    <row r="30" spans="1:17" ht="11.4">
      <c r="A30" s="25"/>
      <c r="B30" s="26"/>
      <c r="C30" s="27" t="s">
        <v>1524</v>
      </c>
      <c r="D30" s="24">
        <f>'2018 Srk fi 7.9.'!D30</f>
        <v>444616.7488025694</v>
      </c>
      <c r="E30" s="92">
        <f>'2018 Srk fi 7.9.'!E30</f>
        <v>-5.6492742858934575E-3</v>
      </c>
      <c r="F30" s="24">
        <f>'2018 Srk fi 7.9.'!F30</f>
        <v>442461.08734270436</v>
      </c>
      <c r="G30" s="24">
        <f>'2018 Srk fi 7.9.'!G30</f>
        <v>442325.63579775346</v>
      </c>
      <c r="H30" s="24">
        <f>'2018 Srk fi 7.9.'!H30</f>
        <v>135.45154495089082</v>
      </c>
      <c r="I30" s="24">
        <f>'2018 Srk fi 7.9.'!I30</f>
        <v>-43319.547333754221</v>
      </c>
      <c r="J30" s="24">
        <f>'2018 Srk fi 7.9.'!J30</f>
        <v>-43184.09578880333</v>
      </c>
      <c r="K30" s="24">
        <f>'2018 Srk fi 7.9.'!K30</f>
        <v>17363.919002997751</v>
      </c>
      <c r="L30" s="24"/>
      <c r="M30" s="23">
        <v>2.4280497796459397E-4</v>
      </c>
      <c r="N30" s="28">
        <v>41</v>
      </c>
      <c r="O30" s="29" t="s">
        <v>1068</v>
      </c>
      <c r="Q30" s="91" t="s">
        <v>1524</v>
      </c>
    </row>
    <row r="31" spans="1:17" ht="11.4">
      <c r="A31" s="25"/>
      <c r="B31" s="26"/>
      <c r="C31" s="27" t="s">
        <v>1525</v>
      </c>
      <c r="D31" s="24">
        <f>'2018 Srk fi 7.9.'!D31</f>
        <v>744158.5817706692</v>
      </c>
      <c r="E31" s="92">
        <f>'2018 Srk fi 7.9.'!E31</f>
        <v>1.850266642509224E-2</v>
      </c>
      <c r="F31" s="24">
        <f>'2018 Srk fi 7.9.'!F31</f>
        <v>740550.6340739819</v>
      </c>
      <c r="G31" s="24">
        <f>'2018 Srk fi 7.9.'!G31</f>
        <v>734497.20817796444</v>
      </c>
      <c r="H31" s="24">
        <f>'2018 Srk fi 7.9.'!H31</f>
        <v>6053.4258960174629</v>
      </c>
      <c r="I31" s="24">
        <f>'2018 Srk fi 7.9.'!I31</f>
        <v>-72504.270236451397</v>
      </c>
      <c r="J31" s="24">
        <f>'2018 Srk fi 7.9.'!J31</f>
        <v>-66450.844340433934</v>
      </c>
      <c r="K31" s="24">
        <f>'2018 Srk fi 7.9.'!K31</f>
        <v>29062.129067452948</v>
      </c>
      <c r="L31" s="24"/>
      <c r="M31" s="23">
        <v>1.3013723490863725E-3</v>
      </c>
      <c r="N31" s="28">
        <v>188</v>
      </c>
      <c r="O31" s="29" t="s">
        <v>1159</v>
      </c>
      <c r="Q31" s="91" t="s">
        <v>1525</v>
      </c>
    </row>
    <row r="32" spans="1:17" ht="11.4">
      <c r="A32" s="25"/>
      <c r="B32" s="26"/>
      <c r="C32" s="27" t="s">
        <v>1526</v>
      </c>
      <c r="D32" s="24">
        <f>'2018 Srk fi 7.9.'!D32</f>
        <v>2599367.6489502825</v>
      </c>
      <c r="E32" s="92">
        <f>'2018 Srk fi 7.9.'!E32</f>
        <v>3.744905936737819E-3</v>
      </c>
      <c r="F32" s="24">
        <f>'2018 Srk fi 7.9.'!F32</f>
        <v>2586764.9823257057</v>
      </c>
      <c r="G32" s="24">
        <f>'2018 Srk fi 7.9.'!G32</f>
        <v>2581393.9686609856</v>
      </c>
      <c r="H32" s="24">
        <f>'2018 Srk fi 7.9.'!H32</f>
        <v>5371.0136647201143</v>
      </c>
      <c r="I32" s="24">
        <f>'2018 Srk fi 7.9.'!I32</f>
        <v>-253259.53241705787</v>
      </c>
      <c r="J32" s="24">
        <f>'2018 Srk fi 7.9.'!J32</f>
        <v>-247888.51875233775</v>
      </c>
      <c r="K32" s="24">
        <f>'2018 Srk fi 7.9.'!K32</f>
        <v>101514.86518882251</v>
      </c>
      <c r="L32" s="24"/>
      <c r="M32" s="23">
        <v>3.5626148182956227E-4</v>
      </c>
      <c r="N32" s="28">
        <v>51</v>
      </c>
      <c r="O32" s="29" t="s">
        <v>410</v>
      </c>
      <c r="Q32" s="91" t="s">
        <v>1526</v>
      </c>
    </row>
    <row r="33" spans="1:17" ht="11.4">
      <c r="A33" s="25"/>
      <c r="B33" s="26"/>
      <c r="C33" s="27" t="s">
        <v>1527</v>
      </c>
      <c r="D33" s="24">
        <f>'2018 Srk fi 7.9.'!D33</f>
        <v>1338190.1654479767</v>
      </c>
      <c r="E33" s="92">
        <f>'2018 Srk fi 7.9.'!E33</f>
        <v>1.5492437922416169E-2</v>
      </c>
      <c r="F33" s="24">
        <f>'2018 Srk fi 7.9.'!F33</f>
        <v>1331702.1395843639</v>
      </c>
      <c r="G33" s="24">
        <f>'2018 Srk fi 7.9.'!G33</f>
        <v>1316879.1768739622</v>
      </c>
      <c r="H33" s="24">
        <f>'2018 Srk fi 7.9.'!H33</f>
        <v>14822.962710401742</v>
      </c>
      <c r="I33" s="24">
        <f>'2018 Srk fi 7.9.'!I33</f>
        <v>-130381.48555989131</v>
      </c>
      <c r="J33" s="24">
        <f>'2018 Srk fi 7.9.'!J33</f>
        <v>-115558.52284948957</v>
      </c>
      <c r="K33" s="24">
        <f>'2018 Srk fi 7.9.'!K33</f>
        <v>52261.246806437324</v>
      </c>
      <c r="L33" s="24"/>
      <c r="M33" s="23">
        <v>4.7864517708036701E-2</v>
      </c>
      <c r="N33" s="28">
        <v>53</v>
      </c>
      <c r="O33" s="29" t="s">
        <v>412</v>
      </c>
      <c r="Q33" s="91" t="s">
        <v>1527</v>
      </c>
    </row>
    <row r="34" spans="1:17" ht="11.4">
      <c r="A34" s="25"/>
      <c r="B34" s="26"/>
      <c r="C34" s="27" t="s">
        <v>1528</v>
      </c>
      <c r="D34" s="24">
        <f>'2018 Srk fi 7.9.'!D34</f>
        <v>1168495.3936967002</v>
      </c>
      <c r="E34" s="92">
        <f>'2018 Srk fi 7.9.'!E34</f>
        <v>1.6825336505022159E-2</v>
      </c>
      <c r="F34" s="24">
        <f>'2018 Srk fi 7.9.'!F34</f>
        <v>1162830.108947519</v>
      </c>
      <c r="G34" s="24">
        <f>'2018 Srk fi 7.9.'!G34</f>
        <v>1147782.4967805122</v>
      </c>
      <c r="H34" s="24">
        <f>'2018 Srk fi 7.9.'!H34</f>
        <v>15047.612167006824</v>
      </c>
      <c r="I34" s="24">
        <f>'2018 Srk fi 7.9.'!I34</f>
        <v>-113847.91880387539</v>
      </c>
      <c r="J34" s="24">
        <f>'2018 Srk fi 7.9.'!J34</f>
        <v>-98800.306636868569</v>
      </c>
      <c r="K34" s="24">
        <f>'2018 Srk fi 7.9.'!K34</f>
        <v>45634.041961237555</v>
      </c>
      <c r="L34" s="24"/>
      <c r="M34" s="23">
        <v>1.2732445357990728E-3</v>
      </c>
      <c r="N34" s="28">
        <v>1297</v>
      </c>
      <c r="O34" s="29" t="s">
        <v>783</v>
      </c>
      <c r="Q34" s="91" t="s">
        <v>1528</v>
      </c>
    </row>
    <row r="35" spans="1:17" ht="11.4">
      <c r="A35" s="25"/>
      <c r="B35" s="26"/>
      <c r="C35" s="27" t="s">
        <v>1529</v>
      </c>
      <c r="D35" s="24">
        <f>'2018 Srk fi 7.9.'!D35</f>
        <v>195058.94564832633</v>
      </c>
      <c r="E35" s="92">
        <f>'2018 Srk fi 7.9.'!E35</f>
        <v>-1.095157296223781E-3</v>
      </c>
      <c r="F35" s="24">
        <f>'2018 Srk fi 7.9.'!F35</f>
        <v>194113.22992198804</v>
      </c>
      <c r="G35" s="24">
        <f>'2018 Srk fi 7.9.'!G35</f>
        <v>190607.88270154514</v>
      </c>
      <c r="H35" s="24">
        <f>'2018 Srk fi 7.9.'!H35</f>
        <v>3505.3472204428981</v>
      </c>
      <c r="I35" s="24">
        <f>'2018 Srk fi 7.9.'!I35</f>
        <v>-19004.828881597081</v>
      </c>
      <c r="J35" s="24">
        <f>'2018 Srk fi 7.9.'!J35</f>
        <v>-15499.481661154183</v>
      </c>
      <c r="K35" s="24">
        <f>'2018 Srk fi 7.9.'!K35</f>
        <v>7617.7691060209245</v>
      </c>
      <c r="L35" s="24"/>
      <c r="M35" s="23">
        <v>2.4900431652933428E-3</v>
      </c>
      <c r="N35" s="28">
        <v>62</v>
      </c>
      <c r="O35" s="29" t="s">
        <v>416</v>
      </c>
      <c r="Q35" s="91" t="s">
        <v>1529</v>
      </c>
    </row>
    <row r="36" spans="1:17" ht="11.4">
      <c r="A36" s="25"/>
      <c r="B36" s="26"/>
      <c r="C36" s="27" t="s">
        <v>1530</v>
      </c>
      <c r="D36" s="24">
        <f>'2018 Srk fi 7.9.'!D36</f>
        <v>209266.5817819607</v>
      </c>
      <c r="E36" s="92">
        <f>'2018 Srk fi 7.9.'!E36</f>
        <v>-1.0029164179083949E-3</v>
      </c>
      <c r="F36" s="24">
        <f>'2018 Srk fi 7.9.'!F36</f>
        <v>208251.98234008189</v>
      </c>
      <c r="G36" s="24">
        <f>'2018 Srk fi 7.9.'!G36</f>
        <v>204137.13451531917</v>
      </c>
      <c r="H36" s="24">
        <f>'2018 Srk fi 7.9.'!H36</f>
        <v>4114.8478247627208</v>
      </c>
      <c r="I36" s="24">
        <f>'2018 Srk fi 7.9.'!I36</f>
        <v>-20389.0960457318</v>
      </c>
      <c r="J36" s="24">
        <f>'2018 Srk fi 7.9.'!J36</f>
        <v>-16274.248220969079</v>
      </c>
      <c r="K36" s="24">
        <f>'2018 Srk fi 7.9.'!K36</f>
        <v>8172.6295419197031</v>
      </c>
      <c r="L36" s="24"/>
      <c r="M36" s="23">
        <v>2.0710508745352902E-3</v>
      </c>
      <c r="N36" s="28">
        <v>60</v>
      </c>
      <c r="O36" s="29" t="s">
        <v>414</v>
      </c>
      <c r="Q36" s="91" t="s">
        <v>1530</v>
      </c>
    </row>
    <row r="37" spans="1:17" ht="11.4">
      <c r="A37" s="25"/>
      <c r="B37" s="26"/>
      <c r="C37" s="27" t="s">
        <v>1531</v>
      </c>
      <c r="D37" s="24">
        <f>'2018 Srk fi 7.9.'!D37</f>
        <v>267434.75636868668</v>
      </c>
      <c r="E37" s="92">
        <f>'2018 Srk fi 7.9.'!E37</f>
        <v>5.0142910273658359E-3</v>
      </c>
      <c r="F37" s="24">
        <f>'2018 Srk fi 7.9.'!F37</f>
        <v>266138.1367544122</v>
      </c>
      <c r="G37" s="24">
        <f>'2018 Srk fi 7.9.'!G37</f>
        <v>268606.50308712892</v>
      </c>
      <c r="H37" s="24">
        <f>'2018 Srk fi 7.9.'!H37</f>
        <v>-2468.366332716716</v>
      </c>
      <c r="I37" s="24">
        <f>'2018 Srk fi 7.9.'!I37</f>
        <v>-26056.49161531857</v>
      </c>
      <c r="J37" s="24">
        <f>'2018 Srk fi 7.9.'!J37</f>
        <v>-28524.857948035286</v>
      </c>
      <c r="K37" s="24">
        <f>'2018 Srk fi 7.9.'!K37</f>
        <v>10444.3106578388</v>
      </c>
      <c r="L37" s="24"/>
      <c r="M37" s="23">
        <v>5.0738632823826217E-4</v>
      </c>
      <c r="N37" s="28">
        <v>63</v>
      </c>
      <c r="O37" s="29" t="s">
        <v>418</v>
      </c>
      <c r="Q37" s="91" t="s">
        <v>1531</v>
      </c>
    </row>
    <row r="38" spans="1:17" ht="11.4">
      <c r="A38" s="25"/>
      <c r="B38" s="26"/>
      <c r="C38" s="27" t="s">
        <v>1532</v>
      </c>
      <c r="D38" s="24">
        <f>'2018 Srk fi 7.9.'!D38</f>
        <v>4666629.4884301862</v>
      </c>
      <c r="E38" s="92">
        <f>'2018 Srk fi 7.9.'!E38</f>
        <v>1.1535657343565431E-2</v>
      </c>
      <c r="F38" s="24">
        <f>'2018 Srk fi 7.9.'!F38</f>
        <v>4644003.9949849416</v>
      </c>
      <c r="G38" s="24">
        <f>'2018 Srk fi 7.9.'!G38</f>
        <v>4616979.2181361495</v>
      </c>
      <c r="H38" s="24">
        <f>'2018 Srk fi 7.9.'!H38</f>
        <v>27024.776848792098</v>
      </c>
      <c r="I38" s="24">
        <f>'2018 Srk fi 7.9.'!I38</f>
        <v>-454675.35255382734</v>
      </c>
      <c r="J38" s="24">
        <f>'2018 Srk fi 7.9.'!J38</f>
        <v>-427650.57570503524</v>
      </c>
      <c r="K38" s="24">
        <f>'2018 Srk fi 7.9.'!K38</f>
        <v>182249.04183734232</v>
      </c>
      <c r="L38" s="24"/>
      <c r="M38" s="23">
        <v>8.288088108459119E-4</v>
      </c>
      <c r="N38" s="28">
        <v>66</v>
      </c>
      <c r="O38" s="29" t="s">
        <v>419</v>
      </c>
      <c r="Q38" s="91" t="s">
        <v>1532</v>
      </c>
    </row>
    <row r="39" spans="1:17" ht="11.4">
      <c r="A39" s="25"/>
      <c r="B39" s="26"/>
      <c r="C39" s="27" t="s">
        <v>1533</v>
      </c>
      <c r="D39" s="24">
        <f>'2018 Srk fi 7.9.'!D39</f>
        <v>354006.88932435337</v>
      </c>
      <c r="E39" s="92">
        <f>'2018 Srk fi 7.9.'!E39</f>
        <v>2.4333602726251957E-2</v>
      </c>
      <c r="F39" s="24">
        <f>'2018 Srk fi 7.9.'!F39</f>
        <v>352290.536960439</v>
      </c>
      <c r="G39" s="24">
        <f>'2018 Srk fi 7.9.'!G39</f>
        <v>349078.33469300787</v>
      </c>
      <c r="H39" s="24">
        <f>'2018 Srk fi 7.9.'!H39</f>
        <v>3212.2022674311302</v>
      </c>
      <c r="I39" s="24">
        <f>'2018 Srk fi 7.9.'!I39</f>
        <v>-34491.319186383284</v>
      </c>
      <c r="J39" s="24">
        <f>'2018 Srk fi 7.9.'!J39</f>
        <v>-31279.116918952153</v>
      </c>
      <c r="K39" s="24">
        <f>'2018 Srk fi 7.9.'!K39</f>
        <v>13825.270796221832</v>
      </c>
      <c r="L39" s="24"/>
      <c r="M39" s="23">
        <v>2.9375234566741868E-3</v>
      </c>
      <c r="N39" s="28">
        <v>68</v>
      </c>
      <c r="O39" s="29" t="s">
        <v>421</v>
      </c>
      <c r="Q39" s="91" t="s">
        <v>1533</v>
      </c>
    </row>
    <row r="40" spans="1:17" ht="11.4">
      <c r="A40" s="25"/>
      <c r="B40" s="26"/>
      <c r="C40" s="27" t="s">
        <v>1534</v>
      </c>
      <c r="D40" s="24">
        <f>'2018 Srk fi 7.9.'!D40</f>
        <v>1578104.4915682618</v>
      </c>
      <c r="E40" s="92">
        <f>'2018 Srk fi 7.9.'!E40</f>
        <v>-9.3861202289891033E-4</v>
      </c>
      <c r="F40" s="24">
        <f>'2018 Srk fi 7.9.'!F40</f>
        <v>1570453.275006413</v>
      </c>
      <c r="G40" s="24">
        <f>'2018 Srk fi 7.9.'!G40</f>
        <v>1562331.3661110643</v>
      </c>
      <c r="H40" s="24">
        <f>'2018 Srk fi 7.9.'!H40</f>
        <v>8121.9088953486644</v>
      </c>
      <c r="I40" s="24">
        <f>'2018 Srk fi 7.9.'!I40</f>
        <v>-153756.62838661464</v>
      </c>
      <c r="J40" s="24">
        <f>'2018 Srk fi 7.9.'!J40</f>
        <v>-145634.71949126598</v>
      </c>
      <c r="K40" s="24">
        <f>'2018 Srk fi 7.9.'!K40</f>
        <v>61630.783463863714</v>
      </c>
      <c r="L40" s="24"/>
      <c r="M40" s="23">
        <v>5.2350225459602898E-3</v>
      </c>
      <c r="N40" s="28">
        <v>2362</v>
      </c>
      <c r="O40" s="29" t="s">
        <v>1198</v>
      </c>
      <c r="Q40" s="91" t="s">
        <v>1534</v>
      </c>
    </row>
    <row r="41" spans="1:17" ht="11.4">
      <c r="A41" s="25"/>
      <c r="B41" s="26"/>
      <c r="C41" s="27" t="s">
        <v>1535</v>
      </c>
      <c r="D41" s="24">
        <f>'2018 Srk fi 7.9.'!D41</f>
        <v>836429.32553901675</v>
      </c>
      <c r="E41" s="92">
        <f>'2018 Srk fi 7.9.'!E41</f>
        <v>-6.2214537161309202E-4</v>
      </c>
      <c r="F41" s="24">
        <f>'2018 Srk fi 7.9.'!F41</f>
        <v>832374.01618366456</v>
      </c>
      <c r="G41" s="24">
        <f>'2018 Srk fi 7.9.'!G41</f>
        <v>821885.22738111054</v>
      </c>
      <c r="H41" s="24">
        <f>'2018 Srk fi 7.9.'!H41</f>
        <v>10488.788802554016</v>
      </c>
      <c r="I41" s="24">
        <f>'2018 Srk fi 7.9.'!I41</f>
        <v>-81494.320348055597</v>
      </c>
      <c r="J41" s="24">
        <f>'2018 Srk fi 7.9.'!J41</f>
        <v>-71005.531545501581</v>
      </c>
      <c r="K41" s="24">
        <f>'2018 Srk fi 7.9.'!K41</f>
        <v>32665.640913227769</v>
      </c>
      <c r="L41" s="24"/>
      <c r="M41" s="23">
        <v>2.6126900837111691E-3</v>
      </c>
      <c r="N41" s="28">
        <v>328</v>
      </c>
      <c r="O41" s="29" t="s">
        <v>758</v>
      </c>
      <c r="Q41" s="91" t="s">
        <v>1535</v>
      </c>
    </row>
    <row r="42" spans="1:17" ht="11.4">
      <c r="A42" s="25"/>
      <c r="B42" s="26"/>
      <c r="C42" s="27" t="s">
        <v>1536</v>
      </c>
      <c r="D42" s="24">
        <f>'2018 Srk fi 7.9.'!D42</f>
        <v>1441611.3633751376</v>
      </c>
      <c r="E42" s="92">
        <f>'2018 Srk fi 7.9.'!E42</f>
        <v>-2.2574225877404208E-3</v>
      </c>
      <c r="F42" s="24">
        <f>'2018 Srk fi 7.9.'!F42</f>
        <v>1434621.9144519907</v>
      </c>
      <c r="G42" s="24">
        <f>'2018 Srk fi 7.9.'!G42</f>
        <v>1440462.8834069995</v>
      </c>
      <c r="H42" s="24">
        <f>'2018 Srk fi 7.9.'!H42</f>
        <v>-5840.9689550087787</v>
      </c>
      <c r="I42" s="24">
        <f>'2018 Srk fi 7.9.'!I42</f>
        <v>-140457.93789999111</v>
      </c>
      <c r="J42" s="24">
        <f>'2018 Srk fi 7.9.'!J42</f>
        <v>-146298.90685499989</v>
      </c>
      <c r="K42" s="24">
        <f>'2018 Srk fi 7.9.'!K42</f>
        <v>56300.224890003941</v>
      </c>
      <c r="L42" s="24"/>
      <c r="M42" s="23">
        <v>2.2438517412546672E-4</v>
      </c>
      <c r="N42" s="28">
        <v>482</v>
      </c>
      <c r="O42" s="29" t="s">
        <v>579</v>
      </c>
      <c r="Q42" s="91" t="s">
        <v>1536</v>
      </c>
    </row>
    <row r="43" spans="1:17" ht="11.4">
      <c r="A43" s="25"/>
      <c r="B43" s="26"/>
      <c r="C43" s="27" t="s">
        <v>1537</v>
      </c>
      <c r="D43" s="24">
        <f>'2018 Srk fi 7.9.'!D43</f>
        <v>1575748.6207055044</v>
      </c>
      <c r="E43" s="92">
        <f>'2018 Srk fi 7.9.'!E43</f>
        <v>-1.4411935968217104E-3</v>
      </c>
      <c r="F43" s="24">
        <f>'2018 Srk fi 7.9.'!F43</f>
        <v>1568108.8262505308</v>
      </c>
      <c r="G43" s="24">
        <f>'2018 Srk fi 7.9.'!G43</f>
        <v>1585075.1929271689</v>
      </c>
      <c r="H43" s="24">
        <f>'2018 Srk fi 7.9.'!H43</f>
        <v>-16966.366676638136</v>
      </c>
      <c r="I43" s="24">
        <f>'2018 Srk fi 7.9.'!I43</f>
        <v>-153527.09304044006</v>
      </c>
      <c r="J43" s="24">
        <f>'2018 Srk fi 7.9.'!J43</f>
        <v>-170493.45971707819</v>
      </c>
      <c r="K43" s="24">
        <f>'2018 Srk fi 7.9.'!K43</f>
        <v>61538.778043571729</v>
      </c>
      <c r="L43" s="24"/>
      <c r="M43" s="23">
        <v>1.494748120496174E-3</v>
      </c>
      <c r="N43" s="28">
        <v>73</v>
      </c>
      <c r="O43" s="29" t="s">
        <v>423</v>
      </c>
      <c r="Q43" s="91" t="s">
        <v>1537</v>
      </c>
    </row>
    <row r="44" spans="1:17" ht="11.4">
      <c r="A44" s="25"/>
      <c r="B44" s="26"/>
      <c r="C44" s="27" t="s">
        <v>1538</v>
      </c>
      <c r="D44" s="24">
        <f>'2018 Srk fi 7.9.'!D44</f>
        <v>1574034.188648131</v>
      </c>
      <c r="E44" s="92">
        <f>'2018 Srk fi 7.9.'!E44</f>
        <v>9.4499509175181018E-3</v>
      </c>
      <c r="F44" s="24">
        <f>'2018 Srk fi 7.9.'!F44</f>
        <v>1566402.706374652</v>
      </c>
      <c r="G44" s="24">
        <f>'2018 Srk fi 7.9.'!G44</f>
        <v>1542118.4584788296</v>
      </c>
      <c r="H44" s="24">
        <f>'2018 Srk fi 7.9.'!H44</f>
        <v>24284.247895822395</v>
      </c>
      <c r="I44" s="24">
        <f>'2018 Srk fi 7.9.'!I44</f>
        <v>-153360.05385251041</v>
      </c>
      <c r="J44" s="24">
        <f>'2018 Srk fi 7.9.'!J44</f>
        <v>-129075.80595668801</v>
      </c>
      <c r="K44" s="24">
        <f>'2018 Srk fi 7.9.'!K44</f>
        <v>61471.823167354058</v>
      </c>
      <c r="L44" s="24"/>
      <c r="M44" s="23">
        <v>1.3039860382662767E-3</v>
      </c>
      <c r="N44" s="28">
        <v>76</v>
      </c>
      <c r="O44" s="29" t="s">
        <v>425</v>
      </c>
      <c r="Q44" s="91" t="s">
        <v>1538</v>
      </c>
    </row>
    <row r="45" spans="1:17" ht="11.4">
      <c r="A45" s="25"/>
      <c r="B45" s="26"/>
      <c r="C45" s="27" t="s">
        <v>1539</v>
      </c>
      <c r="D45" s="24">
        <f>'2018 Srk fi 7.9.'!D45</f>
        <v>3030094.082836831</v>
      </c>
      <c r="E45" s="92">
        <f>'2018 Srk fi 7.9.'!E45</f>
        <v>-2.7291122964349102E-3</v>
      </c>
      <c r="F45" s="24">
        <f>'2018 Srk fi 7.9.'!F45</f>
        <v>3015403.0999808596</v>
      </c>
      <c r="G45" s="24">
        <f>'2018 Srk fi 7.9.'!G45</f>
        <v>3026932.7301887413</v>
      </c>
      <c r="H45" s="24">
        <f>'2018 Srk fi 7.9.'!H45</f>
        <v>-11529.630207881797</v>
      </c>
      <c r="I45" s="24">
        <f>'2018 Srk fi 7.9.'!I45</f>
        <v>-295225.72957651963</v>
      </c>
      <c r="J45" s="24">
        <f>'2018 Srk fi 7.9.'!J45</f>
        <v>-306755.35978440143</v>
      </c>
      <c r="K45" s="24">
        <f>'2018 Srk fi 7.9.'!K45</f>
        <v>118336.3163163354</v>
      </c>
      <c r="L45" s="24"/>
      <c r="M45" s="23">
        <v>2.3805947522317591E-4</v>
      </c>
      <c r="N45" s="28">
        <v>84</v>
      </c>
      <c r="O45" s="29" t="s">
        <v>429</v>
      </c>
      <c r="Q45" s="91" t="s">
        <v>1539</v>
      </c>
    </row>
    <row r="46" spans="1:17" ht="11.4">
      <c r="A46" s="25"/>
      <c r="B46" s="26"/>
      <c r="C46" s="27" t="s">
        <v>1540</v>
      </c>
      <c r="D46" s="24">
        <f>'2018 Srk fi 7.9.'!D46</f>
        <v>541546.25874942506</v>
      </c>
      <c r="E46" s="92">
        <f>'2018 Srk fi 7.9.'!E46</f>
        <v>4.5367952767239039E-3</v>
      </c>
      <c r="F46" s="24">
        <f>'2018 Srk fi 7.9.'!F46</f>
        <v>538920.64826159668</v>
      </c>
      <c r="G46" s="24">
        <f>'2018 Srk fi 7.9.'!G46</f>
        <v>530670.53355970501</v>
      </c>
      <c r="H46" s="24">
        <f>'2018 Srk fi 7.9.'!H46</f>
        <v>8250.1147018916672</v>
      </c>
      <c r="I46" s="24">
        <f>'2018 Srk fi 7.9.'!I46</f>
        <v>-52763.506666120586</v>
      </c>
      <c r="J46" s="24">
        <f>'2018 Srk fi 7.9.'!J46</f>
        <v>-44513.391964228918</v>
      </c>
      <c r="K46" s="24">
        <f>'2018 Srk fi 7.9.'!K46</f>
        <v>21149.372799442182</v>
      </c>
      <c r="L46" s="24"/>
      <c r="M46" s="23">
        <v>3.9233466203774986E-4</v>
      </c>
      <c r="N46" s="28">
        <v>90</v>
      </c>
      <c r="O46" s="29" t="s">
        <v>433</v>
      </c>
      <c r="Q46" s="91" t="s">
        <v>1540</v>
      </c>
    </row>
    <row r="47" spans="1:17" ht="11.4">
      <c r="A47" s="25"/>
      <c r="B47" s="26"/>
      <c r="C47" s="27" t="s">
        <v>1541</v>
      </c>
      <c r="D47" s="24">
        <f>'2018 Srk fi 7.9.'!D47</f>
        <v>5851842.8183140326</v>
      </c>
      <c r="E47" s="92">
        <f>'2018 Srk fi 7.9.'!E47</f>
        <v>1.3309713224310293E-2</v>
      </c>
      <c r="F47" s="24">
        <f>'2018 Srk fi 7.9.'!F47</f>
        <v>5823470.9855690887</v>
      </c>
      <c r="G47" s="24">
        <f>'2018 Srk fi 7.9.'!G47</f>
        <v>5944696.0400391174</v>
      </c>
      <c r="H47" s="24">
        <f>'2018 Srk fi 7.9.'!H47</f>
        <v>-121225.05447002873</v>
      </c>
      <c r="I47" s="24">
        <f>'2018 Srk fi 7.9.'!I47</f>
        <v>-570152.12009075703</v>
      </c>
      <c r="J47" s="24">
        <f>'2018 Srk fi 7.9.'!J47</f>
        <v>-691377.17456078576</v>
      </c>
      <c r="K47" s="24">
        <f>'2018 Srk fi 7.9.'!K47</f>
        <v>228535.98068254272</v>
      </c>
      <c r="L47" s="24"/>
      <c r="M47" s="23">
        <v>1.7919689270550372E-3</v>
      </c>
      <c r="N47" s="28">
        <v>92</v>
      </c>
      <c r="O47" s="29" t="s">
        <v>1094</v>
      </c>
      <c r="Q47" s="91" t="s">
        <v>1541</v>
      </c>
    </row>
    <row r="48" spans="1:17" ht="11.4">
      <c r="A48" s="25"/>
      <c r="B48" s="26"/>
      <c r="C48" s="27" t="s">
        <v>1542</v>
      </c>
      <c r="D48" s="24">
        <f>'2018 Srk fi 7.9.'!D48</f>
        <v>79200916.393173575</v>
      </c>
      <c r="E48" s="92">
        <f>'2018 Srk fi 7.9.'!E48</f>
        <v>9.1825704227366245E-3</v>
      </c>
      <c r="F48" s="24">
        <f>'2018 Srk fi 7.9.'!F48</f>
        <v>78816921.945113391</v>
      </c>
      <c r="G48" s="24">
        <f>'2018 Srk fi 7.9.'!G48</f>
        <v>79201840.194144145</v>
      </c>
      <c r="H48" s="24">
        <f>'2018 Srk fi 7.9.'!H48</f>
        <v>-384918.24903075397</v>
      </c>
      <c r="I48" s="24">
        <f>'2018 Srk fi 7.9.'!I48</f>
        <v>-7716641.0303051686</v>
      </c>
      <c r="J48" s="24">
        <f>'2018 Srk fi 7.9.'!J48</f>
        <v>-8101559.2793359226</v>
      </c>
      <c r="K48" s="24">
        <f>'2018 Srk fi 7.9.'!K48</f>
        <v>3093087.0258891946</v>
      </c>
      <c r="L48" s="24"/>
      <c r="M48" s="23">
        <v>9.4950942000670961E-4</v>
      </c>
      <c r="N48" s="28">
        <v>94</v>
      </c>
      <c r="O48" s="29" t="s">
        <v>1096</v>
      </c>
      <c r="Q48" s="91" t="s">
        <v>1542</v>
      </c>
    </row>
    <row r="49" spans="1:17" ht="11.4">
      <c r="A49" s="25"/>
      <c r="B49" s="26"/>
      <c r="C49" s="27" t="s">
        <v>1543</v>
      </c>
      <c r="D49" s="24">
        <f>'2018 Srk fi 7.9.'!D49</f>
        <v>386982.21476013953</v>
      </c>
      <c r="E49" s="92">
        <f>'2018 Srk fi 7.9.'!E49</f>
        <v>9.7347556945239777E-3</v>
      </c>
      <c r="F49" s="24">
        <f>'2018 Srk fi 7.9.'!F49</f>
        <v>385105.9861919214</v>
      </c>
      <c r="G49" s="24">
        <f>'2018 Srk fi 7.9.'!G49</f>
        <v>380470.03536216996</v>
      </c>
      <c r="H49" s="24">
        <f>'2018 Srk fi 7.9.'!H49</f>
        <v>4635.9508297514403</v>
      </c>
      <c r="I49" s="24">
        <f>'2018 Srk fi 7.9.'!I49</f>
        <v>-37704.145007517152</v>
      </c>
      <c r="J49" s="24">
        <f>'2018 Srk fi 7.9.'!J49</f>
        <v>-33068.194177765712</v>
      </c>
      <c r="K49" s="24">
        <f>'2018 Srk fi 7.9.'!K49</f>
        <v>15113.078512657486</v>
      </c>
      <c r="L49" s="24"/>
      <c r="M49" s="23">
        <v>1.6390522637842635E-3</v>
      </c>
      <c r="N49" s="28">
        <v>98</v>
      </c>
      <c r="O49" s="29" t="s">
        <v>1098</v>
      </c>
      <c r="Q49" s="91" t="s">
        <v>1543</v>
      </c>
    </row>
    <row r="50" spans="1:17" ht="11.4">
      <c r="A50" s="25"/>
      <c r="B50" s="26"/>
      <c r="C50" s="27" t="s">
        <v>1544</v>
      </c>
      <c r="D50" s="24">
        <f>'2018 Srk fi 7.9.'!D50</f>
        <v>6327034.2680438934</v>
      </c>
      <c r="E50" s="92">
        <f>'2018 Srk fi 7.9.'!E50</f>
        <v>7.3752626911609553E-3</v>
      </c>
      <c r="F50" s="24">
        <f>'2018 Srk fi 7.9.'!F50</f>
        <v>6296358.5367233809</v>
      </c>
      <c r="G50" s="24">
        <f>'2018 Srk fi 7.9.'!G50</f>
        <v>6286725.9509020466</v>
      </c>
      <c r="H50" s="24">
        <f>'2018 Srk fi 7.9.'!H50</f>
        <v>9632.5858213342726</v>
      </c>
      <c r="I50" s="24">
        <f>'2018 Srk fi 7.9.'!I50</f>
        <v>-616450.59749766346</v>
      </c>
      <c r="J50" s="24">
        <f>'2018 Srk fi 7.9.'!J50</f>
        <v>-606818.01167632919</v>
      </c>
      <c r="K50" s="24">
        <f>'2018 Srk fi 7.9.'!K50</f>
        <v>247093.95418724819</v>
      </c>
      <c r="L50" s="24"/>
      <c r="M50" s="23">
        <v>4.7082769934968672E-4</v>
      </c>
      <c r="N50" s="28">
        <v>101</v>
      </c>
      <c r="O50" s="29" t="s">
        <v>1100</v>
      </c>
      <c r="Q50" s="91" t="s">
        <v>1544</v>
      </c>
    </row>
    <row r="51" spans="1:17" ht="11.4">
      <c r="A51" s="25"/>
      <c r="B51" s="26"/>
      <c r="C51" s="27" t="s">
        <v>1545</v>
      </c>
      <c r="D51" s="24">
        <f>'2018 Srk fi 7.9.'!D51</f>
        <v>1709132.314181308</v>
      </c>
      <c r="E51" s="92">
        <f>'2018 Srk fi 7.9.'!E51</f>
        <v>-7.2200356959221113E-3</v>
      </c>
      <c r="F51" s="24">
        <f>'2018 Srk fi 7.9.'!F51</f>
        <v>1700845.82774234</v>
      </c>
      <c r="G51" s="24">
        <f>'2018 Srk fi 7.9.'!G51</f>
        <v>1701654.1368490802</v>
      </c>
      <c r="H51" s="24">
        <f>'2018 Srk fi 7.9.'!H51</f>
        <v>-808.30910674016923</v>
      </c>
      <c r="I51" s="24">
        <f>'2018 Srk fi 7.9.'!I51</f>
        <v>-166522.8275435543</v>
      </c>
      <c r="J51" s="24">
        <f>'2018 Srk fi 7.9.'!J51</f>
        <v>-167331.13665029447</v>
      </c>
      <c r="K51" s="24">
        <f>'2018 Srk fi 7.9.'!K51</f>
        <v>66747.90175758407</v>
      </c>
      <c r="L51" s="24"/>
      <c r="M51" s="23">
        <v>1.7903251710763221E-3</v>
      </c>
      <c r="N51" s="28">
        <v>103</v>
      </c>
      <c r="O51" s="29" t="s">
        <v>1102</v>
      </c>
      <c r="Q51" s="91" t="s">
        <v>1545</v>
      </c>
    </row>
    <row r="52" spans="1:17" ht="11.4">
      <c r="A52" s="25"/>
      <c r="B52" s="26"/>
      <c r="C52" s="27" t="s">
        <v>1546</v>
      </c>
      <c r="D52" s="24">
        <f>'2018 Srk fi 7.9.'!D52</f>
        <v>456015.59673807246</v>
      </c>
      <c r="E52" s="92">
        <f>'2018 Srk fi 7.9.'!E52</f>
        <v>1.0882145529006682E-2</v>
      </c>
      <c r="F52" s="24">
        <f>'2018 Srk fi 7.9.'!F52</f>
        <v>453804.66957522259</v>
      </c>
      <c r="G52" s="24">
        <f>'2018 Srk fi 7.9.'!G52</f>
        <v>443053.47189648013</v>
      </c>
      <c r="H52" s="24">
        <f>'2018 Srk fi 7.9.'!H52</f>
        <v>10751.197678742465</v>
      </c>
      <c r="I52" s="24">
        <f>'2018 Srk fi 7.9.'!I52</f>
        <v>-44430.150868196331</v>
      </c>
      <c r="J52" s="24">
        <f>'2018 Srk fi 7.9.'!J52</f>
        <v>-33678.953189453867</v>
      </c>
      <c r="K52" s="24">
        <f>'2018 Srk fi 7.9.'!K52</f>
        <v>17809.085931172678</v>
      </c>
      <c r="L52" s="24"/>
      <c r="M52" s="23">
        <v>1.7690522488742727E-3</v>
      </c>
      <c r="N52" s="28">
        <v>116</v>
      </c>
      <c r="O52" s="29" t="s">
        <v>1106</v>
      </c>
      <c r="Q52" s="91" t="s">
        <v>1546</v>
      </c>
    </row>
    <row r="53" spans="1:17" ht="11.4">
      <c r="A53" s="25"/>
      <c r="B53" s="26"/>
      <c r="C53" s="27" t="s">
        <v>1547</v>
      </c>
      <c r="D53" s="24">
        <f>'2018 Srk fi 7.9.'!D53</f>
        <v>408141.17226799874</v>
      </c>
      <c r="E53" s="92">
        <f>'2018 Srk fi 7.9.'!E53</f>
        <v>4.8464389117532924E-3</v>
      </c>
      <c r="F53" s="24">
        <f>'2018 Srk fi 7.9.'!F53</f>
        <v>406162.35748512845</v>
      </c>
      <c r="G53" s="24">
        <f>'2018 Srk fi 7.9.'!G53</f>
        <v>394950.4396732474</v>
      </c>
      <c r="H53" s="24">
        <f>'2018 Srk fi 7.9.'!H53</f>
        <v>11211.917811881052</v>
      </c>
      <c r="I53" s="24">
        <f>'2018 Srk fi 7.9.'!I53</f>
        <v>-39765.687816606456</v>
      </c>
      <c r="J53" s="24">
        <f>'2018 Srk fi 7.9.'!J53</f>
        <v>-28553.770004725404</v>
      </c>
      <c r="K53" s="24">
        <f>'2018 Srk fi 7.9.'!K53</f>
        <v>15939.413609893067</v>
      </c>
      <c r="L53" s="24"/>
      <c r="M53" s="23">
        <v>3.4468672784206842E-3</v>
      </c>
      <c r="N53" s="28">
        <v>2023</v>
      </c>
      <c r="O53" s="29" t="s">
        <v>547</v>
      </c>
      <c r="Q53" s="91" t="s">
        <v>1547</v>
      </c>
    </row>
    <row r="54" spans="1:17" ht="11.4">
      <c r="A54" s="25"/>
      <c r="B54" s="26"/>
      <c r="C54" s="27" t="s">
        <v>1548</v>
      </c>
      <c r="D54" s="24">
        <f>'2018 Srk fi 7.9.'!D54</f>
        <v>7106970.5887142839</v>
      </c>
      <c r="E54" s="92">
        <f>'2018 Srk fi 7.9.'!E54</f>
        <v>5.587935018815271E-3</v>
      </c>
      <c r="F54" s="24">
        <f>'2018 Srk fi 7.9.'!F54</f>
        <v>7072513.446387223</v>
      </c>
      <c r="G54" s="24">
        <f>'2018 Srk fi 7.9.'!G54</f>
        <v>7133857.6518544657</v>
      </c>
      <c r="H54" s="24">
        <f>'2018 Srk fi 7.9.'!H54</f>
        <v>-61344.205467242748</v>
      </c>
      <c r="I54" s="24">
        <f>'2018 Srk fi 7.9.'!I54</f>
        <v>-692440.73608688219</v>
      </c>
      <c r="J54" s="24">
        <f>'2018 Srk fi 7.9.'!J54</f>
        <v>-753784.94155412493</v>
      </c>
      <c r="K54" s="24">
        <f>'2018 Srk fi 7.9.'!K54</f>
        <v>277553.33552204887</v>
      </c>
      <c r="L54" s="24"/>
      <c r="M54" s="23">
        <v>6.1174400136805747E-4</v>
      </c>
      <c r="N54" s="28">
        <v>126</v>
      </c>
      <c r="O54" s="29" t="s">
        <v>1108</v>
      </c>
      <c r="Q54" s="91" t="s">
        <v>1548</v>
      </c>
    </row>
    <row r="55" spans="1:17" ht="11.4">
      <c r="A55" s="25"/>
      <c r="B55" s="26"/>
      <c r="C55" s="27" t="s">
        <v>1549</v>
      </c>
      <c r="D55" s="24">
        <f>'2018 Srk fi 7.9.'!D55</f>
        <v>1605091.9237652628</v>
      </c>
      <c r="E55" s="92">
        <f>'2018 Srk fi 7.9.'!E55</f>
        <v>4.7735433048279319E-4</v>
      </c>
      <c r="F55" s="24">
        <f>'2018 Srk fi 7.9.'!F55</f>
        <v>1597309.8624530882</v>
      </c>
      <c r="G55" s="24">
        <f>'2018 Srk fi 7.9.'!G55</f>
        <v>1600801.7313726121</v>
      </c>
      <c r="H55" s="24">
        <f>'2018 Srk fi 7.9.'!H55</f>
        <v>-3491.8689195238985</v>
      </c>
      <c r="I55" s="24">
        <f>'2018 Srk fi 7.9.'!I55</f>
        <v>-156386.0465307197</v>
      </c>
      <c r="J55" s="24">
        <f>'2018 Srk fi 7.9.'!J55</f>
        <v>-159877.9154502436</v>
      </c>
      <c r="K55" s="24">
        <f>'2018 Srk fi 7.9.'!K55</f>
        <v>62684.741930407465</v>
      </c>
      <c r="L55" s="24"/>
      <c r="M55" s="23">
        <v>8.9034543791274234E-2</v>
      </c>
      <c r="N55" s="28">
        <v>130</v>
      </c>
      <c r="O55" s="29" t="s">
        <v>1112</v>
      </c>
      <c r="Q55" s="91" t="s">
        <v>1549</v>
      </c>
    </row>
    <row r="56" spans="1:17" ht="11.4">
      <c r="A56" s="25"/>
      <c r="B56" s="26"/>
      <c r="C56" s="27" t="s">
        <v>1550</v>
      </c>
      <c r="D56" s="24">
        <f>'2018 Srk fi 7.9.'!D56</f>
        <v>298099.02482116187</v>
      </c>
      <c r="E56" s="92">
        <f>'2018 Srk fi 7.9.'!E56</f>
        <v>8.8129261869542841E-3</v>
      </c>
      <c r="F56" s="24">
        <f>'2018 Srk fi 7.9.'!F56</f>
        <v>296653.73383569863</v>
      </c>
      <c r="G56" s="24">
        <f>'2018 Srk fi 7.9.'!G56</f>
        <v>298932.97737750306</v>
      </c>
      <c r="H56" s="24">
        <f>'2018 Srk fi 7.9.'!H56</f>
        <v>-2279.2435418044333</v>
      </c>
      <c r="I56" s="24">
        <f>'2018 Srk fi 7.9.'!I56</f>
        <v>-29044.148360727861</v>
      </c>
      <c r="J56" s="24">
        <f>'2018 Srk fi 7.9.'!J56</f>
        <v>-31323.391902532294</v>
      </c>
      <c r="K56" s="24">
        <f>'2018 Srk fi 7.9.'!K56</f>
        <v>11641.863100766208</v>
      </c>
      <c r="L56" s="24"/>
      <c r="M56" s="23">
        <v>4.3541573978607363E-4</v>
      </c>
      <c r="N56" s="28">
        <v>136</v>
      </c>
      <c r="O56" s="29" t="s">
        <v>1114</v>
      </c>
      <c r="Q56" s="91" t="s">
        <v>1550</v>
      </c>
    </row>
    <row r="57" spans="1:17" ht="11.4">
      <c r="A57" s="25"/>
      <c r="B57" s="26"/>
      <c r="C57" s="27" t="s">
        <v>1551</v>
      </c>
      <c r="D57" s="24">
        <f>'2018 Srk fi 7.9.'!D57</f>
        <v>10728355.711822513</v>
      </c>
      <c r="E57" s="92">
        <f>'2018 Srk fi 7.9.'!E57</f>
        <v>6.3020219849085901E-3</v>
      </c>
      <c r="F57" s="24">
        <f>'2018 Srk fi 7.9.'!F57</f>
        <v>10676340.795609882</v>
      </c>
      <c r="G57" s="24">
        <f>'2018 Srk fi 7.9.'!G57</f>
        <v>10697098.849439576</v>
      </c>
      <c r="H57" s="24">
        <f>'2018 Srk fi 7.9.'!H57</f>
        <v>-20758.053829694167</v>
      </c>
      <c r="I57" s="24">
        <f>'2018 Srk fi 7.9.'!I57</f>
        <v>-1045276.6665297565</v>
      </c>
      <c r="J57" s="24">
        <f>'2018 Srk fi 7.9.'!J57</f>
        <v>-1066034.7203594507</v>
      </c>
      <c r="K57" s="24">
        <f>'2018 Srk fi 7.9.'!K57</f>
        <v>418981.74127973348</v>
      </c>
      <c r="L57" s="24"/>
      <c r="M57" s="23">
        <v>7.1251212083384297E-3</v>
      </c>
      <c r="N57" s="28">
        <v>138</v>
      </c>
      <c r="O57" s="29" t="s">
        <v>435</v>
      </c>
      <c r="Q57" s="91" t="s">
        <v>1551</v>
      </c>
    </row>
    <row r="58" spans="1:17" ht="11.4">
      <c r="A58" s="25"/>
      <c r="B58" s="26"/>
      <c r="C58" s="27" t="s">
        <v>1552</v>
      </c>
      <c r="D58" s="24">
        <f>'2018 Srk fi 7.9.'!D58</f>
        <v>1460615.4699848532</v>
      </c>
      <c r="E58" s="92">
        <f>'2018 Srk fi 7.9.'!E58</f>
        <v>8.5003586792922192E-3</v>
      </c>
      <c r="F58" s="24">
        <f>'2018 Srk fi 7.9.'!F58</f>
        <v>1453533.8823370449</v>
      </c>
      <c r="G58" s="24">
        <f>'2018 Srk fi 7.9.'!G58</f>
        <v>1450677.4613688218</v>
      </c>
      <c r="H58" s="24">
        <f>'2018 Srk fi 7.9.'!H58</f>
        <v>2856.4209682231303</v>
      </c>
      <c r="I58" s="24">
        <f>'2018 Srk fi 7.9.'!I58</f>
        <v>-142309.53098107147</v>
      </c>
      <c r="J58" s="24">
        <f>'2018 Srk fi 7.9.'!J58</f>
        <v>-139453.11001284834</v>
      </c>
      <c r="K58" s="24">
        <f>'2018 Srk fi 7.9.'!K58</f>
        <v>57042.405135764238</v>
      </c>
      <c r="L58" s="24"/>
      <c r="M58" s="23">
        <v>3.4618425597494467E-4</v>
      </c>
      <c r="N58" s="28">
        <v>141</v>
      </c>
      <c r="O58" s="29" t="s">
        <v>437</v>
      </c>
      <c r="Q58" s="91" t="s">
        <v>1552</v>
      </c>
    </row>
    <row r="59" spans="1:17" ht="11.4">
      <c r="A59" s="25"/>
      <c r="B59" s="26"/>
      <c r="C59" s="27" t="s">
        <v>1553</v>
      </c>
      <c r="D59" s="24">
        <f>'2018 Srk fi 7.9.'!D59</f>
        <v>363990.60650217341</v>
      </c>
      <c r="E59" s="92">
        <f>'2018 Srk fi 7.9.'!E59</f>
        <v>-1.0430679238164986E-2</v>
      </c>
      <c r="F59" s="24">
        <f>'2018 Srk fi 7.9.'!F59</f>
        <v>362225.84949672368</v>
      </c>
      <c r="G59" s="24">
        <f>'2018 Srk fi 7.9.'!G59</f>
        <v>371766.86922773405</v>
      </c>
      <c r="H59" s="24">
        <f>'2018 Srk fi 7.9.'!H59</f>
        <v>-9541.0197310103686</v>
      </c>
      <c r="I59" s="24">
        <f>'2018 Srk fi 7.9.'!I59</f>
        <v>-35464.044820350435</v>
      </c>
      <c r="J59" s="24">
        <f>'2018 Srk fi 7.9.'!J59</f>
        <v>-45005.064551360803</v>
      </c>
      <c r="K59" s="24">
        <f>'2018 Srk fi 7.9.'!K59</f>
        <v>14215.171664534562</v>
      </c>
      <c r="L59" s="24"/>
      <c r="M59" s="23">
        <v>1.9531447855206498E-3</v>
      </c>
      <c r="N59" s="28">
        <v>146</v>
      </c>
      <c r="O59" s="29" t="s">
        <v>439</v>
      </c>
      <c r="Q59" s="91" t="s">
        <v>1553</v>
      </c>
    </row>
    <row r="60" spans="1:17" ht="11.4">
      <c r="A60" s="25"/>
      <c r="B60" s="26"/>
      <c r="C60" s="27" t="s">
        <v>1554</v>
      </c>
      <c r="D60" s="24">
        <f>'2018 Srk fi 7.9.'!D60</f>
        <v>1226465.3391473261</v>
      </c>
      <c r="E60" s="92">
        <f>'2018 Srk fi 7.9.'!E60</f>
        <v>9.9518048789761782E-3</v>
      </c>
      <c r="F60" s="24">
        <f>'2018 Srk fi 7.9.'!F60</f>
        <v>1220518.9953116956</v>
      </c>
      <c r="G60" s="24">
        <f>'2018 Srk fi 7.9.'!G60</f>
        <v>1219077.6885415111</v>
      </c>
      <c r="H60" s="24">
        <f>'2018 Srk fi 7.9.'!H60</f>
        <v>1441.306770184543</v>
      </c>
      <c r="I60" s="24">
        <f>'2018 Srk fi 7.9.'!I60</f>
        <v>-119496.00066909239</v>
      </c>
      <c r="J60" s="24">
        <f>'2018 Srk fi 7.9.'!J60</f>
        <v>-118054.69389890785</v>
      </c>
      <c r="K60" s="24">
        <f>'2018 Srk fi 7.9.'!K60</f>
        <v>47897.981500455942</v>
      </c>
      <c r="L60" s="24"/>
      <c r="M60" s="23">
        <v>5.1177295943844814E-4</v>
      </c>
      <c r="N60" s="28">
        <v>148</v>
      </c>
      <c r="O60" s="29" t="s">
        <v>441</v>
      </c>
      <c r="Q60" s="91" t="s">
        <v>1554</v>
      </c>
    </row>
    <row r="61" spans="1:17" ht="11.4">
      <c r="A61" s="25"/>
      <c r="B61" s="26"/>
      <c r="C61" s="27" t="s">
        <v>1555</v>
      </c>
      <c r="D61" s="24">
        <f>'2018 Srk fi 7.9.'!D61</f>
        <v>1337573.5931254309</v>
      </c>
      <c r="E61" s="92">
        <f>'2018 Srk fi 7.9.'!E61</f>
        <v>-5.6932568545775553E-3</v>
      </c>
      <c r="F61" s="24">
        <f>'2018 Srk fi 7.9.'!F61</f>
        <v>1331088.5566255711</v>
      </c>
      <c r="G61" s="24">
        <f>'2018 Srk fi 7.9.'!G61</f>
        <v>1347780.4940573075</v>
      </c>
      <c r="H61" s="24">
        <f>'2018 Srk fi 7.9.'!H61</f>
        <v>-16691.937431736384</v>
      </c>
      <c r="I61" s="24">
        <f>'2018 Srk fi 7.9.'!I61</f>
        <v>-130321.41217313036</v>
      </c>
      <c r="J61" s="24">
        <f>'2018 Srk fi 7.9.'!J61</f>
        <v>-147013.34960486676</v>
      </c>
      <c r="K61" s="24">
        <f>'2018 Srk fi 7.9.'!K61</f>
        <v>52237.167389957831</v>
      </c>
      <c r="L61" s="24"/>
      <c r="M61" s="23">
        <v>4.6073707734834069E-4</v>
      </c>
      <c r="N61" s="28">
        <v>151</v>
      </c>
      <c r="O61" s="29" t="s">
        <v>443</v>
      </c>
      <c r="Q61" s="91" t="s">
        <v>1555</v>
      </c>
    </row>
    <row r="62" spans="1:17" ht="11.4">
      <c r="A62" s="25"/>
      <c r="B62" s="26"/>
      <c r="C62" s="27" t="s">
        <v>1556</v>
      </c>
      <c r="D62" s="24">
        <f>'2018 Srk fi 7.9.'!D62</f>
        <v>2573928.6246309318</v>
      </c>
      <c r="E62" s="92">
        <f>'2018 Srk fi 7.9.'!E62</f>
        <v>2.0950130660747135E-2</v>
      </c>
      <c r="F62" s="24">
        <f>'2018 Srk fi 7.9.'!F62</f>
        <v>2561449.2955199541</v>
      </c>
      <c r="G62" s="24">
        <f>'2018 Srk fi 7.9.'!G62</f>
        <v>2556323.2136020185</v>
      </c>
      <c r="H62" s="24">
        <f>'2018 Srk fi 7.9.'!H62</f>
        <v>5126.0819179355167</v>
      </c>
      <c r="I62" s="24">
        <f>'2018 Srk fi 7.9.'!I62</f>
        <v>-250780.97752434513</v>
      </c>
      <c r="J62" s="24">
        <f>'2018 Srk fi 7.9.'!J62</f>
        <v>-245654.89560640961</v>
      </c>
      <c r="K62" s="24">
        <f>'2018 Srk fi 7.9.'!K62</f>
        <v>100521.37774376757</v>
      </c>
      <c r="L62" s="24"/>
      <c r="M62" s="23">
        <v>8.0178949864129975E-3</v>
      </c>
      <c r="N62" s="28">
        <v>153</v>
      </c>
      <c r="O62" s="29" t="s">
        <v>445</v>
      </c>
      <c r="Q62" s="91" t="s">
        <v>1556</v>
      </c>
    </row>
    <row r="63" spans="1:17" ht="11.4">
      <c r="A63" s="25"/>
      <c r="B63" s="26"/>
      <c r="C63" s="27" t="s">
        <v>1557</v>
      </c>
      <c r="D63" s="24">
        <f>'2018 Srk fi 7.9.'!D63</f>
        <v>695267.34202113806</v>
      </c>
      <c r="E63" s="92">
        <f>'2018 Srk fi 7.9.'!E63</f>
        <v>-2.8925269659486608E-3</v>
      </c>
      <c r="F63" s="24">
        <f>'2018 Srk fi 7.9.'!F63</f>
        <v>691896.43658958573</v>
      </c>
      <c r="G63" s="24">
        <f>'2018 Srk fi 7.9.'!G63</f>
        <v>683486.49981797463</v>
      </c>
      <c r="H63" s="24">
        <f>'2018 Srk fi 7.9.'!H63</f>
        <v>8409.936771611101</v>
      </c>
      <c r="I63" s="24">
        <f>'2018 Srk fi 7.9.'!I63</f>
        <v>-67740.737642954322</v>
      </c>
      <c r="J63" s="24">
        <f>'2018 Srk fi 7.9.'!J63</f>
        <v>-59330.800871343221</v>
      </c>
      <c r="K63" s="24">
        <f>'2018 Srk fi 7.9.'!K63</f>
        <v>27152.746370437246</v>
      </c>
      <c r="L63" s="24"/>
      <c r="M63" s="23">
        <v>1.4711532184329469E-3</v>
      </c>
      <c r="N63" s="28">
        <v>308</v>
      </c>
      <c r="O63" s="29" t="s">
        <v>159</v>
      </c>
      <c r="Q63" s="91" t="s">
        <v>1557</v>
      </c>
    </row>
    <row r="64" spans="1:17" ht="11.4">
      <c r="A64" s="25"/>
      <c r="B64" s="26"/>
      <c r="C64" s="27" t="s">
        <v>1558</v>
      </c>
      <c r="D64" s="24">
        <f>'2018 Srk fi 7.9.'!D64</f>
        <v>203866.00736108256</v>
      </c>
      <c r="E64" s="92">
        <f>'2018 Srk fi 7.9.'!E64</f>
        <v>2.9677760976212664E-2</v>
      </c>
      <c r="F64" s="24">
        <f>'2018 Srk fi 7.9.'!F64</f>
        <v>202877.59184091064</v>
      </c>
      <c r="G64" s="24">
        <f>'2018 Srk fi 7.9.'!G64</f>
        <v>197705.87275149985</v>
      </c>
      <c r="H64" s="24">
        <f>'2018 Srk fi 7.9.'!H64</f>
        <v>5171.7190894107916</v>
      </c>
      <c r="I64" s="24">
        <f>'2018 Srk fi 7.9.'!I64</f>
        <v>-19862.91155114233</v>
      </c>
      <c r="J64" s="24">
        <f>'2018 Srk fi 7.9.'!J64</f>
        <v>-14691.192461731538</v>
      </c>
      <c r="K64" s="24">
        <f>'2018 Srk fi 7.9.'!K64</f>
        <v>7961.7172515789935</v>
      </c>
      <c r="L64" s="24"/>
      <c r="M64" s="23">
        <v>1.6431741367619354E-3</v>
      </c>
      <c r="N64" s="28">
        <v>164</v>
      </c>
      <c r="O64" s="29" t="s">
        <v>451</v>
      </c>
      <c r="Q64" s="91" t="s">
        <v>1558</v>
      </c>
    </row>
    <row r="65" spans="1:17" ht="11.4">
      <c r="A65" s="25"/>
      <c r="B65" s="26"/>
      <c r="C65" s="27" t="s">
        <v>1559</v>
      </c>
      <c r="D65" s="24">
        <f>'2018 Srk fi 7.9.'!D65</f>
        <v>5156877.5182263413</v>
      </c>
      <c r="E65" s="92">
        <f>'2018 Srk fi 7.9.'!E65</f>
        <v>9.1513746234347826E-2</v>
      </c>
      <c r="F65" s="24">
        <f>'2018 Srk fi 7.9.'!F65</f>
        <v>5131875.1265053293</v>
      </c>
      <c r="G65" s="24">
        <f>'2018 Srk fi 7.9.'!G65</f>
        <v>5144384.1967152255</v>
      </c>
      <c r="H65" s="24">
        <f>'2018 Srk fi 7.9.'!H65</f>
        <v>-12509.070209896192</v>
      </c>
      <c r="I65" s="24">
        <f>'2018 Srk fi 7.9.'!I65</f>
        <v>-502440.81075851736</v>
      </c>
      <c r="J65" s="24">
        <f>'2018 Srk fi 7.9.'!J65</f>
        <v>-514949.88096841355</v>
      </c>
      <c r="K65" s="24">
        <f>'2018 Srk fi 7.9.'!K65</f>
        <v>201395.0301602871</v>
      </c>
      <c r="L65" s="24"/>
      <c r="M65" s="23">
        <v>1.3780494428604598E-3</v>
      </c>
      <c r="N65" s="28">
        <v>172</v>
      </c>
      <c r="O65" s="29" t="s">
        <v>457</v>
      </c>
      <c r="Q65" s="91" t="s">
        <v>1559</v>
      </c>
    </row>
    <row r="66" spans="1:17" ht="11.4">
      <c r="A66" s="25"/>
      <c r="B66" s="26"/>
      <c r="C66" s="27" t="s">
        <v>1560</v>
      </c>
      <c r="D66" s="24">
        <f>'2018 Srk fi 7.9.'!D66</f>
        <v>1207522.9419724126</v>
      </c>
      <c r="E66" s="92">
        <f>'2018 Srk fi 7.9.'!E66</f>
        <v>-3.9756969077964222E-4</v>
      </c>
      <c r="F66" s="24">
        <f>'2018 Srk fi 7.9.'!F66</f>
        <v>1201668.4376719717</v>
      </c>
      <c r="G66" s="24">
        <f>'2018 Srk fi 7.9.'!G66</f>
        <v>1184104.5153422903</v>
      </c>
      <c r="H66" s="24">
        <f>'2018 Srk fi 7.9.'!H66</f>
        <v>17563.92232968146</v>
      </c>
      <c r="I66" s="24">
        <f>'2018 Srk fi 7.9.'!I66</f>
        <v>-117650.42001284545</v>
      </c>
      <c r="J66" s="24">
        <f>'2018 Srk fi 7.9.'!J66</f>
        <v>-100086.49768316399</v>
      </c>
      <c r="K66" s="24">
        <f>'2018 Srk fi 7.9.'!K66</f>
        <v>47158.211235045041</v>
      </c>
      <c r="L66" s="24"/>
      <c r="M66" s="23">
        <v>1.5274544894566873E-3</v>
      </c>
      <c r="N66" s="28">
        <v>176</v>
      </c>
      <c r="O66" s="29" t="s">
        <v>1149</v>
      </c>
      <c r="Q66" s="91" t="s">
        <v>1560</v>
      </c>
    </row>
    <row r="67" spans="1:17" ht="11.4">
      <c r="A67" s="25"/>
      <c r="B67" s="26"/>
      <c r="C67" s="27" t="s">
        <v>1561</v>
      </c>
      <c r="D67" s="24">
        <f>'2018 Srk fi 7.9.'!D67</f>
        <v>352665.2035357632</v>
      </c>
      <c r="E67" s="92">
        <f>'2018 Srk fi 7.9.'!E67</f>
        <v>-3.6987127689074528E-2</v>
      </c>
      <c r="F67" s="24">
        <f>'2018 Srk fi 7.9.'!F67</f>
        <v>350955.35614574718</v>
      </c>
      <c r="G67" s="24">
        <f>'2018 Srk fi 7.9.'!G67</f>
        <v>359708.14158343402</v>
      </c>
      <c r="H67" s="24">
        <f>'2018 Srk fi 7.9.'!H67</f>
        <v>-8752.7854376868345</v>
      </c>
      <c r="I67" s="24">
        <f>'2018 Srk fi 7.9.'!I67</f>
        <v>-34360.597118034784</v>
      </c>
      <c r="J67" s="24">
        <f>'2018 Srk fi 7.9.'!J67</f>
        <v>-43113.382555721619</v>
      </c>
      <c r="K67" s="24">
        <f>'2018 Srk fi 7.9.'!K67</f>
        <v>13772.87303247745</v>
      </c>
      <c r="L67" s="24"/>
      <c r="M67" s="23">
        <v>2.8585911822837009E-3</v>
      </c>
      <c r="N67" s="28">
        <v>177</v>
      </c>
      <c r="O67" s="29" t="s">
        <v>1151</v>
      </c>
      <c r="Q67" s="91" t="s">
        <v>1561</v>
      </c>
    </row>
    <row r="68" spans="1:17" ht="11.4">
      <c r="A68" s="25"/>
      <c r="B68" s="26"/>
      <c r="C68" s="27" t="s">
        <v>1562</v>
      </c>
      <c r="D68" s="24">
        <f>'2018 Srk fi 7.9.'!D68</f>
        <v>933527.06823492364</v>
      </c>
      <c r="E68" s="92">
        <f>'2018 Srk fi 7.9.'!E68</f>
        <v>2.2754867248935051E-2</v>
      </c>
      <c r="F68" s="24">
        <f>'2018 Srk fi 7.9.'!F68</f>
        <v>929000.99419890402</v>
      </c>
      <c r="G68" s="24">
        <f>'2018 Srk fi 7.9.'!G68</f>
        <v>920153.38972597197</v>
      </c>
      <c r="H68" s="24">
        <f>'2018 Srk fi 7.9.'!H68</f>
        <v>8847.6044729320565</v>
      </c>
      <c r="I68" s="24">
        <f>'2018 Srk fi 7.9.'!I68</f>
        <v>-90954.670800538879</v>
      </c>
      <c r="J68" s="24">
        <f>'2018 Srk fi 7.9.'!J68</f>
        <v>-82107.066327606823</v>
      </c>
      <c r="K68" s="24">
        <f>'2018 Srk fi 7.9.'!K68</f>
        <v>36457.664817154757</v>
      </c>
      <c r="L68" s="24"/>
      <c r="M68" s="23">
        <v>7.911040230698023E-4</v>
      </c>
      <c r="N68" s="28">
        <v>180</v>
      </c>
      <c r="O68" s="29" t="s">
        <v>1153</v>
      </c>
      <c r="Q68" s="91" t="s">
        <v>1562</v>
      </c>
    </row>
    <row r="69" spans="1:17" ht="11.4">
      <c r="A69" s="25"/>
      <c r="B69" s="26"/>
      <c r="C69" s="27" t="s">
        <v>1563</v>
      </c>
      <c r="D69" s="24">
        <f>'2018 Srk fi 7.9.'!D69</f>
        <v>2862323.7981638815</v>
      </c>
      <c r="E69" s="92">
        <f>'2018 Srk fi 7.9.'!E69</f>
        <v>-1.9785764825343E-3</v>
      </c>
      <c r="F69" s="24">
        <f>'2018 Srk fi 7.9.'!F69</f>
        <v>2848446.2258187691</v>
      </c>
      <c r="G69" s="24">
        <f>'2018 Srk fi 7.9.'!G69</f>
        <v>2868279.4021080597</v>
      </c>
      <c r="H69" s="24">
        <f>'2018 Srk fi 7.9.'!H69</f>
        <v>-19833.176289290655</v>
      </c>
      <c r="I69" s="24">
        <f>'2018 Srk fi 7.9.'!I69</f>
        <v>-278879.66792306071</v>
      </c>
      <c r="J69" s="24">
        <f>'2018 Srk fi 7.9.'!J69</f>
        <v>-298712.84421235137</v>
      </c>
      <c r="K69" s="24">
        <f>'2018 Srk fi 7.9.'!K69</f>
        <v>111784.26976834415</v>
      </c>
      <c r="L69" s="24"/>
      <c r="M69" s="23">
        <v>5.3594892645543119E-3</v>
      </c>
      <c r="N69" s="28">
        <v>185</v>
      </c>
      <c r="O69" s="29" t="s">
        <v>1157</v>
      </c>
      <c r="Q69" s="91" t="s">
        <v>1563</v>
      </c>
    </row>
    <row r="70" spans="1:17" ht="11.4">
      <c r="A70" s="25"/>
      <c r="B70" s="26"/>
      <c r="C70" s="27" t="s">
        <v>1564</v>
      </c>
      <c r="D70" s="24">
        <f>'2018 Srk fi 7.9.'!D70</f>
        <v>1411211.6714891526</v>
      </c>
      <c r="E70" s="92">
        <f>'2018 Srk fi 7.9.'!E70</f>
        <v>1.4045576396749526E-2</v>
      </c>
      <c r="F70" s="24">
        <f>'2018 Srk fi 7.9.'!F70</f>
        <v>1404369.6111751096</v>
      </c>
      <c r="G70" s="24">
        <f>'2018 Srk fi 7.9.'!G70</f>
        <v>1414110.9220869676</v>
      </c>
      <c r="H70" s="24">
        <f>'2018 Srk fi 7.9.'!H70</f>
        <v>-9741.3109118579887</v>
      </c>
      <c r="I70" s="24">
        <f>'2018 Srk fi 7.9.'!I70</f>
        <v>-137496.059169302</v>
      </c>
      <c r="J70" s="24">
        <f>'2018 Srk fi 7.9.'!J70</f>
        <v>-147237.37008115998</v>
      </c>
      <c r="K70" s="24">
        <f>'2018 Srk fi 7.9.'!K70</f>
        <v>55113.00513490937</v>
      </c>
      <c r="L70" s="24"/>
      <c r="M70" s="23">
        <v>1.3728667334471517E-3</v>
      </c>
      <c r="N70" s="28">
        <v>192</v>
      </c>
      <c r="O70" s="29" t="s">
        <v>1161</v>
      </c>
      <c r="Q70" s="91" t="s">
        <v>1564</v>
      </c>
    </row>
    <row r="71" spans="1:17" ht="11.4">
      <c r="A71" s="25"/>
      <c r="B71" s="26"/>
      <c r="C71" s="27" t="s">
        <v>1565</v>
      </c>
      <c r="D71" s="24">
        <f>'2018 Srk fi 7.9.'!D71</f>
        <v>10440363.290984347</v>
      </c>
      <c r="E71" s="92">
        <f>'2018 Srk fi 7.9.'!E71</f>
        <v>1.5182380209101565E-2</v>
      </c>
      <c r="F71" s="24">
        <f>'2018 Srk fi 7.9.'!F71</f>
        <v>10389744.66531634</v>
      </c>
      <c r="G71" s="24">
        <f>'2018 Srk fi 7.9.'!G71</f>
        <v>10399487.965981049</v>
      </c>
      <c r="H71" s="24">
        <f>'2018 Srk fi 7.9.'!H71</f>
        <v>-9743.3006647098809</v>
      </c>
      <c r="I71" s="24">
        <f>'2018 Srk fi 7.9.'!I71</f>
        <v>-1017217.2168129822</v>
      </c>
      <c r="J71" s="24">
        <f>'2018 Srk fi 7.9.'!J71</f>
        <v>-1026960.5174776921</v>
      </c>
      <c r="K71" s="24">
        <f>'2018 Srk fi 7.9.'!K71</f>
        <v>407734.57822890638</v>
      </c>
      <c r="L71" s="24"/>
      <c r="M71" s="23">
        <v>3.2544874498348056E-3</v>
      </c>
      <c r="N71" s="28">
        <v>207</v>
      </c>
      <c r="O71" s="29" t="s">
        <v>1169</v>
      </c>
      <c r="Q71" s="91" t="s">
        <v>1565</v>
      </c>
    </row>
    <row r="72" spans="1:17" ht="11.4">
      <c r="A72" s="25"/>
      <c r="B72" s="26"/>
      <c r="C72" s="27" t="s">
        <v>1566</v>
      </c>
      <c r="D72" s="24">
        <f>'2018 Srk fi 7.9.'!D72</f>
        <v>1194286.3234215432</v>
      </c>
      <c r="E72" s="92">
        <f>'2018 Srk fi 7.9.'!E72</f>
        <v>1.2076212034790368E-2</v>
      </c>
      <c r="F72" s="24">
        <f>'2018 Srk fi 7.9.'!F72</f>
        <v>1188495.9949951465</v>
      </c>
      <c r="G72" s="24">
        <f>'2018 Srk fi 7.9.'!G72</f>
        <v>1176299.2672271316</v>
      </c>
      <c r="H72" s="24">
        <f>'2018 Srk fi 7.9.'!H72</f>
        <v>12196.727768014884</v>
      </c>
      <c r="I72" s="24">
        <f>'2018 Srk fi 7.9.'!I72</f>
        <v>-116360.76026566428</v>
      </c>
      <c r="J72" s="24">
        <f>'2018 Srk fi 7.9.'!J72</f>
        <v>-104164.0324976494</v>
      </c>
      <c r="K72" s="24">
        <f>'2018 Srk fi 7.9.'!K72</f>
        <v>46641.272606417413</v>
      </c>
      <c r="L72" s="24"/>
      <c r="M72" s="23">
        <v>1.3388644432576514E-3</v>
      </c>
      <c r="N72" s="28">
        <v>215</v>
      </c>
      <c r="O72" s="29" t="s">
        <v>461</v>
      </c>
      <c r="Q72" s="91" t="s">
        <v>1566</v>
      </c>
    </row>
    <row r="73" spans="1:17" ht="11.4">
      <c r="A73" s="25"/>
      <c r="B73" s="26"/>
      <c r="C73" s="27" t="s">
        <v>1567</v>
      </c>
      <c r="D73" s="24">
        <f>'2018 Srk fi 7.9.'!D73</f>
        <v>1102680.1983975677</v>
      </c>
      <c r="E73" s="92">
        <f>'2018 Srk fi 7.9.'!E73</f>
        <v>3.771092202366666E-2</v>
      </c>
      <c r="F73" s="24">
        <f>'2018 Srk fi 7.9.'!F73</f>
        <v>1097334.0093197976</v>
      </c>
      <c r="G73" s="24">
        <f>'2018 Srk fi 7.9.'!G73</f>
        <v>1086117.5562990021</v>
      </c>
      <c r="H73" s="24">
        <f>'2018 Srk fi 7.9.'!H73</f>
        <v>11216.453020795481</v>
      </c>
      <c r="I73" s="24">
        <f>'2018 Srk fi 7.9.'!I73</f>
        <v>-107435.46476178293</v>
      </c>
      <c r="J73" s="24">
        <f>'2018 Srk fi 7.9.'!J73</f>
        <v>-96219.011740987451</v>
      </c>
      <c r="K73" s="24">
        <f>'2018 Srk fi 7.9.'!K73</f>
        <v>43063.716566572599</v>
      </c>
      <c r="L73" s="24"/>
      <c r="M73" s="23">
        <v>1.1667535790479704E-2</v>
      </c>
      <c r="N73" s="28">
        <v>209</v>
      </c>
      <c r="O73" s="29" t="s">
        <v>1171</v>
      </c>
      <c r="Q73" s="91" t="s">
        <v>1567</v>
      </c>
    </row>
    <row r="74" spans="1:17" ht="11.4">
      <c r="A74" s="25"/>
      <c r="B74" s="26"/>
      <c r="C74" s="27" t="s">
        <v>1568</v>
      </c>
      <c r="D74" s="24">
        <f>'2018 Srk fi 7.9.'!D74</f>
        <v>837340.72178888926</v>
      </c>
      <c r="E74" s="92">
        <f>'2018 Srk fi 7.9.'!E74</f>
        <v>6.257781260219808E-3</v>
      </c>
      <c r="F74" s="24">
        <f>'2018 Srk fi 7.9.'!F74</f>
        <v>833280.99365764565</v>
      </c>
      <c r="G74" s="24">
        <f>'2018 Srk fi 7.9.'!G74</f>
        <v>818194.87021280336</v>
      </c>
      <c r="H74" s="24">
        <f>'2018 Srk fi 7.9.'!H74</f>
        <v>15086.123444842291</v>
      </c>
      <c r="I74" s="24">
        <f>'2018 Srk fi 7.9.'!I74</f>
        <v>-81583.118786469102</v>
      </c>
      <c r="J74" s="24">
        <f>'2018 Srk fi 7.9.'!J74</f>
        <v>-66496.995341626811</v>
      </c>
      <c r="K74" s="24">
        <f>'2018 Srk fi 7.9.'!K74</f>
        <v>32701.234288207554</v>
      </c>
      <c r="L74" s="24"/>
      <c r="M74" s="23">
        <v>1.2049996528218988E-3</v>
      </c>
      <c r="N74" s="28">
        <v>217</v>
      </c>
      <c r="O74" s="29" t="s">
        <v>463</v>
      </c>
      <c r="Q74" s="91" t="s">
        <v>1568</v>
      </c>
    </row>
    <row r="75" spans="1:17" ht="11.4">
      <c r="A75" s="25"/>
      <c r="B75" s="26"/>
      <c r="C75" s="27" t="s">
        <v>1569</v>
      </c>
      <c r="D75" s="24">
        <f>'2018 Srk fi 7.9.'!D75</f>
        <v>893730.30537927616</v>
      </c>
      <c r="E75" s="92">
        <f>'2018 Srk fi 7.9.'!E75</f>
        <v>-6.9812869633654184E-3</v>
      </c>
      <c r="F75" s="24">
        <f>'2018 Srk fi 7.9.'!F75</f>
        <v>889397.18032267841</v>
      </c>
      <c r="G75" s="24">
        <f>'2018 Srk fi 7.9.'!G75</f>
        <v>887719.45639374095</v>
      </c>
      <c r="H75" s="24">
        <f>'2018 Srk fi 7.9.'!H75</f>
        <v>1677.7239289374556</v>
      </c>
      <c r="I75" s="24">
        <f>'2018 Srk fi 7.9.'!I75</f>
        <v>-87077.224085140973</v>
      </c>
      <c r="J75" s="24">
        <f>'2018 Srk fi 7.9.'!J75</f>
        <v>-85399.500156203518</v>
      </c>
      <c r="K75" s="24">
        <f>'2018 Srk fi 7.9.'!K75</f>
        <v>34903.454885414598</v>
      </c>
      <c r="L75" s="24"/>
      <c r="M75" s="23">
        <v>9.445936239961684E-4</v>
      </c>
      <c r="N75" s="28">
        <v>220</v>
      </c>
      <c r="O75" s="29" t="s">
        <v>137</v>
      </c>
      <c r="Q75" s="91" t="s">
        <v>1569</v>
      </c>
    </row>
    <row r="76" spans="1:17" ht="11.4">
      <c r="A76" s="25"/>
      <c r="B76" s="26"/>
      <c r="C76" s="27" t="s">
        <v>1570</v>
      </c>
      <c r="D76" s="24">
        <f>'2018 Srk fi 7.9.'!D76</f>
        <v>648813.24848561839</v>
      </c>
      <c r="E76" s="92">
        <f>'2018 Srk fi 7.9.'!E76</f>
        <v>-6.9433706203971823E-3</v>
      </c>
      <c r="F76" s="24">
        <f>'2018 Srk fi 7.9.'!F76</f>
        <v>645667.56916027353</v>
      </c>
      <c r="G76" s="24">
        <f>'2018 Srk fi 7.9.'!G76</f>
        <v>646255.29005333723</v>
      </c>
      <c r="H76" s="24">
        <f>'2018 Srk fi 7.9.'!H76</f>
        <v>-587.7208930636989</v>
      </c>
      <c r="I76" s="24">
        <f>'2018 Srk fi 7.9.'!I76</f>
        <v>-63214.65915135845</v>
      </c>
      <c r="J76" s="24">
        <f>'2018 Srk fi 7.9.'!J76</f>
        <v>-63802.380044422149</v>
      </c>
      <c r="K76" s="24">
        <f>'2018 Srk fi 7.9.'!K76</f>
        <v>25338.543195048944</v>
      </c>
      <c r="L76" s="24"/>
      <c r="M76" s="23">
        <v>1.0214932344598173E-3</v>
      </c>
      <c r="N76" s="28">
        <v>222</v>
      </c>
      <c r="O76" s="29" t="s">
        <v>139</v>
      </c>
      <c r="Q76" s="91" t="s">
        <v>1570</v>
      </c>
    </row>
    <row r="77" spans="1:17" ht="11.4">
      <c r="A77" s="25"/>
      <c r="B77" s="26"/>
      <c r="C77" s="27" t="s">
        <v>1571</v>
      </c>
      <c r="D77" s="24">
        <f>'2018 Srk fi 7.9.'!D77</f>
        <v>1055237.1677508752</v>
      </c>
      <c r="E77" s="92">
        <f>'2018 Srk fi 7.9.'!E77</f>
        <v>9.8520538354246234E-2</v>
      </c>
      <c r="F77" s="24">
        <f>'2018 Srk fi 7.9.'!F77</f>
        <v>1050120.9995011098</v>
      </c>
      <c r="G77" s="24">
        <f>'2018 Srk fi 7.9.'!G77</f>
        <v>1053979.499300943</v>
      </c>
      <c r="H77" s="24">
        <f>'2018 Srk fi 7.9.'!H77</f>
        <v>-3858.4997998331673</v>
      </c>
      <c r="I77" s="24">
        <f>'2018 Srk fi 7.9.'!I77</f>
        <v>-102813.0329319178</v>
      </c>
      <c r="J77" s="24">
        <f>'2018 Srk fi 7.9.'!J77</f>
        <v>-106671.53273175097</v>
      </c>
      <c r="K77" s="24">
        <f>'2018 Srk fi 7.9.'!K77</f>
        <v>41210.891760434424</v>
      </c>
      <c r="L77" s="24"/>
      <c r="M77" s="23">
        <v>7.4126604687940116E-4</v>
      </c>
      <c r="N77" s="28">
        <v>231</v>
      </c>
      <c r="O77" s="29" t="s">
        <v>143</v>
      </c>
      <c r="Q77" s="91" t="s">
        <v>1571</v>
      </c>
    </row>
    <row r="78" spans="1:17" ht="11.4">
      <c r="A78" s="25"/>
      <c r="B78" s="26"/>
      <c r="C78" s="27" t="s">
        <v>1572</v>
      </c>
      <c r="D78" s="24">
        <f>'2018 Srk fi 7.9.'!D78</f>
        <v>597794.52401970245</v>
      </c>
      <c r="E78" s="92">
        <f>'2018 Srk fi 7.9.'!E78</f>
        <v>1.1330127667221968E-2</v>
      </c>
      <c r="F78" s="24">
        <f>'2018 Srk fi 7.9.'!F78</f>
        <v>594896.20176841947</v>
      </c>
      <c r="G78" s="24">
        <f>'2018 Srk fi 7.9.'!G78</f>
        <v>603580.56413396983</v>
      </c>
      <c r="H78" s="24">
        <f>'2018 Srk fi 7.9.'!H78</f>
        <v>-8684.3623655503616</v>
      </c>
      <c r="I78" s="24">
        <f>'2018 Srk fi 7.9.'!I78</f>
        <v>-58243.843150024237</v>
      </c>
      <c r="J78" s="24">
        <f>'2018 Srk fi 7.9.'!J78</f>
        <v>-66928.205515574606</v>
      </c>
      <c r="K78" s="24">
        <f>'2018 Srk fi 7.9.'!K78</f>
        <v>23346.07439658765</v>
      </c>
      <c r="L78" s="24"/>
      <c r="M78" s="23">
        <v>1.0899217047653576E-3</v>
      </c>
      <c r="N78" s="28">
        <v>238</v>
      </c>
      <c r="O78" s="29" t="s">
        <v>147</v>
      </c>
      <c r="Q78" s="91" t="s">
        <v>1572</v>
      </c>
    </row>
    <row r="79" spans="1:17" ht="11.4">
      <c r="A79" s="25"/>
      <c r="B79" s="26"/>
      <c r="C79" s="27" t="s">
        <v>1573</v>
      </c>
      <c r="D79" s="24">
        <f>'2018 Srk fi 7.9.'!D79</f>
        <v>20695084.333440192</v>
      </c>
      <c r="E79" s="92">
        <f>'2018 Srk fi 7.9.'!E79</f>
        <v>1.5501549565059447E-2</v>
      </c>
      <c r="F79" s="24">
        <f>'2018 Srk fi 7.9.'!F79</f>
        <v>20594747.142305583</v>
      </c>
      <c r="G79" s="24">
        <f>'2018 Srk fi 7.9.'!G79</f>
        <v>20701497.429286245</v>
      </c>
      <c r="H79" s="24">
        <f>'2018 Srk fi 7.9.'!H79</f>
        <v>-106750.28698066249</v>
      </c>
      <c r="I79" s="24">
        <f>'2018 Srk fi 7.9.'!I79</f>
        <v>-2016347.0849286125</v>
      </c>
      <c r="J79" s="24">
        <f>'2018 Srk fi 7.9.'!J79</f>
        <v>-2123097.3719092747</v>
      </c>
      <c r="K79" s="24">
        <f>'2018 Srk fi 7.9.'!K79</f>
        <v>808219.14400177123</v>
      </c>
      <c r="L79" s="24"/>
      <c r="M79" s="23">
        <v>2.311940305605199E-2</v>
      </c>
      <c r="N79" s="28">
        <v>240</v>
      </c>
      <c r="O79" s="29" t="s">
        <v>16</v>
      </c>
      <c r="Q79" s="91" t="s">
        <v>1573</v>
      </c>
    </row>
    <row r="80" spans="1:17" ht="11.4">
      <c r="A80" s="25"/>
      <c r="B80" s="26"/>
      <c r="C80" s="27" t="s">
        <v>1574</v>
      </c>
      <c r="D80" s="24">
        <f>'2018 Srk fi 7.9.'!D80</f>
        <v>3365699.8250557957</v>
      </c>
      <c r="E80" s="92">
        <f>'2018 Srk fi 7.9.'!E80</f>
        <v>-3.3607952482538339E-3</v>
      </c>
      <c r="F80" s="24">
        <f>'2018 Srk fi 7.9.'!F80</f>
        <v>3349381.7051966428</v>
      </c>
      <c r="G80" s="24">
        <f>'2018 Srk fi 7.9.'!G80</f>
        <v>3347530.7980772047</v>
      </c>
      <c r="H80" s="24">
        <f>'2018 Srk fi 7.9.'!H80</f>
        <v>1850.9071194380522</v>
      </c>
      <c r="I80" s="24">
        <f>'2018 Srk fi 7.9.'!I80</f>
        <v>-327924.20275524782</v>
      </c>
      <c r="J80" s="24">
        <f>'2018 Srk fi 7.9.'!J80</f>
        <v>-326073.29563580977</v>
      </c>
      <c r="K80" s="24">
        <f>'2018 Srk fi 7.9.'!K80</f>
        <v>131442.95465266737</v>
      </c>
      <c r="L80" s="24"/>
      <c r="M80" s="23">
        <v>3.7471929624251438E-4</v>
      </c>
      <c r="N80" s="28">
        <v>247</v>
      </c>
      <c r="O80" s="29" t="s">
        <v>485</v>
      </c>
      <c r="Q80" s="91" t="s">
        <v>1574</v>
      </c>
    </row>
    <row r="81" spans="1:17" ht="11.4">
      <c r="A81" s="25"/>
      <c r="B81" s="26"/>
      <c r="C81" s="27" t="s">
        <v>1575</v>
      </c>
      <c r="D81" s="24">
        <f>'2018 Srk fi 7.9.'!D81</f>
        <v>6754517.5885350937</v>
      </c>
      <c r="E81" s="92">
        <f>'2018 Srk fi 7.9.'!E81</f>
        <v>3.7374253536231805E-2</v>
      </c>
      <c r="F81" s="24">
        <f>'2018 Srk fi 7.9.'!F81</f>
        <v>6721769.2647600686</v>
      </c>
      <c r="G81" s="24">
        <f>'2018 Srk fi 7.9.'!G81</f>
        <v>6702917.1262471331</v>
      </c>
      <c r="H81" s="24">
        <f>'2018 Srk fi 7.9.'!H81</f>
        <v>18852.138512935489</v>
      </c>
      <c r="I81" s="24">
        <f>'2018 Srk fi 7.9.'!I81</f>
        <v>-658100.8141984113</v>
      </c>
      <c r="J81" s="24">
        <f>'2018 Srk fi 7.9.'!J81</f>
        <v>-639248.67568547581</v>
      </c>
      <c r="K81" s="24">
        <f>'2018 Srk fi 7.9.'!K81</f>
        <v>263788.74981096818</v>
      </c>
      <c r="L81" s="24"/>
      <c r="M81" s="23">
        <v>3.8320955852099124E-3</v>
      </c>
      <c r="N81" s="28">
        <v>250</v>
      </c>
      <c r="O81" s="29" t="s">
        <v>18</v>
      </c>
      <c r="Q81" s="91" t="s">
        <v>1575</v>
      </c>
    </row>
    <row r="82" spans="1:17" ht="11.4">
      <c r="A82" s="25"/>
      <c r="B82" s="26"/>
      <c r="C82" s="27" t="s">
        <v>1576</v>
      </c>
      <c r="D82" s="24">
        <f>'2018 Srk fi 7.9.'!D82</f>
        <v>362773.37359519134</v>
      </c>
      <c r="E82" s="92">
        <f>'2018 Srk fi 7.9.'!E82</f>
        <v>-1.4337612537277833E-2</v>
      </c>
      <c r="F82" s="24">
        <f>'2018 Srk fi 7.9.'!F82</f>
        <v>361014.51817143487</v>
      </c>
      <c r="G82" s="24">
        <f>'2018 Srk fi 7.9.'!G82</f>
        <v>371825.91923697304</v>
      </c>
      <c r="H82" s="24">
        <f>'2018 Srk fi 7.9.'!H82</f>
        <v>-10811.401065538172</v>
      </c>
      <c r="I82" s="24">
        <f>'2018 Srk fi 7.9.'!I82</f>
        <v>-35345.448346708305</v>
      </c>
      <c r="J82" s="24">
        <f>'2018 Srk fi 7.9.'!J82</f>
        <v>-46156.849412246476</v>
      </c>
      <c r="K82" s="24">
        <f>'2018 Srk fi 7.9.'!K82</f>
        <v>14167.634243460023</v>
      </c>
      <c r="L82" s="24"/>
      <c r="M82" s="23">
        <v>7.5876075547534338E-3</v>
      </c>
      <c r="N82" s="28">
        <v>268</v>
      </c>
      <c r="O82" s="29" t="s">
        <v>493</v>
      </c>
      <c r="Q82" s="91" t="s">
        <v>1576</v>
      </c>
    </row>
    <row r="83" spans="1:17" ht="11.4">
      <c r="A83" s="25"/>
      <c r="B83" s="26"/>
      <c r="C83" s="27" t="s">
        <v>1577</v>
      </c>
      <c r="D83" s="24">
        <f>'2018 Srk fi 7.9.'!D83</f>
        <v>6711709.5317518804</v>
      </c>
      <c r="E83" s="92">
        <f>'2018 Srk fi 7.9.'!E83</f>
        <v>3.4740886949078398E-3</v>
      </c>
      <c r="F83" s="24">
        <f>'2018 Srk fi 7.9.'!F83</f>
        <v>6679168.7567892382</v>
      </c>
      <c r="G83" s="24">
        <f>'2018 Srk fi 7.9.'!G83</f>
        <v>6672525.0706586186</v>
      </c>
      <c r="H83" s="24">
        <f>'2018 Srk fi 7.9.'!H83</f>
        <v>6643.6861306196079</v>
      </c>
      <c r="I83" s="24">
        <f>'2018 Srk fi 7.9.'!I83</f>
        <v>-653929.97347529256</v>
      </c>
      <c r="J83" s="24">
        <f>'2018 Srk fi 7.9.'!J83</f>
        <v>-647286.28734467295</v>
      </c>
      <c r="K83" s="24">
        <f>'2018 Srk fi 7.9.'!K83</f>
        <v>262116.93777810768</v>
      </c>
      <c r="L83" s="24"/>
      <c r="M83" s="23">
        <v>2.4421876259868372E-3</v>
      </c>
      <c r="N83" s="28">
        <v>270</v>
      </c>
      <c r="O83" s="29" t="s">
        <v>495</v>
      </c>
      <c r="Q83" s="91" t="s">
        <v>1577</v>
      </c>
    </row>
    <row r="84" spans="1:17" ht="11.4">
      <c r="A84" s="25"/>
      <c r="B84" s="26"/>
      <c r="C84" s="27" t="s">
        <v>1578</v>
      </c>
      <c r="D84" s="24">
        <f>'2018 Srk fi 7.9.'!D84</f>
        <v>2373455.5017824601</v>
      </c>
      <c r="E84" s="92">
        <f>'2018 Srk fi 7.9.'!E84</f>
        <v>0.10248364509761854</v>
      </c>
      <c r="F84" s="24">
        <f>'2018 Srk fi 7.9.'!F84</f>
        <v>2361948.1382706803</v>
      </c>
      <c r="G84" s="24">
        <f>'2018 Srk fi 7.9.'!G84</f>
        <v>2365479.4887423613</v>
      </c>
      <c r="H84" s="24">
        <f>'2018 Srk fi 7.9.'!H84</f>
        <v>-3531.3504716809839</v>
      </c>
      <c r="I84" s="24">
        <f>'2018 Srk fi 7.9.'!I84</f>
        <v>-231248.63881293018</v>
      </c>
      <c r="J84" s="24">
        <f>'2018 Srk fi 7.9.'!J84</f>
        <v>-234779.98928461116</v>
      </c>
      <c r="K84" s="24">
        <f>'2018 Srk fi 7.9.'!K84</f>
        <v>92692.165108854897</v>
      </c>
      <c r="L84" s="24"/>
      <c r="M84" s="23">
        <v>6.0240272419751226E-3</v>
      </c>
      <c r="N84" s="28">
        <v>280</v>
      </c>
      <c r="O84" s="29" t="s">
        <v>497</v>
      </c>
      <c r="Q84" s="91" t="s">
        <v>1578</v>
      </c>
    </row>
    <row r="85" spans="1:17" ht="11.4">
      <c r="A85" s="25"/>
      <c r="B85" s="26"/>
      <c r="C85" s="27" t="s">
        <v>1579</v>
      </c>
      <c r="D85" s="24">
        <f>'2018 Srk fi 7.9.'!D85</f>
        <v>5416372.0863822913</v>
      </c>
      <c r="E85" s="92">
        <f>'2018 Srk fi 7.9.'!E85</f>
        <v>2.0044098565040969E-2</v>
      </c>
      <c r="F85" s="24">
        <f>'2018 Srk fi 7.9.'!F85</f>
        <v>5390111.5719272057</v>
      </c>
      <c r="G85" s="24">
        <f>'2018 Srk fi 7.9.'!G85</f>
        <v>5387694.7494808799</v>
      </c>
      <c r="H85" s="24">
        <f>'2018 Srk fi 7.9.'!H85</f>
        <v>2416.8224463257939</v>
      </c>
      <c r="I85" s="24">
        <f>'2018 Srk fi 7.9.'!I85</f>
        <v>-527723.68023736228</v>
      </c>
      <c r="J85" s="24">
        <f>'2018 Srk fi 7.9.'!J85</f>
        <v>-525306.85779103648</v>
      </c>
      <c r="K85" s="24">
        <f>'2018 Srk fi 7.9.'!K85</f>
        <v>211529.24727044502</v>
      </c>
      <c r="L85" s="24"/>
      <c r="M85" s="23">
        <v>9.9610630001649133E-4</v>
      </c>
      <c r="N85" s="28">
        <v>286</v>
      </c>
      <c r="O85" s="29" t="s">
        <v>149</v>
      </c>
      <c r="Q85" s="91" t="s">
        <v>1579</v>
      </c>
    </row>
    <row r="86" spans="1:17" ht="11.4">
      <c r="A86" s="25"/>
      <c r="B86" s="26"/>
      <c r="C86" s="27" t="s">
        <v>1580</v>
      </c>
      <c r="D86" s="24">
        <f>'2018 Srk fi 7.9.'!D86</f>
        <v>885022.60920835717</v>
      </c>
      <c r="E86" s="92">
        <f>'2018 Srk fi 7.9.'!E86</f>
        <v>8.925329763963985E-3</v>
      </c>
      <c r="F86" s="24">
        <f>'2018 Srk fi 7.9.'!F86</f>
        <v>880731.70218580868</v>
      </c>
      <c r="G86" s="24">
        <f>'2018 Srk fi 7.9.'!G86</f>
        <v>877297.12976305012</v>
      </c>
      <c r="H86" s="24">
        <f>'2018 Srk fi 7.9.'!H86</f>
        <v>3434.5724227585597</v>
      </c>
      <c r="I86" s="24">
        <f>'2018 Srk fi 7.9.'!I86</f>
        <v>-86228.822720460099</v>
      </c>
      <c r="J86" s="24">
        <f>'2018 Srk fi 7.9.'!J86</f>
        <v>-82794.250297701539</v>
      </c>
      <c r="K86" s="24">
        <f>'2018 Srk fi 7.9.'!K86</f>
        <v>34563.387329656165</v>
      </c>
      <c r="L86" s="24"/>
      <c r="M86" s="23">
        <v>2.4092421227627087E-3</v>
      </c>
      <c r="N86" s="28">
        <v>288</v>
      </c>
      <c r="O86" s="29" t="s">
        <v>151</v>
      </c>
      <c r="Q86" s="91" t="s">
        <v>1580</v>
      </c>
    </row>
    <row r="87" spans="1:17" ht="11.4">
      <c r="A87" s="25"/>
      <c r="B87" s="26"/>
      <c r="C87" s="27" t="s">
        <v>1581</v>
      </c>
      <c r="D87" s="24">
        <f>'2018 Srk fi 7.9.'!D87</f>
        <v>2759071.6862966483</v>
      </c>
      <c r="E87" s="92">
        <f>'2018 Srk fi 7.9.'!E87</f>
        <v>3.7918765597955151E-4</v>
      </c>
      <c r="F87" s="24">
        <f>'2018 Srk fi 7.9.'!F87</f>
        <v>2745694.7172212088</v>
      </c>
      <c r="G87" s="24">
        <f>'2018 Srk fi 7.9.'!G87</f>
        <v>2756646.2543387618</v>
      </c>
      <c r="H87" s="24">
        <f>'2018 Srk fi 7.9.'!H87</f>
        <v>-10951.537117552944</v>
      </c>
      <c r="I87" s="24">
        <f>'2018 Srk fi 7.9.'!I87</f>
        <v>-268819.68984218803</v>
      </c>
      <c r="J87" s="24">
        <f>'2018 Srk fi 7.9.'!J87</f>
        <v>-279771.22695974098</v>
      </c>
      <c r="K87" s="24">
        <f>'2018 Srk fi 7.9.'!K87</f>
        <v>107751.89511718763</v>
      </c>
      <c r="L87" s="24"/>
      <c r="M87" s="23">
        <v>1.1363932553719192E-3</v>
      </c>
      <c r="N87" s="28">
        <v>292</v>
      </c>
      <c r="O87" s="29" t="s">
        <v>153</v>
      </c>
      <c r="Q87" s="91" t="s">
        <v>1581</v>
      </c>
    </row>
    <row r="88" spans="1:17" ht="11.4">
      <c r="A88" s="25"/>
      <c r="B88" s="26"/>
      <c r="C88" s="27" t="s">
        <v>1582</v>
      </c>
      <c r="D88" s="24">
        <f>'2018 Srk fi 7.9.'!D88</f>
        <v>997118.39484442631</v>
      </c>
      <c r="E88" s="92">
        <f>'2018 Srk fi 7.9.'!E88</f>
        <v>-4.0900953839526633E-3</v>
      </c>
      <c r="F88" s="24">
        <f>'2018 Srk fi 7.9.'!F88</f>
        <v>992284.00724999269</v>
      </c>
      <c r="G88" s="24">
        <f>'2018 Srk fi 7.9.'!G88</f>
        <v>1003433.6755591441</v>
      </c>
      <c r="H88" s="24">
        <f>'2018 Srk fi 7.9.'!H88</f>
        <v>-11149.668309151428</v>
      </c>
      <c r="I88" s="24">
        <f>'2018 Srk fi 7.9.'!I88</f>
        <v>-97150.450627762184</v>
      </c>
      <c r="J88" s="24">
        <f>'2018 Srk fi 7.9.'!J88</f>
        <v>-108300.11893691361</v>
      </c>
      <c r="K88" s="24">
        <f>'2018 Srk fi 7.9.'!K88</f>
        <v>38941.139961791952</v>
      </c>
      <c r="L88" s="24"/>
      <c r="M88" s="23">
        <v>1.1379093622928788E-2</v>
      </c>
      <c r="N88" s="28">
        <v>409</v>
      </c>
      <c r="O88" s="29" t="s">
        <v>170</v>
      </c>
      <c r="Q88" s="91" t="s">
        <v>1582</v>
      </c>
    </row>
    <row r="89" spans="1:17" ht="11.4">
      <c r="A89" s="25"/>
      <c r="B89" s="26"/>
      <c r="C89" s="27" t="s">
        <v>1583</v>
      </c>
      <c r="D89" s="24">
        <f>'2018 Srk fi 7.9.'!D89</f>
        <v>264707.65511882072</v>
      </c>
      <c r="E89" s="92">
        <f>'2018 Srk fi 7.9.'!E89</f>
        <v>-3.7713536803802183E-2</v>
      </c>
      <c r="F89" s="24">
        <f>'2018 Srk fi 7.9.'!F89</f>
        <v>263424.25746947969</v>
      </c>
      <c r="G89" s="24">
        <f>'2018 Srk fi 7.9.'!G89</f>
        <v>273691.78251914197</v>
      </c>
      <c r="H89" s="24">
        <f>'2018 Srk fi 7.9.'!H89</f>
        <v>-10267.525049662276</v>
      </c>
      <c r="I89" s="24">
        <f>'2018 Srk fi 7.9.'!I89</f>
        <v>-25790.786843746937</v>
      </c>
      <c r="J89" s="24">
        <f>'2018 Srk fi 7.9.'!J89</f>
        <v>-36058.311893409213</v>
      </c>
      <c r="K89" s="24">
        <f>'2018 Srk fi 7.9.'!K89</f>
        <v>10337.807325827183</v>
      </c>
      <c r="L89" s="24"/>
      <c r="M89" s="23">
        <v>2.2155934715037569E-4</v>
      </c>
      <c r="N89" s="28">
        <v>79</v>
      </c>
      <c r="O89" s="29" t="s">
        <v>427</v>
      </c>
      <c r="Q89" s="91" t="s">
        <v>1583</v>
      </c>
    </row>
    <row r="90" spans="1:17" ht="11.4">
      <c r="A90" s="25"/>
      <c r="B90" s="26"/>
      <c r="C90" s="27" t="s">
        <v>1584</v>
      </c>
      <c r="D90" s="24">
        <f>'2018 Srk fi 7.9.'!D90</f>
        <v>1307207.3911816129</v>
      </c>
      <c r="E90" s="92">
        <f>'2018 Srk fi 7.9.'!E90</f>
        <v>8.1545930140154432E-3</v>
      </c>
      <c r="F90" s="24">
        <f>'2018 Srk fi 7.9.'!F90</f>
        <v>1300869.5809196064</v>
      </c>
      <c r="G90" s="24">
        <f>'2018 Srk fi 7.9.'!G90</f>
        <v>1299647.9368294552</v>
      </c>
      <c r="H90" s="24">
        <f>'2018 Srk fi 7.9.'!H90</f>
        <v>1221.6440901511814</v>
      </c>
      <c r="I90" s="24">
        <f>'2018 Srk fi 7.9.'!I90</f>
        <v>-127362.79640799263</v>
      </c>
      <c r="J90" s="24">
        <f>'2018 Srk fi 7.9.'!J90</f>
        <v>-126141.15231784145</v>
      </c>
      <c r="K90" s="24">
        <f>'2018 Srk fi 7.9.'!K90</f>
        <v>51051.255540255414</v>
      </c>
      <c r="L90" s="24"/>
      <c r="M90" s="23">
        <v>7.7614635750384122E-4</v>
      </c>
      <c r="N90" s="28">
        <v>310</v>
      </c>
      <c r="O90" s="29" t="s">
        <v>160</v>
      </c>
      <c r="Q90" s="91" t="s">
        <v>1584</v>
      </c>
    </row>
    <row r="91" spans="1:17" ht="11.4">
      <c r="A91" s="25"/>
      <c r="B91" s="26"/>
      <c r="C91" s="27" t="s">
        <v>1585</v>
      </c>
      <c r="D91" s="24">
        <f>'2018 Srk fi 7.9.'!D91</f>
        <v>690626.39498152281</v>
      </c>
      <c r="E91" s="92">
        <f>'2018 Srk fi 7.9.'!E91</f>
        <v>1.0113518842735703E-2</v>
      </c>
      <c r="F91" s="24">
        <f>'2018 Srk fi 7.9.'!F91</f>
        <v>687277.99052569282</v>
      </c>
      <c r="G91" s="24">
        <f>'2018 Srk fi 7.9.'!G91</f>
        <v>679704.70460505807</v>
      </c>
      <c r="H91" s="24">
        <f>'2018 Srk fi 7.9.'!H91</f>
        <v>7573.2859206347493</v>
      </c>
      <c r="I91" s="24">
        <f>'2018 Srk fi 7.9.'!I91</f>
        <v>-67288.564562436091</v>
      </c>
      <c r="J91" s="24">
        <f>'2018 Srk fi 7.9.'!J91</f>
        <v>-59715.278641801342</v>
      </c>
      <c r="K91" s="24">
        <f>'2018 Srk fi 7.9.'!K91</f>
        <v>26971.500322666641</v>
      </c>
      <c r="L91" s="24"/>
      <c r="M91" s="23">
        <v>4.6571609954166302E-4</v>
      </c>
      <c r="N91" s="28">
        <v>318</v>
      </c>
      <c r="O91" s="29" t="s">
        <v>513</v>
      </c>
      <c r="Q91" s="91" t="s">
        <v>1585</v>
      </c>
    </row>
    <row r="92" spans="1:17" ht="11.4">
      <c r="A92" s="25"/>
      <c r="B92" s="26"/>
      <c r="C92" s="27" t="s">
        <v>1586</v>
      </c>
      <c r="D92" s="24">
        <f>'2018 Srk fi 7.9.'!D92</f>
        <v>417491.74281436461</v>
      </c>
      <c r="E92" s="92">
        <f>'2018 Srk fi 7.9.'!E92</f>
        <v>1.7460511309947746E-2</v>
      </c>
      <c r="F92" s="24">
        <f>'2018 Srk fi 7.9.'!F92</f>
        <v>415467.59311190608</v>
      </c>
      <c r="G92" s="24">
        <f>'2018 Srk fi 7.9.'!G92</f>
        <v>408582.93953347881</v>
      </c>
      <c r="H92" s="24">
        <f>'2018 Srk fi 7.9.'!H92</f>
        <v>6884.653578427271</v>
      </c>
      <c r="I92" s="24">
        <f>'2018 Srk fi 7.9.'!I92</f>
        <v>-40676.725208859018</v>
      </c>
      <c r="J92" s="24">
        <f>'2018 Srk fi 7.9.'!J92</f>
        <v>-33792.071630431747</v>
      </c>
      <c r="K92" s="24">
        <f>'2018 Srk fi 7.9.'!K92</f>
        <v>16304.587774015727</v>
      </c>
      <c r="L92" s="24"/>
      <c r="M92" s="23">
        <v>2.7343748502628234E-4</v>
      </c>
      <c r="N92" s="28">
        <v>319</v>
      </c>
      <c r="O92" s="29" t="s">
        <v>515</v>
      </c>
      <c r="Q92" s="91" t="s">
        <v>1586</v>
      </c>
    </row>
    <row r="93" spans="1:17" ht="11.4">
      <c r="A93" s="25"/>
      <c r="B93" s="26"/>
      <c r="C93" s="27" t="s">
        <v>1587</v>
      </c>
      <c r="D93" s="24">
        <f>'2018 Srk fi 7.9.'!D93</f>
        <v>241559.81065883272</v>
      </c>
      <c r="E93" s="92">
        <f>'2018 Srk fi 7.9.'!E93</f>
        <v>2.0444547123630308E-3</v>
      </c>
      <c r="F93" s="24">
        <f>'2018 Srk fi 7.9.'!F93</f>
        <v>240388.64206140154</v>
      </c>
      <c r="G93" s="24">
        <f>'2018 Srk fi 7.9.'!G93</f>
        <v>239721.65424958611</v>
      </c>
      <c r="H93" s="24">
        <f>'2018 Srk fi 7.9.'!H93</f>
        <v>666.98781181543018</v>
      </c>
      <c r="I93" s="24">
        <f>'2018 Srk fi 7.9.'!I93</f>
        <v>-23535.464374543015</v>
      </c>
      <c r="J93" s="24">
        <f>'2018 Srk fi 7.9.'!J93</f>
        <v>-22868.476562727585</v>
      </c>
      <c r="K93" s="24">
        <f>'2018 Srk fi 7.9.'!K93</f>
        <v>9433.7988794973735</v>
      </c>
      <c r="L93" s="24"/>
      <c r="M93" s="23">
        <v>3.0705867809461859E-3</v>
      </c>
      <c r="N93" s="28">
        <v>321</v>
      </c>
      <c r="O93" s="29" t="s">
        <v>517</v>
      </c>
      <c r="Q93" s="91" t="s">
        <v>1587</v>
      </c>
    </row>
    <row r="94" spans="1:17" ht="11.4">
      <c r="A94" s="25"/>
      <c r="B94" s="26"/>
      <c r="C94" s="27" t="s">
        <v>1588</v>
      </c>
      <c r="D94" s="24">
        <f>'2018 Srk fi 7.9.'!D94</f>
        <v>2701404.7164019579</v>
      </c>
      <c r="E94" s="92">
        <f>'2018 Srk fi 7.9.'!E94</f>
        <v>-1.6435911921153235E-3</v>
      </c>
      <c r="F94" s="24">
        <f>'2018 Srk fi 7.9.'!F94</f>
        <v>2688307.3374788105</v>
      </c>
      <c r="G94" s="24">
        <f>'2018 Srk fi 7.9.'!G94</f>
        <v>2708060.8909036992</v>
      </c>
      <c r="H94" s="24">
        <f>'2018 Srk fi 7.9.'!H94</f>
        <v>-19753.553424888756</v>
      </c>
      <c r="I94" s="24">
        <f>'2018 Srk fi 7.9.'!I94</f>
        <v>-263201.12725165352</v>
      </c>
      <c r="J94" s="24">
        <f>'2018 Srk fi 7.9.'!J94</f>
        <v>-282954.68067654228</v>
      </c>
      <c r="K94" s="24">
        <f>'2018 Srk fi 7.9.'!K94</f>
        <v>105499.7878875422</v>
      </c>
      <c r="L94" s="24"/>
      <c r="M94" s="23">
        <v>3.5502329901384968E-3</v>
      </c>
      <c r="N94" s="28">
        <v>325</v>
      </c>
      <c r="O94" s="29" t="s">
        <v>756</v>
      </c>
      <c r="Q94" s="91" t="s">
        <v>1588</v>
      </c>
    </row>
    <row r="95" spans="1:17" ht="11.4">
      <c r="A95" s="25"/>
      <c r="B95" s="26"/>
      <c r="C95" s="27" t="s">
        <v>1589</v>
      </c>
      <c r="D95" s="24">
        <f>'2018 Srk fi 7.9.'!D95</f>
        <v>3132717.1439648168</v>
      </c>
      <c r="E95" s="92">
        <f>'2018 Srk fi 7.9.'!E95</f>
        <v>1.2738050938898571E-3</v>
      </c>
      <c r="F95" s="24">
        <f>'2018 Srk fi 7.9.'!F95</f>
        <v>3117528.6077027651</v>
      </c>
      <c r="G95" s="24">
        <f>'2018 Srk fi 7.9.'!G95</f>
        <v>3105115.7476486308</v>
      </c>
      <c r="H95" s="24">
        <f>'2018 Srk fi 7.9.'!H95</f>
        <v>12412.860054134391</v>
      </c>
      <c r="I95" s="24">
        <f>'2018 Srk fi 7.9.'!I95</f>
        <v>-305224.41848340689</v>
      </c>
      <c r="J95" s="24">
        <f>'2018 Srk fi 7.9.'!J95</f>
        <v>-292811.5584292725</v>
      </c>
      <c r="K95" s="24">
        <f>'2018 Srk fi 7.9.'!K95</f>
        <v>122344.12422295409</v>
      </c>
      <c r="L95" s="24"/>
      <c r="M95" s="23">
        <v>4.4968541510011115E-4</v>
      </c>
      <c r="N95" s="28">
        <v>333</v>
      </c>
      <c r="O95" s="29" t="s">
        <v>760</v>
      </c>
      <c r="Q95" s="91" t="s">
        <v>1589</v>
      </c>
    </row>
    <row r="96" spans="1:17" ht="11.4">
      <c r="A96" s="25"/>
      <c r="B96" s="26"/>
      <c r="C96" s="27" t="s">
        <v>1590</v>
      </c>
      <c r="D96" s="24">
        <f>'2018 Srk fi 7.9.'!D96</f>
        <v>2293349.3470523348</v>
      </c>
      <c r="E96" s="92">
        <f>'2018 Srk fi 7.9.'!E96</f>
        <v>-2.8609862838240296E-3</v>
      </c>
      <c r="F96" s="24">
        <f>'2018 Srk fi 7.9.'!F96</f>
        <v>2282230.3669087361</v>
      </c>
      <c r="G96" s="24">
        <f>'2018 Srk fi 7.9.'!G96</f>
        <v>2360113.006008775</v>
      </c>
      <c r="H96" s="24">
        <f>'2018 Srk fi 7.9.'!H96</f>
        <v>-77882.639100038912</v>
      </c>
      <c r="I96" s="24">
        <f>'2018 Srk fi 7.9.'!I96</f>
        <v>-223443.79931711167</v>
      </c>
      <c r="J96" s="24">
        <f>'2018 Srk fi 7.9.'!J96</f>
        <v>-301326.43841715058</v>
      </c>
      <c r="K96" s="24">
        <f>'2018 Srk fi 7.9.'!K96</f>
        <v>89563.725197129592</v>
      </c>
      <c r="L96" s="24"/>
      <c r="M96" s="23">
        <v>3.3754065715871162E-3</v>
      </c>
      <c r="N96" s="28">
        <v>341</v>
      </c>
      <c r="O96" s="29" t="s">
        <v>764</v>
      </c>
      <c r="Q96" s="91" t="s">
        <v>1590</v>
      </c>
    </row>
    <row r="97" spans="1:17" ht="11.4">
      <c r="A97" s="25"/>
      <c r="B97" s="26"/>
      <c r="C97" s="27" t="s">
        <v>1591</v>
      </c>
      <c r="D97" s="24">
        <f>'2018 Srk fi 7.9.'!D97</f>
        <v>441974.51684859081</v>
      </c>
      <c r="E97" s="92">
        <f>'2018 Srk fi 7.9.'!E97</f>
        <v>0.11420610569796241</v>
      </c>
      <c r="F97" s="24">
        <f>'2018 Srk fi 7.9.'!F97</f>
        <v>439831.66587687441</v>
      </c>
      <c r="G97" s="24">
        <f>'2018 Srk fi 7.9.'!G97</f>
        <v>439897.1594329424</v>
      </c>
      <c r="H97" s="24">
        <f>'2018 Srk fi 7.9.'!H97</f>
        <v>-65.493556067987811</v>
      </c>
      <c r="I97" s="24">
        <f>'2018 Srk fi 7.9.'!I97</f>
        <v>-43062.111480279527</v>
      </c>
      <c r="J97" s="24">
        <f>'2018 Srk fi 7.9.'!J97</f>
        <v>-43127.605036347515</v>
      </c>
      <c r="K97" s="24">
        <f>'2018 Srk fi 7.9.'!K97</f>
        <v>17260.730129075258</v>
      </c>
      <c r="L97" s="24"/>
      <c r="M97" s="23">
        <v>1.623674927907837E-3</v>
      </c>
      <c r="N97" s="28">
        <v>338</v>
      </c>
      <c r="O97" s="29" t="s">
        <v>762</v>
      </c>
      <c r="Q97" s="91" t="s">
        <v>1591</v>
      </c>
    </row>
    <row r="98" spans="1:17" ht="11.4">
      <c r="A98" s="25"/>
      <c r="B98" s="26"/>
      <c r="C98" s="27" t="s">
        <v>1592</v>
      </c>
      <c r="D98" s="24">
        <f>'2018 Srk fi 7.9.'!D98</f>
        <v>1402577.681300065</v>
      </c>
      <c r="E98" s="92">
        <f>'2018 Srk fi 7.9.'!E98</f>
        <v>-2.0072491622140531E-2</v>
      </c>
      <c r="F98" s="24">
        <f>'2018 Srk fi 7.9.'!F98</f>
        <v>1395777.4816670369</v>
      </c>
      <c r="G98" s="24">
        <f>'2018 Srk fi 7.9.'!G98</f>
        <v>1424713.3512458375</v>
      </c>
      <c r="H98" s="24">
        <f>'2018 Srk fi 7.9.'!H98</f>
        <v>-28935.86957880063</v>
      </c>
      <c r="I98" s="24">
        <f>'2018 Srk fi 7.9.'!I98</f>
        <v>-136654.83906753422</v>
      </c>
      <c r="J98" s="24">
        <f>'2018 Srk fi 7.9.'!J98</f>
        <v>-165590.70864633485</v>
      </c>
      <c r="K98" s="24">
        <f>'2018 Srk fi 7.9.'!K98</f>
        <v>54775.816068775996</v>
      </c>
      <c r="L98" s="24"/>
      <c r="M98" s="23">
        <v>1.6633576153462577E-3</v>
      </c>
      <c r="N98" s="28">
        <v>343</v>
      </c>
      <c r="O98" s="29" t="s">
        <v>766</v>
      </c>
      <c r="Q98" s="91" t="s">
        <v>1592</v>
      </c>
    </row>
    <row r="99" spans="1:17" ht="11.4">
      <c r="A99" s="25"/>
      <c r="B99" s="26"/>
      <c r="C99" s="27" t="s">
        <v>1593</v>
      </c>
      <c r="D99" s="24">
        <f>'2018 Srk fi 7.9.'!D99</f>
        <v>2974687.2724414025</v>
      </c>
      <c r="E99" s="92">
        <f>'2018 Srk fi 7.9.'!E99</f>
        <v>-1.7706708653253411E-4</v>
      </c>
      <c r="F99" s="24">
        <f>'2018 Srk fi 7.9.'!F99</f>
        <v>2960264.9216738651</v>
      </c>
      <c r="G99" s="24">
        <f>'2018 Srk fi 7.9.'!G99</f>
        <v>2949388.7948742984</v>
      </c>
      <c r="H99" s="24">
        <f>'2018 Srk fi 7.9.'!H99</f>
        <v>10876.126799566671</v>
      </c>
      <c r="I99" s="24">
        <f>'2018 Srk fi 7.9.'!I99</f>
        <v>-289827.37705830869</v>
      </c>
      <c r="J99" s="24">
        <f>'2018 Srk fi 7.9.'!J99</f>
        <v>-278951.25025874202</v>
      </c>
      <c r="K99" s="24">
        <f>'2018 Srk fi 7.9.'!K99</f>
        <v>116172.47662628387</v>
      </c>
      <c r="L99" s="24"/>
      <c r="M99" s="23">
        <v>3.5729296357585169E-3</v>
      </c>
      <c r="N99" s="28">
        <v>346</v>
      </c>
      <c r="O99" s="29" t="s">
        <v>768</v>
      </c>
      <c r="Q99" s="91" t="s">
        <v>1593</v>
      </c>
    </row>
    <row r="100" spans="1:17" ht="11.4">
      <c r="A100" s="25"/>
      <c r="B100" s="26"/>
      <c r="C100" s="27" t="s">
        <v>1594</v>
      </c>
      <c r="D100" s="24">
        <f>'2018 Srk fi 7.9.'!D100</f>
        <v>1483005.3635684769</v>
      </c>
      <c r="E100" s="92">
        <f>'2018 Srk fi 7.9.'!E100</f>
        <v>1.126797076167918E-2</v>
      </c>
      <c r="F100" s="24">
        <f>'2018 Srk fi 7.9.'!F100</f>
        <v>1475815.2216864461</v>
      </c>
      <c r="G100" s="24">
        <f>'2018 Srk fi 7.9.'!G100</f>
        <v>1470019.3813647809</v>
      </c>
      <c r="H100" s="24">
        <f>'2018 Srk fi 7.9.'!H100</f>
        <v>5795.8403216651641</v>
      </c>
      <c r="I100" s="24">
        <f>'2018 Srk fi 7.9.'!I100</f>
        <v>-144491.00538010313</v>
      </c>
      <c r="J100" s="24">
        <f>'2018 Srk fi 7.9.'!J100</f>
        <v>-138695.16505843797</v>
      </c>
      <c r="K100" s="24">
        <f>'2018 Srk fi 7.9.'!K100</f>
        <v>57916.812813205142</v>
      </c>
      <c r="L100" s="24"/>
      <c r="M100" s="23">
        <v>5.978185162805098E-3</v>
      </c>
      <c r="N100" s="28">
        <v>349</v>
      </c>
      <c r="O100" s="29" t="s">
        <v>770</v>
      </c>
      <c r="Q100" s="91" t="s">
        <v>1594</v>
      </c>
    </row>
    <row r="101" spans="1:17" ht="11.4">
      <c r="A101" s="25"/>
      <c r="B101" s="26"/>
      <c r="C101" s="27" t="s">
        <v>1595</v>
      </c>
      <c r="D101" s="24">
        <f>'2018 Srk fi 7.9.'!D101</f>
        <v>1451407.1614200366</v>
      </c>
      <c r="E101" s="92">
        <f>'2018 Srk fi 7.9.'!E101</f>
        <v>6.6735214357258599E-3</v>
      </c>
      <c r="F101" s="24">
        <f>'2018 Srk fi 7.9.'!F101</f>
        <v>1444370.2189547077</v>
      </c>
      <c r="G101" s="24">
        <f>'2018 Srk fi 7.9.'!G101</f>
        <v>1431959.6820765776</v>
      </c>
      <c r="H101" s="24">
        <f>'2018 Srk fi 7.9.'!H101</f>
        <v>12410.536878130166</v>
      </c>
      <c r="I101" s="24">
        <f>'2018 Srk fi 7.9.'!I101</f>
        <v>-141412.354345662</v>
      </c>
      <c r="J101" s="24">
        <f>'2018 Srk fi 7.9.'!J101</f>
        <v>-129001.81746753183</v>
      </c>
      <c r="K101" s="24">
        <f>'2018 Srk fi 7.9.'!K101</f>
        <v>56682.786825152449</v>
      </c>
      <c r="L101" s="24"/>
      <c r="M101" s="23">
        <v>2.0146789362853698E-3</v>
      </c>
      <c r="N101" s="28">
        <v>362</v>
      </c>
      <c r="O101" s="29" t="s">
        <v>776</v>
      </c>
      <c r="Q101" s="91" t="s">
        <v>1595</v>
      </c>
    </row>
    <row r="102" spans="1:17" ht="11.4">
      <c r="A102" s="25"/>
      <c r="B102" s="26"/>
      <c r="C102" s="27" t="s">
        <v>1596</v>
      </c>
      <c r="D102" s="24">
        <f>'2018 Srk fi 7.9.'!D102</f>
        <v>3217203.6847486617</v>
      </c>
      <c r="E102" s="92">
        <f>'2018 Srk fi 7.9.'!E102</f>
        <v>2.1298049328812629E-2</v>
      </c>
      <c r="F102" s="24">
        <f>'2018 Srk fi 7.9.'!F102</f>
        <v>3201605.5274358164</v>
      </c>
      <c r="G102" s="24">
        <f>'2018 Srk fi 7.9.'!G102</f>
        <v>3222054.9860966112</v>
      </c>
      <c r="H102" s="24">
        <f>'2018 Srk fi 7.9.'!H102</f>
        <v>-20449.458660794888</v>
      </c>
      <c r="I102" s="24">
        <f>'2018 Srk fi 7.9.'!I102</f>
        <v>-313456.04428789514</v>
      </c>
      <c r="J102" s="24">
        <f>'2018 Srk fi 7.9.'!J102</f>
        <v>-333905.50294869003</v>
      </c>
      <c r="K102" s="24">
        <f>'2018 Srk fi 7.9.'!K102</f>
        <v>125643.63431780561</v>
      </c>
      <c r="L102" s="24"/>
      <c r="M102" s="23">
        <v>3.5163256299675999E-4</v>
      </c>
      <c r="N102" s="28">
        <v>365</v>
      </c>
      <c r="O102" s="29" t="s">
        <v>520</v>
      </c>
      <c r="Q102" s="91" t="s">
        <v>1596</v>
      </c>
    </row>
    <row r="103" spans="1:17" ht="11.4">
      <c r="A103" s="25"/>
      <c r="B103" s="26"/>
      <c r="C103" s="27" t="s">
        <v>1597</v>
      </c>
      <c r="D103" s="24">
        <f>'2018 Srk fi 7.9.'!D103</f>
        <v>5336364.2230261946</v>
      </c>
      <c r="E103" s="92">
        <f>'2018 Srk fi 7.9.'!E103</f>
        <v>1.2673702713285939E-2</v>
      </c>
      <c r="F103" s="24">
        <f>'2018 Srk fi 7.9.'!F103</f>
        <v>5310491.6153874574</v>
      </c>
      <c r="G103" s="24">
        <f>'2018 Srk fi 7.9.'!G103</f>
        <v>5275073.8561024927</v>
      </c>
      <c r="H103" s="24">
        <f>'2018 Srk fi 7.9.'!H103</f>
        <v>35417.759284964763</v>
      </c>
      <c r="I103" s="24">
        <f>'2018 Srk fi 7.9.'!I103</f>
        <v>-519928.41738894011</v>
      </c>
      <c r="J103" s="24">
        <f>'2018 Srk fi 7.9.'!J103</f>
        <v>-484510.65810397535</v>
      </c>
      <c r="K103" s="24">
        <f>'2018 Srk fi 7.9.'!K103</f>
        <v>208404.64599831647</v>
      </c>
      <c r="L103" s="24"/>
      <c r="M103" s="23">
        <v>1.6357123809466938E-3</v>
      </c>
      <c r="N103" s="28">
        <v>2223</v>
      </c>
      <c r="O103" s="29" t="s">
        <v>1187</v>
      </c>
      <c r="Q103" s="91" t="s">
        <v>1597</v>
      </c>
    </row>
    <row r="104" spans="1:17" ht="11.4">
      <c r="A104" s="25"/>
      <c r="B104" s="26"/>
      <c r="C104" s="27" t="s">
        <v>1598</v>
      </c>
      <c r="D104" s="24">
        <f>'2018 Srk fi 7.9.'!D104</f>
        <v>1765898.810205346</v>
      </c>
      <c r="E104" s="92">
        <f>'2018 Srk fi 7.9.'!E104</f>
        <v>-5.5541634479425728E-3</v>
      </c>
      <c r="F104" s="24">
        <f>'2018 Srk fi 7.9.'!F104</f>
        <v>1757337.0994343658</v>
      </c>
      <c r="G104" s="24">
        <f>'2018 Srk fi 7.9.'!G104</f>
        <v>1777907.3821130956</v>
      </c>
      <c r="H104" s="24">
        <f>'2018 Srk fi 7.9.'!H104</f>
        <v>-20570.282678729855</v>
      </c>
      <c r="I104" s="24">
        <f>'2018 Srk fi 7.9.'!I104</f>
        <v>-172053.65587628685</v>
      </c>
      <c r="J104" s="24">
        <f>'2018 Srk fi 7.9.'!J104</f>
        <v>-192623.93855501671</v>
      </c>
      <c r="K104" s="24">
        <f>'2018 Srk fi 7.9.'!K104</f>
        <v>68964.842171322467</v>
      </c>
      <c r="L104" s="24"/>
      <c r="M104" s="23">
        <v>3.4459044346282205E-4</v>
      </c>
      <c r="N104" s="28">
        <v>380</v>
      </c>
      <c r="O104" s="29" t="s">
        <v>526</v>
      </c>
      <c r="Q104" s="91" t="s">
        <v>1598</v>
      </c>
    </row>
    <row r="105" spans="1:17" ht="11.4">
      <c r="A105" s="25"/>
      <c r="B105" s="26"/>
      <c r="C105" s="27" t="s">
        <v>1599</v>
      </c>
      <c r="D105" s="24">
        <f>'2018 Srk fi 7.9.'!D105</f>
        <v>306259.13634416665</v>
      </c>
      <c r="E105" s="92">
        <f>'2018 Srk fi 7.9.'!E105</f>
        <v>-1.1949515604136707E-2</v>
      </c>
      <c r="F105" s="24">
        <f>'2018 Srk fi 7.9.'!F105</f>
        <v>304774.28221141821</v>
      </c>
      <c r="G105" s="24">
        <f>'2018 Srk fi 7.9.'!G105</f>
        <v>308884.6933285009</v>
      </c>
      <c r="H105" s="24">
        <f>'2018 Srk fi 7.9.'!H105</f>
        <v>-4110.4111170826945</v>
      </c>
      <c r="I105" s="24">
        <f>'2018 Srk fi 7.9.'!I105</f>
        <v>-29839.197891186475</v>
      </c>
      <c r="J105" s="24">
        <f>'2018 Srk fi 7.9.'!J105</f>
        <v>-33949.609008269166</v>
      </c>
      <c r="K105" s="24">
        <f>'2018 Srk fi 7.9.'!K105</f>
        <v>11960.54546242371</v>
      </c>
      <c r="L105" s="24"/>
      <c r="M105" s="23">
        <v>2.2217615860438576E-3</v>
      </c>
      <c r="N105" s="28">
        <v>388</v>
      </c>
      <c r="O105" s="29" t="s">
        <v>530</v>
      </c>
      <c r="Q105" s="91" t="s">
        <v>1599</v>
      </c>
    </row>
    <row r="106" spans="1:17" ht="11.4">
      <c r="A106" s="25"/>
      <c r="B106" s="26"/>
      <c r="C106" s="27" t="s">
        <v>1600</v>
      </c>
      <c r="D106" s="24">
        <f>'2018 Srk fi 7.9.'!D106</f>
        <v>291463.84006827435</v>
      </c>
      <c r="E106" s="92">
        <f>'2018 Srk fi 7.9.'!E106</f>
        <v>-3.9837613712979003E-2</v>
      </c>
      <c r="F106" s="24">
        <f>'2018 Srk fi 7.9.'!F106</f>
        <v>290050.71883820026</v>
      </c>
      <c r="G106" s="24">
        <f>'2018 Srk fi 7.9.'!G106</f>
        <v>299310.89743663295</v>
      </c>
      <c r="H106" s="24">
        <f>'2018 Srk fi 7.9.'!H106</f>
        <v>-9260.1785984326852</v>
      </c>
      <c r="I106" s="24">
        <f>'2018 Srk fi 7.9.'!I106</f>
        <v>-28397.674288968257</v>
      </c>
      <c r="J106" s="24">
        <f>'2018 Srk fi 7.9.'!J106</f>
        <v>-37657.852887400943</v>
      </c>
      <c r="K106" s="24">
        <f>'2018 Srk fi 7.9.'!K106</f>
        <v>11382.734737002691</v>
      </c>
      <c r="L106" s="24"/>
      <c r="M106" s="23">
        <v>1.1716976260687079E-3</v>
      </c>
      <c r="N106" s="28">
        <v>393</v>
      </c>
      <c r="O106" s="29" t="s">
        <v>532</v>
      </c>
      <c r="Q106" s="91" t="s">
        <v>1600</v>
      </c>
    </row>
    <row r="107" spans="1:17" ht="11.4">
      <c r="A107" s="25"/>
      <c r="B107" s="26"/>
      <c r="C107" s="27" t="s">
        <v>1601</v>
      </c>
      <c r="D107" s="24">
        <f>'2018 Srk fi 7.9.'!D107</f>
        <v>6889534.5792623376</v>
      </c>
      <c r="E107" s="92">
        <f>'2018 Srk fi 7.9.'!E107</f>
        <v>7.9627212055022323E-3</v>
      </c>
      <c r="F107" s="24">
        <f>'2018 Srk fi 7.9.'!F107</f>
        <v>6856131.6446924619</v>
      </c>
      <c r="G107" s="24">
        <f>'2018 Srk fi 7.9.'!G107</f>
        <v>6883504.4907899452</v>
      </c>
      <c r="H107" s="24">
        <f>'2018 Srk fi 7.9.'!H107</f>
        <v>-27372.8460974833</v>
      </c>
      <c r="I107" s="24">
        <f>'2018 Srk fi 7.9.'!I107</f>
        <v>-671255.68282722915</v>
      </c>
      <c r="J107" s="24">
        <f>'2018 Srk fi 7.9.'!J107</f>
        <v>-698628.52892471245</v>
      </c>
      <c r="K107" s="24">
        <f>'2018 Srk fi 7.9.'!K107</f>
        <v>269061.65978867438</v>
      </c>
      <c r="L107" s="24"/>
      <c r="M107" s="23">
        <v>1.3535869105997216E-3</v>
      </c>
      <c r="N107" s="28">
        <v>396</v>
      </c>
      <c r="O107" s="29" t="s">
        <v>534</v>
      </c>
      <c r="Q107" s="91" t="s">
        <v>1601</v>
      </c>
    </row>
    <row r="108" spans="1:17" ht="11.4">
      <c r="A108" s="25"/>
      <c r="B108" s="26"/>
      <c r="C108" s="27" t="s">
        <v>1602</v>
      </c>
      <c r="D108" s="24">
        <f>'2018 Srk fi 7.9.'!D108</f>
        <v>2044351.1250930354</v>
      </c>
      <c r="E108" s="92">
        <f>'2018 Srk fi 7.9.'!E108</f>
        <v>4.4311883219416703E-2</v>
      </c>
      <c r="F108" s="24">
        <f>'2018 Srk fi 7.9.'!F108</f>
        <v>2034439.3776326363</v>
      </c>
      <c r="G108" s="24">
        <f>'2018 Srk fi 7.9.'!G108</f>
        <v>2054848.1677163383</v>
      </c>
      <c r="H108" s="24">
        <f>'2018 Srk fi 7.9.'!H108</f>
        <v>-20408.790083701955</v>
      </c>
      <c r="I108" s="24">
        <f>'2018 Srk fi 7.9.'!I108</f>
        <v>-199183.6015372565</v>
      </c>
      <c r="J108" s="24">
        <f>'2018 Srk fi 7.9.'!J108</f>
        <v>-219592.39162095846</v>
      </c>
      <c r="K108" s="24">
        <f>'2018 Srk fi 7.9.'!K108</f>
        <v>79839.429003529367</v>
      </c>
      <c r="L108" s="24"/>
      <c r="M108" s="23">
        <v>6.4549664228292049E-4</v>
      </c>
      <c r="N108" s="28">
        <v>411</v>
      </c>
      <c r="O108" s="29" t="s">
        <v>172</v>
      </c>
      <c r="Q108" s="91" t="s">
        <v>1602</v>
      </c>
    </row>
    <row r="109" spans="1:17" ht="11.4">
      <c r="A109" s="25"/>
      <c r="B109" s="26"/>
      <c r="C109" s="27" t="s">
        <v>1603</v>
      </c>
      <c r="D109" s="24">
        <f>'2018 Srk fi 7.9.'!D109</f>
        <v>1061576.5246812878</v>
      </c>
      <c r="E109" s="92">
        <f>'2018 Srk fi 7.9.'!E109</f>
        <v>2.7432213732323074E-2</v>
      </c>
      <c r="F109" s="24">
        <f>'2018 Srk fi 7.9.'!F109</f>
        <v>1056429.620955515</v>
      </c>
      <c r="G109" s="24">
        <f>'2018 Srk fi 7.9.'!G109</f>
        <v>1038236.1405498377</v>
      </c>
      <c r="H109" s="24">
        <f>'2018 Srk fi 7.9.'!H109</f>
        <v>18193.480405677226</v>
      </c>
      <c r="I109" s="24">
        <f>'2018 Srk fi 7.9.'!I109</f>
        <v>-103430.68414130691</v>
      </c>
      <c r="J109" s="24">
        <f>'2018 Srk fi 7.9.'!J109</f>
        <v>-85237.203735629679</v>
      </c>
      <c r="K109" s="24">
        <f>'2018 Srk fi 7.9.'!K109</f>
        <v>41458.466959900543</v>
      </c>
      <c r="L109" s="24"/>
      <c r="M109" s="23">
        <v>5.308648732539529E-4</v>
      </c>
      <c r="N109" s="28">
        <v>418</v>
      </c>
      <c r="O109" s="29" t="s">
        <v>174</v>
      </c>
      <c r="Q109" s="91" t="s">
        <v>1603</v>
      </c>
    </row>
    <row r="110" spans="1:17" ht="11.4">
      <c r="A110" s="25"/>
      <c r="B110" s="26"/>
      <c r="C110" s="27" t="s">
        <v>1604</v>
      </c>
      <c r="D110" s="24">
        <f>'2018 Srk fi 7.9.'!D110</f>
        <v>1191254.971668903</v>
      </c>
      <c r="E110" s="92">
        <f>'2018 Srk fi 7.9.'!E110</f>
        <v>5.269698026899583E-5</v>
      </c>
      <c r="F110" s="24">
        <f>'2018 Srk fi 7.9.'!F110</f>
        <v>1185479.3403229965</v>
      </c>
      <c r="G110" s="24">
        <f>'2018 Srk fi 7.9.'!G110</f>
        <v>1179760.9398142039</v>
      </c>
      <c r="H110" s="24">
        <f>'2018 Srk fi 7.9.'!H110</f>
        <v>5718.4005087926053</v>
      </c>
      <c r="I110" s="24">
        <f>'2018 Srk fi 7.9.'!I110</f>
        <v>-116065.41199979842</v>
      </c>
      <c r="J110" s="24">
        <f>'2018 Srk fi 7.9.'!J110</f>
        <v>-110347.01149100582</v>
      </c>
      <c r="K110" s="24">
        <f>'2018 Srk fi 7.9.'!K110</f>
        <v>46522.887173470503</v>
      </c>
      <c r="L110" s="24"/>
      <c r="M110" s="23">
        <v>2.6702722577604514E-3</v>
      </c>
      <c r="N110" s="28">
        <v>419</v>
      </c>
      <c r="O110" s="29" t="s">
        <v>176</v>
      </c>
      <c r="Q110" s="91" t="s">
        <v>1604</v>
      </c>
    </row>
    <row r="111" spans="1:17" ht="11.4">
      <c r="A111" s="25"/>
      <c r="B111" s="26"/>
      <c r="C111" s="27" t="s">
        <v>1605</v>
      </c>
      <c r="D111" s="24">
        <f>'2018 Srk fi 7.9.'!D111</f>
        <v>1364769.9158250128</v>
      </c>
      <c r="E111" s="92">
        <f>'2018 Srk fi 7.9.'!E111</f>
        <v>-9.2059933985029208E-3</v>
      </c>
      <c r="F111" s="24">
        <f>'2018 Srk fi 7.9.'!F111</f>
        <v>1358153.0217987522</v>
      </c>
      <c r="G111" s="24">
        <f>'2018 Srk fi 7.9.'!G111</f>
        <v>1365836.0185489648</v>
      </c>
      <c r="H111" s="24">
        <f>'2018 Srk fi 7.9.'!H111</f>
        <v>-7682.9967502125073</v>
      </c>
      <c r="I111" s="24">
        <f>'2018 Srk fi 7.9.'!I111</f>
        <v>-132971.18277142994</v>
      </c>
      <c r="J111" s="24">
        <f>'2018 Srk fi 7.9.'!J111</f>
        <v>-140654.17952164245</v>
      </c>
      <c r="K111" s="24">
        <f>'2018 Srk fi 7.9.'!K111</f>
        <v>53299.283798767756</v>
      </c>
      <c r="L111" s="24"/>
      <c r="M111" s="23">
        <v>5.3094057339317545E-3</v>
      </c>
      <c r="N111" s="28">
        <v>682</v>
      </c>
      <c r="O111" s="29" t="s">
        <v>939</v>
      </c>
      <c r="Q111" s="91" t="s">
        <v>1605</v>
      </c>
    </row>
    <row r="112" spans="1:17" ht="11.4">
      <c r="A112" s="25"/>
      <c r="B112" s="26"/>
      <c r="C112" s="27" t="s">
        <v>1606</v>
      </c>
      <c r="D112" s="24">
        <f>'2018 Srk fi 7.9.'!D112</f>
        <v>10164173.585100083</v>
      </c>
      <c r="E112" s="92">
        <f>'2018 Srk fi 7.9.'!E112</f>
        <v>1.3257671290120454E-2</v>
      </c>
      <c r="F112" s="24">
        <f>'2018 Srk fi 7.9.'!F112</f>
        <v>10114894.02618156</v>
      </c>
      <c r="G112" s="24">
        <f>'2018 Srk fi 7.9.'!G112</f>
        <v>10125087.046532774</v>
      </c>
      <c r="H112" s="24">
        <f>'2018 Srk fi 7.9.'!H112</f>
        <v>-10193.020351214334</v>
      </c>
      <c r="I112" s="24">
        <f>'2018 Srk fi 7.9.'!I112</f>
        <v>-990307.7198824879</v>
      </c>
      <c r="J112" s="24">
        <f>'2018 Srk fi 7.9.'!J112</f>
        <v>-1000500.7402337022</v>
      </c>
      <c r="K112" s="24">
        <f>'2018 Srk fi 7.9.'!K112</f>
        <v>396948.35459843831</v>
      </c>
      <c r="L112" s="24"/>
      <c r="M112" s="23">
        <v>4.5557198369783477E-4</v>
      </c>
      <c r="N112" s="28">
        <v>429</v>
      </c>
      <c r="O112" s="29" t="s">
        <v>178</v>
      </c>
      <c r="Q112" s="91" t="s">
        <v>1606</v>
      </c>
    </row>
    <row r="113" spans="1:17" ht="11.4">
      <c r="A113" s="25"/>
      <c r="B113" s="26"/>
      <c r="C113" s="27" t="s">
        <v>1607</v>
      </c>
      <c r="D113" s="24">
        <f>'2018 Srk fi 7.9.'!D113</f>
        <v>576716.9221747095</v>
      </c>
      <c r="E113" s="92">
        <f>'2018 Srk fi 7.9.'!E113</f>
        <v>1.3697011890211774E-2</v>
      </c>
      <c r="F113" s="24">
        <f>'2018 Srk fi 7.9.'!F113</f>
        <v>573920.79169664683</v>
      </c>
      <c r="G113" s="24">
        <f>'2018 Srk fi 7.9.'!G113</f>
        <v>579252.67608517257</v>
      </c>
      <c r="H113" s="24">
        <f>'2018 Srk fi 7.9.'!H113</f>
        <v>-5331.8843885257374</v>
      </c>
      <c r="I113" s="24">
        <f>'2018 Srk fi 7.9.'!I113</f>
        <v>-56190.226921518988</v>
      </c>
      <c r="J113" s="24">
        <f>'2018 Srk fi 7.9.'!J113</f>
        <v>-61522.111310044726</v>
      </c>
      <c r="K113" s="24">
        <f>'2018 Srk fi 7.9.'!K113</f>
        <v>22522.91653715125</v>
      </c>
      <c r="L113" s="24"/>
      <c r="M113" s="23">
        <v>5.0532150675344453E-4</v>
      </c>
      <c r="N113" s="28">
        <v>436</v>
      </c>
      <c r="O113" s="29" t="s">
        <v>558</v>
      </c>
      <c r="Q113" s="91" t="s">
        <v>1607</v>
      </c>
    </row>
    <row r="114" spans="1:17" ht="11.4">
      <c r="A114" s="25"/>
      <c r="B114" s="26"/>
      <c r="C114" s="27" t="s">
        <v>1608</v>
      </c>
      <c r="D114" s="24">
        <f>'2018 Srk fi 7.9.'!D114</f>
        <v>456727.61941137508</v>
      </c>
      <c r="E114" s="92">
        <f>'2018 Srk fi 7.9.'!E114</f>
        <v>-2.3474638920220947E-2</v>
      </c>
      <c r="F114" s="24">
        <f>'2018 Srk fi 7.9.'!F114</f>
        <v>454513.24010723829</v>
      </c>
      <c r="G114" s="24">
        <f>'2018 Srk fi 7.9.'!G114</f>
        <v>463182.54640953767</v>
      </c>
      <c r="H114" s="24">
        <f>'2018 Srk fi 7.9.'!H114</f>
        <v>-8669.3063022993738</v>
      </c>
      <c r="I114" s="24">
        <f>'2018 Srk fi 7.9.'!I114</f>
        <v>-44499.524098021589</v>
      </c>
      <c r="J114" s="24">
        <f>'2018 Srk fi 7.9.'!J114</f>
        <v>-53168.830400320963</v>
      </c>
      <c r="K114" s="24">
        <f>'2018 Srk fi 7.9.'!K114</f>
        <v>17836.893034843022</v>
      </c>
      <c r="L114" s="24"/>
      <c r="M114" s="23">
        <v>9.4484303279806191E-3</v>
      </c>
      <c r="N114" s="28">
        <v>2442</v>
      </c>
      <c r="O114" s="29" t="s">
        <v>790</v>
      </c>
      <c r="Q114" s="91" t="s">
        <v>1608</v>
      </c>
    </row>
    <row r="115" spans="1:17" ht="11.4">
      <c r="A115" s="25"/>
      <c r="B115" s="26"/>
      <c r="C115" s="27" t="s">
        <v>1609</v>
      </c>
      <c r="D115" s="24">
        <f>'2018 Srk fi 7.9.'!D115</f>
        <v>2411248.5501546292</v>
      </c>
      <c r="E115" s="92">
        <f>'2018 Srk fi 7.9.'!E115</f>
        <v>2.4828585061310138E-2</v>
      </c>
      <c r="F115" s="24">
        <f>'2018 Srk fi 7.9.'!F115</f>
        <v>2399557.952389875</v>
      </c>
      <c r="G115" s="24">
        <f>'2018 Srk fi 7.9.'!G115</f>
        <v>2373824.5076237912</v>
      </c>
      <c r="H115" s="24">
        <f>'2018 Srk fi 7.9.'!H115</f>
        <v>25733.444766083732</v>
      </c>
      <c r="I115" s="24">
        <f>'2018 Srk fi 7.9.'!I115</f>
        <v>-234930.86120390901</v>
      </c>
      <c r="J115" s="24">
        <f>'2018 Srk fi 7.9.'!J115</f>
        <v>-209197.41643782528</v>
      </c>
      <c r="K115" s="24">
        <f>'2018 Srk fi 7.9.'!K115</f>
        <v>94168.122621877235</v>
      </c>
      <c r="L115" s="24"/>
      <c r="M115" s="23">
        <v>1.7728183798593002E-2</v>
      </c>
      <c r="N115" s="28">
        <v>2222</v>
      </c>
      <c r="O115" s="29" t="s">
        <v>562</v>
      </c>
      <c r="Q115" s="91" t="s">
        <v>1609</v>
      </c>
    </row>
    <row r="116" spans="1:17" ht="11.4">
      <c r="A116" s="25"/>
      <c r="B116" s="26"/>
      <c r="C116" s="27" t="s">
        <v>1610</v>
      </c>
      <c r="D116" s="24">
        <f>'2018 Srk fi 7.9.'!D116</f>
        <v>411564.46476466925</v>
      </c>
      <c r="E116" s="92">
        <f>'2018 Srk fi 7.9.'!E116</f>
        <v>2.4891306491285903E-2</v>
      </c>
      <c r="F116" s="24">
        <f>'2018 Srk fi 7.9.'!F116</f>
        <v>409569.05263201223</v>
      </c>
      <c r="G116" s="24">
        <f>'2018 Srk fi 7.9.'!G116</f>
        <v>401100.31919607165</v>
      </c>
      <c r="H116" s="24">
        <f>'2018 Srk fi 7.9.'!H116</f>
        <v>8468.7334359405795</v>
      </c>
      <c r="I116" s="24">
        <f>'2018 Srk fi 7.9.'!I116</f>
        <v>-40099.223342981</v>
      </c>
      <c r="J116" s="24">
        <f>'2018 Srk fi 7.9.'!J116</f>
        <v>-31630.489907040421</v>
      </c>
      <c r="K116" s="24">
        <f>'2018 Srk fi 7.9.'!K116</f>
        <v>16073.105770154334</v>
      </c>
      <c r="L116" s="24"/>
      <c r="M116" s="23">
        <v>1.6903431263843704E-3</v>
      </c>
      <c r="N116" s="28">
        <v>442</v>
      </c>
      <c r="O116" s="29" t="s">
        <v>564</v>
      </c>
      <c r="Q116" s="91" t="s">
        <v>1610</v>
      </c>
    </row>
    <row r="117" spans="1:17" ht="11.4">
      <c r="A117" s="25"/>
      <c r="B117" s="26"/>
      <c r="C117" s="27" t="s">
        <v>1611</v>
      </c>
      <c r="D117" s="24">
        <f>'2018 Srk fi 7.9.'!D117</f>
        <v>8365566.7164644403</v>
      </c>
      <c r="E117" s="92">
        <f>'2018 Srk fi 7.9.'!E117</f>
        <v>4.3972155369402799E-3</v>
      </c>
      <c r="F117" s="24">
        <f>'2018 Srk fi 7.9.'!F117</f>
        <v>8325007.4487149045</v>
      </c>
      <c r="G117" s="24">
        <f>'2018 Srk fi 7.9.'!G117</f>
        <v>8268207.0767604942</v>
      </c>
      <c r="H117" s="24">
        <f>'2018 Srk fi 7.9.'!H117</f>
        <v>56800.371954410337</v>
      </c>
      <c r="I117" s="24">
        <f>'2018 Srk fi 7.9.'!I117</f>
        <v>-815067.27833251166</v>
      </c>
      <c r="J117" s="24">
        <f>'2018 Srk fi 7.9.'!J117</f>
        <v>-758266.90637810132</v>
      </c>
      <c r="K117" s="24">
        <f>'2018 Srk fi 7.9.'!K117</f>
        <v>326706.14247004938</v>
      </c>
      <c r="L117" s="24"/>
      <c r="M117" s="23">
        <v>1.7461584836625103E-3</v>
      </c>
      <c r="N117" s="28">
        <v>447</v>
      </c>
      <c r="O117" s="29" t="s">
        <v>566</v>
      </c>
      <c r="Q117" s="91" t="s">
        <v>1611</v>
      </c>
    </row>
    <row r="118" spans="1:17" ht="11.4">
      <c r="A118" s="25"/>
      <c r="B118" s="26"/>
      <c r="C118" s="27" t="s">
        <v>1612</v>
      </c>
      <c r="D118" s="24">
        <f>'2018 Srk fi 7.9.'!D118</f>
        <v>223641.63750957564</v>
      </c>
      <c r="E118" s="92">
        <f>'2018 Srk fi 7.9.'!E118</f>
        <v>1.2511798533170637E-2</v>
      </c>
      <c r="F118" s="24">
        <f>'2018 Srk fi 7.9.'!F118</f>
        <v>222557.34264191971</v>
      </c>
      <c r="G118" s="24">
        <f>'2018 Srk fi 7.9.'!G118</f>
        <v>224074.02808921691</v>
      </c>
      <c r="H118" s="24">
        <f>'2018 Srk fi 7.9.'!H118</f>
        <v>-1516.6854472972045</v>
      </c>
      <c r="I118" s="24">
        <f>'2018 Srk fi 7.9.'!I118</f>
        <v>-21789.675103301866</v>
      </c>
      <c r="J118" s="24">
        <f>'2018 Srk fi 7.9.'!J118</f>
        <v>-23306.360550599071</v>
      </c>
      <c r="K118" s="24">
        <f>'2018 Srk fi 7.9.'!K118</f>
        <v>8734.0283286053618</v>
      </c>
      <c r="L118" s="24"/>
      <c r="M118" s="23">
        <v>1.7255571042841403E-3</v>
      </c>
      <c r="N118" s="28">
        <v>454</v>
      </c>
      <c r="O118" s="29" t="s">
        <v>570</v>
      </c>
      <c r="Q118" s="91" t="s">
        <v>1612</v>
      </c>
    </row>
    <row r="119" spans="1:17" ht="11.4">
      <c r="A119" s="25"/>
      <c r="B119" s="26"/>
      <c r="C119" s="27" t="s">
        <v>1613</v>
      </c>
      <c r="D119" s="24">
        <f>'2018 Srk fi 7.9.'!D119</f>
        <v>15628086.240581732</v>
      </c>
      <c r="E119" s="92">
        <f>'2018 Srk fi 7.9.'!E119</f>
        <v>-6.6586733582285618E-5</v>
      </c>
      <c r="F119" s="24">
        <f>'2018 Srk fi 7.9.'!F119</f>
        <v>15552315.673478719</v>
      </c>
      <c r="G119" s="24">
        <f>'2018 Srk fi 7.9.'!G119</f>
        <v>15534817.82794629</v>
      </c>
      <c r="H119" s="24">
        <f>'2018 Srk fi 7.9.'!H119</f>
        <v>17497.845532428473</v>
      </c>
      <c r="I119" s="24">
        <f>'2018 Srk fi 7.9.'!I119</f>
        <v>-1522663.335239073</v>
      </c>
      <c r="J119" s="24">
        <f>'2018 Srk fi 7.9.'!J119</f>
        <v>-1505165.4897066446</v>
      </c>
      <c r="K119" s="24">
        <f>'2018 Srk fi 7.9.'!K119</f>
        <v>610334.23591027036</v>
      </c>
      <c r="L119" s="24"/>
      <c r="M119" s="23">
        <v>1.5628545614997488E-3</v>
      </c>
      <c r="N119" s="28">
        <v>407</v>
      </c>
      <c r="O119" s="29" t="s">
        <v>538</v>
      </c>
      <c r="Q119" s="91" t="s">
        <v>1613</v>
      </c>
    </row>
    <row r="120" spans="1:17" ht="11.4">
      <c r="A120" s="25"/>
      <c r="B120" s="26"/>
      <c r="C120" s="27" t="s">
        <v>1614</v>
      </c>
      <c r="D120" s="24">
        <f>'2018 Srk fi 7.9.'!D120</f>
        <v>1489171.4080403845</v>
      </c>
      <c r="E120" s="92">
        <f>'2018 Srk fi 7.9.'!E120</f>
        <v>-4.6853990963724446E-4</v>
      </c>
      <c r="F120" s="24">
        <f>'2018 Srk fi 7.9.'!F120</f>
        <v>1481951.3709633041</v>
      </c>
      <c r="G120" s="24">
        <f>'2018 Srk fi 7.9.'!G120</f>
        <v>1482450.5714158418</v>
      </c>
      <c r="H120" s="24">
        <f>'2018 Srk fi 7.9.'!H120</f>
        <v>-499.20045253774151</v>
      </c>
      <c r="I120" s="24">
        <f>'2018 Srk fi 7.9.'!I120</f>
        <v>-145091.77054714243</v>
      </c>
      <c r="J120" s="24">
        <f>'2018 Srk fi 7.9.'!J120</f>
        <v>-145590.97099968017</v>
      </c>
      <c r="K120" s="24">
        <f>'2018 Srk fi 7.9.'!K120</f>
        <v>58157.619523855239</v>
      </c>
      <c r="L120" s="24"/>
      <c r="M120" s="23">
        <v>2.2168343165342337E-2</v>
      </c>
      <c r="N120" s="28">
        <v>465</v>
      </c>
      <c r="O120" s="29" t="s">
        <v>571</v>
      </c>
      <c r="Q120" s="91" t="s">
        <v>1614</v>
      </c>
    </row>
    <row r="121" spans="1:17" ht="11.4">
      <c r="A121" s="25"/>
      <c r="B121" s="26"/>
      <c r="C121" s="27" t="s">
        <v>1615</v>
      </c>
      <c r="D121" s="24">
        <f>'2018 Srk fi 7.9.'!D121</f>
        <v>1533967.5687375101</v>
      </c>
      <c r="E121" s="92">
        <f>'2018 Srk fi 7.9.'!E121</f>
        <v>-3.4418608726606292E-3</v>
      </c>
      <c r="F121" s="24">
        <f>'2018 Srk fi 7.9.'!F121</f>
        <v>1526530.3438072398</v>
      </c>
      <c r="G121" s="24">
        <f>'2018 Srk fi 7.9.'!G121</f>
        <v>1529604.7773542562</v>
      </c>
      <c r="H121" s="24">
        <f>'2018 Srk fi 7.9.'!H121</f>
        <v>-3074.433547016466</v>
      </c>
      <c r="I121" s="24">
        <f>'2018 Srk fi 7.9.'!I121</f>
        <v>-149456.31463801581</v>
      </c>
      <c r="J121" s="24">
        <f>'2018 Srk fi 7.9.'!J121</f>
        <v>-152530.74818503228</v>
      </c>
      <c r="K121" s="24">
        <f>'2018 Srk fi 7.9.'!K121</f>
        <v>59907.07432528818</v>
      </c>
      <c r="L121" s="24"/>
      <c r="M121" s="23">
        <v>8.1944975910980939E-4</v>
      </c>
      <c r="N121" s="28">
        <v>472</v>
      </c>
      <c r="O121" s="29" t="s">
        <v>575</v>
      </c>
      <c r="Q121" s="91" t="s">
        <v>1615</v>
      </c>
    </row>
    <row r="122" spans="1:17" ht="11.4">
      <c r="A122" s="25"/>
      <c r="B122" s="26"/>
      <c r="C122" s="27" t="s">
        <v>1616</v>
      </c>
      <c r="D122" s="24">
        <f>'2018 Srk fi 7.9.'!D122</f>
        <v>1517968.8832687391</v>
      </c>
      <c r="E122" s="92">
        <f>'2018 Srk fi 7.9.'!E122</f>
        <v>-1.9686195531573025E-3</v>
      </c>
      <c r="F122" s="24">
        <f>'2018 Srk fi 7.9.'!F122</f>
        <v>1510609.2257035451</v>
      </c>
      <c r="G122" s="24">
        <f>'2018 Srk fi 7.9.'!G122</f>
        <v>1506641.8392159904</v>
      </c>
      <c r="H122" s="24">
        <f>'2018 Srk fi 7.9.'!H122</f>
        <v>3967.3864875547588</v>
      </c>
      <c r="I122" s="24">
        <f>'2018 Srk fi 7.9.'!I122</f>
        <v>-147897.54337195624</v>
      </c>
      <c r="J122" s="24">
        <f>'2018 Srk fi 7.9.'!J122</f>
        <v>-143930.15688440148</v>
      </c>
      <c r="K122" s="24">
        <f>'2018 Srk fi 7.9.'!K122</f>
        <v>59282.266826735009</v>
      </c>
      <c r="L122" s="24"/>
      <c r="M122" s="23">
        <v>4.6107794292571443E-3</v>
      </c>
      <c r="N122" s="28">
        <v>475</v>
      </c>
      <c r="O122" s="29" t="s">
        <v>577</v>
      </c>
      <c r="Q122" s="91" t="s">
        <v>1616</v>
      </c>
    </row>
    <row r="123" spans="1:17" ht="11.4">
      <c r="A123" s="25"/>
      <c r="B123" s="26"/>
      <c r="C123" s="27" t="s">
        <v>1617</v>
      </c>
      <c r="D123" s="24">
        <f>'2018 Srk fi 7.9.'!D123</f>
        <v>19896910.851936981</v>
      </c>
      <c r="E123" s="92">
        <f>'2018 Srk fi 7.9.'!E123</f>
        <v>1.8569592424906523E-2</v>
      </c>
      <c r="F123" s="24">
        <f>'2018 Srk fi 7.9.'!F123</f>
        <v>19800443.492105387</v>
      </c>
      <c r="G123" s="24">
        <f>'2018 Srk fi 7.9.'!G123</f>
        <v>19703936.813964192</v>
      </c>
      <c r="H123" s="24">
        <f>'2018 Srk fi 7.9.'!H123</f>
        <v>96506.678141195327</v>
      </c>
      <c r="I123" s="24">
        <f>'2018 Srk fi 7.9.'!I123</f>
        <v>-1938580.0777125182</v>
      </c>
      <c r="J123" s="24">
        <f>'2018 Srk fi 7.9.'!J123</f>
        <v>-1842073.3995713228</v>
      </c>
      <c r="K123" s="24">
        <f>'2018 Srk fi 7.9.'!K123</f>
        <v>777047.53447404131</v>
      </c>
      <c r="L123" s="24"/>
      <c r="M123" s="23">
        <v>3.0443823412608048E-3</v>
      </c>
      <c r="N123" s="28">
        <v>484</v>
      </c>
      <c r="O123" s="29" t="s">
        <v>581</v>
      </c>
      <c r="Q123" s="91" t="s">
        <v>1617</v>
      </c>
    </row>
    <row r="124" spans="1:17" ht="11.4">
      <c r="A124" s="25"/>
      <c r="B124" s="26"/>
      <c r="C124" s="27" t="s">
        <v>1618</v>
      </c>
      <c r="D124" s="24">
        <f>'2018 Srk fi 7.9.'!D124</f>
        <v>1073946.4303553617</v>
      </c>
      <c r="E124" s="92">
        <f>'2018 Srk fi 7.9.'!E124</f>
        <v>1.0746519272841759E-2</v>
      </c>
      <c r="F124" s="24">
        <f>'2018 Srk fi 7.9.'!F124</f>
        <v>1068739.5528904179</v>
      </c>
      <c r="G124" s="24">
        <f>'2018 Srk fi 7.9.'!G124</f>
        <v>1085438.2127836202</v>
      </c>
      <c r="H124" s="24">
        <f>'2018 Srk fi 7.9.'!H124</f>
        <v>-16698.659893202363</v>
      </c>
      <c r="I124" s="24">
        <f>'2018 Srk fi 7.9.'!I124</f>
        <v>-104635.89900513127</v>
      </c>
      <c r="J124" s="24">
        <f>'2018 Srk fi 7.9.'!J124</f>
        <v>-121334.55889833363</v>
      </c>
      <c r="K124" s="24">
        <f>'2018 Srk fi 7.9.'!K124</f>
        <v>41941.557263578507</v>
      </c>
      <c r="L124" s="24"/>
      <c r="M124" s="23">
        <v>7.7549562124404328E-3</v>
      </c>
      <c r="N124" s="28">
        <v>384</v>
      </c>
      <c r="O124" s="29" t="s">
        <v>528</v>
      </c>
      <c r="Q124" s="91" t="s">
        <v>1618</v>
      </c>
    </row>
    <row r="125" spans="1:17" ht="11.4">
      <c r="A125" s="25"/>
      <c r="B125" s="26"/>
      <c r="C125" s="27" t="s">
        <v>1619</v>
      </c>
      <c r="D125" s="24">
        <f>'2018 Srk fi 7.9.'!D125</f>
        <v>733249.9157584667</v>
      </c>
      <c r="E125" s="92">
        <f>'2018 Srk fi 7.9.'!E125</f>
        <v>1.5215949231290216E-2</v>
      </c>
      <c r="F125" s="24">
        <f>'2018 Srk fi 7.9.'!F125</f>
        <v>729694.85718699649</v>
      </c>
      <c r="G125" s="24">
        <f>'2018 Srk fi 7.9.'!G125</f>
        <v>720956.95158974116</v>
      </c>
      <c r="H125" s="24">
        <f>'2018 Srk fi 7.9.'!H125</f>
        <v>8737.9055972553324</v>
      </c>
      <c r="I125" s="24">
        <f>'2018 Srk fi 7.9.'!I125</f>
        <v>-71441.425719378196</v>
      </c>
      <c r="J125" s="24">
        <f>'2018 Srk fi 7.9.'!J125</f>
        <v>-62703.520122122864</v>
      </c>
      <c r="K125" s="24">
        <f>'2018 Srk fi 7.9.'!K125</f>
        <v>28636.105545899223</v>
      </c>
      <c r="L125" s="24"/>
      <c r="M125" s="23">
        <v>2.9973165961155263E-4</v>
      </c>
      <c r="N125" s="28">
        <v>500</v>
      </c>
      <c r="O125" s="29" t="s">
        <v>583</v>
      </c>
      <c r="Q125" s="91" t="s">
        <v>1619</v>
      </c>
    </row>
    <row r="126" spans="1:17" ht="11.4">
      <c r="A126" s="25"/>
      <c r="B126" s="26"/>
      <c r="C126" s="27" t="s">
        <v>1620</v>
      </c>
      <c r="D126" s="24">
        <f>'2018 Srk fi 7.9.'!D126</f>
        <v>4097428.7693910319</v>
      </c>
      <c r="E126" s="92">
        <f>'2018 Srk fi 7.9.'!E126</f>
        <v>8.5344355346044232E-3</v>
      </c>
      <c r="F126" s="24">
        <f>'2018 Srk fi 7.9.'!F126</f>
        <v>4077562.9651753651</v>
      </c>
      <c r="G126" s="24">
        <f>'2018 Srk fi 7.9.'!G126</f>
        <v>4056274.4183620932</v>
      </c>
      <c r="H126" s="24">
        <f>'2018 Srk fi 7.9.'!H126</f>
        <v>21288.54681327194</v>
      </c>
      <c r="I126" s="24">
        <f>'2018 Srk fi 7.9.'!I126</f>
        <v>-399217.43839015585</v>
      </c>
      <c r="J126" s="24">
        <f>'2018 Srk fi 7.9.'!J126</f>
        <v>-377928.89157688391</v>
      </c>
      <c r="K126" s="24">
        <f>'2018 Srk fi 7.9.'!K126</f>
        <v>160019.66067151332</v>
      </c>
      <c r="L126" s="24"/>
      <c r="M126" s="23">
        <v>4.520850835378707E-4</v>
      </c>
      <c r="N126" s="28">
        <v>507</v>
      </c>
      <c r="O126" s="29" t="s">
        <v>853</v>
      </c>
      <c r="Q126" s="91" t="s">
        <v>1620</v>
      </c>
    </row>
    <row r="127" spans="1:17" ht="11.4">
      <c r="A127" s="25"/>
      <c r="B127" s="26"/>
      <c r="C127" s="27" t="s">
        <v>1621</v>
      </c>
      <c r="D127" s="24">
        <f>'2018 Srk fi 7.9.'!D127</f>
        <v>204357.80555557288</v>
      </c>
      <c r="E127" s="92">
        <f>'2018 Srk fi 7.9.'!E127</f>
        <v>3.3060273257561335E-2</v>
      </c>
      <c r="F127" s="24">
        <f>'2018 Srk fi 7.9.'!F127</f>
        <v>203367.0056213708</v>
      </c>
      <c r="G127" s="24">
        <f>'2018 Srk fi 7.9.'!G127</f>
        <v>198531.32030489287</v>
      </c>
      <c r="H127" s="24">
        <f>'2018 Srk fi 7.9.'!H127</f>
        <v>4835.6853164779313</v>
      </c>
      <c r="I127" s="24">
        <f>'2018 Srk fi 7.9.'!I127</f>
        <v>-19910.828043767171</v>
      </c>
      <c r="J127" s="24">
        <f>'2018 Srk fi 7.9.'!J127</f>
        <v>-15075.14272728924</v>
      </c>
      <c r="K127" s="24">
        <f>'2018 Srk fi 7.9.'!K127</f>
        <v>7980.923779533573</v>
      </c>
      <c r="L127" s="24"/>
      <c r="M127" s="23">
        <v>2.0720747439580658E-2</v>
      </c>
      <c r="N127" s="28">
        <v>517</v>
      </c>
      <c r="O127" s="29" t="s">
        <v>858</v>
      </c>
      <c r="Q127" s="91" t="s">
        <v>1621</v>
      </c>
    </row>
    <row r="128" spans="1:17" ht="11.4">
      <c r="A128" s="25"/>
      <c r="B128" s="26"/>
      <c r="C128" s="27" t="s">
        <v>1622</v>
      </c>
      <c r="D128" s="24">
        <f>'2018 Srk fi 7.9.'!D128</f>
        <v>2715502.4260167889</v>
      </c>
      <c r="E128" s="92">
        <f>'2018 Srk fi 7.9.'!E128</f>
        <v>1.1834310737479425E-2</v>
      </c>
      <c r="F128" s="24">
        <f>'2018 Srk fi 7.9.'!F128</f>
        <v>2702336.6963412887</v>
      </c>
      <c r="G128" s="24">
        <f>'2018 Srk fi 7.9.'!G128</f>
        <v>2686034.790108982</v>
      </c>
      <c r="H128" s="24">
        <f>'2018 Srk fi 7.9.'!H128</f>
        <v>16301.906232306734</v>
      </c>
      <c r="I128" s="24">
        <f>'2018 Srk fi 7.9.'!I128</f>
        <v>-264574.68414217082</v>
      </c>
      <c r="J128" s="24">
        <f>'2018 Srk fi 7.9.'!J128</f>
        <v>-248272.77790986409</v>
      </c>
      <c r="K128" s="24">
        <f>'2018 Srk fi 7.9.'!K128</f>
        <v>106050.35528865557</v>
      </c>
      <c r="L128" s="24"/>
      <c r="M128" s="23">
        <v>1.706982274926522E-3</v>
      </c>
      <c r="N128" s="28">
        <v>518</v>
      </c>
      <c r="O128" s="29" t="s">
        <v>860</v>
      </c>
      <c r="Q128" s="91" t="s">
        <v>1622</v>
      </c>
    </row>
    <row r="129" spans="1:17" ht="11.4">
      <c r="A129" s="25"/>
      <c r="B129" s="26"/>
      <c r="C129" s="27" t="s">
        <v>1623</v>
      </c>
      <c r="D129" s="24">
        <f>'2018 Srk fi 7.9.'!D129</f>
        <v>261235.60343476859</v>
      </c>
      <c r="E129" s="92">
        <f>'2018 Srk fi 7.9.'!E129</f>
        <v>-1.125597715705362E-2</v>
      </c>
      <c r="F129" s="24">
        <f>'2018 Srk fi 7.9.'!F129</f>
        <v>259969.03953724218</v>
      </c>
      <c r="G129" s="24">
        <f>'2018 Srk fi 7.9.'!G129</f>
        <v>263232.86277666519</v>
      </c>
      <c r="H129" s="24">
        <f>'2018 Srk fi 7.9.'!H129</f>
        <v>-3263.8232394230145</v>
      </c>
      <c r="I129" s="24">
        <f>'2018 Srk fi 7.9.'!I129</f>
        <v>-25452.500650800739</v>
      </c>
      <c r="J129" s="24">
        <f>'2018 Srk fi 7.9.'!J129</f>
        <v>-28716.323890223754</v>
      </c>
      <c r="K129" s="24">
        <f>'2018 Srk fi 7.9.'!K129</f>
        <v>10202.210939999455</v>
      </c>
      <c r="L129" s="24"/>
      <c r="M129" s="23">
        <v>1.7482549182387187E-3</v>
      </c>
      <c r="N129" s="28">
        <v>523</v>
      </c>
      <c r="O129" s="29" t="s">
        <v>862</v>
      </c>
      <c r="Q129" s="91" t="s">
        <v>1623</v>
      </c>
    </row>
    <row r="130" spans="1:17" ht="11.4">
      <c r="A130" s="25"/>
      <c r="B130" s="26"/>
      <c r="C130" s="27" t="s">
        <v>1624</v>
      </c>
      <c r="D130" s="24">
        <f>'2018 Srk fi 7.9.'!D130</f>
        <v>409076.51141717221</v>
      </c>
      <c r="E130" s="92">
        <f>'2018 Srk fi 7.9.'!E130</f>
        <v>2.5944268847974739E-2</v>
      </c>
      <c r="F130" s="24">
        <f>'2018 Srk fi 7.9.'!F130</f>
        <v>407093.1617746476</v>
      </c>
      <c r="G130" s="24">
        <f>'2018 Srk fi 7.9.'!G130</f>
        <v>397161.77304953855</v>
      </c>
      <c r="H130" s="24">
        <f>'2018 Srk fi 7.9.'!H130</f>
        <v>9931.3887251090491</v>
      </c>
      <c r="I130" s="24">
        <f>'2018 Srk fi 7.9.'!I130</f>
        <v>-39856.819040643466</v>
      </c>
      <c r="J130" s="24">
        <f>'2018 Srk fi 7.9.'!J130</f>
        <v>-29925.430315534417</v>
      </c>
      <c r="K130" s="24">
        <f>'2018 Srk fi 7.9.'!K130</f>
        <v>15975.942043134326</v>
      </c>
      <c r="L130" s="24"/>
      <c r="M130" s="23">
        <v>6.4029747409831438E-4</v>
      </c>
      <c r="N130" s="28">
        <v>537</v>
      </c>
      <c r="O130" s="29" t="s">
        <v>870</v>
      </c>
      <c r="Q130" s="91" t="s">
        <v>1624</v>
      </c>
    </row>
    <row r="131" spans="1:17" ht="11.4">
      <c r="A131" s="25"/>
      <c r="B131" s="26"/>
      <c r="C131" s="27" t="s">
        <v>1625</v>
      </c>
      <c r="D131" s="24">
        <f>'2018 Srk fi 7.9.'!D131</f>
        <v>650776.97782531602</v>
      </c>
      <c r="E131" s="92">
        <f>'2018 Srk fi 7.9.'!E131</f>
        <v>2.6765874009834878E-2</v>
      </c>
      <c r="F131" s="24">
        <f>'2018 Srk fi 7.9.'!F131</f>
        <v>647621.7776358414</v>
      </c>
      <c r="G131" s="24">
        <f>'2018 Srk fi 7.9.'!G131</f>
        <v>645548.83721553197</v>
      </c>
      <c r="H131" s="24">
        <f>'2018 Srk fi 7.9.'!H131</f>
        <v>2072.9404203094309</v>
      </c>
      <c r="I131" s="24">
        <f>'2018 Srk fi 7.9.'!I131</f>
        <v>-63405.987674880824</v>
      </c>
      <c r="J131" s="24">
        <f>'2018 Srk fi 7.9.'!J131</f>
        <v>-61333.047254571393</v>
      </c>
      <c r="K131" s="24">
        <f>'2018 Srk fi 7.9.'!K131</f>
        <v>25415.234046867172</v>
      </c>
      <c r="L131" s="24"/>
      <c r="M131" s="23">
        <v>3.3827299308009742E-3</v>
      </c>
      <c r="N131" s="28">
        <v>545</v>
      </c>
      <c r="O131" s="29" t="s">
        <v>133</v>
      </c>
      <c r="Q131" s="91" t="s">
        <v>1625</v>
      </c>
    </row>
    <row r="132" spans="1:17" ht="11.4">
      <c r="A132" s="25"/>
      <c r="B132" s="26"/>
      <c r="C132" s="27" t="s">
        <v>1626</v>
      </c>
      <c r="D132" s="24">
        <f>'2018 Srk fi 7.9.'!D132</f>
        <v>18289626.140075896</v>
      </c>
      <c r="E132" s="92">
        <f>'2018 Srk fi 7.9.'!E132</f>
        <v>1.7674377694958388E-3</v>
      </c>
      <c r="F132" s="24">
        <f>'2018 Srk fi 7.9.'!F132</f>
        <v>18200951.472979609</v>
      </c>
      <c r="G132" s="24">
        <f>'2018 Srk fi 7.9.'!G132</f>
        <v>18273321.503764622</v>
      </c>
      <c r="H132" s="24">
        <f>'2018 Srk fi 7.9.'!H132</f>
        <v>-72370.03078501299</v>
      </c>
      <c r="I132" s="24">
        <f>'2018 Srk fi 7.9.'!I132</f>
        <v>-1781980.3851867572</v>
      </c>
      <c r="J132" s="24">
        <f>'2018 Srk fi 7.9.'!J132</f>
        <v>-1854350.4159717702</v>
      </c>
      <c r="K132" s="24">
        <f>'2018 Srk fi 7.9.'!K132</f>
        <v>714277.15610508504</v>
      </c>
      <c r="L132" s="24"/>
      <c r="M132" s="23">
        <v>1.3098713364419568E-3</v>
      </c>
      <c r="N132" s="28">
        <v>608</v>
      </c>
      <c r="O132" s="29" t="s">
        <v>598</v>
      </c>
      <c r="Q132" s="91" t="s">
        <v>1626</v>
      </c>
    </row>
    <row r="133" spans="1:17" ht="11.4">
      <c r="A133" s="25"/>
      <c r="B133" s="26"/>
      <c r="C133" s="27" t="s">
        <v>1627</v>
      </c>
      <c r="D133" s="24">
        <f>'2018 Srk fi 7.9.'!D133</f>
        <v>1529342.4430854416</v>
      </c>
      <c r="E133" s="92">
        <f>'2018 Srk fi 7.9.'!E133</f>
        <v>1.6521526561483313E-2</v>
      </c>
      <c r="F133" s="24">
        <f>'2018 Srk fi 7.9.'!F133</f>
        <v>1521927.6424231324</v>
      </c>
      <c r="G133" s="24">
        <f>'2018 Srk fi 7.9.'!G133</f>
        <v>1500675.5515400732</v>
      </c>
      <c r="H133" s="24">
        <f>'2018 Srk fi 7.9.'!H133</f>
        <v>21252.090883059194</v>
      </c>
      <c r="I133" s="24">
        <f>'2018 Srk fi 7.9.'!I133</f>
        <v>-149005.68305441277</v>
      </c>
      <c r="J133" s="24">
        <f>'2018 Srk fi 7.9.'!J133</f>
        <v>-127753.59217135358</v>
      </c>
      <c r="K133" s="24">
        <f>'2018 Srk fi 7.9.'!K133</f>
        <v>59726.446160880303</v>
      </c>
      <c r="L133" s="24"/>
      <c r="M133" s="23">
        <v>3.6072197445992352E-3</v>
      </c>
      <c r="N133" s="28">
        <v>549</v>
      </c>
      <c r="O133" s="29" t="s">
        <v>876</v>
      </c>
      <c r="Q133" s="91" t="s">
        <v>1627</v>
      </c>
    </row>
    <row r="134" spans="1:17" ht="11.4">
      <c r="A134" s="25"/>
      <c r="B134" s="26"/>
      <c r="C134" s="27" t="s">
        <v>1628</v>
      </c>
      <c r="D134" s="24">
        <f>'2018 Srk fi 7.9.'!D134</f>
        <v>1567680.8273803918</v>
      </c>
      <c r="E134" s="92">
        <f>'2018 Srk fi 7.9.'!E134</f>
        <v>1.7296616170381363E-2</v>
      </c>
      <c r="F134" s="24">
        <f>'2018 Srk fi 7.9.'!F134</f>
        <v>1560080.1484809699</v>
      </c>
      <c r="G134" s="24">
        <f>'2018 Srk fi 7.9.'!G134</f>
        <v>1559373.0501178994</v>
      </c>
      <c r="H134" s="24">
        <f>'2018 Srk fi 7.9.'!H134</f>
        <v>707.09836307051592</v>
      </c>
      <c r="I134" s="24">
        <f>'2018 Srk fi 7.9.'!I134</f>
        <v>-152741.03818360568</v>
      </c>
      <c r="J134" s="24">
        <f>'2018 Srk fi 7.9.'!J134</f>
        <v>-152033.93982053516</v>
      </c>
      <c r="K134" s="24">
        <f>'2018 Srk fi 7.9.'!K134</f>
        <v>61223.701047018025</v>
      </c>
      <c r="L134" s="24"/>
      <c r="M134" s="23">
        <v>6.5020228553271803E-4</v>
      </c>
      <c r="N134" s="28">
        <v>560</v>
      </c>
      <c r="O134" s="29" t="s">
        <v>880</v>
      </c>
      <c r="Q134" s="91" t="s">
        <v>1628</v>
      </c>
    </row>
    <row r="135" spans="1:17" ht="11.4">
      <c r="A135" s="25"/>
      <c r="B135" s="26"/>
      <c r="C135" s="27" t="s">
        <v>1629</v>
      </c>
      <c r="D135" s="24">
        <f>'2018 Srk fi 7.9.'!D135</f>
        <v>281827.11924866849</v>
      </c>
      <c r="E135" s="92">
        <f>'2018 Srk fi 7.9.'!E135</f>
        <v>-1.8598078413073482E-2</v>
      </c>
      <c r="F135" s="24">
        <f>'2018 Srk fi 7.9.'!F135</f>
        <v>280460.72029733501</v>
      </c>
      <c r="G135" s="24">
        <f>'2018 Srk fi 7.9.'!G135</f>
        <v>291777.18989426288</v>
      </c>
      <c r="H135" s="24">
        <f>'2018 Srk fi 7.9.'!H135</f>
        <v>-11316.469596927869</v>
      </c>
      <c r="I135" s="24">
        <f>'2018 Srk fi 7.9.'!I135</f>
        <v>-27458.756929666386</v>
      </c>
      <c r="J135" s="24">
        <f>'2018 Srk fi 7.9.'!J135</f>
        <v>-38775.226526594255</v>
      </c>
      <c r="K135" s="24">
        <f>'2018 Srk fi 7.9.'!K135</f>
        <v>11006.38535246693</v>
      </c>
      <c r="L135" s="24"/>
      <c r="M135" s="23">
        <v>6.2587616483892033E-4</v>
      </c>
      <c r="N135" s="28">
        <v>561</v>
      </c>
      <c r="O135" s="29" t="s">
        <v>882</v>
      </c>
      <c r="Q135" s="91" t="s">
        <v>1629</v>
      </c>
    </row>
    <row r="136" spans="1:17" ht="11.4">
      <c r="A136" s="25"/>
      <c r="B136" s="26"/>
      <c r="C136" s="27" t="s">
        <v>1630</v>
      </c>
      <c r="D136" s="24">
        <f>'2018 Srk fi 7.9.'!D136</f>
        <v>568275.39876356744</v>
      </c>
      <c r="E136" s="92">
        <f>'2018 Srk fi 7.9.'!E136</f>
        <v>7.1750128971490579E-3</v>
      </c>
      <c r="F136" s="24">
        <f>'2018 Srk fi 7.9.'!F136</f>
        <v>565520.19581855193</v>
      </c>
      <c r="G136" s="24">
        <f>'2018 Srk fi 7.9.'!G136</f>
        <v>560051.31300514482</v>
      </c>
      <c r="H136" s="24">
        <f>'2018 Srk fi 7.9.'!H136</f>
        <v>5468.8828134071082</v>
      </c>
      <c r="I136" s="24">
        <f>'2018 Srk fi 7.9.'!I136</f>
        <v>-55367.759090599859</v>
      </c>
      <c r="J136" s="24">
        <f>'2018 Srk fi 7.9.'!J136</f>
        <v>-49898.87627719275</v>
      </c>
      <c r="K136" s="24">
        <f>'2018 Srk fi 7.9.'!K136</f>
        <v>22193.244006443081</v>
      </c>
      <c r="L136" s="24"/>
      <c r="M136" s="23">
        <v>4.396021989786965E-3</v>
      </c>
      <c r="N136" s="28">
        <v>564</v>
      </c>
      <c r="O136" s="29" t="s">
        <v>884</v>
      </c>
      <c r="Q136" s="91" t="s">
        <v>1630</v>
      </c>
    </row>
    <row r="137" spans="1:17" ht="11.4">
      <c r="A137" s="25"/>
      <c r="B137" s="26"/>
      <c r="C137" s="27" t="s">
        <v>1631</v>
      </c>
      <c r="D137" s="24">
        <f>'2018 Srk fi 7.9.'!D137</f>
        <v>410503.09661850403</v>
      </c>
      <c r="E137" s="92">
        <f>'2018 Srk fi 7.9.'!E137</f>
        <v>6.6692389343385727E-3</v>
      </c>
      <c r="F137" s="24">
        <f>'2018 Srk fi 7.9.'!F137</f>
        <v>408512.83037927904</v>
      </c>
      <c r="G137" s="24">
        <f>'2018 Srk fi 7.9.'!G137</f>
        <v>412886.96944931714</v>
      </c>
      <c r="H137" s="24">
        <f>'2018 Srk fi 7.9.'!H137</f>
        <v>-4374.1390700381016</v>
      </c>
      <c r="I137" s="24">
        <f>'2018 Srk fi 7.9.'!I137</f>
        <v>-39995.812961410425</v>
      </c>
      <c r="J137" s="24">
        <f>'2018 Srk fi 7.9.'!J137</f>
        <v>-44369.952031448527</v>
      </c>
      <c r="K137" s="24">
        <f>'2018 Srk fi 7.9.'!K137</f>
        <v>16031.655441141746</v>
      </c>
      <c r="L137" s="24"/>
      <c r="M137" s="23">
        <v>1.9401814670452439E-3</v>
      </c>
      <c r="N137" s="28">
        <v>567</v>
      </c>
      <c r="O137" s="29" t="s">
        <v>886</v>
      </c>
      <c r="Q137" s="91" t="s">
        <v>1631</v>
      </c>
    </row>
    <row r="138" spans="1:17" ht="11.4">
      <c r="A138" s="25"/>
      <c r="B138" s="26"/>
      <c r="C138" s="27" t="s">
        <v>1632</v>
      </c>
      <c r="D138" s="24">
        <f>'2018 Srk fi 7.9.'!D138</f>
        <v>11235208.207537133</v>
      </c>
      <c r="E138" s="92">
        <f>'2018 Srk fi 7.9.'!E138</f>
        <v>7.9449737803103382E-3</v>
      </c>
      <c r="F138" s="24">
        <f>'2018 Srk fi 7.9.'!F138</f>
        <v>11180735.888642773</v>
      </c>
      <c r="G138" s="24">
        <f>'2018 Srk fi 7.9.'!G138</f>
        <v>11222211.077205379</v>
      </c>
      <c r="H138" s="24">
        <f>'2018 Srk fi 7.9.'!H138</f>
        <v>-41475.18856260553</v>
      </c>
      <c r="I138" s="24">
        <f>'2018 Srk fi 7.9.'!I138</f>
        <v>-1094659.9179220488</v>
      </c>
      <c r="J138" s="24">
        <f>'2018 Srk fi 7.9.'!J138</f>
        <v>-1136135.1064846544</v>
      </c>
      <c r="K138" s="24">
        <f>'2018 Srk fi 7.9.'!K138</f>
        <v>438776.19505539176</v>
      </c>
      <c r="L138" s="24"/>
      <c r="M138" s="23">
        <v>1.8171780591275176E-3</v>
      </c>
      <c r="N138" s="28">
        <v>577</v>
      </c>
      <c r="O138" s="29" t="s">
        <v>586</v>
      </c>
      <c r="Q138" s="91" t="s">
        <v>1632</v>
      </c>
    </row>
    <row r="139" spans="1:17" ht="11.4">
      <c r="A139" s="25"/>
      <c r="B139" s="26"/>
      <c r="C139" s="27" t="s">
        <v>1633</v>
      </c>
      <c r="D139" s="24">
        <f>'2018 Srk fi 7.9.'!D139</f>
        <v>3042004.495662306</v>
      </c>
      <c r="E139" s="92">
        <f>'2018 Srk fi 7.9.'!E139</f>
        <v>2.061652771581568E-2</v>
      </c>
      <c r="F139" s="24">
        <f>'2018 Srk fi 7.9.'!F139</f>
        <v>3027255.7668532906</v>
      </c>
      <c r="G139" s="24">
        <f>'2018 Srk fi 7.9.'!G139</f>
        <v>3004672.5766301309</v>
      </c>
      <c r="H139" s="24">
        <f>'2018 Srk fi 7.9.'!H139</f>
        <v>22583.190223159734</v>
      </c>
      <c r="I139" s="24">
        <f>'2018 Srk fi 7.9.'!I139</f>
        <v>-296386.17549662333</v>
      </c>
      <c r="J139" s="24">
        <f>'2018 Srk fi 7.9.'!J139</f>
        <v>-273802.98527346359</v>
      </c>
      <c r="K139" s="24">
        <f>'2018 Srk fi 7.9.'!K139</f>
        <v>118801.46173461033</v>
      </c>
      <c r="L139" s="24"/>
      <c r="M139" s="23">
        <v>2.0815970562698357E-3</v>
      </c>
      <c r="N139" s="28">
        <v>580</v>
      </c>
      <c r="O139" s="29" t="s">
        <v>588</v>
      </c>
      <c r="Q139" s="91" t="s">
        <v>1633</v>
      </c>
    </row>
    <row r="140" spans="1:17" ht="11.4">
      <c r="A140" s="25"/>
      <c r="B140" s="26"/>
      <c r="C140" s="27" t="s">
        <v>1634</v>
      </c>
      <c r="D140" s="24">
        <f>'2018 Srk fi 7.9.'!D140</f>
        <v>3201395.9300982584</v>
      </c>
      <c r="E140" s="92">
        <f>'2018 Srk fi 7.9.'!E140</f>
        <v>6.5306908743638648E-3</v>
      </c>
      <c r="F140" s="24">
        <f>'2018 Srk fi 7.9.'!F140</f>
        <v>3185874.4144494049</v>
      </c>
      <c r="G140" s="24">
        <f>'2018 Srk fi 7.9.'!G140</f>
        <v>3203550.860474159</v>
      </c>
      <c r="H140" s="24">
        <f>'2018 Srk fi 7.9.'!H140</f>
        <v>-17676.446024754085</v>
      </c>
      <c r="I140" s="24">
        <f>'2018 Srk fi 7.9.'!I140</f>
        <v>-311915.87564228574</v>
      </c>
      <c r="J140" s="24">
        <f>'2018 Srk fi 7.9.'!J140</f>
        <v>-329592.32166703983</v>
      </c>
      <c r="K140" s="24">
        <f>'2018 Srk fi 7.9.'!K140</f>
        <v>125026.28336980805</v>
      </c>
      <c r="L140" s="24"/>
      <c r="M140" s="23">
        <v>2.0885300669677182E-3</v>
      </c>
      <c r="N140" s="28">
        <v>582</v>
      </c>
      <c r="O140" s="29" t="s">
        <v>590</v>
      </c>
      <c r="Q140" s="91" t="s">
        <v>1634</v>
      </c>
    </row>
    <row r="141" spans="1:17" ht="11.4">
      <c r="A141" s="25"/>
      <c r="B141" s="26"/>
      <c r="C141" s="27" t="s">
        <v>1635</v>
      </c>
      <c r="D141" s="24">
        <f>'2018 Srk fi 7.9.'!D141</f>
        <v>561806.69998217211</v>
      </c>
      <c r="E141" s="92">
        <f>'2018 Srk fi 7.9.'!E141</f>
        <v>1.7907143462851272E-2</v>
      </c>
      <c r="F141" s="24">
        <f>'2018 Srk fi 7.9.'!F141</f>
        <v>559082.8596088459</v>
      </c>
      <c r="G141" s="24">
        <f>'2018 Srk fi 7.9.'!G141</f>
        <v>558609.06126433669</v>
      </c>
      <c r="H141" s="24">
        <f>'2018 Srk fi 7.9.'!H141</f>
        <v>473.79834450921044</v>
      </c>
      <c r="I141" s="24">
        <f>'2018 Srk fi 7.9.'!I141</f>
        <v>-54737.505948307909</v>
      </c>
      <c r="J141" s="24">
        <f>'2018 Srk fi 7.9.'!J141</f>
        <v>-54263.707603798699</v>
      </c>
      <c r="K141" s="24">
        <f>'2018 Srk fi 7.9.'!K141</f>
        <v>21940.617532075124</v>
      </c>
      <c r="L141" s="24"/>
      <c r="M141" s="23">
        <v>3.2734759149981819E-3</v>
      </c>
      <c r="N141" s="28">
        <v>1868</v>
      </c>
      <c r="O141" s="29" t="s">
        <v>787</v>
      </c>
      <c r="Q141" s="91" t="s">
        <v>1635</v>
      </c>
    </row>
    <row r="142" spans="1:17" ht="11.4">
      <c r="A142" s="25"/>
      <c r="B142" s="26"/>
      <c r="C142" s="27" t="s">
        <v>1636</v>
      </c>
      <c r="D142" s="24">
        <f>'2018 Srk fi 7.9.'!D142</f>
        <v>3974535.3786630817</v>
      </c>
      <c r="E142" s="92">
        <f>'2018 Srk fi 7.9.'!E142</f>
        <v>2.5823356851421231E-2</v>
      </c>
      <c r="F142" s="24">
        <f>'2018 Srk fi 7.9.'!F142</f>
        <v>3955265.4056813428</v>
      </c>
      <c r="G142" s="24">
        <f>'2018 Srk fi 7.9.'!G142</f>
        <v>3910395.4861437464</v>
      </c>
      <c r="H142" s="24">
        <f>'2018 Srk fi 7.9.'!H142</f>
        <v>44869.919537596405</v>
      </c>
      <c r="I142" s="24">
        <f>'2018 Srk fi 7.9.'!I142</f>
        <v>-387243.78676550911</v>
      </c>
      <c r="J142" s="24">
        <f>'2018 Srk fi 7.9.'!J142</f>
        <v>-342373.86722791271</v>
      </c>
      <c r="K142" s="24">
        <f>'2018 Srk fi 7.9.'!K142</f>
        <v>155220.22185515994</v>
      </c>
      <c r="L142" s="24"/>
      <c r="M142" s="23">
        <v>9.2188443409277222E-3</v>
      </c>
      <c r="N142" s="28">
        <v>2242</v>
      </c>
      <c r="O142" s="29" t="s">
        <v>592</v>
      </c>
      <c r="Q142" s="91" t="s">
        <v>1636</v>
      </c>
    </row>
    <row r="143" spans="1:17" ht="11.4">
      <c r="A143" s="25"/>
      <c r="B143" s="26"/>
      <c r="C143" s="27" t="s">
        <v>1637</v>
      </c>
      <c r="D143" s="24">
        <f>'2018 Srk fi 7.9.'!D143</f>
        <v>1731338.9567444529</v>
      </c>
      <c r="E143" s="92">
        <f>'2018 Srk fi 7.9.'!E143</f>
        <v>1.2418229011700976E-2</v>
      </c>
      <c r="F143" s="24">
        <f>'2018 Srk fi 7.9.'!F143</f>
        <v>1722944.8045379329</v>
      </c>
      <c r="G143" s="24">
        <f>'2018 Srk fi 7.9.'!G143</f>
        <v>1714023.1454510181</v>
      </c>
      <c r="H143" s="24">
        <f>'2018 Srk fi 7.9.'!H143</f>
        <v>8921.6590869147331</v>
      </c>
      <c r="I143" s="24">
        <f>'2018 Srk fi 7.9.'!I143</f>
        <v>-168686.44757412828</v>
      </c>
      <c r="J143" s="24">
        <f>'2018 Srk fi 7.9.'!J143</f>
        <v>-159764.78848721355</v>
      </c>
      <c r="K143" s="24">
        <f>'2018 Srk fi 7.9.'!K143</f>
        <v>67615.152808817395</v>
      </c>
      <c r="L143" s="24"/>
      <c r="M143" s="23">
        <v>1.6128093371167911E-3</v>
      </c>
      <c r="N143" s="28">
        <v>597</v>
      </c>
      <c r="O143" s="29" t="s">
        <v>594</v>
      </c>
      <c r="Q143" s="91" t="s">
        <v>1637</v>
      </c>
    </row>
    <row r="144" spans="1:17" ht="11.4">
      <c r="A144" s="25"/>
      <c r="B144" s="26"/>
      <c r="C144" s="27" t="s">
        <v>1638</v>
      </c>
      <c r="D144" s="24">
        <f>'2018 Srk fi 7.9.'!D144</f>
        <v>3462336.36828135</v>
      </c>
      <c r="E144" s="92">
        <f>'2018 Srk fi 7.9.'!E144</f>
        <v>2.5840387578573321E-2</v>
      </c>
      <c r="F144" s="24">
        <f>'2018 Srk fi 7.9.'!F144</f>
        <v>3445549.7198019712</v>
      </c>
      <c r="G144" s="24">
        <f>'2018 Srk fi 7.9.'!G144</f>
        <v>3421166.2490679999</v>
      </c>
      <c r="H144" s="24">
        <f>'2018 Srk fi 7.9.'!H144</f>
        <v>24383.470733971335</v>
      </c>
      <c r="I144" s="24">
        <f>'2018 Srk fi 7.9.'!I144</f>
        <v>-337339.61798578984</v>
      </c>
      <c r="J144" s="24">
        <f>'2018 Srk fi 7.9.'!J144</f>
        <v>-312956.1472518185</v>
      </c>
      <c r="K144" s="24">
        <f>'2018 Srk fi 7.9.'!K144</f>
        <v>135216.9670213362</v>
      </c>
      <c r="L144" s="24"/>
      <c r="M144" s="23">
        <v>3.5700469914261338E-3</v>
      </c>
      <c r="N144" s="28">
        <v>2322</v>
      </c>
      <c r="O144" s="29" t="s">
        <v>1189</v>
      </c>
      <c r="Q144" s="91" t="s">
        <v>1638</v>
      </c>
    </row>
    <row r="145" spans="1:17" ht="11.4">
      <c r="A145" s="25"/>
      <c r="B145" s="26"/>
      <c r="C145" s="27" t="s">
        <v>1639</v>
      </c>
      <c r="D145" s="24">
        <f>'2018 Srk fi 7.9.'!D145</f>
        <v>1587756.5318278398</v>
      </c>
      <c r="E145" s="92">
        <f>'2018 Srk fi 7.9.'!E145</f>
        <v>-8.6014229561252042E-3</v>
      </c>
      <c r="F145" s="24">
        <f>'2018 Srk fi 7.9.'!F145</f>
        <v>1580058.5187131111</v>
      </c>
      <c r="G145" s="24">
        <f>'2018 Srk fi 7.9.'!G145</f>
        <v>1588820.6634374326</v>
      </c>
      <c r="H145" s="24">
        <f>'2018 Srk fi 7.9.'!H145</f>
        <v>-8762.1447243215516</v>
      </c>
      <c r="I145" s="24">
        <f>'2018 Srk fi 7.9.'!I145</f>
        <v>-154697.03833747271</v>
      </c>
      <c r="J145" s="24">
        <f>'2018 Srk fi 7.9.'!J145</f>
        <v>-163459.18306179426</v>
      </c>
      <c r="K145" s="24">
        <f>'2018 Srk fi 7.9.'!K145</f>
        <v>62007.731128863641</v>
      </c>
      <c r="L145" s="24"/>
      <c r="M145" s="23">
        <v>4.6793130723590153E-4</v>
      </c>
      <c r="N145" s="28">
        <v>604</v>
      </c>
      <c r="O145" s="29" t="s">
        <v>596</v>
      </c>
      <c r="Q145" s="91" t="s">
        <v>1639</v>
      </c>
    </row>
    <row r="146" spans="1:17" ht="11.4">
      <c r="A146" s="25"/>
      <c r="B146" s="26"/>
      <c r="C146" s="27" t="s">
        <v>1640</v>
      </c>
      <c r="D146" s="24">
        <f>'2018 Srk fi 7.9.'!D146</f>
        <v>1908396.2553618921</v>
      </c>
      <c r="E146" s="92">
        <f>'2018 Srk fi 7.9.'!E146</f>
        <v>3.9979598164381347E-2</v>
      </c>
      <c r="F146" s="24">
        <f>'2018 Srk fi 7.9.'!F146</f>
        <v>1899143.6658701247</v>
      </c>
      <c r="G146" s="24">
        <f>'2018 Srk fi 7.9.'!G146</f>
        <v>1882412.4780095534</v>
      </c>
      <c r="H146" s="24">
        <f>'2018 Srk fi 7.9.'!H146</f>
        <v>16731.187860571314</v>
      </c>
      <c r="I146" s="24">
        <f>'2018 Srk fi 7.9.'!I146</f>
        <v>-185937.35422328525</v>
      </c>
      <c r="J146" s="24">
        <f>'2018 Srk fi 7.9.'!J146</f>
        <v>-169206.16636271394</v>
      </c>
      <c r="K146" s="24">
        <f>'2018 Srk fi 7.9.'!K146</f>
        <v>74529.891401915185</v>
      </c>
      <c r="L146" s="24"/>
      <c r="M146" s="23">
        <v>3.8298621265418498E-3</v>
      </c>
      <c r="N146" s="28">
        <v>573</v>
      </c>
      <c r="O146" s="29" t="s">
        <v>888</v>
      </c>
      <c r="Q146" s="91" t="s">
        <v>1640</v>
      </c>
    </row>
    <row r="147" spans="1:17" ht="11.4">
      <c r="A147" s="25"/>
      <c r="B147" s="26"/>
      <c r="C147" s="27" t="s">
        <v>1641</v>
      </c>
      <c r="D147" s="24">
        <f>'2018 Srk fi 7.9.'!D147</f>
        <v>1855530.3136272589</v>
      </c>
      <c r="E147" s="92">
        <f>'2018 Srk fi 7.9.'!E147</f>
        <v>8.0924729569193943E-3</v>
      </c>
      <c r="F147" s="24">
        <f>'2018 Srk fi 7.9.'!F147</f>
        <v>1846534.0371813762</v>
      </c>
      <c r="G147" s="24">
        <f>'2018 Srk fi 7.9.'!G147</f>
        <v>1838626.4488102493</v>
      </c>
      <c r="H147" s="24">
        <f>'2018 Srk fi 7.9.'!H147</f>
        <v>7907.5883711269125</v>
      </c>
      <c r="I147" s="24">
        <f>'2018 Srk fi 7.9.'!I147</f>
        <v>-180786.56161035594</v>
      </c>
      <c r="J147" s="24">
        <f>'2018 Srk fi 7.9.'!J147</f>
        <v>-172878.97323922903</v>
      </c>
      <c r="K147" s="24">
        <f>'2018 Srk fi 7.9.'!K147</f>
        <v>72465.281976450249</v>
      </c>
      <c r="L147" s="24"/>
      <c r="M147" s="23">
        <v>9.8715736773941857E-4</v>
      </c>
      <c r="N147" s="28">
        <v>613</v>
      </c>
      <c r="O147" s="29" t="s">
        <v>600</v>
      </c>
      <c r="Q147" s="91" t="s">
        <v>1641</v>
      </c>
    </row>
    <row r="148" spans="1:17" ht="11.4">
      <c r="A148" s="25"/>
      <c r="B148" s="26"/>
      <c r="C148" s="27" t="s">
        <v>1642</v>
      </c>
      <c r="D148" s="24">
        <f>'2018 Srk fi 7.9.'!D148</f>
        <v>8151321.9089896921</v>
      </c>
      <c r="E148" s="92">
        <f>'2018 Srk fi 7.9.'!E148</f>
        <v>3.1061913881287317E-3</v>
      </c>
      <c r="F148" s="24">
        <f>'2018 Srk fi 7.9.'!F148</f>
        <v>8111801.3769056331</v>
      </c>
      <c r="G148" s="24">
        <f>'2018 Srk fi 7.9.'!G148</f>
        <v>8131202.3767639557</v>
      </c>
      <c r="H148" s="24">
        <f>'2018 Srk fi 7.9.'!H148</f>
        <v>-19400.999858322553</v>
      </c>
      <c r="I148" s="24">
        <f>'2018 Srk fi 7.9.'!I148</f>
        <v>-794193.14773934637</v>
      </c>
      <c r="J148" s="24">
        <f>'2018 Srk fi 7.9.'!J148</f>
        <v>-813594.14759766893</v>
      </c>
      <c r="K148" s="24">
        <f>'2018 Srk fi 7.9.'!K148</f>
        <v>318339.09490869835</v>
      </c>
      <c r="L148" s="24"/>
      <c r="M148" s="23">
        <v>1.4038427308689008E-3</v>
      </c>
      <c r="N148" s="28">
        <v>629</v>
      </c>
      <c r="O148" s="29" t="s">
        <v>604</v>
      </c>
      <c r="Q148" s="91" t="s">
        <v>1642</v>
      </c>
    </row>
    <row r="149" spans="1:17" ht="11.4">
      <c r="A149" s="25"/>
      <c r="B149" s="26"/>
      <c r="C149" s="27" t="s">
        <v>1643</v>
      </c>
      <c r="D149" s="24">
        <f>'2018 Srk fi 7.9.'!D149</f>
        <v>2893907.9457802372</v>
      </c>
      <c r="E149" s="92">
        <f>'2018 Srk fi 7.9.'!E149</f>
        <v>3.0507412640765619E-3</v>
      </c>
      <c r="F149" s="24">
        <f>'2018 Srk fi 7.9.'!F149</f>
        <v>2879877.2421598355</v>
      </c>
      <c r="G149" s="24">
        <f>'2018 Srk fi 7.9.'!G149</f>
        <v>2882251.7974002594</v>
      </c>
      <c r="H149" s="24">
        <f>'2018 Srk fi 7.9.'!H149</f>
        <v>-2374.5552404238842</v>
      </c>
      <c r="I149" s="24">
        <f>'2018 Srk fi 7.9.'!I149</f>
        <v>-281956.94960745028</v>
      </c>
      <c r="J149" s="24">
        <f>'2018 Srk fi 7.9.'!J149</f>
        <v>-284331.50484787417</v>
      </c>
      <c r="K149" s="24">
        <f>'2018 Srk fi 7.9.'!K149</f>
        <v>113017.74687523705</v>
      </c>
      <c r="L149" s="24"/>
      <c r="M149" s="23">
        <v>2.8097196002616533E-3</v>
      </c>
      <c r="N149" s="28">
        <v>634</v>
      </c>
      <c r="O149" s="29" t="s">
        <v>608</v>
      </c>
      <c r="Q149" s="91" t="s">
        <v>1643</v>
      </c>
    </row>
    <row r="150" spans="1:17" ht="11.4">
      <c r="A150" s="25"/>
      <c r="B150" s="26"/>
      <c r="C150" s="27" t="s">
        <v>1644</v>
      </c>
      <c r="D150" s="24">
        <f>'2018 Srk fi 7.9.'!D150</f>
        <v>1452473.3482629163</v>
      </c>
      <c r="E150" s="92">
        <f>'2018 Srk fi 7.9.'!E150</f>
        <v>2.1585330365308186E-2</v>
      </c>
      <c r="F150" s="24">
        <f>'2018 Srk fi 7.9.'!F150</f>
        <v>1445431.2365413858</v>
      </c>
      <c r="G150" s="24">
        <f>'2018 Srk fi 7.9.'!G150</f>
        <v>1421404.4929250989</v>
      </c>
      <c r="H150" s="24">
        <f>'2018 Srk fi 7.9.'!H150</f>
        <v>24026.743616286898</v>
      </c>
      <c r="I150" s="24">
        <f>'2018 Srk fi 7.9.'!I150</f>
        <v>-141516.23421867882</v>
      </c>
      <c r="J150" s="24">
        <f>'2018 Srk fi 7.9.'!J150</f>
        <v>-117489.49060239192</v>
      </c>
      <c r="K150" s="24">
        <f>'2018 Srk fi 7.9.'!K150</f>
        <v>56724.425341991249</v>
      </c>
      <c r="L150" s="24"/>
      <c r="M150" s="23">
        <v>4.7324889690386509E-4</v>
      </c>
      <c r="N150" s="28">
        <v>640</v>
      </c>
      <c r="O150" s="29" t="s">
        <v>610</v>
      </c>
      <c r="Q150" s="91" t="s">
        <v>1644</v>
      </c>
    </row>
    <row r="151" spans="1:17" ht="11.4">
      <c r="A151" s="25"/>
      <c r="B151" s="26"/>
      <c r="C151" s="27" t="s">
        <v>1645</v>
      </c>
      <c r="D151" s="24">
        <f>'2018 Srk fi 7.9.'!D151</f>
        <v>3137516.0438671587</v>
      </c>
      <c r="E151" s="92">
        <f>'2018 Srk fi 7.9.'!E151</f>
        <v>-2.5231386543741463E-3</v>
      </c>
      <c r="F151" s="24">
        <f>'2018 Srk fi 7.9.'!F151</f>
        <v>3122304.2408172563</v>
      </c>
      <c r="G151" s="24">
        <f>'2018 Srk fi 7.9.'!G151</f>
        <v>3119952.151939651</v>
      </c>
      <c r="H151" s="24">
        <f>'2018 Srk fi 7.9.'!H151</f>
        <v>2352.0888776052743</v>
      </c>
      <c r="I151" s="24">
        <f>'2018 Srk fi 7.9.'!I151</f>
        <v>-305691.98110229004</v>
      </c>
      <c r="J151" s="24">
        <f>'2018 Srk fi 7.9.'!J151</f>
        <v>-303339.89222468477</v>
      </c>
      <c r="K151" s="24">
        <f>'2018 Srk fi 7.9.'!K151</f>
        <v>122531.53891084465</v>
      </c>
      <c r="L151" s="24"/>
      <c r="M151" s="23">
        <v>2.2189701398653235E-3</v>
      </c>
      <c r="N151" s="28">
        <v>642</v>
      </c>
      <c r="O151" s="29" t="s">
        <v>612</v>
      </c>
      <c r="Q151" s="91" t="s">
        <v>1645</v>
      </c>
    </row>
    <row r="152" spans="1:17" ht="11.4">
      <c r="A152" s="25"/>
      <c r="B152" s="26"/>
      <c r="C152" s="27" t="s">
        <v>1646</v>
      </c>
      <c r="D152" s="24">
        <f>'2018 Srk fi 7.9.'!D152</f>
        <v>416543.17232712882</v>
      </c>
      <c r="E152" s="92">
        <f>'2018 Srk fi 7.9.'!E152</f>
        <v>9.7226800708150041E-3</v>
      </c>
      <c r="F152" s="24">
        <f>'2018 Srk fi 7.9.'!F152</f>
        <v>414523.62163459696</v>
      </c>
      <c r="G152" s="24">
        <f>'2018 Srk fi 7.9.'!G152</f>
        <v>410103.38780167315</v>
      </c>
      <c r="H152" s="24">
        <f>'2018 Srk fi 7.9.'!H152</f>
        <v>4420.2338329238119</v>
      </c>
      <c r="I152" s="24">
        <f>'2018 Srk fi 7.9.'!I152</f>
        <v>-40584.304839559212</v>
      </c>
      <c r="J152" s="24">
        <f>'2018 Srk fi 7.9.'!J152</f>
        <v>-36164.0710066354</v>
      </c>
      <c r="K152" s="24">
        <f>'2018 Srk fi 7.9.'!K152</f>
        <v>16267.542608368336</v>
      </c>
      <c r="L152" s="24"/>
      <c r="M152" s="23">
        <v>1.6829749167351488E-3</v>
      </c>
      <c r="N152" s="28">
        <v>672</v>
      </c>
      <c r="O152" s="29" t="s">
        <v>619</v>
      </c>
      <c r="Q152" s="91" t="s">
        <v>1646</v>
      </c>
    </row>
    <row r="153" spans="1:17" ht="11.4">
      <c r="A153" s="25"/>
      <c r="B153" s="26"/>
      <c r="C153" s="27" t="s">
        <v>1647</v>
      </c>
      <c r="D153" s="24">
        <f>'2018 Srk fi 7.9.'!D153</f>
        <v>1190405.0639969001</v>
      </c>
      <c r="E153" s="92">
        <f>'2018 Srk fi 7.9.'!E153</f>
        <v>3.0978948166487719E-2</v>
      </c>
      <c r="F153" s="24">
        <f>'2018 Srk fi 7.9.'!F153</f>
        <v>1184633.5533082064</v>
      </c>
      <c r="G153" s="24">
        <f>'2018 Srk fi 7.9.'!G153</f>
        <v>1183519.8307811127</v>
      </c>
      <c r="H153" s="24">
        <f>'2018 Srk fi 7.9.'!H153</f>
        <v>1113.7225270937197</v>
      </c>
      <c r="I153" s="24">
        <f>'2018 Srk fi 7.9.'!I153</f>
        <v>-115982.60446786038</v>
      </c>
      <c r="J153" s="24">
        <f>'2018 Srk fi 7.9.'!J153</f>
        <v>-114868.88194076666</v>
      </c>
      <c r="K153" s="24">
        <f>'2018 Srk fi 7.9.'!K153</f>
        <v>46489.695153564753</v>
      </c>
      <c r="L153" s="24"/>
      <c r="M153" s="23">
        <v>3.3310655414339166E-4</v>
      </c>
      <c r="N153" s="28">
        <v>677</v>
      </c>
      <c r="O153" s="29" t="s">
        <v>621</v>
      </c>
      <c r="Q153" s="91" t="s">
        <v>1647</v>
      </c>
    </row>
    <row r="154" spans="1:17" ht="11.4">
      <c r="A154" s="25"/>
      <c r="B154" s="26"/>
      <c r="C154" s="27" t="s">
        <v>1648</v>
      </c>
      <c r="D154" s="24">
        <f>'2018 Srk fi 7.9.'!D154</f>
        <v>860297.31418406183</v>
      </c>
      <c r="E154" s="92">
        <f>'2018 Srk fi 7.9.'!E154</f>
        <v>-1.1187798646613567E-2</v>
      </c>
      <c r="F154" s="24">
        <f>'2018 Srk fi 7.9.'!F154</f>
        <v>856126.28425951116</v>
      </c>
      <c r="G154" s="24">
        <f>'2018 Srk fi 7.9.'!G154</f>
        <v>861459.82781542826</v>
      </c>
      <c r="H154" s="24">
        <f>'2018 Srk fi 7.9.'!H154</f>
        <v>-5333.5435559171019</v>
      </c>
      <c r="I154" s="24">
        <f>'2018 Srk fi 7.9.'!I154</f>
        <v>-83819.807335793128</v>
      </c>
      <c r="J154" s="24">
        <f>'2018 Srk fi 7.9.'!J154</f>
        <v>-89153.35089171023</v>
      </c>
      <c r="K154" s="24">
        <f>'2018 Srk fi 7.9.'!K154</f>
        <v>33597.77363812668</v>
      </c>
      <c r="L154" s="24"/>
      <c r="M154" s="23">
        <v>4.8135918048629832E-4</v>
      </c>
      <c r="N154" s="28">
        <v>680</v>
      </c>
      <c r="O154" s="29" t="s">
        <v>937</v>
      </c>
      <c r="Q154" s="91" t="s">
        <v>1648</v>
      </c>
    </row>
    <row r="155" spans="1:17" ht="11.4">
      <c r="A155" s="25"/>
      <c r="B155" s="26"/>
      <c r="C155" s="27" t="s">
        <v>1649</v>
      </c>
      <c r="D155" s="24">
        <f>'2018 Srk fi 7.9.'!D155</f>
        <v>1260167.926384775</v>
      </c>
      <c r="E155" s="92">
        <f>'2018 Srk fi 7.9.'!E155</f>
        <v>1.8460344344319868E-2</v>
      </c>
      <c r="F155" s="24">
        <f>'2018 Srk fi 7.9.'!F155</f>
        <v>1254058.1803187942</v>
      </c>
      <c r="G155" s="24">
        <f>'2018 Srk fi 7.9.'!G155</f>
        <v>1238907.665810802</v>
      </c>
      <c r="H155" s="24">
        <f>'2018 Srk fi 7.9.'!H155</f>
        <v>15150.514507992193</v>
      </c>
      <c r="I155" s="24">
        <f>'2018 Srk fi 7.9.'!I155</f>
        <v>-122779.68448675027</v>
      </c>
      <c r="J155" s="24">
        <f>'2018 Srk fi 7.9.'!J155</f>
        <v>-107629.16997875807</v>
      </c>
      <c r="K155" s="24">
        <f>'2018 Srk fi 7.9.'!K155</f>
        <v>49214.191464562333</v>
      </c>
      <c r="L155" s="24"/>
      <c r="M155" s="23">
        <v>2.1310515805210701E-3</v>
      </c>
      <c r="N155" s="28">
        <v>684</v>
      </c>
      <c r="O155" s="29" t="s">
        <v>941</v>
      </c>
      <c r="Q155" s="91" t="s">
        <v>1649</v>
      </c>
    </row>
    <row r="156" spans="1:17" ht="11.4">
      <c r="A156" s="25"/>
      <c r="B156" s="26"/>
      <c r="C156" s="27" t="s">
        <v>1650</v>
      </c>
      <c r="D156" s="24">
        <f>'2018 Srk fi 7.9.'!D156</f>
        <v>2505151.9988762792</v>
      </c>
      <c r="E156" s="92">
        <f>'2018 Srk fi 7.9.'!E156</f>
        <v>1.1888668665423374E-2</v>
      </c>
      <c r="F156" s="24">
        <f>'2018 Srk fi 7.9.'!F156</f>
        <v>2493006.1235136772</v>
      </c>
      <c r="G156" s="24">
        <f>'2018 Srk fi 7.9.'!G156</f>
        <v>2498987.4440251291</v>
      </c>
      <c r="H156" s="24">
        <f>'2018 Srk fi 7.9.'!H156</f>
        <v>-5981.3205114519224</v>
      </c>
      <c r="I156" s="24">
        <f>'2018 Srk fi 7.9.'!I156</f>
        <v>-244079.98773289321</v>
      </c>
      <c r="J156" s="24">
        <f>'2018 Srk fi 7.9.'!J156</f>
        <v>-250061.30824434513</v>
      </c>
      <c r="K156" s="24">
        <f>'2018 Srk fi 7.9.'!K156</f>
        <v>97835.397599925607</v>
      </c>
      <c r="L156" s="24"/>
      <c r="M156" s="23">
        <v>1.8063071030719477E-3</v>
      </c>
      <c r="N156" s="28">
        <v>689</v>
      </c>
      <c r="O156" s="29" t="s">
        <v>943</v>
      </c>
      <c r="Q156" s="91" t="s">
        <v>1650</v>
      </c>
    </row>
    <row r="157" spans="1:17" ht="11.4">
      <c r="A157" s="25"/>
      <c r="B157" s="26"/>
      <c r="C157" s="27" t="s">
        <v>1798</v>
      </c>
      <c r="D157" s="24">
        <f>'2018 Srk fi 7.9.'!D157</f>
        <v>860841.20449782815</v>
      </c>
      <c r="E157" s="92">
        <f>'2018 Srk fi 7.9.'!E157</f>
        <v>-1.1148455422296255E-3</v>
      </c>
      <c r="F157" s="24">
        <f>'2018 Srk fi 7.9.'!F157</f>
        <v>856667.53759797022</v>
      </c>
      <c r="G157" s="24">
        <f>'2018 Srk fi 7.9.'!G157</f>
        <v>863296.99886045023</v>
      </c>
      <c r="H157" s="24">
        <f>'2018 Srk fi 7.9.'!H157</f>
        <v>-6629.4612624800066</v>
      </c>
      <c r="I157" s="24">
        <f>'2018 Srk fi 7.9.'!I157</f>
        <v>-83872.799226573276</v>
      </c>
      <c r="J157" s="24">
        <f>'2018 Srk fi 7.9.'!J157</f>
        <v>-90502.260489053282</v>
      </c>
      <c r="K157" s="24">
        <f>'2018 Srk fi 7.9.'!K157</f>
        <v>33619.01455489418</v>
      </c>
      <c r="L157" s="24"/>
      <c r="M157" s="23">
        <v>3.3407829202446613E-3</v>
      </c>
      <c r="N157" s="28">
        <v>695</v>
      </c>
      <c r="O157" s="29" t="s">
        <v>947</v>
      </c>
      <c r="Q157" s="91" t="s">
        <v>1651</v>
      </c>
    </row>
    <row r="158" spans="1:17" ht="11.4">
      <c r="A158" s="25"/>
      <c r="B158" s="26"/>
      <c r="C158" s="27" t="s">
        <v>1652</v>
      </c>
      <c r="D158" s="24">
        <f>'2018 Srk fi 7.9.'!D158</f>
        <v>1960627.002518967</v>
      </c>
      <c r="E158" s="92">
        <f>'2018 Srk fi 7.9.'!E158</f>
        <v>2.6515956813881747E-3</v>
      </c>
      <c r="F158" s="24">
        <f>'2018 Srk fi 7.9.'!F158</f>
        <v>1951121.1796324397</v>
      </c>
      <c r="G158" s="24">
        <f>'2018 Srk fi 7.9.'!G158</f>
        <v>1963156.3870064868</v>
      </c>
      <c r="H158" s="24">
        <f>'2018 Srk fi 7.9.'!H158</f>
        <v>-12035.207374047022</v>
      </c>
      <c r="I158" s="24">
        <f>'2018 Srk fi 7.9.'!I158</f>
        <v>-191026.25906063535</v>
      </c>
      <c r="J158" s="24">
        <f>'2018 Srk fi 7.9.'!J158</f>
        <v>-203061.46643468237</v>
      </c>
      <c r="K158" s="24">
        <f>'2018 Srk fi 7.9.'!K158</f>
        <v>76569.694143363929</v>
      </c>
      <c r="L158" s="24"/>
      <c r="M158" s="23">
        <v>2.3283603630600853E-3</v>
      </c>
      <c r="N158" s="28">
        <v>700</v>
      </c>
      <c r="O158" s="29" t="s">
        <v>21</v>
      </c>
      <c r="Q158" s="91" t="s">
        <v>1652</v>
      </c>
    </row>
    <row r="159" spans="1:17" ht="11.4">
      <c r="A159" s="25"/>
      <c r="B159" s="26"/>
      <c r="C159" s="27" t="s">
        <v>1653</v>
      </c>
      <c r="D159" s="24">
        <f>'2018 Srk fi 7.9.'!D159</f>
        <v>557495.0405903447</v>
      </c>
      <c r="E159" s="92">
        <f>'2018 Srk fi 7.9.'!E159</f>
        <v>7.39725436836427E-2</v>
      </c>
      <c r="F159" s="24">
        <f>'2018 Srk fi 7.9.'!F159</f>
        <v>554792.10468812543</v>
      </c>
      <c r="G159" s="24">
        <f>'2018 Srk fi 7.9.'!G159</f>
        <v>566877.85195202183</v>
      </c>
      <c r="H159" s="24">
        <f>'2018 Srk fi 7.9.'!H159</f>
        <v>-12085.747263896395</v>
      </c>
      <c r="I159" s="24">
        <f>'2018 Srk fi 7.9.'!I159</f>
        <v>-54317.415761390024</v>
      </c>
      <c r="J159" s="24">
        <f>'2018 Srk fi 7.9.'!J159</f>
        <v>-66403.163025286427</v>
      </c>
      <c r="K159" s="24">
        <f>'2018 Srk fi 7.9.'!K159</f>
        <v>21772.231377820168</v>
      </c>
      <c r="L159" s="24"/>
      <c r="M159" s="23">
        <v>1.4605479053581001E-3</v>
      </c>
      <c r="N159" s="28">
        <v>698</v>
      </c>
      <c r="O159" s="29" t="s">
        <v>949</v>
      </c>
      <c r="Q159" s="91" t="s">
        <v>1653</v>
      </c>
    </row>
    <row r="160" spans="1:17" ht="11.4">
      <c r="A160" s="25"/>
      <c r="B160" s="26"/>
      <c r="C160" s="27" t="s">
        <v>1654</v>
      </c>
      <c r="D160" s="24">
        <f>'2018 Srk fi 7.9.'!D160</f>
        <v>9346450.9120381661</v>
      </c>
      <c r="E160" s="92">
        <f>'2018 Srk fi 7.9.'!E160</f>
        <v>1.0414826505986019E-2</v>
      </c>
      <c r="F160" s="24">
        <f>'2018 Srk fi 7.9.'!F160</f>
        <v>9301135.9659146518</v>
      </c>
      <c r="G160" s="24">
        <f>'2018 Srk fi 7.9.'!G160</f>
        <v>9297604.6835032012</v>
      </c>
      <c r="H160" s="24">
        <f>'2018 Srk fi 7.9.'!H160</f>
        <v>3531.2824114505202</v>
      </c>
      <c r="I160" s="24">
        <f>'2018 Srk fi 7.9.'!I160</f>
        <v>-910636.01129977917</v>
      </c>
      <c r="J160" s="24">
        <f>'2018 Srk fi 7.9.'!J160</f>
        <v>-907104.72888832865</v>
      </c>
      <c r="K160" s="24">
        <f>'2018 Srk fi 7.9.'!K160</f>
        <v>365013.27725328214</v>
      </c>
      <c r="L160" s="24"/>
      <c r="M160" s="23">
        <v>3.9000780466336886E-4</v>
      </c>
      <c r="N160" s="28">
        <v>692</v>
      </c>
      <c r="O160" s="29" t="s">
        <v>945</v>
      </c>
      <c r="Q160" s="91" t="s">
        <v>1654</v>
      </c>
    </row>
    <row r="161" spans="1:17" ht="11.4">
      <c r="A161" s="25"/>
      <c r="B161" s="26"/>
      <c r="C161" s="27" t="s">
        <v>1655</v>
      </c>
      <c r="D161" s="24">
        <f>'2018 Srk fi 7.9.'!D161</f>
        <v>1494965.4591648704</v>
      </c>
      <c r="E161" s="92">
        <f>'2018 Srk fi 7.9.'!E161</f>
        <v>7.6333784164153151E-3</v>
      </c>
      <c r="F161" s="24">
        <f>'2018 Srk fi 7.9.'!F161</f>
        <v>1487717.3304499036</v>
      </c>
      <c r="G161" s="24">
        <f>'2018 Srk fi 7.9.'!G161</f>
        <v>1503565.4232043473</v>
      </c>
      <c r="H161" s="24">
        <f>'2018 Srk fi 7.9.'!H161</f>
        <v>-15848.092754443642</v>
      </c>
      <c r="I161" s="24">
        <f>'2018 Srk fi 7.9.'!I161</f>
        <v>-145656.29195263906</v>
      </c>
      <c r="J161" s="24">
        <f>'2018 Srk fi 7.9.'!J161</f>
        <v>-161504.3847070827</v>
      </c>
      <c r="K161" s="24">
        <f>'2018 Srk fi 7.9.'!K161</f>
        <v>58383.898526379897</v>
      </c>
      <c r="L161" s="24"/>
      <c r="M161" s="23">
        <v>1.2590345249488726E-3</v>
      </c>
      <c r="N161" s="28">
        <v>705</v>
      </c>
      <c r="O161" s="29" t="s">
        <v>953</v>
      </c>
      <c r="Q161" s="91" t="s">
        <v>1655</v>
      </c>
    </row>
    <row r="162" spans="1:17" ht="11.4">
      <c r="A162" s="25"/>
      <c r="B162" s="26"/>
      <c r="C162" s="27" t="s">
        <v>1656</v>
      </c>
      <c r="D162" s="24">
        <f>'2018 Srk fi 7.9.'!D162</f>
        <v>293074.77053579711</v>
      </c>
      <c r="E162" s="92">
        <f>'2018 Srk fi 7.9.'!E162</f>
        <v>-1.6110229326603553E-3</v>
      </c>
      <c r="F162" s="24">
        <f>'2018 Srk fi 7.9.'!F162</f>
        <v>291653.83893705672</v>
      </c>
      <c r="G162" s="24">
        <f>'2018 Srk fi 7.9.'!G162</f>
        <v>287754.00540115387</v>
      </c>
      <c r="H162" s="24">
        <f>'2018 Srk fi 7.9.'!H162</f>
        <v>3899.8335359028424</v>
      </c>
      <c r="I162" s="24">
        <f>'2018 Srk fi 7.9.'!I162</f>
        <v>-28554.629191875494</v>
      </c>
      <c r="J162" s="24">
        <f>'2018 Srk fi 7.9.'!J162</f>
        <v>-24654.795655972652</v>
      </c>
      <c r="K162" s="24">
        <f>'2018 Srk fi 7.9.'!K162</f>
        <v>11445.647495536552</v>
      </c>
      <c r="L162" s="24"/>
      <c r="M162" s="23">
        <v>2.1818918176164507E-3</v>
      </c>
      <c r="N162" s="28">
        <v>715</v>
      </c>
      <c r="O162" s="29" t="s">
        <v>959</v>
      </c>
      <c r="Q162" s="91" t="s">
        <v>1656</v>
      </c>
    </row>
    <row r="163" spans="1:17" ht="11.4">
      <c r="A163" s="25"/>
      <c r="B163" s="26"/>
      <c r="C163" s="27" t="s">
        <v>1657</v>
      </c>
      <c r="D163" s="24">
        <f>'2018 Srk fi 7.9.'!D163</f>
        <v>426604.24966512248</v>
      </c>
      <c r="E163" s="92">
        <f>'2018 Srk fi 7.9.'!E163</f>
        <v>5.501498798990756E-3</v>
      </c>
      <c r="F163" s="24">
        <f>'2018 Srk fi 7.9.'!F163</f>
        <v>424535.9192612535</v>
      </c>
      <c r="G163" s="24">
        <f>'2018 Srk fi 7.9.'!G163</f>
        <v>424173.0366696954</v>
      </c>
      <c r="H163" s="24">
        <f>'2018 Srk fi 7.9.'!H163</f>
        <v>362.88259155809646</v>
      </c>
      <c r="I163" s="24">
        <f>'2018 Srk fi 7.9.'!I163</f>
        <v>-41564.5677674529</v>
      </c>
      <c r="J163" s="24">
        <f>'2018 Srk fi 7.9.'!J163</f>
        <v>-41201.685175894803</v>
      </c>
      <c r="K163" s="24">
        <f>'2018 Srk fi 7.9.'!K163</f>
        <v>16660.464675407678</v>
      </c>
      <c r="L163" s="24"/>
      <c r="M163" s="23">
        <v>6.0560165370933559E-3</v>
      </c>
      <c r="N163" s="28">
        <v>718</v>
      </c>
      <c r="O163" s="29" t="s">
        <v>961</v>
      </c>
      <c r="Q163" s="91" t="s">
        <v>1657</v>
      </c>
    </row>
    <row r="164" spans="1:17" ht="11.4">
      <c r="A164" s="25"/>
      <c r="B164" s="26"/>
      <c r="C164" s="27" t="s">
        <v>1658</v>
      </c>
      <c r="D164" s="24">
        <f>'2018 Srk fi 7.9.'!D164</f>
        <v>4740443.4391850419</v>
      </c>
      <c r="E164" s="92">
        <f>'2018 Srk fi 7.9.'!E164</f>
        <v>1.4345677168467352E-2</v>
      </c>
      <c r="F164" s="24">
        <f>'2018 Srk fi 7.9.'!F164</f>
        <v>4717460.0692331856</v>
      </c>
      <c r="G164" s="24">
        <f>'2018 Srk fi 7.9.'!G164</f>
        <v>4718586.3006246351</v>
      </c>
      <c r="H164" s="24">
        <f>'2018 Srk fi 7.9.'!H164</f>
        <v>-1126.2313914494589</v>
      </c>
      <c r="I164" s="24">
        <f>'2018 Srk fi 7.9.'!I164</f>
        <v>-461867.13500967954</v>
      </c>
      <c r="J164" s="24">
        <f>'2018 Srk fi 7.9.'!J164</f>
        <v>-462993.36640112899</v>
      </c>
      <c r="K164" s="24">
        <f>'2018 Srk fi 7.9.'!K164</f>
        <v>185131.74804589251</v>
      </c>
      <c r="L164" s="24"/>
      <c r="M164" s="23">
        <v>1.0079791993715295E-3</v>
      </c>
      <c r="N164" s="28">
        <v>723</v>
      </c>
      <c r="O164" s="29" t="s">
        <v>963</v>
      </c>
      <c r="Q164" s="91" t="s">
        <v>1658</v>
      </c>
    </row>
    <row r="165" spans="1:17" ht="11.4">
      <c r="A165" s="25"/>
      <c r="B165" s="26"/>
      <c r="C165" s="27" t="s">
        <v>1659</v>
      </c>
      <c r="D165" s="24">
        <f>'2018 Srk fi 7.9.'!D165</f>
        <v>1928228.615625249</v>
      </c>
      <c r="E165" s="92">
        <f>'2018 Srk fi 7.9.'!E165</f>
        <v>2.6663003330494206E-2</v>
      </c>
      <c r="F165" s="24">
        <f>'2018 Srk fi 7.9.'!F165</f>
        <v>1918879.871738055</v>
      </c>
      <c r="G165" s="24">
        <f>'2018 Srk fi 7.9.'!G165</f>
        <v>1917606.9992737097</v>
      </c>
      <c r="H165" s="24">
        <f>'2018 Srk fi 7.9.'!H165</f>
        <v>1272.8724643453024</v>
      </c>
      <c r="I165" s="24">
        <f>'2018 Srk fi 7.9.'!I165</f>
        <v>-187869.64505911715</v>
      </c>
      <c r="J165" s="24">
        <f>'2018 Srk fi 7.9.'!J165</f>
        <v>-186596.77259477184</v>
      </c>
      <c r="K165" s="24">
        <f>'2018 Srk fi 7.9.'!K165</f>
        <v>75304.417998537217</v>
      </c>
      <c r="L165" s="24"/>
      <c r="M165" s="23">
        <v>1.3322249000518589E-3</v>
      </c>
      <c r="N165" s="28">
        <v>729</v>
      </c>
      <c r="O165" s="29" t="s">
        <v>967</v>
      </c>
      <c r="Q165" s="91" t="s">
        <v>1659</v>
      </c>
    </row>
    <row r="166" spans="1:17" ht="11.4">
      <c r="A166" s="25"/>
      <c r="B166" s="26"/>
      <c r="C166" s="27" t="s">
        <v>1660</v>
      </c>
      <c r="D166" s="24">
        <f>'2018 Srk fi 7.9.'!D166</f>
        <v>1603191.0583397888</v>
      </c>
      <c r="E166" s="92">
        <f>'2018 Srk fi 7.9.'!E166</f>
        <v>7.3034056659164737E-3</v>
      </c>
      <c r="F166" s="24">
        <f>'2018 Srk fi 7.9.'!F166</f>
        <v>1595418.2131049416</v>
      </c>
      <c r="G166" s="24">
        <f>'2018 Srk fi 7.9.'!G166</f>
        <v>1601804.686832566</v>
      </c>
      <c r="H166" s="24">
        <f>'2018 Srk fi 7.9.'!H166</f>
        <v>-6386.4737276243977</v>
      </c>
      <c r="I166" s="24">
        <f>'2018 Srk fi 7.9.'!I166</f>
        <v>-156200.84291435641</v>
      </c>
      <c r="J166" s="24">
        <f>'2018 Srk fi 7.9.'!J166</f>
        <v>-162587.31664198081</v>
      </c>
      <c r="K166" s="24">
        <f>'2018 Srk fi 7.9.'!K166</f>
        <v>62610.50614560533</v>
      </c>
      <c r="L166" s="24"/>
      <c r="M166" s="23">
        <v>9.0114413973545245E-3</v>
      </c>
      <c r="N166" s="28">
        <v>734</v>
      </c>
      <c r="O166" s="29" t="s">
        <v>971</v>
      </c>
      <c r="Q166" s="91" t="s">
        <v>1660</v>
      </c>
    </row>
    <row r="167" spans="1:17" ht="11.4">
      <c r="A167" s="25"/>
      <c r="B167" s="26"/>
      <c r="C167" s="27" t="s">
        <v>1661</v>
      </c>
      <c r="D167" s="24">
        <f>'2018 Srk fi 7.9.'!D167</f>
        <v>343017.13870097487</v>
      </c>
      <c r="E167" s="92">
        <f>'2018 Srk fi 7.9.'!E167</f>
        <v>-2.3353673702918298E-3</v>
      </c>
      <c r="F167" s="24">
        <f>'2018 Srk fi 7.9.'!F167</f>
        <v>341354.06858955359</v>
      </c>
      <c r="G167" s="24">
        <f>'2018 Srk fi 7.9.'!G167</f>
        <v>340402.09894157335</v>
      </c>
      <c r="H167" s="24">
        <f>'2018 Srk fi 7.9.'!H167</f>
        <v>951.96964798023691</v>
      </c>
      <c r="I167" s="24">
        <f>'2018 Srk fi 7.9.'!I167</f>
        <v>-33420.574497619884</v>
      </c>
      <c r="J167" s="24">
        <f>'2018 Srk fi 7.9.'!J167</f>
        <v>-32468.604849639647</v>
      </c>
      <c r="K167" s="24">
        <f>'2018 Srk fi 7.9.'!K167</f>
        <v>13396.08062243415</v>
      </c>
      <c r="L167" s="24"/>
      <c r="M167" s="23">
        <v>1.7606857597320122E-3</v>
      </c>
      <c r="N167" s="28">
        <v>2382</v>
      </c>
      <c r="O167" s="29" t="s">
        <v>499</v>
      </c>
      <c r="Q167" s="91" t="s">
        <v>1661</v>
      </c>
    </row>
    <row r="168" spans="1:17" ht="11.4">
      <c r="A168" s="25"/>
      <c r="B168" s="26"/>
      <c r="C168" s="27" t="s">
        <v>1662</v>
      </c>
      <c r="D168" s="24">
        <f>'2018 Srk fi 7.9.'!D168</f>
        <v>3005188.4681658917</v>
      </c>
      <c r="E168" s="92">
        <f>'2018 Srk fi 7.9.'!E168</f>
        <v>2.0308997682658481E-2</v>
      </c>
      <c r="F168" s="24">
        <f>'2018 Srk fi 7.9.'!F168</f>
        <v>2990618.2366622365</v>
      </c>
      <c r="G168" s="24">
        <f>'2018 Srk fi 7.9.'!G168</f>
        <v>2950251.0144788991</v>
      </c>
      <c r="H168" s="24">
        <f>'2018 Srk fi 7.9.'!H168</f>
        <v>40367.222183337435</v>
      </c>
      <c r="I168" s="24">
        <f>'2018 Srk fi 7.9.'!I168</f>
        <v>-292799.14543069137</v>
      </c>
      <c r="J168" s="24">
        <f>'2018 Srk fi 7.9.'!J168</f>
        <v>-252431.92324735393</v>
      </c>
      <c r="K168" s="24">
        <f>'2018 Srk fi 7.9.'!K168</f>
        <v>117363.66047952595</v>
      </c>
      <c r="L168" s="24"/>
      <c r="M168" s="23">
        <v>6.9543960297495638E-3</v>
      </c>
      <c r="N168" s="28">
        <v>987</v>
      </c>
      <c r="O168" s="29" t="s">
        <v>1202</v>
      </c>
      <c r="Q168" s="91" t="s">
        <v>1662</v>
      </c>
    </row>
    <row r="169" spans="1:17" ht="11.4">
      <c r="A169" s="25"/>
      <c r="B169" s="26"/>
      <c r="C169" s="27" t="s">
        <v>1663</v>
      </c>
      <c r="D169" s="24">
        <f>'2018 Srk fi 7.9.'!D169</f>
        <v>2030437.1985631124</v>
      </c>
      <c r="E169" s="92">
        <f>'2018 Srk fi 7.9.'!E169</f>
        <v>-1.0679826036864792E-2</v>
      </c>
      <c r="F169" s="24">
        <f>'2018 Srk fi 7.9.'!F169</f>
        <v>2020592.910808756</v>
      </c>
      <c r="G169" s="24">
        <f>'2018 Srk fi 7.9.'!G169</f>
        <v>2018944.151644204</v>
      </c>
      <c r="H169" s="24">
        <f>'2018 Srk fi 7.9.'!H169</f>
        <v>1648.7591645519715</v>
      </c>
      <c r="I169" s="24">
        <f>'2018 Srk fi 7.9.'!I169</f>
        <v>-197827.95085487739</v>
      </c>
      <c r="J169" s="24">
        <f>'2018 Srk fi 7.9.'!J169</f>
        <v>-196179.19169032542</v>
      </c>
      <c r="K169" s="24">
        <f>'2018 Srk fi 7.9.'!K169</f>
        <v>79296.039007696061</v>
      </c>
      <c r="L169" s="24"/>
      <c r="M169" s="23">
        <v>3.2255045631107296E-3</v>
      </c>
      <c r="N169" s="28">
        <v>2282</v>
      </c>
      <c r="O169" s="29" t="s">
        <v>501</v>
      </c>
      <c r="Q169" s="91" t="s">
        <v>1663</v>
      </c>
    </row>
    <row r="170" spans="1:17" ht="11.4">
      <c r="A170" s="25"/>
      <c r="B170" s="26"/>
      <c r="C170" s="27" t="s">
        <v>1664</v>
      </c>
      <c r="D170" s="24">
        <f>'2018 Srk fi 7.9.'!D170</f>
        <v>1282662.2551807377</v>
      </c>
      <c r="E170" s="92">
        <f>'2018 Srk fi 7.9.'!E170</f>
        <v>-4.887837942273765E-3</v>
      </c>
      <c r="F170" s="24">
        <f>'2018 Srk fi 7.9.'!F170</f>
        <v>1276443.4485411695</v>
      </c>
      <c r="G170" s="24">
        <f>'2018 Srk fi 7.9.'!G170</f>
        <v>1276791.4676472417</v>
      </c>
      <c r="H170" s="24">
        <f>'2018 Srk fi 7.9.'!H170</f>
        <v>-348.01910607214086</v>
      </c>
      <c r="I170" s="24">
        <f>'2018 Srk fi 7.9.'!I170</f>
        <v>-124971.33413477203</v>
      </c>
      <c r="J170" s="24">
        <f>'2018 Srk fi 7.9.'!J170</f>
        <v>-125319.35324084417</v>
      </c>
      <c r="K170" s="24">
        <f>'2018 Srk fi 7.9.'!K170</f>
        <v>50092.677721078355</v>
      </c>
      <c r="L170" s="24"/>
      <c r="M170" s="23">
        <v>4.116307451530337E-3</v>
      </c>
      <c r="N170" s="28">
        <v>2262</v>
      </c>
      <c r="O170" s="29" t="s">
        <v>951</v>
      </c>
      <c r="Q170" s="91" t="s">
        <v>1664</v>
      </c>
    </row>
    <row r="171" spans="1:17" ht="11.4">
      <c r="A171" s="25"/>
      <c r="B171" s="26"/>
      <c r="C171" s="27" t="s">
        <v>1665</v>
      </c>
      <c r="D171" s="24">
        <f>'2018 Srk fi 7.9.'!D171</f>
        <v>3690407.602784845</v>
      </c>
      <c r="E171" s="92">
        <f>'2018 Srk fi 7.9.'!E171</f>
        <v>1.7135001823592955E-2</v>
      </c>
      <c r="F171" s="24">
        <f>'2018 Srk fi 7.9.'!F171</f>
        <v>3672515.1831629099</v>
      </c>
      <c r="G171" s="24">
        <f>'2018 Srk fi 7.9.'!G171</f>
        <v>3664564.9294989593</v>
      </c>
      <c r="H171" s="24">
        <f>'2018 Srk fi 7.9.'!H171</f>
        <v>7950.2536639505997</v>
      </c>
      <c r="I171" s="24">
        <f>'2018 Srk fi 7.9.'!I171</f>
        <v>-359560.87407915638</v>
      </c>
      <c r="J171" s="24">
        <f>'2018 Srk fi 7.9.'!J171</f>
        <v>-351610.62041520578</v>
      </c>
      <c r="K171" s="24">
        <f>'2018 Srk fi 7.9.'!K171</f>
        <v>144123.98740124301</v>
      </c>
      <c r="L171" s="24"/>
      <c r="M171" s="23">
        <v>1.6778438522465273E-3</v>
      </c>
      <c r="N171" s="28">
        <v>2422</v>
      </c>
      <c r="O171" s="29" t="s">
        <v>296</v>
      </c>
      <c r="Q171" s="91" t="s">
        <v>1665</v>
      </c>
    </row>
    <row r="172" spans="1:17" ht="11.4">
      <c r="A172" s="25"/>
      <c r="B172" s="26"/>
      <c r="C172" s="27" t="s">
        <v>1666</v>
      </c>
      <c r="D172" s="24">
        <f>'2018 Srk fi 7.9.'!D172</f>
        <v>1116928.6830248102</v>
      </c>
      <c r="E172" s="92">
        <f>'2018 Srk fi 7.9.'!E172</f>
        <v>6.4799358101952365E-3</v>
      </c>
      <c r="F172" s="24">
        <f>'2018 Srk fi 7.9.'!F172</f>
        <v>1111513.4121833523</v>
      </c>
      <c r="G172" s="24">
        <f>'2018 Srk fi 7.9.'!G172</f>
        <v>1108851.3625074781</v>
      </c>
      <c r="H172" s="24">
        <f>'2018 Srk fi 7.9.'!H172</f>
        <v>2662.0496758741792</v>
      </c>
      <c r="I172" s="24">
        <f>'2018 Srk fi 7.9.'!I172</f>
        <v>-108823.71184403168</v>
      </c>
      <c r="J172" s="24">
        <f>'2018 Srk fi 7.9.'!J172</f>
        <v>-106161.66216815751</v>
      </c>
      <c r="K172" s="24">
        <f>'2018 Srk fi 7.9.'!K172</f>
        <v>43620.172286356465</v>
      </c>
      <c r="L172" s="24"/>
      <c r="M172" s="23">
        <v>2.5120176440398536E-4</v>
      </c>
      <c r="N172" s="28">
        <v>2042</v>
      </c>
      <c r="O172" s="29" t="s">
        <v>556</v>
      </c>
      <c r="Q172" s="91" t="s">
        <v>1666</v>
      </c>
    </row>
    <row r="173" spans="1:17" ht="11.4">
      <c r="A173" s="25"/>
      <c r="B173" s="26"/>
      <c r="C173" s="27" t="s">
        <v>1667</v>
      </c>
      <c r="D173" s="24">
        <f>'2018 Srk fi 7.9.'!D173</f>
        <v>1952215.5156506801</v>
      </c>
      <c r="E173" s="92">
        <f>'2018 Srk fi 7.9.'!E173</f>
        <v>1.5015097523621179E-2</v>
      </c>
      <c r="F173" s="24">
        <f>'2018 Srk fi 7.9.'!F173</f>
        <v>1942750.4746692677</v>
      </c>
      <c r="G173" s="24">
        <f>'2018 Srk fi 7.9.'!G173</f>
        <v>1931146.1822254013</v>
      </c>
      <c r="H173" s="24">
        <f>'2018 Srk fi 7.9.'!H173</f>
        <v>11604.292443866376</v>
      </c>
      <c r="I173" s="24">
        <f>'2018 Srk fi 7.9.'!I173</f>
        <v>-190206.71772639782</v>
      </c>
      <c r="J173" s="24">
        <f>'2018 Srk fi 7.9.'!J173</f>
        <v>-178602.42528253145</v>
      </c>
      <c r="K173" s="24">
        <f>'2018 Srk fi 7.9.'!K173</f>
        <v>76241.194650105812</v>
      </c>
      <c r="L173" s="24"/>
      <c r="M173" s="23">
        <v>3.2714194533441333E-3</v>
      </c>
      <c r="N173" s="28">
        <v>746</v>
      </c>
      <c r="O173" s="29" t="s">
        <v>975</v>
      </c>
      <c r="Q173" s="91" t="s">
        <v>1667</v>
      </c>
    </row>
    <row r="174" spans="1:17" ht="11.4">
      <c r="A174" s="25"/>
      <c r="B174" s="26"/>
      <c r="C174" s="27" t="s">
        <v>1668</v>
      </c>
      <c r="D174" s="24">
        <f>'2018 Srk fi 7.9.'!D174</f>
        <v>5389402.7945706295</v>
      </c>
      <c r="E174" s="92">
        <f>'2018 Srk fi 7.9.'!E174</f>
        <v>9.4210520409350185E-3</v>
      </c>
      <c r="F174" s="24">
        <f>'2018 Srk fi 7.9.'!F174</f>
        <v>5363273.0369147761</v>
      </c>
      <c r="G174" s="24">
        <f>'2018 Srk fi 7.9.'!G174</f>
        <v>5392434.4074194236</v>
      </c>
      <c r="H174" s="24">
        <f>'2018 Srk fi 7.9.'!H174</f>
        <v>-29161.370504647493</v>
      </c>
      <c r="I174" s="24">
        <f>'2018 Srk fi 7.9.'!I174</f>
        <v>-525096.02953293081</v>
      </c>
      <c r="J174" s="24">
        <f>'2018 Srk fi 7.9.'!J174</f>
        <v>-554257.40003757831</v>
      </c>
      <c r="K174" s="24">
        <f>'2018 Srk fi 7.9.'!K174</f>
        <v>210475.9972526553</v>
      </c>
      <c r="L174" s="24"/>
      <c r="M174" s="23">
        <v>2.1902044612815558E-3</v>
      </c>
      <c r="N174" s="28">
        <v>749</v>
      </c>
      <c r="O174" s="29" t="s">
        <v>624</v>
      </c>
      <c r="Q174" s="91" t="s">
        <v>1668</v>
      </c>
    </row>
    <row r="175" spans="1:17" ht="11.4">
      <c r="A175" s="25"/>
      <c r="B175" s="26"/>
      <c r="C175" s="27" t="s">
        <v>1669</v>
      </c>
      <c r="D175" s="24">
        <f>'2018 Srk fi 7.9.'!D175</f>
        <v>895662.81357984326</v>
      </c>
      <c r="E175" s="92">
        <f>'2018 Srk fi 7.9.'!E175</f>
        <v>8.0939323262907426E-3</v>
      </c>
      <c r="F175" s="24">
        <f>'2018 Srk fi 7.9.'!F175</f>
        <v>891320.31903039559</v>
      </c>
      <c r="G175" s="24">
        <f>'2018 Srk fi 7.9.'!G175</f>
        <v>896059.73338048963</v>
      </c>
      <c r="H175" s="24">
        <f>'2018 Srk fi 7.9.'!H175</f>
        <v>-4739.4143500940409</v>
      </c>
      <c r="I175" s="24">
        <f>'2018 Srk fi 7.9.'!I175</f>
        <v>-87265.510695334582</v>
      </c>
      <c r="J175" s="24">
        <f>'2018 Srk fi 7.9.'!J175</f>
        <v>-92004.925045428623</v>
      </c>
      <c r="K175" s="24">
        <f>'2018 Srk fi 7.9.'!K175</f>
        <v>34978.926436942173</v>
      </c>
      <c r="L175" s="24"/>
      <c r="M175" s="23">
        <v>1.6593803322774324E-3</v>
      </c>
      <c r="N175" s="28">
        <v>753</v>
      </c>
      <c r="O175" s="29" t="s">
        <v>626</v>
      </c>
      <c r="Q175" s="91" t="s">
        <v>1669</v>
      </c>
    </row>
    <row r="176" spans="1:17" ht="11.4">
      <c r="A176" s="25"/>
      <c r="B176" s="26"/>
      <c r="C176" s="27" t="s">
        <v>1670</v>
      </c>
      <c r="D176" s="24">
        <f>'2018 Srk fi 7.9.'!D176</f>
        <v>1180640.7782207248</v>
      </c>
      <c r="E176" s="92">
        <f>'2018 Srk fi 7.9.'!E176</f>
        <v>5.0675162045683564E-3</v>
      </c>
      <c r="F176" s="24">
        <f>'2018 Srk fi 7.9.'!F176</f>
        <v>1174916.6082914323</v>
      </c>
      <c r="G176" s="24">
        <f>'2018 Srk fi 7.9.'!G176</f>
        <v>1167362.1377985138</v>
      </c>
      <c r="H176" s="24">
        <f>'2018 Srk fi 7.9.'!H176</f>
        <v>7554.47049291851</v>
      </c>
      <c r="I176" s="24">
        <f>'2018 Srk fi 7.9.'!I176</f>
        <v>-115031.25830062645</v>
      </c>
      <c r="J176" s="24">
        <f>'2018 Srk fi 7.9.'!J176</f>
        <v>-107476.78780770794</v>
      </c>
      <c r="K176" s="24">
        <f>'2018 Srk fi 7.9.'!K176</f>
        <v>46108.363888388056</v>
      </c>
      <c r="L176" s="24"/>
      <c r="M176" s="23">
        <v>1.0768181180846644E-3</v>
      </c>
      <c r="N176" s="28">
        <v>760</v>
      </c>
      <c r="O176" s="29" t="s">
        <v>633</v>
      </c>
      <c r="Q176" s="91" t="s">
        <v>1670</v>
      </c>
    </row>
    <row r="177" spans="1:17" ht="11.4">
      <c r="A177" s="25"/>
      <c r="B177" s="26"/>
      <c r="C177" s="27" t="s">
        <v>1671</v>
      </c>
      <c r="D177" s="24">
        <f>'2018 Srk fi 7.9.'!D177</f>
        <v>228453.00578966655</v>
      </c>
      <c r="E177" s="92">
        <f>'2018 Srk fi 7.9.'!E177</f>
        <v>-5.4205459005870482E-3</v>
      </c>
      <c r="F177" s="24">
        <f>'2018 Srk fi 7.9.'!F177</f>
        <v>227345.38368299289</v>
      </c>
      <c r="G177" s="24">
        <f>'2018 Srk fi 7.9.'!G177</f>
        <v>229601.37736312411</v>
      </c>
      <c r="H177" s="24">
        <f>'2018 Srk fi 7.9.'!H177</f>
        <v>-2255.9936801312142</v>
      </c>
      <c r="I177" s="24">
        <f>'2018 Srk fi 7.9.'!I177</f>
        <v>-22258.452531302162</v>
      </c>
      <c r="J177" s="24">
        <f>'2018 Srk fi 7.9.'!J177</f>
        <v>-24514.446211433376</v>
      </c>
      <c r="K177" s="24">
        <f>'2018 Srk fi 7.9.'!K177</f>
        <v>8921.9299524962516</v>
      </c>
      <c r="L177" s="24"/>
      <c r="M177" s="23">
        <v>6.1173864744658757E-4</v>
      </c>
      <c r="N177" s="28">
        <v>769</v>
      </c>
      <c r="O177" s="29" t="s">
        <v>639</v>
      </c>
      <c r="Q177" s="91" t="s">
        <v>1671</v>
      </c>
    </row>
    <row r="178" spans="1:17" ht="11.4">
      <c r="A178" s="25"/>
      <c r="B178" s="26"/>
      <c r="C178" s="27" t="s">
        <v>1672</v>
      </c>
      <c r="D178" s="24">
        <f>'2018 Srk fi 7.9.'!D178</f>
        <v>8064221.3959003082</v>
      </c>
      <c r="E178" s="92">
        <f>'2018 Srk fi 7.9.'!E178</f>
        <v>1.5199562136010369E-2</v>
      </c>
      <c r="F178" s="24">
        <f>'2018 Srk fi 7.9.'!F178</f>
        <v>8025123.1583422795</v>
      </c>
      <c r="G178" s="24">
        <f>'2018 Srk fi 7.9.'!G178</f>
        <v>8003524.9836055664</v>
      </c>
      <c r="H178" s="24">
        <f>'2018 Srk fi 7.9.'!H178</f>
        <v>21598.174736713059</v>
      </c>
      <c r="I178" s="24">
        <f>'2018 Srk fi 7.9.'!I178</f>
        <v>-785706.83945309382</v>
      </c>
      <c r="J178" s="24">
        <f>'2018 Srk fi 7.9.'!J178</f>
        <v>-764108.66471638076</v>
      </c>
      <c r="K178" s="24">
        <f>'2018 Srk fi 7.9.'!K178</f>
        <v>314937.4995831133</v>
      </c>
      <c r="L178" s="24"/>
      <c r="M178" s="23">
        <v>3.5809453523000735E-3</v>
      </c>
      <c r="N178" s="28">
        <v>773</v>
      </c>
      <c r="O178" s="29" t="s">
        <v>640</v>
      </c>
      <c r="Q178" s="91" t="s">
        <v>1672</v>
      </c>
    </row>
    <row r="179" spans="1:17" ht="11.4">
      <c r="A179" s="25"/>
      <c r="B179" s="26"/>
      <c r="C179" s="27" t="s">
        <v>1673</v>
      </c>
      <c r="D179" s="24">
        <f>'2018 Srk fi 7.9.'!D179</f>
        <v>1507099.2687778282</v>
      </c>
      <c r="E179" s="92">
        <f>'2018 Srk fi 7.9.'!E179</f>
        <v>1.9170032943814252E-2</v>
      </c>
      <c r="F179" s="24">
        <f>'2018 Srk fi 7.9.'!F179</f>
        <v>1499792.3110020705</v>
      </c>
      <c r="G179" s="24">
        <f>'2018 Srk fi 7.9.'!G179</f>
        <v>1492441.5645699545</v>
      </c>
      <c r="H179" s="24">
        <f>'2018 Srk fi 7.9.'!H179</f>
        <v>7350.7464321160223</v>
      </c>
      <c r="I179" s="24">
        <f>'2018 Srk fi 7.9.'!I179</f>
        <v>-146838.50369181196</v>
      </c>
      <c r="J179" s="24">
        <f>'2018 Srk fi 7.9.'!J179</f>
        <v>-139487.75725969594</v>
      </c>
      <c r="K179" s="24">
        <f>'2018 Srk fi 7.9.'!K179</f>
        <v>58857.768410689518</v>
      </c>
      <c r="L179" s="24"/>
      <c r="M179" s="23">
        <v>1.0464267076349266E-3</v>
      </c>
      <c r="N179" s="28">
        <v>1869</v>
      </c>
      <c r="O179" s="29" t="s">
        <v>789</v>
      </c>
      <c r="Q179" s="91" t="s">
        <v>1673</v>
      </c>
    </row>
    <row r="180" spans="1:17" ht="11.4">
      <c r="A180" s="25"/>
      <c r="B180" s="26"/>
      <c r="C180" s="27" t="s">
        <v>1674</v>
      </c>
      <c r="D180" s="24">
        <f>'2018 Srk fi 7.9.'!D180</f>
        <v>2919452.1381553859</v>
      </c>
      <c r="E180" s="92">
        <f>'2018 Srk fi 7.9.'!E180</f>
        <v>1.2663669184020732E-2</v>
      </c>
      <c r="F180" s="24">
        <f>'2018 Srk fi 7.9.'!F180</f>
        <v>2905297.5871289321</v>
      </c>
      <c r="G180" s="24">
        <f>'2018 Srk fi 7.9.'!G180</f>
        <v>2888367.8573723375</v>
      </c>
      <c r="H180" s="24">
        <f>'2018 Srk fi 7.9.'!H180</f>
        <v>16929.729756594636</v>
      </c>
      <c r="I180" s="24">
        <f>'2018 Srk fi 7.9.'!I180</f>
        <v>-284445.75115097727</v>
      </c>
      <c r="J180" s="24">
        <f>'2018 Srk fi 7.9.'!J180</f>
        <v>-267516.02139438264</v>
      </c>
      <c r="K180" s="24">
        <f>'2018 Srk fi 7.9.'!K180</f>
        <v>114015.34151959902</v>
      </c>
      <c r="L180" s="24"/>
      <c r="M180" s="23">
        <v>1.392825585533876E-3</v>
      </c>
      <c r="N180" s="28">
        <v>779</v>
      </c>
      <c r="O180" s="29" t="s">
        <v>642</v>
      </c>
      <c r="Q180" s="91" t="s">
        <v>1674</v>
      </c>
    </row>
    <row r="181" spans="1:17" ht="11.4">
      <c r="A181" s="25"/>
      <c r="B181" s="26"/>
      <c r="C181" s="27" t="s">
        <v>1675</v>
      </c>
      <c r="D181" s="24">
        <f>'2018 Srk fi 7.9.'!D181</f>
        <v>1950044.5020406393</v>
      </c>
      <c r="E181" s="92">
        <f>'2018 Srk fi 7.9.'!E181</f>
        <v>1.0696682029291749E-2</v>
      </c>
      <c r="F181" s="24">
        <f>'2018 Srk fi 7.9.'!F181</f>
        <v>1940589.9869118419</v>
      </c>
      <c r="G181" s="24">
        <f>'2018 Srk fi 7.9.'!G181</f>
        <v>1933820.4318862422</v>
      </c>
      <c r="H181" s="24">
        <f>'2018 Srk fi 7.9.'!H181</f>
        <v>6769.5550255996641</v>
      </c>
      <c r="I181" s="24">
        <f>'2018 Srk fi 7.9.'!I181</f>
        <v>-189995.19324582964</v>
      </c>
      <c r="J181" s="24">
        <f>'2018 Srk fi 7.9.'!J181</f>
        <v>-183225.63822022997</v>
      </c>
      <c r="K181" s="24">
        <f>'2018 Srk fi 7.9.'!K181</f>
        <v>76156.408585296798</v>
      </c>
      <c r="L181" s="24"/>
      <c r="M181" s="23">
        <v>6.9703709744239487E-3</v>
      </c>
      <c r="N181" s="28">
        <v>820</v>
      </c>
      <c r="O181" s="29" t="s">
        <v>1036</v>
      </c>
      <c r="Q181" s="91" t="s">
        <v>1675</v>
      </c>
    </row>
    <row r="182" spans="1:17" ht="11.4">
      <c r="A182" s="25"/>
      <c r="B182" s="26"/>
      <c r="C182" s="27" t="s">
        <v>1676</v>
      </c>
      <c r="D182" s="24">
        <f>'2018 Srk fi 7.9.'!D182</f>
        <v>1460991.4588349673</v>
      </c>
      <c r="E182" s="92">
        <f>'2018 Srk fi 7.9.'!E182</f>
        <v>-4.5299804895082563E-4</v>
      </c>
      <c r="F182" s="24">
        <f>'2018 Srk fi 7.9.'!F182</f>
        <v>1453908.0482583656</v>
      </c>
      <c r="G182" s="24">
        <f>'2018 Srk fi 7.9.'!G182</f>
        <v>1461154.9013414693</v>
      </c>
      <c r="H182" s="24">
        <f>'2018 Srk fi 7.9.'!H182</f>
        <v>-7246.8530831036624</v>
      </c>
      <c r="I182" s="24">
        <f>'2018 Srk fi 7.9.'!I182</f>
        <v>-142346.16402927163</v>
      </c>
      <c r="J182" s="24">
        <f>'2018 Srk fi 7.9.'!J182</f>
        <v>-149593.0171123753</v>
      </c>
      <c r="K182" s="24">
        <f>'2018 Srk fi 7.9.'!K182</f>
        <v>57057.088882962242</v>
      </c>
      <c r="L182" s="24"/>
      <c r="M182" s="23">
        <v>4.3114766618589285E-4</v>
      </c>
      <c r="N182" s="28">
        <v>785</v>
      </c>
      <c r="O182" s="29" t="s">
        <v>644</v>
      </c>
      <c r="Q182" s="91" t="s">
        <v>1676</v>
      </c>
    </row>
    <row r="183" spans="1:17" ht="11.4">
      <c r="A183" s="25"/>
      <c r="B183" s="26"/>
      <c r="C183" s="27" t="s">
        <v>1677</v>
      </c>
      <c r="D183" s="24">
        <f>'2018 Srk fi 7.9.'!D183</f>
        <v>29981150.299740702</v>
      </c>
      <c r="E183" s="92">
        <f>'2018 Srk fi 7.9.'!E183</f>
        <v>2.1284959131324888E-2</v>
      </c>
      <c r="F183" s="24">
        <f>'2018 Srk fi 7.9.'!F183</f>
        <v>29835790.930356555</v>
      </c>
      <c r="G183" s="24">
        <f>'2018 Srk fi 7.9.'!G183</f>
        <v>29784592.844151292</v>
      </c>
      <c r="H183" s="24">
        <f>'2018 Srk fi 7.9.'!H183</f>
        <v>51198.086205262691</v>
      </c>
      <c r="I183" s="24">
        <f>'2018 Srk fi 7.9.'!I183</f>
        <v>-2921099.7179657109</v>
      </c>
      <c r="J183" s="24">
        <f>'2018 Srk fi 7.9.'!J183</f>
        <v>-2869901.6317604482</v>
      </c>
      <c r="K183" s="24">
        <f>'2018 Srk fi 7.9.'!K183</f>
        <v>1170874.167074092</v>
      </c>
      <c r="L183" s="24"/>
      <c r="M183" s="23">
        <v>6.7253023652677556E-4</v>
      </c>
      <c r="N183" s="28">
        <v>789</v>
      </c>
      <c r="O183" s="29" t="s">
        <v>646</v>
      </c>
      <c r="Q183" s="91" t="s">
        <v>1677</v>
      </c>
    </row>
    <row r="184" spans="1:17" ht="11.4">
      <c r="A184" s="25"/>
      <c r="B184" s="26"/>
      <c r="C184" s="27" t="s">
        <v>1678</v>
      </c>
      <c r="D184" s="24">
        <f>'2018 Srk fi 7.9.'!D184</f>
        <v>661030.64240867295</v>
      </c>
      <c r="E184" s="92">
        <f>'2018 Srk fi 7.9.'!E184</f>
        <v>2.6812080019958273E-2</v>
      </c>
      <c r="F184" s="24">
        <f>'2018 Srk fi 7.9.'!F184</f>
        <v>657825.7287758243</v>
      </c>
      <c r="G184" s="24">
        <f>'2018 Srk fi 7.9.'!G184</f>
        <v>656361.43072546623</v>
      </c>
      <c r="H184" s="24">
        <f>'2018 Srk fi 7.9.'!H184</f>
        <v>1464.2980503580766</v>
      </c>
      <c r="I184" s="24">
        <f>'2018 Srk fi 7.9.'!I184</f>
        <v>-64405.014610909297</v>
      </c>
      <c r="J184" s="24">
        <f>'2018 Srk fi 7.9.'!J184</f>
        <v>-62940.71656055122</v>
      </c>
      <c r="K184" s="24">
        <f>'2018 Srk fi 7.9.'!K184</f>
        <v>25815.677354027368</v>
      </c>
      <c r="L184" s="24"/>
      <c r="M184" s="23">
        <v>2.3305234380783168E-3</v>
      </c>
      <c r="N184" s="28">
        <v>767</v>
      </c>
      <c r="O184" s="29" t="s">
        <v>637</v>
      </c>
      <c r="Q184" s="91" t="s">
        <v>1678</v>
      </c>
    </row>
    <row r="185" spans="1:17" ht="11.4">
      <c r="A185" s="25"/>
      <c r="B185" s="26"/>
      <c r="C185" s="27" t="s">
        <v>1679</v>
      </c>
      <c r="D185" s="24">
        <f>'2018 Srk fi 7.9.'!D185</f>
        <v>934789.78763110191</v>
      </c>
      <c r="E185" s="92">
        <f>'2018 Srk fi 7.9.'!E185</f>
        <v>-1.5197575499801386E-2</v>
      </c>
      <c r="F185" s="24">
        <f>'2018 Srk fi 7.9.'!F185</f>
        <v>930257.5914785756</v>
      </c>
      <c r="G185" s="24">
        <f>'2018 Srk fi 7.9.'!G185</f>
        <v>939754.32453518407</v>
      </c>
      <c r="H185" s="24">
        <f>'2018 Srk fi 7.9.'!H185</f>
        <v>-9496.7330566084711</v>
      </c>
      <c r="I185" s="24">
        <f>'2018 Srk fi 7.9.'!I185</f>
        <v>-91077.699077812082</v>
      </c>
      <c r="J185" s="24">
        <f>'2018 Srk fi 7.9.'!J185</f>
        <v>-100574.43213442055</v>
      </c>
      <c r="K185" s="24">
        <f>'2018 Srk fi 7.9.'!K185</f>
        <v>36506.978652897124</v>
      </c>
      <c r="L185" s="24"/>
      <c r="M185" s="23">
        <v>5.7972041619769928E-4</v>
      </c>
      <c r="N185" s="28">
        <v>790</v>
      </c>
      <c r="O185" s="29" t="s">
        <v>648</v>
      </c>
      <c r="Q185" s="91" t="s">
        <v>1679</v>
      </c>
    </row>
    <row r="186" spans="1:17" ht="11.4">
      <c r="A186" s="25"/>
      <c r="B186" s="26"/>
      <c r="C186" s="27" t="s">
        <v>1680</v>
      </c>
      <c r="D186" s="24">
        <f>'2018 Srk fi 7.9.'!D186</f>
        <v>2627763.3051063423</v>
      </c>
      <c r="E186" s="92">
        <f>'2018 Srk fi 7.9.'!E186</f>
        <v>9.1631086642189885E-3</v>
      </c>
      <c r="F186" s="24">
        <f>'2018 Srk fi 7.9.'!F186</f>
        <v>2615022.9661566271</v>
      </c>
      <c r="G186" s="24">
        <f>'2018 Srk fi 7.9.'!G186</f>
        <v>2615369.5545829101</v>
      </c>
      <c r="H186" s="24">
        <f>'2018 Srk fi 7.9.'!H186</f>
        <v>-346.58842628309503</v>
      </c>
      <c r="I186" s="24">
        <f>'2018 Srk fi 7.9.'!I186</f>
        <v>-256026.15552389828</v>
      </c>
      <c r="J186" s="24">
        <f>'2018 Srk fi 7.9.'!J186</f>
        <v>-256372.74395018138</v>
      </c>
      <c r="K186" s="24">
        <f>'2018 Srk fi 7.9.'!K186</f>
        <v>102623.81997934423</v>
      </c>
      <c r="L186" s="24"/>
      <c r="M186" s="23">
        <v>7.7461429657748465E-4</v>
      </c>
      <c r="N186" s="28">
        <v>809</v>
      </c>
      <c r="O186" s="29" t="s">
        <v>1032</v>
      </c>
      <c r="Q186" s="91" t="s">
        <v>1680</v>
      </c>
    </row>
    <row r="187" spans="1:17" ht="11.4">
      <c r="A187" s="25"/>
      <c r="B187" s="26"/>
      <c r="C187" s="27" t="s">
        <v>1681</v>
      </c>
      <c r="D187" s="24">
        <f>'2018 Srk fi 7.9.'!D187</f>
        <v>557490.07130935777</v>
      </c>
      <c r="E187" s="92">
        <f>'2018 Srk fi 7.9.'!E187</f>
        <v>3.3838378723445972E-2</v>
      </c>
      <c r="F187" s="24">
        <f>'2018 Srk fi 7.9.'!F187</f>
        <v>554787.15949999494</v>
      </c>
      <c r="G187" s="24">
        <f>'2018 Srk fi 7.9.'!G187</f>
        <v>536647.73654036049</v>
      </c>
      <c r="H187" s="24">
        <f>'2018 Srk fi 7.9.'!H187</f>
        <v>18139.422959634452</v>
      </c>
      <c r="I187" s="24">
        <f>'2018 Srk fi 7.9.'!I187</f>
        <v>-54316.931598336087</v>
      </c>
      <c r="J187" s="24">
        <f>'2018 Srk fi 7.9.'!J187</f>
        <v>-36177.508638701634</v>
      </c>
      <c r="K187" s="24">
        <f>'2018 Srk fi 7.9.'!K187</f>
        <v>21772.037309124389</v>
      </c>
      <c r="L187" s="24"/>
      <c r="M187" s="23">
        <v>3.4277854372370968E-3</v>
      </c>
      <c r="N187" s="28">
        <v>2024</v>
      </c>
      <c r="O187" s="29" t="s">
        <v>549</v>
      </c>
      <c r="Q187" s="91" t="s">
        <v>1681</v>
      </c>
    </row>
    <row r="188" spans="1:17" ht="11.4">
      <c r="A188" s="25"/>
      <c r="B188" s="26"/>
      <c r="C188" s="27" t="s">
        <v>1682</v>
      </c>
      <c r="D188" s="24">
        <f>'2018 Srk fi 7.9.'!D188</f>
        <v>3190406.9424351929</v>
      </c>
      <c r="E188" s="92">
        <f>'2018 Srk fi 7.9.'!E188</f>
        <v>1.0992151067998668E-2</v>
      </c>
      <c r="F188" s="24">
        <f>'2018 Srk fi 7.9.'!F188</f>
        <v>3174938.705339727</v>
      </c>
      <c r="G188" s="24">
        <f>'2018 Srk fi 7.9.'!G188</f>
        <v>3156221.1149628246</v>
      </c>
      <c r="H188" s="24">
        <f>'2018 Srk fi 7.9.'!H188</f>
        <v>18717.590376902372</v>
      </c>
      <c r="I188" s="24">
        <f>'2018 Srk fi 7.9.'!I188</f>
        <v>-310845.205289668</v>
      </c>
      <c r="J188" s="24">
        <f>'2018 Srk fi 7.9.'!J188</f>
        <v>-292127.61491276562</v>
      </c>
      <c r="K188" s="24">
        <f>'2018 Srk fi 7.9.'!K188</f>
        <v>124597.12299242619</v>
      </c>
      <c r="L188" s="24"/>
      <c r="M188" s="23">
        <v>8.0197315289368414E-4</v>
      </c>
      <c r="N188" s="28">
        <v>823</v>
      </c>
      <c r="O188" s="29" t="s">
        <v>1038</v>
      </c>
      <c r="Q188" s="91" t="s">
        <v>1682</v>
      </c>
    </row>
    <row r="189" spans="1:17" ht="11.4">
      <c r="A189" s="25"/>
      <c r="B189" s="26"/>
      <c r="C189" s="27" t="s">
        <v>1683</v>
      </c>
      <c r="D189" s="24">
        <f>'2018 Srk fi 7.9.'!D189</f>
        <v>916543.07975541882</v>
      </c>
      <c r="E189" s="92">
        <f>'2018 Srk fi 7.9.'!E189</f>
        <v>-6.113546319807095E-3</v>
      </c>
      <c r="F189" s="24">
        <f>'2018 Srk fi 7.9.'!F189</f>
        <v>912099.35018685041</v>
      </c>
      <c r="G189" s="24">
        <f>'2018 Srk fi 7.9.'!G189</f>
        <v>907399.5718971598</v>
      </c>
      <c r="H189" s="24">
        <f>'2018 Srk fi 7.9.'!H189</f>
        <v>4699.7782896906137</v>
      </c>
      <c r="I189" s="24">
        <f>'2018 Srk fi 7.9.'!I189</f>
        <v>-89299.900271009072</v>
      </c>
      <c r="J189" s="24">
        <f>'2018 Srk fi 7.9.'!J189</f>
        <v>-84600.121981318458</v>
      </c>
      <c r="K189" s="24">
        <f>'2018 Srk fi 7.9.'!K189</f>
        <v>35794.377612837307</v>
      </c>
      <c r="L189" s="24"/>
      <c r="M189" s="23">
        <v>6.5705482860579836E-4</v>
      </c>
      <c r="N189" s="28">
        <v>839</v>
      </c>
      <c r="O189" s="29" t="s">
        <v>1042</v>
      </c>
      <c r="Q189" s="91" t="s">
        <v>1683</v>
      </c>
    </row>
    <row r="190" spans="1:17" ht="11.4">
      <c r="A190" s="25"/>
      <c r="B190" s="26"/>
      <c r="C190" s="27" t="s">
        <v>1684</v>
      </c>
      <c r="D190" s="24">
        <f>'2018 Srk fi 7.9.'!D190</f>
        <v>1240076.2298876049</v>
      </c>
      <c r="E190" s="92">
        <f>'2018 Srk fi 7.9.'!E190</f>
        <v>1.0504784258200894E-2</v>
      </c>
      <c r="F190" s="24">
        <f>'2018 Srk fi 7.9.'!F190</f>
        <v>1234063.8955721238</v>
      </c>
      <c r="G190" s="24">
        <f>'2018 Srk fi 7.9.'!G190</f>
        <v>1220044.2298291011</v>
      </c>
      <c r="H190" s="24">
        <f>'2018 Srk fi 7.9.'!H190</f>
        <v>14019.665743022691</v>
      </c>
      <c r="I190" s="24">
        <f>'2018 Srk fi 7.9.'!I190</f>
        <v>-120822.126208146</v>
      </c>
      <c r="J190" s="24">
        <f>'2018 Srk fi 7.9.'!J190</f>
        <v>-106802.46046512331</v>
      </c>
      <c r="K190" s="24">
        <f>'2018 Srk fi 7.9.'!K190</f>
        <v>48429.536834368475</v>
      </c>
      <c r="L190" s="24"/>
      <c r="M190" s="23">
        <v>5.9721036184528316E-4</v>
      </c>
      <c r="N190" s="28">
        <v>855</v>
      </c>
      <c r="O190" s="29" t="s">
        <v>1051</v>
      </c>
      <c r="Q190" s="91" t="s">
        <v>1684</v>
      </c>
    </row>
    <row r="191" spans="1:17" ht="11.4">
      <c r="A191" s="25"/>
      <c r="B191" s="26"/>
      <c r="C191" s="27" t="s">
        <v>1685</v>
      </c>
      <c r="D191" s="24">
        <f>'2018 Srk fi 7.9.'!D191</f>
        <v>395317.78707726748</v>
      </c>
      <c r="E191" s="92">
        <f>'2018 Srk fi 7.9.'!E191</f>
        <v>4.1049481027989998E-2</v>
      </c>
      <c r="F191" s="24">
        <f>'2018 Srk fi 7.9.'!F191</f>
        <v>393401.14466490533</v>
      </c>
      <c r="G191" s="24">
        <f>'2018 Srk fi 7.9.'!G191</f>
        <v>382408.48612000793</v>
      </c>
      <c r="H191" s="24">
        <f>'2018 Srk fi 7.9.'!H191</f>
        <v>10992.658544897393</v>
      </c>
      <c r="I191" s="24">
        <f>'2018 Srk fi 7.9.'!I191</f>
        <v>-38516.289895262038</v>
      </c>
      <c r="J191" s="24">
        <f>'2018 Srk fi 7.9.'!J191</f>
        <v>-27523.631350364645</v>
      </c>
      <c r="K191" s="24">
        <f>'2018 Srk fi 7.9.'!K191</f>
        <v>15438.613263536858</v>
      </c>
      <c r="L191" s="24"/>
      <c r="M191" s="23">
        <v>1.2860302333924962E-3</v>
      </c>
      <c r="N191" s="28">
        <v>856</v>
      </c>
      <c r="O191" s="29" t="s">
        <v>649</v>
      </c>
      <c r="Q191" s="91" t="s">
        <v>1685</v>
      </c>
    </row>
    <row r="192" spans="1:17" ht="11.4">
      <c r="A192" s="25"/>
      <c r="B192" s="26"/>
      <c r="C192" s="27" t="s">
        <v>1686</v>
      </c>
      <c r="D192" s="24">
        <f>'2018 Srk fi 7.9.'!D192</f>
        <v>589618.2598237521</v>
      </c>
      <c r="E192" s="92">
        <f>'2018 Srk fi 7.9.'!E192</f>
        <v>-4.6116826106451514E-3</v>
      </c>
      <c r="F192" s="24">
        <f>'2018 Srk fi 7.9.'!F192</f>
        <v>586759.57903370587</v>
      </c>
      <c r="G192" s="24">
        <f>'2018 Srk fi 7.9.'!G192</f>
        <v>589534.62473935424</v>
      </c>
      <c r="H192" s="24">
        <f>'2018 Srk fi 7.9.'!H192</f>
        <v>-2775.0457056483719</v>
      </c>
      <c r="I192" s="24">
        <f>'2018 Srk fi 7.9.'!I192</f>
        <v>-57447.219845113541</v>
      </c>
      <c r="J192" s="24">
        <f>'2018 Srk fi 7.9.'!J192</f>
        <v>-60222.265550761913</v>
      </c>
      <c r="K192" s="24">
        <f>'2018 Srk fi 7.9.'!K192</f>
        <v>23026.761213654376</v>
      </c>
      <c r="L192" s="24"/>
      <c r="M192" s="23">
        <v>4.1807280011783019E-4</v>
      </c>
      <c r="N192" s="28">
        <v>861</v>
      </c>
      <c r="O192" s="29" t="s">
        <v>651</v>
      </c>
      <c r="Q192" s="91" t="s">
        <v>1686</v>
      </c>
    </row>
    <row r="193" spans="1:17" ht="11.4">
      <c r="A193" s="25"/>
      <c r="B193" s="26"/>
      <c r="C193" s="27" t="s">
        <v>1687</v>
      </c>
      <c r="D193" s="24">
        <f>'2018 Srk fi 7.9.'!D193</f>
        <v>504331.11265866616</v>
      </c>
      <c r="E193" s="92">
        <f>'2018 Srk fi 7.9.'!E193</f>
        <v>-1.2625898022541771E-2</v>
      </c>
      <c r="F193" s="24">
        <f>'2018 Srk fi 7.9.'!F193</f>
        <v>501885.93454628729</v>
      </c>
      <c r="G193" s="24">
        <f>'2018 Srk fi 7.9.'!G193</f>
        <v>509010.45335255883</v>
      </c>
      <c r="H193" s="24">
        <f>'2018 Srk fi 7.9.'!H193</f>
        <v>-7124.5188062715461</v>
      </c>
      <c r="I193" s="24">
        <f>'2018 Srk fi 7.9.'!I193</f>
        <v>-49137.589993046546</v>
      </c>
      <c r="J193" s="24">
        <f>'2018 Srk fi 7.9.'!J193</f>
        <v>-56262.108799318092</v>
      </c>
      <c r="K193" s="24">
        <f>'2018 Srk fi 7.9.'!K193</f>
        <v>19695.984495593988</v>
      </c>
      <c r="L193" s="24"/>
      <c r="M193" s="23">
        <v>5.5998580494473905E-4</v>
      </c>
      <c r="N193" s="28">
        <v>869</v>
      </c>
      <c r="O193" s="29" t="s">
        <v>655</v>
      </c>
      <c r="Q193" s="91" t="s">
        <v>1687</v>
      </c>
    </row>
    <row r="194" spans="1:17" ht="11.4">
      <c r="A194" s="25"/>
      <c r="B194" s="26"/>
      <c r="C194" s="27" t="s">
        <v>1688</v>
      </c>
      <c r="D194" s="24">
        <f>'2018 Srk fi 7.9.'!D194</f>
        <v>688092.73428789678</v>
      </c>
      <c r="E194" s="92">
        <f>'2018 Srk fi 7.9.'!E194</f>
        <v>8.4168583379566897E-3</v>
      </c>
      <c r="F194" s="24">
        <f>'2018 Srk fi 7.9.'!F194</f>
        <v>684756.61392780615</v>
      </c>
      <c r="G194" s="24">
        <f>'2018 Srk fi 7.9.'!G194</f>
        <v>678507.59987230285</v>
      </c>
      <c r="H194" s="24">
        <f>'2018 Srk fi 7.9.'!H194</f>
        <v>6249.0140555032995</v>
      </c>
      <c r="I194" s="24">
        <f>'2018 Srk fi 7.9.'!I194</f>
        <v>-67041.706938109521</v>
      </c>
      <c r="J194" s="24">
        <f>'2018 Srk fi 7.9.'!J194</f>
        <v>-60792.692882606221</v>
      </c>
      <c r="K194" s="24">
        <f>'2018 Srk fi 7.9.'!K194</f>
        <v>26872.551555703441</v>
      </c>
      <c r="L194" s="24"/>
      <c r="M194" s="23">
        <v>5.1000599520760405E-4</v>
      </c>
      <c r="N194" s="28">
        <v>870</v>
      </c>
      <c r="O194" s="29" t="s">
        <v>657</v>
      </c>
      <c r="Q194" s="91" t="s">
        <v>1688</v>
      </c>
    </row>
    <row r="195" spans="1:17" ht="11.4">
      <c r="A195" s="25"/>
      <c r="B195" s="26"/>
      <c r="C195" s="27" t="s">
        <v>1689</v>
      </c>
      <c r="D195" s="24">
        <f>'2018 Srk fi 7.9.'!D195</f>
        <v>3002769.8839731831</v>
      </c>
      <c r="E195" s="92">
        <f>'2018 Srk fi 7.9.'!E195</f>
        <v>-6.1463503545631237E-3</v>
      </c>
      <c r="F195" s="24">
        <f>'2018 Srk fi 7.9.'!F195</f>
        <v>2988211.3786331187</v>
      </c>
      <c r="G195" s="24">
        <f>'2018 Srk fi 7.9.'!G195</f>
        <v>3000374.451715217</v>
      </c>
      <c r="H195" s="24">
        <f>'2018 Srk fi 7.9.'!H195</f>
        <v>-12163.073082098272</v>
      </c>
      <c r="I195" s="24">
        <f>'2018 Srk fi 7.9.'!I195</f>
        <v>-292563.49984896532</v>
      </c>
      <c r="J195" s="24">
        <f>'2018 Srk fi 7.9.'!J195</f>
        <v>-304726.57293106359</v>
      </c>
      <c r="K195" s="24">
        <f>'2018 Srk fi 7.9.'!K195</f>
        <v>117269.20587308741</v>
      </c>
      <c r="L195" s="24"/>
      <c r="M195" s="23">
        <v>4.7809789366962742E-4</v>
      </c>
      <c r="N195" s="28">
        <v>876</v>
      </c>
      <c r="O195" s="29" t="s">
        <v>659</v>
      </c>
      <c r="Q195" s="91" t="s">
        <v>1689</v>
      </c>
    </row>
    <row r="196" spans="1:17" ht="11.4">
      <c r="A196" s="25"/>
      <c r="B196" s="26"/>
      <c r="C196" s="27" t="s">
        <v>1690</v>
      </c>
      <c r="D196" s="24">
        <f>'2018 Srk fi 7.9.'!D196</f>
        <v>6256299.9764762418</v>
      </c>
      <c r="E196" s="92">
        <f>'2018 Srk fi 7.9.'!E196</f>
        <v>1.7500459449752093E-2</v>
      </c>
      <c r="F196" s="24">
        <f>'2018 Srk fi 7.9.'!F196</f>
        <v>6225967.1903700829</v>
      </c>
      <c r="G196" s="24">
        <f>'2018 Srk fi 7.9.'!G196</f>
        <v>6200505.5114270365</v>
      </c>
      <c r="H196" s="24">
        <f>'2018 Srk fi 7.9.'!H196</f>
        <v>25461.678943046369</v>
      </c>
      <c r="I196" s="24">
        <f>'2018 Srk fi 7.9.'!I196</f>
        <v>-609558.86995942565</v>
      </c>
      <c r="J196" s="24">
        <f>'2018 Srk fi 7.9.'!J196</f>
        <v>-584097.19101637928</v>
      </c>
      <c r="K196" s="24">
        <f>'2018 Srk fi 7.9.'!K196</f>
        <v>244331.51999460263</v>
      </c>
      <c r="L196" s="24"/>
      <c r="M196" s="23">
        <v>6.8623801097672488E-4</v>
      </c>
      <c r="N196" s="28">
        <v>880</v>
      </c>
      <c r="O196" s="29" t="s">
        <v>663</v>
      </c>
      <c r="Q196" s="91" t="s">
        <v>1690</v>
      </c>
    </row>
    <row r="197" spans="1:17" ht="11.4">
      <c r="A197" s="25"/>
      <c r="B197" s="26"/>
      <c r="C197" s="27" t="s">
        <v>1691</v>
      </c>
      <c r="D197" s="24">
        <f>'2018 Srk fi 7.9.'!D197</f>
        <v>716835.21613999503</v>
      </c>
      <c r="E197" s="92">
        <f>'2018 Srk fi 7.9.'!E197</f>
        <v>1.4216397055421215E-2</v>
      </c>
      <c r="F197" s="24">
        <f>'2018 Srk fi 7.9.'!F197</f>
        <v>713359.7419194025</v>
      </c>
      <c r="G197" s="24">
        <f>'2018 Srk fi 7.9.'!G197</f>
        <v>701622.8154586365</v>
      </c>
      <c r="H197" s="24">
        <f>'2018 Srk fi 7.9.'!H197</f>
        <v>11736.926460766001</v>
      </c>
      <c r="I197" s="24">
        <f>'2018 Srk fi 7.9.'!I197</f>
        <v>-69842.121691793101</v>
      </c>
      <c r="J197" s="24">
        <f>'2018 Srk fi 7.9.'!J197</f>
        <v>-58105.195231027101</v>
      </c>
      <c r="K197" s="24">
        <f>'2018 Srk fi 7.9.'!K197</f>
        <v>27995.05116501659</v>
      </c>
      <c r="L197" s="24"/>
      <c r="M197" s="23">
        <v>1.103537101383845E-3</v>
      </c>
      <c r="N197" s="28">
        <v>883</v>
      </c>
      <c r="O197" s="29" t="s">
        <v>665</v>
      </c>
      <c r="Q197" s="91" t="s">
        <v>1691</v>
      </c>
    </row>
    <row r="198" spans="1:17" ht="11.4">
      <c r="A198" s="25"/>
      <c r="B198" s="26"/>
      <c r="C198" s="27" t="s">
        <v>1692</v>
      </c>
      <c r="D198" s="24">
        <f>'2018 Srk fi 7.9.'!D198</f>
        <v>3724969.5142307929</v>
      </c>
      <c r="E198" s="92">
        <f>'2018 Srk fi 7.9.'!E198</f>
        <v>2.3373171613814359E-2</v>
      </c>
      <c r="F198" s="24">
        <f>'2018 Srk fi 7.9.'!F198</f>
        <v>3706909.5260665482</v>
      </c>
      <c r="G198" s="24">
        <f>'2018 Srk fi 7.9.'!G198</f>
        <v>3684935.48276192</v>
      </c>
      <c r="H198" s="24">
        <f>'2018 Srk fi 7.9.'!H198</f>
        <v>21974.043304628227</v>
      </c>
      <c r="I198" s="24">
        <f>'2018 Srk fi 7.9.'!I198</f>
        <v>-362928.28289328673</v>
      </c>
      <c r="J198" s="24">
        <f>'2018 Srk fi 7.9.'!J198</f>
        <v>-340954.2395886585</v>
      </c>
      <c r="K198" s="24">
        <f>'2018 Srk fi 7.9.'!K198</f>
        <v>145473.75713563219</v>
      </c>
      <c r="L198" s="24"/>
      <c r="M198" s="23">
        <v>4.9797076540732371E-4</v>
      </c>
      <c r="N198" s="28">
        <v>888</v>
      </c>
      <c r="O198" s="29" t="s">
        <v>667</v>
      </c>
      <c r="Q198" s="91" t="s">
        <v>1692</v>
      </c>
    </row>
    <row r="199" spans="1:17" ht="11.4">
      <c r="A199" s="25"/>
      <c r="B199" s="26"/>
      <c r="C199" s="27" t="s">
        <v>1693</v>
      </c>
      <c r="D199" s="24">
        <f>'2018 Srk fi 7.9.'!D199</f>
        <v>1387261.8352726183</v>
      </c>
      <c r="E199" s="92">
        <f>'2018 Srk fi 7.9.'!E199</f>
        <v>9.5510416627986316E-4</v>
      </c>
      <c r="F199" s="24">
        <f>'2018 Srk fi 7.9.'!F199</f>
        <v>1380535.8923541552</v>
      </c>
      <c r="G199" s="24">
        <f>'2018 Srk fi 7.9.'!G199</f>
        <v>1392795.5686761823</v>
      </c>
      <c r="H199" s="24">
        <f>'2018 Srk fi 7.9.'!H199</f>
        <v>-12259.67632202711</v>
      </c>
      <c r="I199" s="24">
        <f>'2018 Srk fi 7.9.'!I199</f>
        <v>-135162.59767372863</v>
      </c>
      <c r="J199" s="24">
        <f>'2018 Srk fi 7.9.'!J199</f>
        <v>-147422.27399575574</v>
      </c>
      <c r="K199" s="24">
        <f>'2018 Srk fi 7.9.'!K199</f>
        <v>54177.675961370689</v>
      </c>
      <c r="L199" s="24"/>
      <c r="M199" s="23">
        <v>1.1497032175763868E-3</v>
      </c>
      <c r="N199" s="28">
        <v>879</v>
      </c>
      <c r="O199" s="29" t="s">
        <v>661</v>
      </c>
      <c r="Q199" s="91" t="s">
        <v>1693</v>
      </c>
    </row>
    <row r="200" spans="1:17" ht="11.4">
      <c r="A200" s="25"/>
      <c r="B200" s="26"/>
      <c r="C200" s="27" t="s">
        <v>1694</v>
      </c>
      <c r="D200" s="24">
        <f>'2018 Srk fi 7.9.'!D200</f>
        <v>584617.2858668901</v>
      </c>
      <c r="E200" s="92">
        <f>'2018 Srk fi 7.9.'!E200</f>
        <v>8.5444182434342153E-3</v>
      </c>
      <c r="F200" s="24">
        <f>'2018 Srk fi 7.9.'!F200</f>
        <v>581782.85159218463</v>
      </c>
      <c r="G200" s="24">
        <f>'2018 Srk fi 7.9.'!G200</f>
        <v>572137.32891129015</v>
      </c>
      <c r="H200" s="24">
        <f>'2018 Srk fi 7.9.'!H200</f>
        <v>9645.5226808944717</v>
      </c>
      <c r="I200" s="24">
        <f>'2018 Srk fi 7.9.'!I200</f>
        <v>-56959.968906810827</v>
      </c>
      <c r="J200" s="24">
        <f>'2018 Srk fi 7.9.'!J200</f>
        <v>-47314.446225916356</v>
      </c>
      <c r="K200" s="24">
        <f>'2018 Srk fi 7.9.'!K200</f>
        <v>22831.454790860094</v>
      </c>
      <c r="L200" s="24"/>
      <c r="M200" s="23">
        <v>4.5316508973470177E-4</v>
      </c>
      <c r="N200" s="28">
        <v>844</v>
      </c>
      <c r="O200" s="29" t="s">
        <v>1044</v>
      </c>
      <c r="Q200" s="91" t="s">
        <v>1694</v>
      </c>
    </row>
    <row r="201" spans="1:17" ht="11.4">
      <c r="A201" s="25"/>
      <c r="B201" s="26"/>
      <c r="C201" s="27" t="s">
        <v>1695</v>
      </c>
      <c r="D201" s="24">
        <f>'2018 Srk fi 7.9.'!D201</f>
        <v>14236162.266042903</v>
      </c>
      <c r="E201" s="92">
        <f>'2018 Srk fi 7.9.'!E201</f>
        <v>1.5555407766796314E-3</v>
      </c>
      <c r="F201" s="24">
        <f>'2018 Srk fi 7.9.'!F201</f>
        <v>14167140.24558159</v>
      </c>
      <c r="G201" s="24">
        <f>'2018 Srk fi 7.9.'!G201</f>
        <v>14217796.394231888</v>
      </c>
      <c r="H201" s="24">
        <f>'2018 Srk fi 7.9.'!H201</f>
        <v>-50656.148650297895</v>
      </c>
      <c r="I201" s="24">
        <f>'2018 Srk fi 7.9.'!I201</f>
        <v>-1387046.4997005695</v>
      </c>
      <c r="J201" s="24">
        <f>'2018 Srk fi 7.9.'!J201</f>
        <v>-1437702.6483508674</v>
      </c>
      <c r="K201" s="24">
        <f>'2018 Srk fi 7.9.'!K201</f>
        <v>555974.48626675166</v>
      </c>
      <c r="L201" s="24"/>
      <c r="M201" s="23">
        <v>1.3773115998863758E-3</v>
      </c>
      <c r="N201" s="28">
        <v>897</v>
      </c>
      <c r="O201" s="29" t="s">
        <v>669</v>
      </c>
      <c r="Q201" s="91" t="s">
        <v>1695</v>
      </c>
    </row>
    <row r="202" spans="1:17" ht="11.4">
      <c r="A202" s="25"/>
      <c r="B202" s="26"/>
      <c r="C202" s="27" t="s">
        <v>1696</v>
      </c>
      <c r="D202" s="24">
        <f>'2018 Srk fi 7.9.'!D202</f>
        <v>1019518.5582754231</v>
      </c>
      <c r="E202" s="92">
        <f>'2018 Srk fi 7.9.'!E202</f>
        <v>1.6985510845507035E-2</v>
      </c>
      <c r="F202" s="24">
        <f>'2018 Srk fi 7.9.'!F202</f>
        <v>1014575.5666548638</v>
      </c>
      <c r="G202" s="24">
        <f>'2018 Srk fi 7.9.'!G202</f>
        <v>1007667.4717518726</v>
      </c>
      <c r="H202" s="24">
        <f>'2018 Srk fi 7.9.'!H202</f>
        <v>6908.0949029912008</v>
      </c>
      <c r="I202" s="24">
        <f>'2018 Srk fi 7.9.'!I202</f>
        <v>-99332.925630438665</v>
      </c>
      <c r="J202" s="24">
        <f>'2018 Srk fi 7.9.'!J202</f>
        <v>-92424.830727447465</v>
      </c>
      <c r="K202" s="24">
        <f>'2018 Srk fi 7.9.'!K202</f>
        <v>39815.948714537466</v>
      </c>
      <c r="L202" s="24"/>
      <c r="M202" s="23">
        <v>1.9874261148376021E-3</v>
      </c>
      <c r="N202" s="28">
        <v>900</v>
      </c>
      <c r="O202" s="29" t="s">
        <v>671</v>
      </c>
      <c r="Q202" s="91" t="s">
        <v>1696</v>
      </c>
    </row>
    <row r="203" spans="1:17" ht="11.4">
      <c r="A203" s="25"/>
      <c r="B203" s="26"/>
      <c r="C203" s="27" t="s">
        <v>1697</v>
      </c>
      <c r="D203" s="24">
        <f>'2018 Srk fi 7.9.'!D203</f>
        <v>9413772.8937220741</v>
      </c>
      <c r="E203" s="92">
        <f>'2018 Srk fi 7.9.'!E203</f>
        <v>7.2180572266704601E-3</v>
      </c>
      <c r="F203" s="24">
        <f>'2018 Srk fi 7.9.'!F203</f>
        <v>9368131.5464863461</v>
      </c>
      <c r="G203" s="24">
        <f>'2018 Srk fi 7.9.'!G203</f>
        <v>9374799.6869448684</v>
      </c>
      <c r="H203" s="24">
        <f>'2018 Srk fi 7.9.'!H203</f>
        <v>-6668.1404585223645</v>
      </c>
      <c r="I203" s="24">
        <f>'2018 Srk fi 7.9.'!I203</f>
        <v>-917195.27336089686</v>
      </c>
      <c r="J203" s="24">
        <f>'2018 Srk fi 7.9.'!J203</f>
        <v>-923863.41381941922</v>
      </c>
      <c r="K203" s="24">
        <f>'2018 Srk fi 7.9.'!K203</f>
        <v>367642.44819708698</v>
      </c>
      <c r="L203" s="24"/>
      <c r="M203" s="23">
        <v>6.0330466713325655E-4</v>
      </c>
      <c r="N203" s="28">
        <v>914</v>
      </c>
      <c r="O203" s="29" t="s">
        <v>1076</v>
      </c>
      <c r="Q203" s="91" t="s">
        <v>1697</v>
      </c>
    </row>
    <row r="204" spans="1:17" ht="11.4">
      <c r="A204" s="25"/>
      <c r="B204" s="26"/>
      <c r="C204" s="27" t="s">
        <v>1698</v>
      </c>
      <c r="D204" s="24">
        <f>'2018 Srk fi 7.9.'!D204</f>
        <v>523302.28146854672</v>
      </c>
      <c r="E204" s="92">
        <f>'2018 Srk fi 7.9.'!E204</f>
        <v>-5.0218809486807237E-3</v>
      </c>
      <c r="F204" s="24">
        <f>'2018 Srk fi 7.9.'!F204</f>
        <v>520765.12432577315</v>
      </c>
      <c r="G204" s="24">
        <f>'2018 Srk fi 7.9.'!G204</f>
        <v>515219.02500577824</v>
      </c>
      <c r="H204" s="24">
        <f>'2018 Srk fi 7.9.'!H204</f>
        <v>5546.0993199949153</v>
      </c>
      <c r="I204" s="24">
        <f>'2018 Srk fi 7.9.'!I204</f>
        <v>-50985.973904470426</v>
      </c>
      <c r="J204" s="24">
        <f>'2018 Srk fi 7.9.'!J204</f>
        <v>-45439.87458447551</v>
      </c>
      <c r="K204" s="24">
        <f>'2018 Srk fi 7.9.'!K204</f>
        <v>20436.878399150548</v>
      </c>
      <c r="L204" s="24"/>
      <c r="M204" s="23">
        <v>5.7461202987686292E-3</v>
      </c>
      <c r="N204" s="28">
        <v>1087</v>
      </c>
      <c r="O204" s="29" t="s">
        <v>25</v>
      </c>
      <c r="Q204" s="91" t="s">
        <v>1698</v>
      </c>
    </row>
    <row r="205" spans="1:17" ht="11.4">
      <c r="A205" s="25"/>
      <c r="B205" s="26"/>
      <c r="C205" s="27" t="s">
        <v>1699</v>
      </c>
      <c r="D205" s="24">
        <f>'2018 Srk fi 7.9.'!D205</f>
        <v>1153324.9518426186</v>
      </c>
      <c r="E205" s="92">
        <f>'2018 Srk fi 7.9.'!E205</f>
        <v>1.7400089657717555E-2</v>
      </c>
      <c r="F205" s="24">
        <f>'2018 Srk fi 7.9.'!F205</f>
        <v>1147733.2188364207</v>
      </c>
      <c r="G205" s="24">
        <f>'2018 Srk fi 7.9.'!G205</f>
        <v>1137095.4292750664</v>
      </c>
      <c r="H205" s="24">
        <f>'2018 Srk fi 7.9.'!H205</f>
        <v>10637.789561354322</v>
      </c>
      <c r="I205" s="24">
        <f>'2018 Srk fi 7.9.'!I205</f>
        <v>-112369.84431446008</v>
      </c>
      <c r="J205" s="24">
        <f>'2018 Srk fi 7.9.'!J205</f>
        <v>-101732.05475310575</v>
      </c>
      <c r="K205" s="24">
        <f>'2018 Srk fi 7.9.'!K205</f>
        <v>45041.580421488121</v>
      </c>
      <c r="L205" s="24"/>
      <c r="M205" s="23">
        <v>7.1418831114105508E-3</v>
      </c>
      <c r="N205" s="28">
        <v>917</v>
      </c>
      <c r="O205" s="29" t="s">
        <v>23</v>
      </c>
      <c r="Q205" s="91" t="s">
        <v>1699</v>
      </c>
    </row>
    <row r="206" spans="1:17" ht="11.4">
      <c r="A206" s="25"/>
      <c r="B206" s="26"/>
      <c r="C206" s="27" t="s">
        <v>1700</v>
      </c>
      <c r="D206" s="24">
        <f>'2018 Srk fi 7.9.'!D206</f>
        <v>371803.27995309845</v>
      </c>
      <c r="E206" s="92">
        <f>'2018 Srk fi 7.9.'!E206</f>
        <v>9.2188945763427288E-3</v>
      </c>
      <c r="F206" s="24">
        <f>'2018 Srk fi 7.9.'!F206</f>
        <v>370000.64430474548</v>
      </c>
      <c r="G206" s="24">
        <f>'2018 Srk fi 7.9.'!G206</f>
        <v>364341.95685390133</v>
      </c>
      <c r="H206" s="24">
        <f>'2018 Srk fi 7.9.'!H206</f>
        <v>5658.6874508441542</v>
      </c>
      <c r="I206" s="24">
        <f>'2018 Srk fi 7.9.'!I206</f>
        <v>-36225.243039427856</v>
      </c>
      <c r="J206" s="24">
        <f>'2018 Srk fi 7.9.'!J206</f>
        <v>-30566.555588583702</v>
      </c>
      <c r="K206" s="24">
        <f>'2018 Srk fi 7.9.'!K206</f>
        <v>14520.285291864358</v>
      </c>
      <c r="L206" s="24"/>
      <c r="M206" s="23">
        <v>5.6483890789603539E-4</v>
      </c>
      <c r="N206" s="28">
        <v>918</v>
      </c>
      <c r="O206" s="29" t="s">
        <v>1079</v>
      </c>
      <c r="Q206" s="91" t="s">
        <v>1700</v>
      </c>
    </row>
    <row r="207" spans="1:17" ht="11.4">
      <c r="A207" s="25"/>
      <c r="B207" s="26"/>
      <c r="C207" s="27" t="s">
        <v>1701</v>
      </c>
      <c r="D207" s="24">
        <f>'2018 Srk fi 7.9.'!D207</f>
        <v>535578.25267353898</v>
      </c>
      <c r="E207" s="92">
        <f>'2018 Srk fi 7.9.'!E207</f>
        <v>8.5486482077665071E-2</v>
      </c>
      <c r="F207" s="24">
        <f>'2018 Srk fi 7.9.'!F207</f>
        <v>532981.57721959008</v>
      </c>
      <c r="G207" s="24">
        <f>'2018 Srk fi 7.9.'!G207</f>
        <v>534675.64517119853</v>
      </c>
      <c r="H207" s="24">
        <f>'2018 Srk fi 7.9.'!H207</f>
        <v>-1694.0679516084492</v>
      </c>
      <c r="I207" s="24">
        <f>'2018 Srk fi 7.9.'!I207</f>
        <v>-52182.036619414634</v>
      </c>
      <c r="J207" s="24">
        <f>'2018 Srk fi 7.9.'!J207</f>
        <v>-53876.104571023083</v>
      </c>
      <c r="K207" s="24">
        <f>'2018 Srk fi 7.9.'!K207</f>
        <v>20916.300216391337</v>
      </c>
      <c r="L207" s="24"/>
      <c r="M207" s="23">
        <v>2.81676795847527E-4</v>
      </c>
      <c r="N207" s="28">
        <v>921</v>
      </c>
      <c r="O207" s="29" t="s">
        <v>1083</v>
      </c>
      <c r="Q207" s="91" t="s">
        <v>1701</v>
      </c>
    </row>
    <row r="208" spans="1:17" ht="11.4">
      <c r="A208" s="25"/>
      <c r="B208" s="26"/>
      <c r="C208" s="27" t="s">
        <v>1702</v>
      </c>
      <c r="D208" s="24">
        <f>'2018 Srk fi 7.9.'!D208</f>
        <v>457727.65960289456</v>
      </c>
      <c r="E208" s="92">
        <f>'2018 Srk fi 7.9.'!E208</f>
        <v>1.825767129162803E-2</v>
      </c>
      <c r="F208" s="24">
        <f>'2018 Srk fi 7.9.'!F208</f>
        <v>455508.43174524512</v>
      </c>
      <c r="G208" s="24">
        <f>'2018 Srk fi 7.9.'!G208</f>
        <v>447884.7468190543</v>
      </c>
      <c r="H208" s="24">
        <f>'2018 Srk fi 7.9.'!H208</f>
        <v>7623.684926190821</v>
      </c>
      <c r="I208" s="24">
        <f>'2018 Srk fi 7.9.'!I208</f>
        <v>-44596.95922283156</v>
      </c>
      <c r="J208" s="24">
        <f>'2018 Srk fi 7.9.'!J208</f>
        <v>-36973.274296640739</v>
      </c>
      <c r="K208" s="24">
        <f>'2018 Srk fi 7.9.'!K208</f>
        <v>17875.948281709119</v>
      </c>
      <c r="L208" s="24"/>
      <c r="M208" s="23">
        <v>8.3602847186045452E-4</v>
      </c>
      <c r="N208" s="28">
        <v>926</v>
      </c>
      <c r="O208" s="29" t="s">
        <v>1085</v>
      </c>
      <c r="Q208" s="91" t="s">
        <v>1702</v>
      </c>
    </row>
    <row r="209" spans="1:17" ht="11.4">
      <c r="A209" s="25"/>
      <c r="B209" s="26"/>
      <c r="C209" s="27" t="s">
        <v>1703</v>
      </c>
      <c r="D209" s="24">
        <f>'2018 Srk fi 7.9.'!D209</f>
        <v>425009.20081885526</v>
      </c>
      <c r="E209" s="92">
        <f>'2018 Srk fi 7.9.'!E209</f>
        <v>9.5075278822804865E-3</v>
      </c>
      <c r="F209" s="24">
        <f>'2018 Srk fi 7.9.'!F209</f>
        <v>422948.60378385679</v>
      </c>
      <c r="G209" s="24">
        <f>'2018 Srk fi 7.9.'!G209</f>
        <v>416922.05341398501</v>
      </c>
      <c r="H209" s="24">
        <f>'2018 Srk fi 7.9.'!H209</f>
        <v>6026.5503698717803</v>
      </c>
      <c r="I209" s="24">
        <f>'2018 Srk fi 7.9.'!I209</f>
        <v>-41409.160230103909</v>
      </c>
      <c r="J209" s="24">
        <f>'2018 Srk fi 7.9.'!J209</f>
        <v>-35382.609860232129</v>
      </c>
      <c r="K209" s="24">
        <f>'2018 Srk fi 7.9.'!K209</f>
        <v>16598.172152584371</v>
      </c>
      <c r="L209" s="24"/>
      <c r="M209" s="23">
        <v>5.5719361012464372E-4</v>
      </c>
      <c r="N209" s="28">
        <v>927</v>
      </c>
      <c r="O209" s="29" t="s">
        <v>1087</v>
      </c>
      <c r="Q209" s="91" t="s">
        <v>1703</v>
      </c>
    </row>
    <row r="210" spans="1:17" ht="11.4">
      <c r="A210" s="25"/>
      <c r="B210" s="26"/>
      <c r="C210" s="27" t="s">
        <v>1704</v>
      </c>
      <c r="D210" s="24">
        <f>'2018 Srk fi 7.9.'!D210</f>
        <v>1017179.9343313236</v>
      </c>
      <c r="E210" s="92">
        <f>'2018 Srk fi 7.9.'!E210</f>
        <v>5.1905590497050014E-3</v>
      </c>
      <c r="F210" s="24">
        <f>'2018 Srk fi 7.9.'!F210</f>
        <v>1012248.281198392</v>
      </c>
      <c r="G210" s="24">
        <f>'2018 Srk fi 7.9.'!G210</f>
        <v>1012772.6134597204</v>
      </c>
      <c r="H210" s="24">
        <f>'2018 Srk fi 7.9.'!H210</f>
        <v>-524.33226132835262</v>
      </c>
      <c r="I210" s="24">
        <f>'2018 Srk fi 7.9.'!I210</f>
        <v>-99105.070672398724</v>
      </c>
      <c r="J210" s="24">
        <f>'2018 Srk fi 7.9.'!J210</f>
        <v>-99629.402933727077</v>
      </c>
      <c r="K210" s="24">
        <f>'2018 Srk fi 7.9.'!K210</f>
        <v>39724.616849840109</v>
      </c>
      <c r="L210" s="24"/>
      <c r="M210" s="23">
        <v>3.8164101606448387E-3</v>
      </c>
      <c r="N210" s="28">
        <v>906</v>
      </c>
      <c r="O210" s="29" t="s">
        <v>1072</v>
      </c>
      <c r="Q210" s="91" t="s">
        <v>1704</v>
      </c>
    </row>
    <row r="211" spans="1:17" ht="11.4">
      <c r="A211" s="25"/>
      <c r="B211" s="26"/>
      <c r="C211" s="27" t="s">
        <v>1705</v>
      </c>
      <c r="D211" s="24">
        <f>'2018 Srk fi 7.9.'!D211</f>
        <v>622758.68585572497</v>
      </c>
      <c r="E211" s="92">
        <f>'2018 Srk fi 7.9.'!E211</f>
        <v>2.9484202622938271E-2</v>
      </c>
      <c r="F211" s="24">
        <f>'2018 Srk fi 7.9.'!F211</f>
        <v>619739.32839447132</v>
      </c>
      <c r="G211" s="24">
        <f>'2018 Srk fi 7.9.'!G211</f>
        <v>612777.78201237251</v>
      </c>
      <c r="H211" s="24">
        <f>'2018 Srk fi 7.9.'!H211</f>
        <v>6961.546382098808</v>
      </c>
      <c r="I211" s="24">
        <f>'2018 Srk fi 7.9.'!I211</f>
        <v>-60676.131616924264</v>
      </c>
      <c r="J211" s="24">
        <f>'2018 Srk fi 7.9.'!J211</f>
        <v>-53714.585234825456</v>
      </c>
      <c r="K211" s="24">
        <f>'2018 Srk fi 7.9.'!K211</f>
        <v>24321.016715485548</v>
      </c>
      <c r="L211" s="24"/>
      <c r="M211" s="23">
        <v>5.0661551894644998E-3</v>
      </c>
      <c r="N211" s="28">
        <v>934</v>
      </c>
      <c r="O211" s="29" t="s">
        <v>1089</v>
      </c>
      <c r="Q211" s="91" t="s">
        <v>1705</v>
      </c>
    </row>
    <row r="212" spans="1:17" ht="11.4">
      <c r="A212" s="25"/>
      <c r="B212" s="26"/>
      <c r="C212" s="27" t="s">
        <v>1706</v>
      </c>
      <c r="D212" s="24">
        <f>'2018 Srk fi 7.9.'!D212</f>
        <v>971981.93448399962</v>
      </c>
      <c r="E212" s="92">
        <f>'2018 Srk fi 7.9.'!E212</f>
        <v>-7.8351291799694245E-4</v>
      </c>
      <c r="F212" s="24">
        <f>'2018 Srk fi 7.9.'!F212</f>
        <v>967269.41746457759</v>
      </c>
      <c r="G212" s="24">
        <f>'2018 Srk fi 7.9.'!G212</f>
        <v>964098.67501079955</v>
      </c>
      <c r="H212" s="24">
        <f>'2018 Srk fi 7.9.'!H212</f>
        <v>3170.7424537780462</v>
      </c>
      <c r="I212" s="24">
        <f>'2018 Srk fi 7.9.'!I212</f>
        <v>-94701.374907337478</v>
      </c>
      <c r="J212" s="24">
        <f>'2018 Srk fi 7.9.'!J212</f>
        <v>-91530.632453559432</v>
      </c>
      <c r="K212" s="24">
        <f>'2018 Srk fi 7.9.'!K212</f>
        <v>37959.468751933127</v>
      </c>
      <c r="L212" s="24"/>
      <c r="M212" s="23">
        <v>2.6641500031875169E-4</v>
      </c>
      <c r="N212" s="28">
        <v>940</v>
      </c>
      <c r="O212" s="29" t="s">
        <v>1093</v>
      </c>
      <c r="Q212" s="91" t="s">
        <v>1706</v>
      </c>
    </row>
    <row r="213" spans="1:17" ht="11.4">
      <c r="A213" s="25"/>
      <c r="B213" s="26"/>
      <c r="C213" s="27" t="s">
        <v>1707</v>
      </c>
      <c r="D213" s="24">
        <f>'2018 Srk fi 7.9.'!D213</f>
        <v>444746.1107314555</v>
      </c>
      <c r="E213" s="92">
        <f>'2018 Srk fi 7.9.'!E213</f>
        <v>1.3163099329004613E-2</v>
      </c>
      <c r="F213" s="24">
        <f>'2018 Srk fi 7.9.'!F213</f>
        <v>442589.82207856362</v>
      </c>
      <c r="G213" s="24">
        <f>'2018 Srk fi 7.9.'!G213</f>
        <v>437468.59359842032</v>
      </c>
      <c r="H213" s="24">
        <f>'2018 Srk fi 7.9.'!H213</f>
        <v>5121.2284801432979</v>
      </c>
      <c r="I213" s="24">
        <f>'2018 Srk fi 7.9.'!I213</f>
        <v>-43332.151222871449</v>
      </c>
      <c r="J213" s="24">
        <f>'2018 Srk fi 7.9.'!J213</f>
        <v>-38210.922742728151</v>
      </c>
      <c r="K213" s="24">
        <f>'2018 Srk fi 7.9.'!K213</f>
        <v>17368.971062015542</v>
      </c>
      <c r="L213" s="24"/>
      <c r="M213" s="23">
        <v>9.9426478016056939E-3</v>
      </c>
      <c r="N213" s="28">
        <v>946</v>
      </c>
      <c r="O213" s="29" t="s">
        <v>704</v>
      </c>
      <c r="Q213" s="91" t="s">
        <v>1707</v>
      </c>
    </row>
    <row r="214" spans="1:17" ht="11.4">
      <c r="A214" s="25"/>
      <c r="B214" s="26"/>
      <c r="C214" s="27" t="s">
        <v>1708</v>
      </c>
      <c r="D214" s="24">
        <f>'2018 Srk fi 7.9.'!D214</f>
        <v>1237736.1502955395</v>
      </c>
      <c r="E214" s="92">
        <f>'2018 Srk fi 7.9.'!E214</f>
        <v>1.9580839530414673E-2</v>
      </c>
      <c r="F214" s="24">
        <f>'2018 Srk fi 7.9.'!F214</f>
        <v>1231735.1615251894</v>
      </c>
      <c r="G214" s="24">
        <f>'2018 Srk fi 7.9.'!G214</f>
        <v>1210887.5417297671</v>
      </c>
      <c r="H214" s="24">
        <f>'2018 Srk fi 7.9.'!H214</f>
        <v>20847.619795422303</v>
      </c>
      <c r="I214" s="24">
        <f>'2018 Srk fi 7.9.'!I214</f>
        <v>-120594.12942456499</v>
      </c>
      <c r="J214" s="24">
        <f>'2018 Srk fi 7.9.'!J214</f>
        <v>-99746.509629142689</v>
      </c>
      <c r="K214" s="24">
        <f>'2018 Srk fi 7.9.'!K214</f>
        <v>48338.148121265287</v>
      </c>
      <c r="L214" s="24"/>
      <c r="M214" s="23">
        <v>1.2091044318172505E-3</v>
      </c>
      <c r="N214" s="28">
        <v>948</v>
      </c>
      <c r="O214" s="29" t="s">
        <v>706</v>
      </c>
      <c r="Q214" s="91" t="s">
        <v>1708</v>
      </c>
    </row>
    <row r="215" spans="1:17" ht="11.4">
      <c r="A215" s="25"/>
      <c r="B215" s="26"/>
      <c r="C215" s="27" t="s">
        <v>1709</v>
      </c>
      <c r="D215" s="24">
        <f>'2018 Srk fi 7.9.'!D215</f>
        <v>1756982.9162194987</v>
      </c>
      <c r="E215" s="92">
        <f>'2018 Srk fi 7.9.'!E215</f>
        <v>3.4024328749071575E-3</v>
      </c>
      <c r="F215" s="24">
        <f>'2018 Srk fi 7.9.'!F215</f>
        <v>1748464.4329002448</v>
      </c>
      <c r="G215" s="24">
        <f>'2018 Srk fi 7.9.'!G215</f>
        <v>1747087.1244878876</v>
      </c>
      <c r="H215" s="24">
        <f>'2018 Srk fi 7.9.'!H215</f>
        <v>1377.3084123572335</v>
      </c>
      <c r="I215" s="24">
        <f>'2018 Srk fi 7.9.'!I215</f>
        <v>-171184.96954680682</v>
      </c>
      <c r="J215" s="24">
        <f>'2018 Srk fi 7.9.'!J215</f>
        <v>-169807.66113444959</v>
      </c>
      <c r="K215" s="24">
        <f>'2018 Srk fi 7.9.'!K215</f>
        <v>68616.643725297865</v>
      </c>
      <c r="L215" s="24"/>
      <c r="M215" s="23">
        <v>9.0871066680291428E-4</v>
      </c>
      <c r="N215" s="28">
        <v>952</v>
      </c>
      <c r="O215" s="29" t="s">
        <v>708</v>
      </c>
      <c r="Q215" s="91" t="s">
        <v>1709</v>
      </c>
    </row>
    <row r="216" spans="1:17" ht="11.4">
      <c r="A216" s="25"/>
      <c r="B216" s="26"/>
      <c r="C216" s="27" t="s">
        <v>1710</v>
      </c>
      <c r="D216" s="24">
        <f>'2018 Srk fi 7.9.'!D216</f>
        <v>6195811.729927768</v>
      </c>
      <c r="E216" s="92">
        <f>'2018 Srk fi 7.9.'!E216</f>
        <v>1.1052749609896662E-3</v>
      </c>
      <c r="F216" s="24">
        <f>'2018 Srk fi 7.9.'!F216</f>
        <v>6165772.2125349687</v>
      </c>
      <c r="G216" s="24">
        <f>'2018 Srk fi 7.9.'!G216</f>
        <v>6242420.9079094166</v>
      </c>
      <c r="H216" s="24">
        <f>'2018 Srk fi 7.9.'!H216</f>
        <v>-76648.695374447852</v>
      </c>
      <c r="I216" s="24">
        <f>'2018 Srk fi 7.9.'!I216</f>
        <v>-603665.42697386688</v>
      </c>
      <c r="J216" s="24">
        <f>'2018 Srk fi 7.9.'!J216</f>
        <v>-680314.12234831473</v>
      </c>
      <c r="K216" s="24">
        <f>'2018 Srk fi 7.9.'!K216</f>
        <v>241969.23153711707</v>
      </c>
      <c r="L216" s="24"/>
      <c r="M216" s="23">
        <v>1.3786236622811501E-3</v>
      </c>
      <c r="N216" s="28">
        <v>954</v>
      </c>
      <c r="O216" s="29" t="s">
        <v>710</v>
      </c>
      <c r="Q216" s="91" t="s">
        <v>1710</v>
      </c>
    </row>
    <row r="217" spans="1:17" ht="11.4">
      <c r="A217" s="25"/>
      <c r="B217" s="26"/>
      <c r="C217" s="27" t="s">
        <v>1711</v>
      </c>
      <c r="D217" s="24">
        <f>'2018 Srk fi 7.9.'!D217</f>
        <v>5096095.3111003693</v>
      </c>
      <c r="E217" s="92">
        <f>'2018 Srk fi 7.9.'!E217</f>
        <v>5.9681129772666264E-3</v>
      </c>
      <c r="F217" s="24">
        <f>'2018 Srk fi 7.9.'!F217</f>
        <v>5071387.6133190244</v>
      </c>
      <c r="G217" s="24">
        <f>'2018 Srk fi 7.9.'!G217</f>
        <v>5068256.477455698</v>
      </c>
      <c r="H217" s="24">
        <f>'2018 Srk fi 7.9.'!H217</f>
        <v>3131.1358633264899</v>
      </c>
      <c r="I217" s="24">
        <f>'2018 Srk fi 7.9.'!I217</f>
        <v>-496518.72683852358</v>
      </c>
      <c r="J217" s="24">
        <f>'2018 Srk fi 7.9.'!J217</f>
        <v>-493387.59097519709</v>
      </c>
      <c r="K217" s="24">
        <f>'2018 Srk fi 7.9.'!K217</f>
        <v>199021.26146128678</v>
      </c>
      <c r="L217" s="24"/>
      <c r="M217" s="23">
        <v>1.049540363469984E-2</v>
      </c>
      <c r="N217" s="28">
        <v>668</v>
      </c>
      <c r="O217" s="29" t="s">
        <v>617</v>
      </c>
      <c r="Q217" s="91" t="s">
        <v>1711</v>
      </c>
    </row>
    <row r="218" spans="1:17" ht="11.4">
      <c r="A218" s="25"/>
      <c r="B218" s="26"/>
      <c r="C218" s="27" t="s">
        <v>1712</v>
      </c>
      <c r="D218" s="24">
        <f>'2018 Srk fi 7.9.'!D218</f>
        <v>3331620.275189938</v>
      </c>
      <c r="E218" s="92">
        <f>'2018 Srk fi 7.9.'!E218</f>
        <v>-9.6989640758919915E-3</v>
      </c>
      <c r="F218" s="24">
        <f>'2018 Srk fi 7.9.'!F218</f>
        <v>3315467.3852111562</v>
      </c>
      <c r="G218" s="24">
        <f>'2018 Srk fi 7.9.'!G218</f>
        <v>3357739.7394472365</v>
      </c>
      <c r="H218" s="24">
        <f>'2018 Srk fi 7.9.'!H218</f>
        <v>-42272.354236080311</v>
      </c>
      <c r="I218" s="24">
        <f>'2018 Srk fi 7.9.'!I218</f>
        <v>-324603.79101299337</v>
      </c>
      <c r="J218" s="24">
        <f>'2018 Srk fi 7.9.'!J218</f>
        <v>-366876.14524907368</v>
      </c>
      <c r="K218" s="24">
        <f>'2018 Srk fi 7.9.'!K218</f>
        <v>130112.02291173978</v>
      </c>
      <c r="L218" s="24"/>
      <c r="M218" s="23">
        <v>2.2228436339904014E-3</v>
      </c>
      <c r="N218" s="28">
        <v>967</v>
      </c>
      <c r="O218" s="29" t="s">
        <v>714</v>
      </c>
      <c r="Q218" s="91" t="s">
        <v>1712</v>
      </c>
    </row>
    <row r="219" spans="1:17" ht="11.4">
      <c r="A219" s="25"/>
      <c r="B219" s="26"/>
      <c r="C219" s="27" t="s">
        <v>1713</v>
      </c>
      <c r="D219" s="24">
        <f>'2018 Srk fi 7.9.'!D219</f>
        <v>534088.15102613682</v>
      </c>
      <c r="E219" s="92">
        <f>'2018 Srk fi 7.9.'!E219</f>
        <v>4.6359423300510461E-3</v>
      </c>
      <c r="F219" s="24">
        <f>'2018 Srk fi 7.9.'!F219</f>
        <v>531498.70011939912</v>
      </c>
      <c r="G219" s="24">
        <f>'2018 Srk fi 7.9.'!G219</f>
        <v>530877.65594059648</v>
      </c>
      <c r="H219" s="24">
        <f>'2018 Srk fi 7.9.'!H219</f>
        <v>621.04417880263645</v>
      </c>
      <c r="I219" s="24">
        <f>'2018 Srk fi 7.9.'!I219</f>
        <v>-52036.854214521903</v>
      </c>
      <c r="J219" s="24">
        <f>'2018 Srk fi 7.9.'!J219</f>
        <v>-51415.810035719267</v>
      </c>
      <c r="K219" s="24">
        <f>'2018 Srk fi 7.9.'!K219</f>
        <v>20858.106267599691</v>
      </c>
      <c r="L219" s="24"/>
      <c r="M219" s="23">
        <v>6.2435755677456208E-4</v>
      </c>
      <c r="N219" s="28">
        <v>982</v>
      </c>
      <c r="O219" s="29" t="s">
        <v>720</v>
      </c>
      <c r="Q219" s="91" t="s">
        <v>1713</v>
      </c>
    </row>
    <row r="220" spans="1:17" ht="11.4">
      <c r="A220" s="25"/>
      <c r="B220" s="26"/>
      <c r="C220" s="27" t="s">
        <v>1714</v>
      </c>
      <c r="D220" s="24">
        <f>'2018 Srk fi 7.9.'!D220</f>
        <v>6342321.6837607231</v>
      </c>
      <c r="E220" s="92">
        <f>'2018 Srk fi 7.9.'!E220</f>
        <v>7.5437835493765704E-3</v>
      </c>
      <c r="F220" s="24">
        <f>'2018 Srk fi 7.9.'!F220</f>
        <v>6311571.8335659876</v>
      </c>
      <c r="G220" s="24">
        <f>'2018 Srk fi 7.9.'!G220</f>
        <v>6332080.7420134684</v>
      </c>
      <c r="H220" s="24">
        <f>'2018 Srk fi 7.9.'!H220</f>
        <v>-20508.908447480761</v>
      </c>
      <c r="I220" s="24">
        <f>'2018 Srk fi 7.9.'!I220</f>
        <v>-617940.06889193621</v>
      </c>
      <c r="J220" s="24">
        <f>'2018 Srk fi 7.9.'!J220</f>
        <v>-638448.97733941698</v>
      </c>
      <c r="K220" s="24">
        <f>'2018 Srk fi 7.9.'!K220</f>
        <v>247690.98398647885</v>
      </c>
      <c r="L220" s="24"/>
      <c r="M220" s="23">
        <v>6.7293505877960558E-4</v>
      </c>
      <c r="N220" s="28">
        <v>972</v>
      </c>
      <c r="O220" s="29" t="s">
        <v>716</v>
      </c>
      <c r="Q220" s="91" t="s">
        <v>1714</v>
      </c>
    </row>
    <row r="221" spans="1:17" ht="11.4">
      <c r="A221" s="25"/>
      <c r="B221" s="26"/>
      <c r="C221" s="27" t="s">
        <v>1715</v>
      </c>
      <c r="D221" s="24">
        <f>'2018 Srk fi 7.9.'!D221</f>
        <v>504497.98011031485</v>
      </c>
      <c r="E221" s="92">
        <f>'2018 Srk fi 7.9.'!E221</f>
        <v>1.3156962524352611E-2</v>
      </c>
      <c r="F221" s="24">
        <f>'2018 Srk fi 7.9.'!F221</f>
        <v>502051.99296468339</v>
      </c>
      <c r="G221" s="24">
        <f>'2018 Srk fi 7.9.'!G221</f>
        <v>500845.71593872982</v>
      </c>
      <c r="H221" s="24">
        <f>'2018 Srk fi 7.9.'!H221</f>
        <v>1206.2770259535755</v>
      </c>
      <c r="I221" s="24">
        <f>'2018 Srk fi 7.9.'!I221</f>
        <v>-49153.848090587009</v>
      </c>
      <c r="J221" s="24">
        <f>'2018 Srk fi 7.9.'!J221</f>
        <v>-47947.571064633434</v>
      </c>
      <c r="K221" s="24">
        <f>'2018 Srk fi 7.9.'!K221</f>
        <v>19702.501283192447</v>
      </c>
      <c r="L221" s="24"/>
      <c r="M221" s="23">
        <v>9.1361721028433915E-3</v>
      </c>
      <c r="N221" s="28">
        <v>2202</v>
      </c>
      <c r="O221" s="29" t="s">
        <v>1185</v>
      </c>
      <c r="Q221" s="91" t="s">
        <v>1715</v>
      </c>
    </row>
    <row r="222" spans="1:17" ht="11.4">
      <c r="A222" s="25"/>
      <c r="B222" s="26"/>
      <c r="C222" s="27" t="s">
        <v>1716</v>
      </c>
      <c r="D222" s="24">
        <f>'2018 Srk fi 7.9.'!D222</f>
        <v>139028.65613172762</v>
      </c>
      <c r="E222" s="92">
        <f>'2018 Srk fi 7.9.'!E222</f>
        <v>-2.1921204281538653E-4</v>
      </c>
      <c r="F222" s="24">
        <f>'2018 Srk fi 7.9.'!F222</f>
        <v>138354.59534421313</v>
      </c>
      <c r="G222" s="24">
        <f>'2018 Srk fi 7.9.'!G222</f>
        <v>140115.91972574935</v>
      </c>
      <c r="H222" s="24">
        <f>'2018 Srk fi 7.9.'!H222</f>
        <v>-1761.3243815362221</v>
      </c>
      <c r="I222" s="24">
        <f>'2018 Srk fi 7.9.'!I222</f>
        <v>-13545.730038885593</v>
      </c>
      <c r="J222" s="24">
        <f>'2018 Srk fi 7.9.'!J222</f>
        <v>-15307.054420421815</v>
      </c>
      <c r="K222" s="24">
        <f>'2018 Srk fi 7.9.'!K222</f>
        <v>5429.5802636056569</v>
      </c>
      <c r="L222" s="24"/>
      <c r="M222" s="23">
        <v>4.8504584316957737E-4</v>
      </c>
      <c r="N222" s="28">
        <v>978</v>
      </c>
      <c r="O222" s="29" t="s">
        <v>718</v>
      </c>
      <c r="Q222" s="91" t="s">
        <v>1716</v>
      </c>
    </row>
    <row r="223" spans="1:17" ht="11.4">
      <c r="A223" s="25"/>
      <c r="B223" s="26"/>
      <c r="C223" s="27" t="s">
        <v>1717</v>
      </c>
      <c r="D223" s="24">
        <f>'2018 Srk fi 7.9.'!D223</f>
        <v>250599.43472178109</v>
      </c>
      <c r="E223" s="92">
        <f>'2018 Srk fi 7.9.'!E223</f>
        <v>9.2381709121629463E-3</v>
      </c>
      <c r="F223" s="24">
        <f>'2018 Srk fi 7.9.'!F223</f>
        <v>249384.43878483411</v>
      </c>
      <c r="G223" s="24">
        <f>'2018 Srk fi 7.9.'!G223</f>
        <v>247669.33814460618</v>
      </c>
      <c r="H223" s="24">
        <f>'2018 Srk fi 7.9.'!H223</f>
        <v>1715.1006402279309</v>
      </c>
      <c r="I223" s="24">
        <f>'2018 Srk fi 7.9.'!I223</f>
        <v>-24416.205875012492</v>
      </c>
      <c r="J223" s="24">
        <f>'2018 Srk fi 7.9.'!J223</f>
        <v>-22701.105234784562</v>
      </c>
      <c r="K223" s="24">
        <f>'2018 Srk fi 7.9.'!K223</f>
        <v>9786.8294400178984</v>
      </c>
      <c r="L223" s="24"/>
      <c r="M223" s="23">
        <v>4.9901242187301645E-3</v>
      </c>
      <c r="N223" s="28">
        <v>1185</v>
      </c>
      <c r="O223" s="29" t="s">
        <v>29</v>
      </c>
      <c r="Q223" s="91" t="s">
        <v>1717</v>
      </c>
    </row>
    <row r="224" spans="1:17" ht="11.4">
      <c r="A224" s="25"/>
      <c r="B224" s="26"/>
      <c r="C224" s="27" t="s">
        <v>1718</v>
      </c>
      <c r="D224" s="24">
        <f>'2018 Srk fi 7.9.'!D224</f>
        <v>492167.51747664064</v>
      </c>
      <c r="E224" s="92">
        <f>'2018 Srk fi 7.9.'!E224</f>
        <v>8.0620422760631083E-3</v>
      </c>
      <c r="F224" s="24">
        <f>'2018 Srk fi 7.9.'!F224</f>
        <v>489781.31283617415</v>
      </c>
      <c r="G224" s="24">
        <f>'2018 Srk fi 7.9.'!G224</f>
        <v>487512.13438284333</v>
      </c>
      <c r="H224" s="24">
        <f>'2018 Srk fi 7.9.'!H224</f>
        <v>2269.1784533308237</v>
      </c>
      <c r="I224" s="24">
        <f>'2018 Srk fi 7.9.'!I224</f>
        <v>-47952.476209871551</v>
      </c>
      <c r="J224" s="24">
        <f>'2018 Srk fi 7.9.'!J224</f>
        <v>-45683.297756540727</v>
      </c>
      <c r="K224" s="24">
        <f>'2018 Srk fi 7.9.'!K224</f>
        <v>19220.951375283599</v>
      </c>
      <c r="L224" s="24"/>
      <c r="M224" s="23">
        <v>5.8998983875863966E-4</v>
      </c>
      <c r="N224" s="28">
        <v>649</v>
      </c>
      <c r="O224" s="29" t="s">
        <v>614</v>
      </c>
      <c r="Q224" s="91" t="s">
        <v>1718</v>
      </c>
    </row>
    <row r="225" spans="1:17" ht="11.4">
      <c r="A225" s="25"/>
      <c r="B225" s="26"/>
      <c r="C225" s="27" t="s">
        <v>1719</v>
      </c>
      <c r="D225" s="24">
        <f>'2018 Srk fi 7.9.'!D225</f>
        <v>4498005.5214394741</v>
      </c>
      <c r="E225" s="92">
        <f>'2018 Srk fi 7.9.'!E225</f>
        <v>7.1567169782036366E-3</v>
      </c>
      <c r="F225" s="24">
        <f>'2018 Srk fi 7.9.'!F225</f>
        <v>4476197.5774631379</v>
      </c>
      <c r="G225" s="24">
        <f>'2018 Srk fi 7.9.'!G225</f>
        <v>4471002.94287227</v>
      </c>
      <c r="H225" s="24">
        <f>'2018 Srk fi 7.9.'!H225</f>
        <v>5194.6345908679068</v>
      </c>
      <c r="I225" s="24">
        <f>'2018 Srk fi 7.9.'!I225</f>
        <v>-438246.11560013081</v>
      </c>
      <c r="J225" s="24">
        <f>'2018 Srk fi 7.9.'!J225</f>
        <v>-433051.4810092629</v>
      </c>
      <c r="K225" s="24">
        <f>'2018 Srk fi 7.9.'!K225</f>
        <v>175663.6558556481</v>
      </c>
      <c r="L225" s="24"/>
      <c r="M225" s="23">
        <v>7.4816993995776475E-4</v>
      </c>
      <c r="N225" s="28">
        <v>986</v>
      </c>
      <c r="O225" s="29" t="s">
        <v>722</v>
      </c>
      <c r="Q225" s="91" t="s">
        <v>1719</v>
      </c>
    </row>
    <row r="226" spans="1:17" ht="11.4">
      <c r="A226" s="25"/>
      <c r="B226" s="26"/>
      <c r="C226" s="27" t="s">
        <v>35</v>
      </c>
      <c r="D226" s="24">
        <f>'2018 Srk fi 7.9.'!D226</f>
        <v>214275.38612098404</v>
      </c>
      <c r="E226" s="92">
        <f>'2018 Srk fi 7.9.'!E226</f>
        <v>-3.2142486694843764E-2</v>
      </c>
      <c r="F226" s="24">
        <f>'2018 Srk fi 7.9.'!F226</f>
        <v>213236.50219926337</v>
      </c>
      <c r="G226" s="24">
        <f>'2018 Srk fi 7.9.'!G226</f>
        <v>225256.72819850614</v>
      </c>
      <c r="H226" s="24">
        <f>'2018 Srk fi 7.9.'!H226</f>
        <v>-12020.225999242772</v>
      </c>
      <c r="I226" s="24">
        <f>'2018 Srk fi 7.9.'!I226</f>
        <v>-20877.109907634655</v>
      </c>
      <c r="J226" s="24">
        <f>'2018 Srk fi 7.9.'!J226</f>
        <v>-32897.33590687743</v>
      </c>
      <c r="K226" s="24">
        <f>'2018 Srk fi 7.9.'!K226</f>
        <v>8368.2417699315738</v>
      </c>
      <c r="L226" s="24"/>
      <c r="M226" s="23">
        <v>1.4682627213043056E-2</v>
      </c>
      <c r="N226" s="28">
        <v>994</v>
      </c>
      <c r="O226" s="29" t="s">
        <v>1118</v>
      </c>
      <c r="Q226" s="91" t="s">
        <v>35</v>
      </c>
    </row>
    <row r="227" spans="1:17" ht="11.4">
      <c r="A227" s="25"/>
      <c r="B227" s="26"/>
      <c r="C227" s="27" t="s">
        <v>1720</v>
      </c>
      <c r="D227" s="24">
        <f>'2018 Srk fi 7.9.'!D227</f>
        <v>237688.4596793091</v>
      </c>
      <c r="E227" s="92">
        <f>'2018 Srk fi 7.9.'!E227</f>
        <v>1.2560448107795885E-2</v>
      </c>
      <c r="F227" s="24">
        <f>'2018 Srk fi 7.9.'!F227</f>
        <v>236536.06077988556</v>
      </c>
      <c r="G227" s="24">
        <f>'2018 Srk fi 7.9.'!G227</f>
        <v>232491.69637595321</v>
      </c>
      <c r="H227" s="24">
        <f>'2018 Srk fi 7.9.'!H227</f>
        <v>4044.3644039323553</v>
      </c>
      <c r="I227" s="24">
        <f>'2018 Srk fi 7.9.'!I227</f>
        <v>-23158.273968525453</v>
      </c>
      <c r="J227" s="24">
        <f>'2018 Srk fi 7.9.'!J227</f>
        <v>-19113.909564593097</v>
      </c>
      <c r="K227" s="24">
        <f>'2018 Srk fi 7.9.'!K227</f>
        <v>9282.608387862354</v>
      </c>
      <c r="L227" s="24"/>
      <c r="M227" s="23">
        <v>4.345956619393799E-3</v>
      </c>
      <c r="N227" s="28">
        <v>1013</v>
      </c>
      <c r="O227" s="29" t="s">
        <v>1128</v>
      </c>
      <c r="Q227" s="91" t="s">
        <v>1720</v>
      </c>
    </row>
    <row r="228" spans="1:17" ht="11.4">
      <c r="A228" s="25"/>
      <c r="B228" s="26"/>
      <c r="C228" s="27" t="s">
        <v>1721</v>
      </c>
      <c r="D228" s="24">
        <f>'2018 Srk fi 7.9.'!D228</f>
        <v>9186896.9770944621</v>
      </c>
      <c r="E228" s="92">
        <f>'2018 Srk fi 7.9.'!E228</f>
        <v>4.8850651315139215E-2</v>
      </c>
      <c r="F228" s="24">
        <f>'2018 Srk fi 7.9.'!F228</f>
        <v>9142355.6056715269</v>
      </c>
      <c r="G228" s="24">
        <f>'2018 Srk fi 7.9.'!G228</f>
        <v>9176699.5211771317</v>
      </c>
      <c r="H228" s="24">
        <f>'2018 Srk fi 7.9.'!H228</f>
        <v>-34343.915505604818</v>
      </c>
      <c r="I228" s="24">
        <f>'2018 Srk fi 7.9.'!I228</f>
        <v>-895090.47853319929</v>
      </c>
      <c r="J228" s="24">
        <f>'2018 Srk fi 7.9.'!J228</f>
        <v>-929434.39403880411</v>
      </c>
      <c r="K228" s="24">
        <f>'2018 Srk fi 7.9.'!K228</f>
        <v>358782.10937570344</v>
      </c>
      <c r="L228" s="24"/>
      <c r="M228" s="23">
        <v>9.6208085865385551E-4</v>
      </c>
      <c r="N228" s="28">
        <v>997</v>
      </c>
      <c r="O228" s="29" t="s">
        <v>1120</v>
      </c>
      <c r="Q228" s="91" t="s">
        <v>1721</v>
      </c>
    </row>
    <row r="229" spans="1:17" ht="11.4">
      <c r="A229" s="25"/>
      <c r="B229" s="26"/>
      <c r="C229" s="27" t="s">
        <v>1722</v>
      </c>
      <c r="D229" s="24">
        <f>'2018 Srk fi 7.9.'!D229</f>
        <v>1837200.2824542173</v>
      </c>
      <c r="E229" s="92">
        <f>'2018 Srk fi 7.9.'!E229</f>
        <v>1.9239804628769175E-2</v>
      </c>
      <c r="F229" s="24">
        <f>'2018 Srk fi 7.9.'!F229</f>
        <v>1828292.8765735219</v>
      </c>
      <c r="G229" s="24">
        <f>'2018 Srk fi 7.9.'!G229</f>
        <v>1793418.2985551052</v>
      </c>
      <c r="H229" s="24">
        <f>'2018 Srk fi 7.9.'!H229</f>
        <v>34874.578018416651</v>
      </c>
      <c r="I229" s="24">
        <f>'2018 Srk fi 7.9.'!I229</f>
        <v>-179000.64451396163</v>
      </c>
      <c r="J229" s="24">
        <f>'2018 Srk fi 7.9.'!J229</f>
        <v>-144126.06649554498</v>
      </c>
      <c r="K229" s="24">
        <f>'2018 Srk fi 7.9.'!K229</f>
        <v>71749.42685522887</v>
      </c>
      <c r="L229" s="24"/>
      <c r="M229" s="23">
        <v>2.4548004440948348E-4</v>
      </c>
      <c r="N229" s="28">
        <v>1001</v>
      </c>
      <c r="O229" s="29" t="s">
        <v>1122</v>
      </c>
      <c r="Q229" s="91" t="s">
        <v>1722</v>
      </c>
    </row>
    <row r="230" spans="1:17" ht="11.4">
      <c r="A230" s="25"/>
      <c r="B230" s="26"/>
      <c r="C230" s="27" t="s">
        <v>1723</v>
      </c>
      <c r="D230" s="24">
        <f>'2018 Srk fi 7.9.'!D230</f>
        <v>801776.67201056029</v>
      </c>
      <c r="E230" s="92">
        <f>'2018 Srk fi 7.9.'!E230</f>
        <v>2.1463787878737151E-3</v>
      </c>
      <c r="F230" s="24">
        <f>'2018 Srk fi 7.9.'!F230</f>
        <v>797889.37114767847</v>
      </c>
      <c r="G230" s="24">
        <f>'2018 Srk fi 7.9.'!G230</f>
        <v>793699.04751651874</v>
      </c>
      <c r="H230" s="24">
        <f>'2018 Srk fi 7.9.'!H230</f>
        <v>4190.3236311597284</v>
      </c>
      <c r="I230" s="24">
        <f>'2018 Srk fi 7.9.'!I230</f>
        <v>-78118.070423128171</v>
      </c>
      <c r="J230" s="24">
        <f>'2018 Srk fi 7.9.'!J230</f>
        <v>-73927.746791968442</v>
      </c>
      <c r="K230" s="24">
        <f>'2018 Srk fi 7.9.'!K230</f>
        <v>31312.327366836274</v>
      </c>
      <c r="L230" s="24"/>
      <c r="M230" s="23">
        <v>1.3069209173621531E-3</v>
      </c>
      <c r="N230" s="28">
        <v>1942</v>
      </c>
      <c r="O230" s="29" t="s">
        <v>793</v>
      </c>
      <c r="Q230" s="91" t="s">
        <v>1723</v>
      </c>
    </row>
    <row r="231" spans="1:17" ht="11.4">
      <c r="A231" s="25"/>
      <c r="B231" s="26"/>
      <c r="C231" s="27" t="s">
        <v>1724</v>
      </c>
      <c r="D231" s="24">
        <f>'2018 Srk fi 7.9.'!D231</f>
        <v>1243228.3100708509</v>
      </c>
      <c r="E231" s="92">
        <f>'2018 Srk fi 7.9.'!E231</f>
        <v>2.3142910211917833E-2</v>
      </c>
      <c r="F231" s="24">
        <f>'2018 Srk fi 7.9.'!F231</f>
        <v>1237200.6933401485</v>
      </c>
      <c r="G231" s="24">
        <f>'2018 Srk fi 7.9.'!G231</f>
        <v>1247025.8789749274</v>
      </c>
      <c r="H231" s="24">
        <f>'2018 Srk fi 7.9.'!H231</f>
        <v>-9825.1856347788125</v>
      </c>
      <c r="I231" s="24">
        <f>'2018 Srk fi 7.9.'!I231</f>
        <v>-121129.23719095458</v>
      </c>
      <c r="J231" s="24">
        <f>'2018 Srk fi 7.9.'!J231</f>
        <v>-130954.42282573339</v>
      </c>
      <c r="K231" s="24">
        <f>'2018 Srk fi 7.9.'!K231</f>
        <v>48552.637156477889</v>
      </c>
      <c r="L231" s="24"/>
      <c r="M231" s="23">
        <v>3.6128945724086606E-3</v>
      </c>
      <c r="N231" s="28">
        <v>1006</v>
      </c>
      <c r="O231" s="29" t="s">
        <v>1124</v>
      </c>
      <c r="Q231" s="91" t="s">
        <v>1724</v>
      </c>
    </row>
    <row r="232" spans="1:17" ht="11.4">
      <c r="A232" s="25"/>
      <c r="B232" s="26"/>
      <c r="C232" s="27" t="s">
        <v>1725</v>
      </c>
      <c r="D232" s="24">
        <f>'2018 Srk fi 7.9.'!D232</f>
        <v>1961855.4890905684</v>
      </c>
      <c r="E232" s="92">
        <f>'2018 Srk fi 7.9.'!E232</f>
        <v>1.1826173945135299E-3</v>
      </c>
      <c r="F232" s="24">
        <f>'2018 Srk fi 7.9.'!F232</f>
        <v>1952343.7100605457</v>
      </c>
      <c r="G232" s="24">
        <f>'2018 Srk fi 7.9.'!G232</f>
        <v>1949927.2166033001</v>
      </c>
      <c r="H232" s="24">
        <f>'2018 Srk fi 7.9.'!H232</f>
        <v>2416.4934572456405</v>
      </c>
      <c r="I232" s="24">
        <f>'2018 Srk fi 7.9.'!I232</f>
        <v>-191145.95199242592</v>
      </c>
      <c r="J232" s="24">
        <f>'2018 Srk fi 7.9.'!J232</f>
        <v>-188729.45853518028</v>
      </c>
      <c r="K232" s="24">
        <f>'2018 Srk fi 7.9.'!K232</f>
        <v>76617.671061424277</v>
      </c>
      <c r="L232" s="24"/>
      <c r="M232" s="23">
        <v>6.5232250649308347E-4</v>
      </c>
      <c r="N232" s="28">
        <v>1011</v>
      </c>
      <c r="O232" s="29" t="s">
        <v>1126</v>
      </c>
      <c r="Q232" s="91" t="s">
        <v>1725</v>
      </c>
    </row>
    <row r="233" spans="1:17" ht="11.4">
      <c r="A233" s="25"/>
      <c r="B233" s="26"/>
      <c r="C233" s="27" t="s">
        <v>1726</v>
      </c>
      <c r="D233" s="24">
        <f>'2018 Srk fi 7.9.'!D233</f>
        <v>508061.95847315097</v>
      </c>
      <c r="E233" s="92">
        <f>'2018 Srk fi 7.9.'!E233</f>
        <v>6.274176563143774E-3</v>
      </c>
      <c r="F233" s="24">
        <f>'2018 Srk fi 7.9.'!F233</f>
        <v>505598.69188219664</v>
      </c>
      <c r="G233" s="24">
        <f>'2018 Srk fi 7.9.'!G233</f>
        <v>509090.26033474255</v>
      </c>
      <c r="H233" s="24">
        <f>'2018 Srk fi 7.9.'!H233</f>
        <v>-3491.5684525459073</v>
      </c>
      <c r="I233" s="24">
        <f>'2018 Srk fi 7.9.'!I233</f>
        <v>-49501.090810977454</v>
      </c>
      <c r="J233" s="24">
        <f>'2018 Srk fi 7.9.'!J233</f>
        <v>-52992.659263523361</v>
      </c>
      <c r="K233" s="24">
        <f>'2018 Srk fi 7.9.'!K233</f>
        <v>19841.687743863102</v>
      </c>
      <c r="L233" s="24"/>
      <c r="M233" s="23">
        <v>1.4486960700542686E-3</v>
      </c>
      <c r="N233" s="28">
        <v>1017</v>
      </c>
      <c r="O233" s="29" t="s">
        <v>1130</v>
      </c>
      <c r="Q233" s="91" t="s">
        <v>1726</v>
      </c>
    </row>
    <row r="234" spans="1:17" ht="11.4">
      <c r="A234" s="25"/>
      <c r="B234" s="26"/>
      <c r="C234" s="27" t="s">
        <v>1727</v>
      </c>
      <c r="D234" s="24">
        <f>'2018 Srk fi 7.9.'!D234</f>
        <v>594148.2864883662</v>
      </c>
      <c r="E234" s="92">
        <f>'2018 Srk fi 7.9.'!E234</f>
        <v>1.9343268668852165E-3</v>
      </c>
      <c r="F234" s="24">
        <f>'2018 Srk fi 7.9.'!F234</f>
        <v>591267.64250435703</v>
      </c>
      <c r="G234" s="24">
        <f>'2018 Srk fi 7.9.'!G234</f>
        <v>585896.07053369761</v>
      </c>
      <c r="H234" s="24">
        <f>'2018 Srk fi 7.9.'!H234</f>
        <v>5371.5719706594246</v>
      </c>
      <c r="I234" s="24">
        <f>'2018 Srk fi 7.9.'!I234</f>
        <v>-57888.585819403583</v>
      </c>
      <c r="J234" s="24">
        <f>'2018 Srk fi 7.9.'!J234</f>
        <v>-52517.013848744158</v>
      </c>
      <c r="K234" s="24">
        <f>'2018 Srk fi 7.9.'!K234</f>
        <v>23203.6754129004</v>
      </c>
      <c r="L234" s="24"/>
      <c r="M234" s="23">
        <v>1.6229380604363935E-3</v>
      </c>
      <c r="N234" s="28">
        <v>1020</v>
      </c>
      <c r="O234" s="29" t="s">
        <v>1132</v>
      </c>
      <c r="Q234" s="91" t="s">
        <v>1727</v>
      </c>
    </row>
    <row r="235" spans="1:17" ht="11.4">
      <c r="A235" s="25"/>
      <c r="B235" s="26"/>
      <c r="C235" s="27" t="s">
        <v>1728</v>
      </c>
      <c r="D235" s="24">
        <f>'2018 Srk fi 7.9.'!D235</f>
        <v>8078871.0370290494</v>
      </c>
      <c r="E235" s="92">
        <f>'2018 Srk fi 7.9.'!E235</f>
        <v>3.5794856434483435E-3</v>
      </c>
      <c r="F235" s="24">
        <f>'2018 Srk fi 7.9.'!F235</f>
        <v>8039701.7727567395</v>
      </c>
      <c r="G235" s="24">
        <f>'2018 Srk fi 7.9.'!G235</f>
        <v>8031515.0458637159</v>
      </c>
      <c r="H235" s="24">
        <f>'2018 Srk fi 7.9.'!H235</f>
        <v>8186.7268930235878</v>
      </c>
      <c r="I235" s="24">
        <f>'2018 Srk fi 7.9.'!I235</f>
        <v>-787134.17169824243</v>
      </c>
      <c r="J235" s="24">
        <f>'2018 Srk fi 7.9.'!J235</f>
        <v>-778947.44480521884</v>
      </c>
      <c r="K235" s="24">
        <f>'2018 Srk fi 7.9.'!K235</f>
        <v>315509.62193942926</v>
      </c>
      <c r="L235" s="24"/>
      <c r="M235" s="23">
        <v>4.0786806699363197E-4</v>
      </c>
      <c r="N235" s="28">
        <v>1021</v>
      </c>
      <c r="O235" s="29" t="s">
        <v>1134</v>
      </c>
      <c r="Q235" s="91" t="s">
        <v>1728</v>
      </c>
    </row>
    <row r="236" spans="1:17" ht="11.4">
      <c r="A236" s="25"/>
      <c r="B236" s="26"/>
      <c r="C236" s="27" t="s">
        <v>1729</v>
      </c>
      <c r="D236" s="24">
        <f>'2018 Srk fi 7.9.'!D236</f>
        <v>444941.8000128289</v>
      </c>
      <c r="E236" s="92">
        <f>'2018 Srk fi 7.9.'!E236</f>
        <v>4.1814004711831165E-2</v>
      </c>
      <c r="F236" s="24">
        <f>'2018 Srk fi 7.9.'!F236</f>
        <v>442784.56258811703</v>
      </c>
      <c r="G236" s="24">
        <f>'2018 Srk fi 7.9.'!G236</f>
        <v>436782.00303645001</v>
      </c>
      <c r="H236" s="24">
        <f>'2018 Srk fi 7.9.'!H236</f>
        <v>6002.5595516670146</v>
      </c>
      <c r="I236" s="24">
        <f>'2018 Srk fi 7.9.'!I236</f>
        <v>-43351.217466124755</v>
      </c>
      <c r="J236" s="24">
        <f>'2018 Srk fi 7.9.'!J236</f>
        <v>-37348.657914457741</v>
      </c>
      <c r="K236" s="24">
        <f>'2018 Srk fi 7.9.'!K236</f>
        <v>17376.613448049524</v>
      </c>
      <c r="L236" s="24"/>
      <c r="M236" s="23">
        <v>1.796402983563836E-3</v>
      </c>
      <c r="N236" s="28">
        <v>1027</v>
      </c>
      <c r="O236" s="29" t="s">
        <v>1136</v>
      </c>
      <c r="Q236" s="91" t="s">
        <v>1729</v>
      </c>
    </row>
    <row r="237" spans="1:17" ht="11.4">
      <c r="A237" s="25"/>
      <c r="B237" s="26"/>
      <c r="C237" s="27" t="s">
        <v>1730</v>
      </c>
      <c r="D237" s="24">
        <f>'2018 Srk fi 7.9.'!D237</f>
        <v>4414786.9604623877</v>
      </c>
      <c r="E237" s="92">
        <f>'2018 Srk fi 7.9.'!E237</f>
        <v>3.7271494345145761E-3</v>
      </c>
      <c r="F237" s="24">
        <f>'2018 Srk fi 7.9.'!F237</f>
        <v>4393382.4899159819</v>
      </c>
      <c r="G237" s="24">
        <f>'2018 Srk fi 7.9.'!G237</f>
        <v>4395998.0684853941</v>
      </c>
      <c r="H237" s="24">
        <f>'2018 Srk fi 7.9.'!H237</f>
        <v>-2615.5785694122314</v>
      </c>
      <c r="I237" s="24">
        <f>'2018 Srk fi 7.9.'!I237</f>
        <v>-430138.03060107783</v>
      </c>
      <c r="J237" s="24">
        <f>'2018 Srk fi 7.9.'!J237</f>
        <v>-432753.60917049006</v>
      </c>
      <c r="K237" s="24">
        <f>'2018 Srk fi 7.9.'!K237</f>
        <v>172413.66503491587</v>
      </c>
      <c r="L237" s="24"/>
      <c r="M237" s="23">
        <v>2.1909050990386466E-3</v>
      </c>
      <c r="N237" s="28">
        <v>1031</v>
      </c>
      <c r="O237" s="29" t="s">
        <v>1140</v>
      </c>
      <c r="Q237" s="91" t="s">
        <v>1730</v>
      </c>
    </row>
    <row r="238" spans="1:17" ht="11.4">
      <c r="A238" s="25"/>
      <c r="B238" s="26"/>
      <c r="C238" s="27" t="s">
        <v>1731</v>
      </c>
      <c r="D238" s="24">
        <f>'2018 Srk fi 7.9.'!D238</f>
        <v>6104144.6885461574</v>
      </c>
      <c r="E238" s="92">
        <f>'2018 Srk fi 7.9.'!E238</f>
        <v>-3.8491842824832645E-3</v>
      </c>
      <c r="F238" s="24">
        <f>'2018 Srk fi 7.9.'!F238</f>
        <v>6074549.6058463342</v>
      </c>
      <c r="G238" s="24">
        <f>'2018 Srk fi 7.9.'!G238</f>
        <v>6075100.1121089756</v>
      </c>
      <c r="H238" s="24">
        <f>'2018 Srk fi 7.9.'!H238</f>
        <v>-550.5062626414001</v>
      </c>
      <c r="I238" s="24">
        <f>'2018 Srk fi 7.9.'!I238</f>
        <v>-594734.19631561928</v>
      </c>
      <c r="J238" s="24">
        <f>'2018 Srk fi 7.9.'!J238</f>
        <v>-595284.70257826068</v>
      </c>
      <c r="K238" s="24">
        <f>'2018 Srk fi 7.9.'!K238</f>
        <v>238389.29648950257</v>
      </c>
      <c r="L238" s="24"/>
      <c r="M238" s="23">
        <v>1.0354767585515694E-3</v>
      </c>
      <c r="N238" s="28">
        <v>196</v>
      </c>
      <c r="O238" s="29" t="s">
        <v>1165</v>
      </c>
      <c r="Q238" s="91" t="s">
        <v>1731</v>
      </c>
    </row>
    <row r="239" spans="1:17" ht="11.4">
      <c r="A239" s="25"/>
      <c r="B239" s="26"/>
      <c r="C239" s="27" t="s">
        <v>1732</v>
      </c>
      <c r="D239" s="24">
        <f>'2018 Srk fi 7.9.'!D239</f>
        <v>13272447.096902527</v>
      </c>
      <c r="E239" s="92">
        <f>'2018 Srk fi 7.9.'!E239</f>
        <v>2.543714572552469E-2</v>
      </c>
      <c r="F239" s="24">
        <f>'2018 Srk fi 7.9.'!F239</f>
        <v>13208097.513217378</v>
      </c>
      <c r="G239" s="24">
        <f>'2018 Srk fi 7.9.'!G239</f>
        <v>13192263.789533297</v>
      </c>
      <c r="H239" s="24">
        <f>'2018 Srk fi 7.9.'!H239</f>
        <v>15833.723684081808</v>
      </c>
      <c r="I239" s="24">
        <f>'2018 Srk fi 7.9.'!I239</f>
        <v>-1293150.5657343678</v>
      </c>
      <c r="J239" s="24">
        <f>'2018 Srk fi 7.9.'!J239</f>
        <v>-1277316.842050286</v>
      </c>
      <c r="K239" s="24">
        <f>'2018 Srk fi 7.9.'!K239</f>
        <v>518337.86510036286</v>
      </c>
      <c r="L239" s="24"/>
      <c r="M239" s="23">
        <v>4.1589442331980443E-4</v>
      </c>
      <c r="N239" s="28">
        <v>193</v>
      </c>
      <c r="O239" s="29" t="s">
        <v>1163</v>
      </c>
      <c r="Q239" s="91" t="s">
        <v>1732</v>
      </c>
    </row>
    <row r="240" spans="1:17" ht="11.4">
      <c r="A240" s="25"/>
      <c r="B240" s="26"/>
      <c r="C240" s="27" t="s">
        <v>1733</v>
      </c>
      <c r="D240" s="24">
        <f>'2018 Srk fi 7.9.'!D240</f>
        <v>855060.98704849381</v>
      </c>
      <c r="E240" s="92">
        <f>'2018 Srk fi 7.9.'!E240</f>
        <v>8.0256386311758909E-3</v>
      </c>
      <c r="F240" s="24">
        <f>'2018 Srk fi 7.9.'!F240</f>
        <v>850915.34471590363</v>
      </c>
      <c r="G240" s="24">
        <f>'2018 Srk fi 7.9.'!G240</f>
        <v>853663.97401992127</v>
      </c>
      <c r="H240" s="24">
        <f>'2018 Srk fi 7.9.'!H240</f>
        <v>-2748.6293040176388</v>
      </c>
      <c r="I240" s="24">
        <f>'2018 Srk fi 7.9.'!I240</f>
        <v>-83309.625652770235</v>
      </c>
      <c r="J240" s="24">
        <f>'2018 Srk fi 7.9.'!J240</f>
        <v>-86058.254956787874</v>
      </c>
      <c r="K240" s="24">
        <f>'2018 Srk fi 7.9.'!K240</f>
        <v>33393.275808253929</v>
      </c>
      <c r="L240" s="24"/>
      <c r="M240" s="23">
        <v>5.0122051633811585E-4</v>
      </c>
      <c r="N240" s="28">
        <v>1038</v>
      </c>
      <c r="O240" s="29" t="s">
        <v>1142</v>
      </c>
      <c r="Q240" s="91" t="s">
        <v>1733</v>
      </c>
    </row>
    <row r="241" spans="1:17" ht="11.4">
      <c r="A241" s="25"/>
      <c r="B241" s="26"/>
      <c r="C241" s="27" t="s">
        <v>1734</v>
      </c>
      <c r="D241" s="24">
        <f>'2018 Srk fi 7.9.'!D241</f>
        <v>232702.81520137071</v>
      </c>
      <c r="E241" s="92">
        <f>'2018 Srk fi 7.9.'!E241</f>
        <v>7.5593101321465461E-2</v>
      </c>
      <c r="F241" s="24">
        <f>'2018 Srk fi 7.9.'!F241</f>
        <v>231574.58849447616</v>
      </c>
      <c r="G241" s="24">
        <f>'2018 Srk fi 7.9.'!G241</f>
        <v>227010.1555940618</v>
      </c>
      <c r="H241" s="24">
        <f>'2018 Srk fi 7.9.'!H241</f>
        <v>4564.4329004143656</v>
      </c>
      <c r="I241" s="24">
        <f>'2018 Srk fi 7.9.'!I241</f>
        <v>-22672.516599886094</v>
      </c>
      <c r="J241" s="24">
        <f>'2018 Srk fi 7.9.'!J241</f>
        <v>-18108.083699471728</v>
      </c>
      <c r="K241" s="24">
        <f>'2018 Srk fi 7.9.'!K241</f>
        <v>9087.9006375902045</v>
      </c>
      <c r="L241" s="24"/>
      <c r="M241" s="23">
        <v>4.0532414893864471E-4</v>
      </c>
      <c r="N241" s="28">
        <v>1043</v>
      </c>
      <c r="O241" s="29" t="s">
        <v>749</v>
      </c>
      <c r="Q241" s="91" t="s">
        <v>1734</v>
      </c>
    </row>
    <row r="242" spans="1:17" ht="11.4">
      <c r="A242" s="25"/>
      <c r="B242" s="26"/>
      <c r="C242" s="27" t="s">
        <v>1735</v>
      </c>
      <c r="D242" s="24">
        <f>'2018 Srk fi 7.9.'!D242</f>
        <v>1137899.93221773</v>
      </c>
      <c r="E242" s="92">
        <f>'2018 Srk fi 7.9.'!E242</f>
        <v>-1.0219122283104065E-2</v>
      </c>
      <c r="F242" s="24">
        <f>'2018 Srk fi 7.9.'!F242</f>
        <v>1132382.9852388522</v>
      </c>
      <c r="G242" s="24">
        <f>'2018 Srk fi 7.9.'!G242</f>
        <v>1134772.6166389086</v>
      </c>
      <c r="H242" s="24">
        <f>'2018 Srk fi 7.9.'!H242</f>
        <v>-2389.6314000564162</v>
      </c>
      <c r="I242" s="24">
        <f>'2018 Srk fi 7.9.'!I242</f>
        <v>-110866.96600507555</v>
      </c>
      <c r="J242" s="24">
        <f>'2018 Srk fi 7.9.'!J242</f>
        <v>-113256.59740513196</v>
      </c>
      <c r="K242" s="24">
        <f>'2018 Srk fi 7.9.'!K242</f>
        <v>44439.176683645237</v>
      </c>
      <c r="L242" s="24"/>
      <c r="M242" s="23">
        <v>1.4233469420097962E-3</v>
      </c>
      <c r="N242" s="28">
        <v>1057</v>
      </c>
      <c r="O242" s="29" t="s">
        <v>210</v>
      </c>
      <c r="Q242" s="91" t="s">
        <v>1735</v>
      </c>
    </row>
    <row r="243" spans="1:17" ht="11.4">
      <c r="A243" s="25"/>
      <c r="B243" s="26"/>
      <c r="C243" s="27" t="s">
        <v>1736</v>
      </c>
      <c r="D243" s="24">
        <f>'2018 Srk fi 7.9.'!D243</f>
        <v>3208732.3958463557</v>
      </c>
      <c r="E243" s="92">
        <f>'2018 Srk fi 7.9.'!E243</f>
        <v>6.6183752923216765E-3</v>
      </c>
      <c r="F243" s="24">
        <f>'2018 Srk fi 7.9.'!F243</f>
        <v>3193175.310380334</v>
      </c>
      <c r="G243" s="24">
        <f>'2018 Srk fi 7.9.'!G243</f>
        <v>3205345.3544670492</v>
      </c>
      <c r="H243" s="24">
        <f>'2018 Srk fi 7.9.'!H243</f>
        <v>-12170.044086715207</v>
      </c>
      <c r="I243" s="24">
        <f>'2018 Srk fi 7.9.'!I243</f>
        <v>-312630.67636918841</v>
      </c>
      <c r="J243" s="24">
        <f>'2018 Srk fi 7.9.'!J243</f>
        <v>-324800.72045590362</v>
      </c>
      <c r="K243" s="24">
        <f>'2018 Srk fi 7.9.'!K243</f>
        <v>125312.79933521268</v>
      </c>
      <c r="L243" s="24"/>
      <c r="M243" s="23">
        <v>1.2770622561278223E-3</v>
      </c>
      <c r="N243" s="28">
        <v>1060</v>
      </c>
      <c r="O243" s="29" t="s">
        <v>212</v>
      </c>
      <c r="Q243" s="91" t="s">
        <v>1736</v>
      </c>
    </row>
    <row r="244" spans="1:17" ht="11.4">
      <c r="A244" s="25"/>
      <c r="B244" s="26"/>
      <c r="C244" s="27" t="s">
        <v>1737</v>
      </c>
      <c r="D244" s="24">
        <f>'2018 Srk fi 7.9.'!D244</f>
        <v>579874.16237902083</v>
      </c>
      <c r="E244" s="92">
        <f>'2018 Srk fi 7.9.'!E244</f>
        <v>8.8933594027158502E-3</v>
      </c>
      <c r="F244" s="24">
        <f>'2018 Srk fi 7.9.'!F244</f>
        <v>577062.72446810442</v>
      </c>
      <c r="G244" s="24">
        <f>'2018 Srk fi 7.9.'!G244</f>
        <v>570130.25488513941</v>
      </c>
      <c r="H244" s="24">
        <f>'2018 Srk fi 7.9.'!H244</f>
        <v>6932.4695829650154</v>
      </c>
      <c r="I244" s="24">
        <f>'2018 Srk fi 7.9.'!I244</f>
        <v>-56497.84065141793</v>
      </c>
      <c r="J244" s="24">
        <f>'2018 Srk fi 7.9.'!J244</f>
        <v>-49565.371068452914</v>
      </c>
      <c r="K244" s="24">
        <f>'2018 Srk fi 7.9.'!K244</f>
        <v>22646.218377057903</v>
      </c>
      <c r="L244" s="24"/>
      <c r="M244" s="23">
        <v>6.9115845763939034E-4</v>
      </c>
      <c r="N244" s="28">
        <v>1066</v>
      </c>
      <c r="O244" s="29" t="s">
        <v>214</v>
      </c>
      <c r="Q244" s="91" t="s">
        <v>1737</v>
      </c>
    </row>
    <row r="245" spans="1:17" ht="11.4">
      <c r="A245" s="25"/>
      <c r="B245" s="26"/>
      <c r="C245" s="27" t="s">
        <v>1738</v>
      </c>
      <c r="D245" s="24">
        <f>'2018 Srk fi 7.9.'!D245</f>
        <v>3977221.9325878839</v>
      </c>
      <c r="E245" s="92">
        <f>'2018 Srk fi 7.9.'!E245</f>
        <v>3.7779586388025033E-2</v>
      </c>
      <c r="F245" s="24">
        <f>'2018 Srk fi 7.9.'!F245</f>
        <v>3957938.9342291863</v>
      </c>
      <c r="G245" s="24">
        <f>'2018 Srk fi 7.9.'!G245</f>
        <v>3911312.4612114592</v>
      </c>
      <c r="H245" s="24">
        <f>'2018 Srk fi 7.9.'!H245</f>
        <v>46626.473017727025</v>
      </c>
      <c r="I245" s="24">
        <f>'2018 Srk fi 7.9.'!I245</f>
        <v>-387505.5409621821</v>
      </c>
      <c r="J245" s="24">
        <f>'2018 Srk fi 7.9.'!J245</f>
        <v>-340879.06794445508</v>
      </c>
      <c r="K245" s="24">
        <f>'2018 Srk fi 7.9.'!K245</f>
        <v>155325.14166502561</v>
      </c>
      <c r="L245" s="24"/>
      <c r="M245" s="23">
        <v>1.7001216896281831E-3</v>
      </c>
      <c r="N245" s="28">
        <v>1068</v>
      </c>
      <c r="O245" s="29" t="s">
        <v>1208</v>
      </c>
      <c r="Q245" s="91" t="s">
        <v>1738</v>
      </c>
    </row>
    <row r="246" spans="1:17" ht="11.4">
      <c r="A246" s="25"/>
      <c r="B246" s="26"/>
      <c r="C246" s="27" t="s">
        <v>1739</v>
      </c>
      <c r="D246" s="24">
        <f>'2018 Srk fi 7.9.'!D246</f>
        <v>1282394.5866171888</v>
      </c>
      <c r="E246" s="92">
        <f>'2018 Srk fi 7.9.'!E246</f>
        <v>4.2127760434362838E-3</v>
      </c>
      <c r="F246" s="24">
        <f>'2018 Srk fi 7.9.'!F246</f>
        <v>1276177.0777308159</v>
      </c>
      <c r="G246" s="24">
        <f>'2018 Srk fi 7.9.'!G246</f>
        <v>1284286.8821533173</v>
      </c>
      <c r="H246" s="24">
        <f>'2018 Srk fi 7.9.'!H246</f>
        <v>-8109.8044225014746</v>
      </c>
      <c r="I246" s="24">
        <f>'2018 Srk fi 7.9.'!I246</f>
        <v>-124945.25486304049</v>
      </c>
      <c r="J246" s="24">
        <f>'2018 Srk fi 7.9.'!J246</f>
        <v>-133055.05928554197</v>
      </c>
      <c r="K246" s="24">
        <f>'2018 Srk fi 7.9.'!K246</f>
        <v>50082.224279390364</v>
      </c>
      <c r="L246" s="24"/>
      <c r="M246" s="23">
        <v>4.5149569958833936E-3</v>
      </c>
      <c r="N246" s="28">
        <v>1176</v>
      </c>
      <c r="O246" s="29" t="s">
        <v>753</v>
      </c>
      <c r="Q246" s="91" t="s">
        <v>1739</v>
      </c>
    </row>
    <row r="247" spans="1:17" ht="11.4">
      <c r="A247" s="25"/>
      <c r="B247" s="26"/>
      <c r="C247" s="27" t="s">
        <v>1740</v>
      </c>
      <c r="D247" s="24">
        <f>'2018 Srk fi 7.9.'!D247</f>
        <v>1450108.4222659159</v>
      </c>
      <c r="E247" s="92">
        <f>'2018 Srk fi 7.9.'!E247</f>
        <v>1.3749437723238112E-2</v>
      </c>
      <c r="F247" s="24">
        <f>'2018 Srk fi 7.9.'!F247</f>
        <v>1443077.7765537987</v>
      </c>
      <c r="G247" s="24">
        <f>'2018 Srk fi 7.9.'!G247</f>
        <v>1418839.7541904834</v>
      </c>
      <c r="H247" s="24">
        <f>'2018 Srk fi 7.9.'!H247</f>
        <v>24238.022363315336</v>
      </c>
      <c r="I247" s="24">
        <f>'2018 Srk fi 7.9.'!I247</f>
        <v>-141285.81661982811</v>
      </c>
      <c r="J247" s="24">
        <f>'2018 Srk fi 7.9.'!J247</f>
        <v>-117047.79425651277</v>
      </c>
      <c r="K247" s="24">
        <f>'2018 Srk fi 7.9.'!K247</f>
        <v>56632.066285409157</v>
      </c>
      <c r="L247" s="24"/>
      <c r="M247" s="23">
        <v>1.0745436542765315E-3</v>
      </c>
      <c r="N247" s="28">
        <v>1077</v>
      </c>
      <c r="O247" s="29" t="s">
        <v>220</v>
      </c>
      <c r="Q247" s="91" t="s">
        <v>1740</v>
      </c>
    </row>
    <row r="248" spans="1:17" ht="11.4">
      <c r="A248" s="25"/>
      <c r="B248" s="26"/>
      <c r="C248" s="27" t="s">
        <v>1741</v>
      </c>
      <c r="D248" s="24">
        <f>'2018 Srk fi 7.9.'!D248</f>
        <v>362747.2723213202</v>
      </c>
      <c r="E248" s="92">
        <f>'2018 Srk fi 7.9.'!E248</f>
        <v>8.8527369637836362E-3</v>
      </c>
      <c r="F248" s="24">
        <f>'2018 Srk fi 7.9.'!F248</f>
        <v>360988.54344590066</v>
      </c>
      <c r="G248" s="24">
        <f>'2018 Srk fi 7.9.'!G248</f>
        <v>352955.14673897286</v>
      </c>
      <c r="H248" s="24">
        <f>'2018 Srk fi 7.9.'!H248</f>
        <v>8033.3967069278006</v>
      </c>
      <c r="I248" s="24">
        <f>'2018 Srk fi 7.9.'!I248</f>
        <v>-35342.905268041162</v>
      </c>
      <c r="J248" s="24">
        <f>'2018 Srk fi 7.9.'!J248</f>
        <v>-27309.508561113362</v>
      </c>
      <c r="K248" s="24">
        <f>'2018 Srk fi 7.9.'!K248</f>
        <v>14166.61489273472</v>
      </c>
      <c r="L248" s="24"/>
      <c r="M248" s="23">
        <v>7.5519820962281574E-4</v>
      </c>
      <c r="N248" s="28">
        <v>1078</v>
      </c>
      <c r="O248" s="29" t="s">
        <v>222</v>
      </c>
      <c r="Q248" s="91" t="s">
        <v>1741</v>
      </c>
    </row>
    <row r="249" spans="1:17" ht="11.4">
      <c r="A249" s="25"/>
      <c r="B249" s="26"/>
      <c r="C249" s="27" t="s">
        <v>1742</v>
      </c>
      <c r="D249" s="24">
        <f>'2018 Srk fi 7.9.'!D249</f>
        <v>1596803.2233126364</v>
      </c>
      <c r="E249" s="92">
        <f>'2018 Srk fi 7.9.'!E249</f>
        <v>7.3936675722354739E-3</v>
      </c>
      <c r="F249" s="24">
        <f>'2018 Srk fi 7.9.'!F249</f>
        <v>1589061.3485929961</v>
      </c>
      <c r="G249" s="24">
        <f>'2018 Srk fi 7.9.'!G249</f>
        <v>1586141.3140030664</v>
      </c>
      <c r="H249" s="24">
        <f>'2018 Srk fi 7.9.'!H249</f>
        <v>2920.034589929739</v>
      </c>
      <c r="I249" s="24">
        <f>'2018 Srk fi 7.9.'!I249</f>
        <v>-155578.46842539668</v>
      </c>
      <c r="J249" s="24">
        <f>'2018 Srk fi 7.9.'!J249</f>
        <v>-152658.43383546695</v>
      </c>
      <c r="K249" s="24">
        <f>'2018 Srk fi 7.9.'!K249</f>
        <v>62361.037698195942</v>
      </c>
      <c r="L249" s="24"/>
      <c r="M249" s="23">
        <v>1.4321927886124671E-3</v>
      </c>
      <c r="N249" s="28">
        <v>1084</v>
      </c>
      <c r="O249" s="29" t="s">
        <v>465</v>
      </c>
      <c r="Q249" s="91" t="s">
        <v>1742</v>
      </c>
    </row>
    <row r="250" spans="1:17" ht="11.4">
      <c r="A250" s="25"/>
      <c r="B250" s="26"/>
      <c r="C250" s="27" t="s">
        <v>1743</v>
      </c>
      <c r="D250" s="24">
        <f>'2018 Srk fi 7.9.'!D250</f>
        <v>1922034.1709595791</v>
      </c>
      <c r="E250" s="92">
        <f>'2018 Srk fi 7.9.'!E250</f>
        <v>-4.6602090299120436E-3</v>
      </c>
      <c r="F250" s="24">
        <f>'2018 Srk fi 7.9.'!F250</f>
        <v>1912715.4599617599</v>
      </c>
      <c r="G250" s="24">
        <f>'2018 Srk fi 7.9.'!G250</f>
        <v>1941332.4877585578</v>
      </c>
      <c r="H250" s="24">
        <f>'2018 Srk fi 7.9.'!H250</f>
        <v>-28617.02779679792</v>
      </c>
      <c r="I250" s="24">
        <f>'2018 Srk fi 7.9.'!I250</f>
        <v>-187266.11282686656</v>
      </c>
      <c r="J250" s="24">
        <f>'2018 Srk fi 7.9.'!J250</f>
        <v>-215883.14062366448</v>
      </c>
      <c r="K250" s="24">
        <f>'2018 Srk fi 7.9.'!K250</f>
        <v>75062.502155886395</v>
      </c>
      <c r="L250" s="24"/>
      <c r="M250" s="23">
        <v>3.4303187518052412E-2</v>
      </c>
      <c r="N250" s="28">
        <v>1090</v>
      </c>
      <c r="O250" s="29" t="s">
        <v>1147</v>
      </c>
      <c r="Q250" s="91" t="s">
        <v>1743</v>
      </c>
    </row>
    <row r="251" spans="1:17" ht="11.4">
      <c r="A251" s="25"/>
      <c r="B251" s="26"/>
      <c r="C251" s="27" t="s">
        <v>1744</v>
      </c>
      <c r="D251" s="24">
        <f>'2018 Srk fi 7.9.'!D251</f>
        <v>430926.45999496471</v>
      </c>
      <c r="E251" s="92">
        <f>'2018 Srk fi 7.9.'!E251</f>
        <v>-2.3987125727689018E-2</v>
      </c>
      <c r="F251" s="24">
        <f>'2018 Srk fi 7.9.'!F251</f>
        <v>428837.17396525713</v>
      </c>
      <c r="G251" s="24">
        <f>'2018 Srk fi 7.9.'!G251</f>
        <v>432470.72607402323</v>
      </c>
      <c r="H251" s="24">
        <f>'2018 Srk fi 7.9.'!H251</f>
        <v>-3633.5521087661036</v>
      </c>
      <c r="I251" s="24">
        <f>'2018 Srk fi 7.9.'!I251</f>
        <v>-41985.685945016608</v>
      </c>
      <c r="J251" s="24">
        <f>'2018 Srk fi 7.9.'!J251</f>
        <v>-45619.238053782712</v>
      </c>
      <c r="K251" s="24">
        <f>'2018 Srk fi 7.9.'!K251</f>
        <v>16829.262882590436</v>
      </c>
      <c r="L251" s="24"/>
      <c r="M251" s="23">
        <v>1.2094404618507205E-2</v>
      </c>
      <c r="N251" s="28">
        <v>162</v>
      </c>
      <c r="O251" s="29" t="s">
        <v>15</v>
      </c>
      <c r="Q251" s="91" t="s">
        <v>1744</v>
      </c>
    </row>
    <row r="252" spans="1:17" ht="11.4">
      <c r="A252" s="25"/>
      <c r="B252" s="26"/>
      <c r="C252" s="27" t="s">
        <v>1745</v>
      </c>
      <c r="D252" s="24">
        <f>'2018 Srk fi 7.9.'!D252</f>
        <v>360090.29314760433</v>
      </c>
      <c r="E252" s="92">
        <f>'2018 Srk fi 7.9.'!E252</f>
        <v>7.0649588858264778E-3</v>
      </c>
      <c r="F252" s="24">
        <f>'2018 Srk fi 7.9.'!F252</f>
        <v>358344.44626014383</v>
      </c>
      <c r="G252" s="24">
        <f>'2018 Srk fi 7.9.'!G252</f>
        <v>362537.44225338282</v>
      </c>
      <c r="H252" s="24">
        <f>'2018 Srk fi 7.9.'!H252</f>
        <v>-4192.9959932389902</v>
      </c>
      <c r="I252" s="24">
        <f>'2018 Srk fi 7.9.'!I252</f>
        <v>-35084.032575119527</v>
      </c>
      <c r="J252" s="24">
        <f>'2018 Srk fi 7.9.'!J252</f>
        <v>-39277.028568358517</v>
      </c>
      <c r="K252" s="24">
        <f>'2018 Srk fi 7.9.'!K252</f>
        <v>14062.85008565243</v>
      </c>
      <c r="L252" s="24"/>
      <c r="M252" s="23">
        <v>1.8211239899951933E-3</v>
      </c>
      <c r="N252" s="28">
        <v>158</v>
      </c>
      <c r="O252" s="29" t="s">
        <v>447</v>
      </c>
      <c r="Q252" s="91" t="s">
        <v>1745</v>
      </c>
    </row>
    <row r="253" spans="1:17" ht="11.4">
      <c r="A253" s="25"/>
      <c r="B253" s="26"/>
      <c r="C253" s="27" t="s">
        <v>1746</v>
      </c>
      <c r="D253" s="24">
        <f>'2018 Srk fi 7.9.'!D253</f>
        <v>1259540.1003976099</v>
      </c>
      <c r="E253" s="92">
        <f>'2018 Srk fi 7.9.'!E253</f>
        <v>4.4143021356097822E-3</v>
      </c>
      <c r="F253" s="24">
        <f>'2018 Srk fi 7.9.'!F253</f>
        <v>1253433.3982571843</v>
      </c>
      <c r="G253" s="24">
        <f>'2018 Srk fi 7.9.'!G253</f>
        <v>1246907.2421381837</v>
      </c>
      <c r="H253" s="24">
        <f>'2018 Srk fi 7.9.'!H253</f>
        <v>6526.1561190006323</v>
      </c>
      <c r="I253" s="24">
        <f>'2018 Srk fi 7.9.'!I253</f>
        <v>-122718.51464184088</v>
      </c>
      <c r="J253" s="24">
        <f>'2018 Srk fi 7.9.'!J253</f>
        <v>-116192.35852284025</v>
      </c>
      <c r="K253" s="24">
        <f>'2018 Srk fi 7.9.'!K253</f>
        <v>49189.672551097028</v>
      </c>
      <c r="L253" s="24"/>
      <c r="M253" s="23">
        <v>2.7815556026322165E-4</v>
      </c>
      <c r="N253" s="28">
        <v>1104</v>
      </c>
      <c r="O253" s="29" t="s">
        <v>473</v>
      </c>
      <c r="Q253" s="91" t="s">
        <v>1746</v>
      </c>
    </row>
    <row r="254" spans="1:17" ht="11.4">
      <c r="A254" s="25"/>
      <c r="B254" s="26"/>
      <c r="C254" s="27" t="s">
        <v>1747</v>
      </c>
      <c r="D254" s="24">
        <f>'2018 Srk fi 7.9.'!D254</f>
        <v>1160131.0798614593</v>
      </c>
      <c r="E254" s="92">
        <f>'2018 Srk fi 7.9.'!E254</f>
        <v>2.9951417069358E-2</v>
      </c>
      <c r="F254" s="24">
        <f>'2018 Srk fi 7.9.'!F254</f>
        <v>1154506.34830561</v>
      </c>
      <c r="G254" s="24">
        <f>'2018 Srk fi 7.9.'!G254</f>
        <v>1128938.9230746462</v>
      </c>
      <c r="H254" s="24">
        <f>'2018 Srk fi 7.9.'!H254</f>
        <v>25567.425230963854</v>
      </c>
      <c r="I254" s="24">
        <f>'2018 Srk fi 7.9.'!I254</f>
        <v>-113032.97359527511</v>
      </c>
      <c r="J254" s="24">
        <f>'2018 Srk fi 7.9.'!J254</f>
        <v>-87465.548364311253</v>
      </c>
      <c r="K254" s="24">
        <f>'2018 Srk fi 7.9.'!K254</f>
        <v>45307.38474838643</v>
      </c>
      <c r="L254" s="24"/>
      <c r="M254" s="23">
        <v>6.395904275157357E-4</v>
      </c>
      <c r="N254" s="28">
        <v>1103</v>
      </c>
      <c r="O254" s="29" t="s">
        <v>471</v>
      </c>
      <c r="Q254" s="91" t="s">
        <v>1747</v>
      </c>
    </row>
    <row r="255" spans="1:17" ht="11.4">
      <c r="A255" s="25"/>
      <c r="B255" s="26"/>
      <c r="C255" s="27" t="s">
        <v>1748</v>
      </c>
      <c r="D255" s="24">
        <f>'2018 Srk fi 7.9.'!D255</f>
        <v>1457464.3635799014</v>
      </c>
      <c r="E255" s="92">
        <f>'2018 Srk fi 7.9.'!E255</f>
        <v>-2.6654305950345125E-2</v>
      </c>
      <c r="F255" s="24">
        <f>'2018 Srk fi 7.9.'!F255</f>
        <v>1450398.0536260877</v>
      </c>
      <c r="G255" s="24">
        <f>'2018 Srk fi 7.9.'!G255</f>
        <v>1490460.6156994065</v>
      </c>
      <c r="H255" s="24">
        <f>'2018 Srk fi 7.9.'!H255</f>
        <v>-40062.562073318753</v>
      </c>
      <c r="I255" s="24">
        <f>'2018 Srk fi 7.9.'!I255</f>
        <v>-142002.5148746593</v>
      </c>
      <c r="J255" s="24">
        <f>'2018 Srk fi 7.9.'!J255</f>
        <v>-182065.07694797806</v>
      </c>
      <c r="K255" s="24">
        <f>'2018 Srk fi 7.9.'!K255</f>
        <v>56919.342843278027</v>
      </c>
      <c r="L255" s="24"/>
      <c r="M255" s="23">
        <v>7.9172185653297422E-4</v>
      </c>
      <c r="N255" s="28">
        <v>1111</v>
      </c>
      <c r="O255" s="29" t="s">
        <v>477</v>
      </c>
      <c r="Q255" s="91" t="s">
        <v>1748</v>
      </c>
    </row>
    <row r="256" spans="1:17" ht="11.4">
      <c r="A256" s="25"/>
      <c r="B256" s="26"/>
      <c r="C256" s="27" t="s">
        <v>1749</v>
      </c>
      <c r="D256" s="24">
        <f>'2018 Srk fi 7.9.'!D256</f>
        <v>4020694.618154421</v>
      </c>
      <c r="E256" s="92">
        <f>'2018 Srk fi 7.9.'!E256</f>
        <v>1.0240065554387057E-2</v>
      </c>
      <c r="F256" s="24">
        <f>'2018 Srk fi 7.9.'!F256</f>
        <v>4001200.8486246304</v>
      </c>
      <c r="G256" s="24">
        <f>'2018 Srk fi 7.9.'!G256</f>
        <v>3984988.4419813235</v>
      </c>
      <c r="H256" s="24">
        <f>'2018 Srk fi 7.9.'!H256</f>
        <v>16212.406643306836</v>
      </c>
      <c r="I256" s="24">
        <f>'2018 Srk fi 7.9.'!I256</f>
        <v>-391741.13727113104</v>
      </c>
      <c r="J256" s="24">
        <f>'2018 Srk fi 7.9.'!J256</f>
        <v>-375528.7306278242</v>
      </c>
      <c r="K256" s="24">
        <f>'2018 Srk fi 7.9.'!K256</f>
        <v>157022.90989587409</v>
      </c>
      <c r="L256" s="24"/>
      <c r="M256" s="23">
        <v>8.5473912294620712E-4</v>
      </c>
      <c r="N256" s="28">
        <v>1114</v>
      </c>
      <c r="O256" s="29" t="s">
        <v>479</v>
      </c>
      <c r="Q256" s="91" t="s">
        <v>1749</v>
      </c>
    </row>
    <row r="257" spans="1:17" ht="11.4">
      <c r="A257" s="25"/>
      <c r="B257" s="26"/>
      <c r="C257" s="27" t="s">
        <v>1799</v>
      </c>
      <c r="D257" s="24">
        <f>'2018 Srk fi 7.9.'!D257</f>
        <v>999094.4821334068</v>
      </c>
      <c r="E257" s="92">
        <f>'2018 Srk fi 7.9.'!E257</f>
        <v>-2.3100035134882235E-2</v>
      </c>
      <c r="F257" s="24">
        <f>'2018 Srk fi 7.9.'!F257</f>
        <v>994250.5137590731</v>
      </c>
      <c r="G257" s="24">
        <f>'2018 Srk fi 7.9.'!G257</f>
        <v>1012792.2073264226</v>
      </c>
      <c r="H257" s="24">
        <f>'2018 Srk fi 7.9.'!H257</f>
        <v>-18541.693567349459</v>
      </c>
      <c r="I257" s="24">
        <f>'2018 Srk fi 7.9.'!I257</f>
        <v>-97342.983201222742</v>
      </c>
      <c r="J257" s="24">
        <f>'2018 Srk fi 7.9.'!J257</f>
        <v>-115884.6767685722</v>
      </c>
      <c r="K257" s="24">
        <f>'2018 Srk fi 7.9.'!K257</f>
        <v>39018.313436972814</v>
      </c>
      <c r="L257" s="24"/>
      <c r="M257" s="23">
        <v>4.7845374795850584E-4</v>
      </c>
      <c r="N257" s="28">
        <v>1119</v>
      </c>
      <c r="O257" s="29" t="s">
        <v>481</v>
      </c>
      <c r="Q257" s="91" t="s">
        <v>1750</v>
      </c>
    </row>
    <row r="258" spans="1:17" ht="11.4">
      <c r="A258" s="25"/>
      <c r="B258" s="26"/>
      <c r="C258" s="27" t="s">
        <v>1751</v>
      </c>
      <c r="D258" s="24">
        <f>'2018 Srk fi 7.9.'!D258</f>
        <v>337363.13094975922</v>
      </c>
      <c r="E258" s="92">
        <f>'2018 Srk fi 7.9.'!E258</f>
        <v>-1.2049182815193626E-3</v>
      </c>
      <c r="F258" s="24">
        <f>'2018 Srk fi 7.9.'!F258</f>
        <v>335727.47349572409</v>
      </c>
      <c r="G258" s="24">
        <f>'2018 Srk fi 7.9.'!G258</f>
        <v>341862.33409428608</v>
      </c>
      <c r="H258" s="24">
        <f>'2018 Srk fi 7.9.'!H258</f>
        <v>-6134.8605985619943</v>
      </c>
      <c r="I258" s="24">
        <f>'2018 Srk fi 7.9.'!I258</f>
        <v>-32869.697687279666</v>
      </c>
      <c r="J258" s="24">
        <f>'2018 Srk fi 7.9.'!J258</f>
        <v>-39004.55828584166</v>
      </c>
      <c r="K258" s="24">
        <f>'2018 Srk fi 7.9.'!K258</f>
        <v>13175.270828608716</v>
      </c>
      <c r="L258" s="24"/>
      <c r="M258" s="23">
        <v>4.3183173741267265E-3</v>
      </c>
      <c r="N258" s="28">
        <v>1121</v>
      </c>
      <c r="O258" s="29" t="s">
        <v>245</v>
      </c>
      <c r="Q258" s="91" t="s">
        <v>1751</v>
      </c>
    </row>
    <row r="259" spans="1:17" ht="11.4">
      <c r="A259" s="25"/>
      <c r="B259" s="26"/>
      <c r="C259" s="27" t="s">
        <v>1800</v>
      </c>
      <c r="D259" s="24">
        <f>'2018 Srk fi 7.9.'!D259</f>
        <v>2173748.1802704167</v>
      </c>
      <c r="E259" s="92">
        <f>'2018 Srk fi 7.9.'!E259</f>
        <v>-2.7010044908540864E-3</v>
      </c>
      <c r="F259" s="24">
        <f>'2018 Srk fi 7.9.'!F259</f>
        <v>2163209.0694783009</v>
      </c>
      <c r="G259" s="24">
        <f>'2018 Srk fi 7.9.'!G259</f>
        <v>2164303.8016600912</v>
      </c>
      <c r="H259" s="24">
        <f>'2018 Srk fi 7.9.'!H259</f>
        <v>-1094.7321817902848</v>
      </c>
      <c r="I259" s="24">
        <f>'2018 Srk fi 7.9.'!I259</f>
        <v>-211790.91305150188</v>
      </c>
      <c r="J259" s="24">
        <f>'2018 Srk fi 7.9.'!J259</f>
        <v>-212885.64523329216</v>
      </c>
      <c r="K259" s="24">
        <f>'2018 Srk fi 7.9.'!K259</f>
        <v>84892.859832164613</v>
      </c>
      <c r="L259" s="24"/>
      <c r="M259" s="23">
        <v>7.3865002443329712E-3</v>
      </c>
      <c r="N259" s="28">
        <v>258</v>
      </c>
      <c r="O259" s="29" t="s">
        <v>487</v>
      </c>
      <c r="Q259" s="91" t="s">
        <v>1752</v>
      </c>
    </row>
    <row r="260" spans="1:17" ht="11.4">
      <c r="A260" s="25"/>
      <c r="B260" s="26"/>
      <c r="C260" s="27" t="s">
        <v>1753</v>
      </c>
      <c r="D260" s="24">
        <f>'2018 Srk fi 7.9.'!D260</f>
        <v>665717.62807981635</v>
      </c>
      <c r="E260" s="92">
        <f>'2018 Srk fi 7.9.'!E260</f>
        <v>7.8172611175686413E-4</v>
      </c>
      <c r="F260" s="24">
        <f>'2018 Srk fi 7.9.'!F260</f>
        <v>662489.99025944795</v>
      </c>
      <c r="G260" s="24">
        <f>'2018 Srk fi 7.9.'!G260</f>
        <v>659980.0331855769</v>
      </c>
      <c r="H260" s="24">
        <f>'2018 Srk fi 7.9.'!H260</f>
        <v>2509.9570738710463</v>
      </c>
      <c r="I260" s="24">
        <f>'2018 Srk fi 7.9.'!I260</f>
        <v>-64861.673290953491</v>
      </c>
      <c r="J260" s="24">
        <f>'2018 Srk fi 7.9.'!J260</f>
        <v>-62351.716217082445</v>
      </c>
      <c r="K260" s="24">
        <f>'2018 Srk fi 7.9.'!K260</f>
        <v>25998.72137965422</v>
      </c>
      <c r="L260" s="24"/>
      <c r="M260" s="23">
        <v>8.2332521671752805E-3</v>
      </c>
      <c r="N260" s="28">
        <v>1137</v>
      </c>
      <c r="O260" s="29" t="s">
        <v>252</v>
      </c>
      <c r="Q260" s="91" t="s">
        <v>1753</v>
      </c>
    </row>
    <row r="261" spans="1:17" ht="11.4">
      <c r="A261" s="25"/>
      <c r="B261" s="26"/>
      <c r="C261" s="27" t="s">
        <v>1754</v>
      </c>
      <c r="D261" s="24">
        <f>'2018 Srk fi 7.9.'!D261</f>
        <v>317969.30220429244</v>
      </c>
      <c r="E261" s="92">
        <f>'2018 Srk fi 7.9.'!E261</f>
        <v>1.2727085693057028E-2</v>
      </c>
      <c r="F261" s="24">
        <f>'2018 Srk fi 7.9.'!F261</f>
        <v>316427.67298760649</v>
      </c>
      <c r="G261" s="24">
        <f>'2018 Srk fi 7.9.'!G261</f>
        <v>320195.45418910636</v>
      </c>
      <c r="H261" s="24">
        <f>'2018 Srk fi 7.9.'!H261</f>
        <v>-3767.7812014998635</v>
      </c>
      <c r="I261" s="24">
        <f>'2018 Srk fi 7.9.'!I261</f>
        <v>-30980.133507377326</v>
      </c>
      <c r="J261" s="24">
        <f>'2018 Srk fi 7.9.'!J261</f>
        <v>-34747.914708877186</v>
      </c>
      <c r="K261" s="24">
        <f>'2018 Srk fi 7.9.'!K261</f>
        <v>12417.870500345716</v>
      </c>
      <c r="L261" s="24"/>
      <c r="M261" s="23">
        <v>1.3759295735347673E-3</v>
      </c>
      <c r="N261" s="28">
        <v>1139</v>
      </c>
      <c r="O261" s="29" t="s">
        <v>254</v>
      </c>
      <c r="Q261" s="91" t="s">
        <v>1754</v>
      </c>
    </row>
    <row r="262" spans="1:17" ht="11.4">
      <c r="A262" s="25"/>
      <c r="B262" s="26"/>
      <c r="C262" s="27" t="s">
        <v>1755</v>
      </c>
      <c r="D262" s="24">
        <f>'2018 Srk fi 7.9.'!D262</f>
        <v>1258400.1674170922</v>
      </c>
      <c r="E262" s="92">
        <f>'2018 Srk fi 7.9.'!E262</f>
        <v>-3.2482178554733565E-3</v>
      </c>
      <c r="F262" s="24">
        <f>'2018 Srk fi 7.9.'!F262</f>
        <v>1252298.992080593</v>
      </c>
      <c r="G262" s="24">
        <f>'2018 Srk fi 7.9.'!G262</f>
        <v>1246901.6055463925</v>
      </c>
      <c r="H262" s="24">
        <f>'2018 Srk fi 7.9.'!H262</f>
        <v>5397.3865342005156</v>
      </c>
      <c r="I262" s="24">
        <f>'2018 Srk fi 7.9.'!I262</f>
        <v>-122607.4495934822</v>
      </c>
      <c r="J262" s="24">
        <f>'2018 Srk fi 7.9.'!J262</f>
        <v>-117210.06305928169</v>
      </c>
      <c r="K262" s="24">
        <f>'2018 Srk fi 7.9.'!K262</f>
        <v>49145.15397640127</v>
      </c>
      <c r="L262" s="24"/>
      <c r="M262" s="23">
        <v>7.4396178036860872E-4</v>
      </c>
      <c r="N262" s="28">
        <v>1142</v>
      </c>
      <c r="O262" s="29" t="s">
        <v>255</v>
      </c>
      <c r="Q262" s="91" t="s">
        <v>1755</v>
      </c>
    </row>
    <row r="263" spans="1:17" ht="11.4">
      <c r="A263" s="25"/>
      <c r="B263" s="26"/>
      <c r="C263" s="27" t="s">
        <v>1756</v>
      </c>
      <c r="D263" s="24">
        <f>'2018 Srk fi 7.9.'!D263</f>
        <v>31108931.842246383</v>
      </c>
      <c r="E263" s="92">
        <f>'2018 Srk fi 7.9.'!E263</f>
        <v>2.8745541570976973E-2</v>
      </c>
      <c r="F263" s="24">
        <f>'2018 Srk fi 7.9.'!F263</f>
        <v>30958104.58346564</v>
      </c>
      <c r="G263" s="24">
        <f>'2018 Srk fi 7.9.'!G263</f>
        <v>30914192.053692881</v>
      </c>
      <c r="H263" s="24">
        <f>'2018 Srk fi 7.9.'!H263</f>
        <v>43912.529772758484</v>
      </c>
      <c r="I263" s="24">
        <f>'2018 Srk fi 7.9.'!I263</f>
        <v>-3030980.837029004</v>
      </c>
      <c r="J263" s="24">
        <f>'2018 Srk fi 7.9.'!J263</f>
        <v>-2987068.3072562455</v>
      </c>
      <c r="K263" s="24">
        <f>'2018 Srk fi 7.9.'!K263</f>
        <v>1214918.1834317397</v>
      </c>
      <c r="L263" s="24"/>
      <c r="M263" s="23">
        <v>3.5687802218458271E-4</v>
      </c>
      <c r="N263" s="28">
        <v>1082</v>
      </c>
      <c r="O263" s="29" t="s">
        <v>1173</v>
      </c>
      <c r="Q263" s="91" t="s">
        <v>1756</v>
      </c>
    </row>
    <row r="264" spans="1:17" ht="11.4">
      <c r="A264" s="25"/>
      <c r="B264" s="26"/>
      <c r="C264" s="27" t="s">
        <v>1757</v>
      </c>
      <c r="D264" s="24">
        <f>'2018 Srk fi 7.9.'!D264</f>
        <v>826111.10045863478</v>
      </c>
      <c r="E264" s="92">
        <f>'2018 Srk fi 7.9.'!E264</f>
        <v>2.5688605586615676E-3</v>
      </c>
      <c r="F264" s="24">
        <f>'2018 Srk fi 7.9.'!F264</f>
        <v>822105.8175591008</v>
      </c>
      <c r="G264" s="24">
        <f>'2018 Srk fi 7.9.'!G264</f>
        <v>849086.07731880911</v>
      </c>
      <c r="H264" s="24">
        <f>'2018 Srk fi 7.9.'!H264</f>
        <v>-26980.259759708308</v>
      </c>
      <c r="I264" s="24">
        <f>'2018 Srk fi 7.9.'!I264</f>
        <v>-80489.003204754699</v>
      </c>
      <c r="J264" s="24">
        <f>'2018 Srk fi 7.9.'!J264</f>
        <v>-107469.26296446301</v>
      </c>
      <c r="K264" s="24">
        <f>'2018 Srk fi 7.9.'!K264</f>
        <v>32262.676281254335</v>
      </c>
      <c r="L264" s="24"/>
      <c r="M264" s="23">
        <v>3.3304801593138235E-2</v>
      </c>
      <c r="N264" s="28">
        <v>754</v>
      </c>
      <c r="O264" s="29" t="s">
        <v>627</v>
      </c>
      <c r="Q264" s="91" t="s">
        <v>1757</v>
      </c>
    </row>
    <row r="265" spans="1:17" ht="11.4">
      <c r="A265" s="25"/>
      <c r="B265" s="26"/>
      <c r="C265" s="27" t="s">
        <v>1758</v>
      </c>
      <c r="D265" s="24">
        <f>'2018 Srk fi 7.9.'!D265</f>
        <v>560472.98512106412</v>
      </c>
      <c r="E265" s="92">
        <f>'2018 Srk fi 7.9.'!E265</f>
        <v>-5.4698725670156989E-3</v>
      </c>
      <c r="F265" s="24">
        <f>'2018 Srk fi 7.9.'!F265</f>
        <v>557755.61107572098</v>
      </c>
      <c r="G265" s="24">
        <f>'2018 Srk fi 7.9.'!G265</f>
        <v>560418.04935040371</v>
      </c>
      <c r="H265" s="24">
        <f>'2018 Srk fi 7.9.'!H265</f>
        <v>-2662.4382746827323</v>
      </c>
      <c r="I265" s="24">
        <f>'2018 Srk fi 7.9.'!I265</f>
        <v>-54607.560497060062</v>
      </c>
      <c r="J265" s="24">
        <f>'2018 Srk fi 7.9.'!J265</f>
        <v>-57269.998771742794</v>
      </c>
      <c r="K265" s="24">
        <f>'2018 Srk fi 7.9.'!K265</f>
        <v>21888.531062359929</v>
      </c>
      <c r="L265" s="24"/>
      <c r="M265" s="23">
        <v>3.0288119806351163E-3</v>
      </c>
      <c r="N265" s="28">
        <v>1149</v>
      </c>
      <c r="O265" s="29" t="s">
        <v>259</v>
      </c>
      <c r="Q265" s="91" t="s">
        <v>1758</v>
      </c>
    </row>
    <row r="266" spans="1:17" ht="11.4">
      <c r="A266" s="25"/>
      <c r="B266" s="26"/>
      <c r="C266" s="27" t="s">
        <v>1759</v>
      </c>
      <c r="D266" s="24">
        <f>'2018 Srk fi 7.9.'!D266</f>
        <v>246676.75458329468</v>
      </c>
      <c r="E266" s="92">
        <f>'2018 Srk fi 7.9.'!E266</f>
        <v>6.2200558887797186E-3</v>
      </c>
      <c r="F266" s="24">
        <f>'2018 Srk fi 7.9.'!F266</f>
        <v>245480.77720652719</v>
      </c>
      <c r="G266" s="24">
        <f>'2018 Srk fi 7.9.'!G266</f>
        <v>243123.20319088775</v>
      </c>
      <c r="H266" s="24">
        <f>'2018 Srk fi 7.9.'!H266</f>
        <v>2357.5740156394313</v>
      </c>
      <c r="I266" s="24">
        <f>'2018 Srk fi 7.9.'!I266</f>
        <v>-24034.014406985279</v>
      </c>
      <c r="J266" s="24">
        <f>'2018 Srk fi 7.9.'!J266</f>
        <v>-21676.440391345848</v>
      </c>
      <c r="K266" s="24">
        <f>'2018 Srk fi 7.9.'!K266</f>
        <v>9633.6343559757734</v>
      </c>
      <c r="L266" s="24"/>
      <c r="M266" s="23">
        <v>9.7918940545503965E-4</v>
      </c>
      <c r="N266" s="28">
        <v>1152</v>
      </c>
      <c r="O266" s="29" t="s">
        <v>794</v>
      </c>
      <c r="Q266" s="91" t="s">
        <v>1759</v>
      </c>
    </row>
    <row r="267" spans="1:17" ht="11.4">
      <c r="A267" s="25"/>
      <c r="B267" s="26"/>
      <c r="C267" s="27" t="s">
        <v>1760</v>
      </c>
      <c r="D267" s="24">
        <f>'2018 Srk fi 7.9.'!D267</f>
        <v>952801.03189961286</v>
      </c>
      <c r="E267" s="92">
        <f>'2018 Srk fi 7.9.'!E267</f>
        <v>3.6572112367891929E-3</v>
      </c>
      <c r="F267" s="24">
        <f>'2018 Srk fi 7.9.'!F267</f>
        <v>948181.51077514514</v>
      </c>
      <c r="G267" s="24">
        <f>'2018 Srk fi 7.9.'!G267</f>
        <v>939097.9747355209</v>
      </c>
      <c r="H267" s="24">
        <f>'2018 Srk fi 7.9.'!H267</f>
        <v>9083.5360396242468</v>
      </c>
      <c r="I267" s="24">
        <f>'2018 Srk fi 7.9.'!I267</f>
        <v>-92832.556380715949</v>
      </c>
      <c r="J267" s="24">
        <f>'2018 Srk fi 7.9.'!J267</f>
        <v>-83749.020341091702</v>
      </c>
      <c r="K267" s="24">
        <f>'2018 Srk fi 7.9.'!K267</f>
        <v>37210.383973240787</v>
      </c>
      <c r="L267" s="24"/>
      <c r="M267" s="23">
        <v>5.7925904882087144E-4</v>
      </c>
      <c r="N267" s="28">
        <v>1153</v>
      </c>
      <c r="O267" s="29" t="s">
        <v>796</v>
      </c>
      <c r="Q267" s="91" t="s">
        <v>1760</v>
      </c>
    </row>
    <row r="268" spans="1:17" ht="11.4">
      <c r="A268" s="25"/>
      <c r="B268" s="26"/>
      <c r="C268" s="27" t="s">
        <v>1761</v>
      </c>
      <c r="D268" s="24">
        <f>'2018 Srk fi 7.9.'!D268</f>
        <v>749360.04362771625</v>
      </c>
      <c r="E268" s="92">
        <f>'2018 Srk fi 7.9.'!E268</f>
        <v>7.4022292278638435E-2</v>
      </c>
      <c r="F268" s="24">
        <f>'2018 Srk fi 7.9.'!F268</f>
        <v>745726.87737844326</v>
      </c>
      <c r="G268" s="24">
        <f>'2018 Srk fi 7.9.'!G268</f>
        <v>745132.47272075957</v>
      </c>
      <c r="H268" s="24">
        <f>'2018 Srk fi 7.9.'!H268</f>
        <v>594.40465768368449</v>
      </c>
      <c r="I268" s="24">
        <f>'2018 Srk fi 7.9.'!I268</f>
        <v>-73011.054953239291</v>
      </c>
      <c r="J268" s="24">
        <f>'2018 Srk fi 7.9.'!J268</f>
        <v>-72416.650295555606</v>
      </c>
      <c r="K268" s="24">
        <f>'2018 Srk fi 7.9.'!K268</f>
        <v>29265.265279991476</v>
      </c>
      <c r="L268" s="24"/>
      <c r="M268" s="23">
        <v>2.7129608658417096E-4</v>
      </c>
      <c r="N268" s="28">
        <v>1157</v>
      </c>
      <c r="O268" s="29" t="s">
        <v>798</v>
      </c>
      <c r="Q268" s="91" t="s">
        <v>1761</v>
      </c>
    </row>
    <row r="269" spans="1:17" ht="11.4">
      <c r="A269" s="25"/>
      <c r="B269" s="26"/>
      <c r="C269" s="27" t="s">
        <v>1762</v>
      </c>
      <c r="D269" s="24">
        <f>'2018 Srk fi 7.9.'!D269</f>
        <v>782007.57721948647</v>
      </c>
      <c r="E269" s="92">
        <f>'2018 Srk fi 7.9.'!E269</f>
        <v>3.78675295718085E-2</v>
      </c>
      <c r="F269" s="24">
        <f>'2018 Srk fi 7.9.'!F269</f>
        <v>778216.12401833187</v>
      </c>
      <c r="G269" s="24">
        <f>'2018 Srk fi 7.9.'!G269</f>
        <v>785528.04722292186</v>
      </c>
      <c r="H269" s="24">
        <f>'2018 Srk fi 7.9.'!H269</f>
        <v>-7311.9232045899844</v>
      </c>
      <c r="I269" s="24">
        <f>'2018 Srk fi 7.9.'!I269</f>
        <v>-76191.943618742604</v>
      </c>
      <c r="J269" s="24">
        <f>'2018 Srk fi 7.9.'!J269</f>
        <v>-83503.866823332588</v>
      </c>
      <c r="K269" s="24">
        <f>'2018 Srk fi 7.9.'!K269</f>
        <v>30540.271519549202</v>
      </c>
      <c r="L269" s="24"/>
      <c r="M269" s="23">
        <v>6.3177298755742511E-4</v>
      </c>
      <c r="N269" s="28">
        <v>1166</v>
      </c>
      <c r="O269" s="29" t="s">
        <v>503</v>
      </c>
      <c r="Q269" s="91" t="s">
        <v>1762</v>
      </c>
    </row>
    <row r="270" spans="1:17" ht="11.4">
      <c r="A270" s="25"/>
      <c r="B270" s="26"/>
      <c r="C270" s="27" t="s">
        <v>1763</v>
      </c>
      <c r="D270" s="24">
        <f>'2018 Srk fi 7.9.'!D270</f>
        <v>412409.68424632674</v>
      </c>
      <c r="E270" s="92">
        <f>'2018 Srk fi 7.9.'!E270</f>
        <v>-2.209118064173432E-2</v>
      </c>
      <c r="F270" s="24">
        <f>'2018 Srk fi 7.9.'!F270</f>
        <v>410410.17418648495</v>
      </c>
      <c r="G270" s="24">
        <f>'2018 Srk fi 7.9.'!G270</f>
        <v>415390.24249249767</v>
      </c>
      <c r="H270" s="24">
        <f>'2018 Srk fi 7.9.'!H270</f>
        <v>-4980.0683060127194</v>
      </c>
      <c r="I270" s="24">
        <f>'2018 Srk fi 7.9.'!I270</f>
        <v>-40181.57409886612</v>
      </c>
      <c r="J270" s="24">
        <f>'2018 Srk fi 7.9.'!J270</f>
        <v>-45161.642404878839</v>
      </c>
      <c r="K270" s="24">
        <f>'2018 Srk fi 7.9.'!K270</f>
        <v>16106.114698987498</v>
      </c>
      <c r="L270" s="24"/>
      <c r="M270" s="23">
        <v>5.9652994875340586E-4</v>
      </c>
      <c r="N270" s="28">
        <v>1168</v>
      </c>
      <c r="O270" s="29" t="s">
        <v>505</v>
      </c>
      <c r="Q270" s="91" t="s">
        <v>1763</v>
      </c>
    </row>
    <row r="271" spans="1:17" ht="11.4">
      <c r="A271" s="25"/>
      <c r="B271" s="26"/>
      <c r="C271" s="27" t="s">
        <v>1764</v>
      </c>
      <c r="D271" s="24">
        <f>'2018 Srk fi 7.9.'!D271</f>
        <v>3819205.6337268827</v>
      </c>
      <c r="E271" s="92">
        <f>'2018 Srk fi 7.9.'!E271</f>
        <v>3.6043645816270509E-3</v>
      </c>
      <c r="F271" s="24">
        <f>'2018 Srk fi 7.9.'!F271</f>
        <v>3800688.7550575635</v>
      </c>
      <c r="G271" s="24">
        <f>'2018 Srk fi 7.9.'!G271</f>
        <v>3794875.0583722997</v>
      </c>
      <c r="H271" s="24">
        <f>'2018 Srk fi 7.9.'!H271</f>
        <v>5813.696685263887</v>
      </c>
      <c r="I271" s="24">
        <f>'2018 Srk fi 7.9.'!I271</f>
        <v>-372109.82193799084</v>
      </c>
      <c r="J271" s="24">
        <f>'2018 Srk fi 7.9.'!J271</f>
        <v>-366296.12525272695</v>
      </c>
      <c r="K271" s="24">
        <f>'2018 Srk fi 7.9.'!K271</f>
        <v>149154.02413073255</v>
      </c>
      <c r="L271" s="24"/>
      <c r="M271" s="23">
        <v>3.6725206173220939E-4</v>
      </c>
      <c r="N271" s="28">
        <v>1181</v>
      </c>
      <c r="O271" s="29" t="s">
        <v>755</v>
      </c>
      <c r="Q271" s="91" t="s">
        <v>1764</v>
      </c>
    </row>
    <row r="272" spans="1:17" ht="11.4">
      <c r="A272" s="25"/>
      <c r="B272" s="26"/>
      <c r="C272" s="27" t="s">
        <v>1765</v>
      </c>
      <c r="D272" s="24">
        <f>'2018 Srk fi 7.9.'!D272</f>
        <v>31038857.019440994</v>
      </c>
      <c r="E272" s="92">
        <f>'2018 Srk fi 7.9.'!E272</f>
        <v>0.26061720992148407</v>
      </c>
      <c r="F272" s="24">
        <f>'2018 Srk fi 7.9.'!F272</f>
        <v>30888369.508533526</v>
      </c>
      <c r="G272" s="24">
        <f>'2018 Srk fi 7.9.'!G272</f>
        <v>31015488.497344885</v>
      </c>
      <c r="H272" s="24">
        <f>'2018 Srk fi 7.9.'!H272</f>
        <v>-127118.98881135881</v>
      </c>
      <c r="I272" s="24">
        <f>'2018 Srk fi 7.9.'!I272</f>
        <v>-3024153.3623295063</v>
      </c>
      <c r="J272" s="24">
        <f>'2018 Srk fi 7.9.'!J272</f>
        <v>-3151272.3511408651</v>
      </c>
      <c r="K272" s="24">
        <f>'2018 Srk fi 7.9.'!K272</f>
        <v>1212181.503919285</v>
      </c>
      <c r="L272" s="24"/>
      <c r="M272" s="23">
        <v>2.8507171075912666E-2</v>
      </c>
      <c r="N272" s="28">
        <v>1192</v>
      </c>
      <c r="O272" s="29" t="s">
        <v>1148</v>
      </c>
      <c r="Q272" s="91" t="s">
        <v>1765</v>
      </c>
    </row>
    <row r="273" spans="1:17" ht="11.4">
      <c r="A273" s="25"/>
      <c r="B273" s="26"/>
      <c r="C273" s="27" t="s">
        <v>1766</v>
      </c>
      <c r="D273" s="24">
        <f>'2018 Srk fi 7.9.'!D273</f>
        <v>655454.03497343673</v>
      </c>
      <c r="E273" s="92">
        <f>'2018 Srk fi 7.9.'!E273</f>
        <v>5.0551625572339276E-2</v>
      </c>
      <c r="F273" s="24">
        <f>'2018 Srk fi 7.9.'!F273</f>
        <v>652276.15873348282</v>
      </c>
      <c r="G273" s="24">
        <f>'2018 Srk fi 7.9.'!G273</f>
        <v>629355.53528796742</v>
      </c>
      <c r="H273" s="24">
        <f>'2018 Srk fi 7.9.'!H273</f>
        <v>22920.623445515404</v>
      </c>
      <c r="I273" s="24">
        <f>'2018 Srk fi 7.9.'!I273</f>
        <v>-63861.679006924322</v>
      </c>
      <c r="J273" s="24">
        <f>'2018 Srk fi 7.9.'!J273</f>
        <v>-40941.055561408917</v>
      </c>
      <c r="K273" s="24">
        <f>'2018 Srk fi 7.9.'!K273</f>
        <v>25597.890327160432</v>
      </c>
      <c r="L273" s="24"/>
      <c r="M273" s="23">
        <v>3.7675263394675667E-3</v>
      </c>
      <c r="N273" s="28">
        <v>1193</v>
      </c>
      <c r="O273" s="29" t="s">
        <v>824</v>
      </c>
      <c r="Q273" s="91" t="s">
        <v>1766</v>
      </c>
    </row>
    <row r="274" spans="1:17" ht="11.4">
      <c r="A274" s="25"/>
      <c r="B274" s="26"/>
      <c r="C274" s="27" t="s">
        <v>1767</v>
      </c>
      <c r="D274" s="24">
        <f>'2018 Srk fi 7.9.'!D274</f>
        <v>7849011.2328114351</v>
      </c>
      <c r="E274" s="92">
        <f>'2018 Srk fi 7.9.'!E274</f>
        <v>8.1610839570496641E-2</v>
      </c>
      <c r="F274" s="24">
        <f>'2018 Srk fi 7.9.'!F274</f>
        <v>7810956.4113091249</v>
      </c>
      <c r="G274" s="24">
        <f>'2018 Srk fi 7.9.'!G274</f>
        <v>7795972.7902225899</v>
      </c>
      <c r="H274" s="24">
        <f>'2018 Srk fi 7.9.'!H274</f>
        <v>14983.621086535044</v>
      </c>
      <c r="I274" s="24">
        <f>'2018 Srk fi 7.9.'!I274</f>
        <v>-764738.65309542429</v>
      </c>
      <c r="J274" s="24">
        <f>'2018 Srk fi 7.9.'!J274</f>
        <v>-749755.03200888925</v>
      </c>
      <c r="K274" s="24">
        <f>'2018 Srk fi 7.9.'!K274</f>
        <v>306532.75133518694</v>
      </c>
      <c r="L274" s="24"/>
      <c r="M274" s="23">
        <v>1.2851257825075211E-2</v>
      </c>
      <c r="N274" s="28">
        <v>1173</v>
      </c>
      <c r="O274" s="29" t="s">
        <v>509</v>
      </c>
      <c r="Q274" s="91" t="s">
        <v>1767</v>
      </c>
    </row>
    <row r="275" spans="1:17" ht="11.4">
      <c r="A275" s="25"/>
      <c r="B275" s="26"/>
      <c r="C275" s="27" t="s">
        <v>1768</v>
      </c>
      <c r="D275" s="24">
        <f>'2018 Srk fi 7.9.'!D275</f>
        <v>1228627.428129493</v>
      </c>
      <c r="E275" s="92">
        <f>'2018 Srk fi 7.9.'!E275</f>
        <v>1.2207675588903122E-2</v>
      </c>
      <c r="F275" s="24">
        <f>'2018 Srk fi 7.9.'!F275</f>
        <v>1222670.6017110446</v>
      </c>
      <c r="G275" s="24">
        <f>'2018 Srk fi 7.9.'!G275</f>
        <v>1225458.6683277662</v>
      </c>
      <c r="H275" s="24">
        <f>'2018 Srk fi 7.9.'!H275</f>
        <v>-2788.0666167216841</v>
      </c>
      <c r="I275" s="24">
        <f>'2018 Srk fi 7.9.'!I275</f>
        <v>-119706.65561237786</v>
      </c>
      <c r="J275" s="24">
        <f>'2018 Srk fi 7.9.'!J275</f>
        <v>-122494.72222909954</v>
      </c>
      <c r="K275" s="24">
        <f>'2018 Srk fi 7.9.'!K275</f>
        <v>47982.419025728508</v>
      </c>
      <c r="L275" s="24"/>
      <c r="M275" s="23">
        <v>4.5494965838529399E-4</v>
      </c>
      <c r="N275" s="28">
        <v>1203</v>
      </c>
      <c r="O275" s="29" t="s">
        <v>830</v>
      </c>
      <c r="Q275" s="91" t="s">
        <v>1768</v>
      </c>
    </row>
    <row r="276" spans="1:17" ht="11.4">
      <c r="A276" s="25"/>
      <c r="B276" s="26"/>
      <c r="C276" s="27" t="s">
        <v>1480</v>
      </c>
      <c r="D276" s="24">
        <f>'2018 Srk fi 7.9.'!D276</f>
        <v>710794.24696468771</v>
      </c>
      <c r="E276" s="92">
        <f>'2018 Srk fi 7.9.'!E276</f>
        <v>8.3998147970117953E-2</v>
      </c>
      <c r="F276" s="24">
        <f>'2018 Srk fi 7.9.'!F276</f>
        <v>707348.06152924895</v>
      </c>
      <c r="G276" s="24">
        <f>'2018 Srk fi 7.9.'!G276</f>
        <v>733905.18710048753</v>
      </c>
      <c r="H276" s="24">
        <f>'2018 Srk fi 7.9.'!H276</f>
        <v>-26557.125571238576</v>
      </c>
      <c r="I276" s="24">
        <f>'2018 Srk fi 7.9.'!I276</f>
        <v>-69253.542762105324</v>
      </c>
      <c r="J276" s="24">
        <f>'2018 Srk fi 7.9.'!J276</f>
        <v>-95810.6683333439</v>
      </c>
      <c r="K276" s="24">
        <f>'2018 Srk fi 7.9.'!K276</f>
        <v>27759.129104630556</v>
      </c>
      <c r="L276" s="24"/>
      <c r="M276" s="23">
        <v>3.8863760911704212E-4</v>
      </c>
      <c r="N276" s="28">
        <v>1210</v>
      </c>
      <c r="O276" s="29" t="s">
        <v>832</v>
      </c>
      <c r="Q276" s="91" t="s">
        <v>1480</v>
      </c>
    </row>
    <row r="277" spans="1:17" ht="11.4">
      <c r="A277" s="25"/>
      <c r="B277" s="26"/>
      <c r="C277" s="27" t="s">
        <v>1769</v>
      </c>
      <c r="D277" s="24">
        <f>'2018 Srk fi 7.9.'!D277</f>
        <v>2717041.0157998824</v>
      </c>
      <c r="E277" s="92">
        <f>'2018 Srk fi 7.9.'!E277</f>
        <v>1.7729019460181128E-2</v>
      </c>
      <c r="F277" s="24">
        <f>'2018 Srk fi 7.9.'!F277</f>
        <v>2703867.8264892995</v>
      </c>
      <c r="G277" s="24">
        <f>'2018 Srk fi 7.9.'!G277</f>
        <v>2683276.8862683862</v>
      </c>
      <c r="H277" s="24">
        <f>'2018 Srk fi 7.9.'!H277</f>
        <v>20590.940220913384</v>
      </c>
      <c r="I277" s="24">
        <f>'2018 Srk fi 7.9.'!I277</f>
        <v>-264724.59080474137</v>
      </c>
      <c r="J277" s="24">
        <f>'2018 Srk fi 7.9.'!J277</f>
        <v>-244133.65058382798</v>
      </c>
      <c r="K277" s="24">
        <f>'2018 Srk fi 7.9.'!K277</f>
        <v>106110.44287744845</v>
      </c>
      <c r="L277" s="24"/>
      <c r="M277" s="23">
        <v>9.2623037662409292E-4</v>
      </c>
      <c r="N277" s="28">
        <v>1215</v>
      </c>
      <c r="O277" s="29" t="s">
        <v>834</v>
      </c>
      <c r="Q277" s="91" t="s">
        <v>1769</v>
      </c>
    </row>
    <row r="278" spans="1:17" ht="11.4">
      <c r="A278" s="25"/>
      <c r="B278" s="26"/>
      <c r="C278" s="27" t="s">
        <v>1770</v>
      </c>
      <c r="D278" s="24">
        <f>'2018 Srk fi 7.9.'!D278</f>
        <v>851723.43723649019</v>
      </c>
      <c r="E278" s="92">
        <f>'2018 Srk fi 7.9.'!E278</f>
        <v>-1.2747721846210425E-2</v>
      </c>
      <c r="F278" s="24">
        <f>'2018 Srk fi 7.9.'!F278</f>
        <v>847593.97654239985</v>
      </c>
      <c r="G278" s="24">
        <f>'2018 Srk fi 7.9.'!G278</f>
        <v>858963.44393999223</v>
      </c>
      <c r="H278" s="24">
        <f>'2018 Srk fi 7.9.'!H278</f>
        <v>-11369.46739759238</v>
      </c>
      <c r="I278" s="24">
        <f>'2018 Srk fi 7.9.'!I278</f>
        <v>-82984.444139817264</v>
      </c>
      <c r="J278" s="24">
        <f>'2018 Srk fi 7.9.'!J278</f>
        <v>-94353.911537409644</v>
      </c>
      <c r="K278" s="24">
        <f>'2018 Srk fi 7.9.'!K278</f>
        <v>33262.932215125293</v>
      </c>
      <c r="L278" s="24"/>
      <c r="M278" s="23">
        <v>7.5529828938791766E-4</v>
      </c>
      <c r="N278" s="28">
        <v>1216</v>
      </c>
      <c r="O278" s="29" t="s">
        <v>836</v>
      </c>
      <c r="Q278" s="91" t="s">
        <v>1770</v>
      </c>
    </row>
    <row r="279" spans="1:17" ht="11.4">
      <c r="A279" s="25"/>
      <c r="B279" s="26"/>
      <c r="C279" s="27" t="s">
        <v>1771</v>
      </c>
      <c r="D279" s="24">
        <f>'2018 Srk fi 7.9.'!D279</f>
        <v>517353.72084169486</v>
      </c>
      <c r="E279" s="92">
        <f>'2018 Srk fi 7.9.'!E279</f>
        <v>1.3240116136693292E-2</v>
      </c>
      <c r="F279" s="24">
        <f>'2018 Srk fi 7.9.'!F279</f>
        <v>514845.40445428994</v>
      </c>
      <c r="G279" s="24">
        <f>'2018 Srk fi 7.9.'!G279</f>
        <v>507025.56781472836</v>
      </c>
      <c r="H279" s="24">
        <f>'2018 Srk fi 7.9.'!H279</f>
        <v>7819.836639561574</v>
      </c>
      <c r="I279" s="24">
        <f>'2018 Srk fi 7.9.'!I279</f>
        <v>-50406.398451371511</v>
      </c>
      <c r="J279" s="24">
        <f>'2018 Srk fi 7.9.'!J279</f>
        <v>-42586.561811809937</v>
      </c>
      <c r="K279" s="24">
        <f>'2018 Srk fi 7.9.'!K279</f>
        <v>20204.565232390061</v>
      </c>
      <c r="L279" s="24"/>
      <c r="M279" s="23">
        <v>5.9033734909702401E-3</v>
      </c>
      <c r="N279" s="28">
        <v>1225</v>
      </c>
      <c r="O279" s="29" t="s">
        <v>840</v>
      </c>
      <c r="Q279" s="91" t="s">
        <v>1771</v>
      </c>
    </row>
    <row r="280" spans="1:17" ht="11.4">
      <c r="A280" s="25"/>
      <c r="B280" s="26"/>
      <c r="C280" s="27" t="s">
        <v>1772</v>
      </c>
      <c r="D280" s="24">
        <f>'2018 Srk fi 7.9.'!D280</f>
        <v>1589184.2213138356</v>
      </c>
      <c r="E280" s="92">
        <f>'2018 Srk fi 7.9.'!E280</f>
        <v>2.4087641299452622E-2</v>
      </c>
      <c r="F280" s="24">
        <f>'2018 Srk fi 7.9.'!F280</f>
        <v>1581479.2862484383</v>
      </c>
      <c r="G280" s="24">
        <f>'2018 Srk fi 7.9.'!G280</f>
        <v>1569408.5097183634</v>
      </c>
      <c r="H280" s="24">
        <f>'2018 Srk fi 7.9.'!H280</f>
        <v>12070.776530074887</v>
      </c>
      <c r="I280" s="24">
        <f>'2018 Srk fi 7.9.'!I280</f>
        <v>-154836.13985002946</v>
      </c>
      <c r="J280" s="24">
        <f>'2018 Srk fi 7.9.'!J280</f>
        <v>-142765.36331995457</v>
      </c>
      <c r="K280" s="24">
        <f>'2018 Srk fi 7.9.'!K280</f>
        <v>62063.48765324791</v>
      </c>
      <c r="L280" s="24"/>
      <c r="M280" s="23">
        <v>7.010784347369404E-4</v>
      </c>
      <c r="N280" s="28">
        <v>1219</v>
      </c>
      <c r="O280" s="29" t="s">
        <v>838</v>
      </c>
      <c r="Q280" s="91" t="s">
        <v>1772</v>
      </c>
    </row>
    <row r="281" spans="1:17" ht="11.4">
      <c r="A281" s="25"/>
      <c r="B281" s="26"/>
      <c r="C281" s="27" t="s">
        <v>1773</v>
      </c>
      <c r="D281" s="24">
        <f>'2018 Srk fi 7.9.'!D281</f>
        <v>2920627.3982061925</v>
      </c>
      <c r="E281" s="92">
        <f>'2018 Srk fi 7.9.'!E281</f>
        <v>2.7542092471008806E-2</v>
      </c>
      <c r="F281" s="24">
        <f>'2018 Srk fi 7.9.'!F281</f>
        <v>2906467.1490975055</v>
      </c>
      <c r="G281" s="24">
        <f>'2018 Srk fi 7.9.'!G281</f>
        <v>2889782.999790722</v>
      </c>
      <c r="H281" s="24">
        <f>'2018 Srk fi 7.9.'!H281</f>
        <v>16684.149306783453</v>
      </c>
      <c r="I281" s="24">
        <f>'2018 Srk fi 7.9.'!I281</f>
        <v>-284560.25815850112</v>
      </c>
      <c r="J281" s="24">
        <f>'2018 Srk fi 7.9.'!J281</f>
        <v>-267876.10885171767</v>
      </c>
      <c r="K281" s="24">
        <f>'2018 Srk fi 7.9.'!K281</f>
        <v>114061.23974629566</v>
      </c>
      <c r="L281" s="24"/>
      <c r="M281" s="23">
        <v>1.1192842435055225E-3</v>
      </c>
      <c r="N281" s="28">
        <v>1230</v>
      </c>
      <c r="O281" s="29" t="s">
        <v>842</v>
      </c>
      <c r="Q281" s="91" t="s">
        <v>1773</v>
      </c>
    </row>
    <row r="282" spans="1:17" ht="11.4">
      <c r="A282" s="25"/>
      <c r="B282" s="26"/>
      <c r="C282" s="27" t="s">
        <v>1774</v>
      </c>
      <c r="D282" s="24">
        <f>'2018 Srk fi 7.9.'!D282</f>
        <v>565886.25881557574</v>
      </c>
      <c r="E282" s="92">
        <f>'2018 Srk fi 7.9.'!E282</f>
        <v>1.6338947335192922E-2</v>
      </c>
      <c r="F282" s="24">
        <f>'2018 Srk fi 7.9.'!F282</f>
        <v>563142.63927789254</v>
      </c>
      <c r="G282" s="24">
        <f>'2018 Srk fi 7.9.'!G282</f>
        <v>568374.76968623162</v>
      </c>
      <c r="H282" s="24">
        <f>'2018 Srk fi 7.9.'!H282</f>
        <v>-5232.130408339086</v>
      </c>
      <c r="I282" s="24">
        <f>'2018 Srk fi 7.9.'!I282</f>
        <v>-55134.982297231814</v>
      </c>
      <c r="J282" s="24">
        <f>'2018 Srk fi 7.9.'!J282</f>
        <v>-60367.1127055709</v>
      </c>
      <c r="K282" s="24">
        <f>'2018 Srk fi 7.9.'!K282</f>
        <v>22099.939306034292</v>
      </c>
      <c r="L282" s="24"/>
      <c r="M282" s="23">
        <v>1.264553160039554E-2</v>
      </c>
      <c r="N282" s="28">
        <v>542</v>
      </c>
      <c r="O282" s="29" t="s">
        <v>874</v>
      </c>
      <c r="Q282" s="91" t="s">
        <v>1774</v>
      </c>
    </row>
    <row r="283" spans="1:17" ht="11.4">
      <c r="A283" s="25"/>
      <c r="B283" s="26"/>
      <c r="C283" s="27" t="s">
        <v>1775</v>
      </c>
      <c r="D283" s="24">
        <f>'2018 Srk fi 7.9.'!D283</f>
        <v>512692.70593805338</v>
      </c>
      <c r="E283" s="92">
        <f>'2018 Srk fi 7.9.'!E283</f>
        <v>-2.4920684265778315E-2</v>
      </c>
      <c r="F283" s="24">
        <f>'2018 Srk fi 7.9.'!F283</f>
        <v>510206.98782257293</v>
      </c>
      <c r="G283" s="24">
        <f>'2018 Srk fi 7.9.'!G283</f>
        <v>510613.03481542208</v>
      </c>
      <c r="H283" s="24">
        <f>'2018 Srk fi 7.9.'!H283</f>
        <v>-406.04699284915114</v>
      </c>
      <c r="I283" s="24">
        <f>'2018 Srk fi 7.9.'!I283</f>
        <v>-49952.270134601124</v>
      </c>
      <c r="J283" s="24">
        <f>'2018 Srk fi 7.9.'!J283</f>
        <v>-50358.317127450275</v>
      </c>
      <c r="K283" s="24">
        <f>'2018 Srk fi 7.9.'!K283</f>
        <v>20022.535460734889</v>
      </c>
      <c r="L283" s="24"/>
      <c r="M283" s="23">
        <v>6.5064492552745548E-4</v>
      </c>
      <c r="N283" s="28">
        <v>1236</v>
      </c>
      <c r="O283" s="29" t="s">
        <v>844</v>
      </c>
      <c r="Q283" s="91" t="s">
        <v>1775</v>
      </c>
    </row>
    <row r="284" spans="1:17" ht="11.4">
      <c r="A284" s="25"/>
      <c r="B284" s="26"/>
      <c r="C284" s="27" t="s">
        <v>1776</v>
      </c>
      <c r="D284" s="24">
        <f>'2018 Srk fi 7.9.'!D284</f>
        <v>256916.71599786924</v>
      </c>
      <c r="E284" s="92">
        <f>'2018 Srk fi 7.9.'!E284</f>
        <v>3.6260677871649882E-2</v>
      </c>
      <c r="F284" s="24">
        <f>'2018 Srk fi 7.9.'!F284</f>
        <v>255671.09161560467</v>
      </c>
      <c r="G284" s="24">
        <f>'2018 Srk fi 7.9.'!G284</f>
        <v>251707.46407944695</v>
      </c>
      <c r="H284" s="24">
        <f>'2018 Srk fi 7.9.'!H284</f>
        <v>3963.6275361577282</v>
      </c>
      <c r="I284" s="24">
        <f>'2018 Srk fi 7.9.'!I284</f>
        <v>-25031.706226713497</v>
      </c>
      <c r="J284" s="24">
        <f>'2018 Srk fi 7.9.'!J284</f>
        <v>-21068.078690555769</v>
      </c>
      <c r="K284" s="24">
        <f>'2018 Srk fi 7.9.'!K284</f>
        <v>10033.542504005189</v>
      </c>
      <c r="L284" s="24"/>
      <c r="M284" s="23">
        <v>1.3178937000131348E-3</v>
      </c>
      <c r="N284" s="28">
        <v>1244</v>
      </c>
      <c r="O284" s="29" t="s">
        <v>848</v>
      </c>
      <c r="Q284" s="91" t="s">
        <v>1776</v>
      </c>
    </row>
    <row r="285" spans="1:17" ht="11.4">
      <c r="A285" s="25"/>
      <c r="B285" s="26"/>
      <c r="C285" s="27" t="s">
        <v>1777</v>
      </c>
      <c r="D285" s="24">
        <f>'2018 Srk fi 7.9.'!D285</f>
        <v>11399602.693992907</v>
      </c>
      <c r="E285" s="92">
        <f>'2018 Srk fi 7.9.'!E285</f>
        <v>6.169178109422635E-3</v>
      </c>
      <c r="F285" s="24">
        <f>'2018 Srk fi 7.9.'!F285</f>
        <v>11344333.331668174</v>
      </c>
      <c r="G285" s="24">
        <f>'2018 Srk fi 7.9.'!G285</f>
        <v>11320712.844965577</v>
      </c>
      <c r="H285" s="24">
        <f>'2018 Srk fi 7.9.'!H285</f>
        <v>23620.486702596769</v>
      </c>
      <c r="I285" s="24">
        <f>'2018 Srk fi 7.9.'!I285</f>
        <v>-1110677.0714742001</v>
      </c>
      <c r="J285" s="24">
        <f>'2018 Srk fi 7.9.'!J285</f>
        <v>-1087056.5847716033</v>
      </c>
      <c r="K285" s="24">
        <f>'2018 Srk fi 7.9.'!K285</f>
        <v>445196.40426938387</v>
      </c>
      <c r="L285" s="24"/>
      <c r="M285" s="23">
        <v>1.6614350924733865E-3</v>
      </c>
      <c r="N285" s="28">
        <v>2026</v>
      </c>
      <c r="O285" s="29" t="s">
        <v>553</v>
      </c>
      <c r="Q285" s="91" t="s">
        <v>1777</v>
      </c>
    </row>
    <row r="286" spans="1:17" ht="11.4">
      <c r="A286" s="25"/>
      <c r="B286" s="26"/>
      <c r="C286" s="27" t="s">
        <v>1778</v>
      </c>
      <c r="D286" s="24">
        <f>'2018 Srk fi 7.9.'!D286</f>
        <v>331670.09175515454</v>
      </c>
      <c r="E286" s="92">
        <f>'2018 Srk fi 7.9.'!E286</f>
        <v>2.5044681507746747E-2</v>
      </c>
      <c r="F286" s="24">
        <f>'2018 Srk fi 7.9.'!F286</f>
        <v>330062.03619694174</v>
      </c>
      <c r="G286" s="24">
        <f>'2018 Srk fi 7.9.'!G286</f>
        <v>322113.41638313263</v>
      </c>
      <c r="H286" s="24">
        <f>'2018 Srk fi 7.9.'!H286</f>
        <v>7948.6198138091131</v>
      </c>
      <c r="I286" s="24">
        <f>'2018 Srk fi 7.9.'!I286</f>
        <v>-32315.017996224873</v>
      </c>
      <c r="J286" s="24">
        <f>'2018 Srk fi 7.9.'!J286</f>
        <v>-24366.39818241576</v>
      </c>
      <c r="K286" s="24">
        <f>'2018 Srk fi 7.9.'!K286</f>
        <v>12952.936713390978</v>
      </c>
      <c r="L286" s="24"/>
      <c r="M286" s="23">
        <v>3.7014327687616656E-3</v>
      </c>
      <c r="N286" s="28">
        <v>1280</v>
      </c>
      <c r="O286" s="29" t="s">
        <v>777</v>
      </c>
      <c r="Q286" s="91" t="s">
        <v>1778</v>
      </c>
    </row>
    <row r="287" spans="1:17" ht="11.4">
      <c r="A287" s="25"/>
      <c r="B287" s="26"/>
      <c r="C287" s="27" t="s">
        <v>1779</v>
      </c>
      <c r="D287" s="24">
        <f>'2018 Srk fi 7.9.'!D287</f>
        <v>25512110.847680885</v>
      </c>
      <c r="E287" s="92">
        <f>'2018 Srk fi 7.9.'!E287</f>
        <v>1.5245110253491179E-2</v>
      </c>
      <c r="F287" s="24">
        <f>'2018 Srk fi 7.9.'!F287</f>
        <v>25388418.984380051</v>
      </c>
      <c r="G287" s="24">
        <f>'2018 Srk fi 7.9.'!G287</f>
        <v>25428483.772664554</v>
      </c>
      <c r="H287" s="24">
        <f>'2018 Srk fi 7.9.'!H287</f>
        <v>-40064.788284502923</v>
      </c>
      <c r="I287" s="24">
        <f>'2018 Srk fi 7.9.'!I287</f>
        <v>-2485675.8015223695</v>
      </c>
      <c r="J287" s="24">
        <f>'2018 Srk fi 7.9.'!J287</f>
        <v>-2525740.5898068724</v>
      </c>
      <c r="K287" s="24">
        <f>'2018 Srk fi 7.9.'!K287</f>
        <v>996341.74274289317</v>
      </c>
      <c r="L287" s="24"/>
      <c r="M287" s="23">
        <v>7.4351525878080509E-3</v>
      </c>
      <c r="N287" s="28">
        <v>2363</v>
      </c>
      <c r="O287" s="29" t="s">
        <v>1199</v>
      </c>
      <c r="Q287" s="91" t="s">
        <v>1779</v>
      </c>
    </row>
    <row r="288" spans="1:17" ht="11.4">
      <c r="A288" s="25"/>
      <c r="B288" s="26"/>
      <c r="C288" s="27" t="s">
        <v>1780</v>
      </c>
      <c r="D288" s="24">
        <f>'2018 Srk fi 7.9.'!D288</f>
        <v>3329139.6803938821</v>
      </c>
      <c r="E288" s="92">
        <f>'2018 Srk fi 7.9.'!E288</f>
        <v>2.7604523573514506E-3</v>
      </c>
      <c r="F288" s="24">
        <f>'2018 Srk fi 7.9.'!F288</f>
        <v>3312998.8172283359</v>
      </c>
      <c r="G288" s="24">
        <f>'2018 Srk fi 7.9.'!G288</f>
        <v>3299261.8890098371</v>
      </c>
      <c r="H288" s="24">
        <f>'2018 Srk fi 7.9.'!H288</f>
        <v>13736.928218498826</v>
      </c>
      <c r="I288" s="24">
        <f>'2018 Srk fi 7.9.'!I288</f>
        <v>-324362.1036632185</v>
      </c>
      <c r="J288" s="24">
        <f>'2018 Srk fi 7.9.'!J288</f>
        <v>-310625.17544471967</v>
      </c>
      <c r="K288" s="24">
        <f>'2018 Srk fi 7.9.'!K288</f>
        <v>130015.14656321271</v>
      </c>
      <c r="L288" s="24"/>
      <c r="M288" s="23">
        <v>6.9247736556723042E-3</v>
      </c>
      <c r="N288" s="28">
        <v>1290</v>
      </c>
      <c r="O288" s="29" t="s">
        <v>779</v>
      </c>
      <c r="Q288" s="91" t="s">
        <v>1780</v>
      </c>
    </row>
    <row r="289" spans="1:17" ht="11.4">
      <c r="A289" s="25"/>
      <c r="B289" s="26"/>
      <c r="C289" s="27" t="s">
        <v>1781</v>
      </c>
      <c r="D289" s="24">
        <f>'2018 Srk fi 7.9.'!D289</f>
        <v>451539.97115157678</v>
      </c>
      <c r="E289" s="92">
        <f>'2018 Srk fi 7.9.'!E289</f>
        <v>0.12618405703291091</v>
      </c>
      <c r="F289" s="24">
        <f>'2018 Srk fi 7.9.'!F289</f>
        <v>449350.7434267521</v>
      </c>
      <c r="G289" s="24">
        <f>'2018 Srk fi 7.9.'!G289</f>
        <v>455246.49357694335</v>
      </c>
      <c r="H289" s="24">
        <f>'2018 Srk fi 7.9.'!H289</f>
        <v>-5895.7501501912484</v>
      </c>
      <c r="I289" s="24">
        <f>'2018 Srk fi 7.9.'!I289</f>
        <v>-43994.085256712919</v>
      </c>
      <c r="J289" s="24">
        <f>'2018 Srk fi 7.9.'!J289</f>
        <v>-49889.835406904167</v>
      </c>
      <c r="K289" s="24">
        <f>'2018 Srk fi 7.9.'!K289</f>
        <v>17634.296294072967</v>
      </c>
      <c r="L289" s="24"/>
      <c r="M289" s="23">
        <v>5.3303751046667412E-4</v>
      </c>
      <c r="N289" s="28">
        <v>1294</v>
      </c>
      <c r="O289" s="29" t="s">
        <v>781</v>
      </c>
      <c r="Q289" s="91" t="s">
        <v>1781</v>
      </c>
    </row>
    <row r="290" spans="1:17" ht="11.4">
      <c r="A290" s="25"/>
      <c r="B290" s="26"/>
      <c r="C290" s="27" t="s">
        <v>1782</v>
      </c>
      <c r="D290" s="24">
        <f>'2018 Srk fi 7.9.'!D290</f>
        <v>336887.9572589345</v>
      </c>
      <c r="E290" s="92">
        <f>'2018 Srk fi 7.9.'!E290</f>
        <v>-1.6105332453913435E-2</v>
      </c>
      <c r="F290" s="24">
        <f>'2018 Srk fi 7.9.'!F290</f>
        <v>335254.60361737339</v>
      </c>
      <c r="G290" s="24">
        <f>'2018 Srk fi 7.9.'!G290</f>
        <v>336585.41054137901</v>
      </c>
      <c r="H290" s="24">
        <f>'2018 Srk fi 7.9.'!H290</f>
        <v>-1330.8069240056211</v>
      </c>
      <c r="I290" s="24">
        <f>'2018 Srk fi 7.9.'!I290</f>
        <v>-32823.400940144355</v>
      </c>
      <c r="J290" s="24">
        <f>'2018 Srk fi 7.9.'!J290</f>
        <v>-34154.207864149976</v>
      </c>
      <c r="K290" s="24">
        <f>'2018 Srk fi 7.9.'!K290</f>
        <v>13156.713548654561</v>
      </c>
      <c r="L290" s="24"/>
      <c r="M290" s="23">
        <v>2.7935966434790412E-2</v>
      </c>
      <c r="N290" s="28">
        <v>1123</v>
      </c>
      <c r="O290" s="29" t="s">
        <v>27</v>
      </c>
      <c r="Q290" s="91" t="s">
        <v>1782</v>
      </c>
    </row>
    <row r="291" spans="1:17" ht="11.4">
      <c r="A291" s="25"/>
      <c r="B291" s="26"/>
      <c r="C291" s="27" t="s">
        <v>1783</v>
      </c>
      <c r="D291" s="24">
        <f>'2018 Srk fi 7.9.'!D291</f>
        <v>845002.11827982776</v>
      </c>
      <c r="E291" s="92">
        <f>'2018 Srk fi 7.9.'!E291</f>
        <v>3.5140877845036389E-2</v>
      </c>
      <c r="F291" s="24">
        <f>'2018 Srk fi 7.9.'!F291</f>
        <v>840905.24495063839</v>
      </c>
      <c r="G291" s="24">
        <f>'2018 Srk fi 7.9.'!G291</f>
        <v>823442.53717022389</v>
      </c>
      <c r="H291" s="24">
        <f>'2018 Srk fi 7.9.'!H291</f>
        <v>17462.707780414494</v>
      </c>
      <c r="I291" s="24">
        <f>'2018 Srk fi 7.9.'!I291</f>
        <v>-82329.577908456078</v>
      </c>
      <c r="J291" s="24">
        <f>'2018 Srk fi 7.9.'!J291</f>
        <v>-64866.870128041584</v>
      </c>
      <c r="K291" s="24">
        <f>'2018 Srk fi 7.9.'!K291</f>
        <v>33000.43999396827</v>
      </c>
      <c r="L291" s="24"/>
      <c r="M291" s="23">
        <v>2.3035782515970371E-4</v>
      </c>
      <c r="N291" s="28">
        <v>1945</v>
      </c>
      <c r="O291" s="29" t="s">
        <v>543</v>
      </c>
      <c r="Q291" s="91" t="s">
        <v>1783</v>
      </c>
    </row>
    <row r="292" spans="1:17" ht="11.4">
      <c r="A292" s="25"/>
      <c r="B292" s="26"/>
      <c r="C292" s="27" t="s">
        <v>1784</v>
      </c>
      <c r="D292" s="24">
        <f>'2018 Srk fi 7.9.'!D292</f>
        <v>659690.29180063086</v>
      </c>
      <c r="E292" s="92">
        <f>'2018 Srk fi 7.9.'!E292</f>
        <v>-7.5722927293225828E-3</v>
      </c>
      <c r="F292" s="24">
        <f>'2018 Srk fi 7.9.'!F292</f>
        <v>656491.87666824635</v>
      </c>
      <c r="G292" s="24">
        <f>'2018 Srk fi 7.9.'!G292</f>
        <v>664158.17921808292</v>
      </c>
      <c r="H292" s="24">
        <f>'2018 Srk fi 7.9.'!H292</f>
        <v>-7666.3025498365751</v>
      </c>
      <c r="I292" s="24">
        <f>'2018 Srk fi 7.9.'!I292</f>
        <v>-64274.422630815694</v>
      </c>
      <c r="J292" s="24">
        <f>'2018 Srk fi 7.9.'!J292</f>
        <v>-71940.725180652269</v>
      </c>
      <c r="K292" s="24">
        <f>'2018 Srk fi 7.9.'!K292</f>
        <v>25763.331733993167</v>
      </c>
      <c r="L292" s="24"/>
      <c r="M292" s="23">
        <v>3.5340455787203594E-3</v>
      </c>
      <c r="N292" s="28">
        <v>2027</v>
      </c>
      <c r="O292" s="29" t="s">
        <v>555</v>
      </c>
      <c r="Q292" s="91" t="s">
        <v>1784</v>
      </c>
    </row>
    <row r="293" spans="1:17" ht="11.4">
      <c r="A293" s="25"/>
      <c r="B293" s="26"/>
      <c r="C293" s="27" t="s">
        <v>1785</v>
      </c>
      <c r="D293" s="24">
        <f>'2018 Srk fi 7.9.'!D293</f>
        <v>640960.82078679733</v>
      </c>
      <c r="E293" s="92">
        <f>'2018 Srk fi 7.9.'!E293</f>
        <v>3.7458194442352655E-2</v>
      </c>
      <c r="F293" s="24">
        <f>'2018 Srk fi 7.9.'!F293</f>
        <v>637853.21284720732</v>
      </c>
      <c r="G293" s="24">
        <f>'2018 Srk fi 7.9.'!G293</f>
        <v>614856.70021643059</v>
      </c>
      <c r="H293" s="24">
        <f>'2018 Srk fi 7.9.'!H293</f>
        <v>22996.512630776735</v>
      </c>
      <c r="I293" s="24">
        <f>'2018 Srk fi 7.9.'!I293</f>
        <v>-62449.587627849542</v>
      </c>
      <c r="J293" s="24">
        <f>'2018 Srk fi 7.9.'!J293</f>
        <v>-39453.074997072807</v>
      </c>
      <c r="K293" s="24">
        <f>'2018 Srk fi 7.9.'!K293</f>
        <v>25031.877018152914</v>
      </c>
      <c r="L293" s="24"/>
      <c r="M293" s="23">
        <v>1.0769517846325463E-3</v>
      </c>
      <c r="N293" s="28">
        <v>1107</v>
      </c>
      <c r="O293" s="29" t="s">
        <v>475</v>
      </c>
      <c r="Q293" s="91" t="s">
        <v>1785</v>
      </c>
    </row>
    <row r="294" spans="1:17" ht="11.4">
      <c r="A294" s="25"/>
      <c r="B294" s="26"/>
      <c r="C294" s="27" t="s">
        <v>1786</v>
      </c>
      <c r="D294" s="24">
        <f>'2018 Srk fi 7.9.'!D294</f>
        <v>5187803.6527284048</v>
      </c>
      <c r="E294" s="92">
        <f>'2018 Srk fi 7.9.'!E294</f>
        <v>-2.8494991507045375E-3</v>
      </c>
      <c r="F294" s="24">
        <f>'2018 Srk fi 7.9.'!F294</f>
        <v>5162651.3200156773</v>
      </c>
      <c r="G294" s="24">
        <f>'2018 Srk fi 7.9.'!G294</f>
        <v>5222641.921383772</v>
      </c>
      <c r="H294" s="24">
        <f>'2018 Srk fi 7.9.'!H294</f>
        <v>-59990.601368094794</v>
      </c>
      <c r="I294" s="24">
        <f>'2018 Srk fi 7.9.'!I294</f>
        <v>-505453.98142970825</v>
      </c>
      <c r="J294" s="24">
        <f>'2018 Srk fi 7.9.'!J294</f>
        <v>-565444.58279780298</v>
      </c>
      <c r="K294" s="24">
        <f>'2018 Srk fi 7.9.'!K294</f>
        <v>202602.80943539506</v>
      </c>
      <c r="L294" s="24"/>
      <c r="M294" s="23">
        <v>7.5588136773375168E-4</v>
      </c>
      <c r="N294" s="28">
        <v>1279</v>
      </c>
      <c r="O294" s="29" t="s">
        <v>298</v>
      </c>
      <c r="Q294" s="91" t="s">
        <v>1786</v>
      </c>
    </row>
    <row r="295" spans="1:17" ht="11.4">
      <c r="A295" s="25"/>
      <c r="B295" s="26"/>
      <c r="C295" s="27" t="s">
        <v>1787</v>
      </c>
      <c r="D295" s="24">
        <f>'2018 Srk fi 7.9.'!D295</f>
        <v>980418.73958794202</v>
      </c>
      <c r="E295" s="92">
        <f>'2018 Srk fi 7.9.'!E295</f>
        <v>-6.3401947031450634E-3</v>
      </c>
      <c r="F295" s="24">
        <f>'2018 Srk fi 7.9.'!F295</f>
        <v>975665.31791151839</v>
      </c>
      <c r="G295" s="24">
        <f>'2018 Srk fi 7.9.'!G295</f>
        <v>966858.72612445871</v>
      </c>
      <c r="H295" s="24">
        <f>'2018 Srk fi 7.9.'!H295</f>
        <v>8806.591787059675</v>
      </c>
      <c r="I295" s="24">
        <f>'2018 Srk fi 7.9.'!I295</f>
        <v>-95523.383027882184</v>
      </c>
      <c r="J295" s="24">
        <f>'2018 Srk fi 7.9.'!J295</f>
        <v>-86716.791240822509</v>
      </c>
      <c r="K295" s="24">
        <f>'2018 Srk fi 7.9.'!K295</f>
        <v>38288.957015394808</v>
      </c>
      <c r="L295" s="24"/>
      <c r="M295" s="23">
        <v>3.0193687407525124E-4</v>
      </c>
      <c r="N295" s="28">
        <v>87</v>
      </c>
      <c r="O295" s="29" t="s">
        <v>431</v>
      </c>
      <c r="Q295" s="91" t="s">
        <v>1787</v>
      </c>
    </row>
    <row r="296" spans="1:17" ht="11.4">
      <c r="A296" s="25"/>
      <c r="B296" s="26"/>
      <c r="C296" s="27" t="s">
        <v>1788</v>
      </c>
      <c r="D296" s="24">
        <f>'2018 Srk fi 7.9.'!D296</f>
        <v>590034.96666110528</v>
      </c>
      <c r="E296" s="92">
        <f>'2018 Srk fi 7.9.'!E296</f>
        <v>2.9469186193181729E-2</v>
      </c>
      <c r="F296" s="24">
        <f>'2018 Srk fi 7.9.'!F296</f>
        <v>587174.26552685979</v>
      </c>
      <c r="G296" s="24">
        <f>'2018 Srk fi 7.9.'!G296</f>
        <v>569099.92169362912</v>
      </c>
      <c r="H296" s="24">
        <f>'2018 Srk fi 7.9.'!H296</f>
        <v>18074.343833230669</v>
      </c>
      <c r="I296" s="24">
        <f>'2018 Srk fi 7.9.'!I296</f>
        <v>-57487.82009603444</v>
      </c>
      <c r="J296" s="24">
        <f>'2018 Srk fi 7.9.'!J296</f>
        <v>-39413.476262803772</v>
      </c>
      <c r="K296" s="24">
        <f>'2018 Srk fi 7.9.'!K296</f>
        <v>23043.035147983843</v>
      </c>
      <c r="L296" s="24"/>
      <c r="M296" s="23">
        <v>6.5527907917966102E-3</v>
      </c>
      <c r="N296" s="28">
        <v>129</v>
      </c>
      <c r="O296" s="29" t="s">
        <v>1110</v>
      </c>
      <c r="Q296" s="91" t="s">
        <v>1788</v>
      </c>
    </row>
    <row r="297" spans="1:17" ht="11.4">
      <c r="A297" s="25"/>
      <c r="B297" s="26"/>
      <c r="C297" s="27" t="s">
        <v>1789</v>
      </c>
      <c r="D297" s="24">
        <f>'2018 Srk fi 7.9.'!D297</f>
        <v>1170131.8030231015</v>
      </c>
      <c r="E297" s="92">
        <f>'2018 Srk fi 7.9.'!E297</f>
        <v>9.5789959617400555E-3</v>
      </c>
      <c r="F297" s="24">
        <f>'2018 Srk fi 7.9.'!F297</f>
        <v>1164458.584374608</v>
      </c>
      <c r="G297" s="24">
        <f>'2018 Srk fi 7.9.'!G297</f>
        <v>1159919.1525430654</v>
      </c>
      <c r="H297" s="24">
        <f>'2018 Srk fi 7.9.'!H297</f>
        <v>4539.4318315426353</v>
      </c>
      <c r="I297" s="24">
        <f>'2018 Srk fi 7.9.'!I297</f>
        <v>-114007.35614280459</v>
      </c>
      <c r="J297" s="24">
        <f>'2018 Srk fi 7.9.'!J297</f>
        <v>-109467.92431126196</v>
      </c>
      <c r="K297" s="24">
        <f>'2018 Srk fi 7.9.'!K297</f>
        <v>45697.949762902492</v>
      </c>
      <c r="L297" s="24"/>
      <c r="M297" s="23">
        <v>4.1728266566498369E-4</v>
      </c>
      <c r="N297" s="28">
        <v>170</v>
      </c>
      <c r="O297" s="29" t="s">
        <v>455</v>
      </c>
      <c r="Q297" s="91" t="s">
        <v>1789</v>
      </c>
    </row>
    <row r="298" spans="1:17" ht="11.4">
      <c r="A298" s="25"/>
      <c r="B298" s="26"/>
      <c r="C298" s="27" t="s">
        <v>1790</v>
      </c>
      <c r="D298" s="24">
        <f>'2018 Srk fi 7.9.'!D298</f>
        <v>1470695.3000842279</v>
      </c>
      <c r="E298" s="92">
        <f>'2018 Srk fi 7.9.'!E298</f>
        <v>4.4808065576329437E-3</v>
      </c>
      <c r="F298" s="24">
        <f>'2018 Srk fi 7.9.'!F298</f>
        <v>1463564.8418049696</v>
      </c>
      <c r="G298" s="24">
        <f>'2018 Srk fi 7.9.'!G298</f>
        <v>1461704.2453668143</v>
      </c>
      <c r="H298" s="24">
        <f>'2018 Srk fi 7.9.'!H298</f>
        <v>1860.5964381552767</v>
      </c>
      <c r="I298" s="24">
        <f>'2018 Srk fi 7.9.'!I298</f>
        <v>-143291.62101317674</v>
      </c>
      <c r="J298" s="24">
        <f>'2018 Srk fi 7.9.'!J298</f>
        <v>-141431.02457502147</v>
      </c>
      <c r="K298" s="24">
        <f>'2018 Srk fi 7.9.'!K298</f>
        <v>57436.059567093907</v>
      </c>
      <c r="L298" s="24"/>
      <c r="M298" s="23">
        <v>2.2457192616588798E-4</v>
      </c>
      <c r="N298" s="28">
        <v>183</v>
      </c>
      <c r="O298" s="29" t="s">
        <v>1155</v>
      </c>
      <c r="Q298" s="91" t="s">
        <v>1790</v>
      </c>
    </row>
    <row r="299" spans="1:17" ht="11.4">
      <c r="A299" s="25"/>
      <c r="B299" s="26"/>
      <c r="C299" s="27" t="s">
        <v>1791</v>
      </c>
      <c r="D299" s="24">
        <f>'2018 Srk fi 7.9.'!D299</f>
        <v>664385.19820449897</v>
      </c>
      <c r="E299" s="92">
        <f>'2018 Srk fi 7.9.'!E299</f>
        <v>-2.258880267438701E-3</v>
      </c>
      <c r="F299" s="24">
        <f>'2018 Srk fi 7.9.'!F299</f>
        <v>661164.02048204176</v>
      </c>
      <c r="G299" s="24">
        <f>'2018 Srk fi 7.9.'!G299</f>
        <v>659860.14377287938</v>
      </c>
      <c r="H299" s="24">
        <f>'2018 Srk fi 7.9.'!H299</f>
        <v>1303.876709162374</v>
      </c>
      <c r="I299" s="24">
        <f>'2018 Srk fi 7.9.'!I299</f>
        <v>-64731.853037424647</v>
      </c>
      <c r="J299" s="24">
        <f>'2018 Srk fi 7.9.'!J299</f>
        <v>-63427.976328262273</v>
      </c>
      <c r="K299" s="24">
        <f>'2018 Srk fi 7.9.'!K299</f>
        <v>25946.685093359352</v>
      </c>
      <c r="L299" s="24"/>
      <c r="M299" s="23">
        <v>1.5784132728090192E-3</v>
      </c>
      <c r="N299" s="28">
        <v>211</v>
      </c>
      <c r="O299" s="29" t="s">
        <v>459</v>
      </c>
      <c r="Q299" s="91" t="s">
        <v>1791</v>
      </c>
    </row>
    <row r="300" spans="1:17" ht="11.4">
      <c r="A300" s="25"/>
      <c r="B300" s="26"/>
      <c r="C300" s="27" t="s">
        <v>1792</v>
      </c>
      <c r="D300" s="24">
        <f>'2018 Srk fi 7.9.'!D300</f>
        <v>3296791.9199325223</v>
      </c>
      <c r="E300" s="92">
        <f>'2018 Srk fi 7.9.'!E300</f>
        <v>1.0394347648575719E-2</v>
      </c>
      <c r="F300" s="24">
        <f>'2018 Srk fi 7.9.'!F300</f>
        <v>3280807.8903112081</v>
      </c>
      <c r="G300" s="24">
        <f>'2018 Srk fi 7.9.'!G300</f>
        <v>3301736.0843969528</v>
      </c>
      <c r="H300" s="24">
        <f>'2018 Srk fi 7.9.'!H300</f>
        <v>-20928.194085744675</v>
      </c>
      <c r="I300" s="24">
        <f>'2018 Srk fi 7.9.'!I300</f>
        <v>-321210.42225620733</v>
      </c>
      <c r="J300" s="24">
        <f>'2018 Srk fi 7.9.'!J300</f>
        <v>-342138.616341952</v>
      </c>
      <c r="K300" s="24">
        <f>'2018 Srk fi 7.9.'!K300</f>
        <v>128751.8475667351</v>
      </c>
      <c r="L300" s="24"/>
      <c r="M300" s="23">
        <v>6.7056311276572796E-4</v>
      </c>
      <c r="N300" s="28">
        <v>244</v>
      </c>
      <c r="O300" s="29" t="s">
        <v>483</v>
      </c>
      <c r="Q300" s="91" t="s">
        <v>1792</v>
      </c>
    </row>
    <row r="301" spans="1:17" ht="11.4">
      <c r="A301" s="25"/>
      <c r="B301" s="26"/>
      <c r="C301" s="27" t="s">
        <v>1505</v>
      </c>
      <c r="D301" s="24">
        <f>'2018 Srk fi 7.9.'!D301</f>
        <v>6585102.5320891524</v>
      </c>
      <c r="E301" s="92">
        <f>'2018 Srk fi 7.9.'!E301</f>
        <v>5.0713515861207092E-3</v>
      </c>
      <c r="F301" s="24">
        <f>'2018 Srk fi 7.9.'!F301</f>
        <v>6553175.5932684392</v>
      </c>
      <c r="G301" s="24">
        <f>'2018 Srk fi 7.9.'!G301</f>
        <v>6521134.7147749169</v>
      </c>
      <c r="H301" s="24">
        <f>'2018 Srk fi 7.9.'!H301</f>
        <v>32040.878493522294</v>
      </c>
      <c r="I301" s="24">
        <f>'2018 Srk fi 7.9.'!I301</f>
        <v>-641594.50044274249</v>
      </c>
      <c r="J301" s="24">
        <f>'2018 Srk fi 7.9.'!J301</f>
        <v>-609553.62194922019</v>
      </c>
      <c r="K301" s="24">
        <f>'2018 Srk fi 7.9.'!K301</f>
        <v>257172.46887702189</v>
      </c>
      <c r="L301" s="24"/>
      <c r="M301" s="23">
        <v>4.1754124192308888E-4</v>
      </c>
      <c r="N301" s="28">
        <v>267</v>
      </c>
      <c r="O301" s="29" t="s">
        <v>491</v>
      </c>
      <c r="Q301" s="91" t="s">
        <v>1505</v>
      </c>
    </row>
    <row r="302" spans="1:17" ht="11.4">
      <c r="A302" s="25"/>
      <c r="B302" s="26"/>
      <c r="C302" s="27" t="s">
        <v>1793</v>
      </c>
      <c r="D302" s="24">
        <f>'2018 Srk fi 7.9.'!D302</f>
        <v>6221104.1955943322</v>
      </c>
      <c r="E302" s="92">
        <f>'2018 Srk fi 7.9.'!E302</f>
        <v>1.9212224770189357E-2</v>
      </c>
      <c r="F302" s="24">
        <f>'2018 Srk fi 7.9.'!F302</f>
        <v>6190942.0512568457</v>
      </c>
      <c r="G302" s="24">
        <f>'2018 Srk fi 7.9.'!G302</f>
        <v>6163665.9105873071</v>
      </c>
      <c r="H302" s="24">
        <f>'2018 Srk fi 7.9.'!H302</f>
        <v>27276.140669538639</v>
      </c>
      <c r="I302" s="24">
        <f>'2018 Srk fi 7.9.'!I302</f>
        <v>-606129.70247986366</v>
      </c>
      <c r="J302" s="24">
        <f>'2018 Srk fi 7.9.'!J302</f>
        <v>-578853.56181032502</v>
      </c>
      <c r="K302" s="24">
        <f>'2018 Srk fi 7.9.'!K302</f>
        <v>242956.99532784944</v>
      </c>
      <c r="L302" s="24"/>
      <c r="M302" s="23">
        <v>2.5062179405493668E-4</v>
      </c>
      <c r="N302" s="28">
        <v>439</v>
      </c>
      <c r="O302" s="29" t="s">
        <v>560</v>
      </c>
      <c r="Q302" s="91" t="s">
        <v>1793</v>
      </c>
    </row>
    <row r="303" spans="1:17" ht="11.4">
      <c r="A303" s="25"/>
      <c r="B303" s="26"/>
      <c r="C303" s="27" t="s">
        <v>1794</v>
      </c>
      <c r="D303" s="24">
        <f>'2018 Srk fi 7.9.'!D303</f>
        <v>476080.66993589397</v>
      </c>
      <c r="E303" s="92">
        <f>'2018 Srk fi 7.9.'!E303</f>
        <v>1.4157835273685748E-2</v>
      </c>
      <c r="F303" s="24">
        <f>'2018 Srk fi 7.9.'!F303</f>
        <v>473772.46010184829</v>
      </c>
      <c r="G303" s="24">
        <f>'2018 Srk fi 7.9.'!G303</f>
        <v>468946.63253866677</v>
      </c>
      <c r="H303" s="24">
        <f>'2018 Srk fi 7.9.'!H303</f>
        <v>4825.8275631815195</v>
      </c>
      <c r="I303" s="24">
        <f>'2018 Srk fi 7.9.'!I303</f>
        <v>-46385.11520656012</v>
      </c>
      <c r="J303" s="24">
        <f>'2018 Srk fi 7.9.'!J303</f>
        <v>-41559.2876433786</v>
      </c>
      <c r="K303" s="24">
        <f>'2018 Srk fi 7.9.'!K303</f>
        <v>18592.700823626728</v>
      </c>
      <c r="L303" s="24"/>
      <c r="M303" s="23">
        <v>1.2050936753961849E-3</v>
      </c>
      <c r="N303" s="28">
        <v>467</v>
      </c>
      <c r="O303" s="29" t="s">
        <v>573</v>
      </c>
      <c r="Q303" s="91" t="s">
        <v>1794</v>
      </c>
    </row>
    <row r="304" spans="1:17" ht="11.4">
      <c r="A304" s="25"/>
      <c r="B304" s="26"/>
      <c r="C304" s="27" t="s">
        <v>1795</v>
      </c>
      <c r="D304" s="24">
        <f>'2018 Srk fi 7.9.'!D304</f>
        <v>1121599.2148544635</v>
      </c>
      <c r="E304" s="92">
        <f>'2018 Srk fi 7.9.'!E304</f>
        <v>-5.7041490154341457E-4</v>
      </c>
      <c r="F304" s="24">
        <f>'2018 Srk fi 7.9.'!F304</f>
        <v>1116161.2995996105</v>
      </c>
      <c r="G304" s="24">
        <f>'2018 Srk fi 7.9.'!G304</f>
        <v>1118555.0684196719</v>
      </c>
      <c r="H304" s="24">
        <f>'2018 Srk fi 7.9.'!H304</f>
        <v>-2393.7688200613484</v>
      </c>
      <c r="I304" s="24">
        <f>'2018 Srk fi 7.9.'!I304</f>
        <v>-109278.76740640843</v>
      </c>
      <c r="J304" s="24">
        <f>'2018 Srk fi 7.9.'!J304</f>
        <v>-111672.53622646978</v>
      </c>
      <c r="K304" s="24">
        <f>'2018 Srk fi 7.9.'!K304</f>
        <v>43802.573728968411</v>
      </c>
      <c r="L304" s="24"/>
      <c r="M304" s="23">
        <v>7.1938589696963345E-4</v>
      </c>
      <c r="N304" s="28">
        <v>516</v>
      </c>
      <c r="O304" s="29" t="s">
        <v>1145</v>
      </c>
      <c r="Q304" s="91" t="s">
        <v>1795</v>
      </c>
    </row>
    <row r="305" spans="1:17" ht="11.4">
      <c r="A305" s="25"/>
      <c r="B305" s="26"/>
      <c r="C305" s="27" t="s">
        <v>1796</v>
      </c>
      <c r="D305" s="24">
        <f>'2018 Srk fi 7.9.'!D305</f>
        <v>3106332.7114279489</v>
      </c>
      <c r="E305" s="92">
        <f>'2018 Srk fi 7.9.'!E305</f>
        <v>-2.5445568278895658E-3</v>
      </c>
      <c r="F305" s="24">
        <f>'2018 Srk fi 7.9.'!F305</f>
        <v>3091272.0963576054</v>
      </c>
      <c r="G305" s="24">
        <f>'2018 Srk fi 7.9.'!G305</f>
        <v>3096744.245732754</v>
      </c>
      <c r="H305" s="24">
        <f>'2018 Srk fi 7.9.'!H305</f>
        <v>-5472.1493751485832</v>
      </c>
      <c r="I305" s="24">
        <f>'2018 Srk fi 7.9.'!I305</f>
        <v>-302653.7513251559</v>
      </c>
      <c r="J305" s="24">
        <f>'2018 Srk fi 7.9.'!J305</f>
        <v>-308125.90070030448</v>
      </c>
      <c r="K305" s="24">
        <f>'2018 Srk fi 7.9.'!K305</f>
        <v>121313.7151105127</v>
      </c>
      <c r="L305" s="24"/>
      <c r="M305" s="23">
        <v>3.2629095539706384E-4</v>
      </c>
      <c r="N305" s="28">
        <v>530</v>
      </c>
      <c r="O305" s="29" t="s">
        <v>864</v>
      </c>
      <c r="Q305" s="91" t="s">
        <v>1796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workbookViewId="0">
      <pane ySplit="15" topLeftCell="A16" activePane="bottomLeft" state="frozen"/>
      <selection activeCell="G34" sqref="G34"/>
      <selection pane="bottomLeft" activeCell="G34" sqref="G34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8.21875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17.44140625" style="1" hidden="1" customWidth="1"/>
    <col min="17" max="17" width="12" style="1" hidden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1803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v>43696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1804</v>
      </c>
      <c r="K3" s="64">
        <v>2018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30639274850.400002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30533122835.561001</v>
      </c>
      <c r="F8" s="1" t="s">
        <v>169</v>
      </c>
      <c r="K8" s="13"/>
      <c r="P8" s="2"/>
      <c r="Q8" s="14"/>
      <c r="AG8" s="1"/>
    </row>
    <row r="9" spans="1:33" ht="11.4">
      <c r="A9" s="11" t="s">
        <v>1815</v>
      </c>
      <c r="D9" s="12">
        <v>3109779329.8600001</v>
      </c>
      <c r="F9" s="1" t="s">
        <v>1805</v>
      </c>
      <c r="K9" s="13"/>
      <c r="P9" s="2"/>
      <c r="Q9" s="14"/>
      <c r="AG9" s="1"/>
    </row>
    <row r="10" spans="1:33" ht="11.4">
      <c r="A10" s="11" t="s">
        <v>38</v>
      </c>
      <c r="D10" s="12">
        <v>1189627179.47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1806</v>
      </c>
      <c r="F12" s="19" t="s">
        <v>1807</v>
      </c>
      <c r="G12" s="18" t="s">
        <v>46</v>
      </c>
      <c r="H12" s="18" t="s">
        <v>1808</v>
      </c>
      <c r="I12" s="18" t="s">
        <v>1809</v>
      </c>
      <c r="J12" s="18" t="s">
        <v>1217</v>
      </c>
      <c r="K12" s="18" t="s">
        <v>6</v>
      </c>
      <c r="L12" s="18" t="s">
        <v>7</v>
      </c>
      <c r="M12" s="18" t="s">
        <v>1219</v>
      </c>
      <c r="P12" s="20">
        <v>2017</v>
      </c>
      <c r="R12" s="90" t="s">
        <v>1218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18969825124.240002</v>
      </c>
      <c r="E15" s="22">
        <v>2.3612087650837221E-2</v>
      </c>
      <c r="F15" s="24">
        <v>18904102773.828186</v>
      </c>
      <c r="G15" s="24">
        <v>18814510291.272686</v>
      </c>
      <c r="H15" s="24">
        <v>89592482.555509463</v>
      </c>
      <c r="I15" s="24">
        <v>-1925370960.9791985</v>
      </c>
      <c r="J15" s="24">
        <v>-1835778478.4236903</v>
      </c>
      <c r="K15" s="24">
        <v>736538957.52347302</v>
      </c>
      <c r="L15" s="24">
        <v>11338181422.459999</v>
      </c>
      <c r="M15" s="23">
        <v>0.61619880108859759</v>
      </c>
      <c r="P15" s="24">
        <v>18532240243.250008</v>
      </c>
      <c r="R15" s="24">
        <v>1910892757.9620025</v>
      </c>
    </row>
    <row r="16" spans="1:33" ht="11.4">
      <c r="A16" s="25">
        <v>14</v>
      </c>
      <c r="B16" s="26">
        <v>5</v>
      </c>
      <c r="C16" s="27" t="s">
        <v>349</v>
      </c>
      <c r="D16" s="24">
        <v>25067388.59</v>
      </c>
      <c r="E16" s="22">
        <v>2.8358195634752281E-2</v>
      </c>
      <c r="F16" s="24">
        <v>24980540.783758726</v>
      </c>
      <c r="G16" s="24">
        <v>24551645.254704874</v>
      </c>
      <c r="H16" s="24">
        <v>428895.52905385196</v>
      </c>
      <c r="I16" s="24">
        <v>-2544252.3451149077</v>
      </c>
      <c r="J16" s="24">
        <v>-2115356.8160610558</v>
      </c>
      <c r="K16" s="24">
        <v>973288.26907960733</v>
      </c>
      <c r="L16" s="24"/>
      <c r="M16" s="23">
        <v>1.3214348801754855E-3</v>
      </c>
      <c r="N16" s="28">
        <v>7</v>
      </c>
      <c r="O16" s="1" t="s">
        <v>349</v>
      </c>
      <c r="P16" s="24">
        <v>24376125.649999999</v>
      </c>
      <c r="R16" s="24">
        <v>2170413.5236390675</v>
      </c>
    </row>
    <row r="17" spans="1:18" ht="11.4">
      <c r="A17" s="25">
        <v>17</v>
      </c>
      <c r="B17" s="26">
        <v>9</v>
      </c>
      <c r="C17" s="27" t="s">
        <v>820</v>
      </c>
      <c r="D17" s="24">
        <v>6695255.96</v>
      </c>
      <c r="E17" s="22">
        <v>2.8102292970652476E-2</v>
      </c>
      <c r="F17" s="24">
        <v>6672059.754688778</v>
      </c>
      <c r="G17" s="24">
        <v>6534704.6320915865</v>
      </c>
      <c r="H17" s="24">
        <v>137355.12259719148</v>
      </c>
      <c r="I17" s="24">
        <v>-679545.0836937204</v>
      </c>
      <c r="J17" s="24">
        <v>-542189.96109652892</v>
      </c>
      <c r="K17" s="24">
        <v>259955.84107045288</v>
      </c>
      <c r="L17" s="24"/>
      <c r="M17" s="23">
        <v>3.5294241861221349E-4</v>
      </c>
      <c r="N17" s="28">
        <v>13</v>
      </c>
      <c r="O17" s="1" t="s">
        <v>820</v>
      </c>
      <c r="P17" s="24">
        <v>6512246.8899999997</v>
      </c>
      <c r="R17" s="24">
        <v>263028.37367400323</v>
      </c>
    </row>
    <row r="18" spans="1:18" ht="11.4">
      <c r="A18" s="25">
        <v>14</v>
      </c>
      <c r="B18" s="26">
        <v>10</v>
      </c>
      <c r="C18" s="27" t="s">
        <v>287</v>
      </c>
      <c r="D18" s="24">
        <v>29207007.850000001</v>
      </c>
      <c r="E18" s="22">
        <v>1.093718304274871E-2</v>
      </c>
      <c r="F18" s="24">
        <v>29105818.029228002</v>
      </c>
      <c r="G18" s="24">
        <v>28824599.279700667</v>
      </c>
      <c r="H18" s="24">
        <v>281218.74952733517</v>
      </c>
      <c r="I18" s="24">
        <v>-2964409.2343067643</v>
      </c>
      <c r="J18" s="24">
        <v>-2683190.4847794292</v>
      </c>
      <c r="K18" s="24">
        <v>1134016.7330657318</v>
      </c>
      <c r="L18" s="24"/>
      <c r="M18" s="23">
        <v>1.5396561464701504E-3</v>
      </c>
      <c r="N18" s="28">
        <v>15</v>
      </c>
      <c r="O18" s="1" t="s">
        <v>287</v>
      </c>
      <c r="P18" s="24">
        <v>28891021.460000001</v>
      </c>
      <c r="R18" s="24">
        <v>2429791.4126953278</v>
      </c>
    </row>
    <row r="19" spans="1:18" ht="11.4">
      <c r="A19" s="25">
        <v>7</v>
      </c>
      <c r="B19" s="26">
        <v>16</v>
      </c>
      <c r="C19" s="27" t="s">
        <v>808</v>
      </c>
      <c r="D19" s="24">
        <v>25199669.719999999</v>
      </c>
      <c r="E19" s="22">
        <v>1.9352433470938735E-2</v>
      </c>
      <c r="F19" s="24">
        <v>25112363.616082191</v>
      </c>
      <c r="G19" s="24">
        <v>24855326.502414249</v>
      </c>
      <c r="H19" s="24">
        <v>257037.11366794258</v>
      </c>
      <c r="I19" s="24">
        <v>-2557678.4175599334</v>
      </c>
      <c r="J19" s="24">
        <v>-2300641.3038919908</v>
      </c>
      <c r="K19" s="24">
        <v>978424.33148145454</v>
      </c>
      <c r="L19" s="24"/>
      <c r="M19" s="23">
        <v>1.32840811947177E-3</v>
      </c>
      <c r="N19" s="28">
        <v>26</v>
      </c>
      <c r="O19" s="1" t="s">
        <v>808</v>
      </c>
      <c r="P19" s="24">
        <v>24721253.309999999</v>
      </c>
      <c r="R19" s="24">
        <v>1462262.6514428367</v>
      </c>
    </row>
    <row r="20" spans="1:18" ht="11.4">
      <c r="A20" s="25">
        <v>1</v>
      </c>
      <c r="B20" s="26">
        <v>18</v>
      </c>
      <c r="C20" s="27" t="s">
        <v>894</v>
      </c>
      <c r="D20" s="24">
        <v>16822216.27</v>
      </c>
      <c r="E20" s="22">
        <v>1.8164785575019549E-2</v>
      </c>
      <c r="F20" s="24">
        <v>16763934.467971824</v>
      </c>
      <c r="G20" s="24">
        <v>16570831.021311661</v>
      </c>
      <c r="H20" s="24">
        <v>193103.44666016288</v>
      </c>
      <c r="I20" s="24">
        <v>-1707396.1669885158</v>
      </c>
      <c r="J20" s="24">
        <v>-1514292.7203283529</v>
      </c>
      <c r="K20" s="24">
        <v>653154.02506835712</v>
      </c>
      <c r="L20" s="24"/>
      <c r="M20" s="23">
        <v>8.8678815749884026E-4</v>
      </c>
      <c r="N20" s="28">
        <v>30</v>
      </c>
      <c r="O20" s="1" t="s">
        <v>894</v>
      </c>
      <c r="P20" s="24">
        <v>16522095.939999999</v>
      </c>
      <c r="R20" s="24">
        <v>963517.92265779956</v>
      </c>
    </row>
    <row r="21" spans="1:18" ht="11.4">
      <c r="A21" s="25">
        <v>2</v>
      </c>
      <c r="B21" s="26">
        <v>19</v>
      </c>
      <c r="C21" s="27" t="s">
        <v>925</v>
      </c>
      <c r="D21" s="24">
        <v>13262701.199999999</v>
      </c>
      <c r="E21" s="22">
        <v>2.2153384390650732E-2</v>
      </c>
      <c r="F21" s="24">
        <v>13216751.598990781</v>
      </c>
      <c r="G21" s="24">
        <v>13176757.334101059</v>
      </c>
      <c r="H21" s="24">
        <v>39994.26488972269</v>
      </c>
      <c r="I21" s="24">
        <v>-1346117.8259357847</v>
      </c>
      <c r="J21" s="24">
        <v>-1306123.561046062</v>
      </c>
      <c r="K21" s="24">
        <v>514949.19177251362</v>
      </c>
      <c r="L21" s="24"/>
      <c r="M21" s="23">
        <v>6.9914725692714309E-4</v>
      </c>
      <c r="N21" s="28">
        <v>33</v>
      </c>
      <c r="O21" s="1" t="s">
        <v>925</v>
      </c>
      <c r="P21" s="24">
        <v>12975255.380000001</v>
      </c>
      <c r="R21" s="24">
        <v>608203.76976392511</v>
      </c>
    </row>
    <row r="22" spans="1:18" ht="11.4">
      <c r="A22" s="25">
        <v>6</v>
      </c>
      <c r="B22" s="26">
        <v>20</v>
      </c>
      <c r="C22" s="27" t="s">
        <v>104</v>
      </c>
      <c r="D22" s="24">
        <v>55852441.25</v>
      </c>
      <c r="E22" s="22">
        <v>4.9905391323626702E-2</v>
      </c>
      <c r="F22" s="24">
        <v>55658936.371006854</v>
      </c>
      <c r="G22" s="24">
        <v>54723775.509036049</v>
      </c>
      <c r="H22" s="24">
        <v>935160.86197080463</v>
      </c>
      <c r="I22" s="24">
        <v>-5668827.6132358424</v>
      </c>
      <c r="J22" s="24">
        <v>-4733666.7512650378</v>
      </c>
      <c r="K22" s="24">
        <v>2168575.5447924365</v>
      </c>
      <c r="L22" s="24"/>
      <c r="M22" s="23">
        <v>2.9442781303571793E-3</v>
      </c>
      <c r="N22" s="28">
        <v>1982</v>
      </c>
      <c r="O22" s="1" t="s">
        <v>104</v>
      </c>
      <c r="P22" s="24">
        <v>53197594.479999997</v>
      </c>
      <c r="R22" s="24">
        <v>1621284.808820779</v>
      </c>
    </row>
    <row r="23" spans="1:18" ht="11.4">
      <c r="A23" s="25">
        <v>21</v>
      </c>
      <c r="B23" s="26">
        <v>35</v>
      </c>
      <c r="C23" s="27" t="s">
        <v>341</v>
      </c>
      <c r="D23" s="24">
        <v>1385379.4</v>
      </c>
      <c r="E23" s="22">
        <v>7.8741502510257799E-3</v>
      </c>
      <c r="F23" s="24">
        <v>1380579.6514633752</v>
      </c>
      <c r="G23" s="24">
        <v>1336293.0676335262</v>
      </c>
      <c r="H23" s="24">
        <v>44286.583829849027</v>
      </c>
      <c r="I23" s="24">
        <v>-140611.16795907472</v>
      </c>
      <c r="J23" s="24">
        <v>-96324.584129225696</v>
      </c>
      <c r="K23" s="24">
        <v>53789.947580835928</v>
      </c>
      <c r="L23" s="24"/>
      <c r="M23" s="23">
        <v>7.3030689050988451E-5</v>
      </c>
      <c r="N23" s="28">
        <v>36</v>
      </c>
      <c r="O23" s="1" t="s">
        <v>341</v>
      </c>
      <c r="P23" s="24">
        <v>1374555.94</v>
      </c>
      <c r="R23" s="24">
        <v>126123.31448863458</v>
      </c>
    </row>
    <row r="24" spans="1:18" ht="11.4">
      <c r="A24" s="25">
        <v>21</v>
      </c>
      <c r="B24" s="26">
        <v>43</v>
      </c>
      <c r="C24" s="27" t="s">
        <v>911</v>
      </c>
      <c r="D24" s="24">
        <v>2555200.7200000002</v>
      </c>
      <c r="E24" s="22">
        <v>-2.6759986869185903E-2</v>
      </c>
      <c r="F24" s="24">
        <v>2546348.0397041896</v>
      </c>
      <c r="G24" s="24">
        <v>2719835.0149615249</v>
      </c>
      <c r="H24" s="24">
        <v>-173486.97525733523</v>
      </c>
      <c r="I24" s="24">
        <v>-259343.9440553748</v>
      </c>
      <c r="J24" s="24">
        <v>-432830.91931271006</v>
      </c>
      <c r="K24" s="24">
        <v>99210.449345005603</v>
      </c>
      <c r="L24" s="24"/>
      <c r="M24" s="23">
        <v>1.3469816950156891E-4</v>
      </c>
      <c r="N24" s="28">
        <v>40</v>
      </c>
      <c r="O24" s="1" t="s">
        <v>911</v>
      </c>
      <c r="P24" s="24">
        <v>2625457.94</v>
      </c>
      <c r="R24" s="24">
        <v>124296.55305312335</v>
      </c>
    </row>
    <row r="25" spans="1:18" ht="11.4">
      <c r="A25" s="25">
        <v>10</v>
      </c>
      <c r="B25" s="26">
        <v>46</v>
      </c>
      <c r="C25" s="27" t="s">
        <v>120</v>
      </c>
      <c r="D25" s="24">
        <v>3540960.91</v>
      </c>
      <c r="E25" s="22">
        <v>1.2029470623518446E-2</v>
      </c>
      <c r="F25" s="24">
        <v>3528692.9912291439</v>
      </c>
      <c r="G25" s="24">
        <v>3455898.1680277241</v>
      </c>
      <c r="H25" s="24">
        <v>72794.823201419786</v>
      </c>
      <c r="I25" s="24">
        <v>-359395.1586493405</v>
      </c>
      <c r="J25" s="24">
        <v>-286600.33544792072</v>
      </c>
      <c r="K25" s="24">
        <v>137484.43331457733</v>
      </c>
      <c r="L25" s="24"/>
      <c r="M25" s="23">
        <v>1.8666281248293077E-4</v>
      </c>
      <c r="N25" s="28">
        <v>47</v>
      </c>
      <c r="O25" s="1" t="s">
        <v>120</v>
      </c>
      <c r="P25" s="24">
        <v>3498871.34</v>
      </c>
      <c r="R25" s="24">
        <v>574765.54353272438</v>
      </c>
    </row>
    <row r="26" spans="1:18" ht="11.4">
      <c r="A26" s="25">
        <v>19</v>
      </c>
      <c r="B26" s="26">
        <v>47</v>
      </c>
      <c r="C26" s="27" t="s">
        <v>303</v>
      </c>
      <c r="D26" s="24">
        <v>5080443.99</v>
      </c>
      <c r="E26" s="22">
        <v>2.2422171694115978E-2</v>
      </c>
      <c r="F26" s="24">
        <v>5062842.4191910177</v>
      </c>
      <c r="G26" s="24">
        <v>5097426.5619206838</v>
      </c>
      <c r="H26" s="24">
        <v>-34584.142729666084</v>
      </c>
      <c r="I26" s="24">
        <v>-515647.31162060145</v>
      </c>
      <c r="J26" s="24">
        <v>-550231.45435026754</v>
      </c>
      <c r="K26" s="24">
        <v>197257.74463621518</v>
      </c>
      <c r="L26" s="24"/>
      <c r="M26" s="23">
        <v>2.6781712307448279E-4</v>
      </c>
      <c r="N26" s="28">
        <v>50</v>
      </c>
      <c r="O26" s="1" t="s">
        <v>383</v>
      </c>
      <c r="P26" s="24">
        <v>4969027.5999999996</v>
      </c>
      <c r="R26" s="24">
        <v>391096.01039603853</v>
      </c>
    </row>
    <row r="27" spans="1:18" ht="11.4">
      <c r="A27" s="25">
        <v>1</v>
      </c>
      <c r="B27" s="26">
        <v>49</v>
      </c>
      <c r="C27" s="27" t="s">
        <v>673</v>
      </c>
      <c r="D27" s="24">
        <v>1251321246.8599999</v>
      </c>
      <c r="E27" s="22">
        <v>2.7038196862743558E-2</v>
      </c>
      <c r="F27" s="24">
        <v>1246985952.6269085</v>
      </c>
      <c r="G27" s="24">
        <v>1256142098.5817726</v>
      </c>
      <c r="H27" s="24">
        <v>-9156145.9548640251</v>
      </c>
      <c r="I27" s="24">
        <v>-127004733.87505998</v>
      </c>
      <c r="J27" s="24">
        <v>-136160879.82992399</v>
      </c>
      <c r="K27" s="24">
        <v>48584888.930343308</v>
      </c>
      <c r="L27" s="24"/>
      <c r="M27" s="23">
        <v>6.5963773448867377E-2</v>
      </c>
      <c r="N27" s="28">
        <v>52</v>
      </c>
      <c r="O27" s="1" t="s">
        <v>372</v>
      </c>
      <c r="P27" s="24">
        <v>1218378489.4100001</v>
      </c>
      <c r="R27" s="24">
        <v>128136738.58837751</v>
      </c>
    </row>
    <row r="28" spans="1:18" ht="11.4">
      <c r="A28" s="25">
        <v>4</v>
      </c>
      <c r="B28" s="26">
        <v>50</v>
      </c>
      <c r="C28" s="27" t="s">
        <v>193</v>
      </c>
      <c r="D28" s="24">
        <v>38347373.600000001</v>
      </c>
      <c r="E28" s="22">
        <v>5.4313500589073804E-3</v>
      </c>
      <c r="F28" s="24">
        <v>38214516.311722152</v>
      </c>
      <c r="G28" s="24">
        <v>38430904.418414555</v>
      </c>
      <c r="H28" s="24">
        <v>-216388.10669240355</v>
      </c>
      <c r="I28" s="24">
        <v>-3892124.4173682597</v>
      </c>
      <c r="J28" s="24">
        <v>-4108512.5240606633</v>
      </c>
      <c r="K28" s="24">
        <v>1488908.5371175089</v>
      </c>
      <c r="L28" s="24"/>
      <c r="M28" s="23">
        <v>2.021493258311538E-3</v>
      </c>
      <c r="N28" s="28">
        <v>61</v>
      </c>
      <c r="O28" s="1" t="s">
        <v>193</v>
      </c>
      <c r="P28" s="24">
        <v>38140220.710000001</v>
      </c>
      <c r="R28" s="24">
        <v>1999107.4009456683</v>
      </c>
    </row>
    <row r="29" spans="1:18" ht="11.4">
      <c r="A29" s="25">
        <v>4</v>
      </c>
      <c r="B29" s="26">
        <v>51</v>
      </c>
      <c r="C29" s="27" t="s">
        <v>301</v>
      </c>
      <c r="D29" s="24">
        <v>29156143.27</v>
      </c>
      <c r="E29" s="22">
        <v>2.4436970384175138E-2</v>
      </c>
      <c r="F29" s="24">
        <v>29055129.673295878</v>
      </c>
      <c r="G29" s="24">
        <v>29172137.150899</v>
      </c>
      <c r="H29" s="24">
        <v>-117007.47760312259</v>
      </c>
      <c r="I29" s="24">
        <v>-2959246.6571805645</v>
      </c>
      <c r="J29" s="24">
        <v>-3076254.1347836871</v>
      </c>
      <c r="K29" s="24">
        <v>1132041.8205674507</v>
      </c>
      <c r="L29" s="24"/>
      <c r="M29" s="23">
        <v>1.5369748049360629E-3</v>
      </c>
      <c r="N29" s="28">
        <v>59</v>
      </c>
      <c r="O29" s="1" t="s">
        <v>1027</v>
      </c>
      <c r="P29" s="24">
        <v>28460651.18</v>
      </c>
      <c r="R29" s="24">
        <v>2361355.3269339623</v>
      </c>
    </row>
    <row r="30" spans="1:18" ht="11.4">
      <c r="A30" s="25">
        <v>14</v>
      </c>
      <c r="B30" s="26">
        <v>52</v>
      </c>
      <c r="C30" s="27" t="s">
        <v>333</v>
      </c>
      <c r="D30" s="24">
        <v>6688707.8300000001</v>
      </c>
      <c r="E30" s="22">
        <v>1.5386850741557989E-2</v>
      </c>
      <c r="F30" s="24">
        <v>6665534.311165411</v>
      </c>
      <c r="G30" s="24">
        <v>6586958.1715235384</v>
      </c>
      <c r="H30" s="24">
        <v>78576.139641872607</v>
      </c>
      <c r="I30" s="24">
        <v>-678880.47138084215</v>
      </c>
      <c r="J30" s="24">
        <v>-600304.33173896954</v>
      </c>
      <c r="K30" s="24">
        <v>259701.59767008727</v>
      </c>
      <c r="L30" s="24"/>
      <c r="M30" s="23">
        <v>3.5259723198254701E-4</v>
      </c>
      <c r="N30" s="28">
        <v>64</v>
      </c>
      <c r="O30" s="1" t="s">
        <v>333</v>
      </c>
      <c r="P30" s="24">
        <v>6587349.2699999996</v>
      </c>
      <c r="R30" s="24">
        <v>639013.84473286953</v>
      </c>
    </row>
    <row r="31" spans="1:18" ht="11.4">
      <c r="A31" s="25">
        <v>21</v>
      </c>
      <c r="B31" s="26">
        <v>60</v>
      </c>
      <c r="C31" s="27" t="s">
        <v>902</v>
      </c>
      <c r="D31" s="24">
        <v>8058122.75</v>
      </c>
      <c r="E31" s="22">
        <v>2.2737034751137086E-2</v>
      </c>
      <c r="F31" s="24">
        <v>8030204.7927405993</v>
      </c>
      <c r="G31" s="24">
        <v>7950692.2024168847</v>
      </c>
      <c r="H31" s="24">
        <v>79512.590323714539</v>
      </c>
      <c r="I31" s="24">
        <v>-817871.30040701572</v>
      </c>
      <c r="J31" s="24">
        <v>-738358.71008330118</v>
      </c>
      <c r="K31" s="24">
        <v>312871.69444156706</v>
      </c>
      <c r="L31" s="24"/>
      <c r="M31" s="23">
        <v>4.2478634869981899E-4</v>
      </c>
      <c r="N31" s="28">
        <v>67</v>
      </c>
      <c r="O31" s="1" t="s">
        <v>902</v>
      </c>
      <c r="P31" s="24">
        <v>7878978.1500000004</v>
      </c>
      <c r="R31" s="24">
        <v>444979.53162446409</v>
      </c>
    </row>
    <row r="32" spans="1:18" ht="11.4">
      <c r="A32" s="25">
        <v>5</v>
      </c>
      <c r="B32" s="26">
        <v>61</v>
      </c>
      <c r="C32" s="27" t="s">
        <v>196</v>
      </c>
      <c r="D32" s="24">
        <v>51794128.109999999</v>
      </c>
      <c r="E32" s="22">
        <v>1.3314624044768353E-2</v>
      </c>
      <c r="F32" s="24">
        <v>51614683.554521754</v>
      </c>
      <c r="G32" s="24">
        <v>51423183.597658664</v>
      </c>
      <c r="H32" s="24">
        <v>191499.9568630904</v>
      </c>
      <c r="I32" s="24">
        <v>-5256923.0111037055</v>
      </c>
      <c r="J32" s="24">
        <v>-5065423.0542406151</v>
      </c>
      <c r="K32" s="24">
        <v>2011003.9430584873</v>
      </c>
      <c r="L32" s="24"/>
      <c r="M32" s="23">
        <v>2.7303429404742629E-3</v>
      </c>
      <c r="N32" s="28">
        <v>69</v>
      </c>
      <c r="O32" s="1" t="s">
        <v>196</v>
      </c>
      <c r="P32" s="24">
        <v>51113570.140000001</v>
      </c>
      <c r="R32" s="24">
        <v>3742382.2942095441</v>
      </c>
    </row>
    <row r="33" spans="1:18" ht="11.4">
      <c r="A33" s="25">
        <v>21</v>
      </c>
      <c r="B33" s="26">
        <v>62</v>
      </c>
      <c r="C33" s="27" t="s">
        <v>272</v>
      </c>
      <c r="D33" s="24">
        <v>1387907.64</v>
      </c>
      <c r="E33" s="22">
        <v>3.8048218020428237E-2</v>
      </c>
      <c r="F33" s="24">
        <v>1383099.1321904713</v>
      </c>
      <c r="G33" s="24">
        <v>1305070.387805159</v>
      </c>
      <c r="H33" s="24">
        <v>78028.744385312311</v>
      </c>
      <c r="I33" s="24">
        <v>-140867.77548426302</v>
      </c>
      <c r="J33" s="24">
        <v>-62839.031098950712</v>
      </c>
      <c r="K33" s="24">
        <v>53888.111229776994</v>
      </c>
      <c r="L33" s="24"/>
      <c r="M33" s="23">
        <v>7.3163965978078794E-5</v>
      </c>
      <c r="N33" s="28">
        <v>70</v>
      </c>
      <c r="O33" s="1" t="s">
        <v>272</v>
      </c>
      <c r="P33" s="24">
        <v>1337035.81</v>
      </c>
      <c r="R33" s="24">
        <v>266086.79110952548</v>
      </c>
    </row>
    <row r="34" spans="1:18" ht="11.4">
      <c r="A34" s="25">
        <v>21</v>
      </c>
      <c r="B34" s="26">
        <v>65</v>
      </c>
      <c r="C34" s="27" t="s">
        <v>356</v>
      </c>
      <c r="D34" s="24">
        <v>1029311.58</v>
      </c>
      <c r="E34" s="22">
        <v>-8.8920534401935036E-3</v>
      </c>
      <c r="F34" s="24">
        <v>1025745.4545401904</v>
      </c>
      <c r="G34" s="24">
        <v>1044184.6252043137</v>
      </c>
      <c r="H34" s="24">
        <v>-18439.170664123259</v>
      </c>
      <c r="I34" s="24">
        <v>-104471.52849075176</v>
      </c>
      <c r="J34" s="24">
        <v>-122910.69915487502</v>
      </c>
      <c r="K34" s="24">
        <v>39964.948181377185</v>
      </c>
      <c r="L34" s="24"/>
      <c r="M34" s="23">
        <v>5.4260467519267012E-5</v>
      </c>
      <c r="N34" s="28">
        <v>72</v>
      </c>
      <c r="O34" s="1" t="s">
        <v>356</v>
      </c>
      <c r="P34" s="24">
        <v>1038546.39</v>
      </c>
      <c r="R34" s="24">
        <v>9462.6242359481439</v>
      </c>
    </row>
    <row r="35" spans="1:18" ht="11.4">
      <c r="A35" s="25">
        <v>17</v>
      </c>
      <c r="B35" s="26">
        <v>69</v>
      </c>
      <c r="C35" s="27" t="s">
        <v>814</v>
      </c>
      <c r="D35" s="24">
        <v>19639158.16</v>
      </c>
      <c r="E35" s="22">
        <v>2.4411583604040388E-2</v>
      </c>
      <c r="F35" s="24">
        <v>19571116.856196146</v>
      </c>
      <c r="G35" s="24">
        <v>19237072.903708495</v>
      </c>
      <c r="H35" s="24">
        <v>334043.95248765126</v>
      </c>
      <c r="I35" s="24">
        <v>-1993305.9251571035</v>
      </c>
      <c r="J35" s="24">
        <v>-1659261.9726694522</v>
      </c>
      <c r="K35" s="24">
        <v>762527.06511887384</v>
      </c>
      <c r="L35" s="24"/>
      <c r="M35" s="23">
        <v>1.0352840909906287E-3</v>
      </c>
      <c r="N35" s="28">
        <v>74</v>
      </c>
      <c r="O35" s="1" t="s">
        <v>814</v>
      </c>
      <c r="P35" s="24">
        <v>19171159.789999999</v>
      </c>
      <c r="R35" s="24">
        <v>1411746.3835699458</v>
      </c>
    </row>
    <row r="36" spans="1:18" ht="11.4">
      <c r="A36" s="25">
        <v>17</v>
      </c>
      <c r="B36" s="26">
        <v>71</v>
      </c>
      <c r="C36" s="27" t="s">
        <v>270</v>
      </c>
      <c r="D36" s="24">
        <v>18048693.109999999</v>
      </c>
      <c r="E36" s="22">
        <v>2.6102273591925185E-2</v>
      </c>
      <c r="F36" s="24">
        <v>17986162.089008413</v>
      </c>
      <c r="G36" s="24">
        <v>17520132.189666055</v>
      </c>
      <c r="H36" s="24">
        <v>466029.89934235811</v>
      </c>
      <c r="I36" s="24">
        <v>-1831879.280384857</v>
      </c>
      <c r="J36" s="24">
        <v>-1365849.3810424989</v>
      </c>
      <c r="K36" s="24">
        <v>700774.2834125401</v>
      </c>
      <c r="L36" s="24"/>
      <c r="M36" s="23">
        <v>9.5144225061606061E-4</v>
      </c>
      <c r="N36" s="28">
        <v>77</v>
      </c>
      <c r="O36" s="1" t="s">
        <v>270</v>
      </c>
      <c r="P36" s="24">
        <v>17589565.460000001</v>
      </c>
      <c r="R36" s="24">
        <v>1358907.2009785636</v>
      </c>
    </row>
    <row r="37" spans="1:18" ht="11.4">
      <c r="A37" s="25">
        <v>17</v>
      </c>
      <c r="B37" s="26">
        <v>72</v>
      </c>
      <c r="C37" s="27" t="s">
        <v>309</v>
      </c>
      <c r="D37" s="24">
        <v>3097665.68</v>
      </c>
      <c r="E37" s="22">
        <v>2.2378184543897728E-2</v>
      </c>
      <c r="F37" s="24">
        <v>3086933.5900652627</v>
      </c>
      <c r="G37" s="24">
        <v>3065339.0375973689</v>
      </c>
      <c r="H37" s="24">
        <v>21594.552467893809</v>
      </c>
      <c r="I37" s="24">
        <v>-314402.24187795882</v>
      </c>
      <c r="J37" s="24">
        <v>-292807.68941006501</v>
      </c>
      <c r="K37" s="24">
        <v>120272.66649854511</v>
      </c>
      <c r="L37" s="24"/>
      <c r="M37" s="23">
        <v>1.6329437196770699E-4</v>
      </c>
      <c r="N37" s="28">
        <v>80</v>
      </c>
      <c r="O37" s="1" t="s">
        <v>386</v>
      </c>
      <c r="P37" s="24">
        <v>3029862.85</v>
      </c>
      <c r="R37" s="24">
        <v>98677.500867953117</v>
      </c>
    </row>
    <row r="38" spans="1:18" ht="11.4">
      <c r="A38" s="25">
        <v>16</v>
      </c>
      <c r="B38" s="26">
        <v>74</v>
      </c>
      <c r="C38" s="27" t="s">
        <v>891</v>
      </c>
      <c r="D38" s="24">
        <v>2854160.54</v>
      </c>
      <c r="E38" s="22">
        <v>2.2132665421890962E-2</v>
      </c>
      <c r="F38" s="24">
        <v>2844272.0914817406</v>
      </c>
      <c r="G38" s="24">
        <v>2723057.9405744202</v>
      </c>
      <c r="H38" s="24">
        <v>121214.15090732044</v>
      </c>
      <c r="I38" s="24">
        <v>-289687.3210848259</v>
      </c>
      <c r="J38" s="24">
        <v>-168473.17017750547</v>
      </c>
      <c r="K38" s="24">
        <v>110818.12378175277</v>
      </c>
      <c r="L38" s="24"/>
      <c r="M38" s="23">
        <v>1.5045792574824E-4</v>
      </c>
      <c r="N38" s="28">
        <v>85</v>
      </c>
      <c r="O38" s="1" t="s">
        <v>891</v>
      </c>
      <c r="P38" s="24">
        <v>2792358.21</v>
      </c>
      <c r="R38" s="24">
        <v>424215.88593557896</v>
      </c>
    </row>
    <row r="39" spans="1:18" ht="11.4">
      <c r="A39" s="25">
        <v>8</v>
      </c>
      <c r="B39" s="26">
        <v>75</v>
      </c>
      <c r="C39" s="27" t="s">
        <v>200</v>
      </c>
      <c r="D39" s="24">
        <v>70626450.379999995</v>
      </c>
      <c r="E39" s="22">
        <v>2.5044998137674135E-2</v>
      </c>
      <c r="F39" s="24">
        <v>70381759.862833083</v>
      </c>
      <c r="G39" s="24">
        <v>69418122.531937331</v>
      </c>
      <c r="H39" s="24">
        <v>963637.33089575171</v>
      </c>
      <c r="I39" s="24">
        <v>-7168337.9128745794</v>
      </c>
      <c r="J39" s="24">
        <v>-6204700.5819788277</v>
      </c>
      <c r="K39" s="24">
        <v>2742204.0949654011</v>
      </c>
      <c r="L39" s="24"/>
      <c r="M39" s="23">
        <v>3.7230944364243074E-3</v>
      </c>
      <c r="N39" s="28">
        <v>86</v>
      </c>
      <c r="O39" s="1" t="s">
        <v>989</v>
      </c>
      <c r="P39" s="24">
        <v>68900829.239999995</v>
      </c>
      <c r="R39" s="24">
        <v>5624816.352353015</v>
      </c>
    </row>
    <row r="40" spans="1:18" ht="11.4">
      <c r="A40" s="25">
        <v>21</v>
      </c>
      <c r="B40" s="26">
        <v>76</v>
      </c>
      <c r="C40" s="27" t="s">
        <v>117</v>
      </c>
      <c r="D40" s="24">
        <v>3963477.52</v>
      </c>
      <c r="E40" s="22">
        <v>-1.3331121018388847E-2</v>
      </c>
      <c r="F40" s="24">
        <v>3949745.7614459428</v>
      </c>
      <c r="G40" s="24">
        <v>4173451.6058693691</v>
      </c>
      <c r="H40" s="24">
        <v>-223705.84442342632</v>
      </c>
      <c r="I40" s="24">
        <v>-402279.11810059898</v>
      </c>
      <c r="J40" s="24">
        <v>-625984.96252402524</v>
      </c>
      <c r="K40" s="24">
        <v>153889.43132734729</v>
      </c>
      <c r="L40" s="24"/>
      <c r="M40" s="23">
        <v>2.0893590183577356E-4</v>
      </c>
      <c r="N40" s="28">
        <v>89</v>
      </c>
      <c r="O40" s="1" t="s">
        <v>117</v>
      </c>
      <c r="P40" s="24">
        <v>4017029.02</v>
      </c>
      <c r="R40" s="24">
        <v>101909.61738996759</v>
      </c>
    </row>
    <row r="41" spans="1:18" ht="11.4">
      <c r="A41" s="25">
        <v>13</v>
      </c>
      <c r="B41" s="26">
        <v>77</v>
      </c>
      <c r="C41" s="27" t="s">
        <v>322</v>
      </c>
      <c r="D41" s="24">
        <v>13001914.390000001</v>
      </c>
      <c r="E41" s="22">
        <v>2.0336810439167463E-2</v>
      </c>
      <c r="F41" s="24">
        <v>12956868.304020435</v>
      </c>
      <c r="G41" s="24">
        <v>12570757.009227399</v>
      </c>
      <c r="H41" s="24">
        <v>386111.29479303584</v>
      </c>
      <c r="I41" s="24">
        <v>-1319648.8760276071</v>
      </c>
      <c r="J41" s="24">
        <v>-933537.58123457129</v>
      </c>
      <c r="K41" s="24">
        <v>504823.65587983804</v>
      </c>
      <c r="L41" s="24"/>
      <c r="M41" s="23">
        <v>6.8539980230950621E-4</v>
      </c>
      <c r="N41" s="28">
        <v>93</v>
      </c>
      <c r="O41" s="1" t="s">
        <v>322</v>
      </c>
      <c r="P41" s="24">
        <v>12742767.15</v>
      </c>
      <c r="R41" s="24">
        <v>903315.81123362854</v>
      </c>
    </row>
    <row r="42" spans="1:18" ht="11.4">
      <c r="A42" s="25">
        <v>1</v>
      </c>
      <c r="B42" s="26">
        <v>78</v>
      </c>
      <c r="C42" s="27" t="s">
        <v>180</v>
      </c>
      <c r="D42" s="24">
        <v>33310096.07</v>
      </c>
      <c r="E42" s="22">
        <v>1.198349790642439E-2</v>
      </c>
      <c r="F42" s="24">
        <v>33194690.799164582</v>
      </c>
      <c r="G42" s="24">
        <v>32831348.680036277</v>
      </c>
      <c r="H42" s="24">
        <v>363342.11912830546</v>
      </c>
      <c r="I42" s="24">
        <v>-3380858.3505945629</v>
      </c>
      <c r="J42" s="24">
        <v>-3017516.2314662575</v>
      </c>
      <c r="K42" s="24">
        <v>1293326.811065553</v>
      </c>
      <c r="L42" s="24"/>
      <c r="M42" s="23">
        <v>1.7559516680749855E-3</v>
      </c>
      <c r="N42" s="28">
        <v>91</v>
      </c>
      <c r="O42" s="1" t="s">
        <v>980</v>
      </c>
      <c r="P42" s="24">
        <v>32915651.43</v>
      </c>
      <c r="R42" s="24">
        <v>3054886.9651888073</v>
      </c>
    </row>
    <row r="43" spans="1:18" ht="11.4">
      <c r="A43" s="25">
        <v>4</v>
      </c>
      <c r="B43" s="26">
        <v>79</v>
      </c>
      <c r="C43" s="27" t="s">
        <v>358</v>
      </c>
      <c r="D43" s="24">
        <v>24108802.690000001</v>
      </c>
      <c r="E43" s="22">
        <v>7.8869920046931163E-3</v>
      </c>
      <c r="F43" s="24">
        <v>24025275.974913072</v>
      </c>
      <c r="G43" s="24">
        <v>23970367.196353946</v>
      </c>
      <c r="H43" s="24">
        <v>54908.77855912596</v>
      </c>
      <c r="I43" s="24">
        <v>-2446959.2259967076</v>
      </c>
      <c r="J43" s="24">
        <v>-2392050.4474375816</v>
      </c>
      <c r="K43" s="24">
        <v>936069.3777688744</v>
      </c>
      <c r="L43" s="24"/>
      <c r="M43" s="23">
        <v>1.2709027380117129E-3</v>
      </c>
      <c r="N43" s="28">
        <v>96</v>
      </c>
      <c r="O43" s="1" t="s">
        <v>358</v>
      </c>
      <c r="P43" s="24">
        <v>23920144.699999999</v>
      </c>
      <c r="R43" s="24">
        <v>8143628.1214422937</v>
      </c>
    </row>
    <row r="44" spans="1:18" ht="11.4">
      <c r="A44" s="25">
        <v>7</v>
      </c>
      <c r="B44" s="26">
        <v>81</v>
      </c>
      <c r="C44" s="27" t="s">
        <v>284</v>
      </c>
      <c r="D44" s="24">
        <v>7006748.1799999997</v>
      </c>
      <c r="E44" s="22">
        <v>-1.9583632945695872E-2</v>
      </c>
      <c r="F44" s="24">
        <v>6982472.787047389</v>
      </c>
      <c r="G44" s="24">
        <v>7135094.4699963899</v>
      </c>
      <c r="H44" s="24">
        <v>-152621.68294900097</v>
      </c>
      <c r="I44" s="24">
        <v>-711160.45552930923</v>
      </c>
      <c r="J44" s="24">
        <v>-863782.1384783102</v>
      </c>
      <c r="K44" s="24">
        <v>272050.10938831454</v>
      </c>
      <c r="L44" s="24"/>
      <c r="M44" s="23">
        <v>3.6936282406982467E-4</v>
      </c>
      <c r="N44" s="28">
        <v>99</v>
      </c>
      <c r="O44" s="1" t="s">
        <v>284</v>
      </c>
      <c r="P44" s="24">
        <v>7146706.6600000001</v>
      </c>
      <c r="R44" s="24">
        <v>1280599.0127537826</v>
      </c>
    </row>
    <row r="45" spans="1:18" ht="11.4">
      <c r="A45" s="25">
        <v>5</v>
      </c>
      <c r="B45" s="26">
        <v>82</v>
      </c>
      <c r="C45" s="27" t="s">
        <v>227</v>
      </c>
      <c r="D45" s="24">
        <v>33845400.82</v>
      </c>
      <c r="E45" s="22">
        <v>6.6835937891129849E-3</v>
      </c>
      <c r="F45" s="24">
        <v>33728140.946598336</v>
      </c>
      <c r="G45" s="24">
        <v>33853196.718622789</v>
      </c>
      <c r="H45" s="24">
        <v>-125055.77202445269</v>
      </c>
      <c r="I45" s="24">
        <v>-3435189.9121231525</v>
      </c>
      <c r="J45" s="24">
        <v>-3560245.6841476052</v>
      </c>
      <c r="K45" s="24">
        <v>1314111.0196673789</v>
      </c>
      <c r="L45" s="24"/>
      <c r="M45" s="23">
        <v>1.784170417931355E-3</v>
      </c>
      <c r="N45" s="28">
        <v>102</v>
      </c>
      <c r="O45" s="1" t="s">
        <v>227</v>
      </c>
      <c r="P45" s="24">
        <v>33620693.759999998</v>
      </c>
      <c r="R45" s="24">
        <v>1358014.8687413426</v>
      </c>
    </row>
    <row r="46" spans="1:18" ht="11.4">
      <c r="A46" s="25">
        <v>5</v>
      </c>
      <c r="B46" s="26">
        <v>86</v>
      </c>
      <c r="C46" s="27" t="s">
        <v>702</v>
      </c>
      <c r="D46" s="24">
        <v>29475050.66</v>
      </c>
      <c r="E46" s="22">
        <v>2.0786797699933635E-2</v>
      </c>
      <c r="F46" s="24">
        <v>29372932.185254186</v>
      </c>
      <c r="G46" s="24">
        <v>28823639.739675812</v>
      </c>
      <c r="H46" s="24">
        <v>549292.44557837397</v>
      </c>
      <c r="I46" s="24">
        <v>-2991614.6428592028</v>
      </c>
      <c r="J46" s="24">
        <v>-2442322.1972808288</v>
      </c>
      <c r="K46" s="24">
        <v>1144423.9967361169</v>
      </c>
      <c r="L46" s="24"/>
      <c r="M46" s="23">
        <v>1.5537861032960301E-3</v>
      </c>
      <c r="N46" s="28">
        <v>114</v>
      </c>
      <c r="O46" s="1" t="s">
        <v>702</v>
      </c>
      <c r="P46" s="24">
        <v>28874835.300000001</v>
      </c>
      <c r="R46" s="24">
        <v>1103648.6748423313</v>
      </c>
    </row>
    <row r="47" spans="1:18" ht="11.4">
      <c r="A47" s="25">
        <v>10</v>
      </c>
      <c r="B47" s="26">
        <v>90</v>
      </c>
      <c r="C47" s="27" t="s">
        <v>77</v>
      </c>
      <c r="D47" s="24">
        <v>8481492.0999999996</v>
      </c>
      <c r="E47" s="22">
        <v>3.2700245384856164E-2</v>
      </c>
      <c r="F47" s="24">
        <v>8452107.3485771269</v>
      </c>
      <c r="G47" s="24">
        <v>8289560.3472729977</v>
      </c>
      <c r="H47" s="24">
        <v>162547.00130412914</v>
      </c>
      <c r="I47" s="24">
        <v>-860841.8099884158</v>
      </c>
      <c r="J47" s="24">
        <v>-698294.80868428666</v>
      </c>
      <c r="K47" s="24">
        <v>329309.80168051732</v>
      </c>
      <c r="L47" s="24"/>
      <c r="M47" s="23">
        <v>4.4710439049657809E-4</v>
      </c>
      <c r="N47" s="28">
        <v>124</v>
      </c>
      <c r="O47" s="1" t="s">
        <v>77</v>
      </c>
      <c r="P47" s="24">
        <v>8212927.3600000003</v>
      </c>
      <c r="R47" s="24">
        <v>2086886.6647924304</v>
      </c>
    </row>
    <row r="48" spans="1:18" ht="11.4">
      <c r="A48" s="25">
        <v>1</v>
      </c>
      <c r="B48" s="26">
        <v>91</v>
      </c>
      <c r="C48" s="27" t="s">
        <v>679</v>
      </c>
      <c r="D48" s="24">
        <v>2584830859.7600002</v>
      </c>
      <c r="E48" s="22">
        <v>8.0584939904355668E-3</v>
      </c>
      <c r="F48" s="24">
        <v>2575875523.6718822</v>
      </c>
      <c r="G48" s="24">
        <v>2563154382.7932715</v>
      </c>
      <c r="H48" s="24">
        <v>12721140.878610611</v>
      </c>
      <c r="I48" s="24">
        <v>-262351299.69993269</v>
      </c>
      <c r="J48" s="24">
        <v>-249630158.82132208</v>
      </c>
      <c r="K48" s="24">
        <v>100360894.96625797</v>
      </c>
      <c r="L48" s="24"/>
      <c r="M48" s="23">
        <v>0.13626013117311528</v>
      </c>
      <c r="N48" s="28">
        <v>127</v>
      </c>
      <c r="O48" s="1" t="s">
        <v>376</v>
      </c>
      <c r="P48" s="24">
        <v>2564167531.1199999</v>
      </c>
      <c r="R48" s="24">
        <v>598641596.04837942</v>
      </c>
    </row>
    <row r="49" spans="1:18" ht="11.4">
      <c r="A49" s="25">
        <v>1</v>
      </c>
      <c r="B49" s="26">
        <v>92</v>
      </c>
      <c r="C49" s="27" t="s">
        <v>677</v>
      </c>
      <c r="D49" s="24">
        <v>836389948.75</v>
      </c>
      <c r="E49" s="22">
        <v>3.7636348899402261E-2</v>
      </c>
      <c r="F49" s="24">
        <v>833492214.4307512</v>
      </c>
      <c r="G49" s="24">
        <v>831525605.774369</v>
      </c>
      <c r="H49" s="24">
        <v>1966608.6563822031</v>
      </c>
      <c r="I49" s="24">
        <v>-84890657.074133024</v>
      </c>
      <c r="J49" s="24">
        <v>-82924048.417750821</v>
      </c>
      <c r="K49" s="24">
        <v>32474404.845633302</v>
      </c>
      <c r="L49" s="24"/>
      <c r="M49" s="23">
        <v>4.4090546078953838E-2</v>
      </c>
      <c r="N49" s="28">
        <v>1191</v>
      </c>
      <c r="O49" s="1" t="s">
        <v>375</v>
      </c>
      <c r="P49" s="24">
        <v>806053054.75</v>
      </c>
      <c r="R49" s="24">
        <v>78200756.745102853</v>
      </c>
    </row>
    <row r="50" spans="1:18" ht="11.4">
      <c r="A50" s="25">
        <v>10</v>
      </c>
      <c r="B50" s="26">
        <v>97</v>
      </c>
      <c r="C50" s="27" t="s">
        <v>799</v>
      </c>
      <c r="D50" s="24">
        <v>5618787.7000000002</v>
      </c>
      <c r="E50" s="22">
        <v>7.3285300980359125E-3</v>
      </c>
      <c r="F50" s="24">
        <v>5599320.9979249733</v>
      </c>
      <c r="G50" s="24">
        <v>5560572.0730547691</v>
      </c>
      <c r="H50" s="24">
        <v>38748.92487020418</v>
      </c>
      <c r="I50" s="24">
        <v>-570287.31696969317</v>
      </c>
      <c r="J50" s="24">
        <v>-531538.39209948899</v>
      </c>
      <c r="K50" s="24">
        <v>218159.94654666132</v>
      </c>
      <c r="L50" s="24"/>
      <c r="M50" s="23">
        <v>2.961960726153562E-4</v>
      </c>
      <c r="N50" s="28">
        <v>134</v>
      </c>
      <c r="O50" s="1" t="s">
        <v>799</v>
      </c>
      <c r="P50" s="24">
        <v>5577909.8200000003</v>
      </c>
      <c r="R50" s="24">
        <v>900539.41308212164</v>
      </c>
    </row>
    <row r="51" spans="1:18" ht="11.4">
      <c r="A51" s="25">
        <v>7</v>
      </c>
      <c r="B51" s="26">
        <v>98</v>
      </c>
      <c r="C51" s="27" t="s">
        <v>195</v>
      </c>
      <c r="D51" s="24">
        <v>83188490.900000006</v>
      </c>
      <c r="E51" s="22">
        <v>2.7884704737105803E-2</v>
      </c>
      <c r="F51" s="24">
        <v>82900278.272137001</v>
      </c>
      <c r="G51" s="24">
        <v>82080937.058568895</v>
      </c>
      <c r="H51" s="24">
        <v>819341.21356810629</v>
      </c>
      <c r="I51" s="24">
        <v>-8443341.1282150298</v>
      </c>
      <c r="J51" s="24">
        <v>-7623999.9146469235</v>
      </c>
      <c r="K51" s="24">
        <v>3229948.8247333891</v>
      </c>
      <c r="L51" s="24"/>
      <c r="M51" s="23">
        <v>4.3853061562333633E-3</v>
      </c>
      <c r="N51" s="28">
        <v>137</v>
      </c>
      <c r="O51" s="1" t="s">
        <v>195</v>
      </c>
      <c r="P51" s="24">
        <v>80931733.409999996</v>
      </c>
      <c r="R51" s="24">
        <v>2880263.53325825</v>
      </c>
    </row>
    <row r="52" spans="1:18" ht="11.4">
      <c r="A52" s="25">
        <v>4</v>
      </c>
      <c r="B52" s="26">
        <v>99</v>
      </c>
      <c r="C52" s="27" t="s">
        <v>336</v>
      </c>
      <c r="D52" s="24">
        <v>4401036.45</v>
      </c>
      <c r="E52" s="22">
        <v>1.9858732868855755E-2</v>
      </c>
      <c r="F52" s="24">
        <v>4385788.7364418814</v>
      </c>
      <c r="G52" s="24">
        <v>4246645.6952555077</v>
      </c>
      <c r="H52" s="24">
        <v>139143.04118637368</v>
      </c>
      <c r="I52" s="24">
        <v>-446689.82046720199</v>
      </c>
      <c r="J52" s="24">
        <v>-307546.77928082831</v>
      </c>
      <c r="K52" s="24">
        <v>170878.47556189177</v>
      </c>
      <c r="L52" s="24"/>
      <c r="M52" s="23">
        <v>2.3200195158237238E-4</v>
      </c>
      <c r="N52" s="28">
        <v>139</v>
      </c>
      <c r="O52" s="1" t="s">
        <v>336</v>
      </c>
      <c r="P52" s="24">
        <v>4315339.28</v>
      </c>
      <c r="R52" s="24">
        <v>708265.85856545763</v>
      </c>
    </row>
    <row r="53" spans="1:18" ht="11.4">
      <c r="A53" s="25">
        <v>4</v>
      </c>
      <c r="B53" s="26">
        <v>102</v>
      </c>
      <c r="C53" s="27" t="s">
        <v>735</v>
      </c>
      <c r="D53" s="24">
        <v>28836209.850000001</v>
      </c>
      <c r="E53" s="22">
        <v>1.3068542767040725E-3</v>
      </c>
      <c r="F53" s="24">
        <v>28736304.686093755</v>
      </c>
      <c r="G53" s="24">
        <v>28669520.678624853</v>
      </c>
      <c r="H53" s="24">
        <v>66784.007468901575</v>
      </c>
      <c r="I53" s="24">
        <v>-2926774.5330423387</v>
      </c>
      <c r="J53" s="24">
        <v>-2859990.5255734371</v>
      </c>
      <c r="K53" s="24">
        <v>1119619.8068640872</v>
      </c>
      <c r="L53" s="24"/>
      <c r="M53" s="23">
        <v>1.5201094190980468E-3</v>
      </c>
      <c r="N53" s="28">
        <v>144</v>
      </c>
      <c r="O53" s="1" t="s">
        <v>735</v>
      </c>
      <c r="P53" s="24">
        <v>28798574.309999999</v>
      </c>
      <c r="R53" s="24">
        <v>1963339.6078919715</v>
      </c>
    </row>
    <row r="54" spans="1:18" ht="11.4">
      <c r="A54" s="25">
        <v>5</v>
      </c>
      <c r="B54" s="26">
        <v>103</v>
      </c>
      <c r="C54" s="27" t="s">
        <v>116</v>
      </c>
      <c r="D54" s="24">
        <v>6673571.3700000001</v>
      </c>
      <c r="E54" s="22">
        <v>3.3467875520787782E-2</v>
      </c>
      <c r="F54" s="24">
        <v>6650450.2925412068</v>
      </c>
      <c r="G54" s="24">
        <v>6394472.5610866146</v>
      </c>
      <c r="H54" s="24">
        <v>255977.7314545922</v>
      </c>
      <c r="I54" s="24">
        <v>-677344.1735844654</v>
      </c>
      <c r="J54" s="24">
        <v>-421366.4421298732</v>
      </c>
      <c r="K54" s="24">
        <v>259113.8962866544</v>
      </c>
      <c r="L54" s="24"/>
      <c r="M54" s="23">
        <v>3.5179930897055999E-4</v>
      </c>
      <c r="N54" s="28">
        <v>147</v>
      </c>
      <c r="O54" s="1" t="s">
        <v>116</v>
      </c>
      <c r="P54" s="24">
        <v>6457454.0999999996</v>
      </c>
      <c r="R54" s="24">
        <v>391003.26106019958</v>
      </c>
    </row>
    <row r="55" spans="1:18" ht="11.4">
      <c r="A55" s="25">
        <v>18</v>
      </c>
      <c r="B55" s="26">
        <v>105</v>
      </c>
      <c r="C55" s="27" t="s">
        <v>901</v>
      </c>
      <c r="D55" s="24">
        <v>6084107.1100000003</v>
      </c>
      <c r="E55" s="22">
        <v>1.1558890250848552E-2</v>
      </c>
      <c r="F55" s="24">
        <v>6063028.274701966</v>
      </c>
      <c r="G55" s="24">
        <v>5897193.7653821036</v>
      </c>
      <c r="H55" s="24">
        <v>165834.50931986235</v>
      </c>
      <c r="I55" s="24">
        <v>-617515.61104864918</v>
      </c>
      <c r="J55" s="24">
        <v>-451681.10172878683</v>
      </c>
      <c r="K55" s="24">
        <v>236226.8433636961</v>
      </c>
      <c r="L55" s="24"/>
      <c r="M55" s="23">
        <v>3.2072552436056002E-4</v>
      </c>
      <c r="N55" s="28">
        <v>149</v>
      </c>
      <c r="O55" s="1" t="s">
        <v>901</v>
      </c>
      <c r="P55" s="24">
        <v>6014585.1799999997</v>
      </c>
      <c r="R55" s="24">
        <v>762385.85626794351</v>
      </c>
    </row>
    <row r="56" spans="1:18" ht="11.4">
      <c r="A56" s="25">
        <v>1</v>
      </c>
      <c r="B56" s="26">
        <v>106</v>
      </c>
      <c r="C56" s="27" t="s">
        <v>187</v>
      </c>
      <c r="D56" s="24">
        <v>172985832.84999999</v>
      </c>
      <c r="E56" s="22">
        <v>1.2876447597069518E-2</v>
      </c>
      <c r="F56" s="24">
        <v>172386510.74511048</v>
      </c>
      <c r="G56" s="24">
        <v>173761667.55383986</v>
      </c>
      <c r="H56" s="24">
        <v>-1375156.8087293804</v>
      </c>
      <c r="I56" s="24">
        <v>-17557457.543696534</v>
      </c>
      <c r="J56" s="24">
        <v>-18932614.352425914</v>
      </c>
      <c r="K56" s="24">
        <v>6716498.6582222506</v>
      </c>
      <c r="L56" s="24"/>
      <c r="M56" s="23">
        <v>9.1189998704287161E-3</v>
      </c>
      <c r="N56" s="28">
        <v>152</v>
      </c>
      <c r="O56" s="1" t="s">
        <v>985</v>
      </c>
      <c r="P56" s="24">
        <v>170786706.77000001</v>
      </c>
      <c r="R56" s="24">
        <v>12296877.049330613</v>
      </c>
    </row>
    <row r="57" spans="1:18" ht="11.4">
      <c r="A57" s="25">
        <v>6</v>
      </c>
      <c r="B57" s="26">
        <v>108</v>
      </c>
      <c r="C57" s="27" t="s">
        <v>736</v>
      </c>
      <c r="D57" s="24">
        <v>34105547.590000004</v>
      </c>
      <c r="E57" s="22">
        <v>1.1239525521306915E-2</v>
      </c>
      <c r="F57" s="24">
        <v>33987386.419034213</v>
      </c>
      <c r="G57" s="24">
        <v>33938761.348525435</v>
      </c>
      <c r="H57" s="24">
        <v>48625.070508778095</v>
      </c>
      <c r="I57" s="24">
        <v>-3461593.9002079191</v>
      </c>
      <c r="J57" s="24">
        <v>-3412968.829699141</v>
      </c>
      <c r="K57" s="24">
        <v>1324211.704809387</v>
      </c>
      <c r="L57" s="24"/>
      <c r="M57" s="23">
        <v>1.797884132649135E-3</v>
      </c>
      <c r="N57" s="28">
        <v>157</v>
      </c>
      <c r="O57" s="1" t="s">
        <v>997</v>
      </c>
      <c r="P57" s="24">
        <v>33726477.979999997</v>
      </c>
      <c r="R57" s="24">
        <v>1703063.3046748291</v>
      </c>
    </row>
    <row r="58" spans="1:18" ht="11.4">
      <c r="A58" s="25">
        <v>5</v>
      </c>
      <c r="B58" s="26">
        <v>109</v>
      </c>
      <c r="C58" s="27" t="s">
        <v>739</v>
      </c>
      <c r="D58" s="24">
        <v>238785405.88</v>
      </c>
      <c r="E58" s="22">
        <v>1.5691262696906794E-2</v>
      </c>
      <c r="F58" s="24">
        <v>237958116.32853138</v>
      </c>
      <c r="G58" s="24">
        <v>237860561.14348376</v>
      </c>
      <c r="H58" s="24">
        <v>97555.185047626495</v>
      </c>
      <c r="I58" s="24">
        <v>-24235884.272834223</v>
      </c>
      <c r="J58" s="24">
        <v>-24138329.087786596</v>
      </c>
      <c r="K58" s="24">
        <v>9271290.2078331988</v>
      </c>
      <c r="L58" s="24"/>
      <c r="M58" s="23">
        <v>1.2587644024977094E-2</v>
      </c>
      <c r="N58" s="28">
        <v>160</v>
      </c>
      <c r="O58" s="1" t="s">
        <v>999</v>
      </c>
      <c r="P58" s="24">
        <v>235096445.78999999</v>
      </c>
      <c r="R58" s="24">
        <v>16238913.312420135</v>
      </c>
    </row>
    <row r="59" spans="1:18" ht="11.4">
      <c r="A59" s="25">
        <v>7</v>
      </c>
      <c r="B59" s="26">
        <v>111</v>
      </c>
      <c r="C59" s="27" t="s">
        <v>113</v>
      </c>
      <c r="D59" s="24">
        <v>59622266.789999999</v>
      </c>
      <c r="E59" s="22">
        <v>2.102226669167484E-3</v>
      </c>
      <c r="F59" s="24">
        <v>59415701.073940165</v>
      </c>
      <c r="G59" s="24">
        <v>59665893.93285536</v>
      </c>
      <c r="H59" s="24">
        <v>-250192.85891519487</v>
      </c>
      <c r="I59" s="24">
        <v>-6051451.7320738668</v>
      </c>
      <c r="J59" s="24">
        <v>-6301644.5909890616</v>
      </c>
      <c r="K59" s="24">
        <v>2314946.0756271644</v>
      </c>
      <c r="L59" s="24"/>
      <c r="M59" s="23">
        <v>3.1430056102000402E-3</v>
      </c>
      <c r="N59" s="28">
        <v>117</v>
      </c>
      <c r="O59" s="1" t="s">
        <v>113</v>
      </c>
      <c r="P59" s="24">
        <v>59497190.210000001</v>
      </c>
      <c r="R59" s="24">
        <v>3070221.2052806569</v>
      </c>
    </row>
    <row r="60" spans="1:18" ht="11.4">
      <c r="A60" s="25">
        <v>17</v>
      </c>
      <c r="B60" s="26">
        <v>139</v>
      </c>
      <c r="C60" s="27" t="s">
        <v>1190</v>
      </c>
      <c r="D60" s="24">
        <v>26858545.800000001</v>
      </c>
      <c r="E60" s="22">
        <v>2.3160331832441594E-2</v>
      </c>
      <c r="F60" s="24">
        <v>26765492.398239143</v>
      </c>
      <c r="G60" s="24">
        <v>26412040.965365179</v>
      </c>
      <c r="H60" s="24">
        <v>353451.43287396431</v>
      </c>
      <c r="I60" s="24">
        <v>-2726048.5428181635</v>
      </c>
      <c r="J60" s="24">
        <v>-2372597.1099441992</v>
      </c>
      <c r="K60" s="24">
        <v>1042833.2994409194</v>
      </c>
      <c r="L60" s="24"/>
      <c r="M60" s="23">
        <v>1.4158562677354174E-3</v>
      </c>
      <c r="N60" s="28">
        <v>2004</v>
      </c>
      <c r="O60" s="1" t="s">
        <v>1190</v>
      </c>
      <c r="P60" s="24">
        <v>26250573.800000001</v>
      </c>
      <c r="R60" s="24">
        <v>1405007.4220928112</v>
      </c>
    </row>
    <row r="61" spans="1:18" ht="11.4">
      <c r="A61" s="25">
        <v>11</v>
      </c>
      <c r="B61" s="26">
        <v>140</v>
      </c>
      <c r="C61" s="27" t="s">
        <v>742</v>
      </c>
      <c r="D61" s="24">
        <v>64663962.130000003</v>
      </c>
      <c r="E61" s="22">
        <v>2.2548317491626113E-2</v>
      </c>
      <c r="F61" s="24">
        <v>64439929.090670981</v>
      </c>
      <c r="G61" s="24">
        <v>63764682.036084838</v>
      </c>
      <c r="H61" s="24">
        <v>675247.0545861423</v>
      </c>
      <c r="I61" s="24">
        <v>-6563166.191124741</v>
      </c>
      <c r="J61" s="24">
        <v>-5887919.1365385987</v>
      </c>
      <c r="K61" s="24">
        <v>2510699.331419148</v>
      </c>
      <c r="L61" s="24"/>
      <c r="M61" s="23">
        <v>3.4087800866108757E-3</v>
      </c>
      <c r="N61" s="28">
        <v>168</v>
      </c>
      <c r="O61" s="1" t="s">
        <v>1001</v>
      </c>
      <c r="P61" s="24">
        <v>63238050.490000002</v>
      </c>
      <c r="R61" s="24">
        <v>6016825.0314185182</v>
      </c>
    </row>
    <row r="62" spans="1:18" ht="11.4">
      <c r="A62" s="25">
        <v>8</v>
      </c>
      <c r="B62" s="26">
        <v>142</v>
      </c>
      <c r="C62" s="27" t="s">
        <v>234</v>
      </c>
      <c r="D62" s="24">
        <v>19929924.41</v>
      </c>
      <c r="E62" s="22">
        <v>3.5481666187741956E-2</v>
      </c>
      <c r="F62" s="24">
        <v>19860875.725197889</v>
      </c>
      <c r="G62" s="24">
        <v>19803701.984346639</v>
      </c>
      <c r="H62" s="24">
        <v>57173.740851249546</v>
      </c>
      <c r="I62" s="24">
        <v>-2022817.6834635865</v>
      </c>
      <c r="J62" s="24">
        <v>-1965643.9426123369</v>
      </c>
      <c r="K62" s="24">
        <v>773816.60886824399</v>
      </c>
      <c r="L62" s="24"/>
      <c r="M62" s="23">
        <v>1.0506119207463417E-3</v>
      </c>
      <c r="N62" s="28">
        <v>171</v>
      </c>
      <c r="O62" s="1" t="s">
        <v>234</v>
      </c>
      <c r="P62" s="24">
        <v>19247008.48</v>
      </c>
      <c r="R62" s="24">
        <v>1445256.6425845132</v>
      </c>
    </row>
    <row r="63" spans="1:18" ht="11.4">
      <c r="A63" s="25">
        <v>6</v>
      </c>
      <c r="B63" s="26">
        <v>143</v>
      </c>
      <c r="C63" s="27" t="s">
        <v>261</v>
      </c>
      <c r="D63" s="24">
        <v>20082796.02</v>
      </c>
      <c r="E63" s="22">
        <v>-7.2265358859491258E-4</v>
      </c>
      <c r="F63" s="24">
        <v>20013217.700293262</v>
      </c>
      <c r="G63" s="24">
        <v>20351943.644077118</v>
      </c>
      <c r="H63" s="24">
        <v>-338725.94378385693</v>
      </c>
      <c r="I63" s="24">
        <v>-2038333.6176761813</v>
      </c>
      <c r="J63" s="24">
        <v>-2377059.5614600382</v>
      </c>
      <c r="K63" s="24">
        <v>779752.13518579863</v>
      </c>
      <c r="L63" s="24"/>
      <c r="M63" s="23">
        <v>1.0586705933486873E-3</v>
      </c>
      <c r="N63" s="28">
        <v>174</v>
      </c>
      <c r="O63" s="1" t="s">
        <v>1016</v>
      </c>
      <c r="P63" s="24">
        <v>20097319.420000002</v>
      </c>
      <c r="R63" s="24">
        <v>1710986.7207850548</v>
      </c>
    </row>
    <row r="64" spans="1:18" ht="11.4">
      <c r="A64" s="25">
        <v>14</v>
      </c>
      <c r="B64" s="26">
        <v>145</v>
      </c>
      <c r="C64" s="27" t="s">
        <v>264</v>
      </c>
      <c r="D64" s="24">
        <v>36007234.469999999</v>
      </c>
      <c r="E64" s="22">
        <v>5.49019820125356E-2</v>
      </c>
      <c r="F64" s="24">
        <v>35882484.765366539</v>
      </c>
      <c r="G64" s="24">
        <v>35625278.999426894</v>
      </c>
      <c r="H64" s="24">
        <v>257205.76593964547</v>
      </c>
      <c r="I64" s="24">
        <v>-3654608.4731756193</v>
      </c>
      <c r="J64" s="24">
        <v>-3397402.7072359738</v>
      </c>
      <c r="K64" s="24">
        <v>1398048.2564358681</v>
      </c>
      <c r="L64" s="24"/>
      <c r="M64" s="23">
        <v>1.8981321247916658E-3</v>
      </c>
      <c r="N64" s="28">
        <v>178</v>
      </c>
      <c r="O64" s="1" t="s">
        <v>264</v>
      </c>
      <c r="P64" s="24">
        <v>34133251.32</v>
      </c>
      <c r="R64" s="24">
        <v>1602718.7865432624</v>
      </c>
    </row>
    <row r="65" spans="1:18" ht="11.4">
      <c r="A65" s="25">
        <v>12</v>
      </c>
      <c r="B65" s="26">
        <v>146</v>
      </c>
      <c r="C65" s="27" t="s">
        <v>348</v>
      </c>
      <c r="D65" s="24">
        <v>12922008.810000001</v>
      </c>
      <c r="E65" s="22">
        <v>-5.0549160562907147E-6</v>
      </c>
      <c r="F65" s="24">
        <v>12877239.562762711</v>
      </c>
      <c r="G65" s="24">
        <v>12836062.300295664</v>
      </c>
      <c r="H65" s="24">
        <v>41177.2624670472</v>
      </c>
      <c r="I65" s="24">
        <v>-1311538.7388837698</v>
      </c>
      <c r="J65" s="24">
        <v>-1270361.4764167226</v>
      </c>
      <c r="K65" s="24">
        <v>501721.17221390776</v>
      </c>
      <c r="L65" s="24"/>
      <c r="M65" s="23">
        <v>6.8118755578236792E-4</v>
      </c>
      <c r="N65" s="28">
        <v>181</v>
      </c>
      <c r="O65" s="1" t="s">
        <v>403</v>
      </c>
      <c r="P65" s="24">
        <v>12922074.130000001</v>
      </c>
      <c r="R65" s="24">
        <v>3161086.4752053223</v>
      </c>
    </row>
    <row r="66" spans="1:18" ht="11.4">
      <c r="A66" s="25">
        <v>19</v>
      </c>
      <c r="B66" s="26">
        <v>148</v>
      </c>
      <c r="C66" s="27" t="s">
        <v>291</v>
      </c>
      <c r="D66" s="24">
        <v>20309749.030000001</v>
      </c>
      <c r="E66" s="22">
        <v>1.2622011198295091E-2</v>
      </c>
      <c r="F66" s="24">
        <v>20239384.414945126</v>
      </c>
      <c r="G66" s="24">
        <v>20474898.350281615</v>
      </c>
      <c r="H66" s="24">
        <v>-235513.93533648923</v>
      </c>
      <c r="I66" s="24">
        <v>-2061368.5551149275</v>
      </c>
      <c r="J66" s="24">
        <v>-2296882.4904514169</v>
      </c>
      <c r="K66" s="24">
        <v>788564.0104823513</v>
      </c>
      <c r="L66" s="24"/>
      <c r="M66" s="23">
        <v>1.0706344890890861E-3</v>
      </c>
      <c r="N66" s="28">
        <v>186</v>
      </c>
      <c r="O66" s="1" t="s">
        <v>1023</v>
      </c>
      <c r="P66" s="24">
        <v>20056594.469999999</v>
      </c>
      <c r="R66" s="24">
        <v>2542450.4958207738</v>
      </c>
    </row>
    <row r="67" spans="1:18" ht="11.4">
      <c r="A67" s="25">
        <v>1</v>
      </c>
      <c r="B67" s="26">
        <v>149</v>
      </c>
      <c r="C67" s="27" t="s">
        <v>905</v>
      </c>
      <c r="D67" s="24">
        <v>21832670.960000001</v>
      </c>
      <c r="E67" s="22">
        <v>1.0947127677352286E-2</v>
      </c>
      <c r="F67" s="24">
        <v>21757030.070225786</v>
      </c>
      <c r="G67" s="24">
        <v>21474961.067401867</v>
      </c>
      <c r="H67" s="24">
        <v>282069.00282391906</v>
      </c>
      <c r="I67" s="24">
        <v>-2215939.8092333218</v>
      </c>
      <c r="J67" s="24">
        <v>-1933870.8064094028</v>
      </c>
      <c r="K67" s="24">
        <v>847694.304165371</v>
      </c>
      <c r="L67" s="24"/>
      <c r="M67" s="23">
        <v>1.1509157737095742E-3</v>
      </c>
      <c r="N67" s="28">
        <v>191</v>
      </c>
      <c r="O67" s="1" t="s">
        <v>392</v>
      </c>
      <c r="P67" s="24">
        <v>21596254.010000002</v>
      </c>
      <c r="R67" s="24">
        <v>1107361.8792978346</v>
      </c>
    </row>
    <row r="68" spans="1:18" ht="11.4">
      <c r="A68" s="25">
        <v>14</v>
      </c>
      <c r="B68" s="26">
        <v>151</v>
      </c>
      <c r="C68" s="27" t="s">
        <v>238</v>
      </c>
      <c r="D68" s="24">
        <v>5077725.01</v>
      </c>
      <c r="E68" s="22">
        <v>-1.8305785749344827E-2</v>
      </c>
      <c r="F68" s="24">
        <v>5060132.8592966404</v>
      </c>
      <c r="G68" s="24">
        <v>5124235.3576347185</v>
      </c>
      <c r="H68" s="24">
        <v>-64102.498338078149</v>
      </c>
      <c r="I68" s="24">
        <v>-515371.3446519447</v>
      </c>
      <c r="J68" s="24">
        <v>-579473.84299002285</v>
      </c>
      <c r="K68" s="24">
        <v>197152.17514985398</v>
      </c>
      <c r="L68" s="24"/>
      <c r="M68" s="23">
        <v>2.6767379123129534E-4</v>
      </c>
      <c r="N68" s="28">
        <v>194</v>
      </c>
      <c r="O68" s="1" t="s">
        <v>1011</v>
      </c>
      <c r="P68" s="24">
        <v>5172410.04</v>
      </c>
      <c r="R68" s="24">
        <v>632007.46867474029</v>
      </c>
    </row>
    <row r="69" spans="1:18" ht="11.4">
      <c r="A69" s="25">
        <v>15</v>
      </c>
      <c r="B69" s="26">
        <v>152</v>
      </c>
      <c r="C69" s="27" t="s">
        <v>324</v>
      </c>
      <c r="D69" s="24">
        <v>13625647.59</v>
      </c>
      <c r="E69" s="22">
        <v>2.346604849260836E-2</v>
      </c>
      <c r="F69" s="24">
        <v>13578440.534603721</v>
      </c>
      <c r="G69" s="24">
        <v>13399530.543204874</v>
      </c>
      <c r="H69" s="24">
        <v>178909.99139884673</v>
      </c>
      <c r="I69" s="24">
        <v>-1382955.6162222796</v>
      </c>
      <c r="J69" s="24">
        <v>-1204045.6248234329</v>
      </c>
      <c r="K69" s="24">
        <v>529041.26452367019</v>
      </c>
      <c r="L69" s="24"/>
      <c r="M69" s="23">
        <v>7.1828008433187348E-4</v>
      </c>
      <c r="N69" s="28">
        <v>197</v>
      </c>
      <c r="O69" s="1" t="s">
        <v>390</v>
      </c>
      <c r="P69" s="24">
        <v>13313238.49</v>
      </c>
      <c r="R69" s="24">
        <v>583037.71995291801</v>
      </c>
    </row>
    <row r="70" spans="1:18" ht="11.4">
      <c r="A70" s="25">
        <v>9</v>
      </c>
      <c r="B70" s="26">
        <v>153</v>
      </c>
      <c r="C70" s="27" t="s">
        <v>737</v>
      </c>
      <c r="D70" s="24">
        <v>90783626.489999995</v>
      </c>
      <c r="E70" s="22">
        <v>1.4212702101028318E-2</v>
      </c>
      <c r="F70" s="24">
        <v>90469099.957849413</v>
      </c>
      <c r="G70" s="24">
        <v>90006065.985853031</v>
      </c>
      <c r="H70" s="24">
        <v>463033.97199638188</v>
      </c>
      <c r="I70" s="24">
        <v>-9214220.8497681543</v>
      </c>
      <c r="J70" s="24">
        <v>-8751186.8777717724</v>
      </c>
      <c r="K70" s="24">
        <v>3524844.176328368</v>
      </c>
      <c r="L70" s="24"/>
      <c r="M70" s="23">
        <v>4.785685998443652E-3</v>
      </c>
      <c r="N70" s="28">
        <v>184</v>
      </c>
      <c r="O70" s="1" t="s">
        <v>737</v>
      </c>
      <c r="P70" s="24">
        <v>89511427.239999995</v>
      </c>
      <c r="R70" s="24">
        <v>3828718.8117277124</v>
      </c>
    </row>
    <row r="71" spans="1:18" ht="11.4">
      <c r="A71" s="25">
        <v>5</v>
      </c>
      <c r="B71" s="26">
        <v>165</v>
      </c>
      <c r="C71" s="27" t="s">
        <v>183</v>
      </c>
      <c r="D71" s="24">
        <v>57479313.630000003</v>
      </c>
      <c r="E71" s="22">
        <v>6.0153961496576258E-3</v>
      </c>
      <c r="F71" s="24">
        <v>57280172.332329646</v>
      </c>
      <c r="G71" s="24">
        <v>57600803.876030117</v>
      </c>
      <c r="H71" s="24">
        <v>-320631.54370047152</v>
      </c>
      <c r="I71" s="24">
        <v>-5833949.4747794457</v>
      </c>
      <c r="J71" s="24">
        <v>-6154581.0184799172</v>
      </c>
      <c r="K71" s="24">
        <v>2231741.9092128328</v>
      </c>
      <c r="L71" s="24"/>
      <c r="M71" s="23">
        <v>3.0300391940119601E-3</v>
      </c>
      <c r="N71" s="28">
        <v>205</v>
      </c>
      <c r="O71" s="1" t="s">
        <v>183</v>
      </c>
      <c r="P71" s="24">
        <v>57135620.240000002</v>
      </c>
      <c r="R71" s="24">
        <v>2118289.3471981487</v>
      </c>
    </row>
    <row r="72" spans="1:18" ht="11.4">
      <c r="A72" s="25">
        <v>12</v>
      </c>
      <c r="B72" s="26">
        <v>167</v>
      </c>
      <c r="C72" s="27" t="s">
        <v>360</v>
      </c>
      <c r="D72" s="24">
        <v>222294952.94</v>
      </c>
      <c r="E72" s="22">
        <v>2.5955706520818467E-2</v>
      </c>
      <c r="F72" s="24">
        <v>221524795.7721709</v>
      </c>
      <c r="G72" s="24">
        <v>220451754.41121116</v>
      </c>
      <c r="H72" s="24">
        <v>1073041.3609597385</v>
      </c>
      <c r="I72" s="24">
        <v>-22562160.92450989</v>
      </c>
      <c r="J72" s="24">
        <v>-21489119.563550152</v>
      </c>
      <c r="K72" s="24">
        <v>8631017.5148605444</v>
      </c>
      <c r="L72" s="24"/>
      <c r="M72" s="23">
        <v>1.1718344870556941E-2</v>
      </c>
      <c r="N72" s="28">
        <v>210</v>
      </c>
      <c r="O72" s="1" t="s">
        <v>360</v>
      </c>
      <c r="P72" s="24">
        <v>216671101.41999999</v>
      </c>
      <c r="R72" s="24">
        <v>21767107.664042693</v>
      </c>
    </row>
    <row r="73" spans="1:18" ht="11.4">
      <c r="A73" s="25">
        <v>5</v>
      </c>
      <c r="B73" s="26">
        <v>169</v>
      </c>
      <c r="C73" s="27" t="s">
        <v>352</v>
      </c>
      <c r="D73" s="24">
        <v>17147348.93</v>
      </c>
      <c r="E73" s="22">
        <v>5.7902178507253765E-2</v>
      </c>
      <c r="F73" s="24">
        <v>17087940.682025649</v>
      </c>
      <c r="G73" s="24">
        <v>16867080.537455983</v>
      </c>
      <c r="H73" s="24">
        <v>220860.14456966519</v>
      </c>
      <c r="I73" s="24">
        <v>-1740395.9958182506</v>
      </c>
      <c r="J73" s="24">
        <v>-1519535.8512485854</v>
      </c>
      <c r="K73" s="24">
        <v>665777.9089937408</v>
      </c>
      <c r="L73" s="24"/>
      <c r="M73" s="23">
        <v>9.0392762282709676E-4</v>
      </c>
      <c r="N73" s="28">
        <v>214</v>
      </c>
      <c r="O73" s="1" t="s">
        <v>404</v>
      </c>
      <c r="P73" s="24">
        <v>16208822.779999999</v>
      </c>
      <c r="R73" s="24">
        <v>1040348.7736131622</v>
      </c>
    </row>
    <row r="74" spans="1:18" ht="11.4">
      <c r="A74" s="25">
        <v>21</v>
      </c>
      <c r="B74" s="26">
        <v>170</v>
      </c>
      <c r="C74" s="27" t="s">
        <v>907</v>
      </c>
      <c r="D74" s="24">
        <v>15373580.15</v>
      </c>
      <c r="E74" s="22">
        <v>3.5528234478344523E-2</v>
      </c>
      <c r="F74" s="24">
        <v>15320317.254054207</v>
      </c>
      <c r="G74" s="24">
        <v>15385622.234219112</v>
      </c>
      <c r="H74" s="24">
        <v>-65304.980164904147</v>
      </c>
      <c r="I74" s="24">
        <v>-1560364.662996972</v>
      </c>
      <c r="J74" s="24">
        <v>-1625669.6431618761</v>
      </c>
      <c r="K74" s="24">
        <v>596908.01696508541</v>
      </c>
      <c r="L74" s="24"/>
      <c r="M74" s="23">
        <v>8.1042287155063699E-4</v>
      </c>
      <c r="N74" s="28">
        <v>216</v>
      </c>
      <c r="O74" s="1" t="s">
        <v>907</v>
      </c>
      <c r="P74" s="24">
        <v>14846123.59</v>
      </c>
      <c r="R74" s="24">
        <v>1246925.6405750103</v>
      </c>
    </row>
    <row r="75" spans="1:18" ht="11.4">
      <c r="A75" s="25">
        <v>10</v>
      </c>
      <c r="B75" s="26">
        <v>171</v>
      </c>
      <c r="C75" s="27" t="s">
        <v>304</v>
      </c>
      <c r="D75" s="24">
        <v>14156242.779999999</v>
      </c>
      <c r="E75" s="22">
        <v>3.1392739195965635E-3</v>
      </c>
      <c r="F75" s="24">
        <v>14107197.438653501</v>
      </c>
      <c r="G75" s="24">
        <v>13963361.906162703</v>
      </c>
      <c r="H75" s="24">
        <v>143835.53249079734</v>
      </c>
      <c r="I75" s="24">
        <v>-1436809.1738681972</v>
      </c>
      <c r="J75" s="24">
        <v>-1292973.6413773999</v>
      </c>
      <c r="K75" s="24">
        <v>549642.61564578419</v>
      </c>
      <c r="L75" s="24"/>
      <c r="M75" s="23">
        <v>7.4625056832552895E-4</v>
      </c>
      <c r="N75" s="28">
        <v>218</v>
      </c>
      <c r="O75" s="1" t="s">
        <v>384</v>
      </c>
      <c r="P75" s="24">
        <v>14111941.529999999</v>
      </c>
      <c r="R75" s="24">
        <v>1395593.3645051576</v>
      </c>
    </row>
    <row r="76" spans="1:18" ht="11.4">
      <c r="A76" s="25">
        <v>13</v>
      </c>
      <c r="B76" s="26">
        <v>172</v>
      </c>
      <c r="C76" s="27" t="s">
        <v>317</v>
      </c>
      <c r="D76" s="24">
        <v>12070164.689999999</v>
      </c>
      <c r="E76" s="22">
        <v>1.7088238793083521E-2</v>
      </c>
      <c r="F76" s="24">
        <v>12028346.719191682</v>
      </c>
      <c r="G76" s="24">
        <v>11761605.128032692</v>
      </c>
      <c r="H76" s="24">
        <v>266741.59115898982</v>
      </c>
      <c r="I76" s="24">
        <v>-1225079.5374316112</v>
      </c>
      <c r="J76" s="24">
        <v>-958337.9462726214</v>
      </c>
      <c r="K76" s="24">
        <v>468646.7302510466</v>
      </c>
      <c r="L76" s="24"/>
      <c r="M76" s="23">
        <v>6.3628233844794464E-4</v>
      </c>
      <c r="N76" s="28">
        <v>221</v>
      </c>
      <c r="O76" s="1" t="s">
        <v>317</v>
      </c>
      <c r="P76" s="24">
        <v>11867372.199999999</v>
      </c>
      <c r="R76" s="24">
        <v>1517492.6002135593</v>
      </c>
    </row>
    <row r="77" spans="1:18" ht="11.4">
      <c r="A77" s="25">
        <v>12</v>
      </c>
      <c r="B77" s="26">
        <v>176</v>
      </c>
      <c r="C77" s="27" t="s">
        <v>915</v>
      </c>
      <c r="D77" s="24">
        <v>11103391.75</v>
      </c>
      <c r="E77" s="22">
        <v>-2.8515374308992758E-3</v>
      </c>
      <c r="F77" s="24">
        <v>11064923.234946556</v>
      </c>
      <c r="G77" s="24">
        <v>11018302.151406411</v>
      </c>
      <c r="H77" s="24">
        <v>46621.083540145308</v>
      </c>
      <c r="I77" s="24">
        <v>-1126955.462362624</v>
      </c>
      <c r="J77" s="24">
        <v>-1080334.3788224787</v>
      </c>
      <c r="K77" s="24">
        <v>431109.96179240593</v>
      </c>
      <c r="L77" s="24"/>
      <c r="M77" s="23">
        <v>5.8531861402411533E-4</v>
      </c>
      <c r="N77" s="28">
        <v>232</v>
      </c>
      <c r="O77" s="1" t="s">
        <v>915</v>
      </c>
      <c r="P77" s="24">
        <v>11135144.029999999</v>
      </c>
      <c r="R77" s="24">
        <v>1664721.7175516016</v>
      </c>
    </row>
    <row r="78" spans="1:18" ht="11.4">
      <c r="A78" s="25">
        <v>6</v>
      </c>
      <c r="B78" s="26">
        <v>177</v>
      </c>
      <c r="C78" s="27" t="s">
        <v>327</v>
      </c>
      <c r="D78" s="24">
        <v>5530783.9800000004</v>
      </c>
      <c r="E78" s="22">
        <v>-1.2108123724904329E-3</v>
      </c>
      <c r="F78" s="24">
        <v>5511622.173267208</v>
      </c>
      <c r="G78" s="24">
        <v>5462943.5791533543</v>
      </c>
      <c r="H78" s="24">
        <v>48678.59411385376</v>
      </c>
      <c r="I78" s="24">
        <v>-561355.24691441201</v>
      </c>
      <c r="J78" s="24">
        <v>-512676.65280055825</v>
      </c>
      <c r="K78" s="24">
        <v>214743.0374416764</v>
      </c>
      <c r="L78" s="24"/>
      <c r="M78" s="23">
        <v>2.9155693021822639E-4</v>
      </c>
      <c r="N78" s="28">
        <v>234</v>
      </c>
      <c r="O78" s="1" t="s">
        <v>327</v>
      </c>
      <c r="P78" s="24">
        <v>5537488.8399999999</v>
      </c>
      <c r="R78" s="24">
        <v>1042249.9449377464</v>
      </c>
    </row>
    <row r="79" spans="1:18" ht="11.4">
      <c r="A79" s="25">
        <v>10</v>
      </c>
      <c r="B79" s="26">
        <v>178</v>
      </c>
      <c r="C79" s="27" t="s">
        <v>809</v>
      </c>
      <c r="D79" s="24">
        <v>15803540.970000001</v>
      </c>
      <c r="E79" s="22">
        <v>6.0645418248471472E-2</v>
      </c>
      <c r="F79" s="24">
        <v>15748788.443259496</v>
      </c>
      <c r="G79" s="24">
        <v>15664026.187352164</v>
      </c>
      <c r="H79" s="24">
        <v>84762.255907332525</v>
      </c>
      <c r="I79" s="24">
        <v>-1604004.183749801</v>
      </c>
      <c r="J79" s="24">
        <v>-1519241.9278424685</v>
      </c>
      <c r="K79" s="24">
        <v>613602.05036100093</v>
      </c>
      <c r="L79" s="24"/>
      <c r="M79" s="23">
        <v>8.3308838465811347E-4</v>
      </c>
      <c r="N79" s="28">
        <v>236</v>
      </c>
      <c r="O79" s="1" t="s">
        <v>809</v>
      </c>
      <c r="P79" s="24">
        <v>14899928.57</v>
      </c>
      <c r="R79" s="24">
        <v>2459773.0156254973</v>
      </c>
    </row>
    <row r="80" spans="1:18" ht="11.4">
      <c r="A80" s="25">
        <v>13</v>
      </c>
      <c r="B80" s="26">
        <v>179</v>
      </c>
      <c r="C80" s="27" t="s">
        <v>203</v>
      </c>
      <c r="D80" s="24">
        <v>442172027.57999998</v>
      </c>
      <c r="E80" s="22">
        <v>2.6006600013674275E-2</v>
      </c>
      <c r="F80" s="24">
        <v>440640090.16104209</v>
      </c>
      <c r="G80" s="24">
        <v>441420262.51772934</v>
      </c>
      <c r="H80" s="24">
        <v>-780172.35668724775</v>
      </c>
      <c r="I80" s="24">
        <v>-44878915.650727883</v>
      </c>
      <c r="J80" s="24">
        <v>-45659088.007415131</v>
      </c>
      <c r="K80" s="24">
        <v>17168156.380295638</v>
      </c>
      <c r="L80" s="24"/>
      <c r="M80" s="23">
        <v>2.3309230564017389E-2</v>
      </c>
      <c r="N80" s="28">
        <v>239</v>
      </c>
      <c r="O80" s="1" t="s">
        <v>203</v>
      </c>
      <c r="P80" s="24">
        <v>430964116.19</v>
      </c>
      <c r="R80" s="24">
        <v>26482198.427803129</v>
      </c>
    </row>
    <row r="81" spans="1:18" ht="11.4">
      <c r="A81" s="25">
        <v>4</v>
      </c>
      <c r="B81" s="26">
        <v>181</v>
      </c>
      <c r="C81" s="27" t="s">
        <v>926</v>
      </c>
      <c r="D81" s="24">
        <v>5051207.2</v>
      </c>
      <c r="E81" s="22">
        <v>2.9361255046350898E-2</v>
      </c>
      <c r="F81" s="24">
        <v>5033706.9221942322</v>
      </c>
      <c r="G81" s="24">
        <v>4852412.7202015556</v>
      </c>
      <c r="H81" s="24">
        <v>181294.20199267659</v>
      </c>
      <c r="I81" s="24">
        <v>-512679.87960214191</v>
      </c>
      <c r="J81" s="24">
        <v>-331385.67760946532</v>
      </c>
      <c r="K81" s="24">
        <v>196122.57155544616</v>
      </c>
      <c r="L81" s="24"/>
      <c r="M81" s="23">
        <v>2.6627589695307584E-4</v>
      </c>
      <c r="N81" s="28">
        <v>245</v>
      </c>
      <c r="O81" s="1" t="s">
        <v>926</v>
      </c>
      <c r="P81" s="24">
        <v>4907127.7699999996</v>
      </c>
      <c r="R81" s="24">
        <v>279248.1038389543</v>
      </c>
    </row>
    <row r="82" spans="1:18" ht="11.4">
      <c r="A82" s="25">
        <v>13</v>
      </c>
      <c r="B82" s="26">
        <v>182</v>
      </c>
      <c r="C82" s="27" t="s">
        <v>87</v>
      </c>
      <c r="D82" s="24">
        <v>69186329.849999994</v>
      </c>
      <c r="E82" s="22">
        <v>-9.8905539518312491E-4</v>
      </c>
      <c r="F82" s="24">
        <v>68946628.736029357</v>
      </c>
      <c r="G82" s="24">
        <v>68982139.529310763</v>
      </c>
      <c r="H82" s="24">
        <v>-35510.793281406164</v>
      </c>
      <c r="I82" s="24">
        <v>-7022170.7115107207</v>
      </c>
      <c r="J82" s="24">
        <v>-7057681.5047921268</v>
      </c>
      <c r="K82" s="24">
        <v>2686288.7205785825</v>
      </c>
      <c r="L82" s="24"/>
      <c r="M82" s="23">
        <v>3.6471780523475881E-3</v>
      </c>
      <c r="N82" s="28">
        <v>248</v>
      </c>
      <c r="O82" s="1" t="s">
        <v>87</v>
      </c>
      <c r="P82" s="24">
        <v>69254826.709999993</v>
      </c>
      <c r="R82" s="24">
        <v>8632225.350658115</v>
      </c>
    </row>
    <row r="83" spans="1:18" ht="11.4">
      <c r="A83" s="25">
        <v>1</v>
      </c>
      <c r="B83" s="26">
        <v>186</v>
      </c>
      <c r="C83" s="27" t="s">
        <v>688</v>
      </c>
      <c r="D83" s="24">
        <v>169898740.91999999</v>
      </c>
      <c r="E83" s="22">
        <v>4.6260598719115587E-2</v>
      </c>
      <c r="F83" s="24">
        <v>169310114.27151284</v>
      </c>
      <c r="G83" s="24">
        <v>168871492.23003271</v>
      </c>
      <c r="H83" s="24">
        <v>438622.041480124</v>
      </c>
      <c r="I83" s="24">
        <v>-17244128.500494119</v>
      </c>
      <c r="J83" s="24">
        <v>-16805506.459013995</v>
      </c>
      <c r="K83" s="24">
        <v>6596636.5373534681</v>
      </c>
      <c r="L83" s="24"/>
      <c r="M83" s="23">
        <v>8.9562628968519152E-3</v>
      </c>
      <c r="N83" s="28">
        <v>257</v>
      </c>
      <c r="O83" s="1" t="s">
        <v>382</v>
      </c>
      <c r="P83" s="24">
        <v>162386637.83000001</v>
      </c>
      <c r="R83" s="24">
        <v>5248377.0177409034</v>
      </c>
    </row>
    <row r="84" spans="1:18" ht="11.4">
      <c r="A84" s="25">
        <v>2</v>
      </c>
      <c r="B84" s="26">
        <v>202</v>
      </c>
      <c r="C84" s="27" t="s">
        <v>82</v>
      </c>
      <c r="D84" s="24">
        <v>129062530.98999999</v>
      </c>
      <c r="E84" s="22">
        <v>3.8574715896328104E-2</v>
      </c>
      <c r="F84" s="24">
        <v>128615384.38579012</v>
      </c>
      <c r="G84" s="24">
        <v>127463231.06849585</v>
      </c>
      <c r="H84" s="24">
        <v>1152153.3172942698</v>
      </c>
      <c r="I84" s="24">
        <v>-13099395.892748354</v>
      </c>
      <c r="J84" s="24">
        <v>-11947242.575454084</v>
      </c>
      <c r="K84" s="24">
        <v>5011094.2725163335</v>
      </c>
      <c r="L84" s="24"/>
      <c r="M84" s="23">
        <v>6.8035698876887088E-3</v>
      </c>
      <c r="N84" s="28">
        <v>260</v>
      </c>
      <c r="O84" s="1" t="s">
        <v>1003</v>
      </c>
      <c r="P84" s="24">
        <v>124268893.72</v>
      </c>
      <c r="R84" s="24">
        <v>5165286.3468568698</v>
      </c>
    </row>
    <row r="85" spans="1:18" ht="11.4">
      <c r="A85" s="25">
        <v>11</v>
      </c>
      <c r="B85" s="26">
        <v>204</v>
      </c>
      <c r="C85" s="27" t="s">
        <v>191</v>
      </c>
      <c r="D85" s="24">
        <v>7186788.6200000001</v>
      </c>
      <c r="E85" s="22">
        <v>1.9015202882146198E-2</v>
      </c>
      <c r="F85" s="24">
        <v>7161889.4637386361</v>
      </c>
      <c r="G85" s="24">
        <v>7008935.6526892902</v>
      </c>
      <c r="H85" s="24">
        <v>152953.81104934588</v>
      </c>
      <c r="I85" s="24">
        <v>-729433.93104674935</v>
      </c>
      <c r="J85" s="24">
        <v>-576480.11999740347</v>
      </c>
      <c r="K85" s="24">
        <v>279040.51636999095</v>
      </c>
      <c r="L85" s="24"/>
      <c r="M85" s="23">
        <v>3.7885370966422806E-4</v>
      </c>
      <c r="N85" s="28">
        <v>261</v>
      </c>
      <c r="O85" s="1" t="s">
        <v>191</v>
      </c>
      <c r="P85" s="24">
        <v>7052680.4699999997</v>
      </c>
      <c r="R85" s="24">
        <v>1004397.1924288175</v>
      </c>
    </row>
    <row r="86" spans="1:18" ht="11.4">
      <c r="A86" s="25">
        <v>18</v>
      </c>
      <c r="B86" s="26">
        <v>205</v>
      </c>
      <c r="C86" s="27" t="s">
        <v>368</v>
      </c>
      <c r="D86" s="24">
        <v>122001946.84999999</v>
      </c>
      <c r="E86" s="22">
        <v>2.0266943651898739E-2</v>
      </c>
      <c r="F86" s="24">
        <v>121579262.15737455</v>
      </c>
      <c r="G86" s="24">
        <v>120406090.7589893</v>
      </c>
      <c r="H86" s="24">
        <v>1173171.3983852416</v>
      </c>
      <c r="I86" s="24">
        <v>-12382771.275406187</v>
      </c>
      <c r="J86" s="24">
        <v>-11209599.877020946</v>
      </c>
      <c r="K86" s="24">
        <v>4736953.8812410757</v>
      </c>
      <c r="L86" s="24"/>
      <c r="M86" s="23">
        <v>6.4313690849001869E-3</v>
      </c>
      <c r="N86" s="28">
        <v>265</v>
      </c>
      <c r="O86" s="1" t="s">
        <v>409</v>
      </c>
      <c r="P86" s="24">
        <v>119578457</v>
      </c>
      <c r="R86" s="24">
        <v>5527960.1975615872</v>
      </c>
    </row>
    <row r="87" spans="1:18" ht="11.4">
      <c r="A87" s="25">
        <v>17</v>
      </c>
      <c r="B87" s="26">
        <v>208</v>
      </c>
      <c r="C87" s="27" t="s">
        <v>282</v>
      </c>
      <c r="D87" s="24">
        <v>32565911.059999999</v>
      </c>
      <c r="E87" s="22">
        <v>2.231947047833005E-2</v>
      </c>
      <c r="F87" s="24">
        <v>32453084.072711114</v>
      </c>
      <c r="G87" s="24">
        <v>32137002.940638911</v>
      </c>
      <c r="H87" s="24">
        <v>316081.13207220286</v>
      </c>
      <c r="I87" s="24">
        <v>-3305326.1725978814</v>
      </c>
      <c r="J87" s="24">
        <v>-2989245.0405256785</v>
      </c>
      <c r="K87" s="24">
        <v>1264432.4355043573</v>
      </c>
      <c r="L87" s="24"/>
      <c r="M87" s="23">
        <v>1.7167217328949787E-3</v>
      </c>
      <c r="N87" s="28">
        <v>269</v>
      </c>
      <c r="O87" s="1" t="s">
        <v>282</v>
      </c>
      <c r="P87" s="24">
        <v>31854925.98</v>
      </c>
      <c r="R87" s="24">
        <v>2123503.266317145</v>
      </c>
    </row>
    <row r="88" spans="1:18" ht="11.4">
      <c r="A88" s="25">
        <v>6</v>
      </c>
      <c r="B88" s="26">
        <v>211</v>
      </c>
      <c r="C88" s="27" t="s">
        <v>192</v>
      </c>
      <c r="D88" s="24">
        <v>117193628.02</v>
      </c>
      <c r="E88" s="22">
        <v>3.5732874339439169E-2</v>
      </c>
      <c r="F88" s="24">
        <v>116787602.10060872</v>
      </c>
      <c r="G88" s="24">
        <v>115685138.78509493</v>
      </c>
      <c r="H88" s="24">
        <v>1102463.3155137897</v>
      </c>
      <c r="I88" s="24">
        <v>-11894743.716597451</v>
      </c>
      <c r="J88" s="24">
        <v>-10792280.401083661</v>
      </c>
      <c r="K88" s="24">
        <v>4550261.9051530473</v>
      </c>
      <c r="L88" s="24"/>
      <c r="M88" s="23">
        <v>6.1778971209517242E-3</v>
      </c>
      <c r="N88" s="28">
        <v>1862</v>
      </c>
      <c r="O88" s="1" t="s">
        <v>192</v>
      </c>
      <c r="P88" s="24">
        <v>113150437.65000001</v>
      </c>
      <c r="R88" s="24">
        <v>4144218.7917318013</v>
      </c>
    </row>
    <row r="89" spans="1:18" ht="11.4">
      <c r="A89" s="25">
        <v>10</v>
      </c>
      <c r="B89" s="26">
        <v>213</v>
      </c>
      <c r="C89" s="27" t="s">
        <v>79</v>
      </c>
      <c r="D89" s="24">
        <v>13969676.390000001</v>
      </c>
      <c r="E89" s="22">
        <v>1.9208272609511523E-2</v>
      </c>
      <c r="F89" s="24">
        <v>13921277.421594651</v>
      </c>
      <c r="G89" s="24">
        <v>13761342.983361192</v>
      </c>
      <c r="H89" s="24">
        <v>159934.43823345937</v>
      </c>
      <c r="I89" s="24">
        <v>-1417873.3372303722</v>
      </c>
      <c r="J89" s="24">
        <v>-1257938.8989969129</v>
      </c>
      <c r="K89" s="24">
        <v>542398.82644374634</v>
      </c>
      <c r="L89" s="24"/>
      <c r="M89" s="23">
        <v>7.3641566532678697E-4</v>
      </c>
      <c r="N89" s="28">
        <v>284</v>
      </c>
      <c r="O89" s="1" t="s">
        <v>79</v>
      </c>
      <c r="P89" s="24">
        <v>13706400.119999999</v>
      </c>
      <c r="R89" s="24">
        <v>2620599.2236095532</v>
      </c>
    </row>
    <row r="90" spans="1:18" ht="11.4">
      <c r="A90" s="25">
        <v>4</v>
      </c>
      <c r="B90" s="26">
        <v>214</v>
      </c>
      <c r="C90" s="27" t="s">
        <v>802</v>
      </c>
      <c r="D90" s="24">
        <v>34362384.240000002</v>
      </c>
      <c r="E90" s="22">
        <v>1.8681586961414309E-2</v>
      </c>
      <c r="F90" s="24">
        <v>34243333.239623591</v>
      </c>
      <c r="G90" s="24">
        <v>34054982.341496691</v>
      </c>
      <c r="H90" s="24">
        <v>188350.8981269002</v>
      </c>
      <c r="I90" s="24">
        <v>-3487661.9226797386</v>
      </c>
      <c r="J90" s="24">
        <v>-3299311.0245528384</v>
      </c>
      <c r="K90" s="24">
        <v>1334183.8683483694</v>
      </c>
      <c r="L90" s="24"/>
      <c r="M90" s="23">
        <v>1.8114233534019825E-3</v>
      </c>
      <c r="N90" s="28">
        <v>287</v>
      </c>
      <c r="O90" s="1" t="s">
        <v>802</v>
      </c>
      <c r="P90" s="24">
        <v>33732212.969999999</v>
      </c>
      <c r="R90" s="24">
        <v>2604923.4454920837</v>
      </c>
    </row>
    <row r="91" spans="1:18" ht="11.4">
      <c r="A91" s="25">
        <v>13</v>
      </c>
      <c r="B91" s="26">
        <v>216</v>
      </c>
      <c r="C91" s="27" t="s">
        <v>127</v>
      </c>
      <c r="D91" s="24">
        <v>3249148.89</v>
      </c>
      <c r="E91" s="22">
        <v>5.5070075442626099E-2</v>
      </c>
      <c r="F91" s="24">
        <v>3237891.9753742642</v>
      </c>
      <c r="G91" s="24">
        <v>3089361.4043372665</v>
      </c>
      <c r="H91" s="24">
        <v>148530.57103699772</v>
      </c>
      <c r="I91" s="24">
        <v>-329777.25834224996</v>
      </c>
      <c r="J91" s="24">
        <v>-181246.68730525224</v>
      </c>
      <c r="K91" s="24">
        <v>126154.28558807159</v>
      </c>
      <c r="L91" s="24"/>
      <c r="M91" s="23">
        <v>1.7127985464916997E-4</v>
      </c>
      <c r="N91" s="28">
        <v>289</v>
      </c>
      <c r="O91" s="1" t="s">
        <v>127</v>
      </c>
      <c r="P91" s="24">
        <v>3079557.43</v>
      </c>
      <c r="R91" s="24">
        <v>594314.36666192766</v>
      </c>
    </row>
    <row r="92" spans="1:18" ht="11.4">
      <c r="A92" s="25">
        <v>16</v>
      </c>
      <c r="B92" s="26">
        <v>217</v>
      </c>
      <c r="C92" s="27" t="s">
        <v>335</v>
      </c>
      <c r="D92" s="24">
        <v>15556940.58</v>
      </c>
      <c r="E92" s="22">
        <v>5.3637864894576115E-2</v>
      </c>
      <c r="F92" s="24">
        <v>15503042.418396607</v>
      </c>
      <c r="G92" s="24">
        <v>15537639.714470539</v>
      </c>
      <c r="H92" s="24">
        <v>-34597.296073932201</v>
      </c>
      <c r="I92" s="24">
        <v>-1578975.1058978685</v>
      </c>
      <c r="J92" s="24">
        <v>-1613572.4019718007</v>
      </c>
      <c r="K92" s="24">
        <v>604027.32877100632</v>
      </c>
      <c r="L92" s="24"/>
      <c r="M92" s="23">
        <v>8.2008877140997188E-4</v>
      </c>
      <c r="N92" s="28">
        <v>293</v>
      </c>
      <c r="O92" s="1" t="s">
        <v>335</v>
      </c>
      <c r="P92" s="24">
        <v>14764978.65</v>
      </c>
      <c r="R92" s="24">
        <v>1075135.6664163163</v>
      </c>
    </row>
    <row r="93" spans="1:18" ht="11.4">
      <c r="A93" s="25">
        <v>14</v>
      </c>
      <c r="B93" s="26">
        <v>218</v>
      </c>
      <c r="C93" s="27" t="s">
        <v>237</v>
      </c>
      <c r="D93" s="24">
        <v>3470924.59</v>
      </c>
      <c r="E93" s="22">
        <v>-2.2731882606843334E-2</v>
      </c>
      <c r="F93" s="24">
        <v>3458899.3171963282</v>
      </c>
      <c r="G93" s="24">
        <v>3546836.2220695619</v>
      </c>
      <c r="H93" s="24">
        <v>-87936.904873233754</v>
      </c>
      <c r="I93" s="24">
        <v>-352286.71690785396</v>
      </c>
      <c r="J93" s="24">
        <v>-440223.62178108771</v>
      </c>
      <c r="K93" s="24">
        <v>134765.14213589032</v>
      </c>
      <c r="L93" s="24"/>
      <c r="M93" s="23">
        <v>1.8297082694583127E-4</v>
      </c>
      <c r="N93" s="28">
        <v>299</v>
      </c>
      <c r="O93" s="1" t="s">
        <v>1010</v>
      </c>
      <c r="P93" s="24">
        <v>3551660.52</v>
      </c>
      <c r="R93" s="24">
        <v>284874.07328602154</v>
      </c>
    </row>
    <row r="94" spans="1:18" ht="11.4">
      <c r="A94" s="25">
        <v>1</v>
      </c>
      <c r="B94" s="26">
        <v>224</v>
      </c>
      <c r="C94" s="27" t="s">
        <v>201</v>
      </c>
      <c r="D94" s="24">
        <v>27677294.510000002</v>
      </c>
      <c r="E94" s="22">
        <v>1.4802523471733497E-2</v>
      </c>
      <c r="F94" s="24">
        <v>27581404.493285373</v>
      </c>
      <c r="G94" s="24">
        <v>27626389.66599685</v>
      </c>
      <c r="H94" s="24">
        <v>-44985.172711476684</v>
      </c>
      <c r="I94" s="24">
        <v>-2809148.6758056222</v>
      </c>
      <c r="J94" s="24">
        <v>-2854133.8485170989</v>
      </c>
      <c r="K94" s="24">
        <v>1074622.7501811115</v>
      </c>
      <c r="L94" s="24"/>
      <c r="M94" s="23">
        <v>1.4590168506420985E-3</v>
      </c>
      <c r="N94" s="28">
        <v>307</v>
      </c>
      <c r="O94" s="1" t="s">
        <v>990</v>
      </c>
      <c r="P94" s="24">
        <v>27273576.75</v>
      </c>
      <c r="R94" s="24">
        <v>1240506.5918564803</v>
      </c>
    </row>
    <row r="95" spans="1:18" ht="11.4">
      <c r="A95" s="25">
        <v>13</v>
      </c>
      <c r="B95" s="26">
        <v>226</v>
      </c>
      <c r="C95" s="27" t="s">
        <v>281</v>
      </c>
      <c r="D95" s="24">
        <v>9952363.9800000004</v>
      </c>
      <c r="E95" s="22">
        <v>5.8821782254501853E-2</v>
      </c>
      <c r="F95" s="24">
        <v>9917883.2850734256</v>
      </c>
      <c r="G95" s="24">
        <v>9803428.525937615</v>
      </c>
      <c r="H95" s="24">
        <v>114454.75913581066</v>
      </c>
      <c r="I95" s="24">
        <v>-1010130.1659181777</v>
      </c>
      <c r="J95" s="24">
        <v>-895675.40678236703</v>
      </c>
      <c r="K95" s="24">
        <v>386419.1547742082</v>
      </c>
      <c r="L95" s="24"/>
      <c r="M95" s="23">
        <v>5.2464184117768594E-4</v>
      </c>
      <c r="N95" s="28">
        <v>311</v>
      </c>
      <c r="O95" s="1" t="s">
        <v>281</v>
      </c>
      <c r="P95" s="24">
        <v>9399470.3800000008</v>
      </c>
      <c r="R95" s="24">
        <v>1334952.2142166668</v>
      </c>
    </row>
    <row r="96" spans="1:18" ht="11.4">
      <c r="A96" s="25">
        <v>4</v>
      </c>
      <c r="B96" s="26">
        <v>230</v>
      </c>
      <c r="C96" s="27" t="s">
        <v>81</v>
      </c>
      <c r="D96" s="24">
        <v>5377394.9800000004</v>
      </c>
      <c r="E96" s="22">
        <v>5.3746120828070509E-2</v>
      </c>
      <c r="F96" s="24">
        <v>5358764.6007074341</v>
      </c>
      <c r="G96" s="24">
        <v>5269963.1470957706</v>
      </c>
      <c r="H96" s="24">
        <v>88801.453611663543</v>
      </c>
      <c r="I96" s="24">
        <v>-545786.79942481127</v>
      </c>
      <c r="J96" s="24">
        <v>-456985.34581314772</v>
      </c>
      <c r="K96" s="24">
        <v>208787.42248921149</v>
      </c>
      <c r="L96" s="24"/>
      <c r="M96" s="23">
        <v>2.8347098324742399E-4</v>
      </c>
      <c r="N96" s="28">
        <v>316</v>
      </c>
      <c r="O96" s="1" t="s">
        <v>81</v>
      </c>
      <c r="P96" s="24">
        <v>5103121.97</v>
      </c>
      <c r="R96" s="24">
        <v>619712.47987264639</v>
      </c>
    </row>
    <row r="97" spans="1:18" ht="11.4">
      <c r="A97" s="25">
        <v>15</v>
      </c>
      <c r="B97" s="26">
        <v>231</v>
      </c>
      <c r="C97" s="27" t="s">
        <v>337</v>
      </c>
      <c r="D97" s="24">
        <v>4827277.8099999996</v>
      </c>
      <c r="E97" s="22">
        <v>-1.2959518932991743E-2</v>
      </c>
      <c r="F97" s="24">
        <v>4810553.3519891268</v>
      </c>
      <c r="G97" s="24">
        <v>4878100.1711022304</v>
      </c>
      <c r="H97" s="24">
        <v>-67546.819113103673</v>
      </c>
      <c r="I97" s="24">
        <v>-489951.82902750274</v>
      </c>
      <c r="J97" s="24">
        <v>-557498.64814060647</v>
      </c>
      <c r="K97" s="24">
        <v>187428.09396330887</v>
      </c>
      <c r="L97" s="24"/>
      <c r="M97" s="23">
        <v>2.5447139224449745E-4</v>
      </c>
      <c r="N97" s="28">
        <v>320</v>
      </c>
      <c r="O97" s="1" t="s">
        <v>402</v>
      </c>
      <c r="P97" s="24">
        <v>4890658.3899999997</v>
      </c>
      <c r="R97" s="24">
        <v>1097226.5435759416</v>
      </c>
    </row>
    <row r="98" spans="1:18" ht="11.4">
      <c r="A98" s="25">
        <v>14</v>
      </c>
      <c r="B98" s="26">
        <v>232</v>
      </c>
      <c r="C98" s="27" t="s">
        <v>78</v>
      </c>
      <c r="D98" s="24">
        <v>37689963.759999998</v>
      </c>
      <c r="E98" s="22">
        <v>7.2111518778235073E-3</v>
      </c>
      <c r="F98" s="24">
        <v>37559384.116328023</v>
      </c>
      <c r="G98" s="24">
        <v>37508238.952279523</v>
      </c>
      <c r="H98" s="24">
        <v>51145.164048500359</v>
      </c>
      <c r="I98" s="24">
        <v>-3825399.6158949672</v>
      </c>
      <c r="J98" s="24">
        <v>-3774254.4518464669</v>
      </c>
      <c r="K98" s="24">
        <v>1463383.3699086374</v>
      </c>
      <c r="L98" s="24"/>
      <c r="M98" s="23">
        <v>1.9868377021482948E-3</v>
      </c>
      <c r="N98" s="28">
        <v>322</v>
      </c>
      <c r="O98" s="1" t="s">
        <v>78</v>
      </c>
      <c r="P98" s="24">
        <v>37420121.579999998</v>
      </c>
      <c r="R98" s="24">
        <v>3968442.6452072621</v>
      </c>
    </row>
    <row r="99" spans="1:18" ht="11.4">
      <c r="A99" s="25">
        <v>14</v>
      </c>
      <c r="B99" s="26">
        <v>233</v>
      </c>
      <c r="C99" s="27" t="s">
        <v>675</v>
      </c>
      <c r="D99" s="24">
        <v>46332620.950000003</v>
      </c>
      <c r="E99" s="22">
        <v>1.4504939595179289E-2</v>
      </c>
      <c r="F99" s="24">
        <v>46172098.186630815</v>
      </c>
      <c r="G99" s="24">
        <v>45430959.62224637</v>
      </c>
      <c r="H99" s="24">
        <v>741138.56438444555</v>
      </c>
      <c r="I99" s="24">
        <v>-4702599.119334816</v>
      </c>
      <c r="J99" s="24">
        <v>-3961460.5549503705</v>
      </c>
      <c r="K99" s="24">
        <v>1798950.707786792</v>
      </c>
      <c r="L99" s="24"/>
      <c r="M99" s="23">
        <v>2.4424379585236819E-3</v>
      </c>
      <c r="N99" s="28">
        <v>324</v>
      </c>
      <c r="O99" s="1" t="s">
        <v>675</v>
      </c>
      <c r="P99" s="24">
        <v>45670177.780000001</v>
      </c>
      <c r="R99" s="24">
        <v>3358547.9106053063</v>
      </c>
    </row>
    <row r="100" spans="1:18" ht="11.4">
      <c r="A100" s="25">
        <v>1</v>
      </c>
      <c r="B100" s="26">
        <v>235</v>
      </c>
      <c r="C100" s="27" t="s">
        <v>226</v>
      </c>
      <c r="D100" s="24">
        <v>61279993.700000003</v>
      </c>
      <c r="E100" s="22">
        <v>2.5733987857695428E-2</v>
      </c>
      <c r="F100" s="24">
        <v>61067684.667480879</v>
      </c>
      <c r="G100" s="24">
        <v>62014966.445115</v>
      </c>
      <c r="H100" s="24">
        <v>-947281.77763412148</v>
      </c>
      <c r="I100" s="24">
        <v>-6219705.2205928164</v>
      </c>
      <c r="J100" s="24">
        <v>-7166986.9982269378</v>
      </c>
      <c r="K100" s="24">
        <v>2379310.4249110078</v>
      </c>
      <c r="L100" s="24"/>
      <c r="M100" s="23">
        <v>3.2303931796237419E-3</v>
      </c>
      <c r="N100" s="28">
        <v>327</v>
      </c>
      <c r="O100" s="1" t="s">
        <v>1009</v>
      </c>
      <c r="P100" s="24">
        <v>59742578.899999999</v>
      </c>
      <c r="R100" s="24">
        <v>1897039.7978167331</v>
      </c>
    </row>
    <row r="101" spans="1:18" ht="11.4">
      <c r="A101" s="25">
        <v>16</v>
      </c>
      <c r="B101" s="26">
        <v>236</v>
      </c>
      <c r="C101" s="27" t="s">
        <v>815</v>
      </c>
      <c r="D101" s="24">
        <v>12149986.52</v>
      </c>
      <c r="E101" s="22">
        <v>1.9656283421920495E-2</v>
      </c>
      <c r="F101" s="24">
        <v>12107892.000607422</v>
      </c>
      <c r="G101" s="24">
        <v>12105831.64541976</v>
      </c>
      <c r="H101" s="24">
        <v>2060.3551876619458</v>
      </c>
      <c r="I101" s="24">
        <v>-1233181.1742431091</v>
      </c>
      <c r="J101" s="24">
        <v>-1231120.8190554471</v>
      </c>
      <c r="K101" s="24">
        <v>471745.96216651064</v>
      </c>
      <c r="L101" s="24"/>
      <c r="M101" s="23">
        <v>6.4049017006880665E-4</v>
      </c>
      <c r="N101" s="28">
        <v>330</v>
      </c>
      <c r="O101" s="1" t="s">
        <v>1018</v>
      </c>
      <c r="P101" s="24">
        <v>11915766.83</v>
      </c>
      <c r="R101" s="24">
        <v>1003416.6722985036</v>
      </c>
    </row>
    <row r="102" spans="1:18" ht="11.4">
      <c r="A102" s="25">
        <v>11</v>
      </c>
      <c r="B102" s="26">
        <v>239</v>
      </c>
      <c r="C102" s="27" t="s">
        <v>118</v>
      </c>
      <c r="D102" s="24">
        <v>5850968.1699999999</v>
      </c>
      <c r="E102" s="22">
        <v>8.9168595064559319E-3</v>
      </c>
      <c r="F102" s="24">
        <v>5830697.0616582744</v>
      </c>
      <c r="G102" s="24">
        <v>5794327.311815599</v>
      </c>
      <c r="H102" s="24">
        <v>36369.749842675403</v>
      </c>
      <c r="I102" s="24">
        <v>-593852.82333133451</v>
      </c>
      <c r="J102" s="24">
        <v>-557483.07348865911</v>
      </c>
      <c r="K102" s="24">
        <v>227174.78775954052</v>
      </c>
      <c r="L102" s="24"/>
      <c r="M102" s="23">
        <v>3.084355354717278E-4</v>
      </c>
      <c r="N102" s="28">
        <v>334</v>
      </c>
      <c r="O102" s="1" t="s">
        <v>118</v>
      </c>
      <c r="P102" s="24">
        <v>5799257.0099999998</v>
      </c>
      <c r="R102" s="24">
        <v>631346.24953665887</v>
      </c>
    </row>
    <row r="103" spans="1:18" ht="11.4">
      <c r="A103" s="25">
        <v>19</v>
      </c>
      <c r="B103" s="26">
        <v>240</v>
      </c>
      <c r="C103" s="27" t="s">
        <v>729</v>
      </c>
      <c r="D103" s="24">
        <v>74267520.890000001</v>
      </c>
      <c r="E103" s="22">
        <v>3.8923700439651876E-2</v>
      </c>
      <c r="F103" s="24">
        <v>74010215.617010877</v>
      </c>
      <c r="G103" s="24">
        <v>73036354.176209196</v>
      </c>
      <c r="H103" s="24">
        <v>973861.44080168009</v>
      </c>
      <c r="I103" s="24">
        <v>-7537893.8460957929</v>
      </c>
      <c r="J103" s="24">
        <v>-6564032.4052941129</v>
      </c>
      <c r="K103" s="24">
        <v>2883575.4708289574</v>
      </c>
      <c r="L103" s="24"/>
      <c r="M103" s="23">
        <v>3.9150345563860557E-3</v>
      </c>
      <c r="N103" s="28">
        <v>339</v>
      </c>
      <c r="O103" s="1" t="s">
        <v>729</v>
      </c>
      <c r="P103" s="24">
        <v>71485057.909999996</v>
      </c>
      <c r="R103" s="24">
        <v>7294020.6377033088</v>
      </c>
    </row>
    <row r="104" spans="1:18" ht="11.4">
      <c r="A104" s="25">
        <v>19</v>
      </c>
      <c r="B104" s="26">
        <v>241</v>
      </c>
      <c r="C104" s="27" t="s">
        <v>110</v>
      </c>
      <c r="D104" s="24">
        <v>30634969.129999999</v>
      </c>
      <c r="E104" s="22">
        <v>3.5588038232230224E-2</v>
      </c>
      <c r="F104" s="24">
        <v>30528832.03264511</v>
      </c>
      <c r="G104" s="24">
        <v>29940092.780359931</v>
      </c>
      <c r="H104" s="24">
        <v>588739.25228517875</v>
      </c>
      <c r="I104" s="24">
        <v>-3109342.3142855302</v>
      </c>
      <c r="J104" s="24">
        <v>-2520603.0620003515</v>
      </c>
      <c r="K104" s="24">
        <v>1189460.0018184383</v>
      </c>
      <c r="L104" s="24"/>
      <c r="M104" s="23">
        <v>1.6149315520496842E-3</v>
      </c>
      <c r="N104" s="28">
        <v>342</v>
      </c>
      <c r="O104" s="1" t="s">
        <v>110</v>
      </c>
      <c r="P104" s="24">
        <v>29582196.780000001</v>
      </c>
      <c r="R104" s="24">
        <v>1092315.200159109</v>
      </c>
    </row>
    <row r="105" spans="1:18" ht="11.4">
      <c r="A105" s="25">
        <v>17</v>
      </c>
      <c r="B105" s="26">
        <v>244</v>
      </c>
      <c r="C105" s="27" t="s">
        <v>90</v>
      </c>
      <c r="D105" s="24">
        <v>61551906.579999998</v>
      </c>
      <c r="E105" s="22">
        <v>3.4996425313791546E-2</v>
      </c>
      <c r="F105" s="24">
        <v>61338655.485365704</v>
      </c>
      <c r="G105" s="24">
        <v>61172719.84031795</v>
      </c>
      <c r="H105" s="24">
        <v>165935.64504775405</v>
      </c>
      <c r="I105" s="24">
        <v>-6247303.427726482</v>
      </c>
      <c r="J105" s="24">
        <v>-6081367.782678728</v>
      </c>
      <c r="K105" s="24">
        <v>2389867.9512909683</v>
      </c>
      <c r="L105" s="24"/>
      <c r="M105" s="23">
        <v>3.2447271483461281E-3</v>
      </c>
      <c r="N105" s="28">
        <v>347</v>
      </c>
      <c r="O105" s="1" t="s">
        <v>90</v>
      </c>
      <c r="P105" s="24">
        <v>59470646.539999999</v>
      </c>
      <c r="R105" s="24">
        <v>3842865.3661645255</v>
      </c>
    </row>
    <row r="106" spans="1:18" ht="11.4">
      <c r="A106" s="25">
        <v>1</v>
      </c>
      <c r="B106" s="26">
        <v>245</v>
      </c>
      <c r="C106" s="27" t="s">
        <v>732</v>
      </c>
      <c r="D106" s="24">
        <v>135107883</v>
      </c>
      <c r="E106" s="22">
        <v>2.3562307524661374E-2</v>
      </c>
      <c r="F106" s="24">
        <v>134639791.83037838</v>
      </c>
      <c r="G106" s="24">
        <v>134082435.42920762</v>
      </c>
      <c r="H106" s="24">
        <v>557356.40117076039</v>
      </c>
      <c r="I106" s="24">
        <v>-13712977.996574815</v>
      </c>
      <c r="J106" s="24">
        <v>-13155621.595404055</v>
      </c>
      <c r="K106" s="24">
        <v>5245816.3766024783</v>
      </c>
      <c r="L106" s="24"/>
      <c r="M106" s="23">
        <v>7.1222524253719442E-3</v>
      </c>
      <c r="N106" s="28">
        <v>348</v>
      </c>
      <c r="O106" s="1" t="s">
        <v>994</v>
      </c>
      <c r="P106" s="24">
        <v>131997712.31</v>
      </c>
      <c r="R106" s="24">
        <v>9435409.8912085593</v>
      </c>
    </row>
    <row r="107" spans="1:18" ht="11.4">
      <c r="A107" s="25">
        <v>13</v>
      </c>
      <c r="B107" s="26">
        <v>249</v>
      </c>
      <c r="C107" s="27" t="s">
        <v>233</v>
      </c>
      <c r="D107" s="24">
        <v>29424772.969999999</v>
      </c>
      <c r="E107" s="22">
        <v>4.6503160915433162E-2</v>
      </c>
      <c r="F107" s="24">
        <v>29322828.685998615</v>
      </c>
      <c r="G107" s="24">
        <v>29698913.335838165</v>
      </c>
      <c r="H107" s="24">
        <v>-376084.64983955026</v>
      </c>
      <c r="I107" s="24">
        <v>-2986511.6330171451</v>
      </c>
      <c r="J107" s="24">
        <v>-3362596.2828566954</v>
      </c>
      <c r="K107" s="24">
        <v>1142471.8713402972</v>
      </c>
      <c r="L107" s="24"/>
      <c r="M107" s="23">
        <v>1.5511356998436673E-3</v>
      </c>
      <c r="N107" s="28">
        <v>360</v>
      </c>
      <c r="O107" s="1" t="s">
        <v>233</v>
      </c>
      <c r="P107" s="24">
        <v>28117232.77</v>
      </c>
      <c r="R107" s="24">
        <v>2532477.8515568278</v>
      </c>
    </row>
    <row r="108" spans="1:18" ht="11.4">
      <c r="A108" s="25">
        <v>6</v>
      </c>
      <c r="B108" s="26">
        <v>250</v>
      </c>
      <c r="C108" s="27" t="s">
        <v>279</v>
      </c>
      <c r="D108" s="24">
        <v>4611895.28</v>
      </c>
      <c r="E108" s="22">
        <v>-8.169611748993777E-4</v>
      </c>
      <c r="F108" s="24">
        <v>4595917.0305607161</v>
      </c>
      <c r="G108" s="24">
        <v>4619370.5513807647</v>
      </c>
      <c r="H108" s="24">
        <v>-23453.520820048638</v>
      </c>
      <c r="I108" s="24">
        <v>-468091.25487627723</v>
      </c>
      <c r="J108" s="24">
        <v>-491544.77569632587</v>
      </c>
      <c r="K108" s="24">
        <v>179065.46420388861</v>
      </c>
      <c r="L108" s="24"/>
      <c r="M108" s="23">
        <v>2.4311743781479741E-4</v>
      </c>
      <c r="N108" s="28">
        <v>363</v>
      </c>
      <c r="O108" s="1" t="s">
        <v>279</v>
      </c>
      <c r="P108" s="24">
        <v>4615666.0999999996</v>
      </c>
      <c r="R108" s="24">
        <v>676234.64736133837</v>
      </c>
    </row>
    <row r="109" spans="1:18" ht="11.4">
      <c r="A109" s="25">
        <v>13</v>
      </c>
      <c r="B109" s="26">
        <v>256</v>
      </c>
      <c r="C109" s="27" t="s">
        <v>243</v>
      </c>
      <c r="D109" s="24">
        <v>3530247.32</v>
      </c>
      <c r="E109" s="22">
        <v>-4.248177369012629E-2</v>
      </c>
      <c r="F109" s="24">
        <v>3518016.5192474457</v>
      </c>
      <c r="G109" s="24">
        <v>3643826.9040721017</v>
      </c>
      <c r="H109" s="24">
        <v>-125810.38482465595</v>
      </c>
      <c r="I109" s="24">
        <v>-358307.7667024596</v>
      </c>
      <c r="J109" s="24">
        <v>-484118.15152711555</v>
      </c>
      <c r="K109" s="24">
        <v>137068.45813514086</v>
      </c>
      <c r="L109" s="24"/>
      <c r="M109" s="23">
        <v>1.8609804238463871E-4</v>
      </c>
      <c r="N109" s="28">
        <v>381</v>
      </c>
      <c r="O109" s="1" t="s">
        <v>243</v>
      </c>
      <c r="P109" s="24">
        <v>3686872.19</v>
      </c>
      <c r="R109" s="24">
        <v>585634.13117606542</v>
      </c>
    </row>
    <row r="110" spans="1:18" ht="11.4">
      <c r="A110" s="25">
        <v>1</v>
      </c>
      <c r="B110" s="26">
        <v>257</v>
      </c>
      <c r="C110" s="27" t="s">
        <v>676</v>
      </c>
      <c r="D110" s="24">
        <v>169617285.34999999</v>
      </c>
      <c r="E110" s="22">
        <v>1.2821094041633119E-2</v>
      </c>
      <c r="F110" s="24">
        <v>169029633.8249774</v>
      </c>
      <c r="G110" s="24">
        <v>170501092.224401</v>
      </c>
      <c r="H110" s="24">
        <v>-1471458.3994235992</v>
      </c>
      <c r="I110" s="24">
        <v>-17215561.74367192</v>
      </c>
      <c r="J110" s="24">
        <v>-18687020.143095519</v>
      </c>
      <c r="K110" s="24">
        <v>6585708.4981776047</v>
      </c>
      <c r="L110" s="24"/>
      <c r="M110" s="23">
        <v>8.9414258823746259E-3</v>
      </c>
      <c r="N110" s="28">
        <v>383</v>
      </c>
      <c r="O110" s="1" t="s">
        <v>374</v>
      </c>
      <c r="P110" s="24">
        <v>167470135</v>
      </c>
      <c r="R110" s="24">
        <v>6720733.1916804602</v>
      </c>
    </row>
    <row r="111" spans="1:18" ht="11.4">
      <c r="A111" s="25">
        <v>12</v>
      </c>
      <c r="B111" s="26">
        <v>260</v>
      </c>
      <c r="C111" s="27" t="s">
        <v>332</v>
      </c>
      <c r="D111" s="24">
        <v>27736872.66</v>
      </c>
      <c r="E111" s="22">
        <v>6.4327873465996888E-4</v>
      </c>
      <c r="F111" s="24">
        <v>27640776.230415169</v>
      </c>
      <c r="G111" s="24">
        <v>27505848.861462727</v>
      </c>
      <c r="H111" s="24">
        <v>134927.36895244196</v>
      </c>
      <c r="I111" s="24">
        <v>-2815195.649837675</v>
      </c>
      <c r="J111" s="24">
        <v>-2680268.2808852331</v>
      </c>
      <c r="K111" s="24">
        <v>1076935.983339814</v>
      </c>
      <c r="L111" s="24"/>
      <c r="M111" s="23">
        <v>1.4621575306225307E-3</v>
      </c>
      <c r="N111" s="28">
        <v>389</v>
      </c>
      <c r="O111" s="1" t="s">
        <v>332</v>
      </c>
      <c r="P111" s="24">
        <v>27719041.59</v>
      </c>
      <c r="R111" s="24">
        <v>2170845.1501589245</v>
      </c>
    </row>
    <row r="112" spans="1:18" ht="11.4">
      <c r="A112" s="25">
        <v>19</v>
      </c>
      <c r="B112" s="26">
        <v>261</v>
      </c>
      <c r="C112" s="27" t="s">
        <v>236</v>
      </c>
      <c r="D112" s="24">
        <v>20170274.449999999</v>
      </c>
      <c r="E112" s="22">
        <v>5.8035158612183224E-2</v>
      </c>
      <c r="F112" s="24">
        <v>20100393.054856759</v>
      </c>
      <c r="G112" s="24">
        <v>19462431.226526327</v>
      </c>
      <c r="H112" s="24">
        <v>637961.82833043113</v>
      </c>
      <c r="I112" s="24">
        <v>-2047212.3726320628</v>
      </c>
      <c r="J112" s="24">
        <v>-1409250.5443016316</v>
      </c>
      <c r="K112" s="24">
        <v>783148.64892359043</v>
      </c>
      <c r="L112" s="24"/>
      <c r="M112" s="23">
        <v>1.0632820449264996E-3</v>
      </c>
      <c r="N112" s="28">
        <v>391</v>
      </c>
      <c r="O112" s="1" t="s">
        <v>236</v>
      </c>
      <c r="P112" s="24">
        <v>19063898.100000001</v>
      </c>
      <c r="R112" s="24">
        <v>2180760.3962683147</v>
      </c>
    </row>
    <row r="113" spans="1:18" ht="11.4">
      <c r="A113" s="25">
        <v>11</v>
      </c>
      <c r="B113" s="26">
        <v>263</v>
      </c>
      <c r="C113" s="27" t="s">
        <v>106</v>
      </c>
      <c r="D113" s="24">
        <v>19934549.800000001</v>
      </c>
      <c r="E113" s="22">
        <v>3.9599633622235952E-3</v>
      </c>
      <c r="F113" s="24">
        <v>19865485.090195004</v>
      </c>
      <c r="G113" s="24">
        <v>19728923.713193975</v>
      </c>
      <c r="H113" s="24">
        <v>136561.37700102851</v>
      </c>
      <c r="I113" s="24">
        <v>-2023287.144385386</v>
      </c>
      <c r="J113" s="24">
        <v>-1886725.7673843575</v>
      </c>
      <c r="K113" s="24">
        <v>773996.1982902037</v>
      </c>
      <c r="L113" s="24"/>
      <c r="M113" s="23">
        <v>1.0508557495623539E-3</v>
      </c>
      <c r="N113" s="28">
        <v>397</v>
      </c>
      <c r="O113" s="1" t="s">
        <v>106</v>
      </c>
      <c r="P113" s="24">
        <v>19855921.079999998</v>
      </c>
      <c r="R113" s="24">
        <v>1843679.6604517144</v>
      </c>
    </row>
    <row r="114" spans="1:18" ht="11.4">
      <c r="A114" s="25">
        <v>13</v>
      </c>
      <c r="B114" s="26">
        <v>265</v>
      </c>
      <c r="C114" s="27" t="s">
        <v>365</v>
      </c>
      <c r="D114" s="24">
        <v>2614970.9900000002</v>
      </c>
      <c r="E114" s="22">
        <v>8.01479763793842E-2</v>
      </c>
      <c r="F114" s="24">
        <v>2605911.2312201541</v>
      </c>
      <c r="G114" s="24">
        <v>2451101.7201181902</v>
      </c>
      <c r="H114" s="24">
        <v>154809.51110196393</v>
      </c>
      <c r="I114" s="24">
        <v>-265410.41759607365</v>
      </c>
      <c r="J114" s="24">
        <v>-110600.90649410972</v>
      </c>
      <c r="K114" s="24">
        <v>101531.14192221039</v>
      </c>
      <c r="L114" s="24"/>
      <c r="M114" s="23">
        <v>1.3784897714521052E-4</v>
      </c>
      <c r="N114" s="28">
        <v>400</v>
      </c>
      <c r="O114" s="1" t="s">
        <v>365</v>
      </c>
      <c r="P114" s="24">
        <v>2420937.73</v>
      </c>
      <c r="R114" s="24">
        <v>627748.22151049657</v>
      </c>
    </row>
    <row r="115" spans="1:18" ht="11.4">
      <c r="A115" s="25">
        <v>4</v>
      </c>
      <c r="B115" s="26">
        <v>271</v>
      </c>
      <c r="C115" s="27" t="s">
        <v>307</v>
      </c>
      <c r="D115" s="24">
        <v>22367614.670000002</v>
      </c>
      <c r="E115" s="22">
        <v>4.1703773229986307E-3</v>
      </c>
      <c r="F115" s="24">
        <v>22290120.428509105</v>
      </c>
      <c r="G115" s="24">
        <v>22239180.135118958</v>
      </c>
      <c r="H115" s="24">
        <v>50940.293390147388</v>
      </c>
      <c r="I115" s="24">
        <v>-2270234.7264635479</v>
      </c>
      <c r="J115" s="24">
        <v>-2219294.4330734005</v>
      </c>
      <c r="K115" s="24">
        <v>868464.4947136048</v>
      </c>
      <c r="L115" s="24"/>
      <c r="M115" s="23">
        <v>1.1791154912344575E-3</v>
      </c>
      <c r="N115" s="28">
        <v>406</v>
      </c>
      <c r="O115" s="1" t="s">
        <v>385</v>
      </c>
      <c r="P115" s="24">
        <v>22274720.68</v>
      </c>
      <c r="R115" s="24">
        <v>1228376.9553539355</v>
      </c>
    </row>
    <row r="116" spans="1:18" ht="11.4">
      <c r="A116" s="25">
        <v>16</v>
      </c>
      <c r="B116" s="26">
        <v>272</v>
      </c>
      <c r="C116" s="27" t="s">
        <v>727</v>
      </c>
      <c r="D116" s="24">
        <v>160240005.91999999</v>
      </c>
      <c r="E116" s="22">
        <v>2.876065804854111E-2</v>
      </c>
      <c r="F116" s="24">
        <v>159684842.66730312</v>
      </c>
      <c r="G116" s="24">
        <v>158046093.37119168</v>
      </c>
      <c r="H116" s="24">
        <v>1638749.2961114347</v>
      </c>
      <c r="I116" s="24">
        <v>-16263800.649973754</v>
      </c>
      <c r="J116" s="24">
        <v>-14625051.353862319</v>
      </c>
      <c r="K116" s="24">
        <v>6221618.0771777323</v>
      </c>
      <c r="L116" s="24"/>
      <c r="M116" s="23">
        <v>8.4470997950973348E-3</v>
      </c>
      <c r="N116" s="28">
        <v>408</v>
      </c>
      <c r="O116" s="1" t="s">
        <v>993</v>
      </c>
      <c r="P116" s="24">
        <v>155760238.94999999</v>
      </c>
      <c r="R116" s="24">
        <v>16023604.091915043</v>
      </c>
    </row>
    <row r="117" spans="1:18" ht="11.4">
      <c r="A117" s="25">
        <v>19</v>
      </c>
      <c r="B117" s="26">
        <v>273</v>
      </c>
      <c r="C117" s="27" t="s">
        <v>268</v>
      </c>
      <c r="D117" s="24">
        <v>10350608.960000001</v>
      </c>
      <c r="E117" s="22">
        <v>2.8431612456494504E-2</v>
      </c>
      <c r="F117" s="24">
        <v>10314748.51613247</v>
      </c>
      <c r="G117" s="24">
        <v>10280641.646416483</v>
      </c>
      <c r="H117" s="24">
        <v>34106.869715986773</v>
      </c>
      <c r="I117" s="24">
        <v>-1050550.6397404668</v>
      </c>
      <c r="J117" s="24">
        <v>-1016443.7700244801</v>
      </c>
      <c r="K117" s="24">
        <v>401881.76133420988</v>
      </c>
      <c r="L117" s="24"/>
      <c r="M117" s="23">
        <v>5.4563544430221431E-4</v>
      </c>
      <c r="N117" s="28">
        <v>410</v>
      </c>
      <c r="O117" s="1" t="s">
        <v>268</v>
      </c>
      <c r="P117" s="24">
        <v>10064460.130000001</v>
      </c>
      <c r="R117" s="24">
        <v>795053.00861492578</v>
      </c>
    </row>
    <row r="118" spans="1:18" ht="11.4">
      <c r="A118" s="25">
        <v>13</v>
      </c>
      <c r="B118" s="26">
        <v>275</v>
      </c>
      <c r="C118" s="27" t="s">
        <v>801</v>
      </c>
      <c r="D118" s="24">
        <v>7282827.96</v>
      </c>
      <c r="E118" s="22">
        <v>2.8368049557649488E-2</v>
      </c>
      <c r="F118" s="24">
        <v>7257596.0684015695</v>
      </c>
      <c r="G118" s="24">
        <v>7335049.4410189483</v>
      </c>
      <c r="H118" s="24">
        <v>-77453.372617378831</v>
      </c>
      <c r="I118" s="24">
        <v>-739181.58845194732</v>
      </c>
      <c r="J118" s="24">
        <v>-816634.96106932615</v>
      </c>
      <c r="K118" s="24">
        <v>282769.42345804069</v>
      </c>
      <c r="L118" s="24"/>
      <c r="M118" s="23">
        <v>3.8391645217086714E-4</v>
      </c>
      <c r="N118" s="28">
        <v>416</v>
      </c>
      <c r="O118" s="1" t="s">
        <v>801</v>
      </c>
      <c r="P118" s="24">
        <v>7081927.4900000002</v>
      </c>
      <c r="R118" s="24">
        <v>831094.48823339317</v>
      </c>
    </row>
    <row r="119" spans="1:18" ht="11.4">
      <c r="A119" s="25">
        <v>12</v>
      </c>
      <c r="B119" s="26">
        <v>276</v>
      </c>
      <c r="C119" s="27" t="s">
        <v>344</v>
      </c>
      <c r="D119" s="24">
        <v>46616523.899999999</v>
      </c>
      <c r="E119" s="22">
        <v>3.9902344291320668E-2</v>
      </c>
      <c r="F119" s="24">
        <v>46455017.534038767</v>
      </c>
      <c r="G119" s="24">
        <v>45543671.709048301</v>
      </c>
      <c r="H119" s="24">
        <v>911345.82499046624</v>
      </c>
      <c r="I119" s="24">
        <v>-4731414.2766747661</v>
      </c>
      <c r="J119" s="24">
        <v>-3820068.4516842999</v>
      </c>
      <c r="K119" s="24">
        <v>1809973.7710707879</v>
      </c>
      <c r="L119" s="24"/>
      <c r="M119" s="23">
        <v>2.457403987368999E-3</v>
      </c>
      <c r="N119" s="28">
        <v>420</v>
      </c>
      <c r="O119" s="1" t="s">
        <v>344</v>
      </c>
      <c r="P119" s="24">
        <v>44827789.990000002</v>
      </c>
      <c r="R119" s="24">
        <v>1437061.0603904324</v>
      </c>
    </row>
    <row r="120" spans="1:18" ht="11.4">
      <c r="A120" s="25">
        <v>15</v>
      </c>
      <c r="B120" s="26">
        <v>280</v>
      </c>
      <c r="C120" s="27" t="s">
        <v>95</v>
      </c>
      <c r="D120" s="24">
        <v>5314048.6500000004</v>
      </c>
      <c r="E120" s="22">
        <v>2.5707246418117613E-2</v>
      </c>
      <c r="F120" s="24">
        <v>5295637.7387136128</v>
      </c>
      <c r="G120" s="24">
        <v>5215084.9834781867</v>
      </c>
      <c r="H120" s="24">
        <v>80552.755235426128</v>
      </c>
      <c r="I120" s="24">
        <v>-539357.36829048023</v>
      </c>
      <c r="J120" s="24">
        <v>-458804.6130550541</v>
      </c>
      <c r="K120" s="24">
        <v>206327.88269084413</v>
      </c>
      <c r="L120" s="24"/>
      <c r="M120" s="23">
        <v>2.8013166253228178E-4</v>
      </c>
      <c r="N120" s="28">
        <v>428</v>
      </c>
      <c r="O120" s="1" t="s">
        <v>95</v>
      </c>
      <c r="P120" s="24">
        <v>5180862.93</v>
      </c>
      <c r="R120" s="24">
        <v>864464.67294363002</v>
      </c>
    </row>
    <row r="121" spans="1:18" ht="11.4">
      <c r="A121" s="25">
        <v>2</v>
      </c>
      <c r="B121" s="26">
        <v>284</v>
      </c>
      <c r="C121" s="27" t="s">
        <v>316</v>
      </c>
      <c r="D121" s="24">
        <v>5833565.4699999997</v>
      </c>
      <c r="E121" s="22">
        <v>-1.5956405480822555E-3</v>
      </c>
      <c r="F121" s="24">
        <v>5813354.6545887589</v>
      </c>
      <c r="G121" s="24">
        <v>5788109.1161643332</v>
      </c>
      <c r="H121" s="24">
        <v>25245.538424425758</v>
      </c>
      <c r="I121" s="24">
        <v>-592086.51009422308</v>
      </c>
      <c r="J121" s="24">
        <v>-566840.97166979732</v>
      </c>
      <c r="K121" s="24">
        <v>226499.09536743117</v>
      </c>
      <c r="L121" s="24"/>
      <c r="M121" s="23">
        <v>3.0751814694094146E-4</v>
      </c>
      <c r="N121" s="28">
        <v>434</v>
      </c>
      <c r="O121" s="1" t="s">
        <v>388</v>
      </c>
      <c r="P121" s="24">
        <v>5842888.6200000001</v>
      </c>
      <c r="R121" s="24">
        <v>620620.7771594791</v>
      </c>
    </row>
    <row r="122" spans="1:18" ht="11.4">
      <c r="A122" s="25">
        <v>8</v>
      </c>
      <c r="B122" s="26">
        <v>285</v>
      </c>
      <c r="C122" s="27" t="s">
        <v>190</v>
      </c>
      <c r="D122" s="24">
        <v>191882885.96000001</v>
      </c>
      <c r="E122" s="22">
        <v>1.8972885848014043E-2</v>
      </c>
      <c r="F122" s="24">
        <v>191218093.62867922</v>
      </c>
      <c r="G122" s="24">
        <v>188757349.65501723</v>
      </c>
      <c r="H122" s="24">
        <v>2460743.973661989</v>
      </c>
      <c r="I122" s="24">
        <v>-19475442.399528638</v>
      </c>
      <c r="J122" s="24">
        <v>-17014698.425866649</v>
      </c>
      <c r="K122" s="24">
        <v>7450212.106119032</v>
      </c>
      <c r="L122" s="24"/>
      <c r="M122" s="23">
        <v>1.0115163671952275E-2</v>
      </c>
      <c r="N122" s="28">
        <v>438</v>
      </c>
      <c r="O122" s="1" t="s">
        <v>190</v>
      </c>
      <c r="P122" s="24">
        <v>188310099.93000001</v>
      </c>
      <c r="R122" s="24">
        <v>9804506.6334201265</v>
      </c>
    </row>
    <row r="123" spans="1:18" ht="11.4">
      <c r="A123" s="25">
        <v>8</v>
      </c>
      <c r="B123" s="26">
        <v>286</v>
      </c>
      <c r="C123" s="27" t="s">
        <v>232</v>
      </c>
      <c r="D123" s="24">
        <v>286442589.22000003</v>
      </c>
      <c r="E123" s="22">
        <v>9.8722779181334985E-3</v>
      </c>
      <c r="F123" s="24">
        <v>285450187.86161715</v>
      </c>
      <c r="G123" s="24">
        <v>284081214.6803816</v>
      </c>
      <c r="H123" s="24">
        <v>1368973.1812355518</v>
      </c>
      <c r="I123" s="24">
        <v>-29072921.846135199</v>
      </c>
      <c r="J123" s="24">
        <v>-27703948.664899647</v>
      </c>
      <c r="K123" s="24">
        <v>11121669.528984424</v>
      </c>
      <c r="L123" s="24"/>
      <c r="M123" s="23">
        <v>1.5099906685696236E-2</v>
      </c>
      <c r="N123" s="28">
        <v>440</v>
      </c>
      <c r="O123" s="1" t="s">
        <v>232</v>
      </c>
      <c r="P123" s="24">
        <v>283642392.69</v>
      </c>
      <c r="R123" s="24">
        <v>20781421.889878925</v>
      </c>
    </row>
    <row r="124" spans="1:18" ht="11.4">
      <c r="A124" s="25">
        <v>15</v>
      </c>
      <c r="B124" s="26">
        <v>287</v>
      </c>
      <c r="C124" s="27" t="s">
        <v>65</v>
      </c>
      <c r="D124" s="24">
        <v>20065874.329999998</v>
      </c>
      <c r="E124" s="22">
        <v>2.0465295218019097E-2</v>
      </c>
      <c r="F124" s="24">
        <v>19996354.636729322</v>
      </c>
      <c r="G124" s="24">
        <v>19692286.217303779</v>
      </c>
      <c r="H124" s="24">
        <v>304068.4194255434</v>
      </c>
      <c r="I124" s="24">
        <v>-2036616.1252732037</v>
      </c>
      <c r="J124" s="24">
        <v>-1732547.7058476603</v>
      </c>
      <c r="K124" s="24">
        <v>779095.1189070238</v>
      </c>
      <c r="L124" s="24"/>
      <c r="M124" s="23">
        <v>1.0577785614037866E-3</v>
      </c>
      <c r="N124" s="28">
        <v>443</v>
      </c>
      <c r="O124" s="1" t="s">
        <v>1026</v>
      </c>
      <c r="P124" s="24">
        <v>19663455.899999999</v>
      </c>
      <c r="R124" s="24">
        <v>1435823.1988651883</v>
      </c>
    </row>
    <row r="125" spans="1:18" ht="11.4">
      <c r="A125" s="25">
        <v>15</v>
      </c>
      <c r="B125" s="26">
        <v>288</v>
      </c>
      <c r="C125" s="27" t="s">
        <v>225</v>
      </c>
      <c r="D125" s="24">
        <v>19747497.780000001</v>
      </c>
      <c r="E125" s="22">
        <v>5.4679840414336711E-2</v>
      </c>
      <c r="F125" s="24">
        <v>19679081.125636905</v>
      </c>
      <c r="G125" s="24">
        <v>19402584.150740821</v>
      </c>
      <c r="H125" s="24">
        <v>276496.97489608452</v>
      </c>
      <c r="I125" s="24">
        <v>-2004302.0179995715</v>
      </c>
      <c r="J125" s="24">
        <v>-1727805.043103487</v>
      </c>
      <c r="K125" s="24">
        <v>766733.55359468609</v>
      </c>
      <c r="L125" s="24"/>
      <c r="M125" s="23">
        <v>1.0409952464330457E-3</v>
      </c>
      <c r="N125" s="28">
        <v>446</v>
      </c>
      <c r="O125" s="1" t="s">
        <v>1008</v>
      </c>
      <c r="P125" s="24">
        <v>18723689.43</v>
      </c>
      <c r="R125" s="24">
        <v>2370254.1315514124</v>
      </c>
    </row>
    <row r="126" spans="1:18" ht="11.4">
      <c r="A126" s="25">
        <v>18</v>
      </c>
      <c r="B126" s="26">
        <v>290</v>
      </c>
      <c r="C126" s="27" t="s">
        <v>109</v>
      </c>
      <c r="D126" s="24">
        <v>23263502.199999999</v>
      </c>
      <c r="E126" s="22">
        <v>1.259657968956529E-2</v>
      </c>
      <c r="F126" s="24">
        <v>23182904.09045599</v>
      </c>
      <c r="G126" s="24">
        <v>22907908.03730372</v>
      </c>
      <c r="H126" s="24">
        <v>274996.05315227062</v>
      </c>
      <c r="I126" s="24">
        <v>-2361164.1801231522</v>
      </c>
      <c r="J126" s="24">
        <v>-2086168.1269708816</v>
      </c>
      <c r="K126" s="24">
        <v>903249.00448545825</v>
      </c>
      <c r="L126" s="24"/>
      <c r="M126" s="23">
        <v>1.2263424700881115E-3</v>
      </c>
      <c r="N126" s="28">
        <v>455</v>
      </c>
      <c r="O126" s="1" t="s">
        <v>109</v>
      </c>
      <c r="P126" s="24">
        <v>22974107.030000001</v>
      </c>
      <c r="R126" s="24">
        <v>2921912.3564325711</v>
      </c>
    </row>
    <row r="127" spans="1:18" ht="11.4">
      <c r="A127" s="25">
        <v>13</v>
      </c>
      <c r="B127" s="26">
        <v>291</v>
      </c>
      <c r="C127" s="27" t="s">
        <v>913</v>
      </c>
      <c r="D127" s="24">
        <v>5667103.9400000004</v>
      </c>
      <c r="E127" s="22">
        <v>-1.9208768153511357E-4</v>
      </c>
      <c r="F127" s="24">
        <v>5647469.842767925</v>
      </c>
      <c r="G127" s="24">
        <v>5661844.9375996022</v>
      </c>
      <c r="H127" s="24">
        <v>-14375.094831677154</v>
      </c>
      <c r="I127" s="24">
        <v>-575191.24649094266</v>
      </c>
      <c r="J127" s="24">
        <v>-589566.34132261982</v>
      </c>
      <c r="K127" s="24">
        <v>220035.91497588952</v>
      </c>
      <c r="L127" s="24"/>
      <c r="M127" s="23">
        <v>2.9874307764484701E-4</v>
      </c>
      <c r="N127" s="28">
        <v>451</v>
      </c>
      <c r="O127" s="1" t="s">
        <v>913</v>
      </c>
      <c r="P127" s="24">
        <v>5668192.7300000004</v>
      </c>
      <c r="R127" s="24">
        <v>1041680.5248349317</v>
      </c>
    </row>
    <row r="128" spans="1:18" ht="11.4">
      <c r="A128" s="25">
        <v>21</v>
      </c>
      <c r="B128" s="26">
        <v>295</v>
      </c>
      <c r="C128" s="27" t="s">
        <v>890</v>
      </c>
      <c r="D128" s="24">
        <v>1032131.64</v>
      </c>
      <c r="E128" s="22">
        <v>2.3969222934759005E-2</v>
      </c>
      <c r="F128" s="24">
        <v>1028555.7442354941</v>
      </c>
      <c r="G128" s="24">
        <v>1040148.9127468357</v>
      </c>
      <c r="H128" s="24">
        <v>-11593.168511341675</v>
      </c>
      <c r="I128" s="24">
        <v>-104757.75472618928</v>
      </c>
      <c r="J128" s="24">
        <v>-116350.92323753095</v>
      </c>
      <c r="K128" s="24">
        <v>40074.442287883183</v>
      </c>
      <c r="L128" s="24"/>
      <c r="M128" s="23">
        <v>5.4409127824859211E-5</v>
      </c>
      <c r="N128" s="28">
        <v>463</v>
      </c>
      <c r="O128" s="1" t="s">
        <v>890</v>
      </c>
      <c r="P128" s="24">
        <v>1007971.35</v>
      </c>
      <c r="R128" s="24">
        <v>8220.2206275260869</v>
      </c>
    </row>
    <row r="129" spans="1:18" ht="11.4">
      <c r="A129" s="25">
        <v>11</v>
      </c>
      <c r="B129" s="26">
        <v>297</v>
      </c>
      <c r="C129" s="27" t="s">
        <v>224</v>
      </c>
      <c r="D129" s="24">
        <v>390461042.12</v>
      </c>
      <c r="E129" s="22">
        <v>3.7194364446073047E-2</v>
      </c>
      <c r="F129" s="24">
        <v>389108261.2027117</v>
      </c>
      <c r="G129" s="24">
        <v>383410064.30501622</v>
      </c>
      <c r="H129" s="24">
        <v>5698196.8976954818</v>
      </c>
      <c r="I129" s="24">
        <v>-39630431.328061238</v>
      </c>
      <c r="J129" s="24">
        <v>-33932234.430365756</v>
      </c>
      <c r="K129" s="24">
        <v>15160380.606203163</v>
      </c>
      <c r="L129" s="24"/>
      <c r="M129" s="23">
        <v>2.0583270513182619E-2</v>
      </c>
      <c r="N129" s="28">
        <v>466</v>
      </c>
      <c r="O129" s="1" t="s">
        <v>224</v>
      </c>
      <c r="P129" s="24">
        <v>376458892.86000001</v>
      </c>
      <c r="R129" s="24">
        <v>24652177.247414388</v>
      </c>
    </row>
    <row r="130" spans="1:18" ht="11.4">
      <c r="A130" s="25">
        <v>14</v>
      </c>
      <c r="B130" s="26">
        <v>300</v>
      </c>
      <c r="C130" s="27" t="s">
        <v>101</v>
      </c>
      <c r="D130" s="24">
        <v>9516653.7699999996</v>
      </c>
      <c r="E130" s="22">
        <v>1.8023361763697787E-2</v>
      </c>
      <c r="F130" s="24">
        <v>9483682.6250514593</v>
      </c>
      <c r="G130" s="24">
        <v>9346886.9079157654</v>
      </c>
      <c r="H130" s="24">
        <v>136795.71713569388</v>
      </c>
      <c r="I130" s="24">
        <v>-965907.10217131255</v>
      </c>
      <c r="J130" s="24">
        <v>-829111.38503561867</v>
      </c>
      <c r="K130" s="24">
        <v>369501.89055306051</v>
      </c>
      <c r="L130" s="24"/>
      <c r="M130" s="23">
        <v>5.0167324725832287E-4</v>
      </c>
      <c r="N130" s="28">
        <v>473</v>
      </c>
      <c r="O130" s="1" t="s">
        <v>101</v>
      </c>
      <c r="P130" s="24">
        <v>9348168.3499999996</v>
      </c>
      <c r="R130" s="24">
        <v>729525.6028447065</v>
      </c>
    </row>
    <row r="131" spans="1:18" ht="11.4">
      <c r="A131" s="25">
        <v>14</v>
      </c>
      <c r="B131" s="26">
        <v>301</v>
      </c>
      <c r="C131" s="27" t="s">
        <v>746</v>
      </c>
      <c r="D131" s="24">
        <v>56828503.450000003</v>
      </c>
      <c r="E131" s="22">
        <v>1.1178376676857393E-2</v>
      </c>
      <c r="F131" s="24">
        <v>56631616.931929424</v>
      </c>
      <c r="G131" s="24">
        <v>56208520.7072208</v>
      </c>
      <c r="H131" s="24">
        <v>423096.22470862418</v>
      </c>
      <c r="I131" s="24">
        <v>-5767894.5157339629</v>
      </c>
      <c r="J131" s="24">
        <v>-5344798.2910253387</v>
      </c>
      <c r="K131" s="24">
        <v>2206472.9861530024</v>
      </c>
      <c r="L131" s="24"/>
      <c r="M131" s="23">
        <v>2.9957315408977317E-3</v>
      </c>
      <c r="N131" s="28">
        <v>476</v>
      </c>
      <c r="O131" s="1" t="s">
        <v>746</v>
      </c>
      <c r="P131" s="24">
        <v>56200275.600000001</v>
      </c>
      <c r="R131" s="24">
        <v>4095056.702174182</v>
      </c>
    </row>
    <row r="132" spans="1:18" ht="11.4">
      <c r="A132" s="25">
        <v>2</v>
      </c>
      <c r="B132" s="26">
        <v>304</v>
      </c>
      <c r="C132" s="27" t="s">
        <v>934</v>
      </c>
      <c r="D132" s="24">
        <v>2809970.62</v>
      </c>
      <c r="E132" s="22">
        <v>6.436912298040709E-2</v>
      </c>
      <c r="F132" s="24">
        <v>2800235.2707005208</v>
      </c>
      <c r="G132" s="24">
        <v>2686847.5340678366</v>
      </c>
      <c r="H132" s="24">
        <v>113387.73663268425</v>
      </c>
      <c r="I132" s="24">
        <v>-285202.19862435182</v>
      </c>
      <c r="J132" s="24">
        <v>-171814.46199166757</v>
      </c>
      <c r="K132" s="24">
        <v>109102.36744785513</v>
      </c>
      <c r="L132" s="24"/>
      <c r="M132" s="23">
        <v>1.4812844091057891E-4</v>
      </c>
      <c r="N132" s="28">
        <v>481</v>
      </c>
      <c r="O132" s="1" t="s">
        <v>401</v>
      </c>
      <c r="P132" s="24">
        <v>2640033.9500000002</v>
      </c>
      <c r="R132" s="24">
        <v>232884.26934600068</v>
      </c>
    </row>
    <row r="133" spans="1:18" ht="11.4">
      <c r="A133" s="25">
        <v>17</v>
      </c>
      <c r="B133" s="26">
        <v>305</v>
      </c>
      <c r="C133" s="27" t="s">
        <v>93</v>
      </c>
      <c r="D133" s="24">
        <v>41205471.530000001</v>
      </c>
      <c r="E133" s="22">
        <v>2.0909155369636778E-2</v>
      </c>
      <c r="F133" s="24">
        <v>41062712.151827462</v>
      </c>
      <c r="G133" s="24">
        <v>40559760.613518976</v>
      </c>
      <c r="H133" s="24">
        <v>502951.53830848634</v>
      </c>
      <c r="I133" s="24">
        <v>-4182211.3697790671</v>
      </c>
      <c r="J133" s="24">
        <v>-3679259.8314705808</v>
      </c>
      <c r="K133" s="24">
        <v>1599879.5374338089</v>
      </c>
      <c r="L133" s="24"/>
      <c r="M133" s="23">
        <v>2.1721587447502016E-3</v>
      </c>
      <c r="N133" s="28">
        <v>485</v>
      </c>
      <c r="O133" s="1" t="s">
        <v>93</v>
      </c>
      <c r="P133" s="24">
        <v>40361545.700000003</v>
      </c>
      <c r="R133" s="24">
        <v>3941315.7451957418</v>
      </c>
    </row>
    <row r="134" spans="1:18" ht="11.4">
      <c r="A134" s="25">
        <v>12</v>
      </c>
      <c r="B134" s="26">
        <v>309</v>
      </c>
      <c r="C134" s="27" t="s">
        <v>290</v>
      </c>
      <c r="D134" s="24">
        <v>18630054.27</v>
      </c>
      <c r="E134" s="22">
        <v>5.5914712844540304E-4</v>
      </c>
      <c r="F134" s="24">
        <v>18565509.080631897</v>
      </c>
      <c r="G134" s="24">
        <v>18655971.701754306</v>
      </c>
      <c r="H134" s="24">
        <v>-90462.621122408658</v>
      </c>
      <c r="I134" s="24">
        <v>-1890885.4065865623</v>
      </c>
      <c r="J134" s="24">
        <v>-1981348.0277089709</v>
      </c>
      <c r="K134" s="24">
        <v>723346.71831516246</v>
      </c>
      <c r="L134" s="24"/>
      <c r="M134" s="23">
        <v>9.8208887788818694E-4</v>
      </c>
      <c r="N134" s="28">
        <v>761</v>
      </c>
      <c r="O134" s="1" t="s">
        <v>290</v>
      </c>
      <c r="P134" s="24">
        <v>18619643.149999999</v>
      </c>
      <c r="R134" s="24">
        <v>1264021.2093332566</v>
      </c>
    </row>
    <row r="135" spans="1:18" ht="11.4">
      <c r="A135" s="25">
        <v>13</v>
      </c>
      <c r="B135" s="26">
        <v>312</v>
      </c>
      <c r="C135" s="27" t="s">
        <v>364</v>
      </c>
      <c r="D135" s="24">
        <v>3362164.07</v>
      </c>
      <c r="E135" s="22">
        <v>1.6816363240324428E-2</v>
      </c>
      <c r="F135" s="24">
        <v>3350515.6059944904</v>
      </c>
      <c r="G135" s="24">
        <v>3415618.1829451388</v>
      </c>
      <c r="H135" s="24">
        <v>-65102.576950648334</v>
      </c>
      <c r="I135" s="24">
        <v>-341247.90418620076</v>
      </c>
      <c r="J135" s="24">
        <v>-406350.48113684909</v>
      </c>
      <c r="K135" s="24">
        <v>130542.31142997363</v>
      </c>
      <c r="L135" s="24"/>
      <c r="M135" s="23">
        <v>1.7723748363414078E-4</v>
      </c>
      <c r="N135" s="28">
        <v>498</v>
      </c>
      <c r="O135" s="1" t="s">
        <v>364</v>
      </c>
      <c r="P135" s="24">
        <v>3306559.76</v>
      </c>
      <c r="R135" s="24">
        <v>624140.69047861313</v>
      </c>
    </row>
    <row r="136" spans="1:18" ht="11.4">
      <c r="A136" s="25">
        <v>7</v>
      </c>
      <c r="B136" s="26">
        <v>316</v>
      </c>
      <c r="C136" s="27" t="s">
        <v>320</v>
      </c>
      <c r="D136" s="24">
        <v>14149832.76</v>
      </c>
      <c r="E136" s="22">
        <v>9.8573036708411443E-3</v>
      </c>
      <c r="F136" s="24">
        <v>14100809.62663791</v>
      </c>
      <c r="G136" s="24">
        <v>14121731.165088462</v>
      </c>
      <c r="H136" s="24">
        <v>-20921.538450552151</v>
      </c>
      <c r="I136" s="24">
        <v>-1436158.5792377007</v>
      </c>
      <c r="J136" s="24">
        <v>-1457080.1176882528</v>
      </c>
      <c r="K136" s="24">
        <v>549393.73462460539</v>
      </c>
      <c r="L136" s="24"/>
      <c r="M136" s="23">
        <v>7.4591266220578256E-4</v>
      </c>
      <c r="N136" s="28">
        <v>504</v>
      </c>
      <c r="O136" s="1" t="s">
        <v>320</v>
      </c>
      <c r="P136" s="24">
        <v>14011715.029999999</v>
      </c>
      <c r="R136" s="24">
        <v>614470.05173648696</v>
      </c>
    </row>
    <row r="137" spans="1:18" ht="11.4">
      <c r="A137" s="25">
        <v>17</v>
      </c>
      <c r="B137" s="26">
        <v>317</v>
      </c>
      <c r="C137" s="27" t="s">
        <v>131</v>
      </c>
      <c r="D137" s="24">
        <v>6052051.6699999999</v>
      </c>
      <c r="E137" s="22">
        <v>3.6361762266689635E-2</v>
      </c>
      <c r="F137" s="24">
        <v>6031083.8931248281</v>
      </c>
      <c r="G137" s="24">
        <v>5829427.6622149972</v>
      </c>
      <c r="H137" s="24">
        <v>201656.23090983089</v>
      </c>
      <c r="I137" s="24">
        <v>-614262.09590482491</v>
      </c>
      <c r="J137" s="24">
        <v>-412605.86499499402</v>
      </c>
      <c r="K137" s="24">
        <v>234982.23092230951</v>
      </c>
      <c r="L137" s="24"/>
      <c r="M137" s="23">
        <v>3.1903571226213221E-4</v>
      </c>
      <c r="N137" s="28">
        <v>508</v>
      </c>
      <c r="O137" s="1" t="s">
        <v>131</v>
      </c>
      <c r="P137" s="24">
        <v>5839709.54</v>
      </c>
      <c r="R137" s="24">
        <v>598536.74216397305</v>
      </c>
    </row>
    <row r="138" spans="1:18" ht="11.4">
      <c r="A138" s="25">
        <v>21</v>
      </c>
      <c r="B138" s="26">
        <v>318</v>
      </c>
      <c r="C138" s="27" t="s">
        <v>342</v>
      </c>
      <c r="D138" s="24">
        <v>740572.7</v>
      </c>
      <c r="E138" s="22">
        <v>-5.6892220673326888E-3</v>
      </c>
      <c r="F138" s="24">
        <v>738006.93156639312</v>
      </c>
      <c r="G138" s="24">
        <v>722443.32906634687</v>
      </c>
      <c r="H138" s="24">
        <v>15563.602500046254</v>
      </c>
      <c r="I138" s="24">
        <v>-75165.541154723003</v>
      </c>
      <c r="J138" s="24">
        <v>-59601.938654676749</v>
      </c>
      <c r="K138" s="24">
        <v>28754.120865950612</v>
      </c>
      <c r="L138" s="24"/>
      <c r="M138" s="23">
        <v>3.9039511178923948E-5</v>
      </c>
      <c r="N138" s="28">
        <v>510</v>
      </c>
      <c r="O138" s="1" t="s">
        <v>342</v>
      </c>
      <c r="P138" s="24">
        <v>744810.09</v>
      </c>
      <c r="R138" s="24">
        <v>4880.3861427255088</v>
      </c>
    </row>
    <row r="139" spans="1:18" ht="11.4">
      <c r="A139" s="25">
        <v>19</v>
      </c>
      <c r="B139" s="26">
        <v>320</v>
      </c>
      <c r="C139" s="27" t="s">
        <v>700</v>
      </c>
      <c r="D139" s="24">
        <v>23402079.039999999</v>
      </c>
      <c r="E139" s="22">
        <v>1.1293766272963746E-2</v>
      </c>
      <c r="F139" s="24">
        <v>23321000.820830423</v>
      </c>
      <c r="G139" s="24">
        <v>23637487.710123546</v>
      </c>
      <c r="H139" s="24">
        <v>-316486.88929312304</v>
      </c>
      <c r="I139" s="24">
        <v>-2375229.2451331257</v>
      </c>
      <c r="J139" s="24">
        <v>-2691716.1344262487</v>
      </c>
      <c r="K139" s="24">
        <v>908629.509608833</v>
      </c>
      <c r="L139" s="24"/>
      <c r="M139" s="23">
        <v>1.2336475896183345E-3</v>
      </c>
      <c r="N139" s="28">
        <v>336</v>
      </c>
      <c r="O139" s="1" t="s">
        <v>700</v>
      </c>
      <c r="P139" s="24">
        <v>23140733.010000002</v>
      </c>
      <c r="R139" s="24">
        <v>1275711.2367911385</v>
      </c>
    </row>
    <row r="140" spans="1:18" ht="11.4">
      <c r="A140" s="25">
        <v>2</v>
      </c>
      <c r="B140" s="26">
        <v>322</v>
      </c>
      <c r="C140" s="27" t="s">
        <v>1177</v>
      </c>
      <c r="D140" s="24">
        <v>18276090.75</v>
      </c>
      <c r="E140" s="22">
        <v>9.6275987813652097E-3</v>
      </c>
      <c r="F140" s="24">
        <v>18212771.893207029</v>
      </c>
      <c r="G140" s="24">
        <v>18151880.171873324</v>
      </c>
      <c r="H140" s="24">
        <v>60891.721333704889</v>
      </c>
      <c r="I140" s="24">
        <v>-1854959.3462148651</v>
      </c>
      <c r="J140" s="24">
        <v>-1794067.6248811602</v>
      </c>
      <c r="K140" s="24">
        <v>709603.42230085167</v>
      </c>
      <c r="L140" s="24"/>
      <c r="M140" s="23">
        <v>9.6342958515977385E-4</v>
      </c>
      <c r="N140" s="28">
        <v>2102</v>
      </c>
      <c r="O140" s="1" t="s">
        <v>1181</v>
      </c>
      <c r="P140" s="24">
        <v>18101813.75</v>
      </c>
      <c r="R140" s="24">
        <v>1113050.5685826617</v>
      </c>
    </row>
    <row r="141" spans="1:18" ht="11.4">
      <c r="A141" s="25">
        <v>7</v>
      </c>
      <c r="B141" s="26">
        <v>398</v>
      </c>
      <c r="C141" s="27" t="s">
        <v>189</v>
      </c>
      <c r="D141" s="24">
        <v>400088931.25999999</v>
      </c>
      <c r="E141" s="22">
        <v>4.5372798114963642E-2</v>
      </c>
      <c r="F141" s="24">
        <v>398702793.81466562</v>
      </c>
      <c r="G141" s="24">
        <v>398125632.21407509</v>
      </c>
      <c r="H141" s="24">
        <v>577161.60059052706</v>
      </c>
      <c r="I141" s="24">
        <v>-40607628.431580953</v>
      </c>
      <c r="J141" s="24">
        <v>-40030466.830990426</v>
      </c>
      <c r="K141" s="24">
        <v>15534201.418144425</v>
      </c>
      <c r="L141" s="24"/>
      <c r="M141" s="23">
        <v>2.1090807566209915E-2</v>
      </c>
      <c r="N141" s="28">
        <v>515</v>
      </c>
      <c r="O141" s="1" t="s">
        <v>986</v>
      </c>
      <c r="P141" s="24">
        <v>382723686.69</v>
      </c>
      <c r="R141" s="24">
        <v>28275670.668067887</v>
      </c>
    </row>
    <row r="142" spans="1:18" ht="11.4">
      <c r="A142" s="25">
        <v>15</v>
      </c>
      <c r="B142" s="26">
        <v>399</v>
      </c>
      <c r="C142" s="27" t="s">
        <v>91</v>
      </c>
      <c r="D142" s="24">
        <v>27721237.170000002</v>
      </c>
      <c r="E142" s="22">
        <v>2.354769687453695E-2</v>
      </c>
      <c r="F142" s="24">
        <v>27625194.910716999</v>
      </c>
      <c r="G142" s="24">
        <v>27176704.055525139</v>
      </c>
      <c r="H142" s="24">
        <v>448490.85519186035</v>
      </c>
      <c r="I142" s="24">
        <v>-2813608.7022401341</v>
      </c>
      <c r="J142" s="24">
        <v>-2365117.8470482738</v>
      </c>
      <c r="K142" s="24">
        <v>1076328.9061828267</v>
      </c>
      <c r="L142" s="24"/>
      <c r="M142" s="23">
        <v>1.4613333010949732E-3</v>
      </c>
      <c r="N142" s="28">
        <v>519</v>
      </c>
      <c r="O142" s="1" t="s">
        <v>1005</v>
      </c>
      <c r="P142" s="24">
        <v>27083483.510000002</v>
      </c>
      <c r="R142" s="24">
        <v>1031942.2246920707</v>
      </c>
    </row>
    <row r="143" spans="1:18" ht="11.4">
      <c r="A143" s="25">
        <v>2</v>
      </c>
      <c r="B143" s="26">
        <v>400</v>
      </c>
      <c r="C143" s="27" t="s">
        <v>685</v>
      </c>
      <c r="D143" s="24">
        <v>25417851.399999999</v>
      </c>
      <c r="E143" s="22">
        <v>2.8385080632848947E-2</v>
      </c>
      <c r="F143" s="24">
        <v>25329789.389650133</v>
      </c>
      <c r="G143" s="24">
        <v>25036589.257462427</v>
      </c>
      <c r="H143" s="24">
        <v>293200.13218770549</v>
      </c>
      <c r="I143" s="24">
        <v>-2579823.095654665</v>
      </c>
      <c r="J143" s="24">
        <v>-2286622.9634669595</v>
      </c>
      <c r="K143" s="24">
        <v>986895.64347750309</v>
      </c>
      <c r="L143" s="24"/>
      <c r="M143" s="23">
        <v>1.339909631930164E-3</v>
      </c>
      <c r="N143" s="28">
        <v>521</v>
      </c>
      <c r="O143" s="1" t="s">
        <v>685</v>
      </c>
      <c r="P143" s="24">
        <v>24716277.859999999</v>
      </c>
      <c r="R143" s="24">
        <v>2006072.3438988533</v>
      </c>
    </row>
    <row r="144" spans="1:18" ht="11.4">
      <c r="A144" s="25">
        <v>11</v>
      </c>
      <c r="B144" s="26">
        <v>402</v>
      </c>
      <c r="C144" s="27" t="s">
        <v>262</v>
      </c>
      <c r="D144" s="24">
        <v>26084061.670000002</v>
      </c>
      <c r="E144" s="22">
        <v>5.9022480453332804E-2</v>
      </c>
      <c r="F144" s="24">
        <v>25993691.52530909</v>
      </c>
      <c r="G144" s="24">
        <v>25699448.913887344</v>
      </c>
      <c r="H144" s="24">
        <v>294242.61142174527</v>
      </c>
      <c r="I144" s="24">
        <v>-2647441.1100202831</v>
      </c>
      <c r="J144" s="24">
        <v>-2353198.4985985379</v>
      </c>
      <c r="K144" s="24">
        <v>1012762.5038488316</v>
      </c>
      <c r="L144" s="24"/>
      <c r="M144" s="23">
        <v>1.3750291053906075E-3</v>
      </c>
      <c r="N144" s="28">
        <v>535</v>
      </c>
      <c r="O144" s="1" t="s">
        <v>262</v>
      </c>
      <c r="P144" s="24">
        <v>24630319.140000001</v>
      </c>
      <c r="R144" s="24">
        <v>1590166.4563462385</v>
      </c>
    </row>
    <row r="145" spans="1:18" ht="11.4">
      <c r="A145" s="25">
        <v>14</v>
      </c>
      <c r="B145" s="26">
        <v>403</v>
      </c>
      <c r="C145" s="27" t="s">
        <v>235</v>
      </c>
      <c r="D145" s="24">
        <v>7904464.0599999996</v>
      </c>
      <c r="E145" s="22">
        <v>1.6433431478124483E-2</v>
      </c>
      <c r="F145" s="24">
        <v>7877078.4645416103</v>
      </c>
      <c r="G145" s="24">
        <v>7798371.8085497711</v>
      </c>
      <c r="H145" s="24">
        <v>78706.655991839245</v>
      </c>
      <c r="I145" s="24">
        <v>-802275.48032483365</v>
      </c>
      <c r="J145" s="24">
        <v>-723568.82433299441</v>
      </c>
      <c r="K145" s="24">
        <v>306905.60827019776</v>
      </c>
      <c r="L145" s="24"/>
      <c r="M145" s="23">
        <v>4.1668618494007756E-4</v>
      </c>
      <c r="N145" s="28">
        <v>538</v>
      </c>
      <c r="O145" s="1" t="s">
        <v>235</v>
      </c>
      <c r="P145" s="24">
        <v>7776666.7400000002</v>
      </c>
      <c r="R145" s="24">
        <v>753440.48692245979</v>
      </c>
    </row>
    <row r="146" spans="1:18" ht="11.4">
      <c r="A146" s="25">
        <v>9</v>
      </c>
      <c r="B146" s="26">
        <v>405</v>
      </c>
      <c r="C146" s="27" t="s">
        <v>725</v>
      </c>
      <c r="D146" s="24">
        <v>246429834.37</v>
      </c>
      <c r="E146" s="22">
        <v>2.091274577921487E-2</v>
      </c>
      <c r="F146" s="24">
        <v>245576060.13537657</v>
      </c>
      <c r="G146" s="24">
        <v>245028095.59212434</v>
      </c>
      <c r="H146" s="24">
        <v>547964.54325222969</v>
      </c>
      <c r="I146" s="24">
        <v>-25011767.051485706</v>
      </c>
      <c r="J146" s="24">
        <v>-24463802.508233476</v>
      </c>
      <c r="K146" s="24">
        <v>9568099.4485094715</v>
      </c>
      <c r="L146" s="24"/>
      <c r="M146" s="23">
        <v>1.2990622357140619E-2</v>
      </c>
      <c r="N146" s="28">
        <v>540</v>
      </c>
      <c r="O146" s="1" t="s">
        <v>992</v>
      </c>
      <c r="P146" s="24">
        <v>241381876.55000001</v>
      </c>
      <c r="R146" s="24">
        <v>22461888.187309418</v>
      </c>
    </row>
    <row r="147" spans="1:18" ht="11.4">
      <c r="A147" s="25">
        <v>1</v>
      </c>
      <c r="B147" s="26">
        <v>407</v>
      </c>
      <c r="C147" s="27" t="s">
        <v>323</v>
      </c>
      <c r="D147" s="24">
        <v>7591352.1399999997</v>
      </c>
      <c r="E147" s="22">
        <v>2.7544052767255023E-2</v>
      </c>
      <c r="F147" s="24">
        <v>7565051.3437524391</v>
      </c>
      <c r="G147" s="24">
        <v>7402964.1788173551</v>
      </c>
      <c r="H147" s="24">
        <v>162087.16493508406</v>
      </c>
      <c r="I147" s="24">
        <v>-770495.71459920751</v>
      </c>
      <c r="J147" s="24">
        <v>-608408.54966412345</v>
      </c>
      <c r="K147" s="24">
        <v>294748.45206899039</v>
      </c>
      <c r="L147" s="24"/>
      <c r="M147" s="23">
        <v>4.0018039651296659E-4</v>
      </c>
      <c r="N147" s="28">
        <v>532</v>
      </c>
      <c r="O147" s="1" t="s">
        <v>389</v>
      </c>
      <c r="P147" s="24">
        <v>7387860.5199999996</v>
      </c>
      <c r="R147" s="24">
        <v>570572.05716807139</v>
      </c>
    </row>
    <row r="148" spans="1:18" ht="11.4">
      <c r="A148" s="25">
        <v>14</v>
      </c>
      <c r="B148" s="26">
        <v>408</v>
      </c>
      <c r="C148" s="27" t="s">
        <v>198</v>
      </c>
      <c r="D148" s="24">
        <v>43896863.460000001</v>
      </c>
      <c r="E148" s="22">
        <v>5.1102042147462612E-2</v>
      </c>
      <c r="F148" s="24">
        <v>43744779.557096183</v>
      </c>
      <c r="G148" s="24">
        <v>43116231.117072403</v>
      </c>
      <c r="H148" s="24">
        <v>628548.44002377987</v>
      </c>
      <c r="I148" s="24">
        <v>-4455378.2457358828</v>
      </c>
      <c r="J148" s="24">
        <v>-3826829.8057121029</v>
      </c>
      <c r="K148" s="24">
        <v>1704377.8653533554</v>
      </c>
      <c r="L148" s="24"/>
      <c r="M148" s="23">
        <v>2.3140362745836681E-3</v>
      </c>
      <c r="N148" s="28">
        <v>543</v>
      </c>
      <c r="O148" s="1" t="s">
        <v>988</v>
      </c>
      <c r="P148" s="24">
        <v>41762704</v>
      </c>
      <c r="R148" s="24">
        <v>2412391.5992799173</v>
      </c>
    </row>
    <row r="149" spans="1:18" ht="11.4">
      <c r="A149" s="25">
        <v>13</v>
      </c>
      <c r="B149" s="26">
        <v>410</v>
      </c>
      <c r="C149" s="27" t="s">
        <v>367</v>
      </c>
      <c r="D149" s="24">
        <v>59779018.759999998</v>
      </c>
      <c r="E149" s="22">
        <v>1.9717912280894812E-2</v>
      </c>
      <c r="F149" s="24">
        <v>59571909.965243727</v>
      </c>
      <c r="G149" s="24">
        <v>59506585.829866067</v>
      </c>
      <c r="H149" s="24">
        <v>65324.135377660394</v>
      </c>
      <c r="I149" s="24">
        <v>-6067361.5092667313</v>
      </c>
      <c r="J149" s="24">
        <v>-6002037.3738890709</v>
      </c>
      <c r="K149" s="24">
        <v>2321032.2641827995</v>
      </c>
      <c r="L149" s="24"/>
      <c r="M149" s="23">
        <v>3.1512688371393175E-3</v>
      </c>
      <c r="N149" s="28">
        <v>547</v>
      </c>
      <c r="O149" s="1" t="s">
        <v>367</v>
      </c>
      <c r="P149" s="24">
        <v>58623093.740000002</v>
      </c>
      <c r="R149" s="24">
        <v>2618937.3379690289</v>
      </c>
    </row>
    <row r="150" spans="1:18" ht="11.4">
      <c r="A150" s="25">
        <v>9</v>
      </c>
      <c r="B150" s="26">
        <v>416</v>
      </c>
      <c r="C150" s="27" t="s">
        <v>231</v>
      </c>
      <c r="D150" s="24">
        <v>9103206.3100000005</v>
      </c>
      <c r="E150" s="22">
        <v>7.7661986076820178E-3</v>
      </c>
      <c r="F150" s="24">
        <v>9071667.5840993449</v>
      </c>
      <c r="G150" s="24">
        <v>9125357.3379422054</v>
      </c>
      <c r="H150" s="24">
        <v>-53689.75384286046</v>
      </c>
      <c r="I150" s="24">
        <v>-923943.62975335063</v>
      </c>
      <c r="J150" s="24">
        <v>-977633.38359621109</v>
      </c>
      <c r="K150" s="24">
        <v>353449.01925958693</v>
      </c>
      <c r="L150" s="24"/>
      <c r="M150" s="23">
        <v>4.7987824085777951E-4</v>
      </c>
      <c r="N150" s="28">
        <v>558</v>
      </c>
      <c r="O150" s="1" t="s">
        <v>231</v>
      </c>
      <c r="P150" s="24">
        <v>9033053.8200000003</v>
      </c>
      <c r="R150" s="24">
        <v>422799.93808311952</v>
      </c>
    </row>
    <row r="151" spans="1:18" ht="11.4">
      <c r="A151" s="25">
        <v>21</v>
      </c>
      <c r="B151" s="26">
        <v>417</v>
      </c>
      <c r="C151" s="27" t="s">
        <v>351</v>
      </c>
      <c r="D151" s="24">
        <v>6159792.2800000003</v>
      </c>
      <c r="E151" s="22">
        <v>2.4332079703705434E-2</v>
      </c>
      <c r="F151" s="24">
        <v>6138451.227879663</v>
      </c>
      <c r="G151" s="24">
        <v>6150762.5649306718</v>
      </c>
      <c r="H151" s="24">
        <v>-12311.337051008828</v>
      </c>
      <c r="I151" s="24">
        <v>-625197.39132550394</v>
      </c>
      <c r="J151" s="24">
        <v>-637508.72837651276</v>
      </c>
      <c r="K151" s="24">
        <v>239165.46171398094</v>
      </c>
      <c r="L151" s="24"/>
      <c r="M151" s="23">
        <v>3.2471529071340257E-4</v>
      </c>
      <c r="N151" s="28">
        <v>562</v>
      </c>
      <c r="O151" s="1" t="s">
        <v>351</v>
      </c>
      <c r="P151" s="24">
        <v>6013472</v>
      </c>
      <c r="R151" s="24">
        <v>91607.403306644774</v>
      </c>
    </row>
    <row r="152" spans="1:18" ht="11.4">
      <c r="A152" s="25">
        <v>6</v>
      </c>
      <c r="B152" s="26">
        <v>418</v>
      </c>
      <c r="C152" s="27" t="s">
        <v>745</v>
      </c>
      <c r="D152" s="24">
        <v>84250740.969999999</v>
      </c>
      <c r="E152" s="22">
        <v>3.5459782810544738E-2</v>
      </c>
      <c r="F152" s="24">
        <v>83958848.098862827</v>
      </c>
      <c r="G152" s="24">
        <v>82840917.217117369</v>
      </c>
      <c r="H152" s="24">
        <v>1117930.8817454576</v>
      </c>
      <c r="I152" s="24">
        <v>-8551155.7983388305</v>
      </c>
      <c r="J152" s="24">
        <v>-7433224.9165933728</v>
      </c>
      <c r="K152" s="24">
        <v>3271192.6714248001</v>
      </c>
      <c r="L152" s="24"/>
      <c r="M152" s="23">
        <v>4.4413029860956811E-3</v>
      </c>
      <c r="N152" s="28">
        <v>563</v>
      </c>
      <c r="O152" s="1" t="s">
        <v>745</v>
      </c>
      <c r="P152" s="24">
        <v>81365536.709999993</v>
      </c>
      <c r="R152" s="24">
        <v>4261660.7376367301</v>
      </c>
    </row>
    <row r="153" spans="1:18" ht="11.4">
      <c r="A153" s="25">
        <v>11</v>
      </c>
      <c r="B153" s="26">
        <v>420</v>
      </c>
      <c r="C153" s="27" t="s">
        <v>816</v>
      </c>
      <c r="D153" s="24">
        <v>29676791.940000001</v>
      </c>
      <c r="E153" s="22">
        <v>6.6632418553756789E-2</v>
      </c>
      <c r="F153" s="24">
        <v>29573974.517793689</v>
      </c>
      <c r="G153" s="24">
        <v>29386837.053636827</v>
      </c>
      <c r="H153" s="24">
        <v>187137.46415686235</v>
      </c>
      <c r="I153" s="24">
        <v>-3012090.6778041129</v>
      </c>
      <c r="J153" s="24">
        <v>-2824953.2136472506</v>
      </c>
      <c r="K153" s="24">
        <v>1152256.9794382495</v>
      </c>
      <c r="L153" s="24"/>
      <c r="M153" s="23">
        <v>1.5644209551556928E-3</v>
      </c>
      <c r="N153" s="28">
        <v>568</v>
      </c>
      <c r="O153" s="1" t="s">
        <v>816</v>
      </c>
      <c r="P153" s="24">
        <v>27822885.77</v>
      </c>
      <c r="R153" s="24">
        <v>2633245.2534429883</v>
      </c>
    </row>
    <row r="154" spans="1:18" ht="11.4">
      <c r="A154" s="25">
        <v>16</v>
      </c>
      <c r="B154" s="26">
        <v>421</v>
      </c>
      <c r="C154" s="27" t="s">
        <v>892</v>
      </c>
      <c r="D154" s="24">
        <v>1824568.57</v>
      </c>
      <c r="E154" s="22">
        <v>6.3884594654264326E-3</v>
      </c>
      <c r="F154" s="24">
        <v>1818247.2183732698</v>
      </c>
      <c r="G154" s="24">
        <v>1788052.0371393329</v>
      </c>
      <c r="H154" s="24">
        <v>30195.181233936921</v>
      </c>
      <c r="I154" s="24">
        <v>-185187.33398888336</v>
      </c>
      <c r="J154" s="24">
        <v>-154992.15275494644</v>
      </c>
      <c r="K154" s="24">
        <v>70842.288933948919</v>
      </c>
      <c r="L154" s="24"/>
      <c r="M154" s="23">
        <v>9.6182677386336674E-5</v>
      </c>
      <c r="N154" s="28">
        <v>570</v>
      </c>
      <c r="O154" s="1" t="s">
        <v>892</v>
      </c>
      <c r="P154" s="24">
        <v>1812986.38</v>
      </c>
      <c r="R154" s="24">
        <v>387803.59903387015</v>
      </c>
    </row>
    <row r="155" spans="1:18" ht="11.4">
      <c r="A155" s="25">
        <v>12</v>
      </c>
      <c r="B155" s="26">
        <v>422</v>
      </c>
      <c r="C155" s="27" t="s">
        <v>80</v>
      </c>
      <c r="D155" s="24">
        <v>31218745.559999999</v>
      </c>
      <c r="E155" s="22">
        <v>3.7782956178333826E-4</v>
      </c>
      <c r="F155" s="24">
        <v>31110585.926388539</v>
      </c>
      <c r="G155" s="24">
        <v>30883171.990161005</v>
      </c>
      <c r="H155" s="24">
        <v>227413.93622753397</v>
      </c>
      <c r="I155" s="24">
        <v>-3168593.5819521919</v>
      </c>
      <c r="J155" s="24">
        <v>-2941179.6457246579</v>
      </c>
      <c r="K155" s="24">
        <v>1212126.2140983578</v>
      </c>
      <c r="L155" s="24"/>
      <c r="M155" s="23">
        <v>1.645705501001593E-3</v>
      </c>
      <c r="N155" s="28">
        <v>574</v>
      </c>
      <c r="O155" s="1" t="s">
        <v>80</v>
      </c>
      <c r="P155" s="24">
        <v>31206954.649999999</v>
      </c>
      <c r="R155" s="24">
        <v>4527171.6765253404</v>
      </c>
    </row>
    <row r="156" spans="1:18" ht="11.4">
      <c r="A156" s="25">
        <v>2</v>
      </c>
      <c r="B156" s="26">
        <v>423</v>
      </c>
      <c r="C156" s="27" t="s">
        <v>266</v>
      </c>
      <c r="D156" s="24">
        <v>69731093.739999995</v>
      </c>
      <c r="E156" s="22">
        <v>4.1479004468365055E-2</v>
      </c>
      <c r="F156" s="24">
        <v>69489505.251578838</v>
      </c>
      <c r="G156" s="24">
        <v>68545650.416357353</v>
      </c>
      <c r="H156" s="24">
        <v>943854.8352214843</v>
      </c>
      <c r="I156" s="24">
        <v>-7077462.342694805</v>
      </c>
      <c r="J156" s="24">
        <v>-6133607.5074733207</v>
      </c>
      <c r="K156" s="24">
        <v>2707440.1979912193</v>
      </c>
      <c r="L156" s="24"/>
      <c r="M156" s="23">
        <v>3.6758954435956439E-3</v>
      </c>
      <c r="N156" s="28">
        <v>572</v>
      </c>
      <c r="O156" s="1" t="s">
        <v>1017</v>
      </c>
      <c r="P156" s="24">
        <v>66953912.119999997</v>
      </c>
      <c r="R156" s="24">
        <v>3782920.4060751698</v>
      </c>
    </row>
    <row r="157" spans="1:18" ht="11.4">
      <c r="A157" s="25">
        <v>17</v>
      </c>
      <c r="B157" s="26">
        <v>425</v>
      </c>
      <c r="C157" s="27" t="s">
        <v>102</v>
      </c>
      <c r="D157" s="24">
        <v>30998404.719999999</v>
      </c>
      <c r="E157" s="22">
        <v>7.607072784955915E-2</v>
      </c>
      <c r="F157" s="24">
        <v>30891008.473388765</v>
      </c>
      <c r="G157" s="24">
        <v>30320591.792137545</v>
      </c>
      <c r="H157" s="24">
        <v>570416.68125122041</v>
      </c>
      <c r="I157" s="24">
        <v>-3146229.7566625392</v>
      </c>
      <c r="J157" s="24">
        <v>-2575813.0754113188</v>
      </c>
      <c r="K157" s="24">
        <v>1203571.0686750049</v>
      </c>
      <c r="L157" s="24"/>
      <c r="M157" s="23">
        <v>1.6340901677785976E-3</v>
      </c>
      <c r="N157" s="28">
        <v>581</v>
      </c>
      <c r="O157" s="1" t="s">
        <v>1015</v>
      </c>
      <c r="P157" s="24">
        <v>28807032.77</v>
      </c>
      <c r="R157" s="24">
        <v>692233.71773344313</v>
      </c>
    </row>
    <row r="158" spans="1:18" ht="11.4">
      <c r="A158" s="25">
        <v>12</v>
      </c>
      <c r="B158" s="26">
        <v>426</v>
      </c>
      <c r="C158" s="27" t="s">
        <v>206</v>
      </c>
      <c r="D158" s="24">
        <v>36302865.289999999</v>
      </c>
      <c r="E158" s="22">
        <v>1.856072526421082E-2</v>
      </c>
      <c r="F158" s="24">
        <v>36177091.350708738</v>
      </c>
      <c r="G158" s="24">
        <v>35720977.124572419</v>
      </c>
      <c r="H158" s="24">
        <v>456114.22613631934</v>
      </c>
      <c r="I158" s="24">
        <v>-3684613.9683380984</v>
      </c>
      <c r="J158" s="24">
        <v>-3228499.742201779</v>
      </c>
      <c r="K158" s="24">
        <v>1409526.6762182608</v>
      </c>
      <c r="L158" s="24"/>
      <c r="M158" s="23">
        <v>1.9137163918085628E-3</v>
      </c>
      <c r="N158" s="28">
        <v>583</v>
      </c>
      <c r="O158" s="1" t="s">
        <v>206</v>
      </c>
      <c r="P158" s="24">
        <v>35641336.240000002</v>
      </c>
      <c r="R158" s="24">
        <v>1340423.4747305929</v>
      </c>
    </row>
    <row r="159" spans="1:18" ht="11.4">
      <c r="A159" s="25">
        <v>2</v>
      </c>
      <c r="B159" s="26">
        <v>430</v>
      </c>
      <c r="C159" s="27" t="s">
        <v>728</v>
      </c>
      <c r="D159" s="24">
        <v>45939307.479999997</v>
      </c>
      <c r="E159" s="22">
        <v>1.4820426542687448E-2</v>
      </c>
      <c r="F159" s="24">
        <v>45780147.379993685</v>
      </c>
      <c r="G159" s="24">
        <v>45583735.327262528</v>
      </c>
      <c r="H159" s="24">
        <v>196412.05273115635</v>
      </c>
      <c r="I159" s="24">
        <v>-4662679.1765446039</v>
      </c>
      <c r="J159" s="24">
        <v>-4466267.1238134475</v>
      </c>
      <c r="K159" s="24">
        <v>1783679.5763305733</v>
      </c>
      <c r="L159" s="24"/>
      <c r="M159" s="23">
        <v>2.4217043214224405E-3</v>
      </c>
      <c r="N159" s="28">
        <v>1863</v>
      </c>
      <c r="O159" s="1" t="s">
        <v>728</v>
      </c>
      <c r="P159" s="24">
        <v>45268410.329999998</v>
      </c>
      <c r="R159" s="24">
        <v>3349302.8164593754</v>
      </c>
    </row>
    <row r="160" spans="1:18" ht="11.4">
      <c r="A160" s="25">
        <v>5</v>
      </c>
      <c r="B160" s="26">
        <v>433</v>
      </c>
      <c r="C160" s="27" t="s">
        <v>804</v>
      </c>
      <c r="D160" s="24">
        <v>25375338.57</v>
      </c>
      <c r="E160" s="22">
        <v>3.1641601556443133E-2</v>
      </c>
      <c r="F160" s="24">
        <v>25287423.848467611</v>
      </c>
      <c r="G160" s="24">
        <v>24757967.05601</v>
      </c>
      <c r="H160" s="24">
        <v>529456.79245761037</v>
      </c>
      <c r="I160" s="24">
        <v>-2575508.1919686818</v>
      </c>
      <c r="J160" s="24">
        <v>-2046051.3995110714</v>
      </c>
      <c r="K160" s="24">
        <v>985245.00330109173</v>
      </c>
      <c r="L160" s="24"/>
      <c r="M160" s="23">
        <v>1.3376685553930022E-3</v>
      </c>
      <c r="N160" s="28">
        <v>595</v>
      </c>
      <c r="O160" s="1" t="s">
        <v>804</v>
      </c>
      <c r="P160" s="24">
        <v>24597048.559999999</v>
      </c>
      <c r="R160" s="24">
        <v>1495178.5924795999</v>
      </c>
    </row>
    <row r="161" spans="1:18" ht="11.4">
      <c r="A161" s="25">
        <v>1</v>
      </c>
      <c r="B161" s="26">
        <v>434</v>
      </c>
      <c r="C161" s="27" t="s">
        <v>289</v>
      </c>
      <c r="D161" s="24">
        <v>47209629.859999999</v>
      </c>
      <c r="E161" s="22">
        <v>1.8181995950875329E-2</v>
      </c>
      <c r="F161" s="24">
        <v>47046068.634941272</v>
      </c>
      <c r="G161" s="24">
        <v>46641861.504592672</v>
      </c>
      <c r="H161" s="24">
        <v>404207.13034860045</v>
      </c>
      <c r="I161" s="24">
        <v>-4791612.4590348387</v>
      </c>
      <c r="J161" s="24">
        <v>-4387405.3286862383</v>
      </c>
      <c r="K161" s="24">
        <v>1833002.2198107371</v>
      </c>
      <c r="L161" s="24"/>
      <c r="M161" s="23">
        <v>2.4886697452827142E-3</v>
      </c>
      <c r="N161" s="28">
        <v>599</v>
      </c>
      <c r="O161" s="1" t="s">
        <v>1022</v>
      </c>
      <c r="P161" s="24">
        <v>46366592.659999996</v>
      </c>
      <c r="R161" s="24">
        <v>6400234.8207271323</v>
      </c>
    </row>
    <row r="162" spans="1:18" ht="11.4">
      <c r="A162" s="25">
        <v>13</v>
      </c>
      <c r="B162" s="26">
        <v>435</v>
      </c>
      <c r="C162" s="27" t="s">
        <v>300</v>
      </c>
      <c r="D162" s="24">
        <v>1717974</v>
      </c>
      <c r="E162" s="22">
        <v>5.4037207045772195E-2</v>
      </c>
      <c r="F162" s="24">
        <v>1712021.9530788036</v>
      </c>
      <c r="G162" s="24">
        <v>1604984.9705542205</v>
      </c>
      <c r="H162" s="24">
        <v>107036.98252458312</v>
      </c>
      <c r="I162" s="24">
        <v>-174368.35762342322</v>
      </c>
      <c r="J162" s="24">
        <v>-67331.375098840101</v>
      </c>
      <c r="K162" s="24">
        <v>66703.55528979213</v>
      </c>
      <c r="L162" s="24"/>
      <c r="M162" s="23">
        <v>9.056351277612677E-5</v>
      </c>
      <c r="N162" s="28">
        <v>601</v>
      </c>
      <c r="O162" s="1" t="s">
        <v>300</v>
      </c>
      <c r="P162" s="24">
        <v>1629898.82</v>
      </c>
      <c r="R162" s="24">
        <v>292553.26214921207</v>
      </c>
    </row>
    <row r="163" spans="1:18" ht="11.4">
      <c r="A163" s="25">
        <v>17</v>
      </c>
      <c r="B163" s="26">
        <v>436</v>
      </c>
      <c r="C163" s="27" t="s">
        <v>339</v>
      </c>
      <c r="D163" s="24">
        <v>5371427.0199999996</v>
      </c>
      <c r="E163" s="22">
        <v>3.8388096965736862E-2</v>
      </c>
      <c r="F163" s="24">
        <v>5352817.3171425508</v>
      </c>
      <c r="G163" s="24">
        <v>5250631.2377714887</v>
      </c>
      <c r="H163" s="24">
        <v>102186.07937106211</v>
      </c>
      <c r="I163" s="24">
        <v>-545181.07233955711</v>
      </c>
      <c r="J163" s="24">
        <v>-442994.992968495</v>
      </c>
      <c r="K163" s="24">
        <v>208555.70527473249</v>
      </c>
      <c r="L163" s="24"/>
      <c r="M163" s="23">
        <v>2.831563804526742E-4</v>
      </c>
      <c r="N163" s="28">
        <v>605</v>
      </c>
      <c r="O163" s="1" t="s">
        <v>339</v>
      </c>
      <c r="P163" s="24">
        <v>5172851.1100000003</v>
      </c>
      <c r="R163" s="24">
        <v>161737.35617260457</v>
      </c>
    </row>
    <row r="164" spans="1:18" ht="11.4">
      <c r="A164" s="25">
        <v>21</v>
      </c>
      <c r="B164" s="26">
        <v>438</v>
      </c>
      <c r="C164" s="27" t="s">
        <v>338</v>
      </c>
      <c r="D164" s="24">
        <v>1293568.02</v>
      </c>
      <c r="E164" s="22">
        <v>2.757478031471372E-2</v>
      </c>
      <c r="F164" s="24">
        <v>1289086.358722938</v>
      </c>
      <c r="G164" s="24">
        <v>1310093.8620529287</v>
      </c>
      <c r="H164" s="24">
        <v>-21007.503329990664</v>
      </c>
      <c r="I164" s="24">
        <v>-131292.63371947623</v>
      </c>
      <c r="J164" s="24">
        <v>-152300.1370494669</v>
      </c>
      <c r="K164" s="24">
        <v>50225.198951309467</v>
      </c>
      <c r="L164" s="24"/>
      <c r="M164" s="23">
        <v>6.8190824719151176E-5</v>
      </c>
      <c r="N164" s="28">
        <v>606</v>
      </c>
      <c r="O164" s="1" t="s">
        <v>338</v>
      </c>
      <c r="P164" s="24">
        <v>1258855.3600000001</v>
      </c>
      <c r="R164" s="24">
        <v>69806.472128773574</v>
      </c>
    </row>
    <row r="165" spans="1:18" ht="11.4">
      <c r="A165" s="25">
        <v>15</v>
      </c>
      <c r="B165" s="26">
        <v>440</v>
      </c>
      <c r="C165" s="27" t="s">
        <v>239</v>
      </c>
      <c r="D165" s="24">
        <v>13896916.43</v>
      </c>
      <c r="E165" s="22">
        <v>4.2398366474452276E-2</v>
      </c>
      <c r="F165" s="24">
        <v>13848769.54381237</v>
      </c>
      <c r="G165" s="24">
        <v>13751779.567780139</v>
      </c>
      <c r="H165" s="24">
        <v>96989.976032231003</v>
      </c>
      <c r="I165" s="24">
        <v>-1410488.4555465134</v>
      </c>
      <c r="J165" s="24">
        <v>-1313498.4795142824</v>
      </c>
      <c r="K165" s="24">
        <v>539573.78484547825</v>
      </c>
      <c r="L165" s="24"/>
      <c r="M165" s="23">
        <v>7.3258010229320758E-4</v>
      </c>
      <c r="N165" s="28">
        <v>607</v>
      </c>
      <c r="O165" s="1" t="s">
        <v>1012</v>
      </c>
      <c r="P165" s="24">
        <v>13331675.18</v>
      </c>
      <c r="R165" s="24">
        <v>358723.0711061848</v>
      </c>
    </row>
    <row r="166" spans="1:18" ht="11.4">
      <c r="A166" s="25">
        <v>9</v>
      </c>
      <c r="B166" s="26">
        <v>441</v>
      </c>
      <c r="C166" s="27" t="s">
        <v>805</v>
      </c>
      <c r="D166" s="24">
        <v>13220683.1</v>
      </c>
      <c r="E166" s="22">
        <v>3.553971324667371E-2</v>
      </c>
      <c r="F166" s="24">
        <v>13174879.073779888</v>
      </c>
      <c r="G166" s="24">
        <v>13207742.951099755</v>
      </c>
      <c r="H166" s="24">
        <v>-32863.877319866791</v>
      </c>
      <c r="I166" s="24">
        <v>-1341853.1356159914</v>
      </c>
      <c r="J166" s="24">
        <v>-1374717.0129358582</v>
      </c>
      <c r="K166" s="24">
        <v>513317.76041411003</v>
      </c>
      <c r="L166" s="24"/>
      <c r="M166" s="23">
        <v>6.9693226022976671E-4</v>
      </c>
      <c r="N166" s="28">
        <v>611</v>
      </c>
      <c r="O166" s="1" t="s">
        <v>805</v>
      </c>
      <c r="P166" s="24">
        <v>12766949.380000001</v>
      </c>
      <c r="R166" s="24">
        <v>1994313.51467955</v>
      </c>
    </row>
    <row r="167" spans="1:18" ht="11.4">
      <c r="A167" s="25">
        <v>1</v>
      </c>
      <c r="B167" s="26">
        <v>444</v>
      </c>
      <c r="C167" s="27" t="s">
        <v>680</v>
      </c>
      <c r="D167" s="24">
        <v>169266453.16</v>
      </c>
      <c r="E167" s="22">
        <v>1.2347225009817331E-2</v>
      </c>
      <c r="F167" s="24">
        <v>168680017.11883008</v>
      </c>
      <c r="G167" s="24">
        <v>168307666.511428</v>
      </c>
      <c r="H167" s="24">
        <v>372350.60740208626</v>
      </c>
      <c r="I167" s="24">
        <v>-17179953.502352942</v>
      </c>
      <c r="J167" s="24">
        <v>-16807602.894950856</v>
      </c>
      <c r="K167" s="24">
        <v>6572086.7819100106</v>
      </c>
      <c r="L167" s="24"/>
      <c r="M167" s="23">
        <v>8.9229316586428679E-3</v>
      </c>
      <c r="N167" s="28">
        <v>584</v>
      </c>
      <c r="O167" s="1" t="s">
        <v>377</v>
      </c>
      <c r="P167" s="24">
        <v>167201972.78</v>
      </c>
      <c r="R167" s="24">
        <v>7022880.1182254562</v>
      </c>
    </row>
    <row r="168" spans="1:18" ht="11.4">
      <c r="A168" s="25">
        <v>2</v>
      </c>
      <c r="B168" s="26">
        <v>445</v>
      </c>
      <c r="C168" s="27" t="s">
        <v>693</v>
      </c>
      <c r="D168" s="24">
        <v>54671712.090000004</v>
      </c>
      <c r="E168" s="22">
        <v>1.9719870923189609E-2</v>
      </c>
      <c r="F168" s="24">
        <v>54482297.93377772</v>
      </c>
      <c r="G168" s="24">
        <v>53982984.269533649</v>
      </c>
      <c r="H168" s="24">
        <v>499313.66424407065</v>
      </c>
      <c r="I168" s="24">
        <v>-5548987.7294964595</v>
      </c>
      <c r="J168" s="24">
        <v>-5049674.0652523888</v>
      </c>
      <c r="K168" s="24">
        <v>2122731.5257290923</v>
      </c>
      <c r="L168" s="24"/>
      <c r="M168" s="23">
        <v>2.8820356398615112E-3</v>
      </c>
      <c r="N168" s="28">
        <v>2183</v>
      </c>
      <c r="O168" s="1" t="s">
        <v>979</v>
      </c>
      <c r="P168" s="24">
        <v>53614442.210000001</v>
      </c>
      <c r="R168" s="24">
        <v>2339466.1035557408</v>
      </c>
    </row>
    <row r="169" spans="1:18" ht="11.4">
      <c r="A169" s="25">
        <v>15</v>
      </c>
      <c r="B169" s="26">
        <v>475</v>
      </c>
      <c r="C169" s="27" t="s">
        <v>674</v>
      </c>
      <c r="D169" s="24">
        <v>17214381.530000001</v>
      </c>
      <c r="E169" s="22">
        <v>3.748746353404897E-2</v>
      </c>
      <c r="F169" s="24">
        <v>17154741.042666703</v>
      </c>
      <c r="G169" s="24">
        <v>16707309.597513525</v>
      </c>
      <c r="H169" s="24">
        <v>447431.44515317865</v>
      </c>
      <c r="I169" s="24">
        <v>-1747199.5704760908</v>
      </c>
      <c r="J169" s="24">
        <v>-1299768.1253229121</v>
      </c>
      <c r="K169" s="24">
        <v>668380.57512275013</v>
      </c>
      <c r="L169" s="24"/>
      <c r="M169" s="23">
        <v>9.0746126636682273E-4</v>
      </c>
      <c r="N169" s="28">
        <v>628</v>
      </c>
      <c r="O169" s="1" t="s">
        <v>373</v>
      </c>
      <c r="P169" s="24">
        <v>16592375.460000001</v>
      </c>
      <c r="R169" s="24">
        <v>1119731.3716647825</v>
      </c>
    </row>
    <row r="170" spans="1:18" ht="11.4">
      <c r="A170" s="25">
        <v>21</v>
      </c>
      <c r="B170" s="26">
        <v>478</v>
      </c>
      <c r="C170" s="27" t="s">
        <v>353</v>
      </c>
      <c r="D170" s="24">
        <v>41294543.57</v>
      </c>
      <c r="E170" s="22">
        <v>4.3680213336148022E-3</v>
      </c>
      <c r="F170" s="24">
        <v>41151475.595212236</v>
      </c>
      <c r="G170" s="24">
        <v>41507601.775874771</v>
      </c>
      <c r="H170" s="24">
        <v>-356126.18066253513</v>
      </c>
      <c r="I170" s="24">
        <v>-4191251.8705811561</v>
      </c>
      <c r="J170" s="24">
        <v>-4547378.0512436908</v>
      </c>
      <c r="K170" s="24">
        <v>1603337.9260618757</v>
      </c>
      <c r="L170" s="24"/>
      <c r="M170" s="23">
        <v>2.1768542039553676E-3</v>
      </c>
      <c r="N170" s="28">
        <v>633</v>
      </c>
      <c r="O170" s="1" t="s">
        <v>405</v>
      </c>
      <c r="P170" s="24">
        <v>41114952.579999998</v>
      </c>
      <c r="R170" s="24">
        <v>6882195.7835299848</v>
      </c>
    </row>
    <row r="171" spans="1:18" ht="11.4">
      <c r="A171" s="25">
        <v>2</v>
      </c>
      <c r="B171" s="26">
        <v>480</v>
      </c>
      <c r="C171" s="27" t="s">
        <v>274</v>
      </c>
      <c r="D171" s="24">
        <v>5782430.4100000001</v>
      </c>
      <c r="E171" s="22">
        <v>3.6549458792147549E-2</v>
      </c>
      <c r="F171" s="24">
        <v>5762396.7557544336</v>
      </c>
      <c r="G171" s="24">
        <v>5696301.8317470392</v>
      </c>
      <c r="H171" s="24">
        <v>66094.924007394351</v>
      </c>
      <c r="I171" s="24">
        <v>-586896.48019320297</v>
      </c>
      <c r="J171" s="24">
        <v>-520801.55618580861</v>
      </c>
      <c r="K171" s="24">
        <v>224513.68097701733</v>
      </c>
      <c r="L171" s="24"/>
      <c r="M171" s="23">
        <v>3.0482254697282901E-4</v>
      </c>
      <c r="N171" s="28">
        <v>638</v>
      </c>
      <c r="O171" s="1" t="s">
        <v>274</v>
      </c>
      <c r="P171" s="24">
        <v>5578537.8700000001</v>
      </c>
      <c r="R171" s="24">
        <v>314014.28008963604</v>
      </c>
    </row>
    <row r="172" spans="1:18" ht="11.4">
      <c r="A172" s="25">
        <v>2</v>
      </c>
      <c r="B172" s="26">
        <v>481</v>
      </c>
      <c r="C172" s="27" t="s">
        <v>328</v>
      </c>
      <c r="D172" s="24">
        <v>36771438.479999997</v>
      </c>
      <c r="E172" s="22">
        <v>1.972635884191698E-2</v>
      </c>
      <c r="F172" s="24">
        <v>36644041.13452629</v>
      </c>
      <c r="G172" s="24">
        <v>36501801.879072584</v>
      </c>
      <c r="H172" s="24">
        <v>142239.25545370579</v>
      </c>
      <c r="I172" s="24">
        <v>-3732172.5097168786</v>
      </c>
      <c r="J172" s="24">
        <v>-3589933.2542631729</v>
      </c>
      <c r="K172" s="24">
        <v>1427719.9071323953</v>
      </c>
      <c r="L172" s="24"/>
      <c r="M172" s="23">
        <v>1.9384173675387633E-3</v>
      </c>
      <c r="N172" s="28">
        <v>641</v>
      </c>
      <c r="O172" s="1" t="s">
        <v>328</v>
      </c>
      <c r="P172" s="24">
        <v>36060103.93</v>
      </c>
      <c r="R172" s="24">
        <v>1598825.4050992853</v>
      </c>
    </row>
    <row r="173" spans="1:18" ht="11.4">
      <c r="A173" s="25">
        <v>17</v>
      </c>
      <c r="B173" s="26">
        <v>483</v>
      </c>
      <c r="C173" s="27" t="s">
        <v>932</v>
      </c>
      <c r="D173" s="24">
        <v>2156649.58</v>
      </c>
      <c r="E173" s="22">
        <v>-1.1005908464129521E-2</v>
      </c>
      <c r="F173" s="24">
        <v>2149177.7093589199</v>
      </c>
      <c r="G173" s="24">
        <v>2187593.2147827414</v>
      </c>
      <c r="H173" s="24">
        <v>-38415.505423821509</v>
      </c>
      <c r="I173" s="24">
        <v>-218892.39606294708</v>
      </c>
      <c r="J173" s="24">
        <v>-257307.90148676859</v>
      </c>
      <c r="K173" s="24">
        <v>83735.955550105515</v>
      </c>
      <c r="L173" s="24"/>
      <c r="M173" s="23">
        <v>1.1368842706115368E-4</v>
      </c>
      <c r="N173" s="28">
        <v>646</v>
      </c>
      <c r="O173" s="1" t="s">
        <v>932</v>
      </c>
      <c r="P173" s="24">
        <v>2180649.61</v>
      </c>
      <c r="R173" s="24">
        <v>121719.43884015658</v>
      </c>
    </row>
    <row r="174" spans="1:18" ht="11.4">
      <c r="A174" s="25">
        <v>4</v>
      </c>
      <c r="B174" s="26">
        <v>484</v>
      </c>
      <c r="C174" s="27" t="s">
        <v>311</v>
      </c>
      <c r="D174" s="24">
        <v>7642053.1699999999</v>
      </c>
      <c r="E174" s="22">
        <v>1.5788198931289354E-2</v>
      </c>
      <c r="F174" s="24">
        <v>7615576.7163155321</v>
      </c>
      <c r="G174" s="24">
        <v>7590360.4642204894</v>
      </c>
      <c r="H174" s="24">
        <v>25216.252095042728</v>
      </c>
      <c r="I174" s="24">
        <v>-775641.69197192439</v>
      </c>
      <c r="J174" s="24">
        <v>-750425.43987688166</v>
      </c>
      <c r="K174" s="24">
        <v>296717.01443248044</v>
      </c>
      <c r="L174" s="24"/>
      <c r="M174" s="23">
        <v>4.0285311645993192E-4</v>
      </c>
      <c r="N174" s="28">
        <v>647</v>
      </c>
      <c r="O174" s="1" t="s">
        <v>387</v>
      </c>
      <c r="P174" s="24">
        <v>7523274.2199999997</v>
      </c>
      <c r="R174" s="24">
        <v>846241.32905242022</v>
      </c>
    </row>
    <row r="175" spans="1:18" ht="11.4">
      <c r="A175" s="25">
        <v>8</v>
      </c>
      <c r="B175" s="26">
        <v>489</v>
      </c>
      <c r="C175" s="27" t="s">
        <v>269</v>
      </c>
      <c r="D175" s="24">
        <v>4488833.7699999996</v>
      </c>
      <c r="E175" s="22">
        <v>8.7467242776384513E-3</v>
      </c>
      <c r="F175" s="24">
        <v>4473281.8761875834</v>
      </c>
      <c r="G175" s="24">
        <v>4410228.4549829774</v>
      </c>
      <c r="H175" s="24">
        <v>63053.421204606071</v>
      </c>
      <c r="I175" s="24">
        <v>-455600.9416437379</v>
      </c>
      <c r="J175" s="24">
        <v>-392547.52043913183</v>
      </c>
      <c r="K175" s="24">
        <v>174287.37080065298</v>
      </c>
      <c r="L175" s="24"/>
      <c r="M175" s="23">
        <v>2.3663021354182557E-4</v>
      </c>
      <c r="N175" s="28">
        <v>658</v>
      </c>
      <c r="O175" s="1" t="s">
        <v>269</v>
      </c>
      <c r="P175" s="24">
        <v>4449911.62</v>
      </c>
      <c r="R175" s="24">
        <v>792019.83924883185</v>
      </c>
    </row>
    <row r="176" spans="1:18" ht="11.4">
      <c r="A176" s="25">
        <v>10</v>
      </c>
      <c r="B176" s="26">
        <v>491</v>
      </c>
      <c r="C176" s="27" t="s">
        <v>362</v>
      </c>
      <c r="D176" s="24">
        <v>169937321.91999999</v>
      </c>
      <c r="E176" s="22">
        <v>1.7708733035207702E-2</v>
      </c>
      <c r="F176" s="24">
        <v>169348561.60480878</v>
      </c>
      <c r="G176" s="24">
        <v>168650137.63500488</v>
      </c>
      <c r="H176" s="24">
        <v>698423.96980389953</v>
      </c>
      <c r="I176" s="24">
        <v>-17248044.337174691</v>
      </c>
      <c r="J176" s="24">
        <v>-16549620.367370792</v>
      </c>
      <c r="K176" s="24">
        <v>6598134.5168727366</v>
      </c>
      <c r="L176" s="24"/>
      <c r="M176" s="23">
        <v>8.9582967057957145E-3</v>
      </c>
      <c r="N176" s="28">
        <v>663</v>
      </c>
      <c r="O176" s="1" t="s">
        <v>407</v>
      </c>
      <c r="P176" s="24">
        <v>166980312.15000001</v>
      </c>
      <c r="R176" s="24">
        <v>13571667.824987594</v>
      </c>
    </row>
    <row r="177" spans="1:18" ht="11.4">
      <c r="A177" s="25">
        <v>17</v>
      </c>
      <c r="B177" s="26">
        <v>494</v>
      </c>
      <c r="C177" s="27" t="s">
        <v>89</v>
      </c>
      <c r="D177" s="24">
        <v>25673976.84</v>
      </c>
      <c r="E177" s="22">
        <v>4.858579319336287E-2</v>
      </c>
      <c r="F177" s="24">
        <v>25585027.464278717</v>
      </c>
      <c r="G177" s="24">
        <v>25517117.494654618</v>
      </c>
      <c r="H177" s="24">
        <v>67909.96962409839</v>
      </c>
      <c r="I177" s="24">
        <v>-2605818.932796774</v>
      </c>
      <c r="J177" s="24">
        <v>-2537908.9631726756</v>
      </c>
      <c r="K177" s="24">
        <v>996840.19295739196</v>
      </c>
      <c r="L177" s="24"/>
      <c r="M177" s="23">
        <v>1.3534113610353374E-3</v>
      </c>
      <c r="N177" s="28">
        <v>673</v>
      </c>
      <c r="O177" s="1" t="s">
        <v>89</v>
      </c>
      <c r="P177" s="24">
        <v>24484383.640000001</v>
      </c>
      <c r="R177" s="24">
        <v>762820.14362940262</v>
      </c>
    </row>
    <row r="178" spans="1:18" ht="11.4">
      <c r="A178" s="25">
        <v>13</v>
      </c>
      <c r="B178" s="26">
        <v>495</v>
      </c>
      <c r="C178" s="27" t="s">
        <v>896</v>
      </c>
      <c r="D178" s="24">
        <v>4051563.46</v>
      </c>
      <c r="E178" s="22">
        <v>4.1048895256678763E-2</v>
      </c>
      <c r="F178" s="24">
        <v>4037526.5212464882</v>
      </c>
      <c r="G178" s="24">
        <v>3928221.3972818921</v>
      </c>
      <c r="H178" s="24">
        <v>109305.12396459607</v>
      </c>
      <c r="I178" s="24">
        <v>-411219.53319856635</v>
      </c>
      <c r="J178" s="24">
        <v>-301914.40923397028</v>
      </c>
      <c r="K178" s="24">
        <v>157309.5327776855</v>
      </c>
      <c r="L178" s="24"/>
      <c r="M178" s="23">
        <v>2.135793784847724E-4</v>
      </c>
      <c r="N178" s="28">
        <v>675</v>
      </c>
      <c r="O178" s="1" t="s">
        <v>896</v>
      </c>
      <c r="P178" s="24">
        <v>3891809</v>
      </c>
      <c r="R178" s="24">
        <v>1108463.6577811511</v>
      </c>
    </row>
    <row r="179" spans="1:18" ht="11.4">
      <c r="A179" s="25">
        <v>19</v>
      </c>
      <c r="B179" s="26">
        <v>498</v>
      </c>
      <c r="C179" s="27" t="s">
        <v>904</v>
      </c>
      <c r="D179" s="24">
        <v>7098332.8200000003</v>
      </c>
      <c r="E179" s="22">
        <v>1.9549278311883356E-2</v>
      </c>
      <c r="F179" s="24">
        <v>7073740.1253451863</v>
      </c>
      <c r="G179" s="24">
        <v>7005744.7117438894</v>
      </c>
      <c r="H179" s="24">
        <v>67995.413601296954</v>
      </c>
      <c r="I179" s="24">
        <v>-720455.97645123978</v>
      </c>
      <c r="J179" s="24">
        <v>-652460.56284994283</v>
      </c>
      <c r="K179" s="24">
        <v>275606.05441305635</v>
      </c>
      <c r="L179" s="24"/>
      <c r="M179" s="23">
        <v>3.7419073573480738E-4</v>
      </c>
      <c r="N179" s="28">
        <v>679</v>
      </c>
      <c r="O179" s="1" t="s">
        <v>904</v>
      </c>
      <c r="P179" s="24">
        <v>6962226.3200000003</v>
      </c>
      <c r="R179" s="24">
        <v>720752.04784266208</v>
      </c>
    </row>
    <row r="180" spans="1:18" ht="11.4">
      <c r="A180" s="25">
        <v>15</v>
      </c>
      <c r="B180" s="26">
        <v>499</v>
      </c>
      <c r="C180" s="27" t="s">
        <v>240</v>
      </c>
      <c r="D180" s="24">
        <v>69234328.459999993</v>
      </c>
      <c r="E180" s="22">
        <v>2.4705069870284202E-2</v>
      </c>
      <c r="F180" s="24">
        <v>68994461.051324755</v>
      </c>
      <c r="G180" s="24">
        <v>68561460.249355108</v>
      </c>
      <c r="H180" s="24">
        <v>433000.80196964741</v>
      </c>
      <c r="I180" s="24">
        <v>-7027042.4026969131</v>
      </c>
      <c r="J180" s="24">
        <v>-6594041.6007272657</v>
      </c>
      <c r="K180" s="24">
        <v>2688152.3564286996</v>
      </c>
      <c r="L180" s="24"/>
      <c r="M180" s="23">
        <v>3.6497083134167147E-3</v>
      </c>
      <c r="N180" s="28">
        <v>681</v>
      </c>
      <c r="O180" s="1" t="s">
        <v>1013</v>
      </c>
      <c r="P180" s="24">
        <v>67565127.269999996</v>
      </c>
      <c r="R180" s="24">
        <v>2449538.2784637609</v>
      </c>
    </row>
    <row r="181" spans="1:18" ht="11.4">
      <c r="A181" s="25">
        <v>13</v>
      </c>
      <c r="B181" s="26">
        <v>500</v>
      </c>
      <c r="C181" s="27" t="s">
        <v>359</v>
      </c>
      <c r="D181" s="24">
        <v>35127059.490000002</v>
      </c>
      <c r="E181" s="22">
        <v>3.9259095395391741E-2</v>
      </c>
      <c r="F181" s="24">
        <v>35005359.216137804</v>
      </c>
      <c r="G181" s="24">
        <v>34831124.164385356</v>
      </c>
      <c r="H181" s="24">
        <v>174235.05175244808</v>
      </c>
      <c r="I181" s="24">
        <v>-3565273.7884342731</v>
      </c>
      <c r="J181" s="24">
        <v>-3391038.736681825</v>
      </c>
      <c r="K181" s="24">
        <v>1363873.8158196993</v>
      </c>
      <c r="L181" s="24"/>
      <c r="M181" s="23">
        <v>1.8517334377064964E-3</v>
      </c>
      <c r="N181" s="28">
        <v>683</v>
      </c>
      <c r="O181" s="1" t="s">
        <v>359</v>
      </c>
      <c r="P181" s="24">
        <v>33800098.210000001</v>
      </c>
      <c r="R181" s="24">
        <v>2177087.4845570694</v>
      </c>
    </row>
    <row r="182" spans="1:18" ht="11.4">
      <c r="A182" s="25">
        <v>2</v>
      </c>
      <c r="B182" s="26">
        <v>503</v>
      </c>
      <c r="C182" s="27" t="s">
        <v>85</v>
      </c>
      <c r="D182" s="24">
        <v>24670107.98</v>
      </c>
      <c r="E182" s="22">
        <v>1.2200364396034225E-2</v>
      </c>
      <c r="F182" s="24">
        <v>24584636.58156909</v>
      </c>
      <c r="G182" s="24">
        <v>24704821.708790243</v>
      </c>
      <c r="H182" s="24">
        <v>-120185.12722115219</v>
      </c>
      <c r="I182" s="24">
        <v>-2503929.7514776746</v>
      </c>
      <c r="J182" s="24">
        <v>-2624114.8786988268</v>
      </c>
      <c r="K182" s="24">
        <v>957863.1059894223</v>
      </c>
      <c r="L182" s="24"/>
      <c r="M182" s="23">
        <v>1.3004921141036808E-3</v>
      </c>
      <c r="N182" s="28">
        <v>2007</v>
      </c>
      <c r="O182" s="1" t="s">
        <v>85</v>
      </c>
      <c r="P182" s="24">
        <v>24372751.530000001</v>
      </c>
      <c r="R182" s="24">
        <v>1040202.4273250557</v>
      </c>
    </row>
    <row r="183" spans="1:18" ht="11.4">
      <c r="A183" s="25">
        <v>1</v>
      </c>
      <c r="B183" s="26">
        <v>504</v>
      </c>
      <c r="C183" s="27" t="s">
        <v>914</v>
      </c>
      <c r="D183" s="24">
        <v>5727585.9299999997</v>
      </c>
      <c r="E183" s="22">
        <v>3.7852986534764765E-2</v>
      </c>
      <c r="F183" s="24">
        <v>5707742.2884777496</v>
      </c>
      <c r="G183" s="24">
        <v>5547635.2157784896</v>
      </c>
      <c r="H183" s="24">
        <v>160107.07269925997</v>
      </c>
      <c r="I183" s="24">
        <v>-581329.9571245705</v>
      </c>
      <c r="J183" s="24">
        <v>-421222.88442531053</v>
      </c>
      <c r="K183" s="24">
        <v>222384.24141389242</v>
      </c>
      <c r="L183" s="24"/>
      <c r="M183" s="23">
        <v>3.0193140382096524E-4</v>
      </c>
      <c r="N183" s="28">
        <v>690</v>
      </c>
      <c r="O183" s="1" t="s">
        <v>395</v>
      </c>
      <c r="P183" s="24">
        <v>5518687.1399999997</v>
      </c>
      <c r="R183" s="24">
        <v>451128.77825825766</v>
      </c>
    </row>
    <row r="184" spans="1:18" ht="11.4">
      <c r="A184" s="25">
        <v>1</v>
      </c>
      <c r="B184" s="26">
        <v>505</v>
      </c>
      <c r="C184" s="27" t="s">
        <v>806</v>
      </c>
      <c r="D184" s="24">
        <v>71728572.879999995</v>
      </c>
      <c r="E184" s="22">
        <v>3.1801889376460002E-2</v>
      </c>
      <c r="F184" s="24">
        <v>71480063.978600889</v>
      </c>
      <c r="G184" s="24">
        <v>70359457.636634409</v>
      </c>
      <c r="H184" s="24">
        <v>1120606.34196648</v>
      </c>
      <c r="I184" s="24">
        <v>-7280199.4953111131</v>
      </c>
      <c r="J184" s="24">
        <v>-6159593.1533446331</v>
      </c>
      <c r="K184" s="24">
        <v>2784996.0633624047</v>
      </c>
      <c r="L184" s="24"/>
      <c r="M184" s="23">
        <v>3.7811931533487816E-3</v>
      </c>
      <c r="N184" s="28">
        <v>693</v>
      </c>
      <c r="O184" s="1" t="s">
        <v>806</v>
      </c>
      <c r="P184" s="24">
        <v>69517776.25</v>
      </c>
      <c r="R184" s="24">
        <v>2844674.3967121122</v>
      </c>
    </row>
    <row r="185" spans="1:18" ht="11.4">
      <c r="A185" s="25">
        <v>10</v>
      </c>
      <c r="B185" s="26">
        <v>507</v>
      </c>
      <c r="C185" s="27" t="s">
        <v>197</v>
      </c>
      <c r="D185" s="24">
        <v>15871582.07</v>
      </c>
      <c r="E185" s="22">
        <v>1.3337791873126559E-2</v>
      </c>
      <c r="F185" s="24">
        <v>15816593.809878334</v>
      </c>
      <c r="G185" s="24">
        <v>15776706.289486594</v>
      </c>
      <c r="H185" s="24">
        <v>39887.520391739905</v>
      </c>
      <c r="I185" s="24">
        <v>-1610910.1176334869</v>
      </c>
      <c r="J185" s="24">
        <v>-1571022.597241747</v>
      </c>
      <c r="K185" s="24">
        <v>616243.87338965456</v>
      </c>
      <c r="L185" s="24"/>
      <c r="M185" s="23">
        <v>8.3667519157669997E-4</v>
      </c>
      <c r="N185" s="28">
        <v>696</v>
      </c>
      <c r="O185" s="1" t="s">
        <v>197</v>
      </c>
      <c r="P185" s="24">
        <v>15662676.550000001</v>
      </c>
      <c r="R185" s="24">
        <v>2284252.1198346298</v>
      </c>
    </row>
    <row r="186" spans="1:18" ht="11.4">
      <c r="A186" s="25">
        <v>6</v>
      </c>
      <c r="B186" s="26">
        <v>508</v>
      </c>
      <c r="C186" s="27" t="s">
        <v>1174</v>
      </c>
      <c r="D186" s="24">
        <v>34507703.57</v>
      </c>
      <c r="E186" s="22">
        <v>-2.6230357947505389E-3</v>
      </c>
      <c r="F186" s="24">
        <v>34388149.100146919</v>
      </c>
      <c r="G186" s="24">
        <v>34456041.850120604</v>
      </c>
      <c r="H186" s="24">
        <v>-67892.749973684549</v>
      </c>
      <c r="I186" s="24">
        <v>-3502411.3268634086</v>
      </c>
      <c r="J186" s="24">
        <v>-3570304.0768370931</v>
      </c>
      <c r="K186" s="24">
        <v>1339826.1632628038</v>
      </c>
      <c r="L186" s="24"/>
      <c r="M186" s="23">
        <v>1.8190839053073506E-3</v>
      </c>
      <c r="N186" s="28">
        <v>2162</v>
      </c>
      <c r="O186" s="1" t="s">
        <v>1174</v>
      </c>
      <c r="P186" s="24">
        <v>34598456.560000002</v>
      </c>
      <c r="R186" s="24">
        <v>2149319.5117795966</v>
      </c>
    </row>
    <row r="187" spans="1:18" ht="11.4">
      <c r="A187" s="25">
        <v>2</v>
      </c>
      <c r="B187" s="26">
        <v>529</v>
      </c>
      <c r="C187" s="27" t="s">
        <v>184</v>
      </c>
      <c r="D187" s="24">
        <v>73572780.439999998</v>
      </c>
      <c r="E187" s="22">
        <v>2.7193459194073899E-2</v>
      </c>
      <c r="F187" s="24">
        <v>73317882.14625296</v>
      </c>
      <c r="G187" s="24">
        <v>73062342.659274518</v>
      </c>
      <c r="H187" s="24">
        <v>255539.48697844148</v>
      </c>
      <c r="I187" s="24">
        <v>-7467380.1181575013</v>
      </c>
      <c r="J187" s="24">
        <v>-7211840.6311790599</v>
      </c>
      <c r="K187" s="24">
        <v>2856600.8728323458</v>
      </c>
      <c r="L187" s="24"/>
      <c r="M187" s="23">
        <v>3.8784111059615043E-3</v>
      </c>
      <c r="N187" s="28">
        <v>701</v>
      </c>
      <c r="O187" s="1" t="s">
        <v>983</v>
      </c>
      <c r="P187" s="24">
        <v>71625047.629999995</v>
      </c>
      <c r="R187" s="24">
        <v>9292438.1204336174</v>
      </c>
    </row>
    <row r="188" spans="1:18" ht="11.4">
      <c r="A188" s="25">
        <v>4</v>
      </c>
      <c r="B188" s="26">
        <v>531</v>
      </c>
      <c r="C188" s="27" t="s">
        <v>912</v>
      </c>
      <c r="D188" s="24">
        <v>17519828.59</v>
      </c>
      <c r="E188" s="22">
        <v>2.7479555060756056E-2</v>
      </c>
      <c r="F188" s="24">
        <v>17459129.858925488</v>
      </c>
      <c r="G188" s="24">
        <v>17213113.247831013</v>
      </c>
      <c r="H188" s="24">
        <v>246016.61109447479</v>
      </c>
      <c r="I188" s="24">
        <v>-1778201.3796961969</v>
      </c>
      <c r="J188" s="24">
        <v>-1532184.7686017221</v>
      </c>
      <c r="K188" s="24">
        <v>680240.12879167311</v>
      </c>
      <c r="L188" s="24"/>
      <c r="M188" s="23">
        <v>9.2356299940861506E-4</v>
      </c>
      <c r="N188" s="28">
        <v>703</v>
      </c>
      <c r="O188" s="1" t="s">
        <v>912</v>
      </c>
      <c r="P188" s="24">
        <v>17051267.350000001</v>
      </c>
      <c r="R188" s="24">
        <v>575997.70325453568</v>
      </c>
    </row>
    <row r="189" spans="1:18" ht="11.4">
      <c r="A189" s="25">
        <v>17</v>
      </c>
      <c r="B189" s="26">
        <v>535</v>
      </c>
      <c r="C189" s="27" t="s">
        <v>263</v>
      </c>
      <c r="D189" s="24">
        <v>27905012.600000001</v>
      </c>
      <c r="E189" s="22">
        <v>2.7342655929346371E-2</v>
      </c>
      <c r="F189" s="24">
        <v>27808333.637261461</v>
      </c>
      <c r="G189" s="24">
        <v>27370295.959167194</v>
      </c>
      <c r="H189" s="24">
        <v>438037.67809426785</v>
      </c>
      <c r="I189" s="24">
        <v>-2832261.2661908334</v>
      </c>
      <c r="J189" s="24">
        <v>-2394223.5880965656</v>
      </c>
      <c r="K189" s="24">
        <v>1083464.3311403117</v>
      </c>
      <c r="L189" s="24"/>
      <c r="M189" s="23">
        <v>1.4710210778033188E-3</v>
      </c>
      <c r="N189" s="28">
        <v>716</v>
      </c>
      <c r="O189" s="1" t="s">
        <v>263</v>
      </c>
      <c r="P189" s="24">
        <v>27162322.559999999</v>
      </c>
      <c r="R189" s="24">
        <v>1156507.0535052703</v>
      </c>
    </row>
    <row r="190" spans="1:18" ht="11.4">
      <c r="A190" s="25">
        <v>6</v>
      </c>
      <c r="B190" s="26">
        <v>536</v>
      </c>
      <c r="C190" s="27" t="s">
        <v>96</v>
      </c>
      <c r="D190" s="24">
        <v>118751180.12</v>
      </c>
      <c r="E190" s="22">
        <v>5.0354008168325803E-2</v>
      </c>
      <c r="F190" s="24">
        <v>118339757.94712561</v>
      </c>
      <c r="G190" s="24">
        <v>117980420.61243184</v>
      </c>
      <c r="H190" s="24">
        <v>359337.33469377458</v>
      </c>
      <c r="I190" s="24">
        <v>-12052829.811957402</v>
      </c>
      <c r="J190" s="24">
        <v>-11693492.477263628</v>
      </c>
      <c r="K190" s="24">
        <v>4610736.7799876388</v>
      </c>
      <c r="L190" s="24"/>
      <c r="M190" s="23">
        <v>6.2600039453319734E-3</v>
      </c>
      <c r="N190" s="28">
        <v>717</v>
      </c>
      <c r="O190" s="1" t="s">
        <v>96</v>
      </c>
      <c r="P190" s="24">
        <v>113058244.36</v>
      </c>
      <c r="R190" s="24">
        <v>9291476.7963748593</v>
      </c>
    </row>
    <row r="191" spans="1:18" ht="11.4">
      <c r="A191" s="25">
        <v>2</v>
      </c>
      <c r="B191" s="26">
        <v>538</v>
      </c>
      <c r="C191" s="27" t="s">
        <v>906</v>
      </c>
      <c r="D191" s="24">
        <v>16452854.27</v>
      </c>
      <c r="E191" s="22">
        <v>3.7419425899426262E-2</v>
      </c>
      <c r="F191" s="24">
        <v>16395852.149710258</v>
      </c>
      <c r="G191" s="24">
        <v>16464126.407645738</v>
      </c>
      <c r="H191" s="24">
        <v>-68274.257935479283</v>
      </c>
      <c r="I191" s="24">
        <v>-1669907.2147060581</v>
      </c>
      <c r="J191" s="24">
        <v>-1738181.4726415374</v>
      </c>
      <c r="K191" s="24">
        <v>638812.85425381141</v>
      </c>
      <c r="L191" s="24"/>
      <c r="M191" s="23">
        <v>8.6731712929584317E-4</v>
      </c>
      <c r="N191" s="28">
        <v>722</v>
      </c>
      <c r="O191" s="1" t="s">
        <v>393</v>
      </c>
      <c r="P191" s="24">
        <v>15859404.460000001</v>
      </c>
      <c r="R191" s="24">
        <v>446229.21856851928</v>
      </c>
    </row>
    <row r="192" spans="1:18" ht="11.4">
      <c r="A192" s="25">
        <v>12</v>
      </c>
      <c r="B192" s="26">
        <v>541</v>
      </c>
      <c r="C192" s="27" t="s">
        <v>230</v>
      </c>
      <c r="D192" s="24">
        <v>19765791.489999998</v>
      </c>
      <c r="E192" s="22">
        <v>1.7796491726824293E-2</v>
      </c>
      <c r="F192" s="24">
        <v>19697311.455736928</v>
      </c>
      <c r="G192" s="24">
        <v>19405506.044189055</v>
      </c>
      <c r="H192" s="24">
        <v>291805.41154787317</v>
      </c>
      <c r="I192" s="24">
        <v>-2006158.7656380916</v>
      </c>
      <c r="J192" s="24">
        <v>-1714353.3540902184</v>
      </c>
      <c r="K192" s="24">
        <v>767443.84111733804</v>
      </c>
      <c r="L192" s="24"/>
      <c r="M192" s="23">
        <v>1.041959604822234E-3</v>
      </c>
      <c r="N192" s="28">
        <v>730</v>
      </c>
      <c r="O192" s="1" t="s">
        <v>230</v>
      </c>
      <c r="P192" s="24">
        <v>19420180.41</v>
      </c>
      <c r="R192" s="24">
        <v>2677776.5283126649</v>
      </c>
    </row>
    <row r="193" spans="1:18" ht="11.4">
      <c r="A193" s="25">
        <v>1</v>
      </c>
      <c r="B193" s="26">
        <v>543</v>
      </c>
      <c r="C193" s="27" t="s">
        <v>185</v>
      </c>
      <c r="D193" s="24">
        <v>167725071.58000001</v>
      </c>
      <c r="E193" s="22">
        <v>2.8177878931843203E-2</v>
      </c>
      <c r="F193" s="24">
        <v>167143975.76836073</v>
      </c>
      <c r="G193" s="24">
        <v>166087655.89541337</v>
      </c>
      <c r="H193" s="24">
        <v>1056319.872947365</v>
      </c>
      <c r="I193" s="24">
        <v>-17023508.658265896</v>
      </c>
      <c r="J193" s="24">
        <v>-15967188.785318531</v>
      </c>
      <c r="K193" s="24">
        <v>6512239.7577733267</v>
      </c>
      <c r="L193" s="24"/>
      <c r="M193" s="23">
        <v>8.8416772680565067E-3</v>
      </c>
      <c r="N193" s="28">
        <v>732</v>
      </c>
      <c r="O193" s="1" t="s">
        <v>185</v>
      </c>
      <c r="P193" s="24">
        <v>163128457.65000001</v>
      </c>
      <c r="R193" s="24">
        <v>7772505.1483508525</v>
      </c>
    </row>
    <row r="194" spans="1:18" ht="11.4">
      <c r="A194" s="25">
        <v>15</v>
      </c>
      <c r="B194" s="26">
        <v>545</v>
      </c>
      <c r="C194" s="27" t="s">
        <v>83</v>
      </c>
      <c r="D194" s="24">
        <v>25886884.52</v>
      </c>
      <c r="E194" s="22">
        <v>2.9407781630232499E-2</v>
      </c>
      <c r="F194" s="24">
        <v>25797197.510006461</v>
      </c>
      <c r="G194" s="24">
        <v>25693213.785176814</v>
      </c>
      <c r="H194" s="24">
        <v>103983.72482964769</v>
      </c>
      <c r="I194" s="24">
        <v>-2627428.318321242</v>
      </c>
      <c r="J194" s="24">
        <v>-2523444.5934915943</v>
      </c>
      <c r="K194" s="24">
        <v>1005106.7320345265</v>
      </c>
      <c r="L194" s="24"/>
      <c r="M194" s="23">
        <v>1.3646348530077512E-3</v>
      </c>
      <c r="N194" s="28">
        <v>740</v>
      </c>
      <c r="O194" s="1" t="s">
        <v>1004</v>
      </c>
      <c r="P194" s="24">
        <v>25147356.550000001</v>
      </c>
      <c r="R194" s="24">
        <v>2671779.5615222417</v>
      </c>
    </row>
    <row r="195" spans="1:18" ht="11.4">
      <c r="A195" s="25">
        <v>7</v>
      </c>
      <c r="B195" s="26">
        <v>560</v>
      </c>
      <c r="C195" s="27" t="s">
        <v>699</v>
      </c>
      <c r="D195" s="24">
        <v>48697082.899999999</v>
      </c>
      <c r="E195" s="22">
        <v>1.9018471398545733E-2</v>
      </c>
      <c r="F195" s="24">
        <v>48528368.284792669</v>
      </c>
      <c r="G195" s="24">
        <v>48299218.545993686</v>
      </c>
      <c r="H195" s="24">
        <v>229149.7387989834</v>
      </c>
      <c r="I195" s="24">
        <v>-4942583.7447625436</v>
      </c>
      <c r="J195" s="24">
        <v>-4713434.0059635602</v>
      </c>
      <c r="K195" s="24">
        <v>1890755.3674687396</v>
      </c>
      <c r="L195" s="24"/>
      <c r="M195" s="23">
        <v>2.5670812767680153E-3</v>
      </c>
      <c r="N195" s="28">
        <v>744</v>
      </c>
      <c r="O195" s="1" t="s">
        <v>699</v>
      </c>
      <c r="P195" s="24">
        <v>47788223.93</v>
      </c>
      <c r="R195" s="24">
        <v>2397887.5417678724</v>
      </c>
    </row>
    <row r="196" spans="1:18" ht="11.4">
      <c r="A196" s="25">
        <v>2</v>
      </c>
      <c r="B196" s="26">
        <v>561</v>
      </c>
      <c r="C196" s="27" t="s">
        <v>343</v>
      </c>
      <c r="D196" s="24">
        <v>3500151.57</v>
      </c>
      <c r="E196" s="22">
        <v>6.9850396031684525E-2</v>
      </c>
      <c r="F196" s="24">
        <v>3488025.038180578</v>
      </c>
      <c r="G196" s="24">
        <v>3359153.9561100001</v>
      </c>
      <c r="H196" s="24">
        <v>128871.08207057789</v>
      </c>
      <c r="I196" s="24">
        <v>-355253.153245594</v>
      </c>
      <c r="J196" s="24">
        <v>-226382.07117501611</v>
      </c>
      <c r="K196" s="24">
        <v>135899.93432505248</v>
      </c>
      <c r="L196" s="24"/>
      <c r="M196" s="23">
        <v>1.8451153593015678E-4</v>
      </c>
      <c r="N196" s="28">
        <v>747</v>
      </c>
      <c r="O196" s="1" t="s">
        <v>343</v>
      </c>
      <c r="P196" s="24">
        <v>3271627.12</v>
      </c>
      <c r="R196" s="24">
        <v>366030.50238556188</v>
      </c>
    </row>
    <row r="197" spans="1:18" ht="11.4">
      <c r="A197" s="25">
        <v>6</v>
      </c>
      <c r="B197" s="26">
        <v>562</v>
      </c>
      <c r="C197" s="27" t="s">
        <v>121</v>
      </c>
      <c r="D197" s="24">
        <v>28588394.359999999</v>
      </c>
      <c r="E197" s="22">
        <v>2.3330149037149583E-2</v>
      </c>
      <c r="F197" s="24">
        <v>28489347.771033935</v>
      </c>
      <c r="G197" s="24">
        <v>28249420.885586169</v>
      </c>
      <c r="H197" s="24">
        <v>239926.88544776663</v>
      </c>
      <c r="I197" s="24">
        <v>-2901622.1267865142</v>
      </c>
      <c r="J197" s="24">
        <v>-2661695.2413387476</v>
      </c>
      <c r="K197" s="24">
        <v>1109997.9067428503</v>
      </c>
      <c r="L197" s="24"/>
      <c r="M197" s="23">
        <v>1.507045751490308E-3</v>
      </c>
      <c r="N197" s="28">
        <v>750</v>
      </c>
      <c r="O197" s="1" t="s">
        <v>121</v>
      </c>
      <c r="P197" s="24">
        <v>27936628.649999999</v>
      </c>
      <c r="R197" s="24">
        <v>1933886.5621400152</v>
      </c>
    </row>
    <row r="198" spans="1:18" ht="11.4">
      <c r="A198" s="25">
        <v>17</v>
      </c>
      <c r="B198" s="26">
        <v>563</v>
      </c>
      <c r="C198" s="27" t="s">
        <v>930</v>
      </c>
      <c r="D198" s="24">
        <v>21347058.539999999</v>
      </c>
      <c r="E198" s="22">
        <v>1.6094584208489193E-2</v>
      </c>
      <c r="F198" s="24">
        <v>21273100.090070251</v>
      </c>
      <c r="G198" s="24">
        <v>21181723.754355177</v>
      </c>
      <c r="H198" s="24">
        <v>91376.335715074092</v>
      </c>
      <c r="I198" s="24">
        <v>-2166651.845552302</v>
      </c>
      <c r="J198" s="24">
        <v>-2075275.5098372279</v>
      </c>
      <c r="K198" s="24">
        <v>828839.49326201633</v>
      </c>
      <c r="L198" s="24"/>
      <c r="M198" s="23">
        <v>1.1253165698782495E-3</v>
      </c>
      <c r="N198" s="28">
        <v>752</v>
      </c>
      <c r="O198" s="1" t="s">
        <v>930</v>
      </c>
      <c r="P198" s="24">
        <v>21008928.57</v>
      </c>
      <c r="R198" s="24">
        <v>1135798.2934977368</v>
      </c>
    </row>
    <row r="199" spans="1:18" ht="11.4">
      <c r="A199" s="25">
        <v>17</v>
      </c>
      <c r="B199" s="26">
        <v>564</v>
      </c>
      <c r="C199" s="27" t="s">
        <v>682</v>
      </c>
      <c r="D199" s="24">
        <v>677889838.69000006</v>
      </c>
      <c r="E199" s="22">
        <v>3.6287453988357532E-2</v>
      </c>
      <c r="F199" s="24">
        <v>675541239.62663519</v>
      </c>
      <c r="G199" s="24">
        <v>667912637.46917498</v>
      </c>
      <c r="H199" s="24">
        <v>7628602.1574602127</v>
      </c>
      <c r="I199" s="24">
        <v>-68803449.773967817</v>
      </c>
      <c r="J199" s="24">
        <v>-61174847.616507605</v>
      </c>
      <c r="K199" s="24">
        <v>26320341.480980903</v>
      </c>
      <c r="L199" s="24"/>
      <c r="M199" s="23">
        <v>3.5735165414033238E-2</v>
      </c>
      <c r="N199" s="28">
        <v>755</v>
      </c>
      <c r="O199" s="1" t="s">
        <v>379</v>
      </c>
      <c r="P199" s="24">
        <v>654152316.60000002</v>
      </c>
      <c r="R199" s="24">
        <v>46562165.833497331</v>
      </c>
    </row>
    <row r="200" spans="1:18" ht="11.4">
      <c r="A200" s="25">
        <v>7</v>
      </c>
      <c r="B200" s="26">
        <v>576</v>
      </c>
      <c r="C200" s="27" t="s">
        <v>726</v>
      </c>
      <c r="D200" s="24">
        <v>7882742.7999999998</v>
      </c>
      <c r="E200" s="22">
        <v>-1.6540862714261473E-2</v>
      </c>
      <c r="F200" s="24">
        <v>7855432.4594399426</v>
      </c>
      <c r="G200" s="24">
        <v>8007692.6427953253</v>
      </c>
      <c r="H200" s="24">
        <v>-152260.18335538264</v>
      </c>
      <c r="I200" s="24">
        <v>-800070.84833872004</v>
      </c>
      <c r="J200" s="24">
        <v>-952331.03169410268</v>
      </c>
      <c r="K200" s="24">
        <v>306062.23970503092</v>
      </c>
      <c r="L200" s="24"/>
      <c r="M200" s="23">
        <v>4.1554114222841634E-4</v>
      </c>
      <c r="N200" s="28">
        <v>764</v>
      </c>
      <c r="O200" s="1" t="s">
        <v>726</v>
      </c>
      <c r="P200" s="24">
        <v>8015323.1600000001</v>
      </c>
      <c r="R200" s="24">
        <v>1193297.3699745685</v>
      </c>
    </row>
    <row r="201" spans="1:18" ht="11.4">
      <c r="A201" s="25">
        <v>2</v>
      </c>
      <c r="B201" s="26">
        <v>577</v>
      </c>
      <c r="C201" s="27" t="s">
        <v>818</v>
      </c>
      <c r="D201" s="24">
        <v>38638355.25</v>
      </c>
      <c r="E201" s="22">
        <v>3.6976849214630292E-2</v>
      </c>
      <c r="F201" s="24">
        <v>38504489.834454797</v>
      </c>
      <c r="G201" s="24">
        <v>37855887.829088569</v>
      </c>
      <c r="H201" s="24">
        <v>648602.00536622852</v>
      </c>
      <c r="I201" s="24">
        <v>-3921658.0380220371</v>
      </c>
      <c r="J201" s="24">
        <v>-3273056.0326558086</v>
      </c>
      <c r="K201" s="24">
        <v>1500206.4441749437</v>
      </c>
      <c r="L201" s="24"/>
      <c r="M201" s="23">
        <v>2.0368324429426172E-3</v>
      </c>
      <c r="N201" s="28">
        <v>766</v>
      </c>
      <c r="O201" s="1" t="s">
        <v>1019</v>
      </c>
      <c r="P201" s="24">
        <v>37260576.530000001</v>
      </c>
      <c r="R201" s="24">
        <v>1321737.3344607605</v>
      </c>
    </row>
    <row r="202" spans="1:18" ht="11.4">
      <c r="A202" s="25">
        <v>18</v>
      </c>
      <c r="B202" s="26">
        <v>578</v>
      </c>
      <c r="C202" s="27" t="s">
        <v>306</v>
      </c>
      <c r="D202" s="24">
        <v>9254884.1999999993</v>
      </c>
      <c r="E202" s="22">
        <v>3.4619567419263086E-2</v>
      </c>
      <c r="F202" s="24">
        <v>9222819.974925207</v>
      </c>
      <c r="G202" s="24">
        <v>8929968.6485673375</v>
      </c>
      <c r="H202" s="24">
        <v>292851.32635786943</v>
      </c>
      <c r="I202" s="24">
        <v>-939338.40555734187</v>
      </c>
      <c r="J202" s="24">
        <v>-646487.07919947244</v>
      </c>
      <c r="K202" s="24">
        <v>359338.19716440619</v>
      </c>
      <c r="L202" s="24"/>
      <c r="M202" s="23">
        <v>4.8787398615361682E-4</v>
      </c>
      <c r="N202" s="28">
        <v>770</v>
      </c>
      <c r="O202" s="1" t="s">
        <v>306</v>
      </c>
      <c r="P202" s="24">
        <v>8945205.0700000003</v>
      </c>
      <c r="R202" s="24">
        <v>606343.65142405662</v>
      </c>
    </row>
    <row r="203" spans="1:18" ht="11.4">
      <c r="A203" s="25">
        <v>9</v>
      </c>
      <c r="B203" s="26">
        <v>580</v>
      </c>
      <c r="C203" s="27" t="s">
        <v>692</v>
      </c>
      <c r="D203" s="24">
        <v>12330455.15</v>
      </c>
      <c r="E203" s="22">
        <v>1.7033253510501112E-4</v>
      </c>
      <c r="F203" s="24">
        <v>12287735.38380301</v>
      </c>
      <c r="G203" s="24">
        <v>12121511.658296505</v>
      </c>
      <c r="H203" s="24">
        <v>166223.725506505</v>
      </c>
      <c r="I203" s="24">
        <v>-1251498.10954926</v>
      </c>
      <c r="J203" s="24">
        <v>-1085274.384042755</v>
      </c>
      <c r="K203" s="24">
        <v>478752.99442618288</v>
      </c>
      <c r="L203" s="24"/>
      <c r="M203" s="23">
        <v>6.5000362782701208E-4</v>
      </c>
      <c r="N203" s="28">
        <v>1864</v>
      </c>
      <c r="O203" s="1" t="s">
        <v>692</v>
      </c>
      <c r="P203" s="24">
        <v>12328355.23</v>
      </c>
      <c r="R203" s="24">
        <v>1442070.474826308</v>
      </c>
    </row>
    <row r="204" spans="1:18" ht="11.4">
      <c r="A204" s="25">
        <v>6</v>
      </c>
      <c r="B204" s="26">
        <v>581</v>
      </c>
      <c r="C204" s="27" t="s">
        <v>730</v>
      </c>
      <c r="D204" s="24">
        <v>18834935.829999998</v>
      </c>
      <c r="E204" s="22">
        <v>6.5268433108058632E-2</v>
      </c>
      <c r="F204" s="24">
        <v>18769680.813441023</v>
      </c>
      <c r="G204" s="24">
        <v>18419226.837308194</v>
      </c>
      <c r="H204" s="24">
        <v>350453.97613282874</v>
      </c>
      <c r="I204" s="24">
        <v>-1911680.1689779165</v>
      </c>
      <c r="J204" s="24">
        <v>-1561226.1928450877</v>
      </c>
      <c r="K204" s="24">
        <v>731301.62826450903</v>
      </c>
      <c r="L204" s="24"/>
      <c r="M204" s="23">
        <v>9.9288927054643015E-4</v>
      </c>
      <c r="N204" s="28">
        <v>777</v>
      </c>
      <c r="O204" s="1" t="s">
        <v>730</v>
      </c>
      <c r="P204" s="24">
        <v>17680929.280000001</v>
      </c>
      <c r="R204" s="24">
        <v>2063792.6503488747</v>
      </c>
    </row>
    <row r="205" spans="1:18" ht="11.4">
      <c r="A205" s="25">
        <v>19</v>
      </c>
      <c r="B205" s="26">
        <v>583</v>
      </c>
      <c r="C205" s="27" t="s">
        <v>909</v>
      </c>
      <c r="D205" s="24">
        <v>2800470.99</v>
      </c>
      <c r="E205" s="22">
        <v>3.1229658273353555E-2</v>
      </c>
      <c r="F205" s="24">
        <v>2790768.5528653697</v>
      </c>
      <c r="G205" s="24">
        <v>2803582.1631700378</v>
      </c>
      <c r="H205" s="24">
        <v>-12813.61030466808</v>
      </c>
      <c r="I205" s="24">
        <v>-284238.01937534683</v>
      </c>
      <c r="J205" s="24">
        <v>-297051.62968001491</v>
      </c>
      <c r="K205" s="24">
        <v>108733.52653702786</v>
      </c>
      <c r="L205" s="24"/>
      <c r="M205" s="23">
        <v>1.4762766507644319E-4</v>
      </c>
      <c r="N205" s="28">
        <v>784</v>
      </c>
      <c r="O205" s="1" t="s">
        <v>909</v>
      </c>
      <c r="P205" s="24">
        <v>2715661.8</v>
      </c>
      <c r="R205" s="24">
        <v>356134.45234772883</v>
      </c>
    </row>
    <row r="206" spans="1:18" ht="11.4">
      <c r="A206" s="25">
        <v>16</v>
      </c>
      <c r="B206" s="26">
        <v>584</v>
      </c>
      <c r="C206" s="27" t="s">
        <v>241</v>
      </c>
      <c r="D206" s="24">
        <v>6254540.7699999996</v>
      </c>
      <c r="E206" s="22">
        <v>-1.8198773074024954E-2</v>
      </c>
      <c r="F206" s="24">
        <v>6232871.4547870941</v>
      </c>
      <c r="G206" s="24">
        <v>6356222.661664458</v>
      </c>
      <c r="H206" s="24">
        <v>-123351.20687736385</v>
      </c>
      <c r="I206" s="24">
        <v>-634814.03196651442</v>
      </c>
      <c r="J206" s="24">
        <v>-758165.23884387827</v>
      </c>
      <c r="K206" s="24">
        <v>242844.2491352919</v>
      </c>
      <c r="L206" s="24"/>
      <c r="M206" s="23">
        <v>3.2970998567655895E-4</v>
      </c>
      <c r="N206" s="28">
        <v>791</v>
      </c>
      <c r="O206" s="1" t="s">
        <v>241</v>
      </c>
      <c r="P206" s="24">
        <v>6370475.6100000003</v>
      </c>
      <c r="R206" s="24">
        <v>627285.42513187393</v>
      </c>
    </row>
    <row r="207" spans="1:18" ht="11.4">
      <c r="A207" s="25">
        <v>10</v>
      </c>
      <c r="B207" s="26">
        <v>588</v>
      </c>
      <c r="C207" s="27" t="s">
        <v>354</v>
      </c>
      <c r="D207" s="24">
        <v>4100882.71</v>
      </c>
      <c r="E207" s="22">
        <v>4.5346442473300774E-2</v>
      </c>
      <c r="F207" s="24">
        <v>4086674.901087733</v>
      </c>
      <c r="G207" s="24">
        <v>3964172.1635464556</v>
      </c>
      <c r="H207" s="24">
        <v>122502.73754127743</v>
      </c>
      <c r="I207" s="24">
        <v>-416225.26472984627</v>
      </c>
      <c r="J207" s="24">
        <v>-293722.52718856884</v>
      </c>
      <c r="K207" s="24">
        <v>159224.44494703505</v>
      </c>
      <c r="L207" s="24"/>
      <c r="M207" s="23">
        <v>2.1617925748613329E-4</v>
      </c>
      <c r="N207" s="28">
        <v>800</v>
      </c>
      <c r="O207" s="1" t="s">
        <v>354</v>
      </c>
      <c r="P207" s="24">
        <v>3922989.11</v>
      </c>
      <c r="R207" s="24">
        <v>814291.65363738907</v>
      </c>
    </row>
    <row r="208" spans="1:18" ht="11.4">
      <c r="A208" s="25">
        <v>13</v>
      </c>
      <c r="B208" s="26">
        <v>592</v>
      </c>
      <c r="C208" s="27" t="s">
        <v>325</v>
      </c>
      <c r="D208" s="24">
        <v>11058892.300000001</v>
      </c>
      <c r="E208" s="22">
        <v>3.4589595196231171E-2</v>
      </c>
      <c r="F208" s="24">
        <v>11020577.956554722</v>
      </c>
      <c r="G208" s="24">
        <v>10924152.460457854</v>
      </c>
      <c r="H208" s="24">
        <v>96425.496096868068</v>
      </c>
      <c r="I208" s="24">
        <v>-1122438.9236887877</v>
      </c>
      <c r="J208" s="24">
        <v>-1026013.4275919197</v>
      </c>
      <c r="K208" s="24">
        <v>429382.18737705372</v>
      </c>
      <c r="L208" s="24"/>
      <c r="M208" s="23">
        <v>5.8297281222001029E-4</v>
      </c>
      <c r="N208" s="28">
        <v>807</v>
      </c>
      <c r="O208" s="1" t="s">
        <v>325</v>
      </c>
      <c r="P208" s="24">
        <v>10689158.630000001</v>
      </c>
      <c r="R208" s="24">
        <v>1196228.0969389877</v>
      </c>
    </row>
    <row r="209" spans="1:18" ht="11.4">
      <c r="A209" s="25">
        <v>10</v>
      </c>
      <c r="B209" s="26">
        <v>593</v>
      </c>
      <c r="C209" s="27" t="s">
        <v>743</v>
      </c>
      <c r="D209" s="24">
        <v>57121221.460000001</v>
      </c>
      <c r="E209" s="22">
        <v>3.1040577442231765E-3</v>
      </c>
      <c r="F209" s="24">
        <v>56923320.798915505</v>
      </c>
      <c r="G209" s="24">
        <v>56969336.230026193</v>
      </c>
      <c r="H209" s="24">
        <v>-46015.431110687554</v>
      </c>
      <c r="I209" s="24">
        <v>-5797604.3708601156</v>
      </c>
      <c r="J209" s="24">
        <v>-5843619.8019708032</v>
      </c>
      <c r="K209" s="24">
        <v>2217838.3106365814</v>
      </c>
      <c r="L209" s="24"/>
      <c r="M209" s="23">
        <v>3.0111622582650707E-3</v>
      </c>
      <c r="N209" s="28">
        <v>2005</v>
      </c>
      <c r="O209" s="1" t="s">
        <v>743</v>
      </c>
      <c r="P209" s="24">
        <v>56944462.560000002</v>
      </c>
      <c r="R209" s="24">
        <v>4579317.8999395315</v>
      </c>
    </row>
    <row r="210" spans="1:18" ht="11.4">
      <c r="A210" s="25">
        <v>11</v>
      </c>
      <c r="B210" s="26">
        <v>595</v>
      </c>
      <c r="C210" s="27" t="s">
        <v>701</v>
      </c>
      <c r="D210" s="24">
        <v>11058653.060000001</v>
      </c>
      <c r="E210" s="22">
        <v>8.2965579709366244E-2</v>
      </c>
      <c r="F210" s="24">
        <v>11020339.545419248</v>
      </c>
      <c r="G210" s="24">
        <v>10687117.852553254</v>
      </c>
      <c r="H210" s="24">
        <v>333221.69286599383</v>
      </c>
      <c r="I210" s="24">
        <v>-1122414.6416648</v>
      </c>
      <c r="J210" s="24">
        <v>-789192.94879880617</v>
      </c>
      <c r="K210" s="24">
        <v>429372.89843637845</v>
      </c>
      <c r="L210" s="24"/>
      <c r="M210" s="23">
        <v>5.8296020061192051E-4</v>
      </c>
      <c r="N210" s="28">
        <v>815</v>
      </c>
      <c r="O210" s="1" t="s">
        <v>701</v>
      </c>
      <c r="P210" s="24">
        <v>10211453.869999999</v>
      </c>
      <c r="R210" s="24">
        <v>1468266.840517608</v>
      </c>
    </row>
    <row r="211" spans="1:18" ht="11.4">
      <c r="A211" s="25">
        <v>15</v>
      </c>
      <c r="B211" s="26">
        <v>598</v>
      </c>
      <c r="C211" s="27" t="s">
        <v>111</v>
      </c>
      <c r="D211" s="24">
        <v>67041592.950000003</v>
      </c>
      <c r="E211" s="22">
        <v>2.2533656335621099E-2</v>
      </c>
      <c r="F211" s="24">
        <v>66809322.434316903</v>
      </c>
      <c r="G211" s="24">
        <v>66568305.591177523</v>
      </c>
      <c r="H211" s="24">
        <v>241016.84313938022</v>
      </c>
      <c r="I211" s="24">
        <v>-6804487.4108394934</v>
      </c>
      <c r="J211" s="24">
        <v>-6563470.5677001132</v>
      </c>
      <c r="K211" s="24">
        <v>2603015.2971209479</v>
      </c>
      <c r="L211" s="24"/>
      <c r="M211" s="23">
        <v>3.53411760577239E-3</v>
      </c>
      <c r="N211" s="28">
        <v>819</v>
      </c>
      <c r="O211" s="1" t="s">
        <v>135</v>
      </c>
      <c r="P211" s="24">
        <v>65564191.979999997</v>
      </c>
      <c r="R211" s="24">
        <v>6409075.2768894536</v>
      </c>
    </row>
    <row r="212" spans="1:18" ht="11.4">
      <c r="A212" s="25">
        <v>15</v>
      </c>
      <c r="B212" s="26">
        <v>599</v>
      </c>
      <c r="C212" s="27" t="s">
        <v>75</v>
      </c>
      <c r="D212" s="24">
        <v>30179287</v>
      </c>
      <c r="E212" s="22">
        <v>2.8483357080176575E-2</v>
      </c>
      <c r="F212" s="24">
        <v>30074728.64680475</v>
      </c>
      <c r="G212" s="24">
        <v>29827119.171864957</v>
      </c>
      <c r="H212" s="24">
        <v>247609.47493979335</v>
      </c>
      <c r="I212" s="24">
        <v>-3063092.1704495684</v>
      </c>
      <c r="J212" s="24">
        <v>-2815482.6955097751</v>
      </c>
      <c r="K212" s="24">
        <v>1171767.2904310569</v>
      </c>
      <c r="L212" s="24"/>
      <c r="M212" s="23">
        <v>1.5909101323994988E-3</v>
      </c>
      <c r="N212" s="28">
        <v>782</v>
      </c>
      <c r="O212" s="1" t="s">
        <v>1007</v>
      </c>
      <c r="P212" s="24">
        <v>29343486.010000002</v>
      </c>
      <c r="R212" s="24">
        <v>2696019.8285158891</v>
      </c>
    </row>
    <row r="213" spans="1:18" ht="11.4">
      <c r="A213" s="25">
        <v>13</v>
      </c>
      <c r="B213" s="26">
        <v>601</v>
      </c>
      <c r="C213" s="27" t="s">
        <v>321</v>
      </c>
      <c r="D213" s="24">
        <v>9685081.7300000004</v>
      </c>
      <c r="E213" s="22">
        <v>2.5009847181740819E-2</v>
      </c>
      <c r="F213" s="24">
        <v>9651527.0540313404</v>
      </c>
      <c r="G213" s="24">
        <v>9410891.9904756453</v>
      </c>
      <c r="H213" s="24">
        <v>240635.06355569512</v>
      </c>
      <c r="I213" s="24">
        <v>-983001.95154799917</v>
      </c>
      <c r="J213" s="24">
        <v>-742366.88799230405</v>
      </c>
      <c r="K213" s="24">
        <v>376041.42126901256</v>
      </c>
      <c r="L213" s="24"/>
      <c r="M213" s="23">
        <v>5.1055197749947734E-4</v>
      </c>
      <c r="N213" s="28">
        <v>821</v>
      </c>
      <c r="O213" s="1" t="s">
        <v>321</v>
      </c>
      <c r="P213" s="24">
        <v>9448769.4499999993</v>
      </c>
      <c r="R213" s="24">
        <v>1600980.3066766255</v>
      </c>
    </row>
    <row r="214" spans="1:18" ht="11.4">
      <c r="A214" s="25">
        <v>6</v>
      </c>
      <c r="B214" s="26">
        <v>604</v>
      </c>
      <c r="C214" s="27" t="s">
        <v>822</v>
      </c>
      <c r="D214" s="24">
        <v>78480588.849999994</v>
      </c>
      <c r="E214" s="22">
        <v>3.8888629201038638E-2</v>
      </c>
      <c r="F214" s="24">
        <v>78208687.094072178</v>
      </c>
      <c r="G214" s="24">
        <v>76943405.48651135</v>
      </c>
      <c r="H214" s="24">
        <v>1265281.6075608283</v>
      </c>
      <c r="I214" s="24">
        <v>-7965505.5216747401</v>
      </c>
      <c r="J214" s="24">
        <v>-6700223.9141139118</v>
      </c>
      <c r="K214" s="24">
        <v>3047155.7180326469</v>
      </c>
      <c r="L214" s="24"/>
      <c r="M214" s="23">
        <v>4.1371276928492086E-3</v>
      </c>
      <c r="N214" s="28">
        <v>829</v>
      </c>
      <c r="O214" s="1" t="s">
        <v>1020</v>
      </c>
      <c r="P214" s="24">
        <v>75542831.680000007</v>
      </c>
      <c r="R214" s="24">
        <v>3922608.6983133224</v>
      </c>
    </row>
    <row r="215" spans="1:18" ht="11.4">
      <c r="A215" s="25">
        <v>12</v>
      </c>
      <c r="B215" s="26">
        <v>607</v>
      </c>
      <c r="C215" s="27" t="s">
        <v>305</v>
      </c>
      <c r="D215" s="24">
        <v>9617829.5500000007</v>
      </c>
      <c r="E215" s="22">
        <v>1.3105251118803229E-2</v>
      </c>
      <c r="F215" s="24">
        <v>9584507.874141302</v>
      </c>
      <c r="G215" s="24">
        <v>9422664.2295648959</v>
      </c>
      <c r="H215" s="24">
        <v>161843.64457640611</v>
      </c>
      <c r="I215" s="24">
        <v>-976176.09028747084</v>
      </c>
      <c r="J215" s="24">
        <v>-814332.44571106473</v>
      </c>
      <c r="K215" s="24">
        <v>373430.2295356167</v>
      </c>
      <c r="L215" s="24"/>
      <c r="M215" s="23">
        <v>5.0700675873443645E-4</v>
      </c>
      <c r="N215" s="28">
        <v>840</v>
      </c>
      <c r="O215" s="1" t="s">
        <v>305</v>
      </c>
      <c r="P215" s="24">
        <v>9493415.9499999993</v>
      </c>
      <c r="R215" s="24">
        <v>1161459.8300270473</v>
      </c>
    </row>
    <row r="216" spans="1:18" ht="11.4">
      <c r="A216" s="25">
        <v>4</v>
      </c>
      <c r="B216" s="26">
        <v>608</v>
      </c>
      <c r="C216" s="27" t="s">
        <v>112</v>
      </c>
      <c r="D216" s="24">
        <v>5455952.6399999997</v>
      </c>
      <c r="E216" s="22">
        <v>3.1629265845078525E-2</v>
      </c>
      <c r="F216" s="24">
        <v>5437050.0919328546</v>
      </c>
      <c r="G216" s="24">
        <v>5204654.2189727053</v>
      </c>
      <c r="H216" s="24">
        <v>232395.87296014931</v>
      </c>
      <c r="I216" s="24">
        <v>-553760.12739888963</v>
      </c>
      <c r="J216" s="24">
        <v>-321364.25443874032</v>
      </c>
      <c r="K216" s="24">
        <v>211837.57063886142</v>
      </c>
      <c r="L216" s="24"/>
      <c r="M216" s="23">
        <v>2.8761217376897585E-4</v>
      </c>
      <c r="N216" s="28">
        <v>842</v>
      </c>
      <c r="O216" s="1" t="s">
        <v>1024</v>
      </c>
      <c r="P216" s="24">
        <v>5288675.71</v>
      </c>
      <c r="R216" s="24">
        <v>550224.98155828705</v>
      </c>
    </row>
    <row r="217" spans="1:18" ht="11.4">
      <c r="A217" s="25">
        <v>4</v>
      </c>
      <c r="B217" s="26">
        <v>609</v>
      </c>
      <c r="C217" s="27" t="s">
        <v>683</v>
      </c>
      <c r="D217" s="24">
        <v>265950504.88999999</v>
      </c>
      <c r="E217" s="22">
        <v>1.2611626509004159E-2</v>
      </c>
      <c r="F217" s="24">
        <v>265029099.86069149</v>
      </c>
      <c r="G217" s="24">
        <v>264884433.05046186</v>
      </c>
      <c r="H217" s="24">
        <v>144666.81022962928</v>
      </c>
      <c r="I217" s="24">
        <v>-26993046.8952321</v>
      </c>
      <c r="J217" s="24">
        <v>-26848380.085002471</v>
      </c>
      <c r="K217" s="24">
        <v>10326026.009286661</v>
      </c>
      <c r="L217" s="24"/>
      <c r="M217" s="23">
        <v>1.4019660336782093E-2</v>
      </c>
      <c r="N217" s="28">
        <v>846</v>
      </c>
      <c r="O217" s="1" t="s">
        <v>380</v>
      </c>
      <c r="P217" s="24">
        <v>262638209.88</v>
      </c>
      <c r="R217" s="24">
        <v>17015810.828604702</v>
      </c>
    </row>
    <row r="218" spans="1:18" ht="11.4">
      <c r="A218" s="25">
        <v>1</v>
      </c>
      <c r="B218" s="26">
        <v>611</v>
      </c>
      <c r="C218" s="27" t="s">
        <v>917</v>
      </c>
      <c r="D218" s="24">
        <v>18098070.16</v>
      </c>
      <c r="E218" s="22">
        <v>3.4452360019947337E-2</v>
      </c>
      <c r="F218" s="24">
        <v>18035368.06859732</v>
      </c>
      <c r="G218" s="24">
        <v>17791879.569058053</v>
      </c>
      <c r="H218" s="24">
        <v>243488.49953926727</v>
      </c>
      <c r="I218" s="24">
        <v>-1836890.8784141575</v>
      </c>
      <c r="J218" s="24">
        <v>-1593402.3788748903</v>
      </c>
      <c r="K218" s="24">
        <v>702691.43977504724</v>
      </c>
      <c r="L218" s="24"/>
      <c r="M218" s="23">
        <v>9.5404517656169337E-4</v>
      </c>
      <c r="N218" s="28">
        <v>847</v>
      </c>
      <c r="O218" s="1" t="s">
        <v>397</v>
      </c>
      <c r="P218" s="24">
        <v>17495315.260000002</v>
      </c>
      <c r="R218" s="24">
        <v>743741.52922328445</v>
      </c>
    </row>
    <row r="219" spans="1:18" ht="11.4">
      <c r="A219" s="25">
        <v>19</v>
      </c>
      <c r="B219" s="26">
        <v>614</v>
      </c>
      <c r="C219" s="27" t="s">
        <v>267</v>
      </c>
      <c r="D219" s="24">
        <v>7980551.54</v>
      </c>
      <c r="E219" s="22">
        <v>3.0008667113246013E-3</v>
      </c>
      <c r="F219" s="24">
        <v>7952902.3338868069</v>
      </c>
      <c r="G219" s="24">
        <v>7797694.4861792857</v>
      </c>
      <c r="H219" s="24">
        <v>155207.84770752117</v>
      </c>
      <c r="I219" s="24">
        <v>-809998.09366083576</v>
      </c>
      <c r="J219" s="24">
        <v>-654790.24595331459</v>
      </c>
      <c r="K219" s="24">
        <v>309859.84705905075</v>
      </c>
      <c r="L219" s="24"/>
      <c r="M219" s="23">
        <v>4.2069715918478871E-4</v>
      </c>
      <c r="N219" s="28">
        <v>853</v>
      </c>
      <c r="O219" s="1" t="s">
        <v>267</v>
      </c>
      <c r="P219" s="24">
        <v>7956674.6200000001</v>
      </c>
      <c r="R219" s="24">
        <v>670172.29989155347</v>
      </c>
    </row>
    <row r="220" spans="1:18" ht="11.4">
      <c r="A220" s="25">
        <v>17</v>
      </c>
      <c r="B220" s="26">
        <v>615</v>
      </c>
      <c r="C220" s="27" t="s">
        <v>277</v>
      </c>
      <c r="D220" s="24">
        <v>18123481.739999998</v>
      </c>
      <c r="E220" s="22">
        <v>2.5054192410488119E-2</v>
      </c>
      <c r="F220" s="24">
        <v>18060691.608314693</v>
      </c>
      <c r="G220" s="24">
        <v>17751074.659138341</v>
      </c>
      <c r="H220" s="24">
        <v>309616.94917635247</v>
      </c>
      <c r="I220" s="24">
        <v>-1839470.0649846273</v>
      </c>
      <c r="J220" s="24">
        <v>-1529853.1158082748</v>
      </c>
      <c r="K220" s="24">
        <v>703678.09191968443</v>
      </c>
      <c r="L220" s="24"/>
      <c r="M220" s="23">
        <v>9.5538475559489848E-4</v>
      </c>
      <c r="N220" s="28">
        <v>857</v>
      </c>
      <c r="O220" s="1" t="s">
        <v>277</v>
      </c>
      <c r="P220" s="24">
        <v>17680510.82</v>
      </c>
      <c r="R220" s="24">
        <v>2659976.8284165063</v>
      </c>
    </row>
    <row r="221" spans="1:18" ht="11.4">
      <c r="A221" s="25">
        <v>1</v>
      </c>
      <c r="B221" s="26">
        <v>616</v>
      </c>
      <c r="C221" s="27" t="s">
        <v>331</v>
      </c>
      <c r="D221" s="24">
        <v>6100209.7999999998</v>
      </c>
      <c r="E221" s="22">
        <v>-1.6643232549421016E-2</v>
      </c>
      <c r="F221" s="24">
        <v>6079075.175751471</v>
      </c>
      <c r="G221" s="24">
        <v>6000891.8203034811</v>
      </c>
      <c r="H221" s="24">
        <v>78183.355447989888</v>
      </c>
      <c r="I221" s="24">
        <v>-619149.97781358205</v>
      </c>
      <c r="J221" s="24">
        <v>-540966.62236559216</v>
      </c>
      <c r="K221" s="24">
        <v>236852.0604349261</v>
      </c>
      <c r="L221" s="24"/>
      <c r="M221" s="23">
        <v>3.2157438247572647E-4</v>
      </c>
      <c r="N221" s="28">
        <v>859</v>
      </c>
      <c r="O221" s="1" t="s">
        <v>331</v>
      </c>
      <c r="P221" s="24">
        <v>6203455.3499999996</v>
      </c>
      <c r="R221" s="24">
        <v>274118.19129053393</v>
      </c>
    </row>
    <row r="222" spans="1:18" ht="11.4">
      <c r="A222" s="25">
        <v>6</v>
      </c>
      <c r="B222" s="26">
        <v>619</v>
      </c>
      <c r="C222" s="27" t="s">
        <v>813</v>
      </c>
      <c r="D222" s="24">
        <v>7855524.6399999997</v>
      </c>
      <c r="E222" s="22">
        <v>3.9802115589533837E-2</v>
      </c>
      <c r="F222" s="24">
        <v>7828308.5987514742</v>
      </c>
      <c r="G222" s="24">
        <v>7699121.5038612494</v>
      </c>
      <c r="H222" s="24">
        <v>129187.09489022475</v>
      </c>
      <c r="I222" s="24">
        <v>-797308.30021125637</v>
      </c>
      <c r="J222" s="24">
        <v>-668121.20532103162</v>
      </c>
      <c r="K222" s="24">
        <v>305005.4437113509</v>
      </c>
      <c r="L222" s="24"/>
      <c r="M222" s="23">
        <v>4.1410632879066773E-4</v>
      </c>
      <c r="N222" s="28">
        <v>867</v>
      </c>
      <c r="O222" s="1" t="s">
        <v>813</v>
      </c>
      <c r="P222" s="24">
        <v>7554826.5599999996</v>
      </c>
      <c r="R222" s="24">
        <v>476708.20881813706</v>
      </c>
    </row>
    <row r="223" spans="1:18" ht="11.4">
      <c r="A223" s="25">
        <v>18</v>
      </c>
      <c r="B223" s="26">
        <v>620</v>
      </c>
      <c r="C223" s="27" t="s">
        <v>686</v>
      </c>
      <c r="D223" s="24">
        <v>6443875.6699999999</v>
      </c>
      <c r="E223" s="22">
        <v>1.1648552465164386E-2</v>
      </c>
      <c r="F223" s="24">
        <v>6421550.3901400035</v>
      </c>
      <c r="G223" s="24">
        <v>6305713.2273365064</v>
      </c>
      <c r="H223" s="24">
        <v>115837.16280349717</v>
      </c>
      <c r="I223" s="24">
        <v>-654030.86269491608</v>
      </c>
      <c r="J223" s="24">
        <v>-538193.69989141892</v>
      </c>
      <c r="K223" s="24">
        <v>250195.53091862347</v>
      </c>
      <c r="L223" s="24"/>
      <c r="M223" s="23">
        <v>3.3969083150723901E-4</v>
      </c>
      <c r="N223" s="28">
        <v>871</v>
      </c>
      <c r="O223" s="1" t="s">
        <v>686</v>
      </c>
      <c r="P223" s="24">
        <v>6369678.1399999997</v>
      </c>
      <c r="R223" s="24">
        <v>1252576.3594229817</v>
      </c>
    </row>
    <row r="224" spans="1:18" ht="11.4">
      <c r="A224" s="25">
        <v>10</v>
      </c>
      <c r="B224" s="26">
        <v>623</v>
      </c>
      <c r="C224" s="27" t="s">
        <v>919</v>
      </c>
      <c r="D224" s="24">
        <v>5910428.2199999997</v>
      </c>
      <c r="E224" s="22">
        <v>3.2124809906992846E-2</v>
      </c>
      <c r="F224" s="24">
        <v>5889951.1079541808</v>
      </c>
      <c r="G224" s="24">
        <v>5737642.9552100524</v>
      </c>
      <c r="H224" s="24">
        <v>152308.15274412837</v>
      </c>
      <c r="I224" s="24">
        <v>-599887.81062608201</v>
      </c>
      <c r="J224" s="24">
        <v>-447579.65788195364</v>
      </c>
      <c r="K224" s="24">
        <v>229483.43546474955</v>
      </c>
      <c r="L224" s="24"/>
      <c r="M224" s="23">
        <v>3.1156998977536923E-4</v>
      </c>
      <c r="N224" s="28">
        <v>874</v>
      </c>
      <c r="O224" s="1" t="s">
        <v>919</v>
      </c>
      <c r="P224" s="24">
        <v>5726466.5700000003</v>
      </c>
      <c r="R224" s="24">
        <v>1466218.372604345</v>
      </c>
    </row>
    <row r="225" spans="1:18" ht="11.4">
      <c r="A225" s="25">
        <v>8</v>
      </c>
      <c r="B225" s="26">
        <v>624</v>
      </c>
      <c r="C225" s="27" t="s">
        <v>893</v>
      </c>
      <c r="D225" s="24">
        <v>17932812.780000001</v>
      </c>
      <c r="E225" s="22">
        <v>1.3766095175300475E-2</v>
      </c>
      <c r="F225" s="24">
        <v>17870683.234910499</v>
      </c>
      <c r="G225" s="24">
        <v>17669406.514317013</v>
      </c>
      <c r="H225" s="24">
        <v>201276.72059348598</v>
      </c>
      <c r="I225" s="24">
        <v>-1820117.8318280338</v>
      </c>
      <c r="J225" s="24">
        <v>-1618841.1112345478</v>
      </c>
      <c r="K225" s="24">
        <v>696275.01276050799</v>
      </c>
      <c r="L225" s="24"/>
      <c r="M225" s="23">
        <v>9.4533358439267392E-4</v>
      </c>
      <c r="N225" s="28">
        <v>877</v>
      </c>
      <c r="O225" s="1" t="s">
        <v>391</v>
      </c>
      <c r="P225" s="24">
        <v>17689300.190000001</v>
      </c>
      <c r="R225" s="24">
        <v>807514.1099570262</v>
      </c>
    </row>
    <row r="226" spans="1:18" ht="11.4">
      <c r="A226" s="25">
        <v>17</v>
      </c>
      <c r="B226" s="26">
        <v>625</v>
      </c>
      <c r="C226" s="27" t="s">
        <v>107</v>
      </c>
      <c r="D226" s="24">
        <v>8968331.9299999997</v>
      </c>
      <c r="E226" s="22">
        <v>2.1903835881280864E-2</v>
      </c>
      <c r="F226" s="24">
        <v>8937260.4862806983</v>
      </c>
      <c r="G226" s="24">
        <v>8906862.5484786257</v>
      </c>
      <c r="H226" s="24">
        <v>30397.937802072614</v>
      </c>
      <c r="I226" s="24">
        <v>-910254.3514953109</v>
      </c>
      <c r="J226" s="24">
        <v>-879856.41369323828</v>
      </c>
      <c r="K226" s="24">
        <v>348212.26907389931</v>
      </c>
      <c r="L226" s="24"/>
      <c r="M226" s="23">
        <v>4.7276829761282803E-4</v>
      </c>
      <c r="N226" s="28">
        <v>881</v>
      </c>
      <c r="O226" s="1" t="s">
        <v>107</v>
      </c>
      <c r="P226" s="24">
        <v>8776101.6400000006</v>
      </c>
      <c r="R226" s="24">
        <v>593625.5888072548</v>
      </c>
    </row>
    <row r="227" spans="1:18" ht="11.4">
      <c r="A227" s="25">
        <v>17</v>
      </c>
      <c r="B227" s="26">
        <v>626</v>
      </c>
      <c r="C227" s="27" t="s">
        <v>698</v>
      </c>
      <c r="D227" s="24">
        <v>14421254.140000001</v>
      </c>
      <c r="E227" s="22">
        <v>3.8598416362540799E-3</v>
      </c>
      <c r="F227" s="24">
        <v>14371290.647360543</v>
      </c>
      <c r="G227" s="24">
        <v>14280488.002926221</v>
      </c>
      <c r="H227" s="24">
        <v>90802.644434321672</v>
      </c>
      <c r="I227" s="24">
        <v>-1463706.9008388908</v>
      </c>
      <c r="J227" s="24">
        <v>-1372904.2564045691</v>
      </c>
      <c r="K227" s="24">
        <v>559932.17759735219</v>
      </c>
      <c r="L227" s="24"/>
      <c r="M227" s="23">
        <v>7.602207213587989E-4</v>
      </c>
      <c r="N227" s="28">
        <v>884</v>
      </c>
      <c r="O227" s="1" t="s">
        <v>698</v>
      </c>
      <c r="P227" s="24">
        <v>14365804.41</v>
      </c>
      <c r="R227" s="24">
        <v>4888434.5209405739</v>
      </c>
    </row>
    <row r="228" spans="1:18" ht="11.4">
      <c r="A228" s="25">
        <v>17</v>
      </c>
      <c r="B228" s="26">
        <v>630</v>
      </c>
      <c r="C228" s="27" t="s">
        <v>927</v>
      </c>
      <c r="D228" s="24">
        <v>3686667.64</v>
      </c>
      <c r="E228" s="22">
        <v>2.25559567850806E-2</v>
      </c>
      <c r="F228" s="24">
        <v>3673894.9095767592</v>
      </c>
      <c r="G228" s="24">
        <v>3657172.0362217012</v>
      </c>
      <c r="H228" s="24">
        <v>16722.873355058022</v>
      </c>
      <c r="I228" s="24">
        <v>-374183.88257925998</v>
      </c>
      <c r="J228" s="24">
        <v>-357461.00922420196</v>
      </c>
      <c r="K228" s="24">
        <v>143141.76975892967</v>
      </c>
      <c r="L228" s="24"/>
      <c r="M228" s="23">
        <v>1.9434378629506216E-4</v>
      </c>
      <c r="N228" s="28">
        <v>886</v>
      </c>
      <c r="O228" s="1" t="s">
        <v>927</v>
      </c>
      <c r="P228" s="24">
        <v>3605345.62</v>
      </c>
      <c r="R228" s="24">
        <v>640522.54192116798</v>
      </c>
    </row>
    <row r="229" spans="1:18" ht="11.4">
      <c r="A229" s="25">
        <v>2</v>
      </c>
      <c r="B229" s="26">
        <v>631</v>
      </c>
      <c r="C229" s="27" t="s">
        <v>812</v>
      </c>
      <c r="D229" s="24">
        <v>7208533.9699999997</v>
      </c>
      <c r="E229" s="22">
        <v>2.8941872367856725E-2</v>
      </c>
      <c r="F229" s="24">
        <v>7183559.4753787313</v>
      </c>
      <c r="G229" s="24">
        <v>7110016.6092291521</v>
      </c>
      <c r="H229" s="24">
        <v>73542.866149579175</v>
      </c>
      <c r="I229" s="24">
        <v>-731641.00808368146</v>
      </c>
      <c r="J229" s="24">
        <v>-658098.14193410228</v>
      </c>
      <c r="K229" s="24">
        <v>279884.82027448592</v>
      </c>
      <c r="L229" s="24"/>
      <c r="M229" s="23">
        <v>3.8000002228743787E-4</v>
      </c>
      <c r="N229" s="28">
        <v>887</v>
      </c>
      <c r="O229" s="1" t="s">
        <v>812</v>
      </c>
      <c r="P229" s="24">
        <v>7005773.7599999998</v>
      </c>
      <c r="R229" s="24">
        <v>314951.84663409006</v>
      </c>
    </row>
    <row r="230" spans="1:18" ht="11.4">
      <c r="A230" s="25">
        <v>6</v>
      </c>
      <c r="B230" s="26">
        <v>635</v>
      </c>
      <c r="C230" s="27" t="s">
        <v>275</v>
      </c>
      <c r="D230" s="24">
        <v>19283829.170000002</v>
      </c>
      <c r="E230" s="22">
        <v>2.1105030569647631E-2</v>
      </c>
      <c r="F230" s="24">
        <v>19217018.929542243</v>
      </c>
      <c r="G230" s="24">
        <v>18984856.867449868</v>
      </c>
      <c r="H230" s="24">
        <v>232162.06209237501</v>
      </c>
      <c r="I230" s="24">
        <v>-1957241.2743519754</v>
      </c>
      <c r="J230" s="24">
        <v>-1725079.2122596004</v>
      </c>
      <c r="K230" s="24">
        <v>748730.75217669271</v>
      </c>
      <c r="L230" s="24"/>
      <c r="M230" s="23">
        <v>1.0165528171031349E-3</v>
      </c>
      <c r="N230" s="28">
        <v>2006</v>
      </c>
      <c r="O230" s="1" t="s">
        <v>275</v>
      </c>
      <c r="P230" s="24">
        <v>18885255.280000001</v>
      </c>
      <c r="R230" s="24">
        <v>1216901.8858854673</v>
      </c>
    </row>
    <row r="231" spans="1:18" ht="11.4">
      <c r="A231" s="25">
        <v>2</v>
      </c>
      <c r="B231" s="26">
        <v>636</v>
      </c>
      <c r="C231" s="27" t="s">
        <v>898</v>
      </c>
      <c r="D231" s="24">
        <v>23994628.27</v>
      </c>
      <c r="E231" s="22">
        <v>1.5693876736590173E-2</v>
      </c>
      <c r="F231" s="24">
        <v>23911497.120564844</v>
      </c>
      <c r="G231" s="24">
        <v>23728019.370743092</v>
      </c>
      <c r="H231" s="24">
        <v>183477.74982175231</v>
      </c>
      <c r="I231" s="24">
        <v>-2435370.9213436642</v>
      </c>
      <c r="J231" s="24">
        <v>-2251893.1715219119</v>
      </c>
      <c r="K231" s="24">
        <v>931636.34226475726</v>
      </c>
      <c r="L231" s="24"/>
      <c r="M231" s="23">
        <v>1.2648839993437372E-3</v>
      </c>
      <c r="N231" s="28">
        <v>1865</v>
      </c>
      <c r="O231" s="1" t="s">
        <v>898</v>
      </c>
      <c r="P231" s="24">
        <v>23623878.039999999</v>
      </c>
      <c r="R231" s="24">
        <v>1689279.5749964516</v>
      </c>
    </row>
    <row r="232" spans="1:18" ht="11.4">
      <c r="A232" s="25">
        <v>1</v>
      </c>
      <c r="B232" s="26">
        <v>638</v>
      </c>
      <c r="C232" s="27" t="s">
        <v>194</v>
      </c>
      <c r="D232" s="24">
        <v>192247601.94</v>
      </c>
      <c r="E232" s="22">
        <v>1.6605596776256837E-2</v>
      </c>
      <c r="F232" s="24">
        <v>191581546.02341777</v>
      </c>
      <c r="G232" s="24">
        <v>191878729.59296817</v>
      </c>
      <c r="H232" s="24">
        <v>-297183.56955039501</v>
      </c>
      <c r="I232" s="24">
        <v>-19512459.797016386</v>
      </c>
      <c r="J232" s="24">
        <v>-19809643.366566781</v>
      </c>
      <c r="K232" s="24">
        <v>7464372.886513263</v>
      </c>
      <c r="L232" s="24"/>
      <c r="M232" s="23">
        <v>1.0134389783822645E-2</v>
      </c>
      <c r="N232" s="28">
        <v>850</v>
      </c>
      <c r="O232" s="1" t="s">
        <v>987</v>
      </c>
      <c r="P232" s="24">
        <v>189107361.34999999</v>
      </c>
      <c r="R232" s="24">
        <v>22336338.276923161</v>
      </c>
    </row>
    <row r="233" spans="1:18" ht="11.4">
      <c r="A233" s="25">
        <v>17</v>
      </c>
      <c r="B233" s="26">
        <v>678</v>
      </c>
      <c r="C233" s="27" t="s">
        <v>369</v>
      </c>
      <c r="D233" s="24">
        <v>81711062.260000005</v>
      </c>
      <c r="E233" s="22">
        <v>1.5363891635673976E-2</v>
      </c>
      <c r="F233" s="24">
        <v>81427968.292016596</v>
      </c>
      <c r="G233" s="24">
        <v>81612039.951638773</v>
      </c>
      <c r="H233" s="24">
        <v>-184071.65962217748</v>
      </c>
      <c r="I233" s="24">
        <v>-8293387.2840575464</v>
      </c>
      <c r="J233" s="24">
        <v>-8477458.9436797239</v>
      </c>
      <c r="K233" s="24">
        <v>3172584.8931634338</v>
      </c>
      <c r="L233" s="24"/>
      <c r="M233" s="23">
        <v>4.3074230639895605E-3</v>
      </c>
      <c r="N233" s="28">
        <v>903</v>
      </c>
      <c r="O233" s="1" t="s">
        <v>134</v>
      </c>
      <c r="P233" s="24">
        <v>80474658.329999998</v>
      </c>
      <c r="R233" s="24">
        <v>3360341.5079051261</v>
      </c>
    </row>
    <row r="234" spans="1:18" ht="11.4">
      <c r="A234" s="25">
        <v>2</v>
      </c>
      <c r="B234" s="26">
        <v>680</v>
      </c>
      <c r="C234" s="27" t="s">
        <v>733</v>
      </c>
      <c r="D234" s="24">
        <v>85612136.939999998</v>
      </c>
      <c r="E234" s="22">
        <v>1.4577730935728894E-2</v>
      </c>
      <c r="F234" s="24">
        <v>85315527.412678406</v>
      </c>
      <c r="G234" s="24">
        <v>85433176.682146862</v>
      </c>
      <c r="H234" s="24">
        <v>-117649.26946845651</v>
      </c>
      <c r="I234" s="24">
        <v>-8689332.7319618352</v>
      </c>
      <c r="J234" s="24">
        <v>-8806982.0014302917</v>
      </c>
      <c r="K234" s="24">
        <v>3324051.4174571587</v>
      </c>
      <c r="L234" s="24"/>
      <c r="M234" s="23">
        <v>4.5130693814674754E-3</v>
      </c>
      <c r="N234" s="28">
        <v>905</v>
      </c>
      <c r="O234" s="1" t="s">
        <v>995</v>
      </c>
      <c r="P234" s="24">
        <v>84382038.290000007</v>
      </c>
      <c r="R234" s="24">
        <v>5758789.9170706645</v>
      </c>
    </row>
    <row r="235" spans="1:18" ht="11.4">
      <c r="A235" s="25">
        <v>10</v>
      </c>
      <c r="B235" s="26">
        <v>681</v>
      </c>
      <c r="C235" s="27" t="s">
        <v>817</v>
      </c>
      <c r="D235" s="24">
        <v>8859986.0600000005</v>
      </c>
      <c r="E235" s="22">
        <v>3.4324637774213906E-2</v>
      </c>
      <c r="F235" s="24">
        <v>8829289.9884935226</v>
      </c>
      <c r="G235" s="24">
        <v>8668439.4297145307</v>
      </c>
      <c r="H235" s="24">
        <v>160850.55877899192</v>
      </c>
      <c r="I235" s="24">
        <v>-899257.62429968338</v>
      </c>
      <c r="J235" s="24">
        <v>-738407.06552069145</v>
      </c>
      <c r="K235" s="24">
        <v>344005.53793014184</v>
      </c>
      <c r="L235" s="24"/>
      <c r="M235" s="23">
        <v>4.6705681269979357E-4</v>
      </c>
      <c r="N235" s="28">
        <v>907</v>
      </c>
      <c r="O235" s="1" t="s">
        <v>817</v>
      </c>
      <c r="P235" s="24">
        <v>8565962.5</v>
      </c>
      <c r="R235" s="24">
        <v>1075202.757636708</v>
      </c>
    </row>
    <row r="236" spans="1:18" ht="11.4">
      <c r="A236" s="25">
        <v>19</v>
      </c>
      <c r="B236" s="26">
        <v>683</v>
      </c>
      <c r="C236" s="27" t="s">
        <v>130</v>
      </c>
      <c r="D236" s="24">
        <v>8203633.7400000002</v>
      </c>
      <c r="E236" s="22">
        <v>1.2066681665348744E-2</v>
      </c>
      <c r="F236" s="24">
        <v>8175211.6492438018</v>
      </c>
      <c r="G236" s="24">
        <v>8117398.1708527068</v>
      </c>
      <c r="H236" s="24">
        <v>57813.478391095065</v>
      </c>
      <c r="I236" s="24">
        <v>-832640.15741093922</v>
      </c>
      <c r="J236" s="24">
        <v>-774826.67901984416</v>
      </c>
      <c r="K236" s="24">
        <v>318521.43091414316</v>
      </c>
      <c r="L236" s="24"/>
      <c r="M236" s="23">
        <v>4.3245700401935925E-4</v>
      </c>
      <c r="N236" s="28">
        <v>912</v>
      </c>
      <c r="O236" s="1" t="s">
        <v>130</v>
      </c>
      <c r="P236" s="24">
        <v>8105823.3499999996</v>
      </c>
      <c r="R236" s="24">
        <v>607873.44528505602</v>
      </c>
    </row>
    <row r="237" spans="1:18" ht="11.4">
      <c r="A237" s="25">
        <v>4</v>
      </c>
      <c r="B237" s="26">
        <v>684</v>
      </c>
      <c r="C237" s="27" t="s">
        <v>202</v>
      </c>
      <c r="D237" s="24">
        <v>147400091.47999999</v>
      </c>
      <c r="E237" s="22">
        <v>1.2386355577706842E-2</v>
      </c>
      <c r="F237" s="24">
        <v>146889413.05257463</v>
      </c>
      <c r="G237" s="24">
        <v>147706125.81092474</v>
      </c>
      <c r="H237" s="24">
        <v>-816712.75835010409</v>
      </c>
      <c r="I237" s="24">
        <v>-14960594.2027702</v>
      </c>
      <c r="J237" s="24">
        <v>-15777306.961120304</v>
      </c>
      <c r="K237" s="24">
        <v>5723084.3724972531</v>
      </c>
      <c r="L237" s="24"/>
      <c r="M237" s="23">
        <v>7.7702398685610104E-3</v>
      </c>
      <c r="N237" s="28">
        <v>915</v>
      </c>
      <c r="O237" s="1" t="s">
        <v>991</v>
      </c>
      <c r="P237" s="24">
        <v>145596679.24000001</v>
      </c>
      <c r="R237" s="24">
        <v>16808670.201757442</v>
      </c>
    </row>
    <row r="238" spans="1:18" ht="11.4">
      <c r="A238" s="25">
        <v>11</v>
      </c>
      <c r="B238" s="26">
        <v>686</v>
      </c>
      <c r="C238" s="27" t="s">
        <v>811</v>
      </c>
      <c r="D238" s="24">
        <v>8638527.3599999994</v>
      </c>
      <c r="E238" s="22">
        <v>1.2859221590870495E-2</v>
      </c>
      <c r="F238" s="24">
        <v>8608598.5484017096</v>
      </c>
      <c r="G238" s="24">
        <v>8566018.880041929</v>
      </c>
      <c r="H238" s="24">
        <v>42579.668359780684</v>
      </c>
      <c r="I238" s="24">
        <v>-876780.3401263383</v>
      </c>
      <c r="J238" s="24">
        <v>-834200.67176655761</v>
      </c>
      <c r="K238" s="24">
        <v>335406.98950050579</v>
      </c>
      <c r="L238" s="24"/>
      <c r="M238" s="23">
        <v>4.5538255115285832E-4</v>
      </c>
      <c r="N238" s="28">
        <v>919</v>
      </c>
      <c r="O238" s="1" t="s">
        <v>811</v>
      </c>
      <c r="P238" s="24">
        <v>8528852.9499999993</v>
      </c>
      <c r="R238" s="24">
        <v>739208.40543415572</v>
      </c>
    </row>
    <row r="239" spans="1:18" ht="11.4">
      <c r="A239" s="25">
        <v>11</v>
      </c>
      <c r="B239" s="26">
        <v>687</v>
      </c>
      <c r="C239" s="27" t="s">
        <v>115</v>
      </c>
      <c r="D239" s="24">
        <v>3817915.81</v>
      </c>
      <c r="E239" s="22">
        <v>4.9671934133541651E-2</v>
      </c>
      <c r="F239" s="24">
        <v>3804688.360665902</v>
      </c>
      <c r="G239" s="24">
        <v>3810077.5613588742</v>
      </c>
      <c r="H239" s="24">
        <v>-5389.2006929721683</v>
      </c>
      <c r="I239" s="24">
        <v>-387505.11319391418</v>
      </c>
      <c r="J239" s="24">
        <v>-392894.31388688635</v>
      </c>
      <c r="K239" s="24">
        <v>148237.72555586201</v>
      </c>
      <c r="L239" s="24"/>
      <c r="M239" s="23">
        <v>2.0126257279627711E-4</v>
      </c>
      <c r="N239" s="28">
        <v>922</v>
      </c>
      <c r="O239" s="1" t="s">
        <v>115</v>
      </c>
      <c r="P239" s="24">
        <v>3637246.73</v>
      </c>
      <c r="R239" s="24">
        <v>1394444.2610533494</v>
      </c>
    </row>
    <row r="240" spans="1:18" ht="11.4">
      <c r="A240" s="25">
        <v>9</v>
      </c>
      <c r="B240" s="26">
        <v>689</v>
      </c>
      <c r="C240" s="27" t="s">
        <v>128</v>
      </c>
      <c r="D240" s="24">
        <v>10221020.720000001</v>
      </c>
      <c r="E240" s="22">
        <v>2.285727514338487E-2</v>
      </c>
      <c r="F240" s="24">
        <v>10185609.244094102</v>
      </c>
      <c r="G240" s="24">
        <v>10028239.346505973</v>
      </c>
      <c r="H240" s="24">
        <v>157369.89758812822</v>
      </c>
      <c r="I240" s="24">
        <v>-1037397.886220268</v>
      </c>
      <c r="J240" s="24">
        <v>-880027.98863213975</v>
      </c>
      <c r="K240" s="24">
        <v>396850.25542565313</v>
      </c>
      <c r="L240" s="24"/>
      <c r="M240" s="23">
        <v>5.3880416150697071E-4</v>
      </c>
      <c r="N240" s="28">
        <v>924</v>
      </c>
      <c r="O240" s="1" t="s">
        <v>128</v>
      </c>
      <c r="P240" s="24">
        <v>9992616.7300000004</v>
      </c>
      <c r="R240" s="24">
        <v>1410193.0222547576</v>
      </c>
    </row>
    <row r="241" spans="1:18" ht="11.4">
      <c r="A241" s="25">
        <v>17</v>
      </c>
      <c r="B241" s="26">
        <v>691</v>
      </c>
      <c r="C241" s="27" t="s">
        <v>97</v>
      </c>
      <c r="D241" s="24">
        <v>7232631.0199999996</v>
      </c>
      <c r="E241" s="22">
        <v>4.8729530798018894E-2</v>
      </c>
      <c r="F241" s="24">
        <v>7207573.0393817006</v>
      </c>
      <c r="G241" s="24">
        <v>7015351.4006986143</v>
      </c>
      <c r="H241" s="24">
        <v>192221.63868308626</v>
      </c>
      <c r="I241" s="24">
        <v>-734086.77445271239</v>
      </c>
      <c r="J241" s="24">
        <v>-541865.13576962613</v>
      </c>
      <c r="K241" s="24">
        <v>280820.43333207344</v>
      </c>
      <c r="L241" s="24"/>
      <c r="M241" s="23">
        <v>3.8127030547888428E-4</v>
      </c>
      <c r="N241" s="28">
        <v>928</v>
      </c>
      <c r="O241" s="1" t="s">
        <v>97</v>
      </c>
      <c r="P241" s="24">
        <v>6896564.6600000001</v>
      </c>
      <c r="R241" s="24">
        <v>377068.24353074038</v>
      </c>
    </row>
    <row r="242" spans="1:18" ht="11.4">
      <c r="A242" s="25">
        <v>5</v>
      </c>
      <c r="B242" s="26">
        <v>694</v>
      </c>
      <c r="C242" s="27" t="s">
        <v>207</v>
      </c>
      <c r="D242" s="24">
        <v>103625713.5</v>
      </c>
      <c r="E242" s="22">
        <v>2.0286630510457648E-2</v>
      </c>
      <c r="F242" s="24">
        <v>103266694.61554979</v>
      </c>
      <c r="G242" s="24">
        <v>102557816.57678419</v>
      </c>
      <c r="H242" s="24">
        <v>708878.03876559436</v>
      </c>
      <c r="I242" s="24">
        <v>-10517647.805234767</v>
      </c>
      <c r="J242" s="24">
        <v>-9808769.7664691731</v>
      </c>
      <c r="K242" s="24">
        <v>4023462.2351044943</v>
      </c>
      <c r="L242" s="24"/>
      <c r="M242" s="23">
        <v>5.4626604526567353E-3</v>
      </c>
      <c r="N242" s="28">
        <v>933</v>
      </c>
      <c r="O242" s="1" t="s">
        <v>207</v>
      </c>
      <c r="P242" s="24">
        <v>101565295.87</v>
      </c>
      <c r="R242" s="24">
        <v>8244601.7385526039</v>
      </c>
    </row>
    <row r="243" spans="1:18" ht="11.4">
      <c r="A243" s="25">
        <v>18</v>
      </c>
      <c r="B243" s="26">
        <v>697</v>
      </c>
      <c r="C243" s="27" t="s">
        <v>928</v>
      </c>
      <c r="D243" s="24">
        <v>3653032.91</v>
      </c>
      <c r="E243" s="22">
        <v>1.793870211716464E-2</v>
      </c>
      <c r="F243" s="24">
        <v>3640376.7095656544</v>
      </c>
      <c r="G243" s="24">
        <v>3563951.7820815328</v>
      </c>
      <c r="H243" s="24">
        <v>76424.927484121639</v>
      </c>
      <c r="I243" s="24">
        <v>-370770.07501918793</v>
      </c>
      <c r="J243" s="24">
        <v>-294345.14753506629</v>
      </c>
      <c r="K243" s="24">
        <v>141835.83842806425</v>
      </c>
      <c r="L243" s="24"/>
      <c r="M243" s="23">
        <v>1.9257072145235991E-4</v>
      </c>
      <c r="N243" s="28">
        <v>941</v>
      </c>
      <c r="O243" s="1" t="s">
        <v>928</v>
      </c>
      <c r="P243" s="24">
        <v>3588657.06</v>
      </c>
      <c r="R243" s="24">
        <v>452224.8549381413</v>
      </c>
    </row>
    <row r="244" spans="1:18" ht="11.4">
      <c r="A244" s="25">
        <v>19</v>
      </c>
      <c r="B244" s="26">
        <v>698</v>
      </c>
      <c r="C244" s="27" t="s">
        <v>697</v>
      </c>
      <c r="D244" s="24">
        <v>208142669.62</v>
      </c>
      <c r="E244" s="22">
        <v>2.646035032680194E-2</v>
      </c>
      <c r="F244" s="24">
        <v>207421544.07567784</v>
      </c>
      <c r="G244" s="24">
        <v>206276923.05372763</v>
      </c>
      <c r="H244" s="24">
        <v>1144621.0219502151</v>
      </c>
      <c r="I244" s="24">
        <v>-21125753.621995553</v>
      </c>
      <c r="J244" s="24">
        <v>-19981132.600045338</v>
      </c>
      <c r="K244" s="24">
        <v>8081528.6326583559</v>
      </c>
      <c r="L244" s="24"/>
      <c r="M244" s="23">
        <v>1.097230302634848E-2</v>
      </c>
      <c r="N244" s="28">
        <v>1922</v>
      </c>
      <c r="O244" s="1" t="s">
        <v>697</v>
      </c>
      <c r="P244" s="24">
        <v>202777116.09</v>
      </c>
      <c r="R244" s="24">
        <v>10542925.909259193</v>
      </c>
    </row>
    <row r="245" spans="1:18" ht="11.4">
      <c r="A245" s="25">
        <v>9</v>
      </c>
      <c r="B245" s="26">
        <v>700</v>
      </c>
      <c r="C245" s="27" t="s">
        <v>694</v>
      </c>
      <c r="D245" s="24">
        <v>17214329.34</v>
      </c>
      <c r="E245" s="22">
        <v>2.3260181915571332E-2</v>
      </c>
      <c r="F245" s="24">
        <v>17154689.033482783</v>
      </c>
      <c r="G245" s="24">
        <v>16970695.808532082</v>
      </c>
      <c r="H245" s="24">
        <v>183993.224950701</v>
      </c>
      <c r="I245" s="24">
        <v>-1747194.273373466</v>
      </c>
      <c r="J245" s="24">
        <v>-1563201.048422765</v>
      </c>
      <c r="K245" s="24">
        <v>668378.54874834011</v>
      </c>
      <c r="L245" s="24"/>
      <c r="M245" s="23">
        <v>9.0745851515537711E-4</v>
      </c>
      <c r="N245" s="28">
        <v>947</v>
      </c>
      <c r="O245" s="1" t="s">
        <v>694</v>
      </c>
      <c r="P245" s="24">
        <v>16823022.77</v>
      </c>
      <c r="R245" s="24">
        <v>2045600.0961962016</v>
      </c>
    </row>
    <row r="246" spans="1:18" ht="11.4">
      <c r="A246" s="25">
        <v>6</v>
      </c>
      <c r="B246" s="26">
        <v>702</v>
      </c>
      <c r="C246" s="27" t="s">
        <v>821</v>
      </c>
      <c r="D246" s="24">
        <v>12926876.380000001</v>
      </c>
      <c r="E246" s="22">
        <v>3.7296892749436594E-3</v>
      </c>
      <c r="F246" s="24">
        <v>12882090.268709453</v>
      </c>
      <c r="G246" s="24">
        <v>12749720.631117985</v>
      </c>
      <c r="H246" s="24">
        <v>132369.63759146817</v>
      </c>
      <c r="I246" s="24">
        <v>-1312032.780229283</v>
      </c>
      <c r="J246" s="24">
        <v>-1179663.1426378149</v>
      </c>
      <c r="K246" s="24">
        <v>501910.16472754412</v>
      </c>
      <c r="L246" s="24"/>
      <c r="M246" s="23">
        <v>6.8144415118944846E-4</v>
      </c>
      <c r="N246" s="28">
        <v>951</v>
      </c>
      <c r="O246" s="1" t="s">
        <v>821</v>
      </c>
      <c r="P246" s="24">
        <v>12878842.300000001</v>
      </c>
      <c r="R246" s="24">
        <v>1824862.188642815</v>
      </c>
    </row>
    <row r="247" spans="1:18" ht="11.4">
      <c r="A247" s="25">
        <v>2</v>
      </c>
      <c r="B247" s="26">
        <v>704</v>
      </c>
      <c r="C247" s="27" t="s">
        <v>308</v>
      </c>
      <c r="D247" s="24">
        <v>22204764.48</v>
      </c>
      <c r="E247" s="22">
        <v>3.6123493524796713E-2</v>
      </c>
      <c r="F247" s="24">
        <v>22127834.444935981</v>
      </c>
      <c r="G247" s="24">
        <v>22187857.91394642</v>
      </c>
      <c r="H247" s="24">
        <v>-60023.46901043877</v>
      </c>
      <c r="I247" s="24">
        <v>-2253706.0012506153</v>
      </c>
      <c r="J247" s="24">
        <v>-2313729.4702610541</v>
      </c>
      <c r="K247" s="24">
        <v>862141.53135524306</v>
      </c>
      <c r="L247" s="24"/>
      <c r="M247" s="23">
        <v>1.1705307948056058E-3</v>
      </c>
      <c r="N247" s="28">
        <v>953</v>
      </c>
      <c r="O247" s="1" t="s">
        <v>308</v>
      </c>
      <c r="P247" s="24">
        <v>21430615.77</v>
      </c>
      <c r="R247" s="24">
        <v>1282177.2719439601</v>
      </c>
    </row>
    <row r="248" spans="1:18" ht="11.4">
      <c r="A248" s="25">
        <v>12</v>
      </c>
      <c r="B248" s="26">
        <v>707</v>
      </c>
      <c r="C248" s="27" t="s">
        <v>747</v>
      </c>
      <c r="D248" s="24">
        <v>4784170.58</v>
      </c>
      <c r="E248" s="22">
        <v>-9.5508807950366315E-3</v>
      </c>
      <c r="F248" s="24">
        <v>4767595.4701489965</v>
      </c>
      <c r="G248" s="24">
        <v>4838657.4317276068</v>
      </c>
      <c r="H248" s="24">
        <v>-71061.961578610353</v>
      </c>
      <c r="I248" s="24">
        <v>-485576.59581862128</v>
      </c>
      <c r="J248" s="24">
        <v>-556638.55739723169</v>
      </c>
      <c r="K248" s="24">
        <v>185754.37509463291</v>
      </c>
      <c r="L248" s="24"/>
      <c r="M248" s="23">
        <v>2.5219898173371648E-4</v>
      </c>
      <c r="N248" s="28">
        <v>960</v>
      </c>
      <c r="O248" s="1" t="s">
        <v>747</v>
      </c>
      <c r="P248" s="24">
        <v>4830304.24</v>
      </c>
      <c r="R248" s="24">
        <v>490928.12645911798</v>
      </c>
    </row>
    <row r="249" spans="1:18" ht="11.4">
      <c r="A249" s="25">
        <v>1</v>
      </c>
      <c r="B249" s="26">
        <v>710</v>
      </c>
      <c r="C249" s="27" t="s">
        <v>1179</v>
      </c>
      <c r="D249" s="24">
        <v>98480658.900000006</v>
      </c>
      <c r="E249" s="22">
        <v>1.6169096682116635E-2</v>
      </c>
      <c r="F249" s="24">
        <v>98139465.434555739</v>
      </c>
      <c r="G249" s="24">
        <v>97533902.069473565</v>
      </c>
      <c r="H249" s="24">
        <v>605563.36508217454</v>
      </c>
      <c r="I249" s="24">
        <v>-9995442.7424777988</v>
      </c>
      <c r="J249" s="24">
        <v>-9389879.3773956243</v>
      </c>
      <c r="K249" s="24">
        <v>3823695.8626331417</v>
      </c>
      <c r="L249" s="24"/>
      <c r="M249" s="23">
        <v>5.191437361969118E-3</v>
      </c>
      <c r="N249" s="28">
        <v>2142</v>
      </c>
      <c r="O249" s="1" t="s">
        <v>1182</v>
      </c>
      <c r="P249" s="24">
        <v>96913652.680000007</v>
      </c>
      <c r="R249" s="24">
        <v>4562005.1340565281</v>
      </c>
    </row>
    <row r="250" spans="1:18" ht="11.4">
      <c r="A250" s="25">
        <v>13</v>
      </c>
      <c r="B250" s="26">
        <v>729</v>
      </c>
      <c r="C250" s="27" t="s">
        <v>199</v>
      </c>
      <c r="D250" s="24">
        <v>25175144.489999998</v>
      </c>
      <c r="E250" s="22">
        <v>1.1745657457434167E-2</v>
      </c>
      <c r="F250" s="24">
        <v>25087923.355540235</v>
      </c>
      <c r="G250" s="24">
        <v>24974584.157346509</v>
      </c>
      <c r="H250" s="24">
        <v>113339.1981937252</v>
      </c>
      <c r="I250" s="24">
        <v>-2555189.1924171564</v>
      </c>
      <c r="J250" s="24">
        <v>-2441849.9942234312</v>
      </c>
      <c r="K250" s="24">
        <v>977472.09353413992</v>
      </c>
      <c r="L250" s="24"/>
      <c r="M250" s="23">
        <v>1.3271152646436746E-3</v>
      </c>
      <c r="N250" s="28">
        <v>965</v>
      </c>
      <c r="O250" s="1" t="s">
        <v>199</v>
      </c>
      <c r="P250" s="24">
        <v>24882878.719999999</v>
      </c>
      <c r="R250" s="24">
        <v>2253217.2037503216</v>
      </c>
    </row>
    <row r="251" spans="1:18" ht="11.4">
      <c r="A251" s="25">
        <v>19</v>
      </c>
      <c r="B251" s="26">
        <v>732</v>
      </c>
      <c r="C251" s="27" t="s">
        <v>918</v>
      </c>
      <c r="D251" s="24">
        <v>8820531.5700000003</v>
      </c>
      <c r="E251" s="22">
        <v>4.9855215778769058E-3</v>
      </c>
      <c r="F251" s="24">
        <v>8789972.1914677676</v>
      </c>
      <c r="G251" s="24">
        <v>8709925.4249067865</v>
      </c>
      <c r="H251" s="24">
        <v>80046.76656098105</v>
      </c>
      <c r="I251" s="24">
        <v>-895253.13143647963</v>
      </c>
      <c r="J251" s="24">
        <v>-815206.36487549858</v>
      </c>
      <c r="K251" s="24">
        <v>342473.64352711505</v>
      </c>
      <c r="L251" s="24"/>
      <c r="M251" s="23">
        <v>4.6497695746962678E-4</v>
      </c>
      <c r="N251" s="28">
        <v>970</v>
      </c>
      <c r="O251" s="1" t="s">
        <v>918</v>
      </c>
      <c r="P251" s="24">
        <v>8776774.7699999996</v>
      </c>
      <c r="R251" s="24">
        <v>1095107.373300113</v>
      </c>
    </row>
    <row r="252" spans="1:18" ht="11.4">
      <c r="A252" s="25">
        <v>2</v>
      </c>
      <c r="B252" s="26">
        <v>734</v>
      </c>
      <c r="C252" s="27" t="s">
        <v>188</v>
      </c>
      <c r="D252" s="24">
        <v>164458752.31</v>
      </c>
      <c r="E252" s="22">
        <v>2.6604407808516806E-2</v>
      </c>
      <c r="F252" s="24">
        <v>163888972.90102723</v>
      </c>
      <c r="G252" s="24">
        <v>160781457.88294765</v>
      </c>
      <c r="H252" s="24">
        <v>3107515.0180795789</v>
      </c>
      <c r="I252" s="24">
        <v>-16691988.666354703</v>
      </c>
      <c r="J252" s="24">
        <v>-13584473.648275124</v>
      </c>
      <c r="K252" s="24">
        <v>6385418.8000518708</v>
      </c>
      <c r="L252" s="24"/>
      <c r="M252" s="23">
        <v>8.6694922716947717E-3</v>
      </c>
      <c r="N252" s="28">
        <v>974</v>
      </c>
      <c r="O252" s="1" t="s">
        <v>188</v>
      </c>
      <c r="P252" s="24">
        <v>160196811.02000001</v>
      </c>
      <c r="R252" s="24">
        <v>11791537.234575059</v>
      </c>
    </row>
    <row r="253" spans="1:18" ht="11.4">
      <c r="A253" s="25">
        <v>21</v>
      </c>
      <c r="B253" s="26">
        <v>736</v>
      </c>
      <c r="C253" s="27" t="s">
        <v>931</v>
      </c>
      <c r="D253" s="24">
        <v>5194980.3099999996</v>
      </c>
      <c r="E253" s="22">
        <v>5.079812637554193E-2</v>
      </c>
      <c r="F253" s="24">
        <v>5176981.9197101509</v>
      </c>
      <c r="G253" s="24">
        <v>5178989.3454843797</v>
      </c>
      <c r="H253" s="24">
        <v>-2007.4257742287591</v>
      </c>
      <c r="I253" s="24">
        <v>-527272.34785900242</v>
      </c>
      <c r="J253" s="24">
        <v>-529279.77363323118</v>
      </c>
      <c r="K253" s="24">
        <v>201704.83158503353</v>
      </c>
      <c r="L253" s="24"/>
      <c r="M253" s="23">
        <v>2.7385493940910164E-4</v>
      </c>
      <c r="N253" s="28">
        <v>977</v>
      </c>
      <c r="O253" s="1" t="s">
        <v>931</v>
      </c>
      <c r="P253" s="24">
        <v>4943842.38</v>
      </c>
      <c r="R253" s="24">
        <v>844615.24235473713</v>
      </c>
    </row>
    <row r="254" spans="1:18" ht="11.4">
      <c r="A254" s="25">
        <v>2</v>
      </c>
      <c r="B254" s="26">
        <v>738</v>
      </c>
      <c r="C254" s="27" t="s">
        <v>366</v>
      </c>
      <c r="D254" s="24">
        <v>9807656.3900000006</v>
      </c>
      <c r="E254" s="22">
        <v>-8.5183319753479037E-4</v>
      </c>
      <c r="F254" s="24">
        <v>9773677.0451320019</v>
      </c>
      <c r="G254" s="24">
        <v>9820694.6020319145</v>
      </c>
      <c r="H254" s="24">
        <v>-47017.556899912655</v>
      </c>
      <c r="I254" s="24">
        <v>-995442.85120681208</v>
      </c>
      <c r="J254" s="24">
        <v>-1042460.4081067247</v>
      </c>
      <c r="K254" s="24">
        <v>380800.61180998548</v>
      </c>
      <c r="L254" s="24"/>
      <c r="M254" s="23">
        <v>5.1701353732921832E-4</v>
      </c>
      <c r="N254" s="28">
        <v>983</v>
      </c>
      <c r="O254" s="1" t="s">
        <v>408</v>
      </c>
      <c r="P254" s="24">
        <v>9816018</v>
      </c>
      <c r="R254" s="24">
        <v>482139.17658780521</v>
      </c>
    </row>
    <row r="255" spans="1:18" ht="11.4">
      <c r="A255" s="25">
        <v>9</v>
      </c>
      <c r="B255" s="26">
        <v>739</v>
      </c>
      <c r="C255" s="27" t="s">
        <v>326</v>
      </c>
      <c r="D255" s="24">
        <v>9692663.5199999996</v>
      </c>
      <c r="E255" s="22">
        <v>2.946096032964407E-2</v>
      </c>
      <c r="F255" s="24">
        <v>9659082.5763638262</v>
      </c>
      <c r="G255" s="24">
        <v>9626647.3872408159</v>
      </c>
      <c r="H255" s="24">
        <v>32435.189123010263</v>
      </c>
      <c r="I255" s="24">
        <v>-983771.47673880274</v>
      </c>
      <c r="J255" s="24">
        <v>-951336.28761579248</v>
      </c>
      <c r="K255" s="24">
        <v>376335.79845310294</v>
      </c>
      <c r="L255" s="24"/>
      <c r="M255" s="23">
        <v>5.1095165382492275E-4</v>
      </c>
      <c r="N255" s="28">
        <v>984</v>
      </c>
      <c r="O255" s="1" t="s">
        <v>326</v>
      </c>
      <c r="P255" s="24">
        <v>9415280.3200000003</v>
      </c>
      <c r="R255" s="24">
        <v>1187325.8712394782</v>
      </c>
    </row>
    <row r="256" spans="1:18" ht="11.4">
      <c r="A256" s="25">
        <v>10</v>
      </c>
      <c r="B256" s="26">
        <v>740</v>
      </c>
      <c r="C256" s="27" t="s">
        <v>748</v>
      </c>
      <c r="D256" s="24">
        <v>109271520.41</v>
      </c>
      <c r="E256" s="22">
        <v>-1.8293197849706067E-2</v>
      </c>
      <c r="F256" s="24">
        <v>108892941.21344009</v>
      </c>
      <c r="G256" s="24">
        <v>108572612.32019292</v>
      </c>
      <c r="H256" s="24">
        <v>320328.89324717224</v>
      </c>
      <c r="I256" s="24">
        <v>-11090677.477602145</v>
      </c>
      <c r="J256" s="24">
        <v>-10770348.584354972</v>
      </c>
      <c r="K256" s="24">
        <v>4242671.2530388022</v>
      </c>
      <c r="L256" s="24"/>
      <c r="M256" s="23">
        <v>5.7602808510011398E-3</v>
      </c>
      <c r="N256" s="28">
        <v>988</v>
      </c>
      <c r="O256" s="1" t="s">
        <v>1002</v>
      </c>
      <c r="P256" s="24">
        <v>111307694.08</v>
      </c>
      <c r="R256" s="24">
        <v>9821065.8109494373</v>
      </c>
    </row>
    <row r="257" spans="1:18" ht="11.4">
      <c r="A257" s="25">
        <v>19</v>
      </c>
      <c r="B257" s="26">
        <v>742</v>
      </c>
      <c r="C257" s="27" t="s">
        <v>119</v>
      </c>
      <c r="D257" s="24">
        <v>2831324.3</v>
      </c>
      <c r="E257" s="22">
        <v>4.4824783118241562E-2</v>
      </c>
      <c r="F257" s="24">
        <v>2821514.9693100569</v>
      </c>
      <c r="G257" s="24">
        <v>2664633.2417669315</v>
      </c>
      <c r="H257" s="24">
        <v>156881.72754312539</v>
      </c>
      <c r="I257" s="24">
        <v>-287369.52252495574</v>
      </c>
      <c r="J257" s="24">
        <v>-130487.79498183035</v>
      </c>
      <c r="K257" s="24">
        <v>109931.46403169197</v>
      </c>
      <c r="L257" s="24"/>
      <c r="M257" s="23">
        <v>1.4925410653269966E-4</v>
      </c>
      <c r="N257" s="28">
        <v>993</v>
      </c>
      <c r="O257" s="1" t="s">
        <v>119</v>
      </c>
      <c r="P257" s="24">
        <v>2709855.61</v>
      </c>
      <c r="R257" s="24">
        <v>981544.36427046603</v>
      </c>
    </row>
    <row r="258" spans="1:18" ht="11.4">
      <c r="A258" s="25">
        <v>14</v>
      </c>
      <c r="B258" s="26">
        <v>743</v>
      </c>
      <c r="C258" s="27" t="s">
        <v>687</v>
      </c>
      <c r="D258" s="24">
        <v>211803317.28</v>
      </c>
      <c r="E258" s="22">
        <v>3.499778936510678E-2</v>
      </c>
      <c r="F258" s="24">
        <v>211069509.15338361</v>
      </c>
      <c r="G258" s="24">
        <v>209696505.45399114</v>
      </c>
      <c r="H258" s="24">
        <v>1373003.6993924677</v>
      </c>
      <c r="I258" s="24">
        <v>-21497296.567530364</v>
      </c>
      <c r="J258" s="24">
        <v>-20124292.868137896</v>
      </c>
      <c r="K258" s="24">
        <v>8223660.1280041859</v>
      </c>
      <c r="L258" s="24"/>
      <c r="M258" s="23">
        <v>1.1165275161622535E-2</v>
      </c>
      <c r="N258" s="28">
        <v>1866</v>
      </c>
      <c r="O258" s="1" t="s">
        <v>687</v>
      </c>
      <c r="P258" s="24">
        <v>204641323.34999999</v>
      </c>
      <c r="R258" s="24">
        <v>14780214.478182863</v>
      </c>
    </row>
    <row r="259" spans="1:18" ht="11.4">
      <c r="A259" s="25">
        <v>17</v>
      </c>
      <c r="B259" s="26">
        <v>746</v>
      </c>
      <c r="C259" s="27" t="s">
        <v>271</v>
      </c>
      <c r="D259" s="24">
        <v>12339675.529999999</v>
      </c>
      <c r="E259" s="22">
        <v>2.2688481402157512E-2</v>
      </c>
      <c r="F259" s="24">
        <v>12296923.819120266</v>
      </c>
      <c r="G259" s="24">
        <v>12160284.601104761</v>
      </c>
      <c r="H259" s="24">
        <v>136639.218015505</v>
      </c>
      <c r="I259" s="24">
        <v>-1252433.9458990905</v>
      </c>
      <c r="J259" s="24">
        <v>-1115794.7278835855</v>
      </c>
      <c r="K259" s="24">
        <v>479110.99293321662</v>
      </c>
      <c r="L259" s="24"/>
      <c r="M259" s="23">
        <v>6.5048968291395203E-4</v>
      </c>
      <c r="N259" s="28">
        <v>998</v>
      </c>
      <c r="O259" s="1" t="s">
        <v>271</v>
      </c>
      <c r="P259" s="24">
        <v>12065918.17</v>
      </c>
      <c r="R259" s="24">
        <v>1939754.0979925154</v>
      </c>
    </row>
    <row r="260" spans="1:18" ht="11.4">
      <c r="A260" s="25">
        <v>4</v>
      </c>
      <c r="B260" s="26">
        <v>747</v>
      </c>
      <c r="C260" s="27" t="s">
        <v>318</v>
      </c>
      <c r="D260" s="24">
        <v>3391258.9</v>
      </c>
      <c r="E260" s="22">
        <v>6.5097441563670477E-2</v>
      </c>
      <c r="F260" s="24">
        <v>3379509.6348221069</v>
      </c>
      <c r="G260" s="24">
        <v>3342924.5595327481</v>
      </c>
      <c r="H260" s="24">
        <v>36585.075289358851</v>
      </c>
      <c r="I260" s="24">
        <v>-344200.92776073259</v>
      </c>
      <c r="J260" s="24">
        <v>-307615.85247137374</v>
      </c>
      <c r="K260" s="24">
        <v>131671.97264810157</v>
      </c>
      <c r="L260" s="24"/>
      <c r="M260" s="23">
        <v>1.7877122629172712E-4</v>
      </c>
      <c r="N260" s="28">
        <v>999</v>
      </c>
      <c r="O260" s="1" t="s">
        <v>318</v>
      </c>
      <c r="P260" s="24">
        <v>3183989.34</v>
      </c>
      <c r="R260" s="24">
        <v>582768.78489100793</v>
      </c>
    </row>
    <row r="261" spans="1:18" ht="11.4">
      <c r="A261" s="25">
        <v>17</v>
      </c>
      <c r="B261" s="26">
        <v>748</v>
      </c>
      <c r="C261" s="27" t="s">
        <v>370</v>
      </c>
      <c r="D261" s="24">
        <v>14850663.59</v>
      </c>
      <c r="E261" s="22">
        <v>4.0775847787302366E-2</v>
      </c>
      <c r="F261" s="24">
        <v>14799212.376827633</v>
      </c>
      <c r="G261" s="24">
        <v>14408934.664684739</v>
      </c>
      <c r="H261" s="24">
        <v>390277.71214289404</v>
      </c>
      <c r="I261" s="24">
        <v>-1507290.459463455</v>
      </c>
      <c r="J261" s="24">
        <v>-1117012.747320561</v>
      </c>
      <c r="K261" s="24">
        <v>576604.80302127264</v>
      </c>
      <c r="L261" s="24"/>
      <c r="M261" s="23">
        <v>7.8285716883196466E-4</v>
      </c>
      <c r="N261" s="28">
        <v>1983</v>
      </c>
      <c r="O261" s="1" t="s">
        <v>370</v>
      </c>
      <c r="P261" s="24">
        <v>14268839.560000001</v>
      </c>
      <c r="R261" s="24">
        <v>844900.83506538731</v>
      </c>
    </row>
    <row r="262" spans="1:18" ht="11.4">
      <c r="A262" s="25">
        <v>11</v>
      </c>
      <c r="B262" s="26">
        <v>749</v>
      </c>
      <c r="C262" s="27" t="s">
        <v>278</v>
      </c>
      <c r="D262" s="24">
        <v>75758434.400000006</v>
      </c>
      <c r="E262" s="22">
        <v>1.1248299768287895E-2</v>
      </c>
      <c r="F262" s="24">
        <v>75495963.747810155</v>
      </c>
      <c r="G262" s="24">
        <v>75665047.940417737</v>
      </c>
      <c r="H262" s="24">
        <v>-169084.19260758162</v>
      </c>
      <c r="I262" s="24">
        <v>-7689216.3574360535</v>
      </c>
      <c r="J262" s="24">
        <v>-7858300.5500436351</v>
      </c>
      <c r="K262" s="24">
        <v>2941462.9777100757</v>
      </c>
      <c r="L262" s="24"/>
      <c r="M262" s="23">
        <v>3.9936285075814664E-3</v>
      </c>
      <c r="N262" s="28">
        <v>1007</v>
      </c>
      <c r="O262" s="1" t="s">
        <v>278</v>
      </c>
      <c r="P262" s="24">
        <v>74915759.480000004</v>
      </c>
      <c r="R262" s="24">
        <v>4005413.7088453779</v>
      </c>
    </row>
    <row r="263" spans="1:18" ht="11.4">
      <c r="A263" s="25">
        <v>19</v>
      </c>
      <c r="B263" s="26">
        <v>751</v>
      </c>
      <c r="C263" s="27" t="s">
        <v>265</v>
      </c>
      <c r="D263" s="24">
        <v>10330716.99</v>
      </c>
      <c r="E263" s="22">
        <v>1.6797582211746542E-2</v>
      </c>
      <c r="F263" s="24">
        <v>10294925.463321436</v>
      </c>
      <c r="G263" s="24">
        <v>10109497.335002951</v>
      </c>
      <c r="H263" s="24">
        <v>185428.12831848487</v>
      </c>
      <c r="I263" s="24">
        <v>-1048531.6742969883</v>
      </c>
      <c r="J263" s="24">
        <v>-863103.54597850342</v>
      </c>
      <c r="K263" s="24">
        <v>401109.41837633163</v>
      </c>
      <c r="L263" s="24"/>
      <c r="M263" s="23">
        <v>5.4458683315953258E-4</v>
      </c>
      <c r="N263" s="28">
        <v>1009</v>
      </c>
      <c r="O263" s="1" t="s">
        <v>265</v>
      </c>
      <c r="P263" s="24">
        <v>10160052.67</v>
      </c>
      <c r="R263" s="24">
        <v>353909.98876850941</v>
      </c>
    </row>
    <row r="264" spans="1:18" ht="11.4">
      <c r="A264" s="25">
        <v>1</v>
      </c>
      <c r="B264" s="26">
        <v>753</v>
      </c>
      <c r="C264" s="27" t="s">
        <v>100</v>
      </c>
      <c r="D264" s="24">
        <v>85599052.069999993</v>
      </c>
      <c r="E264" s="22">
        <v>5.0584676478097501E-2</v>
      </c>
      <c r="F264" s="24">
        <v>85302487.876170188</v>
      </c>
      <c r="G264" s="24">
        <v>84298413.360047266</v>
      </c>
      <c r="H264" s="24">
        <v>1004074.5161229223</v>
      </c>
      <c r="I264" s="24">
        <v>-8688004.6633812767</v>
      </c>
      <c r="J264" s="24">
        <v>-7683930.1472583544</v>
      </c>
      <c r="K264" s="24">
        <v>3323543.3728944906</v>
      </c>
      <c r="L264" s="24"/>
      <c r="M264" s="23">
        <v>4.5123796086353959E-3</v>
      </c>
      <c r="N264" s="28">
        <v>1012</v>
      </c>
      <c r="O264" s="1" t="s">
        <v>1014</v>
      </c>
      <c r="P264" s="24">
        <v>81477537.209999993</v>
      </c>
      <c r="R264" s="24">
        <v>4658546.549298469</v>
      </c>
    </row>
    <row r="265" spans="1:18" ht="11.4">
      <c r="A265" s="25">
        <v>1</v>
      </c>
      <c r="B265" s="26">
        <v>755</v>
      </c>
      <c r="C265" s="27" t="s">
        <v>302</v>
      </c>
      <c r="D265" s="24">
        <v>26394877.399999999</v>
      </c>
      <c r="E265" s="22">
        <v>2.229201023966354E-2</v>
      </c>
      <c r="F265" s="24">
        <v>26303430.411416918</v>
      </c>
      <c r="G265" s="24">
        <v>26057554.895516284</v>
      </c>
      <c r="H265" s="24">
        <v>245875.51590063423</v>
      </c>
      <c r="I265" s="24">
        <v>-2678987.8204848329</v>
      </c>
      <c r="J265" s="24">
        <v>-2433112.3045841986</v>
      </c>
      <c r="K265" s="24">
        <v>1024830.5061765688</v>
      </c>
      <c r="L265" s="24"/>
      <c r="M265" s="23">
        <v>1.3914138494757193E-3</v>
      </c>
      <c r="N265" s="28">
        <v>1016</v>
      </c>
      <c r="O265" s="1" t="s">
        <v>1028</v>
      </c>
      <c r="P265" s="24">
        <v>25819313.010000002</v>
      </c>
      <c r="R265" s="24">
        <v>606943.86126540788</v>
      </c>
    </row>
    <row r="266" spans="1:18" ht="11.4">
      <c r="A266" s="25">
        <v>19</v>
      </c>
      <c r="B266" s="26">
        <v>758</v>
      </c>
      <c r="C266" s="27" t="s">
        <v>286</v>
      </c>
      <c r="D266" s="24">
        <v>26414373.109999999</v>
      </c>
      <c r="E266" s="22">
        <v>1.8288129004228715E-2</v>
      </c>
      <c r="F266" s="24">
        <v>26322858.577099785</v>
      </c>
      <c r="G266" s="24">
        <v>26030245.633828498</v>
      </c>
      <c r="H266" s="24">
        <v>292612.94327128679</v>
      </c>
      <c r="I266" s="24">
        <v>-2680966.5669230227</v>
      </c>
      <c r="J266" s="24">
        <v>-2388353.623651736</v>
      </c>
      <c r="K266" s="24">
        <v>1025587.4635984498</v>
      </c>
      <c r="L266" s="24"/>
      <c r="M266" s="23">
        <v>1.3924415716540905E-3</v>
      </c>
      <c r="N266" s="28">
        <v>1018</v>
      </c>
      <c r="O266" s="1" t="s">
        <v>286</v>
      </c>
      <c r="P266" s="24">
        <v>25939979.420000002</v>
      </c>
      <c r="R266" s="24">
        <v>2473198.4819881856</v>
      </c>
    </row>
    <row r="267" spans="1:18" ht="11.4">
      <c r="A267" s="25">
        <v>14</v>
      </c>
      <c r="B267" s="26">
        <v>759</v>
      </c>
      <c r="C267" s="27" t="s">
        <v>897</v>
      </c>
      <c r="D267" s="24">
        <v>4864237.37</v>
      </c>
      <c r="E267" s="22">
        <v>1.1622732573325134E-2</v>
      </c>
      <c r="F267" s="24">
        <v>4847384.8628828507</v>
      </c>
      <c r="G267" s="24">
        <v>4718097.8126831893</v>
      </c>
      <c r="H267" s="24">
        <v>129287.0501996614</v>
      </c>
      <c r="I267" s="24">
        <v>-493703.09521411819</v>
      </c>
      <c r="J267" s="24">
        <v>-364416.04501445679</v>
      </c>
      <c r="K267" s="24">
        <v>188863.11804047562</v>
      </c>
      <c r="L267" s="24"/>
      <c r="M267" s="23">
        <v>2.5641972649417761E-4</v>
      </c>
      <c r="N267" s="28">
        <v>1022</v>
      </c>
      <c r="O267" s="1" t="s">
        <v>897</v>
      </c>
      <c r="P267" s="24">
        <v>4808351.1900000004</v>
      </c>
      <c r="R267" s="24">
        <v>597751.03365094389</v>
      </c>
    </row>
    <row r="268" spans="1:18" ht="11.4">
      <c r="A268" s="25">
        <v>2</v>
      </c>
      <c r="B268" s="26">
        <v>761</v>
      </c>
      <c r="C268" s="27" t="s">
        <v>350</v>
      </c>
      <c r="D268" s="24">
        <v>24174873.440000001</v>
      </c>
      <c r="E268" s="22">
        <v>4.3189641725341454E-2</v>
      </c>
      <c r="F268" s="24">
        <v>24091117.817953993</v>
      </c>
      <c r="G268" s="24">
        <v>23844723.896628827</v>
      </c>
      <c r="H268" s="24">
        <v>246393.92132516578</v>
      </c>
      <c r="I268" s="24">
        <v>-2453665.1762406854</v>
      </c>
      <c r="J268" s="24">
        <v>-2207271.2549155196</v>
      </c>
      <c r="K268" s="24">
        <v>938634.69827178249</v>
      </c>
      <c r="L268" s="24"/>
      <c r="M268" s="23">
        <v>1.2743856773412682E-3</v>
      </c>
      <c r="N268" s="28">
        <v>1025</v>
      </c>
      <c r="O268" s="1" t="s">
        <v>350</v>
      </c>
      <c r="P268" s="24">
        <v>23173996.82</v>
      </c>
      <c r="R268" s="24">
        <v>1279847.8951815786</v>
      </c>
    </row>
    <row r="269" spans="1:18" ht="11.4">
      <c r="A269" s="25">
        <v>11</v>
      </c>
      <c r="B269" s="26">
        <v>762</v>
      </c>
      <c r="C269" s="27" t="s">
        <v>108</v>
      </c>
      <c r="D269" s="24">
        <v>9821827.8900000006</v>
      </c>
      <c r="E269" s="22">
        <v>1.8899777844627152E-2</v>
      </c>
      <c r="F269" s="24">
        <v>9787799.4469309002</v>
      </c>
      <c r="G269" s="24">
        <v>9486761.5032252036</v>
      </c>
      <c r="H269" s="24">
        <v>301037.94370569661</v>
      </c>
      <c r="I269" s="24">
        <v>-996881.20893519477</v>
      </c>
      <c r="J269" s="24">
        <v>-695843.26522949815</v>
      </c>
      <c r="K269" s="24">
        <v>381350.84681574773</v>
      </c>
      <c r="L269" s="24"/>
      <c r="M269" s="23">
        <v>5.1776059218645528E-4</v>
      </c>
      <c r="N269" s="28">
        <v>1029</v>
      </c>
      <c r="O269" s="1" t="s">
        <v>108</v>
      </c>
      <c r="P269" s="24">
        <v>9639640.8200000003</v>
      </c>
      <c r="R269" s="24">
        <v>1975818.5748848282</v>
      </c>
    </row>
    <row r="270" spans="1:18" ht="11.4">
      <c r="A270" s="25">
        <v>18</v>
      </c>
      <c r="B270" s="26">
        <v>765</v>
      </c>
      <c r="C270" s="27" t="s">
        <v>345</v>
      </c>
      <c r="D270" s="24">
        <v>32926677.850000001</v>
      </c>
      <c r="E270" s="22">
        <v>2.6176865164643237E-2</v>
      </c>
      <c r="F270" s="24">
        <v>32812600.959708109</v>
      </c>
      <c r="G270" s="24">
        <v>32436776.414560791</v>
      </c>
      <c r="H270" s="24">
        <v>375824.54514731839</v>
      </c>
      <c r="I270" s="24">
        <v>-3341942.7411008826</v>
      </c>
      <c r="J270" s="24">
        <v>-2966118.1959535643</v>
      </c>
      <c r="K270" s="24">
        <v>1278439.8812069616</v>
      </c>
      <c r="L270" s="24"/>
      <c r="M270" s="23">
        <v>1.7357396620343996E-3</v>
      </c>
      <c r="N270" s="28">
        <v>1032</v>
      </c>
      <c r="O270" s="1" t="s">
        <v>345</v>
      </c>
      <c r="P270" s="24">
        <v>32086747.390000001</v>
      </c>
      <c r="R270" s="24">
        <v>2567146.3369086958</v>
      </c>
    </row>
    <row r="271" spans="1:18" ht="11.4">
      <c r="A271" s="25">
        <v>21</v>
      </c>
      <c r="B271" s="26">
        <v>766</v>
      </c>
      <c r="C271" s="27" t="s">
        <v>330</v>
      </c>
      <c r="D271" s="24">
        <v>359302.25</v>
      </c>
      <c r="E271" s="22">
        <v>6.7332357461597159E-2</v>
      </c>
      <c r="F271" s="24">
        <v>358057.42100323318</v>
      </c>
      <c r="G271" s="24">
        <v>327287.81377183401</v>
      </c>
      <c r="H271" s="24">
        <v>30769.607231399161</v>
      </c>
      <c r="I271" s="24">
        <v>-36467.922810764663</v>
      </c>
      <c r="J271" s="24">
        <v>-5698.3155793655023</v>
      </c>
      <c r="K271" s="24">
        <v>13950.582196600013</v>
      </c>
      <c r="L271" s="24"/>
      <c r="M271" s="23">
        <v>1.8940725475685949E-5</v>
      </c>
      <c r="N271" s="28">
        <v>1034</v>
      </c>
      <c r="O271" s="1" t="s">
        <v>330</v>
      </c>
      <c r="P271" s="24">
        <v>336635.77</v>
      </c>
      <c r="R271" s="24">
        <v>10583.998467009005</v>
      </c>
    </row>
    <row r="272" spans="1:18" ht="11.4">
      <c r="A272" s="25">
        <v>10</v>
      </c>
      <c r="B272" s="26">
        <v>768</v>
      </c>
      <c r="C272" s="27" t="s">
        <v>228</v>
      </c>
      <c r="D272" s="24">
        <v>6288246.7699999996</v>
      </c>
      <c r="E272" s="22">
        <v>1.3992811394656357E-3</v>
      </c>
      <c r="F272" s="24">
        <v>6266460.6778780567</v>
      </c>
      <c r="G272" s="24">
        <v>6192816.7583337249</v>
      </c>
      <c r="H272" s="24">
        <v>73643.919544331729</v>
      </c>
      <c r="I272" s="24">
        <v>-638235.07318253687</v>
      </c>
      <c r="J272" s="24">
        <v>-564591.15363820514</v>
      </c>
      <c r="K272" s="24">
        <v>244152.94765727053</v>
      </c>
      <c r="L272" s="24"/>
      <c r="M272" s="23">
        <v>3.3148680753860817E-4</v>
      </c>
      <c r="N272" s="28">
        <v>1036</v>
      </c>
      <c r="O272" s="1" t="s">
        <v>228</v>
      </c>
      <c r="P272" s="24">
        <v>6279460.04</v>
      </c>
      <c r="R272" s="24">
        <v>1157538.8898664785</v>
      </c>
    </row>
    <row r="273" spans="1:18" ht="11.4">
      <c r="A273" s="25">
        <v>21</v>
      </c>
      <c r="B273" s="26">
        <v>771</v>
      </c>
      <c r="C273" s="27" t="s">
        <v>935</v>
      </c>
      <c r="D273" s="24">
        <v>3280373.38</v>
      </c>
      <c r="E273" s="22">
        <v>1.1010606315907667E-2</v>
      </c>
      <c r="F273" s="24">
        <v>3269008.2858386189</v>
      </c>
      <c r="G273" s="24">
        <v>3375099.2535818536</v>
      </c>
      <c r="H273" s="24">
        <v>-106090.96774323471</v>
      </c>
      <c r="I273" s="24">
        <v>-332946.43496478844</v>
      </c>
      <c r="J273" s="24">
        <v>-439037.40270802315</v>
      </c>
      <c r="K273" s="24">
        <v>127366.63484080216</v>
      </c>
      <c r="L273" s="24"/>
      <c r="M273" s="23">
        <v>1.7292586297004272E-4</v>
      </c>
      <c r="N273" s="28">
        <v>1042</v>
      </c>
      <c r="O273" s="1" t="s">
        <v>935</v>
      </c>
      <c r="P273" s="24">
        <v>3244647.84</v>
      </c>
      <c r="R273" s="24">
        <v>38894.375323532877</v>
      </c>
    </row>
    <row r="274" spans="1:18" ht="11.4">
      <c r="A274" s="25">
        <v>18</v>
      </c>
      <c r="B274" s="26">
        <v>777</v>
      </c>
      <c r="C274" s="27" t="s">
        <v>363</v>
      </c>
      <c r="D274" s="24">
        <v>20488545.010000002</v>
      </c>
      <c r="E274" s="22">
        <v>2.9119568032052179E-3</v>
      </c>
      <c r="F274" s="24">
        <v>20417560.943159312</v>
      </c>
      <c r="G274" s="24">
        <v>20364030.085488234</v>
      </c>
      <c r="H274" s="24">
        <v>53530.857671078295</v>
      </c>
      <c r="I274" s="24">
        <v>-2079515.7222910726</v>
      </c>
      <c r="J274" s="24">
        <v>-2025984.8646199943</v>
      </c>
      <c r="K274" s="24">
        <v>795506.09897584573</v>
      </c>
      <c r="L274" s="24"/>
      <c r="M274" s="23">
        <v>1.080059772602719E-3</v>
      </c>
      <c r="N274" s="28">
        <v>1058</v>
      </c>
      <c r="O274" s="1" t="s">
        <v>363</v>
      </c>
      <c r="P274" s="24">
        <v>20429056.48</v>
      </c>
      <c r="R274" s="24">
        <v>2657249.0856542923</v>
      </c>
    </row>
    <row r="275" spans="1:18" ht="11.4">
      <c r="A275" s="25">
        <v>11</v>
      </c>
      <c r="B275" s="26">
        <v>778</v>
      </c>
      <c r="C275" s="27" t="s">
        <v>280</v>
      </c>
      <c r="D275" s="24">
        <v>20783038.539999999</v>
      </c>
      <c r="E275" s="22">
        <v>4.262507533940485E-2</v>
      </c>
      <c r="F275" s="24">
        <v>20711034.178726129</v>
      </c>
      <c r="G275" s="24">
        <v>20103618.44854673</v>
      </c>
      <c r="H275" s="24">
        <v>607415.73017939925</v>
      </c>
      <c r="I275" s="24">
        <v>-2109405.7864927566</v>
      </c>
      <c r="J275" s="24">
        <v>-1501990.0563133573</v>
      </c>
      <c r="K275" s="24">
        <v>806940.36134584714</v>
      </c>
      <c r="L275" s="24"/>
      <c r="M275" s="23">
        <v>1.0955840870374202E-3</v>
      </c>
      <c r="N275" s="28">
        <v>1061</v>
      </c>
      <c r="O275" s="1" t="s">
        <v>280</v>
      </c>
      <c r="P275" s="24">
        <v>19933376.850000001</v>
      </c>
      <c r="R275" s="24">
        <v>1708151.0238778472</v>
      </c>
    </row>
    <row r="276" spans="1:18" ht="11.4">
      <c r="A276" s="25">
        <v>7</v>
      </c>
      <c r="B276" s="26">
        <v>781</v>
      </c>
      <c r="C276" s="27" t="s">
        <v>229</v>
      </c>
      <c r="D276" s="24">
        <v>8621384.3300000001</v>
      </c>
      <c r="E276" s="22">
        <v>2.83745331972729E-3</v>
      </c>
      <c r="F276" s="24">
        <v>8591514.9116864353</v>
      </c>
      <c r="G276" s="24">
        <v>8505605.4874966536</v>
      </c>
      <c r="H276" s="24">
        <v>85909.42418978177</v>
      </c>
      <c r="I276" s="24">
        <v>-875040.38248682278</v>
      </c>
      <c r="J276" s="24">
        <v>-789130.95829704101</v>
      </c>
      <c r="K276" s="24">
        <v>334741.37928205112</v>
      </c>
      <c r="L276" s="24"/>
      <c r="M276" s="23">
        <v>4.544788512037168E-4</v>
      </c>
      <c r="N276" s="28">
        <v>1064</v>
      </c>
      <c r="O276" s="1" t="s">
        <v>229</v>
      </c>
      <c r="P276" s="24">
        <v>8596990.7699999996</v>
      </c>
      <c r="R276" s="24">
        <v>1371169.4994409767</v>
      </c>
    </row>
    <row r="277" spans="1:18" ht="11.4">
      <c r="A277" s="25">
        <v>4</v>
      </c>
      <c r="B277" s="26">
        <v>783</v>
      </c>
      <c r="C277" s="27" t="s">
        <v>98</v>
      </c>
      <c r="D277" s="24">
        <v>23855120.579999998</v>
      </c>
      <c r="E277" s="22">
        <v>-1.1670484771507228E-2</v>
      </c>
      <c r="F277" s="24">
        <v>23772472.765188504</v>
      </c>
      <c r="G277" s="24">
        <v>24173479.242203381</v>
      </c>
      <c r="H277" s="24">
        <v>-401006.4770148769</v>
      </c>
      <c r="I277" s="24">
        <v>-2421211.3783115009</v>
      </c>
      <c r="J277" s="24">
        <v>-2822217.8553263778</v>
      </c>
      <c r="K277" s="24">
        <v>926219.69514828967</v>
      </c>
      <c r="L277" s="24"/>
      <c r="M277" s="23">
        <v>1.257529809777607E-3</v>
      </c>
      <c r="N277" s="28">
        <v>1067</v>
      </c>
      <c r="O277" s="1" t="s">
        <v>98</v>
      </c>
      <c r="P277" s="24">
        <v>24136808.84</v>
      </c>
      <c r="R277" s="24">
        <v>1414687.9439608871</v>
      </c>
    </row>
    <row r="278" spans="1:18" ht="11.4">
      <c r="A278" s="25">
        <v>18</v>
      </c>
      <c r="B278" s="26">
        <v>785</v>
      </c>
      <c r="C278" s="27" t="s">
        <v>355</v>
      </c>
      <c r="D278" s="24">
        <v>7671712.0899999999</v>
      </c>
      <c r="E278" s="22">
        <v>-5.7348030273572936E-3</v>
      </c>
      <c r="F278" s="24">
        <v>7645132.8808119725</v>
      </c>
      <c r="G278" s="24">
        <v>7572402.0141474698</v>
      </c>
      <c r="H278" s="24">
        <v>72730.86666450277</v>
      </c>
      <c r="I278" s="24">
        <v>-778651.96871027106</v>
      </c>
      <c r="J278" s="24">
        <v>-705921.10204576829</v>
      </c>
      <c r="K278" s="24">
        <v>297868.57750040549</v>
      </c>
      <c r="L278" s="24"/>
      <c r="M278" s="23">
        <v>4.0441659529043001E-4</v>
      </c>
      <c r="N278" s="28">
        <v>1169</v>
      </c>
      <c r="O278" s="1" t="s">
        <v>355</v>
      </c>
      <c r="P278" s="24">
        <v>7715961.6100000003</v>
      </c>
      <c r="R278" s="24">
        <v>629911.48573287146</v>
      </c>
    </row>
    <row r="279" spans="1:18" ht="11.4">
      <c r="A279" s="25">
        <v>6</v>
      </c>
      <c r="B279" s="26">
        <v>790</v>
      </c>
      <c r="C279" s="27" t="s">
        <v>1175</v>
      </c>
      <c r="D279" s="24">
        <v>70994675.219999999</v>
      </c>
      <c r="E279" s="22">
        <v>1.0913861451737228E-2</v>
      </c>
      <c r="F279" s="24">
        <v>70748708.960868865</v>
      </c>
      <c r="G279" s="24">
        <v>70545239.637054548</v>
      </c>
      <c r="H279" s="24">
        <v>203469.32381431758</v>
      </c>
      <c r="I279" s="24">
        <v>-7205711.4473907873</v>
      </c>
      <c r="J279" s="24">
        <v>-7002242.1235764697</v>
      </c>
      <c r="K279" s="24">
        <v>2756501.1134150485</v>
      </c>
      <c r="L279" s="24"/>
      <c r="M279" s="23">
        <v>3.7425055188980978E-3</v>
      </c>
      <c r="N279" s="28">
        <v>2122</v>
      </c>
      <c r="O279" s="1" t="s">
        <v>1175</v>
      </c>
      <c r="P279" s="24">
        <v>70228214.219999999</v>
      </c>
      <c r="R279" s="24">
        <v>4775138.9264919208</v>
      </c>
    </row>
    <row r="280" spans="1:18" ht="11.4">
      <c r="A280" s="25">
        <v>17</v>
      </c>
      <c r="B280" s="26">
        <v>791</v>
      </c>
      <c r="C280" s="27" t="s">
        <v>1178</v>
      </c>
      <c r="D280" s="24">
        <v>13817966.119999999</v>
      </c>
      <c r="E280" s="22">
        <v>8.4099361751426294E-3</v>
      </c>
      <c r="F280" s="24">
        <v>13770092.762951672</v>
      </c>
      <c r="G280" s="24">
        <v>13527288.593886729</v>
      </c>
      <c r="H280" s="24">
        <v>242804.16906494275</v>
      </c>
      <c r="I280" s="24">
        <v>-1402475.2749695312</v>
      </c>
      <c r="J280" s="24">
        <v>-1159671.1059045885</v>
      </c>
      <c r="K280" s="24">
        <v>536508.3913248363</v>
      </c>
      <c r="L280" s="24"/>
      <c r="M280" s="23">
        <v>7.2841821310957371E-4</v>
      </c>
      <c r="N280" s="28">
        <v>2182</v>
      </c>
      <c r="O280" s="1" t="s">
        <v>1178</v>
      </c>
      <c r="P280" s="24">
        <v>13702727.060000001</v>
      </c>
      <c r="R280" s="24">
        <v>1175734.294920868</v>
      </c>
    </row>
    <row r="281" spans="1:18" ht="11.4">
      <c r="A281" s="25">
        <v>9</v>
      </c>
      <c r="B281" s="26">
        <v>831</v>
      </c>
      <c r="C281" s="27" t="s">
        <v>329</v>
      </c>
      <c r="D281" s="24">
        <v>16728265.84</v>
      </c>
      <c r="E281" s="22">
        <v>1.8249589559201196E-2</v>
      </c>
      <c r="F281" s="24">
        <v>16670309.53612699</v>
      </c>
      <c r="G281" s="24">
        <v>16471396.334422283</v>
      </c>
      <c r="H281" s="24">
        <v>198913.201704707</v>
      </c>
      <c r="I281" s="24">
        <v>-1697860.5266487233</v>
      </c>
      <c r="J281" s="24">
        <v>-1498947.3249440163</v>
      </c>
      <c r="K281" s="24">
        <v>649506.22381990694</v>
      </c>
      <c r="L281" s="24"/>
      <c r="M281" s="23">
        <v>8.8183553250706067E-4</v>
      </c>
      <c r="N281" s="28">
        <v>1075</v>
      </c>
      <c r="O281" s="1" t="s">
        <v>329</v>
      </c>
      <c r="P281" s="24">
        <v>16428453.310000001</v>
      </c>
      <c r="R281" s="24">
        <v>885649.91365802463</v>
      </c>
    </row>
    <row r="282" spans="1:18" ht="11.4">
      <c r="A282" s="25">
        <v>17</v>
      </c>
      <c r="B282" s="26">
        <v>832</v>
      </c>
      <c r="C282" s="27" t="s">
        <v>313</v>
      </c>
      <c r="D282" s="24">
        <v>9716020.1999999993</v>
      </c>
      <c r="E282" s="22">
        <v>5.7820682218672204E-3</v>
      </c>
      <c r="F282" s="24">
        <v>9682358.3354329616</v>
      </c>
      <c r="G282" s="24">
        <v>9616600.438745277</v>
      </c>
      <c r="H282" s="24">
        <v>65757.896687684581</v>
      </c>
      <c r="I282" s="24">
        <v>-986142.09814002062</v>
      </c>
      <c r="J282" s="24">
        <v>-920384.20145233604</v>
      </c>
      <c r="K282" s="24">
        <v>377242.66526003135</v>
      </c>
      <c r="L282" s="24"/>
      <c r="M282" s="23">
        <v>5.1218290819058125E-4</v>
      </c>
      <c r="N282" s="28">
        <v>1079</v>
      </c>
      <c r="O282" s="1" t="s">
        <v>313</v>
      </c>
      <c r="P282" s="24">
        <v>9660164.4700000007</v>
      </c>
      <c r="R282" s="24">
        <v>1261130.2049327518</v>
      </c>
    </row>
    <row r="283" spans="1:18" ht="11.4">
      <c r="A283" s="25">
        <v>2</v>
      </c>
      <c r="B283" s="26">
        <v>833</v>
      </c>
      <c r="C283" s="27" t="s">
        <v>933</v>
      </c>
      <c r="D283" s="24">
        <v>5084117.87</v>
      </c>
      <c r="E283" s="22">
        <v>3.2866458653728614E-2</v>
      </c>
      <c r="F283" s="24">
        <v>5066503.5707643107</v>
      </c>
      <c r="G283" s="24">
        <v>5084745.5819843663</v>
      </c>
      <c r="H283" s="24">
        <v>-18242.011220055632</v>
      </c>
      <c r="I283" s="24">
        <v>-516020.19760240644</v>
      </c>
      <c r="J283" s="24">
        <v>-534262.20882246201</v>
      </c>
      <c r="K283" s="24">
        <v>197400.38990192235</v>
      </c>
      <c r="L283" s="24"/>
      <c r="M283" s="23">
        <v>2.6801079275651403E-4</v>
      </c>
      <c r="N283" s="28">
        <v>1081</v>
      </c>
      <c r="O283" s="1" t="s">
        <v>400</v>
      </c>
      <c r="P283" s="24">
        <v>4922338.05</v>
      </c>
      <c r="R283" s="24">
        <v>230418.23936134821</v>
      </c>
    </row>
    <row r="284" spans="1:18" ht="11.4">
      <c r="A284" s="25">
        <v>5</v>
      </c>
      <c r="B284" s="26">
        <v>834</v>
      </c>
      <c r="C284" s="27" t="s">
        <v>123</v>
      </c>
      <c r="D284" s="24">
        <v>18714718.640000001</v>
      </c>
      <c r="E284" s="22">
        <v>1.6623118346406507E-2</v>
      </c>
      <c r="F284" s="24">
        <v>18649880.12471265</v>
      </c>
      <c r="G284" s="24">
        <v>18417892.888528541</v>
      </c>
      <c r="H284" s="24">
        <v>231987.236184109</v>
      </c>
      <c r="I284" s="24">
        <v>-1899478.5442860394</v>
      </c>
      <c r="J284" s="24">
        <v>-1667491.3081019304</v>
      </c>
      <c r="K284" s="24">
        <v>726633.97090767568</v>
      </c>
      <c r="L284" s="24"/>
      <c r="M284" s="23">
        <v>9.865519854522001E-4</v>
      </c>
      <c r="N284" s="28">
        <v>1083</v>
      </c>
      <c r="O284" s="1" t="s">
        <v>123</v>
      </c>
      <c r="P284" s="24">
        <v>18408708.5</v>
      </c>
      <c r="R284" s="24">
        <v>1274569.7357439075</v>
      </c>
    </row>
    <row r="285" spans="1:18" ht="11.4">
      <c r="A285" s="25">
        <v>6</v>
      </c>
      <c r="B285" s="26">
        <v>837</v>
      </c>
      <c r="C285" s="27" t="s">
        <v>738</v>
      </c>
      <c r="D285" s="24">
        <v>787356415</v>
      </c>
      <c r="E285" s="22">
        <v>4.1916942324880857E-2</v>
      </c>
      <c r="F285" s="24">
        <v>784628560.95460403</v>
      </c>
      <c r="G285" s="24">
        <v>778712917.91107106</v>
      </c>
      <c r="H285" s="24">
        <v>5915643.0435329676</v>
      </c>
      <c r="I285" s="24">
        <v>-79913924.743806601</v>
      </c>
      <c r="J285" s="24">
        <v>-73998281.700273633</v>
      </c>
      <c r="K285" s="24">
        <v>30570586.144333392</v>
      </c>
      <c r="L285" s="24"/>
      <c r="M285" s="23">
        <v>4.150572869508961E-2</v>
      </c>
      <c r="N285" s="28">
        <v>1088</v>
      </c>
      <c r="O285" s="1" t="s">
        <v>998</v>
      </c>
      <c r="P285" s="24">
        <v>755680595.08000004</v>
      </c>
      <c r="R285" s="24">
        <v>74049224.630228117</v>
      </c>
    </row>
    <row r="286" spans="1:18" ht="11.4">
      <c r="A286" s="25">
        <v>11</v>
      </c>
      <c r="B286" s="26">
        <v>844</v>
      </c>
      <c r="C286" s="27" t="s">
        <v>285</v>
      </c>
      <c r="D286" s="24">
        <v>3523912.46</v>
      </c>
      <c r="E286" s="22">
        <v>3.8264167182422426E-4</v>
      </c>
      <c r="F286" s="24">
        <v>3511703.606834522</v>
      </c>
      <c r="G286" s="24">
        <v>3515758.4139704374</v>
      </c>
      <c r="H286" s="24">
        <v>-4054.8071359153837</v>
      </c>
      <c r="I286" s="24">
        <v>-357664.80054931971</v>
      </c>
      <c r="J286" s="24">
        <v>-361719.6076852351</v>
      </c>
      <c r="K286" s="24">
        <v>136822.49534160434</v>
      </c>
      <c r="L286" s="24"/>
      <c r="M286" s="23">
        <v>1.8576409834675166E-4</v>
      </c>
      <c r="N286" s="28">
        <v>1105</v>
      </c>
      <c r="O286" s="1" t="s">
        <v>285</v>
      </c>
      <c r="P286" s="24">
        <v>3522564.58</v>
      </c>
      <c r="R286" s="24">
        <v>445109.19431421818</v>
      </c>
    </row>
    <row r="287" spans="1:18" ht="11.4">
      <c r="A287" s="25">
        <v>19</v>
      </c>
      <c r="B287" s="26">
        <v>845</v>
      </c>
      <c r="C287" s="27" t="s">
        <v>740</v>
      </c>
      <c r="D287" s="24">
        <v>7981730.6600000001</v>
      </c>
      <c r="E287" s="22">
        <v>7.0393479510308943E-3</v>
      </c>
      <c r="F287" s="24">
        <v>7954077.3687390899</v>
      </c>
      <c r="G287" s="24">
        <v>7958009.1654691612</v>
      </c>
      <c r="H287" s="24">
        <v>-3931.7967300713062</v>
      </c>
      <c r="I287" s="24">
        <v>-810117.77022045839</v>
      </c>
      <c r="J287" s="24">
        <v>-814049.5669505297</v>
      </c>
      <c r="K287" s="24">
        <v>309905.628599466</v>
      </c>
      <c r="L287" s="24"/>
      <c r="M287" s="23">
        <v>4.2075931684793411E-4</v>
      </c>
      <c r="N287" s="28">
        <v>1101</v>
      </c>
      <c r="O287" s="1" t="s">
        <v>740</v>
      </c>
      <c r="P287" s="24">
        <v>7925937.2300000004</v>
      </c>
      <c r="R287" s="24">
        <v>481119.1239536911</v>
      </c>
    </row>
    <row r="288" spans="1:18" ht="11.4">
      <c r="A288" s="25">
        <v>14</v>
      </c>
      <c r="B288" s="26">
        <v>846</v>
      </c>
      <c r="C288" s="27" t="s">
        <v>689</v>
      </c>
      <c r="D288" s="24">
        <v>14575214.890000001</v>
      </c>
      <c r="E288" s="22">
        <v>4.3096833651349753E-2</v>
      </c>
      <c r="F288" s="24">
        <v>14524717.989050509</v>
      </c>
      <c r="G288" s="24">
        <v>14244640.71646826</v>
      </c>
      <c r="H288" s="24">
        <v>280077.27258224972</v>
      </c>
      <c r="I288" s="24">
        <v>-1479333.3789555389</v>
      </c>
      <c r="J288" s="24">
        <v>-1199256.1063732891</v>
      </c>
      <c r="K288" s="24">
        <v>565909.99181344802</v>
      </c>
      <c r="L288" s="24"/>
      <c r="M288" s="23">
        <v>7.6833680830170204E-4</v>
      </c>
      <c r="N288" s="28">
        <v>1108</v>
      </c>
      <c r="O288" s="1" t="s">
        <v>977</v>
      </c>
      <c r="P288" s="24">
        <v>13973021.890000001</v>
      </c>
      <c r="R288" s="24">
        <v>886830.56708882703</v>
      </c>
    </row>
    <row r="289" spans="1:18" ht="11.4">
      <c r="A289" s="25">
        <v>12</v>
      </c>
      <c r="B289" s="26">
        <v>848</v>
      </c>
      <c r="C289" s="27" t="s">
        <v>208</v>
      </c>
      <c r="D289" s="24">
        <v>11619468.68</v>
      </c>
      <c r="E289" s="22">
        <v>1.6012277738987502E-2</v>
      </c>
      <c r="F289" s="24">
        <v>11579212.178572893</v>
      </c>
      <c r="G289" s="24">
        <v>11395290.375563672</v>
      </c>
      <c r="H289" s="24">
        <v>183921.80300922133</v>
      </c>
      <c r="I289" s="24">
        <v>-1179335.4673518953</v>
      </c>
      <c r="J289" s="24">
        <v>-995413.66434267396</v>
      </c>
      <c r="K289" s="24">
        <v>451147.61430288694</v>
      </c>
      <c r="L289" s="24"/>
      <c r="M289" s="23">
        <v>6.1252376360351486E-4</v>
      </c>
      <c r="N289" s="28">
        <v>1867</v>
      </c>
      <c r="O289" s="1" t="s">
        <v>208</v>
      </c>
      <c r="P289" s="24">
        <v>11436346.720000001</v>
      </c>
      <c r="R289" s="24">
        <v>942693.03592035291</v>
      </c>
    </row>
    <row r="290" spans="1:18" ht="11.4">
      <c r="A290" s="25">
        <v>16</v>
      </c>
      <c r="B290" s="26">
        <v>849</v>
      </c>
      <c r="C290" s="27" t="s">
        <v>114</v>
      </c>
      <c r="D290" s="24">
        <v>8023995.5099999998</v>
      </c>
      <c r="E290" s="22">
        <v>2.2770268176071751E-2</v>
      </c>
      <c r="F290" s="24">
        <v>7996195.7890665112</v>
      </c>
      <c r="G290" s="24">
        <v>7954097.628779606</v>
      </c>
      <c r="H290" s="24">
        <v>42098.160286905244</v>
      </c>
      <c r="I290" s="24">
        <v>-814407.50480299594</v>
      </c>
      <c r="J290" s="24">
        <v>-772309.3445160907</v>
      </c>
      <c r="K290" s="24">
        <v>311546.64048834774</v>
      </c>
      <c r="L290" s="24"/>
      <c r="M290" s="23">
        <v>4.2298732104529451E-4</v>
      </c>
      <c r="N290" s="28">
        <v>1115</v>
      </c>
      <c r="O290" s="1" t="s">
        <v>114</v>
      </c>
      <c r="P290" s="24">
        <v>7845354.6799999997</v>
      </c>
      <c r="R290" s="24">
        <v>598706.2757860393</v>
      </c>
    </row>
    <row r="291" spans="1:18" ht="11.4">
      <c r="A291" s="25">
        <v>13</v>
      </c>
      <c r="B291" s="26">
        <v>850</v>
      </c>
      <c r="C291" s="27" t="s">
        <v>895</v>
      </c>
      <c r="D291" s="24">
        <v>6773112.5199999996</v>
      </c>
      <c r="E291" s="22">
        <v>1.0424846753223527E-2</v>
      </c>
      <c r="F291" s="24">
        <v>6749646.5749265682</v>
      </c>
      <c r="G291" s="24">
        <v>6665025.2190751163</v>
      </c>
      <c r="H291" s="24">
        <v>84621.355851451866</v>
      </c>
      <c r="I291" s="24">
        <v>-687447.2524677586</v>
      </c>
      <c r="J291" s="24">
        <v>-602825.89661630674</v>
      </c>
      <c r="K291" s="24">
        <v>262978.76770067721</v>
      </c>
      <c r="L291" s="24"/>
      <c r="M291" s="23">
        <v>3.5704665043776227E-4</v>
      </c>
      <c r="N291" s="28">
        <v>1118</v>
      </c>
      <c r="O291" s="1" t="s">
        <v>895</v>
      </c>
      <c r="P291" s="24">
        <v>6703232.3499999996</v>
      </c>
      <c r="R291" s="24">
        <v>590080.39749290235</v>
      </c>
    </row>
    <row r="292" spans="1:18" ht="11.4">
      <c r="A292" s="25">
        <v>19</v>
      </c>
      <c r="B292" s="26">
        <v>851</v>
      </c>
      <c r="C292" s="27" t="s">
        <v>94</v>
      </c>
      <c r="D292" s="24">
        <v>73275161.859999999</v>
      </c>
      <c r="E292" s="22">
        <v>9.3946959439816791E-3</v>
      </c>
      <c r="F292" s="24">
        <v>73021294.687651068</v>
      </c>
      <c r="G292" s="24">
        <v>73012209.515152395</v>
      </c>
      <c r="H292" s="24">
        <v>9085.1724986732006</v>
      </c>
      <c r="I292" s="24">
        <v>-7437172.872301152</v>
      </c>
      <c r="J292" s="24">
        <v>-7428087.6998024788</v>
      </c>
      <c r="K292" s="24">
        <v>2845045.2745483792</v>
      </c>
      <c r="L292" s="24"/>
      <c r="M292" s="23">
        <v>3.8627220535822236E-3</v>
      </c>
      <c r="N292" s="28">
        <v>1120</v>
      </c>
      <c r="O292" s="1" t="s">
        <v>1006</v>
      </c>
      <c r="P292" s="24">
        <v>72593171.090000004</v>
      </c>
      <c r="R292" s="24">
        <v>3157739.7066504285</v>
      </c>
    </row>
    <row r="293" spans="1:18" ht="11.4">
      <c r="A293" s="25">
        <v>2</v>
      </c>
      <c r="B293" s="26">
        <v>853</v>
      </c>
      <c r="C293" s="27" t="s">
        <v>681</v>
      </c>
      <c r="D293" s="24">
        <v>610708695.26999998</v>
      </c>
      <c r="E293" s="22">
        <v>3.2938655919298343E-2</v>
      </c>
      <c r="F293" s="24">
        <v>608592850.20515633</v>
      </c>
      <c r="G293" s="24">
        <v>606355044.24343669</v>
      </c>
      <c r="H293" s="24">
        <v>2237805.9617196321</v>
      </c>
      <c r="I293" s="24">
        <v>-61984798.478075646</v>
      </c>
      <c r="J293" s="24">
        <v>-59746992.516356014</v>
      </c>
      <c r="K293" s="24">
        <v>23711907.87572993</v>
      </c>
      <c r="L293" s="24"/>
      <c r="M293" s="23">
        <v>3.2193691363534227E-2</v>
      </c>
      <c r="N293" s="28">
        <v>1124</v>
      </c>
      <c r="O293" s="1" t="s">
        <v>378</v>
      </c>
      <c r="P293" s="24">
        <v>591234234.25999999</v>
      </c>
      <c r="R293" s="24">
        <v>100261494.9320233</v>
      </c>
    </row>
    <row r="294" spans="1:18" ht="11.4">
      <c r="A294" s="25">
        <v>19</v>
      </c>
      <c r="B294" s="26">
        <v>854</v>
      </c>
      <c r="C294" s="27" t="s">
        <v>312</v>
      </c>
      <c r="D294" s="24">
        <v>9616492.7599999998</v>
      </c>
      <c r="E294" s="22">
        <v>2.9240235681025517E-2</v>
      </c>
      <c r="F294" s="24">
        <v>9583175.7155482993</v>
      </c>
      <c r="G294" s="24">
        <v>9672210.4868131895</v>
      </c>
      <c r="H294" s="24">
        <v>-89034.771264890209</v>
      </c>
      <c r="I294" s="24">
        <v>-976040.4107738185</v>
      </c>
      <c r="J294" s="24">
        <v>-1065075.1820387086</v>
      </c>
      <c r="K294" s="24">
        <v>373378.32616241323</v>
      </c>
      <c r="L294" s="24"/>
      <c r="M294" s="23">
        <v>5.0693628945012591E-4</v>
      </c>
      <c r="N294" s="28">
        <v>787</v>
      </c>
      <c r="O294" s="1" t="s">
        <v>312</v>
      </c>
      <c r="P294" s="24">
        <v>9343292.6799999997</v>
      </c>
      <c r="R294" s="24">
        <v>787887.36218090903</v>
      </c>
    </row>
    <row r="295" spans="1:18" ht="11.4">
      <c r="A295" s="25">
        <v>11</v>
      </c>
      <c r="B295" s="26">
        <v>857</v>
      </c>
      <c r="C295" s="27" t="s">
        <v>310</v>
      </c>
      <c r="D295" s="24">
        <v>6533644.5</v>
      </c>
      <c r="E295" s="22">
        <v>2.687626308605684E-2</v>
      </c>
      <c r="F295" s="24">
        <v>6511008.2094447194</v>
      </c>
      <c r="G295" s="24">
        <v>6342331.9087164104</v>
      </c>
      <c r="H295" s="24">
        <v>168676.30072830897</v>
      </c>
      <c r="I295" s="24">
        <v>-663142.08524710615</v>
      </c>
      <c r="J295" s="24">
        <v>-494465.78451879718</v>
      </c>
      <c r="K295" s="24">
        <v>253680.97372230093</v>
      </c>
      <c r="L295" s="24"/>
      <c r="M295" s="23">
        <v>3.4442302220547016E-4</v>
      </c>
      <c r="N295" s="28">
        <v>1133</v>
      </c>
      <c r="O295" s="1" t="s">
        <v>310</v>
      </c>
      <c r="P295" s="24">
        <v>6362640.5</v>
      </c>
      <c r="R295" s="24">
        <v>716694.64451993676</v>
      </c>
    </row>
    <row r="296" spans="1:18" ht="11.4">
      <c r="A296" s="25">
        <v>1</v>
      </c>
      <c r="B296" s="26">
        <v>858</v>
      </c>
      <c r="C296" s="27" t="s">
        <v>684</v>
      </c>
      <c r="D296" s="24">
        <v>162009843.52000001</v>
      </c>
      <c r="E296" s="22">
        <v>2.5400968717440131E-2</v>
      </c>
      <c r="F296" s="24">
        <v>161448548.53513601</v>
      </c>
      <c r="G296" s="24">
        <v>160536526.82507378</v>
      </c>
      <c r="H296" s="24">
        <v>912021.71006223559</v>
      </c>
      <c r="I296" s="24">
        <v>-16443432.981762351</v>
      </c>
      <c r="J296" s="24">
        <v>-15531411.271700116</v>
      </c>
      <c r="K296" s="24">
        <v>6290335.3337867111</v>
      </c>
      <c r="L296" s="24"/>
      <c r="M296" s="23">
        <v>8.5403973130453777E-3</v>
      </c>
      <c r="N296" s="28">
        <v>1135</v>
      </c>
      <c r="O296" s="1" t="s">
        <v>381</v>
      </c>
      <c r="P296" s="24">
        <v>157996577.40000001</v>
      </c>
      <c r="R296" s="24">
        <v>8029552.9004042735</v>
      </c>
    </row>
    <row r="297" spans="1:18" ht="11.4">
      <c r="A297" s="25">
        <v>17</v>
      </c>
      <c r="B297" s="26">
        <v>859</v>
      </c>
      <c r="C297" s="27" t="s">
        <v>361</v>
      </c>
      <c r="D297" s="24">
        <v>17275449.629999999</v>
      </c>
      <c r="E297" s="22">
        <v>5.1029608379786984E-2</v>
      </c>
      <c r="F297" s="24">
        <v>17215597.567755446</v>
      </c>
      <c r="G297" s="24">
        <v>17043594.510106646</v>
      </c>
      <c r="H297" s="24">
        <v>172003.05764880031</v>
      </c>
      <c r="I297" s="24">
        <v>-1753397.7692265855</v>
      </c>
      <c r="J297" s="24">
        <v>-1581394.7115777852</v>
      </c>
      <c r="K297" s="24">
        <v>670751.65837825474</v>
      </c>
      <c r="L297" s="24"/>
      <c r="M297" s="23">
        <v>9.1068048950673254E-4</v>
      </c>
      <c r="N297" s="28">
        <v>1140</v>
      </c>
      <c r="O297" s="1" t="s">
        <v>361</v>
      </c>
      <c r="P297" s="24">
        <v>16436691.689999999</v>
      </c>
      <c r="R297" s="24">
        <v>413066.0093228902</v>
      </c>
    </row>
    <row r="298" spans="1:18" ht="11.4">
      <c r="A298" s="25">
        <v>4</v>
      </c>
      <c r="B298" s="26">
        <v>886</v>
      </c>
      <c r="C298" s="27" t="s">
        <v>186</v>
      </c>
      <c r="D298" s="24">
        <v>44849877.810000002</v>
      </c>
      <c r="E298" s="22">
        <v>1.8793130199374231E-2</v>
      </c>
      <c r="F298" s="24">
        <v>44694492.118985437</v>
      </c>
      <c r="G298" s="24">
        <v>44408906.505497679</v>
      </c>
      <c r="H298" s="24">
        <v>285585.61348775774</v>
      </c>
      <c r="I298" s="24">
        <v>-4552105.8719985941</v>
      </c>
      <c r="J298" s="24">
        <v>-4266520.2585108364</v>
      </c>
      <c r="K298" s="24">
        <v>1741380.4308096373</v>
      </c>
      <c r="L298" s="24"/>
      <c r="M298" s="23">
        <v>2.3642747108242965E-3</v>
      </c>
      <c r="N298" s="28">
        <v>1148</v>
      </c>
      <c r="O298" s="1" t="s">
        <v>984</v>
      </c>
      <c r="P298" s="24">
        <v>44022556.18</v>
      </c>
      <c r="R298" s="24">
        <v>2390337.4037223756</v>
      </c>
    </row>
    <row r="299" spans="1:18" ht="11.4">
      <c r="A299" s="25">
        <v>6</v>
      </c>
      <c r="B299" s="26">
        <v>887</v>
      </c>
      <c r="C299" s="27" t="s">
        <v>319</v>
      </c>
      <c r="D299" s="24">
        <v>13113380.32</v>
      </c>
      <c r="E299" s="22">
        <v>5.4861376274968343E-3</v>
      </c>
      <c r="F299" s="24">
        <v>13067948.052130908</v>
      </c>
      <c r="G299" s="24">
        <v>13299478.740377942</v>
      </c>
      <c r="H299" s="24">
        <v>-231530.68824703433</v>
      </c>
      <c r="I299" s="24">
        <v>-1330962.2784103367</v>
      </c>
      <c r="J299" s="24">
        <v>-1562492.966657371</v>
      </c>
      <c r="K299" s="24">
        <v>509151.52919147321</v>
      </c>
      <c r="L299" s="24"/>
      <c r="M299" s="23">
        <v>6.9127576211777903E-4</v>
      </c>
      <c r="N299" s="28">
        <v>1150</v>
      </c>
      <c r="O299" s="1" t="s">
        <v>319</v>
      </c>
      <c r="P299" s="24">
        <v>13041831.039999999</v>
      </c>
      <c r="R299" s="24">
        <v>822250.04080866859</v>
      </c>
    </row>
    <row r="300" spans="1:18" ht="11.4">
      <c r="A300" s="25">
        <v>17</v>
      </c>
      <c r="B300" s="26">
        <v>889</v>
      </c>
      <c r="C300" s="27" t="s">
        <v>807</v>
      </c>
      <c r="D300" s="24">
        <v>6624665.1500000004</v>
      </c>
      <c r="E300" s="22">
        <v>2.1519476388137893E-2</v>
      </c>
      <c r="F300" s="24">
        <v>6601713.5117272353</v>
      </c>
      <c r="G300" s="24">
        <v>6446791.9513045857</v>
      </c>
      <c r="H300" s="24">
        <v>154921.56042264961</v>
      </c>
      <c r="I300" s="24">
        <v>-672380.36315487232</v>
      </c>
      <c r="J300" s="24">
        <v>-517458.80273222271</v>
      </c>
      <c r="K300" s="24">
        <v>257215.02077993267</v>
      </c>
      <c r="L300" s="24"/>
      <c r="M300" s="23">
        <v>3.49221202969071E-4</v>
      </c>
      <c r="N300" s="28">
        <v>1154</v>
      </c>
      <c r="O300" s="1" t="s">
        <v>807</v>
      </c>
      <c r="P300" s="24">
        <v>6485109</v>
      </c>
      <c r="R300" s="24">
        <v>857089.20014328917</v>
      </c>
    </row>
    <row r="301" spans="1:18" ht="11.4">
      <c r="A301" s="25">
        <v>19</v>
      </c>
      <c r="B301" s="26">
        <v>890</v>
      </c>
      <c r="C301" s="27" t="s">
        <v>924</v>
      </c>
      <c r="D301" s="24">
        <v>3687965.16</v>
      </c>
      <c r="E301" s="22">
        <v>-6.3095145862881452E-3</v>
      </c>
      <c r="F301" s="24">
        <v>3675187.9342235578</v>
      </c>
      <c r="G301" s="24">
        <v>3808053.1200515334</v>
      </c>
      <c r="H301" s="24">
        <v>-132865.18582797563</v>
      </c>
      <c r="I301" s="24">
        <v>-374315.5763251395</v>
      </c>
      <c r="J301" s="24">
        <v>-507180.76215311512</v>
      </c>
      <c r="K301" s="24">
        <v>143192.14840089958</v>
      </c>
      <c r="L301" s="24"/>
      <c r="M301" s="23">
        <v>1.9441218544958796E-4</v>
      </c>
      <c r="N301" s="28">
        <v>1156</v>
      </c>
      <c r="O301" s="1" t="s">
        <v>924</v>
      </c>
      <c r="P301" s="24">
        <v>3711382.18</v>
      </c>
      <c r="R301" s="24">
        <v>150887.58448059147</v>
      </c>
    </row>
    <row r="302" spans="1:18" ht="11.4">
      <c r="A302" s="25">
        <v>13</v>
      </c>
      <c r="B302" s="26">
        <v>892</v>
      </c>
      <c r="C302" s="27" t="s">
        <v>922</v>
      </c>
      <c r="D302" s="24">
        <v>9569013.2599999998</v>
      </c>
      <c r="E302" s="22">
        <v>2.7127702768112716E-2</v>
      </c>
      <c r="F302" s="24">
        <v>9535860.7117582504</v>
      </c>
      <c r="G302" s="24">
        <v>9527440.3559259642</v>
      </c>
      <c r="H302" s="24">
        <v>8420.3558322861791</v>
      </c>
      <c r="I302" s="24">
        <v>-971221.40743862174</v>
      </c>
      <c r="J302" s="24">
        <v>-962801.05160633556</v>
      </c>
      <c r="K302" s="24">
        <v>371534.84572942549</v>
      </c>
      <c r="L302" s="24"/>
      <c r="M302" s="23">
        <v>5.0443339341977027E-4</v>
      </c>
      <c r="N302" s="28">
        <v>1164</v>
      </c>
      <c r="O302" s="1" t="s">
        <v>922</v>
      </c>
      <c r="P302" s="24">
        <v>9316283.8800000008</v>
      </c>
      <c r="R302" s="24">
        <v>537375.01722207491</v>
      </c>
    </row>
    <row r="303" spans="1:18" ht="11.4">
      <c r="A303" s="25">
        <v>15</v>
      </c>
      <c r="B303" s="26">
        <v>893</v>
      </c>
      <c r="C303" s="27" t="s">
        <v>182</v>
      </c>
      <c r="D303" s="24">
        <v>21807869.829999998</v>
      </c>
      <c r="E303" s="22">
        <v>4.3948171078029619E-2</v>
      </c>
      <c r="F303" s="24">
        <v>21732314.865559615</v>
      </c>
      <c r="G303" s="24">
        <v>21456961.225406203</v>
      </c>
      <c r="H303" s="24">
        <v>275353.64015341178</v>
      </c>
      <c r="I303" s="24">
        <v>-2213422.581204664</v>
      </c>
      <c r="J303" s="24">
        <v>-1938068.9410512522</v>
      </c>
      <c r="K303" s="24">
        <v>846731.35388428147</v>
      </c>
      <c r="L303" s="24"/>
      <c r="M303" s="23">
        <v>1.149608374730534E-3</v>
      </c>
      <c r="N303" s="28">
        <v>1158</v>
      </c>
      <c r="O303" s="1" t="s">
        <v>982</v>
      </c>
      <c r="P303" s="24">
        <v>20889801.27</v>
      </c>
      <c r="R303" s="24">
        <v>2761116.938187052</v>
      </c>
    </row>
    <row r="304" spans="1:18" ht="11.4">
      <c r="A304" s="25">
        <v>2</v>
      </c>
      <c r="B304" s="26">
        <v>895</v>
      </c>
      <c r="C304" s="27" t="s">
        <v>51</v>
      </c>
      <c r="D304" s="24">
        <v>55419177.840000004</v>
      </c>
      <c r="E304" s="22">
        <v>5.0747233798473124E-2</v>
      </c>
      <c r="F304" s="24">
        <v>55227174.033866838</v>
      </c>
      <c r="G304" s="24">
        <v>54707077.63115254</v>
      </c>
      <c r="H304" s="24">
        <v>520096.40271429718</v>
      </c>
      <c r="I304" s="24">
        <v>-5624852.8911387548</v>
      </c>
      <c r="J304" s="24">
        <v>-5104756.4884244576</v>
      </c>
      <c r="K304" s="24">
        <v>2151753.2821598365</v>
      </c>
      <c r="L304" s="24"/>
      <c r="M304" s="23">
        <v>2.9214385202309709E-3</v>
      </c>
      <c r="N304" s="28">
        <v>1167</v>
      </c>
      <c r="O304" s="1" t="s">
        <v>76</v>
      </c>
      <c r="P304" s="24">
        <v>52742635.009999998</v>
      </c>
      <c r="R304" s="24">
        <v>3911896.3400840382</v>
      </c>
    </row>
    <row r="305" spans="1:18" ht="11.4">
      <c r="A305" s="25">
        <v>15</v>
      </c>
      <c r="B305" s="26">
        <v>905</v>
      </c>
      <c r="C305" s="27" t="s">
        <v>691</v>
      </c>
      <c r="D305" s="24">
        <v>227735536.43000001</v>
      </c>
      <c r="E305" s="22">
        <v>1.7886789078855436E-2</v>
      </c>
      <c r="F305" s="24">
        <v>226946529.96165112</v>
      </c>
      <c r="G305" s="24">
        <v>226244077.97768071</v>
      </c>
      <c r="H305" s="24">
        <v>702451.98397040367</v>
      </c>
      <c r="I305" s="24">
        <v>-23114361.136890527</v>
      </c>
      <c r="J305" s="24">
        <v>-22411909.152920123</v>
      </c>
      <c r="K305" s="24">
        <v>8842258.3494913038</v>
      </c>
      <c r="L305" s="24"/>
      <c r="M305" s="23">
        <v>1.2005146854991048E-2</v>
      </c>
      <c r="N305" s="28">
        <v>1171</v>
      </c>
      <c r="O305" s="1" t="s">
        <v>978</v>
      </c>
      <c r="P305" s="24">
        <v>223733659.65000001</v>
      </c>
      <c r="R305" s="24">
        <v>24951311.531085648</v>
      </c>
    </row>
    <row r="306" spans="1:18" ht="11.4">
      <c r="A306" s="25">
        <v>6</v>
      </c>
      <c r="B306" s="26">
        <v>908</v>
      </c>
      <c r="C306" s="27" t="s">
        <v>105</v>
      </c>
      <c r="D306" s="24">
        <v>69695188.060000002</v>
      </c>
      <c r="E306" s="22">
        <v>1.6293458718362519E-2</v>
      </c>
      <c r="F306" s="24">
        <v>69453723.969440579</v>
      </c>
      <c r="G306" s="24">
        <v>68915906.80873239</v>
      </c>
      <c r="H306" s="24">
        <v>537817.16070818901</v>
      </c>
      <c r="I306" s="24">
        <v>-7073818.041645458</v>
      </c>
      <c r="J306" s="24">
        <v>-6536000.880937269</v>
      </c>
      <c r="K306" s="24">
        <v>2706046.0927771139</v>
      </c>
      <c r="L306" s="24"/>
      <c r="M306" s="23">
        <v>3.6740026649450855E-3</v>
      </c>
      <c r="N306" s="28">
        <v>1177</v>
      </c>
      <c r="O306" s="1" t="s">
        <v>105</v>
      </c>
      <c r="P306" s="24">
        <v>68577818.209999993</v>
      </c>
      <c r="R306" s="24">
        <v>4476358.3446936039</v>
      </c>
    </row>
    <row r="307" spans="1:18" ht="11.4">
      <c r="A307" s="25">
        <v>12</v>
      </c>
      <c r="B307" s="26">
        <v>911</v>
      </c>
      <c r="C307" s="27" t="s">
        <v>900</v>
      </c>
      <c r="D307" s="24">
        <v>5189056.24</v>
      </c>
      <c r="E307" s="22">
        <v>2.0903184222133442E-2</v>
      </c>
      <c r="F307" s="24">
        <v>5171078.3740851451</v>
      </c>
      <c r="G307" s="24">
        <v>5092845.2286647586</v>
      </c>
      <c r="H307" s="24">
        <v>78233.145420386456</v>
      </c>
      <c r="I307" s="24">
        <v>-526671.07545537699</v>
      </c>
      <c r="J307" s="24">
        <v>-448437.93003499054</v>
      </c>
      <c r="K307" s="24">
        <v>201474.81848193327</v>
      </c>
      <c r="L307" s="24"/>
      <c r="M307" s="23">
        <v>2.7354265028881714E-4</v>
      </c>
      <c r="N307" s="28">
        <v>1182</v>
      </c>
      <c r="O307" s="1" t="s">
        <v>900</v>
      </c>
      <c r="P307" s="24">
        <v>5082809.34</v>
      </c>
      <c r="R307" s="24">
        <v>831553.29334961285</v>
      </c>
    </row>
    <row r="308" spans="1:18" ht="11.4">
      <c r="A308" s="25">
        <v>11</v>
      </c>
      <c r="B308" s="26">
        <v>915</v>
      </c>
      <c r="C308" s="27" t="s">
        <v>86</v>
      </c>
      <c r="D308" s="24">
        <v>69175704.680000007</v>
      </c>
      <c r="E308" s="22">
        <v>6.8372438134991498E-3</v>
      </c>
      <c r="F308" s="24">
        <v>68936040.377710104</v>
      </c>
      <c r="G308" s="24">
        <v>68661421.742532641</v>
      </c>
      <c r="H308" s="24">
        <v>274618.63517746329</v>
      </c>
      <c r="I308" s="24">
        <v>-7021092.2938848613</v>
      </c>
      <c r="J308" s="24">
        <v>-6746473.658707398</v>
      </c>
      <c r="K308" s="24">
        <v>2685876.1784711014</v>
      </c>
      <c r="L308" s="24"/>
      <c r="M308" s="23">
        <v>3.6466179433360187E-3</v>
      </c>
      <c r="N308" s="28">
        <v>1194</v>
      </c>
      <c r="O308" s="1" t="s">
        <v>86</v>
      </c>
      <c r="P308" s="24">
        <v>68705945.379999995</v>
      </c>
      <c r="R308" s="24">
        <v>3991061.1292445292</v>
      </c>
    </row>
    <row r="309" spans="1:18" ht="11.4">
      <c r="A309" s="25">
        <v>2</v>
      </c>
      <c r="B309" s="26">
        <v>918</v>
      </c>
      <c r="C309" s="27" t="s">
        <v>690</v>
      </c>
      <c r="D309" s="24">
        <v>7174053.5300000003</v>
      </c>
      <c r="E309" s="22">
        <v>4.1935723488065957E-2</v>
      </c>
      <c r="F309" s="24">
        <v>7149198.4953919472</v>
      </c>
      <c r="G309" s="24">
        <v>7093661.1554329479</v>
      </c>
      <c r="H309" s="24">
        <v>55537.339958999306</v>
      </c>
      <c r="I309" s="24">
        <v>-728141.36391390197</v>
      </c>
      <c r="J309" s="24">
        <v>-672604.02395490266</v>
      </c>
      <c r="K309" s="24">
        <v>278546.05267034506</v>
      </c>
      <c r="L309" s="24"/>
      <c r="M309" s="23">
        <v>3.7818237558937001E-4</v>
      </c>
      <c r="N309" s="28">
        <v>1202</v>
      </c>
      <c r="O309" s="1" t="s">
        <v>690</v>
      </c>
      <c r="P309" s="24">
        <v>6885312.9500000002</v>
      </c>
      <c r="R309" s="24">
        <v>469372.64864182519</v>
      </c>
    </row>
    <row r="310" spans="1:18" ht="11.4">
      <c r="A310" s="25">
        <v>11</v>
      </c>
      <c r="B310" s="26">
        <v>921</v>
      </c>
      <c r="C310" s="27" t="s">
        <v>347</v>
      </c>
      <c r="D310" s="24">
        <v>4811519.03</v>
      </c>
      <c r="E310" s="22">
        <v>6.9902742704379683E-3</v>
      </c>
      <c r="F310" s="24">
        <v>4794849.1694382047</v>
      </c>
      <c r="G310" s="24">
        <v>4836258.5816654693</v>
      </c>
      <c r="H310" s="24">
        <v>-41409.412227264605</v>
      </c>
      <c r="I310" s="24">
        <v>-488352.36792579305</v>
      </c>
      <c r="J310" s="24">
        <v>-529761.78015305765</v>
      </c>
      <c r="K310" s="24">
        <v>186816.22984136664</v>
      </c>
      <c r="L310" s="24"/>
      <c r="M310" s="23">
        <v>2.5364066344774842E-4</v>
      </c>
      <c r="N310" s="28">
        <v>1211</v>
      </c>
      <c r="O310" s="1" t="s">
        <v>347</v>
      </c>
      <c r="P310" s="24">
        <v>4778118.67</v>
      </c>
      <c r="R310" s="24">
        <v>569383.42121246317</v>
      </c>
    </row>
    <row r="311" spans="1:18" ht="11.4">
      <c r="A311" s="25">
        <v>6</v>
      </c>
      <c r="B311" s="26">
        <v>922</v>
      </c>
      <c r="C311" s="27" t="s">
        <v>129</v>
      </c>
      <c r="D311" s="24">
        <v>15008709.35</v>
      </c>
      <c r="E311" s="22">
        <v>4.0304952286410067E-2</v>
      </c>
      <c r="F311" s="24">
        <v>14956710.575700853</v>
      </c>
      <c r="G311" s="24">
        <v>14627662.754075931</v>
      </c>
      <c r="H311" s="24">
        <v>329047.82162492163</v>
      </c>
      <c r="I311" s="24">
        <v>-1523331.5518202344</v>
      </c>
      <c r="J311" s="24">
        <v>-1194283.7301953128</v>
      </c>
      <c r="K311" s="24">
        <v>582741.22539464803</v>
      </c>
      <c r="L311" s="24"/>
      <c r="M311" s="23">
        <v>7.9118859829770312E-4</v>
      </c>
      <c r="N311" s="28">
        <v>1213</v>
      </c>
      <c r="O311" s="1" t="s">
        <v>129</v>
      </c>
      <c r="P311" s="24">
        <v>14427220.9</v>
      </c>
      <c r="R311" s="24">
        <v>520754.45027580339</v>
      </c>
    </row>
    <row r="312" spans="1:18" ht="11.4">
      <c r="A312" s="25">
        <v>16</v>
      </c>
      <c r="B312" s="26">
        <v>924</v>
      </c>
      <c r="C312" s="27" t="s">
        <v>288</v>
      </c>
      <c r="D312" s="24">
        <v>8969679.8100000005</v>
      </c>
      <c r="E312" s="22">
        <v>8.5423063361891316E-3</v>
      </c>
      <c r="F312" s="24">
        <v>8938603.696451582</v>
      </c>
      <c r="G312" s="24">
        <v>8891287.8968595099</v>
      </c>
      <c r="H312" s="24">
        <v>47315.799592072144</v>
      </c>
      <c r="I312" s="24">
        <v>-910391.15660520981</v>
      </c>
      <c r="J312" s="24">
        <v>-863075.35701313766</v>
      </c>
      <c r="K312" s="24">
        <v>348264.60303710483</v>
      </c>
      <c r="L312" s="24"/>
      <c r="M312" s="23">
        <v>4.7283935150980246E-4</v>
      </c>
      <c r="N312" s="28">
        <v>1217</v>
      </c>
      <c r="O312" s="1" t="s">
        <v>1021</v>
      </c>
      <c r="P312" s="24">
        <v>8893707.0399999991</v>
      </c>
      <c r="R312" s="24">
        <v>626768.65168075485</v>
      </c>
    </row>
    <row r="313" spans="1:18" ht="11.4">
      <c r="A313" s="25">
        <v>11</v>
      </c>
      <c r="B313" s="26">
        <v>925</v>
      </c>
      <c r="C313" s="27" t="s">
        <v>283</v>
      </c>
      <c r="D313" s="24">
        <v>9732104.0800000001</v>
      </c>
      <c r="E313" s="22">
        <v>5.9993557089981886E-2</v>
      </c>
      <c r="F313" s="24">
        <v>9698386.4916510917</v>
      </c>
      <c r="G313" s="24">
        <v>9222293.4578648992</v>
      </c>
      <c r="H313" s="24">
        <v>476093.03378619254</v>
      </c>
      <c r="I313" s="24">
        <v>-987774.55575568439</v>
      </c>
      <c r="J313" s="24">
        <v>-511681.52196949185</v>
      </c>
      <c r="K313" s="24">
        <v>377867.15199781343</v>
      </c>
      <c r="L313" s="24"/>
      <c r="M313" s="23">
        <v>5.13030774730977E-4</v>
      </c>
      <c r="N313" s="28">
        <v>1220</v>
      </c>
      <c r="O313" s="1" t="s">
        <v>283</v>
      </c>
      <c r="P313" s="24">
        <v>9181286.0700000003</v>
      </c>
      <c r="R313" s="24">
        <v>3277533.2663511261</v>
      </c>
    </row>
    <row r="314" spans="1:18" ht="11.4">
      <c r="A314" s="25">
        <v>1</v>
      </c>
      <c r="B314" s="26">
        <v>927</v>
      </c>
      <c r="C314" s="27" t="s">
        <v>734</v>
      </c>
      <c r="D314" s="24">
        <v>113331230.23999999</v>
      </c>
      <c r="E314" s="22">
        <v>2.0490453000471698E-2</v>
      </c>
      <c r="F314" s="24">
        <v>112938585.88099025</v>
      </c>
      <c r="G314" s="24">
        <v>113022210.13796039</v>
      </c>
      <c r="H314" s="24">
        <v>-83624.256970137358</v>
      </c>
      <c r="I314" s="24">
        <v>-11502723.838888617</v>
      </c>
      <c r="J314" s="24">
        <v>-11586348.095858755</v>
      </c>
      <c r="K314" s="24">
        <v>4400297.0838755425</v>
      </c>
      <c r="L314" s="24"/>
      <c r="M314" s="23">
        <v>5.974289667814766E-3</v>
      </c>
      <c r="N314" s="28">
        <v>1224</v>
      </c>
      <c r="O314" s="1" t="s">
        <v>996</v>
      </c>
      <c r="P314" s="24">
        <v>111055649.67</v>
      </c>
      <c r="R314" s="24">
        <v>3718777.0180581869</v>
      </c>
    </row>
    <row r="315" spans="1:18" ht="11.4">
      <c r="A315" s="25">
        <v>13</v>
      </c>
      <c r="B315" s="26">
        <v>931</v>
      </c>
      <c r="C315" s="27" t="s">
        <v>731</v>
      </c>
      <c r="D315" s="24">
        <v>16425149.140000001</v>
      </c>
      <c r="E315" s="22">
        <v>1.5233565467409615E-3</v>
      </c>
      <c r="F315" s="24">
        <v>16368243.00616507</v>
      </c>
      <c r="G315" s="24">
        <v>16144571.357603617</v>
      </c>
      <c r="H315" s="24">
        <v>223671.64856145345</v>
      </c>
      <c r="I315" s="24">
        <v>-1667095.2408252873</v>
      </c>
      <c r="J315" s="24">
        <v>-1443423.5922638339</v>
      </c>
      <c r="K315" s="24">
        <v>637737.1507386443</v>
      </c>
      <c r="L315" s="24"/>
      <c r="M315" s="23">
        <v>8.658566450890279E-4</v>
      </c>
      <c r="N315" s="28">
        <v>1228</v>
      </c>
      <c r="O315" s="1" t="s">
        <v>731</v>
      </c>
      <c r="P315" s="24">
        <v>16400165.84</v>
      </c>
      <c r="R315" s="24">
        <v>2287495.8758075056</v>
      </c>
    </row>
    <row r="316" spans="1:18" ht="11.4">
      <c r="A316" s="25">
        <v>14</v>
      </c>
      <c r="B316" s="26">
        <v>934</v>
      </c>
      <c r="C316" s="27" t="s">
        <v>371</v>
      </c>
      <c r="D316" s="24">
        <v>8999423.7799999993</v>
      </c>
      <c r="E316" s="22">
        <v>3.9130309371128602E-2</v>
      </c>
      <c r="F316" s="24">
        <v>8968244.6162860598</v>
      </c>
      <c r="G316" s="24">
        <v>8630556.4132430535</v>
      </c>
      <c r="H316" s="24">
        <v>337688.20304300636</v>
      </c>
      <c r="I316" s="24">
        <v>-913410.06562135334</v>
      </c>
      <c r="J316" s="24">
        <v>-575721.86257834698</v>
      </c>
      <c r="K316" s="24">
        <v>349419.4683304287</v>
      </c>
      <c r="L316" s="24"/>
      <c r="M316" s="23">
        <v>4.7440731377646519E-4</v>
      </c>
      <c r="N316" s="28">
        <v>1237</v>
      </c>
      <c r="O316" s="1" t="s">
        <v>371</v>
      </c>
      <c r="P316" s="24">
        <v>8660534.3900000006</v>
      </c>
      <c r="R316" s="24">
        <v>602624.55510500609</v>
      </c>
    </row>
    <row r="317" spans="1:18" ht="11.4">
      <c r="A317" s="25">
        <v>8</v>
      </c>
      <c r="B317" s="26">
        <v>935</v>
      </c>
      <c r="C317" s="27" t="s">
        <v>205</v>
      </c>
      <c r="D317" s="24">
        <v>8423647.1600000001</v>
      </c>
      <c r="E317" s="22">
        <v>2.5424858989198329E-2</v>
      </c>
      <c r="F317" s="24">
        <v>8394462.8166141715</v>
      </c>
      <c r="G317" s="24">
        <v>8182567.8715996174</v>
      </c>
      <c r="H317" s="24">
        <v>211894.94501455408</v>
      </c>
      <c r="I317" s="24">
        <v>-854970.75071474491</v>
      </c>
      <c r="J317" s="24">
        <v>-643075.80570019083</v>
      </c>
      <c r="K317" s="24">
        <v>327063.86364331498</v>
      </c>
      <c r="L317" s="24"/>
      <c r="M317" s="23">
        <v>4.4405507719921491E-4</v>
      </c>
      <c r="N317" s="28">
        <v>1239</v>
      </c>
      <c r="O317" s="1" t="s">
        <v>205</v>
      </c>
      <c r="P317" s="24">
        <v>8214787.3499999996</v>
      </c>
      <c r="R317" s="24">
        <v>1012990.7605025023</v>
      </c>
    </row>
    <row r="318" spans="1:18" ht="11.4">
      <c r="A318" s="25">
        <v>6</v>
      </c>
      <c r="B318" s="26">
        <v>936</v>
      </c>
      <c r="C318" s="27" t="s">
        <v>741</v>
      </c>
      <c r="D318" s="24">
        <v>18137134.649999999</v>
      </c>
      <c r="E318" s="22">
        <v>2.1901824744880116E-2</v>
      </c>
      <c r="F318" s="24">
        <v>18074297.21680668</v>
      </c>
      <c r="G318" s="24">
        <v>17781604.96498799</v>
      </c>
      <c r="H318" s="24">
        <v>292692.25181869045</v>
      </c>
      <c r="I318" s="24">
        <v>-1840855.7876401972</v>
      </c>
      <c r="J318" s="24">
        <v>-1548163.5358215068</v>
      </c>
      <c r="K318" s="24">
        <v>704208.19169829076</v>
      </c>
      <c r="L318" s="24"/>
      <c r="M318" s="23">
        <v>9.5610447282532007E-4</v>
      </c>
      <c r="N318" s="28">
        <v>1242</v>
      </c>
      <c r="O318" s="1" t="s">
        <v>1000</v>
      </c>
      <c r="P318" s="24">
        <v>17748412.039999999</v>
      </c>
      <c r="R318" s="24">
        <v>2351694.9514380149</v>
      </c>
    </row>
    <row r="319" spans="1:18" ht="11.4">
      <c r="A319" s="25">
        <v>21</v>
      </c>
      <c r="B319" s="26">
        <v>941</v>
      </c>
      <c r="C319" s="27" t="s">
        <v>340</v>
      </c>
      <c r="D319" s="24">
        <v>1180545.6399999999</v>
      </c>
      <c r="E319" s="22">
        <v>-1.8085288101893693E-2</v>
      </c>
      <c r="F319" s="24">
        <v>1176455.5530476398</v>
      </c>
      <c r="G319" s="24">
        <v>1195842.7483091753</v>
      </c>
      <c r="H319" s="24">
        <v>-19387.195261535468</v>
      </c>
      <c r="I319" s="24">
        <v>-119821.25710068546</v>
      </c>
      <c r="J319" s="24">
        <v>-139208.45236222091</v>
      </c>
      <c r="K319" s="24">
        <v>45836.893555934505</v>
      </c>
      <c r="L319" s="24"/>
      <c r="M319" s="23">
        <v>6.2232816184028833E-5</v>
      </c>
      <c r="N319" s="28">
        <v>1260</v>
      </c>
      <c r="O319" s="1" t="s">
        <v>340</v>
      </c>
      <c r="P319" s="24">
        <v>1202289.3899999999</v>
      </c>
      <c r="R319" s="24">
        <v>21025.766832391168</v>
      </c>
    </row>
    <row r="320" spans="1:18" ht="11.4">
      <c r="A320" s="25">
        <v>15</v>
      </c>
      <c r="B320" s="26">
        <v>946</v>
      </c>
      <c r="C320" s="27" t="s">
        <v>1195</v>
      </c>
      <c r="D320" s="24">
        <v>18786841.899999999</v>
      </c>
      <c r="E320" s="22">
        <v>1.845497249236594E-2</v>
      </c>
      <c r="F320" s="24">
        <v>18721753.508388773</v>
      </c>
      <c r="G320" s="24">
        <v>18519003.948284872</v>
      </c>
      <c r="H320" s="24">
        <v>202749.56010390073</v>
      </c>
      <c r="I320" s="24">
        <v>-1906798.8031448154</v>
      </c>
      <c r="J320" s="24">
        <v>-1704049.2430409146</v>
      </c>
      <c r="K320" s="24">
        <v>729434.291437026</v>
      </c>
      <c r="L320" s="24"/>
      <c r="M320" s="23">
        <v>9.9035398465502009E-4</v>
      </c>
      <c r="N320" s="28">
        <v>2342</v>
      </c>
      <c r="O320" s="1" t="s">
        <v>1196</v>
      </c>
      <c r="P320" s="24">
        <v>18446413.84</v>
      </c>
      <c r="R320" s="24">
        <v>1881249.2233901513</v>
      </c>
    </row>
    <row r="321" spans="1:18" ht="11.4">
      <c r="A321" s="25">
        <v>19</v>
      </c>
      <c r="B321" s="26">
        <v>976</v>
      </c>
      <c r="C321" s="27" t="s">
        <v>181</v>
      </c>
      <c r="D321" s="24">
        <v>10585831.630000001</v>
      </c>
      <c r="E321" s="22">
        <v>3.8757637292377023E-2</v>
      </c>
      <c r="F321" s="24">
        <v>10549156.239940753</v>
      </c>
      <c r="G321" s="24">
        <v>10526690.286201632</v>
      </c>
      <c r="H321" s="24">
        <v>22465.953739121556</v>
      </c>
      <c r="I321" s="24">
        <v>-1074424.9187712881</v>
      </c>
      <c r="J321" s="24">
        <v>-1051958.9650321666</v>
      </c>
      <c r="K321" s="24">
        <v>411014.72165477206</v>
      </c>
      <c r="L321" s="24"/>
      <c r="M321" s="23">
        <v>5.580352776406581E-4</v>
      </c>
      <c r="N321" s="28">
        <v>1277</v>
      </c>
      <c r="O321" s="1" t="s">
        <v>981</v>
      </c>
      <c r="P321" s="24">
        <v>10190858.050000001</v>
      </c>
      <c r="R321" s="24">
        <v>709068.29236855614</v>
      </c>
    </row>
    <row r="322" spans="1:18" ht="11.4">
      <c r="A322" s="25">
        <v>17</v>
      </c>
      <c r="B322" s="26">
        <v>977</v>
      </c>
      <c r="C322" s="27" t="s">
        <v>724</v>
      </c>
      <c r="D322" s="24">
        <v>45839955.140000001</v>
      </c>
      <c r="E322" s="22">
        <v>1.9534165167327977E-2</v>
      </c>
      <c r="F322" s="24">
        <v>45681139.25346224</v>
      </c>
      <c r="G322" s="24">
        <v>45786454.149846874</v>
      </c>
      <c r="H322" s="24">
        <v>-105314.89638463408</v>
      </c>
      <c r="I322" s="24">
        <v>-4652595.2612165241</v>
      </c>
      <c r="J322" s="24">
        <v>-4757910.1576011581</v>
      </c>
      <c r="K322" s="24">
        <v>1779822.0358181095</v>
      </c>
      <c r="L322" s="24"/>
      <c r="M322" s="23">
        <v>2.4164669331308087E-3</v>
      </c>
      <c r="N322" s="28">
        <v>1281</v>
      </c>
      <c r="O322" s="1" t="s">
        <v>724</v>
      </c>
      <c r="P322" s="24">
        <v>44961666.520000003</v>
      </c>
      <c r="R322" s="24">
        <v>3333016.7553144903</v>
      </c>
    </row>
    <row r="323" spans="1:18" ht="11.4">
      <c r="A323" s="25">
        <v>6</v>
      </c>
      <c r="B323" s="26">
        <v>980</v>
      </c>
      <c r="C323" s="27" t="s">
        <v>242</v>
      </c>
      <c r="D323" s="24">
        <v>113801426.05</v>
      </c>
      <c r="E323" s="22">
        <v>3.2259629649426191E-2</v>
      </c>
      <c r="F323" s="24">
        <v>113407152.6631218</v>
      </c>
      <c r="G323" s="24">
        <v>112112159.80097564</v>
      </c>
      <c r="H323" s="24">
        <v>1294992.8621461689</v>
      </c>
      <c r="I323" s="24">
        <v>-11550447.070527231</v>
      </c>
      <c r="J323" s="24">
        <v>-10255454.208381062</v>
      </c>
      <c r="K323" s="24">
        <v>4418553.3160474868</v>
      </c>
      <c r="L323" s="24"/>
      <c r="M323" s="23">
        <v>5.9990761804431386E-3</v>
      </c>
      <c r="N323" s="28">
        <v>1289</v>
      </c>
      <c r="O323" s="1" t="s">
        <v>242</v>
      </c>
      <c r="P323" s="24">
        <v>110244964.33</v>
      </c>
      <c r="R323" s="24">
        <v>5919192.4810596686</v>
      </c>
    </row>
    <row r="324" spans="1:18" ht="11.4">
      <c r="A324" s="25">
        <v>5</v>
      </c>
      <c r="B324" s="26">
        <v>981</v>
      </c>
      <c r="C324" s="27" t="s">
        <v>126</v>
      </c>
      <c r="D324" s="24">
        <v>7031380.1399999997</v>
      </c>
      <c r="E324" s="22">
        <v>3.6664685413818177E-2</v>
      </c>
      <c r="F324" s="24">
        <v>7007019.4078154322</v>
      </c>
      <c r="G324" s="24">
        <v>6847251.2770502083</v>
      </c>
      <c r="H324" s="24">
        <v>159768.13076522388</v>
      </c>
      <c r="I324" s="24">
        <v>-713660.51339412318</v>
      </c>
      <c r="J324" s="24">
        <v>-553892.3826288993</v>
      </c>
      <c r="K324" s="24">
        <v>273006.49132759648</v>
      </c>
      <c r="L324" s="24"/>
      <c r="M324" s="23">
        <v>3.7066130520176327E-4</v>
      </c>
      <c r="N324" s="28">
        <v>1292</v>
      </c>
      <c r="O324" s="1" t="s">
        <v>126</v>
      </c>
      <c r="P324" s="24">
        <v>6782694.7699999996</v>
      </c>
      <c r="R324" s="24">
        <v>286838.34456859442</v>
      </c>
    </row>
    <row r="325" spans="1:18" ht="11.4">
      <c r="A325" s="25">
        <v>14</v>
      </c>
      <c r="B325" s="26">
        <v>989</v>
      </c>
      <c r="C325" s="27" t="s">
        <v>125</v>
      </c>
      <c r="D325" s="24">
        <v>17206013.699999999</v>
      </c>
      <c r="E325" s="22">
        <v>7.9814704869323183E-3</v>
      </c>
      <c r="F325" s="24">
        <v>17146402.203627441</v>
      </c>
      <c r="G325" s="24">
        <v>17086047.571127873</v>
      </c>
      <c r="H325" s="24">
        <v>60354.632499568164</v>
      </c>
      <c r="I325" s="24">
        <v>-1746350.2649720653</v>
      </c>
      <c r="J325" s="24">
        <v>-1685995.6324724972</v>
      </c>
      <c r="K325" s="24">
        <v>668055.67846479092</v>
      </c>
      <c r="L325" s="24"/>
      <c r="M325" s="23">
        <v>9.0702015370789204E-4</v>
      </c>
      <c r="N325" s="28">
        <v>1298</v>
      </c>
      <c r="O325" s="1" t="s">
        <v>1025</v>
      </c>
      <c r="P325" s="24">
        <v>17069771.82</v>
      </c>
      <c r="R325" s="24">
        <v>1590612.7174949062</v>
      </c>
    </row>
    <row r="326" spans="1:18" ht="11.4">
      <c r="A326" s="25">
        <v>13</v>
      </c>
      <c r="B326" s="26">
        <v>992</v>
      </c>
      <c r="C326" s="27" t="s">
        <v>88</v>
      </c>
      <c r="D326" s="24">
        <v>61162278.159999996</v>
      </c>
      <c r="E326" s="22">
        <v>3.1923830509152928E-3</v>
      </c>
      <c r="F326" s="24">
        <v>60950376.961602584</v>
      </c>
      <c r="G326" s="24">
        <v>61108974.398000091</v>
      </c>
      <c r="H326" s="24">
        <v>-158597.43639750779</v>
      </c>
      <c r="I326" s="24">
        <v>-6207757.5046340432</v>
      </c>
      <c r="J326" s="24">
        <v>-6366354.941031551</v>
      </c>
      <c r="K326" s="24">
        <v>2374739.8987966087</v>
      </c>
      <c r="L326" s="24"/>
      <c r="M326" s="23">
        <v>3.2241877697568059E-3</v>
      </c>
      <c r="N326" s="28">
        <v>2003</v>
      </c>
      <c r="O326" s="1" t="s">
        <v>88</v>
      </c>
      <c r="P326" s="24">
        <v>60967646.079999998</v>
      </c>
      <c r="R326" s="24">
        <v>9484519.7142347135</v>
      </c>
    </row>
  </sheetData>
  <sortState ref="A16:AG326">
    <sortCondition ref="B16:B326"/>
  </sortState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showGridLines="0" workbookViewId="0">
      <pane ySplit="15" topLeftCell="A16" activePane="bottomLeft" state="frozen"/>
      <selection activeCell="G34" sqref="G34"/>
      <selection pane="bottomLeft" activeCell="G34" sqref="G34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7.21875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" width="14.44140625" style="29" customWidth="1"/>
    <col min="17" max="16384" width="9.109375" style="1"/>
  </cols>
  <sheetData>
    <row r="1" spans="1:16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6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1">
        <f>'2018 Kunta fi 19.8.'!K2</f>
        <v>43696</v>
      </c>
    </row>
    <row r="3" spans="1:16" ht="13.2">
      <c r="A3" s="52" t="s">
        <v>1813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93">
        <f>'2018 Kunta fi 19.8.'!K3</f>
        <v>2018</v>
      </c>
      <c r="N3" s="1"/>
    </row>
    <row r="4" spans="1:16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6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6" ht="11.4">
      <c r="A7" s="37" t="s">
        <v>70</v>
      </c>
      <c r="B7" s="1"/>
      <c r="C7" s="20"/>
      <c r="D7" s="38">
        <f>'2018 Kunta fi 19.8.'!D7</f>
        <v>30639274850.400002</v>
      </c>
      <c r="E7" s="1"/>
      <c r="F7" s="1"/>
      <c r="G7" s="1"/>
      <c r="H7" s="1"/>
      <c r="I7" s="1"/>
      <c r="J7" s="1"/>
      <c r="K7" s="13"/>
      <c r="N7" s="1"/>
    </row>
    <row r="8" spans="1:16" ht="11.4">
      <c r="A8" s="11" t="s">
        <v>71</v>
      </c>
      <c r="B8" s="1"/>
      <c r="C8" s="20"/>
      <c r="D8" s="38">
        <f>'2018 Kunta fi 19.8.'!D8</f>
        <v>30533122835.561001</v>
      </c>
      <c r="E8" s="1"/>
      <c r="F8" s="1" t="s">
        <v>72</v>
      </c>
      <c r="G8" s="1"/>
      <c r="H8" s="1"/>
      <c r="I8" s="1"/>
      <c r="J8" s="1"/>
      <c r="K8" s="13"/>
    </row>
    <row r="9" spans="1:16" ht="11.4">
      <c r="A9" s="40" t="s">
        <v>1812</v>
      </c>
      <c r="B9" s="1"/>
      <c r="C9" s="20"/>
      <c r="D9" s="38">
        <f>'2018 Kunta fi 19.8.'!D9</f>
        <v>3109779329.8600001</v>
      </c>
      <c r="E9" s="1"/>
      <c r="F9" s="1"/>
      <c r="G9" s="1"/>
      <c r="H9" s="1"/>
      <c r="I9" s="1"/>
      <c r="J9" s="1"/>
      <c r="K9" s="13"/>
    </row>
    <row r="10" spans="1:16" ht="11.4">
      <c r="A10" s="11" t="s">
        <v>53</v>
      </c>
      <c r="B10" s="1"/>
      <c r="C10" s="20"/>
      <c r="D10" s="38">
        <f>'2018 Kunta fi 19.8.'!D10</f>
        <v>1189627179.47</v>
      </c>
      <c r="E10" s="1"/>
      <c r="F10" s="1"/>
      <c r="G10" s="1"/>
      <c r="H10" s="1"/>
      <c r="I10" s="1"/>
      <c r="J10" s="1"/>
      <c r="K10" s="13"/>
    </row>
    <row r="11" spans="1:16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6" s="20" customFormat="1" ht="37.5" customHeight="1">
      <c r="A12" s="41" t="s">
        <v>1194</v>
      </c>
      <c r="B12" s="42" t="s">
        <v>55</v>
      </c>
      <c r="C12" s="75" t="s">
        <v>56</v>
      </c>
      <c r="D12" s="18" t="s">
        <v>57</v>
      </c>
      <c r="E12" s="18" t="s">
        <v>58</v>
      </c>
      <c r="F12" s="19" t="s">
        <v>59</v>
      </c>
      <c r="G12" s="18" t="s">
        <v>60</v>
      </c>
      <c r="H12" s="18" t="s">
        <v>61</v>
      </c>
      <c r="I12" s="18" t="s">
        <v>1810</v>
      </c>
      <c r="J12" s="18" t="s">
        <v>63</v>
      </c>
      <c r="K12" s="18" t="s">
        <v>64</v>
      </c>
      <c r="L12" s="18" t="s">
        <v>7</v>
      </c>
      <c r="M12" s="18" t="s">
        <v>8</v>
      </c>
      <c r="N12" s="44"/>
      <c r="O12" s="44"/>
      <c r="P12" s="90" t="s">
        <v>1220</v>
      </c>
    </row>
    <row r="13" spans="1:16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21">
        <f>'2018 Kunta fi 19.8.'!R13</f>
        <v>0</v>
      </c>
    </row>
    <row r="14" spans="1:16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P14" s="24">
        <f>'2018 Kunta fi 19.8.'!R14</f>
        <v>0</v>
      </c>
    </row>
    <row r="15" spans="1:16" ht="11.4">
      <c r="A15" s="76"/>
      <c r="B15" s="77"/>
      <c r="C15" s="78" t="s">
        <v>74</v>
      </c>
      <c r="D15" s="24">
        <f>'2018 Kunta fi 19.8.'!D15</f>
        <v>18969825124.240002</v>
      </c>
      <c r="E15" s="92">
        <f>'2018 Kunta fi 19.8.'!E15</f>
        <v>2.3612087650837221E-2</v>
      </c>
      <c r="F15" s="24">
        <f>'2018 Kunta fi 19.8.'!F15</f>
        <v>18904102773.828186</v>
      </c>
      <c r="G15" s="24">
        <f>'2018 Kunta fi 19.8.'!G15</f>
        <v>18814510291.272686</v>
      </c>
      <c r="H15" s="24">
        <f>'2018 Kunta fi 19.8.'!H15</f>
        <v>89592482.555509463</v>
      </c>
      <c r="I15" s="24">
        <f>'2018 Kunta fi 19.8.'!I15</f>
        <v>-1925370960.9791985</v>
      </c>
      <c r="J15" s="24">
        <f>'2018 Kunta fi 19.8.'!J15</f>
        <v>-1835778478.4236903</v>
      </c>
      <c r="K15" s="24">
        <f>'2018 Kunta fi 19.8.'!K15</f>
        <v>736538957.52347302</v>
      </c>
      <c r="L15" s="79">
        <v>11338181422.459999</v>
      </c>
      <c r="M15" s="81">
        <v>0.61619880108859759</v>
      </c>
      <c r="P15" s="24">
        <f>'2018 Kunta fi 19.8.'!R15</f>
        <v>1910892757.9620025</v>
      </c>
    </row>
    <row r="16" spans="1:16" ht="11.4">
      <c r="A16" s="82">
        <v>14</v>
      </c>
      <c r="B16" s="83">
        <v>5</v>
      </c>
      <c r="C16" s="84" t="s">
        <v>349</v>
      </c>
      <c r="D16" s="24">
        <f>'2018 Kunta fi 19.8.'!D16</f>
        <v>25067388.59</v>
      </c>
      <c r="E16" s="92">
        <f>'2018 Kunta fi 19.8.'!E16</f>
        <v>2.8358195634752281E-2</v>
      </c>
      <c r="F16" s="24">
        <f>'2018 Kunta fi 19.8.'!F16</f>
        <v>24980540.783758726</v>
      </c>
      <c r="G16" s="24">
        <f>'2018 Kunta fi 19.8.'!G16</f>
        <v>24551645.254704874</v>
      </c>
      <c r="H16" s="24">
        <f>'2018 Kunta fi 19.8.'!H16</f>
        <v>428895.52905385196</v>
      </c>
      <c r="I16" s="24">
        <f>'2018 Kunta fi 19.8.'!I16</f>
        <v>-2544252.3451149077</v>
      </c>
      <c r="J16" s="24">
        <f>'2018 Kunta fi 19.8.'!J16</f>
        <v>-2115356.8160610558</v>
      </c>
      <c r="K16" s="24">
        <f>'2018 Kunta fi 19.8.'!K16</f>
        <v>973288.26907960733</v>
      </c>
      <c r="L16" s="85"/>
      <c r="M16" s="87">
        <v>1.3153361563439966E-3</v>
      </c>
      <c r="N16" s="88">
        <v>7</v>
      </c>
      <c r="O16" s="88" t="s">
        <v>349</v>
      </c>
      <c r="P16" s="24">
        <f>'2018 Kunta fi 19.8.'!R16</f>
        <v>2170413.5236390675</v>
      </c>
    </row>
    <row r="17" spans="1:16" ht="11.4">
      <c r="A17" s="82">
        <v>17</v>
      </c>
      <c r="B17" s="83">
        <v>9</v>
      </c>
      <c r="C17" s="84" t="s">
        <v>820</v>
      </c>
      <c r="D17" s="24">
        <f>'2018 Kunta fi 19.8.'!D17</f>
        <v>6695255.96</v>
      </c>
      <c r="E17" s="92">
        <f>'2018 Kunta fi 19.8.'!E17</f>
        <v>2.8102292970652476E-2</v>
      </c>
      <c r="F17" s="24">
        <f>'2018 Kunta fi 19.8.'!F17</f>
        <v>6672059.754688778</v>
      </c>
      <c r="G17" s="24">
        <f>'2018 Kunta fi 19.8.'!G17</f>
        <v>6534704.6320915865</v>
      </c>
      <c r="H17" s="24">
        <f>'2018 Kunta fi 19.8.'!H17</f>
        <v>137355.12259719148</v>
      </c>
      <c r="I17" s="24">
        <f>'2018 Kunta fi 19.8.'!I17</f>
        <v>-679545.0836937204</v>
      </c>
      <c r="J17" s="24">
        <f>'2018 Kunta fi 19.8.'!J17</f>
        <v>-542189.96109652892</v>
      </c>
      <c r="K17" s="24">
        <f>'2018 Kunta fi 19.8.'!K17</f>
        <v>259955.84107045288</v>
      </c>
      <c r="L17" s="85"/>
      <c r="M17" s="87">
        <v>3.5140095339374598E-4</v>
      </c>
      <c r="N17" s="88">
        <v>13</v>
      </c>
      <c r="O17" s="88" t="s">
        <v>820</v>
      </c>
      <c r="P17" s="24">
        <f>'2018 Kunta fi 19.8.'!R17</f>
        <v>263028.37367400323</v>
      </c>
    </row>
    <row r="18" spans="1:16" ht="11.4">
      <c r="A18" s="82">
        <v>14</v>
      </c>
      <c r="B18" s="83">
        <v>10</v>
      </c>
      <c r="C18" s="84" t="s">
        <v>287</v>
      </c>
      <c r="D18" s="24">
        <f>'2018 Kunta fi 19.8.'!D18</f>
        <v>29207007.850000001</v>
      </c>
      <c r="E18" s="92">
        <f>'2018 Kunta fi 19.8.'!E18</f>
        <v>1.093718304274871E-2</v>
      </c>
      <c r="F18" s="24">
        <f>'2018 Kunta fi 19.8.'!F18</f>
        <v>29105818.029228002</v>
      </c>
      <c r="G18" s="24">
        <f>'2018 Kunta fi 19.8.'!G18</f>
        <v>28824599.279700667</v>
      </c>
      <c r="H18" s="24">
        <f>'2018 Kunta fi 19.8.'!H18</f>
        <v>281218.74952733517</v>
      </c>
      <c r="I18" s="24">
        <f>'2018 Kunta fi 19.8.'!I18</f>
        <v>-2964409.2343067643</v>
      </c>
      <c r="J18" s="24">
        <f>'2018 Kunta fi 19.8.'!J18</f>
        <v>-2683190.4847794292</v>
      </c>
      <c r="K18" s="24">
        <f>'2018 Kunta fi 19.8.'!K18</f>
        <v>1134016.7330657318</v>
      </c>
      <c r="L18" s="85"/>
      <c r="M18" s="87">
        <v>1.5589600113522686E-3</v>
      </c>
      <c r="N18" s="88">
        <v>15</v>
      </c>
      <c r="O18" s="88" t="s">
        <v>287</v>
      </c>
      <c r="P18" s="24">
        <f>'2018 Kunta fi 19.8.'!R18</f>
        <v>2429791.4126953278</v>
      </c>
    </row>
    <row r="19" spans="1:16" ht="11.4">
      <c r="A19" s="82">
        <v>7</v>
      </c>
      <c r="B19" s="83">
        <v>16</v>
      </c>
      <c r="C19" s="84" t="s">
        <v>808</v>
      </c>
      <c r="D19" s="24">
        <f>'2018 Kunta fi 19.8.'!D19</f>
        <v>25199669.719999999</v>
      </c>
      <c r="E19" s="92">
        <f>'2018 Kunta fi 19.8.'!E19</f>
        <v>1.9352433470938735E-2</v>
      </c>
      <c r="F19" s="24">
        <f>'2018 Kunta fi 19.8.'!F19</f>
        <v>25112363.616082191</v>
      </c>
      <c r="G19" s="24">
        <f>'2018 Kunta fi 19.8.'!G19</f>
        <v>24855326.502414249</v>
      </c>
      <c r="H19" s="24">
        <f>'2018 Kunta fi 19.8.'!H19</f>
        <v>257037.11366794258</v>
      </c>
      <c r="I19" s="24">
        <f>'2018 Kunta fi 19.8.'!I19</f>
        <v>-2557678.4175599334</v>
      </c>
      <c r="J19" s="24">
        <f>'2018 Kunta fi 19.8.'!J19</f>
        <v>-2300641.3038919908</v>
      </c>
      <c r="K19" s="24">
        <f>'2018 Kunta fi 19.8.'!K19</f>
        <v>978424.33148145454</v>
      </c>
      <c r="L19" s="85"/>
      <c r="M19" s="87">
        <v>1.333959250771326E-3</v>
      </c>
      <c r="N19" s="88">
        <v>26</v>
      </c>
      <c r="O19" s="88" t="s">
        <v>808</v>
      </c>
      <c r="P19" s="24">
        <f>'2018 Kunta fi 19.8.'!R19</f>
        <v>1462262.6514428367</v>
      </c>
    </row>
    <row r="20" spans="1:16" ht="11.4">
      <c r="A20" s="82">
        <v>1</v>
      </c>
      <c r="B20" s="83">
        <v>18</v>
      </c>
      <c r="C20" s="84" t="s">
        <v>894</v>
      </c>
      <c r="D20" s="24">
        <f>'2018 Kunta fi 19.8.'!D20</f>
        <v>16822216.27</v>
      </c>
      <c r="E20" s="92">
        <f>'2018 Kunta fi 19.8.'!E20</f>
        <v>1.8164785575019549E-2</v>
      </c>
      <c r="F20" s="24">
        <f>'2018 Kunta fi 19.8.'!F20</f>
        <v>16763934.467971824</v>
      </c>
      <c r="G20" s="24">
        <f>'2018 Kunta fi 19.8.'!G20</f>
        <v>16570831.021311661</v>
      </c>
      <c r="H20" s="24">
        <f>'2018 Kunta fi 19.8.'!H20</f>
        <v>193103.44666016288</v>
      </c>
      <c r="I20" s="24">
        <f>'2018 Kunta fi 19.8.'!I20</f>
        <v>-1707396.1669885158</v>
      </c>
      <c r="J20" s="24">
        <f>'2018 Kunta fi 19.8.'!J20</f>
        <v>-1514292.7203283529</v>
      </c>
      <c r="K20" s="24">
        <f>'2018 Kunta fi 19.8.'!K20</f>
        <v>653154.02506835712</v>
      </c>
      <c r="L20" s="85"/>
      <c r="M20" s="87">
        <v>8.9153257906948605E-4</v>
      </c>
      <c r="N20" s="88">
        <v>30</v>
      </c>
      <c r="O20" s="88" t="s">
        <v>894</v>
      </c>
      <c r="P20" s="24">
        <f>'2018 Kunta fi 19.8.'!R20</f>
        <v>963517.92265779956</v>
      </c>
    </row>
    <row r="21" spans="1:16" ht="11.4">
      <c r="A21" s="82">
        <v>2</v>
      </c>
      <c r="B21" s="83">
        <v>19</v>
      </c>
      <c r="C21" s="84" t="s">
        <v>925</v>
      </c>
      <c r="D21" s="24">
        <f>'2018 Kunta fi 19.8.'!D21</f>
        <v>13262701.199999999</v>
      </c>
      <c r="E21" s="92">
        <f>'2018 Kunta fi 19.8.'!E21</f>
        <v>2.2153384390650732E-2</v>
      </c>
      <c r="F21" s="24">
        <f>'2018 Kunta fi 19.8.'!F21</f>
        <v>13216751.598990781</v>
      </c>
      <c r="G21" s="24">
        <f>'2018 Kunta fi 19.8.'!G21</f>
        <v>13176757.334101059</v>
      </c>
      <c r="H21" s="24">
        <f>'2018 Kunta fi 19.8.'!H21</f>
        <v>39994.26488972269</v>
      </c>
      <c r="I21" s="24">
        <f>'2018 Kunta fi 19.8.'!I21</f>
        <v>-1346117.8259357847</v>
      </c>
      <c r="J21" s="24">
        <f>'2018 Kunta fi 19.8.'!J21</f>
        <v>-1306123.561046062</v>
      </c>
      <c r="K21" s="24">
        <f>'2018 Kunta fi 19.8.'!K21</f>
        <v>514949.19177251362</v>
      </c>
      <c r="L21" s="85"/>
      <c r="M21" s="87">
        <v>7.0014500188265007E-4</v>
      </c>
      <c r="N21" s="88">
        <v>33</v>
      </c>
      <c r="O21" s="88" t="s">
        <v>925</v>
      </c>
      <c r="P21" s="24">
        <f>'2018 Kunta fi 19.8.'!R21</f>
        <v>608203.76976392511</v>
      </c>
    </row>
    <row r="22" spans="1:16" ht="11.4">
      <c r="A22" s="82">
        <v>6</v>
      </c>
      <c r="B22" s="83">
        <v>20</v>
      </c>
      <c r="C22" s="84" t="s">
        <v>104</v>
      </c>
      <c r="D22" s="24">
        <f>'2018 Kunta fi 19.8.'!D22</f>
        <v>55852441.25</v>
      </c>
      <c r="E22" s="92">
        <f>'2018 Kunta fi 19.8.'!E22</f>
        <v>4.9905391323626702E-2</v>
      </c>
      <c r="F22" s="24">
        <f>'2018 Kunta fi 19.8.'!F22</f>
        <v>55658936.371006854</v>
      </c>
      <c r="G22" s="24">
        <f>'2018 Kunta fi 19.8.'!G22</f>
        <v>54723775.509036049</v>
      </c>
      <c r="H22" s="24">
        <f>'2018 Kunta fi 19.8.'!H22</f>
        <v>935160.86197080463</v>
      </c>
      <c r="I22" s="24">
        <f>'2018 Kunta fi 19.8.'!I22</f>
        <v>-5668827.6132358424</v>
      </c>
      <c r="J22" s="24">
        <f>'2018 Kunta fi 19.8.'!J22</f>
        <v>-4733666.7512650378</v>
      </c>
      <c r="K22" s="24">
        <f>'2018 Kunta fi 19.8.'!K22</f>
        <v>2168575.5447924365</v>
      </c>
      <c r="L22" s="85"/>
      <c r="M22" s="87">
        <v>2.8705431065937179E-3</v>
      </c>
      <c r="N22" s="88">
        <v>1982</v>
      </c>
      <c r="O22" s="88" t="s">
        <v>104</v>
      </c>
      <c r="P22" s="24">
        <f>'2018 Kunta fi 19.8.'!R22</f>
        <v>1621284.808820779</v>
      </c>
    </row>
    <row r="23" spans="1:16" ht="11.4">
      <c r="A23" s="82">
        <v>21</v>
      </c>
      <c r="B23" s="83">
        <v>35</v>
      </c>
      <c r="C23" s="84" t="s">
        <v>341</v>
      </c>
      <c r="D23" s="24">
        <f>'2018 Kunta fi 19.8.'!D23</f>
        <v>1385379.4</v>
      </c>
      <c r="E23" s="92">
        <f>'2018 Kunta fi 19.8.'!E23</f>
        <v>7.8741502510257799E-3</v>
      </c>
      <c r="F23" s="24">
        <f>'2018 Kunta fi 19.8.'!F23</f>
        <v>1380579.6514633752</v>
      </c>
      <c r="G23" s="24">
        <f>'2018 Kunta fi 19.8.'!G23</f>
        <v>1336293.0676335262</v>
      </c>
      <c r="H23" s="24">
        <f>'2018 Kunta fi 19.8.'!H23</f>
        <v>44286.583829849027</v>
      </c>
      <c r="I23" s="24">
        <f>'2018 Kunta fi 19.8.'!I23</f>
        <v>-140611.16795907472</v>
      </c>
      <c r="J23" s="24">
        <f>'2018 Kunta fi 19.8.'!J23</f>
        <v>-96324.584129225696</v>
      </c>
      <c r="K23" s="24">
        <f>'2018 Kunta fi 19.8.'!K23</f>
        <v>53789.947580835928</v>
      </c>
      <c r="L23" s="85"/>
      <c r="M23" s="87">
        <v>7.4171061995629704E-5</v>
      </c>
      <c r="N23" s="88">
        <v>36</v>
      </c>
      <c r="O23" s="88" t="s">
        <v>341</v>
      </c>
      <c r="P23" s="24">
        <f>'2018 Kunta fi 19.8.'!R23</f>
        <v>126123.31448863458</v>
      </c>
    </row>
    <row r="24" spans="1:16" ht="11.4">
      <c r="A24" s="82">
        <v>21</v>
      </c>
      <c r="B24" s="83">
        <v>43</v>
      </c>
      <c r="C24" s="84" t="s">
        <v>911</v>
      </c>
      <c r="D24" s="24">
        <f>'2018 Kunta fi 19.8.'!D24</f>
        <v>2555200.7200000002</v>
      </c>
      <c r="E24" s="92">
        <f>'2018 Kunta fi 19.8.'!E24</f>
        <v>-2.6759986869185903E-2</v>
      </c>
      <c r="F24" s="24">
        <f>'2018 Kunta fi 19.8.'!F24</f>
        <v>2546348.0397041896</v>
      </c>
      <c r="G24" s="24">
        <f>'2018 Kunta fi 19.8.'!G24</f>
        <v>2719835.0149615249</v>
      </c>
      <c r="H24" s="24">
        <f>'2018 Kunta fi 19.8.'!H24</f>
        <v>-173486.97525733523</v>
      </c>
      <c r="I24" s="24">
        <f>'2018 Kunta fi 19.8.'!I24</f>
        <v>-259343.9440553748</v>
      </c>
      <c r="J24" s="24">
        <f>'2018 Kunta fi 19.8.'!J24</f>
        <v>-432830.91931271006</v>
      </c>
      <c r="K24" s="24">
        <f>'2018 Kunta fi 19.8.'!K24</f>
        <v>99210.449345005603</v>
      </c>
      <c r="L24" s="85"/>
      <c r="M24" s="87">
        <v>1.4166975527722667E-4</v>
      </c>
      <c r="N24" s="88">
        <v>40</v>
      </c>
      <c r="O24" s="88" t="s">
        <v>911</v>
      </c>
      <c r="P24" s="24">
        <f>'2018 Kunta fi 19.8.'!R24</f>
        <v>124296.55305312335</v>
      </c>
    </row>
    <row r="25" spans="1:16" ht="11.4">
      <c r="A25" s="82">
        <v>10</v>
      </c>
      <c r="B25" s="83">
        <v>46</v>
      </c>
      <c r="C25" s="84" t="s">
        <v>120</v>
      </c>
      <c r="D25" s="24">
        <f>'2018 Kunta fi 19.8.'!D25</f>
        <v>3540960.91</v>
      </c>
      <c r="E25" s="92">
        <f>'2018 Kunta fi 19.8.'!E25</f>
        <v>1.2029470623518446E-2</v>
      </c>
      <c r="F25" s="24">
        <f>'2018 Kunta fi 19.8.'!F25</f>
        <v>3528692.9912291439</v>
      </c>
      <c r="G25" s="24">
        <f>'2018 Kunta fi 19.8.'!G25</f>
        <v>3455898.1680277241</v>
      </c>
      <c r="H25" s="24">
        <f>'2018 Kunta fi 19.8.'!H25</f>
        <v>72794.823201419786</v>
      </c>
      <c r="I25" s="24">
        <f>'2018 Kunta fi 19.8.'!I25</f>
        <v>-359395.1586493405</v>
      </c>
      <c r="J25" s="24">
        <f>'2018 Kunta fi 19.8.'!J25</f>
        <v>-286600.33544792072</v>
      </c>
      <c r="K25" s="24">
        <f>'2018 Kunta fi 19.8.'!K25</f>
        <v>137484.43331457733</v>
      </c>
      <c r="L25" s="85"/>
      <c r="M25" s="87">
        <v>1.8879915725646782E-4</v>
      </c>
      <c r="N25" s="88">
        <v>47</v>
      </c>
      <c r="O25" s="88" t="s">
        <v>120</v>
      </c>
      <c r="P25" s="24">
        <f>'2018 Kunta fi 19.8.'!R25</f>
        <v>574765.54353272438</v>
      </c>
    </row>
    <row r="26" spans="1:16" ht="11.4">
      <c r="A26" s="82">
        <v>19</v>
      </c>
      <c r="B26" s="83">
        <v>47</v>
      </c>
      <c r="C26" s="84" t="s">
        <v>383</v>
      </c>
      <c r="D26" s="24">
        <f>'2018 Kunta fi 19.8.'!D26</f>
        <v>5080443.99</v>
      </c>
      <c r="E26" s="92">
        <f>'2018 Kunta fi 19.8.'!E26</f>
        <v>2.2422171694115978E-2</v>
      </c>
      <c r="F26" s="24">
        <f>'2018 Kunta fi 19.8.'!F26</f>
        <v>5062842.4191910177</v>
      </c>
      <c r="G26" s="24">
        <f>'2018 Kunta fi 19.8.'!G26</f>
        <v>5097426.5619206838</v>
      </c>
      <c r="H26" s="24">
        <f>'2018 Kunta fi 19.8.'!H26</f>
        <v>-34584.142729666084</v>
      </c>
      <c r="I26" s="24">
        <f>'2018 Kunta fi 19.8.'!I26</f>
        <v>-515647.31162060145</v>
      </c>
      <c r="J26" s="24">
        <f>'2018 Kunta fi 19.8.'!J26</f>
        <v>-550231.45435026754</v>
      </c>
      <c r="K26" s="24">
        <f>'2018 Kunta fi 19.8.'!K26</f>
        <v>197257.74463621518</v>
      </c>
      <c r="L26" s="85"/>
      <c r="M26" s="87">
        <v>2.6812881415185988E-4</v>
      </c>
      <c r="N26" s="88">
        <v>50</v>
      </c>
      <c r="O26" s="88" t="s">
        <v>383</v>
      </c>
      <c r="P26" s="24">
        <f>'2018 Kunta fi 19.8.'!R26</f>
        <v>391096.01039603853</v>
      </c>
    </row>
    <row r="27" spans="1:16" ht="11.4">
      <c r="A27" s="82">
        <v>1</v>
      </c>
      <c r="B27" s="83">
        <v>49</v>
      </c>
      <c r="C27" s="84" t="s">
        <v>372</v>
      </c>
      <c r="D27" s="24">
        <f>'2018 Kunta fi 19.8.'!D27</f>
        <v>1251321246.8599999</v>
      </c>
      <c r="E27" s="92">
        <f>'2018 Kunta fi 19.8.'!E27</f>
        <v>2.7038196862743558E-2</v>
      </c>
      <c r="F27" s="24">
        <f>'2018 Kunta fi 19.8.'!F27</f>
        <v>1246985952.6269085</v>
      </c>
      <c r="G27" s="24">
        <f>'2018 Kunta fi 19.8.'!G27</f>
        <v>1256142098.5817726</v>
      </c>
      <c r="H27" s="24">
        <f>'2018 Kunta fi 19.8.'!H27</f>
        <v>-9156145.9548640251</v>
      </c>
      <c r="I27" s="24">
        <f>'2018 Kunta fi 19.8.'!I27</f>
        <v>-127004733.87505998</v>
      </c>
      <c r="J27" s="24">
        <f>'2018 Kunta fi 19.8.'!J27</f>
        <v>-136160879.82992399</v>
      </c>
      <c r="K27" s="24">
        <f>'2018 Kunta fi 19.8.'!K27</f>
        <v>48584888.930343308</v>
      </c>
      <c r="L27" s="85"/>
      <c r="M27" s="87">
        <v>6.5743724094758038E-2</v>
      </c>
      <c r="N27" s="88">
        <v>52</v>
      </c>
      <c r="O27" s="88" t="s">
        <v>372</v>
      </c>
      <c r="P27" s="24">
        <f>'2018 Kunta fi 19.8.'!R27</f>
        <v>128136738.58837751</v>
      </c>
    </row>
    <row r="28" spans="1:16" ht="11.4">
      <c r="A28" s="82">
        <v>4</v>
      </c>
      <c r="B28" s="83">
        <v>50</v>
      </c>
      <c r="C28" s="84" t="s">
        <v>193</v>
      </c>
      <c r="D28" s="24">
        <f>'2018 Kunta fi 19.8.'!D28</f>
        <v>38347373.600000001</v>
      </c>
      <c r="E28" s="92">
        <f>'2018 Kunta fi 19.8.'!E28</f>
        <v>5.4313500589073804E-3</v>
      </c>
      <c r="F28" s="24">
        <f>'2018 Kunta fi 19.8.'!F28</f>
        <v>38214516.311722152</v>
      </c>
      <c r="G28" s="24">
        <f>'2018 Kunta fi 19.8.'!G28</f>
        <v>38430904.418414555</v>
      </c>
      <c r="H28" s="24">
        <f>'2018 Kunta fi 19.8.'!H28</f>
        <v>-216388.10669240355</v>
      </c>
      <c r="I28" s="24">
        <f>'2018 Kunta fi 19.8.'!I28</f>
        <v>-3892124.4173682597</v>
      </c>
      <c r="J28" s="24">
        <f>'2018 Kunta fi 19.8.'!J28</f>
        <v>-4108512.5240606633</v>
      </c>
      <c r="K28" s="24">
        <f>'2018 Kunta fi 19.8.'!K28</f>
        <v>1488908.5371175089</v>
      </c>
      <c r="L28" s="85"/>
      <c r="M28" s="87">
        <v>2.0580469608304265E-3</v>
      </c>
      <c r="N28" s="88">
        <v>61</v>
      </c>
      <c r="O28" s="88" t="s">
        <v>193</v>
      </c>
      <c r="P28" s="24">
        <f>'2018 Kunta fi 19.8.'!R28</f>
        <v>1999107.4009456683</v>
      </c>
    </row>
    <row r="29" spans="1:16" ht="11.4">
      <c r="A29" s="82">
        <v>4</v>
      </c>
      <c r="B29" s="83">
        <v>51</v>
      </c>
      <c r="C29" s="84" t="s">
        <v>1027</v>
      </c>
      <c r="D29" s="24">
        <f>'2018 Kunta fi 19.8.'!D29</f>
        <v>29156143.27</v>
      </c>
      <c r="E29" s="92">
        <f>'2018 Kunta fi 19.8.'!E29</f>
        <v>2.4436970384175138E-2</v>
      </c>
      <c r="F29" s="24">
        <f>'2018 Kunta fi 19.8.'!F29</f>
        <v>29055129.673295878</v>
      </c>
      <c r="G29" s="24">
        <f>'2018 Kunta fi 19.8.'!G29</f>
        <v>29172137.150899</v>
      </c>
      <c r="H29" s="24">
        <f>'2018 Kunta fi 19.8.'!H29</f>
        <v>-117007.47760312259</v>
      </c>
      <c r="I29" s="24">
        <f>'2018 Kunta fi 19.8.'!I29</f>
        <v>-2959246.6571805645</v>
      </c>
      <c r="J29" s="24">
        <f>'2018 Kunta fi 19.8.'!J29</f>
        <v>-3076254.1347836871</v>
      </c>
      <c r="K29" s="24">
        <f>'2018 Kunta fi 19.8.'!K29</f>
        <v>1132041.8205674507</v>
      </c>
      <c r="L29" s="85"/>
      <c r="M29" s="87">
        <v>1.5357372236940547E-3</v>
      </c>
      <c r="N29" s="88">
        <v>59</v>
      </c>
      <c r="O29" s="88" t="s">
        <v>1027</v>
      </c>
      <c r="P29" s="24">
        <f>'2018 Kunta fi 19.8.'!R29</f>
        <v>2361355.3269339623</v>
      </c>
    </row>
    <row r="30" spans="1:16" ht="11.4">
      <c r="A30" s="82">
        <v>14</v>
      </c>
      <c r="B30" s="83">
        <v>52</v>
      </c>
      <c r="C30" s="84" t="s">
        <v>333</v>
      </c>
      <c r="D30" s="24">
        <f>'2018 Kunta fi 19.8.'!D30</f>
        <v>6688707.8300000001</v>
      </c>
      <c r="E30" s="92">
        <f>'2018 Kunta fi 19.8.'!E30</f>
        <v>1.5386850741557989E-2</v>
      </c>
      <c r="F30" s="24">
        <f>'2018 Kunta fi 19.8.'!F30</f>
        <v>6665534.311165411</v>
      </c>
      <c r="G30" s="24">
        <f>'2018 Kunta fi 19.8.'!G30</f>
        <v>6586958.1715235384</v>
      </c>
      <c r="H30" s="24">
        <f>'2018 Kunta fi 19.8.'!H30</f>
        <v>78576.139641872607</v>
      </c>
      <c r="I30" s="24">
        <f>'2018 Kunta fi 19.8.'!I30</f>
        <v>-678880.47138084215</v>
      </c>
      <c r="J30" s="24">
        <f>'2018 Kunta fi 19.8.'!J30</f>
        <v>-600304.33173896954</v>
      </c>
      <c r="K30" s="24">
        <f>'2018 Kunta fi 19.8.'!K30</f>
        <v>259701.59767008727</v>
      </c>
      <c r="L30" s="85"/>
      <c r="M30" s="87">
        <v>3.5545347910106594E-4</v>
      </c>
      <c r="N30" s="88">
        <v>64</v>
      </c>
      <c r="O30" s="88" t="s">
        <v>333</v>
      </c>
      <c r="P30" s="24">
        <f>'2018 Kunta fi 19.8.'!R30</f>
        <v>639013.84473286953</v>
      </c>
    </row>
    <row r="31" spans="1:16" ht="11.4">
      <c r="A31" s="82">
        <v>21</v>
      </c>
      <c r="B31" s="83">
        <v>60</v>
      </c>
      <c r="C31" s="84" t="s">
        <v>902</v>
      </c>
      <c r="D31" s="24">
        <f>'2018 Kunta fi 19.8.'!D31</f>
        <v>8058122.75</v>
      </c>
      <c r="E31" s="92">
        <f>'2018 Kunta fi 19.8.'!E31</f>
        <v>2.2737034751137086E-2</v>
      </c>
      <c r="F31" s="24">
        <f>'2018 Kunta fi 19.8.'!F31</f>
        <v>8030204.7927405993</v>
      </c>
      <c r="G31" s="24">
        <f>'2018 Kunta fi 19.8.'!G31</f>
        <v>7950692.2024168847</v>
      </c>
      <c r="H31" s="24">
        <f>'2018 Kunta fi 19.8.'!H31</f>
        <v>79512.590323714539</v>
      </c>
      <c r="I31" s="24">
        <f>'2018 Kunta fi 19.8.'!I31</f>
        <v>-817871.30040701572</v>
      </c>
      <c r="J31" s="24">
        <f>'2018 Kunta fi 19.8.'!J31</f>
        <v>-738358.71008330118</v>
      </c>
      <c r="K31" s="24">
        <f>'2018 Kunta fi 19.8.'!K31</f>
        <v>312871.69444156706</v>
      </c>
      <c r="L31" s="85"/>
      <c r="M31" s="87">
        <v>4.2514979552295403E-4</v>
      </c>
      <c r="N31" s="88">
        <v>67</v>
      </c>
      <c r="O31" s="88" t="s">
        <v>902</v>
      </c>
      <c r="P31" s="24">
        <f>'2018 Kunta fi 19.8.'!R31</f>
        <v>444979.53162446409</v>
      </c>
    </row>
    <row r="32" spans="1:16" ht="11.4">
      <c r="A32" s="82">
        <v>5</v>
      </c>
      <c r="B32" s="83">
        <v>61</v>
      </c>
      <c r="C32" s="84" t="s">
        <v>196</v>
      </c>
      <c r="D32" s="24">
        <f>'2018 Kunta fi 19.8.'!D32</f>
        <v>51794128.109999999</v>
      </c>
      <c r="E32" s="92">
        <f>'2018 Kunta fi 19.8.'!E32</f>
        <v>1.3314624044768353E-2</v>
      </c>
      <c r="F32" s="24">
        <f>'2018 Kunta fi 19.8.'!F32</f>
        <v>51614683.554521754</v>
      </c>
      <c r="G32" s="24">
        <f>'2018 Kunta fi 19.8.'!G32</f>
        <v>51423183.597658664</v>
      </c>
      <c r="H32" s="24">
        <f>'2018 Kunta fi 19.8.'!H32</f>
        <v>191499.9568630904</v>
      </c>
      <c r="I32" s="24">
        <f>'2018 Kunta fi 19.8.'!I32</f>
        <v>-5256923.0111037055</v>
      </c>
      <c r="J32" s="24">
        <f>'2018 Kunta fi 19.8.'!J32</f>
        <v>-5065423.0542406151</v>
      </c>
      <c r="K32" s="24">
        <f>'2018 Kunta fi 19.8.'!K32</f>
        <v>2011003.9430584873</v>
      </c>
      <c r="L32" s="85"/>
      <c r="M32" s="87">
        <v>2.7580891176185287E-3</v>
      </c>
      <c r="N32" s="88">
        <v>69</v>
      </c>
      <c r="O32" s="88" t="s">
        <v>196</v>
      </c>
      <c r="P32" s="24">
        <f>'2018 Kunta fi 19.8.'!R32</f>
        <v>3742382.2942095441</v>
      </c>
    </row>
    <row r="33" spans="1:16" ht="11.4">
      <c r="A33" s="82">
        <v>21</v>
      </c>
      <c r="B33" s="83">
        <v>62</v>
      </c>
      <c r="C33" s="84" t="s">
        <v>272</v>
      </c>
      <c r="D33" s="24">
        <f>'2018 Kunta fi 19.8.'!D33</f>
        <v>1387907.64</v>
      </c>
      <c r="E33" s="92">
        <f>'2018 Kunta fi 19.8.'!E33</f>
        <v>3.8048218020428237E-2</v>
      </c>
      <c r="F33" s="24">
        <f>'2018 Kunta fi 19.8.'!F33</f>
        <v>1383099.1321904713</v>
      </c>
      <c r="G33" s="24">
        <f>'2018 Kunta fi 19.8.'!G33</f>
        <v>1305070.387805159</v>
      </c>
      <c r="H33" s="24">
        <f>'2018 Kunta fi 19.8.'!H33</f>
        <v>78028.744385312311</v>
      </c>
      <c r="I33" s="24">
        <f>'2018 Kunta fi 19.8.'!I33</f>
        <v>-140867.77548426302</v>
      </c>
      <c r="J33" s="24">
        <f>'2018 Kunta fi 19.8.'!J33</f>
        <v>-62839.031098950712</v>
      </c>
      <c r="K33" s="24">
        <f>'2018 Kunta fi 19.8.'!K33</f>
        <v>53888.111229776994</v>
      </c>
      <c r="L33" s="85"/>
      <c r="M33" s="87">
        <v>7.214647514010014E-5</v>
      </c>
      <c r="N33" s="88">
        <v>70</v>
      </c>
      <c r="O33" s="88" t="s">
        <v>272</v>
      </c>
      <c r="P33" s="24">
        <f>'2018 Kunta fi 19.8.'!R33</f>
        <v>266086.79110952548</v>
      </c>
    </row>
    <row r="34" spans="1:16" ht="11.4">
      <c r="A34" s="82">
        <v>21</v>
      </c>
      <c r="B34" s="83">
        <v>65</v>
      </c>
      <c r="C34" s="84" t="s">
        <v>356</v>
      </c>
      <c r="D34" s="24">
        <f>'2018 Kunta fi 19.8.'!D34</f>
        <v>1029311.58</v>
      </c>
      <c r="E34" s="92">
        <f>'2018 Kunta fi 19.8.'!E34</f>
        <v>-8.8920534401935036E-3</v>
      </c>
      <c r="F34" s="24">
        <f>'2018 Kunta fi 19.8.'!F34</f>
        <v>1025745.4545401904</v>
      </c>
      <c r="G34" s="24">
        <f>'2018 Kunta fi 19.8.'!G34</f>
        <v>1044184.6252043137</v>
      </c>
      <c r="H34" s="24">
        <f>'2018 Kunta fi 19.8.'!H34</f>
        <v>-18439.170664123259</v>
      </c>
      <c r="I34" s="24">
        <f>'2018 Kunta fi 19.8.'!I34</f>
        <v>-104471.52849075176</v>
      </c>
      <c r="J34" s="24">
        <f>'2018 Kunta fi 19.8.'!J34</f>
        <v>-122910.69915487502</v>
      </c>
      <c r="K34" s="24">
        <f>'2018 Kunta fi 19.8.'!K34</f>
        <v>39964.948181377185</v>
      </c>
      <c r="L34" s="85"/>
      <c r="M34" s="87">
        <v>5.6039980939609797E-5</v>
      </c>
      <c r="N34" s="88">
        <v>72</v>
      </c>
      <c r="O34" s="88" t="s">
        <v>356</v>
      </c>
      <c r="P34" s="24">
        <f>'2018 Kunta fi 19.8.'!R34</f>
        <v>9462.6242359481439</v>
      </c>
    </row>
    <row r="35" spans="1:16" ht="11.4">
      <c r="A35" s="82">
        <v>17</v>
      </c>
      <c r="B35" s="83">
        <v>69</v>
      </c>
      <c r="C35" s="84" t="s">
        <v>814</v>
      </c>
      <c r="D35" s="24">
        <f>'2018 Kunta fi 19.8.'!D35</f>
        <v>19639158.16</v>
      </c>
      <c r="E35" s="92">
        <f>'2018 Kunta fi 19.8.'!E35</f>
        <v>2.4411583604040388E-2</v>
      </c>
      <c r="F35" s="24">
        <f>'2018 Kunta fi 19.8.'!F35</f>
        <v>19571116.856196146</v>
      </c>
      <c r="G35" s="24">
        <f>'2018 Kunta fi 19.8.'!G35</f>
        <v>19237072.903708495</v>
      </c>
      <c r="H35" s="24">
        <f>'2018 Kunta fi 19.8.'!H35</f>
        <v>334043.95248765126</v>
      </c>
      <c r="I35" s="24">
        <f>'2018 Kunta fi 19.8.'!I35</f>
        <v>-1993305.9251571035</v>
      </c>
      <c r="J35" s="24">
        <f>'2018 Kunta fi 19.8.'!J35</f>
        <v>-1659261.9726694522</v>
      </c>
      <c r="K35" s="24">
        <f>'2018 Kunta fi 19.8.'!K35</f>
        <v>762527.06511887384</v>
      </c>
      <c r="L35" s="85"/>
      <c r="M35" s="87">
        <v>1.0344761096534299E-3</v>
      </c>
      <c r="N35" s="88">
        <v>74</v>
      </c>
      <c r="O35" s="88" t="s">
        <v>814</v>
      </c>
      <c r="P35" s="24">
        <f>'2018 Kunta fi 19.8.'!R35</f>
        <v>1411746.3835699458</v>
      </c>
    </row>
    <row r="36" spans="1:16" ht="11.4">
      <c r="A36" s="82">
        <v>17</v>
      </c>
      <c r="B36" s="83">
        <v>71</v>
      </c>
      <c r="C36" s="84" t="s">
        <v>270</v>
      </c>
      <c r="D36" s="24">
        <f>'2018 Kunta fi 19.8.'!D36</f>
        <v>18048693.109999999</v>
      </c>
      <c r="E36" s="92">
        <f>'2018 Kunta fi 19.8.'!E36</f>
        <v>2.6102273591925185E-2</v>
      </c>
      <c r="F36" s="24">
        <f>'2018 Kunta fi 19.8.'!F36</f>
        <v>17986162.089008413</v>
      </c>
      <c r="G36" s="24">
        <f>'2018 Kunta fi 19.8.'!G36</f>
        <v>17520132.189666055</v>
      </c>
      <c r="H36" s="24">
        <f>'2018 Kunta fi 19.8.'!H36</f>
        <v>466029.89934235811</v>
      </c>
      <c r="I36" s="24">
        <f>'2018 Kunta fi 19.8.'!I36</f>
        <v>-1831879.280384857</v>
      </c>
      <c r="J36" s="24">
        <f>'2018 Kunta fi 19.8.'!J36</f>
        <v>-1365849.3810424989</v>
      </c>
      <c r="K36" s="24">
        <f>'2018 Kunta fi 19.8.'!K36</f>
        <v>700774.2834125401</v>
      </c>
      <c r="L36" s="85"/>
      <c r="M36" s="87">
        <v>9.4913325259781496E-4</v>
      </c>
      <c r="N36" s="88">
        <v>77</v>
      </c>
      <c r="O36" s="88" t="s">
        <v>270</v>
      </c>
      <c r="P36" s="24">
        <f>'2018 Kunta fi 19.8.'!R36</f>
        <v>1358907.2009785636</v>
      </c>
    </row>
    <row r="37" spans="1:16" ht="11.4">
      <c r="A37" s="82">
        <v>17</v>
      </c>
      <c r="B37" s="83">
        <v>72</v>
      </c>
      <c r="C37" s="84" t="s">
        <v>386</v>
      </c>
      <c r="D37" s="24">
        <f>'2018 Kunta fi 19.8.'!D37</f>
        <v>3097665.68</v>
      </c>
      <c r="E37" s="92">
        <f>'2018 Kunta fi 19.8.'!E37</f>
        <v>2.2378184543897728E-2</v>
      </c>
      <c r="F37" s="24">
        <f>'2018 Kunta fi 19.8.'!F37</f>
        <v>3086933.5900652627</v>
      </c>
      <c r="G37" s="24">
        <f>'2018 Kunta fi 19.8.'!G37</f>
        <v>3065339.0375973689</v>
      </c>
      <c r="H37" s="24">
        <f>'2018 Kunta fi 19.8.'!H37</f>
        <v>21594.552467893809</v>
      </c>
      <c r="I37" s="24">
        <f>'2018 Kunta fi 19.8.'!I37</f>
        <v>-314402.24187795882</v>
      </c>
      <c r="J37" s="24">
        <f>'2018 Kunta fi 19.8.'!J37</f>
        <v>-292807.68941006501</v>
      </c>
      <c r="K37" s="24">
        <f>'2018 Kunta fi 19.8.'!K37</f>
        <v>120272.66649854511</v>
      </c>
      <c r="L37" s="85"/>
      <c r="M37" s="87">
        <v>1.6349145112683105E-4</v>
      </c>
      <c r="N37" s="88">
        <v>80</v>
      </c>
      <c r="O37" s="88" t="s">
        <v>386</v>
      </c>
      <c r="P37" s="24">
        <f>'2018 Kunta fi 19.8.'!R37</f>
        <v>98677.500867953117</v>
      </c>
    </row>
    <row r="38" spans="1:16" ht="11.4">
      <c r="A38" s="82">
        <v>16</v>
      </c>
      <c r="B38" s="83">
        <v>74</v>
      </c>
      <c r="C38" s="84" t="s">
        <v>891</v>
      </c>
      <c r="D38" s="24">
        <f>'2018 Kunta fi 19.8.'!D38</f>
        <v>2854160.54</v>
      </c>
      <c r="E38" s="92">
        <f>'2018 Kunta fi 19.8.'!E38</f>
        <v>2.2132665421890962E-2</v>
      </c>
      <c r="F38" s="24">
        <f>'2018 Kunta fi 19.8.'!F38</f>
        <v>2844272.0914817406</v>
      </c>
      <c r="G38" s="24">
        <f>'2018 Kunta fi 19.8.'!G38</f>
        <v>2723057.9405744202</v>
      </c>
      <c r="H38" s="24">
        <f>'2018 Kunta fi 19.8.'!H38</f>
        <v>121214.15090732044</v>
      </c>
      <c r="I38" s="24">
        <f>'2018 Kunta fi 19.8.'!I38</f>
        <v>-289687.3210848259</v>
      </c>
      <c r="J38" s="24">
        <f>'2018 Kunta fi 19.8.'!J38</f>
        <v>-168473.17017750547</v>
      </c>
      <c r="K38" s="24">
        <f>'2018 Kunta fi 19.8.'!K38</f>
        <v>110818.12378175277</v>
      </c>
      <c r="L38" s="85"/>
      <c r="M38" s="87">
        <v>1.5067569669657504E-4</v>
      </c>
      <c r="N38" s="88">
        <v>85</v>
      </c>
      <c r="O38" s="88" t="s">
        <v>891</v>
      </c>
      <c r="P38" s="24">
        <f>'2018 Kunta fi 19.8.'!R38</f>
        <v>424215.88593557896</v>
      </c>
    </row>
    <row r="39" spans="1:16" ht="11.4">
      <c r="A39" s="82">
        <v>8</v>
      </c>
      <c r="B39" s="83">
        <v>75</v>
      </c>
      <c r="C39" s="84" t="s">
        <v>989</v>
      </c>
      <c r="D39" s="24">
        <f>'2018 Kunta fi 19.8.'!D39</f>
        <v>70626450.379999995</v>
      </c>
      <c r="E39" s="92">
        <f>'2018 Kunta fi 19.8.'!E39</f>
        <v>2.5044998137674135E-2</v>
      </c>
      <c r="F39" s="24">
        <f>'2018 Kunta fi 19.8.'!F39</f>
        <v>70381759.862833083</v>
      </c>
      <c r="G39" s="24">
        <f>'2018 Kunta fi 19.8.'!G39</f>
        <v>69418122.531937331</v>
      </c>
      <c r="H39" s="24">
        <f>'2018 Kunta fi 19.8.'!H39</f>
        <v>963637.33089575171</v>
      </c>
      <c r="I39" s="24">
        <f>'2018 Kunta fi 19.8.'!I39</f>
        <v>-7168337.9128745794</v>
      </c>
      <c r="J39" s="24">
        <f>'2018 Kunta fi 19.8.'!J39</f>
        <v>-6204700.5819788277</v>
      </c>
      <c r="K39" s="24">
        <f>'2018 Kunta fi 19.8.'!K39</f>
        <v>2742204.0949654011</v>
      </c>
      <c r="L39" s="85"/>
      <c r="M39" s="87">
        <v>3.7178899224067485E-3</v>
      </c>
      <c r="N39" s="88">
        <v>86</v>
      </c>
      <c r="O39" s="88" t="s">
        <v>989</v>
      </c>
      <c r="P39" s="24">
        <f>'2018 Kunta fi 19.8.'!R39</f>
        <v>5624816.352353015</v>
      </c>
    </row>
    <row r="40" spans="1:16" ht="11.4">
      <c r="A40" s="82">
        <v>21</v>
      </c>
      <c r="B40" s="83">
        <v>76</v>
      </c>
      <c r="C40" s="84" t="s">
        <v>117</v>
      </c>
      <c r="D40" s="24">
        <f>'2018 Kunta fi 19.8.'!D40</f>
        <v>3963477.52</v>
      </c>
      <c r="E40" s="92">
        <f>'2018 Kunta fi 19.8.'!E40</f>
        <v>-1.3331121018388847E-2</v>
      </c>
      <c r="F40" s="24">
        <f>'2018 Kunta fi 19.8.'!F40</f>
        <v>3949745.7614459428</v>
      </c>
      <c r="G40" s="24">
        <f>'2018 Kunta fi 19.8.'!G40</f>
        <v>4173451.6058693691</v>
      </c>
      <c r="H40" s="24">
        <f>'2018 Kunta fi 19.8.'!H40</f>
        <v>-223705.84442342632</v>
      </c>
      <c r="I40" s="24">
        <f>'2018 Kunta fi 19.8.'!I40</f>
        <v>-402279.11810059898</v>
      </c>
      <c r="J40" s="24">
        <f>'2018 Kunta fi 19.8.'!J40</f>
        <v>-625984.96252402524</v>
      </c>
      <c r="K40" s="24">
        <f>'2018 Kunta fi 19.8.'!K40</f>
        <v>153889.43132734729</v>
      </c>
      <c r="L40" s="85"/>
      <c r="M40" s="87">
        <v>2.1675895451782313E-4</v>
      </c>
      <c r="N40" s="88">
        <v>89</v>
      </c>
      <c r="O40" s="88" t="s">
        <v>117</v>
      </c>
      <c r="P40" s="24">
        <f>'2018 Kunta fi 19.8.'!R40</f>
        <v>101909.61738996759</v>
      </c>
    </row>
    <row r="41" spans="1:16" ht="11.4">
      <c r="A41" s="82">
        <v>13</v>
      </c>
      <c r="B41" s="83">
        <v>77</v>
      </c>
      <c r="C41" s="84" t="s">
        <v>322</v>
      </c>
      <c r="D41" s="24">
        <f>'2018 Kunta fi 19.8.'!D41</f>
        <v>13001914.390000001</v>
      </c>
      <c r="E41" s="92">
        <f>'2018 Kunta fi 19.8.'!E41</f>
        <v>2.0336810439167463E-2</v>
      </c>
      <c r="F41" s="24">
        <f>'2018 Kunta fi 19.8.'!F41</f>
        <v>12956868.304020435</v>
      </c>
      <c r="G41" s="24">
        <f>'2018 Kunta fi 19.8.'!G41</f>
        <v>12570757.009227399</v>
      </c>
      <c r="H41" s="24">
        <f>'2018 Kunta fi 19.8.'!H41</f>
        <v>386111.29479303584</v>
      </c>
      <c r="I41" s="24">
        <f>'2018 Kunta fi 19.8.'!I41</f>
        <v>-1319648.8760276071</v>
      </c>
      <c r="J41" s="24">
        <f>'2018 Kunta fi 19.8.'!J41</f>
        <v>-933537.58123457129</v>
      </c>
      <c r="K41" s="24">
        <f>'2018 Kunta fi 19.8.'!K41</f>
        <v>504823.65587983804</v>
      </c>
      <c r="L41" s="85"/>
      <c r="M41" s="87">
        <v>6.8759993302165907E-4</v>
      </c>
      <c r="N41" s="88">
        <v>93</v>
      </c>
      <c r="O41" s="88" t="s">
        <v>322</v>
      </c>
      <c r="P41" s="24">
        <f>'2018 Kunta fi 19.8.'!R41</f>
        <v>903315.81123362854</v>
      </c>
    </row>
    <row r="42" spans="1:16" ht="11.4">
      <c r="A42" s="82">
        <v>1</v>
      </c>
      <c r="B42" s="83">
        <v>78</v>
      </c>
      <c r="C42" s="84" t="s">
        <v>980</v>
      </c>
      <c r="D42" s="24">
        <f>'2018 Kunta fi 19.8.'!D42</f>
        <v>33310096.07</v>
      </c>
      <c r="E42" s="92">
        <f>'2018 Kunta fi 19.8.'!E42</f>
        <v>1.198349790642439E-2</v>
      </c>
      <c r="F42" s="24">
        <f>'2018 Kunta fi 19.8.'!F42</f>
        <v>33194690.799164582</v>
      </c>
      <c r="G42" s="24">
        <f>'2018 Kunta fi 19.8.'!G42</f>
        <v>32831348.680036277</v>
      </c>
      <c r="H42" s="24">
        <f>'2018 Kunta fi 19.8.'!H42</f>
        <v>363342.11912830546</v>
      </c>
      <c r="I42" s="24">
        <f>'2018 Kunta fi 19.8.'!I42</f>
        <v>-3380858.3505945629</v>
      </c>
      <c r="J42" s="24">
        <f>'2018 Kunta fi 19.8.'!J42</f>
        <v>-3017516.2314662575</v>
      </c>
      <c r="K42" s="24">
        <f>'2018 Kunta fi 19.8.'!K42</f>
        <v>1293326.811065553</v>
      </c>
      <c r="L42" s="85"/>
      <c r="M42" s="87">
        <v>1.7761291132618927E-3</v>
      </c>
      <c r="N42" s="88">
        <v>91</v>
      </c>
      <c r="O42" s="88" t="s">
        <v>980</v>
      </c>
      <c r="P42" s="24">
        <f>'2018 Kunta fi 19.8.'!R42</f>
        <v>3054886.9651888073</v>
      </c>
    </row>
    <row r="43" spans="1:16" ht="11.4">
      <c r="A43" s="82">
        <v>4</v>
      </c>
      <c r="B43" s="83">
        <v>79</v>
      </c>
      <c r="C43" s="84" t="s">
        <v>358</v>
      </c>
      <c r="D43" s="24">
        <f>'2018 Kunta fi 19.8.'!D43</f>
        <v>24108802.690000001</v>
      </c>
      <c r="E43" s="92">
        <f>'2018 Kunta fi 19.8.'!E43</f>
        <v>7.8869920046931163E-3</v>
      </c>
      <c r="F43" s="24">
        <f>'2018 Kunta fi 19.8.'!F43</f>
        <v>24025275.974913072</v>
      </c>
      <c r="G43" s="24">
        <f>'2018 Kunta fi 19.8.'!G43</f>
        <v>23970367.196353946</v>
      </c>
      <c r="H43" s="24">
        <f>'2018 Kunta fi 19.8.'!H43</f>
        <v>54908.77855912596</v>
      </c>
      <c r="I43" s="24">
        <f>'2018 Kunta fi 19.8.'!I43</f>
        <v>-2446959.2259967076</v>
      </c>
      <c r="J43" s="24">
        <f>'2018 Kunta fi 19.8.'!J43</f>
        <v>-2392050.4474375816</v>
      </c>
      <c r="K43" s="24">
        <f>'2018 Kunta fi 19.8.'!K43</f>
        <v>936069.3777688744</v>
      </c>
      <c r="L43" s="85"/>
      <c r="M43" s="87">
        <v>1.2907314164952307E-3</v>
      </c>
      <c r="N43" s="88">
        <v>96</v>
      </c>
      <c r="O43" s="88" t="s">
        <v>358</v>
      </c>
      <c r="P43" s="24">
        <f>'2018 Kunta fi 19.8.'!R43</f>
        <v>8143628.1214422937</v>
      </c>
    </row>
    <row r="44" spans="1:16" ht="11.4">
      <c r="A44" s="82">
        <v>7</v>
      </c>
      <c r="B44" s="83">
        <v>81</v>
      </c>
      <c r="C44" s="84" t="s">
        <v>284</v>
      </c>
      <c r="D44" s="24">
        <f>'2018 Kunta fi 19.8.'!D44</f>
        <v>7006748.1799999997</v>
      </c>
      <c r="E44" s="92">
        <f>'2018 Kunta fi 19.8.'!E44</f>
        <v>-1.9583632945695872E-2</v>
      </c>
      <c r="F44" s="24">
        <f>'2018 Kunta fi 19.8.'!F44</f>
        <v>6982472.787047389</v>
      </c>
      <c r="G44" s="24">
        <f>'2018 Kunta fi 19.8.'!G44</f>
        <v>7135094.4699963899</v>
      </c>
      <c r="H44" s="24">
        <f>'2018 Kunta fi 19.8.'!H44</f>
        <v>-152621.68294900097</v>
      </c>
      <c r="I44" s="24">
        <f>'2018 Kunta fi 19.8.'!I44</f>
        <v>-711160.45552930923</v>
      </c>
      <c r="J44" s="24">
        <f>'2018 Kunta fi 19.8.'!J44</f>
        <v>-863782.1384783102</v>
      </c>
      <c r="K44" s="24">
        <f>'2018 Kunta fi 19.8.'!K44</f>
        <v>272050.10938831454</v>
      </c>
      <c r="L44" s="85"/>
      <c r="M44" s="87">
        <v>3.8563641341758686E-4</v>
      </c>
      <c r="N44" s="88">
        <v>99</v>
      </c>
      <c r="O44" s="88" t="s">
        <v>284</v>
      </c>
      <c r="P44" s="24">
        <f>'2018 Kunta fi 19.8.'!R44</f>
        <v>1280599.0127537826</v>
      </c>
    </row>
    <row r="45" spans="1:16" ht="11.4">
      <c r="A45" s="82">
        <v>5</v>
      </c>
      <c r="B45" s="83">
        <v>82</v>
      </c>
      <c r="C45" s="84" t="s">
        <v>227</v>
      </c>
      <c r="D45" s="24">
        <f>'2018 Kunta fi 19.8.'!D45</f>
        <v>33845400.82</v>
      </c>
      <c r="E45" s="92">
        <f>'2018 Kunta fi 19.8.'!E45</f>
        <v>6.6835937891129849E-3</v>
      </c>
      <c r="F45" s="24">
        <f>'2018 Kunta fi 19.8.'!F45</f>
        <v>33728140.946598336</v>
      </c>
      <c r="G45" s="24">
        <f>'2018 Kunta fi 19.8.'!G45</f>
        <v>33853196.718622789</v>
      </c>
      <c r="H45" s="24">
        <f>'2018 Kunta fi 19.8.'!H45</f>
        <v>-125055.77202445269</v>
      </c>
      <c r="I45" s="24">
        <f>'2018 Kunta fi 19.8.'!I45</f>
        <v>-3435189.9121231525</v>
      </c>
      <c r="J45" s="24">
        <f>'2018 Kunta fi 19.8.'!J45</f>
        <v>-3560245.6841476052</v>
      </c>
      <c r="K45" s="24">
        <f>'2018 Kunta fi 19.8.'!K45</f>
        <v>1314111.0196673789</v>
      </c>
      <c r="L45" s="85"/>
      <c r="M45" s="87">
        <v>1.8141732094286687E-3</v>
      </c>
      <c r="N45" s="88">
        <v>102</v>
      </c>
      <c r="O45" s="88" t="s">
        <v>227</v>
      </c>
      <c r="P45" s="24">
        <f>'2018 Kunta fi 19.8.'!R45</f>
        <v>1358014.8687413426</v>
      </c>
    </row>
    <row r="46" spans="1:16" ht="11.4">
      <c r="A46" s="82">
        <v>5</v>
      </c>
      <c r="B46" s="83">
        <v>86</v>
      </c>
      <c r="C46" s="84" t="s">
        <v>702</v>
      </c>
      <c r="D46" s="24">
        <f>'2018 Kunta fi 19.8.'!D46</f>
        <v>29475050.66</v>
      </c>
      <c r="E46" s="92">
        <f>'2018 Kunta fi 19.8.'!E46</f>
        <v>2.0786797699933635E-2</v>
      </c>
      <c r="F46" s="24">
        <f>'2018 Kunta fi 19.8.'!F46</f>
        <v>29372932.185254186</v>
      </c>
      <c r="G46" s="24">
        <f>'2018 Kunta fi 19.8.'!G46</f>
        <v>28823639.739675812</v>
      </c>
      <c r="H46" s="24">
        <f>'2018 Kunta fi 19.8.'!H46</f>
        <v>549292.44557837397</v>
      </c>
      <c r="I46" s="24">
        <f>'2018 Kunta fi 19.8.'!I46</f>
        <v>-2991614.6428592028</v>
      </c>
      <c r="J46" s="24">
        <f>'2018 Kunta fi 19.8.'!J46</f>
        <v>-2442322.1972808288</v>
      </c>
      <c r="K46" s="24">
        <f>'2018 Kunta fi 19.8.'!K46</f>
        <v>1144423.9967361169</v>
      </c>
      <c r="L46" s="85"/>
      <c r="M46" s="87">
        <v>1.5580866058822582E-3</v>
      </c>
      <c r="N46" s="88">
        <v>114</v>
      </c>
      <c r="O46" s="88" t="s">
        <v>702</v>
      </c>
      <c r="P46" s="24">
        <f>'2018 Kunta fi 19.8.'!R46</f>
        <v>1103648.6748423313</v>
      </c>
    </row>
    <row r="47" spans="1:16" ht="11.4">
      <c r="A47" s="82">
        <v>10</v>
      </c>
      <c r="B47" s="83">
        <v>90</v>
      </c>
      <c r="C47" s="84" t="s">
        <v>77</v>
      </c>
      <c r="D47" s="24">
        <f>'2018 Kunta fi 19.8.'!D47</f>
        <v>8481492.0999999996</v>
      </c>
      <c r="E47" s="92">
        <f>'2018 Kunta fi 19.8.'!E47</f>
        <v>3.2700245384856164E-2</v>
      </c>
      <c r="F47" s="24">
        <f>'2018 Kunta fi 19.8.'!F47</f>
        <v>8452107.3485771269</v>
      </c>
      <c r="G47" s="24">
        <f>'2018 Kunta fi 19.8.'!G47</f>
        <v>8289560.3472729977</v>
      </c>
      <c r="H47" s="24">
        <f>'2018 Kunta fi 19.8.'!H47</f>
        <v>162547.00130412914</v>
      </c>
      <c r="I47" s="24">
        <f>'2018 Kunta fi 19.8.'!I47</f>
        <v>-860841.8099884158</v>
      </c>
      <c r="J47" s="24">
        <f>'2018 Kunta fi 19.8.'!J47</f>
        <v>-698294.80868428666</v>
      </c>
      <c r="K47" s="24">
        <f>'2018 Kunta fi 19.8.'!K47</f>
        <v>329309.80168051732</v>
      </c>
      <c r="L47" s="85"/>
      <c r="M47" s="87">
        <v>4.431697005973896E-4</v>
      </c>
      <c r="N47" s="88">
        <v>124</v>
      </c>
      <c r="O47" s="88" t="s">
        <v>77</v>
      </c>
      <c r="P47" s="24">
        <f>'2018 Kunta fi 19.8.'!R47</f>
        <v>2086886.6647924304</v>
      </c>
    </row>
    <row r="48" spans="1:16" ht="11.4">
      <c r="A48" s="82">
        <v>1</v>
      </c>
      <c r="B48" s="83">
        <v>91</v>
      </c>
      <c r="C48" s="84" t="s">
        <v>376</v>
      </c>
      <c r="D48" s="24">
        <f>'2018 Kunta fi 19.8.'!D48</f>
        <v>2584830859.7600002</v>
      </c>
      <c r="E48" s="92">
        <f>'2018 Kunta fi 19.8.'!E48</f>
        <v>8.0584939904355668E-3</v>
      </c>
      <c r="F48" s="24">
        <f>'2018 Kunta fi 19.8.'!F48</f>
        <v>2575875523.6718822</v>
      </c>
      <c r="G48" s="24">
        <f>'2018 Kunta fi 19.8.'!G48</f>
        <v>2563154382.7932715</v>
      </c>
      <c r="H48" s="24">
        <f>'2018 Kunta fi 19.8.'!H48</f>
        <v>12721140.878610611</v>
      </c>
      <c r="I48" s="24">
        <f>'2018 Kunta fi 19.8.'!I48</f>
        <v>-262351299.69993269</v>
      </c>
      <c r="J48" s="24">
        <f>'2018 Kunta fi 19.8.'!J48</f>
        <v>-249630158.82132208</v>
      </c>
      <c r="K48" s="24">
        <f>'2018 Kunta fi 19.8.'!K48</f>
        <v>100360894.96625797</v>
      </c>
      <c r="L48" s="85"/>
      <c r="M48" s="87">
        <v>0.13836252376740832</v>
      </c>
      <c r="N48" s="88">
        <v>127</v>
      </c>
      <c r="O48" s="88" t="s">
        <v>376</v>
      </c>
      <c r="P48" s="24">
        <f>'2018 Kunta fi 19.8.'!R48</f>
        <v>598641596.04837942</v>
      </c>
    </row>
    <row r="49" spans="1:16" ht="11.4">
      <c r="A49" s="82">
        <v>1</v>
      </c>
      <c r="B49" s="83">
        <v>92</v>
      </c>
      <c r="C49" s="84" t="s">
        <v>375</v>
      </c>
      <c r="D49" s="24">
        <f>'2018 Kunta fi 19.8.'!D49</f>
        <v>836389948.75</v>
      </c>
      <c r="E49" s="92">
        <f>'2018 Kunta fi 19.8.'!E49</f>
        <v>3.7636348899402261E-2</v>
      </c>
      <c r="F49" s="24">
        <f>'2018 Kunta fi 19.8.'!F49</f>
        <v>833492214.4307512</v>
      </c>
      <c r="G49" s="24">
        <f>'2018 Kunta fi 19.8.'!G49</f>
        <v>831525605.774369</v>
      </c>
      <c r="H49" s="24">
        <f>'2018 Kunta fi 19.8.'!H49</f>
        <v>1966608.6563822031</v>
      </c>
      <c r="I49" s="24">
        <f>'2018 Kunta fi 19.8.'!I49</f>
        <v>-84890657.074133024</v>
      </c>
      <c r="J49" s="24">
        <f>'2018 Kunta fi 19.8.'!J49</f>
        <v>-82924048.417750821</v>
      </c>
      <c r="K49" s="24">
        <f>'2018 Kunta fi 19.8.'!K49</f>
        <v>32474404.845633302</v>
      </c>
      <c r="L49" s="85"/>
      <c r="M49" s="87">
        <v>4.3494636599241611E-2</v>
      </c>
      <c r="N49" s="88">
        <v>1191</v>
      </c>
      <c r="O49" s="88" t="s">
        <v>375</v>
      </c>
      <c r="P49" s="24">
        <f>'2018 Kunta fi 19.8.'!R49</f>
        <v>78200756.745102853</v>
      </c>
    </row>
    <row r="50" spans="1:16" ht="11.4">
      <c r="A50" s="82">
        <v>10</v>
      </c>
      <c r="B50" s="83">
        <v>97</v>
      </c>
      <c r="C50" s="84" t="s">
        <v>799</v>
      </c>
      <c r="D50" s="24">
        <f>'2018 Kunta fi 19.8.'!D50</f>
        <v>5618787.7000000002</v>
      </c>
      <c r="E50" s="92">
        <f>'2018 Kunta fi 19.8.'!E50</f>
        <v>7.3285300980359125E-3</v>
      </c>
      <c r="F50" s="24">
        <f>'2018 Kunta fi 19.8.'!F50</f>
        <v>5599320.9979249733</v>
      </c>
      <c r="G50" s="24">
        <f>'2018 Kunta fi 19.8.'!G50</f>
        <v>5560572.0730547691</v>
      </c>
      <c r="H50" s="24">
        <f>'2018 Kunta fi 19.8.'!H50</f>
        <v>38748.92487020418</v>
      </c>
      <c r="I50" s="24">
        <f>'2018 Kunta fi 19.8.'!I50</f>
        <v>-570287.31696969317</v>
      </c>
      <c r="J50" s="24">
        <f>'2018 Kunta fi 19.8.'!J50</f>
        <v>-531538.39209948899</v>
      </c>
      <c r="K50" s="24">
        <f>'2018 Kunta fi 19.8.'!K50</f>
        <v>218159.94654666132</v>
      </c>
      <c r="L50" s="85"/>
      <c r="M50" s="87">
        <v>3.009841091409141E-4</v>
      </c>
      <c r="N50" s="88">
        <v>134</v>
      </c>
      <c r="O50" s="88" t="s">
        <v>799</v>
      </c>
      <c r="P50" s="24">
        <f>'2018 Kunta fi 19.8.'!R50</f>
        <v>900539.41308212164</v>
      </c>
    </row>
    <row r="51" spans="1:16" ht="11.4">
      <c r="A51" s="82">
        <v>7</v>
      </c>
      <c r="B51" s="83">
        <v>98</v>
      </c>
      <c r="C51" s="84" t="s">
        <v>195</v>
      </c>
      <c r="D51" s="24">
        <f>'2018 Kunta fi 19.8.'!D51</f>
        <v>83188490.900000006</v>
      </c>
      <c r="E51" s="92">
        <f>'2018 Kunta fi 19.8.'!E51</f>
        <v>2.7884704737105803E-2</v>
      </c>
      <c r="F51" s="24">
        <f>'2018 Kunta fi 19.8.'!F51</f>
        <v>82900278.272137001</v>
      </c>
      <c r="G51" s="24">
        <f>'2018 Kunta fi 19.8.'!G51</f>
        <v>82080937.058568895</v>
      </c>
      <c r="H51" s="24">
        <f>'2018 Kunta fi 19.8.'!H51</f>
        <v>819341.21356810629</v>
      </c>
      <c r="I51" s="24">
        <f>'2018 Kunta fi 19.8.'!I51</f>
        <v>-8443341.1282150298</v>
      </c>
      <c r="J51" s="24">
        <f>'2018 Kunta fi 19.8.'!J51</f>
        <v>-7623999.9146469235</v>
      </c>
      <c r="K51" s="24">
        <f>'2018 Kunta fi 19.8.'!K51</f>
        <v>3229948.8247333891</v>
      </c>
      <c r="L51" s="85"/>
      <c r="M51" s="87">
        <v>4.3670777168711558E-3</v>
      </c>
      <c r="N51" s="88">
        <v>137</v>
      </c>
      <c r="O51" s="88" t="s">
        <v>195</v>
      </c>
      <c r="P51" s="24">
        <f>'2018 Kunta fi 19.8.'!R51</f>
        <v>2880263.53325825</v>
      </c>
    </row>
    <row r="52" spans="1:16" ht="11.4">
      <c r="A52" s="82">
        <v>4</v>
      </c>
      <c r="B52" s="83">
        <v>99</v>
      </c>
      <c r="C52" s="84" t="s">
        <v>336</v>
      </c>
      <c r="D52" s="24">
        <f>'2018 Kunta fi 19.8.'!D52</f>
        <v>4401036.45</v>
      </c>
      <c r="E52" s="92">
        <f>'2018 Kunta fi 19.8.'!E52</f>
        <v>1.9858732868855755E-2</v>
      </c>
      <c r="F52" s="24">
        <f>'2018 Kunta fi 19.8.'!F52</f>
        <v>4385788.7364418814</v>
      </c>
      <c r="G52" s="24">
        <f>'2018 Kunta fi 19.8.'!G52</f>
        <v>4246645.6952555077</v>
      </c>
      <c r="H52" s="24">
        <f>'2018 Kunta fi 19.8.'!H52</f>
        <v>139143.04118637368</v>
      </c>
      <c r="I52" s="24">
        <f>'2018 Kunta fi 19.8.'!I52</f>
        <v>-446689.82046720199</v>
      </c>
      <c r="J52" s="24">
        <f>'2018 Kunta fi 19.8.'!J52</f>
        <v>-307546.77928082831</v>
      </c>
      <c r="K52" s="24">
        <f>'2018 Kunta fi 19.8.'!K52</f>
        <v>170878.47556189177</v>
      </c>
      <c r="L52" s="85"/>
      <c r="M52" s="87">
        <v>2.3285578124165399E-4</v>
      </c>
      <c r="N52" s="88">
        <v>139</v>
      </c>
      <c r="O52" s="88" t="s">
        <v>336</v>
      </c>
      <c r="P52" s="24">
        <f>'2018 Kunta fi 19.8.'!R52</f>
        <v>708265.85856545763</v>
      </c>
    </row>
    <row r="53" spans="1:16" ht="11.4">
      <c r="A53" s="82">
        <v>4</v>
      </c>
      <c r="B53" s="83">
        <v>102</v>
      </c>
      <c r="C53" s="84" t="s">
        <v>735</v>
      </c>
      <c r="D53" s="24">
        <f>'2018 Kunta fi 19.8.'!D53</f>
        <v>28836209.850000001</v>
      </c>
      <c r="E53" s="92">
        <f>'2018 Kunta fi 19.8.'!E53</f>
        <v>1.3068542767040725E-3</v>
      </c>
      <c r="F53" s="24">
        <f>'2018 Kunta fi 19.8.'!F53</f>
        <v>28736304.686093755</v>
      </c>
      <c r="G53" s="24">
        <f>'2018 Kunta fi 19.8.'!G53</f>
        <v>28669520.678624853</v>
      </c>
      <c r="H53" s="24">
        <f>'2018 Kunta fi 19.8.'!H53</f>
        <v>66784.007468901575</v>
      </c>
      <c r="I53" s="24">
        <f>'2018 Kunta fi 19.8.'!I53</f>
        <v>-2926774.5330423387</v>
      </c>
      <c r="J53" s="24">
        <f>'2018 Kunta fi 19.8.'!J53</f>
        <v>-2859990.5255734371</v>
      </c>
      <c r="K53" s="24">
        <f>'2018 Kunta fi 19.8.'!K53</f>
        <v>1119619.8068640872</v>
      </c>
      <c r="L53" s="85"/>
      <c r="M53" s="87">
        <v>1.5539715615595527E-3</v>
      </c>
      <c r="N53" s="88">
        <v>144</v>
      </c>
      <c r="O53" s="88" t="s">
        <v>735</v>
      </c>
      <c r="P53" s="24">
        <f>'2018 Kunta fi 19.8.'!R53</f>
        <v>1963339.6078919715</v>
      </c>
    </row>
    <row r="54" spans="1:16" ht="11.4">
      <c r="A54" s="82">
        <v>5</v>
      </c>
      <c r="B54" s="83">
        <v>103</v>
      </c>
      <c r="C54" s="84" t="s">
        <v>116</v>
      </c>
      <c r="D54" s="24">
        <f>'2018 Kunta fi 19.8.'!D54</f>
        <v>6673571.3700000001</v>
      </c>
      <c r="E54" s="92">
        <f>'2018 Kunta fi 19.8.'!E54</f>
        <v>3.3467875520787782E-2</v>
      </c>
      <c r="F54" s="24">
        <f>'2018 Kunta fi 19.8.'!F54</f>
        <v>6650450.2925412068</v>
      </c>
      <c r="G54" s="24">
        <f>'2018 Kunta fi 19.8.'!G54</f>
        <v>6394472.5610866146</v>
      </c>
      <c r="H54" s="24">
        <f>'2018 Kunta fi 19.8.'!H54</f>
        <v>255977.7314545922</v>
      </c>
      <c r="I54" s="24">
        <f>'2018 Kunta fi 19.8.'!I54</f>
        <v>-677344.1735844654</v>
      </c>
      <c r="J54" s="24">
        <f>'2018 Kunta fi 19.8.'!J54</f>
        <v>-421366.4421298732</v>
      </c>
      <c r="K54" s="24">
        <f>'2018 Kunta fi 19.8.'!K54</f>
        <v>259113.8962866544</v>
      </c>
      <c r="L54" s="85"/>
      <c r="M54" s="87">
        <v>3.4844433350965197E-4</v>
      </c>
      <c r="N54" s="88">
        <v>147</v>
      </c>
      <c r="O54" s="88" t="s">
        <v>116</v>
      </c>
      <c r="P54" s="24">
        <f>'2018 Kunta fi 19.8.'!R54</f>
        <v>391003.26106019958</v>
      </c>
    </row>
    <row r="55" spans="1:16" ht="11.4">
      <c r="A55" s="82">
        <v>18</v>
      </c>
      <c r="B55" s="83">
        <v>105</v>
      </c>
      <c r="C55" s="84" t="s">
        <v>901</v>
      </c>
      <c r="D55" s="24">
        <f>'2018 Kunta fi 19.8.'!D55</f>
        <v>6084107.1100000003</v>
      </c>
      <c r="E55" s="92">
        <f>'2018 Kunta fi 19.8.'!E55</f>
        <v>1.1558890250848552E-2</v>
      </c>
      <c r="F55" s="24">
        <f>'2018 Kunta fi 19.8.'!F55</f>
        <v>6063028.274701966</v>
      </c>
      <c r="G55" s="24">
        <f>'2018 Kunta fi 19.8.'!G55</f>
        <v>5897193.7653821036</v>
      </c>
      <c r="H55" s="24">
        <f>'2018 Kunta fi 19.8.'!H55</f>
        <v>165834.50931986235</v>
      </c>
      <c r="I55" s="24">
        <f>'2018 Kunta fi 19.8.'!I55</f>
        <v>-617515.61104864918</v>
      </c>
      <c r="J55" s="24">
        <f>'2018 Kunta fi 19.8.'!J55</f>
        <v>-451681.10172878683</v>
      </c>
      <c r="K55" s="24">
        <f>'2018 Kunta fi 19.8.'!K55</f>
        <v>236226.8433636961</v>
      </c>
      <c r="L55" s="85"/>
      <c r="M55" s="87">
        <v>3.2454711902359942E-4</v>
      </c>
      <c r="N55" s="88">
        <v>149</v>
      </c>
      <c r="O55" s="88" t="s">
        <v>901</v>
      </c>
      <c r="P55" s="24">
        <f>'2018 Kunta fi 19.8.'!R55</f>
        <v>762385.85626794351</v>
      </c>
    </row>
    <row r="56" spans="1:16" ht="11.4">
      <c r="A56" s="82">
        <v>1</v>
      </c>
      <c r="B56" s="83">
        <v>106</v>
      </c>
      <c r="C56" s="84" t="s">
        <v>985</v>
      </c>
      <c r="D56" s="24">
        <f>'2018 Kunta fi 19.8.'!D56</f>
        <v>172985832.84999999</v>
      </c>
      <c r="E56" s="92">
        <f>'2018 Kunta fi 19.8.'!E56</f>
        <v>1.2876447597069518E-2</v>
      </c>
      <c r="F56" s="24">
        <f>'2018 Kunta fi 19.8.'!F56</f>
        <v>172386510.74511048</v>
      </c>
      <c r="G56" s="24">
        <f>'2018 Kunta fi 19.8.'!G56</f>
        <v>173761667.55383986</v>
      </c>
      <c r="H56" s="24">
        <f>'2018 Kunta fi 19.8.'!H56</f>
        <v>-1375156.8087293804</v>
      </c>
      <c r="I56" s="24">
        <f>'2018 Kunta fi 19.8.'!I56</f>
        <v>-17557457.543696534</v>
      </c>
      <c r="J56" s="24">
        <f>'2018 Kunta fi 19.8.'!J56</f>
        <v>-18932614.352425914</v>
      </c>
      <c r="K56" s="24">
        <f>'2018 Kunta fi 19.8.'!K56</f>
        <v>6716498.6582222506</v>
      </c>
      <c r="L56" s="85"/>
      <c r="M56" s="87">
        <v>9.2156536138260775E-3</v>
      </c>
      <c r="N56" s="88">
        <v>152</v>
      </c>
      <c r="O56" s="88" t="s">
        <v>985</v>
      </c>
      <c r="P56" s="24">
        <f>'2018 Kunta fi 19.8.'!R56</f>
        <v>12296877.049330613</v>
      </c>
    </row>
    <row r="57" spans="1:16" ht="11.4">
      <c r="A57" s="82">
        <v>6</v>
      </c>
      <c r="B57" s="83">
        <v>108</v>
      </c>
      <c r="C57" s="84" t="s">
        <v>997</v>
      </c>
      <c r="D57" s="24">
        <f>'2018 Kunta fi 19.8.'!D57</f>
        <v>34105547.590000004</v>
      </c>
      <c r="E57" s="92">
        <f>'2018 Kunta fi 19.8.'!E57</f>
        <v>1.1239525521306915E-2</v>
      </c>
      <c r="F57" s="24">
        <f>'2018 Kunta fi 19.8.'!F57</f>
        <v>33987386.419034213</v>
      </c>
      <c r="G57" s="24">
        <f>'2018 Kunta fi 19.8.'!G57</f>
        <v>33938761.348525435</v>
      </c>
      <c r="H57" s="24">
        <f>'2018 Kunta fi 19.8.'!H57</f>
        <v>48625.070508778095</v>
      </c>
      <c r="I57" s="24">
        <f>'2018 Kunta fi 19.8.'!I57</f>
        <v>-3461593.9002079191</v>
      </c>
      <c r="J57" s="24">
        <f>'2018 Kunta fi 19.8.'!J57</f>
        <v>-3412968.829699141</v>
      </c>
      <c r="K57" s="24">
        <f>'2018 Kunta fi 19.8.'!K57</f>
        <v>1324211.704809387</v>
      </c>
      <c r="L57" s="85"/>
      <c r="M57" s="87">
        <v>1.8198813277463409E-3</v>
      </c>
      <c r="N57" s="88">
        <v>157</v>
      </c>
      <c r="O57" s="88" t="s">
        <v>997</v>
      </c>
      <c r="P57" s="24">
        <f>'2018 Kunta fi 19.8.'!R57</f>
        <v>1703063.3046748291</v>
      </c>
    </row>
    <row r="58" spans="1:16" ht="11.4">
      <c r="A58" s="82">
        <v>5</v>
      </c>
      <c r="B58" s="83">
        <v>109</v>
      </c>
      <c r="C58" s="84" t="s">
        <v>999</v>
      </c>
      <c r="D58" s="24">
        <f>'2018 Kunta fi 19.8.'!D58</f>
        <v>238785405.88</v>
      </c>
      <c r="E58" s="92">
        <f>'2018 Kunta fi 19.8.'!E58</f>
        <v>1.5691262696906794E-2</v>
      </c>
      <c r="F58" s="24">
        <f>'2018 Kunta fi 19.8.'!F58</f>
        <v>237958116.32853138</v>
      </c>
      <c r="G58" s="24">
        <f>'2018 Kunta fi 19.8.'!G58</f>
        <v>237860561.14348376</v>
      </c>
      <c r="H58" s="24">
        <f>'2018 Kunta fi 19.8.'!H58</f>
        <v>97555.185047626495</v>
      </c>
      <c r="I58" s="24">
        <f>'2018 Kunta fi 19.8.'!I58</f>
        <v>-24235884.272834223</v>
      </c>
      <c r="J58" s="24">
        <f>'2018 Kunta fi 19.8.'!J58</f>
        <v>-24138329.087786596</v>
      </c>
      <c r="K58" s="24">
        <f>'2018 Kunta fi 19.8.'!K58</f>
        <v>9271290.2078331988</v>
      </c>
      <c r="L58" s="85"/>
      <c r="M58" s="87">
        <v>1.2685808229559786E-2</v>
      </c>
      <c r="N58" s="88">
        <v>160</v>
      </c>
      <c r="O58" s="88" t="s">
        <v>999</v>
      </c>
      <c r="P58" s="24">
        <f>'2018 Kunta fi 19.8.'!R58</f>
        <v>16238913.312420135</v>
      </c>
    </row>
    <row r="59" spans="1:16" ht="11.4">
      <c r="A59" s="82">
        <v>7</v>
      </c>
      <c r="B59" s="83">
        <v>111</v>
      </c>
      <c r="C59" s="84" t="s">
        <v>113</v>
      </c>
      <c r="D59" s="24">
        <f>'2018 Kunta fi 19.8.'!D59</f>
        <v>59622266.789999999</v>
      </c>
      <c r="E59" s="92">
        <f>'2018 Kunta fi 19.8.'!E59</f>
        <v>2.102226669167484E-3</v>
      </c>
      <c r="F59" s="24">
        <f>'2018 Kunta fi 19.8.'!F59</f>
        <v>59415701.073940165</v>
      </c>
      <c r="G59" s="24">
        <f>'2018 Kunta fi 19.8.'!G59</f>
        <v>59665893.93285536</v>
      </c>
      <c r="H59" s="24">
        <f>'2018 Kunta fi 19.8.'!H59</f>
        <v>-250192.85891519487</v>
      </c>
      <c r="I59" s="24">
        <f>'2018 Kunta fi 19.8.'!I59</f>
        <v>-6051451.7320738668</v>
      </c>
      <c r="J59" s="24">
        <f>'2018 Kunta fi 19.8.'!J59</f>
        <v>-6301644.5909890616</v>
      </c>
      <c r="K59" s="24">
        <f>'2018 Kunta fi 19.8.'!K59</f>
        <v>2314946.0756271644</v>
      </c>
      <c r="L59" s="85"/>
      <c r="M59" s="87">
        <v>3.2104693997624298E-3</v>
      </c>
      <c r="N59" s="88">
        <v>117</v>
      </c>
      <c r="O59" s="88" t="s">
        <v>113</v>
      </c>
      <c r="P59" s="24">
        <f>'2018 Kunta fi 19.8.'!R59</f>
        <v>3070221.2052806569</v>
      </c>
    </row>
    <row r="60" spans="1:16" ht="11.4">
      <c r="A60" s="82">
        <v>17</v>
      </c>
      <c r="B60" s="83">
        <v>139</v>
      </c>
      <c r="C60" s="84" t="s">
        <v>1190</v>
      </c>
      <c r="D60" s="24">
        <f>'2018 Kunta fi 19.8.'!D60</f>
        <v>26858545.800000001</v>
      </c>
      <c r="E60" s="92">
        <f>'2018 Kunta fi 19.8.'!E60</f>
        <v>2.3160331832441594E-2</v>
      </c>
      <c r="F60" s="24">
        <f>'2018 Kunta fi 19.8.'!F60</f>
        <v>26765492.398239143</v>
      </c>
      <c r="G60" s="24">
        <f>'2018 Kunta fi 19.8.'!G60</f>
        <v>26412040.965365179</v>
      </c>
      <c r="H60" s="24">
        <f>'2018 Kunta fi 19.8.'!H60</f>
        <v>353451.43287396431</v>
      </c>
      <c r="I60" s="24">
        <f>'2018 Kunta fi 19.8.'!I60</f>
        <v>-2726048.5428181635</v>
      </c>
      <c r="J60" s="24">
        <f>'2018 Kunta fi 19.8.'!J60</f>
        <v>-2372597.1099441992</v>
      </c>
      <c r="K60" s="24">
        <f>'2018 Kunta fi 19.8.'!K60</f>
        <v>1042833.2994409194</v>
      </c>
      <c r="L60" s="85"/>
      <c r="M60" s="87">
        <v>1.4164814105278633E-3</v>
      </c>
      <c r="N60" s="88">
        <v>2004</v>
      </c>
      <c r="O60" s="88" t="s">
        <v>1190</v>
      </c>
      <c r="P60" s="24">
        <f>'2018 Kunta fi 19.8.'!R60</f>
        <v>1405007.4220928112</v>
      </c>
    </row>
    <row r="61" spans="1:16" ht="11.4">
      <c r="A61" s="82">
        <v>11</v>
      </c>
      <c r="B61" s="83">
        <v>140</v>
      </c>
      <c r="C61" s="84" t="s">
        <v>1001</v>
      </c>
      <c r="D61" s="24">
        <f>'2018 Kunta fi 19.8.'!D61</f>
        <v>64663962.130000003</v>
      </c>
      <c r="E61" s="92">
        <f>'2018 Kunta fi 19.8.'!E61</f>
        <v>2.2548317491626113E-2</v>
      </c>
      <c r="F61" s="24">
        <f>'2018 Kunta fi 19.8.'!F61</f>
        <v>64439929.090670981</v>
      </c>
      <c r="G61" s="24">
        <f>'2018 Kunta fi 19.8.'!G61</f>
        <v>63764682.036084838</v>
      </c>
      <c r="H61" s="24">
        <f>'2018 Kunta fi 19.8.'!H61</f>
        <v>675247.0545861423</v>
      </c>
      <c r="I61" s="24">
        <f>'2018 Kunta fi 19.8.'!I61</f>
        <v>-6563166.191124741</v>
      </c>
      <c r="J61" s="24">
        <f>'2018 Kunta fi 19.8.'!J61</f>
        <v>-5887919.1365385987</v>
      </c>
      <c r="K61" s="24">
        <f>'2018 Kunta fi 19.8.'!K61</f>
        <v>2510699.331419148</v>
      </c>
      <c r="L61" s="85"/>
      <c r="M61" s="87">
        <v>3.4123262843537322E-3</v>
      </c>
      <c r="N61" s="88">
        <v>168</v>
      </c>
      <c r="O61" s="88" t="s">
        <v>1001</v>
      </c>
      <c r="P61" s="24">
        <f>'2018 Kunta fi 19.8.'!R61</f>
        <v>6016825.0314185182</v>
      </c>
    </row>
    <row r="62" spans="1:16" ht="11.4">
      <c r="A62" s="82">
        <v>8</v>
      </c>
      <c r="B62" s="83">
        <v>142</v>
      </c>
      <c r="C62" s="84" t="s">
        <v>234</v>
      </c>
      <c r="D62" s="24">
        <f>'2018 Kunta fi 19.8.'!D62</f>
        <v>19929924.41</v>
      </c>
      <c r="E62" s="92">
        <f>'2018 Kunta fi 19.8.'!E62</f>
        <v>3.5481666187741956E-2</v>
      </c>
      <c r="F62" s="24">
        <f>'2018 Kunta fi 19.8.'!F62</f>
        <v>19860875.725197889</v>
      </c>
      <c r="G62" s="24">
        <f>'2018 Kunta fi 19.8.'!G62</f>
        <v>19803701.984346639</v>
      </c>
      <c r="H62" s="24">
        <f>'2018 Kunta fi 19.8.'!H62</f>
        <v>57173.740851249546</v>
      </c>
      <c r="I62" s="24">
        <f>'2018 Kunta fi 19.8.'!I62</f>
        <v>-2022817.6834635865</v>
      </c>
      <c r="J62" s="24">
        <f>'2018 Kunta fi 19.8.'!J62</f>
        <v>-1965643.9426123369</v>
      </c>
      <c r="K62" s="24">
        <f>'2018 Kunta fi 19.8.'!K62</f>
        <v>773816.60886824399</v>
      </c>
      <c r="L62" s="85"/>
      <c r="M62" s="87">
        <v>1.0385689062610945E-3</v>
      </c>
      <c r="N62" s="88">
        <v>171</v>
      </c>
      <c r="O62" s="88" t="s">
        <v>234</v>
      </c>
      <c r="P62" s="24">
        <f>'2018 Kunta fi 19.8.'!R62</f>
        <v>1445256.6425845132</v>
      </c>
    </row>
    <row r="63" spans="1:16" ht="11.4">
      <c r="A63" s="82">
        <v>6</v>
      </c>
      <c r="B63" s="83">
        <v>143</v>
      </c>
      <c r="C63" s="84" t="s">
        <v>1016</v>
      </c>
      <c r="D63" s="24">
        <f>'2018 Kunta fi 19.8.'!D63</f>
        <v>20082796.02</v>
      </c>
      <c r="E63" s="92">
        <f>'2018 Kunta fi 19.8.'!E63</f>
        <v>-7.2265358859491258E-4</v>
      </c>
      <c r="F63" s="24">
        <f>'2018 Kunta fi 19.8.'!F63</f>
        <v>20013217.700293262</v>
      </c>
      <c r="G63" s="24">
        <f>'2018 Kunta fi 19.8.'!G63</f>
        <v>20351943.644077118</v>
      </c>
      <c r="H63" s="24">
        <f>'2018 Kunta fi 19.8.'!H63</f>
        <v>-338725.94378385693</v>
      </c>
      <c r="I63" s="24">
        <f>'2018 Kunta fi 19.8.'!I63</f>
        <v>-2038333.6176761813</v>
      </c>
      <c r="J63" s="24">
        <f>'2018 Kunta fi 19.8.'!J63</f>
        <v>-2377059.5614600382</v>
      </c>
      <c r="K63" s="24">
        <f>'2018 Kunta fi 19.8.'!K63</f>
        <v>779752.13518579863</v>
      </c>
      <c r="L63" s="85"/>
      <c r="M63" s="87">
        <v>1.0844516991042161E-3</v>
      </c>
      <c r="N63" s="88">
        <v>174</v>
      </c>
      <c r="O63" s="88" t="s">
        <v>1016</v>
      </c>
      <c r="P63" s="24">
        <f>'2018 Kunta fi 19.8.'!R63</f>
        <v>1710986.7207850548</v>
      </c>
    </row>
    <row r="64" spans="1:16" ht="11.4">
      <c r="A64" s="82">
        <v>14</v>
      </c>
      <c r="B64" s="83">
        <v>145</v>
      </c>
      <c r="C64" s="84" t="s">
        <v>264</v>
      </c>
      <c r="D64" s="24">
        <f>'2018 Kunta fi 19.8.'!D64</f>
        <v>36007234.469999999</v>
      </c>
      <c r="E64" s="92">
        <f>'2018 Kunta fi 19.8.'!E64</f>
        <v>5.49019820125356E-2</v>
      </c>
      <c r="F64" s="24">
        <f>'2018 Kunta fi 19.8.'!F64</f>
        <v>35882484.765366539</v>
      </c>
      <c r="G64" s="24">
        <f>'2018 Kunta fi 19.8.'!G64</f>
        <v>35625278.999426894</v>
      </c>
      <c r="H64" s="24">
        <f>'2018 Kunta fi 19.8.'!H64</f>
        <v>257205.76593964547</v>
      </c>
      <c r="I64" s="24">
        <f>'2018 Kunta fi 19.8.'!I64</f>
        <v>-3654608.4731756193</v>
      </c>
      <c r="J64" s="24">
        <f>'2018 Kunta fi 19.8.'!J64</f>
        <v>-3397402.7072359738</v>
      </c>
      <c r="K64" s="24">
        <f>'2018 Kunta fi 19.8.'!K64</f>
        <v>1398048.2564358681</v>
      </c>
      <c r="L64" s="85"/>
      <c r="M64" s="87">
        <v>1.8418308241191911E-3</v>
      </c>
      <c r="N64" s="88">
        <v>178</v>
      </c>
      <c r="O64" s="88" t="s">
        <v>264</v>
      </c>
      <c r="P64" s="24">
        <f>'2018 Kunta fi 19.8.'!R64</f>
        <v>1602718.7865432624</v>
      </c>
    </row>
    <row r="65" spans="1:16" ht="11.4">
      <c r="A65" s="82">
        <v>12</v>
      </c>
      <c r="B65" s="83">
        <v>146</v>
      </c>
      <c r="C65" s="84" t="s">
        <v>403</v>
      </c>
      <c r="D65" s="24">
        <f>'2018 Kunta fi 19.8.'!D65</f>
        <v>12922008.810000001</v>
      </c>
      <c r="E65" s="92">
        <f>'2018 Kunta fi 19.8.'!E65</f>
        <v>-5.0549160562907147E-6</v>
      </c>
      <c r="F65" s="24">
        <f>'2018 Kunta fi 19.8.'!F65</f>
        <v>12877239.562762711</v>
      </c>
      <c r="G65" s="24">
        <f>'2018 Kunta fi 19.8.'!G65</f>
        <v>12836062.300295664</v>
      </c>
      <c r="H65" s="24">
        <f>'2018 Kunta fi 19.8.'!H65</f>
        <v>41177.2624670472</v>
      </c>
      <c r="I65" s="24">
        <f>'2018 Kunta fi 19.8.'!I65</f>
        <v>-1311538.7388837698</v>
      </c>
      <c r="J65" s="24">
        <f>'2018 Kunta fi 19.8.'!J65</f>
        <v>-1270361.4764167226</v>
      </c>
      <c r="K65" s="24">
        <f>'2018 Kunta fi 19.8.'!K65</f>
        <v>501721.17221390776</v>
      </c>
      <c r="L65" s="85"/>
      <c r="M65" s="87">
        <v>6.9727534072447632E-4</v>
      </c>
      <c r="N65" s="88">
        <v>181</v>
      </c>
      <c r="O65" s="88" t="s">
        <v>403</v>
      </c>
      <c r="P65" s="24">
        <f>'2018 Kunta fi 19.8.'!R65</f>
        <v>3161086.4752053223</v>
      </c>
    </row>
    <row r="66" spans="1:16" ht="11.4">
      <c r="A66" s="82">
        <v>19</v>
      </c>
      <c r="B66" s="83">
        <v>148</v>
      </c>
      <c r="C66" s="84" t="s">
        <v>1023</v>
      </c>
      <c r="D66" s="24">
        <f>'2018 Kunta fi 19.8.'!D66</f>
        <v>20309749.030000001</v>
      </c>
      <c r="E66" s="92">
        <f>'2018 Kunta fi 19.8.'!E66</f>
        <v>1.2622011198295091E-2</v>
      </c>
      <c r="F66" s="24">
        <f>'2018 Kunta fi 19.8.'!F66</f>
        <v>20239384.414945126</v>
      </c>
      <c r="G66" s="24">
        <f>'2018 Kunta fi 19.8.'!G66</f>
        <v>20474898.350281615</v>
      </c>
      <c r="H66" s="24">
        <f>'2018 Kunta fi 19.8.'!H66</f>
        <v>-235513.93533648923</v>
      </c>
      <c r="I66" s="24">
        <f>'2018 Kunta fi 19.8.'!I66</f>
        <v>-2061368.5551149275</v>
      </c>
      <c r="J66" s="24">
        <f>'2018 Kunta fi 19.8.'!J66</f>
        <v>-2296882.4904514169</v>
      </c>
      <c r="K66" s="24">
        <f>'2018 Kunta fi 19.8.'!K66</f>
        <v>788564.0104823513</v>
      </c>
      <c r="L66" s="85"/>
      <c r="M66" s="87">
        <v>1.0822541801067578E-3</v>
      </c>
      <c r="N66" s="88">
        <v>186</v>
      </c>
      <c r="O66" s="88" t="s">
        <v>1023</v>
      </c>
      <c r="P66" s="24">
        <f>'2018 Kunta fi 19.8.'!R66</f>
        <v>2542450.4958207738</v>
      </c>
    </row>
    <row r="67" spans="1:16" ht="11.4">
      <c r="A67" s="82">
        <v>1</v>
      </c>
      <c r="B67" s="83">
        <v>149</v>
      </c>
      <c r="C67" s="84" t="s">
        <v>392</v>
      </c>
      <c r="D67" s="24">
        <f>'2018 Kunta fi 19.8.'!D67</f>
        <v>21832670.960000001</v>
      </c>
      <c r="E67" s="92">
        <f>'2018 Kunta fi 19.8.'!E67</f>
        <v>1.0947127677352286E-2</v>
      </c>
      <c r="F67" s="24">
        <f>'2018 Kunta fi 19.8.'!F67</f>
        <v>21757030.070225786</v>
      </c>
      <c r="G67" s="24">
        <f>'2018 Kunta fi 19.8.'!G67</f>
        <v>21474961.067401867</v>
      </c>
      <c r="H67" s="24">
        <f>'2018 Kunta fi 19.8.'!H67</f>
        <v>282069.00282391906</v>
      </c>
      <c r="I67" s="24">
        <f>'2018 Kunta fi 19.8.'!I67</f>
        <v>-2215939.8092333218</v>
      </c>
      <c r="J67" s="24">
        <f>'2018 Kunta fi 19.8.'!J67</f>
        <v>-1933870.8064094028</v>
      </c>
      <c r="K67" s="24">
        <f>'2018 Kunta fi 19.8.'!K67</f>
        <v>847694.304165371</v>
      </c>
      <c r="L67" s="85"/>
      <c r="M67" s="87">
        <v>1.1653342351778545E-3</v>
      </c>
      <c r="N67" s="88">
        <v>191</v>
      </c>
      <c r="O67" s="88" t="s">
        <v>392</v>
      </c>
      <c r="P67" s="24">
        <f>'2018 Kunta fi 19.8.'!R67</f>
        <v>1107361.8792978346</v>
      </c>
    </row>
    <row r="68" spans="1:16" ht="11.4">
      <c r="A68" s="82">
        <v>14</v>
      </c>
      <c r="B68" s="83">
        <v>151</v>
      </c>
      <c r="C68" s="84" t="s">
        <v>1011</v>
      </c>
      <c r="D68" s="24">
        <f>'2018 Kunta fi 19.8.'!D68</f>
        <v>5077725.01</v>
      </c>
      <c r="E68" s="92">
        <f>'2018 Kunta fi 19.8.'!E68</f>
        <v>-1.8305785749344827E-2</v>
      </c>
      <c r="F68" s="24">
        <f>'2018 Kunta fi 19.8.'!F68</f>
        <v>5060132.8592966404</v>
      </c>
      <c r="G68" s="24">
        <f>'2018 Kunta fi 19.8.'!G68</f>
        <v>5124235.3576347185</v>
      </c>
      <c r="H68" s="24">
        <f>'2018 Kunta fi 19.8.'!H68</f>
        <v>-64102.498338078149</v>
      </c>
      <c r="I68" s="24">
        <f>'2018 Kunta fi 19.8.'!I68</f>
        <v>-515371.3446519447</v>
      </c>
      <c r="J68" s="24">
        <f>'2018 Kunta fi 19.8.'!J68</f>
        <v>-579473.84299002285</v>
      </c>
      <c r="K68" s="24">
        <f>'2018 Kunta fi 19.8.'!K68</f>
        <v>197152.17514985398</v>
      </c>
      <c r="L68" s="85"/>
      <c r="M68" s="87">
        <v>2.7910333408741263E-4</v>
      </c>
      <c r="N68" s="88">
        <v>194</v>
      </c>
      <c r="O68" s="88" t="s">
        <v>1011</v>
      </c>
      <c r="P68" s="24">
        <f>'2018 Kunta fi 19.8.'!R68</f>
        <v>632007.46867474029</v>
      </c>
    </row>
    <row r="69" spans="1:16" ht="11.4">
      <c r="A69" s="82">
        <v>15</v>
      </c>
      <c r="B69" s="83">
        <v>152</v>
      </c>
      <c r="C69" s="84" t="s">
        <v>390</v>
      </c>
      <c r="D69" s="24">
        <f>'2018 Kunta fi 19.8.'!D69</f>
        <v>13625647.59</v>
      </c>
      <c r="E69" s="92">
        <f>'2018 Kunta fi 19.8.'!E69</f>
        <v>2.346604849260836E-2</v>
      </c>
      <c r="F69" s="24">
        <f>'2018 Kunta fi 19.8.'!F69</f>
        <v>13578440.534603721</v>
      </c>
      <c r="G69" s="24">
        <f>'2018 Kunta fi 19.8.'!G69</f>
        <v>13399530.543204874</v>
      </c>
      <c r="H69" s="24">
        <f>'2018 Kunta fi 19.8.'!H69</f>
        <v>178909.99139884673</v>
      </c>
      <c r="I69" s="24">
        <f>'2018 Kunta fi 19.8.'!I69</f>
        <v>-1382955.6162222796</v>
      </c>
      <c r="J69" s="24">
        <f>'2018 Kunta fi 19.8.'!J69</f>
        <v>-1204045.6248234329</v>
      </c>
      <c r="K69" s="24">
        <f>'2018 Kunta fi 19.8.'!K69</f>
        <v>529041.26452367019</v>
      </c>
      <c r="L69" s="85"/>
      <c r="M69" s="87">
        <v>7.1838257626997244E-4</v>
      </c>
      <c r="N69" s="88">
        <v>197</v>
      </c>
      <c r="O69" s="88" t="s">
        <v>390</v>
      </c>
      <c r="P69" s="24">
        <f>'2018 Kunta fi 19.8.'!R69</f>
        <v>583037.71995291801</v>
      </c>
    </row>
    <row r="70" spans="1:16" ht="11.4">
      <c r="A70" s="82">
        <v>9</v>
      </c>
      <c r="B70" s="83">
        <v>153</v>
      </c>
      <c r="C70" s="84" t="s">
        <v>737</v>
      </c>
      <c r="D70" s="24">
        <f>'2018 Kunta fi 19.8.'!D70</f>
        <v>90783626.489999995</v>
      </c>
      <c r="E70" s="92">
        <f>'2018 Kunta fi 19.8.'!E70</f>
        <v>1.4212702101028318E-2</v>
      </c>
      <c r="F70" s="24">
        <f>'2018 Kunta fi 19.8.'!F70</f>
        <v>90469099.957849413</v>
      </c>
      <c r="G70" s="24">
        <f>'2018 Kunta fi 19.8.'!G70</f>
        <v>90006065.985853031</v>
      </c>
      <c r="H70" s="24">
        <f>'2018 Kunta fi 19.8.'!H70</f>
        <v>463033.97199638188</v>
      </c>
      <c r="I70" s="24">
        <f>'2018 Kunta fi 19.8.'!I70</f>
        <v>-9214220.8497681543</v>
      </c>
      <c r="J70" s="24">
        <f>'2018 Kunta fi 19.8.'!J70</f>
        <v>-8751186.8777717724</v>
      </c>
      <c r="K70" s="24">
        <f>'2018 Kunta fi 19.8.'!K70</f>
        <v>3524844.176328368</v>
      </c>
      <c r="L70" s="85"/>
      <c r="M70" s="87">
        <v>4.830038142453E-3</v>
      </c>
      <c r="N70" s="88">
        <v>184</v>
      </c>
      <c r="O70" s="88" t="s">
        <v>737</v>
      </c>
      <c r="P70" s="24">
        <f>'2018 Kunta fi 19.8.'!R70</f>
        <v>3828718.8117277124</v>
      </c>
    </row>
    <row r="71" spans="1:16" ht="11.4">
      <c r="A71" s="82">
        <v>5</v>
      </c>
      <c r="B71" s="83">
        <v>165</v>
      </c>
      <c r="C71" s="84" t="s">
        <v>183</v>
      </c>
      <c r="D71" s="24">
        <f>'2018 Kunta fi 19.8.'!D71</f>
        <v>57479313.630000003</v>
      </c>
      <c r="E71" s="92">
        <f>'2018 Kunta fi 19.8.'!E71</f>
        <v>6.0153961496576258E-3</v>
      </c>
      <c r="F71" s="24">
        <f>'2018 Kunta fi 19.8.'!F71</f>
        <v>57280172.332329646</v>
      </c>
      <c r="G71" s="24">
        <f>'2018 Kunta fi 19.8.'!G71</f>
        <v>57600803.876030117</v>
      </c>
      <c r="H71" s="24">
        <f>'2018 Kunta fi 19.8.'!H71</f>
        <v>-320631.54370047152</v>
      </c>
      <c r="I71" s="24">
        <f>'2018 Kunta fi 19.8.'!I71</f>
        <v>-5833949.4747794457</v>
      </c>
      <c r="J71" s="24">
        <f>'2018 Kunta fi 19.8.'!J71</f>
        <v>-6154581.0184799172</v>
      </c>
      <c r="K71" s="24">
        <f>'2018 Kunta fi 19.8.'!K71</f>
        <v>2231741.9092128328</v>
      </c>
      <c r="L71" s="85"/>
      <c r="M71" s="87">
        <v>3.0830390438528065E-3</v>
      </c>
      <c r="N71" s="88">
        <v>205</v>
      </c>
      <c r="O71" s="88" t="s">
        <v>183</v>
      </c>
      <c r="P71" s="24">
        <f>'2018 Kunta fi 19.8.'!R71</f>
        <v>2118289.3471981487</v>
      </c>
    </row>
    <row r="72" spans="1:16" ht="11.4">
      <c r="A72" s="82">
        <v>12</v>
      </c>
      <c r="B72" s="83">
        <v>167</v>
      </c>
      <c r="C72" s="84" t="s">
        <v>360</v>
      </c>
      <c r="D72" s="24">
        <f>'2018 Kunta fi 19.8.'!D72</f>
        <v>222294952.94</v>
      </c>
      <c r="E72" s="92">
        <f>'2018 Kunta fi 19.8.'!E72</f>
        <v>2.5955706520818467E-2</v>
      </c>
      <c r="F72" s="24">
        <f>'2018 Kunta fi 19.8.'!F72</f>
        <v>221524795.7721709</v>
      </c>
      <c r="G72" s="24">
        <f>'2018 Kunta fi 19.8.'!G72</f>
        <v>220451754.41121116</v>
      </c>
      <c r="H72" s="24">
        <f>'2018 Kunta fi 19.8.'!H72</f>
        <v>1073041.3609597385</v>
      </c>
      <c r="I72" s="24">
        <f>'2018 Kunta fi 19.8.'!I72</f>
        <v>-22562160.92450989</v>
      </c>
      <c r="J72" s="24">
        <f>'2018 Kunta fi 19.8.'!J72</f>
        <v>-21489119.563550152</v>
      </c>
      <c r="K72" s="24">
        <f>'2018 Kunta fi 19.8.'!K72</f>
        <v>8631017.5148605444</v>
      </c>
      <c r="L72" s="85"/>
      <c r="M72" s="87">
        <v>1.1691576332705811E-2</v>
      </c>
      <c r="N72" s="88">
        <v>210</v>
      </c>
      <c r="O72" s="88" t="s">
        <v>360</v>
      </c>
      <c r="P72" s="24">
        <f>'2018 Kunta fi 19.8.'!R72</f>
        <v>21767107.664042693</v>
      </c>
    </row>
    <row r="73" spans="1:16" ht="11.4">
      <c r="A73" s="82">
        <v>5</v>
      </c>
      <c r="B73" s="83">
        <v>169</v>
      </c>
      <c r="C73" s="84" t="s">
        <v>404</v>
      </c>
      <c r="D73" s="24">
        <f>'2018 Kunta fi 19.8.'!D73</f>
        <v>17147348.93</v>
      </c>
      <c r="E73" s="92">
        <f>'2018 Kunta fi 19.8.'!E73</f>
        <v>5.7902178507253765E-2</v>
      </c>
      <c r="F73" s="24">
        <f>'2018 Kunta fi 19.8.'!F73</f>
        <v>17087940.682025649</v>
      </c>
      <c r="G73" s="24">
        <f>'2018 Kunta fi 19.8.'!G73</f>
        <v>16867080.537455983</v>
      </c>
      <c r="H73" s="24">
        <f>'2018 Kunta fi 19.8.'!H73</f>
        <v>220860.14456966519</v>
      </c>
      <c r="I73" s="24">
        <f>'2018 Kunta fi 19.8.'!I73</f>
        <v>-1740395.9958182506</v>
      </c>
      <c r="J73" s="24">
        <f>'2018 Kunta fi 19.8.'!J73</f>
        <v>-1519535.8512485854</v>
      </c>
      <c r="K73" s="24">
        <f>'2018 Kunta fi 19.8.'!K73</f>
        <v>665777.9089937408</v>
      </c>
      <c r="L73" s="85"/>
      <c r="M73" s="87">
        <v>8.7462835400613443E-4</v>
      </c>
      <c r="N73" s="88">
        <v>214</v>
      </c>
      <c r="O73" s="88" t="s">
        <v>404</v>
      </c>
      <c r="P73" s="24">
        <f>'2018 Kunta fi 19.8.'!R73</f>
        <v>1040348.7736131622</v>
      </c>
    </row>
    <row r="74" spans="1:16" ht="11.4">
      <c r="A74" s="82">
        <v>21</v>
      </c>
      <c r="B74" s="83">
        <v>170</v>
      </c>
      <c r="C74" s="84" t="s">
        <v>907</v>
      </c>
      <c r="D74" s="24">
        <f>'2018 Kunta fi 19.8.'!D74</f>
        <v>15373580.15</v>
      </c>
      <c r="E74" s="92">
        <f>'2018 Kunta fi 19.8.'!E74</f>
        <v>3.5528234478344523E-2</v>
      </c>
      <c r="F74" s="24">
        <f>'2018 Kunta fi 19.8.'!F74</f>
        <v>15320317.254054207</v>
      </c>
      <c r="G74" s="24">
        <f>'2018 Kunta fi 19.8.'!G74</f>
        <v>15385622.234219112</v>
      </c>
      <c r="H74" s="24">
        <f>'2018 Kunta fi 19.8.'!H74</f>
        <v>-65304.980164904147</v>
      </c>
      <c r="I74" s="24">
        <f>'2018 Kunta fi 19.8.'!I74</f>
        <v>-1560364.662996972</v>
      </c>
      <c r="J74" s="24">
        <f>'2018 Kunta fi 19.8.'!J74</f>
        <v>-1625669.6431618761</v>
      </c>
      <c r="K74" s="24">
        <f>'2018 Kunta fi 19.8.'!K74</f>
        <v>596908.01696508541</v>
      </c>
      <c r="L74" s="85"/>
      <c r="M74" s="87">
        <v>8.0109708244298198E-4</v>
      </c>
      <c r="N74" s="88">
        <v>216</v>
      </c>
      <c r="O74" s="88" t="s">
        <v>907</v>
      </c>
      <c r="P74" s="24">
        <f>'2018 Kunta fi 19.8.'!R74</f>
        <v>1246925.6405750103</v>
      </c>
    </row>
    <row r="75" spans="1:16" ht="11.4">
      <c r="A75" s="82">
        <v>10</v>
      </c>
      <c r="B75" s="83">
        <v>171</v>
      </c>
      <c r="C75" s="84" t="s">
        <v>384</v>
      </c>
      <c r="D75" s="24">
        <f>'2018 Kunta fi 19.8.'!D75</f>
        <v>14156242.779999999</v>
      </c>
      <c r="E75" s="92">
        <f>'2018 Kunta fi 19.8.'!E75</f>
        <v>3.1392739195965635E-3</v>
      </c>
      <c r="F75" s="24">
        <f>'2018 Kunta fi 19.8.'!F75</f>
        <v>14107197.438653501</v>
      </c>
      <c r="G75" s="24">
        <f>'2018 Kunta fi 19.8.'!G75</f>
        <v>13963361.906162703</v>
      </c>
      <c r="H75" s="24">
        <f>'2018 Kunta fi 19.8.'!H75</f>
        <v>143835.53249079734</v>
      </c>
      <c r="I75" s="24">
        <f>'2018 Kunta fi 19.8.'!I75</f>
        <v>-1436809.1738681972</v>
      </c>
      <c r="J75" s="24">
        <f>'2018 Kunta fi 19.8.'!J75</f>
        <v>-1292973.6413773999</v>
      </c>
      <c r="K75" s="24">
        <f>'2018 Kunta fi 19.8.'!K75</f>
        <v>549642.61564578419</v>
      </c>
      <c r="L75" s="85"/>
      <c r="M75" s="87">
        <v>7.6148060594778807E-4</v>
      </c>
      <c r="N75" s="88">
        <v>218</v>
      </c>
      <c r="O75" s="88" t="s">
        <v>384</v>
      </c>
      <c r="P75" s="24">
        <f>'2018 Kunta fi 19.8.'!R75</f>
        <v>1395593.3645051576</v>
      </c>
    </row>
    <row r="76" spans="1:16" ht="11.4">
      <c r="A76" s="82">
        <v>13</v>
      </c>
      <c r="B76" s="83">
        <v>172</v>
      </c>
      <c r="C76" s="84" t="s">
        <v>317</v>
      </c>
      <c r="D76" s="24">
        <f>'2018 Kunta fi 19.8.'!D76</f>
        <v>12070164.689999999</v>
      </c>
      <c r="E76" s="92">
        <f>'2018 Kunta fi 19.8.'!E76</f>
        <v>1.7088238793083521E-2</v>
      </c>
      <c r="F76" s="24">
        <f>'2018 Kunta fi 19.8.'!F76</f>
        <v>12028346.719191682</v>
      </c>
      <c r="G76" s="24">
        <f>'2018 Kunta fi 19.8.'!G76</f>
        <v>11761605.128032692</v>
      </c>
      <c r="H76" s="24">
        <f>'2018 Kunta fi 19.8.'!H76</f>
        <v>266741.59115898982</v>
      </c>
      <c r="I76" s="24">
        <f>'2018 Kunta fi 19.8.'!I76</f>
        <v>-1225079.5374316112</v>
      </c>
      <c r="J76" s="24">
        <f>'2018 Kunta fi 19.8.'!J76</f>
        <v>-958337.9462726214</v>
      </c>
      <c r="K76" s="24">
        <f>'2018 Kunta fi 19.8.'!K76</f>
        <v>468646.7302510466</v>
      </c>
      <c r="L76" s="85"/>
      <c r="M76" s="87">
        <v>6.4036360657057905E-4</v>
      </c>
      <c r="N76" s="88">
        <v>221</v>
      </c>
      <c r="O76" s="88" t="s">
        <v>317</v>
      </c>
      <c r="P76" s="24">
        <f>'2018 Kunta fi 19.8.'!R76</f>
        <v>1517492.6002135593</v>
      </c>
    </row>
    <row r="77" spans="1:16" ht="11.4">
      <c r="A77" s="82">
        <v>12</v>
      </c>
      <c r="B77" s="83">
        <v>176</v>
      </c>
      <c r="C77" s="84" t="s">
        <v>915</v>
      </c>
      <c r="D77" s="24">
        <f>'2018 Kunta fi 19.8.'!D77</f>
        <v>11103391.75</v>
      </c>
      <c r="E77" s="92">
        <f>'2018 Kunta fi 19.8.'!E77</f>
        <v>-2.8515374308992758E-3</v>
      </c>
      <c r="F77" s="24">
        <f>'2018 Kunta fi 19.8.'!F77</f>
        <v>11064923.234946556</v>
      </c>
      <c r="G77" s="24">
        <f>'2018 Kunta fi 19.8.'!G77</f>
        <v>11018302.151406411</v>
      </c>
      <c r="H77" s="24">
        <f>'2018 Kunta fi 19.8.'!H77</f>
        <v>46621.083540145308</v>
      </c>
      <c r="I77" s="24">
        <f>'2018 Kunta fi 19.8.'!I77</f>
        <v>-1126955.462362624</v>
      </c>
      <c r="J77" s="24">
        <f>'2018 Kunta fi 19.8.'!J77</f>
        <v>-1080334.3788224787</v>
      </c>
      <c r="K77" s="24">
        <f>'2018 Kunta fi 19.8.'!K77</f>
        <v>431109.96179240593</v>
      </c>
      <c r="L77" s="85"/>
      <c r="M77" s="87">
        <v>6.0085256201315165E-4</v>
      </c>
      <c r="N77" s="88">
        <v>232</v>
      </c>
      <c r="O77" s="88" t="s">
        <v>915</v>
      </c>
      <c r="P77" s="24">
        <f>'2018 Kunta fi 19.8.'!R77</f>
        <v>1664721.7175516016</v>
      </c>
    </row>
    <row r="78" spans="1:16" ht="11.4">
      <c r="A78" s="82">
        <v>6</v>
      </c>
      <c r="B78" s="83">
        <v>177</v>
      </c>
      <c r="C78" s="84" t="s">
        <v>327</v>
      </c>
      <c r="D78" s="24">
        <f>'2018 Kunta fi 19.8.'!D78</f>
        <v>5530783.9800000004</v>
      </c>
      <c r="E78" s="92">
        <f>'2018 Kunta fi 19.8.'!E78</f>
        <v>-1.2108123724904329E-3</v>
      </c>
      <c r="F78" s="24">
        <f>'2018 Kunta fi 19.8.'!F78</f>
        <v>5511622.173267208</v>
      </c>
      <c r="G78" s="24">
        <f>'2018 Kunta fi 19.8.'!G78</f>
        <v>5462943.5791533543</v>
      </c>
      <c r="H78" s="24">
        <f>'2018 Kunta fi 19.8.'!H78</f>
        <v>48678.59411385376</v>
      </c>
      <c r="I78" s="24">
        <f>'2018 Kunta fi 19.8.'!I78</f>
        <v>-561355.24691441201</v>
      </c>
      <c r="J78" s="24">
        <f>'2018 Kunta fi 19.8.'!J78</f>
        <v>-512676.65280055825</v>
      </c>
      <c r="K78" s="24">
        <f>'2018 Kunta fi 19.8.'!K78</f>
        <v>214743.0374416764</v>
      </c>
      <c r="L78" s="85"/>
      <c r="M78" s="87">
        <v>2.9880299236984681E-4</v>
      </c>
      <c r="N78" s="88">
        <v>234</v>
      </c>
      <c r="O78" s="88" t="s">
        <v>327</v>
      </c>
      <c r="P78" s="24">
        <f>'2018 Kunta fi 19.8.'!R78</f>
        <v>1042249.9449377464</v>
      </c>
    </row>
    <row r="79" spans="1:16" ht="11.4">
      <c r="A79" s="82">
        <v>10</v>
      </c>
      <c r="B79" s="83">
        <v>178</v>
      </c>
      <c r="C79" s="84" t="s">
        <v>809</v>
      </c>
      <c r="D79" s="24">
        <f>'2018 Kunta fi 19.8.'!D79</f>
        <v>15803540.970000001</v>
      </c>
      <c r="E79" s="92">
        <f>'2018 Kunta fi 19.8.'!E79</f>
        <v>6.0645418248471472E-2</v>
      </c>
      <c r="F79" s="24">
        <f>'2018 Kunta fi 19.8.'!F79</f>
        <v>15748788.443259496</v>
      </c>
      <c r="G79" s="24">
        <f>'2018 Kunta fi 19.8.'!G79</f>
        <v>15664026.187352164</v>
      </c>
      <c r="H79" s="24">
        <f>'2018 Kunta fi 19.8.'!H79</f>
        <v>84762.255907332525</v>
      </c>
      <c r="I79" s="24">
        <f>'2018 Kunta fi 19.8.'!I79</f>
        <v>-1604004.183749801</v>
      </c>
      <c r="J79" s="24">
        <f>'2018 Kunta fi 19.8.'!J79</f>
        <v>-1519241.9278424685</v>
      </c>
      <c r="K79" s="24">
        <f>'2018 Kunta fi 19.8.'!K79</f>
        <v>613602.05036100093</v>
      </c>
      <c r="L79" s="85"/>
      <c r="M79" s="87">
        <v>8.0400040008260726E-4</v>
      </c>
      <c r="N79" s="88">
        <v>236</v>
      </c>
      <c r="O79" s="88" t="s">
        <v>809</v>
      </c>
      <c r="P79" s="24">
        <f>'2018 Kunta fi 19.8.'!R79</f>
        <v>2459773.0156254973</v>
      </c>
    </row>
    <row r="80" spans="1:16" ht="11.4">
      <c r="A80" s="82">
        <v>13</v>
      </c>
      <c r="B80" s="83">
        <v>179</v>
      </c>
      <c r="C80" s="84" t="s">
        <v>203</v>
      </c>
      <c r="D80" s="24">
        <f>'2018 Kunta fi 19.8.'!D80</f>
        <v>442172027.57999998</v>
      </c>
      <c r="E80" s="92">
        <f>'2018 Kunta fi 19.8.'!E80</f>
        <v>2.6006600013674275E-2</v>
      </c>
      <c r="F80" s="24">
        <f>'2018 Kunta fi 19.8.'!F80</f>
        <v>440640090.16104209</v>
      </c>
      <c r="G80" s="24">
        <f>'2018 Kunta fi 19.8.'!G80</f>
        <v>441420262.51772934</v>
      </c>
      <c r="H80" s="24">
        <f>'2018 Kunta fi 19.8.'!H80</f>
        <v>-780172.35668724775</v>
      </c>
      <c r="I80" s="24">
        <f>'2018 Kunta fi 19.8.'!I80</f>
        <v>-44878915.650727883</v>
      </c>
      <c r="J80" s="24">
        <f>'2018 Kunta fi 19.8.'!J80</f>
        <v>-45659088.007415131</v>
      </c>
      <c r="K80" s="24">
        <f>'2018 Kunta fi 19.8.'!K80</f>
        <v>17168156.380295638</v>
      </c>
      <c r="L80" s="85"/>
      <c r="M80" s="87">
        <v>2.3254831069167148E-2</v>
      </c>
      <c r="N80" s="88">
        <v>239</v>
      </c>
      <c r="O80" s="88" t="s">
        <v>203</v>
      </c>
      <c r="P80" s="24">
        <f>'2018 Kunta fi 19.8.'!R80</f>
        <v>26482198.427803129</v>
      </c>
    </row>
    <row r="81" spans="1:16" ht="11.4">
      <c r="A81" s="82">
        <v>4</v>
      </c>
      <c r="B81" s="83">
        <v>181</v>
      </c>
      <c r="C81" s="84" t="s">
        <v>926</v>
      </c>
      <c r="D81" s="24">
        <f>'2018 Kunta fi 19.8.'!D81</f>
        <v>5051207.2</v>
      </c>
      <c r="E81" s="92">
        <f>'2018 Kunta fi 19.8.'!E81</f>
        <v>2.9361255046350898E-2</v>
      </c>
      <c r="F81" s="24">
        <f>'2018 Kunta fi 19.8.'!F81</f>
        <v>5033706.9221942322</v>
      </c>
      <c r="G81" s="24">
        <f>'2018 Kunta fi 19.8.'!G81</f>
        <v>4852412.7202015556</v>
      </c>
      <c r="H81" s="24">
        <f>'2018 Kunta fi 19.8.'!H81</f>
        <v>181294.20199267659</v>
      </c>
      <c r="I81" s="24">
        <f>'2018 Kunta fi 19.8.'!I81</f>
        <v>-512679.87960214191</v>
      </c>
      <c r="J81" s="24">
        <f>'2018 Kunta fi 19.8.'!J81</f>
        <v>-331385.67760946532</v>
      </c>
      <c r="K81" s="24">
        <f>'2018 Kunta fi 19.8.'!K81</f>
        <v>196122.57155544616</v>
      </c>
      <c r="L81" s="85"/>
      <c r="M81" s="87">
        <v>2.6478869826799926E-4</v>
      </c>
      <c r="N81" s="88">
        <v>245</v>
      </c>
      <c r="O81" s="88" t="s">
        <v>926</v>
      </c>
      <c r="P81" s="24">
        <f>'2018 Kunta fi 19.8.'!R81</f>
        <v>279248.1038389543</v>
      </c>
    </row>
    <row r="82" spans="1:16" ht="11.4">
      <c r="A82" s="82">
        <v>13</v>
      </c>
      <c r="B82" s="83">
        <v>182</v>
      </c>
      <c r="C82" s="84" t="s">
        <v>87</v>
      </c>
      <c r="D82" s="24">
        <f>'2018 Kunta fi 19.8.'!D82</f>
        <v>69186329.849999994</v>
      </c>
      <c r="E82" s="92">
        <f>'2018 Kunta fi 19.8.'!E82</f>
        <v>-9.8905539518312491E-4</v>
      </c>
      <c r="F82" s="24">
        <f>'2018 Kunta fi 19.8.'!F82</f>
        <v>68946628.736029357</v>
      </c>
      <c r="G82" s="24">
        <f>'2018 Kunta fi 19.8.'!G82</f>
        <v>68982139.529310763</v>
      </c>
      <c r="H82" s="24">
        <f>'2018 Kunta fi 19.8.'!H82</f>
        <v>-35510.793281406164</v>
      </c>
      <c r="I82" s="24">
        <f>'2018 Kunta fi 19.8.'!I82</f>
        <v>-7022170.7115107207</v>
      </c>
      <c r="J82" s="24">
        <f>'2018 Kunta fi 19.8.'!J82</f>
        <v>-7057681.5047921268</v>
      </c>
      <c r="K82" s="24">
        <f>'2018 Kunta fi 19.8.'!K82</f>
        <v>2686288.7205785825</v>
      </c>
      <c r="L82" s="85"/>
      <c r="M82" s="87">
        <v>3.7369916319331471E-3</v>
      </c>
      <c r="N82" s="88">
        <v>248</v>
      </c>
      <c r="O82" s="88" t="s">
        <v>87</v>
      </c>
      <c r="P82" s="24">
        <f>'2018 Kunta fi 19.8.'!R82</f>
        <v>8632225.350658115</v>
      </c>
    </row>
    <row r="83" spans="1:16" ht="11.4">
      <c r="A83" s="82">
        <v>1</v>
      </c>
      <c r="B83" s="83">
        <v>186</v>
      </c>
      <c r="C83" s="84" t="s">
        <v>382</v>
      </c>
      <c r="D83" s="24">
        <f>'2018 Kunta fi 19.8.'!D83</f>
        <v>169898740.91999999</v>
      </c>
      <c r="E83" s="92">
        <f>'2018 Kunta fi 19.8.'!E83</f>
        <v>4.6260598719115587E-2</v>
      </c>
      <c r="F83" s="24">
        <f>'2018 Kunta fi 19.8.'!F83</f>
        <v>169310114.27151284</v>
      </c>
      <c r="G83" s="24">
        <f>'2018 Kunta fi 19.8.'!G83</f>
        <v>168871492.23003271</v>
      </c>
      <c r="H83" s="24">
        <f>'2018 Kunta fi 19.8.'!H83</f>
        <v>438622.041480124</v>
      </c>
      <c r="I83" s="24">
        <f>'2018 Kunta fi 19.8.'!I83</f>
        <v>-17244128.500494119</v>
      </c>
      <c r="J83" s="24">
        <f>'2018 Kunta fi 19.8.'!J83</f>
        <v>-16805506.459013995</v>
      </c>
      <c r="K83" s="24">
        <f>'2018 Kunta fi 19.8.'!K83</f>
        <v>6596636.5373534681</v>
      </c>
      <c r="L83" s="85"/>
      <c r="M83" s="87">
        <v>8.76238575037608E-3</v>
      </c>
      <c r="N83" s="88">
        <v>257</v>
      </c>
      <c r="O83" s="88" t="s">
        <v>382</v>
      </c>
      <c r="P83" s="24">
        <f>'2018 Kunta fi 19.8.'!R83</f>
        <v>5248377.0177409034</v>
      </c>
    </row>
    <row r="84" spans="1:16" ht="11.4">
      <c r="A84" s="82">
        <v>2</v>
      </c>
      <c r="B84" s="83">
        <v>202</v>
      </c>
      <c r="C84" s="84" t="s">
        <v>1003</v>
      </c>
      <c r="D84" s="24">
        <f>'2018 Kunta fi 19.8.'!D84</f>
        <v>129062530.98999999</v>
      </c>
      <c r="E84" s="92">
        <f>'2018 Kunta fi 19.8.'!E84</f>
        <v>3.8574715896328104E-2</v>
      </c>
      <c r="F84" s="24">
        <f>'2018 Kunta fi 19.8.'!F84</f>
        <v>128615384.38579012</v>
      </c>
      <c r="G84" s="24">
        <f>'2018 Kunta fi 19.8.'!G84</f>
        <v>127463231.06849585</v>
      </c>
      <c r="H84" s="24">
        <f>'2018 Kunta fi 19.8.'!H84</f>
        <v>1152153.3172942698</v>
      </c>
      <c r="I84" s="24">
        <f>'2018 Kunta fi 19.8.'!I84</f>
        <v>-13099395.892748354</v>
      </c>
      <c r="J84" s="24">
        <f>'2018 Kunta fi 19.8.'!J84</f>
        <v>-11947242.575454084</v>
      </c>
      <c r="K84" s="24">
        <f>'2018 Kunta fi 19.8.'!K84</f>
        <v>5011094.2725163335</v>
      </c>
      <c r="L84" s="85"/>
      <c r="M84" s="87">
        <v>6.7055516272654849E-3</v>
      </c>
      <c r="N84" s="88">
        <v>260</v>
      </c>
      <c r="O84" s="88" t="s">
        <v>1003</v>
      </c>
      <c r="P84" s="24">
        <f>'2018 Kunta fi 19.8.'!R84</f>
        <v>5165286.3468568698</v>
      </c>
    </row>
    <row r="85" spans="1:16" ht="11.4">
      <c r="A85" s="82">
        <v>11</v>
      </c>
      <c r="B85" s="83">
        <v>204</v>
      </c>
      <c r="C85" s="84" t="s">
        <v>191</v>
      </c>
      <c r="D85" s="24">
        <f>'2018 Kunta fi 19.8.'!D85</f>
        <v>7186788.6200000001</v>
      </c>
      <c r="E85" s="92">
        <f>'2018 Kunta fi 19.8.'!E85</f>
        <v>1.9015202882146198E-2</v>
      </c>
      <c r="F85" s="24">
        <f>'2018 Kunta fi 19.8.'!F85</f>
        <v>7161889.4637386361</v>
      </c>
      <c r="G85" s="24">
        <f>'2018 Kunta fi 19.8.'!G85</f>
        <v>7008935.6526892902</v>
      </c>
      <c r="H85" s="24">
        <f>'2018 Kunta fi 19.8.'!H85</f>
        <v>152953.81104934588</v>
      </c>
      <c r="I85" s="24">
        <f>'2018 Kunta fi 19.8.'!I85</f>
        <v>-729433.93104674935</v>
      </c>
      <c r="J85" s="24">
        <f>'2018 Kunta fi 19.8.'!J85</f>
        <v>-576480.11999740347</v>
      </c>
      <c r="K85" s="24">
        <f>'2018 Kunta fi 19.8.'!K85</f>
        <v>279040.51636999095</v>
      </c>
      <c r="L85" s="85"/>
      <c r="M85" s="87">
        <v>3.8056275859950584E-4</v>
      </c>
      <c r="N85" s="88">
        <v>261</v>
      </c>
      <c r="O85" s="88" t="s">
        <v>191</v>
      </c>
      <c r="P85" s="24">
        <f>'2018 Kunta fi 19.8.'!R85</f>
        <v>1004397.1924288175</v>
      </c>
    </row>
    <row r="86" spans="1:16" ht="11.4">
      <c r="A86" s="82">
        <v>18</v>
      </c>
      <c r="B86" s="83">
        <v>205</v>
      </c>
      <c r="C86" s="84" t="s">
        <v>409</v>
      </c>
      <c r="D86" s="24">
        <f>'2018 Kunta fi 19.8.'!D86</f>
        <v>122001946.84999999</v>
      </c>
      <c r="E86" s="92">
        <f>'2018 Kunta fi 19.8.'!E86</f>
        <v>2.0266943651898739E-2</v>
      </c>
      <c r="F86" s="24">
        <f>'2018 Kunta fi 19.8.'!F86</f>
        <v>121579262.15737455</v>
      </c>
      <c r="G86" s="24">
        <f>'2018 Kunta fi 19.8.'!G86</f>
        <v>120406090.7589893</v>
      </c>
      <c r="H86" s="24">
        <f>'2018 Kunta fi 19.8.'!H86</f>
        <v>1173171.3983852416</v>
      </c>
      <c r="I86" s="24">
        <f>'2018 Kunta fi 19.8.'!I86</f>
        <v>-12382771.275406187</v>
      </c>
      <c r="J86" s="24">
        <f>'2018 Kunta fi 19.8.'!J86</f>
        <v>-11209599.877020946</v>
      </c>
      <c r="K86" s="24">
        <f>'2018 Kunta fi 19.8.'!K86</f>
        <v>4736953.8812410757</v>
      </c>
      <c r="L86" s="85"/>
      <c r="M86" s="87">
        <v>6.4524555817559092E-3</v>
      </c>
      <c r="N86" s="88">
        <v>265</v>
      </c>
      <c r="O86" s="88" t="s">
        <v>409</v>
      </c>
      <c r="P86" s="24">
        <f>'2018 Kunta fi 19.8.'!R86</f>
        <v>5527960.1975615872</v>
      </c>
    </row>
    <row r="87" spans="1:16" ht="11.4">
      <c r="A87" s="82">
        <v>17</v>
      </c>
      <c r="B87" s="83">
        <v>208</v>
      </c>
      <c r="C87" s="84" t="s">
        <v>282</v>
      </c>
      <c r="D87" s="24">
        <f>'2018 Kunta fi 19.8.'!D87</f>
        <v>32565911.059999999</v>
      </c>
      <c r="E87" s="92">
        <f>'2018 Kunta fi 19.8.'!E87</f>
        <v>2.231947047833005E-2</v>
      </c>
      <c r="F87" s="24">
        <f>'2018 Kunta fi 19.8.'!F87</f>
        <v>32453084.072711114</v>
      </c>
      <c r="G87" s="24">
        <f>'2018 Kunta fi 19.8.'!G87</f>
        <v>32137002.940638911</v>
      </c>
      <c r="H87" s="24">
        <f>'2018 Kunta fi 19.8.'!H87</f>
        <v>316081.13207220286</v>
      </c>
      <c r="I87" s="24">
        <f>'2018 Kunta fi 19.8.'!I87</f>
        <v>-3305326.1725978814</v>
      </c>
      <c r="J87" s="24">
        <f>'2018 Kunta fi 19.8.'!J87</f>
        <v>-2989245.0405256785</v>
      </c>
      <c r="K87" s="24">
        <f>'2018 Kunta fi 19.8.'!K87</f>
        <v>1264432.4355043573</v>
      </c>
      <c r="L87" s="85"/>
      <c r="M87" s="87">
        <v>1.7188923498659321E-3</v>
      </c>
      <c r="N87" s="88">
        <v>269</v>
      </c>
      <c r="O87" s="88" t="s">
        <v>282</v>
      </c>
      <c r="P87" s="24">
        <f>'2018 Kunta fi 19.8.'!R87</f>
        <v>2123503.266317145</v>
      </c>
    </row>
    <row r="88" spans="1:16" ht="11.4">
      <c r="A88" s="82">
        <v>6</v>
      </c>
      <c r="B88" s="83">
        <v>211</v>
      </c>
      <c r="C88" s="84" t="s">
        <v>192</v>
      </c>
      <c r="D88" s="24">
        <f>'2018 Kunta fi 19.8.'!D88</f>
        <v>117193628.02</v>
      </c>
      <c r="E88" s="92">
        <f>'2018 Kunta fi 19.8.'!E88</f>
        <v>3.5732874339439169E-2</v>
      </c>
      <c r="F88" s="24">
        <f>'2018 Kunta fi 19.8.'!F88</f>
        <v>116787602.10060872</v>
      </c>
      <c r="G88" s="24">
        <f>'2018 Kunta fi 19.8.'!G88</f>
        <v>115685138.78509493</v>
      </c>
      <c r="H88" s="24">
        <f>'2018 Kunta fi 19.8.'!H88</f>
        <v>1102463.3155137897</v>
      </c>
      <c r="I88" s="24">
        <f>'2018 Kunta fi 19.8.'!I88</f>
        <v>-11894743.716597451</v>
      </c>
      <c r="J88" s="24">
        <f>'2018 Kunta fi 19.8.'!J88</f>
        <v>-10792280.401083661</v>
      </c>
      <c r="K88" s="24">
        <f>'2018 Kunta fi 19.8.'!K88</f>
        <v>4550261.9051530473</v>
      </c>
      <c r="L88" s="85"/>
      <c r="M88" s="87">
        <v>6.1055995478589134E-3</v>
      </c>
      <c r="N88" s="88">
        <v>1862</v>
      </c>
      <c r="O88" s="88" t="s">
        <v>192</v>
      </c>
      <c r="P88" s="24">
        <f>'2018 Kunta fi 19.8.'!R88</f>
        <v>4144218.7917318013</v>
      </c>
    </row>
    <row r="89" spans="1:16" ht="11.4">
      <c r="A89" s="82">
        <v>10</v>
      </c>
      <c r="B89" s="83">
        <v>213</v>
      </c>
      <c r="C89" s="84" t="s">
        <v>79</v>
      </c>
      <c r="D89" s="24">
        <f>'2018 Kunta fi 19.8.'!D89</f>
        <v>13969676.390000001</v>
      </c>
      <c r="E89" s="92">
        <f>'2018 Kunta fi 19.8.'!E89</f>
        <v>1.9208272609511523E-2</v>
      </c>
      <c r="F89" s="24">
        <f>'2018 Kunta fi 19.8.'!F89</f>
        <v>13921277.421594651</v>
      </c>
      <c r="G89" s="24">
        <f>'2018 Kunta fi 19.8.'!G89</f>
        <v>13761342.983361192</v>
      </c>
      <c r="H89" s="24">
        <f>'2018 Kunta fi 19.8.'!H89</f>
        <v>159934.43823345937</v>
      </c>
      <c r="I89" s="24">
        <f>'2018 Kunta fi 19.8.'!I89</f>
        <v>-1417873.3372303722</v>
      </c>
      <c r="J89" s="24">
        <f>'2018 Kunta fi 19.8.'!J89</f>
        <v>-1257938.8989969129</v>
      </c>
      <c r="K89" s="24">
        <f>'2018 Kunta fi 19.8.'!K89</f>
        <v>542398.82644374634</v>
      </c>
      <c r="L89" s="85"/>
      <c r="M89" s="87">
        <v>7.3959758453877571E-4</v>
      </c>
      <c r="N89" s="88">
        <v>284</v>
      </c>
      <c r="O89" s="88" t="s">
        <v>79</v>
      </c>
      <c r="P89" s="24">
        <f>'2018 Kunta fi 19.8.'!R89</f>
        <v>2620599.2236095532</v>
      </c>
    </row>
    <row r="90" spans="1:16" ht="11.4">
      <c r="A90" s="82">
        <v>4</v>
      </c>
      <c r="B90" s="83">
        <v>214</v>
      </c>
      <c r="C90" s="84" t="s">
        <v>802</v>
      </c>
      <c r="D90" s="24">
        <f>'2018 Kunta fi 19.8.'!D90</f>
        <v>34362384.240000002</v>
      </c>
      <c r="E90" s="92">
        <f>'2018 Kunta fi 19.8.'!E90</f>
        <v>1.8681586961414309E-2</v>
      </c>
      <c r="F90" s="24">
        <f>'2018 Kunta fi 19.8.'!F90</f>
        <v>34243333.239623591</v>
      </c>
      <c r="G90" s="24">
        <f>'2018 Kunta fi 19.8.'!G90</f>
        <v>34054982.341496691</v>
      </c>
      <c r="H90" s="24">
        <f>'2018 Kunta fi 19.8.'!H90</f>
        <v>188350.8981269002</v>
      </c>
      <c r="I90" s="24">
        <f>'2018 Kunta fi 19.8.'!I90</f>
        <v>-3487661.9226797386</v>
      </c>
      <c r="J90" s="24">
        <f>'2018 Kunta fi 19.8.'!J90</f>
        <v>-3299311.0245528384</v>
      </c>
      <c r="K90" s="24">
        <f>'2018 Kunta fi 19.8.'!K90</f>
        <v>1334183.8683483694</v>
      </c>
      <c r="L90" s="85"/>
      <c r="M90" s="87">
        <v>1.8201907879046772E-3</v>
      </c>
      <c r="N90" s="88">
        <v>287</v>
      </c>
      <c r="O90" s="88" t="s">
        <v>802</v>
      </c>
      <c r="P90" s="24">
        <f>'2018 Kunta fi 19.8.'!R90</f>
        <v>2604923.4454920837</v>
      </c>
    </row>
    <row r="91" spans="1:16" ht="11.4">
      <c r="A91" s="82">
        <v>13</v>
      </c>
      <c r="B91" s="83">
        <v>216</v>
      </c>
      <c r="C91" s="84" t="s">
        <v>127</v>
      </c>
      <c r="D91" s="24">
        <f>'2018 Kunta fi 19.8.'!D91</f>
        <v>3249148.89</v>
      </c>
      <c r="E91" s="92">
        <f>'2018 Kunta fi 19.8.'!E91</f>
        <v>5.5070075442626099E-2</v>
      </c>
      <c r="F91" s="24">
        <f>'2018 Kunta fi 19.8.'!F91</f>
        <v>3237891.9753742642</v>
      </c>
      <c r="G91" s="24">
        <f>'2018 Kunta fi 19.8.'!G91</f>
        <v>3089361.4043372665</v>
      </c>
      <c r="H91" s="24">
        <f>'2018 Kunta fi 19.8.'!H91</f>
        <v>148530.57103699772</v>
      </c>
      <c r="I91" s="24">
        <f>'2018 Kunta fi 19.8.'!I91</f>
        <v>-329777.25834224996</v>
      </c>
      <c r="J91" s="24">
        <f>'2018 Kunta fi 19.8.'!J91</f>
        <v>-181246.68730525224</v>
      </c>
      <c r="K91" s="24">
        <f>'2018 Kunta fi 19.8.'!K91</f>
        <v>126154.28558807159</v>
      </c>
      <c r="L91" s="85"/>
      <c r="M91" s="87">
        <v>1.6617297151226315E-4</v>
      </c>
      <c r="N91" s="88">
        <v>289</v>
      </c>
      <c r="O91" s="88" t="s">
        <v>127</v>
      </c>
      <c r="P91" s="24">
        <f>'2018 Kunta fi 19.8.'!R91</f>
        <v>594314.36666192766</v>
      </c>
    </row>
    <row r="92" spans="1:16" ht="11.4">
      <c r="A92" s="82">
        <v>16</v>
      </c>
      <c r="B92" s="83">
        <v>217</v>
      </c>
      <c r="C92" s="84" t="s">
        <v>335</v>
      </c>
      <c r="D92" s="24">
        <f>'2018 Kunta fi 19.8.'!D92</f>
        <v>15556940.58</v>
      </c>
      <c r="E92" s="92">
        <f>'2018 Kunta fi 19.8.'!E92</f>
        <v>5.3637864894576115E-2</v>
      </c>
      <c r="F92" s="24">
        <f>'2018 Kunta fi 19.8.'!F92</f>
        <v>15503042.418396607</v>
      </c>
      <c r="G92" s="24">
        <f>'2018 Kunta fi 19.8.'!G92</f>
        <v>15537639.714470539</v>
      </c>
      <c r="H92" s="24">
        <f>'2018 Kunta fi 19.8.'!H92</f>
        <v>-34597.296073932201</v>
      </c>
      <c r="I92" s="24">
        <f>'2018 Kunta fi 19.8.'!I92</f>
        <v>-1578975.1058978685</v>
      </c>
      <c r="J92" s="24">
        <f>'2018 Kunta fi 19.8.'!J92</f>
        <v>-1613572.4019718007</v>
      </c>
      <c r="K92" s="24">
        <f>'2018 Kunta fi 19.8.'!K92</f>
        <v>604027.32877100632</v>
      </c>
      <c r="L92" s="85"/>
      <c r="M92" s="87">
        <v>7.9671850009487358E-4</v>
      </c>
      <c r="N92" s="88">
        <v>293</v>
      </c>
      <c r="O92" s="88" t="s">
        <v>335</v>
      </c>
      <c r="P92" s="24">
        <f>'2018 Kunta fi 19.8.'!R92</f>
        <v>1075135.6664163163</v>
      </c>
    </row>
    <row r="93" spans="1:16" ht="11.4">
      <c r="A93" s="82">
        <v>14</v>
      </c>
      <c r="B93" s="83">
        <v>218</v>
      </c>
      <c r="C93" s="84" t="s">
        <v>1010</v>
      </c>
      <c r="D93" s="24">
        <f>'2018 Kunta fi 19.8.'!D93</f>
        <v>3470924.59</v>
      </c>
      <c r="E93" s="92">
        <f>'2018 Kunta fi 19.8.'!E93</f>
        <v>-2.2731882606843334E-2</v>
      </c>
      <c r="F93" s="24">
        <f>'2018 Kunta fi 19.8.'!F93</f>
        <v>3458899.3171963282</v>
      </c>
      <c r="G93" s="24">
        <f>'2018 Kunta fi 19.8.'!G93</f>
        <v>3546836.2220695619</v>
      </c>
      <c r="H93" s="24">
        <f>'2018 Kunta fi 19.8.'!H93</f>
        <v>-87936.904873233754</v>
      </c>
      <c r="I93" s="24">
        <f>'2018 Kunta fi 19.8.'!I93</f>
        <v>-352286.71690785396</v>
      </c>
      <c r="J93" s="24">
        <f>'2018 Kunta fi 19.8.'!J93</f>
        <v>-440223.62178108771</v>
      </c>
      <c r="K93" s="24">
        <f>'2018 Kunta fi 19.8.'!K93</f>
        <v>134765.14213589032</v>
      </c>
      <c r="L93" s="85"/>
      <c r="M93" s="87">
        <v>1.9164766231074629E-4</v>
      </c>
      <c r="N93" s="88">
        <v>299</v>
      </c>
      <c r="O93" s="88" t="s">
        <v>1010</v>
      </c>
      <c r="P93" s="24">
        <f>'2018 Kunta fi 19.8.'!R93</f>
        <v>284874.07328602154</v>
      </c>
    </row>
    <row r="94" spans="1:16" ht="11.4">
      <c r="A94" s="82">
        <v>1</v>
      </c>
      <c r="B94" s="83">
        <v>224</v>
      </c>
      <c r="C94" s="84" t="s">
        <v>990</v>
      </c>
      <c r="D94" s="24">
        <f>'2018 Kunta fi 19.8.'!D94</f>
        <v>27677294.510000002</v>
      </c>
      <c r="E94" s="92">
        <f>'2018 Kunta fi 19.8.'!E94</f>
        <v>1.4802523471733497E-2</v>
      </c>
      <c r="F94" s="24">
        <f>'2018 Kunta fi 19.8.'!F94</f>
        <v>27581404.493285373</v>
      </c>
      <c r="G94" s="24">
        <f>'2018 Kunta fi 19.8.'!G94</f>
        <v>27626389.66599685</v>
      </c>
      <c r="H94" s="24">
        <f>'2018 Kunta fi 19.8.'!H94</f>
        <v>-44985.172711476684</v>
      </c>
      <c r="I94" s="24">
        <f>'2018 Kunta fi 19.8.'!I94</f>
        <v>-2809148.6758056222</v>
      </c>
      <c r="J94" s="24">
        <f>'2018 Kunta fi 19.8.'!J94</f>
        <v>-2854133.8485170989</v>
      </c>
      <c r="K94" s="24">
        <f>'2018 Kunta fi 19.8.'!K94</f>
        <v>1074622.7501811115</v>
      </c>
      <c r="L94" s="85"/>
      <c r="M94" s="87">
        <v>1.4716826671796383E-3</v>
      </c>
      <c r="N94" s="88">
        <v>307</v>
      </c>
      <c r="O94" s="88" t="s">
        <v>990</v>
      </c>
      <c r="P94" s="24">
        <f>'2018 Kunta fi 19.8.'!R94</f>
        <v>1240506.5918564803</v>
      </c>
    </row>
    <row r="95" spans="1:16" ht="11.4">
      <c r="A95" s="82">
        <v>13</v>
      </c>
      <c r="B95" s="83">
        <v>226</v>
      </c>
      <c r="C95" s="84" t="s">
        <v>281</v>
      </c>
      <c r="D95" s="24">
        <f>'2018 Kunta fi 19.8.'!D95</f>
        <v>9952363.9800000004</v>
      </c>
      <c r="E95" s="92">
        <f>'2018 Kunta fi 19.8.'!E95</f>
        <v>5.8821782254501853E-2</v>
      </c>
      <c r="F95" s="24">
        <f>'2018 Kunta fi 19.8.'!F95</f>
        <v>9917883.2850734256</v>
      </c>
      <c r="G95" s="24">
        <f>'2018 Kunta fi 19.8.'!G95</f>
        <v>9803428.525937615</v>
      </c>
      <c r="H95" s="24">
        <f>'2018 Kunta fi 19.8.'!H95</f>
        <v>114454.75913581066</v>
      </c>
      <c r="I95" s="24">
        <f>'2018 Kunta fi 19.8.'!I95</f>
        <v>-1010130.1659181777</v>
      </c>
      <c r="J95" s="24">
        <f>'2018 Kunta fi 19.8.'!J95</f>
        <v>-895675.40678236703</v>
      </c>
      <c r="K95" s="24">
        <f>'2018 Kunta fi 19.8.'!K95</f>
        <v>386419.1547742082</v>
      </c>
      <c r="L95" s="85"/>
      <c r="M95" s="87">
        <v>5.0719558221913119E-4</v>
      </c>
      <c r="N95" s="88">
        <v>311</v>
      </c>
      <c r="O95" s="88" t="s">
        <v>281</v>
      </c>
      <c r="P95" s="24">
        <f>'2018 Kunta fi 19.8.'!R95</f>
        <v>1334952.2142166668</v>
      </c>
    </row>
    <row r="96" spans="1:16" ht="11.4">
      <c r="A96" s="82">
        <v>4</v>
      </c>
      <c r="B96" s="83">
        <v>230</v>
      </c>
      <c r="C96" s="84" t="s">
        <v>81</v>
      </c>
      <c r="D96" s="24">
        <f>'2018 Kunta fi 19.8.'!D96</f>
        <v>5377394.9800000004</v>
      </c>
      <c r="E96" s="92">
        <f>'2018 Kunta fi 19.8.'!E96</f>
        <v>5.3746120828070509E-2</v>
      </c>
      <c r="F96" s="24">
        <f>'2018 Kunta fi 19.8.'!F96</f>
        <v>5358764.6007074341</v>
      </c>
      <c r="G96" s="24">
        <f>'2018 Kunta fi 19.8.'!G96</f>
        <v>5269963.1470957706</v>
      </c>
      <c r="H96" s="24">
        <f>'2018 Kunta fi 19.8.'!H96</f>
        <v>88801.453611663543</v>
      </c>
      <c r="I96" s="24">
        <f>'2018 Kunta fi 19.8.'!I96</f>
        <v>-545786.79942481127</v>
      </c>
      <c r="J96" s="24">
        <f>'2018 Kunta fi 19.8.'!J96</f>
        <v>-456985.34581314772</v>
      </c>
      <c r="K96" s="24">
        <f>'2018 Kunta fi 19.8.'!K96</f>
        <v>208787.42248921149</v>
      </c>
      <c r="L96" s="85"/>
      <c r="M96" s="87">
        <v>2.7536454864698337E-4</v>
      </c>
      <c r="N96" s="88">
        <v>316</v>
      </c>
      <c r="O96" s="88" t="s">
        <v>81</v>
      </c>
      <c r="P96" s="24">
        <f>'2018 Kunta fi 19.8.'!R96</f>
        <v>619712.47987264639</v>
      </c>
    </row>
    <row r="97" spans="1:16" ht="11.4">
      <c r="A97" s="82">
        <v>15</v>
      </c>
      <c r="B97" s="83">
        <v>231</v>
      </c>
      <c r="C97" s="84" t="s">
        <v>402</v>
      </c>
      <c r="D97" s="24">
        <f>'2018 Kunta fi 19.8.'!D97</f>
        <v>4827277.8099999996</v>
      </c>
      <c r="E97" s="92">
        <f>'2018 Kunta fi 19.8.'!E97</f>
        <v>-1.2959518932991743E-2</v>
      </c>
      <c r="F97" s="24">
        <f>'2018 Kunta fi 19.8.'!F97</f>
        <v>4810553.3519891268</v>
      </c>
      <c r="G97" s="24">
        <f>'2018 Kunta fi 19.8.'!G97</f>
        <v>4878100.1711022304</v>
      </c>
      <c r="H97" s="24">
        <f>'2018 Kunta fi 19.8.'!H97</f>
        <v>-67546.819113103673</v>
      </c>
      <c r="I97" s="24">
        <f>'2018 Kunta fi 19.8.'!I97</f>
        <v>-489951.82902750274</v>
      </c>
      <c r="J97" s="24">
        <f>'2018 Kunta fi 19.8.'!J97</f>
        <v>-557498.64814060647</v>
      </c>
      <c r="K97" s="24">
        <f>'2018 Kunta fi 19.8.'!K97</f>
        <v>187428.09396330887</v>
      </c>
      <c r="L97" s="85"/>
      <c r="M97" s="87">
        <v>2.6390001024195243E-4</v>
      </c>
      <c r="N97" s="88">
        <v>320</v>
      </c>
      <c r="O97" s="88" t="s">
        <v>402</v>
      </c>
      <c r="P97" s="24">
        <f>'2018 Kunta fi 19.8.'!R97</f>
        <v>1097226.5435759416</v>
      </c>
    </row>
    <row r="98" spans="1:16" ht="11.4">
      <c r="A98" s="82">
        <v>14</v>
      </c>
      <c r="B98" s="83">
        <v>232</v>
      </c>
      <c r="C98" s="84" t="s">
        <v>78</v>
      </c>
      <c r="D98" s="24">
        <f>'2018 Kunta fi 19.8.'!D98</f>
        <v>37689963.759999998</v>
      </c>
      <c r="E98" s="92">
        <f>'2018 Kunta fi 19.8.'!E98</f>
        <v>7.2111518778235073E-3</v>
      </c>
      <c r="F98" s="24">
        <f>'2018 Kunta fi 19.8.'!F98</f>
        <v>37559384.116328023</v>
      </c>
      <c r="G98" s="24">
        <f>'2018 Kunta fi 19.8.'!G98</f>
        <v>37508238.952279523</v>
      </c>
      <c r="H98" s="24">
        <f>'2018 Kunta fi 19.8.'!H98</f>
        <v>51145.164048500359</v>
      </c>
      <c r="I98" s="24">
        <f>'2018 Kunta fi 19.8.'!I98</f>
        <v>-3825399.6158949672</v>
      </c>
      <c r="J98" s="24">
        <f>'2018 Kunta fi 19.8.'!J98</f>
        <v>-3774254.4518464669</v>
      </c>
      <c r="K98" s="24">
        <f>'2018 Kunta fi 19.8.'!K98</f>
        <v>1463383.3699086374</v>
      </c>
      <c r="L98" s="85"/>
      <c r="M98" s="87">
        <v>2.0191903994785259E-3</v>
      </c>
      <c r="N98" s="88">
        <v>322</v>
      </c>
      <c r="O98" s="88" t="s">
        <v>78</v>
      </c>
      <c r="P98" s="24">
        <f>'2018 Kunta fi 19.8.'!R98</f>
        <v>3968442.6452072621</v>
      </c>
    </row>
    <row r="99" spans="1:16" ht="11.4">
      <c r="A99" s="82">
        <v>14</v>
      </c>
      <c r="B99" s="83">
        <v>233</v>
      </c>
      <c r="C99" s="84" t="s">
        <v>675</v>
      </c>
      <c r="D99" s="24">
        <f>'2018 Kunta fi 19.8.'!D99</f>
        <v>46332620.950000003</v>
      </c>
      <c r="E99" s="92">
        <f>'2018 Kunta fi 19.8.'!E99</f>
        <v>1.4504939595179289E-2</v>
      </c>
      <c r="F99" s="24">
        <f>'2018 Kunta fi 19.8.'!F99</f>
        <v>46172098.186630815</v>
      </c>
      <c r="G99" s="24">
        <f>'2018 Kunta fi 19.8.'!G99</f>
        <v>45430959.62224637</v>
      </c>
      <c r="H99" s="24">
        <f>'2018 Kunta fi 19.8.'!H99</f>
        <v>741138.56438444555</v>
      </c>
      <c r="I99" s="24">
        <f>'2018 Kunta fi 19.8.'!I99</f>
        <v>-4702599.119334816</v>
      </c>
      <c r="J99" s="24">
        <f>'2018 Kunta fi 19.8.'!J99</f>
        <v>-3961460.5549503705</v>
      </c>
      <c r="K99" s="24">
        <f>'2018 Kunta fi 19.8.'!K99</f>
        <v>1798950.707786792</v>
      </c>
      <c r="L99" s="85"/>
      <c r="M99" s="87">
        <v>2.464363572916363E-3</v>
      </c>
      <c r="N99" s="88">
        <v>324</v>
      </c>
      <c r="O99" s="88" t="s">
        <v>675</v>
      </c>
      <c r="P99" s="24">
        <f>'2018 Kunta fi 19.8.'!R99</f>
        <v>3358547.9106053063</v>
      </c>
    </row>
    <row r="100" spans="1:16" ht="11.4">
      <c r="A100" s="82">
        <v>1</v>
      </c>
      <c r="B100" s="83">
        <v>235</v>
      </c>
      <c r="C100" s="84" t="s">
        <v>1009</v>
      </c>
      <c r="D100" s="24">
        <f>'2018 Kunta fi 19.8.'!D100</f>
        <v>61279993.700000003</v>
      </c>
      <c r="E100" s="92">
        <f>'2018 Kunta fi 19.8.'!E100</f>
        <v>2.5733987857695428E-2</v>
      </c>
      <c r="F100" s="24">
        <f>'2018 Kunta fi 19.8.'!F100</f>
        <v>61067684.667480879</v>
      </c>
      <c r="G100" s="24">
        <f>'2018 Kunta fi 19.8.'!G100</f>
        <v>62014966.445115</v>
      </c>
      <c r="H100" s="24">
        <f>'2018 Kunta fi 19.8.'!H100</f>
        <v>-947281.77763412148</v>
      </c>
      <c r="I100" s="24">
        <f>'2018 Kunta fi 19.8.'!I100</f>
        <v>-6219705.2205928164</v>
      </c>
      <c r="J100" s="24">
        <f>'2018 Kunta fi 19.8.'!J100</f>
        <v>-7166986.9982269378</v>
      </c>
      <c r="K100" s="24">
        <f>'2018 Kunta fi 19.8.'!K100</f>
        <v>2379310.4249110078</v>
      </c>
      <c r="L100" s="85"/>
      <c r="M100" s="87">
        <v>3.2237105776653213E-3</v>
      </c>
      <c r="N100" s="88">
        <v>327</v>
      </c>
      <c r="O100" s="88" t="s">
        <v>1009</v>
      </c>
      <c r="P100" s="24">
        <f>'2018 Kunta fi 19.8.'!R100</f>
        <v>1897039.7978167331</v>
      </c>
    </row>
    <row r="101" spans="1:16" ht="11.4">
      <c r="A101" s="82">
        <v>16</v>
      </c>
      <c r="B101" s="83">
        <v>236</v>
      </c>
      <c r="C101" s="84" t="s">
        <v>1018</v>
      </c>
      <c r="D101" s="24">
        <f>'2018 Kunta fi 19.8.'!D101</f>
        <v>12149986.52</v>
      </c>
      <c r="E101" s="92">
        <f>'2018 Kunta fi 19.8.'!E101</f>
        <v>1.9656283421920495E-2</v>
      </c>
      <c r="F101" s="24">
        <f>'2018 Kunta fi 19.8.'!F101</f>
        <v>12107892.000607422</v>
      </c>
      <c r="G101" s="24">
        <f>'2018 Kunta fi 19.8.'!G101</f>
        <v>12105831.64541976</v>
      </c>
      <c r="H101" s="24">
        <f>'2018 Kunta fi 19.8.'!H101</f>
        <v>2060.3551876619458</v>
      </c>
      <c r="I101" s="24">
        <f>'2018 Kunta fi 19.8.'!I101</f>
        <v>-1233181.1742431091</v>
      </c>
      <c r="J101" s="24">
        <f>'2018 Kunta fi 19.8.'!J101</f>
        <v>-1231120.8190554471</v>
      </c>
      <c r="K101" s="24">
        <f>'2018 Kunta fi 19.8.'!K101</f>
        <v>471745.96216651064</v>
      </c>
      <c r="L101" s="85"/>
      <c r="M101" s="87">
        <v>6.4297498163181201E-4</v>
      </c>
      <c r="N101" s="88">
        <v>330</v>
      </c>
      <c r="O101" s="88" t="s">
        <v>1018</v>
      </c>
      <c r="P101" s="24">
        <f>'2018 Kunta fi 19.8.'!R101</f>
        <v>1003416.6722985036</v>
      </c>
    </row>
    <row r="102" spans="1:16" ht="11.4">
      <c r="A102" s="82">
        <v>11</v>
      </c>
      <c r="B102" s="83">
        <v>239</v>
      </c>
      <c r="C102" s="84" t="s">
        <v>118</v>
      </c>
      <c r="D102" s="24">
        <f>'2018 Kunta fi 19.8.'!D102</f>
        <v>5850968.1699999999</v>
      </c>
      <c r="E102" s="92">
        <f>'2018 Kunta fi 19.8.'!E102</f>
        <v>8.9168595064559319E-3</v>
      </c>
      <c r="F102" s="24">
        <f>'2018 Kunta fi 19.8.'!F102</f>
        <v>5830697.0616582744</v>
      </c>
      <c r="G102" s="24">
        <f>'2018 Kunta fi 19.8.'!G102</f>
        <v>5794327.311815599</v>
      </c>
      <c r="H102" s="24">
        <f>'2018 Kunta fi 19.8.'!H102</f>
        <v>36369.749842675403</v>
      </c>
      <c r="I102" s="24">
        <f>'2018 Kunta fi 19.8.'!I102</f>
        <v>-593852.82333133451</v>
      </c>
      <c r="J102" s="24">
        <f>'2018 Kunta fi 19.8.'!J102</f>
        <v>-557483.07348865911</v>
      </c>
      <c r="K102" s="24">
        <f>'2018 Kunta fi 19.8.'!K102</f>
        <v>227174.78775954052</v>
      </c>
      <c r="L102" s="85"/>
      <c r="M102" s="87">
        <v>3.1292800729325001E-4</v>
      </c>
      <c r="N102" s="88">
        <v>334</v>
      </c>
      <c r="O102" s="88" t="s">
        <v>118</v>
      </c>
      <c r="P102" s="24">
        <f>'2018 Kunta fi 19.8.'!R102</f>
        <v>631346.24953665887</v>
      </c>
    </row>
    <row r="103" spans="1:16" ht="11.4">
      <c r="A103" s="82">
        <v>19</v>
      </c>
      <c r="B103" s="83">
        <v>240</v>
      </c>
      <c r="C103" s="84" t="s">
        <v>729</v>
      </c>
      <c r="D103" s="24">
        <f>'2018 Kunta fi 19.8.'!D103</f>
        <v>74267520.890000001</v>
      </c>
      <c r="E103" s="92">
        <f>'2018 Kunta fi 19.8.'!E103</f>
        <v>3.8923700439651876E-2</v>
      </c>
      <c r="F103" s="24">
        <f>'2018 Kunta fi 19.8.'!F103</f>
        <v>74010215.617010877</v>
      </c>
      <c r="G103" s="24">
        <f>'2018 Kunta fi 19.8.'!G103</f>
        <v>73036354.176209196</v>
      </c>
      <c r="H103" s="24">
        <f>'2018 Kunta fi 19.8.'!H103</f>
        <v>973861.44080168009</v>
      </c>
      <c r="I103" s="24">
        <f>'2018 Kunta fi 19.8.'!I103</f>
        <v>-7537893.8460957929</v>
      </c>
      <c r="J103" s="24">
        <f>'2018 Kunta fi 19.8.'!J103</f>
        <v>-6564032.4052941129</v>
      </c>
      <c r="K103" s="24">
        <f>'2018 Kunta fi 19.8.'!K103</f>
        <v>2883575.4708289574</v>
      </c>
      <c r="L103" s="85"/>
      <c r="M103" s="87">
        <v>3.8573349455707051E-3</v>
      </c>
      <c r="N103" s="88">
        <v>339</v>
      </c>
      <c r="O103" s="88" t="s">
        <v>729</v>
      </c>
      <c r="P103" s="24">
        <f>'2018 Kunta fi 19.8.'!R103</f>
        <v>7294020.6377033088</v>
      </c>
    </row>
    <row r="104" spans="1:16" ht="11.4">
      <c r="A104" s="82">
        <v>19</v>
      </c>
      <c r="B104" s="83">
        <v>241</v>
      </c>
      <c r="C104" s="84" t="s">
        <v>110</v>
      </c>
      <c r="D104" s="24">
        <f>'2018 Kunta fi 19.8.'!D104</f>
        <v>30634969.129999999</v>
      </c>
      <c r="E104" s="92">
        <f>'2018 Kunta fi 19.8.'!E104</f>
        <v>3.5588038232230224E-2</v>
      </c>
      <c r="F104" s="24">
        <f>'2018 Kunta fi 19.8.'!F104</f>
        <v>30528832.03264511</v>
      </c>
      <c r="G104" s="24">
        <f>'2018 Kunta fi 19.8.'!G104</f>
        <v>29940092.780359931</v>
      </c>
      <c r="H104" s="24">
        <f>'2018 Kunta fi 19.8.'!H104</f>
        <v>588739.25228517875</v>
      </c>
      <c r="I104" s="24">
        <f>'2018 Kunta fi 19.8.'!I104</f>
        <v>-3109342.3142855302</v>
      </c>
      <c r="J104" s="24">
        <f>'2018 Kunta fi 19.8.'!J104</f>
        <v>-2520603.0620003515</v>
      </c>
      <c r="K104" s="24">
        <f>'2018 Kunta fi 19.8.'!K104</f>
        <v>1189460.0018184383</v>
      </c>
      <c r="L104" s="85"/>
      <c r="M104" s="87">
        <v>1.5962558434226384E-3</v>
      </c>
      <c r="N104" s="88">
        <v>342</v>
      </c>
      <c r="O104" s="88" t="s">
        <v>110</v>
      </c>
      <c r="P104" s="24">
        <f>'2018 Kunta fi 19.8.'!R104</f>
        <v>1092315.200159109</v>
      </c>
    </row>
    <row r="105" spans="1:16" ht="11.4">
      <c r="A105" s="82">
        <v>17</v>
      </c>
      <c r="B105" s="83">
        <v>244</v>
      </c>
      <c r="C105" s="84" t="s">
        <v>90</v>
      </c>
      <c r="D105" s="24">
        <f>'2018 Kunta fi 19.8.'!D105</f>
        <v>61551906.579999998</v>
      </c>
      <c r="E105" s="92">
        <f>'2018 Kunta fi 19.8.'!E105</f>
        <v>3.4996425313791546E-2</v>
      </c>
      <c r="F105" s="24">
        <f>'2018 Kunta fi 19.8.'!F105</f>
        <v>61338655.485365704</v>
      </c>
      <c r="G105" s="24">
        <f>'2018 Kunta fi 19.8.'!G105</f>
        <v>61172719.84031795</v>
      </c>
      <c r="H105" s="24">
        <f>'2018 Kunta fi 19.8.'!H105</f>
        <v>165935.64504775405</v>
      </c>
      <c r="I105" s="24">
        <f>'2018 Kunta fi 19.8.'!I105</f>
        <v>-6247303.427726482</v>
      </c>
      <c r="J105" s="24">
        <f>'2018 Kunta fi 19.8.'!J105</f>
        <v>-6081367.782678728</v>
      </c>
      <c r="K105" s="24">
        <f>'2018 Kunta fi 19.8.'!K105</f>
        <v>2389867.9512909683</v>
      </c>
      <c r="L105" s="85"/>
      <c r="M105" s="87">
        <v>3.2090371028759448E-3</v>
      </c>
      <c r="N105" s="88">
        <v>347</v>
      </c>
      <c r="O105" s="88" t="s">
        <v>90</v>
      </c>
      <c r="P105" s="24">
        <f>'2018 Kunta fi 19.8.'!R105</f>
        <v>3842865.3661645255</v>
      </c>
    </row>
    <row r="106" spans="1:16" ht="11.4">
      <c r="A106" s="82">
        <v>1</v>
      </c>
      <c r="B106" s="83">
        <v>245</v>
      </c>
      <c r="C106" s="84" t="s">
        <v>994</v>
      </c>
      <c r="D106" s="24">
        <f>'2018 Kunta fi 19.8.'!D106</f>
        <v>135107883</v>
      </c>
      <c r="E106" s="92">
        <f>'2018 Kunta fi 19.8.'!E106</f>
        <v>2.3562307524661374E-2</v>
      </c>
      <c r="F106" s="24">
        <f>'2018 Kunta fi 19.8.'!F106</f>
        <v>134639791.83037838</v>
      </c>
      <c r="G106" s="24">
        <f>'2018 Kunta fi 19.8.'!G106</f>
        <v>134082435.42920762</v>
      </c>
      <c r="H106" s="24">
        <f>'2018 Kunta fi 19.8.'!H106</f>
        <v>557356.40117076039</v>
      </c>
      <c r="I106" s="24">
        <f>'2018 Kunta fi 19.8.'!I106</f>
        <v>-13712977.996574815</v>
      </c>
      <c r="J106" s="24">
        <f>'2018 Kunta fi 19.8.'!J106</f>
        <v>-13155621.595404055</v>
      </c>
      <c r="K106" s="24">
        <f>'2018 Kunta fi 19.8.'!K106</f>
        <v>5245816.3766024783</v>
      </c>
      <c r="L106" s="85"/>
      <c r="M106" s="87">
        <v>7.1225988103665715E-3</v>
      </c>
      <c r="N106" s="88">
        <v>348</v>
      </c>
      <c r="O106" s="88" t="s">
        <v>994</v>
      </c>
      <c r="P106" s="24">
        <f>'2018 Kunta fi 19.8.'!R106</f>
        <v>9435409.8912085593</v>
      </c>
    </row>
    <row r="107" spans="1:16" ht="11.4">
      <c r="A107" s="82">
        <v>13</v>
      </c>
      <c r="B107" s="83">
        <v>249</v>
      </c>
      <c r="C107" s="84" t="s">
        <v>233</v>
      </c>
      <c r="D107" s="24">
        <f>'2018 Kunta fi 19.8.'!D107</f>
        <v>29424772.969999999</v>
      </c>
      <c r="E107" s="92">
        <f>'2018 Kunta fi 19.8.'!E107</f>
        <v>4.6503160915433162E-2</v>
      </c>
      <c r="F107" s="24">
        <f>'2018 Kunta fi 19.8.'!F107</f>
        <v>29322828.685998615</v>
      </c>
      <c r="G107" s="24">
        <f>'2018 Kunta fi 19.8.'!G107</f>
        <v>29698913.335838165</v>
      </c>
      <c r="H107" s="24">
        <f>'2018 Kunta fi 19.8.'!H107</f>
        <v>-376084.64983955026</v>
      </c>
      <c r="I107" s="24">
        <f>'2018 Kunta fi 19.8.'!I107</f>
        <v>-2986511.6330171451</v>
      </c>
      <c r="J107" s="24">
        <f>'2018 Kunta fi 19.8.'!J107</f>
        <v>-3362596.2828566954</v>
      </c>
      <c r="K107" s="24">
        <f>'2018 Kunta fi 19.8.'!K107</f>
        <v>1142471.8713402972</v>
      </c>
      <c r="L107" s="85"/>
      <c r="M107" s="87">
        <v>1.5172063604259141E-3</v>
      </c>
      <c r="N107" s="88">
        <v>360</v>
      </c>
      <c r="O107" s="88" t="s">
        <v>233</v>
      </c>
      <c r="P107" s="24">
        <f>'2018 Kunta fi 19.8.'!R107</f>
        <v>2532477.8515568278</v>
      </c>
    </row>
    <row r="108" spans="1:16" ht="11.4">
      <c r="A108" s="82">
        <v>6</v>
      </c>
      <c r="B108" s="83">
        <v>250</v>
      </c>
      <c r="C108" s="84" t="s">
        <v>279</v>
      </c>
      <c r="D108" s="24">
        <f>'2018 Kunta fi 19.8.'!D108</f>
        <v>4611895.28</v>
      </c>
      <c r="E108" s="92">
        <f>'2018 Kunta fi 19.8.'!E108</f>
        <v>-8.169611748993777E-4</v>
      </c>
      <c r="F108" s="24">
        <f>'2018 Kunta fi 19.8.'!F108</f>
        <v>4595917.0305607161</v>
      </c>
      <c r="G108" s="24">
        <f>'2018 Kunta fi 19.8.'!G108</f>
        <v>4619370.5513807647</v>
      </c>
      <c r="H108" s="24">
        <f>'2018 Kunta fi 19.8.'!H108</f>
        <v>-23453.520820048638</v>
      </c>
      <c r="I108" s="24">
        <f>'2018 Kunta fi 19.8.'!I108</f>
        <v>-468091.25487627723</v>
      </c>
      <c r="J108" s="24">
        <f>'2018 Kunta fi 19.8.'!J108</f>
        <v>-491544.77569632587</v>
      </c>
      <c r="K108" s="24">
        <f>'2018 Kunta fi 19.8.'!K108</f>
        <v>179065.46420388861</v>
      </c>
      <c r="L108" s="85"/>
      <c r="M108" s="87">
        <v>2.490614215775215E-4</v>
      </c>
      <c r="N108" s="88">
        <v>363</v>
      </c>
      <c r="O108" s="88" t="s">
        <v>279</v>
      </c>
      <c r="P108" s="24">
        <f>'2018 Kunta fi 19.8.'!R108</f>
        <v>676234.64736133837</v>
      </c>
    </row>
    <row r="109" spans="1:16" ht="11.4">
      <c r="A109" s="82">
        <v>13</v>
      </c>
      <c r="B109" s="83">
        <v>256</v>
      </c>
      <c r="C109" s="84" t="s">
        <v>243</v>
      </c>
      <c r="D109" s="24">
        <f>'2018 Kunta fi 19.8.'!D109</f>
        <v>3530247.32</v>
      </c>
      <c r="E109" s="92">
        <f>'2018 Kunta fi 19.8.'!E109</f>
        <v>-4.248177369012629E-2</v>
      </c>
      <c r="F109" s="24">
        <f>'2018 Kunta fi 19.8.'!F109</f>
        <v>3518016.5192474457</v>
      </c>
      <c r="G109" s="24">
        <f>'2018 Kunta fi 19.8.'!G109</f>
        <v>3643826.9040721017</v>
      </c>
      <c r="H109" s="24">
        <f>'2018 Kunta fi 19.8.'!H109</f>
        <v>-125810.38482465595</v>
      </c>
      <c r="I109" s="24">
        <f>'2018 Kunta fi 19.8.'!I109</f>
        <v>-358307.7667024596</v>
      </c>
      <c r="J109" s="24">
        <f>'2018 Kunta fi 19.8.'!J109</f>
        <v>-484118.15152711555</v>
      </c>
      <c r="K109" s="24">
        <f>'2018 Kunta fi 19.8.'!K109</f>
        <v>137068.45813514086</v>
      </c>
      <c r="L109" s="85"/>
      <c r="M109" s="87">
        <v>1.9894368633294987E-4</v>
      </c>
      <c r="N109" s="88">
        <v>381</v>
      </c>
      <c r="O109" s="88" t="s">
        <v>243</v>
      </c>
      <c r="P109" s="24">
        <f>'2018 Kunta fi 19.8.'!R109</f>
        <v>585634.13117606542</v>
      </c>
    </row>
    <row r="110" spans="1:16" ht="11.4">
      <c r="A110" s="82">
        <v>1</v>
      </c>
      <c r="B110" s="83">
        <v>257</v>
      </c>
      <c r="C110" s="84" t="s">
        <v>374</v>
      </c>
      <c r="D110" s="24">
        <f>'2018 Kunta fi 19.8.'!D110</f>
        <v>169617285.34999999</v>
      </c>
      <c r="E110" s="92">
        <f>'2018 Kunta fi 19.8.'!E110</f>
        <v>1.2821094041633119E-2</v>
      </c>
      <c r="F110" s="24">
        <f>'2018 Kunta fi 19.8.'!F110</f>
        <v>169029633.8249774</v>
      </c>
      <c r="G110" s="24">
        <f>'2018 Kunta fi 19.8.'!G110</f>
        <v>170501092.224401</v>
      </c>
      <c r="H110" s="24">
        <f>'2018 Kunta fi 19.8.'!H110</f>
        <v>-1471458.3994235992</v>
      </c>
      <c r="I110" s="24">
        <f>'2018 Kunta fi 19.8.'!I110</f>
        <v>-17215561.74367192</v>
      </c>
      <c r="J110" s="24">
        <f>'2018 Kunta fi 19.8.'!J110</f>
        <v>-18687020.143095519</v>
      </c>
      <c r="K110" s="24">
        <f>'2018 Kunta fi 19.8.'!K110</f>
        <v>6585708.4981776047</v>
      </c>
      <c r="L110" s="85"/>
      <c r="M110" s="87">
        <v>9.0366913444799319E-3</v>
      </c>
      <c r="N110" s="88">
        <v>383</v>
      </c>
      <c r="O110" s="88" t="s">
        <v>374</v>
      </c>
      <c r="P110" s="24">
        <f>'2018 Kunta fi 19.8.'!R110</f>
        <v>6720733.1916804602</v>
      </c>
    </row>
    <row r="111" spans="1:16" ht="11.4">
      <c r="A111" s="82">
        <v>12</v>
      </c>
      <c r="B111" s="83">
        <v>260</v>
      </c>
      <c r="C111" s="84" t="s">
        <v>332</v>
      </c>
      <c r="D111" s="24">
        <f>'2018 Kunta fi 19.8.'!D111</f>
        <v>27736872.66</v>
      </c>
      <c r="E111" s="92">
        <f>'2018 Kunta fi 19.8.'!E111</f>
        <v>6.4327873465996888E-4</v>
      </c>
      <c r="F111" s="24">
        <f>'2018 Kunta fi 19.8.'!F111</f>
        <v>27640776.230415169</v>
      </c>
      <c r="G111" s="24">
        <f>'2018 Kunta fi 19.8.'!G111</f>
        <v>27505848.861462727</v>
      </c>
      <c r="H111" s="24">
        <f>'2018 Kunta fi 19.8.'!H111</f>
        <v>134927.36895244196</v>
      </c>
      <c r="I111" s="24">
        <f>'2018 Kunta fi 19.8.'!I111</f>
        <v>-2815195.649837675</v>
      </c>
      <c r="J111" s="24">
        <f>'2018 Kunta fi 19.8.'!J111</f>
        <v>-2680268.2808852331</v>
      </c>
      <c r="K111" s="24">
        <f>'2018 Kunta fi 19.8.'!K111</f>
        <v>1076935.983339814</v>
      </c>
      <c r="L111" s="85"/>
      <c r="M111" s="87">
        <v>1.4957199575532211E-3</v>
      </c>
      <c r="N111" s="88">
        <v>389</v>
      </c>
      <c r="O111" s="88" t="s">
        <v>332</v>
      </c>
      <c r="P111" s="24">
        <f>'2018 Kunta fi 19.8.'!R111</f>
        <v>2170845.1501589245</v>
      </c>
    </row>
    <row r="112" spans="1:16" ht="11.4">
      <c r="A112" s="82">
        <v>19</v>
      </c>
      <c r="B112" s="83">
        <v>261</v>
      </c>
      <c r="C112" s="84" t="s">
        <v>236</v>
      </c>
      <c r="D112" s="24">
        <f>'2018 Kunta fi 19.8.'!D112</f>
        <v>20170274.449999999</v>
      </c>
      <c r="E112" s="92">
        <f>'2018 Kunta fi 19.8.'!E112</f>
        <v>5.8035158612183224E-2</v>
      </c>
      <c r="F112" s="24">
        <f>'2018 Kunta fi 19.8.'!F112</f>
        <v>20100393.054856759</v>
      </c>
      <c r="G112" s="24">
        <f>'2018 Kunta fi 19.8.'!G112</f>
        <v>19462431.226526327</v>
      </c>
      <c r="H112" s="24">
        <f>'2018 Kunta fi 19.8.'!H112</f>
        <v>637961.82833043113</v>
      </c>
      <c r="I112" s="24">
        <f>'2018 Kunta fi 19.8.'!I112</f>
        <v>-2047212.3726320628</v>
      </c>
      <c r="J112" s="24">
        <f>'2018 Kunta fi 19.8.'!J112</f>
        <v>-1409250.5443016316</v>
      </c>
      <c r="K112" s="24">
        <f>'2018 Kunta fi 19.8.'!K112</f>
        <v>783148.64892359043</v>
      </c>
      <c r="L112" s="85"/>
      <c r="M112" s="87">
        <v>1.0286882670293269E-3</v>
      </c>
      <c r="N112" s="88">
        <v>391</v>
      </c>
      <c r="O112" s="88" t="s">
        <v>236</v>
      </c>
      <c r="P112" s="24">
        <f>'2018 Kunta fi 19.8.'!R112</f>
        <v>2180760.3962683147</v>
      </c>
    </row>
    <row r="113" spans="1:16" ht="11.4">
      <c r="A113" s="82">
        <v>11</v>
      </c>
      <c r="B113" s="83">
        <v>263</v>
      </c>
      <c r="C113" s="84" t="s">
        <v>106</v>
      </c>
      <c r="D113" s="24">
        <f>'2018 Kunta fi 19.8.'!D113</f>
        <v>19934549.800000001</v>
      </c>
      <c r="E113" s="92">
        <f>'2018 Kunta fi 19.8.'!E113</f>
        <v>3.9599633622235952E-3</v>
      </c>
      <c r="F113" s="24">
        <f>'2018 Kunta fi 19.8.'!F113</f>
        <v>19865485.090195004</v>
      </c>
      <c r="G113" s="24">
        <f>'2018 Kunta fi 19.8.'!G113</f>
        <v>19728923.713193975</v>
      </c>
      <c r="H113" s="24">
        <f>'2018 Kunta fi 19.8.'!H113</f>
        <v>136561.37700102851</v>
      </c>
      <c r="I113" s="24">
        <f>'2018 Kunta fi 19.8.'!I113</f>
        <v>-2023287.144385386</v>
      </c>
      <c r="J113" s="24">
        <f>'2018 Kunta fi 19.8.'!J113</f>
        <v>-1886725.7673843575</v>
      </c>
      <c r="K113" s="24">
        <f>'2018 Kunta fi 19.8.'!K113</f>
        <v>773996.1982902037</v>
      </c>
      <c r="L113" s="85"/>
      <c r="M113" s="87">
        <v>1.0714258405554674E-3</v>
      </c>
      <c r="N113" s="88">
        <v>397</v>
      </c>
      <c r="O113" s="88" t="s">
        <v>106</v>
      </c>
      <c r="P113" s="24">
        <f>'2018 Kunta fi 19.8.'!R113</f>
        <v>1843679.6604517144</v>
      </c>
    </row>
    <row r="114" spans="1:16" ht="11.4">
      <c r="A114" s="82">
        <v>13</v>
      </c>
      <c r="B114" s="83">
        <v>265</v>
      </c>
      <c r="C114" s="84" t="s">
        <v>365</v>
      </c>
      <c r="D114" s="24">
        <f>'2018 Kunta fi 19.8.'!D114</f>
        <v>2614970.9900000002</v>
      </c>
      <c r="E114" s="92">
        <f>'2018 Kunta fi 19.8.'!E114</f>
        <v>8.01479763793842E-2</v>
      </c>
      <c r="F114" s="24">
        <f>'2018 Kunta fi 19.8.'!F114</f>
        <v>2605911.2312201541</v>
      </c>
      <c r="G114" s="24">
        <f>'2018 Kunta fi 19.8.'!G114</f>
        <v>2451101.7201181902</v>
      </c>
      <c r="H114" s="24">
        <f>'2018 Kunta fi 19.8.'!H114</f>
        <v>154809.51110196393</v>
      </c>
      <c r="I114" s="24">
        <f>'2018 Kunta fi 19.8.'!I114</f>
        <v>-265410.41759607365</v>
      </c>
      <c r="J114" s="24">
        <f>'2018 Kunta fi 19.8.'!J114</f>
        <v>-110600.90649410972</v>
      </c>
      <c r="K114" s="24">
        <f>'2018 Kunta fi 19.8.'!K114</f>
        <v>101531.14192221039</v>
      </c>
      <c r="L114" s="85"/>
      <c r="M114" s="87">
        <v>1.3063384125304426E-4</v>
      </c>
      <c r="N114" s="88">
        <v>400</v>
      </c>
      <c r="O114" s="88" t="s">
        <v>365</v>
      </c>
      <c r="P114" s="24">
        <f>'2018 Kunta fi 19.8.'!R114</f>
        <v>627748.22151049657</v>
      </c>
    </row>
    <row r="115" spans="1:16" ht="11.4">
      <c r="A115" s="82">
        <v>4</v>
      </c>
      <c r="B115" s="83">
        <v>271</v>
      </c>
      <c r="C115" s="84" t="s">
        <v>385</v>
      </c>
      <c r="D115" s="24">
        <f>'2018 Kunta fi 19.8.'!D115</f>
        <v>22367614.670000002</v>
      </c>
      <c r="E115" s="92">
        <f>'2018 Kunta fi 19.8.'!E115</f>
        <v>4.1703773229986307E-3</v>
      </c>
      <c r="F115" s="24">
        <f>'2018 Kunta fi 19.8.'!F115</f>
        <v>22290120.428509105</v>
      </c>
      <c r="G115" s="24">
        <f>'2018 Kunta fi 19.8.'!G115</f>
        <v>22239180.135118958</v>
      </c>
      <c r="H115" s="24">
        <f>'2018 Kunta fi 19.8.'!H115</f>
        <v>50940.293390147388</v>
      </c>
      <c r="I115" s="24">
        <f>'2018 Kunta fi 19.8.'!I115</f>
        <v>-2270234.7264635479</v>
      </c>
      <c r="J115" s="24">
        <f>'2018 Kunta fi 19.8.'!J115</f>
        <v>-2219294.4330734005</v>
      </c>
      <c r="K115" s="24">
        <f>'2018 Kunta fi 19.8.'!K115</f>
        <v>868464.4947136048</v>
      </c>
      <c r="L115" s="85"/>
      <c r="M115" s="87">
        <v>1.2019443082771991E-3</v>
      </c>
      <c r="N115" s="88">
        <v>406</v>
      </c>
      <c r="O115" s="88" t="s">
        <v>385</v>
      </c>
      <c r="P115" s="24">
        <f>'2018 Kunta fi 19.8.'!R115</f>
        <v>1228376.9553539355</v>
      </c>
    </row>
    <row r="116" spans="1:16" ht="11.4">
      <c r="A116" s="82">
        <v>16</v>
      </c>
      <c r="B116" s="83">
        <v>272</v>
      </c>
      <c r="C116" s="84" t="s">
        <v>993</v>
      </c>
      <c r="D116" s="24">
        <f>'2018 Kunta fi 19.8.'!D116</f>
        <v>160240005.91999999</v>
      </c>
      <c r="E116" s="92">
        <f>'2018 Kunta fi 19.8.'!E116</f>
        <v>2.876065804854111E-2</v>
      </c>
      <c r="F116" s="24">
        <f>'2018 Kunta fi 19.8.'!F116</f>
        <v>159684842.66730312</v>
      </c>
      <c r="G116" s="24">
        <f>'2018 Kunta fi 19.8.'!G116</f>
        <v>158046093.37119168</v>
      </c>
      <c r="H116" s="24">
        <f>'2018 Kunta fi 19.8.'!H116</f>
        <v>1638749.2961114347</v>
      </c>
      <c r="I116" s="24">
        <f>'2018 Kunta fi 19.8.'!I116</f>
        <v>-16263800.649973754</v>
      </c>
      <c r="J116" s="24">
        <f>'2018 Kunta fi 19.8.'!J116</f>
        <v>-14625051.353862319</v>
      </c>
      <c r="K116" s="24">
        <f>'2018 Kunta fi 19.8.'!K116</f>
        <v>6221618.0771777323</v>
      </c>
      <c r="L116" s="85"/>
      <c r="M116" s="87">
        <v>8.4048251536525641E-3</v>
      </c>
      <c r="N116" s="88">
        <v>408</v>
      </c>
      <c r="O116" s="88" t="s">
        <v>993</v>
      </c>
      <c r="P116" s="24">
        <f>'2018 Kunta fi 19.8.'!R116</f>
        <v>16023604.091915043</v>
      </c>
    </row>
    <row r="117" spans="1:16" ht="11.4">
      <c r="A117" s="82">
        <v>19</v>
      </c>
      <c r="B117" s="83">
        <v>273</v>
      </c>
      <c r="C117" s="84" t="s">
        <v>268</v>
      </c>
      <c r="D117" s="24">
        <f>'2018 Kunta fi 19.8.'!D117</f>
        <v>10350608.960000001</v>
      </c>
      <c r="E117" s="92">
        <f>'2018 Kunta fi 19.8.'!E117</f>
        <v>2.8431612456494504E-2</v>
      </c>
      <c r="F117" s="24">
        <f>'2018 Kunta fi 19.8.'!F117</f>
        <v>10314748.51613247</v>
      </c>
      <c r="G117" s="24">
        <f>'2018 Kunta fi 19.8.'!G117</f>
        <v>10280641.646416483</v>
      </c>
      <c r="H117" s="24">
        <f>'2018 Kunta fi 19.8.'!H117</f>
        <v>34106.869715986773</v>
      </c>
      <c r="I117" s="24">
        <f>'2018 Kunta fi 19.8.'!I117</f>
        <v>-1050550.6397404668</v>
      </c>
      <c r="J117" s="24">
        <f>'2018 Kunta fi 19.8.'!J117</f>
        <v>-1016443.7700244801</v>
      </c>
      <c r="K117" s="24">
        <f>'2018 Kunta fi 19.8.'!K117</f>
        <v>401881.76133420988</v>
      </c>
      <c r="L117" s="85"/>
      <c r="M117" s="87">
        <v>5.4307844048513112E-4</v>
      </c>
      <c r="N117" s="88">
        <v>410</v>
      </c>
      <c r="O117" s="88" t="s">
        <v>268</v>
      </c>
      <c r="P117" s="24">
        <f>'2018 Kunta fi 19.8.'!R117</f>
        <v>795053.00861492578</v>
      </c>
    </row>
    <row r="118" spans="1:16" ht="11.4">
      <c r="A118" s="82">
        <v>13</v>
      </c>
      <c r="B118" s="83">
        <v>275</v>
      </c>
      <c r="C118" s="84" t="s">
        <v>801</v>
      </c>
      <c r="D118" s="24">
        <f>'2018 Kunta fi 19.8.'!D118</f>
        <v>7282827.96</v>
      </c>
      <c r="E118" s="92">
        <f>'2018 Kunta fi 19.8.'!E118</f>
        <v>2.8368049557649488E-2</v>
      </c>
      <c r="F118" s="24">
        <f>'2018 Kunta fi 19.8.'!F118</f>
        <v>7257596.0684015695</v>
      </c>
      <c r="G118" s="24">
        <f>'2018 Kunta fi 19.8.'!G118</f>
        <v>7335049.4410189483</v>
      </c>
      <c r="H118" s="24">
        <f>'2018 Kunta fi 19.8.'!H118</f>
        <v>-77453.372617378831</v>
      </c>
      <c r="I118" s="24">
        <f>'2018 Kunta fi 19.8.'!I118</f>
        <v>-739181.58845194732</v>
      </c>
      <c r="J118" s="24">
        <f>'2018 Kunta fi 19.8.'!J118</f>
        <v>-816634.96106932615</v>
      </c>
      <c r="K118" s="24">
        <f>'2018 Kunta fi 19.8.'!K118</f>
        <v>282769.42345804069</v>
      </c>
      <c r="L118" s="85"/>
      <c r="M118" s="87">
        <v>3.821409282981559E-4</v>
      </c>
      <c r="N118" s="88">
        <v>416</v>
      </c>
      <c r="O118" s="88" t="s">
        <v>801</v>
      </c>
      <c r="P118" s="24">
        <f>'2018 Kunta fi 19.8.'!R118</f>
        <v>831094.48823339317</v>
      </c>
    </row>
    <row r="119" spans="1:16" ht="11.4">
      <c r="A119" s="82">
        <v>12</v>
      </c>
      <c r="B119" s="83">
        <v>276</v>
      </c>
      <c r="C119" s="84" t="s">
        <v>344</v>
      </c>
      <c r="D119" s="24">
        <f>'2018 Kunta fi 19.8.'!D119</f>
        <v>46616523.899999999</v>
      </c>
      <c r="E119" s="92">
        <f>'2018 Kunta fi 19.8.'!E119</f>
        <v>3.9902344291320668E-2</v>
      </c>
      <c r="F119" s="24">
        <f>'2018 Kunta fi 19.8.'!F119</f>
        <v>46455017.534038767</v>
      </c>
      <c r="G119" s="24">
        <f>'2018 Kunta fi 19.8.'!G119</f>
        <v>45543671.709048301</v>
      </c>
      <c r="H119" s="24">
        <f>'2018 Kunta fi 19.8.'!H119</f>
        <v>911345.82499046624</v>
      </c>
      <c r="I119" s="24">
        <f>'2018 Kunta fi 19.8.'!I119</f>
        <v>-4731414.2766747661</v>
      </c>
      <c r="J119" s="24">
        <f>'2018 Kunta fi 19.8.'!J119</f>
        <v>-3820068.4516842999</v>
      </c>
      <c r="K119" s="24">
        <f>'2018 Kunta fi 19.8.'!K119</f>
        <v>1809973.7710707879</v>
      </c>
      <c r="L119" s="85"/>
      <c r="M119" s="87">
        <v>2.4189083133825452E-3</v>
      </c>
      <c r="N119" s="88">
        <v>420</v>
      </c>
      <c r="O119" s="88" t="s">
        <v>344</v>
      </c>
      <c r="P119" s="24">
        <f>'2018 Kunta fi 19.8.'!R119</f>
        <v>1437061.0603904324</v>
      </c>
    </row>
    <row r="120" spans="1:16" ht="11.4">
      <c r="A120" s="82">
        <v>15</v>
      </c>
      <c r="B120" s="83">
        <v>280</v>
      </c>
      <c r="C120" s="84" t="s">
        <v>95</v>
      </c>
      <c r="D120" s="24">
        <f>'2018 Kunta fi 19.8.'!D120</f>
        <v>5314048.6500000004</v>
      </c>
      <c r="E120" s="92">
        <f>'2018 Kunta fi 19.8.'!E120</f>
        <v>2.5707246418117613E-2</v>
      </c>
      <c r="F120" s="24">
        <f>'2018 Kunta fi 19.8.'!F120</f>
        <v>5295637.7387136128</v>
      </c>
      <c r="G120" s="24">
        <f>'2018 Kunta fi 19.8.'!G120</f>
        <v>5215084.9834781867</v>
      </c>
      <c r="H120" s="24">
        <f>'2018 Kunta fi 19.8.'!H120</f>
        <v>80552.755235426128</v>
      </c>
      <c r="I120" s="24">
        <f>'2018 Kunta fi 19.8.'!I120</f>
        <v>-539357.36829048023</v>
      </c>
      <c r="J120" s="24">
        <f>'2018 Kunta fi 19.8.'!J120</f>
        <v>-458804.6130550541</v>
      </c>
      <c r="K120" s="24">
        <f>'2018 Kunta fi 19.8.'!K120</f>
        <v>206327.88269084413</v>
      </c>
      <c r="L120" s="85"/>
      <c r="M120" s="87">
        <v>2.7955945217616226E-4</v>
      </c>
      <c r="N120" s="88">
        <v>428</v>
      </c>
      <c r="O120" s="88" t="s">
        <v>95</v>
      </c>
      <c r="P120" s="24">
        <f>'2018 Kunta fi 19.8.'!R120</f>
        <v>864464.67294363002</v>
      </c>
    </row>
    <row r="121" spans="1:16" ht="11.4">
      <c r="A121" s="82">
        <v>2</v>
      </c>
      <c r="B121" s="83">
        <v>284</v>
      </c>
      <c r="C121" s="84" t="s">
        <v>388</v>
      </c>
      <c r="D121" s="24">
        <f>'2018 Kunta fi 19.8.'!D121</f>
        <v>5833565.4699999997</v>
      </c>
      <c r="E121" s="92">
        <f>'2018 Kunta fi 19.8.'!E121</f>
        <v>-1.5956405480822555E-3</v>
      </c>
      <c r="F121" s="24">
        <f>'2018 Kunta fi 19.8.'!F121</f>
        <v>5813354.6545887589</v>
      </c>
      <c r="G121" s="24">
        <f>'2018 Kunta fi 19.8.'!G121</f>
        <v>5788109.1161643332</v>
      </c>
      <c r="H121" s="24">
        <f>'2018 Kunta fi 19.8.'!H121</f>
        <v>25245.538424425758</v>
      </c>
      <c r="I121" s="24">
        <f>'2018 Kunta fi 19.8.'!I121</f>
        <v>-592086.51009422308</v>
      </c>
      <c r="J121" s="24">
        <f>'2018 Kunta fi 19.8.'!J121</f>
        <v>-566840.97166979732</v>
      </c>
      <c r="K121" s="24">
        <f>'2018 Kunta fi 19.8.'!K121</f>
        <v>226499.09536743117</v>
      </c>
      <c r="L121" s="85"/>
      <c r="M121" s="87">
        <v>3.1528236971394507E-4</v>
      </c>
      <c r="N121" s="88">
        <v>434</v>
      </c>
      <c r="O121" s="88" t="s">
        <v>388</v>
      </c>
      <c r="P121" s="24">
        <f>'2018 Kunta fi 19.8.'!R121</f>
        <v>620620.7771594791</v>
      </c>
    </row>
    <row r="122" spans="1:16" ht="11.4">
      <c r="A122" s="82">
        <v>8</v>
      </c>
      <c r="B122" s="83">
        <v>285</v>
      </c>
      <c r="C122" s="84" t="s">
        <v>190</v>
      </c>
      <c r="D122" s="24">
        <f>'2018 Kunta fi 19.8.'!D122</f>
        <v>191882885.96000001</v>
      </c>
      <c r="E122" s="92">
        <f>'2018 Kunta fi 19.8.'!E122</f>
        <v>1.8972885848014043E-2</v>
      </c>
      <c r="F122" s="24">
        <f>'2018 Kunta fi 19.8.'!F122</f>
        <v>191218093.62867922</v>
      </c>
      <c r="G122" s="24">
        <f>'2018 Kunta fi 19.8.'!G122</f>
        <v>188757349.65501723</v>
      </c>
      <c r="H122" s="24">
        <f>'2018 Kunta fi 19.8.'!H122</f>
        <v>2460743.973661989</v>
      </c>
      <c r="I122" s="24">
        <f>'2018 Kunta fi 19.8.'!I122</f>
        <v>-19475442.399528638</v>
      </c>
      <c r="J122" s="24">
        <f>'2018 Kunta fi 19.8.'!J122</f>
        <v>-17014698.425866649</v>
      </c>
      <c r="K122" s="24">
        <f>'2018 Kunta fi 19.8.'!K122</f>
        <v>7450212.106119032</v>
      </c>
      <c r="L122" s="85"/>
      <c r="M122" s="87">
        <v>1.0161216207985872E-2</v>
      </c>
      <c r="N122" s="88">
        <v>438</v>
      </c>
      <c r="O122" s="88" t="s">
        <v>190</v>
      </c>
      <c r="P122" s="24">
        <f>'2018 Kunta fi 19.8.'!R122</f>
        <v>9804506.6334201265</v>
      </c>
    </row>
    <row r="123" spans="1:16" ht="11.4">
      <c r="A123" s="82">
        <v>8</v>
      </c>
      <c r="B123" s="83">
        <v>286</v>
      </c>
      <c r="C123" s="84" t="s">
        <v>232</v>
      </c>
      <c r="D123" s="24">
        <f>'2018 Kunta fi 19.8.'!D123</f>
        <v>286442589.22000003</v>
      </c>
      <c r="E123" s="92">
        <f>'2018 Kunta fi 19.8.'!E123</f>
        <v>9.8722779181334985E-3</v>
      </c>
      <c r="F123" s="24">
        <f>'2018 Kunta fi 19.8.'!F123</f>
        <v>285450187.86161715</v>
      </c>
      <c r="G123" s="24">
        <f>'2018 Kunta fi 19.8.'!G123</f>
        <v>284081214.6803816</v>
      </c>
      <c r="H123" s="24">
        <f>'2018 Kunta fi 19.8.'!H123</f>
        <v>1368973.1812355518</v>
      </c>
      <c r="I123" s="24">
        <f>'2018 Kunta fi 19.8.'!I123</f>
        <v>-29072921.846135199</v>
      </c>
      <c r="J123" s="24">
        <f>'2018 Kunta fi 19.8.'!J123</f>
        <v>-27703948.664899647</v>
      </c>
      <c r="K123" s="24">
        <f>'2018 Kunta fi 19.8.'!K123</f>
        <v>11121669.528984424</v>
      </c>
      <c r="L123" s="85"/>
      <c r="M123" s="87">
        <v>1.5305348353300729E-2</v>
      </c>
      <c r="N123" s="88">
        <v>440</v>
      </c>
      <c r="O123" s="88" t="s">
        <v>232</v>
      </c>
      <c r="P123" s="24">
        <f>'2018 Kunta fi 19.8.'!R123</f>
        <v>20781421.889878925</v>
      </c>
    </row>
    <row r="124" spans="1:16" ht="11.4">
      <c r="A124" s="82">
        <v>15</v>
      </c>
      <c r="B124" s="83">
        <v>287</v>
      </c>
      <c r="C124" s="84" t="s">
        <v>1026</v>
      </c>
      <c r="D124" s="24">
        <f>'2018 Kunta fi 19.8.'!D124</f>
        <v>20065874.329999998</v>
      </c>
      <c r="E124" s="92">
        <f>'2018 Kunta fi 19.8.'!E124</f>
        <v>2.0465295218019097E-2</v>
      </c>
      <c r="F124" s="24">
        <f>'2018 Kunta fi 19.8.'!F124</f>
        <v>19996354.636729322</v>
      </c>
      <c r="G124" s="24">
        <f>'2018 Kunta fi 19.8.'!G124</f>
        <v>19692286.217303779</v>
      </c>
      <c r="H124" s="24">
        <f>'2018 Kunta fi 19.8.'!H124</f>
        <v>304068.4194255434</v>
      </c>
      <c r="I124" s="24">
        <f>'2018 Kunta fi 19.8.'!I124</f>
        <v>-2036616.1252732037</v>
      </c>
      <c r="J124" s="24">
        <f>'2018 Kunta fi 19.8.'!J124</f>
        <v>-1732547.7058476603</v>
      </c>
      <c r="K124" s="24">
        <f>'2018 Kunta fi 19.8.'!K124</f>
        <v>779095.1189070238</v>
      </c>
      <c r="L124" s="85"/>
      <c r="M124" s="87">
        <v>1.0610404161559481E-3</v>
      </c>
      <c r="N124" s="88">
        <v>443</v>
      </c>
      <c r="O124" s="88" t="s">
        <v>1026</v>
      </c>
      <c r="P124" s="24">
        <f>'2018 Kunta fi 19.8.'!R124</f>
        <v>1435823.1988651883</v>
      </c>
    </row>
    <row r="125" spans="1:16" ht="11.4">
      <c r="A125" s="82">
        <v>15</v>
      </c>
      <c r="B125" s="83">
        <v>288</v>
      </c>
      <c r="C125" s="84" t="s">
        <v>1008</v>
      </c>
      <c r="D125" s="24">
        <f>'2018 Kunta fi 19.8.'!D125</f>
        <v>19747497.780000001</v>
      </c>
      <c r="E125" s="92">
        <f>'2018 Kunta fi 19.8.'!E125</f>
        <v>5.4679840414336711E-2</v>
      </c>
      <c r="F125" s="24">
        <f>'2018 Kunta fi 19.8.'!F125</f>
        <v>19679081.125636905</v>
      </c>
      <c r="G125" s="24">
        <f>'2018 Kunta fi 19.8.'!G125</f>
        <v>19402584.150740821</v>
      </c>
      <c r="H125" s="24">
        <f>'2018 Kunta fi 19.8.'!H125</f>
        <v>276496.97489608452</v>
      </c>
      <c r="I125" s="24">
        <f>'2018 Kunta fi 19.8.'!I125</f>
        <v>-2004302.0179995715</v>
      </c>
      <c r="J125" s="24">
        <f>'2018 Kunta fi 19.8.'!J125</f>
        <v>-1727805.043103487</v>
      </c>
      <c r="K125" s="24">
        <f>'2018 Kunta fi 19.8.'!K125</f>
        <v>766733.55359468609</v>
      </c>
      <c r="L125" s="85"/>
      <c r="M125" s="87">
        <v>1.0103306013863986E-3</v>
      </c>
      <c r="N125" s="88">
        <v>446</v>
      </c>
      <c r="O125" s="88" t="s">
        <v>1008</v>
      </c>
      <c r="P125" s="24">
        <f>'2018 Kunta fi 19.8.'!R125</f>
        <v>2370254.1315514124</v>
      </c>
    </row>
    <row r="126" spans="1:16" ht="11.4">
      <c r="A126" s="82">
        <v>18</v>
      </c>
      <c r="B126" s="83">
        <v>290</v>
      </c>
      <c r="C126" s="84" t="s">
        <v>109</v>
      </c>
      <c r="D126" s="24">
        <f>'2018 Kunta fi 19.8.'!D126</f>
        <v>23263502.199999999</v>
      </c>
      <c r="E126" s="92">
        <f>'2018 Kunta fi 19.8.'!E126</f>
        <v>1.259657968956529E-2</v>
      </c>
      <c r="F126" s="24">
        <f>'2018 Kunta fi 19.8.'!F126</f>
        <v>23182904.09045599</v>
      </c>
      <c r="G126" s="24">
        <f>'2018 Kunta fi 19.8.'!G126</f>
        <v>22907908.03730372</v>
      </c>
      <c r="H126" s="24">
        <f>'2018 Kunta fi 19.8.'!H126</f>
        <v>274996.05315227062</v>
      </c>
      <c r="I126" s="24">
        <f>'2018 Kunta fi 19.8.'!I126</f>
        <v>-2361164.1801231522</v>
      </c>
      <c r="J126" s="24">
        <f>'2018 Kunta fi 19.8.'!J126</f>
        <v>-2086168.1269708816</v>
      </c>
      <c r="K126" s="24">
        <f>'2018 Kunta fi 19.8.'!K126</f>
        <v>903249.00448545825</v>
      </c>
      <c r="L126" s="85"/>
      <c r="M126" s="87">
        <v>1.2396832076665882E-3</v>
      </c>
      <c r="N126" s="88">
        <v>455</v>
      </c>
      <c r="O126" s="88" t="s">
        <v>109</v>
      </c>
      <c r="P126" s="24">
        <f>'2018 Kunta fi 19.8.'!R126</f>
        <v>2921912.3564325711</v>
      </c>
    </row>
    <row r="127" spans="1:16" ht="11.4">
      <c r="A127" s="82">
        <v>13</v>
      </c>
      <c r="B127" s="83">
        <v>291</v>
      </c>
      <c r="C127" s="84" t="s">
        <v>913</v>
      </c>
      <c r="D127" s="24">
        <f>'2018 Kunta fi 19.8.'!D127</f>
        <v>5667103.9400000004</v>
      </c>
      <c r="E127" s="92">
        <f>'2018 Kunta fi 19.8.'!E127</f>
        <v>-1.9208768153511357E-4</v>
      </c>
      <c r="F127" s="24">
        <f>'2018 Kunta fi 19.8.'!F127</f>
        <v>5647469.842767925</v>
      </c>
      <c r="G127" s="24">
        <f>'2018 Kunta fi 19.8.'!G127</f>
        <v>5661844.9375996022</v>
      </c>
      <c r="H127" s="24">
        <f>'2018 Kunta fi 19.8.'!H127</f>
        <v>-14375.094831677154</v>
      </c>
      <c r="I127" s="24">
        <f>'2018 Kunta fi 19.8.'!I127</f>
        <v>-575191.24649094266</v>
      </c>
      <c r="J127" s="24">
        <f>'2018 Kunta fi 19.8.'!J127</f>
        <v>-589566.34132261982</v>
      </c>
      <c r="K127" s="24">
        <f>'2018 Kunta fi 19.8.'!K127</f>
        <v>220035.91497588952</v>
      </c>
      <c r="L127" s="85"/>
      <c r="M127" s="87">
        <v>3.0585577650627123E-4</v>
      </c>
      <c r="N127" s="88">
        <v>451</v>
      </c>
      <c r="O127" s="88" t="s">
        <v>913</v>
      </c>
      <c r="P127" s="24">
        <f>'2018 Kunta fi 19.8.'!R127</f>
        <v>1041680.5248349317</v>
      </c>
    </row>
    <row r="128" spans="1:16" ht="11.4">
      <c r="A128" s="82">
        <v>21</v>
      </c>
      <c r="B128" s="83">
        <v>295</v>
      </c>
      <c r="C128" s="84" t="s">
        <v>890</v>
      </c>
      <c r="D128" s="24">
        <f>'2018 Kunta fi 19.8.'!D128</f>
        <v>1032131.64</v>
      </c>
      <c r="E128" s="92">
        <f>'2018 Kunta fi 19.8.'!E128</f>
        <v>2.3969222934759005E-2</v>
      </c>
      <c r="F128" s="24">
        <f>'2018 Kunta fi 19.8.'!F128</f>
        <v>1028555.7442354941</v>
      </c>
      <c r="G128" s="24">
        <f>'2018 Kunta fi 19.8.'!G128</f>
        <v>1040148.9127468357</v>
      </c>
      <c r="H128" s="24">
        <f>'2018 Kunta fi 19.8.'!H128</f>
        <v>-11593.168511341675</v>
      </c>
      <c r="I128" s="24">
        <f>'2018 Kunta fi 19.8.'!I128</f>
        <v>-104757.75472618928</v>
      </c>
      <c r="J128" s="24">
        <f>'2018 Kunta fi 19.8.'!J128</f>
        <v>-116350.92323753095</v>
      </c>
      <c r="K128" s="24">
        <f>'2018 Kunta fi 19.8.'!K128</f>
        <v>40074.442287883183</v>
      </c>
      <c r="L128" s="85"/>
      <c r="M128" s="87">
        <v>5.4390151259081214E-5</v>
      </c>
      <c r="N128" s="88">
        <v>463</v>
      </c>
      <c r="O128" s="88" t="s">
        <v>890</v>
      </c>
      <c r="P128" s="24">
        <f>'2018 Kunta fi 19.8.'!R128</f>
        <v>8220.2206275260869</v>
      </c>
    </row>
    <row r="129" spans="1:16" ht="11.4">
      <c r="A129" s="82">
        <v>11</v>
      </c>
      <c r="B129" s="83">
        <v>297</v>
      </c>
      <c r="C129" s="84" t="s">
        <v>224</v>
      </c>
      <c r="D129" s="24">
        <f>'2018 Kunta fi 19.8.'!D129</f>
        <v>390461042.12</v>
      </c>
      <c r="E129" s="92">
        <f>'2018 Kunta fi 19.8.'!E129</f>
        <v>3.7194364446073047E-2</v>
      </c>
      <c r="F129" s="24">
        <f>'2018 Kunta fi 19.8.'!F129</f>
        <v>389108261.2027117</v>
      </c>
      <c r="G129" s="24">
        <f>'2018 Kunta fi 19.8.'!G129</f>
        <v>383410064.30501622</v>
      </c>
      <c r="H129" s="24">
        <f>'2018 Kunta fi 19.8.'!H129</f>
        <v>5698196.8976954818</v>
      </c>
      <c r="I129" s="24">
        <f>'2018 Kunta fi 19.8.'!I129</f>
        <v>-39630431.328061238</v>
      </c>
      <c r="J129" s="24">
        <f>'2018 Kunta fi 19.8.'!J129</f>
        <v>-33932234.430365756</v>
      </c>
      <c r="K129" s="24">
        <f>'2018 Kunta fi 19.8.'!K129</f>
        <v>15160380.606203163</v>
      </c>
      <c r="L129" s="85"/>
      <c r="M129" s="87">
        <v>2.0313728287497109E-2</v>
      </c>
      <c r="N129" s="88">
        <v>466</v>
      </c>
      <c r="O129" s="88" t="s">
        <v>224</v>
      </c>
      <c r="P129" s="24">
        <f>'2018 Kunta fi 19.8.'!R129</f>
        <v>24652177.247414388</v>
      </c>
    </row>
    <row r="130" spans="1:16" ht="11.4">
      <c r="A130" s="82">
        <v>14</v>
      </c>
      <c r="B130" s="83">
        <v>300</v>
      </c>
      <c r="C130" s="84" t="s">
        <v>101</v>
      </c>
      <c r="D130" s="24">
        <f>'2018 Kunta fi 19.8.'!D130</f>
        <v>9516653.7699999996</v>
      </c>
      <c r="E130" s="92">
        <f>'2018 Kunta fi 19.8.'!E130</f>
        <v>1.8023361763697787E-2</v>
      </c>
      <c r="F130" s="24">
        <f>'2018 Kunta fi 19.8.'!F130</f>
        <v>9483682.6250514593</v>
      </c>
      <c r="G130" s="24">
        <f>'2018 Kunta fi 19.8.'!G130</f>
        <v>9346886.9079157654</v>
      </c>
      <c r="H130" s="24">
        <f>'2018 Kunta fi 19.8.'!H130</f>
        <v>136795.71713569388</v>
      </c>
      <c r="I130" s="24">
        <f>'2018 Kunta fi 19.8.'!I130</f>
        <v>-965907.10217131255</v>
      </c>
      <c r="J130" s="24">
        <f>'2018 Kunta fi 19.8.'!J130</f>
        <v>-829111.38503561867</v>
      </c>
      <c r="K130" s="24">
        <f>'2018 Kunta fi 19.8.'!K130</f>
        <v>369501.89055306051</v>
      </c>
      <c r="L130" s="85"/>
      <c r="M130" s="87">
        <v>5.0442732380424871E-4</v>
      </c>
      <c r="N130" s="88">
        <v>473</v>
      </c>
      <c r="O130" s="88" t="s">
        <v>101</v>
      </c>
      <c r="P130" s="24">
        <f>'2018 Kunta fi 19.8.'!R130</f>
        <v>729525.6028447065</v>
      </c>
    </row>
    <row r="131" spans="1:16" ht="11.4">
      <c r="A131" s="82">
        <v>14</v>
      </c>
      <c r="B131" s="83">
        <v>301</v>
      </c>
      <c r="C131" s="84" t="s">
        <v>746</v>
      </c>
      <c r="D131" s="24">
        <f>'2018 Kunta fi 19.8.'!D131</f>
        <v>56828503.450000003</v>
      </c>
      <c r="E131" s="92">
        <f>'2018 Kunta fi 19.8.'!E131</f>
        <v>1.1178376676857393E-2</v>
      </c>
      <c r="F131" s="24">
        <f>'2018 Kunta fi 19.8.'!F131</f>
        <v>56631616.931929424</v>
      </c>
      <c r="G131" s="24">
        <f>'2018 Kunta fi 19.8.'!G131</f>
        <v>56208520.7072208</v>
      </c>
      <c r="H131" s="24">
        <f>'2018 Kunta fi 19.8.'!H131</f>
        <v>423096.22470862418</v>
      </c>
      <c r="I131" s="24">
        <f>'2018 Kunta fi 19.8.'!I131</f>
        <v>-5767894.5157339629</v>
      </c>
      <c r="J131" s="24">
        <f>'2018 Kunta fi 19.8.'!J131</f>
        <v>-5344798.2910253387</v>
      </c>
      <c r="K131" s="24">
        <f>'2018 Kunta fi 19.8.'!K131</f>
        <v>2206472.9861530024</v>
      </c>
      <c r="L131" s="85"/>
      <c r="M131" s="87">
        <v>3.0325678311055679E-3</v>
      </c>
      <c r="N131" s="88">
        <v>476</v>
      </c>
      <c r="O131" s="88" t="s">
        <v>746</v>
      </c>
      <c r="P131" s="24">
        <f>'2018 Kunta fi 19.8.'!R131</f>
        <v>4095056.702174182</v>
      </c>
    </row>
    <row r="132" spans="1:16" ht="11.4">
      <c r="A132" s="82">
        <v>2</v>
      </c>
      <c r="B132" s="83">
        <v>304</v>
      </c>
      <c r="C132" s="84" t="s">
        <v>401</v>
      </c>
      <c r="D132" s="24">
        <f>'2018 Kunta fi 19.8.'!D132</f>
        <v>2809970.62</v>
      </c>
      <c r="E132" s="92">
        <f>'2018 Kunta fi 19.8.'!E132</f>
        <v>6.436912298040709E-2</v>
      </c>
      <c r="F132" s="24">
        <f>'2018 Kunta fi 19.8.'!F132</f>
        <v>2800235.2707005208</v>
      </c>
      <c r="G132" s="24">
        <f>'2018 Kunta fi 19.8.'!G132</f>
        <v>2686847.5340678366</v>
      </c>
      <c r="H132" s="24">
        <f>'2018 Kunta fi 19.8.'!H132</f>
        <v>113387.73663268425</v>
      </c>
      <c r="I132" s="24">
        <f>'2018 Kunta fi 19.8.'!I132</f>
        <v>-285202.19862435182</v>
      </c>
      <c r="J132" s="24">
        <f>'2018 Kunta fi 19.8.'!J132</f>
        <v>-171814.46199166757</v>
      </c>
      <c r="K132" s="24">
        <f>'2018 Kunta fi 19.8.'!K132</f>
        <v>109102.36744785513</v>
      </c>
      <c r="L132" s="85"/>
      <c r="M132" s="87">
        <v>1.4245627702574054E-4</v>
      </c>
      <c r="N132" s="88">
        <v>481</v>
      </c>
      <c r="O132" s="88" t="s">
        <v>401</v>
      </c>
      <c r="P132" s="24">
        <f>'2018 Kunta fi 19.8.'!R132</f>
        <v>232884.26934600068</v>
      </c>
    </row>
    <row r="133" spans="1:16" ht="11.4">
      <c r="A133" s="82">
        <v>17</v>
      </c>
      <c r="B133" s="83">
        <v>305</v>
      </c>
      <c r="C133" s="84" t="s">
        <v>93</v>
      </c>
      <c r="D133" s="24">
        <f>'2018 Kunta fi 19.8.'!D133</f>
        <v>41205471.530000001</v>
      </c>
      <c r="E133" s="92">
        <f>'2018 Kunta fi 19.8.'!E133</f>
        <v>2.0909155369636778E-2</v>
      </c>
      <c r="F133" s="24">
        <f>'2018 Kunta fi 19.8.'!F133</f>
        <v>41062712.151827462</v>
      </c>
      <c r="G133" s="24">
        <f>'2018 Kunta fi 19.8.'!G133</f>
        <v>40559760.613518976</v>
      </c>
      <c r="H133" s="24">
        <f>'2018 Kunta fi 19.8.'!H133</f>
        <v>502951.53830848634</v>
      </c>
      <c r="I133" s="24">
        <f>'2018 Kunta fi 19.8.'!I133</f>
        <v>-4182211.3697790671</v>
      </c>
      <c r="J133" s="24">
        <f>'2018 Kunta fi 19.8.'!J133</f>
        <v>-3679259.8314705808</v>
      </c>
      <c r="K133" s="24">
        <f>'2018 Kunta fi 19.8.'!K133</f>
        <v>1599879.5374338089</v>
      </c>
      <c r="L133" s="85"/>
      <c r="M133" s="87">
        <v>2.1779096952242931E-3</v>
      </c>
      <c r="N133" s="88">
        <v>485</v>
      </c>
      <c r="O133" s="88" t="s">
        <v>93</v>
      </c>
      <c r="P133" s="24">
        <f>'2018 Kunta fi 19.8.'!R133</f>
        <v>3941315.7451957418</v>
      </c>
    </row>
    <row r="134" spans="1:16" ht="11.4">
      <c r="A134" s="82">
        <v>12</v>
      </c>
      <c r="B134" s="83">
        <v>309</v>
      </c>
      <c r="C134" s="84" t="s">
        <v>290</v>
      </c>
      <c r="D134" s="24">
        <f>'2018 Kunta fi 19.8.'!D134</f>
        <v>18630054.27</v>
      </c>
      <c r="E134" s="92">
        <f>'2018 Kunta fi 19.8.'!E134</f>
        <v>5.5914712844540304E-4</v>
      </c>
      <c r="F134" s="24">
        <f>'2018 Kunta fi 19.8.'!F134</f>
        <v>18565509.080631897</v>
      </c>
      <c r="G134" s="24">
        <f>'2018 Kunta fi 19.8.'!G134</f>
        <v>18655971.701754306</v>
      </c>
      <c r="H134" s="24">
        <f>'2018 Kunta fi 19.8.'!H134</f>
        <v>-90462.621122408658</v>
      </c>
      <c r="I134" s="24">
        <f>'2018 Kunta fi 19.8.'!I134</f>
        <v>-1890885.4065865623</v>
      </c>
      <c r="J134" s="24">
        <f>'2018 Kunta fi 19.8.'!J134</f>
        <v>-1981348.0277089709</v>
      </c>
      <c r="K134" s="24">
        <f>'2018 Kunta fi 19.8.'!K134</f>
        <v>723346.71831516246</v>
      </c>
      <c r="L134" s="85"/>
      <c r="M134" s="87">
        <v>1.004716262340805E-3</v>
      </c>
      <c r="N134" s="88">
        <v>761</v>
      </c>
      <c r="O134" s="88" t="s">
        <v>290</v>
      </c>
      <c r="P134" s="24">
        <f>'2018 Kunta fi 19.8.'!R134</f>
        <v>1264021.2093332566</v>
      </c>
    </row>
    <row r="135" spans="1:16" ht="11.4">
      <c r="A135" s="82">
        <v>13</v>
      </c>
      <c r="B135" s="83">
        <v>312</v>
      </c>
      <c r="C135" s="84" t="s">
        <v>364</v>
      </c>
      <c r="D135" s="24">
        <f>'2018 Kunta fi 19.8.'!D135</f>
        <v>3362164.07</v>
      </c>
      <c r="E135" s="92">
        <f>'2018 Kunta fi 19.8.'!E135</f>
        <v>1.6816363240324428E-2</v>
      </c>
      <c r="F135" s="24">
        <f>'2018 Kunta fi 19.8.'!F135</f>
        <v>3350515.6059944904</v>
      </c>
      <c r="G135" s="24">
        <f>'2018 Kunta fi 19.8.'!G135</f>
        <v>3415618.1829451388</v>
      </c>
      <c r="H135" s="24">
        <f>'2018 Kunta fi 19.8.'!H135</f>
        <v>-65102.576950648334</v>
      </c>
      <c r="I135" s="24">
        <f>'2018 Kunta fi 19.8.'!I135</f>
        <v>-341247.90418620076</v>
      </c>
      <c r="J135" s="24">
        <f>'2018 Kunta fi 19.8.'!J135</f>
        <v>-406350.48113684909</v>
      </c>
      <c r="K135" s="24">
        <f>'2018 Kunta fi 19.8.'!K135</f>
        <v>130542.31142997363</v>
      </c>
      <c r="L135" s="85"/>
      <c r="M135" s="87">
        <v>1.7842202111557166E-4</v>
      </c>
      <c r="N135" s="88">
        <v>498</v>
      </c>
      <c r="O135" s="88" t="s">
        <v>364</v>
      </c>
      <c r="P135" s="24">
        <f>'2018 Kunta fi 19.8.'!R135</f>
        <v>624140.69047861313</v>
      </c>
    </row>
    <row r="136" spans="1:16" ht="11.4">
      <c r="A136" s="82">
        <v>7</v>
      </c>
      <c r="B136" s="83">
        <v>316</v>
      </c>
      <c r="C136" s="84" t="s">
        <v>320</v>
      </c>
      <c r="D136" s="24">
        <f>'2018 Kunta fi 19.8.'!D136</f>
        <v>14149832.76</v>
      </c>
      <c r="E136" s="92">
        <f>'2018 Kunta fi 19.8.'!E136</f>
        <v>9.8573036708411443E-3</v>
      </c>
      <c r="F136" s="24">
        <f>'2018 Kunta fi 19.8.'!F136</f>
        <v>14100809.62663791</v>
      </c>
      <c r="G136" s="24">
        <f>'2018 Kunta fi 19.8.'!G136</f>
        <v>14121731.165088462</v>
      </c>
      <c r="H136" s="24">
        <f>'2018 Kunta fi 19.8.'!H136</f>
        <v>-20921.538450552151</v>
      </c>
      <c r="I136" s="24">
        <f>'2018 Kunta fi 19.8.'!I136</f>
        <v>-1436158.5792377007</v>
      </c>
      <c r="J136" s="24">
        <f>'2018 Kunta fi 19.8.'!J136</f>
        <v>-1457080.1176882528</v>
      </c>
      <c r="K136" s="24">
        <f>'2018 Kunta fi 19.8.'!K136</f>
        <v>549393.73462460539</v>
      </c>
      <c r="L136" s="85"/>
      <c r="M136" s="87">
        <v>7.5607238229622462E-4</v>
      </c>
      <c r="N136" s="88">
        <v>504</v>
      </c>
      <c r="O136" s="88" t="s">
        <v>320</v>
      </c>
      <c r="P136" s="24">
        <f>'2018 Kunta fi 19.8.'!R136</f>
        <v>614470.05173648696</v>
      </c>
    </row>
    <row r="137" spans="1:16" ht="11.4">
      <c r="A137" s="82">
        <v>17</v>
      </c>
      <c r="B137" s="83">
        <v>317</v>
      </c>
      <c r="C137" s="84" t="s">
        <v>131</v>
      </c>
      <c r="D137" s="24">
        <f>'2018 Kunta fi 19.8.'!D137</f>
        <v>6052051.6699999999</v>
      </c>
      <c r="E137" s="92">
        <f>'2018 Kunta fi 19.8.'!E137</f>
        <v>3.6361762266689635E-2</v>
      </c>
      <c r="F137" s="24">
        <f>'2018 Kunta fi 19.8.'!F137</f>
        <v>6031083.8931248281</v>
      </c>
      <c r="G137" s="24">
        <f>'2018 Kunta fi 19.8.'!G137</f>
        <v>5829427.6622149972</v>
      </c>
      <c r="H137" s="24">
        <f>'2018 Kunta fi 19.8.'!H137</f>
        <v>201656.23090983089</v>
      </c>
      <c r="I137" s="24">
        <f>'2018 Kunta fi 19.8.'!I137</f>
        <v>-614262.09590482491</v>
      </c>
      <c r="J137" s="24">
        <f>'2018 Kunta fi 19.8.'!J137</f>
        <v>-412605.86499499402</v>
      </c>
      <c r="K137" s="24">
        <f>'2018 Kunta fi 19.8.'!K137</f>
        <v>234982.23092230951</v>
      </c>
      <c r="L137" s="85"/>
      <c r="M137" s="87">
        <v>3.1511082650285607E-4</v>
      </c>
      <c r="N137" s="88">
        <v>508</v>
      </c>
      <c r="O137" s="88" t="s">
        <v>131</v>
      </c>
      <c r="P137" s="24">
        <f>'2018 Kunta fi 19.8.'!R137</f>
        <v>598536.74216397305</v>
      </c>
    </row>
    <row r="138" spans="1:16" ht="11.4">
      <c r="A138" s="82">
        <v>21</v>
      </c>
      <c r="B138" s="83">
        <v>318</v>
      </c>
      <c r="C138" s="84" t="s">
        <v>342</v>
      </c>
      <c r="D138" s="24">
        <f>'2018 Kunta fi 19.8.'!D138</f>
        <v>740572.7</v>
      </c>
      <c r="E138" s="92">
        <f>'2018 Kunta fi 19.8.'!E138</f>
        <v>-5.6892220673326888E-3</v>
      </c>
      <c r="F138" s="24">
        <f>'2018 Kunta fi 19.8.'!F138</f>
        <v>738006.93156639312</v>
      </c>
      <c r="G138" s="24">
        <f>'2018 Kunta fi 19.8.'!G138</f>
        <v>722443.32906634687</v>
      </c>
      <c r="H138" s="24">
        <f>'2018 Kunta fi 19.8.'!H138</f>
        <v>15563.602500046254</v>
      </c>
      <c r="I138" s="24">
        <f>'2018 Kunta fi 19.8.'!I138</f>
        <v>-75165.541154723003</v>
      </c>
      <c r="J138" s="24">
        <f>'2018 Kunta fi 19.8.'!J138</f>
        <v>-59601.938654676749</v>
      </c>
      <c r="K138" s="24">
        <f>'2018 Kunta fi 19.8.'!K138</f>
        <v>28754.120865950612</v>
      </c>
      <c r="L138" s="85"/>
      <c r="M138" s="87">
        <v>4.0189965175488263E-5</v>
      </c>
      <c r="N138" s="88">
        <v>510</v>
      </c>
      <c r="O138" s="88" t="s">
        <v>342</v>
      </c>
      <c r="P138" s="24">
        <f>'2018 Kunta fi 19.8.'!R138</f>
        <v>4880.3861427255088</v>
      </c>
    </row>
    <row r="139" spans="1:16" ht="11.4">
      <c r="A139" s="82">
        <v>19</v>
      </c>
      <c r="B139" s="83">
        <v>320</v>
      </c>
      <c r="C139" s="84" t="s">
        <v>700</v>
      </c>
      <c r="D139" s="24">
        <f>'2018 Kunta fi 19.8.'!D139</f>
        <v>23402079.039999999</v>
      </c>
      <c r="E139" s="92">
        <f>'2018 Kunta fi 19.8.'!E139</f>
        <v>1.1293766272963746E-2</v>
      </c>
      <c r="F139" s="24">
        <f>'2018 Kunta fi 19.8.'!F139</f>
        <v>23321000.820830423</v>
      </c>
      <c r="G139" s="24">
        <f>'2018 Kunta fi 19.8.'!G139</f>
        <v>23637487.710123546</v>
      </c>
      <c r="H139" s="24">
        <f>'2018 Kunta fi 19.8.'!H139</f>
        <v>-316486.88929312304</v>
      </c>
      <c r="I139" s="24">
        <f>'2018 Kunta fi 19.8.'!I139</f>
        <v>-2375229.2451331257</v>
      </c>
      <c r="J139" s="24">
        <f>'2018 Kunta fi 19.8.'!J139</f>
        <v>-2691716.1344262487</v>
      </c>
      <c r="K139" s="24">
        <f>'2018 Kunta fi 19.8.'!K139</f>
        <v>908629.509608833</v>
      </c>
      <c r="L139" s="85"/>
      <c r="M139" s="87">
        <v>1.2486743483928525E-3</v>
      </c>
      <c r="N139" s="88">
        <v>336</v>
      </c>
      <c r="O139" s="88" t="s">
        <v>700</v>
      </c>
      <c r="P139" s="24">
        <f>'2018 Kunta fi 19.8.'!R139</f>
        <v>1275711.2367911385</v>
      </c>
    </row>
    <row r="140" spans="1:16" ht="11.4">
      <c r="A140" s="82">
        <v>2</v>
      </c>
      <c r="B140" s="83">
        <v>322</v>
      </c>
      <c r="C140" s="84" t="s">
        <v>1181</v>
      </c>
      <c r="D140" s="24">
        <f>'2018 Kunta fi 19.8.'!D140</f>
        <v>18276090.75</v>
      </c>
      <c r="E140" s="92">
        <f>'2018 Kunta fi 19.8.'!E140</f>
        <v>9.6275987813652097E-3</v>
      </c>
      <c r="F140" s="24">
        <f>'2018 Kunta fi 19.8.'!F140</f>
        <v>18212771.893207029</v>
      </c>
      <c r="G140" s="24">
        <f>'2018 Kunta fi 19.8.'!G140</f>
        <v>18151880.171873324</v>
      </c>
      <c r="H140" s="24">
        <f>'2018 Kunta fi 19.8.'!H140</f>
        <v>60891.721333704889</v>
      </c>
      <c r="I140" s="24">
        <f>'2018 Kunta fi 19.8.'!I140</f>
        <v>-1854959.3462148651</v>
      </c>
      <c r="J140" s="24">
        <f>'2018 Kunta fi 19.8.'!J140</f>
        <v>-1794067.6248811602</v>
      </c>
      <c r="K140" s="24">
        <f>'2018 Kunta fi 19.8.'!K140</f>
        <v>709603.42230085167</v>
      </c>
      <c r="L140" s="85"/>
      <c r="M140" s="87">
        <v>9.767741790738557E-4</v>
      </c>
      <c r="N140" s="88">
        <v>2102</v>
      </c>
      <c r="O140" s="88" t="s">
        <v>1181</v>
      </c>
      <c r="P140" s="24">
        <f>'2018 Kunta fi 19.8.'!R140</f>
        <v>1113050.5685826617</v>
      </c>
    </row>
    <row r="141" spans="1:16" ht="11.4">
      <c r="A141" s="82">
        <v>7</v>
      </c>
      <c r="B141" s="83">
        <v>398</v>
      </c>
      <c r="C141" s="84" t="s">
        <v>986</v>
      </c>
      <c r="D141" s="24">
        <f>'2018 Kunta fi 19.8.'!D141</f>
        <v>400088931.25999999</v>
      </c>
      <c r="E141" s="92">
        <f>'2018 Kunta fi 19.8.'!E141</f>
        <v>4.5372798114963642E-2</v>
      </c>
      <c r="F141" s="24">
        <f>'2018 Kunta fi 19.8.'!F141</f>
        <v>398702793.81466562</v>
      </c>
      <c r="G141" s="24">
        <f>'2018 Kunta fi 19.8.'!G141</f>
        <v>398125632.21407509</v>
      </c>
      <c r="H141" s="24">
        <f>'2018 Kunta fi 19.8.'!H141</f>
        <v>577161.60059052706</v>
      </c>
      <c r="I141" s="24">
        <f>'2018 Kunta fi 19.8.'!I141</f>
        <v>-40607628.431580953</v>
      </c>
      <c r="J141" s="24">
        <f>'2018 Kunta fi 19.8.'!J141</f>
        <v>-40030466.830990426</v>
      </c>
      <c r="K141" s="24">
        <f>'2018 Kunta fi 19.8.'!K141</f>
        <v>15534201.418144425</v>
      </c>
      <c r="L141" s="85"/>
      <c r="M141" s="87">
        <v>2.0651776669547511E-2</v>
      </c>
      <c r="N141" s="88">
        <v>515</v>
      </c>
      <c r="O141" s="88" t="s">
        <v>986</v>
      </c>
      <c r="P141" s="24">
        <f>'2018 Kunta fi 19.8.'!R141</f>
        <v>28275670.668067887</v>
      </c>
    </row>
    <row r="142" spans="1:16" ht="11.4">
      <c r="A142" s="82">
        <v>15</v>
      </c>
      <c r="B142" s="83">
        <v>399</v>
      </c>
      <c r="C142" s="84" t="s">
        <v>1005</v>
      </c>
      <c r="D142" s="24">
        <f>'2018 Kunta fi 19.8.'!D142</f>
        <v>27721237.170000002</v>
      </c>
      <c r="E142" s="92">
        <f>'2018 Kunta fi 19.8.'!E142</f>
        <v>2.354769687453695E-2</v>
      </c>
      <c r="F142" s="24">
        <f>'2018 Kunta fi 19.8.'!F142</f>
        <v>27625194.910716999</v>
      </c>
      <c r="G142" s="24">
        <f>'2018 Kunta fi 19.8.'!G142</f>
        <v>27176704.055525139</v>
      </c>
      <c r="H142" s="24">
        <f>'2018 Kunta fi 19.8.'!H142</f>
        <v>448490.85519186035</v>
      </c>
      <c r="I142" s="24">
        <f>'2018 Kunta fi 19.8.'!I142</f>
        <v>-2813608.7022401341</v>
      </c>
      <c r="J142" s="24">
        <f>'2018 Kunta fi 19.8.'!J142</f>
        <v>-2365117.8470482738</v>
      </c>
      <c r="K142" s="24">
        <f>'2018 Kunta fi 19.8.'!K142</f>
        <v>1076328.9061828267</v>
      </c>
      <c r="L142" s="85"/>
      <c r="M142" s="87">
        <v>1.4614252327030247E-3</v>
      </c>
      <c r="N142" s="88">
        <v>519</v>
      </c>
      <c r="O142" s="88" t="s">
        <v>1005</v>
      </c>
      <c r="P142" s="24">
        <f>'2018 Kunta fi 19.8.'!R142</f>
        <v>1031942.2246920707</v>
      </c>
    </row>
    <row r="143" spans="1:16" ht="11.4">
      <c r="A143" s="82">
        <v>2</v>
      </c>
      <c r="B143" s="83">
        <v>400</v>
      </c>
      <c r="C143" s="84" t="s">
        <v>685</v>
      </c>
      <c r="D143" s="24">
        <f>'2018 Kunta fi 19.8.'!D143</f>
        <v>25417851.399999999</v>
      </c>
      <c r="E143" s="92">
        <f>'2018 Kunta fi 19.8.'!E143</f>
        <v>2.8385080632848947E-2</v>
      </c>
      <c r="F143" s="24">
        <f>'2018 Kunta fi 19.8.'!F143</f>
        <v>25329789.389650133</v>
      </c>
      <c r="G143" s="24">
        <f>'2018 Kunta fi 19.8.'!G143</f>
        <v>25036589.257462427</v>
      </c>
      <c r="H143" s="24">
        <f>'2018 Kunta fi 19.8.'!H143</f>
        <v>293200.13218770549</v>
      </c>
      <c r="I143" s="24">
        <f>'2018 Kunta fi 19.8.'!I143</f>
        <v>-2579823.095654665</v>
      </c>
      <c r="J143" s="24">
        <f>'2018 Kunta fi 19.8.'!J143</f>
        <v>-2286622.9634669595</v>
      </c>
      <c r="K143" s="24">
        <f>'2018 Kunta fi 19.8.'!K143</f>
        <v>986895.64347750309</v>
      </c>
      <c r="L143" s="85"/>
      <c r="M143" s="87">
        <v>1.3336907754043605E-3</v>
      </c>
      <c r="N143" s="88">
        <v>521</v>
      </c>
      <c r="O143" s="88" t="s">
        <v>685</v>
      </c>
      <c r="P143" s="24">
        <f>'2018 Kunta fi 19.8.'!R143</f>
        <v>2006072.3438988533</v>
      </c>
    </row>
    <row r="144" spans="1:16" ht="11.4">
      <c r="A144" s="82">
        <v>11</v>
      </c>
      <c r="B144" s="83">
        <v>402</v>
      </c>
      <c r="C144" s="84" t="s">
        <v>262</v>
      </c>
      <c r="D144" s="24">
        <f>'2018 Kunta fi 19.8.'!D144</f>
        <v>26084061.670000002</v>
      </c>
      <c r="E144" s="92">
        <f>'2018 Kunta fi 19.8.'!E144</f>
        <v>5.9022480453332804E-2</v>
      </c>
      <c r="F144" s="24">
        <f>'2018 Kunta fi 19.8.'!F144</f>
        <v>25993691.52530909</v>
      </c>
      <c r="G144" s="24">
        <f>'2018 Kunta fi 19.8.'!G144</f>
        <v>25699448.913887344</v>
      </c>
      <c r="H144" s="24">
        <f>'2018 Kunta fi 19.8.'!H144</f>
        <v>294242.61142174527</v>
      </c>
      <c r="I144" s="24">
        <f>'2018 Kunta fi 19.8.'!I144</f>
        <v>-2647441.1100202831</v>
      </c>
      <c r="J144" s="24">
        <f>'2018 Kunta fi 19.8.'!J144</f>
        <v>-2353198.4985985379</v>
      </c>
      <c r="K144" s="24">
        <f>'2018 Kunta fi 19.8.'!K144</f>
        <v>1012762.5038488316</v>
      </c>
      <c r="L144" s="85"/>
      <c r="M144" s="87">
        <v>1.3290524414052475E-3</v>
      </c>
      <c r="N144" s="88">
        <v>535</v>
      </c>
      <c r="O144" s="88" t="s">
        <v>262</v>
      </c>
      <c r="P144" s="24">
        <f>'2018 Kunta fi 19.8.'!R144</f>
        <v>1590166.4563462385</v>
      </c>
    </row>
    <row r="145" spans="1:16" ht="11.4">
      <c r="A145" s="82">
        <v>14</v>
      </c>
      <c r="B145" s="83">
        <v>403</v>
      </c>
      <c r="C145" s="84" t="s">
        <v>235</v>
      </c>
      <c r="D145" s="24">
        <f>'2018 Kunta fi 19.8.'!D145</f>
        <v>7904464.0599999996</v>
      </c>
      <c r="E145" s="92">
        <f>'2018 Kunta fi 19.8.'!E145</f>
        <v>1.6433431478124483E-2</v>
      </c>
      <c r="F145" s="24">
        <f>'2018 Kunta fi 19.8.'!F145</f>
        <v>7877078.4645416103</v>
      </c>
      <c r="G145" s="24">
        <f>'2018 Kunta fi 19.8.'!G145</f>
        <v>7798371.8085497711</v>
      </c>
      <c r="H145" s="24">
        <f>'2018 Kunta fi 19.8.'!H145</f>
        <v>78706.655991839245</v>
      </c>
      <c r="I145" s="24">
        <f>'2018 Kunta fi 19.8.'!I145</f>
        <v>-802275.48032483365</v>
      </c>
      <c r="J145" s="24">
        <f>'2018 Kunta fi 19.8.'!J145</f>
        <v>-723568.82433299441</v>
      </c>
      <c r="K145" s="24">
        <f>'2018 Kunta fi 19.8.'!K145</f>
        <v>306905.60827019776</v>
      </c>
      <c r="L145" s="85"/>
      <c r="M145" s="87">
        <v>4.196290700921867E-4</v>
      </c>
      <c r="N145" s="88">
        <v>538</v>
      </c>
      <c r="O145" s="88" t="s">
        <v>235</v>
      </c>
      <c r="P145" s="24">
        <f>'2018 Kunta fi 19.8.'!R145</f>
        <v>753440.48692245979</v>
      </c>
    </row>
    <row r="146" spans="1:16" ht="11.4">
      <c r="A146" s="82">
        <v>9</v>
      </c>
      <c r="B146" s="83">
        <v>405</v>
      </c>
      <c r="C146" s="84" t="s">
        <v>992</v>
      </c>
      <c r="D146" s="24">
        <f>'2018 Kunta fi 19.8.'!D146</f>
        <v>246429834.37</v>
      </c>
      <c r="E146" s="92">
        <f>'2018 Kunta fi 19.8.'!E146</f>
        <v>2.091274577921487E-2</v>
      </c>
      <c r="F146" s="24">
        <f>'2018 Kunta fi 19.8.'!F146</f>
        <v>245576060.13537657</v>
      </c>
      <c r="G146" s="24">
        <f>'2018 Kunta fi 19.8.'!G146</f>
        <v>245028095.59212434</v>
      </c>
      <c r="H146" s="24">
        <f>'2018 Kunta fi 19.8.'!H146</f>
        <v>547964.54325222969</v>
      </c>
      <c r="I146" s="24">
        <f>'2018 Kunta fi 19.8.'!I146</f>
        <v>-25011767.051485706</v>
      </c>
      <c r="J146" s="24">
        <f>'2018 Kunta fi 19.8.'!J146</f>
        <v>-24463802.508233476</v>
      </c>
      <c r="K146" s="24">
        <f>'2018 Kunta fi 19.8.'!K146</f>
        <v>9568099.4485094715</v>
      </c>
      <c r="L146" s="85"/>
      <c r="M146" s="87">
        <v>1.3024970180705404E-2</v>
      </c>
      <c r="N146" s="88">
        <v>540</v>
      </c>
      <c r="O146" s="88" t="s">
        <v>992</v>
      </c>
      <c r="P146" s="24">
        <f>'2018 Kunta fi 19.8.'!R146</f>
        <v>22461888.187309418</v>
      </c>
    </row>
    <row r="147" spans="1:16" ht="11.4">
      <c r="A147" s="82">
        <v>1</v>
      </c>
      <c r="B147" s="83">
        <v>407</v>
      </c>
      <c r="C147" s="84" t="s">
        <v>389</v>
      </c>
      <c r="D147" s="24">
        <f>'2018 Kunta fi 19.8.'!D147</f>
        <v>7591352.1399999997</v>
      </c>
      <c r="E147" s="92">
        <f>'2018 Kunta fi 19.8.'!E147</f>
        <v>2.7544052767255023E-2</v>
      </c>
      <c r="F147" s="24">
        <f>'2018 Kunta fi 19.8.'!F147</f>
        <v>7565051.3437524391</v>
      </c>
      <c r="G147" s="24">
        <f>'2018 Kunta fi 19.8.'!G147</f>
        <v>7402964.1788173551</v>
      </c>
      <c r="H147" s="24">
        <f>'2018 Kunta fi 19.8.'!H147</f>
        <v>162087.16493508406</v>
      </c>
      <c r="I147" s="24">
        <f>'2018 Kunta fi 19.8.'!I147</f>
        <v>-770495.71459920751</v>
      </c>
      <c r="J147" s="24">
        <f>'2018 Kunta fi 19.8.'!J147</f>
        <v>-608408.54966412345</v>
      </c>
      <c r="K147" s="24">
        <f>'2018 Kunta fi 19.8.'!K147</f>
        <v>294748.45206899039</v>
      </c>
      <c r="L147" s="85"/>
      <c r="M147" s="87">
        <v>3.986490798213604E-4</v>
      </c>
      <c r="N147" s="88">
        <v>532</v>
      </c>
      <c r="O147" s="88" t="s">
        <v>389</v>
      </c>
      <c r="P147" s="24">
        <f>'2018 Kunta fi 19.8.'!R147</f>
        <v>570572.05716807139</v>
      </c>
    </row>
    <row r="148" spans="1:16" ht="11.4">
      <c r="A148" s="82">
        <v>14</v>
      </c>
      <c r="B148" s="83">
        <v>408</v>
      </c>
      <c r="C148" s="84" t="s">
        <v>988</v>
      </c>
      <c r="D148" s="24">
        <f>'2018 Kunta fi 19.8.'!D148</f>
        <v>43896863.460000001</v>
      </c>
      <c r="E148" s="92">
        <f>'2018 Kunta fi 19.8.'!E148</f>
        <v>5.1102042147462612E-2</v>
      </c>
      <c r="F148" s="24">
        <f>'2018 Kunta fi 19.8.'!F148</f>
        <v>43744779.557096183</v>
      </c>
      <c r="G148" s="24">
        <f>'2018 Kunta fi 19.8.'!G148</f>
        <v>43116231.117072403</v>
      </c>
      <c r="H148" s="24">
        <f>'2018 Kunta fi 19.8.'!H148</f>
        <v>628548.44002377987</v>
      </c>
      <c r="I148" s="24">
        <f>'2018 Kunta fi 19.8.'!I148</f>
        <v>-4455378.2457358828</v>
      </c>
      <c r="J148" s="24">
        <f>'2018 Kunta fi 19.8.'!J148</f>
        <v>-3826829.8057121029</v>
      </c>
      <c r="K148" s="24">
        <f>'2018 Kunta fi 19.8.'!K148</f>
        <v>1704377.8653533554</v>
      </c>
      <c r="L148" s="85"/>
      <c r="M148" s="87">
        <v>2.2535162210198098E-3</v>
      </c>
      <c r="N148" s="88">
        <v>543</v>
      </c>
      <c r="O148" s="88" t="s">
        <v>988</v>
      </c>
      <c r="P148" s="24">
        <f>'2018 Kunta fi 19.8.'!R148</f>
        <v>2412391.5992799173</v>
      </c>
    </row>
    <row r="149" spans="1:16" ht="11.4">
      <c r="A149" s="82">
        <v>13</v>
      </c>
      <c r="B149" s="83">
        <v>410</v>
      </c>
      <c r="C149" s="84" t="s">
        <v>367</v>
      </c>
      <c r="D149" s="24">
        <f>'2018 Kunta fi 19.8.'!D149</f>
        <v>59779018.759999998</v>
      </c>
      <c r="E149" s="92">
        <f>'2018 Kunta fi 19.8.'!E149</f>
        <v>1.9717912280894812E-2</v>
      </c>
      <c r="F149" s="24">
        <f>'2018 Kunta fi 19.8.'!F149</f>
        <v>59571909.965243727</v>
      </c>
      <c r="G149" s="24">
        <f>'2018 Kunta fi 19.8.'!G149</f>
        <v>59506585.829866067</v>
      </c>
      <c r="H149" s="24">
        <f>'2018 Kunta fi 19.8.'!H149</f>
        <v>65324.135377660394</v>
      </c>
      <c r="I149" s="24">
        <f>'2018 Kunta fi 19.8.'!I149</f>
        <v>-6067361.5092667313</v>
      </c>
      <c r="J149" s="24">
        <f>'2018 Kunta fi 19.8.'!J149</f>
        <v>-6002037.3738890709</v>
      </c>
      <c r="K149" s="24">
        <f>'2018 Kunta fi 19.8.'!K149</f>
        <v>2321032.2641827995</v>
      </c>
      <c r="L149" s="85"/>
      <c r="M149" s="87">
        <v>3.1633031393143241E-3</v>
      </c>
      <c r="N149" s="88">
        <v>547</v>
      </c>
      <c r="O149" s="88" t="s">
        <v>367</v>
      </c>
      <c r="P149" s="24">
        <f>'2018 Kunta fi 19.8.'!R149</f>
        <v>2618937.3379690289</v>
      </c>
    </row>
    <row r="150" spans="1:16" ht="11.4">
      <c r="A150" s="82">
        <v>9</v>
      </c>
      <c r="B150" s="83">
        <v>416</v>
      </c>
      <c r="C150" s="84" t="s">
        <v>231</v>
      </c>
      <c r="D150" s="24">
        <f>'2018 Kunta fi 19.8.'!D150</f>
        <v>9103206.3100000005</v>
      </c>
      <c r="E150" s="92">
        <f>'2018 Kunta fi 19.8.'!E150</f>
        <v>7.7661986076820178E-3</v>
      </c>
      <c r="F150" s="24">
        <f>'2018 Kunta fi 19.8.'!F150</f>
        <v>9071667.5840993449</v>
      </c>
      <c r="G150" s="24">
        <f>'2018 Kunta fi 19.8.'!G150</f>
        <v>9125357.3379422054</v>
      </c>
      <c r="H150" s="24">
        <f>'2018 Kunta fi 19.8.'!H150</f>
        <v>-53689.75384286046</v>
      </c>
      <c r="I150" s="24">
        <f>'2018 Kunta fi 19.8.'!I150</f>
        <v>-923943.62975335063</v>
      </c>
      <c r="J150" s="24">
        <f>'2018 Kunta fi 19.8.'!J150</f>
        <v>-977633.38359621109</v>
      </c>
      <c r="K150" s="24">
        <f>'2018 Kunta fi 19.8.'!K150</f>
        <v>353449.01925958693</v>
      </c>
      <c r="L150" s="85"/>
      <c r="M150" s="87">
        <v>4.8742373838425208E-4</v>
      </c>
      <c r="N150" s="88">
        <v>558</v>
      </c>
      <c r="O150" s="88" t="s">
        <v>231</v>
      </c>
      <c r="P150" s="24">
        <f>'2018 Kunta fi 19.8.'!R150</f>
        <v>422799.93808311952</v>
      </c>
    </row>
    <row r="151" spans="1:16" ht="11.4">
      <c r="A151" s="82">
        <v>21</v>
      </c>
      <c r="B151" s="83">
        <v>417</v>
      </c>
      <c r="C151" s="84" t="s">
        <v>351</v>
      </c>
      <c r="D151" s="24">
        <f>'2018 Kunta fi 19.8.'!D151</f>
        <v>6159792.2800000003</v>
      </c>
      <c r="E151" s="92">
        <f>'2018 Kunta fi 19.8.'!E151</f>
        <v>2.4332079703705434E-2</v>
      </c>
      <c r="F151" s="24">
        <f>'2018 Kunta fi 19.8.'!F151</f>
        <v>6138451.227879663</v>
      </c>
      <c r="G151" s="24">
        <f>'2018 Kunta fi 19.8.'!G151</f>
        <v>6150762.5649306718</v>
      </c>
      <c r="H151" s="24">
        <f>'2018 Kunta fi 19.8.'!H151</f>
        <v>-12311.337051008828</v>
      </c>
      <c r="I151" s="24">
        <f>'2018 Kunta fi 19.8.'!I151</f>
        <v>-625197.39132550394</v>
      </c>
      <c r="J151" s="24">
        <f>'2018 Kunta fi 19.8.'!J151</f>
        <v>-637508.72837651276</v>
      </c>
      <c r="K151" s="24">
        <f>'2018 Kunta fi 19.8.'!K151</f>
        <v>239165.46171398094</v>
      </c>
      <c r="L151" s="85"/>
      <c r="M151" s="87">
        <v>3.2448705181178971E-4</v>
      </c>
      <c r="N151" s="88">
        <v>562</v>
      </c>
      <c r="O151" s="88" t="s">
        <v>351</v>
      </c>
      <c r="P151" s="24">
        <f>'2018 Kunta fi 19.8.'!R151</f>
        <v>91607.403306644774</v>
      </c>
    </row>
    <row r="152" spans="1:16" ht="11.4">
      <c r="A152" s="82">
        <v>6</v>
      </c>
      <c r="B152" s="83">
        <v>418</v>
      </c>
      <c r="C152" s="84" t="s">
        <v>745</v>
      </c>
      <c r="D152" s="24">
        <f>'2018 Kunta fi 19.8.'!D152</f>
        <v>84250740.969999999</v>
      </c>
      <c r="E152" s="92">
        <f>'2018 Kunta fi 19.8.'!E152</f>
        <v>3.5459782810544738E-2</v>
      </c>
      <c r="F152" s="24">
        <f>'2018 Kunta fi 19.8.'!F152</f>
        <v>83958848.098862827</v>
      </c>
      <c r="G152" s="24">
        <f>'2018 Kunta fi 19.8.'!G152</f>
        <v>82840917.217117369</v>
      </c>
      <c r="H152" s="24">
        <f>'2018 Kunta fi 19.8.'!H152</f>
        <v>1117930.8817454576</v>
      </c>
      <c r="I152" s="24">
        <f>'2018 Kunta fi 19.8.'!I152</f>
        <v>-8551155.7983388305</v>
      </c>
      <c r="J152" s="24">
        <f>'2018 Kunta fi 19.8.'!J152</f>
        <v>-7433224.9165933728</v>
      </c>
      <c r="K152" s="24">
        <f>'2018 Kunta fi 19.8.'!K152</f>
        <v>3271192.6714248001</v>
      </c>
      <c r="L152" s="85"/>
      <c r="M152" s="87">
        <v>4.3904857503471954E-3</v>
      </c>
      <c r="N152" s="88">
        <v>563</v>
      </c>
      <c r="O152" s="88" t="s">
        <v>745</v>
      </c>
      <c r="P152" s="24">
        <f>'2018 Kunta fi 19.8.'!R152</f>
        <v>4261660.7376367301</v>
      </c>
    </row>
    <row r="153" spans="1:16" ht="11.4">
      <c r="A153" s="82">
        <v>11</v>
      </c>
      <c r="B153" s="83">
        <v>420</v>
      </c>
      <c r="C153" s="84" t="s">
        <v>816</v>
      </c>
      <c r="D153" s="24">
        <f>'2018 Kunta fi 19.8.'!D153</f>
        <v>29676791.940000001</v>
      </c>
      <c r="E153" s="92">
        <f>'2018 Kunta fi 19.8.'!E153</f>
        <v>6.6632418553756789E-2</v>
      </c>
      <c r="F153" s="24">
        <f>'2018 Kunta fi 19.8.'!F153</f>
        <v>29573974.517793689</v>
      </c>
      <c r="G153" s="24">
        <f>'2018 Kunta fi 19.8.'!G153</f>
        <v>29386837.053636827</v>
      </c>
      <c r="H153" s="24">
        <f>'2018 Kunta fi 19.8.'!H153</f>
        <v>187137.46415686235</v>
      </c>
      <c r="I153" s="24">
        <f>'2018 Kunta fi 19.8.'!I153</f>
        <v>-3012090.6778041129</v>
      </c>
      <c r="J153" s="24">
        <f>'2018 Kunta fi 19.8.'!J153</f>
        <v>-2824953.2136472506</v>
      </c>
      <c r="K153" s="24">
        <f>'2018 Kunta fi 19.8.'!K153</f>
        <v>1152256.9794382495</v>
      </c>
      <c r="L153" s="85"/>
      <c r="M153" s="87">
        <v>1.5013233912793637E-3</v>
      </c>
      <c r="N153" s="88">
        <v>568</v>
      </c>
      <c r="O153" s="88" t="s">
        <v>816</v>
      </c>
      <c r="P153" s="24">
        <f>'2018 Kunta fi 19.8.'!R153</f>
        <v>2633245.2534429883</v>
      </c>
    </row>
    <row r="154" spans="1:16" ht="11.4">
      <c r="A154" s="82">
        <v>16</v>
      </c>
      <c r="B154" s="83">
        <v>421</v>
      </c>
      <c r="C154" s="84" t="s">
        <v>892</v>
      </c>
      <c r="D154" s="24">
        <f>'2018 Kunta fi 19.8.'!D154</f>
        <v>1824568.57</v>
      </c>
      <c r="E154" s="92">
        <f>'2018 Kunta fi 19.8.'!E154</f>
        <v>6.3884594654264326E-3</v>
      </c>
      <c r="F154" s="24">
        <f>'2018 Kunta fi 19.8.'!F154</f>
        <v>1818247.2183732698</v>
      </c>
      <c r="G154" s="24">
        <f>'2018 Kunta fi 19.8.'!G154</f>
        <v>1788052.0371393329</v>
      </c>
      <c r="H154" s="24">
        <f>'2018 Kunta fi 19.8.'!H154</f>
        <v>30195.181233936921</v>
      </c>
      <c r="I154" s="24">
        <f>'2018 Kunta fi 19.8.'!I154</f>
        <v>-185187.33398888336</v>
      </c>
      <c r="J154" s="24">
        <f>'2018 Kunta fi 19.8.'!J154</f>
        <v>-154992.15275494644</v>
      </c>
      <c r="K154" s="24">
        <f>'2018 Kunta fi 19.8.'!K154</f>
        <v>70842.288933948919</v>
      </c>
      <c r="L154" s="85"/>
      <c r="M154" s="87">
        <v>9.7828776025086516E-5</v>
      </c>
      <c r="N154" s="88">
        <v>570</v>
      </c>
      <c r="O154" s="88" t="s">
        <v>892</v>
      </c>
      <c r="P154" s="24">
        <f>'2018 Kunta fi 19.8.'!R154</f>
        <v>387803.59903387015</v>
      </c>
    </row>
    <row r="155" spans="1:16" ht="11.4">
      <c r="A155" s="82">
        <v>12</v>
      </c>
      <c r="B155" s="83">
        <v>422</v>
      </c>
      <c r="C155" s="84" t="s">
        <v>80</v>
      </c>
      <c r="D155" s="24">
        <f>'2018 Kunta fi 19.8.'!D155</f>
        <v>31218745.559999999</v>
      </c>
      <c r="E155" s="92">
        <f>'2018 Kunta fi 19.8.'!E155</f>
        <v>3.7782956178333826E-4</v>
      </c>
      <c r="F155" s="24">
        <f>'2018 Kunta fi 19.8.'!F155</f>
        <v>31110585.926388539</v>
      </c>
      <c r="G155" s="24">
        <f>'2018 Kunta fi 19.8.'!G155</f>
        <v>30883171.990161005</v>
      </c>
      <c r="H155" s="24">
        <f>'2018 Kunta fi 19.8.'!H155</f>
        <v>227413.93622753397</v>
      </c>
      <c r="I155" s="24">
        <f>'2018 Kunta fi 19.8.'!I155</f>
        <v>-3168593.5819521919</v>
      </c>
      <c r="J155" s="24">
        <f>'2018 Kunta fi 19.8.'!J155</f>
        <v>-2941179.6457246579</v>
      </c>
      <c r="K155" s="24">
        <f>'2018 Kunta fi 19.8.'!K155</f>
        <v>1212126.2140983578</v>
      </c>
      <c r="L155" s="85"/>
      <c r="M155" s="87">
        <v>1.683927805833755E-3</v>
      </c>
      <c r="N155" s="88">
        <v>574</v>
      </c>
      <c r="O155" s="88" t="s">
        <v>80</v>
      </c>
      <c r="P155" s="24">
        <f>'2018 Kunta fi 19.8.'!R155</f>
        <v>4527171.6765253404</v>
      </c>
    </row>
    <row r="156" spans="1:16" ht="11.4">
      <c r="A156" s="82">
        <v>2</v>
      </c>
      <c r="B156" s="83">
        <v>423</v>
      </c>
      <c r="C156" s="84" t="s">
        <v>1017</v>
      </c>
      <c r="D156" s="24">
        <f>'2018 Kunta fi 19.8.'!D156</f>
        <v>69731093.739999995</v>
      </c>
      <c r="E156" s="92">
        <f>'2018 Kunta fi 19.8.'!E156</f>
        <v>4.1479004468365055E-2</v>
      </c>
      <c r="F156" s="24">
        <f>'2018 Kunta fi 19.8.'!F156</f>
        <v>69489505.251578838</v>
      </c>
      <c r="G156" s="24">
        <f>'2018 Kunta fi 19.8.'!G156</f>
        <v>68545650.416357353</v>
      </c>
      <c r="H156" s="24">
        <f>'2018 Kunta fi 19.8.'!H156</f>
        <v>943854.8352214843</v>
      </c>
      <c r="I156" s="24">
        <f>'2018 Kunta fi 19.8.'!I156</f>
        <v>-7077462.342694805</v>
      </c>
      <c r="J156" s="24">
        <f>'2018 Kunta fi 19.8.'!J156</f>
        <v>-6133607.5074733207</v>
      </c>
      <c r="K156" s="24">
        <f>'2018 Kunta fi 19.8.'!K156</f>
        <v>2707440.1979912193</v>
      </c>
      <c r="L156" s="85"/>
      <c r="M156" s="87">
        <v>3.6128342413641332E-3</v>
      </c>
      <c r="N156" s="88">
        <v>572</v>
      </c>
      <c r="O156" s="88" t="s">
        <v>1017</v>
      </c>
      <c r="P156" s="24">
        <f>'2018 Kunta fi 19.8.'!R156</f>
        <v>3782920.4060751698</v>
      </c>
    </row>
    <row r="157" spans="1:16" ht="11.4">
      <c r="A157" s="82">
        <v>17</v>
      </c>
      <c r="B157" s="83">
        <v>425</v>
      </c>
      <c r="C157" s="84" t="s">
        <v>1015</v>
      </c>
      <c r="D157" s="24">
        <f>'2018 Kunta fi 19.8.'!D157</f>
        <v>30998404.719999999</v>
      </c>
      <c r="E157" s="92">
        <f>'2018 Kunta fi 19.8.'!E157</f>
        <v>7.607072784955915E-2</v>
      </c>
      <c r="F157" s="24">
        <f>'2018 Kunta fi 19.8.'!F157</f>
        <v>30891008.473388765</v>
      </c>
      <c r="G157" s="24">
        <f>'2018 Kunta fi 19.8.'!G157</f>
        <v>30320591.792137545</v>
      </c>
      <c r="H157" s="24">
        <f>'2018 Kunta fi 19.8.'!H157</f>
        <v>570416.68125122041</v>
      </c>
      <c r="I157" s="24">
        <f>'2018 Kunta fi 19.8.'!I157</f>
        <v>-3146229.7566625392</v>
      </c>
      <c r="J157" s="24">
        <f>'2018 Kunta fi 19.8.'!J157</f>
        <v>-2575813.0754113188</v>
      </c>
      <c r="K157" s="24">
        <f>'2018 Kunta fi 19.8.'!K157</f>
        <v>1203571.0686750049</v>
      </c>
      <c r="L157" s="85"/>
      <c r="M157" s="87">
        <v>1.5544279802055974E-3</v>
      </c>
      <c r="N157" s="88">
        <v>581</v>
      </c>
      <c r="O157" s="88" t="s">
        <v>1015</v>
      </c>
      <c r="P157" s="24">
        <f>'2018 Kunta fi 19.8.'!R157</f>
        <v>692233.71773344313</v>
      </c>
    </row>
    <row r="158" spans="1:16" ht="11.4">
      <c r="A158" s="82">
        <v>12</v>
      </c>
      <c r="B158" s="83">
        <v>426</v>
      </c>
      <c r="C158" s="84" t="s">
        <v>206</v>
      </c>
      <c r="D158" s="24">
        <f>'2018 Kunta fi 19.8.'!D158</f>
        <v>36302865.289999999</v>
      </c>
      <c r="E158" s="92">
        <f>'2018 Kunta fi 19.8.'!E158</f>
        <v>1.856072526421082E-2</v>
      </c>
      <c r="F158" s="24">
        <f>'2018 Kunta fi 19.8.'!F158</f>
        <v>36177091.350708738</v>
      </c>
      <c r="G158" s="24">
        <f>'2018 Kunta fi 19.8.'!G158</f>
        <v>35720977.124572419</v>
      </c>
      <c r="H158" s="24">
        <f>'2018 Kunta fi 19.8.'!H158</f>
        <v>456114.22613631934</v>
      </c>
      <c r="I158" s="24">
        <f>'2018 Kunta fi 19.8.'!I158</f>
        <v>-3684613.9683380984</v>
      </c>
      <c r="J158" s="24">
        <f>'2018 Kunta fi 19.8.'!J158</f>
        <v>-3228499.742201779</v>
      </c>
      <c r="K158" s="24">
        <f>'2018 Kunta fi 19.8.'!K158</f>
        <v>1409526.6762182608</v>
      </c>
      <c r="L158" s="85"/>
      <c r="M158" s="87">
        <v>1.9232071121558893E-3</v>
      </c>
      <c r="N158" s="88">
        <v>583</v>
      </c>
      <c r="O158" s="88" t="s">
        <v>206</v>
      </c>
      <c r="P158" s="24">
        <f>'2018 Kunta fi 19.8.'!R158</f>
        <v>1340423.4747305929</v>
      </c>
    </row>
    <row r="159" spans="1:16" ht="11.4">
      <c r="A159" s="82">
        <v>2</v>
      </c>
      <c r="B159" s="83">
        <v>430</v>
      </c>
      <c r="C159" s="84" t="s">
        <v>728</v>
      </c>
      <c r="D159" s="24">
        <f>'2018 Kunta fi 19.8.'!D159</f>
        <v>45939307.479999997</v>
      </c>
      <c r="E159" s="92">
        <f>'2018 Kunta fi 19.8.'!E159</f>
        <v>1.4820426542687448E-2</v>
      </c>
      <c r="F159" s="24">
        <f>'2018 Kunta fi 19.8.'!F159</f>
        <v>45780147.379993685</v>
      </c>
      <c r="G159" s="24">
        <f>'2018 Kunta fi 19.8.'!G159</f>
        <v>45583735.327262528</v>
      </c>
      <c r="H159" s="24">
        <f>'2018 Kunta fi 19.8.'!H159</f>
        <v>196412.05273115635</v>
      </c>
      <c r="I159" s="24">
        <f>'2018 Kunta fi 19.8.'!I159</f>
        <v>-4662679.1765446039</v>
      </c>
      <c r="J159" s="24">
        <f>'2018 Kunta fi 19.8.'!J159</f>
        <v>-4466267.1238134475</v>
      </c>
      <c r="K159" s="24">
        <f>'2018 Kunta fi 19.8.'!K159</f>
        <v>1783679.5763305733</v>
      </c>
      <c r="L159" s="85"/>
      <c r="M159" s="87">
        <v>2.4426841944533983E-3</v>
      </c>
      <c r="N159" s="88">
        <v>1863</v>
      </c>
      <c r="O159" s="88" t="s">
        <v>728</v>
      </c>
      <c r="P159" s="24">
        <f>'2018 Kunta fi 19.8.'!R159</f>
        <v>3349302.8164593754</v>
      </c>
    </row>
    <row r="160" spans="1:16" ht="11.4">
      <c r="A160" s="82">
        <v>5</v>
      </c>
      <c r="B160" s="83">
        <v>433</v>
      </c>
      <c r="C160" s="84" t="s">
        <v>804</v>
      </c>
      <c r="D160" s="24">
        <f>'2018 Kunta fi 19.8.'!D160</f>
        <v>25375338.57</v>
      </c>
      <c r="E160" s="92">
        <f>'2018 Kunta fi 19.8.'!E160</f>
        <v>3.1641601556443133E-2</v>
      </c>
      <c r="F160" s="24">
        <f>'2018 Kunta fi 19.8.'!F160</f>
        <v>25287423.848467611</v>
      </c>
      <c r="G160" s="24">
        <f>'2018 Kunta fi 19.8.'!G160</f>
        <v>24757967.05601</v>
      </c>
      <c r="H160" s="24">
        <f>'2018 Kunta fi 19.8.'!H160</f>
        <v>529456.79245761037</v>
      </c>
      <c r="I160" s="24">
        <f>'2018 Kunta fi 19.8.'!I160</f>
        <v>-2575508.1919686818</v>
      </c>
      <c r="J160" s="24">
        <f>'2018 Kunta fi 19.8.'!J160</f>
        <v>-2046051.3995110714</v>
      </c>
      <c r="K160" s="24">
        <f>'2018 Kunta fi 19.8.'!K160</f>
        <v>985245.00330109173</v>
      </c>
      <c r="L160" s="85"/>
      <c r="M160" s="87">
        <v>1.3272571603402871E-3</v>
      </c>
      <c r="N160" s="88">
        <v>595</v>
      </c>
      <c r="O160" s="88" t="s">
        <v>804</v>
      </c>
      <c r="P160" s="24">
        <f>'2018 Kunta fi 19.8.'!R160</f>
        <v>1495178.5924795999</v>
      </c>
    </row>
    <row r="161" spans="1:16" ht="11.4">
      <c r="A161" s="82">
        <v>1</v>
      </c>
      <c r="B161" s="83">
        <v>434</v>
      </c>
      <c r="C161" s="84" t="s">
        <v>1022</v>
      </c>
      <c r="D161" s="24">
        <f>'2018 Kunta fi 19.8.'!D161</f>
        <v>47209629.859999999</v>
      </c>
      <c r="E161" s="92">
        <f>'2018 Kunta fi 19.8.'!E161</f>
        <v>1.8181995950875329E-2</v>
      </c>
      <c r="F161" s="24">
        <f>'2018 Kunta fi 19.8.'!F161</f>
        <v>47046068.634941272</v>
      </c>
      <c r="G161" s="24">
        <f>'2018 Kunta fi 19.8.'!G161</f>
        <v>46641861.504592672</v>
      </c>
      <c r="H161" s="24">
        <f>'2018 Kunta fi 19.8.'!H161</f>
        <v>404207.13034860045</v>
      </c>
      <c r="I161" s="24">
        <f>'2018 Kunta fi 19.8.'!I161</f>
        <v>-4791612.4590348387</v>
      </c>
      <c r="J161" s="24">
        <f>'2018 Kunta fi 19.8.'!J161</f>
        <v>-4387405.3286862383</v>
      </c>
      <c r="K161" s="24">
        <f>'2018 Kunta fi 19.8.'!K161</f>
        <v>1833002.2198107371</v>
      </c>
      <c r="L161" s="85"/>
      <c r="M161" s="87">
        <v>2.5019421317338084E-3</v>
      </c>
      <c r="N161" s="88">
        <v>599</v>
      </c>
      <c r="O161" s="88" t="s">
        <v>1022</v>
      </c>
      <c r="P161" s="24">
        <f>'2018 Kunta fi 19.8.'!R161</f>
        <v>6400234.8207271323</v>
      </c>
    </row>
    <row r="162" spans="1:16" ht="11.4">
      <c r="A162" s="82">
        <v>13</v>
      </c>
      <c r="B162" s="83">
        <v>435</v>
      </c>
      <c r="C162" s="84" t="s">
        <v>300</v>
      </c>
      <c r="D162" s="24">
        <f>'2018 Kunta fi 19.8.'!D162</f>
        <v>1717974</v>
      </c>
      <c r="E162" s="92">
        <f>'2018 Kunta fi 19.8.'!E162</f>
        <v>5.4037207045772195E-2</v>
      </c>
      <c r="F162" s="24">
        <f>'2018 Kunta fi 19.8.'!F162</f>
        <v>1712021.9530788036</v>
      </c>
      <c r="G162" s="24">
        <f>'2018 Kunta fi 19.8.'!G162</f>
        <v>1604984.9705542205</v>
      </c>
      <c r="H162" s="24">
        <f>'2018 Kunta fi 19.8.'!H162</f>
        <v>107036.98252458312</v>
      </c>
      <c r="I162" s="24">
        <f>'2018 Kunta fi 19.8.'!I162</f>
        <v>-174368.35762342322</v>
      </c>
      <c r="J162" s="24">
        <f>'2018 Kunta fi 19.8.'!J162</f>
        <v>-67331.375098840101</v>
      </c>
      <c r="K162" s="24">
        <f>'2018 Kunta fi 19.8.'!K162</f>
        <v>66703.55528979213</v>
      </c>
      <c r="L162" s="85"/>
      <c r="M162" s="87">
        <v>8.7949368160908533E-5</v>
      </c>
      <c r="N162" s="88">
        <v>601</v>
      </c>
      <c r="O162" s="88" t="s">
        <v>300</v>
      </c>
      <c r="P162" s="24">
        <f>'2018 Kunta fi 19.8.'!R162</f>
        <v>292553.26214921207</v>
      </c>
    </row>
    <row r="163" spans="1:16" ht="11.4">
      <c r="A163" s="82">
        <v>17</v>
      </c>
      <c r="B163" s="83">
        <v>436</v>
      </c>
      <c r="C163" s="84" t="s">
        <v>339</v>
      </c>
      <c r="D163" s="24">
        <f>'2018 Kunta fi 19.8.'!D163</f>
        <v>5371427.0199999996</v>
      </c>
      <c r="E163" s="92">
        <f>'2018 Kunta fi 19.8.'!E163</f>
        <v>3.8388096965736862E-2</v>
      </c>
      <c r="F163" s="24">
        <f>'2018 Kunta fi 19.8.'!F163</f>
        <v>5352817.3171425508</v>
      </c>
      <c r="G163" s="24">
        <f>'2018 Kunta fi 19.8.'!G163</f>
        <v>5250631.2377714887</v>
      </c>
      <c r="H163" s="24">
        <f>'2018 Kunta fi 19.8.'!H163</f>
        <v>102186.07937106211</v>
      </c>
      <c r="I163" s="24">
        <f>'2018 Kunta fi 19.8.'!I163</f>
        <v>-545181.07233955711</v>
      </c>
      <c r="J163" s="24">
        <f>'2018 Kunta fi 19.8.'!J163</f>
        <v>-442994.992968495</v>
      </c>
      <c r="K163" s="24">
        <f>'2018 Kunta fi 19.8.'!K163</f>
        <v>208555.70527473249</v>
      </c>
      <c r="L163" s="85"/>
      <c r="M163" s="87">
        <v>2.7912713423214477E-4</v>
      </c>
      <c r="N163" s="88">
        <v>605</v>
      </c>
      <c r="O163" s="88" t="s">
        <v>339</v>
      </c>
      <c r="P163" s="24">
        <f>'2018 Kunta fi 19.8.'!R163</f>
        <v>161737.35617260457</v>
      </c>
    </row>
    <row r="164" spans="1:16" ht="11.4">
      <c r="A164" s="82">
        <v>21</v>
      </c>
      <c r="B164" s="83">
        <v>438</v>
      </c>
      <c r="C164" s="84" t="s">
        <v>338</v>
      </c>
      <c r="D164" s="24">
        <f>'2018 Kunta fi 19.8.'!D164</f>
        <v>1293568.02</v>
      </c>
      <c r="E164" s="92">
        <f>'2018 Kunta fi 19.8.'!E164</f>
        <v>2.757478031471372E-2</v>
      </c>
      <c r="F164" s="24">
        <f>'2018 Kunta fi 19.8.'!F164</f>
        <v>1289086.358722938</v>
      </c>
      <c r="G164" s="24">
        <f>'2018 Kunta fi 19.8.'!G164</f>
        <v>1310093.8620529287</v>
      </c>
      <c r="H164" s="24">
        <f>'2018 Kunta fi 19.8.'!H164</f>
        <v>-21007.503329990664</v>
      </c>
      <c r="I164" s="24">
        <f>'2018 Kunta fi 19.8.'!I164</f>
        <v>-131292.63371947623</v>
      </c>
      <c r="J164" s="24">
        <f>'2018 Kunta fi 19.8.'!J164</f>
        <v>-152300.1370494669</v>
      </c>
      <c r="K164" s="24">
        <f>'2018 Kunta fi 19.8.'!K164</f>
        <v>50225.198951309467</v>
      </c>
      <c r="L164" s="85"/>
      <c r="M164" s="87">
        <v>6.7927856723016126E-5</v>
      </c>
      <c r="N164" s="88">
        <v>606</v>
      </c>
      <c r="O164" s="88" t="s">
        <v>338</v>
      </c>
      <c r="P164" s="24">
        <f>'2018 Kunta fi 19.8.'!R164</f>
        <v>69806.472128773574</v>
      </c>
    </row>
    <row r="165" spans="1:16" ht="11.4">
      <c r="A165" s="82">
        <v>15</v>
      </c>
      <c r="B165" s="83">
        <v>440</v>
      </c>
      <c r="C165" s="84" t="s">
        <v>1012</v>
      </c>
      <c r="D165" s="24">
        <f>'2018 Kunta fi 19.8.'!D165</f>
        <v>13896916.43</v>
      </c>
      <c r="E165" s="92">
        <f>'2018 Kunta fi 19.8.'!E165</f>
        <v>4.2398366474452276E-2</v>
      </c>
      <c r="F165" s="24">
        <f>'2018 Kunta fi 19.8.'!F165</f>
        <v>13848769.54381237</v>
      </c>
      <c r="G165" s="24">
        <f>'2018 Kunta fi 19.8.'!G165</f>
        <v>13751779.567780139</v>
      </c>
      <c r="H165" s="24">
        <f>'2018 Kunta fi 19.8.'!H165</f>
        <v>96989.976032231003</v>
      </c>
      <c r="I165" s="24">
        <f>'2018 Kunta fi 19.8.'!I165</f>
        <v>-1410488.4555465134</v>
      </c>
      <c r="J165" s="24">
        <f>'2018 Kunta fi 19.8.'!J165</f>
        <v>-1313498.4795142824</v>
      </c>
      <c r="K165" s="24">
        <f>'2018 Kunta fi 19.8.'!K165</f>
        <v>539573.78484547825</v>
      </c>
      <c r="L165" s="85"/>
      <c r="M165" s="87">
        <v>7.1937742037721491E-4</v>
      </c>
      <c r="N165" s="88">
        <v>607</v>
      </c>
      <c r="O165" s="88" t="s">
        <v>1012</v>
      </c>
      <c r="P165" s="24">
        <f>'2018 Kunta fi 19.8.'!R165</f>
        <v>358723.0711061848</v>
      </c>
    </row>
    <row r="166" spans="1:16" ht="11.4">
      <c r="A166" s="82">
        <v>9</v>
      </c>
      <c r="B166" s="83">
        <v>441</v>
      </c>
      <c r="C166" s="84" t="s">
        <v>805</v>
      </c>
      <c r="D166" s="24">
        <f>'2018 Kunta fi 19.8.'!D166</f>
        <v>13220683.1</v>
      </c>
      <c r="E166" s="92">
        <f>'2018 Kunta fi 19.8.'!E166</f>
        <v>3.553971324667371E-2</v>
      </c>
      <c r="F166" s="24">
        <f>'2018 Kunta fi 19.8.'!F166</f>
        <v>13174879.073779888</v>
      </c>
      <c r="G166" s="24">
        <f>'2018 Kunta fi 19.8.'!G166</f>
        <v>13207742.951099755</v>
      </c>
      <c r="H166" s="24">
        <f>'2018 Kunta fi 19.8.'!H166</f>
        <v>-32863.877319866791</v>
      </c>
      <c r="I166" s="24">
        <f>'2018 Kunta fi 19.8.'!I166</f>
        <v>-1341853.1356159914</v>
      </c>
      <c r="J166" s="24">
        <f>'2018 Kunta fi 19.8.'!J166</f>
        <v>-1374717.0129358582</v>
      </c>
      <c r="K166" s="24">
        <f>'2018 Kunta fi 19.8.'!K166</f>
        <v>513317.76041411003</v>
      </c>
      <c r="L166" s="85"/>
      <c r="M166" s="87">
        <v>6.8890480656541792E-4</v>
      </c>
      <c r="N166" s="88">
        <v>611</v>
      </c>
      <c r="O166" s="88" t="s">
        <v>805</v>
      </c>
      <c r="P166" s="24">
        <f>'2018 Kunta fi 19.8.'!R166</f>
        <v>1994313.51467955</v>
      </c>
    </row>
    <row r="167" spans="1:16" ht="11.4">
      <c r="A167" s="82">
        <v>1</v>
      </c>
      <c r="B167" s="83">
        <v>444</v>
      </c>
      <c r="C167" s="84" t="s">
        <v>377</v>
      </c>
      <c r="D167" s="24">
        <f>'2018 Kunta fi 19.8.'!D167</f>
        <v>169266453.16</v>
      </c>
      <c r="E167" s="92">
        <f>'2018 Kunta fi 19.8.'!E167</f>
        <v>1.2347225009817331E-2</v>
      </c>
      <c r="F167" s="24">
        <f>'2018 Kunta fi 19.8.'!F167</f>
        <v>168680017.11883008</v>
      </c>
      <c r="G167" s="24">
        <f>'2018 Kunta fi 19.8.'!G167</f>
        <v>168307666.511428</v>
      </c>
      <c r="H167" s="24">
        <f>'2018 Kunta fi 19.8.'!H167</f>
        <v>372350.60740208626</v>
      </c>
      <c r="I167" s="24">
        <f>'2018 Kunta fi 19.8.'!I167</f>
        <v>-17179953.502352942</v>
      </c>
      <c r="J167" s="24">
        <f>'2018 Kunta fi 19.8.'!J167</f>
        <v>-16807602.894950856</v>
      </c>
      <c r="K167" s="24">
        <f>'2018 Kunta fi 19.8.'!K167</f>
        <v>6572086.7819100106</v>
      </c>
      <c r="L167" s="85"/>
      <c r="M167" s="87">
        <v>9.0222213065093374E-3</v>
      </c>
      <c r="N167" s="88">
        <v>584</v>
      </c>
      <c r="O167" s="88" t="s">
        <v>377</v>
      </c>
      <c r="P167" s="24">
        <f>'2018 Kunta fi 19.8.'!R167</f>
        <v>7022880.1182254562</v>
      </c>
    </row>
    <row r="168" spans="1:16" ht="11.4">
      <c r="A168" s="82">
        <v>2</v>
      </c>
      <c r="B168" s="83">
        <v>445</v>
      </c>
      <c r="C168" s="84" t="s">
        <v>979</v>
      </c>
      <c r="D168" s="24">
        <f>'2018 Kunta fi 19.8.'!D168</f>
        <v>54671712.090000004</v>
      </c>
      <c r="E168" s="92">
        <f>'2018 Kunta fi 19.8.'!E168</f>
        <v>1.9719870923189609E-2</v>
      </c>
      <c r="F168" s="24">
        <f>'2018 Kunta fi 19.8.'!F168</f>
        <v>54482297.93377772</v>
      </c>
      <c r="G168" s="24">
        <f>'2018 Kunta fi 19.8.'!G168</f>
        <v>53982984.269533649</v>
      </c>
      <c r="H168" s="24">
        <f>'2018 Kunta fi 19.8.'!H168</f>
        <v>499313.66424407065</v>
      </c>
      <c r="I168" s="24">
        <f>'2018 Kunta fi 19.8.'!I168</f>
        <v>-5548987.7294964595</v>
      </c>
      <c r="J168" s="24">
        <f>'2018 Kunta fi 19.8.'!J168</f>
        <v>-5049674.0652523888</v>
      </c>
      <c r="K168" s="24">
        <f>'2018 Kunta fi 19.8.'!K168</f>
        <v>2122731.5257290923</v>
      </c>
      <c r="L168" s="85"/>
      <c r="M168" s="87">
        <v>2.8930362172230081E-3</v>
      </c>
      <c r="N168" s="88">
        <v>2183</v>
      </c>
      <c r="O168" s="88" t="s">
        <v>979</v>
      </c>
      <c r="P168" s="24">
        <f>'2018 Kunta fi 19.8.'!R168</f>
        <v>2339466.1035557408</v>
      </c>
    </row>
    <row r="169" spans="1:16" ht="11.4">
      <c r="A169" s="82">
        <v>15</v>
      </c>
      <c r="B169" s="83">
        <v>475</v>
      </c>
      <c r="C169" s="84" t="s">
        <v>373</v>
      </c>
      <c r="D169" s="24">
        <f>'2018 Kunta fi 19.8.'!D169</f>
        <v>17214381.530000001</v>
      </c>
      <c r="E169" s="92">
        <f>'2018 Kunta fi 19.8.'!E169</f>
        <v>3.748746353404897E-2</v>
      </c>
      <c r="F169" s="24">
        <f>'2018 Kunta fi 19.8.'!F169</f>
        <v>17154741.042666703</v>
      </c>
      <c r="G169" s="24">
        <f>'2018 Kunta fi 19.8.'!G169</f>
        <v>16707309.597513525</v>
      </c>
      <c r="H169" s="24">
        <f>'2018 Kunta fi 19.8.'!H169</f>
        <v>447431.44515317865</v>
      </c>
      <c r="I169" s="24">
        <f>'2018 Kunta fi 19.8.'!I169</f>
        <v>-1747199.5704760908</v>
      </c>
      <c r="J169" s="24">
        <f>'2018 Kunta fi 19.8.'!J169</f>
        <v>-1299768.1253229121</v>
      </c>
      <c r="K169" s="24">
        <f>'2018 Kunta fi 19.8.'!K169</f>
        <v>668380.57512275013</v>
      </c>
      <c r="L169" s="85"/>
      <c r="M169" s="87">
        <v>8.9532486316884637E-4</v>
      </c>
      <c r="N169" s="88">
        <v>628</v>
      </c>
      <c r="O169" s="88" t="s">
        <v>373</v>
      </c>
      <c r="P169" s="24">
        <f>'2018 Kunta fi 19.8.'!R169</f>
        <v>1119731.3716647825</v>
      </c>
    </row>
    <row r="170" spans="1:16" ht="11.4">
      <c r="A170" s="82">
        <v>21</v>
      </c>
      <c r="B170" s="83">
        <v>478</v>
      </c>
      <c r="C170" s="84" t="s">
        <v>405</v>
      </c>
      <c r="D170" s="24">
        <f>'2018 Kunta fi 19.8.'!D170</f>
        <v>41294543.57</v>
      </c>
      <c r="E170" s="92">
        <f>'2018 Kunta fi 19.8.'!E170</f>
        <v>4.3680213336148022E-3</v>
      </c>
      <c r="F170" s="24">
        <f>'2018 Kunta fi 19.8.'!F170</f>
        <v>41151475.595212236</v>
      </c>
      <c r="G170" s="24">
        <f>'2018 Kunta fi 19.8.'!G170</f>
        <v>41507601.775874771</v>
      </c>
      <c r="H170" s="24">
        <f>'2018 Kunta fi 19.8.'!H170</f>
        <v>-356126.18066253513</v>
      </c>
      <c r="I170" s="24">
        <f>'2018 Kunta fi 19.8.'!I170</f>
        <v>-4191251.8705811561</v>
      </c>
      <c r="J170" s="24">
        <f>'2018 Kunta fi 19.8.'!J170</f>
        <v>-4547378.0512436908</v>
      </c>
      <c r="K170" s="24">
        <f>'2018 Kunta fi 19.8.'!K170</f>
        <v>1603337.9260618757</v>
      </c>
      <c r="L170" s="85"/>
      <c r="M170" s="87">
        <v>2.2185635433349879E-3</v>
      </c>
      <c r="N170" s="88">
        <v>633</v>
      </c>
      <c r="O170" s="88" t="s">
        <v>405</v>
      </c>
      <c r="P170" s="24">
        <f>'2018 Kunta fi 19.8.'!R170</f>
        <v>6882195.7835299848</v>
      </c>
    </row>
    <row r="171" spans="1:16" ht="11.4">
      <c r="A171" s="82">
        <v>2</v>
      </c>
      <c r="B171" s="83">
        <v>480</v>
      </c>
      <c r="C171" s="84" t="s">
        <v>274</v>
      </c>
      <c r="D171" s="24">
        <f>'2018 Kunta fi 19.8.'!D171</f>
        <v>5782430.4100000001</v>
      </c>
      <c r="E171" s="92">
        <f>'2018 Kunta fi 19.8.'!E171</f>
        <v>3.6549458792147549E-2</v>
      </c>
      <c r="F171" s="24">
        <f>'2018 Kunta fi 19.8.'!F171</f>
        <v>5762396.7557544336</v>
      </c>
      <c r="G171" s="24">
        <f>'2018 Kunta fi 19.8.'!G171</f>
        <v>5696301.8317470392</v>
      </c>
      <c r="H171" s="24">
        <f>'2018 Kunta fi 19.8.'!H171</f>
        <v>66094.924007394351</v>
      </c>
      <c r="I171" s="24">
        <f>'2018 Kunta fi 19.8.'!I171</f>
        <v>-586896.48019320297</v>
      </c>
      <c r="J171" s="24">
        <f>'2018 Kunta fi 19.8.'!J171</f>
        <v>-520801.55618580861</v>
      </c>
      <c r="K171" s="24">
        <f>'2018 Kunta fi 19.8.'!K171</f>
        <v>224513.68097701733</v>
      </c>
      <c r="L171" s="85"/>
      <c r="M171" s="87">
        <v>3.0101799872963924E-4</v>
      </c>
      <c r="N171" s="88">
        <v>638</v>
      </c>
      <c r="O171" s="88" t="s">
        <v>274</v>
      </c>
      <c r="P171" s="24">
        <f>'2018 Kunta fi 19.8.'!R171</f>
        <v>314014.28008963604</v>
      </c>
    </row>
    <row r="172" spans="1:16" ht="11.4">
      <c r="A172" s="82">
        <v>2</v>
      </c>
      <c r="B172" s="83">
        <v>481</v>
      </c>
      <c r="C172" s="84" t="s">
        <v>328</v>
      </c>
      <c r="D172" s="24">
        <f>'2018 Kunta fi 19.8.'!D172</f>
        <v>36771438.479999997</v>
      </c>
      <c r="E172" s="92">
        <f>'2018 Kunta fi 19.8.'!E172</f>
        <v>1.972635884191698E-2</v>
      </c>
      <c r="F172" s="24">
        <f>'2018 Kunta fi 19.8.'!F172</f>
        <v>36644041.13452629</v>
      </c>
      <c r="G172" s="24">
        <f>'2018 Kunta fi 19.8.'!G172</f>
        <v>36501801.879072584</v>
      </c>
      <c r="H172" s="24">
        <f>'2018 Kunta fi 19.8.'!H172</f>
        <v>142239.25545370579</v>
      </c>
      <c r="I172" s="24">
        <f>'2018 Kunta fi 19.8.'!I172</f>
        <v>-3732172.5097168786</v>
      </c>
      <c r="J172" s="24">
        <f>'2018 Kunta fi 19.8.'!J172</f>
        <v>-3589933.2542631729</v>
      </c>
      <c r="K172" s="24">
        <f>'2018 Kunta fi 19.8.'!K172</f>
        <v>1427719.9071323953</v>
      </c>
      <c r="L172" s="85"/>
      <c r="M172" s="87">
        <v>1.9458038238595661E-3</v>
      </c>
      <c r="N172" s="88">
        <v>641</v>
      </c>
      <c r="O172" s="88" t="s">
        <v>328</v>
      </c>
      <c r="P172" s="24">
        <f>'2018 Kunta fi 19.8.'!R172</f>
        <v>1598825.4050992853</v>
      </c>
    </row>
    <row r="173" spans="1:16" ht="11.4">
      <c r="A173" s="82">
        <v>17</v>
      </c>
      <c r="B173" s="83">
        <v>483</v>
      </c>
      <c r="C173" s="84" t="s">
        <v>932</v>
      </c>
      <c r="D173" s="24">
        <f>'2018 Kunta fi 19.8.'!D173</f>
        <v>2156649.58</v>
      </c>
      <c r="E173" s="92">
        <f>'2018 Kunta fi 19.8.'!E173</f>
        <v>-1.1005908464129521E-2</v>
      </c>
      <c r="F173" s="24">
        <f>'2018 Kunta fi 19.8.'!F173</f>
        <v>2149177.7093589199</v>
      </c>
      <c r="G173" s="24">
        <f>'2018 Kunta fi 19.8.'!G173</f>
        <v>2187593.2147827414</v>
      </c>
      <c r="H173" s="24">
        <f>'2018 Kunta fi 19.8.'!H173</f>
        <v>-38415.505423821509</v>
      </c>
      <c r="I173" s="24">
        <f>'2018 Kunta fi 19.8.'!I173</f>
        <v>-218892.39606294708</v>
      </c>
      <c r="J173" s="24">
        <f>'2018 Kunta fi 19.8.'!J173</f>
        <v>-257307.90148676859</v>
      </c>
      <c r="K173" s="24">
        <f>'2018 Kunta fi 19.8.'!K173</f>
        <v>83735.955550105515</v>
      </c>
      <c r="L173" s="85"/>
      <c r="M173" s="87">
        <v>1.1766789019445489E-4</v>
      </c>
      <c r="N173" s="88">
        <v>646</v>
      </c>
      <c r="O173" s="88" t="s">
        <v>932</v>
      </c>
      <c r="P173" s="24">
        <f>'2018 Kunta fi 19.8.'!R173</f>
        <v>121719.43884015658</v>
      </c>
    </row>
    <row r="174" spans="1:16" ht="11.4">
      <c r="A174" s="82">
        <v>4</v>
      </c>
      <c r="B174" s="83">
        <v>484</v>
      </c>
      <c r="C174" s="84" t="s">
        <v>387</v>
      </c>
      <c r="D174" s="24">
        <f>'2018 Kunta fi 19.8.'!D174</f>
        <v>7642053.1699999999</v>
      </c>
      <c r="E174" s="92">
        <f>'2018 Kunta fi 19.8.'!E174</f>
        <v>1.5788198931289354E-2</v>
      </c>
      <c r="F174" s="24">
        <f>'2018 Kunta fi 19.8.'!F174</f>
        <v>7615576.7163155321</v>
      </c>
      <c r="G174" s="24">
        <f>'2018 Kunta fi 19.8.'!G174</f>
        <v>7590360.4642204894</v>
      </c>
      <c r="H174" s="24">
        <f>'2018 Kunta fi 19.8.'!H174</f>
        <v>25216.252095042728</v>
      </c>
      <c r="I174" s="24">
        <f>'2018 Kunta fi 19.8.'!I174</f>
        <v>-775641.69197192439</v>
      </c>
      <c r="J174" s="24">
        <f>'2018 Kunta fi 19.8.'!J174</f>
        <v>-750425.43987688166</v>
      </c>
      <c r="K174" s="24">
        <f>'2018 Kunta fi 19.8.'!K174</f>
        <v>296717.01443248044</v>
      </c>
      <c r="L174" s="85"/>
      <c r="M174" s="87">
        <v>4.0595600538581404E-4</v>
      </c>
      <c r="N174" s="88">
        <v>647</v>
      </c>
      <c r="O174" s="88" t="s">
        <v>387</v>
      </c>
      <c r="P174" s="24">
        <f>'2018 Kunta fi 19.8.'!R174</f>
        <v>846241.32905242022</v>
      </c>
    </row>
    <row r="175" spans="1:16" ht="11.4">
      <c r="A175" s="82">
        <v>8</v>
      </c>
      <c r="B175" s="83">
        <v>489</v>
      </c>
      <c r="C175" s="84" t="s">
        <v>269</v>
      </c>
      <c r="D175" s="24">
        <f>'2018 Kunta fi 19.8.'!D175</f>
        <v>4488833.7699999996</v>
      </c>
      <c r="E175" s="92">
        <f>'2018 Kunta fi 19.8.'!E175</f>
        <v>8.7467242776384513E-3</v>
      </c>
      <c r="F175" s="24">
        <f>'2018 Kunta fi 19.8.'!F175</f>
        <v>4473281.8761875834</v>
      </c>
      <c r="G175" s="24">
        <f>'2018 Kunta fi 19.8.'!G175</f>
        <v>4410228.4549829774</v>
      </c>
      <c r="H175" s="24">
        <f>'2018 Kunta fi 19.8.'!H175</f>
        <v>63053.421204606071</v>
      </c>
      <c r="I175" s="24">
        <f>'2018 Kunta fi 19.8.'!I175</f>
        <v>-455600.9416437379</v>
      </c>
      <c r="J175" s="24">
        <f>'2018 Kunta fi 19.8.'!J175</f>
        <v>-392547.52043913183</v>
      </c>
      <c r="K175" s="24">
        <f>'2018 Kunta fi 19.8.'!K175</f>
        <v>174287.37080065298</v>
      </c>
      <c r="L175" s="85"/>
      <c r="M175" s="87">
        <v>2.4011730700613975E-4</v>
      </c>
      <c r="N175" s="88">
        <v>658</v>
      </c>
      <c r="O175" s="88" t="s">
        <v>269</v>
      </c>
      <c r="P175" s="24">
        <f>'2018 Kunta fi 19.8.'!R175</f>
        <v>792019.83924883185</v>
      </c>
    </row>
    <row r="176" spans="1:16" ht="11.4">
      <c r="A176" s="82">
        <v>10</v>
      </c>
      <c r="B176" s="83">
        <v>491</v>
      </c>
      <c r="C176" s="84" t="s">
        <v>407</v>
      </c>
      <c r="D176" s="24">
        <f>'2018 Kunta fi 19.8.'!D176</f>
        <v>169937321.91999999</v>
      </c>
      <c r="E176" s="92">
        <f>'2018 Kunta fi 19.8.'!E176</f>
        <v>1.7708733035207702E-2</v>
      </c>
      <c r="F176" s="24">
        <f>'2018 Kunta fi 19.8.'!F176</f>
        <v>169348561.60480878</v>
      </c>
      <c r="G176" s="24">
        <f>'2018 Kunta fi 19.8.'!G176</f>
        <v>168650137.63500488</v>
      </c>
      <c r="H176" s="24">
        <f>'2018 Kunta fi 19.8.'!H176</f>
        <v>698423.96980389953</v>
      </c>
      <c r="I176" s="24">
        <f>'2018 Kunta fi 19.8.'!I176</f>
        <v>-17248044.337174691</v>
      </c>
      <c r="J176" s="24">
        <f>'2018 Kunta fi 19.8.'!J176</f>
        <v>-16549620.367370792</v>
      </c>
      <c r="K176" s="24">
        <f>'2018 Kunta fi 19.8.'!K176</f>
        <v>6598134.5168727366</v>
      </c>
      <c r="L176" s="85"/>
      <c r="M176" s="87">
        <v>9.0102604951292492E-3</v>
      </c>
      <c r="N176" s="88">
        <v>663</v>
      </c>
      <c r="O176" s="88" t="s">
        <v>407</v>
      </c>
      <c r="P176" s="24">
        <f>'2018 Kunta fi 19.8.'!R176</f>
        <v>13571667.824987594</v>
      </c>
    </row>
    <row r="177" spans="1:16" ht="11.4">
      <c r="A177" s="82">
        <v>17</v>
      </c>
      <c r="B177" s="83">
        <v>494</v>
      </c>
      <c r="C177" s="84" t="s">
        <v>89</v>
      </c>
      <c r="D177" s="24">
        <f>'2018 Kunta fi 19.8.'!D177</f>
        <v>25673976.84</v>
      </c>
      <c r="E177" s="92">
        <f>'2018 Kunta fi 19.8.'!E177</f>
        <v>4.858579319336287E-2</v>
      </c>
      <c r="F177" s="24">
        <f>'2018 Kunta fi 19.8.'!F177</f>
        <v>25585027.464278717</v>
      </c>
      <c r="G177" s="24">
        <f>'2018 Kunta fi 19.8.'!G177</f>
        <v>25517117.494654618</v>
      </c>
      <c r="H177" s="24">
        <f>'2018 Kunta fi 19.8.'!H177</f>
        <v>67909.96962409839</v>
      </c>
      <c r="I177" s="24">
        <f>'2018 Kunta fi 19.8.'!I177</f>
        <v>-2605818.932796774</v>
      </c>
      <c r="J177" s="24">
        <f>'2018 Kunta fi 19.8.'!J177</f>
        <v>-2537908.9631726756</v>
      </c>
      <c r="K177" s="24">
        <f>'2018 Kunta fi 19.8.'!K177</f>
        <v>996840.19295739196</v>
      </c>
      <c r="L177" s="85"/>
      <c r="M177" s="87">
        <v>1.3211777593331135E-3</v>
      </c>
      <c r="N177" s="88">
        <v>673</v>
      </c>
      <c r="O177" s="88" t="s">
        <v>89</v>
      </c>
      <c r="P177" s="24">
        <f>'2018 Kunta fi 19.8.'!R177</f>
        <v>762820.14362940262</v>
      </c>
    </row>
    <row r="178" spans="1:16" ht="11.4">
      <c r="A178" s="82">
        <v>13</v>
      </c>
      <c r="B178" s="83">
        <v>495</v>
      </c>
      <c r="C178" s="84" t="s">
        <v>896</v>
      </c>
      <c r="D178" s="24">
        <f>'2018 Kunta fi 19.8.'!D178</f>
        <v>4051563.46</v>
      </c>
      <c r="E178" s="92">
        <f>'2018 Kunta fi 19.8.'!E178</f>
        <v>4.1048895256678763E-2</v>
      </c>
      <c r="F178" s="24">
        <f>'2018 Kunta fi 19.8.'!F178</f>
        <v>4037526.5212464882</v>
      </c>
      <c r="G178" s="24">
        <f>'2018 Kunta fi 19.8.'!G178</f>
        <v>3928221.3972818921</v>
      </c>
      <c r="H178" s="24">
        <f>'2018 Kunta fi 19.8.'!H178</f>
        <v>109305.12396459607</v>
      </c>
      <c r="I178" s="24">
        <f>'2018 Kunta fi 19.8.'!I178</f>
        <v>-411219.53319856635</v>
      </c>
      <c r="J178" s="24">
        <f>'2018 Kunta fi 19.8.'!J178</f>
        <v>-301914.40923397028</v>
      </c>
      <c r="K178" s="24">
        <f>'2018 Kunta fi 19.8.'!K178</f>
        <v>157309.5327776855</v>
      </c>
      <c r="L178" s="85"/>
      <c r="M178" s="87">
        <v>2.1000208010024652E-4</v>
      </c>
      <c r="N178" s="88">
        <v>675</v>
      </c>
      <c r="O178" s="88" t="s">
        <v>896</v>
      </c>
      <c r="P178" s="24">
        <f>'2018 Kunta fi 19.8.'!R178</f>
        <v>1108463.6577811511</v>
      </c>
    </row>
    <row r="179" spans="1:16" ht="11.4">
      <c r="A179" s="82">
        <v>19</v>
      </c>
      <c r="B179" s="83">
        <v>498</v>
      </c>
      <c r="C179" s="84" t="s">
        <v>904</v>
      </c>
      <c r="D179" s="24">
        <f>'2018 Kunta fi 19.8.'!D179</f>
        <v>7098332.8200000003</v>
      </c>
      <c r="E179" s="92">
        <f>'2018 Kunta fi 19.8.'!E179</f>
        <v>1.9549278311883356E-2</v>
      </c>
      <c r="F179" s="24">
        <f>'2018 Kunta fi 19.8.'!F179</f>
        <v>7073740.1253451863</v>
      </c>
      <c r="G179" s="24">
        <f>'2018 Kunta fi 19.8.'!G179</f>
        <v>7005744.7117438894</v>
      </c>
      <c r="H179" s="24">
        <f>'2018 Kunta fi 19.8.'!H179</f>
        <v>67995.413601296954</v>
      </c>
      <c r="I179" s="24">
        <f>'2018 Kunta fi 19.8.'!I179</f>
        <v>-720455.97645123978</v>
      </c>
      <c r="J179" s="24">
        <f>'2018 Kunta fi 19.8.'!J179</f>
        <v>-652460.56284994283</v>
      </c>
      <c r="K179" s="24">
        <f>'2018 Kunta fi 19.8.'!K179</f>
        <v>275606.05441305635</v>
      </c>
      <c r="L179" s="85"/>
      <c r="M179" s="87">
        <v>3.7568185112082442E-4</v>
      </c>
      <c r="N179" s="88">
        <v>679</v>
      </c>
      <c r="O179" s="88" t="s">
        <v>904</v>
      </c>
      <c r="P179" s="24">
        <f>'2018 Kunta fi 19.8.'!R179</f>
        <v>720752.04784266208</v>
      </c>
    </row>
    <row r="180" spans="1:16" ht="11.4">
      <c r="A180" s="82">
        <v>15</v>
      </c>
      <c r="B180" s="83">
        <v>499</v>
      </c>
      <c r="C180" s="84" t="s">
        <v>1013</v>
      </c>
      <c r="D180" s="24">
        <f>'2018 Kunta fi 19.8.'!D180</f>
        <v>69234328.459999993</v>
      </c>
      <c r="E180" s="92">
        <f>'2018 Kunta fi 19.8.'!E180</f>
        <v>2.4705069870284202E-2</v>
      </c>
      <c r="F180" s="24">
        <f>'2018 Kunta fi 19.8.'!F180</f>
        <v>68994461.051324755</v>
      </c>
      <c r="G180" s="24">
        <f>'2018 Kunta fi 19.8.'!G180</f>
        <v>68561460.249355108</v>
      </c>
      <c r="H180" s="24">
        <f>'2018 Kunta fi 19.8.'!H180</f>
        <v>433000.80196964741</v>
      </c>
      <c r="I180" s="24">
        <f>'2018 Kunta fi 19.8.'!I180</f>
        <v>-7027042.4026969131</v>
      </c>
      <c r="J180" s="24">
        <f>'2018 Kunta fi 19.8.'!J180</f>
        <v>-6594041.6007272657</v>
      </c>
      <c r="K180" s="24">
        <f>'2018 Kunta fi 19.8.'!K180</f>
        <v>2688152.3564286996</v>
      </c>
      <c r="L180" s="85"/>
      <c r="M180" s="87">
        <v>3.6458154212958265E-3</v>
      </c>
      <c r="N180" s="88">
        <v>681</v>
      </c>
      <c r="O180" s="88" t="s">
        <v>1013</v>
      </c>
      <c r="P180" s="24">
        <f>'2018 Kunta fi 19.8.'!R180</f>
        <v>2449538.2784637609</v>
      </c>
    </row>
    <row r="181" spans="1:16" ht="11.4">
      <c r="A181" s="82">
        <v>13</v>
      </c>
      <c r="B181" s="83">
        <v>500</v>
      </c>
      <c r="C181" s="84" t="s">
        <v>359</v>
      </c>
      <c r="D181" s="24">
        <f>'2018 Kunta fi 19.8.'!D181</f>
        <v>35127059.490000002</v>
      </c>
      <c r="E181" s="92">
        <f>'2018 Kunta fi 19.8.'!E181</f>
        <v>3.9259095395391741E-2</v>
      </c>
      <c r="F181" s="24">
        <f>'2018 Kunta fi 19.8.'!F181</f>
        <v>35005359.216137804</v>
      </c>
      <c r="G181" s="24">
        <f>'2018 Kunta fi 19.8.'!G181</f>
        <v>34831124.164385356</v>
      </c>
      <c r="H181" s="24">
        <f>'2018 Kunta fi 19.8.'!H181</f>
        <v>174235.05175244808</v>
      </c>
      <c r="I181" s="24">
        <f>'2018 Kunta fi 19.8.'!I181</f>
        <v>-3565273.7884342731</v>
      </c>
      <c r="J181" s="24">
        <f>'2018 Kunta fi 19.8.'!J181</f>
        <v>-3391038.736681825</v>
      </c>
      <c r="K181" s="24">
        <f>'2018 Kunta fi 19.8.'!K181</f>
        <v>1363873.8158196993</v>
      </c>
      <c r="L181" s="85"/>
      <c r="M181" s="87">
        <v>1.8238538766143506E-3</v>
      </c>
      <c r="N181" s="88">
        <v>683</v>
      </c>
      <c r="O181" s="88" t="s">
        <v>359</v>
      </c>
      <c r="P181" s="24">
        <f>'2018 Kunta fi 19.8.'!R181</f>
        <v>2177087.4845570694</v>
      </c>
    </row>
    <row r="182" spans="1:16" ht="11.4">
      <c r="A182" s="82">
        <v>2</v>
      </c>
      <c r="B182" s="83">
        <v>503</v>
      </c>
      <c r="C182" s="84" t="s">
        <v>85</v>
      </c>
      <c r="D182" s="24">
        <f>'2018 Kunta fi 19.8.'!D182</f>
        <v>24670107.98</v>
      </c>
      <c r="E182" s="92">
        <f>'2018 Kunta fi 19.8.'!E182</f>
        <v>1.2200364396034225E-2</v>
      </c>
      <c r="F182" s="24">
        <f>'2018 Kunta fi 19.8.'!F182</f>
        <v>24584636.58156909</v>
      </c>
      <c r="G182" s="24">
        <f>'2018 Kunta fi 19.8.'!G182</f>
        <v>24704821.708790243</v>
      </c>
      <c r="H182" s="24">
        <f>'2018 Kunta fi 19.8.'!H182</f>
        <v>-120185.12722115219</v>
      </c>
      <c r="I182" s="24">
        <f>'2018 Kunta fi 19.8.'!I182</f>
        <v>-2503929.7514776746</v>
      </c>
      <c r="J182" s="24">
        <f>'2018 Kunta fi 19.8.'!J182</f>
        <v>-2624114.8786988268</v>
      </c>
      <c r="K182" s="24">
        <f>'2018 Kunta fi 19.8.'!K182</f>
        <v>957863.1059894223</v>
      </c>
      <c r="L182" s="85"/>
      <c r="M182" s="87">
        <v>1.3151540887711771E-3</v>
      </c>
      <c r="N182" s="88">
        <v>2007</v>
      </c>
      <c r="O182" s="88" t="s">
        <v>85</v>
      </c>
      <c r="P182" s="24">
        <f>'2018 Kunta fi 19.8.'!R182</f>
        <v>1040202.4273250557</v>
      </c>
    </row>
    <row r="183" spans="1:16" ht="11.4">
      <c r="A183" s="82">
        <v>1</v>
      </c>
      <c r="B183" s="83">
        <v>504</v>
      </c>
      <c r="C183" s="84" t="s">
        <v>395</v>
      </c>
      <c r="D183" s="24">
        <f>'2018 Kunta fi 19.8.'!D183</f>
        <v>5727585.9299999997</v>
      </c>
      <c r="E183" s="92">
        <f>'2018 Kunta fi 19.8.'!E183</f>
        <v>3.7852986534764765E-2</v>
      </c>
      <c r="F183" s="24">
        <f>'2018 Kunta fi 19.8.'!F183</f>
        <v>5707742.2884777496</v>
      </c>
      <c r="G183" s="24">
        <f>'2018 Kunta fi 19.8.'!G183</f>
        <v>5547635.2157784896</v>
      </c>
      <c r="H183" s="24">
        <f>'2018 Kunta fi 19.8.'!H183</f>
        <v>160107.07269925997</v>
      </c>
      <c r="I183" s="24">
        <f>'2018 Kunta fi 19.8.'!I183</f>
        <v>-581329.9571245705</v>
      </c>
      <c r="J183" s="24">
        <f>'2018 Kunta fi 19.8.'!J183</f>
        <v>-421222.88442531053</v>
      </c>
      <c r="K183" s="24">
        <f>'2018 Kunta fi 19.8.'!K183</f>
        <v>222384.24141389242</v>
      </c>
      <c r="L183" s="85"/>
      <c r="M183" s="87">
        <v>2.9778845231677101E-4</v>
      </c>
      <c r="N183" s="88">
        <v>690</v>
      </c>
      <c r="O183" s="88" t="s">
        <v>395</v>
      </c>
      <c r="P183" s="24">
        <f>'2018 Kunta fi 19.8.'!R183</f>
        <v>451128.77825825766</v>
      </c>
    </row>
    <row r="184" spans="1:16" ht="11.4">
      <c r="A184" s="82">
        <v>1</v>
      </c>
      <c r="B184" s="83">
        <v>505</v>
      </c>
      <c r="C184" s="84" t="s">
        <v>806</v>
      </c>
      <c r="D184" s="24">
        <f>'2018 Kunta fi 19.8.'!D184</f>
        <v>71728572.879999995</v>
      </c>
      <c r="E184" s="92">
        <f>'2018 Kunta fi 19.8.'!E184</f>
        <v>3.1801889376460002E-2</v>
      </c>
      <c r="F184" s="24">
        <f>'2018 Kunta fi 19.8.'!F184</f>
        <v>71480063.978600889</v>
      </c>
      <c r="G184" s="24">
        <f>'2018 Kunta fi 19.8.'!G184</f>
        <v>70359457.636634409</v>
      </c>
      <c r="H184" s="24">
        <f>'2018 Kunta fi 19.8.'!H184</f>
        <v>1120606.34196648</v>
      </c>
      <c r="I184" s="24">
        <f>'2018 Kunta fi 19.8.'!I184</f>
        <v>-7280199.4953111131</v>
      </c>
      <c r="J184" s="24">
        <f>'2018 Kunta fi 19.8.'!J184</f>
        <v>-6159593.1533446331</v>
      </c>
      <c r="K184" s="24">
        <f>'2018 Kunta fi 19.8.'!K184</f>
        <v>2784996.0633624047</v>
      </c>
      <c r="L184" s="85"/>
      <c r="M184" s="87">
        <v>3.7511803936019252E-3</v>
      </c>
      <c r="N184" s="88">
        <v>693</v>
      </c>
      <c r="O184" s="88" t="s">
        <v>806</v>
      </c>
      <c r="P184" s="24">
        <f>'2018 Kunta fi 19.8.'!R184</f>
        <v>2844674.3967121122</v>
      </c>
    </row>
    <row r="185" spans="1:16" ht="11.4">
      <c r="A185" s="82">
        <v>10</v>
      </c>
      <c r="B185" s="83">
        <v>507</v>
      </c>
      <c r="C185" s="84" t="s">
        <v>197</v>
      </c>
      <c r="D185" s="24">
        <f>'2018 Kunta fi 19.8.'!D185</f>
        <v>15871582.07</v>
      </c>
      <c r="E185" s="92">
        <f>'2018 Kunta fi 19.8.'!E185</f>
        <v>1.3337791873126559E-2</v>
      </c>
      <c r="F185" s="24">
        <f>'2018 Kunta fi 19.8.'!F185</f>
        <v>15816593.809878334</v>
      </c>
      <c r="G185" s="24">
        <f>'2018 Kunta fi 19.8.'!G185</f>
        <v>15776706.289486594</v>
      </c>
      <c r="H185" s="24">
        <f>'2018 Kunta fi 19.8.'!H185</f>
        <v>39887.520391739905</v>
      </c>
      <c r="I185" s="24">
        <f>'2018 Kunta fi 19.8.'!I185</f>
        <v>-1610910.1176334869</v>
      </c>
      <c r="J185" s="24">
        <f>'2018 Kunta fi 19.8.'!J185</f>
        <v>-1571022.597241747</v>
      </c>
      <c r="K185" s="24">
        <f>'2018 Kunta fi 19.8.'!K185</f>
        <v>616243.87338965456</v>
      </c>
      <c r="L185" s="85"/>
      <c r="M185" s="87">
        <v>8.4515829410882002E-4</v>
      </c>
      <c r="N185" s="88">
        <v>696</v>
      </c>
      <c r="O185" s="88" t="s">
        <v>197</v>
      </c>
      <c r="P185" s="24">
        <f>'2018 Kunta fi 19.8.'!R185</f>
        <v>2284252.1198346298</v>
      </c>
    </row>
    <row r="186" spans="1:16" ht="11.4">
      <c r="A186" s="82">
        <v>6</v>
      </c>
      <c r="B186" s="83">
        <v>508</v>
      </c>
      <c r="C186" s="84" t="s">
        <v>1174</v>
      </c>
      <c r="D186" s="24">
        <f>'2018 Kunta fi 19.8.'!D186</f>
        <v>34507703.57</v>
      </c>
      <c r="E186" s="92">
        <f>'2018 Kunta fi 19.8.'!E186</f>
        <v>-2.6230357947505389E-3</v>
      </c>
      <c r="F186" s="24">
        <f>'2018 Kunta fi 19.8.'!F186</f>
        <v>34388149.100146919</v>
      </c>
      <c r="G186" s="24">
        <f>'2018 Kunta fi 19.8.'!G186</f>
        <v>34456041.850120604</v>
      </c>
      <c r="H186" s="24">
        <f>'2018 Kunta fi 19.8.'!H186</f>
        <v>-67892.749973684549</v>
      </c>
      <c r="I186" s="24">
        <f>'2018 Kunta fi 19.8.'!I186</f>
        <v>-3502411.3268634086</v>
      </c>
      <c r="J186" s="24">
        <f>'2018 Kunta fi 19.8.'!J186</f>
        <v>-3570304.0768370931</v>
      </c>
      <c r="K186" s="24">
        <f>'2018 Kunta fi 19.8.'!K186</f>
        <v>1339826.1632628038</v>
      </c>
      <c r="L186" s="85"/>
      <c r="M186" s="87">
        <v>1.8669333068138802E-3</v>
      </c>
      <c r="N186" s="88">
        <v>2162</v>
      </c>
      <c r="O186" s="88" t="s">
        <v>1174</v>
      </c>
      <c r="P186" s="24">
        <f>'2018 Kunta fi 19.8.'!R186</f>
        <v>2149319.5117795966</v>
      </c>
    </row>
    <row r="187" spans="1:16" ht="11.4">
      <c r="A187" s="82">
        <v>2</v>
      </c>
      <c r="B187" s="83">
        <v>529</v>
      </c>
      <c r="C187" s="84" t="s">
        <v>983</v>
      </c>
      <c r="D187" s="24">
        <f>'2018 Kunta fi 19.8.'!D187</f>
        <v>73572780.439999998</v>
      </c>
      <c r="E187" s="92">
        <f>'2018 Kunta fi 19.8.'!E187</f>
        <v>2.7193459194073899E-2</v>
      </c>
      <c r="F187" s="24">
        <f>'2018 Kunta fi 19.8.'!F187</f>
        <v>73317882.14625296</v>
      </c>
      <c r="G187" s="24">
        <f>'2018 Kunta fi 19.8.'!G187</f>
        <v>73062342.659274518</v>
      </c>
      <c r="H187" s="24">
        <f>'2018 Kunta fi 19.8.'!H187</f>
        <v>255539.48697844148</v>
      </c>
      <c r="I187" s="24">
        <f>'2018 Kunta fi 19.8.'!I187</f>
        <v>-7467380.1181575013</v>
      </c>
      <c r="J187" s="24">
        <f>'2018 Kunta fi 19.8.'!J187</f>
        <v>-7211840.6311790599</v>
      </c>
      <c r="K187" s="24">
        <f>'2018 Kunta fi 19.8.'!K187</f>
        <v>2856600.8728323458</v>
      </c>
      <c r="L187" s="85"/>
      <c r="M187" s="87">
        <v>3.8648887932525031E-3</v>
      </c>
      <c r="N187" s="88">
        <v>701</v>
      </c>
      <c r="O187" s="88" t="s">
        <v>983</v>
      </c>
      <c r="P187" s="24">
        <f>'2018 Kunta fi 19.8.'!R187</f>
        <v>9292438.1204336174</v>
      </c>
    </row>
    <row r="188" spans="1:16" ht="11.4">
      <c r="A188" s="82">
        <v>4</v>
      </c>
      <c r="B188" s="83">
        <v>531</v>
      </c>
      <c r="C188" s="84" t="s">
        <v>912</v>
      </c>
      <c r="D188" s="24">
        <f>'2018 Kunta fi 19.8.'!D188</f>
        <v>17519828.59</v>
      </c>
      <c r="E188" s="92">
        <f>'2018 Kunta fi 19.8.'!E188</f>
        <v>2.7479555060756056E-2</v>
      </c>
      <c r="F188" s="24">
        <f>'2018 Kunta fi 19.8.'!F188</f>
        <v>17459129.858925488</v>
      </c>
      <c r="G188" s="24">
        <f>'2018 Kunta fi 19.8.'!G188</f>
        <v>17213113.247831013</v>
      </c>
      <c r="H188" s="24">
        <f>'2018 Kunta fi 19.8.'!H188</f>
        <v>246016.61109447479</v>
      </c>
      <c r="I188" s="24">
        <f>'2018 Kunta fi 19.8.'!I188</f>
        <v>-1778201.3796961969</v>
      </c>
      <c r="J188" s="24">
        <f>'2018 Kunta fi 19.8.'!J188</f>
        <v>-1532184.7686017221</v>
      </c>
      <c r="K188" s="24">
        <f>'2018 Kunta fi 19.8.'!K188</f>
        <v>680240.12879167311</v>
      </c>
      <c r="L188" s="85"/>
      <c r="M188" s="87">
        <v>9.2008667738972241E-4</v>
      </c>
      <c r="N188" s="88">
        <v>703</v>
      </c>
      <c r="O188" s="88" t="s">
        <v>912</v>
      </c>
      <c r="P188" s="24">
        <f>'2018 Kunta fi 19.8.'!R188</f>
        <v>575997.70325453568</v>
      </c>
    </row>
    <row r="189" spans="1:16" ht="11.4">
      <c r="A189" s="82">
        <v>17</v>
      </c>
      <c r="B189" s="83">
        <v>535</v>
      </c>
      <c r="C189" s="84" t="s">
        <v>263</v>
      </c>
      <c r="D189" s="24">
        <f>'2018 Kunta fi 19.8.'!D189</f>
        <v>27905012.600000001</v>
      </c>
      <c r="E189" s="92">
        <f>'2018 Kunta fi 19.8.'!E189</f>
        <v>2.7342655929346371E-2</v>
      </c>
      <c r="F189" s="24">
        <f>'2018 Kunta fi 19.8.'!F189</f>
        <v>27808333.637261461</v>
      </c>
      <c r="G189" s="24">
        <f>'2018 Kunta fi 19.8.'!G189</f>
        <v>27370295.959167194</v>
      </c>
      <c r="H189" s="24">
        <f>'2018 Kunta fi 19.8.'!H189</f>
        <v>438037.67809426785</v>
      </c>
      <c r="I189" s="24">
        <f>'2018 Kunta fi 19.8.'!I189</f>
        <v>-2832261.2661908334</v>
      </c>
      <c r="J189" s="24">
        <f>'2018 Kunta fi 19.8.'!J189</f>
        <v>-2394223.5880965656</v>
      </c>
      <c r="K189" s="24">
        <f>'2018 Kunta fi 19.8.'!K189</f>
        <v>1083464.3311403117</v>
      </c>
      <c r="L189" s="85"/>
      <c r="M189" s="87">
        <v>1.4656793891873554E-3</v>
      </c>
      <c r="N189" s="88">
        <v>716</v>
      </c>
      <c r="O189" s="88" t="s">
        <v>263</v>
      </c>
      <c r="P189" s="24">
        <f>'2018 Kunta fi 19.8.'!R189</f>
        <v>1156507.0535052703</v>
      </c>
    </row>
    <row r="190" spans="1:16" ht="11.4">
      <c r="A190" s="82">
        <v>6</v>
      </c>
      <c r="B190" s="83">
        <v>536</v>
      </c>
      <c r="C190" s="84" t="s">
        <v>96</v>
      </c>
      <c r="D190" s="24">
        <f>'2018 Kunta fi 19.8.'!D190</f>
        <v>118751180.12</v>
      </c>
      <c r="E190" s="92">
        <f>'2018 Kunta fi 19.8.'!E190</f>
        <v>5.0354008168325803E-2</v>
      </c>
      <c r="F190" s="24">
        <f>'2018 Kunta fi 19.8.'!F190</f>
        <v>118339757.94712561</v>
      </c>
      <c r="G190" s="24">
        <f>'2018 Kunta fi 19.8.'!G190</f>
        <v>117980420.61243184</v>
      </c>
      <c r="H190" s="24">
        <f>'2018 Kunta fi 19.8.'!H190</f>
        <v>359337.33469377458</v>
      </c>
      <c r="I190" s="24">
        <f>'2018 Kunta fi 19.8.'!I190</f>
        <v>-12052829.811957402</v>
      </c>
      <c r="J190" s="24">
        <f>'2018 Kunta fi 19.8.'!J190</f>
        <v>-11693492.477263628</v>
      </c>
      <c r="K190" s="24">
        <f>'2018 Kunta fi 19.8.'!K190</f>
        <v>4610736.7799876388</v>
      </c>
      <c r="L190" s="85"/>
      <c r="M190" s="87">
        <v>6.1006247963561328E-3</v>
      </c>
      <c r="N190" s="88">
        <v>717</v>
      </c>
      <c r="O190" s="88" t="s">
        <v>96</v>
      </c>
      <c r="P190" s="24">
        <f>'2018 Kunta fi 19.8.'!R190</f>
        <v>9291476.7963748593</v>
      </c>
    </row>
    <row r="191" spans="1:16" ht="11.4">
      <c r="A191" s="82">
        <v>2</v>
      </c>
      <c r="B191" s="83">
        <v>538</v>
      </c>
      <c r="C191" s="84" t="s">
        <v>393</v>
      </c>
      <c r="D191" s="24">
        <f>'2018 Kunta fi 19.8.'!D191</f>
        <v>16452854.27</v>
      </c>
      <c r="E191" s="92">
        <f>'2018 Kunta fi 19.8.'!E191</f>
        <v>3.7419425899426262E-2</v>
      </c>
      <c r="F191" s="24">
        <f>'2018 Kunta fi 19.8.'!F191</f>
        <v>16395852.149710258</v>
      </c>
      <c r="G191" s="24">
        <f>'2018 Kunta fi 19.8.'!G191</f>
        <v>16464126.407645738</v>
      </c>
      <c r="H191" s="24">
        <f>'2018 Kunta fi 19.8.'!H191</f>
        <v>-68274.257935479283</v>
      </c>
      <c r="I191" s="24">
        <f>'2018 Kunta fi 19.8.'!I191</f>
        <v>-1669907.2147060581</v>
      </c>
      <c r="J191" s="24">
        <f>'2018 Kunta fi 19.8.'!J191</f>
        <v>-1738181.4726415374</v>
      </c>
      <c r="K191" s="24">
        <f>'2018 Kunta fi 19.8.'!K191</f>
        <v>638812.85425381141</v>
      </c>
      <c r="L191" s="85"/>
      <c r="M191" s="87">
        <v>8.5577373549193373E-4</v>
      </c>
      <c r="N191" s="88">
        <v>722</v>
      </c>
      <c r="O191" s="88" t="s">
        <v>393</v>
      </c>
      <c r="P191" s="24">
        <f>'2018 Kunta fi 19.8.'!R191</f>
        <v>446229.21856851928</v>
      </c>
    </row>
    <row r="192" spans="1:16" ht="11.4">
      <c r="A192" s="82">
        <v>12</v>
      </c>
      <c r="B192" s="83">
        <v>541</v>
      </c>
      <c r="C192" s="84" t="s">
        <v>230</v>
      </c>
      <c r="D192" s="24">
        <f>'2018 Kunta fi 19.8.'!D192</f>
        <v>19765791.489999998</v>
      </c>
      <c r="E192" s="92">
        <f>'2018 Kunta fi 19.8.'!E192</f>
        <v>1.7796491726824293E-2</v>
      </c>
      <c r="F192" s="24">
        <f>'2018 Kunta fi 19.8.'!F192</f>
        <v>19697311.455736928</v>
      </c>
      <c r="G192" s="24">
        <f>'2018 Kunta fi 19.8.'!G192</f>
        <v>19405506.044189055</v>
      </c>
      <c r="H192" s="24">
        <f>'2018 Kunta fi 19.8.'!H192</f>
        <v>291805.41154787317</v>
      </c>
      <c r="I192" s="24">
        <f>'2018 Kunta fi 19.8.'!I192</f>
        <v>-2006158.7656380916</v>
      </c>
      <c r="J192" s="24">
        <f>'2018 Kunta fi 19.8.'!J192</f>
        <v>-1714353.3540902184</v>
      </c>
      <c r="K192" s="24">
        <f>'2018 Kunta fi 19.8.'!K192</f>
        <v>767443.84111733804</v>
      </c>
      <c r="L192" s="85"/>
      <c r="M192" s="87">
        <v>1.0479132665611437E-3</v>
      </c>
      <c r="N192" s="88">
        <v>730</v>
      </c>
      <c r="O192" s="88" t="s">
        <v>230</v>
      </c>
      <c r="P192" s="24">
        <f>'2018 Kunta fi 19.8.'!R192</f>
        <v>2677776.5283126649</v>
      </c>
    </row>
    <row r="193" spans="1:16" ht="11.4">
      <c r="A193" s="82">
        <v>1</v>
      </c>
      <c r="B193" s="83">
        <v>543</v>
      </c>
      <c r="C193" s="84" t="s">
        <v>185</v>
      </c>
      <c r="D193" s="24">
        <f>'2018 Kunta fi 19.8.'!D193</f>
        <v>167725071.58000001</v>
      </c>
      <c r="E193" s="92">
        <f>'2018 Kunta fi 19.8.'!E193</f>
        <v>2.8177878931843203E-2</v>
      </c>
      <c r="F193" s="24">
        <f>'2018 Kunta fi 19.8.'!F193</f>
        <v>167143975.76836073</v>
      </c>
      <c r="G193" s="24">
        <f>'2018 Kunta fi 19.8.'!G193</f>
        <v>166087655.89541337</v>
      </c>
      <c r="H193" s="24">
        <f>'2018 Kunta fi 19.8.'!H193</f>
        <v>1056319.872947365</v>
      </c>
      <c r="I193" s="24">
        <f>'2018 Kunta fi 19.8.'!I193</f>
        <v>-17023508.658265896</v>
      </c>
      <c r="J193" s="24">
        <f>'2018 Kunta fi 19.8.'!J193</f>
        <v>-15967188.785318531</v>
      </c>
      <c r="K193" s="24">
        <f>'2018 Kunta fi 19.8.'!K193</f>
        <v>6512239.7577733267</v>
      </c>
      <c r="L193" s="85"/>
      <c r="M193" s="87">
        <v>8.8024143605313042E-3</v>
      </c>
      <c r="N193" s="88">
        <v>732</v>
      </c>
      <c r="O193" s="88" t="s">
        <v>185</v>
      </c>
      <c r="P193" s="24">
        <f>'2018 Kunta fi 19.8.'!R193</f>
        <v>7772505.1483508525</v>
      </c>
    </row>
    <row r="194" spans="1:16" ht="11.4">
      <c r="A194" s="82">
        <v>15</v>
      </c>
      <c r="B194" s="83">
        <v>545</v>
      </c>
      <c r="C194" s="84" t="s">
        <v>1004</v>
      </c>
      <c r="D194" s="24">
        <f>'2018 Kunta fi 19.8.'!D194</f>
        <v>25886884.52</v>
      </c>
      <c r="E194" s="92">
        <f>'2018 Kunta fi 19.8.'!E194</f>
        <v>2.9407781630232499E-2</v>
      </c>
      <c r="F194" s="24">
        <f>'2018 Kunta fi 19.8.'!F194</f>
        <v>25797197.510006461</v>
      </c>
      <c r="G194" s="24">
        <f>'2018 Kunta fi 19.8.'!G194</f>
        <v>25693213.785176814</v>
      </c>
      <c r="H194" s="24">
        <f>'2018 Kunta fi 19.8.'!H194</f>
        <v>103983.72482964769</v>
      </c>
      <c r="I194" s="24">
        <f>'2018 Kunta fi 19.8.'!I194</f>
        <v>-2627428.318321242</v>
      </c>
      <c r="J194" s="24">
        <f>'2018 Kunta fi 19.8.'!J194</f>
        <v>-2523444.5934915943</v>
      </c>
      <c r="K194" s="24">
        <f>'2018 Kunta fi 19.8.'!K194</f>
        <v>1005106.7320345265</v>
      </c>
      <c r="L194" s="85"/>
      <c r="M194" s="87">
        <v>1.3569517888782721E-3</v>
      </c>
      <c r="N194" s="88">
        <v>740</v>
      </c>
      <c r="O194" s="88" t="s">
        <v>1004</v>
      </c>
      <c r="P194" s="24">
        <f>'2018 Kunta fi 19.8.'!R194</f>
        <v>2671779.5615222417</v>
      </c>
    </row>
    <row r="195" spans="1:16" ht="11.4">
      <c r="A195" s="82">
        <v>7</v>
      </c>
      <c r="B195" s="83">
        <v>560</v>
      </c>
      <c r="C195" s="84" t="s">
        <v>699</v>
      </c>
      <c r="D195" s="24">
        <f>'2018 Kunta fi 19.8.'!D195</f>
        <v>48697082.899999999</v>
      </c>
      <c r="E195" s="92">
        <f>'2018 Kunta fi 19.8.'!E195</f>
        <v>1.9018471398545733E-2</v>
      </c>
      <c r="F195" s="24">
        <f>'2018 Kunta fi 19.8.'!F195</f>
        <v>48528368.284792669</v>
      </c>
      <c r="G195" s="24">
        <f>'2018 Kunta fi 19.8.'!G195</f>
        <v>48299218.545993686</v>
      </c>
      <c r="H195" s="24">
        <f>'2018 Kunta fi 19.8.'!H195</f>
        <v>229149.7387989834</v>
      </c>
      <c r="I195" s="24">
        <f>'2018 Kunta fi 19.8.'!I195</f>
        <v>-4942583.7447625436</v>
      </c>
      <c r="J195" s="24">
        <f>'2018 Kunta fi 19.8.'!J195</f>
        <v>-4713434.0059635602</v>
      </c>
      <c r="K195" s="24">
        <f>'2018 Kunta fi 19.8.'!K195</f>
        <v>1890755.3674687396</v>
      </c>
      <c r="L195" s="85"/>
      <c r="M195" s="87">
        <v>2.5786533793401415E-3</v>
      </c>
      <c r="N195" s="88">
        <v>744</v>
      </c>
      <c r="O195" s="88" t="s">
        <v>699</v>
      </c>
      <c r="P195" s="24">
        <f>'2018 Kunta fi 19.8.'!R195</f>
        <v>2397887.5417678724</v>
      </c>
    </row>
    <row r="196" spans="1:16" ht="11.4">
      <c r="A196" s="82">
        <v>2</v>
      </c>
      <c r="B196" s="83">
        <v>561</v>
      </c>
      <c r="C196" s="84" t="s">
        <v>343</v>
      </c>
      <c r="D196" s="24">
        <f>'2018 Kunta fi 19.8.'!D196</f>
        <v>3500151.57</v>
      </c>
      <c r="E196" s="92">
        <f>'2018 Kunta fi 19.8.'!E196</f>
        <v>6.9850396031684525E-2</v>
      </c>
      <c r="F196" s="24">
        <f>'2018 Kunta fi 19.8.'!F196</f>
        <v>3488025.038180578</v>
      </c>
      <c r="G196" s="24">
        <f>'2018 Kunta fi 19.8.'!G196</f>
        <v>3359153.9561100001</v>
      </c>
      <c r="H196" s="24">
        <f>'2018 Kunta fi 19.8.'!H196</f>
        <v>128871.08207057789</v>
      </c>
      <c r="I196" s="24">
        <f>'2018 Kunta fi 19.8.'!I196</f>
        <v>-355253.153245594</v>
      </c>
      <c r="J196" s="24">
        <f>'2018 Kunta fi 19.8.'!J196</f>
        <v>-226382.07117501611</v>
      </c>
      <c r="K196" s="24">
        <f>'2018 Kunta fi 19.8.'!K196</f>
        <v>135899.93432505248</v>
      </c>
      <c r="L196" s="85"/>
      <c r="M196" s="87">
        <v>1.7653705526462856E-4</v>
      </c>
      <c r="N196" s="88">
        <v>747</v>
      </c>
      <c r="O196" s="88" t="s">
        <v>343</v>
      </c>
      <c r="P196" s="24">
        <f>'2018 Kunta fi 19.8.'!R196</f>
        <v>366030.50238556188</v>
      </c>
    </row>
    <row r="197" spans="1:16" ht="11.4">
      <c r="A197" s="82">
        <v>6</v>
      </c>
      <c r="B197" s="83">
        <v>562</v>
      </c>
      <c r="C197" s="84" t="s">
        <v>121</v>
      </c>
      <c r="D197" s="24">
        <f>'2018 Kunta fi 19.8.'!D197</f>
        <v>28588394.359999999</v>
      </c>
      <c r="E197" s="92">
        <f>'2018 Kunta fi 19.8.'!E197</f>
        <v>2.3330149037149583E-2</v>
      </c>
      <c r="F197" s="24">
        <f>'2018 Kunta fi 19.8.'!F197</f>
        <v>28489347.771033935</v>
      </c>
      <c r="G197" s="24">
        <f>'2018 Kunta fi 19.8.'!G197</f>
        <v>28249420.885586169</v>
      </c>
      <c r="H197" s="24">
        <f>'2018 Kunta fi 19.8.'!H197</f>
        <v>239926.88544776663</v>
      </c>
      <c r="I197" s="24">
        <f>'2018 Kunta fi 19.8.'!I197</f>
        <v>-2901622.1267865142</v>
      </c>
      <c r="J197" s="24">
        <f>'2018 Kunta fi 19.8.'!J197</f>
        <v>-2661695.2413387476</v>
      </c>
      <c r="K197" s="24">
        <f>'2018 Kunta fi 19.8.'!K197</f>
        <v>1109997.9067428503</v>
      </c>
      <c r="L197" s="85"/>
      <c r="M197" s="87">
        <v>1.5074609590265456E-3</v>
      </c>
      <c r="N197" s="88">
        <v>750</v>
      </c>
      <c r="O197" s="88" t="s">
        <v>121</v>
      </c>
      <c r="P197" s="24">
        <f>'2018 Kunta fi 19.8.'!R197</f>
        <v>1933886.5621400152</v>
      </c>
    </row>
    <row r="198" spans="1:16" ht="11.4">
      <c r="A198" s="82">
        <v>17</v>
      </c>
      <c r="B198" s="83">
        <v>563</v>
      </c>
      <c r="C198" s="84" t="s">
        <v>930</v>
      </c>
      <c r="D198" s="24">
        <f>'2018 Kunta fi 19.8.'!D198</f>
        <v>21347058.539999999</v>
      </c>
      <c r="E198" s="92">
        <f>'2018 Kunta fi 19.8.'!E198</f>
        <v>1.6094584208489193E-2</v>
      </c>
      <c r="F198" s="24">
        <f>'2018 Kunta fi 19.8.'!F198</f>
        <v>21273100.090070251</v>
      </c>
      <c r="G198" s="24">
        <f>'2018 Kunta fi 19.8.'!G198</f>
        <v>21181723.754355177</v>
      </c>
      <c r="H198" s="24">
        <f>'2018 Kunta fi 19.8.'!H198</f>
        <v>91376.335715074092</v>
      </c>
      <c r="I198" s="24">
        <f>'2018 Kunta fi 19.8.'!I198</f>
        <v>-2166651.845552302</v>
      </c>
      <c r="J198" s="24">
        <f>'2018 Kunta fi 19.8.'!J198</f>
        <v>-2075275.5098372279</v>
      </c>
      <c r="K198" s="24">
        <f>'2018 Kunta fi 19.8.'!K198</f>
        <v>828839.49326201633</v>
      </c>
      <c r="L198" s="85"/>
      <c r="M198" s="87">
        <v>1.1336421444057244E-3</v>
      </c>
      <c r="N198" s="88">
        <v>752</v>
      </c>
      <c r="O198" s="88" t="s">
        <v>930</v>
      </c>
      <c r="P198" s="24">
        <f>'2018 Kunta fi 19.8.'!R198</f>
        <v>1135798.2934977368</v>
      </c>
    </row>
    <row r="199" spans="1:16" ht="11.4">
      <c r="A199" s="82">
        <v>17</v>
      </c>
      <c r="B199" s="83">
        <v>564</v>
      </c>
      <c r="C199" s="84" t="s">
        <v>379</v>
      </c>
      <c r="D199" s="24">
        <f>'2018 Kunta fi 19.8.'!D199</f>
        <v>677889838.69000006</v>
      </c>
      <c r="E199" s="92">
        <f>'2018 Kunta fi 19.8.'!E199</f>
        <v>3.6287453988357532E-2</v>
      </c>
      <c r="F199" s="24">
        <f>'2018 Kunta fi 19.8.'!F199</f>
        <v>675541239.62663519</v>
      </c>
      <c r="G199" s="24">
        <f>'2018 Kunta fi 19.8.'!G199</f>
        <v>667912637.46917498</v>
      </c>
      <c r="H199" s="24">
        <f>'2018 Kunta fi 19.8.'!H199</f>
        <v>7628602.1574602127</v>
      </c>
      <c r="I199" s="24">
        <f>'2018 Kunta fi 19.8.'!I199</f>
        <v>-68803449.773967817</v>
      </c>
      <c r="J199" s="24">
        <f>'2018 Kunta fi 19.8.'!J199</f>
        <v>-61174847.616507605</v>
      </c>
      <c r="K199" s="24">
        <f>'2018 Kunta fi 19.8.'!K199</f>
        <v>26320341.480980903</v>
      </c>
      <c r="L199" s="85"/>
      <c r="M199" s="87">
        <v>3.5298070174665568E-2</v>
      </c>
      <c r="N199" s="88">
        <v>755</v>
      </c>
      <c r="O199" s="88" t="s">
        <v>379</v>
      </c>
      <c r="P199" s="24">
        <f>'2018 Kunta fi 19.8.'!R199</f>
        <v>46562165.833497331</v>
      </c>
    </row>
    <row r="200" spans="1:16" ht="11.4">
      <c r="A200" s="82">
        <v>7</v>
      </c>
      <c r="B200" s="83">
        <v>576</v>
      </c>
      <c r="C200" s="84" t="s">
        <v>726</v>
      </c>
      <c r="D200" s="24">
        <f>'2018 Kunta fi 19.8.'!D200</f>
        <v>7882742.7999999998</v>
      </c>
      <c r="E200" s="92">
        <f>'2018 Kunta fi 19.8.'!E200</f>
        <v>-1.6540862714261473E-2</v>
      </c>
      <c r="F200" s="24">
        <f>'2018 Kunta fi 19.8.'!F200</f>
        <v>7855432.4594399426</v>
      </c>
      <c r="G200" s="24">
        <f>'2018 Kunta fi 19.8.'!G200</f>
        <v>8007692.6427953253</v>
      </c>
      <c r="H200" s="24">
        <f>'2018 Kunta fi 19.8.'!H200</f>
        <v>-152260.18335538264</v>
      </c>
      <c r="I200" s="24">
        <f>'2018 Kunta fi 19.8.'!I200</f>
        <v>-800070.84833872004</v>
      </c>
      <c r="J200" s="24">
        <f>'2018 Kunta fi 19.8.'!J200</f>
        <v>-952331.03169410268</v>
      </c>
      <c r="K200" s="24">
        <f>'2018 Kunta fi 19.8.'!K200</f>
        <v>306062.23970503092</v>
      </c>
      <c r="L200" s="85"/>
      <c r="M200" s="87">
        <v>4.3250697459091159E-4</v>
      </c>
      <c r="N200" s="88">
        <v>764</v>
      </c>
      <c r="O200" s="88" t="s">
        <v>726</v>
      </c>
      <c r="P200" s="24">
        <f>'2018 Kunta fi 19.8.'!R200</f>
        <v>1193297.3699745685</v>
      </c>
    </row>
    <row r="201" spans="1:16" ht="11.4">
      <c r="A201" s="82">
        <v>2</v>
      </c>
      <c r="B201" s="83">
        <v>577</v>
      </c>
      <c r="C201" s="84" t="s">
        <v>1019</v>
      </c>
      <c r="D201" s="24">
        <f>'2018 Kunta fi 19.8.'!D201</f>
        <v>38638355.25</v>
      </c>
      <c r="E201" s="92">
        <f>'2018 Kunta fi 19.8.'!E201</f>
        <v>3.6976849214630292E-2</v>
      </c>
      <c r="F201" s="24">
        <f>'2018 Kunta fi 19.8.'!F201</f>
        <v>38504489.834454797</v>
      </c>
      <c r="G201" s="24">
        <f>'2018 Kunta fi 19.8.'!G201</f>
        <v>37855887.829088569</v>
      </c>
      <c r="H201" s="24">
        <f>'2018 Kunta fi 19.8.'!H201</f>
        <v>648602.00536622852</v>
      </c>
      <c r="I201" s="24">
        <f>'2018 Kunta fi 19.8.'!I201</f>
        <v>-3921658.0380220371</v>
      </c>
      <c r="J201" s="24">
        <f>'2018 Kunta fi 19.8.'!J201</f>
        <v>-3273056.0326558086</v>
      </c>
      <c r="K201" s="24">
        <f>'2018 Kunta fi 19.8.'!K201</f>
        <v>1500206.4441749437</v>
      </c>
      <c r="L201" s="85"/>
      <c r="M201" s="87">
        <v>2.0105813458559823E-3</v>
      </c>
      <c r="N201" s="88">
        <v>766</v>
      </c>
      <c r="O201" s="88" t="s">
        <v>1019</v>
      </c>
      <c r="P201" s="24">
        <f>'2018 Kunta fi 19.8.'!R201</f>
        <v>1321737.3344607605</v>
      </c>
    </row>
    <row r="202" spans="1:16" ht="11.4">
      <c r="A202" s="82">
        <v>18</v>
      </c>
      <c r="B202" s="83">
        <v>578</v>
      </c>
      <c r="C202" s="84" t="s">
        <v>306</v>
      </c>
      <c r="D202" s="24">
        <f>'2018 Kunta fi 19.8.'!D202</f>
        <v>9254884.1999999993</v>
      </c>
      <c r="E202" s="92">
        <f>'2018 Kunta fi 19.8.'!E202</f>
        <v>3.4619567419263086E-2</v>
      </c>
      <c r="F202" s="24">
        <f>'2018 Kunta fi 19.8.'!F202</f>
        <v>9222819.974925207</v>
      </c>
      <c r="G202" s="24">
        <f>'2018 Kunta fi 19.8.'!G202</f>
        <v>8929968.6485673375</v>
      </c>
      <c r="H202" s="24">
        <f>'2018 Kunta fi 19.8.'!H202</f>
        <v>292851.32635786943</v>
      </c>
      <c r="I202" s="24">
        <f>'2018 Kunta fi 19.8.'!I202</f>
        <v>-939338.40555734187</v>
      </c>
      <c r="J202" s="24">
        <f>'2018 Kunta fi 19.8.'!J202</f>
        <v>-646487.07919947244</v>
      </c>
      <c r="K202" s="24">
        <f>'2018 Kunta fi 19.8.'!K202</f>
        <v>359338.19716440619</v>
      </c>
      <c r="L202" s="85"/>
      <c r="M202" s="87">
        <v>4.8268341833406295E-4</v>
      </c>
      <c r="N202" s="88">
        <v>770</v>
      </c>
      <c r="O202" s="88" t="s">
        <v>306</v>
      </c>
      <c r="P202" s="24">
        <f>'2018 Kunta fi 19.8.'!R202</f>
        <v>606343.65142405662</v>
      </c>
    </row>
    <row r="203" spans="1:16" ht="11.4">
      <c r="A203" s="82">
        <v>9</v>
      </c>
      <c r="B203" s="83">
        <v>580</v>
      </c>
      <c r="C203" s="84" t="s">
        <v>692</v>
      </c>
      <c r="D203" s="24">
        <f>'2018 Kunta fi 19.8.'!D203</f>
        <v>12330455.15</v>
      </c>
      <c r="E203" s="92">
        <f>'2018 Kunta fi 19.8.'!E203</f>
        <v>1.7033253510501112E-4</v>
      </c>
      <c r="F203" s="24">
        <f>'2018 Kunta fi 19.8.'!F203</f>
        <v>12287735.38380301</v>
      </c>
      <c r="G203" s="24">
        <f>'2018 Kunta fi 19.8.'!G203</f>
        <v>12121511.658296505</v>
      </c>
      <c r="H203" s="24">
        <f>'2018 Kunta fi 19.8.'!H203</f>
        <v>166223.725506505</v>
      </c>
      <c r="I203" s="24">
        <f>'2018 Kunta fi 19.8.'!I203</f>
        <v>-1251498.10954926</v>
      </c>
      <c r="J203" s="24">
        <f>'2018 Kunta fi 19.8.'!J203</f>
        <v>-1085274.384042755</v>
      </c>
      <c r="K203" s="24">
        <f>'2018 Kunta fi 19.8.'!K203</f>
        <v>478752.99442618288</v>
      </c>
      <c r="L203" s="85"/>
      <c r="M203" s="87">
        <v>6.6523825874156546E-4</v>
      </c>
      <c r="N203" s="88">
        <v>1864</v>
      </c>
      <c r="O203" s="88" t="s">
        <v>692</v>
      </c>
      <c r="P203" s="24">
        <f>'2018 Kunta fi 19.8.'!R203</f>
        <v>1442070.474826308</v>
      </c>
    </row>
    <row r="204" spans="1:16" ht="11.4">
      <c r="A204" s="82">
        <v>6</v>
      </c>
      <c r="B204" s="83">
        <v>581</v>
      </c>
      <c r="C204" s="84" t="s">
        <v>730</v>
      </c>
      <c r="D204" s="24">
        <f>'2018 Kunta fi 19.8.'!D204</f>
        <v>18834935.829999998</v>
      </c>
      <c r="E204" s="92">
        <f>'2018 Kunta fi 19.8.'!E204</f>
        <v>6.5268433108058632E-2</v>
      </c>
      <c r="F204" s="24">
        <f>'2018 Kunta fi 19.8.'!F204</f>
        <v>18769680.813441023</v>
      </c>
      <c r="G204" s="24">
        <f>'2018 Kunta fi 19.8.'!G204</f>
        <v>18419226.837308194</v>
      </c>
      <c r="H204" s="24">
        <f>'2018 Kunta fi 19.8.'!H204</f>
        <v>350453.97613282874</v>
      </c>
      <c r="I204" s="24">
        <f>'2018 Kunta fi 19.8.'!I204</f>
        <v>-1911680.1689779165</v>
      </c>
      <c r="J204" s="24">
        <f>'2018 Kunta fi 19.8.'!J204</f>
        <v>-1561226.1928450877</v>
      </c>
      <c r="K204" s="24">
        <f>'2018 Kunta fi 19.8.'!K204</f>
        <v>731301.62826450903</v>
      </c>
      <c r="L204" s="85"/>
      <c r="M204" s="87">
        <v>9.540632458852308E-4</v>
      </c>
      <c r="N204" s="88">
        <v>777</v>
      </c>
      <c r="O204" s="88" t="s">
        <v>730</v>
      </c>
      <c r="P204" s="24">
        <f>'2018 Kunta fi 19.8.'!R204</f>
        <v>2063792.6503488747</v>
      </c>
    </row>
    <row r="205" spans="1:16" ht="11.4">
      <c r="A205" s="82">
        <v>19</v>
      </c>
      <c r="B205" s="83">
        <v>583</v>
      </c>
      <c r="C205" s="84" t="s">
        <v>909</v>
      </c>
      <c r="D205" s="24">
        <f>'2018 Kunta fi 19.8.'!D205</f>
        <v>2800470.99</v>
      </c>
      <c r="E205" s="92">
        <f>'2018 Kunta fi 19.8.'!E205</f>
        <v>3.1229658273353555E-2</v>
      </c>
      <c r="F205" s="24">
        <f>'2018 Kunta fi 19.8.'!F205</f>
        <v>2790768.5528653697</v>
      </c>
      <c r="G205" s="24">
        <f>'2018 Kunta fi 19.8.'!G205</f>
        <v>2803582.1631700378</v>
      </c>
      <c r="H205" s="24">
        <f>'2018 Kunta fi 19.8.'!H205</f>
        <v>-12813.61030466808</v>
      </c>
      <c r="I205" s="24">
        <f>'2018 Kunta fi 19.8.'!I205</f>
        <v>-284238.01937534683</v>
      </c>
      <c r="J205" s="24">
        <f>'2018 Kunta fi 19.8.'!J205</f>
        <v>-297051.62968001491</v>
      </c>
      <c r="K205" s="24">
        <f>'2018 Kunta fi 19.8.'!K205</f>
        <v>108733.52653702786</v>
      </c>
      <c r="L205" s="85"/>
      <c r="M205" s="87">
        <v>1.465371571032339E-4</v>
      </c>
      <c r="N205" s="88">
        <v>784</v>
      </c>
      <c r="O205" s="88" t="s">
        <v>909</v>
      </c>
      <c r="P205" s="24">
        <f>'2018 Kunta fi 19.8.'!R205</f>
        <v>356134.45234772883</v>
      </c>
    </row>
    <row r="206" spans="1:16" ht="11.4">
      <c r="A206" s="82">
        <v>16</v>
      </c>
      <c r="B206" s="83">
        <v>584</v>
      </c>
      <c r="C206" s="84" t="s">
        <v>241</v>
      </c>
      <c r="D206" s="24">
        <f>'2018 Kunta fi 19.8.'!D206</f>
        <v>6254540.7699999996</v>
      </c>
      <c r="E206" s="92">
        <f>'2018 Kunta fi 19.8.'!E206</f>
        <v>-1.8198773074024954E-2</v>
      </c>
      <c r="F206" s="24">
        <f>'2018 Kunta fi 19.8.'!F206</f>
        <v>6232871.4547870941</v>
      </c>
      <c r="G206" s="24">
        <f>'2018 Kunta fi 19.8.'!G206</f>
        <v>6356222.661664458</v>
      </c>
      <c r="H206" s="24">
        <f>'2018 Kunta fi 19.8.'!H206</f>
        <v>-123351.20687736385</v>
      </c>
      <c r="I206" s="24">
        <f>'2018 Kunta fi 19.8.'!I206</f>
        <v>-634814.03196651442</v>
      </c>
      <c r="J206" s="24">
        <f>'2018 Kunta fi 19.8.'!J206</f>
        <v>-758165.23884387827</v>
      </c>
      <c r="K206" s="24">
        <f>'2018 Kunta fi 19.8.'!K206</f>
        <v>242844.2491352919</v>
      </c>
      <c r="L206" s="85"/>
      <c r="M206" s="87">
        <v>3.4375097270392428E-4</v>
      </c>
      <c r="N206" s="88">
        <v>791</v>
      </c>
      <c r="O206" s="88" t="s">
        <v>241</v>
      </c>
      <c r="P206" s="24">
        <f>'2018 Kunta fi 19.8.'!R206</f>
        <v>627285.42513187393</v>
      </c>
    </row>
    <row r="207" spans="1:16" ht="11.4">
      <c r="A207" s="82">
        <v>10</v>
      </c>
      <c r="B207" s="83">
        <v>588</v>
      </c>
      <c r="C207" s="84" t="s">
        <v>354</v>
      </c>
      <c r="D207" s="24">
        <f>'2018 Kunta fi 19.8.'!D207</f>
        <v>4100882.71</v>
      </c>
      <c r="E207" s="92">
        <f>'2018 Kunta fi 19.8.'!E207</f>
        <v>4.5346442473300774E-2</v>
      </c>
      <c r="F207" s="24">
        <f>'2018 Kunta fi 19.8.'!F207</f>
        <v>4086674.901087733</v>
      </c>
      <c r="G207" s="24">
        <f>'2018 Kunta fi 19.8.'!G207</f>
        <v>3964172.1635464556</v>
      </c>
      <c r="H207" s="24">
        <f>'2018 Kunta fi 19.8.'!H207</f>
        <v>122502.73754127743</v>
      </c>
      <c r="I207" s="24">
        <f>'2018 Kunta fi 19.8.'!I207</f>
        <v>-416225.26472984627</v>
      </c>
      <c r="J207" s="24">
        <f>'2018 Kunta fi 19.8.'!J207</f>
        <v>-293722.52718856884</v>
      </c>
      <c r="K207" s="24">
        <f>'2018 Kunta fi 19.8.'!K207</f>
        <v>159224.44494703505</v>
      </c>
      <c r="L207" s="85"/>
      <c r="M207" s="87">
        <v>2.1168455936830785E-4</v>
      </c>
      <c r="N207" s="88">
        <v>800</v>
      </c>
      <c r="O207" s="88" t="s">
        <v>354</v>
      </c>
      <c r="P207" s="24">
        <f>'2018 Kunta fi 19.8.'!R207</f>
        <v>814291.65363738907</v>
      </c>
    </row>
    <row r="208" spans="1:16" ht="11.4">
      <c r="A208" s="82">
        <v>13</v>
      </c>
      <c r="B208" s="83">
        <v>592</v>
      </c>
      <c r="C208" s="84" t="s">
        <v>325</v>
      </c>
      <c r="D208" s="24">
        <f>'2018 Kunta fi 19.8.'!D208</f>
        <v>11058892.300000001</v>
      </c>
      <c r="E208" s="92">
        <f>'2018 Kunta fi 19.8.'!E208</f>
        <v>3.4589595196231171E-2</v>
      </c>
      <c r="F208" s="24">
        <f>'2018 Kunta fi 19.8.'!F208</f>
        <v>11020577.956554722</v>
      </c>
      <c r="G208" s="24">
        <f>'2018 Kunta fi 19.8.'!G208</f>
        <v>10924152.460457854</v>
      </c>
      <c r="H208" s="24">
        <f>'2018 Kunta fi 19.8.'!H208</f>
        <v>96425.496096868068</v>
      </c>
      <c r="I208" s="24">
        <f>'2018 Kunta fi 19.8.'!I208</f>
        <v>-1122438.9236887877</v>
      </c>
      <c r="J208" s="24">
        <f>'2018 Kunta fi 19.8.'!J208</f>
        <v>-1026013.4275919197</v>
      </c>
      <c r="K208" s="24">
        <f>'2018 Kunta fi 19.8.'!K208</f>
        <v>429382.18737705372</v>
      </c>
      <c r="L208" s="85"/>
      <c r="M208" s="87">
        <v>5.767871822130792E-4</v>
      </c>
      <c r="N208" s="88">
        <v>807</v>
      </c>
      <c r="O208" s="88" t="s">
        <v>325</v>
      </c>
      <c r="P208" s="24">
        <f>'2018 Kunta fi 19.8.'!R208</f>
        <v>1196228.0969389877</v>
      </c>
    </row>
    <row r="209" spans="1:16" ht="11.4">
      <c r="A209" s="82">
        <v>10</v>
      </c>
      <c r="B209" s="83">
        <v>593</v>
      </c>
      <c r="C209" s="84" t="s">
        <v>743</v>
      </c>
      <c r="D209" s="24">
        <f>'2018 Kunta fi 19.8.'!D209</f>
        <v>57121221.460000001</v>
      </c>
      <c r="E209" s="92">
        <f>'2018 Kunta fi 19.8.'!E209</f>
        <v>3.1040577442231765E-3</v>
      </c>
      <c r="F209" s="24">
        <f>'2018 Kunta fi 19.8.'!F209</f>
        <v>56923320.798915505</v>
      </c>
      <c r="G209" s="24">
        <f>'2018 Kunta fi 19.8.'!G209</f>
        <v>56969336.230026193</v>
      </c>
      <c r="H209" s="24">
        <f>'2018 Kunta fi 19.8.'!H209</f>
        <v>-46015.431110687554</v>
      </c>
      <c r="I209" s="24">
        <f>'2018 Kunta fi 19.8.'!I209</f>
        <v>-5797604.3708601156</v>
      </c>
      <c r="J209" s="24">
        <f>'2018 Kunta fi 19.8.'!J209</f>
        <v>-5843619.8019708032</v>
      </c>
      <c r="K209" s="24">
        <f>'2018 Kunta fi 19.8.'!K209</f>
        <v>2217838.3106365814</v>
      </c>
      <c r="L209" s="85"/>
      <c r="M209" s="87">
        <v>3.0727241721756151E-3</v>
      </c>
      <c r="N209" s="88">
        <v>2005</v>
      </c>
      <c r="O209" s="88" t="s">
        <v>743</v>
      </c>
      <c r="P209" s="24">
        <f>'2018 Kunta fi 19.8.'!R209</f>
        <v>4579317.8999395315</v>
      </c>
    </row>
    <row r="210" spans="1:16" ht="11.4">
      <c r="A210" s="82">
        <v>11</v>
      </c>
      <c r="B210" s="83">
        <v>595</v>
      </c>
      <c r="C210" s="84" t="s">
        <v>701</v>
      </c>
      <c r="D210" s="24">
        <f>'2018 Kunta fi 19.8.'!D210</f>
        <v>11058653.060000001</v>
      </c>
      <c r="E210" s="92">
        <f>'2018 Kunta fi 19.8.'!E210</f>
        <v>8.2965579709366244E-2</v>
      </c>
      <c r="F210" s="24">
        <f>'2018 Kunta fi 19.8.'!F210</f>
        <v>11020339.545419248</v>
      </c>
      <c r="G210" s="24">
        <f>'2018 Kunta fi 19.8.'!G210</f>
        <v>10687117.852553254</v>
      </c>
      <c r="H210" s="24">
        <f>'2018 Kunta fi 19.8.'!H210</f>
        <v>333221.69286599383</v>
      </c>
      <c r="I210" s="24">
        <f>'2018 Kunta fi 19.8.'!I210</f>
        <v>-1122414.6416648</v>
      </c>
      <c r="J210" s="24">
        <f>'2018 Kunta fi 19.8.'!J210</f>
        <v>-789192.94879880617</v>
      </c>
      <c r="K210" s="24">
        <f>'2018 Kunta fi 19.8.'!K210</f>
        <v>429372.89843637845</v>
      </c>
      <c r="L210" s="85"/>
      <c r="M210" s="87">
        <v>5.5101022520573644E-4</v>
      </c>
      <c r="N210" s="88">
        <v>815</v>
      </c>
      <c r="O210" s="88" t="s">
        <v>701</v>
      </c>
      <c r="P210" s="24">
        <f>'2018 Kunta fi 19.8.'!R210</f>
        <v>1468266.840517608</v>
      </c>
    </row>
    <row r="211" spans="1:16" ht="11.4">
      <c r="A211" s="82">
        <v>15</v>
      </c>
      <c r="B211" s="83">
        <v>598</v>
      </c>
      <c r="C211" s="84" t="s">
        <v>135</v>
      </c>
      <c r="D211" s="24">
        <f>'2018 Kunta fi 19.8.'!D211</f>
        <v>67041592.950000003</v>
      </c>
      <c r="E211" s="92">
        <f>'2018 Kunta fi 19.8.'!E211</f>
        <v>2.2533656335621099E-2</v>
      </c>
      <c r="F211" s="24">
        <f>'2018 Kunta fi 19.8.'!F211</f>
        <v>66809322.434316903</v>
      </c>
      <c r="G211" s="24">
        <f>'2018 Kunta fi 19.8.'!G211</f>
        <v>66568305.591177523</v>
      </c>
      <c r="H211" s="24">
        <f>'2018 Kunta fi 19.8.'!H211</f>
        <v>241016.84313938022</v>
      </c>
      <c r="I211" s="24">
        <f>'2018 Kunta fi 19.8.'!I211</f>
        <v>-6804487.4108394934</v>
      </c>
      <c r="J211" s="24">
        <f>'2018 Kunta fi 19.8.'!J211</f>
        <v>-6563470.5677001132</v>
      </c>
      <c r="K211" s="24">
        <f>'2018 Kunta fi 19.8.'!K211</f>
        <v>2603015.2971209479</v>
      </c>
      <c r="L211" s="85"/>
      <c r="M211" s="87">
        <v>3.5378449188775449E-3</v>
      </c>
      <c r="N211" s="88">
        <v>819</v>
      </c>
      <c r="O211" s="88" t="s">
        <v>135</v>
      </c>
      <c r="P211" s="24">
        <f>'2018 Kunta fi 19.8.'!R211</f>
        <v>6409075.2768894536</v>
      </c>
    </row>
    <row r="212" spans="1:16" ht="11.4">
      <c r="A212" s="82">
        <v>15</v>
      </c>
      <c r="B212" s="83">
        <v>599</v>
      </c>
      <c r="C212" s="84" t="s">
        <v>1007</v>
      </c>
      <c r="D212" s="24">
        <f>'2018 Kunta fi 19.8.'!D212</f>
        <v>30179287</v>
      </c>
      <c r="E212" s="92">
        <f>'2018 Kunta fi 19.8.'!E212</f>
        <v>2.8483357080176575E-2</v>
      </c>
      <c r="F212" s="24">
        <f>'2018 Kunta fi 19.8.'!F212</f>
        <v>30074728.64680475</v>
      </c>
      <c r="G212" s="24">
        <f>'2018 Kunta fi 19.8.'!G212</f>
        <v>29827119.171864957</v>
      </c>
      <c r="H212" s="24">
        <f>'2018 Kunta fi 19.8.'!H212</f>
        <v>247609.47493979335</v>
      </c>
      <c r="I212" s="24">
        <f>'2018 Kunta fi 19.8.'!I212</f>
        <v>-3063092.1704495684</v>
      </c>
      <c r="J212" s="24">
        <f>'2018 Kunta fi 19.8.'!J212</f>
        <v>-2815482.6955097751</v>
      </c>
      <c r="K212" s="24">
        <f>'2018 Kunta fi 19.8.'!K212</f>
        <v>1171767.2904310569</v>
      </c>
      <c r="L212" s="85"/>
      <c r="M212" s="87">
        <v>1.5833750061969853E-3</v>
      </c>
      <c r="N212" s="88">
        <v>782</v>
      </c>
      <c r="O212" s="88" t="s">
        <v>1007</v>
      </c>
      <c r="P212" s="24">
        <f>'2018 Kunta fi 19.8.'!R212</f>
        <v>2696019.8285158891</v>
      </c>
    </row>
    <row r="213" spans="1:16" ht="11.4">
      <c r="A213" s="82">
        <v>13</v>
      </c>
      <c r="B213" s="83">
        <v>601</v>
      </c>
      <c r="C213" s="84" t="s">
        <v>321</v>
      </c>
      <c r="D213" s="24">
        <f>'2018 Kunta fi 19.8.'!D213</f>
        <v>9685081.7300000004</v>
      </c>
      <c r="E213" s="92">
        <f>'2018 Kunta fi 19.8.'!E213</f>
        <v>2.5009847181740819E-2</v>
      </c>
      <c r="F213" s="24">
        <f>'2018 Kunta fi 19.8.'!F213</f>
        <v>9651527.0540313404</v>
      </c>
      <c r="G213" s="24">
        <f>'2018 Kunta fi 19.8.'!G213</f>
        <v>9410891.9904756453</v>
      </c>
      <c r="H213" s="24">
        <f>'2018 Kunta fi 19.8.'!H213</f>
        <v>240635.06355569512</v>
      </c>
      <c r="I213" s="24">
        <f>'2018 Kunta fi 19.8.'!I213</f>
        <v>-983001.95154799917</v>
      </c>
      <c r="J213" s="24">
        <f>'2018 Kunta fi 19.8.'!J213</f>
        <v>-742366.88799230405</v>
      </c>
      <c r="K213" s="24">
        <f>'2018 Kunta fi 19.8.'!K213</f>
        <v>376041.42126901256</v>
      </c>
      <c r="L213" s="85"/>
      <c r="M213" s="87">
        <v>5.098557608782091E-4</v>
      </c>
      <c r="N213" s="88">
        <v>821</v>
      </c>
      <c r="O213" s="88" t="s">
        <v>321</v>
      </c>
      <c r="P213" s="24">
        <f>'2018 Kunta fi 19.8.'!R213</f>
        <v>1600980.3066766255</v>
      </c>
    </row>
    <row r="214" spans="1:16" ht="11.4">
      <c r="A214" s="82">
        <v>6</v>
      </c>
      <c r="B214" s="83">
        <v>604</v>
      </c>
      <c r="C214" s="84" t="s">
        <v>1020</v>
      </c>
      <c r="D214" s="24">
        <f>'2018 Kunta fi 19.8.'!D214</f>
        <v>78480588.849999994</v>
      </c>
      <c r="E214" s="92">
        <f>'2018 Kunta fi 19.8.'!E214</f>
        <v>3.8888629201038638E-2</v>
      </c>
      <c r="F214" s="24">
        <f>'2018 Kunta fi 19.8.'!F214</f>
        <v>78208687.094072178</v>
      </c>
      <c r="G214" s="24">
        <f>'2018 Kunta fi 19.8.'!G214</f>
        <v>76943405.48651135</v>
      </c>
      <c r="H214" s="24">
        <f>'2018 Kunta fi 19.8.'!H214</f>
        <v>1265281.6075608283</v>
      </c>
      <c r="I214" s="24">
        <f>'2018 Kunta fi 19.8.'!I214</f>
        <v>-7965505.5216747401</v>
      </c>
      <c r="J214" s="24">
        <f>'2018 Kunta fi 19.8.'!J214</f>
        <v>-6700223.9141139118</v>
      </c>
      <c r="K214" s="24">
        <f>'2018 Kunta fi 19.8.'!K214</f>
        <v>3047155.7180326469</v>
      </c>
      <c r="L214" s="85"/>
      <c r="M214" s="87">
        <v>4.0762924874943249E-3</v>
      </c>
      <c r="N214" s="88">
        <v>829</v>
      </c>
      <c r="O214" s="88" t="s">
        <v>1020</v>
      </c>
      <c r="P214" s="24">
        <f>'2018 Kunta fi 19.8.'!R214</f>
        <v>3922608.6983133224</v>
      </c>
    </row>
    <row r="215" spans="1:16" ht="11.4">
      <c r="A215" s="82">
        <v>12</v>
      </c>
      <c r="B215" s="83">
        <v>607</v>
      </c>
      <c r="C215" s="84" t="s">
        <v>305</v>
      </c>
      <c r="D215" s="24">
        <f>'2018 Kunta fi 19.8.'!D215</f>
        <v>9617829.5500000007</v>
      </c>
      <c r="E215" s="92">
        <f>'2018 Kunta fi 19.8.'!E215</f>
        <v>1.3105251118803229E-2</v>
      </c>
      <c r="F215" s="24">
        <f>'2018 Kunta fi 19.8.'!F215</f>
        <v>9584507.874141302</v>
      </c>
      <c r="G215" s="24">
        <f>'2018 Kunta fi 19.8.'!G215</f>
        <v>9422664.2295648959</v>
      </c>
      <c r="H215" s="24">
        <f>'2018 Kunta fi 19.8.'!H215</f>
        <v>161843.64457640611</v>
      </c>
      <c r="I215" s="24">
        <f>'2018 Kunta fi 19.8.'!I215</f>
        <v>-976176.09028747084</v>
      </c>
      <c r="J215" s="24">
        <f>'2018 Kunta fi 19.8.'!J215</f>
        <v>-814332.44571106473</v>
      </c>
      <c r="K215" s="24">
        <f>'2018 Kunta fi 19.8.'!K215</f>
        <v>373430.2295356167</v>
      </c>
      <c r="L215" s="85"/>
      <c r="M215" s="87">
        <v>5.1226488678063537E-4</v>
      </c>
      <c r="N215" s="88">
        <v>840</v>
      </c>
      <c r="O215" s="88" t="s">
        <v>305</v>
      </c>
      <c r="P215" s="24">
        <f>'2018 Kunta fi 19.8.'!R215</f>
        <v>1161459.8300270473</v>
      </c>
    </row>
    <row r="216" spans="1:16" ht="11.4">
      <c r="A216" s="82">
        <v>4</v>
      </c>
      <c r="B216" s="83">
        <v>608</v>
      </c>
      <c r="C216" s="84" t="s">
        <v>1024</v>
      </c>
      <c r="D216" s="24">
        <f>'2018 Kunta fi 19.8.'!D216</f>
        <v>5455952.6399999997</v>
      </c>
      <c r="E216" s="92">
        <f>'2018 Kunta fi 19.8.'!E216</f>
        <v>3.1629265845078525E-2</v>
      </c>
      <c r="F216" s="24">
        <f>'2018 Kunta fi 19.8.'!F216</f>
        <v>5437050.0919328546</v>
      </c>
      <c r="G216" s="24">
        <f>'2018 Kunta fi 19.8.'!G216</f>
        <v>5204654.2189727053</v>
      </c>
      <c r="H216" s="24">
        <f>'2018 Kunta fi 19.8.'!H216</f>
        <v>232395.87296014931</v>
      </c>
      <c r="I216" s="24">
        <f>'2018 Kunta fi 19.8.'!I216</f>
        <v>-553760.12739888963</v>
      </c>
      <c r="J216" s="24">
        <f>'2018 Kunta fi 19.8.'!J216</f>
        <v>-321364.25443874032</v>
      </c>
      <c r="K216" s="24">
        <f>'2018 Kunta fi 19.8.'!K216</f>
        <v>211837.57063886142</v>
      </c>
      <c r="L216" s="85"/>
      <c r="M216" s="87">
        <v>2.8537703162607623E-4</v>
      </c>
      <c r="N216" s="88">
        <v>842</v>
      </c>
      <c r="O216" s="88" t="s">
        <v>1024</v>
      </c>
      <c r="P216" s="24">
        <f>'2018 Kunta fi 19.8.'!R216</f>
        <v>550224.98155828705</v>
      </c>
    </row>
    <row r="217" spans="1:16" ht="11.4">
      <c r="A217" s="82">
        <v>4</v>
      </c>
      <c r="B217" s="83">
        <v>609</v>
      </c>
      <c r="C217" s="84" t="s">
        <v>380</v>
      </c>
      <c r="D217" s="24">
        <f>'2018 Kunta fi 19.8.'!D217</f>
        <v>265950504.88999999</v>
      </c>
      <c r="E217" s="92">
        <f>'2018 Kunta fi 19.8.'!E217</f>
        <v>1.2611626509004159E-2</v>
      </c>
      <c r="F217" s="24">
        <f>'2018 Kunta fi 19.8.'!F217</f>
        <v>265029099.86069149</v>
      </c>
      <c r="G217" s="24">
        <f>'2018 Kunta fi 19.8.'!G217</f>
        <v>264884433.05046186</v>
      </c>
      <c r="H217" s="24">
        <f>'2018 Kunta fi 19.8.'!H217</f>
        <v>144666.81022962928</v>
      </c>
      <c r="I217" s="24">
        <f>'2018 Kunta fi 19.8.'!I217</f>
        <v>-26993046.8952321</v>
      </c>
      <c r="J217" s="24">
        <f>'2018 Kunta fi 19.8.'!J217</f>
        <v>-26848380.085002471</v>
      </c>
      <c r="K217" s="24">
        <f>'2018 Kunta fi 19.8.'!K217</f>
        <v>10326026.009286661</v>
      </c>
      <c r="L217" s="85"/>
      <c r="M217" s="87">
        <v>1.4171962290185648E-2</v>
      </c>
      <c r="N217" s="88">
        <v>846</v>
      </c>
      <c r="O217" s="88" t="s">
        <v>380</v>
      </c>
      <c r="P217" s="24">
        <f>'2018 Kunta fi 19.8.'!R217</f>
        <v>17015810.828604702</v>
      </c>
    </row>
    <row r="218" spans="1:16" ht="11.4">
      <c r="A218" s="82">
        <v>1</v>
      </c>
      <c r="B218" s="83">
        <v>611</v>
      </c>
      <c r="C218" s="84" t="s">
        <v>397</v>
      </c>
      <c r="D218" s="24">
        <f>'2018 Kunta fi 19.8.'!D218</f>
        <v>18098070.16</v>
      </c>
      <c r="E218" s="92">
        <f>'2018 Kunta fi 19.8.'!E218</f>
        <v>3.4452360019947337E-2</v>
      </c>
      <c r="F218" s="24">
        <f>'2018 Kunta fi 19.8.'!F218</f>
        <v>18035368.06859732</v>
      </c>
      <c r="G218" s="24">
        <f>'2018 Kunta fi 19.8.'!G218</f>
        <v>17791879.569058053</v>
      </c>
      <c r="H218" s="24">
        <f>'2018 Kunta fi 19.8.'!H218</f>
        <v>243488.49953926727</v>
      </c>
      <c r="I218" s="24">
        <f>'2018 Kunta fi 19.8.'!I218</f>
        <v>-1836890.8784141575</v>
      </c>
      <c r="J218" s="24">
        <f>'2018 Kunta fi 19.8.'!J218</f>
        <v>-1593402.3788748903</v>
      </c>
      <c r="K218" s="24">
        <f>'2018 Kunta fi 19.8.'!K218</f>
        <v>702691.43977504724</v>
      </c>
      <c r="L218" s="85"/>
      <c r="M218" s="87">
        <v>9.4404751019630854E-4</v>
      </c>
      <c r="N218" s="88">
        <v>847</v>
      </c>
      <c r="O218" s="88" t="s">
        <v>397</v>
      </c>
      <c r="P218" s="24">
        <f>'2018 Kunta fi 19.8.'!R218</f>
        <v>743741.52922328445</v>
      </c>
    </row>
    <row r="219" spans="1:16" ht="11.4">
      <c r="A219" s="82">
        <v>19</v>
      </c>
      <c r="B219" s="83">
        <v>614</v>
      </c>
      <c r="C219" s="84" t="s">
        <v>267</v>
      </c>
      <c r="D219" s="24">
        <f>'2018 Kunta fi 19.8.'!D219</f>
        <v>7980551.54</v>
      </c>
      <c r="E219" s="92">
        <f>'2018 Kunta fi 19.8.'!E219</f>
        <v>3.0008667113246013E-3</v>
      </c>
      <c r="F219" s="24">
        <f>'2018 Kunta fi 19.8.'!F219</f>
        <v>7952902.3338868069</v>
      </c>
      <c r="G219" s="24">
        <f>'2018 Kunta fi 19.8.'!G219</f>
        <v>7797694.4861792857</v>
      </c>
      <c r="H219" s="24">
        <f>'2018 Kunta fi 19.8.'!H219</f>
        <v>155207.84770752117</v>
      </c>
      <c r="I219" s="24">
        <f>'2018 Kunta fi 19.8.'!I219</f>
        <v>-809998.09366083576</v>
      </c>
      <c r="J219" s="24">
        <f>'2018 Kunta fi 19.8.'!J219</f>
        <v>-654790.24595331459</v>
      </c>
      <c r="K219" s="24">
        <f>'2018 Kunta fi 19.8.'!K219</f>
        <v>309859.84705905075</v>
      </c>
      <c r="L219" s="85"/>
      <c r="M219" s="87">
        <v>4.2934229837097309E-4</v>
      </c>
      <c r="N219" s="88">
        <v>853</v>
      </c>
      <c r="O219" s="88" t="s">
        <v>267</v>
      </c>
      <c r="P219" s="24">
        <f>'2018 Kunta fi 19.8.'!R219</f>
        <v>670172.29989155347</v>
      </c>
    </row>
    <row r="220" spans="1:16" ht="11.4">
      <c r="A220" s="82">
        <v>17</v>
      </c>
      <c r="B220" s="83">
        <v>615</v>
      </c>
      <c r="C220" s="84" t="s">
        <v>277</v>
      </c>
      <c r="D220" s="24">
        <f>'2018 Kunta fi 19.8.'!D220</f>
        <v>18123481.739999998</v>
      </c>
      <c r="E220" s="92">
        <f>'2018 Kunta fi 19.8.'!E220</f>
        <v>2.5054192410488119E-2</v>
      </c>
      <c r="F220" s="24">
        <f>'2018 Kunta fi 19.8.'!F220</f>
        <v>18060691.608314693</v>
      </c>
      <c r="G220" s="24">
        <f>'2018 Kunta fi 19.8.'!G220</f>
        <v>17751074.659138341</v>
      </c>
      <c r="H220" s="24">
        <f>'2018 Kunta fi 19.8.'!H220</f>
        <v>309616.94917635247</v>
      </c>
      <c r="I220" s="24">
        <f>'2018 Kunta fi 19.8.'!I220</f>
        <v>-1839470.0649846273</v>
      </c>
      <c r="J220" s="24">
        <f>'2018 Kunta fi 19.8.'!J220</f>
        <v>-1529853.1158082748</v>
      </c>
      <c r="K220" s="24">
        <f>'2018 Kunta fi 19.8.'!K220</f>
        <v>703678.09191968443</v>
      </c>
      <c r="L220" s="85"/>
      <c r="M220" s="87">
        <v>9.5404066577648469E-4</v>
      </c>
      <c r="N220" s="88">
        <v>857</v>
      </c>
      <c r="O220" s="88" t="s">
        <v>277</v>
      </c>
      <c r="P220" s="24">
        <f>'2018 Kunta fi 19.8.'!R220</f>
        <v>2659976.8284165063</v>
      </c>
    </row>
    <row r="221" spans="1:16" ht="11.4">
      <c r="A221" s="82">
        <v>1</v>
      </c>
      <c r="B221" s="83">
        <v>616</v>
      </c>
      <c r="C221" s="84" t="s">
        <v>331</v>
      </c>
      <c r="D221" s="24">
        <f>'2018 Kunta fi 19.8.'!D221</f>
        <v>6100209.7999999998</v>
      </c>
      <c r="E221" s="92">
        <f>'2018 Kunta fi 19.8.'!E221</f>
        <v>-1.6643232549421016E-2</v>
      </c>
      <c r="F221" s="24">
        <f>'2018 Kunta fi 19.8.'!F221</f>
        <v>6079075.175751471</v>
      </c>
      <c r="G221" s="24">
        <f>'2018 Kunta fi 19.8.'!G221</f>
        <v>6000891.8203034811</v>
      </c>
      <c r="H221" s="24">
        <f>'2018 Kunta fi 19.8.'!H221</f>
        <v>78183.355447989888</v>
      </c>
      <c r="I221" s="24">
        <f>'2018 Kunta fi 19.8.'!I221</f>
        <v>-619149.97781358205</v>
      </c>
      <c r="J221" s="24">
        <f>'2018 Kunta fi 19.8.'!J221</f>
        <v>-540966.62236559216</v>
      </c>
      <c r="K221" s="24">
        <f>'2018 Kunta fi 19.8.'!K221</f>
        <v>236852.0604349261</v>
      </c>
      <c r="L221" s="85"/>
      <c r="M221" s="87">
        <v>3.3473855662212681E-4</v>
      </c>
      <c r="N221" s="88">
        <v>859</v>
      </c>
      <c r="O221" s="88" t="s">
        <v>331</v>
      </c>
      <c r="P221" s="24">
        <f>'2018 Kunta fi 19.8.'!R221</f>
        <v>274118.19129053393</v>
      </c>
    </row>
    <row r="222" spans="1:16" ht="11.4">
      <c r="A222" s="82">
        <v>6</v>
      </c>
      <c r="B222" s="83">
        <v>619</v>
      </c>
      <c r="C222" s="84" t="s">
        <v>813</v>
      </c>
      <c r="D222" s="24">
        <f>'2018 Kunta fi 19.8.'!D222</f>
        <v>7855524.6399999997</v>
      </c>
      <c r="E222" s="92">
        <f>'2018 Kunta fi 19.8.'!E222</f>
        <v>3.9802115589533837E-2</v>
      </c>
      <c r="F222" s="24">
        <f>'2018 Kunta fi 19.8.'!F222</f>
        <v>7828308.5987514742</v>
      </c>
      <c r="G222" s="24">
        <f>'2018 Kunta fi 19.8.'!G222</f>
        <v>7699121.5038612494</v>
      </c>
      <c r="H222" s="24">
        <f>'2018 Kunta fi 19.8.'!H222</f>
        <v>129187.09489022475</v>
      </c>
      <c r="I222" s="24">
        <f>'2018 Kunta fi 19.8.'!I222</f>
        <v>-797308.30021125637</v>
      </c>
      <c r="J222" s="24">
        <f>'2018 Kunta fi 19.8.'!J222</f>
        <v>-668121.20532103162</v>
      </c>
      <c r="K222" s="24">
        <f>'2018 Kunta fi 19.8.'!K222</f>
        <v>305005.4437113509</v>
      </c>
      <c r="L222" s="85"/>
      <c r="M222" s="87">
        <v>4.076585701910319E-4</v>
      </c>
      <c r="N222" s="88">
        <v>867</v>
      </c>
      <c r="O222" s="88" t="s">
        <v>813</v>
      </c>
      <c r="P222" s="24">
        <f>'2018 Kunta fi 19.8.'!R222</f>
        <v>476708.20881813706</v>
      </c>
    </row>
    <row r="223" spans="1:16" ht="11.4">
      <c r="A223" s="82">
        <v>18</v>
      </c>
      <c r="B223" s="83">
        <v>620</v>
      </c>
      <c r="C223" s="84" t="s">
        <v>686</v>
      </c>
      <c r="D223" s="24">
        <f>'2018 Kunta fi 19.8.'!D223</f>
        <v>6443875.6699999999</v>
      </c>
      <c r="E223" s="92">
        <f>'2018 Kunta fi 19.8.'!E223</f>
        <v>1.1648552465164386E-2</v>
      </c>
      <c r="F223" s="24">
        <f>'2018 Kunta fi 19.8.'!F223</f>
        <v>6421550.3901400035</v>
      </c>
      <c r="G223" s="24">
        <f>'2018 Kunta fi 19.8.'!G223</f>
        <v>6305713.2273365064</v>
      </c>
      <c r="H223" s="24">
        <f>'2018 Kunta fi 19.8.'!H223</f>
        <v>115837.16280349717</v>
      </c>
      <c r="I223" s="24">
        <f>'2018 Kunta fi 19.8.'!I223</f>
        <v>-654030.86269491608</v>
      </c>
      <c r="J223" s="24">
        <f>'2018 Kunta fi 19.8.'!J223</f>
        <v>-538193.69989141892</v>
      </c>
      <c r="K223" s="24">
        <f>'2018 Kunta fi 19.8.'!K223</f>
        <v>250195.53091862347</v>
      </c>
      <c r="L223" s="85"/>
      <c r="M223" s="87">
        <v>3.4370794120910589E-4</v>
      </c>
      <c r="N223" s="88">
        <v>871</v>
      </c>
      <c r="O223" s="88" t="s">
        <v>686</v>
      </c>
      <c r="P223" s="24">
        <f>'2018 Kunta fi 19.8.'!R223</f>
        <v>1252576.3594229817</v>
      </c>
    </row>
    <row r="224" spans="1:16" ht="11.4">
      <c r="A224" s="82">
        <v>10</v>
      </c>
      <c r="B224" s="83">
        <v>623</v>
      </c>
      <c r="C224" s="84" t="s">
        <v>919</v>
      </c>
      <c r="D224" s="24">
        <f>'2018 Kunta fi 19.8.'!D224</f>
        <v>5910428.2199999997</v>
      </c>
      <c r="E224" s="92">
        <f>'2018 Kunta fi 19.8.'!E224</f>
        <v>3.2124809906992846E-2</v>
      </c>
      <c r="F224" s="24">
        <f>'2018 Kunta fi 19.8.'!F224</f>
        <v>5889951.1079541808</v>
      </c>
      <c r="G224" s="24">
        <f>'2018 Kunta fi 19.8.'!G224</f>
        <v>5737642.9552100524</v>
      </c>
      <c r="H224" s="24">
        <f>'2018 Kunta fi 19.8.'!H224</f>
        <v>152308.15274412837</v>
      </c>
      <c r="I224" s="24">
        <f>'2018 Kunta fi 19.8.'!I224</f>
        <v>-599887.81062608201</v>
      </c>
      <c r="J224" s="24">
        <f>'2018 Kunta fi 19.8.'!J224</f>
        <v>-447579.65788195364</v>
      </c>
      <c r="K224" s="24">
        <f>'2018 Kunta fi 19.8.'!K224</f>
        <v>229483.43546474955</v>
      </c>
      <c r="L224" s="85"/>
      <c r="M224" s="87">
        <v>3.0900023390781101E-4</v>
      </c>
      <c r="N224" s="88">
        <v>874</v>
      </c>
      <c r="O224" s="88" t="s">
        <v>919</v>
      </c>
      <c r="P224" s="24">
        <f>'2018 Kunta fi 19.8.'!R224</f>
        <v>1466218.372604345</v>
      </c>
    </row>
    <row r="225" spans="1:16" ht="11.4">
      <c r="A225" s="82">
        <v>8</v>
      </c>
      <c r="B225" s="83">
        <v>624</v>
      </c>
      <c r="C225" s="84" t="s">
        <v>391</v>
      </c>
      <c r="D225" s="24">
        <f>'2018 Kunta fi 19.8.'!D225</f>
        <v>17932812.780000001</v>
      </c>
      <c r="E225" s="92">
        <f>'2018 Kunta fi 19.8.'!E225</f>
        <v>1.3766095175300475E-2</v>
      </c>
      <c r="F225" s="24">
        <f>'2018 Kunta fi 19.8.'!F225</f>
        <v>17870683.234910499</v>
      </c>
      <c r="G225" s="24">
        <f>'2018 Kunta fi 19.8.'!G225</f>
        <v>17669406.514317013</v>
      </c>
      <c r="H225" s="24">
        <f>'2018 Kunta fi 19.8.'!H225</f>
        <v>201276.72059348598</v>
      </c>
      <c r="I225" s="24">
        <f>'2018 Kunta fi 19.8.'!I225</f>
        <v>-1820117.8318280338</v>
      </c>
      <c r="J225" s="24">
        <f>'2018 Kunta fi 19.8.'!J225</f>
        <v>-1618841.1112345478</v>
      </c>
      <c r="K225" s="24">
        <f>'2018 Kunta fi 19.8.'!K225</f>
        <v>696275.01276050799</v>
      </c>
      <c r="L225" s="85"/>
      <c r="M225" s="87">
        <v>9.5451494033178049E-4</v>
      </c>
      <c r="N225" s="88">
        <v>877</v>
      </c>
      <c r="O225" s="88" t="s">
        <v>391</v>
      </c>
      <c r="P225" s="24">
        <f>'2018 Kunta fi 19.8.'!R225</f>
        <v>807514.1099570262</v>
      </c>
    </row>
    <row r="226" spans="1:16" ht="11.4">
      <c r="A226" s="82">
        <v>17</v>
      </c>
      <c r="B226" s="83">
        <v>625</v>
      </c>
      <c r="C226" s="84" t="s">
        <v>107</v>
      </c>
      <c r="D226" s="24">
        <f>'2018 Kunta fi 19.8.'!D226</f>
        <v>8968331.9299999997</v>
      </c>
      <c r="E226" s="92">
        <f>'2018 Kunta fi 19.8.'!E226</f>
        <v>2.1903835881280864E-2</v>
      </c>
      <c r="F226" s="24">
        <f>'2018 Kunta fi 19.8.'!F226</f>
        <v>8937260.4862806983</v>
      </c>
      <c r="G226" s="24">
        <f>'2018 Kunta fi 19.8.'!G226</f>
        <v>8906862.5484786257</v>
      </c>
      <c r="H226" s="24">
        <f>'2018 Kunta fi 19.8.'!H226</f>
        <v>30397.937802072614</v>
      </c>
      <c r="I226" s="24">
        <f>'2018 Kunta fi 19.8.'!I226</f>
        <v>-910254.3514953109</v>
      </c>
      <c r="J226" s="24">
        <f>'2018 Kunta fi 19.8.'!J226</f>
        <v>-879856.41369323828</v>
      </c>
      <c r="K226" s="24">
        <f>'2018 Kunta fi 19.8.'!K226</f>
        <v>348212.26907389931</v>
      </c>
      <c r="L226" s="85"/>
      <c r="M226" s="87">
        <v>4.7355859436349138E-4</v>
      </c>
      <c r="N226" s="88">
        <v>881</v>
      </c>
      <c r="O226" s="88" t="s">
        <v>107</v>
      </c>
      <c r="P226" s="24">
        <f>'2018 Kunta fi 19.8.'!R226</f>
        <v>593625.5888072548</v>
      </c>
    </row>
    <row r="227" spans="1:16" ht="11.4">
      <c r="A227" s="82">
        <v>17</v>
      </c>
      <c r="B227" s="83">
        <v>626</v>
      </c>
      <c r="C227" s="84" t="s">
        <v>698</v>
      </c>
      <c r="D227" s="24">
        <f>'2018 Kunta fi 19.8.'!D227</f>
        <v>14421254.140000001</v>
      </c>
      <c r="E227" s="92">
        <f>'2018 Kunta fi 19.8.'!E227</f>
        <v>3.8598416362540799E-3</v>
      </c>
      <c r="F227" s="24">
        <f>'2018 Kunta fi 19.8.'!F227</f>
        <v>14371290.647360543</v>
      </c>
      <c r="G227" s="24">
        <f>'2018 Kunta fi 19.8.'!G227</f>
        <v>14280488.002926221</v>
      </c>
      <c r="H227" s="24">
        <f>'2018 Kunta fi 19.8.'!H227</f>
        <v>90802.644434321672</v>
      </c>
      <c r="I227" s="24">
        <f>'2018 Kunta fi 19.8.'!I227</f>
        <v>-1463706.9008388908</v>
      </c>
      <c r="J227" s="24">
        <f>'2018 Kunta fi 19.8.'!J227</f>
        <v>-1372904.2564045691</v>
      </c>
      <c r="K227" s="24">
        <f>'2018 Kunta fi 19.8.'!K227</f>
        <v>559932.17759735219</v>
      </c>
      <c r="L227" s="85"/>
      <c r="M227" s="87">
        <v>7.751790512877931E-4</v>
      </c>
      <c r="N227" s="88">
        <v>884</v>
      </c>
      <c r="O227" s="88" t="s">
        <v>698</v>
      </c>
      <c r="P227" s="24">
        <f>'2018 Kunta fi 19.8.'!R227</f>
        <v>4888434.5209405739</v>
      </c>
    </row>
    <row r="228" spans="1:16" ht="11.4">
      <c r="A228" s="82">
        <v>17</v>
      </c>
      <c r="B228" s="83">
        <v>630</v>
      </c>
      <c r="C228" s="84" t="s">
        <v>927</v>
      </c>
      <c r="D228" s="24">
        <f>'2018 Kunta fi 19.8.'!D228</f>
        <v>3686667.64</v>
      </c>
      <c r="E228" s="92">
        <f>'2018 Kunta fi 19.8.'!E228</f>
        <v>2.25559567850806E-2</v>
      </c>
      <c r="F228" s="24">
        <f>'2018 Kunta fi 19.8.'!F228</f>
        <v>3673894.9095767592</v>
      </c>
      <c r="G228" s="24">
        <f>'2018 Kunta fi 19.8.'!G228</f>
        <v>3657172.0362217012</v>
      </c>
      <c r="H228" s="24">
        <f>'2018 Kunta fi 19.8.'!H228</f>
        <v>16722.873355058022</v>
      </c>
      <c r="I228" s="24">
        <f>'2018 Kunta fi 19.8.'!I228</f>
        <v>-374183.88257925998</v>
      </c>
      <c r="J228" s="24">
        <f>'2018 Kunta fi 19.8.'!J228</f>
        <v>-357461.00922420196</v>
      </c>
      <c r="K228" s="24">
        <f>'2018 Kunta fi 19.8.'!K228</f>
        <v>143141.76975892967</v>
      </c>
      <c r="L228" s="85"/>
      <c r="M228" s="87">
        <v>1.9454451122352431E-4</v>
      </c>
      <c r="N228" s="88">
        <v>886</v>
      </c>
      <c r="O228" s="88" t="s">
        <v>927</v>
      </c>
      <c r="P228" s="24">
        <f>'2018 Kunta fi 19.8.'!R228</f>
        <v>640522.54192116798</v>
      </c>
    </row>
    <row r="229" spans="1:16" ht="11.4">
      <c r="A229" s="82">
        <v>2</v>
      </c>
      <c r="B229" s="83">
        <v>631</v>
      </c>
      <c r="C229" s="84" t="s">
        <v>812</v>
      </c>
      <c r="D229" s="24">
        <f>'2018 Kunta fi 19.8.'!D229</f>
        <v>7208533.9699999997</v>
      </c>
      <c r="E229" s="92">
        <f>'2018 Kunta fi 19.8.'!E229</f>
        <v>2.8941872367856725E-2</v>
      </c>
      <c r="F229" s="24">
        <f>'2018 Kunta fi 19.8.'!F229</f>
        <v>7183559.4753787313</v>
      </c>
      <c r="G229" s="24">
        <f>'2018 Kunta fi 19.8.'!G229</f>
        <v>7110016.6092291521</v>
      </c>
      <c r="H229" s="24">
        <f>'2018 Kunta fi 19.8.'!H229</f>
        <v>73542.866149579175</v>
      </c>
      <c r="I229" s="24">
        <f>'2018 Kunta fi 19.8.'!I229</f>
        <v>-731641.00808368146</v>
      </c>
      <c r="J229" s="24">
        <f>'2018 Kunta fi 19.8.'!J229</f>
        <v>-658098.14193410228</v>
      </c>
      <c r="K229" s="24">
        <f>'2018 Kunta fi 19.8.'!K229</f>
        <v>279884.82027448592</v>
      </c>
      <c r="L229" s="85"/>
      <c r="M229" s="87">
        <v>3.7803167172688204E-4</v>
      </c>
      <c r="N229" s="88">
        <v>887</v>
      </c>
      <c r="O229" s="88" t="s">
        <v>812</v>
      </c>
      <c r="P229" s="24">
        <f>'2018 Kunta fi 19.8.'!R229</f>
        <v>314951.84663409006</v>
      </c>
    </row>
    <row r="230" spans="1:16" ht="11.4">
      <c r="A230" s="82">
        <v>6</v>
      </c>
      <c r="B230" s="83">
        <v>635</v>
      </c>
      <c r="C230" s="84" t="s">
        <v>275</v>
      </c>
      <c r="D230" s="24">
        <f>'2018 Kunta fi 19.8.'!D230</f>
        <v>19283829.170000002</v>
      </c>
      <c r="E230" s="92">
        <f>'2018 Kunta fi 19.8.'!E230</f>
        <v>2.1105030569647631E-2</v>
      </c>
      <c r="F230" s="24">
        <f>'2018 Kunta fi 19.8.'!F230</f>
        <v>19217018.929542243</v>
      </c>
      <c r="G230" s="24">
        <f>'2018 Kunta fi 19.8.'!G230</f>
        <v>18984856.867449868</v>
      </c>
      <c r="H230" s="24">
        <f>'2018 Kunta fi 19.8.'!H230</f>
        <v>232162.06209237501</v>
      </c>
      <c r="I230" s="24">
        <f>'2018 Kunta fi 19.8.'!I230</f>
        <v>-1957241.2743519754</v>
      </c>
      <c r="J230" s="24">
        <f>'2018 Kunta fi 19.8.'!J230</f>
        <v>-1725079.2122596004</v>
      </c>
      <c r="K230" s="24">
        <f>'2018 Kunta fi 19.8.'!K230</f>
        <v>748730.75217669271</v>
      </c>
      <c r="L230" s="85"/>
      <c r="M230" s="87">
        <v>1.0190486974114516E-3</v>
      </c>
      <c r="N230" s="88">
        <v>2006</v>
      </c>
      <c r="O230" s="88" t="s">
        <v>275</v>
      </c>
      <c r="P230" s="24">
        <f>'2018 Kunta fi 19.8.'!R230</f>
        <v>1216901.8858854673</v>
      </c>
    </row>
    <row r="231" spans="1:16" ht="11.4">
      <c r="A231" s="82">
        <v>2</v>
      </c>
      <c r="B231" s="83">
        <v>636</v>
      </c>
      <c r="C231" s="84" t="s">
        <v>898</v>
      </c>
      <c r="D231" s="24">
        <f>'2018 Kunta fi 19.8.'!D231</f>
        <v>23994628.27</v>
      </c>
      <c r="E231" s="92">
        <f>'2018 Kunta fi 19.8.'!E231</f>
        <v>1.5693876736590173E-2</v>
      </c>
      <c r="F231" s="24">
        <f>'2018 Kunta fi 19.8.'!F231</f>
        <v>23911497.120564844</v>
      </c>
      <c r="G231" s="24">
        <f>'2018 Kunta fi 19.8.'!G231</f>
        <v>23728019.370743092</v>
      </c>
      <c r="H231" s="24">
        <f>'2018 Kunta fi 19.8.'!H231</f>
        <v>183477.74982175231</v>
      </c>
      <c r="I231" s="24">
        <f>'2018 Kunta fi 19.8.'!I231</f>
        <v>-2435370.9213436642</v>
      </c>
      <c r="J231" s="24">
        <f>'2018 Kunta fi 19.8.'!J231</f>
        <v>-2251893.1715219119</v>
      </c>
      <c r="K231" s="24">
        <f>'2018 Kunta fi 19.8.'!K231</f>
        <v>931636.34226475726</v>
      </c>
      <c r="L231" s="85"/>
      <c r="M231" s="87">
        <v>1.2747448624622982E-3</v>
      </c>
      <c r="N231" s="88">
        <v>1865</v>
      </c>
      <c r="O231" s="88" t="s">
        <v>898</v>
      </c>
      <c r="P231" s="24">
        <f>'2018 Kunta fi 19.8.'!R231</f>
        <v>1689279.5749964516</v>
      </c>
    </row>
    <row r="232" spans="1:16" ht="11.4">
      <c r="A232" s="82">
        <v>1</v>
      </c>
      <c r="B232" s="83">
        <v>638</v>
      </c>
      <c r="C232" s="84" t="s">
        <v>987</v>
      </c>
      <c r="D232" s="24">
        <f>'2018 Kunta fi 19.8.'!D232</f>
        <v>192247601.94</v>
      </c>
      <c r="E232" s="92">
        <f>'2018 Kunta fi 19.8.'!E232</f>
        <v>1.6605596776256837E-2</v>
      </c>
      <c r="F232" s="24">
        <f>'2018 Kunta fi 19.8.'!F232</f>
        <v>191581546.02341777</v>
      </c>
      <c r="G232" s="24">
        <f>'2018 Kunta fi 19.8.'!G232</f>
        <v>191878729.59296817</v>
      </c>
      <c r="H232" s="24">
        <f>'2018 Kunta fi 19.8.'!H232</f>
        <v>-297183.56955039501</v>
      </c>
      <c r="I232" s="24">
        <f>'2018 Kunta fi 19.8.'!I232</f>
        <v>-19512459.797016386</v>
      </c>
      <c r="J232" s="24">
        <f>'2018 Kunta fi 19.8.'!J232</f>
        <v>-19809643.366566781</v>
      </c>
      <c r="K232" s="24">
        <f>'2018 Kunta fi 19.8.'!K232</f>
        <v>7464372.886513263</v>
      </c>
      <c r="L232" s="85"/>
      <c r="M232" s="87">
        <v>1.0204236447823868E-2</v>
      </c>
      <c r="N232" s="88">
        <v>850</v>
      </c>
      <c r="O232" s="88" t="s">
        <v>987</v>
      </c>
      <c r="P232" s="24">
        <f>'2018 Kunta fi 19.8.'!R232</f>
        <v>22336338.276923161</v>
      </c>
    </row>
    <row r="233" spans="1:16" ht="11.4">
      <c r="A233" s="82">
        <v>17</v>
      </c>
      <c r="B233" s="83">
        <v>678</v>
      </c>
      <c r="C233" s="84" t="s">
        <v>134</v>
      </c>
      <c r="D233" s="24">
        <f>'2018 Kunta fi 19.8.'!D233</f>
        <v>81711062.260000005</v>
      </c>
      <c r="E233" s="92">
        <f>'2018 Kunta fi 19.8.'!E233</f>
        <v>1.5363891635673976E-2</v>
      </c>
      <c r="F233" s="24">
        <f>'2018 Kunta fi 19.8.'!F233</f>
        <v>81427968.292016596</v>
      </c>
      <c r="G233" s="24">
        <f>'2018 Kunta fi 19.8.'!G233</f>
        <v>81612039.951638773</v>
      </c>
      <c r="H233" s="24">
        <f>'2018 Kunta fi 19.8.'!H233</f>
        <v>-184071.65962217748</v>
      </c>
      <c r="I233" s="24">
        <f>'2018 Kunta fi 19.8.'!I233</f>
        <v>-8293387.2840575464</v>
      </c>
      <c r="J233" s="24">
        <f>'2018 Kunta fi 19.8.'!J233</f>
        <v>-8477458.9436797239</v>
      </c>
      <c r="K233" s="24">
        <f>'2018 Kunta fi 19.8.'!K233</f>
        <v>3172584.8931634338</v>
      </c>
      <c r="L233" s="85"/>
      <c r="M233" s="87">
        <v>4.3424139377489053E-3</v>
      </c>
      <c r="N233" s="88">
        <v>903</v>
      </c>
      <c r="O233" s="88" t="s">
        <v>134</v>
      </c>
      <c r="P233" s="24">
        <f>'2018 Kunta fi 19.8.'!R233</f>
        <v>3360341.5079051261</v>
      </c>
    </row>
    <row r="234" spans="1:16" ht="11.4">
      <c r="A234" s="82">
        <v>2</v>
      </c>
      <c r="B234" s="83">
        <v>680</v>
      </c>
      <c r="C234" s="84" t="s">
        <v>995</v>
      </c>
      <c r="D234" s="24">
        <f>'2018 Kunta fi 19.8.'!D234</f>
        <v>85612136.939999998</v>
      </c>
      <c r="E234" s="92">
        <f>'2018 Kunta fi 19.8.'!E234</f>
        <v>1.4577730935728894E-2</v>
      </c>
      <c r="F234" s="24">
        <f>'2018 Kunta fi 19.8.'!F234</f>
        <v>85315527.412678406</v>
      </c>
      <c r="G234" s="24">
        <f>'2018 Kunta fi 19.8.'!G234</f>
        <v>85433176.682146862</v>
      </c>
      <c r="H234" s="24">
        <f>'2018 Kunta fi 19.8.'!H234</f>
        <v>-117649.26946845651</v>
      </c>
      <c r="I234" s="24">
        <f>'2018 Kunta fi 19.8.'!I234</f>
        <v>-8689332.7319618352</v>
      </c>
      <c r="J234" s="24">
        <f>'2018 Kunta fi 19.8.'!J234</f>
        <v>-8806982.0014302917</v>
      </c>
      <c r="K234" s="24">
        <f>'2018 Kunta fi 19.8.'!K234</f>
        <v>3324051.4174571587</v>
      </c>
      <c r="L234" s="85"/>
      <c r="M234" s="87">
        <v>4.5532562271166565E-3</v>
      </c>
      <c r="N234" s="88">
        <v>905</v>
      </c>
      <c r="O234" s="88" t="s">
        <v>995</v>
      </c>
      <c r="P234" s="24">
        <f>'2018 Kunta fi 19.8.'!R234</f>
        <v>5758789.9170706645</v>
      </c>
    </row>
    <row r="235" spans="1:16" ht="11.4">
      <c r="A235" s="82">
        <v>10</v>
      </c>
      <c r="B235" s="83">
        <v>681</v>
      </c>
      <c r="C235" s="84" t="s">
        <v>817</v>
      </c>
      <c r="D235" s="24">
        <f>'2018 Kunta fi 19.8.'!D235</f>
        <v>8859986.0600000005</v>
      </c>
      <c r="E235" s="92">
        <f>'2018 Kunta fi 19.8.'!E235</f>
        <v>3.4324637774213906E-2</v>
      </c>
      <c r="F235" s="24">
        <f>'2018 Kunta fi 19.8.'!F235</f>
        <v>8829289.9884935226</v>
      </c>
      <c r="G235" s="24">
        <f>'2018 Kunta fi 19.8.'!G235</f>
        <v>8668439.4297145307</v>
      </c>
      <c r="H235" s="24">
        <f>'2018 Kunta fi 19.8.'!H235</f>
        <v>160850.55877899192</v>
      </c>
      <c r="I235" s="24">
        <f>'2018 Kunta fi 19.8.'!I235</f>
        <v>-899257.62429968338</v>
      </c>
      <c r="J235" s="24">
        <f>'2018 Kunta fi 19.8.'!J235</f>
        <v>-738407.06552069145</v>
      </c>
      <c r="K235" s="24">
        <f>'2018 Kunta fi 19.8.'!K235</f>
        <v>344005.53793014184</v>
      </c>
      <c r="L235" s="85"/>
      <c r="M235" s="87">
        <v>4.6221948278055472E-4</v>
      </c>
      <c r="N235" s="88">
        <v>907</v>
      </c>
      <c r="O235" s="88" t="s">
        <v>817</v>
      </c>
      <c r="P235" s="24">
        <f>'2018 Kunta fi 19.8.'!R235</f>
        <v>1075202.757636708</v>
      </c>
    </row>
    <row r="236" spans="1:16" ht="11.4">
      <c r="A236" s="82">
        <v>19</v>
      </c>
      <c r="B236" s="83">
        <v>683</v>
      </c>
      <c r="C236" s="84" t="s">
        <v>130</v>
      </c>
      <c r="D236" s="24">
        <f>'2018 Kunta fi 19.8.'!D236</f>
        <v>8203633.7400000002</v>
      </c>
      <c r="E236" s="92">
        <f>'2018 Kunta fi 19.8.'!E236</f>
        <v>1.2066681665348744E-2</v>
      </c>
      <c r="F236" s="24">
        <f>'2018 Kunta fi 19.8.'!F236</f>
        <v>8175211.6492438018</v>
      </c>
      <c r="G236" s="24">
        <f>'2018 Kunta fi 19.8.'!G236</f>
        <v>8117398.1708527068</v>
      </c>
      <c r="H236" s="24">
        <f>'2018 Kunta fi 19.8.'!H236</f>
        <v>57813.478391095065</v>
      </c>
      <c r="I236" s="24">
        <f>'2018 Kunta fi 19.8.'!I236</f>
        <v>-832640.15741093922</v>
      </c>
      <c r="J236" s="24">
        <f>'2018 Kunta fi 19.8.'!J236</f>
        <v>-774826.67901984416</v>
      </c>
      <c r="K236" s="24">
        <f>'2018 Kunta fi 19.8.'!K236</f>
        <v>318521.43091414316</v>
      </c>
      <c r="L236" s="85"/>
      <c r="M236" s="87">
        <v>4.3739036638877919E-4</v>
      </c>
      <c r="N236" s="88">
        <v>912</v>
      </c>
      <c r="O236" s="88" t="s">
        <v>130</v>
      </c>
      <c r="P236" s="24">
        <f>'2018 Kunta fi 19.8.'!R236</f>
        <v>607873.44528505602</v>
      </c>
    </row>
    <row r="237" spans="1:16" ht="11.4">
      <c r="A237" s="82">
        <v>4</v>
      </c>
      <c r="B237" s="83">
        <v>684</v>
      </c>
      <c r="C237" s="84" t="s">
        <v>991</v>
      </c>
      <c r="D237" s="24">
        <f>'2018 Kunta fi 19.8.'!D237</f>
        <v>147400091.47999999</v>
      </c>
      <c r="E237" s="92">
        <f>'2018 Kunta fi 19.8.'!E237</f>
        <v>1.2386355577706842E-2</v>
      </c>
      <c r="F237" s="24">
        <f>'2018 Kunta fi 19.8.'!F237</f>
        <v>146889413.05257463</v>
      </c>
      <c r="G237" s="24">
        <f>'2018 Kunta fi 19.8.'!G237</f>
        <v>147706125.81092474</v>
      </c>
      <c r="H237" s="24">
        <f>'2018 Kunta fi 19.8.'!H237</f>
        <v>-816712.75835010409</v>
      </c>
      <c r="I237" s="24">
        <f>'2018 Kunta fi 19.8.'!I237</f>
        <v>-14960594.2027702</v>
      </c>
      <c r="J237" s="24">
        <f>'2018 Kunta fi 19.8.'!J237</f>
        <v>-15777306.961120304</v>
      </c>
      <c r="K237" s="24">
        <f>'2018 Kunta fi 19.8.'!K237</f>
        <v>5723084.3724972531</v>
      </c>
      <c r="L237" s="85"/>
      <c r="M237" s="87">
        <v>7.8563992981383161E-3</v>
      </c>
      <c r="N237" s="88">
        <v>915</v>
      </c>
      <c r="O237" s="88" t="s">
        <v>991</v>
      </c>
      <c r="P237" s="24">
        <f>'2018 Kunta fi 19.8.'!R237</f>
        <v>16808670.201757442</v>
      </c>
    </row>
    <row r="238" spans="1:16" ht="11.4">
      <c r="A238" s="82">
        <v>11</v>
      </c>
      <c r="B238" s="83">
        <v>686</v>
      </c>
      <c r="C238" s="84" t="s">
        <v>811</v>
      </c>
      <c r="D238" s="24">
        <f>'2018 Kunta fi 19.8.'!D238</f>
        <v>8638527.3599999994</v>
      </c>
      <c r="E238" s="92">
        <f>'2018 Kunta fi 19.8.'!E238</f>
        <v>1.2859221590870495E-2</v>
      </c>
      <c r="F238" s="24">
        <f>'2018 Kunta fi 19.8.'!F238</f>
        <v>8608598.5484017096</v>
      </c>
      <c r="G238" s="24">
        <f>'2018 Kunta fi 19.8.'!G238</f>
        <v>8566018.880041929</v>
      </c>
      <c r="H238" s="24">
        <f>'2018 Kunta fi 19.8.'!H238</f>
        <v>42579.668359780684</v>
      </c>
      <c r="I238" s="24">
        <f>'2018 Kunta fi 19.8.'!I238</f>
        <v>-876780.3401263383</v>
      </c>
      <c r="J238" s="24">
        <f>'2018 Kunta fi 19.8.'!J238</f>
        <v>-834200.67176655761</v>
      </c>
      <c r="K238" s="24">
        <f>'2018 Kunta fi 19.8.'!K238</f>
        <v>335406.98950050579</v>
      </c>
      <c r="L238" s="85"/>
      <c r="M238" s="87">
        <v>4.6021705082883654E-4</v>
      </c>
      <c r="N238" s="88">
        <v>919</v>
      </c>
      <c r="O238" s="88" t="s">
        <v>811</v>
      </c>
      <c r="P238" s="24">
        <f>'2018 Kunta fi 19.8.'!R238</f>
        <v>739208.40543415572</v>
      </c>
    </row>
    <row r="239" spans="1:16" ht="11.4">
      <c r="A239" s="82">
        <v>11</v>
      </c>
      <c r="B239" s="83">
        <v>687</v>
      </c>
      <c r="C239" s="84" t="s">
        <v>115</v>
      </c>
      <c r="D239" s="24">
        <f>'2018 Kunta fi 19.8.'!D239</f>
        <v>3817915.81</v>
      </c>
      <c r="E239" s="92">
        <f>'2018 Kunta fi 19.8.'!E239</f>
        <v>4.9671934133541651E-2</v>
      </c>
      <c r="F239" s="24">
        <f>'2018 Kunta fi 19.8.'!F239</f>
        <v>3804688.360665902</v>
      </c>
      <c r="G239" s="24">
        <f>'2018 Kunta fi 19.8.'!G239</f>
        <v>3810077.5613588742</v>
      </c>
      <c r="H239" s="24">
        <f>'2018 Kunta fi 19.8.'!H239</f>
        <v>-5389.2006929721683</v>
      </c>
      <c r="I239" s="24">
        <f>'2018 Kunta fi 19.8.'!I239</f>
        <v>-387505.11319391418</v>
      </c>
      <c r="J239" s="24">
        <f>'2018 Kunta fi 19.8.'!J239</f>
        <v>-392894.31388688635</v>
      </c>
      <c r="K239" s="24">
        <f>'2018 Kunta fi 19.8.'!K239</f>
        <v>148237.72555586201</v>
      </c>
      <c r="L239" s="85"/>
      <c r="M239" s="87">
        <v>1.9626589566389813E-4</v>
      </c>
      <c r="N239" s="88">
        <v>922</v>
      </c>
      <c r="O239" s="88" t="s">
        <v>115</v>
      </c>
      <c r="P239" s="24">
        <f>'2018 Kunta fi 19.8.'!R239</f>
        <v>1394444.2610533494</v>
      </c>
    </row>
    <row r="240" spans="1:16" ht="11.4">
      <c r="A240" s="82">
        <v>9</v>
      </c>
      <c r="B240" s="83">
        <v>689</v>
      </c>
      <c r="C240" s="84" t="s">
        <v>128</v>
      </c>
      <c r="D240" s="24">
        <f>'2018 Kunta fi 19.8.'!D240</f>
        <v>10221020.720000001</v>
      </c>
      <c r="E240" s="92">
        <f>'2018 Kunta fi 19.8.'!E240</f>
        <v>2.285727514338487E-2</v>
      </c>
      <c r="F240" s="24">
        <f>'2018 Kunta fi 19.8.'!F240</f>
        <v>10185609.244094102</v>
      </c>
      <c r="G240" s="24">
        <f>'2018 Kunta fi 19.8.'!G240</f>
        <v>10028239.346505973</v>
      </c>
      <c r="H240" s="24">
        <f>'2018 Kunta fi 19.8.'!H240</f>
        <v>157369.89758812822</v>
      </c>
      <c r="I240" s="24">
        <f>'2018 Kunta fi 19.8.'!I240</f>
        <v>-1037397.886220268</v>
      </c>
      <c r="J240" s="24">
        <f>'2018 Kunta fi 19.8.'!J240</f>
        <v>-880027.98863213975</v>
      </c>
      <c r="K240" s="24">
        <f>'2018 Kunta fi 19.8.'!K240</f>
        <v>396850.25542565313</v>
      </c>
      <c r="L240" s="85"/>
      <c r="M240" s="87">
        <v>5.3920176939426456E-4</v>
      </c>
      <c r="N240" s="88">
        <v>924</v>
      </c>
      <c r="O240" s="88" t="s">
        <v>128</v>
      </c>
      <c r="P240" s="24">
        <f>'2018 Kunta fi 19.8.'!R240</f>
        <v>1410193.0222547576</v>
      </c>
    </row>
    <row r="241" spans="1:16" ht="11.4">
      <c r="A241" s="82">
        <v>17</v>
      </c>
      <c r="B241" s="83">
        <v>691</v>
      </c>
      <c r="C241" s="84" t="s">
        <v>97</v>
      </c>
      <c r="D241" s="24">
        <f>'2018 Kunta fi 19.8.'!D241</f>
        <v>7232631.0199999996</v>
      </c>
      <c r="E241" s="92">
        <f>'2018 Kunta fi 19.8.'!E241</f>
        <v>4.8729530798018894E-2</v>
      </c>
      <c r="F241" s="24">
        <f>'2018 Kunta fi 19.8.'!F241</f>
        <v>7207573.0393817006</v>
      </c>
      <c r="G241" s="24">
        <f>'2018 Kunta fi 19.8.'!G241</f>
        <v>7015351.4006986143</v>
      </c>
      <c r="H241" s="24">
        <f>'2018 Kunta fi 19.8.'!H241</f>
        <v>192221.63868308626</v>
      </c>
      <c r="I241" s="24">
        <f>'2018 Kunta fi 19.8.'!I241</f>
        <v>-734086.77445271239</v>
      </c>
      <c r="J241" s="24">
        <f>'2018 Kunta fi 19.8.'!J241</f>
        <v>-541865.13576962613</v>
      </c>
      <c r="K241" s="24">
        <f>'2018 Kunta fi 19.8.'!K241</f>
        <v>280820.43333207344</v>
      </c>
      <c r="L241" s="85"/>
      <c r="M241" s="87">
        <v>3.721387468259232E-4</v>
      </c>
      <c r="N241" s="88">
        <v>928</v>
      </c>
      <c r="O241" s="88" t="s">
        <v>97</v>
      </c>
      <c r="P241" s="24">
        <f>'2018 Kunta fi 19.8.'!R241</f>
        <v>377068.24353074038</v>
      </c>
    </row>
    <row r="242" spans="1:16" ht="11.4">
      <c r="A242" s="82">
        <v>5</v>
      </c>
      <c r="B242" s="83">
        <v>694</v>
      </c>
      <c r="C242" s="84" t="s">
        <v>207</v>
      </c>
      <c r="D242" s="24">
        <f>'2018 Kunta fi 19.8.'!D242</f>
        <v>103625713.5</v>
      </c>
      <c r="E242" s="92">
        <f>'2018 Kunta fi 19.8.'!E242</f>
        <v>2.0286630510457648E-2</v>
      </c>
      <c r="F242" s="24">
        <f>'2018 Kunta fi 19.8.'!F242</f>
        <v>103266694.61554979</v>
      </c>
      <c r="G242" s="24">
        <f>'2018 Kunta fi 19.8.'!G242</f>
        <v>102557816.57678419</v>
      </c>
      <c r="H242" s="24">
        <f>'2018 Kunta fi 19.8.'!H242</f>
        <v>708878.03876559436</v>
      </c>
      <c r="I242" s="24">
        <f>'2018 Kunta fi 19.8.'!I242</f>
        <v>-10517647.805234767</v>
      </c>
      <c r="J242" s="24">
        <f>'2018 Kunta fi 19.8.'!J242</f>
        <v>-9808769.7664691731</v>
      </c>
      <c r="K242" s="24">
        <f>'2018 Kunta fi 19.8.'!K242</f>
        <v>4023462.2351044943</v>
      </c>
      <c r="L242" s="85"/>
      <c r="M242" s="87">
        <v>5.4804650995711702E-3</v>
      </c>
      <c r="N242" s="88">
        <v>933</v>
      </c>
      <c r="O242" s="88" t="s">
        <v>207</v>
      </c>
      <c r="P242" s="24">
        <f>'2018 Kunta fi 19.8.'!R242</f>
        <v>8244601.7385526039</v>
      </c>
    </row>
    <row r="243" spans="1:16" ht="11.4">
      <c r="A243" s="82">
        <v>18</v>
      </c>
      <c r="B243" s="83">
        <v>697</v>
      </c>
      <c r="C243" s="84" t="s">
        <v>928</v>
      </c>
      <c r="D243" s="24">
        <f>'2018 Kunta fi 19.8.'!D243</f>
        <v>3653032.91</v>
      </c>
      <c r="E243" s="92">
        <f>'2018 Kunta fi 19.8.'!E243</f>
        <v>1.793870211716464E-2</v>
      </c>
      <c r="F243" s="24">
        <f>'2018 Kunta fi 19.8.'!F243</f>
        <v>3640376.7095656544</v>
      </c>
      <c r="G243" s="24">
        <f>'2018 Kunta fi 19.8.'!G243</f>
        <v>3563951.7820815328</v>
      </c>
      <c r="H243" s="24">
        <f>'2018 Kunta fi 19.8.'!H243</f>
        <v>76424.927484121639</v>
      </c>
      <c r="I243" s="24">
        <f>'2018 Kunta fi 19.8.'!I243</f>
        <v>-370770.07501918793</v>
      </c>
      <c r="J243" s="24">
        <f>'2018 Kunta fi 19.8.'!J243</f>
        <v>-294345.14753506629</v>
      </c>
      <c r="K243" s="24">
        <f>'2018 Kunta fi 19.8.'!K243</f>
        <v>141835.83842806425</v>
      </c>
      <c r="L243" s="85"/>
      <c r="M243" s="87">
        <v>1.9364399624093452E-4</v>
      </c>
      <c r="N243" s="88">
        <v>941</v>
      </c>
      <c r="O243" s="88" t="s">
        <v>928</v>
      </c>
      <c r="P243" s="24">
        <f>'2018 Kunta fi 19.8.'!R243</f>
        <v>452224.8549381413</v>
      </c>
    </row>
    <row r="244" spans="1:16" ht="11.4">
      <c r="A244" s="82">
        <v>19</v>
      </c>
      <c r="B244" s="83">
        <v>698</v>
      </c>
      <c r="C244" s="84" t="s">
        <v>697</v>
      </c>
      <c r="D244" s="24">
        <f>'2018 Kunta fi 19.8.'!D244</f>
        <v>208142669.62</v>
      </c>
      <c r="E244" s="92">
        <f>'2018 Kunta fi 19.8.'!E244</f>
        <v>2.646035032680194E-2</v>
      </c>
      <c r="F244" s="24">
        <f>'2018 Kunta fi 19.8.'!F244</f>
        <v>207421544.07567784</v>
      </c>
      <c r="G244" s="24">
        <f>'2018 Kunta fi 19.8.'!G244</f>
        <v>206276923.05372763</v>
      </c>
      <c r="H244" s="24">
        <f>'2018 Kunta fi 19.8.'!H244</f>
        <v>1144621.0219502151</v>
      </c>
      <c r="I244" s="24">
        <f>'2018 Kunta fi 19.8.'!I244</f>
        <v>-21125753.621995553</v>
      </c>
      <c r="J244" s="24">
        <f>'2018 Kunta fi 19.8.'!J244</f>
        <v>-19981132.600045338</v>
      </c>
      <c r="K244" s="24">
        <f>'2018 Kunta fi 19.8.'!K244</f>
        <v>8081528.6326583559</v>
      </c>
      <c r="L244" s="85"/>
      <c r="M244" s="87">
        <v>1.0941856647032053E-2</v>
      </c>
      <c r="N244" s="88">
        <v>1922</v>
      </c>
      <c r="O244" s="88" t="s">
        <v>697</v>
      </c>
      <c r="P244" s="24">
        <f>'2018 Kunta fi 19.8.'!R244</f>
        <v>10542925.909259193</v>
      </c>
    </row>
    <row r="245" spans="1:16" ht="11.4">
      <c r="A245" s="82">
        <v>9</v>
      </c>
      <c r="B245" s="83">
        <v>700</v>
      </c>
      <c r="C245" s="84" t="s">
        <v>694</v>
      </c>
      <c r="D245" s="24">
        <f>'2018 Kunta fi 19.8.'!D245</f>
        <v>17214329.34</v>
      </c>
      <c r="E245" s="92">
        <f>'2018 Kunta fi 19.8.'!E245</f>
        <v>2.3260181915571332E-2</v>
      </c>
      <c r="F245" s="24">
        <f>'2018 Kunta fi 19.8.'!F245</f>
        <v>17154689.033482783</v>
      </c>
      <c r="G245" s="24">
        <f>'2018 Kunta fi 19.8.'!G245</f>
        <v>16970695.808532082</v>
      </c>
      <c r="H245" s="24">
        <f>'2018 Kunta fi 19.8.'!H245</f>
        <v>183993.224950701</v>
      </c>
      <c r="I245" s="24">
        <f>'2018 Kunta fi 19.8.'!I245</f>
        <v>-1747194.273373466</v>
      </c>
      <c r="J245" s="24">
        <f>'2018 Kunta fi 19.8.'!J245</f>
        <v>-1563201.048422765</v>
      </c>
      <c r="K245" s="24">
        <f>'2018 Kunta fi 19.8.'!K245</f>
        <v>668378.54874834011</v>
      </c>
      <c r="L245" s="85"/>
      <c r="M245" s="87">
        <v>9.0777059595519992E-4</v>
      </c>
      <c r="N245" s="88">
        <v>947</v>
      </c>
      <c r="O245" s="88" t="s">
        <v>694</v>
      </c>
      <c r="P245" s="24">
        <f>'2018 Kunta fi 19.8.'!R245</f>
        <v>2045600.0961962016</v>
      </c>
    </row>
    <row r="246" spans="1:16" ht="11.4">
      <c r="A246" s="82">
        <v>6</v>
      </c>
      <c r="B246" s="83">
        <v>702</v>
      </c>
      <c r="C246" s="84" t="s">
        <v>821</v>
      </c>
      <c r="D246" s="24">
        <f>'2018 Kunta fi 19.8.'!D246</f>
        <v>12926876.380000001</v>
      </c>
      <c r="E246" s="92">
        <f>'2018 Kunta fi 19.8.'!E246</f>
        <v>3.7296892749436594E-3</v>
      </c>
      <c r="F246" s="24">
        <f>'2018 Kunta fi 19.8.'!F246</f>
        <v>12882090.268709453</v>
      </c>
      <c r="G246" s="24">
        <f>'2018 Kunta fi 19.8.'!G246</f>
        <v>12749720.631117985</v>
      </c>
      <c r="H246" s="24">
        <f>'2018 Kunta fi 19.8.'!H246</f>
        <v>132369.63759146817</v>
      </c>
      <c r="I246" s="24">
        <f>'2018 Kunta fi 19.8.'!I246</f>
        <v>-1312032.780229283</v>
      </c>
      <c r="J246" s="24">
        <f>'2018 Kunta fi 19.8.'!J246</f>
        <v>-1179663.1426378149</v>
      </c>
      <c r="K246" s="24">
        <f>'2018 Kunta fi 19.8.'!K246</f>
        <v>501910.16472754412</v>
      </c>
      <c r="L246" s="85"/>
      <c r="M246" s="87">
        <v>6.9494255043940829E-4</v>
      </c>
      <c r="N246" s="88">
        <v>951</v>
      </c>
      <c r="O246" s="88" t="s">
        <v>821</v>
      </c>
      <c r="P246" s="24">
        <f>'2018 Kunta fi 19.8.'!R246</f>
        <v>1824862.188642815</v>
      </c>
    </row>
    <row r="247" spans="1:16" ht="11.4">
      <c r="A247" s="82">
        <v>2</v>
      </c>
      <c r="B247" s="83">
        <v>704</v>
      </c>
      <c r="C247" s="84" t="s">
        <v>308</v>
      </c>
      <c r="D247" s="24">
        <f>'2018 Kunta fi 19.8.'!D247</f>
        <v>22204764.48</v>
      </c>
      <c r="E247" s="92">
        <f>'2018 Kunta fi 19.8.'!E247</f>
        <v>3.6123493524796713E-2</v>
      </c>
      <c r="F247" s="24">
        <f>'2018 Kunta fi 19.8.'!F247</f>
        <v>22127834.444935981</v>
      </c>
      <c r="G247" s="24">
        <f>'2018 Kunta fi 19.8.'!G247</f>
        <v>22187857.91394642</v>
      </c>
      <c r="H247" s="24">
        <f>'2018 Kunta fi 19.8.'!H247</f>
        <v>-60023.46901043877</v>
      </c>
      <c r="I247" s="24">
        <f>'2018 Kunta fi 19.8.'!I247</f>
        <v>-2253706.0012506153</v>
      </c>
      <c r="J247" s="24">
        <f>'2018 Kunta fi 19.8.'!J247</f>
        <v>-2313729.4702610541</v>
      </c>
      <c r="K247" s="24">
        <f>'2018 Kunta fi 19.8.'!K247</f>
        <v>862141.53135524306</v>
      </c>
      <c r="L247" s="85"/>
      <c r="M247" s="87">
        <v>1.1563963929188575E-3</v>
      </c>
      <c r="N247" s="88">
        <v>953</v>
      </c>
      <c r="O247" s="88" t="s">
        <v>308</v>
      </c>
      <c r="P247" s="24">
        <f>'2018 Kunta fi 19.8.'!R247</f>
        <v>1282177.2719439601</v>
      </c>
    </row>
    <row r="248" spans="1:16" ht="11.4">
      <c r="A248" s="82">
        <v>12</v>
      </c>
      <c r="B248" s="83">
        <v>707</v>
      </c>
      <c r="C248" s="84" t="s">
        <v>747</v>
      </c>
      <c r="D248" s="24">
        <f>'2018 Kunta fi 19.8.'!D248</f>
        <v>4784170.58</v>
      </c>
      <c r="E248" s="92">
        <f>'2018 Kunta fi 19.8.'!E248</f>
        <v>-9.5508807950366315E-3</v>
      </c>
      <c r="F248" s="24">
        <f>'2018 Kunta fi 19.8.'!F248</f>
        <v>4767595.4701489965</v>
      </c>
      <c r="G248" s="24">
        <f>'2018 Kunta fi 19.8.'!G248</f>
        <v>4838657.4317276068</v>
      </c>
      <c r="H248" s="24">
        <f>'2018 Kunta fi 19.8.'!H248</f>
        <v>-71061.961578610353</v>
      </c>
      <c r="I248" s="24">
        <f>'2018 Kunta fi 19.8.'!I248</f>
        <v>-485576.59581862128</v>
      </c>
      <c r="J248" s="24">
        <f>'2018 Kunta fi 19.8.'!J248</f>
        <v>-556638.55739723169</v>
      </c>
      <c r="K248" s="24">
        <f>'2018 Kunta fi 19.8.'!K248</f>
        <v>185754.37509463291</v>
      </c>
      <c r="L248" s="85"/>
      <c r="M248" s="87">
        <v>2.6064329927728732E-4</v>
      </c>
      <c r="N248" s="88">
        <v>960</v>
      </c>
      <c r="O248" s="88" t="s">
        <v>747</v>
      </c>
      <c r="P248" s="24">
        <f>'2018 Kunta fi 19.8.'!R248</f>
        <v>490928.12645911798</v>
      </c>
    </row>
    <row r="249" spans="1:16" ht="11.4">
      <c r="A249" s="82">
        <v>1</v>
      </c>
      <c r="B249" s="83">
        <v>710</v>
      </c>
      <c r="C249" s="84" t="s">
        <v>1182</v>
      </c>
      <c r="D249" s="24">
        <f>'2018 Kunta fi 19.8.'!D249</f>
        <v>98480658.900000006</v>
      </c>
      <c r="E249" s="92">
        <f>'2018 Kunta fi 19.8.'!E249</f>
        <v>1.6169096682116635E-2</v>
      </c>
      <c r="F249" s="24">
        <f>'2018 Kunta fi 19.8.'!F249</f>
        <v>98139465.434555739</v>
      </c>
      <c r="G249" s="24">
        <f>'2018 Kunta fi 19.8.'!G249</f>
        <v>97533902.069473565</v>
      </c>
      <c r="H249" s="24">
        <f>'2018 Kunta fi 19.8.'!H249</f>
        <v>605563.36508217454</v>
      </c>
      <c r="I249" s="24">
        <f>'2018 Kunta fi 19.8.'!I249</f>
        <v>-9995442.7424777988</v>
      </c>
      <c r="J249" s="24">
        <f>'2018 Kunta fi 19.8.'!J249</f>
        <v>-9389879.3773956243</v>
      </c>
      <c r="K249" s="24">
        <f>'2018 Kunta fi 19.8.'!K249</f>
        <v>3823695.8626331417</v>
      </c>
      <c r="L249" s="85"/>
      <c r="M249" s="87">
        <v>5.2294623536028699E-3</v>
      </c>
      <c r="N249" s="88">
        <v>2142</v>
      </c>
      <c r="O249" s="88" t="s">
        <v>1182</v>
      </c>
      <c r="P249" s="24">
        <f>'2018 Kunta fi 19.8.'!R249</f>
        <v>4562005.1340565281</v>
      </c>
    </row>
    <row r="250" spans="1:16" ht="11.4">
      <c r="A250" s="82">
        <v>13</v>
      </c>
      <c r="B250" s="83">
        <v>729</v>
      </c>
      <c r="C250" s="84" t="s">
        <v>199</v>
      </c>
      <c r="D250" s="24">
        <f>'2018 Kunta fi 19.8.'!D250</f>
        <v>25175144.489999998</v>
      </c>
      <c r="E250" s="92">
        <f>'2018 Kunta fi 19.8.'!E250</f>
        <v>1.1745657457434167E-2</v>
      </c>
      <c r="F250" s="24">
        <f>'2018 Kunta fi 19.8.'!F250</f>
        <v>25087923.355540235</v>
      </c>
      <c r="G250" s="24">
        <f>'2018 Kunta fi 19.8.'!G250</f>
        <v>24974584.157346509</v>
      </c>
      <c r="H250" s="24">
        <f>'2018 Kunta fi 19.8.'!H250</f>
        <v>113339.1981937252</v>
      </c>
      <c r="I250" s="24">
        <f>'2018 Kunta fi 19.8.'!I250</f>
        <v>-2555189.1924171564</v>
      </c>
      <c r="J250" s="24">
        <f>'2018 Kunta fi 19.8.'!J250</f>
        <v>-2441849.9942234312</v>
      </c>
      <c r="K250" s="24">
        <f>'2018 Kunta fi 19.8.'!K250</f>
        <v>977472.09353413992</v>
      </c>
      <c r="L250" s="85"/>
      <c r="M250" s="87">
        <v>1.3426805606549959E-3</v>
      </c>
      <c r="N250" s="88">
        <v>965</v>
      </c>
      <c r="O250" s="88" t="s">
        <v>199</v>
      </c>
      <c r="P250" s="24">
        <f>'2018 Kunta fi 19.8.'!R250</f>
        <v>2253217.2037503216</v>
      </c>
    </row>
    <row r="251" spans="1:16" ht="11.4">
      <c r="A251" s="82">
        <v>19</v>
      </c>
      <c r="B251" s="83">
        <v>732</v>
      </c>
      <c r="C251" s="84" t="s">
        <v>918</v>
      </c>
      <c r="D251" s="24">
        <f>'2018 Kunta fi 19.8.'!D251</f>
        <v>8820531.5700000003</v>
      </c>
      <c r="E251" s="92">
        <f>'2018 Kunta fi 19.8.'!E251</f>
        <v>4.9855215778769058E-3</v>
      </c>
      <c r="F251" s="24">
        <f>'2018 Kunta fi 19.8.'!F251</f>
        <v>8789972.1914677676</v>
      </c>
      <c r="G251" s="24">
        <f>'2018 Kunta fi 19.8.'!G251</f>
        <v>8709925.4249067865</v>
      </c>
      <c r="H251" s="24">
        <f>'2018 Kunta fi 19.8.'!H251</f>
        <v>80046.76656098105</v>
      </c>
      <c r="I251" s="24">
        <f>'2018 Kunta fi 19.8.'!I251</f>
        <v>-895253.13143647963</v>
      </c>
      <c r="J251" s="24">
        <f>'2018 Kunta fi 19.8.'!J251</f>
        <v>-815206.36487549858</v>
      </c>
      <c r="K251" s="24">
        <f>'2018 Kunta fi 19.8.'!K251</f>
        <v>342473.64352711505</v>
      </c>
      <c r="L251" s="85"/>
      <c r="M251" s="87">
        <v>4.7359491646978632E-4</v>
      </c>
      <c r="N251" s="88">
        <v>970</v>
      </c>
      <c r="O251" s="88" t="s">
        <v>918</v>
      </c>
      <c r="P251" s="24">
        <f>'2018 Kunta fi 19.8.'!R251</f>
        <v>1095107.373300113</v>
      </c>
    </row>
    <row r="252" spans="1:16" ht="11.4">
      <c r="A252" s="82">
        <v>2</v>
      </c>
      <c r="B252" s="83">
        <v>734</v>
      </c>
      <c r="C252" s="84" t="s">
        <v>188</v>
      </c>
      <c r="D252" s="24">
        <f>'2018 Kunta fi 19.8.'!D252</f>
        <v>164458752.31</v>
      </c>
      <c r="E252" s="92">
        <f>'2018 Kunta fi 19.8.'!E252</f>
        <v>2.6604407808516806E-2</v>
      </c>
      <c r="F252" s="24">
        <f>'2018 Kunta fi 19.8.'!F252</f>
        <v>163888972.90102723</v>
      </c>
      <c r="G252" s="24">
        <f>'2018 Kunta fi 19.8.'!G252</f>
        <v>160781457.88294765</v>
      </c>
      <c r="H252" s="24">
        <f>'2018 Kunta fi 19.8.'!H252</f>
        <v>3107515.0180795789</v>
      </c>
      <c r="I252" s="24">
        <f>'2018 Kunta fi 19.8.'!I252</f>
        <v>-16691988.666354703</v>
      </c>
      <c r="J252" s="24">
        <f>'2018 Kunta fi 19.8.'!J252</f>
        <v>-13584473.648275124</v>
      </c>
      <c r="K252" s="24">
        <f>'2018 Kunta fi 19.8.'!K252</f>
        <v>6385418.8000518708</v>
      </c>
      <c r="L252" s="85"/>
      <c r="M252" s="87">
        <v>8.6442226583129059E-3</v>
      </c>
      <c r="N252" s="88">
        <v>974</v>
      </c>
      <c r="O252" s="88" t="s">
        <v>188</v>
      </c>
      <c r="P252" s="24">
        <f>'2018 Kunta fi 19.8.'!R252</f>
        <v>11791537.234575059</v>
      </c>
    </row>
    <row r="253" spans="1:16" ht="11.4">
      <c r="A253" s="82">
        <v>21</v>
      </c>
      <c r="B253" s="83">
        <v>736</v>
      </c>
      <c r="C253" s="84" t="s">
        <v>931</v>
      </c>
      <c r="D253" s="24">
        <f>'2018 Kunta fi 19.8.'!D253</f>
        <v>5194980.3099999996</v>
      </c>
      <c r="E253" s="92">
        <f>'2018 Kunta fi 19.8.'!E253</f>
        <v>5.079812637554193E-2</v>
      </c>
      <c r="F253" s="24">
        <f>'2018 Kunta fi 19.8.'!F253</f>
        <v>5176981.9197101509</v>
      </c>
      <c r="G253" s="24">
        <f>'2018 Kunta fi 19.8.'!G253</f>
        <v>5178989.3454843797</v>
      </c>
      <c r="H253" s="24">
        <f>'2018 Kunta fi 19.8.'!H253</f>
        <v>-2007.4257742287591</v>
      </c>
      <c r="I253" s="24">
        <f>'2018 Kunta fi 19.8.'!I253</f>
        <v>-527272.34785900242</v>
      </c>
      <c r="J253" s="24">
        <f>'2018 Kunta fi 19.8.'!J253</f>
        <v>-529279.77363323118</v>
      </c>
      <c r="K253" s="24">
        <f>'2018 Kunta fi 19.8.'!K253</f>
        <v>201704.83158503353</v>
      </c>
      <c r="L253" s="85"/>
      <c r="M253" s="87">
        <v>2.6676981925057301E-4</v>
      </c>
      <c r="N253" s="88">
        <v>977</v>
      </c>
      <c r="O253" s="88" t="s">
        <v>931</v>
      </c>
      <c r="P253" s="24">
        <f>'2018 Kunta fi 19.8.'!R253</f>
        <v>844615.24235473713</v>
      </c>
    </row>
    <row r="254" spans="1:16" ht="11.4">
      <c r="A254" s="82">
        <v>2</v>
      </c>
      <c r="B254" s="83">
        <v>738</v>
      </c>
      <c r="C254" s="84" t="s">
        <v>408</v>
      </c>
      <c r="D254" s="24">
        <f>'2018 Kunta fi 19.8.'!D254</f>
        <v>9807656.3900000006</v>
      </c>
      <c r="E254" s="92">
        <f>'2018 Kunta fi 19.8.'!E254</f>
        <v>-8.5183319753479037E-4</v>
      </c>
      <c r="F254" s="24">
        <f>'2018 Kunta fi 19.8.'!F254</f>
        <v>9773677.0451320019</v>
      </c>
      <c r="G254" s="24">
        <f>'2018 Kunta fi 19.8.'!G254</f>
        <v>9820694.6020319145</v>
      </c>
      <c r="H254" s="24">
        <f>'2018 Kunta fi 19.8.'!H254</f>
        <v>-47017.556899912655</v>
      </c>
      <c r="I254" s="24">
        <f>'2018 Kunta fi 19.8.'!I254</f>
        <v>-995442.85120681208</v>
      </c>
      <c r="J254" s="24">
        <f>'2018 Kunta fi 19.8.'!J254</f>
        <v>-1042460.4081067247</v>
      </c>
      <c r="K254" s="24">
        <f>'2018 Kunta fi 19.8.'!K254</f>
        <v>380800.61180998548</v>
      </c>
      <c r="L254" s="85"/>
      <c r="M254" s="87">
        <v>5.2967249890769599E-4</v>
      </c>
      <c r="N254" s="88">
        <v>983</v>
      </c>
      <c r="O254" s="88" t="s">
        <v>408</v>
      </c>
      <c r="P254" s="24">
        <f>'2018 Kunta fi 19.8.'!R254</f>
        <v>482139.17658780521</v>
      </c>
    </row>
    <row r="255" spans="1:16" ht="11.4">
      <c r="A255" s="82">
        <v>9</v>
      </c>
      <c r="B255" s="83">
        <v>739</v>
      </c>
      <c r="C255" s="84" t="s">
        <v>326</v>
      </c>
      <c r="D255" s="24">
        <f>'2018 Kunta fi 19.8.'!D255</f>
        <v>9692663.5199999996</v>
      </c>
      <c r="E255" s="92">
        <f>'2018 Kunta fi 19.8.'!E255</f>
        <v>2.946096032964407E-2</v>
      </c>
      <c r="F255" s="24">
        <f>'2018 Kunta fi 19.8.'!F255</f>
        <v>9659082.5763638262</v>
      </c>
      <c r="G255" s="24">
        <f>'2018 Kunta fi 19.8.'!G255</f>
        <v>9626647.3872408159</v>
      </c>
      <c r="H255" s="24">
        <f>'2018 Kunta fi 19.8.'!H255</f>
        <v>32435.189123010263</v>
      </c>
      <c r="I255" s="24">
        <f>'2018 Kunta fi 19.8.'!I255</f>
        <v>-983771.47673880274</v>
      </c>
      <c r="J255" s="24">
        <f>'2018 Kunta fi 19.8.'!J255</f>
        <v>-951336.28761579248</v>
      </c>
      <c r="K255" s="24">
        <f>'2018 Kunta fi 19.8.'!K255</f>
        <v>376335.79845310294</v>
      </c>
      <c r="L255" s="85"/>
      <c r="M255" s="87">
        <v>5.0804868685151673E-4</v>
      </c>
      <c r="N255" s="88">
        <v>984</v>
      </c>
      <c r="O255" s="88" t="s">
        <v>326</v>
      </c>
      <c r="P255" s="24">
        <f>'2018 Kunta fi 19.8.'!R255</f>
        <v>1187325.8712394782</v>
      </c>
    </row>
    <row r="256" spans="1:16" ht="11.4">
      <c r="A256" s="82">
        <v>10</v>
      </c>
      <c r="B256" s="83">
        <v>740</v>
      </c>
      <c r="C256" s="84" t="s">
        <v>1002</v>
      </c>
      <c r="D256" s="24">
        <f>'2018 Kunta fi 19.8.'!D256</f>
        <v>109271520.41</v>
      </c>
      <c r="E256" s="92">
        <f>'2018 Kunta fi 19.8.'!E256</f>
        <v>-1.8293197849706067E-2</v>
      </c>
      <c r="F256" s="24">
        <f>'2018 Kunta fi 19.8.'!F256</f>
        <v>108892941.21344009</v>
      </c>
      <c r="G256" s="24">
        <f>'2018 Kunta fi 19.8.'!G256</f>
        <v>108572612.32019292</v>
      </c>
      <c r="H256" s="24">
        <f>'2018 Kunta fi 19.8.'!H256</f>
        <v>320328.89324717224</v>
      </c>
      <c r="I256" s="24">
        <f>'2018 Kunta fi 19.8.'!I256</f>
        <v>-11090677.477602145</v>
      </c>
      <c r="J256" s="24">
        <f>'2018 Kunta fi 19.8.'!J256</f>
        <v>-10770348.584354972</v>
      </c>
      <c r="K256" s="24">
        <f>'2018 Kunta fi 19.8.'!K256</f>
        <v>4242671.2530388022</v>
      </c>
      <c r="L256" s="85"/>
      <c r="M256" s="87">
        <v>6.0061650733532644E-3</v>
      </c>
      <c r="N256" s="88">
        <v>988</v>
      </c>
      <c r="O256" s="88" t="s">
        <v>1002</v>
      </c>
      <c r="P256" s="24">
        <f>'2018 Kunta fi 19.8.'!R256</f>
        <v>9821065.8109494373</v>
      </c>
    </row>
    <row r="257" spans="1:16" ht="11.4">
      <c r="A257" s="82">
        <v>19</v>
      </c>
      <c r="B257" s="83">
        <v>742</v>
      </c>
      <c r="C257" s="84" t="s">
        <v>119</v>
      </c>
      <c r="D257" s="24">
        <f>'2018 Kunta fi 19.8.'!D257</f>
        <v>2831324.3</v>
      </c>
      <c r="E257" s="92">
        <f>'2018 Kunta fi 19.8.'!E257</f>
        <v>4.4824783118241562E-2</v>
      </c>
      <c r="F257" s="24">
        <f>'2018 Kunta fi 19.8.'!F257</f>
        <v>2821514.9693100569</v>
      </c>
      <c r="G257" s="24">
        <f>'2018 Kunta fi 19.8.'!G257</f>
        <v>2664633.2417669315</v>
      </c>
      <c r="H257" s="24">
        <f>'2018 Kunta fi 19.8.'!H257</f>
        <v>156881.72754312539</v>
      </c>
      <c r="I257" s="24">
        <f>'2018 Kunta fi 19.8.'!I257</f>
        <v>-287369.52252495574</v>
      </c>
      <c r="J257" s="24">
        <f>'2018 Kunta fi 19.8.'!J257</f>
        <v>-130487.79498183035</v>
      </c>
      <c r="K257" s="24">
        <f>'2018 Kunta fi 19.8.'!K257</f>
        <v>109931.46403169197</v>
      </c>
      <c r="L257" s="85"/>
      <c r="M257" s="87">
        <v>1.4622385499168185E-4</v>
      </c>
      <c r="N257" s="88">
        <v>993</v>
      </c>
      <c r="O257" s="88" t="s">
        <v>119</v>
      </c>
      <c r="P257" s="24">
        <f>'2018 Kunta fi 19.8.'!R257</f>
        <v>981544.36427046603</v>
      </c>
    </row>
    <row r="258" spans="1:16" ht="11.4">
      <c r="A258" s="82">
        <v>14</v>
      </c>
      <c r="B258" s="83">
        <v>743</v>
      </c>
      <c r="C258" s="84" t="s">
        <v>687</v>
      </c>
      <c r="D258" s="24">
        <f>'2018 Kunta fi 19.8.'!D258</f>
        <v>211803317.28</v>
      </c>
      <c r="E258" s="92">
        <f>'2018 Kunta fi 19.8.'!E258</f>
        <v>3.499778936510678E-2</v>
      </c>
      <c r="F258" s="24">
        <f>'2018 Kunta fi 19.8.'!F258</f>
        <v>211069509.15338361</v>
      </c>
      <c r="G258" s="24">
        <f>'2018 Kunta fi 19.8.'!G258</f>
        <v>209696505.45399114</v>
      </c>
      <c r="H258" s="24">
        <f>'2018 Kunta fi 19.8.'!H258</f>
        <v>1373003.6993924677</v>
      </c>
      <c r="I258" s="24">
        <f>'2018 Kunta fi 19.8.'!I258</f>
        <v>-21497296.567530364</v>
      </c>
      <c r="J258" s="24">
        <f>'2018 Kunta fi 19.8.'!J258</f>
        <v>-20124292.868137896</v>
      </c>
      <c r="K258" s="24">
        <f>'2018 Kunta fi 19.8.'!K258</f>
        <v>8223660.1280041859</v>
      </c>
      <c r="L258" s="85"/>
      <c r="M258" s="87">
        <v>1.1042449302616636E-2</v>
      </c>
      <c r="N258" s="88">
        <v>1866</v>
      </c>
      <c r="O258" s="88" t="s">
        <v>687</v>
      </c>
      <c r="P258" s="24">
        <f>'2018 Kunta fi 19.8.'!R258</f>
        <v>14780214.478182863</v>
      </c>
    </row>
    <row r="259" spans="1:16" ht="11.4">
      <c r="A259" s="82">
        <v>17</v>
      </c>
      <c r="B259" s="83">
        <v>746</v>
      </c>
      <c r="C259" s="84" t="s">
        <v>271</v>
      </c>
      <c r="D259" s="24">
        <f>'2018 Kunta fi 19.8.'!D259</f>
        <v>12339675.529999999</v>
      </c>
      <c r="E259" s="92">
        <f>'2018 Kunta fi 19.8.'!E259</f>
        <v>2.2688481402157512E-2</v>
      </c>
      <c r="F259" s="24">
        <f>'2018 Kunta fi 19.8.'!F259</f>
        <v>12296923.819120266</v>
      </c>
      <c r="G259" s="24">
        <f>'2018 Kunta fi 19.8.'!G259</f>
        <v>12160284.601104761</v>
      </c>
      <c r="H259" s="24">
        <f>'2018 Kunta fi 19.8.'!H259</f>
        <v>136639.218015505</v>
      </c>
      <c r="I259" s="24">
        <f>'2018 Kunta fi 19.8.'!I259</f>
        <v>-1252433.9458990905</v>
      </c>
      <c r="J259" s="24">
        <f>'2018 Kunta fi 19.8.'!J259</f>
        <v>-1115794.7278835855</v>
      </c>
      <c r="K259" s="24">
        <f>'2018 Kunta fi 19.8.'!K259</f>
        <v>479110.99293321662</v>
      </c>
      <c r="L259" s="85"/>
      <c r="M259" s="87">
        <v>6.5107715050233955E-4</v>
      </c>
      <c r="N259" s="88">
        <v>998</v>
      </c>
      <c r="O259" s="88" t="s">
        <v>271</v>
      </c>
      <c r="P259" s="24">
        <f>'2018 Kunta fi 19.8.'!R259</f>
        <v>1939754.0979925154</v>
      </c>
    </row>
    <row r="260" spans="1:16" ht="11.4">
      <c r="A260" s="82">
        <v>4</v>
      </c>
      <c r="B260" s="83">
        <v>747</v>
      </c>
      <c r="C260" s="84" t="s">
        <v>318</v>
      </c>
      <c r="D260" s="24">
        <f>'2018 Kunta fi 19.8.'!D260</f>
        <v>3391258.9</v>
      </c>
      <c r="E260" s="92">
        <f>'2018 Kunta fi 19.8.'!E260</f>
        <v>6.5097441563670477E-2</v>
      </c>
      <c r="F260" s="24">
        <f>'2018 Kunta fi 19.8.'!F260</f>
        <v>3379509.6348221069</v>
      </c>
      <c r="G260" s="24">
        <f>'2018 Kunta fi 19.8.'!G260</f>
        <v>3342924.5595327481</v>
      </c>
      <c r="H260" s="24">
        <f>'2018 Kunta fi 19.8.'!H260</f>
        <v>36585.075289358851</v>
      </c>
      <c r="I260" s="24">
        <f>'2018 Kunta fi 19.8.'!I260</f>
        <v>-344200.92776073259</v>
      </c>
      <c r="J260" s="24">
        <f>'2018 Kunta fi 19.8.'!J260</f>
        <v>-307615.85247137374</v>
      </c>
      <c r="K260" s="24">
        <f>'2018 Kunta fi 19.8.'!K260</f>
        <v>131671.97264810157</v>
      </c>
      <c r="L260" s="85"/>
      <c r="M260" s="87">
        <v>1.7180811915924214E-4</v>
      </c>
      <c r="N260" s="88">
        <v>999</v>
      </c>
      <c r="O260" s="88" t="s">
        <v>318</v>
      </c>
      <c r="P260" s="24">
        <f>'2018 Kunta fi 19.8.'!R260</f>
        <v>582768.78489100793</v>
      </c>
    </row>
    <row r="261" spans="1:16" ht="11.4">
      <c r="A261" s="82">
        <v>17</v>
      </c>
      <c r="B261" s="83">
        <v>748</v>
      </c>
      <c r="C261" s="84" t="s">
        <v>370</v>
      </c>
      <c r="D261" s="24">
        <f>'2018 Kunta fi 19.8.'!D261</f>
        <v>14850663.59</v>
      </c>
      <c r="E261" s="92">
        <f>'2018 Kunta fi 19.8.'!E261</f>
        <v>4.0775847787302366E-2</v>
      </c>
      <c r="F261" s="24">
        <f>'2018 Kunta fi 19.8.'!F261</f>
        <v>14799212.376827633</v>
      </c>
      <c r="G261" s="24">
        <f>'2018 Kunta fi 19.8.'!G261</f>
        <v>14408934.664684739</v>
      </c>
      <c r="H261" s="24">
        <f>'2018 Kunta fi 19.8.'!H261</f>
        <v>390277.71214289404</v>
      </c>
      <c r="I261" s="24">
        <f>'2018 Kunta fi 19.8.'!I261</f>
        <v>-1507290.459463455</v>
      </c>
      <c r="J261" s="24">
        <f>'2018 Kunta fi 19.8.'!J261</f>
        <v>-1117012.747320561</v>
      </c>
      <c r="K261" s="24">
        <f>'2018 Kunta fi 19.8.'!K261</f>
        <v>576604.80302127264</v>
      </c>
      <c r="L261" s="85"/>
      <c r="M261" s="87">
        <v>7.6994682632592867E-4</v>
      </c>
      <c r="N261" s="88">
        <v>1983</v>
      </c>
      <c r="O261" s="88" t="s">
        <v>370</v>
      </c>
      <c r="P261" s="24">
        <f>'2018 Kunta fi 19.8.'!R261</f>
        <v>844900.83506538731</v>
      </c>
    </row>
    <row r="262" spans="1:16" ht="11.4">
      <c r="A262" s="82">
        <v>11</v>
      </c>
      <c r="B262" s="83">
        <v>749</v>
      </c>
      <c r="C262" s="84" t="s">
        <v>278</v>
      </c>
      <c r="D262" s="24">
        <f>'2018 Kunta fi 19.8.'!D262</f>
        <v>75758434.400000006</v>
      </c>
      <c r="E262" s="92">
        <f>'2018 Kunta fi 19.8.'!E262</f>
        <v>1.1248299768287895E-2</v>
      </c>
      <c r="F262" s="24">
        <f>'2018 Kunta fi 19.8.'!F262</f>
        <v>75495963.747810155</v>
      </c>
      <c r="G262" s="24">
        <f>'2018 Kunta fi 19.8.'!G262</f>
        <v>75665047.940417737</v>
      </c>
      <c r="H262" s="24">
        <f>'2018 Kunta fi 19.8.'!H262</f>
        <v>-169084.19260758162</v>
      </c>
      <c r="I262" s="24">
        <f>'2018 Kunta fi 19.8.'!I262</f>
        <v>-7689216.3574360535</v>
      </c>
      <c r="J262" s="24">
        <f>'2018 Kunta fi 19.8.'!J262</f>
        <v>-7858300.5500436351</v>
      </c>
      <c r="K262" s="24">
        <f>'2018 Kunta fi 19.8.'!K262</f>
        <v>2941462.9777100757</v>
      </c>
      <c r="L262" s="85"/>
      <c r="M262" s="87">
        <v>4.0424556608738412E-3</v>
      </c>
      <c r="N262" s="88">
        <v>1007</v>
      </c>
      <c r="O262" s="88" t="s">
        <v>278</v>
      </c>
      <c r="P262" s="24">
        <f>'2018 Kunta fi 19.8.'!R262</f>
        <v>4005413.7088453779</v>
      </c>
    </row>
    <row r="263" spans="1:16" ht="11.4">
      <c r="A263" s="82">
        <v>19</v>
      </c>
      <c r="B263" s="83">
        <v>751</v>
      </c>
      <c r="C263" s="84" t="s">
        <v>265</v>
      </c>
      <c r="D263" s="24">
        <f>'2018 Kunta fi 19.8.'!D263</f>
        <v>10330716.99</v>
      </c>
      <c r="E263" s="92">
        <f>'2018 Kunta fi 19.8.'!E263</f>
        <v>1.6797582211746542E-2</v>
      </c>
      <c r="F263" s="24">
        <f>'2018 Kunta fi 19.8.'!F263</f>
        <v>10294925.463321436</v>
      </c>
      <c r="G263" s="24">
        <f>'2018 Kunta fi 19.8.'!G263</f>
        <v>10109497.335002951</v>
      </c>
      <c r="H263" s="24">
        <f>'2018 Kunta fi 19.8.'!H263</f>
        <v>185428.12831848487</v>
      </c>
      <c r="I263" s="24">
        <f>'2018 Kunta fi 19.8.'!I263</f>
        <v>-1048531.6742969883</v>
      </c>
      <c r="J263" s="24">
        <f>'2018 Kunta fi 19.8.'!J263</f>
        <v>-863103.54597850342</v>
      </c>
      <c r="K263" s="24">
        <f>'2018 Kunta fi 19.8.'!K263</f>
        <v>401109.41837633163</v>
      </c>
      <c r="L263" s="85"/>
      <c r="M263" s="87">
        <v>5.4823661557596055E-4</v>
      </c>
      <c r="N263" s="88">
        <v>1009</v>
      </c>
      <c r="O263" s="88" t="s">
        <v>265</v>
      </c>
      <c r="P263" s="24">
        <f>'2018 Kunta fi 19.8.'!R263</f>
        <v>353909.98876850941</v>
      </c>
    </row>
    <row r="264" spans="1:16" ht="11.4">
      <c r="A264" s="82">
        <v>1</v>
      </c>
      <c r="B264" s="83">
        <v>753</v>
      </c>
      <c r="C264" s="84" t="s">
        <v>1014</v>
      </c>
      <c r="D264" s="24">
        <f>'2018 Kunta fi 19.8.'!D264</f>
        <v>85599052.069999993</v>
      </c>
      <c r="E264" s="92">
        <f>'2018 Kunta fi 19.8.'!E264</f>
        <v>5.0584676478097501E-2</v>
      </c>
      <c r="F264" s="24">
        <f>'2018 Kunta fi 19.8.'!F264</f>
        <v>85302487.876170188</v>
      </c>
      <c r="G264" s="24">
        <f>'2018 Kunta fi 19.8.'!G264</f>
        <v>84298413.360047266</v>
      </c>
      <c r="H264" s="24">
        <f>'2018 Kunta fi 19.8.'!H264</f>
        <v>1004074.5161229223</v>
      </c>
      <c r="I264" s="24">
        <f>'2018 Kunta fi 19.8.'!I264</f>
        <v>-8688004.6633812767</v>
      </c>
      <c r="J264" s="24">
        <f>'2018 Kunta fi 19.8.'!J264</f>
        <v>-7683930.1472583544</v>
      </c>
      <c r="K264" s="24">
        <f>'2018 Kunta fi 19.8.'!K264</f>
        <v>3323543.3728944906</v>
      </c>
      <c r="L264" s="85"/>
      <c r="M264" s="87">
        <v>4.3965292992398227E-3</v>
      </c>
      <c r="N264" s="88">
        <v>1012</v>
      </c>
      <c r="O264" s="88" t="s">
        <v>1014</v>
      </c>
      <c r="P264" s="24">
        <f>'2018 Kunta fi 19.8.'!R264</f>
        <v>4658546.549298469</v>
      </c>
    </row>
    <row r="265" spans="1:16" ht="11.4">
      <c r="A265" s="82">
        <v>1</v>
      </c>
      <c r="B265" s="83">
        <v>755</v>
      </c>
      <c r="C265" s="84" t="s">
        <v>1028</v>
      </c>
      <c r="D265" s="24">
        <f>'2018 Kunta fi 19.8.'!D265</f>
        <v>26394877.399999999</v>
      </c>
      <c r="E265" s="92">
        <f>'2018 Kunta fi 19.8.'!E265</f>
        <v>2.229201023966354E-2</v>
      </c>
      <c r="F265" s="24">
        <f>'2018 Kunta fi 19.8.'!F265</f>
        <v>26303430.411416918</v>
      </c>
      <c r="G265" s="24">
        <f>'2018 Kunta fi 19.8.'!G265</f>
        <v>26057554.895516284</v>
      </c>
      <c r="H265" s="24">
        <f>'2018 Kunta fi 19.8.'!H265</f>
        <v>245875.51590063423</v>
      </c>
      <c r="I265" s="24">
        <f>'2018 Kunta fi 19.8.'!I265</f>
        <v>-2678987.8204848329</v>
      </c>
      <c r="J265" s="24">
        <f>'2018 Kunta fi 19.8.'!J265</f>
        <v>-2433112.3045841986</v>
      </c>
      <c r="K265" s="24">
        <f>'2018 Kunta fi 19.8.'!K265</f>
        <v>1024830.5061765688</v>
      </c>
      <c r="L265" s="85"/>
      <c r="M265" s="87">
        <v>1.3932105709348421E-3</v>
      </c>
      <c r="N265" s="88">
        <v>1016</v>
      </c>
      <c r="O265" s="88" t="s">
        <v>1028</v>
      </c>
      <c r="P265" s="24">
        <f>'2018 Kunta fi 19.8.'!R265</f>
        <v>606943.86126540788</v>
      </c>
    </row>
    <row r="266" spans="1:16" ht="11.4">
      <c r="A266" s="82">
        <v>19</v>
      </c>
      <c r="B266" s="83">
        <v>758</v>
      </c>
      <c r="C266" s="84" t="s">
        <v>286</v>
      </c>
      <c r="D266" s="24">
        <f>'2018 Kunta fi 19.8.'!D266</f>
        <v>26414373.109999999</v>
      </c>
      <c r="E266" s="92">
        <f>'2018 Kunta fi 19.8.'!E266</f>
        <v>1.8288129004228715E-2</v>
      </c>
      <c r="F266" s="24">
        <f>'2018 Kunta fi 19.8.'!F266</f>
        <v>26322858.577099785</v>
      </c>
      <c r="G266" s="24">
        <f>'2018 Kunta fi 19.8.'!G266</f>
        <v>26030245.633828498</v>
      </c>
      <c r="H266" s="24">
        <f>'2018 Kunta fi 19.8.'!H266</f>
        <v>292612.94327128679</v>
      </c>
      <c r="I266" s="24">
        <f>'2018 Kunta fi 19.8.'!I266</f>
        <v>-2680966.5669230227</v>
      </c>
      <c r="J266" s="24">
        <f>'2018 Kunta fi 19.8.'!J266</f>
        <v>-2388353.623651736</v>
      </c>
      <c r="K266" s="24">
        <f>'2018 Kunta fi 19.8.'!K266</f>
        <v>1025587.4635984498</v>
      </c>
      <c r="L266" s="85"/>
      <c r="M266" s="87">
        <v>1.399721732479057E-3</v>
      </c>
      <c r="N266" s="88">
        <v>1018</v>
      </c>
      <c r="O266" s="88" t="s">
        <v>286</v>
      </c>
      <c r="P266" s="24">
        <f>'2018 Kunta fi 19.8.'!R266</f>
        <v>2473198.4819881856</v>
      </c>
    </row>
    <row r="267" spans="1:16" ht="11.4">
      <c r="A267" s="82">
        <v>14</v>
      </c>
      <c r="B267" s="83">
        <v>759</v>
      </c>
      <c r="C267" s="84" t="s">
        <v>897</v>
      </c>
      <c r="D267" s="24">
        <f>'2018 Kunta fi 19.8.'!D267</f>
        <v>4864237.37</v>
      </c>
      <c r="E267" s="92">
        <f>'2018 Kunta fi 19.8.'!E267</f>
        <v>1.1622732573325134E-2</v>
      </c>
      <c r="F267" s="24">
        <f>'2018 Kunta fi 19.8.'!F267</f>
        <v>4847384.8628828507</v>
      </c>
      <c r="G267" s="24">
        <f>'2018 Kunta fi 19.8.'!G267</f>
        <v>4718097.8126831893</v>
      </c>
      <c r="H267" s="24">
        <f>'2018 Kunta fi 19.8.'!H267</f>
        <v>129287.0501996614</v>
      </c>
      <c r="I267" s="24">
        <f>'2018 Kunta fi 19.8.'!I267</f>
        <v>-493703.09521411819</v>
      </c>
      <c r="J267" s="24">
        <f>'2018 Kunta fi 19.8.'!J267</f>
        <v>-364416.04501445679</v>
      </c>
      <c r="K267" s="24">
        <f>'2018 Kunta fi 19.8.'!K267</f>
        <v>188863.11804047562</v>
      </c>
      <c r="L267" s="85"/>
      <c r="M267" s="87">
        <v>2.5945871232439609E-4</v>
      </c>
      <c r="N267" s="88">
        <v>1022</v>
      </c>
      <c r="O267" s="88" t="s">
        <v>897</v>
      </c>
      <c r="P267" s="24">
        <f>'2018 Kunta fi 19.8.'!R267</f>
        <v>597751.03365094389</v>
      </c>
    </row>
    <row r="268" spans="1:16" ht="11.4">
      <c r="A268" s="82">
        <v>2</v>
      </c>
      <c r="B268" s="83">
        <v>761</v>
      </c>
      <c r="C268" s="84" t="s">
        <v>350</v>
      </c>
      <c r="D268" s="24">
        <f>'2018 Kunta fi 19.8.'!D268</f>
        <v>24174873.440000001</v>
      </c>
      <c r="E268" s="92">
        <f>'2018 Kunta fi 19.8.'!E268</f>
        <v>4.3189641725341454E-2</v>
      </c>
      <c r="F268" s="24">
        <f>'2018 Kunta fi 19.8.'!F268</f>
        <v>24091117.817953993</v>
      </c>
      <c r="G268" s="24">
        <f>'2018 Kunta fi 19.8.'!G268</f>
        <v>23844723.896628827</v>
      </c>
      <c r="H268" s="24">
        <f>'2018 Kunta fi 19.8.'!H268</f>
        <v>246393.92132516578</v>
      </c>
      <c r="I268" s="24">
        <f>'2018 Kunta fi 19.8.'!I268</f>
        <v>-2453665.1762406854</v>
      </c>
      <c r="J268" s="24">
        <f>'2018 Kunta fi 19.8.'!J268</f>
        <v>-2207271.2549155196</v>
      </c>
      <c r="K268" s="24">
        <f>'2018 Kunta fi 19.8.'!K268</f>
        <v>938634.69827178249</v>
      </c>
      <c r="L268" s="85"/>
      <c r="M268" s="87">
        <v>1.2504692641484971E-3</v>
      </c>
      <c r="N268" s="88">
        <v>1025</v>
      </c>
      <c r="O268" s="88" t="s">
        <v>350</v>
      </c>
      <c r="P268" s="24">
        <f>'2018 Kunta fi 19.8.'!R268</f>
        <v>1279847.8951815786</v>
      </c>
    </row>
    <row r="269" spans="1:16" ht="11.4">
      <c r="A269" s="82">
        <v>11</v>
      </c>
      <c r="B269" s="83">
        <v>762</v>
      </c>
      <c r="C269" s="84" t="s">
        <v>108</v>
      </c>
      <c r="D269" s="24">
        <f>'2018 Kunta fi 19.8.'!D269</f>
        <v>9821827.8900000006</v>
      </c>
      <c r="E269" s="92">
        <f>'2018 Kunta fi 19.8.'!E269</f>
        <v>1.8899777844627152E-2</v>
      </c>
      <c r="F269" s="24">
        <f>'2018 Kunta fi 19.8.'!F269</f>
        <v>9787799.4469309002</v>
      </c>
      <c r="G269" s="24">
        <f>'2018 Kunta fi 19.8.'!G269</f>
        <v>9486761.5032252036</v>
      </c>
      <c r="H269" s="24">
        <f>'2018 Kunta fi 19.8.'!H269</f>
        <v>301037.94370569661</v>
      </c>
      <c r="I269" s="24">
        <f>'2018 Kunta fi 19.8.'!I269</f>
        <v>-996881.20893519477</v>
      </c>
      <c r="J269" s="24">
        <f>'2018 Kunta fi 19.8.'!J269</f>
        <v>-695843.26522949815</v>
      </c>
      <c r="K269" s="24">
        <f>'2018 Kunta fi 19.8.'!K269</f>
        <v>381350.84681574773</v>
      </c>
      <c r="L269" s="85"/>
      <c r="M269" s="87">
        <v>5.2015518326291093E-4</v>
      </c>
      <c r="N269" s="88">
        <v>1029</v>
      </c>
      <c r="O269" s="88" t="s">
        <v>108</v>
      </c>
      <c r="P269" s="24">
        <f>'2018 Kunta fi 19.8.'!R269</f>
        <v>1975818.5748848282</v>
      </c>
    </row>
    <row r="270" spans="1:16" ht="11.4">
      <c r="A270" s="82">
        <v>18</v>
      </c>
      <c r="B270" s="83">
        <v>765</v>
      </c>
      <c r="C270" s="84" t="s">
        <v>345</v>
      </c>
      <c r="D270" s="24">
        <f>'2018 Kunta fi 19.8.'!D270</f>
        <v>32926677.850000001</v>
      </c>
      <c r="E270" s="92">
        <f>'2018 Kunta fi 19.8.'!E270</f>
        <v>2.6176865164643237E-2</v>
      </c>
      <c r="F270" s="24">
        <f>'2018 Kunta fi 19.8.'!F270</f>
        <v>32812600.959708109</v>
      </c>
      <c r="G270" s="24">
        <f>'2018 Kunta fi 19.8.'!G270</f>
        <v>32436776.414560791</v>
      </c>
      <c r="H270" s="24">
        <f>'2018 Kunta fi 19.8.'!H270</f>
        <v>375824.54514731839</v>
      </c>
      <c r="I270" s="24">
        <f>'2018 Kunta fi 19.8.'!I270</f>
        <v>-3341942.7411008826</v>
      </c>
      <c r="J270" s="24">
        <f>'2018 Kunta fi 19.8.'!J270</f>
        <v>-2966118.1959535643</v>
      </c>
      <c r="K270" s="24">
        <f>'2018 Kunta fi 19.8.'!K270</f>
        <v>1278439.8812069616</v>
      </c>
      <c r="L270" s="85"/>
      <c r="M270" s="87">
        <v>1.7314014371083359E-3</v>
      </c>
      <c r="N270" s="88">
        <v>1032</v>
      </c>
      <c r="O270" s="88" t="s">
        <v>345</v>
      </c>
      <c r="P270" s="24">
        <f>'2018 Kunta fi 19.8.'!R270</f>
        <v>2567146.3369086958</v>
      </c>
    </row>
    <row r="271" spans="1:16" ht="11.4">
      <c r="A271" s="82">
        <v>21</v>
      </c>
      <c r="B271" s="83">
        <v>766</v>
      </c>
      <c r="C271" s="84" t="s">
        <v>330</v>
      </c>
      <c r="D271" s="24">
        <f>'2018 Kunta fi 19.8.'!D271</f>
        <v>359302.25</v>
      </c>
      <c r="E271" s="92">
        <f>'2018 Kunta fi 19.8.'!E271</f>
        <v>6.7332357461597159E-2</v>
      </c>
      <c r="F271" s="24">
        <f>'2018 Kunta fi 19.8.'!F271</f>
        <v>358057.42100323318</v>
      </c>
      <c r="G271" s="24">
        <f>'2018 Kunta fi 19.8.'!G271</f>
        <v>327287.81377183401</v>
      </c>
      <c r="H271" s="24">
        <f>'2018 Kunta fi 19.8.'!H271</f>
        <v>30769.607231399161</v>
      </c>
      <c r="I271" s="24">
        <f>'2018 Kunta fi 19.8.'!I271</f>
        <v>-36467.922810764663</v>
      </c>
      <c r="J271" s="24">
        <f>'2018 Kunta fi 19.8.'!J271</f>
        <v>-5698.3155793655023</v>
      </c>
      <c r="K271" s="24">
        <f>'2018 Kunta fi 19.8.'!K271</f>
        <v>13950.582196600013</v>
      </c>
      <c r="L271" s="85"/>
      <c r="M271" s="87">
        <v>1.816487189791384E-5</v>
      </c>
      <c r="N271" s="88">
        <v>1034</v>
      </c>
      <c r="O271" s="88" t="s">
        <v>330</v>
      </c>
      <c r="P271" s="24">
        <f>'2018 Kunta fi 19.8.'!R271</f>
        <v>10583.998467009005</v>
      </c>
    </row>
    <row r="272" spans="1:16" ht="11.4">
      <c r="A272" s="82">
        <v>10</v>
      </c>
      <c r="B272" s="83">
        <v>768</v>
      </c>
      <c r="C272" s="84" t="s">
        <v>228</v>
      </c>
      <c r="D272" s="24">
        <f>'2018 Kunta fi 19.8.'!D272</f>
        <v>6288246.7699999996</v>
      </c>
      <c r="E272" s="92">
        <f>'2018 Kunta fi 19.8.'!E272</f>
        <v>1.3992811394656357E-3</v>
      </c>
      <c r="F272" s="24">
        <f>'2018 Kunta fi 19.8.'!F272</f>
        <v>6266460.6778780567</v>
      </c>
      <c r="G272" s="24">
        <f>'2018 Kunta fi 19.8.'!G272</f>
        <v>6192816.7583337249</v>
      </c>
      <c r="H272" s="24">
        <f>'2018 Kunta fi 19.8.'!H272</f>
        <v>73643.919544331729</v>
      </c>
      <c r="I272" s="24">
        <f>'2018 Kunta fi 19.8.'!I272</f>
        <v>-638235.07318253687</v>
      </c>
      <c r="J272" s="24">
        <f>'2018 Kunta fi 19.8.'!J272</f>
        <v>-564591.15363820514</v>
      </c>
      <c r="K272" s="24">
        <f>'2018 Kunta fi 19.8.'!K272</f>
        <v>244152.94765727053</v>
      </c>
      <c r="L272" s="85"/>
      <c r="M272" s="87">
        <v>3.3883977099245549E-4</v>
      </c>
      <c r="N272" s="88">
        <v>1036</v>
      </c>
      <c r="O272" s="88" t="s">
        <v>228</v>
      </c>
      <c r="P272" s="24">
        <f>'2018 Kunta fi 19.8.'!R272</f>
        <v>1157538.8898664785</v>
      </c>
    </row>
    <row r="273" spans="1:16" ht="11.4">
      <c r="A273" s="82">
        <v>21</v>
      </c>
      <c r="B273" s="83">
        <v>771</v>
      </c>
      <c r="C273" s="84" t="s">
        <v>935</v>
      </c>
      <c r="D273" s="24">
        <f>'2018 Kunta fi 19.8.'!D273</f>
        <v>3280373.38</v>
      </c>
      <c r="E273" s="92">
        <f>'2018 Kunta fi 19.8.'!E273</f>
        <v>1.1010606315907667E-2</v>
      </c>
      <c r="F273" s="24">
        <f>'2018 Kunta fi 19.8.'!F273</f>
        <v>3269008.2858386189</v>
      </c>
      <c r="G273" s="24">
        <f>'2018 Kunta fi 19.8.'!G273</f>
        <v>3375099.2535818536</v>
      </c>
      <c r="H273" s="24">
        <f>'2018 Kunta fi 19.8.'!H273</f>
        <v>-106090.96774323471</v>
      </c>
      <c r="I273" s="24">
        <f>'2018 Kunta fi 19.8.'!I273</f>
        <v>-332946.43496478844</v>
      </c>
      <c r="J273" s="24">
        <f>'2018 Kunta fi 19.8.'!J273</f>
        <v>-439037.40270802315</v>
      </c>
      <c r="K273" s="24">
        <f>'2018 Kunta fi 19.8.'!K273</f>
        <v>127366.63484080216</v>
      </c>
      <c r="L273" s="85"/>
      <c r="M273" s="87">
        <v>1.7508125285510461E-4</v>
      </c>
      <c r="N273" s="88">
        <v>1042</v>
      </c>
      <c r="O273" s="88" t="s">
        <v>935</v>
      </c>
      <c r="P273" s="24">
        <f>'2018 Kunta fi 19.8.'!R273</f>
        <v>38894.375323532877</v>
      </c>
    </row>
    <row r="274" spans="1:16" ht="11.4">
      <c r="A274" s="82">
        <v>18</v>
      </c>
      <c r="B274" s="83">
        <v>777</v>
      </c>
      <c r="C274" s="84" t="s">
        <v>363</v>
      </c>
      <c r="D274" s="24">
        <f>'2018 Kunta fi 19.8.'!D274</f>
        <v>20488545.010000002</v>
      </c>
      <c r="E274" s="92">
        <f>'2018 Kunta fi 19.8.'!E274</f>
        <v>2.9119568032052179E-3</v>
      </c>
      <c r="F274" s="24">
        <f>'2018 Kunta fi 19.8.'!F274</f>
        <v>20417560.943159312</v>
      </c>
      <c r="G274" s="24">
        <f>'2018 Kunta fi 19.8.'!G274</f>
        <v>20364030.085488234</v>
      </c>
      <c r="H274" s="24">
        <f>'2018 Kunta fi 19.8.'!H274</f>
        <v>53530.857671078295</v>
      </c>
      <c r="I274" s="24">
        <f>'2018 Kunta fi 19.8.'!I274</f>
        <v>-2079515.7222910726</v>
      </c>
      <c r="J274" s="24">
        <f>'2018 Kunta fi 19.8.'!J274</f>
        <v>-2025984.8646199943</v>
      </c>
      <c r="K274" s="24">
        <f>'2018 Kunta fi 19.8.'!K274</f>
        <v>795506.09897584573</v>
      </c>
      <c r="L274" s="85"/>
      <c r="M274" s="87">
        <v>1.1023522365268747E-3</v>
      </c>
      <c r="N274" s="88">
        <v>1058</v>
      </c>
      <c r="O274" s="88" t="s">
        <v>363</v>
      </c>
      <c r="P274" s="24">
        <f>'2018 Kunta fi 19.8.'!R274</f>
        <v>2657249.0856542923</v>
      </c>
    </row>
    <row r="275" spans="1:16" ht="11.4">
      <c r="A275" s="82">
        <v>11</v>
      </c>
      <c r="B275" s="83">
        <v>778</v>
      </c>
      <c r="C275" s="84" t="s">
        <v>280</v>
      </c>
      <c r="D275" s="24">
        <f>'2018 Kunta fi 19.8.'!D275</f>
        <v>20783038.539999999</v>
      </c>
      <c r="E275" s="92">
        <f>'2018 Kunta fi 19.8.'!E275</f>
        <v>4.262507533940485E-2</v>
      </c>
      <c r="F275" s="24">
        <f>'2018 Kunta fi 19.8.'!F275</f>
        <v>20711034.178726129</v>
      </c>
      <c r="G275" s="24">
        <f>'2018 Kunta fi 19.8.'!G275</f>
        <v>20103618.44854673</v>
      </c>
      <c r="H275" s="24">
        <f>'2018 Kunta fi 19.8.'!H275</f>
        <v>607415.73017939925</v>
      </c>
      <c r="I275" s="24">
        <f>'2018 Kunta fi 19.8.'!I275</f>
        <v>-2109405.7864927566</v>
      </c>
      <c r="J275" s="24">
        <f>'2018 Kunta fi 19.8.'!J275</f>
        <v>-1501990.0563133573</v>
      </c>
      <c r="K275" s="24">
        <f>'2018 Kunta fi 19.8.'!K275</f>
        <v>806940.36134584714</v>
      </c>
      <c r="L275" s="85"/>
      <c r="M275" s="87">
        <v>1.0756053552273763E-3</v>
      </c>
      <c r="N275" s="88">
        <v>1061</v>
      </c>
      <c r="O275" s="88" t="s">
        <v>280</v>
      </c>
      <c r="P275" s="24">
        <f>'2018 Kunta fi 19.8.'!R275</f>
        <v>1708151.0238778472</v>
      </c>
    </row>
    <row r="276" spans="1:16" ht="11.4">
      <c r="A276" s="82">
        <v>7</v>
      </c>
      <c r="B276" s="83">
        <v>781</v>
      </c>
      <c r="C276" s="84" t="s">
        <v>229</v>
      </c>
      <c r="D276" s="24">
        <f>'2018 Kunta fi 19.8.'!D276</f>
        <v>8621384.3300000001</v>
      </c>
      <c r="E276" s="92">
        <f>'2018 Kunta fi 19.8.'!E276</f>
        <v>2.83745331972729E-3</v>
      </c>
      <c r="F276" s="24">
        <f>'2018 Kunta fi 19.8.'!F276</f>
        <v>8591514.9116864353</v>
      </c>
      <c r="G276" s="24">
        <f>'2018 Kunta fi 19.8.'!G276</f>
        <v>8505605.4874966536</v>
      </c>
      <c r="H276" s="24">
        <f>'2018 Kunta fi 19.8.'!H276</f>
        <v>85909.42418978177</v>
      </c>
      <c r="I276" s="24">
        <f>'2018 Kunta fi 19.8.'!I276</f>
        <v>-875040.38248682278</v>
      </c>
      <c r="J276" s="24">
        <f>'2018 Kunta fi 19.8.'!J276</f>
        <v>-789130.95829704101</v>
      </c>
      <c r="K276" s="24">
        <f>'2018 Kunta fi 19.8.'!K276</f>
        <v>334741.37928205112</v>
      </c>
      <c r="L276" s="85"/>
      <c r="M276" s="87">
        <v>4.6389376875962307E-4</v>
      </c>
      <c r="N276" s="88">
        <v>1064</v>
      </c>
      <c r="O276" s="88" t="s">
        <v>229</v>
      </c>
      <c r="P276" s="24">
        <f>'2018 Kunta fi 19.8.'!R276</f>
        <v>1371169.4994409767</v>
      </c>
    </row>
    <row r="277" spans="1:16" ht="11.4">
      <c r="A277" s="82">
        <v>4</v>
      </c>
      <c r="B277" s="83">
        <v>783</v>
      </c>
      <c r="C277" s="84" t="s">
        <v>98</v>
      </c>
      <c r="D277" s="24">
        <f>'2018 Kunta fi 19.8.'!D277</f>
        <v>23855120.579999998</v>
      </c>
      <c r="E277" s="92">
        <f>'2018 Kunta fi 19.8.'!E277</f>
        <v>-1.1670484771507228E-2</v>
      </c>
      <c r="F277" s="24">
        <f>'2018 Kunta fi 19.8.'!F277</f>
        <v>23772472.765188504</v>
      </c>
      <c r="G277" s="24">
        <f>'2018 Kunta fi 19.8.'!G277</f>
        <v>24173479.242203381</v>
      </c>
      <c r="H277" s="24">
        <f>'2018 Kunta fi 19.8.'!H277</f>
        <v>-401006.4770148769</v>
      </c>
      <c r="I277" s="24">
        <f>'2018 Kunta fi 19.8.'!I277</f>
        <v>-2421211.3783115009</v>
      </c>
      <c r="J277" s="24">
        <f>'2018 Kunta fi 19.8.'!J277</f>
        <v>-2822217.8553263778</v>
      </c>
      <c r="K277" s="24">
        <f>'2018 Kunta fi 19.8.'!K277</f>
        <v>926219.69514828967</v>
      </c>
      <c r="L277" s="85"/>
      <c r="M277" s="87">
        <v>1.3024226171895943E-3</v>
      </c>
      <c r="N277" s="88">
        <v>1067</v>
      </c>
      <c r="O277" s="88" t="s">
        <v>98</v>
      </c>
      <c r="P277" s="24">
        <f>'2018 Kunta fi 19.8.'!R277</f>
        <v>1414687.9439608871</v>
      </c>
    </row>
    <row r="278" spans="1:16" ht="11.4">
      <c r="A278" s="82">
        <v>18</v>
      </c>
      <c r="B278" s="83">
        <v>785</v>
      </c>
      <c r="C278" s="84" t="s">
        <v>355</v>
      </c>
      <c r="D278" s="24">
        <f>'2018 Kunta fi 19.8.'!D278</f>
        <v>7671712.0899999999</v>
      </c>
      <c r="E278" s="92">
        <f>'2018 Kunta fi 19.8.'!E278</f>
        <v>-5.7348030273572936E-3</v>
      </c>
      <c r="F278" s="24">
        <f>'2018 Kunta fi 19.8.'!F278</f>
        <v>7645132.8808119725</v>
      </c>
      <c r="G278" s="24">
        <f>'2018 Kunta fi 19.8.'!G278</f>
        <v>7572402.0141474698</v>
      </c>
      <c r="H278" s="24">
        <f>'2018 Kunta fi 19.8.'!H278</f>
        <v>72730.86666450277</v>
      </c>
      <c r="I278" s="24">
        <f>'2018 Kunta fi 19.8.'!I278</f>
        <v>-778651.96871027106</v>
      </c>
      <c r="J278" s="24">
        <f>'2018 Kunta fi 19.8.'!J278</f>
        <v>-705921.10204576829</v>
      </c>
      <c r="K278" s="24">
        <f>'2018 Kunta fi 19.8.'!K278</f>
        <v>297868.57750040549</v>
      </c>
      <c r="L278" s="85"/>
      <c r="M278" s="87">
        <v>4.1635342024072791E-4</v>
      </c>
      <c r="N278" s="88">
        <v>1169</v>
      </c>
      <c r="O278" s="88" t="s">
        <v>355</v>
      </c>
      <c r="P278" s="24">
        <f>'2018 Kunta fi 19.8.'!R278</f>
        <v>629911.48573287146</v>
      </c>
    </row>
    <row r="279" spans="1:16" ht="11.4">
      <c r="A279" s="82">
        <v>6</v>
      </c>
      <c r="B279" s="83">
        <v>790</v>
      </c>
      <c r="C279" s="84" t="s">
        <v>1175</v>
      </c>
      <c r="D279" s="24">
        <f>'2018 Kunta fi 19.8.'!D279</f>
        <v>70994675.219999999</v>
      </c>
      <c r="E279" s="92">
        <f>'2018 Kunta fi 19.8.'!E279</f>
        <v>1.0913861451737228E-2</v>
      </c>
      <c r="F279" s="24">
        <f>'2018 Kunta fi 19.8.'!F279</f>
        <v>70748708.960868865</v>
      </c>
      <c r="G279" s="24">
        <f>'2018 Kunta fi 19.8.'!G279</f>
        <v>70545239.637054548</v>
      </c>
      <c r="H279" s="24">
        <f>'2018 Kunta fi 19.8.'!H279</f>
        <v>203469.32381431758</v>
      </c>
      <c r="I279" s="24">
        <f>'2018 Kunta fi 19.8.'!I279</f>
        <v>-7205711.4473907873</v>
      </c>
      <c r="J279" s="24">
        <f>'2018 Kunta fi 19.8.'!J279</f>
        <v>-7002242.1235764697</v>
      </c>
      <c r="K279" s="24">
        <f>'2018 Kunta fi 19.8.'!K279</f>
        <v>2756501.1134150485</v>
      </c>
      <c r="L279" s="85"/>
      <c r="M279" s="87">
        <v>3.789515638595242E-3</v>
      </c>
      <c r="N279" s="88">
        <v>2122</v>
      </c>
      <c r="O279" s="88" t="s">
        <v>1175</v>
      </c>
      <c r="P279" s="24">
        <f>'2018 Kunta fi 19.8.'!R279</f>
        <v>4775138.9264919208</v>
      </c>
    </row>
    <row r="280" spans="1:16" ht="11.4">
      <c r="A280" s="82">
        <v>17</v>
      </c>
      <c r="B280" s="83">
        <v>791</v>
      </c>
      <c r="C280" s="84" t="s">
        <v>1178</v>
      </c>
      <c r="D280" s="24">
        <f>'2018 Kunta fi 19.8.'!D280</f>
        <v>13817966.119999999</v>
      </c>
      <c r="E280" s="92">
        <f>'2018 Kunta fi 19.8.'!E280</f>
        <v>8.4099361751426294E-3</v>
      </c>
      <c r="F280" s="24">
        <f>'2018 Kunta fi 19.8.'!F280</f>
        <v>13770092.762951672</v>
      </c>
      <c r="G280" s="24">
        <f>'2018 Kunta fi 19.8.'!G280</f>
        <v>13527288.593886729</v>
      </c>
      <c r="H280" s="24">
        <f>'2018 Kunta fi 19.8.'!H280</f>
        <v>242804.16906494275</v>
      </c>
      <c r="I280" s="24">
        <f>'2018 Kunta fi 19.8.'!I280</f>
        <v>-1402475.2749695312</v>
      </c>
      <c r="J280" s="24">
        <f>'2018 Kunta fi 19.8.'!J280</f>
        <v>-1159671.1059045885</v>
      </c>
      <c r="K280" s="24">
        <f>'2018 Kunta fi 19.8.'!K280</f>
        <v>536508.3913248363</v>
      </c>
      <c r="L280" s="85"/>
      <c r="M280" s="87">
        <v>7.3939938615845109E-4</v>
      </c>
      <c r="N280" s="88">
        <v>2182</v>
      </c>
      <c r="O280" s="88" t="s">
        <v>1178</v>
      </c>
      <c r="P280" s="24">
        <f>'2018 Kunta fi 19.8.'!R280</f>
        <v>1175734.294920868</v>
      </c>
    </row>
    <row r="281" spans="1:16" ht="11.4">
      <c r="A281" s="82">
        <v>9</v>
      </c>
      <c r="B281" s="83">
        <v>831</v>
      </c>
      <c r="C281" s="84" t="s">
        <v>329</v>
      </c>
      <c r="D281" s="24">
        <f>'2018 Kunta fi 19.8.'!D281</f>
        <v>16728265.84</v>
      </c>
      <c r="E281" s="92">
        <f>'2018 Kunta fi 19.8.'!E281</f>
        <v>1.8249589559201196E-2</v>
      </c>
      <c r="F281" s="24">
        <f>'2018 Kunta fi 19.8.'!F281</f>
        <v>16670309.53612699</v>
      </c>
      <c r="G281" s="24">
        <f>'2018 Kunta fi 19.8.'!G281</f>
        <v>16471396.334422283</v>
      </c>
      <c r="H281" s="24">
        <f>'2018 Kunta fi 19.8.'!H281</f>
        <v>198913.201704707</v>
      </c>
      <c r="I281" s="24">
        <f>'2018 Kunta fi 19.8.'!I281</f>
        <v>-1697860.5266487233</v>
      </c>
      <c r="J281" s="24">
        <f>'2018 Kunta fi 19.8.'!J281</f>
        <v>-1498947.3249440163</v>
      </c>
      <c r="K281" s="24">
        <f>'2018 Kunta fi 19.8.'!K281</f>
        <v>649506.22381990694</v>
      </c>
      <c r="L281" s="85"/>
      <c r="M281" s="87">
        <v>8.8647962115555518E-4</v>
      </c>
      <c r="N281" s="88">
        <v>1075</v>
      </c>
      <c r="O281" s="88" t="s">
        <v>329</v>
      </c>
      <c r="P281" s="24">
        <f>'2018 Kunta fi 19.8.'!R281</f>
        <v>885649.91365802463</v>
      </c>
    </row>
    <row r="282" spans="1:16" ht="11.4">
      <c r="A282" s="82">
        <v>17</v>
      </c>
      <c r="B282" s="83">
        <v>832</v>
      </c>
      <c r="C282" s="84" t="s">
        <v>313</v>
      </c>
      <c r="D282" s="24">
        <f>'2018 Kunta fi 19.8.'!D282</f>
        <v>9716020.1999999993</v>
      </c>
      <c r="E282" s="92">
        <f>'2018 Kunta fi 19.8.'!E282</f>
        <v>5.7820682218672204E-3</v>
      </c>
      <c r="F282" s="24">
        <f>'2018 Kunta fi 19.8.'!F282</f>
        <v>9682358.3354329616</v>
      </c>
      <c r="G282" s="24">
        <f>'2018 Kunta fi 19.8.'!G282</f>
        <v>9616600.438745277</v>
      </c>
      <c r="H282" s="24">
        <f>'2018 Kunta fi 19.8.'!H282</f>
        <v>65757.896687684581</v>
      </c>
      <c r="I282" s="24">
        <f>'2018 Kunta fi 19.8.'!I282</f>
        <v>-986142.09814002062</v>
      </c>
      <c r="J282" s="24">
        <f>'2018 Kunta fi 19.8.'!J282</f>
        <v>-920384.20145233604</v>
      </c>
      <c r="K282" s="24">
        <f>'2018 Kunta fi 19.8.'!K282</f>
        <v>377242.66526003135</v>
      </c>
      <c r="L282" s="85"/>
      <c r="M282" s="87">
        <v>5.2126263976739237E-4</v>
      </c>
      <c r="N282" s="88">
        <v>1079</v>
      </c>
      <c r="O282" s="88" t="s">
        <v>313</v>
      </c>
      <c r="P282" s="24">
        <f>'2018 Kunta fi 19.8.'!R282</f>
        <v>1261130.2049327518</v>
      </c>
    </row>
    <row r="283" spans="1:16" ht="11.4">
      <c r="A283" s="82">
        <v>2</v>
      </c>
      <c r="B283" s="83">
        <v>833</v>
      </c>
      <c r="C283" s="84" t="s">
        <v>400</v>
      </c>
      <c r="D283" s="24">
        <f>'2018 Kunta fi 19.8.'!D283</f>
        <v>5084117.87</v>
      </c>
      <c r="E283" s="92">
        <f>'2018 Kunta fi 19.8.'!E283</f>
        <v>3.2866458653728614E-2</v>
      </c>
      <c r="F283" s="24">
        <f>'2018 Kunta fi 19.8.'!F283</f>
        <v>5066503.5707643107</v>
      </c>
      <c r="G283" s="24">
        <f>'2018 Kunta fi 19.8.'!G283</f>
        <v>5084745.5819843663</v>
      </c>
      <c r="H283" s="24">
        <f>'2018 Kunta fi 19.8.'!H283</f>
        <v>-18242.011220055632</v>
      </c>
      <c r="I283" s="24">
        <f>'2018 Kunta fi 19.8.'!I283</f>
        <v>-516020.19760240644</v>
      </c>
      <c r="J283" s="24">
        <f>'2018 Kunta fi 19.8.'!J283</f>
        <v>-534262.20882246201</v>
      </c>
      <c r="K283" s="24">
        <f>'2018 Kunta fi 19.8.'!K283</f>
        <v>197400.38990192235</v>
      </c>
      <c r="L283" s="85"/>
      <c r="M283" s="87">
        <v>2.6560944523654456E-4</v>
      </c>
      <c r="N283" s="88">
        <v>1081</v>
      </c>
      <c r="O283" s="88" t="s">
        <v>400</v>
      </c>
      <c r="P283" s="24">
        <f>'2018 Kunta fi 19.8.'!R283</f>
        <v>230418.23936134821</v>
      </c>
    </row>
    <row r="284" spans="1:16" ht="11.4">
      <c r="A284" s="82">
        <v>5</v>
      </c>
      <c r="B284" s="83">
        <v>834</v>
      </c>
      <c r="C284" s="84" t="s">
        <v>123</v>
      </c>
      <c r="D284" s="24">
        <f>'2018 Kunta fi 19.8.'!D284</f>
        <v>18714718.640000001</v>
      </c>
      <c r="E284" s="92">
        <f>'2018 Kunta fi 19.8.'!E284</f>
        <v>1.6623118346406507E-2</v>
      </c>
      <c r="F284" s="24">
        <f>'2018 Kunta fi 19.8.'!F284</f>
        <v>18649880.12471265</v>
      </c>
      <c r="G284" s="24">
        <f>'2018 Kunta fi 19.8.'!G284</f>
        <v>18417892.888528541</v>
      </c>
      <c r="H284" s="24">
        <f>'2018 Kunta fi 19.8.'!H284</f>
        <v>231987.236184109</v>
      </c>
      <c r="I284" s="24">
        <f>'2018 Kunta fi 19.8.'!I284</f>
        <v>-1899478.5442860394</v>
      </c>
      <c r="J284" s="24">
        <f>'2018 Kunta fi 19.8.'!J284</f>
        <v>-1667491.3081019304</v>
      </c>
      <c r="K284" s="24">
        <f>'2018 Kunta fi 19.8.'!K284</f>
        <v>726633.97090767568</v>
      </c>
      <c r="L284" s="85"/>
      <c r="M284" s="87">
        <v>9.9333422502468358E-4</v>
      </c>
      <c r="N284" s="88">
        <v>1083</v>
      </c>
      <c r="O284" s="88" t="s">
        <v>123</v>
      </c>
      <c r="P284" s="24">
        <f>'2018 Kunta fi 19.8.'!R284</f>
        <v>1274569.7357439075</v>
      </c>
    </row>
    <row r="285" spans="1:16" ht="11.4">
      <c r="A285" s="82">
        <v>6</v>
      </c>
      <c r="B285" s="83">
        <v>837</v>
      </c>
      <c r="C285" s="84" t="s">
        <v>998</v>
      </c>
      <c r="D285" s="24">
        <f>'2018 Kunta fi 19.8.'!D285</f>
        <v>787356415</v>
      </c>
      <c r="E285" s="92">
        <f>'2018 Kunta fi 19.8.'!E285</f>
        <v>4.1916942324880857E-2</v>
      </c>
      <c r="F285" s="24">
        <f>'2018 Kunta fi 19.8.'!F285</f>
        <v>784628560.95460403</v>
      </c>
      <c r="G285" s="24">
        <f>'2018 Kunta fi 19.8.'!G285</f>
        <v>778712917.91107106</v>
      </c>
      <c r="H285" s="24">
        <f>'2018 Kunta fi 19.8.'!H285</f>
        <v>5915643.0435329676</v>
      </c>
      <c r="I285" s="24">
        <f>'2018 Kunta fi 19.8.'!I285</f>
        <v>-79913924.743806601</v>
      </c>
      <c r="J285" s="24">
        <f>'2018 Kunta fi 19.8.'!J285</f>
        <v>-73998281.700273633</v>
      </c>
      <c r="K285" s="24">
        <f>'2018 Kunta fi 19.8.'!K285</f>
        <v>30570586.144333392</v>
      </c>
      <c r="L285" s="85"/>
      <c r="M285" s="87">
        <v>4.0776537815240189E-2</v>
      </c>
      <c r="N285" s="88">
        <v>1088</v>
      </c>
      <c r="O285" s="88" t="s">
        <v>998</v>
      </c>
      <c r="P285" s="24">
        <f>'2018 Kunta fi 19.8.'!R285</f>
        <v>74049224.630228117</v>
      </c>
    </row>
    <row r="286" spans="1:16" ht="11.4">
      <c r="A286" s="82">
        <v>11</v>
      </c>
      <c r="B286" s="83">
        <v>844</v>
      </c>
      <c r="C286" s="84" t="s">
        <v>285</v>
      </c>
      <c r="D286" s="24">
        <f>'2018 Kunta fi 19.8.'!D286</f>
        <v>3523912.46</v>
      </c>
      <c r="E286" s="92">
        <f>'2018 Kunta fi 19.8.'!E286</f>
        <v>3.8264167182422426E-4</v>
      </c>
      <c r="F286" s="24">
        <f>'2018 Kunta fi 19.8.'!F286</f>
        <v>3511703.606834522</v>
      </c>
      <c r="G286" s="24">
        <f>'2018 Kunta fi 19.8.'!G286</f>
        <v>3515758.4139704374</v>
      </c>
      <c r="H286" s="24">
        <f>'2018 Kunta fi 19.8.'!H286</f>
        <v>-4054.8071359153837</v>
      </c>
      <c r="I286" s="24">
        <f>'2018 Kunta fi 19.8.'!I286</f>
        <v>-357664.80054931971</v>
      </c>
      <c r="J286" s="24">
        <f>'2018 Kunta fi 19.8.'!J286</f>
        <v>-361719.6076852351</v>
      </c>
      <c r="K286" s="24">
        <f>'2018 Kunta fi 19.8.'!K286</f>
        <v>136822.49534160434</v>
      </c>
      <c r="L286" s="85"/>
      <c r="M286" s="87">
        <v>1.9007764489147624E-4</v>
      </c>
      <c r="N286" s="88">
        <v>1105</v>
      </c>
      <c r="O286" s="88" t="s">
        <v>285</v>
      </c>
      <c r="P286" s="24">
        <f>'2018 Kunta fi 19.8.'!R286</f>
        <v>445109.19431421818</v>
      </c>
    </row>
    <row r="287" spans="1:16" ht="11.4">
      <c r="A287" s="82">
        <v>19</v>
      </c>
      <c r="B287" s="83">
        <v>845</v>
      </c>
      <c r="C287" s="84" t="s">
        <v>740</v>
      </c>
      <c r="D287" s="24">
        <f>'2018 Kunta fi 19.8.'!D287</f>
        <v>7981730.6600000001</v>
      </c>
      <c r="E287" s="92">
        <f>'2018 Kunta fi 19.8.'!E287</f>
        <v>7.0393479510308943E-3</v>
      </c>
      <c r="F287" s="24">
        <f>'2018 Kunta fi 19.8.'!F287</f>
        <v>7954077.3687390899</v>
      </c>
      <c r="G287" s="24">
        <f>'2018 Kunta fi 19.8.'!G287</f>
        <v>7958009.1654691612</v>
      </c>
      <c r="H287" s="24">
        <f>'2018 Kunta fi 19.8.'!H287</f>
        <v>-3931.7967300713062</v>
      </c>
      <c r="I287" s="24">
        <f>'2018 Kunta fi 19.8.'!I287</f>
        <v>-810117.77022045839</v>
      </c>
      <c r="J287" s="24">
        <f>'2018 Kunta fi 19.8.'!J287</f>
        <v>-814049.5669505297</v>
      </c>
      <c r="K287" s="24">
        <f>'2018 Kunta fi 19.8.'!K287</f>
        <v>309905.628599466</v>
      </c>
      <c r="L287" s="85"/>
      <c r="M287" s="87">
        <v>4.2768370828167213E-4</v>
      </c>
      <c r="N287" s="88">
        <v>1101</v>
      </c>
      <c r="O287" s="88" t="s">
        <v>740</v>
      </c>
      <c r="P287" s="24">
        <f>'2018 Kunta fi 19.8.'!R287</f>
        <v>481119.1239536911</v>
      </c>
    </row>
    <row r="288" spans="1:16" ht="11.4">
      <c r="A288" s="82">
        <v>14</v>
      </c>
      <c r="B288" s="83">
        <v>846</v>
      </c>
      <c r="C288" s="84" t="s">
        <v>977</v>
      </c>
      <c r="D288" s="24">
        <f>'2018 Kunta fi 19.8.'!D288</f>
        <v>14575214.890000001</v>
      </c>
      <c r="E288" s="92">
        <f>'2018 Kunta fi 19.8.'!E288</f>
        <v>4.3096833651349753E-2</v>
      </c>
      <c r="F288" s="24">
        <f>'2018 Kunta fi 19.8.'!F288</f>
        <v>14524717.989050509</v>
      </c>
      <c r="G288" s="24">
        <f>'2018 Kunta fi 19.8.'!G288</f>
        <v>14244640.71646826</v>
      </c>
      <c r="H288" s="24">
        <f>'2018 Kunta fi 19.8.'!H288</f>
        <v>280077.27258224972</v>
      </c>
      <c r="I288" s="24">
        <f>'2018 Kunta fi 19.8.'!I288</f>
        <v>-1479333.3789555389</v>
      </c>
      <c r="J288" s="24">
        <f>'2018 Kunta fi 19.8.'!J288</f>
        <v>-1199256.1063732891</v>
      </c>
      <c r="K288" s="24">
        <f>'2018 Kunta fi 19.8.'!K288</f>
        <v>565909.99181344802</v>
      </c>
      <c r="L288" s="85"/>
      <c r="M288" s="87">
        <v>7.5398449980106368E-4</v>
      </c>
      <c r="N288" s="88">
        <v>1108</v>
      </c>
      <c r="O288" s="88" t="s">
        <v>977</v>
      </c>
      <c r="P288" s="24">
        <f>'2018 Kunta fi 19.8.'!R288</f>
        <v>886830.56708882703</v>
      </c>
    </row>
    <row r="289" spans="1:16" ht="11.4">
      <c r="A289" s="82">
        <v>12</v>
      </c>
      <c r="B289" s="83">
        <v>848</v>
      </c>
      <c r="C289" s="84" t="s">
        <v>208</v>
      </c>
      <c r="D289" s="24">
        <f>'2018 Kunta fi 19.8.'!D289</f>
        <v>11619468.68</v>
      </c>
      <c r="E289" s="92">
        <f>'2018 Kunta fi 19.8.'!E289</f>
        <v>1.6012277738987502E-2</v>
      </c>
      <c r="F289" s="24">
        <f>'2018 Kunta fi 19.8.'!F289</f>
        <v>11579212.178572893</v>
      </c>
      <c r="G289" s="24">
        <f>'2018 Kunta fi 19.8.'!G289</f>
        <v>11395290.375563672</v>
      </c>
      <c r="H289" s="24">
        <f>'2018 Kunta fi 19.8.'!H289</f>
        <v>183921.80300922133</v>
      </c>
      <c r="I289" s="24">
        <f>'2018 Kunta fi 19.8.'!I289</f>
        <v>-1179335.4673518953</v>
      </c>
      <c r="J289" s="24">
        <f>'2018 Kunta fi 19.8.'!J289</f>
        <v>-995413.66434267396</v>
      </c>
      <c r="K289" s="24">
        <f>'2018 Kunta fi 19.8.'!K289</f>
        <v>451147.61430288694</v>
      </c>
      <c r="L289" s="85"/>
      <c r="M289" s="87">
        <v>6.1710546430917646E-4</v>
      </c>
      <c r="N289" s="88">
        <v>1867</v>
      </c>
      <c r="O289" s="88" t="s">
        <v>208</v>
      </c>
      <c r="P289" s="24">
        <f>'2018 Kunta fi 19.8.'!R289</f>
        <v>942693.03592035291</v>
      </c>
    </row>
    <row r="290" spans="1:16" ht="11.4">
      <c r="A290" s="82">
        <v>16</v>
      </c>
      <c r="B290" s="83">
        <v>849</v>
      </c>
      <c r="C290" s="84" t="s">
        <v>114</v>
      </c>
      <c r="D290" s="24">
        <f>'2018 Kunta fi 19.8.'!D290</f>
        <v>8023995.5099999998</v>
      </c>
      <c r="E290" s="92">
        <f>'2018 Kunta fi 19.8.'!E290</f>
        <v>2.2770268176071751E-2</v>
      </c>
      <c r="F290" s="24">
        <f>'2018 Kunta fi 19.8.'!F290</f>
        <v>7996195.7890665112</v>
      </c>
      <c r="G290" s="24">
        <f>'2018 Kunta fi 19.8.'!G290</f>
        <v>7954097.628779606</v>
      </c>
      <c r="H290" s="24">
        <f>'2018 Kunta fi 19.8.'!H290</f>
        <v>42098.160286905244</v>
      </c>
      <c r="I290" s="24">
        <f>'2018 Kunta fi 19.8.'!I290</f>
        <v>-814407.50480299594</v>
      </c>
      <c r="J290" s="24">
        <f>'2018 Kunta fi 19.8.'!J290</f>
        <v>-772309.3445160907</v>
      </c>
      <c r="K290" s="24">
        <f>'2018 Kunta fi 19.8.'!K290</f>
        <v>311546.64048834774</v>
      </c>
      <c r="L290" s="85"/>
      <c r="M290" s="87">
        <v>4.2333547250756752E-4</v>
      </c>
      <c r="N290" s="88">
        <v>1115</v>
      </c>
      <c r="O290" s="88" t="s">
        <v>114</v>
      </c>
      <c r="P290" s="24">
        <f>'2018 Kunta fi 19.8.'!R290</f>
        <v>598706.2757860393</v>
      </c>
    </row>
    <row r="291" spans="1:16" ht="11.4">
      <c r="A291" s="82">
        <v>13</v>
      </c>
      <c r="B291" s="83">
        <v>850</v>
      </c>
      <c r="C291" s="84" t="s">
        <v>895</v>
      </c>
      <c r="D291" s="24">
        <f>'2018 Kunta fi 19.8.'!D291</f>
        <v>6773112.5199999996</v>
      </c>
      <c r="E291" s="92">
        <f>'2018 Kunta fi 19.8.'!E291</f>
        <v>1.0424846753223527E-2</v>
      </c>
      <c r="F291" s="24">
        <f>'2018 Kunta fi 19.8.'!F291</f>
        <v>6749646.5749265682</v>
      </c>
      <c r="G291" s="24">
        <f>'2018 Kunta fi 19.8.'!G291</f>
        <v>6665025.2190751163</v>
      </c>
      <c r="H291" s="24">
        <f>'2018 Kunta fi 19.8.'!H291</f>
        <v>84621.355851451866</v>
      </c>
      <c r="I291" s="24">
        <f>'2018 Kunta fi 19.8.'!I291</f>
        <v>-687447.2524677586</v>
      </c>
      <c r="J291" s="24">
        <f>'2018 Kunta fi 19.8.'!J291</f>
        <v>-602825.89661630674</v>
      </c>
      <c r="K291" s="24">
        <f>'2018 Kunta fi 19.8.'!K291</f>
        <v>262978.76770067721</v>
      </c>
      <c r="L291" s="85"/>
      <c r="M291" s="87">
        <v>3.6170653207679603E-4</v>
      </c>
      <c r="N291" s="88">
        <v>1118</v>
      </c>
      <c r="O291" s="88" t="s">
        <v>895</v>
      </c>
      <c r="P291" s="24">
        <f>'2018 Kunta fi 19.8.'!R291</f>
        <v>590080.39749290235</v>
      </c>
    </row>
    <row r="292" spans="1:16" ht="11.4">
      <c r="A292" s="82">
        <v>19</v>
      </c>
      <c r="B292" s="83">
        <v>851</v>
      </c>
      <c r="C292" s="84" t="s">
        <v>1006</v>
      </c>
      <c r="D292" s="24">
        <f>'2018 Kunta fi 19.8.'!D292</f>
        <v>73275161.859999999</v>
      </c>
      <c r="E292" s="92">
        <f>'2018 Kunta fi 19.8.'!E292</f>
        <v>9.3946959439816791E-3</v>
      </c>
      <c r="F292" s="24">
        <f>'2018 Kunta fi 19.8.'!F292</f>
        <v>73021294.687651068</v>
      </c>
      <c r="G292" s="24">
        <f>'2018 Kunta fi 19.8.'!G292</f>
        <v>73012209.515152395</v>
      </c>
      <c r="H292" s="24">
        <f>'2018 Kunta fi 19.8.'!H292</f>
        <v>9085.1724986732006</v>
      </c>
      <c r="I292" s="24">
        <f>'2018 Kunta fi 19.8.'!I292</f>
        <v>-7437172.872301152</v>
      </c>
      <c r="J292" s="24">
        <f>'2018 Kunta fi 19.8.'!J292</f>
        <v>-7428087.6998024788</v>
      </c>
      <c r="K292" s="24">
        <f>'2018 Kunta fi 19.8.'!K292</f>
        <v>2845045.2745483792</v>
      </c>
      <c r="L292" s="85"/>
      <c r="M292" s="87">
        <v>3.917128751686704E-3</v>
      </c>
      <c r="N292" s="88">
        <v>1120</v>
      </c>
      <c r="O292" s="88" t="s">
        <v>1006</v>
      </c>
      <c r="P292" s="24">
        <f>'2018 Kunta fi 19.8.'!R292</f>
        <v>3157739.7066504285</v>
      </c>
    </row>
    <row r="293" spans="1:16" ht="11.4">
      <c r="A293" s="82">
        <v>2</v>
      </c>
      <c r="B293" s="83">
        <v>853</v>
      </c>
      <c r="C293" s="84" t="s">
        <v>378</v>
      </c>
      <c r="D293" s="24">
        <f>'2018 Kunta fi 19.8.'!D293</f>
        <v>610708695.26999998</v>
      </c>
      <c r="E293" s="92">
        <f>'2018 Kunta fi 19.8.'!E293</f>
        <v>3.2938655919298343E-2</v>
      </c>
      <c r="F293" s="24">
        <f>'2018 Kunta fi 19.8.'!F293</f>
        <v>608592850.20515633</v>
      </c>
      <c r="G293" s="24">
        <f>'2018 Kunta fi 19.8.'!G293</f>
        <v>606355044.24343669</v>
      </c>
      <c r="H293" s="24">
        <f>'2018 Kunta fi 19.8.'!H293</f>
        <v>2237805.9617196321</v>
      </c>
      <c r="I293" s="24">
        <f>'2018 Kunta fi 19.8.'!I293</f>
        <v>-61984798.478075646</v>
      </c>
      <c r="J293" s="24">
        <f>'2018 Kunta fi 19.8.'!J293</f>
        <v>-59746992.516356014</v>
      </c>
      <c r="K293" s="24">
        <f>'2018 Kunta fi 19.8.'!K293</f>
        <v>23711907.87572993</v>
      </c>
      <c r="L293" s="85"/>
      <c r="M293" s="87">
        <v>3.1903009377149912E-2</v>
      </c>
      <c r="N293" s="88">
        <v>1124</v>
      </c>
      <c r="O293" s="88" t="s">
        <v>378</v>
      </c>
      <c r="P293" s="24">
        <f>'2018 Kunta fi 19.8.'!R293</f>
        <v>100261494.9320233</v>
      </c>
    </row>
    <row r="294" spans="1:16" ht="11.4">
      <c r="A294" s="82">
        <v>19</v>
      </c>
      <c r="B294" s="83">
        <v>854</v>
      </c>
      <c r="C294" s="84" t="s">
        <v>312</v>
      </c>
      <c r="D294" s="24">
        <f>'2018 Kunta fi 19.8.'!D294</f>
        <v>9616492.7599999998</v>
      </c>
      <c r="E294" s="92">
        <f>'2018 Kunta fi 19.8.'!E294</f>
        <v>2.9240235681025517E-2</v>
      </c>
      <c r="F294" s="24">
        <f>'2018 Kunta fi 19.8.'!F294</f>
        <v>9583175.7155482993</v>
      </c>
      <c r="G294" s="24">
        <f>'2018 Kunta fi 19.8.'!G294</f>
        <v>9672210.4868131895</v>
      </c>
      <c r="H294" s="24">
        <f>'2018 Kunta fi 19.8.'!H294</f>
        <v>-89034.771264890209</v>
      </c>
      <c r="I294" s="24">
        <f>'2018 Kunta fi 19.8.'!I294</f>
        <v>-976040.4107738185</v>
      </c>
      <c r="J294" s="24">
        <f>'2018 Kunta fi 19.8.'!J294</f>
        <v>-1065075.1820387086</v>
      </c>
      <c r="K294" s="24">
        <f>'2018 Kunta fi 19.8.'!K294</f>
        <v>373378.32616241323</v>
      </c>
      <c r="L294" s="85"/>
      <c r="M294" s="87">
        <v>5.0416423256778706E-4</v>
      </c>
      <c r="N294" s="88">
        <v>787</v>
      </c>
      <c r="O294" s="88" t="s">
        <v>312</v>
      </c>
      <c r="P294" s="24">
        <f>'2018 Kunta fi 19.8.'!R294</f>
        <v>787887.36218090903</v>
      </c>
    </row>
    <row r="295" spans="1:16" ht="11.4">
      <c r="A295" s="82">
        <v>11</v>
      </c>
      <c r="B295" s="83">
        <v>857</v>
      </c>
      <c r="C295" s="84" t="s">
        <v>310</v>
      </c>
      <c r="D295" s="24">
        <f>'2018 Kunta fi 19.8.'!D295</f>
        <v>6533644.5</v>
      </c>
      <c r="E295" s="92">
        <f>'2018 Kunta fi 19.8.'!E295</f>
        <v>2.687626308605684E-2</v>
      </c>
      <c r="F295" s="24">
        <f>'2018 Kunta fi 19.8.'!F295</f>
        <v>6511008.2094447194</v>
      </c>
      <c r="G295" s="24">
        <f>'2018 Kunta fi 19.8.'!G295</f>
        <v>6342331.9087164104</v>
      </c>
      <c r="H295" s="24">
        <f>'2018 Kunta fi 19.8.'!H295</f>
        <v>168676.30072830897</v>
      </c>
      <c r="I295" s="24">
        <f>'2018 Kunta fi 19.8.'!I295</f>
        <v>-663142.08524710615</v>
      </c>
      <c r="J295" s="24">
        <f>'2018 Kunta fi 19.8.'!J295</f>
        <v>-494465.78451879718</v>
      </c>
      <c r="K295" s="24">
        <f>'2018 Kunta fi 19.8.'!K295</f>
        <v>253680.97372230093</v>
      </c>
      <c r="L295" s="85"/>
      <c r="M295" s="87">
        <v>3.4332819003452442E-4</v>
      </c>
      <c r="N295" s="88">
        <v>1133</v>
      </c>
      <c r="O295" s="88" t="s">
        <v>310</v>
      </c>
      <c r="P295" s="24">
        <f>'2018 Kunta fi 19.8.'!R295</f>
        <v>716694.64451993676</v>
      </c>
    </row>
    <row r="296" spans="1:16" ht="11.4">
      <c r="A296" s="82">
        <v>1</v>
      </c>
      <c r="B296" s="83">
        <v>858</v>
      </c>
      <c r="C296" s="84" t="s">
        <v>381</v>
      </c>
      <c r="D296" s="24">
        <f>'2018 Kunta fi 19.8.'!D296</f>
        <v>162009843.52000001</v>
      </c>
      <c r="E296" s="92">
        <f>'2018 Kunta fi 19.8.'!E296</f>
        <v>2.5400968717440131E-2</v>
      </c>
      <c r="F296" s="24">
        <f>'2018 Kunta fi 19.8.'!F296</f>
        <v>161448548.53513601</v>
      </c>
      <c r="G296" s="24">
        <f>'2018 Kunta fi 19.8.'!G296</f>
        <v>160536526.82507378</v>
      </c>
      <c r="H296" s="24">
        <f>'2018 Kunta fi 19.8.'!H296</f>
        <v>912021.71006223559</v>
      </c>
      <c r="I296" s="24">
        <f>'2018 Kunta fi 19.8.'!I296</f>
        <v>-16443432.981762351</v>
      </c>
      <c r="J296" s="24">
        <f>'2018 Kunta fi 19.8.'!J296</f>
        <v>-15531411.271700116</v>
      </c>
      <c r="K296" s="24">
        <f>'2018 Kunta fi 19.8.'!K296</f>
        <v>6290335.3337867111</v>
      </c>
      <c r="L296" s="85"/>
      <c r="M296" s="87">
        <v>8.525498014604416E-3</v>
      </c>
      <c r="N296" s="88">
        <v>1135</v>
      </c>
      <c r="O296" s="88" t="s">
        <v>381</v>
      </c>
      <c r="P296" s="24">
        <f>'2018 Kunta fi 19.8.'!R296</f>
        <v>8029552.9004042735</v>
      </c>
    </row>
    <row r="297" spans="1:16" ht="11.4">
      <c r="A297" s="82">
        <v>17</v>
      </c>
      <c r="B297" s="83">
        <v>859</v>
      </c>
      <c r="C297" s="84" t="s">
        <v>361</v>
      </c>
      <c r="D297" s="24">
        <f>'2018 Kunta fi 19.8.'!D297</f>
        <v>17275449.629999999</v>
      </c>
      <c r="E297" s="92">
        <f>'2018 Kunta fi 19.8.'!E297</f>
        <v>5.1029608379786984E-2</v>
      </c>
      <c r="F297" s="24">
        <f>'2018 Kunta fi 19.8.'!F297</f>
        <v>17215597.567755446</v>
      </c>
      <c r="G297" s="24">
        <f>'2018 Kunta fi 19.8.'!G297</f>
        <v>17043594.510106646</v>
      </c>
      <c r="H297" s="24">
        <f>'2018 Kunta fi 19.8.'!H297</f>
        <v>172003.05764880031</v>
      </c>
      <c r="I297" s="24">
        <f>'2018 Kunta fi 19.8.'!I297</f>
        <v>-1753397.7692265855</v>
      </c>
      <c r="J297" s="24">
        <f>'2018 Kunta fi 19.8.'!J297</f>
        <v>-1581394.7115777852</v>
      </c>
      <c r="K297" s="24">
        <f>'2018 Kunta fi 19.8.'!K297</f>
        <v>670751.65837825474</v>
      </c>
      <c r="L297" s="85"/>
      <c r="M297" s="87">
        <v>8.8692416428104155E-4</v>
      </c>
      <c r="N297" s="88">
        <v>1140</v>
      </c>
      <c r="O297" s="88" t="s">
        <v>361</v>
      </c>
      <c r="P297" s="24">
        <f>'2018 Kunta fi 19.8.'!R297</f>
        <v>413066.0093228902</v>
      </c>
    </row>
    <row r="298" spans="1:16" ht="11.4">
      <c r="A298" s="82">
        <v>4</v>
      </c>
      <c r="B298" s="83">
        <v>886</v>
      </c>
      <c r="C298" s="84" t="s">
        <v>984</v>
      </c>
      <c r="D298" s="24">
        <f>'2018 Kunta fi 19.8.'!D298</f>
        <v>44849877.810000002</v>
      </c>
      <c r="E298" s="92">
        <f>'2018 Kunta fi 19.8.'!E298</f>
        <v>1.8793130199374231E-2</v>
      </c>
      <c r="F298" s="24">
        <f>'2018 Kunta fi 19.8.'!F298</f>
        <v>44694492.118985437</v>
      </c>
      <c r="G298" s="24">
        <f>'2018 Kunta fi 19.8.'!G298</f>
        <v>44408906.505497679</v>
      </c>
      <c r="H298" s="24">
        <f>'2018 Kunta fi 19.8.'!H298</f>
        <v>285585.61348775774</v>
      </c>
      <c r="I298" s="24">
        <f>'2018 Kunta fi 19.8.'!I298</f>
        <v>-4552105.8719985941</v>
      </c>
      <c r="J298" s="24">
        <f>'2018 Kunta fi 19.8.'!J298</f>
        <v>-4266520.2585108364</v>
      </c>
      <c r="K298" s="24">
        <f>'2018 Kunta fi 19.8.'!K298</f>
        <v>1741380.4308096373</v>
      </c>
      <c r="L298" s="85"/>
      <c r="M298" s="87">
        <v>2.3754578832440036E-3</v>
      </c>
      <c r="N298" s="88">
        <v>1148</v>
      </c>
      <c r="O298" s="88" t="s">
        <v>984</v>
      </c>
      <c r="P298" s="24">
        <f>'2018 Kunta fi 19.8.'!R298</f>
        <v>2390337.4037223756</v>
      </c>
    </row>
    <row r="299" spans="1:16" ht="11.4">
      <c r="A299" s="82">
        <v>6</v>
      </c>
      <c r="B299" s="83">
        <v>887</v>
      </c>
      <c r="C299" s="84" t="s">
        <v>319</v>
      </c>
      <c r="D299" s="24">
        <f>'2018 Kunta fi 19.8.'!D299</f>
        <v>13113380.32</v>
      </c>
      <c r="E299" s="92">
        <f>'2018 Kunta fi 19.8.'!E299</f>
        <v>5.4861376274968343E-3</v>
      </c>
      <c r="F299" s="24">
        <f>'2018 Kunta fi 19.8.'!F299</f>
        <v>13067948.052130908</v>
      </c>
      <c r="G299" s="24">
        <f>'2018 Kunta fi 19.8.'!G299</f>
        <v>13299478.740377942</v>
      </c>
      <c r="H299" s="24">
        <f>'2018 Kunta fi 19.8.'!H299</f>
        <v>-231530.68824703433</v>
      </c>
      <c r="I299" s="24">
        <f>'2018 Kunta fi 19.8.'!I299</f>
        <v>-1330962.2784103367</v>
      </c>
      <c r="J299" s="24">
        <f>'2018 Kunta fi 19.8.'!J299</f>
        <v>-1562492.966657371</v>
      </c>
      <c r="K299" s="24">
        <f>'2018 Kunta fi 19.8.'!K299</f>
        <v>509151.52919147321</v>
      </c>
      <c r="L299" s="85"/>
      <c r="M299" s="87">
        <v>7.0373742563315954E-4</v>
      </c>
      <c r="N299" s="88">
        <v>1150</v>
      </c>
      <c r="O299" s="88" t="s">
        <v>319</v>
      </c>
      <c r="P299" s="24">
        <f>'2018 Kunta fi 19.8.'!R299</f>
        <v>822250.04080866859</v>
      </c>
    </row>
    <row r="300" spans="1:16" ht="11.4">
      <c r="A300" s="82">
        <v>17</v>
      </c>
      <c r="B300" s="83">
        <v>889</v>
      </c>
      <c r="C300" s="84" t="s">
        <v>807</v>
      </c>
      <c r="D300" s="24">
        <f>'2018 Kunta fi 19.8.'!D300</f>
        <v>6624665.1500000004</v>
      </c>
      <c r="E300" s="92">
        <f>'2018 Kunta fi 19.8.'!E300</f>
        <v>2.1519476388137893E-2</v>
      </c>
      <c r="F300" s="24">
        <f>'2018 Kunta fi 19.8.'!F300</f>
        <v>6601713.5117272353</v>
      </c>
      <c r="G300" s="24">
        <f>'2018 Kunta fi 19.8.'!G300</f>
        <v>6446791.9513045857</v>
      </c>
      <c r="H300" s="24">
        <f>'2018 Kunta fi 19.8.'!H300</f>
        <v>154921.56042264961</v>
      </c>
      <c r="I300" s="24">
        <f>'2018 Kunta fi 19.8.'!I300</f>
        <v>-672380.36315487232</v>
      </c>
      <c r="J300" s="24">
        <f>'2018 Kunta fi 19.8.'!J300</f>
        <v>-517458.80273222271</v>
      </c>
      <c r="K300" s="24">
        <f>'2018 Kunta fi 19.8.'!K300</f>
        <v>257215.02077993267</v>
      </c>
      <c r="L300" s="85"/>
      <c r="M300" s="87">
        <v>3.4993659238591345E-4</v>
      </c>
      <c r="N300" s="88">
        <v>1154</v>
      </c>
      <c r="O300" s="88" t="s">
        <v>807</v>
      </c>
      <c r="P300" s="24">
        <f>'2018 Kunta fi 19.8.'!R300</f>
        <v>857089.20014328917</v>
      </c>
    </row>
    <row r="301" spans="1:16" ht="11.4">
      <c r="A301" s="82">
        <v>19</v>
      </c>
      <c r="B301" s="83">
        <v>890</v>
      </c>
      <c r="C301" s="84" t="s">
        <v>924</v>
      </c>
      <c r="D301" s="24">
        <f>'2018 Kunta fi 19.8.'!D301</f>
        <v>3687965.16</v>
      </c>
      <c r="E301" s="92">
        <f>'2018 Kunta fi 19.8.'!E301</f>
        <v>-6.3095145862881452E-3</v>
      </c>
      <c r="F301" s="24">
        <f>'2018 Kunta fi 19.8.'!F301</f>
        <v>3675187.9342235578</v>
      </c>
      <c r="G301" s="24">
        <f>'2018 Kunta fi 19.8.'!G301</f>
        <v>3808053.1200515334</v>
      </c>
      <c r="H301" s="24">
        <f>'2018 Kunta fi 19.8.'!H301</f>
        <v>-132865.18582797563</v>
      </c>
      <c r="I301" s="24">
        <f>'2018 Kunta fi 19.8.'!I301</f>
        <v>-374315.5763251395</v>
      </c>
      <c r="J301" s="24">
        <f>'2018 Kunta fi 19.8.'!J301</f>
        <v>-507180.76215311512</v>
      </c>
      <c r="K301" s="24">
        <f>'2018 Kunta fi 19.8.'!K301</f>
        <v>143192.14840089958</v>
      </c>
      <c r="L301" s="85"/>
      <c r="M301" s="87">
        <v>2.0026624581190587E-4</v>
      </c>
      <c r="N301" s="88">
        <v>1156</v>
      </c>
      <c r="O301" s="88" t="s">
        <v>924</v>
      </c>
      <c r="P301" s="24">
        <f>'2018 Kunta fi 19.8.'!R301</f>
        <v>150887.58448059147</v>
      </c>
    </row>
    <row r="302" spans="1:16" ht="11.4">
      <c r="A302" s="82">
        <v>13</v>
      </c>
      <c r="B302" s="83">
        <v>892</v>
      </c>
      <c r="C302" s="84" t="s">
        <v>922</v>
      </c>
      <c r="D302" s="24">
        <f>'2018 Kunta fi 19.8.'!D302</f>
        <v>9569013.2599999998</v>
      </c>
      <c r="E302" s="92">
        <f>'2018 Kunta fi 19.8.'!E302</f>
        <v>2.7127702768112716E-2</v>
      </c>
      <c r="F302" s="24">
        <f>'2018 Kunta fi 19.8.'!F302</f>
        <v>9535860.7117582504</v>
      </c>
      <c r="G302" s="24">
        <f>'2018 Kunta fi 19.8.'!G302</f>
        <v>9527440.3559259642</v>
      </c>
      <c r="H302" s="24">
        <f>'2018 Kunta fi 19.8.'!H302</f>
        <v>8420.3558322861791</v>
      </c>
      <c r="I302" s="24">
        <f>'2018 Kunta fi 19.8.'!I302</f>
        <v>-971221.40743862174</v>
      </c>
      <c r="J302" s="24">
        <f>'2018 Kunta fi 19.8.'!J302</f>
        <v>-962801.05160633556</v>
      </c>
      <c r="K302" s="24">
        <f>'2018 Kunta fi 19.8.'!K302</f>
        <v>371534.84572942549</v>
      </c>
      <c r="L302" s="85"/>
      <c r="M302" s="87">
        <v>5.0270683725855904E-4</v>
      </c>
      <c r="N302" s="88">
        <v>1164</v>
      </c>
      <c r="O302" s="88" t="s">
        <v>922</v>
      </c>
      <c r="P302" s="24">
        <f>'2018 Kunta fi 19.8.'!R302</f>
        <v>537375.01722207491</v>
      </c>
    </row>
    <row r="303" spans="1:16" ht="11.4">
      <c r="A303" s="82">
        <v>15</v>
      </c>
      <c r="B303" s="83">
        <v>893</v>
      </c>
      <c r="C303" s="84" t="s">
        <v>982</v>
      </c>
      <c r="D303" s="24">
        <f>'2018 Kunta fi 19.8.'!D303</f>
        <v>21807869.829999998</v>
      </c>
      <c r="E303" s="92">
        <f>'2018 Kunta fi 19.8.'!E303</f>
        <v>4.3948171078029619E-2</v>
      </c>
      <c r="F303" s="24">
        <f>'2018 Kunta fi 19.8.'!F303</f>
        <v>21732314.865559615</v>
      </c>
      <c r="G303" s="24">
        <f>'2018 Kunta fi 19.8.'!G303</f>
        <v>21456961.225406203</v>
      </c>
      <c r="H303" s="24">
        <f>'2018 Kunta fi 19.8.'!H303</f>
        <v>275353.64015341178</v>
      </c>
      <c r="I303" s="24">
        <f>'2018 Kunta fi 19.8.'!I303</f>
        <v>-2213422.581204664</v>
      </c>
      <c r="J303" s="24">
        <f>'2018 Kunta fi 19.8.'!J303</f>
        <v>-1938068.9410512522</v>
      </c>
      <c r="K303" s="24">
        <f>'2018 Kunta fi 19.8.'!K303</f>
        <v>846731.35388428147</v>
      </c>
      <c r="L303" s="85"/>
      <c r="M303" s="87">
        <v>1.1272140332633928E-3</v>
      </c>
      <c r="N303" s="88">
        <v>1158</v>
      </c>
      <c r="O303" s="88" t="s">
        <v>982</v>
      </c>
      <c r="P303" s="24">
        <f>'2018 Kunta fi 19.8.'!R303</f>
        <v>2761116.938187052</v>
      </c>
    </row>
    <row r="304" spans="1:16" ht="11.4">
      <c r="A304" s="82">
        <v>2</v>
      </c>
      <c r="B304" s="83">
        <v>895</v>
      </c>
      <c r="C304" s="84" t="s">
        <v>76</v>
      </c>
      <c r="D304" s="24">
        <f>'2018 Kunta fi 19.8.'!D304</f>
        <v>55419177.840000004</v>
      </c>
      <c r="E304" s="92">
        <f>'2018 Kunta fi 19.8.'!E304</f>
        <v>5.0747233798473124E-2</v>
      </c>
      <c r="F304" s="24">
        <f>'2018 Kunta fi 19.8.'!F304</f>
        <v>55227174.033866838</v>
      </c>
      <c r="G304" s="24">
        <f>'2018 Kunta fi 19.8.'!G304</f>
        <v>54707077.63115254</v>
      </c>
      <c r="H304" s="24">
        <f>'2018 Kunta fi 19.8.'!H304</f>
        <v>520096.40271429718</v>
      </c>
      <c r="I304" s="24">
        <f>'2018 Kunta fi 19.8.'!I304</f>
        <v>-5624852.8911387548</v>
      </c>
      <c r="J304" s="24">
        <f>'2018 Kunta fi 19.8.'!J304</f>
        <v>-5104756.4884244576</v>
      </c>
      <c r="K304" s="24">
        <f>'2018 Kunta fi 19.8.'!K304</f>
        <v>2151753.2821598365</v>
      </c>
      <c r="L304" s="85"/>
      <c r="M304" s="87">
        <v>2.8459934858231957E-3</v>
      </c>
      <c r="N304" s="88">
        <v>1167</v>
      </c>
      <c r="O304" s="88" t="s">
        <v>76</v>
      </c>
      <c r="P304" s="24">
        <f>'2018 Kunta fi 19.8.'!R304</f>
        <v>3911896.3400840382</v>
      </c>
    </row>
    <row r="305" spans="1:16" ht="11.4">
      <c r="A305" s="82">
        <v>15</v>
      </c>
      <c r="B305" s="83">
        <v>905</v>
      </c>
      <c r="C305" s="84" t="s">
        <v>978</v>
      </c>
      <c r="D305" s="24">
        <f>'2018 Kunta fi 19.8.'!D305</f>
        <v>227735536.43000001</v>
      </c>
      <c r="E305" s="92">
        <f>'2018 Kunta fi 19.8.'!E305</f>
        <v>1.7886789078855436E-2</v>
      </c>
      <c r="F305" s="24">
        <f>'2018 Kunta fi 19.8.'!F305</f>
        <v>226946529.96165112</v>
      </c>
      <c r="G305" s="24">
        <f>'2018 Kunta fi 19.8.'!G305</f>
        <v>226244077.97768071</v>
      </c>
      <c r="H305" s="24">
        <f>'2018 Kunta fi 19.8.'!H305</f>
        <v>702451.98397040367</v>
      </c>
      <c r="I305" s="24">
        <f>'2018 Kunta fi 19.8.'!I305</f>
        <v>-23114361.136890527</v>
      </c>
      <c r="J305" s="24">
        <f>'2018 Kunta fi 19.8.'!J305</f>
        <v>-22411909.152920123</v>
      </c>
      <c r="K305" s="24">
        <f>'2018 Kunta fi 19.8.'!K305</f>
        <v>8842258.3494913038</v>
      </c>
      <c r="L305" s="85"/>
      <c r="M305" s="87">
        <v>1.2072672095403601E-2</v>
      </c>
      <c r="N305" s="88">
        <v>1171</v>
      </c>
      <c r="O305" s="88" t="s">
        <v>978</v>
      </c>
      <c r="P305" s="24">
        <f>'2018 Kunta fi 19.8.'!R305</f>
        <v>24951311.531085648</v>
      </c>
    </row>
    <row r="306" spans="1:16" ht="11.4">
      <c r="A306" s="82">
        <v>6</v>
      </c>
      <c r="B306" s="83">
        <v>908</v>
      </c>
      <c r="C306" s="84" t="s">
        <v>105</v>
      </c>
      <c r="D306" s="24">
        <f>'2018 Kunta fi 19.8.'!D306</f>
        <v>69695188.060000002</v>
      </c>
      <c r="E306" s="92">
        <f>'2018 Kunta fi 19.8.'!E306</f>
        <v>1.6293458718362519E-2</v>
      </c>
      <c r="F306" s="24">
        <f>'2018 Kunta fi 19.8.'!F306</f>
        <v>69453723.969440579</v>
      </c>
      <c r="G306" s="24">
        <f>'2018 Kunta fi 19.8.'!G306</f>
        <v>68915906.80873239</v>
      </c>
      <c r="H306" s="24">
        <f>'2018 Kunta fi 19.8.'!H306</f>
        <v>537817.16070818901</v>
      </c>
      <c r="I306" s="24">
        <f>'2018 Kunta fi 19.8.'!I306</f>
        <v>-7073818.041645458</v>
      </c>
      <c r="J306" s="24">
        <f>'2018 Kunta fi 19.8.'!J306</f>
        <v>-6536000.880937269</v>
      </c>
      <c r="K306" s="24">
        <f>'2018 Kunta fi 19.8.'!K306</f>
        <v>2706046.0927771139</v>
      </c>
      <c r="L306" s="85"/>
      <c r="M306" s="87">
        <v>3.7004602417119036E-3</v>
      </c>
      <c r="N306" s="88">
        <v>1177</v>
      </c>
      <c r="O306" s="88" t="s">
        <v>105</v>
      </c>
      <c r="P306" s="24">
        <f>'2018 Kunta fi 19.8.'!R306</f>
        <v>4476358.3446936039</v>
      </c>
    </row>
    <row r="307" spans="1:16" ht="11.4">
      <c r="A307" s="82">
        <v>12</v>
      </c>
      <c r="B307" s="83">
        <v>911</v>
      </c>
      <c r="C307" s="84" t="s">
        <v>900</v>
      </c>
      <c r="D307" s="24">
        <f>'2018 Kunta fi 19.8.'!D307</f>
        <v>5189056.24</v>
      </c>
      <c r="E307" s="92">
        <f>'2018 Kunta fi 19.8.'!E307</f>
        <v>2.0903184222133442E-2</v>
      </c>
      <c r="F307" s="24">
        <f>'2018 Kunta fi 19.8.'!F307</f>
        <v>5171078.3740851451</v>
      </c>
      <c r="G307" s="24">
        <f>'2018 Kunta fi 19.8.'!G307</f>
        <v>5092845.2286647586</v>
      </c>
      <c r="H307" s="24">
        <f>'2018 Kunta fi 19.8.'!H307</f>
        <v>78233.145420386456</v>
      </c>
      <c r="I307" s="24">
        <f>'2018 Kunta fi 19.8.'!I307</f>
        <v>-526671.07545537699</v>
      </c>
      <c r="J307" s="24">
        <f>'2018 Kunta fi 19.8.'!J307</f>
        <v>-448437.93003499054</v>
      </c>
      <c r="K307" s="24">
        <f>'2018 Kunta fi 19.8.'!K307</f>
        <v>201474.81848193327</v>
      </c>
      <c r="L307" s="85"/>
      <c r="M307" s="87">
        <v>2.7426847878530549E-4</v>
      </c>
      <c r="N307" s="88">
        <v>1182</v>
      </c>
      <c r="O307" s="88" t="s">
        <v>900</v>
      </c>
      <c r="P307" s="24">
        <f>'2018 Kunta fi 19.8.'!R307</f>
        <v>831553.29334961285</v>
      </c>
    </row>
    <row r="308" spans="1:16" ht="11.4">
      <c r="A308" s="82">
        <v>11</v>
      </c>
      <c r="B308" s="83">
        <v>915</v>
      </c>
      <c r="C308" s="84" t="s">
        <v>86</v>
      </c>
      <c r="D308" s="24">
        <f>'2018 Kunta fi 19.8.'!D308</f>
        <v>69175704.680000007</v>
      </c>
      <c r="E308" s="92">
        <f>'2018 Kunta fi 19.8.'!E308</f>
        <v>6.8372438134991498E-3</v>
      </c>
      <c r="F308" s="24">
        <f>'2018 Kunta fi 19.8.'!F308</f>
        <v>68936040.377710104</v>
      </c>
      <c r="G308" s="24">
        <f>'2018 Kunta fi 19.8.'!G308</f>
        <v>68661421.742532641</v>
      </c>
      <c r="H308" s="24">
        <f>'2018 Kunta fi 19.8.'!H308</f>
        <v>274618.63517746329</v>
      </c>
      <c r="I308" s="24">
        <f>'2018 Kunta fi 19.8.'!I308</f>
        <v>-7021092.2938848613</v>
      </c>
      <c r="J308" s="24">
        <f>'2018 Kunta fi 19.8.'!J308</f>
        <v>-6746473.658707398</v>
      </c>
      <c r="K308" s="24">
        <f>'2018 Kunta fi 19.8.'!K308</f>
        <v>2685876.1784711014</v>
      </c>
      <c r="L308" s="85"/>
      <c r="M308" s="87">
        <v>3.7073739859931256E-3</v>
      </c>
      <c r="N308" s="88">
        <v>1194</v>
      </c>
      <c r="O308" s="88" t="s">
        <v>86</v>
      </c>
      <c r="P308" s="24">
        <f>'2018 Kunta fi 19.8.'!R308</f>
        <v>3991061.1292445292</v>
      </c>
    </row>
    <row r="309" spans="1:16" ht="11.4">
      <c r="A309" s="82">
        <v>2</v>
      </c>
      <c r="B309" s="83">
        <v>918</v>
      </c>
      <c r="C309" s="84" t="s">
        <v>690</v>
      </c>
      <c r="D309" s="24">
        <f>'2018 Kunta fi 19.8.'!D309</f>
        <v>7174053.5300000003</v>
      </c>
      <c r="E309" s="92">
        <f>'2018 Kunta fi 19.8.'!E309</f>
        <v>4.1935723488065957E-2</v>
      </c>
      <c r="F309" s="24">
        <f>'2018 Kunta fi 19.8.'!F309</f>
        <v>7149198.4953919472</v>
      </c>
      <c r="G309" s="24">
        <f>'2018 Kunta fi 19.8.'!G309</f>
        <v>7093661.1554329479</v>
      </c>
      <c r="H309" s="24">
        <f>'2018 Kunta fi 19.8.'!H309</f>
        <v>55537.339958999306</v>
      </c>
      <c r="I309" s="24">
        <f>'2018 Kunta fi 19.8.'!I309</f>
        <v>-728141.36391390197</v>
      </c>
      <c r="J309" s="24">
        <f>'2018 Kunta fi 19.8.'!J309</f>
        <v>-672604.02395490266</v>
      </c>
      <c r="K309" s="24">
        <f>'2018 Kunta fi 19.8.'!K309</f>
        <v>278546.05267034506</v>
      </c>
      <c r="L309" s="85"/>
      <c r="M309" s="87">
        <v>3.7153160436217828E-4</v>
      </c>
      <c r="N309" s="88">
        <v>1202</v>
      </c>
      <c r="O309" s="88" t="s">
        <v>690</v>
      </c>
      <c r="P309" s="24">
        <f>'2018 Kunta fi 19.8.'!R309</f>
        <v>469372.64864182519</v>
      </c>
    </row>
    <row r="310" spans="1:16" ht="11.4">
      <c r="A310" s="82">
        <v>11</v>
      </c>
      <c r="B310" s="83">
        <v>921</v>
      </c>
      <c r="C310" s="84" t="s">
        <v>347</v>
      </c>
      <c r="D310" s="24">
        <f>'2018 Kunta fi 19.8.'!D310</f>
        <v>4811519.03</v>
      </c>
      <c r="E310" s="92">
        <f>'2018 Kunta fi 19.8.'!E310</f>
        <v>6.9902742704379683E-3</v>
      </c>
      <c r="F310" s="24">
        <f>'2018 Kunta fi 19.8.'!F310</f>
        <v>4794849.1694382047</v>
      </c>
      <c r="G310" s="24">
        <f>'2018 Kunta fi 19.8.'!G310</f>
        <v>4836258.5816654693</v>
      </c>
      <c r="H310" s="24">
        <f>'2018 Kunta fi 19.8.'!H310</f>
        <v>-41409.412227264605</v>
      </c>
      <c r="I310" s="24">
        <f>'2018 Kunta fi 19.8.'!I310</f>
        <v>-488352.36792579305</v>
      </c>
      <c r="J310" s="24">
        <f>'2018 Kunta fi 19.8.'!J310</f>
        <v>-529761.78015305765</v>
      </c>
      <c r="K310" s="24">
        <f>'2018 Kunta fi 19.8.'!K310</f>
        <v>186816.22984136664</v>
      </c>
      <c r="L310" s="85"/>
      <c r="M310" s="87">
        <v>2.5782736502891673E-4</v>
      </c>
      <c r="N310" s="88">
        <v>1211</v>
      </c>
      <c r="O310" s="88" t="s">
        <v>347</v>
      </c>
      <c r="P310" s="24">
        <f>'2018 Kunta fi 19.8.'!R310</f>
        <v>569383.42121246317</v>
      </c>
    </row>
    <row r="311" spans="1:16" ht="11.4">
      <c r="A311" s="82">
        <v>6</v>
      </c>
      <c r="B311" s="83">
        <v>922</v>
      </c>
      <c r="C311" s="84" t="s">
        <v>129</v>
      </c>
      <c r="D311" s="24">
        <f>'2018 Kunta fi 19.8.'!D311</f>
        <v>15008709.35</v>
      </c>
      <c r="E311" s="92">
        <f>'2018 Kunta fi 19.8.'!E311</f>
        <v>4.0304952286410067E-2</v>
      </c>
      <c r="F311" s="24">
        <f>'2018 Kunta fi 19.8.'!F311</f>
        <v>14956710.575700853</v>
      </c>
      <c r="G311" s="24">
        <f>'2018 Kunta fi 19.8.'!G311</f>
        <v>14627662.754075931</v>
      </c>
      <c r="H311" s="24">
        <f>'2018 Kunta fi 19.8.'!H311</f>
        <v>329047.82162492163</v>
      </c>
      <c r="I311" s="24">
        <f>'2018 Kunta fi 19.8.'!I311</f>
        <v>-1523331.5518202344</v>
      </c>
      <c r="J311" s="24">
        <f>'2018 Kunta fi 19.8.'!J311</f>
        <v>-1194283.7301953128</v>
      </c>
      <c r="K311" s="24">
        <f>'2018 Kunta fi 19.8.'!K311</f>
        <v>582741.22539464803</v>
      </c>
      <c r="L311" s="85"/>
      <c r="M311" s="87">
        <v>7.7849308613699966E-4</v>
      </c>
      <c r="N311" s="88">
        <v>1213</v>
      </c>
      <c r="O311" s="88" t="s">
        <v>129</v>
      </c>
      <c r="P311" s="24">
        <f>'2018 Kunta fi 19.8.'!R311</f>
        <v>520754.45027580339</v>
      </c>
    </row>
    <row r="312" spans="1:16" ht="11.4">
      <c r="A312" s="82">
        <v>16</v>
      </c>
      <c r="B312" s="83">
        <v>924</v>
      </c>
      <c r="C312" s="84" t="s">
        <v>1021</v>
      </c>
      <c r="D312" s="24">
        <f>'2018 Kunta fi 19.8.'!D312</f>
        <v>8969679.8100000005</v>
      </c>
      <c r="E312" s="92">
        <f>'2018 Kunta fi 19.8.'!E312</f>
        <v>8.5423063361891316E-3</v>
      </c>
      <c r="F312" s="24">
        <f>'2018 Kunta fi 19.8.'!F312</f>
        <v>8938603.696451582</v>
      </c>
      <c r="G312" s="24">
        <f>'2018 Kunta fi 19.8.'!G312</f>
        <v>8891287.8968595099</v>
      </c>
      <c r="H312" s="24">
        <f>'2018 Kunta fi 19.8.'!H312</f>
        <v>47315.799592072144</v>
      </c>
      <c r="I312" s="24">
        <f>'2018 Kunta fi 19.8.'!I312</f>
        <v>-910391.15660520981</v>
      </c>
      <c r="J312" s="24">
        <f>'2018 Kunta fi 19.8.'!J312</f>
        <v>-863075.35701313766</v>
      </c>
      <c r="K312" s="24">
        <f>'2018 Kunta fi 19.8.'!K312</f>
        <v>348264.60303710483</v>
      </c>
      <c r="L312" s="85"/>
      <c r="M312" s="87">
        <v>4.7990458375583335E-4</v>
      </c>
      <c r="N312" s="88">
        <v>1217</v>
      </c>
      <c r="O312" s="88" t="s">
        <v>1021</v>
      </c>
      <c r="P312" s="24">
        <f>'2018 Kunta fi 19.8.'!R312</f>
        <v>626768.65168075485</v>
      </c>
    </row>
    <row r="313" spans="1:16" ht="11.4">
      <c r="A313" s="82">
        <v>11</v>
      </c>
      <c r="B313" s="83">
        <v>925</v>
      </c>
      <c r="C313" s="84" t="s">
        <v>283</v>
      </c>
      <c r="D313" s="24">
        <f>'2018 Kunta fi 19.8.'!D313</f>
        <v>9732104.0800000001</v>
      </c>
      <c r="E313" s="92">
        <f>'2018 Kunta fi 19.8.'!E313</f>
        <v>5.9993557089981886E-2</v>
      </c>
      <c r="F313" s="24">
        <f>'2018 Kunta fi 19.8.'!F313</f>
        <v>9698386.4916510917</v>
      </c>
      <c r="G313" s="24">
        <f>'2018 Kunta fi 19.8.'!G313</f>
        <v>9222293.4578648992</v>
      </c>
      <c r="H313" s="24">
        <f>'2018 Kunta fi 19.8.'!H313</f>
        <v>476093.03378619254</v>
      </c>
      <c r="I313" s="24">
        <f>'2018 Kunta fi 19.8.'!I313</f>
        <v>-987774.55575568439</v>
      </c>
      <c r="J313" s="24">
        <f>'2018 Kunta fi 19.8.'!J313</f>
        <v>-511681.52196949185</v>
      </c>
      <c r="K313" s="24">
        <f>'2018 Kunta fi 19.8.'!K313</f>
        <v>377867.15199781343</v>
      </c>
      <c r="L313" s="85"/>
      <c r="M313" s="87">
        <v>4.9542235312560756E-4</v>
      </c>
      <c r="N313" s="88">
        <v>1220</v>
      </c>
      <c r="O313" s="88" t="s">
        <v>283</v>
      </c>
      <c r="P313" s="24">
        <f>'2018 Kunta fi 19.8.'!R313</f>
        <v>3277533.2663511261</v>
      </c>
    </row>
    <row r="314" spans="1:16" ht="11.4">
      <c r="A314" s="82">
        <v>1</v>
      </c>
      <c r="B314" s="83">
        <v>927</v>
      </c>
      <c r="C314" s="84" t="s">
        <v>996</v>
      </c>
      <c r="D314" s="24">
        <f>'2018 Kunta fi 19.8.'!D314</f>
        <v>113331230.23999999</v>
      </c>
      <c r="E314" s="92">
        <f>'2018 Kunta fi 19.8.'!E314</f>
        <v>2.0490453000471698E-2</v>
      </c>
      <c r="F314" s="24">
        <f>'2018 Kunta fi 19.8.'!F314</f>
        <v>112938585.88099025</v>
      </c>
      <c r="G314" s="24">
        <f>'2018 Kunta fi 19.8.'!G314</f>
        <v>113022210.13796039</v>
      </c>
      <c r="H314" s="24">
        <f>'2018 Kunta fi 19.8.'!H314</f>
        <v>-83624.256970137358</v>
      </c>
      <c r="I314" s="24">
        <f>'2018 Kunta fi 19.8.'!I314</f>
        <v>-11502723.838888617</v>
      </c>
      <c r="J314" s="24">
        <f>'2018 Kunta fi 19.8.'!J314</f>
        <v>-11586348.095858755</v>
      </c>
      <c r="K314" s="24">
        <f>'2018 Kunta fi 19.8.'!K314</f>
        <v>4400297.0838755425</v>
      </c>
      <c r="L314" s="85"/>
      <c r="M314" s="87">
        <v>5.9925647526855134E-3</v>
      </c>
      <c r="N314" s="88">
        <v>1224</v>
      </c>
      <c r="O314" s="88" t="s">
        <v>996</v>
      </c>
      <c r="P314" s="24">
        <f>'2018 Kunta fi 19.8.'!R314</f>
        <v>3718777.0180581869</v>
      </c>
    </row>
    <row r="315" spans="1:16" ht="11.4">
      <c r="A315" s="82">
        <v>13</v>
      </c>
      <c r="B315" s="83">
        <v>931</v>
      </c>
      <c r="C315" s="84" t="s">
        <v>731</v>
      </c>
      <c r="D315" s="24">
        <f>'2018 Kunta fi 19.8.'!D315</f>
        <v>16425149.140000001</v>
      </c>
      <c r="E315" s="92">
        <f>'2018 Kunta fi 19.8.'!E315</f>
        <v>1.5233565467409615E-3</v>
      </c>
      <c r="F315" s="24">
        <f>'2018 Kunta fi 19.8.'!F315</f>
        <v>16368243.00616507</v>
      </c>
      <c r="G315" s="24">
        <f>'2018 Kunta fi 19.8.'!G315</f>
        <v>16144571.357603617</v>
      </c>
      <c r="H315" s="24">
        <f>'2018 Kunta fi 19.8.'!H315</f>
        <v>223671.64856145345</v>
      </c>
      <c r="I315" s="24">
        <f>'2018 Kunta fi 19.8.'!I315</f>
        <v>-1667095.2408252873</v>
      </c>
      <c r="J315" s="24">
        <f>'2018 Kunta fi 19.8.'!J315</f>
        <v>-1443423.5922638339</v>
      </c>
      <c r="K315" s="24">
        <f>'2018 Kunta fi 19.8.'!K315</f>
        <v>637737.1507386443</v>
      </c>
      <c r="L315" s="85"/>
      <c r="M315" s="87">
        <v>8.8495322879129131E-4</v>
      </c>
      <c r="N315" s="88">
        <v>1228</v>
      </c>
      <c r="O315" s="88" t="s">
        <v>731</v>
      </c>
      <c r="P315" s="24">
        <f>'2018 Kunta fi 19.8.'!R315</f>
        <v>2287495.8758075056</v>
      </c>
    </row>
    <row r="316" spans="1:16" ht="11.4">
      <c r="A316" s="82">
        <v>14</v>
      </c>
      <c r="B316" s="83">
        <v>934</v>
      </c>
      <c r="C316" s="84" t="s">
        <v>371</v>
      </c>
      <c r="D316" s="24">
        <f>'2018 Kunta fi 19.8.'!D316</f>
        <v>8999423.7799999993</v>
      </c>
      <c r="E316" s="92">
        <f>'2018 Kunta fi 19.8.'!E316</f>
        <v>3.9130309371128602E-2</v>
      </c>
      <c r="F316" s="24">
        <f>'2018 Kunta fi 19.8.'!F316</f>
        <v>8968244.6162860598</v>
      </c>
      <c r="G316" s="24">
        <f>'2018 Kunta fi 19.8.'!G316</f>
        <v>8630556.4132430535</v>
      </c>
      <c r="H316" s="24">
        <f>'2018 Kunta fi 19.8.'!H316</f>
        <v>337688.20304300636</v>
      </c>
      <c r="I316" s="24">
        <f>'2018 Kunta fi 19.8.'!I316</f>
        <v>-913410.06562135334</v>
      </c>
      <c r="J316" s="24">
        <f>'2018 Kunta fi 19.8.'!J316</f>
        <v>-575721.86257834698</v>
      </c>
      <c r="K316" s="24">
        <f>'2018 Kunta fi 19.8.'!K316</f>
        <v>349419.4683304287</v>
      </c>
      <c r="L316" s="85"/>
      <c r="M316" s="87">
        <v>4.6732258357995465E-4</v>
      </c>
      <c r="N316" s="88">
        <v>1237</v>
      </c>
      <c r="O316" s="88" t="s">
        <v>371</v>
      </c>
      <c r="P316" s="24">
        <f>'2018 Kunta fi 19.8.'!R316</f>
        <v>602624.55510500609</v>
      </c>
    </row>
    <row r="317" spans="1:16" ht="11.4">
      <c r="A317" s="82">
        <v>8</v>
      </c>
      <c r="B317" s="83">
        <v>935</v>
      </c>
      <c r="C317" s="84" t="s">
        <v>205</v>
      </c>
      <c r="D317" s="24">
        <f>'2018 Kunta fi 19.8.'!D317</f>
        <v>8423647.1600000001</v>
      </c>
      <c r="E317" s="92">
        <f>'2018 Kunta fi 19.8.'!E317</f>
        <v>2.5424858989198329E-2</v>
      </c>
      <c r="F317" s="24">
        <f>'2018 Kunta fi 19.8.'!F317</f>
        <v>8394462.8166141715</v>
      </c>
      <c r="G317" s="24">
        <f>'2018 Kunta fi 19.8.'!G317</f>
        <v>8182567.8715996174</v>
      </c>
      <c r="H317" s="24">
        <f>'2018 Kunta fi 19.8.'!H317</f>
        <v>211894.94501455408</v>
      </c>
      <c r="I317" s="24">
        <f>'2018 Kunta fi 19.8.'!I317</f>
        <v>-854970.75071474491</v>
      </c>
      <c r="J317" s="24">
        <f>'2018 Kunta fi 19.8.'!J317</f>
        <v>-643075.80570019083</v>
      </c>
      <c r="K317" s="24">
        <f>'2018 Kunta fi 19.8.'!K317</f>
        <v>327063.86364331498</v>
      </c>
      <c r="L317" s="85"/>
      <c r="M317" s="87">
        <v>4.4327006568955254E-4</v>
      </c>
      <c r="N317" s="88">
        <v>1239</v>
      </c>
      <c r="O317" s="88" t="s">
        <v>205</v>
      </c>
      <c r="P317" s="24">
        <f>'2018 Kunta fi 19.8.'!R317</f>
        <v>1012990.7605025023</v>
      </c>
    </row>
    <row r="318" spans="1:16" ht="11.4">
      <c r="A318" s="82">
        <v>6</v>
      </c>
      <c r="B318" s="83">
        <v>936</v>
      </c>
      <c r="C318" s="84" t="s">
        <v>1000</v>
      </c>
      <c r="D318" s="24">
        <f>'2018 Kunta fi 19.8.'!D318</f>
        <v>18137134.649999999</v>
      </c>
      <c r="E318" s="92">
        <f>'2018 Kunta fi 19.8.'!E318</f>
        <v>2.1901824744880116E-2</v>
      </c>
      <c r="F318" s="24">
        <f>'2018 Kunta fi 19.8.'!F318</f>
        <v>18074297.21680668</v>
      </c>
      <c r="G318" s="24">
        <f>'2018 Kunta fi 19.8.'!G318</f>
        <v>17781604.96498799</v>
      </c>
      <c r="H318" s="24">
        <f>'2018 Kunta fi 19.8.'!H318</f>
        <v>292692.25181869045</v>
      </c>
      <c r="I318" s="24">
        <f>'2018 Kunta fi 19.8.'!I318</f>
        <v>-1840855.7876401972</v>
      </c>
      <c r="J318" s="24">
        <f>'2018 Kunta fi 19.8.'!J318</f>
        <v>-1548163.5358215068</v>
      </c>
      <c r="K318" s="24">
        <f>'2018 Kunta fi 19.8.'!K318</f>
        <v>704208.19169829076</v>
      </c>
      <c r="L318" s="85"/>
      <c r="M318" s="87">
        <v>9.5770461676723069E-4</v>
      </c>
      <c r="N318" s="88">
        <v>1242</v>
      </c>
      <c r="O318" s="88" t="s">
        <v>1000</v>
      </c>
      <c r="P318" s="24">
        <f>'2018 Kunta fi 19.8.'!R318</f>
        <v>2351694.9514380149</v>
      </c>
    </row>
    <row r="319" spans="1:16" ht="11.4">
      <c r="A319" s="82">
        <v>21</v>
      </c>
      <c r="B319" s="83">
        <v>941</v>
      </c>
      <c r="C319" s="84" t="s">
        <v>340</v>
      </c>
      <c r="D319" s="24">
        <f>'2018 Kunta fi 19.8.'!D319</f>
        <v>1180545.6399999999</v>
      </c>
      <c r="E319" s="92">
        <f>'2018 Kunta fi 19.8.'!E319</f>
        <v>-1.8085288101893693E-2</v>
      </c>
      <c r="F319" s="24">
        <f>'2018 Kunta fi 19.8.'!F319</f>
        <v>1176455.5530476398</v>
      </c>
      <c r="G319" s="24">
        <f>'2018 Kunta fi 19.8.'!G319</f>
        <v>1195842.7483091753</v>
      </c>
      <c r="H319" s="24">
        <f>'2018 Kunta fi 19.8.'!H319</f>
        <v>-19387.195261535468</v>
      </c>
      <c r="I319" s="24">
        <f>'2018 Kunta fi 19.8.'!I319</f>
        <v>-119821.25710068546</v>
      </c>
      <c r="J319" s="24">
        <f>'2018 Kunta fi 19.8.'!J319</f>
        <v>-139208.45236222091</v>
      </c>
      <c r="K319" s="24">
        <f>'2018 Kunta fi 19.8.'!K319</f>
        <v>45836.893555934505</v>
      </c>
      <c r="L319" s="85"/>
      <c r="M319" s="87">
        <v>6.4875556015841609E-5</v>
      </c>
      <c r="N319" s="88">
        <v>1260</v>
      </c>
      <c r="O319" s="88" t="s">
        <v>340</v>
      </c>
      <c r="P319" s="24">
        <f>'2018 Kunta fi 19.8.'!R319</f>
        <v>21025.766832391168</v>
      </c>
    </row>
    <row r="320" spans="1:16" ht="11.4">
      <c r="A320" s="82">
        <v>15</v>
      </c>
      <c r="B320" s="83">
        <v>946</v>
      </c>
      <c r="C320" s="84" t="s">
        <v>1196</v>
      </c>
      <c r="D320" s="24">
        <f>'2018 Kunta fi 19.8.'!D320</f>
        <v>18786841.899999999</v>
      </c>
      <c r="E320" s="92">
        <f>'2018 Kunta fi 19.8.'!E320</f>
        <v>1.845497249236594E-2</v>
      </c>
      <c r="F320" s="24">
        <f>'2018 Kunta fi 19.8.'!F320</f>
        <v>18721753.508388773</v>
      </c>
      <c r="G320" s="24">
        <f>'2018 Kunta fi 19.8.'!G320</f>
        <v>18519003.948284872</v>
      </c>
      <c r="H320" s="24">
        <f>'2018 Kunta fi 19.8.'!H320</f>
        <v>202749.56010390073</v>
      </c>
      <c r="I320" s="24">
        <f>'2018 Kunta fi 19.8.'!I320</f>
        <v>-1906798.8031448154</v>
      </c>
      <c r="J320" s="24">
        <f>'2018 Kunta fi 19.8.'!J320</f>
        <v>-1704049.2430409146</v>
      </c>
      <c r="K320" s="24">
        <f>'2018 Kunta fi 19.8.'!K320</f>
        <v>729434.291437026</v>
      </c>
      <c r="L320" s="85"/>
      <c r="M320" s="87">
        <v>9.9536880581497589E-4</v>
      </c>
      <c r="N320" s="88">
        <v>2342</v>
      </c>
      <c r="O320" s="88" t="s">
        <v>1196</v>
      </c>
      <c r="P320" s="24">
        <f>'2018 Kunta fi 19.8.'!R320</f>
        <v>1881249.2233901513</v>
      </c>
    </row>
    <row r="321" spans="1:16" ht="11.4">
      <c r="A321" s="82">
        <v>19</v>
      </c>
      <c r="B321" s="83">
        <v>976</v>
      </c>
      <c r="C321" s="84" t="s">
        <v>981</v>
      </c>
      <c r="D321" s="24">
        <f>'2018 Kunta fi 19.8.'!D321</f>
        <v>10585831.630000001</v>
      </c>
      <c r="E321" s="92">
        <f>'2018 Kunta fi 19.8.'!E321</f>
        <v>3.8757637292377023E-2</v>
      </c>
      <c r="F321" s="24">
        <f>'2018 Kunta fi 19.8.'!F321</f>
        <v>10549156.239940753</v>
      </c>
      <c r="G321" s="24">
        <f>'2018 Kunta fi 19.8.'!G321</f>
        <v>10526690.286201632</v>
      </c>
      <c r="H321" s="24">
        <f>'2018 Kunta fi 19.8.'!H321</f>
        <v>22465.953739121556</v>
      </c>
      <c r="I321" s="24">
        <f>'2018 Kunta fi 19.8.'!I321</f>
        <v>-1074424.9187712881</v>
      </c>
      <c r="J321" s="24">
        <f>'2018 Kunta fi 19.8.'!J321</f>
        <v>-1051958.9650321666</v>
      </c>
      <c r="K321" s="24">
        <f>'2018 Kunta fi 19.8.'!K321</f>
        <v>411014.72165477206</v>
      </c>
      <c r="L321" s="85"/>
      <c r="M321" s="87">
        <v>5.4989887440682272E-4</v>
      </c>
      <c r="N321" s="88">
        <v>1277</v>
      </c>
      <c r="O321" s="88" t="s">
        <v>981</v>
      </c>
      <c r="P321" s="24">
        <f>'2018 Kunta fi 19.8.'!R321</f>
        <v>709068.29236855614</v>
      </c>
    </row>
    <row r="322" spans="1:16" ht="11.4">
      <c r="A322" s="82">
        <v>17</v>
      </c>
      <c r="B322" s="83">
        <v>977</v>
      </c>
      <c r="C322" s="84" t="s">
        <v>724</v>
      </c>
      <c r="D322" s="24">
        <f>'2018 Kunta fi 19.8.'!D322</f>
        <v>45839955.140000001</v>
      </c>
      <c r="E322" s="92">
        <f>'2018 Kunta fi 19.8.'!E322</f>
        <v>1.9534165167327977E-2</v>
      </c>
      <c r="F322" s="24">
        <f>'2018 Kunta fi 19.8.'!F322</f>
        <v>45681139.25346224</v>
      </c>
      <c r="G322" s="24">
        <f>'2018 Kunta fi 19.8.'!G322</f>
        <v>45786454.149846874</v>
      </c>
      <c r="H322" s="24">
        <f>'2018 Kunta fi 19.8.'!H322</f>
        <v>-105314.89638463408</v>
      </c>
      <c r="I322" s="24">
        <f>'2018 Kunta fi 19.8.'!I322</f>
        <v>-4652595.2612165241</v>
      </c>
      <c r="J322" s="24">
        <f>'2018 Kunta fi 19.8.'!J322</f>
        <v>-4757910.1576011581</v>
      </c>
      <c r="K322" s="24">
        <f>'2018 Kunta fi 19.8.'!K322</f>
        <v>1779822.0358181095</v>
      </c>
      <c r="L322" s="85"/>
      <c r="M322" s="87">
        <v>2.4261322932275487E-3</v>
      </c>
      <c r="N322" s="88">
        <v>1281</v>
      </c>
      <c r="O322" s="88" t="s">
        <v>724</v>
      </c>
      <c r="P322" s="24">
        <f>'2018 Kunta fi 19.8.'!R322</f>
        <v>3333016.7553144903</v>
      </c>
    </row>
    <row r="323" spans="1:16" ht="11.4">
      <c r="A323" s="82">
        <v>6</v>
      </c>
      <c r="B323" s="83">
        <v>980</v>
      </c>
      <c r="C323" s="84" t="s">
        <v>242</v>
      </c>
      <c r="D323" s="24">
        <f>'2018 Kunta fi 19.8.'!D323</f>
        <v>113801426.05</v>
      </c>
      <c r="E323" s="92">
        <f>'2018 Kunta fi 19.8.'!E323</f>
        <v>3.2259629649426191E-2</v>
      </c>
      <c r="F323" s="24">
        <f>'2018 Kunta fi 19.8.'!F323</f>
        <v>113407152.6631218</v>
      </c>
      <c r="G323" s="24">
        <f>'2018 Kunta fi 19.8.'!G323</f>
        <v>112112159.80097564</v>
      </c>
      <c r="H323" s="24">
        <f>'2018 Kunta fi 19.8.'!H323</f>
        <v>1294992.8621461689</v>
      </c>
      <c r="I323" s="24">
        <f>'2018 Kunta fi 19.8.'!I323</f>
        <v>-11550447.070527231</v>
      </c>
      <c r="J323" s="24">
        <f>'2018 Kunta fi 19.8.'!J323</f>
        <v>-10255454.208381062</v>
      </c>
      <c r="K323" s="24">
        <f>'2018 Kunta fi 19.8.'!K323</f>
        <v>4418553.3160474868</v>
      </c>
      <c r="L323" s="85"/>
      <c r="M323" s="87">
        <v>5.948820157895076E-3</v>
      </c>
      <c r="N323" s="88">
        <v>1289</v>
      </c>
      <c r="O323" s="88" t="s">
        <v>242</v>
      </c>
      <c r="P323" s="24">
        <f>'2018 Kunta fi 19.8.'!R323</f>
        <v>5919192.4810596686</v>
      </c>
    </row>
    <row r="324" spans="1:16" ht="11.4">
      <c r="A324" s="82">
        <v>5</v>
      </c>
      <c r="B324" s="83">
        <v>981</v>
      </c>
      <c r="C324" s="84" t="s">
        <v>126</v>
      </c>
      <c r="D324" s="24">
        <f>'2018 Kunta fi 19.8.'!D324</f>
        <v>7031380.1399999997</v>
      </c>
      <c r="E324" s="92">
        <f>'2018 Kunta fi 19.8.'!E324</f>
        <v>3.6664685413818177E-2</v>
      </c>
      <c r="F324" s="24">
        <f>'2018 Kunta fi 19.8.'!F324</f>
        <v>7007019.4078154322</v>
      </c>
      <c r="G324" s="24">
        <f>'2018 Kunta fi 19.8.'!G324</f>
        <v>6847251.2770502083</v>
      </c>
      <c r="H324" s="24">
        <f>'2018 Kunta fi 19.8.'!H324</f>
        <v>159768.13076522388</v>
      </c>
      <c r="I324" s="24">
        <f>'2018 Kunta fi 19.8.'!I324</f>
        <v>-713660.51339412318</v>
      </c>
      <c r="J324" s="24">
        <f>'2018 Kunta fi 19.8.'!J324</f>
        <v>-553892.3826288993</v>
      </c>
      <c r="K324" s="24">
        <f>'2018 Kunta fi 19.8.'!K324</f>
        <v>273006.49132759648</v>
      </c>
      <c r="L324" s="85"/>
      <c r="M324" s="87">
        <v>3.6599432561697221E-4</v>
      </c>
      <c r="N324" s="88">
        <v>1292</v>
      </c>
      <c r="O324" s="88" t="s">
        <v>126</v>
      </c>
      <c r="P324" s="24">
        <f>'2018 Kunta fi 19.8.'!R324</f>
        <v>286838.34456859442</v>
      </c>
    </row>
    <row r="325" spans="1:16" ht="11.4">
      <c r="A325" s="82">
        <v>14</v>
      </c>
      <c r="B325" s="83">
        <v>989</v>
      </c>
      <c r="C325" s="84" t="s">
        <v>1025</v>
      </c>
      <c r="D325" s="24">
        <f>'2018 Kunta fi 19.8.'!D325</f>
        <v>17206013.699999999</v>
      </c>
      <c r="E325" s="92">
        <f>'2018 Kunta fi 19.8.'!E325</f>
        <v>7.9814704869323183E-3</v>
      </c>
      <c r="F325" s="24">
        <f>'2018 Kunta fi 19.8.'!F325</f>
        <v>17146402.203627441</v>
      </c>
      <c r="G325" s="24">
        <f>'2018 Kunta fi 19.8.'!G325</f>
        <v>17086047.571127873</v>
      </c>
      <c r="H325" s="24">
        <f>'2018 Kunta fi 19.8.'!H325</f>
        <v>60354.632499568164</v>
      </c>
      <c r="I325" s="24">
        <f>'2018 Kunta fi 19.8.'!I325</f>
        <v>-1746350.2649720653</v>
      </c>
      <c r="J325" s="24">
        <f>'2018 Kunta fi 19.8.'!J325</f>
        <v>-1685995.6324724972</v>
      </c>
      <c r="K325" s="24">
        <f>'2018 Kunta fi 19.8.'!K325</f>
        <v>668055.67846479092</v>
      </c>
      <c r="L325" s="85"/>
      <c r="M325" s="87">
        <v>9.2108517890692235E-4</v>
      </c>
      <c r="N325" s="88">
        <v>1298</v>
      </c>
      <c r="O325" s="88" t="s">
        <v>1025</v>
      </c>
      <c r="P325" s="24">
        <f>'2018 Kunta fi 19.8.'!R325</f>
        <v>1590612.7174949062</v>
      </c>
    </row>
    <row r="326" spans="1:16" ht="11.4">
      <c r="A326" s="82">
        <v>13</v>
      </c>
      <c r="B326" s="83">
        <v>992</v>
      </c>
      <c r="C326" s="84" t="s">
        <v>88</v>
      </c>
      <c r="D326" s="24">
        <f>'2018 Kunta fi 19.8.'!D326</f>
        <v>61162278.159999996</v>
      </c>
      <c r="E326" s="92">
        <f>'2018 Kunta fi 19.8.'!E326</f>
        <v>3.1923830509152928E-3</v>
      </c>
      <c r="F326" s="24">
        <f>'2018 Kunta fi 19.8.'!F326</f>
        <v>60950376.961602584</v>
      </c>
      <c r="G326" s="24">
        <f>'2018 Kunta fi 19.8.'!G326</f>
        <v>61108974.398000091</v>
      </c>
      <c r="H326" s="24">
        <f>'2018 Kunta fi 19.8.'!H326</f>
        <v>-158597.43639750779</v>
      </c>
      <c r="I326" s="24">
        <f>'2018 Kunta fi 19.8.'!I326</f>
        <v>-6207757.5046340432</v>
      </c>
      <c r="J326" s="24">
        <f>'2018 Kunta fi 19.8.'!J326</f>
        <v>-6366354.941031551</v>
      </c>
      <c r="K326" s="24">
        <f>'2018 Kunta fi 19.8.'!K326</f>
        <v>2374739.8987966087</v>
      </c>
      <c r="L326" s="85"/>
      <c r="M326" s="87">
        <v>3.2898152236185384E-3</v>
      </c>
      <c r="N326" s="88">
        <v>2003</v>
      </c>
      <c r="O326" s="88" t="s">
        <v>88</v>
      </c>
      <c r="P326" s="24">
        <f>'2018 Kunta fi 19.8.'!R326</f>
        <v>9484519.7142347135</v>
      </c>
    </row>
  </sheetData>
  <sortState ref="A16:O326">
    <sortCondition ref="B16:B326"/>
  </sortState>
  <pageMargins left="0.75" right="0.75" top="1" bottom="1" header="0.4921259845" footer="0.4921259845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5"/>
  <sheetViews>
    <sheetView showGridLines="0" workbookViewId="0">
      <pane ySplit="15" topLeftCell="A16" activePane="bottomLeft" state="frozen"/>
      <selection activeCell="G34" sqref="G34"/>
      <selection pane="bottomLeft" activeCell="G34" sqref="G34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3.21875" style="44" bestFit="1" customWidth="1"/>
    <col min="4" max="4" width="13.44140625" style="29" customWidth="1"/>
    <col min="5" max="5" width="10.554687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2187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20" width="9.109375" style="29"/>
    <col min="21" max="22" width="12" style="29" bestFit="1" customWidth="1"/>
    <col min="23" max="16384" width="9.109375" style="29"/>
  </cols>
  <sheetData>
    <row r="1" spans="1:22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22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f>'2018 Kunta fi 19.8.'!K2</f>
        <v>43696</v>
      </c>
      <c r="L2" s="1"/>
      <c r="M2" s="1"/>
      <c r="N2" s="1"/>
    </row>
    <row r="3" spans="1:22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93">
        <f>'2018 Kunta fi 19.8.'!K3</f>
        <v>2018</v>
      </c>
      <c r="L3" s="1"/>
      <c r="M3" s="1"/>
      <c r="N3" s="1"/>
    </row>
    <row r="4" spans="1:22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22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2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22" ht="11.4">
      <c r="A7" s="11" t="s">
        <v>167</v>
      </c>
      <c r="B7" s="1"/>
      <c r="C7" s="20"/>
      <c r="D7" s="38">
        <f>'2018 Kunta fi 19.8.'!D7</f>
        <v>30639274850.400002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22" ht="11.4">
      <c r="A8" s="11" t="s">
        <v>168</v>
      </c>
      <c r="B8" s="1"/>
      <c r="C8" s="20"/>
      <c r="D8" s="38">
        <f>'2018 Kunta fi 19.8.'!D8</f>
        <v>30533122835.561001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22" ht="11.4">
      <c r="A9" s="11" t="s">
        <v>66</v>
      </c>
      <c r="B9" s="1"/>
      <c r="C9" s="20"/>
      <c r="D9" s="38">
        <f>'2018 Kunta fi 19.8.'!D9</f>
        <v>3109779329.8600001</v>
      </c>
      <c r="E9" s="1"/>
      <c r="F9" s="1"/>
      <c r="G9" s="1"/>
      <c r="H9" s="1"/>
      <c r="I9" s="1"/>
      <c r="J9" s="1"/>
      <c r="K9" s="13"/>
      <c r="L9" s="1"/>
      <c r="M9" s="1"/>
      <c r="N9" s="1"/>
    </row>
    <row r="10" spans="1:22" ht="11.4">
      <c r="A10" s="11" t="s">
        <v>38</v>
      </c>
      <c r="B10" s="1"/>
      <c r="C10" s="20"/>
      <c r="D10" s="38">
        <f>'2018 Kunta fi 19.8.'!D10</f>
        <v>1189627179.47</v>
      </c>
      <c r="E10" s="1"/>
      <c r="F10" s="1"/>
      <c r="G10" s="1"/>
      <c r="H10" s="1"/>
      <c r="I10" s="1"/>
      <c r="J10" s="1"/>
      <c r="K10" s="13"/>
      <c r="L10" s="1"/>
      <c r="M10" s="1"/>
      <c r="N10" s="1"/>
    </row>
    <row r="11" spans="1:22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22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1801</v>
      </c>
      <c r="F12" s="19" t="s">
        <v>2</v>
      </c>
      <c r="G12" s="18" t="s">
        <v>3</v>
      </c>
      <c r="H12" s="18" t="s">
        <v>47</v>
      </c>
      <c r="I12" s="18" t="s">
        <v>1814</v>
      </c>
      <c r="J12" s="18" t="s">
        <v>1217</v>
      </c>
      <c r="K12" s="18" t="s">
        <v>6</v>
      </c>
      <c r="L12" s="18" t="s">
        <v>4</v>
      </c>
      <c r="M12" s="18" t="s">
        <v>8</v>
      </c>
      <c r="N12" s="20"/>
    </row>
    <row r="13" spans="1:22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22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22" ht="13.2" customHeight="1">
      <c r="A15" s="25"/>
      <c r="B15" s="26"/>
      <c r="C15" s="27"/>
      <c r="D15" s="24">
        <v>898129585.26000082</v>
      </c>
      <c r="E15" s="22">
        <v>1.8753234997445301E-2</v>
      </c>
      <c r="F15" s="24">
        <v>895017949.44200671</v>
      </c>
      <c r="G15" s="24">
        <v>894620499.08193767</v>
      </c>
      <c r="H15" s="24">
        <v>397450.36006974574</v>
      </c>
      <c r="I15" s="24">
        <v>-91157014.433741495</v>
      </c>
      <c r="J15" s="24">
        <v>-90759564.073671788</v>
      </c>
      <c r="K15" s="24">
        <v>34871561.762744084</v>
      </c>
      <c r="L15" s="24">
        <v>701505680.25</v>
      </c>
      <c r="M15" s="23">
        <v>2.9313179627423636E-2</v>
      </c>
      <c r="N15" s="1"/>
      <c r="U15" s="94"/>
      <c r="V15" s="94"/>
    </row>
    <row r="16" spans="1:22" ht="13.2" customHeight="1">
      <c r="A16" s="25"/>
      <c r="B16" s="26"/>
      <c r="C16" s="27" t="s">
        <v>1221</v>
      </c>
      <c r="D16" s="24">
        <v>197996.66298115574</v>
      </c>
      <c r="E16" s="22">
        <v>-2.3651470269791308E-2</v>
      </c>
      <c r="F16" s="24">
        <v>197310.68902095367</v>
      </c>
      <c r="G16" s="24">
        <v>196166.92585364281</v>
      </c>
      <c r="H16" s="24">
        <v>1143.7631673108554</v>
      </c>
      <c r="I16" s="24">
        <v>-20095.969402879531</v>
      </c>
      <c r="J16" s="24">
        <v>-18952.206235568676</v>
      </c>
      <c r="K16" s="24">
        <v>7687.5909393028414</v>
      </c>
      <c r="L16" s="24"/>
      <c r="M16" s="23">
        <f t="shared" ref="M16:M79" si="0">SUM(D16 / $D$15 )</f>
        <v>2.2045444914704307E-4</v>
      </c>
      <c r="N16" s="28">
        <v>1945</v>
      </c>
      <c r="O16" s="29" t="s">
        <v>543</v>
      </c>
      <c r="U16" s="94"/>
      <c r="V16" s="94"/>
    </row>
    <row r="17" spans="1:22" ht="13.2" customHeight="1">
      <c r="A17" s="25"/>
      <c r="B17" s="26"/>
      <c r="C17" s="27" t="s">
        <v>1222</v>
      </c>
      <c r="D17" s="24">
        <v>2886085.3569886894</v>
      </c>
      <c r="E17" s="22">
        <v>1.2589790973068782E-2</v>
      </c>
      <c r="F17" s="24">
        <v>2876086.30260057</v>
      </c>
      <c r="G17" s="24">
        <v>2839654.9156722864</v>
      </c>
      <c r="H17" s="24">
        <v>36431.386928283609</v>
      </c>
      <c r="I17" s="24">
        <v>-292927.57844945783</v>
      </c>
      <c r="J17" s="24">
        <v>-256496.19152117422</v>
      </c>
      <c r="K17" s="24">
        <v>112057.66454029833</v>
      </c>
      <c r="L17" s="24"/>
      <c r="M17" s="23">
        <f t="shared" si="0"/>
        <v>3.2134398024013344E-3</v>
      </c>
      <c r="N17" s="28">
        <v>2022</v>
      </c>
      <c r="O17" s="29" t="s">
        <v>545</v>
      </c>
      <c r="U17" s="94"/>
      <c r="V17" s="94"/>
    </row>
    <row r="18" spans="1:22" ht="13.2" customHeight="1">
      <c r="A18" s="25"/>
      <c r="B18" s="26"/>
      <c r="C18" s="27" t="s">
        <v>1223</v>
      </c>
      <c r="D18" s="24">
        <v>1710070.3791008848</v>
      </c>
      <c r="E18" s="22">
        <v>1.8522730501375317E-2</v>
      </c>
      <c r="F18" s="24">
        <v>1704145.714853954</v>
      </c>
      <c r="G18" s="24">
        <v>1687448.3939168344</v>
      </c>
      <c r="H18" s="24">
        <v>16697.320937119657</v>
      </c>
      <c r="I18" s="24">
        <v>-173566.16772098179</v>
      </c>
      <c r="J18" s="24">
        <v>-156868.84678386213</v>
      </c>
      <c r="K18" s="24">
        <v>66396.682418821045</v>
      </c>
      <c r="L18" s="24"/>
      <c r="M18" s="23">
        <f t="shared" si="0"/>
        <v>1.9040352385294535E-3</v>
      </c>
      <c r="N18" s="28">
        <v>6</v>
      </c>
      <c r="O18" s="29" t="s">
        <v>1054</v>
      </c>
      <c r="U18" s="94"/>
      <c r="V18" s="94"/>
    </row>
    <row r="19" spans="1:22" ht="13.2" customHeight="1">
      <c r="A19" s="25"/>
      <c r="B19" s="26"/>
      <c r="C19" s="27" t="s">
        <v>1224</v>
      </c>
      <c r="D19" s="24">
        <v>486486.37970277859</v>
      </c>
      <c r="E19" s="22">
        <v>1.2225903453025433E-2</v>
      </c>
      <c r="F19" s="24">
        <v>484800.91196082556</v>
      </c>
      <c r="G19" s="24">
        <v>480390.90012167115</v>
      </c>
      <c r="H19" s="24">
        <v>4410.0118391544092</v>
      </c>
      <c r="I19" s="24">
        <v>-49376.667536841967</v>
      </c>
      <c r="J19" s="24">
        <v>-44966.655697687558</v>
      </c>
      <c r="K19" s="24">
        <v>18888.744024202402</v>
      </c>
      <c r="L19" s="24"/>
      <c r="M19" s="23">
        <f t="shared" si="0"/>
        <v>5.4166613335863436E-4</v>
      </c>
      <c r="N19" s="28">
        <v>12</v>
      </c>
      <c r="O19" s="29" t="s">
        <v>1056</v>
      </c>
      <c r="U19" s="94"/>
      <c r="V19" s="94"/>
    </row>
    <row r="20" spans="1:22" ht="13.2" customHeight="1">
      <c r="A20" s="25"/>
      <c r="B20" s="26"/>
      <c r="C20" s="27" t="s">
        <v>1225</v>
      </c>
      <c r="D20" s="24">
        <v>2012770.223188248</v>
      </c>
      <c r="E20" s="22">
        <v>2.9117776808240681E-3</v>
      </c>
      <c r="F20" s="24">
        <v>2005796.8331311205</v>
      </c>
      <c r="G20" s="24">
        <v>1998684.7184582427</v>
      </c>
      <c r="H20" s="24">
        <v>7112.1146728778258</v>
      </c>
      <c r="I20" s="24">
        <v>-204289.14412596801</v>
      </c>
      <c r="J20" s="24">
        <v>-197177.02945309019</v>
      </c>
      <c r="K20" s="24">
        <v>78149.570289238691</v>
      </c>
      <c r="L20" s="24"/>
      <c r="M20" s="23">
        <f t="shared" si="0"/>
        <v>2.2410688348559059E-3</v>
      </c>
      <c r="N20" s="28">
        <v>14</v>
      </c>
      <c r="O20" s="29" t="s">
        <v>1058</v>
      </c>
      <c r="U20" s="94"/>
      <c r="V20" s="94"/>
    </row>
    <row r="21" spans="1:22" ht="13.2" customHeight="1">
      <c r="A21" s="25"/>
      <c r="B21" s="26"/>
      <c r="C21" s="27" t="s">
        <v>1226</v>
      </c>
      <c r="D21" s="24">
        <v>1457748.0799487636</v>
      </c>
      <c r="E21" s="22">
        <v>2.4331617204569334E-3</v>
      </c>
      <c r="F21" s="24">
        <v>1452697.604812854</v>
      </c>
      <c r="G21" s="24">
        <v>1449456.8861865124</v>
      </c>
      <c r="H21" s="24">
        <v>3240.7186263415497</v>
      </c>
      <c r="I21" s="24">
        <v>-147956.33608504233</v>
      </c>
      <c r="J21" s="24">
        <v>-144715.61745870078</v>
      </c>
      <c r="K21" s="24">
        <v>56599.796998936341</v>
      </c>
      <c r="L21" s="24"/>
      <c r="M21" s="23">
        <f t="shared" si="0"/>
        <v>1.6230932639044041E-3</v>
      </c>
      <c r="N21" s="28">
        <v>28</v>
      </c>
      <c r="O21" s="29" t="s">
        <v>1062</v>
      </c>
      <c r="U21" s="94"/>
      <c r="V21" s="94"/>
    </row>
    <row r="22" spans="1:22" ht="13.2" customHeight="1">
      <c r="A22" s="25"/>
      <c r="B22" s="26"/>
      <c r="C22" s="27" t="s">
        <v>1227</v>
      </c>
      <c r="D22" s="24">
        <v>967285.91829587438</v>
      </c>
      <c r="E22" s="22">
        <v>1.1032646365037202E-2</v>
      </c>
      <c r="F22" s="24">
        <v>963934.68529007235</v>
      </c>
      <c r="G22" s="24">
        <v>954111.68872628722</v>
      </c>
      <c r="H22" s="24">
        <v>9822.9965637851274</v>
      </c>
      <c r="I22" s="24">
        <v>-98176.140573440774</v>
      </c>
      <c r="J22" s="24">
        <v>-88353.144009655647</v>
      </c>
      <c r="K22" s="24">
        <v>37556.685800883017</v>
      </c>
      <c r="L22" s="24"/>
      <c r="M22" s="23">
        <f t="shared" si="0"/>
        <v>1.0770003952334489E-3</v>
      </c>
      <c r="N22" s="28">
        <v>32</v>
      </c>
      <c r="O22" s="29" t="s">
        <v>1064</v>
      </c>
      <c r="U22" s="94"/>
      <c r="V22" s="94"/>
    </row>
    <row r="23" spans="1:22" ht="13.2" customHeight="1">
      <c r="A23" s="25"/>
      <c r="B23" s="26"/>
      <c r="C23" s="27" t="s">
        <v>1228</v>
      </c>
      <c r="D23" s="24">
        <v>684152.44146711996</v>
      </c>
      <c r="E23" s="22">
        <v>1.2518031765835769E-2</v>
      </c>
      <c r="F23" s="24">
        <v>681782.14515712729</v>
      </c>
      <c r="G23" s="24">
        <v>681208.51063979149</v>
      </c>
      <c r="H23" s="24">
        <v>573.63451733579859</v>
      </c>
      <c r="I23" s="24">
        <v>-69439.082071484721</v>
      </c>
      <c r="J23" s="24">
        <v>-68865.447554148923</v>
      </c>
      <c r="K23" s="24">
        <v>26563.498752628566</v>
      </c>
      <c r="L23" s="24"/>
      <c r="M23" s="23">
        <f t="shared" si="0"/>
        <v>7.6175248282135558E-4</v>
      </c>
      <c r="N23" s="28">
        <v>34</v>
      </c>
      <c r="O23" s="29" t="s">
        <v>1066</v>
      </c>
      <c r="U23" s="94"/>
      <c r="V23" s="94"/>
    </row>
    <row r="24" spans="1:22" ht="13.2" customHeight="1">
      <c r="A24" s="25"/>
      <c r="B24" s="26"/>
      <c r="C24" s="27" t="s">
        <v>1229</v>
      </c>
      <c r="D24" s="24">
        <v>210435.58900460787</v>
      </c>
      <c r="E24" s="22">
        <v>1.1308284884325115E-2</v>
      </c>
      <c r="F24" s="24">
        <v>209706.51947291236</v>
      </c>
      <c r="G24" s="24">
        <v>202399.92579484649</v>
      </c>
      <c r="H24" s="24">
        <v>7306.5936780658667</v>
      </c>
      <c r="I24" s="24">
        <v>-21358.476927037991</v>
      </c>
      <c r="J24" s="24">
        <v>-14051.883248972124</v>
      </c>
      <c r="K24" s="24">
        <v>8170.5555183657216</v>
      </c>
      <c r="L24" s="24"/>
      <c r="M24" s="23">
        <f t="shared" si="0"/>
        <v>2.3430426127615936E-4</v>
      </c>
      <c r="N24" s="28">
        <v>1944</v>
      </c>
      <c r="O24" s="29" t="s">
        <v>1183</v>
      </c>
      <c r="U24" s="94"/>
      <c r="V24" s="94"/>
    </row>
    <row r="25" spans="1:22" ht="13.2" customHeight="1">
      <c r="A25" s="25"/>
      <c r="B25" s="26"/>
      <c r="C25" s="27" t="s">
        <v>1230</v>
      </c>
      <c r="D25" s="24">
        <v>211954.42016902237</v>
      </c>
      <c r="E25" s="22">
        <v>-9.2553788989800934E-3</v>
      </c>
      <c r="F25" s="24">
        <v>211220.08853536492</v>
      </c>
      <c r="G25" s="24">
        <v>216742.21324997838</v>
      </c>
      <c r="H25" s="24">
        <v>-5522.1247146134556</v>
      </c>
      <c r="I25" s="24">
        <v>-21512.632982744439</v>
      </c>
      <c r="J25" s="24">
        <v>-27034.757697357894</v>
      </c>
      <c r="K25" s="24">
        <v>8229.5269804200852</v>
      </c>
      <c r="L25" s="24"/>
      <c r="M25" s="23">
        <f t="shared" si="0"/>
        <v>2.3599536597790994E-4</v>
      </c>
      <c r="N25" s="28">
        <v>41</v>
      </c>
      <c r="O25" s="29" t="s">
        <v>1068</v>
      </c>
      <c r="U25" s="94"/>
      <c r="V25" s="94"/>
    </row>
    <row r="26" spans="1:22" ht="13.2" customHeight="1">
      <c r="A26" s="25"/>
      <c r="B26" s="26"/>
      <c r="C26" s="27" t="s">
        <v>1231</v>
      </c>
      <c r="D26" s="24">
        <v>318552.43156325165</v>
      </c>
      <c r="E26" s="22">
        <v>1.4472588770923611E-2</v>
      </c>
      <c r="F26" s="24">
        <v>317448.78330109769</v>
      </c>
      <c r="G26" s="24">
        <v>317036.4176231061</v>
      </c>
      <c r="H26" s="24">
        <v>412.36567799159093</v>
      </c>
      <c r="I26" s="24">
        <v>-32331.958637693067</v>
      </c>
      <c r="J26" s="24">
        <v>-31919.592959701477</v>
      </c>
      <c r="K26" s="24">
        <v>12368.394243147497</v>
      </c>
      <c r="L26" s="24"/>
      <c r="M26" s="23">
        <f t="shared" si="0"/>
        <v>3.5468426471112565E-4</v>
      </c>
      <c r="N26" s="28">
        <v>51</v>
      </c>
      <c r="O26" s="29" t="s">
        <v>410</v>
      </c>
      <c r="U26" s="94"/>
      <c r="V26" s="94"/>
    </row>
    <row r="27" spans="1:22" ht="13.2" customHeight="1">
      <c r="A27" s="25"/>
      <c r="B27" s="26"/>
      <c r="C27" s="27" t="s">
        <v>1232</v>
      </c>
      <c r="D27" s="24">
        <v>42261541.61084421</v>
      </c>
      <c r="E27" s="22">
        <v>1.6413980558194208E-3</v>
      </c>
      <c r="F27" s="24">
        <v>42115123.400423191</v>
      </c>
      <c r="G27" s="24">
        <v>42683207.141056739</v>
      </c>
      <c r="H27" s="24">
        <v>-568083.74063354731</v>
      </c>
      <c r="I27" s="24">
        <v>-4289398.7925992273</v>
      </c>
      <c r="J27" s="24">
        <v>-4857482.5332327746</v>
      </c>
      <c r="K27" s="24">
        <v>1640883.4344820105</v>
      </c>
      <c r="L27" s="24"/>
      <c r="M27" s="23">
        <f t="shared" si="0"/>
        <v>4.7055060098715996E-2</v>
      </c>
      <c r="N27" s="28">
        <v>53</v>
      </c>
      <c r="O27" s="29" t="s">
        <v>412</v>
      </c>
      <c r="U27" s="94"/>
      <c r="V27" s="94"/>
    </row>
    <row r="28" spans="1:22" ht="13.2" customHeight="1">
      <c r="A28" s="25"/>
      <c r="B28" s="26"/>
      <c r="C28" s="27" t="s">
        <v>1233</v>
      </c>
      <c r="D28" s="24">
        <v>1855125.7608422923</v>
      </c>
      <c r="E28" s="22">
        <v>1.6839549336515214E-2</v>
      </c>
      <c r="F28" s="24">
        <v>1848698.5415867893</v>
      </c>
      <c r="G28" s="24">
        <v>1837584.769079414</v>
      </c>
      <c r="H28" s="24">
        <v>11113.772507375339</v>
      </c>
      <c r="I28" s="24">
        <v>-188288.78207875899</v>
      </c>
      <c r="J28" s="24">
        <v>-177175.00957138365</v>
      </c>
      <c r="K28" s="24">
        <v>72028.72904820535</v>
      </c>
      <c r="L28" s="24"/>
      <c r="M28" s="23">
        <f t="shared" si="0"/>
        <v>2.0655435376903315E-3</v>
      </c>
      <c r="N28" s="28">
        <v>60</v>
      </c>
      <c r="O28" s="29" t="s">
        <v>414</v>
      </c>
      <c r="U28" s="94"/>
      <c r="V28" s="94"/>
    </row>
    <row r="29" spans="1:22" ht="13.2" customHeight="1">
      <c r="A29" s="25"/>
      <c r="B29" s="26"/>
      <c r="C29" s="27" t="s">
        <v>1234</v>
      </c>
      <c r="D29" s="24">
        <v>2187947.3270063307</v>
      </c>
      <c r="E29" s="22">
        <v>-3.2489904598541619E-3</v>
      </c>
      <c r="F29" s="24">
        <v>2180367.0230253343</v>
      </c>
      <c r="G29" s="24">
        <v>2200846.7646623836</v>
      </c>
      <c r="H29" s="24">
        <v>-20479.741637049243</v>
      </c>
      <c r="I29" s="24">
        <v>-222069.00801563513</v>
      </c>
      <c r="J29" s="24">
        <v>-242548.74965268438</v>
      </c>
      <c r="K29" s="24">
        <v>84951.149143188246</v>
      </c>
      <c r="L29" s="24"/>
      <c r="M29" s="23">
        <f t="shared" si="0"/>
        <v>2.4361154146513709E-3</v>
      </c>
      <c r="N29" s="28">
        <v>62</v>
      </c>
      <c r="O29" s="29" t="s">
        <v>416</v>
      </c>
      <c r="U29" s="94"/>
      <c r="V29" s="94"/>
    </row>
    <row r="30" spans="1:22" ht="13.2" customHeight="1">
      <c r="A30" s="25"/>
      <c r="B30" s="26"/>
      <c r="C30" s="27" t="s">
        <v>1235</v>
      </c>
      <c r="D30" s="24">
        <v>445400.11901981814</v>
      </c>
      <c r="E30" s="22">
        <v>-3.8973278148666246E-3</v>
      </c>
      <c r="F30" s="24">
        <v>443856.9976413151</v>
      </c>
      <c r="G30" s="24">
        <v>442287.76059707277</v>
      </c>
      <c r="H30" s="24">
        <v>1569.2370442423271</v>
      </c>
      <c r="I30" s="24">
        <v>-45206.555651460912</v>
      </c>
      <c r="J30" s="24">
        <v>-43637.318607218585</v>
      </c>
      <c r="K30" s="24">
        <v>17293.493070976881</v>
      </c>
      <c r="L30" s="24"/>
      <c r="M30" s="23">
        <f t="shared" si="0"/>
        <v>4.9591966051411014E-4</v>
      </c>
      <c r="N30" s="28">
        <v>63</v>
      </c>
      <c r="O30" s="29" t="s">
        <v>418</v>
      </c>
      <c r="U30" s="94"/>
      <c r="V30" s="94"/>
    </row>
    <row r="31" spans="1:22" ht="13.2" customHeight="1">
      <c r="A31" s="25"/>
      <c r="B31" s="26"/>
      <c r="C31" s="27" t="s">
        <v>1236</v>
      </c>
      <c r="D31" s="24">
        <v>744189.0037434519</v>
      </c>
      <c r="E31" s="22">
        <v>1.8544303867911616E-2</v>
      </c>
      <c r="F31" s="24">
        <v>741610.70636030193</v>
      </c>
      <c r="G31" s="24">
        <v>734434.31508087099</v>
      </c>
      <c r="H31" s="24">
        <v>7176.3912794309435</v>
      </c>
      <c r="I31" s="24">
        <v>-75532.583347685839</v>
      </c>
      <c r="J31" s="24">
        <v>-68356.192068254895</v>
      </c>
      <c r="K31" s="24">
        <v>28894.530625758398</v>
      </c>
      <c r="L31" s="24"/>
      <c r="M31" s="23">
        <f t="shared" si="0"/>
        <v>8.2859869662128491E-4</v>
      </c>
      <c r="N31" s="28">
        <v>66</v>
      </c>
      <c r="O31" s="29" t="s">
        <v>419</v>
      </c>
      <c r="U31" s="94"/>
      <c r="V31" s="94"/>
    </row>
    <row r="32" spans="1:22" ht="13.2" customHeight="1">
      <c r="A32" s="25"/>
      <c r="B32" s="26"/>
      <c r="C32" s="27" t="s">
        <v>1237</v>
      </c>
      <c r="D32" s="24">
        <v>2600710.94105154</v>
      </c>
      <c r="E32" s="22">
        <v>4.2636177104904416E-3</v>
      </c>
      <c r="F32" s="24">
        <v>2591700.587257124</v>
      </c>
      <c r="G32" s="24">
        <v>2581172.9305689414</v>
      </c>
      <c r="H32" s="24">
        <v>10527.656688182615</v>
      </c>
      <c r="I32" s="24">
        <v>-263963.07245885237</v>
      </c>
      <c r="J32" s="24">
        <v>-253435.41577066976</v>
      </c>
      <c r="K32" s="24">
        <v>100977.468837828</v>
      </c>
      <c r="L32" s="24"/>
      <c r="M32" s="23">
        <f t="shared" si="0"/>
        <v>2.8956967721964714E-3</v>
      </c>
      <c r="N32" s="28">
        <v>68</v>
      </c>
      <c r="O32" s="29" t="s">
        <v>421</v>
      </c>
      <c r="U32" s="94"/>
      <c r="V32" s="94"/>
    </row>
    <row r="33" spans="1:22" ht="13.2" customHeight="1">
      <c r="A33" s="25"/>
      <c r="B33" s="26"/>
      <c r="C33" s="27" t="s">
        <v>1238</v>
      </c>
      <c r="D33" s="24">
        <v>1331063.1921982167</v>
      </c>
      <c r="E33" s="22">
        <v>1.0084097891772004E-2</v>
      </c>
      <c r="F33" s="24">
        <v>1326451.6261471347</v>
      </c>
      <c r="G33" s="24">
        <v>1316766.4159144796</v>
      </c>
      <c r="H33" s="24">
        <v>9685.2102326550521</v>
      </c>
      <c r="I33" s="24">
        <v>-135098.26267253983</v>
      </c>
      <c r="J33" s="24">
        <v>-125413.05243988478</v>
      </c>
      <c r="K33" s="24">
        <v>51681.019174330315</v>
      </c>
      <c r="L33" s="24"/>
      <c r="M33" s="23">
        <f t="shared" si="0"/>
        <v>1.4820391333761544E-3</v>
      </c>
      <c r="N33" s="28">
        <v>73</v>
      </c>
      <c r="O33" s="29" t="s">
        <v>423</v>
      </c>
      <c r="U33" s="94"/>
      <c r="V33" s="94"/>
    </row>
    <row r="34" spans="1:22" ht="13.2" customHeight="1">
      <c r="A34" s="25"/>
      <c r="B34" s="26"/>
      <c r="C34" s="27" t="s">
        <v>1239</v>
      </c>
      <c r="D34" s="24">
        <v>1163960.0257530026</v>
      </c>
      <c r="E34" s="22">
        <v>1.2878656817278955E-2</v>
      </c>
      <c r="F34" s="24">
        <v>1159927.4008776094</v>
      </c>
      <c r="G34" s="24">
        <v>1147684.2151325925</v>
      </c>
      <c r="H34" s="24">
        <v>12243.185745016905</v>
      </c>
      <c r="I34" s="24">
        <v>-118137.87521223746</v>
      </c>
      <c r="J34" s="24">
        <v>-105894.68946722055</v>
      </c>
      <c r="K34" s="24">
        <v>45192.926047148139</v>
      </c>
      <c r="L34" s="24"/>
      <c r="M34" s="23">
        <f t="shared" si="0"/>
        <v>1.2959822778981791E-3</v>
      </c>
      <c r="N34" s="28">
        <v>76</v>
      </c>
      <c r="O34" s="29" t="s">
        <v>425</v>
      </c>
      <c r="U34" s="94"/>
      <c r="V34" s="94"/>
    </row>
    <row r="35" spans="1:22" ht="13.2" customHeight="1">
      <c r="A35" s="25"/>
      <c r="B35" s="26"/>
      <c r="C35" s="27" t="s">
        <v>1240</v>
      </c>
      <c r="D35" s="24">
        <v>195554.10493891864</v>
      </c>
      <c r="E35" s="22">
        <v>1.4405736933928992E-3</v>
      </c>
      <c r="F35" s="24">
        <v>194876.59340019393</v>
      </c>
      <c r="G35" s="24">
        <v>190591.56144131426</v>
      </c>
      <c r="H35" s="24">
        <v>4285.0319588796701</v>
      </c>
      <c r="I35" s="24">
        <v>-19848.058296992735</v>
      </c>
      <c r="J35" s="24">
        <v>-15563.026338113064</v>
      </c>
      <c r="K35" s="24">
        <v>7592.7540527033416</v>
      </c>
      <c r="L35" s="24"/>
      <c r="M35" s="23">
        <f t="shared" si="0"/>
        <v>2.1773484377792475E-4</v>
      </c>
      <c r="N35" s="28">
        <v>79</v>
      </c>
      <c r="O35" s="29" t="s">
        <v>427</v>
      </c>
      <c r="U35" s="94"/>
      <c r="V35" s="94"/>
    </row>
    <row r="36" spans="1:22" ht="13.2" customHeight="1">
      <c r="A36" s="25"/>
      <c r="B36" s="26"/>
      <c r="C36" s="27" t="s">
        <v>1241</v>
      </c>
      <c r="D36" s="24">
        <v>208373.58996422679</v>
      </c>
      <c r="E36" s="22">
        <v>-5.2658819329104434E-3</v>
      </c>
      <c r="F36" s="24">
        <v>207651.66437943609</v>
      </c>
      <c r="G36" s="24">
        <v>204119.65478023171</v>
      </c>
      <c r="H36" s="24">
        <v>3532.0095992043789</v>
      </c>
      <c r="I36" s="24">
        <v>-21149.19122999466</v>
      </c>
      <c r="J36" s="24">
        <v>-17617.181630790281</v>
      </c>
      <c r="K36" s="24">
        <v>8090.4945471300935</v>
      </c>
      <c r="L36" s="24"/>
      <c r="M36" s="23">
        <f t="shared" si="0"/>
        <v>2.3200837984187374E-4</v>
      </c>
      <c r="N36" s="28">
        <v>84</v>
      </c>
      <c r="O36" s="29" t="s">
        <v>429</v>
      </c>
      <c r="U36" s="94"/>
      <c r="V36" s="94"/>
    </row>
    <row r="37" spans="1:22" ht="13.2" customHeight="1">
      <c r="A37" s="25"/>
      <c r="B37" s="26"/>
      <c r="C37" s="27" t="s">
        <v>1242</v>
      </c>
      <c r="D37" s="24">
        <v>266451.58409490215</v>
      </c>
      <c r="E37" s="22">
        <v>1.3195499282203649E-3</v>
      </c>
      <c r="F37" s="24">
        <v>265528.44303993857</v>
      </c>
      <c r="G37" s="24">
        <v>268583.50300667866</v>
      </c>
      <c r="H37" s="24">
        <v>-3055.059966740082</v>
      </c>
      <c r="I37" s="24">
        <v>-27043.904683532768</v>
      </c>
      <c r="J37" s="24">
        <v>-30098.96465027285</v>
      </c>
      <c r="K37" s="24">
        <v>10345.481347055893</v>
      </c>
      <c r="L37" s="24"/>
      <c r="M37" s="23">
        <f t="shared" si="0"/>
        <v>2.9667387475913813E-4</v>
      </c>
      <c r="N37" s="28">
        <v>2362</v>
      </c>
      <c r="O37" s="29" t="s">
        <v>1198</v>
      </c>
      <c r="U37" s="94"/>
      <c r="V37" s="94"/>
    </row>
    <row r="38" spans="1:22" ht="13.2" customHeight="1">
      <c r="A38" s="25"/>
      <c r="B38" s="26"/>
      <c r="C38" s="27" t="s">
        <v>1243</v>
      </c>
      <c r="D38" s="24">
        <v>4672987.0028893817</v>
      </c>
      <c r="E38" s="22">
        <v>1.2913708158076798E-2</v>
      </c>
      <c r="F38" s="24">
        <v>4656797.0966956094</v>
      </c>
      <c r="G38" s="24">
        <v>4616583.8781416453</v>
      </c>
      <c r="H38" s="24">
        <v>40213.218553964049</v>
      </c>
      <c r="I38" s="24">
        <v>-474291.85126749543</v>
      </c>
      <c r="J38" s="24">
        <v>-434078.63271353138</v>
      </c>
      <c r="K38" s="24">
        <v>181437.46466227769</v>
      </c>
      <c r="L38" s="24"/>
      <c r="M38" s="23">
        <f t="shared" si="0"/>
        <v>5.2030208998588906E-3</v>
      </c>
      <c r="N38" s="28">
        <v>90</v>
      </c>
      <c r="O38" s="29" t="s">
        <v>433</v>
      </c>
      <c r="U38" s="94"/>
      <c r="V38" s="94"/>
    </row>
    <row r="39" spans="1:22" ht="13.2" customHeight="1">
      <c r="A39" s="25"/>
      <c r="B39" s="26"/>
      <c r="C39" s="27" t="s">
        <v>1244</v>
      </c>
      <c r="D39" s="24">
        <v>353040.5685079362</v>
      </c>
      <c r="E39" s="22">
        <v>2.153751340392529E-2</v>
      </c>
      <c r="F39" s="24">
        <v>351817.43356593756</v>
      </c>
      <c r="G39" s="24">
        <v>349048.44401765527</v>
      </c>
      <c r="H39" s="24">
        <v>2768.9895482822903</v>
      </c>
      <c r="I39" s="24">
        <v>-35832.384020461577</v>
      </c>
      <c r="J39" s="24">
        <v>-33063.394472179287</v>
      </c>
      <c r="K39" s="24">
        <v>13707.460695568598</v>
      </c>
      <c r="L39" s="24"/>
      <c r="M39" s="23">
        <f t="shared" si="0"/>
        <v>3.9308422114358248E-4</v>
      </c>
      <c r="N39" s="28">
        <v>92</v>
      </c>
      <c r="O39" s="29" t="s">
        <v>1094</v>
      </c>
      <c r="U39" s="94"/>
      <c r="V39" s="94"/>
    </row>
    <row r="40" spans="1:22" ht="13.2" customHeight="1">
      <c r="A40" s="25"/>
      <c r="B40" s="26"/>
      <c r="C40" s="27" t="s">
        <v>1245</v>
      </c>
      <c r="D40" s="24">
        <v>1580297.9616305295</v>
      </c>
      <c r="E40" s="22">
        <v>4.5002304949592897E-4</v>
      </c>
      <c r="F40" s="24">
        <v>1574822.9034415837</v>
      </c>
      <c r="G40" s="24">
        <v>1562197.5877151673</v>
      </c>
      <c r="H40" s="24">
        <v>12625.315726416418</v>
      </c>
      <c r="I40" s="24">
        <v>-160394.72083114114</v>
      </c>
      <c r="J40" s="24">
        <v>-147769.40510472472</v>
      </c>
      <c r="K40" s="24">
        <v>61358.025475337708</v>
      </c>
      <c r="L40" s="24"/>
      <c r="M40" s="23">
        <f t="shared" si="0"/>
        <v>1.7595433749942073E-3</v>
      </c>
      <c r="N40" s="28">
        <v>94</v>
      </c>
      <c r="O40" s="29" t="s">
        <v>1096</v>
      </c>
      <c r="U40" s="94"/>
      <c r="V40" s="94"/>
    </row>
    <row r="41" spans="1:22" ht="13.2" customHeight="1">
      <c r="A41" s="25"/>
      <c r="B41" s="26"/>
      <c r="C41" s="27" t="s">
        <v>1246</v>
      </c>
      <c r="D41" s="24">
        <v>833688.86779118911</v>
      </c>
      <c r="E41" s="22">
        <v>-3.8964839213271318E-3</v>
      </c>
      <c r="F41" s="24">
        <v>830800.4915650225</v>
      </c>
      <c r="G41" s="24">
        <v>821814.85147385066</v>
      </c>
      <c r="H41" s="24">
        <v>8985.6400911718374</v>
      </c>
      <c r="I41" s="24">
        <v>-84616.506795609734</v>
      </c>
      <c r="J41" s="24">
        <v>-75630.866704437896</v>
      </c>
      <c r="K41" s="24">
        <v>32369.530323039686</v>
      </c>
      <c r="L41" s="24"/>
      <c r="M41" s="23">
        <f t="shared" si="0"/>
        <v>9.282500893786316E-4</v>
      </c>
      <c r="N41" s="28">
        <v>98</v>
      </c>
      <c r="O41" s="29" t="s">
        <v>1098</v>
      </c>
      <c r="U41" s="94"/>
      <c r="V41" s="94"/>
    </row>
    <row r="42" spans="1:22" ht="13.2" customHeight="1">
      <c r="A42" s="25"/>
      <c r="B42" s="26"/>
      <c r="C42" s="27" t="s">
        <v>1247</v>
      </c>
      <c r="D42" s="24">
        <v>1440257.3612339278</v>
      </c>
      <c r="E42" s="22">
        <v>-3.194530618735314E-3</v>
      </c>
      <c r="F42" s="24">
        <v>1435267.4839757953</v>
      </c>
      <c r="G42" s="24">
        <v>1440339.5402942186</v>
      </c>
      <c r="H42" s="24">
        <v>-5072.0563184232451</v>
      </c>
      <c r="I42" s="24">
        <v>-146181.08925595228</v>
      </c>
      <c r="J42" s="24">
        <v>-151253.14557437552</v>
      </c>
      <c r="K42" s="24">
        <v>55920.687115519446</v>
      </c>
      <c r="L42" s="24"/>
      <c r="M42" s="23">
        <f t="shared" si="0"/>
        <v>1.6036186591236561E-3</v>
      </c>
      <c r="N42" s="28">
        <v>101</v>
      </c>
      <c r="O42" s="29" t="s">
        <v>1100</v>
      </c>
      <c r="U42" s="94"/>
      <c r="V42" s="94"/>
    </row>
    <row r="43" spans="1:22" ht="13.2" customHeight="1">
      <c r="A43" s="25"/>
      <c r="B43" s="26"/>
      <c r="C43" s="27" t="s">
        <v>1248</v>
      </c>
      <c r="D43" s="24">
        <v>1577372.2875009796</v>
      </c>
      <c r="E43" s="22">
        <v>-4.1226883307343698E-4</v>
      </c>
      <c r="F43" s="24">
        <v>1571907.3655246277</v>
      </c>
      <c r="G43" s="24">
        <v>1584939.4670361795</v>
      </c>
      <c r="H43" s="24">
        <v>-13032.101511551766</v>
      </c>
      <c r="I43" s="24">
        <v>-160097.77513061775</v>
      </c>
      <c r="J43" s="24">
        <v>-173129.87664216952</v>
      </c>
      <c r="K43" s="24">
        <v>61244.430702622667</v>
      </c>
      <c r="L43" s="24"/>
      <c r="M43" s="23">
        <f t="shared" si="0"/>
        <v>1.7562858560597843E-3</v>
      </c>
      <c r="N43" s="28">
        <v>103</v>
      </c>
      <c r="O43" s="29" t="s">
        <v>1102</v>
      </c>
      <c r="U43" s="94"/>
      <c r="V43" s="94"/>
    </row>
    <row r="44" spans="1:22" ht="13.2" customHeight="1">
      <c r="A44" s="25"/>
      <c r="B44" s="26"/>
      <c r="C44" s="27" t="s">
        <v>1249</v>
      </c>
      <c r="D44" s="24">
        <v>1571724.4664948126</v>
      </c>
      <c r="E44" s="22">
        <v>7.9686940737242473E-3</v>
      </c>
      <c r="F44" s="24">
        <v>1566279.1118085545</v>
      </c>
      <c r="G44" s="24">
        <v>1541986.4108619581</v>
      </c>
      <c r="H44" s="24">
        <v>24292.700946596451</v>
      </c>
      <c r="I44" s="24">
        <v>-159524.54103452759</v>
      </c>
      <c r="J44" s="24">
        <v>-135231.84008793114</v>
      </c>
      <c r="K44" s="24">
        <v>61025.143483635817</v>
      </c>
      <c r="L44" s="24"/>
      <c r="M44" s="23">
        <f t="shared" si="0"/>
        <v>1.7499974305376122E-3</v>
      </c>
      <c r="N44" s="28">
        <v>116</v>
      </c>
      <c r="O44" s="29" t="s">
        <v>1106</v>
      </c>
      <c r="U44" s="94"/>
      <c r="V44" s="94"/>
    </row>
    <row r="45" spans="1:22" ht="13.2" customHeight="1">
      <c r="A45" s="25"/>
      <c r="B45" s="26"/>
      <c r="C45" s="27" t="s">
        <v>1250</v>
      </c>
      <c r="D45" s="24">
        <v>3031278.9311636291</v>
      </c>
      <c r="E45" s="22">
        <v>-2.3391525425932036E-3</v>
      </c>
      <c r="F45" s="24">
        <v>3020776.842989116</v>
      </c>
      <c r="G45" s="24">
        <v>3026673.5417643669</v>
      </c>
      <c r="H45" s="24">
        <v>-5896.6987752509303</v>
      </c>
      <c r="I45" s="24">
        <v>-307664.21885633178</v>
      </c>
      <c r="J45" s="24">
        <v>-313560.91763158271</v>
      </c>
      <c r="K45" s="24">
        <v>117695.07674950558</v>
      </c>
      <c r="L45" s="24"/>
      <c r="M45" s="23">
        <f t="shared" si="0"/>
        <v>3.3751019684827551E-3</v>
      </c>
      <c r="N45" s="28">
        <v>2023</v>
      </c>
      <c r="O45" s="29" t="s">
        <v>547</v>
      </c>
      <c r="U45" s="94"/>
      <c r="V45" s="94"/>
    </row>
    <row r="46" spans="1:22" ht="13.2" customHeight="1">
      <c r="A46" s="25"/>
      <c r="B46" s="26"/>
      <c r="C46" s="27" t="s">
        <v>1251</v>
      </c>
      <c r="D46" s="24">
        <v>541857.57385984098</v>
      </c>
      <c r="E46" s="22">
        <v>5.1142666898966738E-3</v>
      </c>
      <c r="F46" s="24">
        <v>539980.26855474361</v>
      </c>
      <c r="G46" s="24">
        <v>530625.09361382062</v>
      </c>
      <c r="H46" s="24">
        <v>9355.174940922996</v>
      </c>
      <c r="I46" s="24">
        <v>-54996.650251839208</v>
      </c>
      <c r="J46" s="24">
        <v>-45641.475310916212</v>
      </c>
      <c r="K46" s="24">
        <v>21038.634250083251</v>
      </c>
      <c r="L46" s="24"/>
      <c r="M46" s="23">
        <f t="shared" si="0"/>
        <v>6.0331780931476367E-4</v>
      </c>
      <c r="N46" s="28">
        <v>126</v>
      </c>
      <c r="O46" s="29" t="s">
        <v>1108</v>
      </c>
      <c r="U46" s="94"/>
      <c r="V46" s="94"/>
    </row>
    <row r="47" spans="1:22" ht="13.2" customHeight="1">
      <c r="A47" s="25"/>
      <c r="B47" s="26"/>
      <c r="C47" s="27" t="s">
        <v>1252</v>
      </c>
      <c r="D47" s="24">
        <v>5855546.942763105</v>
      </c>
      <c r="E47" s="22">
        <v>1.395112233247886E-2</v>
      </c>
      <c r="F47" s="24">
        <v>5835259.9709273297</v>
      </c>
      <c r="G47" s="24">
        <v>5944187.0110856043</v>
      </c>
      <c r="H47" s="24">
        <v>-108927.04015827458</v>
      </c>
      <c r="I47" s="24">
        <v>-594317.55276649096</v>
      </c>
      <c r="J47" s="24">
        <v>-703244.59292476554</v>
      </c>
      <c r="K47" s="24">
        <v>227352.56718004582</v>
      </c>
      <c r="L47" s="24"/>
      <c r="M47" s="23">
        <f t="shared" si="0"/>
        <v>6.5197127885147825E-3</v>
      </c>
      <c r="N47" s="28">
        <v>130</v>
      </c>
      <c r="O47" s="29" t="s">
        <v>1112</v>
      </c>
      <c r="U47" s="94"/>
      <c r="V47" s="94"/>
    </row>
    <row r="48" spans="1:22" ht="13.2" customHeight="1">
      <c r="A48" s="25"/>
      <c r="B48" s="26"/>
      <c r="C48" s="27" t="s">
        <v>1253</v>
      </c>
      <c r="D48" s="24">
        <v>79120009.863881379</v>
      </c>
      <c r="E48" s="22">
        <v>8.1516548359805707E-3</v>
      </c>
      <c r="F48" s="24">
        <v>78845892.786955103</v>
      </c>
      <c r="G48" s="24">
        <v>79195058.34532316</v>
      </c>
      <c r="H48" s="24">
        <v>-349165.55836805701</v>
      </c>
      <c r="I48" s="24">
        <v>-8030404.5201580701</v>
      </c>
      <c r="J48" s="24">
        <v>-8379570.0785261272</v>
      </c>
      <c r="K48" s="24">
        <v>3071982.4354060716</v>
      </c>
      <c r="L48" s="24"/>
      <c r="M48" s="23">
        <f t="shared" si="0"/>
        <v>8.8094202843765373E-2</v>
      </c>
      <c r="N48" s="28">
        <v>136</v>
      </c>
      <c r="O48" s="29" t="s">
        <v>1114</v>
      </c>
      <c r="U48" s="94"/>
      <c r="V48" s="94"/>
    </row>
    <row r="49" spans="1:22" ht="13.2" customHeight="1">
      <c r="A49" s="25"/>
      <c r="B49" s="26"/>
      <c r="C49" s="27" t="s">
        <v>1254</v>
      </c>
      <c r="D49" s="24">
        <v>388791.75155236729</v>
      </c>
      <c r="E49" s="22">
        <v>1.4456296171398098E-2</v>
      </c>
      <c r="F49" s="24">
        <v>387444.75401467824</v>
      </c>
      <c r="G49" s="24">
        <v>380437.45669664373</v>
      </c>
      <c r="H49" s="24">
        <v>7007.2973180345143</v>
      </c>
      <c r="I49" s="24">
        <v>-39461.004168701205</v>
      </c>
      <c r="J49" s="24">
        <v>-32453.706850666691</v>
      </c>
      <c r="K49" s="24">
        <v>15095.567276273365</v>
      </c>
      <c r="L49" s="24"/>
      <c r="M49" s="23">
        <f t="shared" si="0"/>
        <v>4.3289048477321388E-4</v>
      </c>
      <c r="N49" s="28">
        <v>138</v>
      </c>
      <c r="O49" s="29" t="s">
        <v>435</v>
      </c>
      <c r="U49" s="94"/>
      <c r="V49" s="94"/>
    </row>
    <row r="50" spans="1:22" ht="13.2" customHeight="1">
      <c r="A50" s="25"/>
      <c r="B50" s="26"/>
      <c r="C50" s="27" t="s">
        <v>1255</v>
      </c>
      <c r="D50" s="24">
        <v>6334101.183245251</v>
      </c>
      <c r="E50" s="22">
        <v>8.5004400263524182E-3</v>
      </c>
      <c r="F50" s="24">
        <v>6312156.2251456045</v>
      </c>
      <c r="G50" s="24">
        <v>6286187.6348114917</v>
      </c>
      <c r="H50" s="24">
        <v>25968.590334112756</v>
      </c>
      <c r="I50" s="24">
        <v>-642889.13589091331</v>
      </c>
      <c r="J50" s="24">
        <v>-616920.54555680056</v>
      </c>
      <c r="K50" s="24">
        <v>245933.33105607959</v>
      </c>
      <c r="L50" s="24"/>
      <c r="M50" s="23">
        <f t="shared" si="0"/>
        <v>7.052547079174085E-3</v>
      </c>
      <c r="N50" s="28">
        <v>141</v>
      </c>
      <c r="O50" s="29" t="s">
        <v>437</v>
      </c>
      <c r="U50" s="94"/>
      <c r="V50" s="94"/>
    </row>
    <row r="51" spans="1:22" ht="13.2" customHeight="1">
      <c r="A51" s="25"/>
      <c r="B51" s="26"/>
      <c r="C51" s="27" t="s">
        <v>1256</v>
      </c>
      <c r="D51" s="24">
        <v>1711896.1382816024</v>
      </c>
      <c r="E51" s="22">
        <v>-5.614619211273042E-3</v>
      </c>
      <c r="F51" s="24">
        <v>1705965.1485580867</v>
      </c>
      <c r="G51" s="24">
        <v>1701508.4286045062</v>
      </c>
      <c r="H51" s="24">
        <v>4456.7199535805266</v>
      </c>
      <c r="I51" s="24">
        <v>-173751.47589779799</v>
      </c>
      <c r="J51" s="24">
        <v>-169294.75594421747</v>
      </c>
      <c r="K51" s="24">
        <v>66467.570935444019</v>
      </c>
      <c r="L51" s="24"/>
      <c r="M51" s="23">
        <f t="shared" si="0"/>
        <v>1.9060680845804931E-3</v>
      </c>
      <c r="N51" s="28">
        <v>146</v>
      </c>
      <c r="O51" s="29" t="s">
        <v>439</v>
      </c>
      <c r="U51" s="94"/>
      <c r="V51" s="94"/>
    </row>
    <row r="52" spans="1:22" ht="13.2" customHeight="1">
      <c r="A52" s="25"/>
      <c r="B52" s="26"/>
      <c r="C52" s="27" t="s">
        <v>1257</v>
      </c>
      <c r="D52" s="24">
        <v>458329.63370639132</v>
      </c>
      <c r="E52" s="22">
        <v>1.6011835548603193E-2</v>
      </c>
      <c r="F52" s="24">
        <v>456741.7170759911</v>
      </c>
      <c r="G52" s="24">
        <v>443015.53437307593</v>
      </c>
      <c r="H52" s="24">
        <v>13726.182702915161</v>
      </c>
      <c r="I52" s="24">
        <v>-46518.856210587939</v>
      </c>
      <c r="J52" s="24">
        <v>-32792.673507672778</v>
      </c>
      <c r="K52" s="24">
        <v>17795.505672894029</v>
      </c>
      <c r="L52" s="24"/>
      <c r="M52" s="23">
        <f t="shared" si="0"/>
        <v>5.1031570636180391E-4</v>
      </c>
      <c r="N52" s="28">
        <v>148</v>
      </c>
      <c r="O52" s="29" t="s">
        <v>441</v>
      </c>
      <c r="U52" s="94"/>
      <c r="V52" s="94"/>
    </row>
    <row r="53" spans="1:22" ht="13.2" customHeight="1">
      <c r="A53" s="25"/>
      <c r="B53" s="26"/>
      <c r="C53" s="27" t="s">
        <v>1258</v>
      </c>
      <c r="D53" s="24">
        <v>409055.157468374</v>
      </c>
      <c r="E53" s="22">
        <v>7.0966769083551373E-3</v>
      </c>
      <c r="F53" s="24">
        <v>407637.95587474731</v>
      </c>
      <c r="G53" s="24">
        <v>394916.62108813517</v>
      </c>
      <c r="H53" s="24">
        <v>12721.334786612133</v>
      </c>
      <c r="I53" s="24">
        <v>-41517.669059689571</v>
      </c>
      <c r="J53" s="24">
        <v>-28796.334273077438</v>
      </c>
      <c r="K53" s="24">
        <v>15882.331928635886</v>
      </c>
      <c r="L53" s="24"/>
      <c r="M53" s="23">
        <f t="shared" si="0"/>
        <v>4.5545226900632168E-4</v>
      </c>
      <c r="N53" s="28">
        <v>151</v>
      </c>
      <c r="O53" s="29" t="s">
        <v>443</v>
      </c>
      <c r="U53" s="94"/>
      <c r="V53" s="94"/>
    </row>
    <row r="54" spans="1:22" ht="13.2" customHeight="1">
      <c r="A54" s="25"/>
      <c r="B54" s="26"/>
      <c r="C54" s="27" t="s">
        <v>1259</v>
      </c>
      <c r="D54" s="24">
        <v>7107625.4405491119</v>
      </c>
      <c r="E54" s="22">
        <v>5.6805920934588361E-3</v>
      </c>
      <c r="F54" s="24">
        <v>7083000.5509288749</v>
      </c>
      <c r="G54" s="24">
        <v>7133246.798066387</v>
      </c>
      <c r="H54" s="24">
        <v>-50246.24713751208</v>
      </c>
      <c r="I54" s="24">
        <v>-721399.14496436412</v>
      </c>
      <c r="J54" s="24">
        <v>-771645.3921018762</v>
      </c>
      <c r="K54" s="24">
        <v>275966.85779458878</v>
      </c>
      <c r="L54" s="24"/>
      <c r="M54" s="23">
        <f t="shared" si="0"/>
        <v>7.913808382663973E-3</v>
      </c>
      <c r="N54" s="28">
        <v>153</v>
      </c>
      <c r="O54" s="29" t="s">
        <v>445</v>
      </c>
      <c r="U54" s="94"/>
      <c r="V54" s="94"/>
    </row>
    <row r="55" spans="1:22" ht="13.2" customHeight="1">
      <c r="A55" s="25"/>
      <c r="B55" s="26"/>
      <c r="C55" s="27" t="s">
        <v>1260</v>
      </c>
      <c r="D55" s="24">
        <v>1604821.539260108</v>
      </c>
      <c r="E55" s="22">
        <v>3.088196999336823E-4</v>
      </c>
      <c r="F55" s="24">
        <v>1599261.5173378771</v>
      </c>
      <c r="G55" s="24">
        <v>1600664.6588587922</v>
      </c>
      <c r="H55" s="24">
        <v>-1403.1415209150873</v>
      </c>
      <c r="I55" s="24">
        <v>-162883.77826409423</v>
      </c>
      <c r="J55" s="24">
        <v>-164286.91978500932</v>
      </c>
      <c r="K55" s="24">
        <v>62310.199266278723</v>
      </c>
      <c r="L55" s="24"/>
      <c r="M55" s="23">
        <f t="shared" si="0"/>
        <v>1.786848541233085E-3</v>
      </c>
      <c r="N55" s="28">
        <v>158</v>
      </c>
      <c r="O55" s="29" t="s">
        <v>447</v>
      </c>
      <c r="U55" s="94"/>
      <c r="V55" s="94"/>
    </row>
    <row r="56" spans="1:22" ht="13.2" customHeight="1">
      <c r="A56" s="25"/>
      <c r="B56" s="26"/>
      <c r="C56" s="27" t="s">
        <v>1261</v>
      </c>
      <c r="D56" s="24">
        <v>298061.50379269116</v>
      </c>
      <c r="E56" s="22">
        <v>8.6859492585735776E-3</v>
      </c>
      <c r="F56" s="24">
        <v>297028.84785262658</v>
      </c>
      <c r="G56" s="24">
        <v>298907.38051946019</v>
      </c>
      <c r="H56" s="24">
        <v>-1878.5326668336056</v>
      </c>
      <c r="I56" s="24">
        <v>-30252.201073531545</v>
      </c>
      <c r="J56" s="24">
        <v>-32130.733740365151</v>
      </c>
      <c r="K56" s="24">
        <v>11572.795629034175</v>
      </c>
      <c r="L56" s="24"/>
      <c r="M56" s="23">
        <f t="shared" si="0"/>
        <v>3.3186915194025692E-4</v>
      </c>
      <c r="N56" s="28">
        <v>162</v>
      </c>
      <c r="O56" s="29" t="s">
        <v>15</v>
      </c>
      <c r="U56" s="94"/>
      <c r="V56" s="94"/>
    </row>
    <row r="57" spans="1:22" ht="13.2" customHeight="1">
      <c r="A57" s="25"/>
      <c r="B57" s="26"/>
      <c r="C57" s="27" t="s">
        <v>1262</v>
      </c>
      <c r="D57" s="24">
        <v>10740415.016061928</v>
      </c>
      <c r="E57" s="22">
        <v>7.4331647775063292E-3</v>
      </c>
      <c r="F57" s="24">
        <v>10703204.060524344</v>
      </c>
      <c r="G57" s="24">
        <v>10696182.88451954</v>
      </c>
      <c r="H57" s="24">
        <v>7021.1760048046708</v>
      </c>
      <c r="I57" s="24">
        <v>-1090114.5922724504</v>
      </c>
      <c r="J57" s="24">
        <v>-1083093.4162676458</v>
      </c>
      <c r="K57" s="24">
        <v>417016.71088107291</v>
      </c>
      <c r="L57" s="24"/>
      <c r="M57" s="23">
        <f t="shared" si="0"/>
        <v>1.1958647384890088E-2</v>
      </c>
      <c r="N57" s="28">
        <v>164</v>
      </c>
      <c r="O57" s="29" t="s">
        <v>451</v>
      </c>
      <c r="U57" s="94"/>
      <c r="V57" s="94"/>
    </row>
    <row r="58" spans="1:22" ht="13.2" customHeight="1">
      <c r="A58" s="25"/>
      <c r="B58" s="26"/>
      <c r="C58" s="27" t="s">
        <v>1263</v>
      </c>
      <c r="D58" s="24">
        <v>1459165.9309019176</v>
      </c>
      <c r="E58" s="22">
        <v>7.4995061516414108E-3</v>
      </c>
      <c r="F58" s="24">
        <v>1454110.543517394</v>
      </c>
      <c r="G58" s="24">
        <v>1450553.2436081371</v>
      </c>
      <c r="H58" s="24">
        <v>3557.2999092568643</v>
      </c>
      <c r="I58" s="24">
        <v>-148100.24300217628</v>
      </c>
      <c r="J58" s="24">
        <v>-144542.94309291942</v>
      </c>
      <c r="K58" s="24">
        <v>56654.847715330412</v>
      </c>
      <c r="L58" s="24"/>
      <c r="M58" s="23">
        <f t="shared" si="0"/>
        <v>1.6246719347069517E-3</v>
      </c>
      <c r="N58" s="28">
        <v>172</v>
      </c>
      <c r="O58" s="29" t="s">
        <v>457</v>
      </c>
      <c r="U58" s="94"/>
      <c r="V58" s="94"/>
    </row>
    <row r="59" spans="1:22" ht="13.2" customHeight="1">
      <c r="A59" s="25"/>
      <c r="B59" s="26"/>
      <c r="C59" s="27" t="s">
        <v>1264</v>
      </c>
      <c r="D59" s="24">
        <v>363633.56743101584</v>
      </c>
      <c r="E59" s="22">
        <v>-1.1401349647838677E-2</v>
      </c>
      <c r="F59" s="24">
        <v>362373.73226734542</v>
      </c>
      <c r="G59" s="24">
        <v>371735.03579182422</v>
      </c>
      <c r="H59" s="24">
        <v>-9361.3035244788043</v>
      </c>
      <c r="I59" s="24">
        <v>-36907.53639443469</v>
      </c>
      <c r="J59" s="24">
        <v>-46268.839918913494</v>
      </c>
      <c r="K59" s="24">
        <v>14118.753700788904</v>
      </c>
      <c r="L59" s="24"/>
      <c r="M59" s="23">
        <f t="shared" si="0"/>
        <v>4.0487873175422347E-4</v>
      </c>
      <c r="N59" s="28">
        <v>176</v>
      </c>
      <c r="O59" s="29" t="s">
        <v>1149</v>
      </c>
      <c r="U59" s="94"/>
      <c r="V59" s="94"/>
    </row>
    <row r="60" spans="1:22" ht="13.2" customHeight="1">
      <c r="A60" s="25"/>
      <c r="B60" s="26"/>
      <c r="C60" s="27" t="s">
        <v>1265</v>
      </c>
      <c r="D60" s="24">
        <v>1223426.2617595696</v>
      </c>
      <c r="E60" s="22">
        <v>7.4492297185029255E-3</v>
      </c>
      <c r="F60" s="24">
        <v>1219187.6117482092</v>
      </c>
      <c r="G60" s="24">
        <v>1218973.3020706354</v>
      </c>
      <c r="H60" s="24">
        <v>214.30967757385224</v>
      </c>
      <c r="I60" s="24">
        <v>-124173.49036503486</v>
      </c>
      <c r="J60" s="24">
        <v>-123959.180687461</v>
      </c>
      <c r="K60" s="24">
        <v>47501.813935637641</v>
      </c>
      <c r="L60" s="24"/>
      <c r="M60" s="23">
        <f t="shared" si="0"/>
        <v>1.3621934761289466E-3</v>
      </c>
      <c r="N60" s="28">
        <v>177</v>
      </c>
      <c r="O60" s="29" t="s">
        <v>1151</v>
      </c>
      <c r="U60" s="94"/>
      <c r="V60" s="94"/>
    </row>
    <row r="61" spans="1:22" ht="13.2" customHeight="1">
      <c r="A61" s="25"/>
      <c r="B61" s="26"/>
      <c r="C61" s="27" t="s">
        <v>1266</v>
      </c>
      <c r="D61" s="24">
        <v>1336021.6078233491</v>
      </c>
      <c r="E61" s="22">
        <v>-6.8469499740094752E-3</v>
      </c>
      <c r="F61" s="24">
        <v>1331392.862977678</v>
      </c>
      <c r="G61" s="24">
        <v>1347665.0870979214</v>
      </c>
      <c r="H61" s="24">
        <v>-16272.224120243452</v>
      </c>
      <c r="I61" s="24">
        <v>-135601.52453154855</v>
      </c>
      <c r="J61" s="24">
        <v>-151873.748651792</v>
      </c>
      <c r="K61" s="24">
        <v>51873.538939356324</v>
      </c>
      <c r="L61" s="24"/>
      <c r="M61" s="23">
        <f t="shared" si="0"/>
        <v>1.4875599576608784E-3</v>
      </c>
      <c r="N61" s="28">
        <v>180</v>
      </c>
      <c r="O61" s="29" t="s">
        <v>1153</v>
      </c>
      <c r="U61" s="94"/>
      <c r="V61" s="94"/>
    </row>
    <row r="62" spans="1:22" ht="13.2" customHeight="1">
      <c r="A62" s="25"/>
      <c r="B62" s="26"/>
      <c r="C62" s="27" t="s">
        <v>1267</v>
      </c>
      <c r="D62" s="24">
        <v>2571748.4826474227</v>
      </c>
      <c r="E62" s="22">
        <v>2.0085376206554928E-2</v>
      </c>
      <c r="F62" s="24">
        <v>2562838.471414288</v>
      </c>
      <c r="G62" s="24">
        <v>2556104.3222539169</v>
      </c>
      <c r="H62" s="24">
        <v>6734.149160371162</v>
      </c>
      <c r="I62" s="24">
        <v>-261023.48413873656</v>
      </c>
      <c r="J62" s="24">
        <v>-254289.3349783654</v>
      </c>
      <c r="K62" s="24">
        <v>99852.947194609093</v>
      </c>
      <c r="L62" s="24"/>
      <c r="M62" s="23">
        <f t="shared" si="0"/>
        <v>2.8634492448023786E-3</v>
      </c>
      <c r="N62" s="28">
        <v>185</v>
      </c>
      <c r="O62" s="29" t="s">
        <v>1157</v>
      </c>
      <c r="U62" s="94"/>
      <c r="V62" s="94"/>
    </row>
    <row r="63" spans="1:22" ht="13.2" customHeight="1">
      <c r="A63" s="25"/>
      <c r="B63" s="26"/>
      <c r="C63" s="27" t="s">
        <v>1268</v>
      </c>
      <c r="D63" s="24">
        <v>696781.08453955769</v>
      </c>
      <c r="E63" s="22">
        <v>-7.2161530917813632E-4</v>
      </c>
      <c r="F63" s="24">
        <v>694367.03536944126</v>
      </c>
      <c r="G63" s="24">
        <v>683427.97463596379</v>
      </c>
      <c r="H63" s="24">
        <v>10939.060733477469</v>
      </c>
      <c r="I63" s="24">
        <v>-70720.845213158216</v>
      </c>
      <c r="J63" s="24">
        <v>-59781.784479680748</v>
      </c>
      <c r="K63" s="24">
        <v>27053.829451124235</v>
      </c>
      <c r="L63" s="24"/>
      <c r="M63" s="23">
        <f t="shared" si="0"/>
        <v>7.7581353066979249E-4</v>
      </c>
      <c r="N63" s="28">
        <v>188</v>
      </c>
      <c r="O63" s="29" t="s">
        <v>1159</v>
      </c>
      <c r="U63" s="94"/>
      <c r="V63" s="94"/>
    </row>
    <row r="64" spans="1:22" ht="13.2" customHeight="1">
      <c r="A64" s="25"/>
      <c r="B64" s="26"/>
      <c r="C64" s="27" t="s">
        <v>1269</v>
      </c>
      <c r="D64" s="24">
        <v>204551.70892690166</v>
      </c>
      <c r="E64" s="22">
        <v>3.3141073286734102E-2</v>
      </c>
      <c r="F64" s="24">
        <v>203843.02452926594</v>
      </c>
      <c r="G64" s="24">
        <v>197688.94370873092</v>
      </c>
      <c r="H64" s="24">
        <v>6154.0808205350186</v>
      </c>
      <c r="I64" s="24">
        <v>-20761.28366008354</v>
      </c>
      <c r="J64" s="24">
        <v>-14607.202839548521</v>
      </c>
      <c r="K64" s="24">
        <v>7942.1028642034453</v>
      </c>
      <c r="L64" s="24"/>
      <c r="M64" s="23">
        <f t="shared" si="0"/>
        <v>2.2775300166477167E-4</v>
      </c>
      <c r="N64" s="28">
        <v>192</v>
      </c>
      <c r="O64" s="29" t="s">
        <v>1161</v>
      </c>
      <c r="U64" s="94"/>
      <c r="V64" s="94"/>
    </row>
    <row r="65" spans="1:22" ht="13.2" customHeight="1">
      <c r="A65" s="25"/>
      <c r="B65" s="26"/>
      <c r="C65" s="27" t="s">
        <v>1270</v>
      </c>
      <c r="D65" s="24">
        <v>5158218.5221769363</v>
      </c>
      <c r="E65" s="22">
        <v>9.1797585484098221E-2</v>
      </c>
      <c r="F65" s="24">
        <v>5140347.4957971526</v>
      </c>
      <c r="G65" s="24">
        <v>5143943.6963958675</v>
      </c>
      <c r="H65" s="24">
        <v>-3596.2005987148732</v>
      </c>
      <c r="I65" s="24">
        <v>-523541.15485724085</v>
      </c>
      <c r="J65" s="24">
        <v>-527137.35545595572</v>
      </c>
      <c r="K65" s="24">
        <v>200277.48638271537</v>
      </c>
      <c r="L65" s="24"/>
      <c r="M65" s="23">
        <f t="shared" si="0"/>
        <v>5.7432898401667465E-3</v>
      </c>
      <c r="N65" s="28">
        <v>193</v>
      </c>
      <c r="O65" s="29" t="s">
        <v>1163</v>
      </c>
      <c r="U65" s="94"/>
      <c r="V65" s="94"/>
    </row>
    <row r="66" spans="1:22" ht="13.2" customHeight="1">
      <c r="A66" s="25"/>
      <c r="B66" s="26"/>
      <c r="C66" s="27" t="s">
        <v>1271</v>
      </c>
      <c r="D66" s="24">
        <v>1212737.083554311</v>
      </c>
      <c r="E66" s="22">
        <v>3.918761217789557E-3</v>
      </c>
      <c r="F66" s="24">
        <v>1208535.4669847994</v>
      </c>
      <c r="G66" s="24">
        <v>1184003.1235338219</v>
      </c>
      <c r="H66" s="24">
        <v>24532.343450977467</v>
      </c>
      <c r="I66" s="24">
        <v>-123088.57613001441</v>
      </c>
      <c r="J66" s="24">
        <v>-98556.232679036941</v>
      </c>
      <c r="K66" s="24">
        <v>47086.78658981232</v>
      </c>
      <c r="L66" s="24"/>
      <c r="M66" s="23">
        <f t="shared" si="0"/>
        <v>1.3502918770939207E-3</v>
      </c>
      <c r="N66" s="28">
        <v>196</v>
      </c>
      <c r="O66" s="29" t="s">
        <v>1165</v>
      </c>
      <c r="U66" s="94"/>
      <c r="V66" s="94"/>
    </row>
    <row r="67" spans="1:22" ht="13.2" customHeight="1">
      <c r="A67" s="25"/>
      <c r="B67" s="26"/>
      <c r="C67" s="27" t="s">
        <v>1272</v>
      </c>
      <c r="D67" s="24">
        <v>351494.880263264</v>
      </c>
      <c r="E67" s="22">
        <v>-4.0182896267551449E-2</v>
      </c>
      <c r="F67" s="24">
        <v>350277.10047155159</v>
      </c>
      <c r="G67" s="24">
        <v>359677.34070519783</v>
      </c>
      <c r="H67" s="24">
        <v>-9400.2402336462401</v>
      </c>
      <c r="I67" s="24">
        <v>-35675.502064959735</v>
      </c>
      <c r="J67" s="24">
        <v>-45075.742298605976</v>
      </c>
      <c r="K67" s="24">
        <v>13647.446457117216</v>
      </c>
      <c r="L67" s="24"/>
      <c r="M67" s="23">
        <f t="shared" si="0"/>
        <v>3.9136321309525643E-4</v>
      </c>
      <c r="N67" s="28">
        <v>207</v>
      </c>
      <c r="O67" s="29" t="s">
        <v>1169</v>
      </c>
      <c r="U67" s="94"/>
      <c r="V67" s="94"/>
    </row>
    <row r="68" spans="1:22" ht="13.2" customHeight="1">
      <c r="A68" s="25"/>
      <c r="B68" s="26"/>
      <c r="C68" s="27" t="s">
        <v>1273</v>
      </c>
      <c r="D68" s="24">
        <v>933563.45923315058</v>
      </c>
      <c r="E68" s="22">
        <v>2.2794736548741312E-2</v>
      </c>
      <c r="F68" s="24">
        <v>930329.06016001548</v>
      </c>
      <c r="G68" s="24">
        <v>920074.59937001613</v>
      </c>
      <c r="H68" s="24">
        <v>10254.460789999343</v>
      </c>
      <c r="I68" s="24">
        <v>-94753.428820067158</v>
      </c>
      <c r="J68" s="24">
        <v>-84498.968030067816</v>
      </c>
      <c r="K68" s="24">
        <v>36247.348224995287</v>
      </c>
      <c r="L68" s="24"/>
      <c r="M68" s="23">
        <f t="shared" si="0"/>
        <v>1.0394529637534342E-3</v>
      </c>
      <c r="N68" s="28">
        <v>209</v>
      </c>
      <c r="O68" s="29" t="s">
        <v>1171</v>
      </c>
      <c r="U68" s="94"/>
      <c r="V68" s="94"/>
    </row>
    <row r="69" spans="1:22" ht="13.2" customHeight="1">
      <c r="A69" s="25"/>
      <c r="B69" s="26"/>
      <c r="C69" s="27" t="s">
        <v>1274</v>
      </c>
      <c r="D69" s="24">
        <v>2862775.9222712084</v>
      </c>
      <c r="E69" s="22">
        <v>-1.8209320030765364E-3</v>
      </c>
      <c r="F69" s="24">
        <v>2852857.6251292084</v>
      </c>
      <c r="G69" s="24">
        <v>2868033.7987580136</v>
      </c>
      <c r="H69" s="24">
        <v>-15176.173628805205</v>
      </c>
      <c r="I69" s="24">
        <v>-290561.75227931928</v>
      </c>
      <c r="J69" s="24">
        <v>-305737.92590812448</v>
      </c>
      <c r="K69" s="24">
        <v>111152.63211987096</v>
      </c>
      <c r="L69" s="24"/>
      <c r="M69" s="23">
        <f t="shared" si="0"/>
        <v>3.1874864933243005E-3</v>
      </c>
      <c r="N69" s="28">
        <v>215</v>
      </c>
      <c r="O69" s="29" t="s">
        <v>461</v>
      </c>
      <c r="U69" s="94"/>
      <c r="V69" s="94"/>
    </row>
    <row r="70" spans="1:22" ht="13.2" customHeight="1">
      <c r="A70" s="25"/>
      <c r="B70" s="26"/>
      <c r="C70" s="27" t="s">
        <v>1275</v>
      </c>
      <c r="D70" s="24">
        <v>1414228.200191939</v>
      </c>
      <c r="E70" s="22">
        <v>1.6213144628315135E-2</v>
      </c>
      <c r="F70" s="24">
        <v>1409328.5028712451</v>
      </c>
      <c r="G70" s="24">
        <v>1413989.8354245087</v>
      </c>
      <c r="H70" s="24">
        <v>-4661.3325532635208</v>
      </c>
      <c r="I70" s="24">
        <v>-143539.22036782754</v>
      </c>
      <c r="J70" s="24">
        <v>-148200.55292109106</v>
      </c>
      <c r="K70" s="24">
        <v>54910.056231285344</v>
      </c>
      <c r="L70" s="24"/>
      <c r="M70" s="23">
        <f t="shared" si="0"/>
        <v>1.5746371385622845E-3</v>
      </c>
      <c r="N70" s="28">
        <v>217</v>
      </c>
      <c r="O70" s="29" t="s">
        <v>463</v>
      </c>
      <c r="U70" s="94"/>
      <c r="V70" s="94"/>
    </row>
    <row r="71" spans="1:22" ht="13.2" customHeight="1">
      <c r="A71" s="25"/>
      <c r="B71" s="26"/>
      <c r="C71" s="27" t="s">
        <v>1276</v>
      </c>
      <c r="D71" s="24">
        <v>10442996.645934211</v>
      </c>
      <c r="E71" s="22">
        <v>1.5438437921982739E-2</v>
      </c>
      <c r="F71" s="24">
        <v>10406816.118152941</v>
      </c>
      <c r="G71" s="24">
        <v>10398597.484711573</v>
      </c>
      <c r="H71" s="24">
        <v>8218.6334413681179</v>
      </c>
      <c r="I71" s="24">
        <v>-1059927.6670185146</v>
      </c>
      <c r="J71" s="24">
        <v>-1051709.0335771465</v>
      </c>
      <c r="K71" s="24">
        <v>405468.88612003811</v>
      </c>
      <c r="L71" s="24"/>
      <c r="M71" s="23">
        <f t="shared" si="0"/>
        <v>1.1627494314098397E-2</v>
      </c>
      <c r="N71" s="28">
        <v>220</v>
      </c>
      <c r="O71" s="29" t="s">
        <v>137</v>
      </c>
      <c r="U71" s="94"/>
      <c r="V71" s="94"/>
    </row>
    <row r="72" spans="1:22" ht="13.2" customHeight="1">
      <c r="A72" s="25"/>
      <c r="B72" s="26"/>
      <c r="C72" s="27" t="s">
        <v>1277</v>
      </c>
      <c r="D72" s="24">
        <v>1191238.2017275279</v>
      </c>
      <c r="E72" s="22">
        <v>9.4931367726855953E-3</v>
      </c>
      <c r="F72" s="24">
        <v>1187111.0696108579</v>
      </c>
      <c r="G72" s="24">
        <v>1176198.5437618811</v>
      </c>
      <c r="H72" s="24">
        <v>10912.525848976802</v>
      </c>
      <c r="I72" s="24">
        <v>-120906.51475139271</v>
      </c>
      <c r="J72" s="24">
        <v>-109993.98890241591</v>
      </c>
      <c r="K72" s="24">
        <v>46252.05227334331</v>
      </c>
      <c r="L72" s="24"/>
      <c r="M72" s="23">
        <f t="shared" si="0"/>
        <v>1.3263544830033349E-3</v>
      </c>
      <c r="N72" s="28">
        <v>222</v>
      </c>
      <c r="O72" s="29" t="s">
        <v>139</v>
      </c>
      <c r="U72" s="94"/>
      <c r="V72" s="94"/>
    </row>
    <row r="73" spans="1:22" ht="13.2" customHeight="1">
      <c r="A73" s="25"/>
      <c r="B73" s="26"/>
      <c r="C73" s="27" t="s">
        <v>1278</v>
      </c>
      <c r="D73" s="24">
        <v>1109497.4626653758</v>
      </c>
      <c r="E73" s="22">
        <v>4.4126517043244107E-2</v>
      </c>
      <c r="F73" s="24">
        <v>1105653.5273341467</v>
      </c>
      <c r="G73" s="24">
        <v>1086024.5548605178</v>
      </c>
      <c r="H73" s="24">
        <v>19628.972473628819</v>
      </c>
      <c r="I73" s="24">
        <v>-112610.11537562087</v>
      </c>
      <c r="J73" s="24">
        <v>-92981.142901992047</v>
      </c>
      <c r="K73" s="24">
        <v>43078.315122803935</v>
      </c>
      <c r="L73" s="24"/>
      <c r="M73" s="23">
        <f t="shared" si="0"/>
        <v>1.2353422945578457E-3</v>
      </c>
      <c r="N73" s="28">
        <v>231</v>
      </c>
      <c r="O73" s="29" t="s">
        <v>143</v>
      </c>
      <c r="U73" s="94"/>
      <c r="V73" s="94"/>
    </row>
    <row r="74" spans="1:22" ht="13.2" customHeight="1">
      <c r="A74" s="25"/>
      <c r="B74" s="26"/>
      <c r="C74" s="27" t="s">
        <v>1279</v>
      </c>
      <c r="D74" s="24">
        <v>835047.89229742123</v>
      </c>
      <c r="E74" s="22">
        <v>3.5024184110756806E-3</v>
      </c>
      <c r="F74" s="24">
        <v>832154.80763118039</v>
      </c>
      <c r="G74" s="24">
        <v>818124.81030128745</v>
      </c>
      <c r="H74" s="24">
        <v>14029.99732989294</v>
      </c>
      <c r="I74" s="24">
        <v>-84754.443033947275</v>
      </c>
      <c r="J74" s="24">
        <v>-70724.445704054335</v>
      </c>
      <c r="K74" s="24">
        <v>32422.296992553682</v>
      </c>
      <c r="L74" s="24"/>
      <c r="M74" s="23">
        <f t="shared" si="0"/>
        <v>9.2976326134015731E-4</v>
      </c>
      <c r="N74" s="28">
        <v>238</v>
      </c>
      <c r="O74" s="29" t="s">
        <v>147</v>
      </c>
      <c r="U74" s="94"/>
      <c r="V74" s="94"/>
    </row>
    <row r="75" spans="1:22" ht="13.2" customHeight="1">
      <c r="A75" s="25"/>
      <c r="B75" s="26"/>
      <c r="C75" s="27" t="s">
        <v>1280</v>
      </c>
      <c r="D75" s="24">
        <v>896417.73685982812</v>
      </c>
      <c r="E75" s="22">
        <v>-3.9952969682524042E-3</v>
      </c>
      <c r="F75" s="24">
        <v>893312.03186616558</v>
      </c>
      <c r="G75" s="24">
        <v>887643.44327164732</v>
      </c>
      <c r="H75" s="24">
        <v>5668.5885945182526</v>
      </c>
      <c r="I75" s="24">
        <v>-90983.267803094917</v>
      </c>
      <c r="J75" s="24">
        <v>-85314.679208576665</v>
      </c>
      <c r="K75" s="24">
        <v>34805.096045330065</v>
      </c>
      <c r="L75" s="24"/>
      <c r="M75" s="23">
        <f t="shared" si="0"/>
        <v>9.9809398506822689E-4</v>
      </c>
      <c r="N75" s="28">
        <v>240</v>
      </c>
      <c r="O75" s="29" t="s">
        <v>16</v>
      </c>
      <c r="U75" s="94"/>
      <c r="V75" s="94"/>
    </row>
    <row r="76" spans="1:22" ht="13.2" customHeight="1">
      <c r="A76" s="25"/>
      <c r="B76" s="26"/>
      <c r="C76" s="27" t="s">
        <v>1281</v>
      </c>
      <c r="D76" s="24">
        <v>651941.65235032758</v>
      </c>
      <c r="E76" s="22">
        <v>-2.1551172909877181E-3</v>
      </c>
      <c r="F76" s="24">
        <v>649682.9526816064</v>
      </c>
      <c r="G76" s="24">
        <v>646199.95288356731</v>
      </c>
      <c r="H76" s="24">
        <v>3482.9997980390908</v>
      </c>
      <c r="I76" s="24">
        <v>-66169.79953516605</v>
      </c>
      <c r="J76" s="24">
        <v>-62686.799737126959</v>
      </c>
      <c r="K76" s="24">
        <v>25312.854591087238</v>
      </c>
      <c r="L76" s="24"/>
      <c r="M76" s="23">
        <f t="shared" si="0"/>
        <v>7.2588818256287156E-4</v>
      </c>
      <c r="N76" s="28">
        <v>247</v>
      </c>
      <c r="O76" s="29" t="s">
        <v>485</v>
      </c>
      <c r="U76" s="94"/>
      <c r="V76" s="94"/>
    </row>
    <row r="77" spans="1:22" ht="13.2" customHeight="1">
      <c r="A77" s="25"/>
      <c r="B77" s="26"/>
      <c r="C77" s="27" t="s">
        <v>1282</v>
      </c>
      <c r="D77" s="24">
        <v>1054185.0648238813</v>
      </c>
      <c r="E77" s="22">
        <v>9.7425280615903942E-2</v>
      </c>
      <c r="F77" s="24">
        <v>1050532.763351649</v>
      </c>
      <c r="G77" s="24">
        <v>1053889.2497611952</v>
      </c>
      <c r="H77" s="24">
        <v>-3356.4864095461089</v>
      </c>
      <c r="I77" s="24">
        <v>-106996.10028119289</v>
      </c>
      <c r="J77" s="24">
        <v>-110352.586690739</v>
      </c>
      <c r="K77" s="24">
        <v>40930.70777389696</v>
      </c>
      <c r="L77" s="24"/>
      <c r="M77" s="23">
        <f t="shared" si="0"/>
        <v>1.1737560838937331E-3</v>
      </c>
      <c r="N77" s="28">
        <v>250</v>
      </c>
      <c r="O77" s="29" t="s">
        <v>18</v>
      </c>
      <c r="U77" s="94"/>
      <c r="V77" s="94"/>
    </row>
    <row r="78" spans="1:22" ht="13.2" customHeight="1">
      <c r="A78" s="25"/>
      <c r="B78" s="26"/>
      <c r="C78" s="27" t="s">
        <v>1283</v>
      </c>
      <c r="D78" s="24">
        <v>598732.1618842514</v>
      </c>
      <c r="E78" s="22">
        <v>1.2916394157058031E-2</v>
      </c>
      <c r="F78" s="24">
        <v>596657.8103976954</v>
      </c>
      <c r="G78" s="24">
        <v>603528.88109065662</v>
      </c>
      <c r="H78" s="24">
        <v>-6871.0706929612206</v>
      </c>
      <c r="I78" s="24">
        <v>-60769.222190835513</v>
      </c>
      <c r="J78" s="24">
        <v>-67640.292883796734</v>
      </c>
      <c r="K78" s="24">
        <v>23246.896556072985</v>
      </c>
      <c r="L78" s="24"/>
      <c r="M78" s="23">
        <f t="shared" si="0"/>
        <v>6.6664340169901375E-4</v>
      </c>
      <c r="N78" s="28">
        <v>258</v>
      </c>
      <c r="O78" s="29" t="s">
        <v>487</v>
      </c>
      <c r="U78" s="94"/>
      <c r="V78" s="94"/>
    </row>
    <row r="79" spans="1:22" ht="13.2" customHeight="1">
      <c r="A79" s="25"/>
      <c r="B79" s="26"/>
      <c r="C79" s="27" t="s">
        <v>1284</v>
      </c>
      <c r="D79" s="24">
        <v>20698520.637053318</v>
      </c>
      <c r="E79" s="22">
        <v>1.5670167947457792E-2</v>
      </c>
      <c r="F79" s="24">
        <v>20626809.094252847</v>
      </c>
      <c r="G79" s="24">
        <v>20699724.81357947</v>
      </c>
      <c r="H79" s="24">
        <v>-72915.719326622784</v>
      </c>
      <c r="I79" s="24">
        <v>-2100827.5146873691</v>
      </c>
      <c r="J79" s="24">
        <v>-2173743.2340139919</v>
      </c>
      <c r="K79" s="24">
        <v>803658.79561075394</v>
      </c>
      <c r="L79" s="24"/>
      <c r="M79" s="23">
        <f t="shared" si="0"/>
        <v>2.3046251873621637E-2</v>
      </c>
      <c r="N79" s="28">
        <v>268</v>
      </c>
      <c r="O79" s="29" t="s">
        <v>493</v>
      </c>
      <c r="U79" s="94"/>
      <c r="V79" s="94"/>
    </row>
    <row r="80" spans="1:22" ht="13.2" customHeight="1">
      <c r="A80" s="25"/>
      <c r="B80" s="26"/>
      <c r="C80" s="27" t="s">
        <v>1285</v>
      </c>
      <c r="D80" s="24">
        <v>3365201.1655603512</v>
      </c>
      <c r="E80" s="22">
        <v>-3.5084565456998673E-3</v>
      </c>
      <c r="F80" s="24">
        <v>3353542.1793145291</v>
      </c>
      <c r="G80" s="24">
        <v>3347244.1576690963</v>
      </c>
      <c r="H80" s="24">
        <v>6298.0216454328038</v>
      </c>
      <c r="I80" s="24">
        <v>-341556.15877259371</v>
      </c>
      <c r="J80" s="24">
        <v>-335258.13712716091</v>
      </c>
      <c r="K80" s="24">
        <v>130660.23234823566</v>
      </c>
      <c r="L80" s="24"/>
      <c r="M80" s="23">
        <f t="shared" ref="M80:M143" si="1">SUM(D80 / $D$15 )</f>
        <v>3.7468993570523058E-3</v>
      </c>
      <c r="N80" s="28">
        <v>270</v>
      </c>
      <c r="O80" s="29" t="s">
        <v>495</v>
      </c>
      <c r="U80" s="94"/>
      <c r="V80" s="94"/>
    </row>
    <row r="81" spans="1:22" ht="13.2" customHeight="1">
      <c r="A81" s="25"/>
      <c r="B81" s="26"/>
      <c r="C81" s="27" t="s">
        <v>1286</v>
      </c>
      <c r="D81" s="24">
        <v>6750181.5161330812</v>
      </c>
      <c r="E81" s="22">
        <v>3.6708309623530777E-2</v>
      </c>
      <c r="F81" s="24">
        <v>6726795.0172043331</v>
      </c>
      <c r="G81" s="24">
        <v>6702343.1727821827</v>
      </c>
      <c r="H81" s="24">
        <v>24451.844422150403</v>
      </c>
      <c r="I81" s="24">
        <v>-685119.83570654399</v>
      </c>
      <c r="J81" s="24">
        <v>-660667.99128439359</v>
      </c>
      <c r="K81" s="24">
        <v>262088.42856615747</v>
      </c>
      <c r="L81" s="24"/>
      <c r="M81" s="23">
        <f t="shared" si="1"/>
        <v>7.5158213546422277E-3</v>
      </c>
      <c r="N81" s="28">
        <v>280</v>
      </c>
      <c r="O81" s="29" t="s">
        <v>497</v>
      </c>
      <c r="U81" s="94"/>
      <c r="V81" s="94"/>
    </row>
    <row r="82" spans="1:22" ht="13.2" customHeight="1">
      <c r="A82" s="25"/>
      <c r="B82" s="26"/>
      <c r="C82" s="27" t="s">
        <v>1287</v>
      </c>
      <c r="D82" s="24">
        <v>364334.49303308828</v>
      </c>
      <c r="E82" s="22">
        <v>-1.0096020336001876E-2</v>
      </c>
      <c r="F82" s="24">
        <v>363072.22946126276</v>
      </c>
      <c r="G82" s="24">
        <v>371794.0807447636</v>
      </c>
      <c r="H82" s="24">
        <v>-8721.8512835008441</v>
      </c>
      <c r="I82" s="24">
        <v>-36978.677893694621</v>
      </c>
      <c r="J82" s="24">
        <v>-45700.529177195465</v>
      </c>
      <c r="K82" s="24">
        <v>14145.968448888625</v>
      </c>
      <c r="L82" s="24"/>
      <c r="M82" s="23">
        <f t="shared" si="1"/>
        <v>4.0565915989463432E-4</v>
      </c>
      <c r="N82" s="28">
        <v>286</v>
      </c>
      <c r="O82" s="29" t="s">
        <v>149</v>
      </c>
      <c r="U82" s="94"/>
      <c r="V82" s="94"/>
    </row>
    <row r="83" spans="1:22" ht="13.2" customHeight="1">
      <c r="A83" s="25"/>
      <c r="B83" s="26"/>
      <c r="C83" s="27" t="s">
        <v>1288</v>
      </c>
      <c r="D83" s="24">
        <v>6717665.2553487653</v>
      </c>
      <c r="E83" s="22">
        <v>4.3645346059875134E-3</v>
      </c>
      <c r="F83" s="24">
        <v>6694391.4113902841</v>
      </c>
      <c r="G83" s="24">
        <v>6671953.7195868175</v>
      </c>
      <c r="H83" s="24">
        <v>22437.691803466529</v>
      </c>
      <c r="I83" s="24">
        <v>-681819.54886342748</v>
      </c>
      <c r="J83" s="24">
        <v>-659381.85705996095</v>
      </c>
      <c r="K83" s="24">
        <v>260825.92389551408</v>
      </c>
      <c r="L83" s="24"/>
      <c r="M83" s="23">
        <f t="shared" si="1"/>
        <v>7.4796169345697017E-3</v>
      </c>
      <c r="N83" s="28">
        <v>288</v>
      </c>
      <c r="O83" s="29" t="s">
        <v>151</v>
      </c>
      <c r="U83" s="94"/>
      <c r="V83" s="94"/>
    </row>
    <row r="84" spans="1:22" ht="13.2" customHeight="1">
      <c r="A84" s="25"/>
      <c r="B84" s="26"/>
      <c r="C84" s="27" t="s">
        <v>1289</v>
      </c>
      <c r="D84" s="24">
        <v>2370746.0965727479</v>
      </c>
      <c r="E84" s="22">
        <v>0.10122511089320363</v>
      </c>
      <c r="F84" s="24">
        <v>2362532.4728479157</v>
      </c>
      <c r="G84" s="24">
        <v>2365276.9388490445</v>
      </c>
      <c r="H84" s="24">
        <v>-2744.4660011287779</v>
      </c>
      <c r="I84" s="24">
        <v>-240622.44434521798</v>
      </c>
      <c r="J84" s="24">
        <v>-243366.91034634676</v>
      </c>
      <c r="K84" s="24">
        <v>92048.653431774379</v>
      </c>
      <c r="L84" s="24"/>
      <c r="M84" s="23">
        <f t="shared" si="1"/>
        <v>2.6396481481972753E-3</v>
      </c>
      <c r="N84" s="28">
        <v>292</v>
      </c>
      <c r="O84" s="29" t="s">
        <v>153</v>
      </c>
      <c r="U84" s="94"/>
      <c r="V84" s="94"/>
    </row>
    <row r="85" spans="1:22" ht="13.2" customHeight="1">
      <c r="A85" s="25"/>
      <c r="B85" s="26"/>
      <c r="C85" s="27" t="s">
        <v>1290</v>
      </c>
      <c r="D85" s="24">
        <v>5418805.9521872597</v>
      </c>
      <c r="E85" s="22">
        <v>2.050245896042413E-2</v>
      </c>
      <c r="F85" s="24">
        <v>5400032.101544423</v>
      </c>
      <c r="G85" s="24">
        <v>5387233.4151079021</v>
      </c>
      <c r="H85" s="24">
        <v>12798.686436520889</v>
      </c>
      <c r="I85" s="24">
        <v>-549989.86839319009</v>
      </c>
      <c r="J85" s="24">
        <v>-537191.1819566692</v>
      </c>
      <c r="K85" s="24">
        <v>210395.28097420424</v>
      </c>
      <c r="L85" s="24"/>
      <c r="M85" s="23">
        <f t="shared" si="1"/>
        <v>6.0334344187298562E-3</v>
      </c>
      <c r="N85" s="28">
        <v>298</v>
      </c>
      <c r="O85" s="29" t="s">
        <v>155</v>
      </c>
      <c r="U85" s="94"/>
      <c r="V85" s="94"/>
    </row>
    <row r="86" spans="1:22" ht="13.2" customHeight="1">
      <c r="A86" s="25"/>
      <c r="B86" s="26"/>
      <c r="C86" s="27" t="s">
        <v>1291</v>
      </c>
      <c r="D86" s="24">
        <v>885237.38745193614</v>
      </c>
      <c r="E86" s="22">
        <v>9.1701768537155726E-3</v>
      </c>
      <c r="F86" s="24">
        <v>882170.41759877687</v>
      </c>
      <c r="G86" s="24">
        <v>877222.00907784177</v>
      </c>
      <c r="H86" s="24">
        <v>4948.4085209351033</v>
      </c>
      <c r="I86" s="24">
        <v>-89848.501407381045</v>
      </c>
      <c r="J86" s="24">
        <v>-84900.092886445942</v>
      </c>
      <c r="K86" s="24">
        <v>34370.99805846384</v>
      </c>
      <c r="L86" s="24"/>
      <c r="M86" s="23">
        <f t="shared" si="1"/>
        <v>9.8564550370052384E-4</v>
      </c>
      <c r="N86" s="28">
        <v>308</v>
      </c>
      <c r="O86" s="29" t="s">
        <v>159</v>
      </c>
      <c r="U86" s="94"/>
      <c r="V86" s="94"/>
    </row>
    <row r="87" spans="1:22" ht="13.2" customHeight="1">
      <c r="A87" s="25"/>
      <c r="B87" s="26"/>
      <c r="C87" s="27" t="s">
        <v>1292</v>
      </c>
      <c r="D87" s="24">
        <v>2759013.6730459947</v>
      </c>
      <c r="E87" s="22">
        <v>3.5815331720168153E-4</v>
      </c>
      <c r="F87" s="24">
        <v>2749454.867826479</v>
      </c>
      <c r="G87" s="24">
        <v>2756410.2098465622</v>
      </c>
      <c r="H87" s="24">
        <v>-6955.3420200832188</v>
      </c>
      <c r="I87" s="24">
        <v>-280030.24657509278</v>
      </c>
      <c r="J87" s="24">
        <v>-286985.588595176</v>
      </c>
      <c r="K87" s="24">
        <v>107123.86862974409</v>
      </c>
      <c r="L87" s="24"/>
      <c r="M87" s="23">
        <f t="shared" si="1"/>
        <v>3.0719550032941895E-3</v>
      </c>
      <c r="N87" s="28">
        <v>310</v>
      </c>
      <c r="O87" s="29" t="s">
        <v>160</v>
      </c>
      <c r="U87" s="94"/>
      <c r="V87" s="94"/>
    </row>
    <row r="88" spans="1:22" ht="13.2" customHeight="1">
      <c r="A88" s="25"/>
      <c r="B88" s="26"/>
      <c r="C88" s="27" t="s">
        <v>1293</v>
      </c>
      <c r="D88" s="24">
        <v>993583.37895825319</v>
      </c>
      <c r="E88" s="22">
        <v>-7.6208268920844313E-3</v>
      </c>
      <c r="F88" s="24">
        <v>990141.03647130029</v>
      </c>
      <c r="G88" s="24">
        <v>1003347.7541276109</v>
      </c>
      <c r="H88" s="24">
        <v>-13206.717656310648</v>
      </c>
      <c r="I88" s="24">
        <v>-100845.24093547511</v>
      </c>
      <c r="J88" s="24">
        <v>-114051.95859178576</v>
      </c>
      <c r="K88" s="24">
        <v>38577.733919931459</v>
      </c>
      <c r="L88" s="24"/>
      <c r="M88" s="23">
        <f t="shared" si="1"/>
        <v>1.1062806473195283E-3</v>
      </c>
      <c r="N88" s="28">
        <v>318</v>
      </c>
      <c r="O88" s="29" t="s">
        <v>513</v>
      </c>
      <c r="U88" s="94"/>
      <c r="V88" s="94"/>
    </row>
    <row r="89" spans="1:22" ht="13.2" customHeight="1">
      <c r="A89" s="25"/>
      <c r="B89" s="26"/>
      <c r="C89" s="27" t="s">
        <v>1294</v>
      </c>
      <c r="D89" s="24">
        <v>265690.27525928104</v>
      </c>
      <c r="E89" s="22">
        <v>-3.4141437390188822E-2</v>
      </c>
      <c r="F89" s="24">
        <v>264769.77181461372</v>
      </c>
      <c r="G89" s="24">
        <v>273668.3469993606</v>
      </c>
      <c r="H89" s="24">
        <v>-8898.5751847468782</v>
      </c>
      <c r="I89" s="24">
        <v>-26966.634497073916</v>
      </c>
      <c r="J89" s="24">
        <v>-35865.209681820794</v>
      </c>
      <c r="K89" s="24">
        <v>10315.922106922189</v>
      </c>
      <c r="L89" s="24"/>
      <c r="M89" s="23">
        <f t="shared" si="1"/>
        <v>2.9582621441244023E-4</v>
      </c>
      <c r="N89" s="28">
        <v>319</v>
      </c>
      <c r="O89" s="29" t="s">
        <v>515</v>
      </c>
      <c r="U89" s="94"/>
      <c r="V89" s="94"/>
    </row>
    <row r="90" spans="1:22" ht="13.2" customHeight="1">
      <c r="A90" s="25"/>
      <c r="B90" s="26"/>
      <c r="C90" s="27" t="s">
        <v>1295</v>
      </c>
      <c r="D90" s="24">
        <v>1312016.0986517998</v>
      </c>
      <c r="E90" s="22">
        <v>1.186320157546783E-2</v>
      </c>
      <c r="F90" s="24">
        <v>1307470.5226532454</v>
      </c>
      <c r="G90" s="24">
        <v>1299536.6513365109</v>
      </c>
      <c r="H90" s="24">
        <v>7933.8713167344686</v>
      </c>
      <c r="I90" s="24">
        <v>-133165.04923672043</v>
      </c>
      <c r="J90" s="24">
        <v>-125231.17791998596</v>
      </c>
      <c r="K90" s="24">
        <v>50941.480125728143</v>
      </c>
      <c r="L90" s="24"/>
      <c r="M90" s="23">
        <f t="shared" si="1"/>
        <v>1.4608316218332597E-3</v>
      </c>
      <c r="N90" s="28">
        <v>321</v>
      </c>
      <c r="O90" s="29" t="s">
        <v>517</v>
      </c>
      <c r="U90" s="94"/>
      <c r="V90" s="94"/>
    </row>
    <row r="91" spans="1:22" ht="13.2" customHeight="1">
      <c r="A91" s="25"/>
      <c r="B91" s="26"/>
      <c r="C91" s="27" t="s">
        <v>1296</v>
      </c>
      <c r="D91" s="24">
        <v>691103.91559453018</v>
      </c>
      <c r="E91" s="22">
        <v>1.0811942810064368E-2</v>
      </c>
      <c r="F91" s="24">
        <v>688709.53539259383</v>
      </c>
      <c r="G91" s="24">
        <v>679646.50324839447</v>
      </c>
      <c r="H91" s="24">
        <v>9063.0321441993583</v>
      </c>
      <c r="I91" s="24">
        <v>-70144.63240382864</v>
      </c>
      <c r="J91" s="24">
        <v>-61081.600259629282</v>
      </c>
      <c r="K91" s="24">
        <v>26833.402743494124</v>
      </c>
      <c r="L91" s="24"/>
      <c r="M91" s="23">
        <f t="shared" si="1"/>
        <v>7.6949242841662041E-4</v>
      </c>
      <c r="N91" s="28">
        <v>325</v>
      </c>
      <c r="O91" s="29" t="s">
        <v>756</v>
      </c>
      <c r="U91" s="94"/>
      <c r="V91" s="94"/>
    </row>
    <row r="92" spans="1:22" ht="13.2" customHeight="1">
      <c r="A92" s="25"/>
      <c r="B92" s="26"/>
      <c r="C92" s="27" t="s">
        <v>1297</v>
      </c>
      <c r="D92" s="24">
        <v>418905.86044024839</v>
      </c>
      <c r="E92" s="22">
        <v>2.0906828195127014E-2</v>
      </c>
      <c r="F92" s="24">
        <v>417454.53036371374</v>
      </c>
      <c r="G92" s="24">
        <v>408547.95363264671</v>
      </c>
      <c r="H92" s="24">
        <v>8906.5767310670344</v>
      </c>
      <c r="I92" s="24">
        <v>-42517.48098853245</v>
      </c>
      <c r="J92" s="24">
        <v>-33610.904257465416</v>
      </c>
      <c r="K92" s="24">
        <v>16264.803904537584</v>
      </c>
      <c r="L92" s="24"/>
      <c r="M92" s="23">
        <f t="shared" si="1"/>
        <v>4.6642028869250393E-4</v>
      </c>
      <c r="N92" s="28">
        <v>328</v>
      </c>
      <c r="O92" s="29" t="s">
        <v>758</v>
      </c>
      <c r="U92" s="94"/>
      <c r="V92" s="94"/>
    </row>
    <row r="93" spans="1:22" ht="13.2" customHeight="1">
      <c r="A93" s="25"/>
      <c r="B93" s="26"/>
      <c r="C93" s="27" t="s">
        <v>1298</v>
      </c>
      <c r="D93" s="24">
        <v>242285.55515645759</v>
      </c>
      <c r="E93" s="22">
        <v>5.055006208489532E-3</v>
      </c>
      <c r="F93" s="24">
        <v>241446.13908111572</v>
      </c>
      <c r="G93" s="24">
        <v>239701.12750406787</v>
      </c>
      <c r="H93" s="24">
        <v>1745.0115770478442</v>
      </c>
      <c r="I93" s="24">
        <v>-24591.137193293274</v>
      </c>
      <c r="J93" s="24">
        <v>-22846.12561624543</v>
      </c>
      <c r="K93" s="24">
        <v>9407.1900531071751</v>
      </c>
      <c r="L93" s="24"/>
      <c r="M93" s="23">
        <f t="shared" si="1"/>
        <v>2.6976681219817293E-4</v>
      </c>
      <c r="N93" s="28">
        <v>333</v>
      </c>
      <c r="O93" s="29" t="s">
        <v>760</v>
      </c>
      <c r="U93" s="94"/>
      <c r="V93" s="94"/>
    </row>
    <row r="94" spans="1:22" ht="13.2" customHeight="1">
      <c r="A94" s="25"/>
      <c r="B94" s="26"/>
      <c r="C94" s="27" t="s">
        <v>1299</v>
      </c>
      <c r="D94" s="24">
        <v>2701093.2960284404</v>
      </c>
      <c r="E94" s="22">
        <v>-1.7586826198628946E-3</v>
      </c>
      <c r="F94" s="24">
        <v>2691735.1602030494</v>
      </c>
      <c r="G94" s="24">
        <v>2707829.0066505661</v>
      </c>
      <c r="H94" s="24">
        <v>-16093.846447516698</v>
      </c>
      <c r="I94" s="24">
        <v>-274151.53070775111</v>
      </c>
      <c r="J94" s="24">
        <v>-290245.37715526781</v>
      </c>
      <c r="K94" s="24">
        <v>104875.00160917448</v>
      </c>
      <c r="L94" s="24"/>
      <c r="M94" s="23">
        <f t="shared" si="1"/>
        <v>3.0074650032227775E-3</v>
      </c>
      <c r="N94" s="28">
        <v>338</v>
      </c>
      <c r="O94" s="29" t="s">
        <v>762</v>
      </c>
      <c r="U94" s="94"/>
      <c r="V94" s="94"/>
    </row>
    <row r="95" spans="1:22" ht="13.2" customHeight="1">
      <c r="A95" s="25"/>
      <c r="B95" s="26"/>
      <c r="C95" s="27" t="s">
        <v>1300</v>
      </c>
      <c r="D95" s="24">
        <v>3133569.8563260054</v>
      </c>
      <c r="E95" s="22">
        <v>1.5463475901642543E-3</v>
      </c>
      <c r="F95" s="24">
        <v>3122713.3737391331</v>
      </c>
      <c r="G95" s="24">
        <v>3104849.8646145924</v>
      </c>
      <c r="H95" s="24">
        <v>17863.509124540724</v>
      </c>
      <c r="I95" s="24">
        <v>-318046.39030965068</v>
      </c>
      <c r="J95" s="24">
        <v>-300182.88118510996</v>
      </c>
      <c r="K95" s="24">
        <v>121666.71332969397</v>
      </c>
      <c r="L95" s="24"/>
      <c r="M95" s="23">
        <f t="shared" si="1"/>
        <v>3.4889952494092085E-3</v>
      </c>
      <c r="N95" s="28">
        <v>341</v>
      </c>
      <c r="O95" s="29" t="s">
        <v>764</v>
      </c>
      <c r="U95" s="94"/>
      <c r="V95" s="94"/>
    </row>
    <row r="96" spans="1:22" ht="13.2" customHeight="1">
      <c r="A96" s="25"/>
      <c r="B96" s="26"/>
      <c r="C96" s="27" t="s">
        <v>1301</v>
      </c>
      <c r="D96" s="24">
        <v>2282960.4856081139</v>
      </c>
      <c r="E96" s="22">
        <v>-7.3780211906249171E-3</v>
      </c>
      <c r="F96" s="24">
        <v>2275051.0015707673</v>
      </c>
      <c r="G96" s="24">
        <v>2359910.9156335015</v>
      </c>
      <c r="H96" s="24">
        <v>-84859.914062734228</v>
      </c>
      <c r="I96" s="24">
        <v>-231712.51159485505</v>
      </c>
      <c r="J96" s="24">
        <v>-316572.42565758928</v>
      </c>
      <c r="K96" s="24">
        <v>88640.212818221655</v>
      </c>
      <c r="L96" s="24"/>
      <c r="M96" s="23">
        <f t="shared" si="1"/>
        <v>2.5419054478059717E-3</v>
      </c>
      <c r="N96" s="28">
        <v>343</v>
      </c>
      <c r="O96" s="29" t="s">
        <v>766</v>
      </c>
      <c r="U96" s="94"/>
      <c r="V96" s="94"/>
    </row>
    <row r="97" spans="1:22" ht="13.2" customHeight="1">
      <c r="A97" s="25"/>
      <c r="B97" s="26"/>
      <c r="C97" s="27" t="s">
        <v>1302</v>
      </c>
      <c r="D97" s="24">
        <v>442328.08685978426</v>
      </c>
      <c r="E97" s="22">
        <v>0.11509744637541242</v>
      </c>
      <c r="F97" s="24">
        <v>440795.60876200598</v>
      </c>
      <c r="G97" s="24">
        <v>439859.4921764147</v>
      </c>
      <c r="H97" s="24">
        <v>936.11658559128409</v>
      </c>
      <c r="I97" s="24">
        <v>-44894.755122284427</v>
      </c>
      <c r="J97" s="24">
        <v>-43958.638536693143</v>
      </c>
      <c r="K97" s="24">
        <v>17174.215673857459</v>
      </c>
      <c r="L97" s="24"/>
      <c r="M97" s="23">
        <f t="shared" si="1"/>
        <v>4.9249918287875357E-4</v>
      </c>
      <c r="N97" s="28">
        <v>2223</v>
      </c>
      <c r="O97" s="29" t="s">
        <v>1187</v>
      </c>
      <c r="U97" s="94"/>
      <c r="V97" s="94"/>
    </row>
    <row r="98" spans="1:22" ht="13.2" customHeight="1">
      <c r="A98" s="25"/>
      <c r="B98" s="26"/>
      <c r="C98" s="27" t="s">
        <v>1303</v>
      </c>
      <c r="D98" s="24">
        <v>1405301.3747546573</v>
      </c>
      <c r="E98" s="22">
        <v>-1.8169550932203293E-2</v>
      </c>
      <c r="F98" s="24">
        <v>1400432.6050753947</v>
      </c>
      <c r="G98" s="24">
        <v>1424591.3567247794</v>
      </c>
      <c r="H98" s="24">
        <v>-24158.75164938462</v>
      </c>
      <c r="I98" s="24">
        <v>-142633.17878030072</v>
      </c>
      <c r="J98" s="24">
        <v>-166791.93042968534</v>
      </c>
      <c r="K98" s="24">
        <v>54563.455529459796</v>
      </c>
      <c r="L98" s="24"/>
      <c r="M98" s="23">
        <f t="shared" si="1"/>
        <v>1.5646977872884953E-3</v>
      </c>
      <c r="N98" s="28">
        <v>346</v>
      </c>
      <c r="O98" s="29" t="s">
        <v>768</v>
      </c>
      <c r="U98" s="94"/>
      <c r="V98" s="94"/>
    </row>
    <row r="99" spans="1:22" ht="13.2" customHeight="1">
      <c r="A99" s="25"/>
      <c r="B99" s="26"/>
      <c r="C99" s="27" t="s">
        <v>1304</v>
      </c>
      <c r="D99" s="24">
        <v>2972779.5199149838</v>
      </c>
      <c r="E99" s="22">
        <v>-8.1828229725677826E-4</v>
      </c>
      <c r="F99" s="24">
        <v>2962480.107241156</v>
      </c>
      <c r="G99" s="24">
        <v>2949136.2463366361</v>
      </c>
      <c r="H99" s="24">
        <v>13343.860904519912</v>
      </c>
      <c r="I99" s="24">
        <v>-301726.73303794133</v>
      </c>
      <c r="J99" s="24">
        <v>-288382.87213342142</v>
      </c>
      <c r="K99" s="24">
        <v>115423.7276414025</v>
      </c>
      <c r="L99" s="24"/>
      <c r="M99" s="23">
        <f t="shared" si="1"/>
        <v>3.3099672571796968E-3</v>
      </c>
      <c r="N99" s="28">
        <v>349</v>
      </c>
      <c r="O99" s="29" t="s">
        <v>770</v>
      </c>
      <c r="U99" s="94"/>
      <c r="V99" s="94"/>
    </row>
    <row r="100" spans="1:22" ht="13.2" customHeight="1">
      <c r="A100" s="25"/>
      <c r="B100" s="26"/>
      <c r="C100" s="27" t="s">
        <v>1305</v>
      </c>
      <c r="D100" s="24">
        <v>1483989.2050228233</v>
      </c>
      <c r="E100" s="22">
        <v>1.1938856636760642E-2</v>
      </c>
      <c r="F100" s="24">
        <v>1478847.8155845401</v>
      </c>
      <c r="G100" s="24">
        <v>1469893.5074054901</v>
      </c>
      <c r="H100" s="24">
        <v>8954.3081790499855</v>
      </c>
      <c r="I100" s="24">
        <v>-150619.71858172424</v>
      </c>
      <c r="J100" s="24">
        <v>-141665.41040267426</v>
      </c>
      <c r="K100" s="24">
        <v>57618.657783350944</v>
      </c>
      <c r="L100" s="24"/>
      <c r="M100" s="23">
        <f t="shared" si="1"/>
        <v>1.6523107905338861E-3</v>
      </c>
      <c r="N100" s="28">
        <v>362</v>
      </c>
      <c r="O100" s="29" t="s">
        <v>776</v>
      </c>
      <c r="U100" s="94"/>
      <c r="V100" s="94"/>
    </row>
    <row r="101" spans="1:22" ht="13.2" customHeight="1">
      <c r="A101" s="25"/>
      <c r="B101" s="26"/>
      <c r="C101" s="27" t="s">
        <v>1306</v>
      </c>
      <c r="D101" s="24">
        <v>1450260.4685946689</v>
      </c>
      <c r="E101" s="22">
        <v>5.8781930570310781E-3</v>
      </c>
      <c r="F101" s="24">
        <v>1445235.9348374456</v>
      </c>
      <c r="G101" s="24">
        <v>1431837.0670709438</v>
      </c>
      <c r="H101" s="24">
        <v>13398.867766501848</v>
      </c>
      <c r="I101" s="24">
        <v>-147196.36969769539</v>
      </c>
      <c r="J101" s="24">
        <v>-133797.50193119355</v>
      </c>
      <c r="K101" s="24">
        <v>56309.076477003917</v>
      </c>
      <c r="L101" s="24"/>
      <c r="M101" s="23">
        <f t="shared" si="1"/>
        <v>1.614756369677802E-3</v>
      </c>
      <c r="N101" s="28">
        <v>365</v>
      </c>
      <c r="O101" s="29" t="s">
        <v>520</v>
      </c>
      <c r="U101" s="94"/>
      <c r="V101" s="94"/>
    </row>
    <row r="102" spans="1:22" ht="13.2" customHeight="1">
      <c r="A102" s="25"/>
      <c r="B102" s="26"/>
      <c r="C102" s="27" t="s">
        <v>1307</v>
      </c>
      <c r="D102" s="24">
        <v>3210578.1548747369</v>
      </c>
      <c r="E102" s="22">
        <v>1.9194781584812803E-2</v>
      </c>
      <c r="F102" s="24">
        <v>3199454.8713896647</v>
      </c>
      <c r="G102" s="24">
        <v>3221779.0898578991</v>
      </c>
      <c r="H102" s="24">
        <v>-22324.218468234409</v>
      </c>
      <c r="I102" s="24">
        <v>-325862.46351059346</v>
      </c>
      <c r="J102" s="24">
        <v>-348186.68197882787</v>
      </c>
      <c r="K102" s="24">
        <v>124656.70462177297</v>
      </c>
      <c r="L102" s="24"/>
      <c r="M102" s="23">
        <f t="shared" si="1"/>
        <v>3.5747382199254711E-3</v>
      </c>
      <c r="N102" s="28">
        <v>380</v>
      </c>
      <c r="O102" s="29" t="s">
        <v>526</v>
      </c>
      <c r="U102" s="94"/>
      <c r="V102" s="94"/>
    </row>
    <row r="103" spans="1:22" ht="13.2" customHeight="1">
      <c r="A103" s="25"/>
      <c r="B103" s="26"/>
      <c r="C103" s="27" t="s">
        <v>1308</v>
      </c>
      <c r="D103" s="24">
        <v>5339979.0456325095</v>
      </c>
      <c r="E103" s="22">
        <v>1.3359682088080804E-2</v>
      </c>
      <c r="F103" s="24">
        <v>5321478.2965886872</v>
      </c>
      <c r="G103" s="24">
        <v>5274622.1651654644</v>
      </c>
      <c r="H103" s="24">
        <v>46856.131423222832</v>
      </c>
      <c r="I103" s="24">
        <v>-541989.21283467358</v>
      </c>
      <c r="J103" s="24">
        <v>-495133.08141145075</v>
      </c>
      <c r="K103" s="24">
        <v>207334.6788232415</v>
      </c>
      <c r="L103" s="24"/>
      <c r="M103" s="23">
        <f t="shared" si="1"/>
        <v>5.9456665644597728E-3</v>
      </c>
      <c r="N103" s="28">
        <v>384</v>
      </c>
      <c r="O103" s="29" t="s">
        <v>528</v>
      </c>
      <c r="U103" s="94"/>
      <c r="V103" s="94"/>
    </row>
    <row r="104" spans="1:22" ht="13.2" customHeight="1">
      <c r="A104" s="25"/>
      <c r="B104" s="26"/>
      <c r="C104" s="27" t="s">
        <v>1309</v>
      </c>
      <c r="D104" s="24">
        <v>1766276.4929915525</v>
      </c>
      <c r="E104" s="22">
        <v>-5.3414756811748232E-3</v>
      </c>
      <c r="F104" s="24">
        <v>1760157.098540826</v>
      </c>
      <c r="G104" s="24">
        <v>1777755.1445002614</v>
      </c>
      <c r="H104" s="24">
        <v>-17598.045959435403</v>
      </c>
      <c r="I104" s="24">
        <v>-179270.89187135355</v>
      </c>
      <c r="J104" s="24">
        <v>-196868.93783078896</v>
      </c>
      <c r="K104" s="24">
        <v>68578.989965693399</v>
      </c>
      <c r="L104" s="24"/>
      <c r="M104" s="23">
        <f t="shared" si="1"/>
        <v>1.9666165350518214E-3</v>
      </c>
      <c r="N104" s="28">
        <v>388</v>
      </c>
      <c r="O104" s="29" t="s">
        <v>530</v>
      </c>
      <c r="U104" s="94"/>
      <c r="V104" s="94"/>
    </row>
    <row r="105" spans="1:22" ht="13.2" customHeight="1">
      <c r="A105" s="25"/>
      <c r="B105" s="26"/>
      <c r="C105" s="27" t="s">
        <v>1310</v>
      </c>
      <c r="D105" s="24">
        <v>306439.66740378138</v>
      </c>
      <c r="E105" s="22">
        <v>-1.1367087915512886E-2</v>
      </c>
      <c r="F105" s="24">
        <v>305377.98470142198</v>
      </c>
      <c r="G105" s="24">
        <v>308858.24433074857</v>
      </c>
      <c r="H105" s="24">
        <v>-3480.2596293265815</v>
      </c>
      <c r="I105" s="24">
        <v>-31102.555402971997</v>
      </c>
      <c r="J105" s="24">
        <v>-34582.815032298575</v>
      </c>
      <c r="K105" s="24">
        <v>11898.093508780483</v>
      </c>
      <c r="L105" s="24"/>
      <c r="M105" s="23">
        <f t="shared" si="1"/>
        <v>3.4119760937957491E-4</v>
      </c>
      <c r="N105" s="28">
        <v>393</v>
      </c>
      <c r="O105" s="29" t="s">
        <v>532</v>
      </c>
      <c r="U105" s="94"/>
      <c r="V105" s="94"/>
    </row>
    <row r="106" spans="1:22" ht="13.2" customHeight="1">
      <c r="A106" s="25"/>
      <c r="B106" s="26"/>
      <c r="C106" s="27" t="s">
        <v>1311</v>
      </c>
      <c r="D106" s="24">
        <v>289768.23024979013</v>
      </c>
      <c r="E106" s="22">
        <v>-4.5423420752185417E-2</v>
      </c>
      <c r="F106" s="24">
        <v>288764.30696415319</v>
      </c>
      <c r="G106" s="24">
        <v>299285.26821827242</v>
      </c>
      <c r="H106" s="24">
        <v>-10520.961254119233</v>
      </c>
      <c r="I106" s="24">
        <v>-29410.462789368081</v>
      </c>
      <c r="J106" s="24">
        <v>-39931.424043487314</v>
      </c>
      <c r="K106" s="24">
        <v>11250.793765034912</v>
      </c>
      <c r="L106" s="24"/>
      <c r="M106" s="23">
        <f t="shared" si="1"/>
        <v>3.22635213231401E-4</v>
      </c>
      <c r="N106" s="28">
        <v>396</v>
      </c>
      <c r="O106" s="29" t="s">
        <v>534</v>
      </c>
      <c r="U106" s="94"/>
      <c r="V106" s="94"/>
    </row>
    <row r="107" spans="1:22" ht="13.2" customHeight="1">
      <c r="A107" s="25"/>
      <c r="B107" s="26"/>
      <c r="C107" s="27" t="s">
        <v>1312</v>
      </c>
      <c r="D107" s="24">
        <v>6880374.557262416</v>
      </c>
      <c r="E107" s="22">
        <v>6.6225783271813832E-3</v>
      </c>
      <c r="F107" s="24">
        <v>6856536.9949941672</v>
      </c>
      <c r="G107" s="24">
        <v>6882915.0740958285</v>
      </c>
      <c r="H107" s="24">
        <v>-26378.07910166122</v>
      </c>
      <c r="I107" s="24">
        <v>-698333.97442792205</v>
      </c>
      <c r="J107" s="24">
        <v>-724712.05352958327</v>
      </c>
      <c r="K107" s="24">
        <v>267143.41701028805</v>
      </c>
      <c r="L107" s="24"/>
      <c r="M107" s="23">
        <f t="shared" si="1"/>
        <v>7.6607815511061314E-3</v>
      </c>
      <c r="N107" s="28">
        <v>407</v>
      </c>
      <c r="O107" s="29" t="s">
        <v>538</v>
      </c>
      <c r="U107" s="94"/>
      <c r="V107" s="94"/>
    </row>
    <row r="108" spans="1:22" ht="13.2" customHeight="1">
      <c r="A108" s="25"/>
      <c r="B108" s="26"/>
      <c r="C108" s="27" t="s">
        <v>1313</v>
      </c>
      <c r="D108" s="24">
        <v>2045298.6269082522</v>
      </c>
      <c r="E108" s="22">
        <v>4.4795893716859103E-2</v>
      </c>
      <c r="F108" s="24">
        <v>2038212.5398107662</v>
      </c>
      <c r="G108" s="24">
        <v>2054672.216379988</v>
      </c>
      <c r="H108" s="24">
        <v>-16459.676569221774</v>
      </c>
      <c r="I108" s="24">
        <v>-207590.66343462392</v>
      </c>
      <c r="J108" s="24">
        <v>-224050.34000384569</v>
      </c>
      <c r="K108" s="24">
        <v>79412.546432082512</v>
      </c>
      <c r="L108" s="24"/>
      <c r="M108" s="23">
        <f t="shared" si="1"/>
        <v>2.2772867751774993E-3</v>
      </c>
      <c r="N108" s="28">
        <v>409</v>
      </c>
      <c r="O108" s="29" t="s">
        <v>170</v>
      </c>
      <c r="U108" s="94"/>
      <c r="V108" s="94"/>
    </row>
    <row r="109" spans="1:22" ht="13.2" customHeight="1">
      <c r="A109" s="25"/>
      <c r="B109" s="26"/>
      <c r="C109" s="27" t="s">
        <v>1314</v>
      </c>
      <c r="D109" s="24">
        <v>1062237.3377531762</v>
      </c>
      <c r="E109" s="22">
        <v>2.8071772559716379E-2</v>
      </c>
      <c r="F109" s="24">
        <v>1058557.1385908176</v>
      </c>
      <c r="G109" s="24">
        <v>1038147.2390731997</v>
      </c>
      <c r="H109" s="24">
        <v>20409.899517617887</v>
      </c>
      <c r="I109" s="24">
        <v>-107813.37784524026</v>
      </c>
      <c r="J109" s="24">
        <v>-87403.478327622375</v>
      </c>
      <c r="K109" s="24">
        <v>41243.352338103243</v>
      </c>
      <c r="L109" s="24"/>
      <c r="M109" s="23">
        <f t="shared" si="1"/>
        <v>1.1827216864765317E-3</v>
      </c>
      <c r="N109" s="28">
        <v>411</v>
      </c>
      <c r="O109" s="29" t="s">
        <v>172</v>
      </c>
      <c r="U109" s="94"/>
      <c r="V109" s="94"/>
    </row>
    <row r="110" spans="1:22" ht="13.2" customHeight="1">
      <c r="A110" s="25"/>
      <c r="B110" s="26"/>
      <c r="C110" s="27" t="s">
        <v>1315</v>
      </c>
      <c r="D110" s="24">
        <v>1187940.073930366</v>
      </c>
      <c r="E110" s="22">
        <v>-2.7301433876444348E-3</v>
      </c>
      <c r="F110" s="24">
        <v>1183824.3684193378</v>
      </c>
      <c r="G110" s="24">
        <v>1179659.9199348788</v>
      </c>
      <c r="H110" s="24">
        <v>4164.4484844589606</v>
      </c>
      <c r="I110" s="24">
        <v>-120571.76630512794</v>
      </c>
      <c r="J110" s="24">
        <v>-116407.31782066898</v>
      </c>
      <c r="K110" s="24">
        <v>46123.996290033443</v>
      </c>
      <c r="L110" s="24"/>
      <c r="M110" s="23">
        <f t="shared" si="1"/>
        <v>1.3226822648164601E-3</v>
      </c>
      <c r="N110" s="28">
        <v>418</v>
      </c>
      <c r="O110" s="29" t="s">
        <v>174</v>
      </c>
      <c r="U110" s="94"/>
      <c r="V110" s="94"/>
    </row>
    <row r="111" spans="1:22" ht="13.2" customHeight="1">
      <c r="A111" s="25"/>
      <c r="B111" s="26"/>
      <c r="C111" s="27" t="s">
        <v>1316</v>
      </c>
      <c r="D111" s="24">
        <v>1363581.1202507904</v>
      </c>
      <c r="E111" s="22">
        <v>-1.0069033766228142E-2</v>
      </c>
      <c r="F111" s="24">
        <v>1358856.8934530681</v>
      </c>
      <c r="G111" s="24">
        <v>1365719.0655416942</v>
      </c>
      <c r="H111" s="24">
        <v>-6862.1720886260737</v>
      </c>
      <c r="I111" s="24">
        <v>-138398.71873755823</v>
      </c>
      <c r="J111" s="24">
        <v>-145260.8908261843</v>
      </c>
      <c r="K111" s="24">
        <v>52943.588579783682</v>
      </c>
      <c r="L111" s="24"/>
      <c r="M111" s="23">
        <f t="shared" si="1"/>
        <v>1.518245409826963E-3</v>
      </c>
      <c r="N111" s="28">
        <v>419</v>
      </c>
      <c r="O111" s="29" t="s">
        <v>176</v>
      </c>
      <c r="U111" s="94"/>
      <c r="V111" s="94"/>
    </row>
    <row r="112" spans="1:22" ht="13.2" customHeight="1">
      <c r="A112" s="25"/>
      <c r="B112" s="26"/>
      <c r="C112" s="27" t="s">
        <v>1317</v>
      </c>
      <c r="D112" s="24">
        <v>10159778.951970842</v>
      </c>
      <c r="E112" s="22">
        <v>1.2819574115428889E-2</v>
      </c>
      <c r="F112" s="24">
        <v>10124579.652661821</v>
      </c>
      <c r="G112" s="24">
        <v>10124220.06150464</v>
      </c>
      <c r="H112" s="24">
        <v>359.59115718118846</v>
      </c>
      <c r="I112" s="24">
        <v>-1031182.0607716878</v>
      </c>
      <c r="J112" s="24">
        <v>-1030822.4696145066</v>
      </c>
      <c r="K112" s="24">
        <v>394472.42918394186</v>
      </c>
      <c r="L112" s="24"/>
      <c r="M112" s="23">
        <f t="shared" si="1"/>
        <v>1.1312152632216957E-2</v>
      </c>
      <c r="N112" s="28">
        <v>429</v>
      </c>
      <c r="O112" s="29" t="s">
        <v>178</v>
      </c>
      <c r="U112" s="94"/>
      <c r="V112" s="94"/>
    </row>
    <row r="113" spans="1:22" ht="13.2" customHeight="1">
      <c r="A113" s="25"/>
      <c r="B113" s="26"/>
      <c r="C113" s="27" t="s">
        <v>1318</v>
      </c>
      <c r="D113" s="24">
        <v>579599.62586148758</v>
      </c>
      <c r="E113" s="22">
        <v>1.8763948546817399E-2</v>
      </c>
      <c r="F113" s="24">
        <v>577591.56044918485</v>
      </c>
      <c r="G113" s="24">
        <v>579203.07617601973</v>
      </c>
      <c r="H113" s="24">
        <v>-1611.5157268348848</v>
      </c>
      <c r="I113" s="24">
        <v>-58827.336642241477</v>
      </c>
      <c r="J113" s="24">
        <v>-60438.852369076361</v>
      </c>
      <c r="K113" s="24">
        <v>22504.040043443365</v>
      </c>
      <c r="L113" s="24"/>
      <c r="M113" s="23">
        <f t="shared" si="1"/>
        <v>6.4534075636056294E-4</v>
      </c>
      <c r="N113" s="28">
        <v>436</v>
      </c>
      <c r="O113" s="29" t="s">
        <v>558</v>
      </c>
      <c r="U113" s="94"/>
      <c r="V113" s="94"/>
    </row>
    <row r="114" spans="1:22" ht="13.2" customHeight="1">
      <c r="A114" s="25"/>
      <c r="B114" s="26"/>
      <c r="C114" s="27" t="s">
        <v>1319</v>
      </c>
      <c r="D114" s="24">
        <v>456200.34130859579</v>
      </c>
      <c r="E114" s="22">
        <v>-2.4602007657784086E-2</v>
      </c>
      <c r="F114" s="24">
        <v>454619.80176787241</v>
      </c>
      <c r="G114" s="24">
        <v>463142.88528552116</v>
      </c>
      <c r="H114" s="24">
        <v>-8523.0835176487453</v>
      </c>
      <c r="I114" s="24">
        <v>-46302.740472920399</v>
      </c>
      <c r="J114" s="24">
        <v>-54825.823990569144</v>
      </c>
      <c r="K114" s="24">
        <v>17712.831911134836</v>
      </c>
      <c r="L114" s="24"/>
      <c r="M114" s="23">
        <f t="shared" si="1"/>
        <v>5.0794489881605411E-4</v>
      </c>
      <c r="N114" s="28">
        <v>2442</v>
      </c>
      <c r="O114" s="29" t="s">
        <v>790</v>
      </c>
      <c r="U114" s="94"/>
      <c r="V114" s="94"/>
    </row>
    <row r="115" spans="1:22" ht="13.2" customHeight="1">
      <c r="A115" s="25"/>
      <c r="B115" s="26"/>
      <c r="C115" s="27" t="s">
        <v>1320</v>
      </c>
      <c r="D115" s="24">
        <v>2413548.8099276582</v>
      </c>
      <c r="E115" s="22">
        <v>2.5806241208916836E-2</v>
      </c>
      <c r="F115" s="24">
        <v>2405186.8930632076</v>
      </c>
      <c r="G115" s="24">
        <v>2373621.2431680816</v>
      </c>
      <c r="H115" s="24">
        <v>31565.649895126</v>
      </c>
      <c r="I115" s="24">
        <v>-244966.77017874157</v>
      </c>
      <c r="J115" s="24">
        <v>-213401.12028361557</v>
      </c>
      <c r="K115" s="24">
        <v>93710.548871881372</v>
      </c>
      <c r="L115" s="24"/>
      <c r="M115" s="23">
        <f t="shared" si="1"/>
        <v>2.687305762485217E-3</v>
      </c>
      <c r="N115" s="28">
        <v>2222</v>
      </c>
      <c r="O115" s="29" t="s">
        <v>562</v>
      </c>
      <c r="U115" s="94"/>
      <c r="V115" s="94"/>
    </row>
    <row r="116" spans="1:22" ht="13.2" customHeight="1">
      <c r="A116" s="25"/>
      <c r="B116" s="26"/>
      <c r="C116" s="27" t="s">
        <v>1321</v>
      </c>
      <c r="D116" s="24">
        <v>410156.52876598615</v>
      </c>
      <c r="E116" s="22">
        <v>2.1385218165678177E-2</v>
      </c>
      <c r="F116" s="24">
        <v>408735.51139072306</v>
      </c>
      <c r="G116" s="24">
        <v>401065.97401267471</v>
      </c>
      <c r="H116" s="24">
        <v>7669.5373780483496</v>
      </c>
      <c r="I116" s="24">
        <v>-41629.454397708774</v>
      </c>
      <c r="J116" s="24">
        <v>-33959.917019660425</v>
      </c>
      <c r="K116" s="24">
        <v>15925.094730194503</v>
      </c>
      <c r="L116" s="24"/>
      <c r="M116" s="23">
        <f t="shared" si="1"/>
        <v>4.5667856342495314E-4</v>
      </c>
      <c r="N116" s="28">
        <v>442</v>
      </c>
      <c r="O116" s="29" t="s">
        <v>564</v>
      </c>
      <c r="U116" s="94"/>
      <c r="V116" s="94"/>
    </row>
    <row r="117" spans="1:22" ht="13.2" customHeight="1">
      <c r="A117" s="25"/>
      <c r="B117" s="26"/>
      <c r="C117" s="27" t="s">
        <v>1322</v>
      </c>
      <c r="D117" s="24">
        <v>8372863.4255597088</v>
      </c>
      <c r="E117" s="22">
        <v>5.2732822215135755E-3</v>
      </c>
      <c r="F117" s="24">
        <v>8343855.0261463868</v>
      </c>
      <c r="G117" s="24">
        <v>8267499.0915637128</v>
      </c>
      <c r="H117" s="24">
        <v>76355.934582673945</v>
      </c>
      <c r="I117" s="24">
        <v>-849816.37913034507</v>
      </c>
      <c r="J117" s="24">
        <v>-773460.44454767113</v>
      </c>
      <c r="K117" s="24">
        <v>325092.09012517089</v>
      </c>
      <c r="L117" s="24"/>
      <c r="M117" s="23">
        <f t="shared" si="1"/>
        <v>9.3225560798510347E-3</v>
      </c>
      <c r="N117" s="28">
        <v>447</v>
      </c>
      <c r="O117" s="29" t="s">
        <v>566</v>
      </c>
      <c r="U117" s="94"/>
      <c r="V117" s="94"/>
    </row>
    <row r="118" spans="1:22" ht="13.2" customHeight="1">
      <c r="A118" s="25"/>
      <c r="B118" s="26"/>
      <c r="C118" s="27" t="s">
        <v>1323</v>
      </c>
      <c r="D118" s="24">
        <v>223776.0551855051</v>
      </c>
      <c r="E118" s="22">
        <v>1.3120359105010193E-2</v>
      </c>
      <c r="F118" s="24">
        <v>223000.76663032069</v>
      </c>
      <c r="G118" s="24">
        <v>224054.84120947414</v>
      </c>
      <c r="H118" s="24">
        <v>-1054.0745791534428</v>
      </c>
      <c r="I118" s="24">
        <v>-22712.487626788905</v>
      </c>
      <c r="J118" s="24">
        <v>-23766.562205942348</v>
      </c>
      <c r="K118" s="24">
        <v>8688.5240810384294</v>
      </c>
      <c r="L118" s="24"/>
      <c r="M118" s="23">
        <f t="shared" si="1"/>
        <v>2.4915787082186347E-4</v>
      </c>
      <c r="N118" s="28">
        <v>454</v>
      </c>
      <c r="O118" s="29" t="s">
        <v>570</v>
      </c>
      <c r="U118" s="94"/>
      <c r="V118" s="94"/>
    </row>
    <row r="119" spans="1:22" ht="13.2" customHeight="1">
      <c r="A119" s="25"/>
      <c r="B119" s="26"/>
      <c r="C119" s="27" t="s">
        <v>1324</v>
      </c>
      <c r="D119" s="24">
        <v>15645818.300178004</v>
      </c>
      <c r="E119" s="22">
        <v>1.0679654184464482E-3</v>
      </c>
      <c r="F119" s="24">
        <v>15591612.215194659</v>
      </c>
      <c r="G119" s="24">
        <v>15533487.621656733</v>
      </c>
      <c r="H119" s="24">
        <v>58124.593537926674</v>
      </c>
      <c r="I119" s="24">
        <v>-1587995.883917066</v>
      </c>
      <c r="J119" s="24">
        <v>-1529871.2903791394</v>
      </c>
      <c r="K119" s="24">
        <v>607478.17256836535</v>
      </c>
      <c r="L119" s="24"/>
      <c r="M119" s="23">
        <f t="shared" si="1"/>
        <v>1.7420446399890807E-2</v>
      </c>
      <c r="N119" s="28">
        <v>465</v>
      </c>
      <c r="O119" s="29" t="s">
        <v>571</v>
      </c>
      <c r="U119" s="94"/>
      <c r="V119" s="94"/>
    </row>
    <row r="120" spans="1:22" ht="13.2" customHeight="1">
      <c r="A120" s="25"/>
      <c r="B120" s="26"/>
      <c r="C120" s="27" t="s">
        <v>1325</v>
      </c>
      <c r="D120" s="24">
        <v>1483923.8400720691</v>
      </c>
      <c r="E120" s="22">
        <v>-3.9907061592537874E-3</v>
      </c>
      <c r="F120" s="24">
        <v>1478782.6770954516</v>
      </c>
      <c r="G120" s="24">
        <v>1482323.6330058845</v>
      </c>
      <c r="H120" s="24">
        <v>-3540.9559104328509</v>
      </c>
      <c r="I120" s="24">
        <v>-150613.08426763734</v>
      </c>
      <c r="J120" s="24">
        <v>-154154.04017807019</v>
      </c>
      <c r="K120" s="24">
        <v>57616.119866824469</v>
      </c>
      <c r="L120" s="24"/>
      <c r="M120" s="23">
        <f t="shared" si="1"/>
        <v>1.6522380115587506E-3</v>
      </c>
      <c r="N120" s="28">
        <v>472</v>
      </c>
      <c r="O120" s="29" t="s">
        <v>575</v>
      </c>
      <c r="U120" s="94"/>
      <c r="V120" s="94"/>
    </row>
    <row r="121" spans="1:22" ht="13.2" customHeight="1">
      <c r="A121" s="25"/>
      <c r="B121" s="26"/>
      <c r="C121" s="27" t="s">
        <v>1326</v>
      </c>
      <c r="D121" s="24">
        <v>1530170.275926989</v>
      </c>
      <c r="E121" s="22">
        <v>-5.9088120221487683E-3</v>
      </c>
      <c r="F121" s="24">
        <v>1524868.8887815853</v>
      </c>
      <c r="G121" s="24">
        <v>1529473.8012515488</v>
      </c>
      <c r="H121" s="24">
        <v>-4604.9124699635431</v>
      </c>
      <c r="I121" s="24">
        <v>-155306.93590099114</v>
      </c>
      <c r="J121" s="24">
        <v>-159911.84837095469</v>
      </c>
      <c r="K121" s="24">
        <v>59411.724277021873</v>
      </c>
      <c r="L121" s="24"/>
      <c r="M121" s="23">
        <f t="shared" si="1"/>
        <v>1.7037299528263707E-3</v>
      </c>
      <c r="N121" s="28">
        <v>475</v>
      </c>
      <c r="O121" s="29" t="s">
        <v>577</v>
      </c>
      <c r="U121" s="94"/>
      <c r="V121" s="94"/>
    </row>
    <row r="122" spans="1:22" ht="13.2" customHeight="1">
      <c r="A122" s="25"/>
      <c r="B122" s="26"/>
      <c r="C122" s="27" t="s">
        <v>1327</v>
      </c>
      <c r="D122" s="24">
        <v>1519851.6330264669</v>
      </c>
      <c r="E122" s="22">
        <v>-7.3075271645717255E-4</v>
      </c>
      <c r="F122" s="24">
        <v>1514585.9955761733</v>
      </c>
      <c r="G122" s="24">
        <v>1506512.8293703112</v>
      </c>
      <c r="H122" s="24">
        <v>8073.1662058620714</v>
      </c>
      <c r="I122" s="24">
        <v>-154259.62970458384</v>
      </c>
      <c r="J122" s="24">
        <v>-146186.46349872177</v>
      </c>
      <c r="K122" s="24">
        <v>59011.083657763025</v>
      </c>
      <c r="L122" s="24"/>
      <c r="M122" s="23">
        <f t="shared" si="1"/>
        <v>1.6922409170904696E-3</v>
      </c>
      <c r="N122" s="28">
        <v>482</v>
      </c>
      <c r="O122" s="29" t="s">
        <v>579</v>
      </c>
      <c r="U122" s="94"/>
      <c r="V122" s="94"/>
    </row>
    <row r="123" spans="1:22" ht="13.2" customHeight="1">
      <c r="A123" s="25"/>
      <c r="B123" s="26"/>
      <c r="C123" s="27" t="s">
        <v>1328</v>
      </c>
      <c r="D123" s="24">
        <v>19904574.261947799</v>
      </c>
      <c r="E123" s="22">
        <v>1.8961900380115804E-2</v>
      </c>
      <c r="F123" s="24">
        <v>19835613.404592823</v>
      </c>
      <c r="G123" s="24">
        <v>19702249.616793983</v>
      </c>
      <c r="H123" s="24">
        <v>133363.78779884055</v>
      </c>
      <c r="I123" s="24">
        <v>-2020244.7320211474</v>
      </c>
      <c r="J123" s="24">
        <v>-1886880.9442223068</v>
      </c>
      <c r="K123" s="24">
        <v>772832.34193393402</v>
      </c>
      <c r="L123" s="24"/>
      <c r="M123" s="23">
        <f t="shared" si="1"/>
        <v>2.2162252072105603E-2</v>
      </c>
      <c r="N123" s="28">
        <v>484</v>
      </c>
      <c r="O123" s="29" t="s">
        <v>581</v>
      </c>
      <c r="U123" s="94"/>
      <c r="V123" s="94"/>
    </row>
    <row r="124" spans="1:22" ht="13.2" customHeight="1">
      <c r="A124" s="25"/>
      <c r="B124" s="26"/>
      <c r="C124" s="27" t="s">
        <v>1329</v>
      </c>
      <c r="D124" s="24">
        <v>1067758.1048830308</v>
      </c>
      <c r="E124" s="22">
        <v>4.9223661731230273E-3</v>
      </c>
      <c r="F124" s="24">
        <v>1064058.7786180512</v>
      </c>
      <c r="G124" s="24">
        <v>1085345.2695155649</v>
      </c>
      <c r="H124" s="24">
        <v>-21286.490897513693</v>
      </c>
      <c r="I124" s="24">
        <v>-108373.71641686831</v>
      </c>
      <c r="J124" s="24">
        <v>-129660.207314382</v>
      </c>
      <c r="K124" s="24">
        <v>41457.706452594102</v>
      </c>
      <c r="L124" s="24"/>
      <c r="M124" s="23">
        <f t="shared" si="1"/>
        <v>1.1888686470270589E-3</v>
      </c>
      <c r="N124" s="28">
        <v>500</v>
      </c>
      <c r="O124" s="29" t="s">
        <v>583</v>
      </c>
      <c r="U124" s="94"/>
      <c r="V124" s="94"/>
    </row>
    <row r="125" spans="1:22" ht="13.2" customHeight="1">
      <c r="A125" s="25"/>
      <c r="B125" s="26"/>
      <c r="C125" s="27" t="s">
        <v>1330</v>
      </c>
      <c r="D125" s="24">
        <v>730984.63084508688</v>
      </c>
      <c r="E125" s="22">
        <v>1.2079565136056791E-2</v>
      </c>
      <c r="F125" s="24">
        <v>728452.08098026738</v>
      </c>
      <c r="G125" s="24">
        <v>720895.21790981479</v>
      </c>
      <c r="H125" s="24">
        <v>7556.8630704525858</v>
      </c>
      <c r="I125" s="24">
        <v>-74192.385640540597</v>
      </c>
      <c r="J125" s="24">
        <v>-66635.522570088011</v>
      </c>
      <c r="K125" s="24">
        <v>28381.846139443052</v>
      </c>
      <c r="L125" s="24"/>
      <c r="M125" s="23">
        <f t="shared" si="1"/>
        <v>8.1389661674876582E-4</v>
      </c>
      <c r="N125" s="28">
        <v>507</v>
      </c>
      <c r="O125" s="29" t="s">
        <v>853</v>
      </c>
      <c r="U125" s="94"/>
      <c r="V125" s="94"/>
    </row>
    <row r="126" spans="1:22" ht="13.2" customHeight="1">
      <c r="A126" s="25"/>
      <c r="B126" s="26"/>
      <c r="C126" s="27" t="s">
        <v>1331</v>
      </c>
      <c r="D126" s="24">
        <v>4092400.2136059785</v>
      </c>
      <c r="E126" s="22">
        <v>7.2967150138429915E-3</v>
      </c>
      <c r="F126" s="24">
        <v>4078221.7929245839</v>
      </c>
      <c r="G126" s="24">
        <v>4055927.0900700437</v>
      </c>
      <c r="H126" s="24">
        <v>22294.702854540199</v>
      </c>
      <c r="I126" s="24">
        <v>-415364.32098752406</v>
      </c>
      <c r="J126" s="24">
        <v>-393069.61813298386</v>
      </c>
      <c r="K126" s="24">
        <v>158895.09615175985</v>
      </c>
      <c r="L126" s="24"/>
      <c r="M126" s="23">
        <f t="shared" si="1"/>
        <v>4.5565810109921539E-3</v>
      </c>
      <c r="N126" s="28">
        <v>517</v>
      </c>
      <c r="O126" s="29" t="s">
        <v>858</v>
      </c>
      <c r="U126" s="94"/>
      <c r="V126" s="94"/>
    </row>
    <row r="127" spans="1:22" ht="13.2" customHeight="1">
      <c r="A127" s="25"/>
      <c r="B127" s="26"/>
      <c r="C127" s="27" t="s">
        <v>1332</v>
      </c>
      <c r="D127" s="24">
        <v>205011.73435321491</v>
      </c>
      <c r="E127" s="22">
        <v>3.6365984338899704E-2</v>
      </c>
      <c r="F127" s="24">
        <v>204301.4561637509</v>
      </c>
      <c r="G127" s="24">
        <v>198514.32058118391</v>
      </c>
      <c r="H127" s="24">
        <v>5787.1355825669889</v>
      </c>
      <c r="I127" s="24">
        <v>-20807.974633317855</v>
      </c>
      <c r="J127" s="24">
        <v>-15020.839050750867</v>
      </c>
      <c r="K127" s="24">
        <v>7959.9642121975339</v>
      </c>
      <c r="L127" s="24"/>
      <c r="M127" s="23">
        <f t="shared" si="1"/>
        <v>2.282652055091424E-4</v>
      </c>
      <c r="N127" s="28">
        <v>518</v>
      </c>
      <c r="O127" s="29" t="s">
        <v>860</v>
      </c>
      <c r="U127" s="94"/>
      <c r="V127" s="94"/>
    </row>
    <row r="128" spans="1:22" ht="13.2" customHeight="1">
      <c r="A128" s="25"/>
      <c r="B128" s="26"/>
      <c r="C128" s="27" t="s">
        <v>1333</v>
      </c>
      <c r="D128" s="24">
        <v>2716961.9033409068</v>
      </c>
      <c r="E128" s="22">
        <v>1.2378132469376135E-2</v>
      </c>
      <c r="F128" s="24">
        <v>2707548.7895616596</v>
      </c>
      <c r="G128" s="24">
        <v>2685804.7918939176</v>
      </c>
      <c r="H128" s="24">
        <v>21743.997667741962</v>
      </c>
      <c r="I128" s="24">
        <v>-275762.13889789011</v>
      </c>
      <c r="J128" s="24">
        <v>-254018.14123014815</v>
      </c>
      <c r="K128" s="24">
        <v>105491.12998203642</v>
      </c>
      <c r="L128" s="24"/>
      <c r="M128" s="23">
        <f t="shared" si="1"/>
        <v>3.0251335084951797E-3</v>
      </c>
      <c r="N128" s="28">
        <v>523</v>
      </c>
      <c r="O128" s="29" t="s">
        <v>862</v>
      </c>
      <c r="U128" s="94"/>
      <c r="V128" s="94"/>
    </row>
    <row r="129" spans="1:22" ht="13.2" customHeight="1">
      <c r="A129" s="25"/>
      <c r="B129" s="26"/>
      <c r="C129" s="27" t="s">
        <v>1334</v>
      </c>
      <c r="D129" s="24">
        <v>259979.10810308222</v>
      </c>
      <c r="E129" s="22">
        <v>-1.6011654532573361E-2</v>
      </c>
      <c r="F129" s="24">
        <v>259078.39141589118</v>
      </c>
      <c r="G129" s="24">
        <v>263210.32282714266</v>
      </c>
      <c r="H129" s="24">
        <v>-4131.931411251484</v>
      </c>
      <c r="I129" s="24">
        <v>-26386.970988115561</v>
      </c>
      <c r="J129" s="24">
        <v>-30518.902399367045</v>
      </c>
      <c r="K129" s="24">
        <v>10094.175355124577</v>
      </c>
      <c r="L129" s="24"/>
      <c r="M129" s="23">
        <f t="shared" si="1"/>
        <v>2.8946725769847623E-4</v>
      </c>
      <c r="N129" s="28">
        <v>537</v>
      </c>
      <c r="O129" s="29" t="s">
        <v>870</v>
      </c>
      <c r="U129" s="94"/>
      <c r="V129" s="94"/>
    </row>
    <row r="130" spans="1:22" ht="13.2" customHeight="1">
      <c r="A130" s="25"/>
      <c r="B130" s="26"/>
      <c r="C130" s="27" t="s">
        <v>1335</v>
      </c>
      <c r="D130" s="24">
        <v>406924.72007912392</v>
      </c>
      <c r="E130" s="22">
        <v>2.05476793850905E-2</v>
      </c>
      <c r="F130" s="24">
        <v>405514.89954208105</v>
      </c>
      <c r="G130" s="24">
        <v>397127.76511366613</v>
      </c>
      <c r="H130" s="24">
        <v>8387.1344284149236</v>
      </c>
      <c r="I130" s="24">
        <v>-41301.437109390514</v>
      </c>
      <c r="J130" s="24">
        <v>-32914.30268097559</v>
      </c>
      <c r="K130" s="24">
        <v>15799.613710440917</v>
      </c>
      <c r="L130" s="24"/>
      <c r="M130" s="23">
        <f t="shared" si="1"/>
        <v>4.530801865983768E-4</v>
      </c>
      <c r="N130" s="28">
        <v>542</v>
      </c>
      <c r="O130" s="29" t="s">
        <v>874</v>
      </c>
      <c r="U130" s="94"/>
      <c r="V130" s="94"/>
    </row>
    <row r="131" spans="1:22" ht="13.2" customHeight="1">
      <c r="A131" s="25"/>
      <c r="B131" s="26"/>
      <c r="C131" s="27" t="s">
        <v>1336</v>
      </c>
      <c r="D131" s="24">
        <v>652092.26894551993</v>
      </c>
      <c r="E131" s="22">
        <v>2.8841079621942711E-2</v>
      </c>
      <c r="F131" s="24">
        <v>649833.04745455831</v>
      </c>
      <c r="G131" s="24">
        <v>645493.56053749227</v>
      </c>
      <c r="H131" s="24">
        <v>4339.4869170660386</v>
      </c>
      <c r="I131" s="24">
        <v>-66185.086593255706</v>
      </c>
      <c r="J131" s="24">
        <v>-61845.599676189668</v>
      </c>
      <c r="K131" s="24">
        <v>25318.702562235216</v>
      </c>
      <c r="L131" s="24"/>
      <c r="M131" s="23">
        <f t="shared" si="1"/>
        <v>7.2605588285653102E-4</v>
      </c>
      <c r="N131" s="28">
        <v>545</v>
      </c>
      <c r="O131" s="29" t="s">
        <v>133</v>
      </c>
      <c r="U131" s="94"/>
      <c r="V131" s="94"/>
    </row>
    <row r="132" spans="1:22" ht="13.2" customHeight="1">
      <c r="A132" s="25"/>
      <c r="B132" s="26"/>
      <c r="C132" s="27" t="s">
        <v>1337</v>
      </c>
      <c r="D132" s="24">
        <v>18318679.06985458</v>
      </c>
      <c r="E132" s="22">
        <v>3.3587376025916438E-3</v>
      </c>
      <c r="F132" s="24">
        <v>18255212.662703998</v>
      </c>
      <c r="G132" s="24">
        <v>18271756.806484956</v>
      </c>
      <c r="H132" s="24">
        <v>-16544.143780957907</v>
      </c>
      <c r="I132" s="24">
        <v>-1859281.911857293</v>
      </c>
      <c r="J132" s="24">
        <v>-1875826.0556382509</v>
      </c>
      <c r="K132" s="24">
        <v>711256.99351212697</v>
      </c>
      <c r="L132" s="24"/>
      <c r="M132" s="23">
        <f t="shared" si="1"/>
        <v>2.0396476600368842E-2</v>
      </c>
      <c r="N132" s="28">
        <v>549</v>
      </c>
      <c r="O132" s="29" t="s">
        <v>876</v>
      </c>
      <c r="U132" s="94"/>
      <c r="V132" s="94"/>
    </row>
    <row r="133" spans="1:22" ht="13.2" customHeight="1">
      <c r="A133" s="25"/>
      <c r="B133" s="26"/>
      <c r="C133" s="27" t="s">
        <v>1338</v>
      </c>
      <c r="D133" s="24">
        <v>1524154.4606936118</v>
      </c>
      <c r="E133" s="22">
        <v>1.3073184560278284E-2</v>
      </c>
      <c r="F133" s="24">
        <v>1518873.915781291</v>
      </c>
      <c r="G133" s="24">
        <v>1500547.0525721835</v>
      </c>
      <c r="H133" s="24">
        <v>18326.863209107425</v>
      </c>
      <c r="I133" s="24">
        <v>-154696.35167677706</v>
      </c>
      <c r="J133" s="24">
        <v>-136369.48846766964</v>
      </c>
      <c r="K133" s="24">
        <v>59178.148993558476</v>
      </c>
      <c r="L133" s="24"/>
      <c r="M133" s="23">
        <f t="shared" si="1"/>
        <v>1.6970317933045064E-3</v>
      </c>
      <c r="N133" s="28">
        <v>560</v>
      </c>
      <c r="O133" s="29" t="s">
        <v>880</v>
      </c>
      <c r="U133" s="94"/>
      <c r="V133" s="94"/>
    </row>
    <row r="134" spans="1:22" ht="13.2" customHeight="1">
      <c r="A134" s="25"/>
      <c r="B134" s="26"/>
      <c r="C134" s="27" t="s">
        <v>1339</v>
      </c>
      <c r="D134" s="24">
        <v>1566972.2196379858</v>
      </c>
      <c r="E134" s="22">
        <v>1.6836787711710821E-2</v>
      </c>
      <c r="F134" s="24">
        <v>1561543.3294594984</v>
      </c>
      <c r="G134" s="24">
        <v>1559239.5250349529</v>
      </c>
      <c r="H134" s="24">
        <v>2303.8044245454948</v>
      </c>
      <c r="I134" s="24">
        <v>-159042.20458505515</v>
      </c>
      <c r="J134" s="24">
        <v>-156738.40016050966</v>
      </c>
      <c r="K134" s="24">
        <v>60840.628606830294</v>
      </c>
      <c r="L134" s="24"/>
      <c r="M134" s="23">
        <f t="shared" si="1"/>
        <v>1.7447061597290114E-3</v>
      </c>
      <c r="N134" s="28">
        <v>561</v>
      </c>
      <c r="O134" s="29" t="s">
        <v>882</v>
      </c>
      <c r="U134" s="94"/>
      <c r="V134" s="94"/>
    </row>
    <row r="135" spans="1:22" ht="13.2" customHeight="1">
      <c r="A135" s="25"/>
      <c r="B135" s="26"/>
      <c r="C135" s="27" t="s">
        <v>1340</v>
      </c>
      <c r="D135" s="24">
        <v>282695.6682541726</v>
      </c>
      <c r="E135" s="22">
        <v>-1.5573544559601249E-2</v>
      </c>
      <c r="F135" s="24">
        <v>281716.24837827939</v>
      </c>
      <c r="G135" s="24">
        <v>291752.20576780284</v>
      </c>
      <c r="H135" s="24">
        <v>-10035.95738952345</v>
      </c>
      <c r="I135" s="24">
        <v>-28692.622461536776</v>
      </c>
      <c r="J135" s="24">
        <v>-38728.579851060225</v>
      </c>
      <c r="K135" s="24">
        <v>10976.188311101878</v>
      </c>
      <c r="L135" s="24"/>
      <c r="M135" s="23">
        <f t="shared" si="1"/>
        <v>3.1476044536750744E-4</v>
      </c>
      <c r="N135" s="28">
        <v>564</v>
      </c>
      <c r="O135" s="29" t="s">
        <v>884</v>
      </c>
      <c r="U135" s="94"/>
      <c r="V135" s="94"/>
    </row>
    <row r="136" spans="1:22" ht="13.2" customHeight="1">
      <c r="A136" s="25"/>
      <c r="B136" s="26"/>
      <c r="C136" s="27" t="s">
        <v>1341</v>
      </c>
      <c r="D136" s="24">
        <v>569400.66469931614</v>
      </c>
      <c r="E136" s="22">
        <v>9.1693623548525505E-3</v>
      </c>
      <c r="F136" s="24">
        <v>567427.93433596333</v>
      </c>
      <c r="G136" s="24">
        <v>560003.3572590726</v>
      </c>
      <c r="H136" s="24">
        <v>7424.5770768907387</v>
      </c>
      <c r="I136" s="24">
        <v>-57792.17772405476</v>
      </c>
      <c r="J136" s="24">
        <v>-50367.600647164021</v>
      </c>
      <c r="K136" s="24">
        <v>22108.046291629107</v>
      </c>
      <c r="L136" s="24"/>
      <c r="M136" s="23">
        <f t="shared" si="1"/>
        <v>6.3398497727305077E-4</v>
      </c>
      <c r="N136" s="28">
        <v>567</v>
      </c>
      <c r="O136" s="29" t="s">
        <v>886</v>
      </c>
      <c r="U136" s="94"/>
      <c r="V136" s="94"/>
    </row>
    <row r="137" spans="1:22" ht="13.2" customHeight="1">
      <c r="A137" s="25"/>
      <c r="B137" s="26"/>
      <c r="C137" s="27" t="s">
        <v>1342</v>
      </c>
      <c r="D137" s="24">
        <v>411426.10332578042</v>
      </c>
      <c r="E137" s="22">
        <v>8.932711407991345E-3</v>
      </c>
      <c r="F137" s="24">
        <v>410000.68741634284</v>
      </c>
      <c r="G137" s="24">
        <v>412851.61500553024</v>
      </c>
      <c r="H137" s="24">
        <v>-2850.9275891873986</v>
      </c>
      <c r="I137" s="24">
        <v>-41758.311779061347</v>
      </c>
      <c r="J137" s="24">
        <v>-44609.239368248745</v>
      </c>
      <c r="K137" s="24">
        <v>15974.388338155828</v>
      </c>
      <c r="L137" s="24"/>
      <c r="M137" s="23">
        <f t="shared" si="1"/>
        <v>4.5809213957323996E-4</v>
      </c>
      <c r="N137" s="28">
        <v>573</v>
      </c>
      <c r="O137" s="29" t="s">
        <v>888</v>
      </c>
      <c r="U137" s="94"/>
      <c r="V137" s="94"/>
    </row>
    <row r="138" spans="1:22" ht="13.2" customHeight="1">
      <c r="A138" s="25"/>
      <c r="B138" s="26"/>
      <c r="C138" s="27" t="s">
        <v>1343</v>
      </c>
      <c r="D138" s="24">
        <v>11240015.193812748</v>
      </c>
      <c r="E138" s="22">
        <v>8.3762232566029216E-3</v>
      </c>
      <c r="F138" s="24">
        <v>11201073.336818093</v>
      </c>
      <c r="G138" s="24">
        <v>11221250.148282815</v>
      </c>
      <c r="H138" s="24">
        <v>-20176.811464721337</v>
      </c>
      <c r="I138" s="24">
        <v>-1140822.2644856393</v>
      </c>
      <c r="J138" s="24">
        <v>-1160999.0759503606</v>
      </c>
      <c r="K138" s="24">
        <v>436414.6226535397</v>
      </c>
      <c r="L138" s="24"/>
      <c r="M138" s="23">
        <f t="shared" si="1"/>
        <v>1.251491474981181E-2</v>
      </c>
      <c r="N138" s="28">
        <v>577</v>
      </c>
      <c r="O138" s="29" t="s">
        <v>586</v>
      </c>
      <c r="U138" s="94"/>
      <c r="V138" s="94"/>
    </row>
    <row r="139" spans="1:22" ht="13.2" customHeight="1">
      <c r="A139" s="25"/>
      <c r="B139" s="26"/>
      <c r="C139" s="27" t="s">
        <v>1344</v>
      </c>
      <c r="D139" s="24">
        <v>3040232.3525427664</v>
      </c>
      <c r="E139" s="22">
        <v>2.0021959706511661E-2</v>
      </c>
      <c r="F139" s="24">
        <v>3029699.2445832314</v>
      </c>
      <c r="G139" s="24">
        <v>3004415.2942851582</v>
      </c>
      <c r="H139" s="24">
        <v>25283.950298073236</v>
      </c>
      <c r="I139" s="24">
        <v>-308572.9598390187</v>
      </c>
      <c r="J139" s="24">
        <v>-283289.00954094547</v>
      </c>
      <c r="K139" s="24">
        <v>118042.71008854103</v>
      </c>
      <c r="L139" s="24"/>
      <c r="M139" s="23">
        <f t="shared" si="1"/>
        <v>3.3850709323450748E-3</v>
      </c>
      <c r="N139" s="28">
        <v>580</v>
      </c>
      <c r="O139" s="29" t="s">
        <v>588</v>
      </c>
      <c r="U139" s="94"/>
      <c r="V139" s="94"/>
    </row>
    <row r="140" spans="1:22" ht="13.2" customHeight="1">
      <c r="A140" s="25"/>
      <c r="B140" s="26"/>
      <c r="C140" s="27" t="s">
        <v>1345</v>
      </c>
      <c r="D140" s="24">
        <v>3206208.626433474</v>
      </c>
      <c r="E140" s="22">
        <v>8.0438203569470623E-3</v>
      </c>
      <c r="F140" s="24">
        <v>3195100.481500153</v>
      </c>
      <c r="G140" s="24">
        <v>3203276.5486958865</v>
      </c>
      <c r="H140" s="24">
        <v>-8176.0671957335435</v>
      </c>
      <c r="I140" s="24">
        <v>-325418.97164290986</v>
      </c>
      <c r="J140" s="24">
        <v>-333595.03883864341</v>
      </c>
      <c r="K140" s="24">
        <v>124487.04950360931</v>
      </c>
      <c r="L140" s="24"/>
      <c r="M140" s="23">
        <f t="shared" si="1"/>
        <v>3.5698730773970708E-3</v>
      </c>
      <c r="N140" s="28">
        <v>582</v>
      </c>
      <c r="O140" s="29" t="s">
        <v>590</v>
      </c>
      <c r="U140" s="94"/>
      <c r="V140" s="94"/>
    </row>
    <row r="141" spans="1:22" ht="13.2" customHeight="1">
      <c r="A141" s="25"/>
      <c r="B141" s="26"/>
      <c r="C141" s="27" t="s">
        <v>1346</v>
      </c>
      <c r="D141" s="24">
        <v>565599.17254490918</v>
      </c>
      <c r="E141" s="22">
        <v>2.4778519174674329E-2</v>
      </c>
      <c r="F141" s="24">
        <v>563639.61272993102</v>
      </c>
      <c r="G141" s="24">
        <v>558561.22901455255</v>
      </c>
      <c r="H141" s="24">
        <v>5078.3837153784698</v>
      </c>
      <c r="I141" s="24">
        <v>-57406.339554511862</v>
      </c>
      <c r="J141" s="24">
        <v>-52327.955839133392</v>
      </c>
      <c r="K141" s="24">
        <v>21960.446245234223</v>
      </c>
      <c r="L141" s="24"/>
      <c r="M141" s="23">
        <f t="shared" si="1"/>
        <v>6.2975230058942219E-4</v>
      </c>
      <c r="N141" s="28">
        <v>2242</v>
      </c>
      <c r="O141" s="29" t="s">
        <v>592</v>
      </c>
      <c r="U141" s="94"/>
      <c r="V141" s="94"/>
    </row>
    <row r="142" spans="1:22" ht="13.2" customHeight="1">
      <c r="A142" s="25"/>
      <c r="B142" s="26"/>
      <c r="C142" s="27" t="s">
        <v>1347</v>
      </c>
      <c r="D142" s="24">
        <v>3975016.2420972292</v>
      </c>
      <c r="E142" s="22">
        <v>2.5947467192683371E-2</v>
      </c>
      <c r="F142" s="24">
        <v>3961244.5067942026</v>
      </c>
      <c r="G142" s="24">
        <v>3910060.6490875324</v>
      </c>
      <c r="H142" s="24">
        <v>51183.857706670184</v>
      </c>
      <c r="I142" s="24">
        <v>-403450.25807196466</v>
      </c>
      <c r="J142" s="24">
        <v>-352266.40036529448</v>
      </c>
      <c r="K142" s="24">
        <v>154337.44380447795</v>
      </c>
      <c r="L142" s="24"/>
      <c r="M142" s="23">
        <f t="shared" si="1"/>
        <v>4.4258827538194235E-3</v>
      </c>
      <c r="N142" s="28">
        <v>1868</v>
      </c>
      <c r="O142" s="29" t="s">
        <v>787</v>
      </c>
      <c r="U142" s="94"/>
      <c r="V142" s="94"/>
    </row>
    <row r="143" spans="1:22" ht="13.2" customHeight="1">
      <c r="A143" s="25"/>
      <c r="B143" s="26"/>
      <c r="C143" s="27" t="s">
        <v>1348</v>
      </c>
      <c r="D143" s="24">
        <v>1734725.5805288092</v>
      </c>
      <c r="E143" s="22">
        <v>1.4398592036936719E-2</v>
      </c>
      <c r="F143" s="24">
        <v>1728715.4965282902</v>
      </c>
      <c r="G143" s="24">
        <v>1713876.3780802141</v>
      </c>
      <c r="H143" s="24">
        <v>14839.118448076071</v>
      </c>
      <c r="I143" s="24">
        <v>-176068.58450951401</v>
      </c>
      <c r="J143" s="24">
        <v>-161229.46606143794</v>
      </c>
      <c r="K143" s="24">
        <v>67353.966750032399</v>
      </c>
      <c r="L143" s="24"/>
      <c r="M143" s="23">
        <f t="shared" si="1"/>
        <v>1.9314869580057549E-3</v>
      </c>
      <c r="N143" s="28">
        <v>597</v>
      </c>
      <c r="O143" s="29" t="s">
        <v>594</v>
      </c>
      <c r="U143" s="94"/>
      <c r="V143" s="94"/>
    </row>
    <row r="144" spans="1:22" ht="13.2" customHeight="1">
      <c r="A144" s="25"/>
      <c r="B144" s="26"/>
      <c r="C144" s="27" t="s">
        <v>1349</v>
      </c>
      <c r="D144" s="24">
        <v>3456259.2424522676</v>
      </c>
      <c r="E144" s="22">
        <v>2.403982274235994E-2</v>
      </c>
      <c r="F144" s="24">
        <v>3444284.7788207484</v>
      </c>
      <c r="G144" s="24">
        <v>3420873.3034465876</v>
      </c>
      <c r="H144" s="24">
        <v>23411.4753741608</v>
      </c>
      <c r="I144" s="24">
        <v>-350798.23537910281</v>
      </c>
      <c r="J144" s="24">
        <v>-327386.76000494201</v>
      </c>
      <c r="K144" s="24">
        <v>134195.73257498068</v>
      </c>
      <c r="L144" s="24"/>
      <c r="M144" s="23">
        <f t="shared" ref="M144:M207" si="2">SUM(D144 / $D$15 )</f>
        <v>3.8482857030611123E-3</v>
      </c>
      <c r="N144" s="28">
        <v>2322</v>
      </c>
      <c r="O144" s="29" t="s">
        <v>1189</v>
      </c>
      <c r="U144" s="94"/>
      <c r="V144" s="94"/>
    </row>
    <row r="145" spans="1:22" ht="13.2" customHeight="1">
      <c r="A145" s="25"/>
      <c r="B145" s="26"/>
      <c r="C145" s="27" t="s">
        <v>1350</v>
      </c>
      <c r="D145" s="24">
        <v>1586962.6555737222</v>
      </c>
      <c r="E145" s="22">
        <v>-9.0971209884771476E-3</v>
      </c>
      <c r="F145" s="24">
        <v>1581464.5070638137</v>
      </c>
      <c r="G145" s="24">
        <v>1588684.6168314863</v>
      </c>
      <c r="H145" s="24">
        <v>-7220.1097676726058</v>
      </c>
      <c r="I145" s="24">
        <v>-161071.16397692641</v>
      </c>
      <c r="J145" s="24">
        <v>-168291.27374459902</v>
      </c>
      <c r="K145" s="24">
        <v>61616.79468891678</v>
      </c>
      <c r="L145" s="24"/>
      <c r="M145" s="23">
        <f t="shared" si="2"/>
        <v>1.7669640123416156E-3</v>
      </c>
      <c r="N145" s="28">
        <v>604</v>
      </c>
      <c r="O145" s="29" t="s">
        <v>596</v>
      </c>
      <c r="U145" s="94"/>
      <c r="V145" s="94"/>
    </row>
    <row r="146" spans="1:22" ht="13.2" customHeight="1">
      <c r="A146" s="25"/>
      <c r="B146" s="26"/>
      <c r="C146" s="27" t="s">
        <v>1351</v>
      </c>
      <c r="D146" s="24">
        <v>1907430.7281468706</v>
      </c>
      <c r="E146" s="22">
        <v>3.9453434584740377E-2</v>
      </c>
      <c r="F146" s="24">
        <v>1900822.2944960343</v>
      </c>
      <c r="G146" s="24">
        <v>1882251.2918955272</v>
      </c>
      <c r="H146" s="24">
        <v>18571.002600507112</v>
      </c>
      <c r="I146" s="24">
        <v>-193597.55348300969</v>
      </c>
      <c r="J146" s="24">
        <v>-175026.55088250258</v>
      </c>
      <c r="K146" s="24">
        <v>74059.567278895513</v>
      </c>
      <c r="L146" s="24"/>
      <c r="M146" s="23">
        <f t="shared" si="2"/>
        <v>2.123781199786093E-3</v>
      </c>
      <c r="N146" s="28">
        <v>608</v>
      </c>
      <c r="O146" s="29" t="s">
        <v>598</v>
      </c>
      <c r="U146" s="94"/>
      <c r="V146" s="94"/>
    </row>
    <row r="147" spans="1:22" ht="13.2" customHeight="1">
      <c r="A147" s="25"/>
      <c r="B147" s="26"/>
      <c r="C147" s="27" t="s">
        <v>1352</v>
      </c>
      <c r="D147" s="24">
        <v>1851348.4541214155</v>
      </c>
      <c r="E147" s="22">
        <v>5.8205073307890931E-3</v>
      </c>
      <c r="F147" s="24">
        <v>1844934.321622079</v>
      </c>
      <c r="G147" s="24">
        <v>1838469.0119807066</v>
      </c>
      <c r="H147" s="24">
        <v>6465.3096413724124</v>
      </c>
      <c r="I147" s="24">
        <v>-187905.39864620459</v>
      </c>
      <c r="J147" s="24">
        <v>-181440.08900483217</v>
      </c>
      <c r="K147" s="24">
        <v>71882.068046524</v>
      </c>
      <c r="L147" s="24"/>
      <c r="M147" s="23">
        <f t="shared" si="2"/>
        <v>2.0613377896748228E-3</v>
      </c>
      <c r="N147" s="28">
        <v>613</v>
      </c>
      <c r="O147" s="29" t="s">
        <v>600</v>
      </c>
      <c r="U147" s="94"/>
      <c r="V147" s="94"/>
    </row>
    <row r="148" spans="1:22" ht="13.2" customHeight="1">
      <c r="A148" s="25"/>
      <c r="B148" s="26"/>
      <c r="C148" s="27" t="s">
        <v>1353</v>
      </c>
      <c r="D148" s="24">
        <v>8157159.379340413</v>
      </c>
      <c r="E148" s="22">
        <v>3.8245537244752104E-3</v>
      </c>
      <c r="F148" s="24">
        <v>8128898.3024152024</v>
      </c>
      <c r="G148" s="24">
        <v>8130506.1229254464</v>
      </c>
      <c r="H148" s="24">
        <v>-1607.820510243997</v>
      </c>
      <c r="I148" s="24">
        <v>-827923.17220638378</v>
      </c>
      <c r="J148" s="24">
        <v>-829530.99271662778</v>
      </c>
      <c r="K148" s="24">
        <v>316716.97689690278</v>
      </c>
      <c r="L148" s="24"/>
      <c r="M148" s="23">
        <f t="shared" si="2"/>
        <v>9.0823857862103331E-3</v>
      </c>
      <c r="N148" s="28">
        <v>629</v>
      </c>
      <c r="O148" s="29" t="s">
        <v>604</v>
      </c>
      <c r="U148" s="94"/>
      <c r="V148" s="94"/>
    </row>
    <row r="149" spans="1:22" ht="13.2" customHeight="1">
      <c r="A149" s="25"/>
      <c r="B149" s="26"/>
      <c r="C149" s="27" t="s">
        <v>1354</v>
      </c>
      <c r="D149" s="24">
        <v>2895100.3768993225</v>
      </c>
      <c r="E149" s="22">
        <v>3.4640470569053949E-3</v>
      </c>
      <c r="F149" s="24">
        <v>2885070.0893135509</v>
      </c>
      <c r="G149" s="24">
        <v>2882004.9976301263</v>
      </c>
      <c r="H149" s="24">
        <v>3065.0916834245436</v>
      </c>
      <c r="I149" s="24">
        <v>-293842.57146783848</v>
      </c>
      <c r="J149" s="24">
        <v>-290777.47978441394</v>
      </c>
      <c r="K149" s="24">
        <v>112407.68955758467</v>
      </c>
      <c r="L149" s="24"/>
      <c r="M149" s="23">
        <f t="shared" si="2"/>
        <v>3.2234773516131481E-3</v>
      </c>
      <c r="N149" s="28">
        <v>634</v>
      </c>
      <c r="O149" s="29" t="s">
        <v>608</v>
      </c>
      <c r="U149" s="94"/>
      <c r="V149" s="94"/>
    </row>
    <row r="150" spans="1:22" ht="13.2" customHeight="1">
      <c r="A150" s="25"/>
      <c r="B150" s="26"/>
      <c r="C150" s="27" t="s">
        <v>1355</v>
      </c>
      <c r="D150" s="24">
        <v>1455656.5421376128</v>
      </c>
      <c r="E150" s="22">
        <v>2.3824203918470177E-2</v>
      </c>
      <c r="F150" s="24">
        <v>1450613.3132878458</v>
      </c>
      <c r="G150" s="24">
        <v>1421282.7817330246</v>
      </c>
      <c r="H150" s="24">
        <v>29330.53155482118</v>
      </c>
      <c r="I150" s="24">
        <v>-147744.05230598769</v>
      </c>
      <c r="J150" s="24">
        <v>-118413.52075116651</v>
      </c>
      <c r="K150" s="24">
        <v>56518.589129651482</v>
      </c>
      <c r="L150" s="24"/>
      <c r="M150" s="23">
        <f t="shared" si="2"/>
        <v>1.6207644932620861E-3</v>
      </c>
      <c r="N150" s="28">
        <v>640</v>
      </c>
      <c r="O150" s="29" t="s">
        <v>610</v>
      </c>
      <c r="U150" s="94"/>
      <c r="V150" s="94"/>
    </row>
    <row r="151" spans="1:22" ht="13.2" customHeight="1">
      <c r="A151" s="25"/>
      <c r="B151" s="26"/>
      <c r="C151" s="27" t="s">
        <v>1356</v>
      </c>
      <c r="D151" s="24">
        <v>3139124.8325865096</v>
      </c>
      <c r="E151" s="22">
        <v>-2.0116736929493007E-3</v>
      </c>
      <c r="F151" s="24">
        <v>3128249.1043769745</v>
      </c>
      <c r="G151" s="24">
        <v>3119684.9985026685</v>
      </c>
      <c r="H151" s="24">
        <v>8564.1058743060566</v>
      </c>
      <c r="I151" s="24">
        <v>-318610.20098849747</v>
      </c>
      <c r="J151" s="24">
        <v>-310046.09511419141</v>
      </c>
      <c r="K151" s="24">
        <v>121882.39567769576</v>
      </c>
      <c r="L151" s="24"/>
      <c r="M151" s="23">
        <f t="shared" si="2"/>
        <v>3.4951802992635632E-3</v>
      </c>
      <c r="N151" s="28">
        <v>642</v>
      </c>
      <c r="O151" s="29" t="s">
        <v>612</v>
      </c>
      <c r="U151" s="94"/>
      <c r="V151" s="94"/>
    </row>
    <row r="152" spans="1:22" ht="13.2" customHeight="1">
      <c r="A152" s="25"/>
      <c r="B152" s="26"/>
      <c r="C152" s="27" t="s">
        <v>1357</v>
      </c>
      <c r="D152" s="24">
        <v>414542.21765681315</v>
      </c>
      <c r="E152" s="22">
        <v>4.8722601224486795E-3</v>
      </c>
      <c r="F152" s="24">
        <v>413106.00574073632</v>
      </c>
      <c r="G152" s="24">
        <v>410068.27170878655</v>
      </c>
      <c r="H152" s="24">
        <v>3037.7340319497744</v>
      </c>
      <c r="I152" s="24">
        <v>-42074.586494551222</v>
      </c>
      <c r="J152" s="24">
        <v>-39036.852462601448</v>
      </c>
      <c r="K152" s="24">
        <v>16095.377308052553</v>
      </c>
      <c r="L152" s="24"/>
      <c r="M152" s="23">
        <f t="shared" si="2"/>
        <v>4.6156169940310643E-4</v>
      </c>
      <c r="N152" s="28">
        <v>649</v>
      </c>
      <c r="O152" s="29" t="s">
        <v>614</v>
      </c>
      <c r="U152" s="94"/>
      <c r="V152" s="94"/>
    </row>
    <row r="153" spans="1:22" ht="13.2" customHeight="1">
      <c r="A153" s="25"/>
      <c r="B153" s="26"/>
      <c r="C153" s="27" t="s">
        <v>1358</v>
      </c>
      <c r="D153" s="24">
        <v>1190723.4878935847</v>
      </c>
      <c r="E153" s="22">
        <v>3.1254726843850333E-2</v>
      </c>
      <c r="F153" s="24">
        <v>1186598.1390407421</v>
      </c>
      <c r="G153" s="24">
        <v>1183418.4890376718</v>
      </c>
      <c r="H153" s="24">
        <v>3179.6500030702446</v>
      </c>
      <c r="I153" s="24">
        <v>-120854.27309588992</v>
      </c>
      <c r="J153" s="24">
        <v>-117674.62309281967</v>
      </c>
      <c r="K153" s="24">
        <v>46232.06754558791</v>
      </c>
      <c r="L153" s="24"/>
      <c r="M153" s="23">
        <f t="shared" si="2"/>
        <v>1.3257813877146473E-3</v>
      </c>
      <c r="N153" s="28">
        <v>668</v>
      </c>
      <c r="O153" s="29" t="s">
        <v>617</v>
      </c>
      <c r="U153" s="94"/>
      <c r="V153" s="94"/>
    </row>
    <row r="154" spans="1:22" ht="13.2" customHeight="1">
      <c r="A154" s="25"/>
      <c r="B154" s="26"/>
      <c r="C154" s="27" t="s">
        <v>1359</v>
      </c>
      <c r="D154" s="24">
        <v>862683.02437978389</v>
      </c>
      <c r="E154" s="22">
        <v>-8.4457008723568538E-3</v>
      </c>
      <c r="F154" s="24">
        <v>859694.19577165123</v>
      </c>
      <c r="G154" s="24">
        <v>861386.06323744252</v>
      </c>
      <c r="H154" s="24">
        <v>-1691.8674657912925</v>
      </c>
      <c r="I154" s="24">
        <v>-87559.312370682252</v>
      </c>
      <c r="J154" s="24">
        <v>-89251.179836473544</v>
      </c>
      <c r="K154" s="24">
        <v>33495.2827075858</v>
      </c>
      <c r="L154" s="24"/>
      <c r="M154" s="23">
        <f t="shared" si="2"/>
        <v>9.6053291032612465E-4</v>
      </c>
      <c r="N154" s="28">
        <v>672</v>
      </c>
      <c r="O154" s="29" t="s">
        <v>619</v>
      </c>
      <c r="U154" s="94"/>
      <c r="V154" s="94"/>
    </row>
    <row r="155" spans="1:22" ht="13.2" customHeight="1">
      <c r="A155" s="25"/>
      <c r="B155" s="26"/>
      <c r="C155" s="27" t="s">
        <v>1360</v>
      </c>
      <c r="D155" s="24">
        <v>1255173.6708259629</v>
      </c>
      <c r="E155" s="22">
        <v>1.4424016225127456E-2</v>
      </c>
      <c r="F155" s="24">
        <v>1250825.0295875003</v>
      </c>
      <c r="G155" s="24">
        <v>1238801.5813502376</v>
      </c>
      <c r="H155" s="24">
        <v>12023.448237262666</v>
      </c>
      <c r="I155" s="24">
        <v>-127395.74144549706</v>
      </c>
      <c r="J155" s="24">
        <v>-115372.29320823439</v>
      </c>
      <c r="K155" s="24">
        <v>48734.466499627437</v>
      </c>
      <c r="L155" s="24"/>
      <c r="M155" s="23">
        <f t="shared" si="2"/>
        <v>1.3975418374204886E-3</v>
      </c>
      <c r="N155" s="28">
        <v>677</v>
      </c>
      <c r="O155" s="29" t="s">
        <v>621</v>
      </c>
      <c r="U155" s="94"/>
      <c r="V155" s="94"/>
    </row>
    <row r="156" spans="1:22" ht="13.2" customHeight="1">
      <c r="A156" s="25"/>
      <c r="B156" s="26"/>
      <c r="C156" s="27" t="s">
        <v>1361</v>
      </c>
      <c r="D156" s="24">
        <v>2515238.3433942273</v>
      </c>
      <c r="E156" s="22">
        <v>1.59627758375811E-2</v>
      </c>
      <c r="F156" s="24">
        <v>2506524.1156830541</v>
      </c>
      <c r="G156" s="24">
        <v>2498773.4621907501</v>
      </c>
      <c r="H156" s="24">
        <v>7750.6534923040308</v>
      </c>
      <c r="I156" s="24">
        <v>-255287.90247647007</v>
      </c>
      <c r="J156" s="24">
        <v>-247537.24898416604</v>
      </c>
      <c r="K156" s="24">
        <v>97658.835294132499</v>
      </c>
      <c r="L156" s="24"/>
      <c r="M156" s="23">
        <f t="shared" si="2"/>
        <v>2.8005294388182161E-3</v>
      </c>
      <c r="N156" s="28">
        <v>680</v>
      </c>
      <c r="O156" s="29" t="s">
        <v>937</v>
      </c>
      <c r="U156" s="94"/>
      <c r="V156" s="94"/>
    </row>
    <row r="157" spans="1:22" ht="13.2" customHeight="1">
      <c r="A157" s="25"/>
      <c r="B157" s="26"/>
      <c r="C157" s="27" t="s">
        <v>1362</v>
      </c>
      <c r="D157" s="24">
        <v>862209.36953764816</v>
      </c>
      <c r="E157" s="22">
        <v>4.7271757624534061E-4</v>
      </c>
      <c r="F157" s="24">
        <v>859222.18194145442</v>
      </c>
      <c r="G157" s="24">
        <v>863223.07697025745</v>
      </c>
      <c r="H157" s="24">
        <v>-4000.8950288030319</v>
      </c>
      <c r="I157" s="24">
        <v>-87511.23805936928</v>
      </c>
      <c r="J157" s="24">
        <v>-91512.133088172312</v>
      </c>
      <c r="K157" s="24">
        <v>33476.89217201851</v>
      </c>
      <c r="L157" s="24"/>
      <c r="M157" s="23">
        <f t="shared" si="2"/>
        <v>9.6000553114843209E-4</v>
      </c>
      <c r="N157" s="28">
        <v>682</v>
      </c>
      <c r="O157" s="29" t="s">
        <v>939</v>
      </c>
      <c r="U157" s="94"/>
      <c r="V157" s="94"/>
    </row>
    <row r="158" spans="1:22" ht="13.2" customHeight="1">
      <c r="A158" s="25"/>
      <c r="B158" s="26"/>
      <c r="C158" s="27" t="s">
        <v>1363</v>
      </c>
      <c r="D158" s="24">
        <v>1959369.8907693012</v>
      </c>
      <c r="E158" s="22">
        <v>2.0087171021720973E-3</v>
      </c>
      <c r="F158" s="24">
        <v>1952581.5100802814</v>
      </c>
      <c r="G158" s="24">
        <v>1962988.2870002748</v>
      </c>
      <c r="H158" s="24">
        <v>-10406.776919993339</v>
      </c>
      <c r="I158" s="24">
        <v>-198869.19699030905</v>
      </c>
      <c r="J158" s="24">
        <v>-209275.97391030239</v>
      </c>
      <c r="K158" s="24">
        <v>76076.202458293352</v>
      </c>
      <c r="L158" s="24"/>
      <c r="M158" s="23">
        <f t="shared" si="2"/>
        <v>2.1816115657765358E-3</v>
      </c>
      <c r="N158" s="28">
        <v>684</v>
      </c>
      <c r="O158" s="29" t="s">
        <v>941</v>
      </c>
      <c r="U158" s="94"/>
      <c r="V158" s="94"/>
    </row>
    <row r="159" spans="1:22" ht="13.2" customHeight="1">
      <c r="A159" s="25"/>
      <c r="B159" s="26"/>
      <c r="C159" s="27" t="s">
        <v>1364</v>
      </c>
      <c r="D159" s="24">
        <v>557290.30100438651</v>
      </c>
      <c r="E159" s="22">
        <v>7.3578128167961276E-2</v>
      </c>
      <c r="F159" s="24">
        <v>555359.52788424282</v>
      </c>
      <c r="G159" s="24">
        <v>566829.31166706781</v>
      </c>
      <c r="H159" s="24">
        <v>-11469.78378282499</v>
      </c>
      <c r="I159" s="24">
        <v>-56563.018128096257</v>
      </c>
      <c r="J159" s="24">
        <v>-68032.801910921247</v>
      </c>
      <c r="K159" s="24">
        <v>21637.838759789724</v>
      </c>
      <c r="L159" s="24"/>
      <c r="M159" s="23">
        <f t="shared" si="2"/>
        <v>6.2050099467890897E-4</v>
      </c>
      <c r="N159" s="28">
        <v>689</v>
      </c>
      <c r="O159" s="29" t="s">
        <v>943</v>
      </c>
      <c r="U159" s="94"/>
      <c r="V159" s="94"/>
    </row>
    <row r="160" spans="1:22" ht="13.2" customHeight="1">
      <c r="A160" s="25"/>
      <c r="B160" s="26"/>
      <c r="C160" s="27" t="s">
        <v>1365</v>
      </c>
      <c r="D160" s="24">
        <v>9342350.1279127933</v>
      </c>
      <c r="E160" s="22">
        <v>9.9715038887089325E-3</v>
      </c>
      <c r="F160" s="24">
        <v>9309982.8707158957</v>
      </c>
      <c r="G160" s="24">
        <v>9296808.5536505822</v>
      </c>
      <c r="H160" s="24">
        <v>13174.317065313458</v>
      </c>
      <c r="I160" s="24">
        <v>-948215.89159505989</v>
      </c>
      <c r="J160" s="24">
        <v>-935041.57452974643</v>
      </c>
      <c r="K160" s="24">
        <v>362734.22548526787</v>
      </c>
      <c r="L160" s="24"/>
      <c r="M160" s="23">
        <f t="shared" si="2"/>
        <v>1.0402006883236413E-2</v>
      </c>
      <c r="N160" s="28">
        <v>692</v>
      </c>
      <c r="O160" s="29" t="s">
        <v>945</v>
      </c>
      <c r="U160" s="94"/>
      <c r="V160" s="94"/>
    </row>
    <row r="161" spans="1:22" ht="13.2" customHeight="1">
      <c r="A161" s="25"/>
      <c r="B161" s="26"/>
      <c r="C161" s="27" t="s">
        <v>1366</v>
      </c>
      <c r="D161" s="24">
        <v>1494537.1676153587</v>
      </c>
      <c r="E161" s="22">
        <v>7.3447022745445345E-3</v>
      </c>
      <c r="F161" s="24">
        <v>1489359.2339870741</v>
      </c>
      <c r="G161" s="24">
        <v>1503436.6767842181</v>
      </c>
      <c r="H161" s="24">
        <v>-14077.442797143944</v>
      </c>
      <c r="I161" s="24">
        <v>-151690.29992552439</v>
      </c>
      <c r="J161" s="24">
        <v>-165767.74272266834</v>
      </c>
      <c r="K161" s="24">
        <v>58028.202168764139</v>
      </c>
      <c r="L161" s="24"/>
      <c r="M161" s="23">
        <f t="shared" si="2"/>
        <v>1.6640551565648548E-3</v>
      </c>
      <c r="N161" s="28">
        <v>695</v>
      </c>
      <c r="O161" s="29" t="s">
        <v>947</v>
      </c>
      <c r="U161" s="94"/>
      <c r="V161" s="94"/>
    </row>
    <row r="162" spans="1:22" ht="13.2" customHeight="1">
      <c r="A162" s="25"/>
      <c r="B162" s="26"/>
      <c r="C162" s="27" t="s">
        <v>1367</v>
      </c>
      <c r="D162" s="24">
        <v>293342.48177561455</v>
      </c>
      <c r="E162" s="22">
        <v>-6.9903739947330124E-4</v>
      </c>
      <c r="F162" s="24">
        <v>292326.17523342668</v>
      </c>
      <c r="G162" s="24">
        <v>287729.36576958111</v>
      </c>
      <c r="H162" s="24">
        <v>4596.8094638455659</v>
      </c>
      <c r="I162" s="24">
        <v>-29773.236829191166</v>
      </c>
      <c r="J162" s="24">
        <v>-25176.4273653456</v>
      </c>
      <c r="K162" s="24">
        <v>11389.570768803571</v>
      </c>
      <c r="L162" s="24"/>
      <c r="M162" s="23">
        <f t="shared" si="2"/>
        <v>3.2661487450131644E-4</v>
      </c>
      <c r="N162" s="28">
        <v>700</v>
      </c>
      <c r="O162" s="29" t="s">
        <v>21</v>
      </c>
      <c r="U162" s="94"/>
      <c r="V162" s="94"/>
    </row>
    <row r="163" spans="1:22" ht="13.2" customHeight="1">
      <c r="A163" s="25"/>
      <c r="B163" s="26"/>
      <c r="C163" s="27" t="s">
        <v>1368</v>
      </c>
      <c r="D163" s="24">
        <v>428000.36686290824</v>
      </c>
      <c r="E163" s="22">
        <v>8.7921315950179046E-3</v>
      </c>
      <c r="F163" s="24">
        <v>426517.52820187068</v>
      </c>
      <c r="G163" s="24">
        <v>424136.71582914941</v>
      </c>
      <c r="H163" s="24">
        <v>2380.812372721266</v>
      </c>
      <c r="I163" s="24">
        <v>-43440.541610122105</v>
      </c>
      <c r="J163" s="24">
        <v>-41059.729237400839</v>
      </c>
      <c r="K163" s="24">
        <v>16617.915134391624</v>
      </c>
      <c r="L163" s="24"/>
      <c r="M163" s="23">
        <f t="shared" si="2"/>
        <v>4.7654634017985922E-4</v>
      </c>
      <c r="N163" s="28">
        <v>698</v>
      </c>
      <c r="O163" s="29" t="s">
        <v>949</v>
      </c>
      <c r="U163" s="94"/>
      <c r="V163" s="94"/>
    </row>
    <row r="164" spans="1:22" ht="13.2" customHeight="1">
      <c r="A164" s="25"/>
      <c r="B164" s="26"/>
      <c r="C164" s="27" t="s">
        <v>1369</v>
      </c>
      <c r="D164" s="24">
        <v>4735364.0281365896</v>
      </c>
      <c r="E164" s="22">
        <v>1.3258800232657908E-2</v>
      </c>
      <c r="F164" s="24">
        <v>4718958.0121640461</v>
      </c>
      <c r="G164" s="24">
        <v>4718182.2602783348</v>
      </c>
      <c r="H164" s="24">
        <v>775.75188571121544</v>
      </c>
      <c r="I164" s="24">
        <v>-480622.90135660651</v>
      </c>
      <c r="J164" s="24">
        <v>-479847.1494708953</v>
      </c>
      <c r="K164" s="24">
        <v>183859.36938981718</v>
      </c>
      <c r="L164" s="24"/>
      <c r="M164" s="23">
        <f t="shared" si="2"/>
        <v>5.2724730438155447E-3</v>
      </c>
      <c r="N164" s="28">
        <v>2262</v>
      </c>
      <c r="O164" s="29" t="s">
        <v>951</v>
      </c>
      <c r="U164" s="94"/>
      <c r="V164" s="94"/>
    </row>
    <row r="165" spans="1:22" ht="13.2" customHeight="1">
      <c r="A165" s="25"/>
      <c r="B165" s="26"/>
      <c r="C165" s="27" t="s">
        <v>1370</v>
      </c>
      <c r="D165" s="24">
        <v>1930281.4732614027</v>
      </c>
      <c r="E165" s="22">
        <v>2.7756023612977687E-2</v>
      </c>
      <c r="F165" s="24">
        <v>1923593.8715282171</v>
      </c>
      <c r="G165" s="24">
        <v>1917442.7995438136</v>
      </c>
      <c r="H165" s="24">
        <v>6151.0719844035339</v>
      </c>
      <c r="I165" s="24">
        <v>-195916.82426131741</v>
      </c>
      <c r="J165" s="24">
        <v>-189765.75227691387</v>
      </c>
      <c r="K165" s="24">
        <v>74946.790217170565</v>
      </c>
      <c r="L165" s="24"/>
      <c r="M165" s="23">
        <f t="shared" si="2"/>
        <v>2.1492237923579844E-3</v>
      </c>
      <c r="N165" s="28">
        <v>705</v>
      </c>
      <c r="O165" s="29" t="s">
        <v>953</v>
      </c>
      <c r="U165" s="94"/>
      <c r="V165" s="94"/>
    </row>
    <row r="166" spans="1:22" ht="13.2" customHeight="1">
      <c r="A166" s="25"/>
      <c r="B166" s="26"/>
      <c r="C166" s="27" t="s">
        <v>1371</v>
      </c>
      <c r="D166" s="24">
        <v>1606170.2287118954</v>
      </c>
      <c r="E166" s="22">
        <v>9.1752527213695423E-3</v>
      </c>
      <c r="F166" s="24">
        <v>1600605.5341561441</v>
      </c>
      <c r="G166" s="24">
        <v>1601667.5284382633</v>
      </c>
      <c r="H166" s="24">
        <v>-1061.9942821192089</v>
      </c>
      <c r="I166" s="24">
        <v>-163020.66553052096</v>
      </c>
      <c r="J166" s="24">
        <v>-164082.65981264017</v>
      </c>
      <c r="K166" s="24">
        <v>62362.56465796454</v>
      </c>
      <c r="L166" s="24"/>
      <c r="M166" s="23">
        <f t="shared" si="2"/>
        <v>1.7883502058858498E-3</v>
      </c>
      <c r="N166" s="28">
        <v>715</v>
      </c>
      <c r="O166" s="29" t="s">
        <v>959</v>
      </c>
      <c r="U166" s="94"/>
      <c r="V166" s="94"/>
    </row>
    <row r="167" spans="1:22" ht="13.2" customHeight="1">
      <c r="A167" s="25"/>
      <c r="B167" s="26"/>
      <c r="C167" s="27" t="s">
        <v>1372</v>
      </c>
      <c r="D167" s="24">
        <v>343051.94428471616</v>
      </c>
      <c r="E167" s="22">
        <v>-2.2341354025592342E-3</v>
      </c>
      <c r="F167" s="24">
        <v>341863.41566391615</v>
      </c>
      <c r="G167" s="24">
        <v>340372.95118985808</v>
      </c>
      <c r="H167" s="24">
        <v>1490.4644740580698</v>
      </c>
      <c r="I167" s="24">
        <v>-34818.573566566221</v>
      </c>
      <c r="J167" s="24">
        <v>-33328.109092508152</v>
      </c>
      <c r="K167" s="24">
        <v>13319.633668999793</v>
      </c>
      <c r="L167" s="24"/>
      <c r="M167" s="23">
        <f t="shared" si="2"/>
        <v>3.8196263647790376E-4</v>
      </c>
      <c r="N167" s="28">
        <v>718</v>
      </c>
      <c r="O167" s="29" t="s">
        <v>961</v>
      </c>
      <c r="U167" s="94"/>
      <c r="V167" s="94"/>
    </row>
    <row r="168" spans="1:22" ht="13.2" customHeight="1">
      <c r="A168" s="25"/>
      <c r="B168" s="26"/>
      <c r="C168" s="27" t="s">
        <v>1373</v>
      </c>
      <c r="D168" s="24">
        <v>3002369.8856064868</v>
      </c>
      <c r="E168" s="22">
        <v>1.935204434128357E-2</v>
      </c>
      <c r="F168" s="24">
        <v>2991967.9549405295</v>
      </c>
      <c r="G168" s="24">
        <v>2949998.3921116013</v>
      </c>
      <c r="H168" s="24">
        <v>41969.562828928232</v>
      </c>
      <c r="I168" s="24">
        <v>-304730.05175353528</v>
      </c>
      <c r="J168" s="24">
        <v>-262760.48892460705</v>
      </c>
      <c r="K168" s="24">
        <v>116572.62896001869</v>
      </c>
      <c r="L168" s="24"/>
      <c r="M168" s="23">
        <f t="shared" si="2"/>
        <v>3.342913912291762E-3</v>
      </c>
      <c r="N168" s="28">
        <v>723</v>
      </c>
      <c r="O168" s="29" t="s">
        <v>963</v>
      </c>
      <c r="U168" s="94"/>
      <c r="V168" s="94"/>
    </row>
    <row r="169" spans="1:22" ht="13.2" customHeight="1">
      <c r="A169" s="25"/>
      <c r="B169" s="26"/>
      <c r="C169" s="27" t="s">
        <v>1374</v>
      </c>
      <c r="D169" s="24">
        <v>2029953.1601650824</v>
      </c>
      <c r="E169" s="22">
        <v>-1.0915671278708627E-2</v>
      </c>
      <c r="F169" s="24">
        <v>2022920.2385625821</v>
      </c>
      <c r="G169" s="24">
        <v>2018771.2746759299</v>
      </c>
      <c r="H169" s="24">
        <v>4148.9638866521418</v>
      </c>
      <c r="I169" s="24">
        <v>-206033.15218417926</v>
      </c>
      <c r="J169" s="24">
        <v>-201884.18829752711</v>
      </c>
      <c r="K169" s="24">
        <v>78816.729970744505</v>
      </c>
      <c r="L169" s="24"/>
      <c r="M169" s="23">
        <f t="shared" si="2"/>
        <v>2.2602007477322199E-3</v>
      </c>
      <c r="N169" s="28">
        <v>729</v>
      </c>
      <c r="O169" s="29" t="s">
        <v>967</v>
      </c>
      <c r="U169" s="94"/>
      <c r="V169" s="94"/>
    </row>
    <row r="170" spans="1:22" ht="13.2" customHeight="1">
      <c r="A170" s="25"/>
      <c r="B170" s="26"/>
      <c r="C170" s="27" t="s">
        <v>1375</v>
      </c>
      <c r="D170" s="24">
        <v>1284025.1855844082</v>
      </c>
      <c r="E170" s="22">
        <v>-3.8304523247795208E-3</v>
      </c>
      <c r="F170" s="24">
        <v>1279576.5861570616</v>
      </c>
      <c r="G170" s="24">
        <v>1276682.1392946641</v>
      </c>
      <c r="H170" s="24">
        <v>2894.4468623974826</v>
      </c>
      <c r="I170" s="24">
        <v>-130324.06937326436</v>
      </c>
      <c r="J170" s="24">
        <v>-127429.62251086687</v>
      </c>
      <c r="K170" s="24">
        <v>49854.68054820106</v>
      </c>
      <c r="L170" s="24"/>
      <c r="M170" s="23">
        <f t="shared" si="2"/>
        <v>1.4296658373776808E-3</v>
      </c>
      <c r="N170" s="28">
        <v>734</v>
      </c>
      <c r="O170" s="29" t="s">
        <v>971</v>
      </c>
      <c r="U170" s="94"/>
      <c r="V170" s="94"/>
    </row>
    <row r="171" spans="1:22" ht="13.2" customHeight="1">
      <c r="A171" s="25"/>
      <c r="B171" s="26"/>
      <c r="C171" s="27" t="s">
        <v>1376</v>
      </c>
      <c r="D171" s="24">
        <v>3689087.9013907108</v>
      </c>
      <c r="E171" s="22">
        <v>1.6771271140045618E-2</v>
      </c>
      <c r="F171" s="24">
        <v>3676306.7857943773</v>
      </c>
      <c r="G171" s="24">
        <v>3664251.1422777828</v>
      </c>
      <c r="H171" s="24">
        <v>12055.643516594544</v>
      </c>
      <c r="I171" s="24">
        <v>-374429.53065293148</v>
      </c>
      <c r="J171" s="24">
        <v>-362373.88713633694</v>
      </c>
      <c r="K171" s="24">
        <v>143235.74093631131</v>
      </c>
      <c r="L171" s="24"/>
      <c r="M171" s="23">
        <f t="shared" si="2"/>
        <v>4.107522969887192E-3</v>
      </c>
      <c r="N171" s="28">
        <v>2422</v>
      </c>
      <c r="O171" s="29" t="s">
        <v>296</v>
      </c>
      <c r="U171" s="94"/>
      <c r="V171" s="94"/>
    </row>
    <row r="172" spans="1:22" ht="13.2" customHeight="1">
      <c r="A172" s="25"/>
      <c r="B172" s="26"/>
      <c r="C172" s="27" t="s">
        <v>1377</v>
      </c>
      <c r="D172" s="24">
        <v>1117076.7737736786</v>
      </c>
      <c r="E172" s="22">
        <v>6.613382439044857E-3</v>
      </c>
      <c r="F172" s="24">
        <v>1113206.5793632395</v>
      </c>
      <c r="G172" s="24">
        <v>1108756.4144319403</v>
      </c>
      <c r="H172" s="24">
        <v>4450.1649312991649</v>
      </c>
      <c r="I172" s="24">
        <v>-113379.38896757961</v>
      </c>
      <c r="J172" s="24">
        <v>-108929.22403628044</v>
      </c>
      <c r="K172" s="24">
        <v>43372.596059285635</v>
      </c>
      <c r="L172" s="24"/>
      <c r="M172" s="23">
        <f t="shared" si="2"/>
        <v>1.24378128959007E-3</v>
      </c>
      <c r="N172" s="28">
        <v>2042</v>
      </c>
      <c r="O172" s="29" t="s">
        <v>556</v>
      </c>
      <c r="U172" s="94"/>
      <c r="V172" s="94"/>
    </row>
    <row r="173" spans="1:22" ht="13.2" customHeight="1">
      <c r="A173" s="25"/>
      <c r="B173" s="26"/>
      <c r="C173" s="27" t="s">
        <v>1378</v>
      </c>
      <c r="D173" s="24">
        <v>1946020.0236059353</v>
      </c>
      <c r="E173" s="22">
        <v>1.1793876346149146E-2</v>
      </c>
      <c r="F173" s="24">
        <v>1939277.8945107975</v>
      </c>
      <c r="G173" s="24">
        <v>1930980.8231702708</v>
      </c>
      <c r="H173" s="24">
        <v>8297.071340526687</v>
      </c>
      <c r="I173" s="24">
        <v>-197514.23212368882</v>
      </c>
      <c r="J173" s="24">
        <v>-189217.16078316214</v>
      </c>
      <c r="K173" s="24">
        <v>75557.868884884796</v>
      </c>
      <c r="L173" s="24"/>
      <c r="M173" s="23">
        <f t="shared" si="2"/>
        <v>2.1667474889412301E-3</v>
      </c>
      <c r="N173" s="28">
        <v>746</v>
      </c>
      <c r="O173" s="29" t="s">
        <v>975</v>
      </c>
      <c r="U173" s="94"/>
      <c r="V173" s="94"/>
    </row>
    <row r="174" spans="1:22" ht="13.2" customHeight="1">
      <c r="A174" s="25"/>
      <c r="B174" s="26"/>
      <c r="C174" s="27" t="s">
        <v>1379</v>
      </c>
      <c r="D174" s="24">
        <v>5379395.5471985377</v>
      </c>
      <c r="E174" s="22">
        <v>7.5467207735546715E-3</v>
      </c>
      <c r="F174" s="24">
        <v>5360758.2367941886</v>
      </c>
      <c r="G174" s="24">
        <v>5391972.6672017891</v>
      </c>
      <c r="H174" s="24">
        <v>-31214.430407600477</v>
      </c>
      <c r="I174" s="24">
        <v>-545989.85000457801</v>
      </c>
      <c r="J174" s="24">
        <v>-577204.28041217849</v>
      </c>
      <c r="K174" s="24">
        <v>208865.09825423389</v>
      </c>
      <c r="L174" s="24"/>
      <c r="M174" s="23">
        <f t="shared" si="2"/>
        <v>5.9895538856358337E-3</v>
      </c>
      <c r="N174" s="28">
        <v>749</v>
      </c>
      <c r="O174" s="29" t="s">
        <v>624</v>
      </c>
      <c r="U174" s="94"/>
      <c r="V174" s="94"/>
    </row>
    <row r="175" spans="1:22" ht="13.2" customHeight="1">
      <c r="A175" s="25"/>
      <c r="B175" s="26"/>
      <c r="C175" s="27" t="s">
        <v>1380</v>
      </c>
      <c r="D175" s="24">
        <v>898621.11221348762</v>
      </c>
      <c r="E175" s="22">
        <v>1.1423581450235476E-2</v>
      </c>
      <c r="F175" s="24">
        <v>895507.77346431417</v>
      </c>
      <c r="G175" s="24">
        <v>895983.00610203913</v>
      </c>
      <c r="H175" s="24">
        <v>-475.23263772495557</v>
      </c>
      <c r="I175" s="24">
        <v>-91206.902701903353</v>
      </c>
      <c r="J175" s="24">
        <v>-91682.135339628308</v>
      </c>
      <c r="K175" s="24">
        <v>34890.646216477588</v>
      </c>
      <c r="L175" s="24"/>
      <c r="M175" s="23">
        <f t="shared" si="2"/>
        <v>1.0005472784345975E-3</v>
      </c>
      <c r="N175" s="28">
        <v>753</v>
      </c>
      <c r="O175" s="29" t="s">
        <v>626</v>
      </c>
      <c r="U175" s="94"/>
      <c r="V175" s="94"/>
    </row>
    <row r="176" spans="1:22" ht="13.2" customHeight="1">
      <c r="A176" s="25"/>
      <c r="B176" s="26"/>
      <c r="C176" s="27" t="s">
        <v>1381</v>
      </c>
      <c r="D176" s="24">
        <v>1179076.8758690879</v>
      </c>
      <c r="E176" s="22">
        <v>3.7361819993286804E-3</v>
      </c>
      <c r="F176" s="24">
        <v>1174991.8775577801</v>
      </c>
      <c r="G176" s="24">
        <v>1167262.1795965515</v>
      </c>
      <c r="H176" s="24">
        <v>7729.6979612286668</v>
      </c>
      <c r="I176" s="24">
        <v>-119672.1826739227</v>
      </c>
      <c r="J176" s="24">
        <v>-111942.48471269403</v>
      </c>
      <c r="K176" s="24">
        <v>45779.866040143257</v>
      </c>
      <c r="L176" s="24"/>
      <c r="M176" s="23">
        <f t="shared" si="2"/>
        <v>1.3128137578585113E-3</v>
      </c>
      <c r="N176" s="28">
        <v>754</v>
      </c>
      <c r="O176" s="29" t="s">
        <v>627</v>
      </c>
      <c r="U176" s="94"/>
      <c r="V176" s="94"/>
    </row>
    <row r="177" spans="1:22" ht="13.2" customHeight="1">
      <c r="A177" s="25"/>
      <c r="B177" s="26"/>
      <c r="C177" s="27" t="s">
        <v>1382</v>
      </c>
      <c r="D177" s="24">
        <v>228460.28553241998</v>
      </c>
      <c r="E177" s="22">
        <v>-5.388853244372438E-3</v>
      </c>
      <c r="F177" s="24">
        <v>227668.76811765181</v>
      </c>
      <c r="G177" s="24">
        <v>229581.71719075245</v>
      </c>
      <c r="H177" s="24">
        <v>-1912.9490731006372</v>
      </c>
      <c r="I177" s="24">
        <v>-23187.920638185667</v>
      </c>
      <c r="J177" s="24">
        <v>-25100.869711286305</v>
      </c>
      <c r="K177" s="24">
        <v>8870.3980895714794</v>
      </c>
      <c r="L177" s="24"/>
      <c r="M177" s="23">
        <f t="shared" si="2"/>
        <v>2.5437341034287682E-4</v>
      </c>
      <c r="N177" s="28">
        <v>760</v>
      </c>
      <c r="O177" s="29" t="s">
        <v>633</v>
      </c>
      <c r="U177" s="94"/>
      <c r="V177" s="94"/>
    </row>
    <row r="178" spans="1:22" ht="13.2" customHeight="1">
      <c r="A178" s="25"/>
      <c r="B178" s="26"/>
      <c r="C178" s="27" t="s">
        <v>1383</v>
      </c>
      <c r="D178" s="24">
        <v>8062686.2348662028</v>
      </c>
      <c r="E178" s="22">
        <v>1.5006301716545156E-2</v>
      </c>
      <c r="F178" s="24">
        <v>8034752.4670787929</v>
      </c>
      <c r="G178" s="24">
        <v>8002839.6624521585</v>
      </c>
      <c r="H178" s="24">
        <v>31912.804626634344</v>
      </c>
      <c r="I178" s="24">
        <v>-818334.47817405942</v>
      </c>
      <c r="J178" s="24">
        <v>-786421.67354742507</v>
      </c>
      <c r="K178" s="24">
        <v>313048.88028086786</v>
      </c>
      <c r="L178" s="24"/>
      <c r="M178" s="23">
        <f t="shared" si="2"/>
        <v>8.9771970183257291E-3</v>
      </c>
      <c r="N178" s="28">
        <v>767</v>
      </c>
      <c r="O178" s="29" t="s">
        <v>637</v>
      </c>
      <c r="U178" s="94"/>
      <c r="V178" s="94"/>
    </row>
    <row r="179" spans="1:22" ht="13.2" customHeight="1">
      <c r="A179" s="25"/>
      <c r="B179" s="26"/>
      <c r="C179" s="27" t="s">
        <v>1384</v>
      </c>
      <c r="D179" s="24">
        <v>1507669.0846509794</v>
      </c>
      <c r="E179" s="22">
        <v>1.955536871713881E-2</v>
      </c>
      <c r="F179" s="24">
        <v>1502445.6545330149</v>
      </c>
      <c r="G179" s="24">
        <v>1492313.7706570823</v>
      </c>
      <c r="H179" s="24">
        <v>10131.883875932544</v>
      </c>
      <c r="I179" s="24">
        <v>-153023.14361579457</v>
      </c>
      <c r="J179" s="24">
        <v>-142891.25973986203</v>
      </c>
      <c r="K179" s="24">
        <v>58538.073420626206</v>
      </c>
      <c r="L179" s="24"/>
      <c r="M179" s="23">
        <f t="shared" si="2"/>
        <v>1.6786765622630302E-3</v>
      </c>
      <c r="N179" s="28">
        <v>769</v>
      </c>
      <c r="O179" s="29" t="s">
        <v>639</v>
      </c>
      <c r="U179" s="94"/>
      <c r="V179" s="94"/>
    </row>
    <row r="180" spans="1:22" ht="13.2" customHeight="1">
      <c r="A180" s="25"/>
      <c r="B180" s="26"/>
      <c r="C180" s="27" t="s">
        <v>1385</v>
      </c>
      <c r="D180" s="24">
        <v>2925148.1465893351</v>
      </c>
      <c r="E180" s="22">
        <v>1.4639430569193035E-2</v>
      </c>
      <c r="F180" s="24">
        <v>2915013.7563017346</v>
      </c>
      <c r="G180" s="24">
        <v>2888120.5338998004</v>
      </c>
      <c r="H180" s="24">
        <v>26893.22240193421</v>
      </c>
      <c r="I180" s="24">
        <v>-296892.31509090518</v>
      </c>
      <c r="J180" s="24">
        <v>-269999.09268897097</v>
      </c>
      <c r="K180" s="24">
        <v>113574.35044235516</v>
      </c>
      <c r="L180" s="24"/>
      <c r="M180" s="23">
        <f t="shared" si="2"/>
        <v>3.256933291806137E-3</v>
      </c>
      <c r="N180" s="28">
        <v>773</v>
      </c>
      <c r="O180" s="29" t="s">
        <v>640</v>
      </c>
      <c r="U180" s="94"/>
      <c r="V180" s="94"/>
    </row>
    <row r="181" spans="1:22" ht="13.2" customHeight="1">
      <c r="A181" s="25"/>
      <c r="B181" s="26"/>
      <c r="C181" s="27" t="s">
        <v>1386</v>
      </c>
      <c r="D181" s="24">
        <v>1951237.177168434</v>
      </c>
      <c r="E181" s="22">
        <v>1.1314838585790632E-2</v>
      </c>
      <c r="F181" s="24">
        <v>1944476.972862147</v>
      </c>
      <c r="G181" s="24">
        <v>1933654.8438420268</v>
      </c>
      <c r="H181" s="24">
        <v>10822.12902012025</v>
      </c>
      <c r="I181" s="24">
        <v>-198043.75497919312</v>
      </c>
      <c r="J181" s="24">
        <v>-187221.62595907287</v>
      </c>
      <c r="K181" s="24">
        <v>75760.43463448956</v>
      </c>
      <c r="L181" s="24"/>
      <c r="M181" s="23">
        <f t="shared" si="2"/>
        <v>2.1725563985330329E-3</v>
      </c>
      <c r="N181" s="28">
        <v>1869</v>
      </c>
      <c r="O181" s="29" t="s">
        <v>789</v>
      </c>
      <c r="U181" s="94"/>
      <c r="V181" s="94"/>
    </row>
    <row r="182" spans="1:22" ht="13.2" customHeight="1">
      <c r="A182" s="25"/>
      <c r="B182" s="26"/>
      <c r="C182" s="27" t="s">
        <v>1387</v>
      </c>
      <c r="D182" s="24">
        <v>1461314.5877165929</v>
      </c>
      <c r="E182" s="22">
        <v>-2.3192728024812315E-4</v>
      </c>
      <c r="F182" s="24">
        <v>1456251.75615295</v>
      </c>
      <c r="G182" s="24">
        <v>1461029.7864246862</v>
      </c>
      <c r="H182" s="24">
        <v>-4778.0302717362065</v>
      </c>
      <c r="I182" s="24">
        <v>-148318.32416048911</v>
      </c>
      <c r="J182" s="24">
        <v>-153096.35443222531</v>
      </c>
      <c r="K182" s="24">
        <v>56738.273336810416</v>
      </c>
      <c r="L182" s="24"/>
      <c r="M182" s="23">
        <f t="shared" si="2"/>
        <v>1.6270643030800002E-3</v>
      </c>
      <c r="N182" s="28">
        <v>779</v>
      </c>
      <c r="O182" s="29" t="s">
        <v>642</v>
      </c>
      <c r="U182" s="94"/>
      <c r="V182" s="94"/>
    </row>
    <row r="183" spans="1:22" ht="13.2" customHeight="1">
      <c r="A183" s="25"/>
      <c r="B183" s="26"/>
      <c r="C183" s="27" t="s">
        <v>1388</v>
      </c>
      <c r="D183" s="24">
        <v>29990186.593328107</v>
      </c>
      <c r="E183" s="22">
        <v>2.1592773562554068E-2</v>
      </c>
      <c r="F183" s="24">
        <v>29886283.392360613</v>
      </c>
      <c r="G183" s="24">
        <v>29782042.466466013</v>
      </c>
      <c r="H183" s="24">
        <v>104240.92589459941</v>
      </c>
      <c r="I183" s="24">
        <v>-3043899.1399745438</v>
      </c>
      <c r="J183" s="24">
        <v>-2939658.2140799444</v>
      </c>
      <c r="K183" s="24">
        <v>1164425.1132899823</v>
      </c>
      <c r="L183" s="24"/>
      <c r="M183" s="23">
        <f t="shared" si="2"/>
        <v>3.3391825729297407E-2</v>
      </c>
      <c r="N183" s="28">
        <v>785</v>
      </c>
      <c r="O183" s="29" t="s">
        <v>644</v>
      </c>
      <c r="U183" s="94"/>
      <c r="V183" s="94"/>
    </row>
    <row r="184" spans="1:22" ht="13.2" customHeight="1">
      <c r="A184" s="25"/>
      <c r="B184" s="26"/>
      <c r="C184" s="27" t="s">
        <v>1389</v>
      </c>
      <c r="D184" s="24">
        <v>659393.5379622844</v>
      </c>
      <c r="E184" s="22">
        <v>2.4269083502155508E-2</v>
      </c>
      <c r="F184" s="24">
        <v>657109.02068933076</v>
      </c>
      <c r="G184" s="24">
        <v>656305.22819299728</v>
      </c>
      <c r="H184" s="24">
        <v>803.79249633348081</v>
      </c>
      <c r="I184" s="24">
        <v>-66926.139884527875</v>
      </c>
      <c r="J184" s="24">
        <v>-66122.347388194394</v>
      </c>
      <c r="K184" s="24">
        <v>25602.187994229764</v>
      </c>
      <c r="L184" s="24"/>
      <c r="M184" s="23">
        <f t="shared" si="2"/>
        <v>7.3418529885238733E-4</v>
      </c>
      <c r="N184" s="28">
        <v>789</v>
      </c>
      <c r="O184" s="29" t="s">
        <v>646</v>
      </c>
      <c r="U184" s="94"/>
      <c r="V184" s="94"/>
    </row>
    <row r="185" spans="1:22" ht="13.2" customHeight="1">
      <c r="A185" s="25"/>
      <c r="B185" s="26"/>
      <c r="C185" s="27" t="s">
        <v>1390</v>
      </c>
      <c r="D185" s="24">
        <v>931320.46114889404</v>
      </c>
      <c r="E185" s="22">
        <v>-1.8852516082452864E-2</v>
      </c>
      <c r="F185" s="24">
        <v>928093.83310712583</v>
      </c>
      <c r="G185" s="24">
        <v>939673.85580185347</v>
      </c>
      <c r="H185" s="24">
        <v>-11580.022694727639</v>
      </c>
      <c r="I185" s="24">
        <v>-94525.772352562824</v>
      </c>
      <c r="J185" s="24">
        <v>-106105.79504729046</v>
      </c>
      <c r="K185" s="24">
        <v>36160.259627188738</v>
      </c>
      <c r="L185" s="24"/>
      <c r="M185" s="23">
        <f t="shared" si="2"/>
        <v>1.0369555534453134E-3</v>
      </c>
      <c r="N185" s="28">
        <v>790</v>
      </c>
      <c r="O185" s="29" t="s">
        <v>648</v>
      </c>
      <c r="U185" s="94"/>
      <c r="V185" s="94"/>
    </row>
    <row r="186" spans="1:22" ht="13.2" customHeight="1">
      <c r="A186" s="25"/>
      <c r="B186" s="26"/>
      <c r="C186" s="27" t="s">
        <v>1391</v>
      </c>
      <c r="D186" s="24">
        <v>2626146.1729297447</v>
      </c>
      <c r="E186" s="22">
        <v>8.5420671376534862E-3</v>
      </c>
      <c r="F186" s="24">
        <v>2617047.6969090379</v>
      </c>
      <c r="G186" s="24">
        <v>2615145.6072492786</v>
      </c>
      <c r="H186" s="24">
        <v>1902.0896597593091</v>
      </c>
      <c r="I186" s="24">
        <v>-266544.6596123096</v>
      </c>
      <c r="J186" s="24">
        <v>-264642.56995255029</v>
      </c>
      <c r="K186" s="24">
        <v>101965.03931089483</v>
      </c>
      <c r="L186" s="24"/>
      <c r="M186" s="23">
        <f t="shared" si="2"/>
        <v>2.9240169971346593E-3</v>
      </c>
      <c r="N186" s="28">
        <v>809</v>
      </c>
      <c r="O186" s="29" t="s">
        <v>1032</v>
      </c>
      <c r="U186" s="94"/>
      <c r="V186" s="94"/>
    </row>
    <row r="187" spans="1:22" ht="13.2" customHeight="1">
      <c r="A187" s="25"/>
      <c r="B187" s="26"/>
      <c r="C187" s="27" t="s">
        <v>1392</v>
      </c>
      <c r="D187" s="24">
        <v>558714.00748401403</v>
      </c>
      <c r="E187" s="22">
        <v>3.6108109173525138E-2</v>
      </c>
      <c r="F187" s="24">
        <v>556778.3018283553</v>
      </c>
      <c r="G187" s="24">
        <v>536601.78478203737</v>
      </c>
      <c r="H187" s="24">
        <v>20176.517046317924</v>
      </c>
      <c r="I187" s="24">
        <v>-56707.519360705403</v>
      </c>
      <c r="J187" s="24">
        <v>-36531.002314387479</v>
      </c>
      <c r="K187" s="24">
        <v>21693.116827956219</v>
      </c>
      <c r="L187" s="24"/>
      <c r="M187" s="23">
        <f t="shared" si="2"/>
        <v>6.2208618517145401E-4</v>
      </c>
      <c r="N187" s="28">
        <v>2024</v>
      </c>
      <c r="O187" s="29" t="s">
        <v>549</v>
      </c>
      <c r="U187" s="94"/>
      <c r="V187" s="94"/>
    </row>
    <row r="188" spans="1:22" ht="13.2" customHeight="1">
      <c r="A188" s="25"/>
      <c r="B188" s="26"/>
      <c r="C188" s="27" t="s">
        <v>1393</v>
      </c>
      <c r="D188" s="24">
        <v>3197042.1161183808</v>
      </c>
      <c r="E188" s="22">
        <v>1.3094738178580645E-2</v>
      </c>
      <c r="F188" s="24">
        <v>3185965.7292323289</v>
      </c>
      <c r="G188" s="24">
        <v>3155950.8559083021</v>
      </c>
      <c r="H188" s="24">
        <v>30014.873324026819</v>
      </c>
      <c r="I188" s="24">
        <v>-324488.60287785233</v>
      </c>
      <c r="J188" s="24">
        <v>-294473.72955382551</v>
      </c>
      <c r="K188" s="24">
        <v>124131.14258789505</v>
      </c>
      <c r="L188" s="24"/>
      <c r="M188" s="23">
        <f t="shared" si="2"/>
        <v>3.559666854970449E-3</v>
      </c>
      <c r="N188" s="28">
        <v>820</v>
      </c>
      <c r="O188" s="29" t="s">
        <v>1036</v>
      </c>
      <c r="U188" s="94"/>
      <c r="V188" s="94"/>
    </row>
    <row r="189" spans="1:22" ht="13.2" customHeight="1">
      <c r="A189" s="25"/>
      <c r="B189" s="26"/>
      <c r="C189" s="27" t="s">
        <v>1394</v>
      </c>
      <c r="D189" s="24">
        <v>919006.82129564893</v>
      </c>
      <c r="E189" s="22">
        <v>-3.4418995676900321E-3</v>
      </c>
      <c r="F189" s="24">
        <v>915822.85476224893</v>
      </c>
      <c r="G189" s="24">
        <v>907321.87361765315</v>
      </c>
      <c r="H189" s="24">
        <v>8500.9811445957748</v>
      </c>
      <c r="I189" s="24">
        <v>-93275.980936873952</v>
      </c>
      <c r="J189" s="24">
        <v>-84774.999792278177</v>
      </c>
      <c r="K189" s="24">
        <v>35682.159518124507</v>
      </c>
      <c r="L189" s="24"/>
      <c r="M189" s="23">
        <f t="shared" si="2"/>
        <v>1.023245238079541E-3</v>
      </c>
      <c r="N189" s="28">
        <v>823</v>
      </c>
      <c r="O189" s="29" t="s">
        <v>1038</v>
      </c>
      <c r="U189" s="94"/>
      <c r="V189" s="94"/>
    </row>
    <row r="190" spans="1:22" ht="13.2" customHeight="1">
      <c r="A190" s="25"/>
      <c r="B190" s="26"/>
      <c r="C190" s="27" t="s">
        <v>1395</v>
      </c>
      <c r="D190" s="24">
        <v>1240088.8101641114</v>
      </c>
      <c r="E190" s="22">
        <v>1.0515035587345789E-2</v>
      </c>
      <c r="F190" s="24">
        <v>1235792.4315317529</v>
      </c>
      <c r="G190" s="24">
        <v>1219939.7605957936</v>
      </c>
      <c r="H190" s="24">
        <v>15852.670935959322</v>
      </c>
      <c r="I190" s="24">
        <v>-125864.68080163095</v>
      </c>
      <c r="J190" s="24">
        <v>-110012.00986567163</v>
      </c>
      <c r="K190" s="24">
        <v>48148.768557052863</v>
      </c>
      <c r="L190" s="24"/>
      <c r="M190" s="23">
        <f t="shared" si="2"/>
        <v>1.3807459753206062E-3</v>
      </c>
      <c r="N190" s="28">
        <v>830</v>
      </c>
      <c r="O190" s="29" t="s">
        <v>1040</v>
      </c>
      <c r="U190" s="94"/>
      <c r="V190" s="94"/>
    </row>
    <row r="191" spans="1:22" ht="13.2" customHeight="1">
      <c r="A191" s="25"/>
      <c r="B191" s="26"/>
      <c r="C191" s="27" t="s">
        <v>1396</v>
      </c>
      <c r="D191" s="24">
        <v>393650.83414692822</v>
      </c>
      <c r="E191" s="22">
        <v>3.6659644446494166E-2</v>
      </c>
      <c r="F191" s="24">
        <v>392287.00196121953</v>
      </c>
      <c r="G191" s="24">
        <v>382375.74146995466</v>
      </c>
      <c r="H191" s="24">
        <v>9911.2604912648676</v>
      </c>
      <c r="I191" s="24">
        <v>-39954.184072221367</v>
      </c>
      <c r="J191" s="24">
        <v>-30042.9235809565</v>
      </c>
      <c r="K191" s="24">
        <v>15284.2302505116</v>
      </c>
      <c r="L191" s="24"/>
      <c r="M191" s="23">
        <f t="shared" si="2"/>
        <v>4.3830070917101529E-4</v>
      </c>
      <c r="N191" s="28">
        <v>839</v>
      </c>
      <c r="O191" s="29" t="s">
        <v>1042</v>
      </c>
      <c r="U191" s="94"/>
      <c r="V191" s="94"/>
    </row>
    <row r="192" spans="1:22" ht="13.2" customHeight="1">
      <c r="A192" s="25"/>
      <c r="B192" s="26"/>
      <c r="C192" s="27" t="s">
        <v>1397</v>
      </c>
      <c r="D192" s="24">
        <v>591489.1468186815</v>
      </c>
      <c r="E192" s="22">
        <v>-1.4532677771814662E-3</v>
      </c>
      <c r="F192" s="24">
        <v>589439.88928903127</v>
      </c>
      <c r="G192" s="24">
        <v>589484.1444135193</v>
      </c>
      <c r="H192" s="24">
        <v>-44.25512448803056</v>
      </c>
      <c r="I192" s="24">
        <v>-60034.081472044003</v>
      </c>
      <c r="J192" s="24">
        <v>-60078.336596532034</v>
      </c>
      <c r="K192" s="24">
        <v>22965.672942740632</v>
      </c>
      <c r="L192" s="24"/>
      <c r="M192" s="23">
        <f t="shared" si="2"/>
        <v>6.5857884711308166E-4</v>
      </c>
      <c r="N192" s="28">
        <v>844</v>
      </c>
      <c r="O192" s="29" t="s">
        <v>1044</v>
      </c>
      <c r="U192" s="94"/>
      <c r="V192" s="94"/>
    </row>
    <row r="193" spans="1:22" ht="13.2" customHeight="1">
      <c r="A193" s="25"/>
      <c r="B193" s="26"/>
      <c r="C193" s="27" t="s">
        <v>1398</v>
      </c>
      <c r="D193" s="24">
        <v>502519.12254462874</v>
      </c>
      <c r="E193" s="22">
        <v>-1.6173393044627837E-2</v>
      </c>
      <c r="F193" s="24">
        <v>500778.10818924021</v>
      </c>
      <c r="G193" s="24">
        <v>508966.86810334638</v>
      </c>
      <c r="H193" s="24">
        <v>-8188.7599141061655</v>
      </c>
      <c r="I193" s="24">
        <v>-51003.934909649768</v>
      </c>
      <c r="J193" s="24">
        <v>-59192.694823755934</v>
      </c>
      <c r="K193" s="24">
        <v>19511.245266129445</v>
      </c>
      <c r="L193" s="24"/>
      <c r="M193" s="23">
        <f t="shared" si="2"/>
        <v>5.5951739124499922E-4</v>
      </c>
      <c r="N193" s="28">
        <v>845</v>
      </c>
      <c r="O193" s="29" t="s">
        <v>1045</v>
      </c>
      <c r="U193" s="94"/>
      <c r="V193" s="94"/>
    </row>
    <row r="194" spans="1:22" ht="13.2" customHeight="1">
      <c r="A194" s="25"/>
      <c r="B194" s="26"/>
      <c r="C194" s="27" t="s">
        <v>1399</v>
      </c>
      <c r="D194" s="24">
        <v>692420.91690562468</v>
      </c>
      <c r="E194" s="22">
        <v>1.4759916620935121E-2</v>
      </c>
      <c r="F194" s="24">
        <v>690021.97385605576</v>
      </c>
      <c r="G194" s="24">
        <v>678449.50102062279</v>
      </c>
      <c r="H194" s="24">
        <v>11572.472835432971</v>
      </c>
      <c r="I194" s="24">
        <v>-70278.303434707719</v>
      </c>
      <c r="J194" s="24">
        <v>-58705.830599274748</v>
      </c>
      <c r="K194" s="24">
        <v>26884.537783821463</v>
      </c>
      <c r="L194" s="24"/>
      <c r="M194" s="23">
        <f t="shared" si="2"/>
        <v>7.7095881069898697E-4</v>
      </c>
      <c r="N194" s="28">
        <v>848</v>
      </c>
      <c r="O194" s="29" t="s">
        <v>1047</v>
      </c>
      <c r="U194" s="94"/>
      <c r="V194" s="94"/>
    </row>
    <row r="195" spans="1:22" ht="13.2" customHeight="1">
      <c r="A195" s="25"/>
      <c r="B195" s="26"/>
      <c r="C195" s="27" t="s">
        <v>1400</v>
      </c>
      <c r="D195" s="24">
        <v>3002363.4174091471</v>
      </c>
      <c r="E195" s="22">
        <v>-6.2808822347055759E-3</v>
      </c>
      <c r="F195" s="24">
        <v>2991961.5091527337</v>
      </c>
      <c r="G195" s="24">
        <v>3000117.5374075691</v>
      </c>
      <c r="H195" s="24">
        <v>-8156.0282548354007</v>
      </c>
      <c r="I195" s="24">
        <v>-304729.39525410812</v>
      </c>
      <c r="J195" s="24">
        <v>-312885.42350894352</v>
      </c>
      <c r="K195" s="24">
        <v>116572.37782015343</v>
      </c>
      <c r="L195" s="24"/>
      <c r="M195" s="23">
        <f t="shared" si="2"/>
        <v>3.3429067104386598E-3</v>
      </c>
      <c r="N195" s="28">
        <v>852</v>
      </c>
      <c r="O195" s="29" t="s">
        <v>1049</v>
      </c>
      <c r="U195" s="94"/>
      <c r="V195" s="94"/>
    </row>
    <row r="196" spans="1:22" ht="13.2" customHeight="1">
      <c r="A196" s="25"/>
      <c r="B196" s="26"/>
      <c r="C196" s="27" t="s">
        <v>1401</v>
      </c>
      <c r="D196" s="24">
        <v>6252888.2751998454</v>
      </c>
      <c r="E196" s="22">
        <v>1.6945593533908676E-2</v>
      </c>
      <c r="F196" s="24">
        <v>6231224.6851763707</v>
      </c>
      <c r="G196" s="24">
        <v>6199974.5781698143</v>
      </c>
      <c r="H196" s="24">
        <v>31250.107006556354</v>
      </c>
      <c r="I196" s="24">
        <v>-634646.30951886147</v>
      </c>
      <c r="J196" s="24">
        <v>-603396.20251230511</v>
      </c>
      <c r="K196" s="24">
        <v>242780.08793246336</v>
      </c>
      <c r="L196" s="24"/>
      <c r="M196" s="23">
        <f t="shared" si="2"/>
        <v>6.9621225910175173E-3</v>
      </c>
      <c r="N196" s="28">
        <v>855</v>
      </c>
      <c r="O196" s="29" t="s">
        <v>1051</v>
      </c>
      <c r="U196" s="94"/>
      <c r="V196" s="94"/>
    </row>
    <row r="197" spans="1:22" ht="13.2" customHeight="1">
      <c r="A197" s="25"/>
      <c r="B197" s="26"/>
      <c r="C197" s="27" t="s">
        <v>1402</v>
      </c>
      <c r="D197" s="24">
        <v>714228.88616241841</v>
      </c>
      <c r="E197" s="22">
        <v>1.0528823482195415E-2</v>
      </c>
      <c r="F197" s="24">
        <v>711754.38780393754</v>
      </c>
      <c r="G197" s="24">
        <v>701562.73731080384</v>
      </c>
      <c r="H197" s="24">
        <v>10191.650493133697</v>
      </c>
      <c r="I197" s="24">
        <v>-72491.73610738451</v>
      </c>
      <c r="J197" s="24">
        <v>-62300.085614250813</v>
      </c>
      <c r="K197" s="24">
        <v>27731.272998137061</v>
      </c>
      <c r="L197" s="24"/>
      <c r="M197" s="23">
        <f t="shared" si="2"/>
        <v>7.9524035048422911E-4</v>
      </c>
      <c r="N197" s="28">
        <v>856</v>
      </c>
      <c r="O197" s="29" t="s">
        <v>649</v>
      </c>
      <c r="U197" s="94"/>
      <c r="V197" s="94"/>
    </row>
    <row r="198" spans="1:22" ht="13.2" customHeight="1">
      <c r="A198" s="25"/>
      <c r="B198" s="26"/>
      <c r="C198" s="27" t="s">
        <v>1403</v>
      </c>
      <c r="D198" s="24">
        <v>3724055.8299299767</v>
      </c>
      <c r="E198" s="22">
        <v>2.3122152109571914E-2</v>
      </c>
      <c r="F198" s="24">
        <v>3711153.5653806305</v>
      </c>
      <c r="G198" s="24">
        <v>3684619.9512629299</v>
      </c>
      <c r="H198" s="24">
        <v>26533.614117700607</v>
      </c>
      <c r="I198" s="24">
        <v>-377978.65320594161</v>
      </c>
      <c r="J198" s="24">
        <v>-351445.039088241</v>
      </c>
      <c r="K198" s="24">
        <v>144593.43619519673</v>
      </c>
      <c r="L198" s="24"/>
      <c r="M198" s="23">
        <f t="shared" si="2"/>
        <v>4.1464571383113876E-3</v>
      </c>
      <c r="N198" s="28">
        <v>861</v>
      </c>
      <c r="O198" s="29" t="s">
        <v>651</v>
      </c>
      <c r="U198" s="94"/>
      <c r="V198" s="94"/>
    </row>
    <row r="199" spans="1:22" ht="13.2" customHeight="1">
      <c r="A199" s="25"/>
      <c r="B199" s="26"/>
      <c r="C199" s="27" t="s">
        <v>1404</v>
      </c>
      <c r="D199" s="24">
        <v>1389940.6916776842</v>
      </c>
      <c r="E199" s="22">
        <v>2.8879872917300098E-3</v>
      </c>
      <c r="F199" s="24">
        <v>1385125.1402115119</v>
      </c>
      <c r="G199" s="24">
        <v>1392676.3071923307</v>
      </c>
      <c r="H199" s="24">
        <v>-7551.1669808188453</v>
      </c>
      <c r="I199" s="24">
        <v>-141074.1231251478</v>
      </c>
      <c r="J199" s="24">
        <v>-148625.29010596665</v>
      </c>
      <c r="K199" s="24">
        <v>53967.048265488484</v>
      </c>
      <c r="L199" s="24"/>
      <c r="M199" s="23">
        <f t="shared" si="2"/>
        <v>1.5475948175956238E-3</v>
      </c>
      <c r="N199" s="28">
        <v>869</v>
      </c>
      <c r="O199" s="29" t="s">
        <v>655</v>
      </c>
      <c r="U199" s="94"/>
      <c r="V199" s="94"/>
    </row>
    <row r="200" spans="1:22" ht="13.2" customHeight="1">
      <c r="A200" s="25"/>
      <c r="B200" s="26"/>
      <c r="C200" s="27" t="s">
        <v>1405</v>
      </c>
      <c r="D200" s="24">
        <v>588138.7712535687</v>
      </c>
      <c r="E200" s="22">
        <v>1.4619460012673224E-2</v>
      </c>
      <c r="F200" s="24">
        <v>586101.12134578417</v>
      </c>
      <c r="G200" s="24">
        <v>572088.33827092103</v>
      </c>
      <c r="H200" s="24">
        <v>14012.783074863139</v>
      </c>
      <c r="I200" s="24">
        <v>-59694.030059909492</v>
      </c>
      <c r="J200" s="24">
        <v>-45681.246985046353</v>
      </c>
      <c r="K200" s="24">
        <v>22835.588342072009</v>
      </c>
      <c r="L200" s="24"/>
      <c r="M200" s="23">
        <f t="shared" si="2"/>
        <v>6.5484845495130588E-4</v>
      </c>
      <c r="N200" s="28">
        <v>870</v>
      </c>
      <c r="O200" s="29" t="s">
        <v>657</v>
      </c>
      <c r="U200" s="94"/>
      <c r="V200" s="94"/>
    </row>
    <row r="201" spans="1:22" ht="13.2" customHeight="1">
      <c r="A201" s="25"/>
      <c r="B201" s="26"/>
      <c r="C201" s="27" t="s">
        <v>1406</v>
      </c>
      <c r="D201" s="24">
        <v>14233877.089847259</v>
      </c>
      <c r="E201" s="22">
        <v>1.3947719657019242E-3</v>
      </c>
      <c r="F201" s="24">
        <v>14184562.778740505</v>
      </c>
      <c r="G201" s="24">
        <v>14216578.961082896</v>
      </c>
      <c r="H201" s="24">
        <v>-32016.182342391461</v>
      </c>
      <c r="I201" s="24">
        <v>-1444688.7850283748</v>
      </c>
      <c r="J201" s="24">
        <v>-1476704.9673707662</v>
      </c>
      <c r="K201" s="24">
        <v>552656.91299794533</v>
      </c>
      <c r="L201" s="24"/>
      <c r="M201" s="23">
        <f t="shared" si="2"/>
        <v>1.5848355653184137E-2</v>
      </c>
      <c r="N201" s="28">
        <v>876</v>
      </c>
      <c r="O201" s="29" t="s">
        <v>659</v>
      </c>
      <c r="U201" s="94"/>
      <c r="V201" s="94"/>
    </row>
    <row r="202" spans="1:22" ht="13.2" customHeight="1">
      <c r="A202" s="25"/>
      <c r="B202" s="26"/>
      <c r="C202" s="27" t="s">
        <v>1407</v>
      </c>
      <c r="D202" s="24">
        <v>1021793.4976264763</v>
      </c>
      <c r="E202" s="22">
        <v>1.9254797990203132E-2</v>
      </c>
      <c r="F202" s="24">
        <v>1018253.4191144346</v>
      </c>
      <c r="G202" s="24">
        <v>1007581.1877913168</v>
      </c>
      <c r="H202" s="24">
        <v>10672.231323117856</v>
      </c>
      <c r="I202" s="24">
        <v>-103708.46940141227</v>
      </c>
      <c r="J202" s="24">
        <v>-93036.238078294409</v>
      </c>
      <c r="K202" s="24">
        <v>39673.044565096876</v>
      </c>
      <c r="L202" s="24"/>
      <c r="M202" s="23">
        <f t="shared" si="2"/>
        <v>1.1376905007874514E-3</v>
      </c>
      <c r="N202" s="28">
        <v>879</v>
      </c>
      <c r="O202" s="29" t="s">
        <v>661</v>
      </c>
      <c r="U202" s="94"/>
      <c r="V202" s="94"/>
    </row>
    <row r="203" spans="1:22" ht="13.2" customHeight="1">
      <c r="A203" s="25"/>
      <c r="B203" s="26"/>
      <c r="C203" s="27" t="s">
        <v>1408</v>
      </c>
      <c r="D203" s="24">
        <v>9412127.2429743167</v>
      </c>
      <c r="E203" s="22">
        <v>7.0419823236806955E-3</v>
      </c>
      <c r="F203" s="24">
        <v>9379518.237844754</v>
      </c>
      <c r="G203" s="24">
        <v>9373996.9470836725</v>
      </c>
      <c r="H203" s="24">
        <v>5521.2907610815018</v>
      </c>
      <c r="I203" s="24">
        <v>-955298.02494107001</v>
      </c>
      <c r="J203" s="24">
        <v>-949776.7341799885</v>
      </c>
      <c r="K203" s="24">
        <v>365443.45254718408</v>
      </c>
      <c r="L203" s="24"/>
      <c r="M203" s="23">
        <f t="shared" si="2"/>
        <v>1.0479698472742757E-2</v>
      </c>
      <c r="N203" s="28">
        <v>880</v>
      </c>
      <c r="O203" s="29" t="s">
        <v>663</v>
      </c>
      <c r="U203" s="94"/>
      <c r="V203" s="94"/>
    </row>
    <row r="204" spans="1:22" ht="13.2" customHeight="1">
      <c r="A204" s="25"/>
      <c r="B204" s="26"/>
      <c r="C204" s="27" t="s">
        <v>1409</v>
      </c>
      <c r="D204" s="24">
        <v>524584.6144408416</v>
      </c>
      <c r="E204" s="22">
        <v>-2.5837237039025851E-3</v>
      </c>
      <c r="F204" s="24">
        <v>522767.15257047</v>
      </c>
      <c r="G204" s="24">
        <v>515174.90813262574</v>
      </c>
      <c r="H204" s="24">
        <v>7592.2444378442597</v>
      </c>
      <c r="I204" s="24">
        <v>-53243.505230327253</v>
      </c>
      <c r="J204" s="24">
        <v>-45651.260792482994</v>
      </c>
      <c r="K204" s="24">
        <v>20367.979278806873</v>
      </c>
      <c r="L204" s="24"/>
      <c r="M204" s="23">
        <f t="shared" si="2"/>
        <v>5.8408566319411337E-4</v>
      </c>
      <c r="N204" s="28">
        <v>883</v>
      </c>
      <c r="O204" s="29" t="s">
        <v>665</v>
      </c>
      <c r="U204" s="94"/>
      <c r="V204" s="94"/>
    </row>
    <row r="205" spans="1:22" ht="13.2" customHeight="1">
      <c r="A205" s="25"/>
      <c r="B205" s="26"/>
      <c r="C205" s="27" t="s">
        <v>1410</v>
      </c>
      <c r="D205" s="24">
        <v>1154391.3221238339</v>
      </c>
      <c r="E205" s="22">
        <v>1.8340783100604829E-2</v>
      </c>
      <c r="F205" s="24">
        <v>1150391.8487239436</v>
      </c>
      <c r="G205" s="24">
        <v>1136998.0627331086</v>
      </c>
      <c r="H205" s="24">
        <v>13393.785990834935</v>
      </c>
      <c r="I205" s="24">
        <v>-117166.68523124621</v>
      </c>
      <c r="J205" s="24">
        <v>-103772.89924041128</v>
      </c>
      <c r="K205" s="24">
        <v>44821.403223415131</v>
      </c>
      <c r="L205" s="24"/>
      <c r="M205" s="23">
        <f t="shared" si="2"/>
        <v>1.2853282433510388E-3</v>
      </c>
      <c r="N205" s="28">
        <v>888</v>
      </c>
      <c r="O205" s="29" t="s">
        <v>667</v>
      </c>
      <c r="U205" s="94"/>
      <c r="V205" s="94"/>
    </row>
    <row r="206" spans="1:22" ht="13.2" customHeight="1">
      <c r="A206" s="25"/>
      <c r="B206" s="26"/>
      <c r="C206" s="27" t="s">
        <v>1411</v>
      </c>
      <c r="D206" s="24">
        <v>371254.0279251883</v>
      </c>
      <c r="E206" s="22">
        <v>7.7280106752615207E-3</v>
      </c>
      <c r="F206" s="24">
        <v>369967.79111724248</v>
      </c>
      <c r="G206" s="24">
        <v>364310.75919404306</v>
      </c>
      <c r="H206" s="24">
        <v>5657.0319231994217</v>
      </c>
      <c r="I206" s="24">
        <v>-37680.986505264671</v>
      </c>
      <c r="J206" s="24">
        <v>-32023.954582065249</v>
      </c>
      <c r="K206" s="24">
        <v>14414.632339177326</v>
      </c>
      <c r="L206" s="24"/>
      <c r="M206" s="23">
        <f t="shared" si="2"/>
        <v>4.1336354354445796E-4</v>
      </c>
      <c r="N206" s="28">
        <v>897</v>
      </c>
      <c r="O206" s="29" t="s">
        <v>669</v>
      </c>
      <c r="U206" s="94"/>
      <c r="V206" s="94"/>
    </row>
    <row r="207" spans="1:22" ht="13.2" customHeight="1">
      <c r="A207" s="25"/>
      <c r="B207" s="26"/>
      <c r="C207" s="27" t="s">
        <v>1412</v>
      </c>
      <c r="D207" s="24">
        <v>536427.62263114203</v>
      </c>
      <c r="E207" s="22">
        <v>8.7207947806825281E-2</v>
      </c>
      <c r="F207" s="24">
        <v>534569.1297903154</v>
      </c>
      <c r="G207" s="24">
        <v>534629.86227796099</v>
      </c>
      <c r="H207" s="24">
        <v>-60.732487645582296</v>
      </c>
      <c r="I207" s="24">
        <v>-54445.529176826705</v>
      </c>
      <c r="J207" s="24">
        <v>-54506.261664472288</v>
      </c>
      <c r="K207" s="24">
        <v>20827.806232893006</v>
      </c>
      <c r="L207" s="24"/>
      <c r="M207" s="23">
        <f t="shared" si="2"/>
        <v>5.9727196546570816E-4</v>
      </c>
      <c r="N207" s="28">
        <v>900</v>
      </c>
      <c r="O207" s="29" t="s">
        <v>671</v>
      </c>
      <c r="U207" s="94"/>
      <c r="V207" s="94"/>
    </row>
    <row r="208" spans="1:22" ht="13.2" customHeight="1">
      <c r="A208" s="25"/>
      <c r="B208" s="26"/>
      <c r="C208" s="27" t="s">
        <v>1413</v>
      </c>
      <c r="D208" s="24">
        <v>459466.66043964843</v>
      </c>
      <c r="E208" s="22">
        <v>2.2126240090689642E-2</v>
      </c>
      <c r="F208" s="24">
        <v>457874.80449673993</v>
      </c>
      <c r="G208" s="24">
        <v>447846.39560606849</v>
      </c>
      <c r="H208" s="24">
        <v>10028.408890671446</v>
      </c>
      <c r="I208" s="24">
        <v>-46634.260450728922</v>
      </c>
      <c r="J208" s="24">
        <v>-36605.851560057476</v>
      </c>
      <c r="K208" s="24">
        <v>17839.652863461401</v>
      </c>
      <c r="L208" s="24"/>
      <c r="M208" s="23">
        <f t="shared" ref="M208:M271" si="3">SUM(D208 / $D$15 )</f>
        <v>5.1158170043650968E-4</v>
      </c>
      <c r="N208" s="28">
        <v>2025</v>
      </c>
      <c r="O208" s="29" t="s">
        <v>551</v>
      </c>
      <c r="U208" s="94"/>
      <c r="V208" s="94"/>
    </row>
    <row r="209" spans="1:22" ht="13.2" customHeight="1">
      <c r="A209" s="25"/>
      <c r="B209" s="26"/>
      <c r="C209" s="27" t="s">
        <v>1414</v>
      </c>
      <c r="D209" s="24">
        <v>426561.98641385045</v>
      </c>
      <c r="E209" s="22">
        <v>1.3195798028702299E-2</v>
      </c>
      <c r="F209" s="24">
        <v>425084.1311273711</v>
      </c>
      <c r="G209" s="24">
        <v>416886.3534563898</v>
      </c>
      <c r="H209" s="24">
        <v>8197.7776709813043</v>
      </c>
      <c r="I209" s="24">
        <v>-43294.551020893254</v>
      </c>
      <c r="J209" s="24">
        <v>-35096.773349911949</v>
      </c>
      <c r="K209" s="24">
        <v>16562.067321903494</v>
      </c>
      <c r="L209" s="24"/>
      <c r="M209" s="23">
        <f t="shared" si="3"/>
        <v>4.7494481132181435E-4</v>
      </c>
      <c r="N209" s="28">
        <v>1087</v>
      </c>
      <c r="O209" s="29" t="s">
        <v>25</v>
      </c>
      <c r="U209" s="94"/>
      <c r="V209" s="94"/>
    </row>
    <row r="210" spans="1:22" ht="13.2" customHeight="1">
      <c r="A210" s="25"/>
      <c r="B210" s="26"/>
      <c r="C210" s="27" t="s">
        <v>1415</v>
      </c>
      <c r="D210" s="24">
        <v>1018149.5321911274</v>
      </c>
      <c r="E210" s="22">
        <v>6.1487283783108193E-3</v>
      </c>
      <c r="F210" s="24">
        <v>1014622.0784645892</v>
      </c>
      <c r="G210" s="24">
        <v>1012685.8923590782</v>
      </c>
      <c r="H210" s="24">
        <v>1936.1861055110348</v>
      </c>
      <c r="I210" s="24">
        <v>-103338.61964338433</v>
      </c>
      <c r="J210" s="24">
        <v>-101402.43353787329</v>
      </c>
      <c r="K210" s="24">
        <v>39531.560788339557</v>
      </c>
      <c r="L210" s="24"/>
      <c r="M210" s="23">
        <f t="shared" si="3"/>
        <v>1.1336332183026594E-3</v>
      </c>
      <c r="N210" s="28">
        <v>906</v>
      </c>
      <c r="O210" s="29" t="s">
        <v>1072</v>
      </c>
      <c r="U210" s="94"/>
      <c r="V210" s="94"/>
    </row>
    <row r="211" spans="1:22" ht="13.2" customHeight="1">
      <c r="A211" s="25"/>
      <c r="B211" s="26"/>
      <c r="C211" s="27" t="s">
        <v>1416</v>
      </c>
      <c r="D211" s="24">
        <v>622326.38811658183</v>
      </c>
      <c r="E211" s="22">
        <v>2.8769569967649122E-2</v>
      </c>
      <c r="F211" s="24">
        <v>620170.29270281619</v>
      </c>
      <c r="G211" s="24">
        <v>612725.31143506919</v>
      </c>
      <c r="H211" s="24">
        <v>7444.9812677470036</v>
      </c>
      <c r="I211" s="24">
        <v>-63163.953704541163</v>
      </c>
      <c r="J211" s="24">
        <v>-55718.97243679416</v>
      </c>
      <c r="K211" s="24">
        <v>24162.986539977352</v>
      </c>
      <c r="L211" s="24"/>
      <c r="M211" s="23">
        <f t="shared" si="3"/>
        <v>6.9291380478956569E-4</v>
      </c>
      <c r="N211" s="28">
        <v>914</v>
      </c>
      <c r="O211" s="29" t="s">
        <v>1076</v>
      </c>
      <c r="U211" s="94"/>
      <c r="V211" s="94"/>
    </row>
    <row r="212" spans="1:22" ht="13.2" customHeight="1">
      <c r="A212" s="25"/>
      <c r="B212" s="26"/>
      <c r="C212" s="27" t="s">
        <v>1417</v>
      </c>
      <c r="D212" s="24">
        <v>972997.80860457092</v>
      </c>
      <c r="E212" s="22">
        <v>2.6082559701223751E-4</v>
      </c>
      <c r="F212" s="24">
        <v>969626.78633587772</v>
      </c>
      <c r="G212" s="24">
        <v>964016.12173367338</v>
      </c>
      <c r="H212" s="24">
        <v>5610.6646022043424</v>
      </c>
      <c r="I212" s="24">
        <v>-98755.87747985062</v>
      </c>
      <c r="J212" s="24">
        <v>-93145.212877646278</v>
      </c>
      <c r="K212" s="24">
        <v>37778.460630429545</v>
      </c>
      <c r="L212" s="24"/>
      <c r="M212" s="23">
        <f t="shared" si="3"/>
        <v>1.0833601571235362E-3</v>
      </c>
      <c r="N212" s="28">
        <v>917</v>
      </c>
      <c r="O212" s="29" t="s">
        <v>23</v>
      </c>
      <c r="U212" s="94"/>
      <c r="V212" s="94"/>
    </row>
    <row r="213" spans="1:22" ht="13.2" customHeight="1">
      <c r="A213" s="25"/>
      <c r="B213" s="26"/>
      <c r="C213" s="27" t="s">
        <v>1418</v>
      </c>
      <c r="D213" s="24">
        <v>444968.13584035583</v>
      </c>
      <c r="E213" s="22">
        <v>1.3668888232008847E-2</v>
      </c>
      <c r="F213" s="24">
        <v>443426.51109926013</v>
      </c>
      <c r="G213" s="24">
        <v>437431.13429370662</v>
      </c>
      <c r="H213" s="24">
        <v>5995.3768055535038</v>
      </c>
      <c r="I213" s="24">
        <v>-45162.710868289694</v>
      </c>
      <c r="J213" s="24">
        <v>-39167.33406273619</v>
      </c>
      <c r="K213" s="24">
        <v>17276.720515690522</v>
      </c>
      <c r="L213" s="24"/>
      <c r="M213" s="23">
        <f t="shared" si="3"/>
        <v>4.9543867961051669E-4</v>
      </c>
      <c r="N213" s="28">
        <v>918</v>
      </c>
      <c r="O213" s="29" t="s">
        <v>1079</v>
      </c>
      <c r="U213" s="94"/>
      <c r="V213" s="94"/>
    </row>
    <row r="214" spans="1:22" ht="13.2" customHeight="1">
      <c r="A214" s="25"/>
      <c r="B214" s="26"/>
      <c r="C214" s="27" t="s">
        <v>1419</v>
      </c>
      <c r="D214" s="24">
        <v>1230866.9184202445</v>
      </c>
      <c r="E214" s="22">
        <v>1.3922333716659185E-2</v>
      </c>
      <c r="F214" s="24">
        <v>1226602.4897081766</v>
      </c>
      <c r="G214" s="24">
        <v>1210783.8565599893</v>
      </c>
      <c r="H214" s="24">
        <v>15818.633148187306</v>
      </c>
      <c r="I214" s="24">
        <v>-124928.69101508058</v>
      </c>
      <c r="J214" s="24">
        <v>-109110.05786689327</v>
      </c>
      <c r="K214" s="24">
        <v>47790.711353734587</v>
      </c>
      <c r="L214" s="24"/>
      <c r="M214" s="23">
        <f t="shared" si="3"/>
        <v>1.3704780898225494E-3</v>
      </c>
      <c r="N214" s="28">
        <v>921</v>
      </c>
      <c r="O214" s="29" t="s">
        <v>1083</v>
      </c>
      <c r="U214" s="94"/>
      <c r="V214" s="94"/>
    </row>
    <row r="215" spans="1:22" ht="13.2" customHeight="1">
      <c r="A215" s="25"/>
      <c r="B215" s="26"/>
      <c r="C215" s="27" t="s">
        <v>1420</v>
      </c>
      <c r="D215" s="24">
        <v>1751640.6497679951</v>
      </c>
      <c r="E215" s="22">
        <v>3.5149646282239821E-4</v>
      </c>
      <c r="F215" s="24">
        <v>1745571.9622695264</v>
      </c>
      <c r="G215" s="24">
        <v>1746937.5259340366</v>
      </c>
      <c r="H215" s="24">
        <v>-1365.5636645101476</v>
      </c>
      <c r="I215" s="24">
        <v>-177785.40492840472</v>
      </c>
      <c r="J215" s="24">
        <v>-179150.96859291487</v>
      </c>
      <c r="K215" s="24">
        <v>68010.72596537949</v>
      </c>
      <c r="L215" s="24"/>
      <c r="M215" s="23">
        <f t="shared" si="3"/>
        <v>1.9503206202264344E-3</v>
      </c>
      <c r="N215" s="28">
        <v>926</v>
      </c>
      <c r="O215" s="29" t="s">
        <v>1085</v>
      </c>
      <c r="U215" s="94"/>
      <c r="V215" s="94"/>
    </row>
    <row r="216" spans="1:22" ht="13.2" customHeight="1">
      <c r="A216" s="25"/>
      <c r="B216" s="26"/>
      <c r="C216" s="27" t="s">
        <v>1421</v>
      </c>
      <c r="D216" s="24">
        <v>6195003.2523043947</v>
      </c>
      <c r="E216" s="22">
        <v>9.7464297139304712E-4</v>
      </c>
      <c r="F216" s="24">
        <v>6173540.2091880953</v>
      </c>
      <c r="G216" s="24">
        <v>6241886.3855451541</v>
      </c>
      <c r="H216" s="24">
        <v>-68346.176357058808</v>
      </c>
      <c r="I216" s="24">
        <v>-628771.18197137013</v>
      </c>
      <c r="J216" s="24">
        <v>-697117.35832842893</v>
      </c>
      <c r="K216" s="24">
        <v>240532.59360184043</v>
      </c>
      <c r="L216" s="24"/>
      <c r="M216" s="23">
        <f t="shared" si="3"/>
        <v>6.8976719551121285E-3</v>
      </c>
      <c r="N216" s="28">
        <v>927</v>
      </c>
      <c r="O216" s="29" t="s">
        <v>1087</v>
      </c>
      <c r="U216" s="94"/>
      <c r="V216" s="94"/>
    </row>
    <row r="217" spans="1:22" ht="13.2" customHeight="1">
      <c r="A217" s="25"/>
      <c r="B217" s="26"/>
      <c r="C217" s="27" t="s">
        <v>1422</v>
      </c>
      <c r="D217" s="24">
        <v>5102731.7943645986</v>
      </c>
      <c r="E217" s="22">
        <v>7.2781533392631825E-3</v>
      </c>
      <c r="F217" s="24">
        <v>5085053.0058227815</v>
      </c>
      <c r="G217" s="24">
        <v>5067822.4957561335</v>
      </c>
      <c r="H217" s="24">
        <v>17230.510066648014</v>
      </c>
      <c r="I217" s="24">
        <v>-517909.44587995997</v>
      </c>
      <c r="J217" s="24">
        <v>-500678.93581331195</v>
      </c>
      <c r="K217" s="24">
        <v>198123.11034647742</v>
      </c>
      <c r="L217" s="24"/>
      <c r="M217" s="23">
        <f t="shared" si="3"/>
        <v>5.6815095261419334E-3</v>
      </c>
      <c r="N217" s="28">
        <v>934</v>
      </c>
      <c r="O217" s="29" t="s">
        <v>1089</v>
      </c>
      <c r="U217" s="94"/>
      <c r="V217" s="94"/>
    </row>
    <row r="218" spans="1:22" ht="13.2" customHeight="1">
      <c r="A218" s="25"/>
      <c r="B218" s="26"/>
      <c r="C218" s="27" t="s">
        <v>1423</v>
      </c>
      <c r="D218" s="24">
        <v>3331643.3743475997</v>
      </c>
      <c r="E218" s="22">
        <v>-9.6920980113732735E-3</v>
      </c>
      <c r="F218" s="24">
        <v>3320100.6515306011</v>
      </c>
      <c r="G218" s="24">
        <v>3357452.2248738711</v>
      </c>
      <c r="H218" s="24">
        <v>-37351.573343269993</v>
      </c>
      <c r="I218" s="24">
        <v>-338150.16023056849</v>
      </c>
      <c r="J218" s="24">
        <v>-375501.73357383849</v>
      </c>
      <c r="K218" s="24">
        <v>129357.28830975598</v>
      </c>
      <c r="L218" s="24"/>
      <c r="M218" s="23">
        <f t="shared" si="3"/>
        <v>3.7095352708853449E-3</v>
      </c>
      <c r="N218" s="28">
        <v>940</v>
      </c>
      <c r="O218" s="29" t="s">
        <v>1093</v>
      </c>
      <c r="U218" s="94"/>
      <c r="V218" s="94"/>
    </row>
    <row r="219" spans="1:22" ht="13.2" customHeight="1">
      <c r="A219" s="25"/>
      <c r="B219" s="26"/>
      <c r="C219" s="27" t="s">
        <v>1424</v>
      </c>
      <c r="D219" s="24">
        <v>534219.17516621458</v>
      </c>
      <c r="E219" s="22">
        <v>4.882402694659671E-3</v>
      </c>
      <c r="F219" s="24">
        <v>532368.33365360019</v>
      </c>
      <c r="G219" s="24">
        <v>530832.19825935818</v>
      </c>
      <c r="H219" s="24">
        <v>1536.1353942420101</v>
      </c>
      <c r="I219" s="24">
        <v>-54221.379476448812</v>
      </c>
      <c r="J219" s="24">
        <v>-52685.244082206802</v>
      </c>
      <c r="K219" s="24">
        <v>20742.059127534376</v>
      </c>
      <c r="L219" s="24"/>
      <c r="M219" s="23">
        <f t="shared" si="3"/>
        <v>5.9481302468347339E-4</v>
      </c>
      <c r="N219" s="28">
        <v>946</v>
      </c>
      <c r="O219" s="29" t="s">
        <v>704</v>
      </c>
      <c r="U219" s="94"/>
      <c r="V219" s="94"/>
    </row>
    <row r="220" spans="1:22" ht="13.2" customHeight="1">
      <c r="A220" s="25"/>
      <c r="B220" s="26"/>
      <c r="C220" s="27" t="s">
        <v>1425</v>
      </c>
      <c r="D220" s="24">
        <v>6340853.5795163456</v>
      </c>
      <c r="E220" s="22">
        <v>7.3105599163318935E-3</v>
      </c>
      <c r="F220" s="24">
        <v>6318885.2272445895</v>
      </c>
      <c r="G220" s="24">
        <v>6331538.5423094034</v>
      </c>
      <c r="H220" s="24">
        <v>-12653.315064813942</v>
      </c>
      <c r="I220" s="24">
        <v>-643574.48051650915</v>
      </c>
      <c r="J220" s="24">
        <v>-656227.79558132309</v>
      </c>
      <c r="K220" s="24">
        <v>246195.50547665148</v>
      </c>
      <c r="L220" s="24"/>
      <c r="M220" s="23">
        <f t="shared" si="3"/>
        <v>7.0600653664924344E-3</v>
      </c>
      <c r="N220" s="28">
        <v>948</v>
      </c>
      <c r="O220" s="29" t="s">
        <v>706</v>
      </c>
      <c r="U220" s="94"/>
      <c r="V220" s="94"/>
    </row>
    <row r="221" spans="1:22" ht="13.2" customHeight="1">
      <c r="A221" s="25"/>
      <c r="B221" s="26"/>
      <c r="C221" s="27" t="s">
        <v>1426</v>
      </c>
      <c r="D221" s="24">
        <v>506734.790248245</v>
      </c>
      <c r="E221" s="22">
        <v>1.7649031579997754E-2</v>
      </c>
      <c r="F221" s="24">
        <v>504979.17040291539</v>
      </c>
      <c r="G221" s="24">
        <v>500802.82981487439</v>
      </c>
      <c r="H221" s="24">
        <v>4176.3405880409991</v>
      </c>
      <c r="I221" s="24">
        <v>-51431.810450121084</v>
      </c>
      <c r="J221" s="24">
        <v>-47255.469862080085</v>
      </c>
      <c r="K221" s="24">
        <v>19674.926453243777</v>
      </c>
      <c r="L221" s="24"/>
      <c r="M221" s="23">
        <f t="shared" si="3"/>
        <v>5.6421122137018749E-4</v>
      </c>
      <c r="N221" s="28">
        <v>952</v>
      </c>
      <c r="O221" s="29" t="s">
        <v>708</v>
      </c>
      <c r="U221" s="94"/>
      <c r="V221" s="94"/>
    </row>
    <row r="222" spans="1:22" ht="13.2" customHeight="1">
      <c r="A222" s="25"/>
      <c r="B222" s="26"/>
      <c r="C222" s="27" t="s">
        <v>1427</v>
      </c>
      <c r="D222" s="24">
        <v>139073.14288024433</v>
      </c>
      <c r="E222" s="22">
        <v>1.0070039626874916E-4</v>
      </c>
      <c r="F222" s="24">
        <v>138591.31377695088</v>
      </c>
      <c r="G222" s="24">
        <v>140103.92196177485</v>
      </c>
      <c r="H222" s="24">
        <v>-1512.6081848239701</v>
      </c>
      <c r="I222" s="24">
        <v>-14115.438018011841</v>
      </c>
      <c r="J222" s="24">
        <v>-15628.046202835811</v>
      </c>
      <c r="K222" s="24">
        <v>5399.7750114015334</v>
      </c>
      <c r="L222" s="24"/>
      <c r="M222" s="23">
        <f t="shared" si="3"/>
        <v>1.548475244137335E-4</v>
      </c>
      <c r="N222" s="28">
        <v>954</v>
      </c>
      <c r="O222" s="29" t="s">
        <v>710</v>
      </c>
      <c r="U222" s="94"/>
      <c r="V222" s="94"/>
    </row>
    <row r="223" spans="1:22" ht="13.2" customHeight="1">
      <c r="A223" s="25"/>
      <c r="B223" s="26"/>
      <c r="C223" s="27" t="s">
        <v>1428</v>
      </c>
      <c r="D223" s="24">
        <v>251418.62971232217</v>
      </c>
      <c r="E223" s="22">
        <v>1.2537311849140531E-2</v>
      </c>
      <c r="F223" s="24">
        <v>250547.57143035129</v>
      </c>
      <c r="G223" s="24">
        <v>247648.1308594626</v>
      </c>
      <c r="H223" s="24">
        <v>2899.4405708886916</v>
      </c>
      <c r="I223" s="24">
        <v>-25518.112345628753</v>
      </c>
      <c r="J223" s="24">
        <v>-22618.671774740062</v>
      </c>
      <c r="K223" s="24">
        <v>9761.7987629030813</v>
      </c>
      <c r="L223" s="24"/>
      <c r="M223" s="23">
        <f t="shared" si="3"/>
        <v>2.7993580641209881E-4</v>
      </c>
      <c r="N223" s="28">
        <v>967</v>
      </c>
      <c r="O223" s="29" t="s">
        <v>714</v>
      </c>
      <c r="U223" s="94"/>
      <c r="V223" s="94"/>
    </row>
    <row r="224" spans="1:22" ht="13.2" customHeight="1">
      <c r="A224" s="25"/>
      <c r="B224" s="26"/>
      <c r="C224" s="27" t="s">
        <v>1429</v>
      </c>
      <c r="D224" s="24">
        <v>490660.22508695087</v>
      </c>
      <c r="E224" s="22">
        <v>4.9747921209775114E-3</v>
      </c>
      <c r="F224" s="24">
        <v>488960.29675154982</v>
      </c>
      <c r="G224" s="24">
        <v>487470.3899791062</v>
      </c>
      <c r="H224" s="24">
        <v>1489.9067724436172</v>
      </c>
      <c r="I224" s="24">
        <v>-49800.298258035793</v>
      </c>
      <c r="J224" s="24">
        <v>-48310.391485592176</v>
      </c>
      <c r="K224" s="24">
        <v>19050.801381504771</v>
      </c>
      <c r="L224" s="24"/>
      <c r="M224" s="23">
        <f t="shared" si="3"/>
        <v>5.4631339746469764E-4</v>
      </c>
      <c r="N224" s="28">
        <v>972</v>
      </c>
      <c r="O224" s="29" t="s">
        <v>716</v>
      </c>
      <c r="U224" s="94"/>
      <c r="V224" s="94"/>
    </row>
    <row r="225" spans="1:22" ht="13.2" customHeight="1">
      <c r="A225" s="25"/>
      <c r="B225" s="26"/>
      <c r="C225" s="27" t="s">
        <v>1430</v>
      </c>
      <c r="D225" s="24">
        <v>4497641.1333571756</v>
      </c>
      <c r="E225" s="22">
        <v>7.0751261702499679E-3</v>
      </c>
      <c r="F225" s="24">
        <v>4482058.7257884666</v>
      </c>
      <c r="G225" s="24">
        <v>4470620.1024488341</v>
      </c>
      <c r="H225" s="24">
        <v>11438.623339632526</v>
      </c>
      <c r="I225" s="24">
        <v>-456494.85824758845</v>
      </c>
      <c r="J225" s="24">
        <v>-445056.23490795592</v>
      </c>
      <c r="K225" s="24">
        <v>174629.33316367635</v>
      </c>
      <c r="L225" s="24"/>
      <c r="M225" s="23">
        <f t="shared" si="3"/>
        <v>5.0077864120856757E-3</v>
      </c>
      <c r="N225" s="28">
        <v>2202</v>
      </c>
      <c r="O225" s="29" t="s">
        <v>1185</v>
      </c>
      <c r="U225" s="94"/>
      <c r="V225" s="94"/>
    </row>
    <row r="226" spans="1:22" ht="13.2" customHeight="1">
      <c r="A226" s="25"/>
      <c r="B226" s="26"/>
      <c r="C226" s="27" t="s">
        <v>35</v>
      </c>
      <c r="D226" s="24">
        <v>213947.10705126653</v>
      </c>
      <c r="E226" s="22">
        <v>-3.3625285862021737E-2</v>
      </c>
      <c r="F226" s="24">
        <v>213205.87160775959</v>
      </c>
      <c r="G226" s="24">
        <v>225237.44004721055</v>
      </c>
      <c r="H226" s="24">
        <v>-12031.568439450959</v>
      </c>
      <c r="I226" s="24">
        <v>-21714.883737944841</v>
      </c>
      <c r="J226" s="24">
        <v>-33746.452177395797</v>
      </c>
      <c r="K226" s="24">
        <v>8306.8967774164412</v>
      </c>
      <c r="L226" s="24"/>
      <c r="M226" s="23">
        <f t="shared" si="3"/>
        <v>2.3821407351738746E-4</v>
      </c>
      <c r="N226" s="28">
        <v>978</v>
      </c>
      <c r="O226" s="29" t="s">
        <v>718</v>
      </c>
      <c r="U226" s="94"/>
      <c r="V226" s="94"/>
    </row>
    <row r="227" spans="1:22" ht="13.2" customHeight="1">
      <c r="A227" s="25"/>
      <c r="B227" s="26"/>
      <c r="C227" s="27" t="s">
        <v>1431</v>
      </c>
      <c r="D227" s="24">
        <v>236989.53779658276</v>
      </c>
      <c r="E227" s="22">
        <v>9.583018510580521E-3</v>
      </c>
      <c r="F227" s="24">
        <v>236168.47016180021</v>
      </c>
      <c r="G227" s="24">
        <v>232471.78871303663</v>
      </c>
      <c r="H227" s="24">
        <v>3696.6814487635856</v>
      </c>
      <c r="I227" s="24">
        <v>-24053.609937941037</v>
      </c>
      <c r="J227" s="24">
        <v>-20356.928489177451</v>
      </c>
      <c r="K227" s="24">
        <v>9201.5622689962947</v>
      </c>
      <c r="L227" s="24"/>
      <c r="M227" s="23">
        <f t="shared" si="3"/>
        <v>2.6387009367693452E-4</v>
      </c>
      <c r="N227" s="28">
        <v>1185</v>
      </c>
      <c r="O227" s="29" t="s">
        <v>29</v>
      </c>
      <c r="U227" s="94"/>
      <c r="V227" s="94"/>
    </row>
    <row r="228" spans="1:22" ht="13.2" customHeight="1">
      <c r="A228" s="25"/>
      <c r="B228" s="26"/>
      <c r="C228" s="27" t="s">
        <v>1432</v>
      </c>
      <c r="D228" s="24">
        <v>9197496.3851927966</v>
      </c>
      <c r="E228" s="22">
        <v>5.0060765689471598E-2</v>
      </c>
      <c r="F228" s="24">
        <v>9165630.9844112936</v>
      </c>
      <c r="G228" s="24">
        <v>9175913.7441209946</v>
      </c>
      <c r="H228" s="24">
        <v>-10282.759709700942</v>
      </c>
      <c r="I228" s="24">
        <v>-933513.7428933382</v>
      </c>
      <c r="J228" s="24">
        <v>-943796.50260303915</v>
      </c>
      <c r="K228" s="24">
        <v>357110.00786820462</v>
      </c>
      <c r="L228" s="24"/>
      <c r="M228" s="23">
        <f t="shared" si="3"/>
        <v>1.0240723094017886E-2</v>
      </c>
      <c r="N228" s="28">
        <v>982</v>
      </c>
      <c r="O228" s="29" t="s">
        <v>720</v>
      </c>
      <c r="U228" s="94"/>
      <c r="V228" s="94"/>
    </row>
    <row r="229" spans="1:22" ht="13.2" customHeight="1">
      <c r="A229" s="25"/>
      <c r="B229" s="26"/>
      <c r="C229" s="27" t="s">
        <v>1433</v>
      </c>
      <c r="D229" s="24">
        <v>1843354.3949681765</v>
      </c>
      <c r="E229" s="22">
        <v>2.2653975906825163E-2</v>
      </c>
      <c r="F229" s="24">
        <v>1836967.9584730698</v>
      </c>
      <c r="G229" s="24">
        <v>1793264.7327825953</v>
      </c>
      <c r="H229" s="24">
        <v>43703.225690474501</v>
      </c>
      <c r="I229" s="24">
        <v>-187094.0295770017</v>
      </c>
      <c r="J229" s="24">
        <v>-143390.8038865272</v>
      </c>
      <c r="K229" s="24">
        <v>71571.683741104964</v>
      </c>
      <c r="L229" s="24"/>
      <c r="M229" s="23">
        <f t="shared" si="3"/>
        <v>2.0524370037699417E-3</v>
      </c>
      <c r="N229" s="28">
        <v>986</v>
      </c>
      <c r="O229" s="29" t="s">
        <v>722</v>
      </c>
      <c r="U229" s="94"/>
      <c r="V229" s="94"/>
    </row>
    <row r="230" spans="1:22" ht="13.2" customHeight="1">
      <c r="A230" s="25"/>
      <c r="B230" s="26"/>
      <c r="C230" s="27" t="s">
        <v>1434</v>
      </c>
      <c r="D230" s="24">
        <v>805829.33747131086</v>
      </c>
      <c r="E230" s="22">
        <v>7.2118342416291892E-3</v>
      </c>
      <c r="F230" s="24">
        <v>803037.48263118765</v>
      </c>
      <c r="G230" s="24">
        <v>793631.08511897305</v>
      </c>
      <c r="H230" s="24">
        <v>9406.3975122146076</v>
      </c>
      <c r="I230" s="24">
        <v>-81788.861821915649</v>
      </c>
      <c r="J230" s="24">
        <v>-72382.464309701041</v>
      </c>
      <c r="K230" s="24">
        <v>31287.831926533316</v>
      </c>
      <c r="L230" s="24"/>
      <c r="M230" s="23">
        <f t="shared" si="3"/>
        <v>8.9723058976843542E-4</v>
      </c>
      <c r="N230" s="28">
        <v>987</v>
      </c>
      <c r="O230" s="29" t="s">
        <v>1202</v>
      </c>
      <c r="U230" s="94"/>
      <c r="V230" s="94"/>
    </row>
    <row r="231" spans="1:22" ht="13.2" customHeight="1">
      <c r="A231" s="25"/>
      <c r="B231" s="26"/>
      <c r="C231" s="27" t="s">
        <v>1435</v>
      </c>
      <c r="D231" s="24">
        <v>1243745.7220379245</v>
      </c>
      <c r="E231" s="22">
        <v>2.3568726115144711E-2</v>
      </c>
      <c r="F231" s="24">
        <v>1239436.6737661769</v>
      </c>
      <c r="G231" s="24">
        <v>1246919.0993727571</v>
      </c>
      <c r="H231" s="24">
        <v>-7482.4256065802183</v>
      </c>
      <c r="I231" s="24">
        <v>-126235.84457792233</v>
      </c>
      <c r="J231" s="24">
        <v>-133718.27018450253</v>
      </c>
      <c r="K231" s="24">
        <v>48290.755003509439</v>
      </c>
      <c r="L231" s="24"/>
      <c r="M231" s="23">
        <f t="shared" si="3"/>
        <v>1.3848176726946042E-3</v>
      </c>
      <c r="N231" s="28">
        <v>994</v>
      </c>
      <c r="O231" s="29" t="s">
        <v>1118</v>
      </c>
      <c r="U231" s="94"/>
      <c r="V231" s="94"/>
    </row>
    <row r="232" spans="1:22" ht="13.2" customHeight="1">
      <c r="A232" s="25"/>
      <c r="B232" s="26"/>
      <c r="C232" s="27" t="s">
        <v>1436</v>
      </c>
      <c r="D232" s="24">
        <v>1962585.9407579869</v>
      </c>
      <c r="E232" s="22">
        <v>1.5553846632205826E-3</v>
      </c>
      <c r="F232" s="24">
        <v>1955786.4178279119</v>
      </c>
      <c r="G232" s="24">
        <v>1949760.2493767492</v>
      </c>
      <c r="H232" s="24">
        <v>6026.1684511627536</v>
      </c>
      <c r="I232" s="24">
        <v>-199195.61482583036</v>
      </c>
      <c r="J232" s="24">
        <v>-193169.4463746676</v>
      </c>
      <c r="K232" s="24">
        <v>76201.071617101916</v>
      </c>
      <c r="L232" s="24"/>
      <c r="M232" s="23">
        <f t="shared" si="3"/>
        <v>2.1851923964734277E-3</v>
      </c>
      <c r="N232" s="28">
        <v>997</v>
      </c>
      <c r="O232" s="29" t="s">
        <v>1120</v>
      </c>
      <c r="U232" s="94"/>
      <c r="V232" s="94"/>
    </row>
    <row r="233" spans="1:22" ht="13.2" customHeight="1">
      <c r="A233" s="25"/>
      <c r="B233" s="26"/>
      <c r="C233" s="27" t="s">
        <v>1437</v>
      </c>
      <c r="D233" s="24">
        <v>507682.54185904295</v>
      </c>
      <c r="E233" s="22">
        <v>5.5226990424033229E-3</v>
      </c>
      <c r="F233" s="24">
        <v>505923.63845874852</v>
      </c>
      <c r="G233" s="24">
        <v>509046.66825186455</v>
      </c>
      <c r="H233" s="24">
        <v>-3123.0297931160312</v>
      </c>
      <c r="I233" s="24">
        <v>-51528.003926745172</v>
      </c>
      <c r="J233" s="24">
        <v>-54651.033719861203</v>
      </c>
      <c r="K233" s="24">
        <v>19711.724683002696</v>
      </c>
      <c r="L233" s="24"/>
      <c r="M233" s="23">
        <f t="shared" si="3"/>
        <v>5.6526647177764801E-4</v>
      </c>
      <c r="N233" s="28">
        <v>1001</v>
      </c>
      <c r="O233" s="29" t="s">
        <v>1122</v>
      </c>
      <c r="U233" s="94"/>
      <c r="V233" s="94"/>
    </row>
    <row r="234" spans="1:22" ht="13.2" customHeight="1">
      <c r="A234" s="25"/>
      <c r="B234" s="26"/>
      <c r="C234" s="27" t="s">
        <v>1438</v>
      </c>
      <c r="D234" s="24">
        <v>594400.24741664785</v>
      </c>
      <c r="E234" s="22">
        <v>2.3592179400659941E-3</v>
      </c>
      <c r="F234" s="24">
        <v>592340.9041654726</v>
      </c>
      <c r="G234" s="24">
        <v>585845.90176785283</v>
      </c>
      <c r="H234" s="24">
        <v>6495.0023976197699</v>
      </c>
      <c r="I234" s="24">
        <v>-60329.548010038154</v>
      </c>
      <c r="J234" s="24">
        <v>-53834.545612418384</v>
      </c>
      <c r="K234" s="24">
        <v>23078.70187082138</v>
      </c>
      <c r="L234" s="24"/>
      <c r="M234" s="23">
        <f t="shared" si="3"/>
        <v>6.6182013951202165E-4</v>
      </c>
      <c r="N234" s="28">
        <v>1942</v>
      </c>
      <c r="O234" s="29" t="s">
        <v>793</v>
      </c>
      <c r="U234" s="94"/>
      <c r="V234" s="94"/>
    </row>
    <row r="235" spans="1:22" ht="13.2" customHeight="1">
      <c r="A235" s="25"/>
      <c r="B235" s="26"/>
      <c r="C235" s="27" t="s">
        <v>1439</v>
      </c>
      <c r="D235" s="24">
        <v>8078419.7331870385</v>
      </c>
      <c r="E235" s="22">
        <v>3.5234234442178547E-3</v>
      </c>
      <c r="F235" s="24">
        <v>8050431.4555407828</v>
      </c>
      <c r="G235" s="24">
        <v>8030827.327993637</v>
      </c>
      <c r="H235" s="24">
        <v>19604.127547145821</v>
      </c>
      <c r="I235" s="24">
        <v>-819931.37327367964</v>
      </c>
      <c r="J235" s="24">
        <v>-800327.24572653382</v>
      </c>
      <c r="K235" s="24">
        <v>313659.76279430848</v>
      </c>
      <c r="L235" s="24"/>
      <c r="M235" s="23">
        <f t="shared" si="3"/>
        <v>8.9947150898591153E-3</v>
      </c>
      <c r="N235" s="28">
        <v>1006</v>
      </c>
      <c r="O235" s="29" t="s">
        <v>1124</v>
      </c>
      <c r="U235" s="94"/>
      <c r="V235" s="94"/>
    </row>
    <row r="236" spans="1:22" ht="13.2" customHeight="1">
      <c r="A236" s="25"/>
      <c r="B236" s="26"/>
      <c r="C236" s="27" t="s">
        <v>1440</v>
      </c>
      <c r="D236" s="24">
        <v>443995.30489919009</v>
      </c>
      <c r="E236" s="22">
        <v>3.9597823034245971E-2</v>
      </c>
      <c r="F236" s="24">
        <v>442457.05060223857</v>
      </c>
      <c r="G236" s="24">
        <v>436744.60252271115</v>
      </c>
      <c r="H236" s="24">
        <v>5712.4480795274139</v>
      </c>
      <c r="I236" s="24">
        <v>-45063.971927271778</v>
      </c>
      <c r="J236" s="24">
        <v>-39351.523847744364</v>
      </c>
      <c r="K236" s="24">
        <v>17238.948534000654</v>
      </c>
      <c r="L236" s="24"/>
      <c r="M236" s="23">
        <f t="shared" si="3"/>
        <v>4.9435550524778364E-4</v>
      </c>
      <c r="N236" s="28">
        <v>1011</v>
      </c>
      <c r="O236" s="29" t="s">
        <v>1126</v>
      </c>
      <c r="U236" s="94"/>
      <c r="V236" s="94"/>
    </row>
    <row r="237" spans="1:22" ht="13.2" customHeight="1">
      <c r="A237" s="25"/>
      <c r="B237" s="26"/>
      <c r="C237" s="27" t="s">
        <v>1441</v>
      </c>
      <c r="D237" s="24">
        <v>4405900.9127405547</v>
      </c>
      <c r="E237" s="22">
        <v>1.7068554929378088E-3</v>
      </c>
      <c r="F237" s="24">
        <v>4390636.3458945053</v>
      </c>
      <c r="G237" s="24">
        <v>4395621.6505354475</v>
      </c>
      <c r="H237" s="24">
        <v>-4985.3046409422532</v>
      </c>
      <c r="I237" s="24">
        <v>-447183.54643673985</v>
      </c>
      <c r="J237" s="24">
        <v>-452168.85107768211</v>
      </c>
      <c r="K237" s="24">
        <v>171067.34743036574</v>
      </c>
      <c r="L237" s="24"/>
      <c r="M237" s="23">
        <f t="shared" si="3"/>
        <v>4.9056405501496578E-3</v>
      </c>
      <c r="N237" s="28">
        <v>1013</v>
      </c>
      <c r="O237" s="29" t="s">
        <v>1128</v>
      </c>
      <c r="U237" s="94"/>
      <c r="V237" s="94"/>
    </row>
    <row r="238" spans="1:22" ht="13.2" customHeight="1">
      <c r="A238" s="25"/>
      <c r="B238" s="26"/>
      <c r="C238" s="27" t="s">
        <v>1442</v>
      </c>
      <c r="D238" s="24">
        <v>6108163.7759012245</v>
      </c>
      <c r="E238" s="22">
        <v>-3.193299248384629E-3</v>
      </c>
      <c r="F238" s="24">
        <v>6087001.5945198312</v>
      </c>
      <c r="G238" s="24">
        <v>6074579.9169918951</v>
      </c>
      <c r="H238" s="24">
        <v>12421.677527936175</v>
      </c>
      <c r="I238" s="24">
        <v>-619957.27857277449</v>
      </c>
      <c r="J238" s="24">
        <v>-607535.60104483832</v>
      </c>
      <c r="K238" s="24">
        <v>237160.88843308034</v>
      </c>
      <c r="L238" s="24"/>
      <c r="M238" s="23">
        <f t="shared" si="3"/>
        <v>6.8009827046650101E-3</v>
      </c>
      <c r="N238" s="28">
        <v>1017</v>
      </c>
      <c r="O238" s="29" t="s">
        <v>1130</v>
      </c>
      <c r="U238" s="94"/>
      <c r="V238" s="94"/>
    </row>
    <row r="239" spans="1:22" ht="13.2" customHeight="1">
      <c r="A239" s="25"/>
      <c r="B239" s="26"/>
      <c r="C239" s="27" t="s">
        <v>1443</v>
      </c>
      <c r="D239" s="24">
        <v>13281035.178487387</v>
      </c>
      <c r="E239" s="22">
        <v>2.6100666009564177E-2</v>
      </c>
      <c r="F239" s="24">
        <v>13235022.058065064</v>
      </c>
      <c r="G239" s="24">
        <v>13191134.170090012</v>
      </c>
      <c r="H239" s="24">
        <v>43887.887975051999</v>
      </c>
      <c r="I239" s="24">
        <v>-1347978.6606850587</v>
      </c>
      <c r="J239" s="24">
        <v>-1304090.7727100067</v>
      </c>
      <c r="K239" s="24">
        <v>515661.04279454035</v>
      </c>
      <c r="L239" s="24"/>
      <c r="M239" s="23">
        <f t="shared" si="3"/>
        <v>1.4787437577443394E-2</v>
      </c>
      <c r="N239" s="28">
        <v>1020</v>
      </c>
      <c r="O239" s="29" t="s">
        <v>1132</v>
      </c>
      <c r="U239" s="94"/>
      <c r="V239" s="94"/>
    </row>
    <row r="240" spans="1:22" ht="13.2" customHeight="1">
      <c r="A240" s="25"/>
      <c r="B240" s="26"/>
      <c r="C240" s="27" t="s">
        <v>1444</v>
      </c>
      <c r="D240" s="24">
        <v>854716.34458360635</v>
      </c>
      <c r="E240" s="22">
        <v>7.619341950553471E-3</v>
      </c>
      <c r="F240" s="24">
        <v>851755.117121913</v>
      </c>
      <c r="G240" s="24">
        <v>853590.87698074209</v>
      </c>
      <c r="H240" s="24">
        <v>-1835.7598588290857</v>
      </c>
      <c r="I240" s="24">
        <v>-86750.722210545267</v>
      </c>
      <c r="J240" s="24">
        <v>-88586.482069374353</v>
      </c>
      <c r="K240" s="24">
        <v>33185.961456937999</v>
      </c>
      <c r="L240" s="24"/>
      <c r="M240" s="23">
        <f t="shared" si="3"/>
        <v>9.5166260928390787E-4</v>
      </c>
      <c r="N240" s="28">
        <v>1021</v>
      </c>
      <c r="O240" s="29" t="s">
        <v>1134</v>
      </c>
      <c r="U240" s="94"/>
      <c r="V240" s="94"/>
    </row>
    <row r="241" spans="1:22" ht="13.2" customHeight="1">
      <c r="A241" s="25"/>
      <c r="B241" s="26"/>
      <c r="C241" s="27" t="s">
        <v>1445</v>
      </c>
      <c r="D241" s="24">
        <v>232464.4913931996</v>
      </c>
      <c r="E241" s="22">
        <v>7.449152700777395E-2</v>
      </c>
      <c r="F241" s="24">
        <v>231659.10111355368</v>
      </c>
      <c r="G241" s="24">
        <v>226990.71730131132</v>
      </c>
      <c r="H241" s="24">
        <v>4668.3838122423622</v>
      </c>
      <c r="I241" s="24">
        <v>-23594.333540552194</v>
      </c>
      <c r="J241" s="24">
        <v>-18925.949728309832</v>
      </c>
      <c r="K241" s="24">
        <v>9025.8688749420508</v>
      </c>
      <c r="L241" s="24"/>
      <c r="M241" s="23">
        <f t="shared" si="3"/>
        <v>2.5883179355004003E-4</v>
      </c>
      <c r="N241" s="28">
        <v>1027</v>
      </c>
      <c r="O241" s="29" t="s">
        <v>1136</v>
      </c>
      <c r="U241" s="94"/>
      <c r="V241" s="94"/>
    </row>
    <row r="242" spans="1:22" ht="13.2" customHeight="1">
      <c r="A242" s="25"/>
      <c r="B242" s="26"/>
      <c r="C242" s="27" t="s">
        <v>1446</v>
      </c>
      <c r="D242" s="24">
        <v>1131388.152532866</v>
      </c>
      <c r="E242" s="22">
        <v>-1.5883271501763496E-2</v>
      </c>
      <c r="F242" s="24">
        <v>1127468.3753011026</v>
      </c>
      <c r="G242" s="24">
        <v>1134675.4489933921</v>
      </c>
      <c r="H242" s="24">
        <v>-7207.0736922894139</v>
      </c>
      <c r="I242" s="24">
        <v>-114831.94390122019</v>
      </c>
      <c r="J242" s="24">
        <v>-122039.0175935096</v>
      </c>
      <c r="K242" s="24">
        <v>43928.262119619852</v>
      </c>
      <c r="L242" s="24"/>
      <c r="M242" s="23">
        <f t="shared" si="3"/>
        <v>1.2597159375451804E-3</v>
      </c>
      <c r="N242" s="28">
        <v>1031</v>
      </c>
      <c r="O242" s="29" t="s">
        <v>1140</v>
      </c>
      <c r="U242" s="94"/>
      <c r="V242" s="94"/>
    </row>
    <row r="243" spans="1:22" ht="13.2" customHeight="1">
      <c r="A243" s="25"/>
      <c r="B243" s="26"/>
      <c r="C243" s="27" t="s">
        <v>1447</v>
      </c>
      <c r="D243" s="24">
        <v>3213366.4601610987</v>
      </c>
      <c r="E243" s="22">
        <v>8.0721376246200016E-3</v>
      </c>
      <c r="F243" s="24">
        <v>3202233.5163878649</v>
      </c>
      <c r="G243" s="24">
        <v>3205070.8890308952</v>
      </c>
      <c r="H243" s="24">
        <v>-2837.3726430302486</v>
      </c>
      <c r="I243" s="24">
        <v>-326145.46675356204</v>
      </c>
      <c r="J243" s="24">
        <v>-328982.83939659229</v>
      </c>
      <c r="K243" s="24">
        <v>124764.96579210131</v>
      </c>
      <c r="L243" s="24"/>
      <c r="M243" s="23">
        <f t="shared" si="3"/>
        <v>3.5778427889454913E-3</v>
      </c>
      <c r="N243" s="28">
        <v>1038</v>
      </c>
      <c r="O243" s="29" t="s">
        <v>1142</v>
      </c>
      <c r="U243" s="94"/>
      <c r="V243" s="94"/>
    </row>
    <row r="244" spans="1:22" ht="13.2" customHeight="1">
      <c r="A244" s="25"/>
      <c r="B244" s="26"/>
      <c r="C244" s="27" t="s">
        <v>1448</v>
      </c>
      <c r="D244" s="24">
        <v>579916.86884466594</v>
      </c>
      <c r="E244" s="22">
        <v>8.9676621952667901E-3</v>
      </c>
      <c r="F244" s="24">
        <v>577907.70432078093</v>
      </c>
      <c r="G244" s="24">
        <v>570081.43610533036</v>
      </c>
      <c r="H244" s="24">
        <v>7826.2682154505746</v>
      </c>
      <c r="I244" s="24">
        <v>-58859.535696443905</v>
      </c>
      <c r="J244" s="24">
        <v>-51033.267480993331</v>
      </c>
      <c r="K244" s="24">
        <v>22516.357595902675</v>
      </c>
      <c r="L244" s="24"/>
      <c r="M244" s="23">
        <f t="shared" si="3"/>
        <v>6.4569398265260905E-4</v>
      </c>
      <c r="N244" s="28">
        <v>1043</v>
      </c>
      <c r="O244" s="29" t="s">
        <v>749</v>
      </c>
      <c r="U244" s="94"/>
      <c r="V244" s="94"/>
    </row>
    <row r="245" spans="1:22" ht="13.2" customHeight="1">
      <c r="A245" s="25"/>
      <c r="B245" s="26"/>
      <c r="C245" s="27" t="s">
        <v>1449</v>
      </c>
      <c r="D245" s="24">
        <v>3974359.1375277541</v>
      </c>
      <c r="E245" s="22">
        <v>3.7032595064993235E-2</v>
      </c>
      <c r="F245" s="24">
        <v>3960589.6788117015</v>
      </c>
      <c r="G245" s="24">
        <v>3910977.5456370409</v>
      </c>
      <c r="H245" s="24">
        <v>49612.133174660616</v>
      </c>
      <c r="I245" s="24">
        <v>-403383.56425438292</v>
      </c>
      <c r="J245" s="24">
        <v>-353771.4310797223</v>
      </c>
      <c r="K245" s="24">
        <v>154311.93048996845</v>
      </c>
      <c r="L245" s="24"/>
      <c r="M245" s="23">
        <f t="shared" si="3"/>
        <v>4.4251511171154783E-3</v>
      </c>
      <c r="N245" s="28">
        <v>1057</v>
      </c>
      <c r="O245" s="29" t="s">
        <v>210</v>
      </c>
      <c r="U245" s="94"/>
      <c r="V245" s="94"/>
    </row>
    <row r="246" spans="1:22" ht="13.2" customHeight="1">
      <c r="A246" s="25"/>
      <c r="B246" s="26"/>
      <c r="C246" s="27" t="s">
        <v>1450</v>
      </c>
      <c r="D246" s="24">
        <v>1274988.9331129431</v>
      </c>
      <c r="E246" s="22">
        <v>-1.5864155170428607E-3</v>
      </c>
      <c r="F246" s="24">
        <v>1270571.6404450131</v>
      </c>
      <c r="G246" s="24">
        <v>1284176.9119877731</v>
      </c>
      <c r="H246" s="24">
        <v>-13605.271542760078</v>
      </c>
      <c r="I246" s="24">
        <v>-129406.92132415535</v>
      </c>
      <c r="J246" s="24">
        <v>-143012.19286691543</v>
      </c>
      <c r="K246" s="24">
        <v>49503.83113700922</v>
      </c>
      <c r="L246" s="24"/>
      <c r="M246" s="23">
        <f t="shared" si="3"/>
        <v>1.4196046473002497E-3</v>
      </c>
      <c r="N246" s="28">
        <v>1060</v>
      </c>
      <c r="O246" s="29" t="s">
        <v>212</v>
      </c>
      <c r="U246" s="94"/>
      <c r="V246" s="94"/>
    </row>
    <row r="247" spans="1:22" ht="13.2" customHeight="1">
      <c r="A247" s="25"/>
      <c r="B247" s="26"/>
      <c r="C247" s="27" t="s">
        <v>1451</v>
      </c>
      <c r="D247" s="24">
        <v>1449422.8973019063</v>
      </c>
      <c r="E247" s="22">
        <v>1.3270197318769439E-2</v>
      </c>
      <c r="F247" s="24">
        <v>1444401.2653718551</v>
      </c>
      <c r="G247" s="24">
        <v>1418718.2626103563</v>
      </c>
      <c r="H247" s="24">
        <v>25683.002761498792</v>
      </c>
      <c r="I247" s="24">
        <v>-147111.35913833213</v>
      </c>
      <c r="J247" s="24">
        <v>-121428.35637683334</v>
      </c>
      <c r="K247" s="24">
        <v>56276.556204266417</v>
      </c>
      <c r="L247" s="24"/>
      <c r="M247" s="23">
        <f t="shared" si="3"/>
        <v>1.6138237967991118E-3</v>
      </c>
      <c r="N247" s="28">
        <v>1066</v>
      </c>
      <c r="O247" s="29" t="s">
        <v>214</v>
      </c>
      <c r="U247" s="94"/>
      <c r="V247" s="94"/>
    </row>
    <row r="248" spans="1:22" ht="13.2" customHeight="1">
      <c r="A248" s="25"/>
      <c r="B248" s="26"/>
      <c r="C248" s="27" t="s">
        <v>1452</v>
      </c>
      <c r="D248" s="24">
        <v>363332.30410927744</v>
      </c>
      <c r="E248" s="22">
        <v>1.0479795154227256E-2</v>
      </c>
      <c r="F248" s="24">
        <v>362073.51269448025</v>
      </c>
      <c r="G248" s="24">
        <v>352924.9241022272</v>
      </c>
      <c r="H248" s="24">
        <v>9148.5885922530433</v>
      </c>
      <c r="I248" s="24">
        <v>-36876.959220028271</v>
      </c>
      <c r="J248" s="24">
        <v>-27728.370627775228</v>
      </c>
      <c r="K248" s="24">
        <v>14107.056588586764</v>
      </c>
      <c r="L248" s="24"/>
      <c r="M248" s="23">
        <f t="shared" si="3"/>
        <v>4.0454329761789983E-4</v>
      </c>
      <c r="N248" s="28">
        <v>1068</v>
      </c>
      <c r="O248" s="29" t="s">
        <v>1208</v>
      </c>
      <c r="U248" s="94"/>
      <c r="V248" s="94"/>
    </row>
    <row r="249" spans="1:22" ht="13.2" customHeight="1">
      <c r="A249" s="25"/>
      <c r="B249" s="26"/>
      <c r="C249" s="27" t="s">
        <v>1453</v>
      </c>
      <c r="D249" s="24">
        <v>1596050.9248060903</v>
      </c>
      <c r="E249" s="22">
        <v>6.9190563361394286E-3</v>
      </c>
      <c r="F249" s="24">
        <v>1590521.2893208822</v>
      </c>
      <c r="G249" s="24">
        <v>1586005.4968228855</v>
      </c>
      <c r="H249" s="24">
        <v>4515.7924979967065</v>
      </c>
      <c r="I249" s="24">
        <v>-161993.59154549701</v>
      </c>
      <c r="J249" s="24">
        <v>-157477.7990475003</v>
      </c>
      <c r="K249" s="24">
        <v>61969.663748186467</v>
      </c>
      <c r="L249" s="24"/>
      <c r="M249" s="23">
        <f t="shared" si="3"/>
        <v>1.7770831191849083E-3</v>
      </c>
      <c r="N249" s="28">
        <v>1176</v>
      </c>
      <c r="O249" s="29" t="s">
        <v>753</v>
      </c>
      <c r="U249" s="94"/>
      <c r="V249" s="94"/>
    </row>
    <row r="250" spans="1:22" ht="13.2" customHeight="1">
      <c r="A250" s="25"/>
      <c r="B250" s="26"/>
      <c r="C250" s="27" t="s">
        <v>1454</v>
      </c>
      <c r="D250" s="24">
        <v>1923660.6706572992</v>
      </c>
      <c r="E250" s="22">
        <v>-3.8179139793856898E-3</v>
      </c>
      <c r="F250" s="24">
        <v>1916996.0071803124</v>
      </c>
      <c r="G250" s="24">
        <v>1941166.2564764186</v>
      </c>
      <c r="H250" s="24">
        <v>-24170.249296106165</v>
      </c>
      <c r="I250" s="24">
        <v>-195244.83593307351</v>
      </c>
      <c r="J250" s="24">
        <v>-219415.08522917968</v>
      </c>
      <c r="K250" s="24">
        <v>74689.725166962802</v>
      </c>
      <c r="L250" s="24"/>
      <c r="M250" s="23">
        <f t="shared" si="3"/>
        <v>2.141852024728053E-3</v>
      </c>
      <c r="N250" s="28">
        <v>1077</v>
      </c>
      <c r="O250" s="29" t="s">
        <v>220</v>
      </c>
      <c r="U250" s="94"/>
      <c r="V250" s="94"/>
    </row>
    <row r="251" spans="1:22" ht="13.2" customHeight="1">
      <c r="A251" s="25"/>
      <c r="B251" s="26"/>
      <c r="C251" s="27" t="s">
        <v>1455</v>
      </c>
      <c r="D251" s="24">
        <v>431806.46911448741</v>
      </c>
      <c r="E251" s="22">
        <v>-2.1993977685349719E-2</v>
      </c>
      <c r="F251" s="24">
        <v>430310.44393305533</v>
      </c>
      <c r="G251" s="24">
        <v>432433.69472378504</v>
      </c>
      <c r="H251" s="24">
        <v>-2123.2507907297113</v>
      </c>
      <c r="I251" s="24">
        <v>-43826.847688418209</v>
      </c>
      <c r="J251" s="24">
        <v>-45950.09847914792</v>
      </c>
      <c r="K251" s="24">
        <v>16765.694176435805</v>
      </c>
      <c r="L251" s="24"/>
      <c r="M251" s="23">
        <f t="shared" si="3"/>
        <v>4.8078414986127324E-4</v>
      </c>
      <c r="N251" s="28">
        <v>1078</v>
      </c>
      <c r="O251" s="29" t="s">
        <v>222</v>
      </c>
      <c r="U251" s="94"/>
      <c r="V251" s="94"/>
    </row>
    <row r="252" spans="1:22" ht="13.2" customHeight="1">
      <c r="A252" s="25"/>
      <c r="B252" s="26"/>
      <c r="C252" s="27" t="s">
        <v>1456</v>
      </c>
      <c r="D252" s="24">
        <v>361023.1074401373</v>
      </c>
      <c r="E252" s="22">
        <v>9.6737617473152682E-3</v>
      </c>
      <c r="F252" s="24">
        <v>359772.31640655943</v>
      </c>
      <c r="G252" s="24">
        <v>362506.3991094447</v>
      </c>
      <c r="H252" s="24">
        <v>-2734.0827028852655</v>
      </c>
      <c r="I252" s="24">
        <v>-36642.583827485978</v>
      </c>
      <c r="J252" s="24">
        <v>-39376.666530371243</v>
      </c>
      <c r="K252" s="24">
        <v>14017.397706848742</v>
      </c>
      <c r="L252" s="24"/>
      <c r="M252" s="23">
        <f t="shared" si="3"/>
        <v>4.0197218014550117E-4</v>
      </c>
      <c r="N252" s="28">
        <v>1082</v>
      </c>
      <c r="O252" s="29" t="s">
        <v>1173</v>
      </c>
      <c r="U252" s="94"/>
      <c r="V252" s="94"/>
    </row>
    <row r="253" spans="1:22" ht="13.2" customHeight="1">
      <c r="A253" s="25"/>
      <c r="B253" s="26"/>
      <c r="C253" s="27" t="s">
        <v>1457</v>
      </c>
      <c r="D253" s="24">
        <v>1261815.3142832951</v>
      </c>
      <c r="E253" s="22">
        <v>6.2286606990873405E-3</v>
      </c>
      <c r="F253" s="24">
        <v>1257443.6625839688</v>
      </c>
      <c r="G253" s="24">
        <v>1246800.472694579</v>
      </c>
      <c r="H253" s="24">
        <v>10643.189889389789</v>
      </c>
      <c r="I253" s="24">
        <v>-128069.84504751628</v>
      </c>
      <c r="J253" s="24">
        <v>-117426.65515812649</v>
      </c>
      <c r="K253" s="24">
        <v>48992.340734960017</v>
      </c>
      <c r="L253" s="24"/>
      <c r="M253" s="23">
        <f t="shared" si="3"/>
        <v>1.4049368097789701E-3</v>
      </c>
      <c r="N253" s="28">
        <v>1084</v>
      </c>
      <c r="O253" s="29" t="s">
        <v>465</v>
      </c>
      <c r="U253" s="94"/>
      <c r="V253" s="94"/>
    </row>
    <row r="254" spans="1:22" ht="13.2" customHeight="1">
      <c r="A254" s="25"/>
      <c r="B254" s="26"/>
      <c r="C254" s="27" t="s">
        <v>1458</v>
      </c>
      <c r="D254" s="24">
        <v>1161370.5371845542</v>
      </c>
      <c r="E254" s="22">
        <v>3.105179343930331E-2</v>
      </c>
      <c r="F254" s="24">
        <v>1157346.8837822224</v>
      </c>
      <c r="G254" s="24">
        <v>1128842.2549532282</v>
      </c>
      <c r="H254" s="24">
        <v>28504.628828994231</v>
      </c>
      <c r="I254" s="24">
        <v>-117875.05117138178</v>
      </c>
      <c r="J254" s="24">
        <v>-89370.422342387552</v>
      </c>
      <c r="K254" s="24">
        <v>45092.384307926368</v>
      </c>
      <c r="L254" s="24"/>
      <c r="M254" s="23">
        <f t="shared" si="3"/>
        <v>1.2930990763970294E-3</v>
      </c>
      <c r="N254" s="28">
        <v>1090</v>
      </c>
      <c r="O254" s="29" t="s">
        <v>1147</v>
      </c>
      <c r="U254" s="94"/>
      <c r="V254" s="94"/>
    </row>
    <row r="255" spans="1:22" ht="13.2" customHeight="1">
      <c r="A255" s="25"/>
      <c r="B255" s="26"/>
      <c r="C255" s="27" t="s">
        <v>1459</v>
      </c>
      <c r="D255" s="24">
        <v>1458457.4925488981</v>
      </c>
      <c r="E255" s="22">
        <v>-2.5991059678419415E-2</v>
      </c>
      <c r="F255" s="24">
        <v>1453404.5596010063</v>
      </c>
      <c r="G255" s="24">
        <v>1490332.991410065</v>
      </c>
      <c r="H255" s="24">
        <v>-36928.431809058646</v>
      </c>
      <c r="I255" s="24">
        <v>-148028.33898494818</v>
      </c>
      <c r="J255" s="24">
        <v>-184956.77079400682</v>
      </c>
      <c r="K255" s="24">
        <v>56627.341270617027</v>
      </c>
      <c r="L255" s="24"/>
      <c r="M255" s="23">
        <f t="shared" si="3"/>
        <v>1.6238831416812609E-3</v>
      </c>
      <c r="N255" s="28">
        <v>1103</v>
      </c>
      <c r="O255" s="29" t="s">
        <v>471</v>
      </c>
      <c r="U255" s="94"/>
      <c r="V255" s="94"/>
    </row>
    <row r="256" spans="1:22" ht="13.2" customHeight="1">
      <c r="A256" s="25"/>
      <c r="B256" s="26"/>
      <c r="C256" s="27" t="s">
        <v>1460</v>
      </c>
      <c r="D256" s="24">
        <v>4026149.1499475562</v>
      </c>
      <c r="E256" s="22">
        <v>1.1610571668277059E-2</v>
      </c>
      <c r="F256" s="24">
        <v>4012200.2609351357</v>
      </c>
      <c r="G256" s="24">
        <v>3984647.217723141</v>
      </c>
      <c r="H256" s="24">
        <v>27553.043211994693</v>
      </c>
      <c r="I256" s="24">
        <v>-408640.0695373136</v>
      </c>
      <c r="J256" s="24">
        <v>-381087.0263253189</v>
      </c>
      <c r="K256" s="24">
        <v>156322.77463365358</v>
      </c>
      <c r="L256" s="24"/>
      <c r="M256" s="23">
        <f t="shared" si="3"/>
        <v>4.4828154155305113E-3</v>
      </c>
      <c r="N256" s="28">
        <v>1104</v>
      </c>
      <c r="O256" s="29" t="s">
        <v>473</v>
      </c>
      <c r="U256" s="94"/>
      <c r="V256" s="94"/>
    </row>
    <row r="257" spans="1:22" ht="13.2" customHeight="1">
      <c r="A257" s="25"/>
      <c r="B257" s="26"/>
      <c r="C257" s="27" t="s">
        <v>1461</v>
      </c>
      <c r="D257" s="24">
        <v>1002678.2067820232</v>
      </c>
      <c r="E257" s="22">
        <v>-1.9595921614163125E-2</v>
      </c>
      <c r="F257" s="24">
        <v>999204.35459704965</v>
      </c>
      <c r="G257" s="24">
        <v>1012705.4845480082</v>
      </c>
      <c r="H257" s="24">
        <v>-13501.129950958537</v>
      </c>
      <c r="I257" s="24">
        <v>-101768.33417815433</v>
      </c>
      <c r="J257" s="24">
        <v>-115269.46412911286</v>
      </c>
      <c r="K257" s="24">
        <v>38930.857628785016</v>
      </c>
      <c r="L257" s="24"/>
      <c r="M257" s="23">
        <f t="shared" si="3"/>
        <v>1.1164070566629385E-3</v>
      </c>
      <c r="N257" s="28">
        <v>1107</v>
      </c>
      <c r="O257" s="29" t="s">
        <v>475</v>
      </c>
      <c r="U257" s="94"/>
      <c r="V257" s="94"/>
    </row>
    <row r="258" spans="1:22" ht="13.2" customHeight="1">
      <c r="A258" s="25"/>
      <c r="B258" s="26"/>
      <c r="C258" s="27" t="s">
        <v>1462</v>
      </c>
      <c r="D258" s="24">
        <v>335887.18034565612</v>
      </c>
      <c r="E258" s="22">
        <v>-5.5746079986127572E-3</v>
      </c>
      <c r="F258" s="24">
        <v>334723.47457499499</v>
      </c>
      <c r="G258" s="24">
        <v>341833.06130640971</v>
      </c>
      <c r="H258" s="24">
        <v>-7109.5867314147181</v>
      </c>
      <c r="I258" s="24">
        <v>-34091.375063670705</v>
      </c>
      <c r="J258" s="24">
        <v>-41200.961795085423</v>
      </c>
      <c r="K258" s="24">
        <v>13041.448302080737</v>
      </c>
      <c r="L258" s="24"/>
      <c r="M258" s="23">
        <f t="shared" si="3"/>
        <v>3.7398520865830251E-4</v>
      </c>
      <c r="N258" s="28">
        <v>1111</v>
      </c>
      <c r="O258" s="29" t="s">
        <v>477</v>
      </c>
      <c r="U258" s="94"/>
      <c r="V258" s="94"/>
    </row>
    <row r="259" spans="1:22" ht="13.2" customHeight="1">
      <c r="A259" s="25"/>
      <c r="B259" s="26"/>
      <c r="C259" s="27" t="s">
        <v>1463</v>
      </c>
      <c r="D259" s="24">
        <v>2175530.5575719015</v>
      </c>
      <c r="E259" s="22">
        <v>-1.8832634532661707E-3</v>
      </c>
      <c r="F259" s="24">
        <v>2167993.2723992709</v>
      </c>
      <c r="G259" s="24">
        <v>2164118.4779207739</v>
      </c>
      <c r="H259" s="24">
        <v>3874.7944784970023</v>
      </c>
      <c r="I259" s="24">
        <v>-220808.74930783734</v>
      </c>
      <c r="J259" s="24">
        <v>-216933.95482934033</v>
      </c>
      <c r="K259" s="24">
        <v>84469.044835154433</v>
      </c>
      <c r="L259" s="24"/>
      <c r="M259" s="23">
        <f t="shared" si="3"/>
        <v>2.4222902722240286E-3</v>
      </c>
      <c r="N259" s="28">
        <v>1114</v>
      </c>
      <c r="O259" s="29" t="s">
        <v>479</v>
      </c>
      <c r="U259" s="94"/>
      <c r="V259" s="94"/>
    </row>
    <row r="260" spans="1:22" ht="13.2" customHeight="1">
      <c r="A260" s="25"/>
      <c r="B260" s="26"/>
      <c r="C260" s="27" t="s">
        <v>1464</v>
      </c>
      <c r="D260" s="24">
        <v>664661.27202447585</v>
      </c>
      <c r="E260" s="22">
        <v>-8.0630730039954468E-4</v>
      </c>
      <c r="F260" s="24">
        <v>662358.50430052204</v>
      </c>
      <c r="G260" s="24">
        <v>659923.52080153418</v>
      </c>
      <c r="H260" s="24">
        <v>2434.9834989878582</v>
      </c>
      <c r="I260" s="24">
        <v>-67460.79648399986</v>
      </c>
      <c r="J260" s="24">
        <v>-65025.812985012002</v>
      </c>
      <c r="K260" s="24">
        <v>25806.717626383281</v>
      </c>
      <c r="L260" s="24"/>
      <c r="M260" s="23">
        <f t="shared" si="3"/>
        <v>7.400505260408075E-4</v>
      </c>
      <c r="N260" s="28">
        <v>1119</v>
      </c>
      <c r="O260" s="29" t="s">
        <v>481</v>
      </c>
      <c r="U260" s="94"/>
      <c r="V260" s="94"/>
    </row>
    <row r="261" spans="1:22" ht="13.2" customHeight="1">
      <c r="A261" s="25"/>
      <c r="B261" s="26"/>
      <c r="C261" s="27" t="s">
        <v>1465</v>
      </c>
      <c r="D261" s="24">
        <v>317230.11709005688</v>
      </c>
      <c r="E261" s="22">
        <v>1.0372793057453977E-2</v>
      </c>
      <c r="F261" s="24">
        <v>316131.05008337536</v>
      </c>
      <c r="G261" s="24">
        <v>320168.03668014245</v>
      </c>
      <c r="H261" s="24">
        <v>-4036.9865967670921</v>
      </c>
      <c r="I261" s="24">
        <v>-32197.748339427406</v>
      </c>
      <c r="J261" s="24">
        <v>-36234.734936194494</v>
      </c>
      <c r="K261" s="24">
        <v>12317.05290935942</v>
      </c>
      <c r="L261" s="24"/>
      <c r="M261" s="23">
        <f t="shared" si="3"/>
        <v>3.5321196662085403E-4</v>
      </c>
      <c r="N261" s="28">
        <v>1121</v>
      </c>
      <c r="O261" s="29" t="s">
        <v>245</v>
      </c>
      <c r="U261" s="94"/>
      <c r="V261" s="94"/>
    </row>
    <row r="262" spans="1:22" ht="13.2" customHeight="1">
      <c r="A262" s="25"/>
      <c r="B262" s="26"/>
      <c r="C262" s="27" t="s">
        <v>1466</v>
      </c>
      <c r="D262" s="24">
        <v>1260624.6436960155</v>
      </c>
      <c r="E262" s="22">
        <v>-1.4862579060354042E-3</v>
      </c>
      <c r="F262" s="24">
        <v>1256257.117162264</v>
      </c>
      <c r="G262" s="24">
        <v>1246794.8365854349</v>
      </c>
      <c r="H262" s="24">
        <v>9462.2805768291</v>
      </c>
      <c r="I262" s="24">
        <v>-127948.99614364786</v>
      </c>
      <c r="J262" s="24">
        <v>-118486.71556681876</v>
      </c>
      <c r="K262" s="24">
        <v>48946.110721379759</v>
      </c>
      <c r="L262" s="24"/>
      <c r="M262" s="23">
        <f t="shared" si="3"/>
        <v>1.4036110872921255E-3</v>
      </c>
      <c r="N262" s="28">
        <v>1123</v>
      </c>
      <c r="O262" s="29" t="s">
        <v>27</v>
      </c>
      <c r="U262" s="94"/>
      <c r="V262" s="94"/>
    </row>
    <row r="263" spans="1:22" ht="13.2" customHeight="1">
      <c r="A263" s="25"/>
      <c r="B263" s="26"/>
      <c r="C263" s="27" t="s">
        <v>1467</v>
      </c>
      <c r="D263" s="24">
        <v>31094972.948478747</v>
      </c>
      <c r="E263" s="22">
        <v>2.8283932994972449E-2</v>
      </c>
      <c r="F263" s="24">
        <v>30987242.134157527</v>
      </c>
      <c r="G263" s="24">
        <v>30911544.951347563</v>
      </c>
      <c r="H263" s="24">
        <v>75697.182809963822</v>
      </c>
      <c r="I263" s="24">
        <v>-3156031.0944001554</v>
      </c>
      <c r="J263" s="24">
        <v>-3080333.9115901915</v>
      </c>
      <c r="K263" s="24">
        <v>1207320.5108479189</v>
      </c>
      <c r="L263" s="24"/>
      <c r="M263" s="23">
        <f t="shared" si="3"/>
        <v>3.4621922558621669E-2</v>
      </c>
      <c r="N263" s="28">
        <v>1137</v>
      </c>
      <c r="O263" s="29" t="s">
        <v>252</v>
      </c>
      <c r="U263" s="94"/>
      <c r="V263" s="94"/>
    </row>
    <row r="264" spans="1:22" ht="13.2" customHeight="1">
      <c r="A264" s="25"/>
      <c r="B264" s="26"/>
      <c r="C264" s="27" t="s">
        <v>1468</v>
      </c>
      <c r="D264" s="24">
        <v>823114.59048276918</v>
      </c>
      <c r="E264" s="22">
        <v>-1.0677055042910277E-3</v>
      </c>
      <c r="F264" s="24">
        <v>820262.84961586725</v>
      </c>
      <c r="G264" s="24">
        <v>849013.37227308948</v>
      </c>
      <c r="H264" s="24">
        <v>-28750.522657222231</v>
      </c>
      <c r="I264" s="24">
        <v>-83543.254600102809</v>
      </c>
      <c r="J264" s="24">
        <v>-112293.77725732504</v>
      </c>
      <c r="K264" s="24">
        <v>31958.964219541154</v>
      </c>
      <c r="L264" s="24"/>
      <c r="M264" s="23">
        <f t="shared" si="3"/>
        <v>9.1647642388318002E-4</v>
      </c>
      <c r="N264" s="28">
        <v>1139</v>
      </c>
      <c r="O264" s="29" t="s">
        <v>254</v>
      </c>
      <c r="U264" s="94"/>
      <c r="V264" s="94"/>
    </row>
    <row r="265" spans="1:22" ht="13.2" customHeight="1">
      <c r="A265" s="25"/>
      <c r="B265" s="26"/>
      <c r="C265" s="27" t="s">
        <v>1469</v>
      </c>
      <c r="D265" s="24">
        <v>564048.38205761509</v>
      </c>
      <c r="E265" s="22">
        <v>8.7448312064242195E-4</v>
      </c>
      <c r="F265" s="24">
        <v>562094.19507001701</v>
      </c>
      <c r="G265" s="24">
        <v>560370.06220164627</v>
      </c>
      <c r="H265" s="24">
        <v>1724.1328683707397</v>
      </c>
      <c r="I265" s="24">
        <v>-57248.939739213441</v>
      </c>
      <c r="J265" s="24">
        <v>-55524.806870842702</v>
      </c>
      <c r="K265" s="24">
        <v>21900.233902665535</v>
      </c>
      <c r="L265" s="24"/>
      <c r="M265" s="23">
        <f t="shared" si="3"/>
        <v>6.2802561157622699E-4</v>
      </c>
      <c r="N265" s="28">
        <v>1142</v>
      </c>
      <c r="O265" s="29" t="s">
        <v>255</v>
      </c>
      <c r="U265" s="94"/>
      <c r="V265" s="94"/>
    </row>
    <row r="266" spans="1:22" ht="13.2" customHeight="1">
      <c r="A266" s="25"/>
      <c r="B266" s="26"/>
      <c r="C266" s="27" t="s">
        <v>1470</v>
      </c>
      <c r="D266" s="24">
        <v>245971.32282368102</v>
      </c>
      <c r="E266" s="22">
        <v>3.3425266064472936E-3</v>
      </c>
      <c r="F266" s="24">
        <v>245119.13713593758</v>
      </c>
      <c r="G266" s="24">
        <v>243102.38517952748</v>
      </c>
      <c r="H266" s="24">
        <v>2016.7519564100949</v>
      </c>
      <c r="I266" s="24">
        <v>-24965.229731780622</v>
      </c>
      <c r="J266" s="24">
        <v>-22948.477775370528</v>
      </c>
      <c r="K266" s="24">
        <v>9550.2968797389913</v>
      </c>
      <c r="L266" s="24"/>
      <c r="M266" s="23">
        <f t="shared" si="3"/>
        <v>2.7387063833608647E-4</v>
      </c>
      <c r="N266" s="28">
        <v>1149</v>
      </c>
      <c r="O266" s="29" t="s">
        <v>259</v>
      </c>
      <c r="U266" s="94"/>
      <c r="V266" s="94"/>
    </row>
    <row r="267" spans="1:22" ht="13.2" customHeight="1">
      <c r="A267" s="25"/>
      <c r="B267" s="26"/>
      <c r="C267" s="27" t="s">
        <v>1471</v>
      </c>
      <c r="D267" s="24">
        <v>955145.98569882102</v>
      </c>
      <c r="E267" s="22">
        <v>6.1273279891818078E-3</v>
      </c>
      <c r="F267" s="24">
        <v>951836.81237985822</v>
      </c>
      <c r="G267" s="24">
        <v>939017.56220372685</v>
      </c>
      <c r="H267" s="24">
        <v>12819.250176131376</v>
      </c>
      <c r="I267" s="24">
        <v>-96943.979837243809</v>
      </c>
      <c r="J267" s="24">
        <v>-84124.729661112433</v>
      </c>
      <c r="K267" s="24">
        <v>37085.330201088203</v>
      </c>
      <c r="L267" s="24"/>
      <c r="M267" s="23">
        <f t="shared" si="3"/>
        <v>1.0634834898822696E-3</v>
      </c>
      <c r="N267" s="28">
        <v>1152</v>
      </c>
      <c r="O267" s="29" t="s">
        <v>794</v>
      </c>
      <c r="U267" s="94"/>
      <c r="V267" s="94"/>
    </row>
    <row r="268" spans="1:22" ht="13.2" customHeight="1">
      <c r="A268" s="25"/>
      <c r="B268" s="26"/>
      <c r="C268" s="27" t="s">
        <v>1472</v>
      </c>
      <c r="D268" s="24">
        <v>748313.74506428104</v>
      </c>
      <c r="E268" s="22">
        <v>7.2522682056470167E-2</v>
      </c>
      <c r="F268" s="24">
        <v>745721.15721231187</v>
      </c>
      <c r="G268" s="24">
        <v>745068.66895345785</v>
      </c>
      <c r="H268" s="24">
        <v>652.48825885402039</v>
      </c>
      <c r="I268" s="24">
        <v>-75951.230178042097</v>
      </c>
      <c r="J268" s="24">
        <v>-75298.741919188076</v>
      </c>
      <c r="K268" s="24">
        <v>29054.681425916038</v>
      </c>
      <c r="L268" s="24"/>
      <c r="M268" s="23">
        <f t="shared" si="3"/>
        <v>8.3319128703198287E-4</v>
      </c>
      <c r="N268" s="28">
        <v>1153</v>
      </c>
      <c r="O268" s="29" t="s">
        <v>796</v>
      </c>
      <c r="U268" s="94"/>
      <c r="V268" s="94"/>
    </row>
    <row r="269" spans="1:22" ht="13.2" customHeight="1">
      <c r="A269" s="25"/>
      <c r="B269" s="26"/>
      <c r="C269" s="27" t="s">
        <v>1473</v>
      </c>
      <c r="D269" s="24">
        <v>779868.0221948945</v>
      </c>
      <c r="E269" s="22">
        <v>3.502794751091387E-2</v>
      </c>
      <c r="F269" s="24">
        <v>777166.11223557917</v>
      </c>
      <c r="G269" s="24">
        <v>785460.7844870073</v>
      </c>
      <c r="H269" s="24">
        <v>-8294.6722514281282</v>
      </c>
      <c r="I269" s="24">
        <v>-79153.879041912805</v>
      </c>
      <c r="J269" s="24">
        <v>-87448.551293340934</v>
      </c>
      <c r="K269" s="24">
        <v>30279.835281103195</v>
      </c>
      <c r="L269" s="24"/>
      <c r="M269" s="23">
        <f t="shared" si="3"/>
        <v>8.683246103836223E-4</v>
      </c>
      <c r="N269" s="28">
        <v>1157</v>
      </c>
      <c r="O269" s="29" t="s">
        <v>798</v>
      </c>
      <c r="U269" s="94"/>
      <c r="V269" s="94"/>
    </row>
    <row r="270" spans="1:22" ht="13.2" customHeight="1">
      <c r="A270" s="25"/>
      <c r="B270" s="26"/>
      <c r="C270" s="27" t="s">
        <v>1474</v>
      </c>
      <c r="D270" s="24">
        <v>413240.43267952208</v>
      </c>
      <c r="E270" s="22">
        <v>-2.0121303962008841E-2</v>
      </c>
      <c r="F270" s="24">
        <v>411808.73089297349</v>
      </c>
      <c r="G270" s="24">
        <v>415354.67369991157</v>
      </c>
      <c r="H270" s="24">
        <v>-3545.942806938081</v>
      </c>
      <c r="I270" s="24">
        <v>-41942.459868380458</v>
      </c>
      <c r="J270" s="24">
        <v>-45488.402675318539</v>
      </c>
      <c r="K270" s="24">
        <v>16044.833070358527</v>
      </c>
      <c r="L270" s="24"/>
      <c r="M270" s="23">
        <f t="shared" si="3"/>
        <v>4.6011225936833214E-4</v>
      </c>
      <c r="N270" s="28">
        <v>2382</v>
      </c>
      <c r="O270" s="29" t="s">
        <v>499</v>
      </c>
      <c r="U270" s="94"/>
      <c r="V270" s="94"/>
    </row>
    <row r="271" spans="1:22" ht="13.2" customHeight="1">
      <c r="A271" s="25"/>
      <c r="B271" s="26"/>
      <c r="C271" s="27" t="s">
        <v>1475</v>
      </c>
      <c r="D271" s="24">
        <v>3837163.2683998952</v>
      </c>
      <c r="E271" s="22">
        <v>8.3232412967859659E-3</v>
      </c>
      <c r="F271" s="24">
        <v>3823869.1348345401</v>
      </c>
      <c r="G271" s="24">
        <v>3794550.1130316691</v>
      </c>
      <c r="H271" s="24">
        <v>29319.021802871022</v>
      </c>
      <c r="I271" s="24">
        <v>-389458.66296219639</v>
      </c>
      <c r="J271" s="24">
        <v>-360139.64115932537</v>
      </c>
      <c r="K271" s="24">
        <v>148985.04414483099</v>
      </c>
      <c r="L271" s="24"/>
      <c r="M271" s="23">
        <f t="shared" si="3"/>
        <v>4.2723937963685598E-3</v>
      </c>
      <c r="N271" s="28">
        <v>2282</v>
      </c>
      <c r="O271" s="29" t="s">
        <v>501</v>
      </c>
      <c r="U271" s="94"/>
      <c r="V271" s="94"/>
    </row>
    <row r="272" spans="1:22" ht="13.2" customHeight="1">
      <c r="A272" s="25"/>
      <c r="B272" s="26"/>
      <c r="C272" s="27" t="s">
        <v>1476</v>
      </c>
      <c r="D272" s="24">
        <v>31045995.708004802</v>
      </c>
      <c r="E272" s="22">
        <v>0.26090714178508878</v>
      </c>
      <c r="F272" s="24">
        <v>30938434.578925252</v>
      </c>
      <c r="G272" s="24">
        <v>31012832.721246973</v>
      </c>
      <c r="H272" s="24">
        <v>-74398.142321720719</v>
      </c>
      <c r="I272" s="24">
        <v>-3151060.0756406342</v>
      </c>
      <c r="J272" s="24">
        <v>-3225458.2179623549</v>
      </c>
      <c r="K272" s="24">
        <v>1205418.8778384</v>
      </c>
      <c r="L272" s="24"/>
      <c r="M272" s="23">
        <f t="shared" ref="M272:M305" si="4">SUM(D272 / $D$15 )</f>
        <v>3.4567390071018819E-2</v>
      </c>
      <c r="N272" s="28">
        <v>1166</v>
      </c>
      <c r="O272" s="29" t="s">
        <v>503</v>
      </c>
      <c r="U272" s="94"/>
      <c r="V272" s="94"/>
    </row>
    <row r="273" spans="1:22" ht="13.2" customHeight="1">
      <c r="A273" s="25"/>
      <c r="B273" s="26"/>
      <c r="C273" s="27" t="s">
        <v>1477</v>
      </c>
      <c r="D273" s="24">
        <v>655991.44694980944</v>
      </c>
      <c r="E273" s="22">
        <v>5.1412981205619213E-2</v>
      </c>
      <c r="F273" s="24">
        <v>653718.71647068171</v>
      </c>
      <c r="G273" s="24">
        <v>629301.64520050841</v>
      </c>
      <c r="H273" s="24">
        <v>24417.071270173299</v>
      </c>
      <c r="I273" s="24">
        <v>-66580.839535203224</v>
      </c>
      <c r="J273" s="24">
        <v>-42163.768265029925</v>
      </c>
      <c r="K273" s="24">
        <v>25470.095444545346</v>
      </c>
      <c r="L273" s="24"/>
      <c r="M273" s="23">
        <f t="shared" si="4"/>
        <v>7.3039732541480137E-4</v>
      </c>
      <c r="N273" s="28">
        <v>1168</v>
      </c>
      <c r="O273" s="29" t="s">
        <v>505</v>
      </c>
      <c r="U273" s="94"/>
      <c r="V273" s="94"/>
    </row>
    <row r="274" spans="1:22" ht="13.2" customHeight="1">
      <c r="A274" s="25"/>
      <c r="B274" s="26"/>
      <c r="C274" s="27" t="s">
        <v>1478</v>
      </c>
      <c r="D274" s="24">
        <v>7841487.0331680086</v>
      </c>
      <c r="E274" s="22">
        <v>8.0573988475239888E-2</v>
      </c>
      <c r="F274" s="24">
        <v>7814319.626237886</v>
      </c>
      <c r="G274" s="24">
        <v>7795305.2412269311</v>
      </c>
      <c r="H274" s="24">
        <v>19014.385010954924</v>
      </c>
      <c r="I274" s="24">
        <v>-795883.53217154345</v>
      </c>
      <c r="J274" s="24">
        <v>-776869.14716058853</v>
      </c>
      <c r="K274" s="24">
        <v>304460.40735838277</v>
      </c>
      <c r="L274" s="24"/>
      <c r="M274" s="23">
        <f t="shared" si="4"/>
        <v>8.7309082807888634E-3</v>
      </c>
      <c r="N274" s="28">
        <v>1173</v>
      </c>
      <c r="O274" s="29" t="s">
        <v>509</v>
      </c>
      <c r="U274" s="94"/>
      <c r="V274" s="94"/>
    </row>
    <row r="275" spans="1:22" ht="13.2" customHeight="1">
      <c r="A275" s="25"/>
      <c r="B275" s="26"/>
      <c r="C275" s="27" t="s">
        <v>1479</v>
      </c>
      <c r="D275" s="24">
        <v>1229272.4073382004</v>
      </c>
      <c r="E275" s="22">
        <v>1.273904326856079E-2</v>
      </c>
      <c r="F275" s="24">
        <v>1225013.5029267196</v>
      </c>
      <c r="G275" s="24">
        <v>1225353.7354700877</v>
      </c>
      <c r="H275" s="24">
        <v>-340.23254336812533</v>
      </c>
      <c r="I275" s="24">
        <v>-124766.85371219453</v>
      </c>
      <c r="J275" s="24">
        <v>-125107.08625556265</v>
      </c>
      <c r="K275" s="24">
        <v>47728.801477263049</v>
      </c>
      <c r="L275" s="24"/>
      <c r="M275" s="23">
        <f t="shared" si="4"/>
        <v>1.3687027212029058E-3</v>
      </c>
      <c r="N275" s="28">
        <v>1181</v>
      </c>
      <c r="O275" s="29" t="s">
        <v>755</v>
      </c>
      <c r="U275" s="94"/>
      <c r="V275" s="94"/>
    </row>
    <row r="276" spans="1:22" ht="13.2" customHeight="1">
      <c r="A276" s="25"/>
      <c r="B276" s="26"/>
      <c r="C276" s="27" t="s">
        <v>1480</v>
      </c>
      <c r="D276" s="24">
        <v>707910.07003255142</v>
      </c>
      <c r="E276" s="22">
        <v>7.9599628333521633E-2</v>
      </c>
      <c r="F276" s="24">
        <v>705457.46367598185</v>
      </c>
      <c r="G276" s="24">
        <v>733842.3446966284</v>
      </c>
      <c r="H276" s="24">
        <v>-28384.881020646542</v>
      </c>
      <c r="I276" s="24">
        <v>-71850.398350998614</v>
      </c>
      <c r="J276" s="24">
        <v>-100235.27937164516</v>
      </c>
      <c r="K276" s="24">
        <v>27485.93313788038</v>
      </c>
      <c r="L276" s="24"/>
      <c r="M276" s="23">
        <f t="shared" si="4"/>
        <v>7.8820482216674498E-4</v>
      </c>
      <c r="N276" s="28">
        <v>1192</v>
      </c>
      <c r="O276" s="29" t="s">
        <v>1148</v>
      </c>
      <c r="U276" s="94"/>
      <c r="V276" s="94"/>
    </row>
    <row r="277" spans="1:22" ht="13.2" customHeight="1">
      <c r="A277" s="25"/>
      <c r="B277" s="26"/>
      <c r="C277" s="27" t="s">
        <v>1481</v>
      </c>
      <c r="D277" s="24">
        <v>2715436.2624904737</v>
      </c>
      <c r="E277" s="22">
        <v>1.7127922898678261E-2</v>
      </c>
      <c r="F277" s="24">
        <v>2706028.4344058451</v>
      </c>
      <c r="G277" s="24">
        <v>2683047.124205498</v>
      </c>
      <c r="H277" s="24">
        <v>22981.310200347099</v>
      </c>
      <c r="I277" s="24">
        <v>-275607.29168284882</v>
      </c>
      <c r="J277" s="24">
        <v>-252625.98148250172</v>
      </c>
      <c r="K277" s="24">
        <v>105431.89412117982</v>
      </c>
      <c r="L277" s="24"/>
      <c r="M277" s="23">
        <f t="shared" si="4"/>
        <v>3.0234348217182691E-3</v>
      </c>
      <c r="N277" s="28">
        <v>1193</v>
      </c>
      <c r="O277" s="29" t="s">
        <v>824</v>
      </c>
      <c r="U277" s="94"/>
      <c r="V277" s="94"/>
    </row>
    <row r="278" spans="1:22" ht="13.2" customHeight="1">
      <c r="A278" s="25"/>
      <c r="B278" s="26"/>
      <c r="C278" s="27" t="s">
        <v>1482</v>
      </c>
      <c r="D278" s="24">
        <v>852073.41303682909</v>
      </c>
      <c r="E278" s="22">
        <v>-1.2342056825057179E-2</v>
      </c>
      <c r="F278" s="24">
        <v>849121.34220531513</v>
      </c>
      <c r="G278" s="24">
        <v>858889.89312090422</v>
      </c>
      <c r="H278" s="24">
        <v>-9768.5509155890904</v>
      </c>
      <c r="I278" s="24">
        <v>-86482.473894143099</v>
      </c>
      <c r="J278" s="24">
        <v>-96251.024809732189</v>
      </c>
      <c r="K278" s="24">
        <v>33083.344694078034</v>
      </c>
      <c r="L278" s="24"/>
      <c r="M278" s="23">
        <f t="shared" si="4"/>
        <v>9.4871990303065361E-4</v>
      </c>
      <c r="N278" s="28">
        <v>1203</v>
      </c>
      <c r="O278" s="29" t="s">
        <v>830</v>
      </c>
      <c r="U278" s="94"/>
      <c r="V278" s="94"/>
    </row>
    <row r="279" spans="1:22" ht="13.2" customHeight="1">
      <c r="A279" s="25"/>
      <c r="B279" s="26"/>
      <c r="C279" s="27" t="s">
        <v>1483</v>
      </c>
      <c r="D279" s="24">
        <v>517181.83289222803</v>
      </c>
      <c r="E279" s="22">
        <v>1.2903472639480329E-2</v>
      </c>
      <c r="F279" s="24">
        <v>515390.0185014602</v>
      </c>
      <c r="G279" s="24">
        <v>506982.15252613317</v>
      </c>
      <c r="H279" s="24">
        <v>8407.8659753270331</v>
      </c>
      <c r="I279" s="24">
        <v>-52492.148771803011</v>
      </c>
      <c r="J279" s="24">
        <v>-44084.282796475978</v>
      </c>
      <c r="K279" s="24">
        <v>20080.552432809091</v>
      </c>
      <c r="L279" s="24"/>
      <c r="M279" s="23">
        <f t="shared" si="4"/>
        <v>5.7584322059996314E-4</v>
      </c>
      <c r="N279" s="28">
        <v>1210</v>
      </c>
      <c r="O279" s="29" t="s">
        <v>832</v>
      </c>
      <c r="U279" s="94"/>
      <c r="V279" s="94"/>
    </row>
    <row r="280" spans="1:22" ht="13.2" customHeight="1">
      <c r="A280" s="25"/>
      <c r="B280" s="26"/>
      <c r="C280" s="27" t="s">
        <v>1484</v>
      </c>
      <c r="D280" s="24">
        <v>1589890.5092045492</v>
      </c>
      <c r="E280" s="22">
        <v>2.4542780917867102E-2</v>
      </c>
      <c r="F280" s="24">
        <v>1584382.2169310048</v>
      </c>
      <c r="G280" s="24">
        <v>1569274.1253249552</v>
      </c>
      <c r="H280" s="24">
        <v>15108.091606049566</v>
      </c>
      <c r="I280" s="24">
        <v>-161368.33088921325</v>
      </c>
      <c r="J280" s="24">
        <v>-146260.23928316368</v>
      </c>
      <c r="K280" s="24">
        <v>61730.474084847272</v>
      </c>
      <c r="L280" s="24"/>
      <c r="M280" s="23">
        <f t="shared" si="4"/>
        <v>1.7702239579874095E-3</v>
      </c>
      <c r="N280" s="28">
        <v>1215</v>
      </c>
      <c r="O280" s="29" t="s">
        <v>834</v>
      </c>
      <c r="U280" s="94"/>
      <c r="V280" s="94"/>
    </row>
    <row r="281" spans="1:22" ht="13.2" customHeight="1">
      <c r="A281" s="25"/>
      <c r="B281" s="26"/>
      <c r="C281" s="27" t="s">
        <v>1485</v>
      </c>
      <c r="D281" s="24">
        <v>2920135.836015563</v>
      </c>
      <c r="E281" s="22">
        <v>2.7369149889476585E-2</v>
      </c>
      <c r="F281" s="24">
        <v>2910018.8112455537</v>
      </c>
      <c r="G281" s="24">
        <v>2889535.5551431985</v>
      </c>
      <c r="H281" s="24">
        <v>20483.256102355197</v>
      </c>
      <c r="I281" s="24">
        <v>-296383.58308294282</v>
      </c>
      <c r="J281" s="24">
        <v>-275900.32698058762</v>
      </c>
      <c r="K281" s="24">
        <v>113379.7381050979</v>
      </c>
      <c r="L281" s="24"/>
      <c r="M281" s="23">
        <f t="shared" si="4"/>
        <v>3.2513524595342317E-3</v>
      </c>
      <c r="N281" s="28">
        <v>1216</v>
      </c>
      <c r="O281" s="29" t="s">
        <v>836</v>
      </c>
      <c r="U281" s="94"/>
      <c r="V281" s="94"/>
    </row>
    <row r="282" spans="1:22" ht="13.2" customHeight="1">
      <c r="A282" s="25"/>
      <c r="B282" s="26"/>
      <c r="C282" s="27" t="s">
        <v>1486</v>
      </c>
      <c r="D282" s="24">
        <v>566860.70203316782</v>
      </c>
      <c r="E282" s="22">
        <v>1.8089059797860463E-2</v>
      </c>
      <c r="F282" s="24">
        <v>564896.77155675553</v>
      </c>
      <c r="G282" s="24">
        <v>568326.10122408182</v>
      </c>
      <c r="H282" s="24">
        <v>-3429.3296673262957</v>
      </c>
      <c r="I282" s="24">
        <v>-57534.380389216683</v>
      </c>
      <c r="J282" s="24">
        <v>-60963.710056542979</v>
      </c>
      <c r="K282" s="24">
        <v>22009.427488238929</v>
      </c>
      <c r="L282" s="24"/>
      <c r="M282" s="23">
        <f t="shared" si="4"/>
        <v>6.3115691915333852E-4</v>
      </c>
      <c r="N282" s="28">
        <v>1219</v>
      </c>
      <c r="O282" s="29" t="s">
        <v>838</v>
      </c>
      <c r="U282" s="94"/>
      <c r="V282" s="94"/>
    </row>
    <row r="283" spans="1:22" ht="13.2" customHeight="1">
      <c r="A283" s="25"/>
      <c r="B283" s="26"/>
      <c r="C283" s="27" t="s">
        <v>1487</v>
      </c>
      <c r="D283" s="24">
        <v>514876.46290505439</v>
      </c>
      <c r="E283" s="22">
        <v>-2.0767443495135263E-2</v>
      </c>
      <c r="F283" s="24">
        <v>513092.6356376856</v>
      </c>
      <c r="G283" s="24">
        <v>510569.31234130205</v>
      </c>
      <c r="H283" s="24">
        <v>2523.3232963835471</v>
      </c>
      <c r="I283" s="24">
        <v>-52258.161774108172</v>
      </c>
      <c r="J283" s="24">
        <v>-49734.838477724625</v>
      </c>
      <c r="K283" s="24">
        <v>19991.042129159054</v>
      </c>
      <c r="L283" s="24"/>
      <c r="M283" s="23">
        <f t="shared" si="4"/>
        <v>5.7327636385121647E-4</v>
      </c>
      <c r="N283" s="28">
        <v>1225</v>
      </c>
      <c r="O283" s="29" t="s">
        <v>840</v>
      </c>
      <c r="U283" s="94"/>
      <c r="V283" s="94"/>
    </row>
    <row r="284" spans="1:22" ht="13.2" customHeight="1">
      <c r="A284" s="25"/>
      <c r="B284" s="26"/>
      <c r="C284" s="27" t="s">
        <v>1488</v>
      </c>
      <c r="D284" s="24">
        <v>257095.73839464146</v>
      </c>
      <c r="E284" s="22">
        <v>3.6982755722882121E-2</v>
      </c>
      <c r="F284" s="24">
        <v>256205.01135327495</v>
      </c>
      <c r="G284" s="24">
        <v>251685.91102001903</v>
      </c>
      <c r="H284" s="24">
        <v>4519.1003332559194</v>
      </c>
      <c r="I284" s="24">
        <v>-26094.319038504014</v>
      </c>
      <c r="J284" s="24">
        <v>-21575.218705248095</v>
      </c>
      <c r="K284" s="24">
        <v>9982.2231307207785</v>
      </c>
      <c r="L284" s="24"/>
      <c r="M284" s="23">
        <f t="shared" si="4"/>
        <v>2.8625684156726052E-4</v>
      </c>
      <c r="N284" s="28">
        <v>1230</v>
      </c>
      <c r="O284" s="29" t="s">
        <v>842</v>
      </c>
      <c r="U284" s="94"/>
      <c r="V284" s="94"/>
    </row>
    <row r="285" spans="1:22" ht="13.2" customHeight="1">
      <c r="A285" s="25"/>
      <c r="B285" s="26"/>
      <c r="C285" s="27" t="s">
        <v>1489</v>
      </c>
      <c r="D285" s="24">
        <v>11402097.301547728</v>
      </c>
      <c r="E285" s="22">
        <v>6.3893609789942296E-3</v>
      </c>
      <c r="F285" s="24">
        <v>11362593.899203537</v>
      </c>
      <c r="G285" s="24">
        <v>11319743.48159129</v>
      </c>
      <c r="H285" s="24">
        <v>42850.417612247169</v>
      </c>
      <c r="I285" s="24">
        <v>-1157273.0320326984</v>
      </c>
      <c r="J285" s="24">
        <v>-1114422.6144204512</v>
      </c>
      <c r="K285" s="24">
        <v>442707.76378069661</v>
      </c>
      <c r="L285" s="24"/>
      <c r="M285" s="23">
        <f t="shared" si="4"/>
        <v>1.2695381032623392E-2</v>
      </c>
      <c r="N285" s="28">
        <v>1236</v>
      </c>
      <c r="O285" s="29" t="s">
        <v>844</v>
      </c>
      <c r="U285" s="94"/>
      <c r="V285" s="94"/>
    </row>
    <row r="286" spans="1:22" ht="13.2" customHeight="1">
      <c r="A286" s="25"/>
      <c r="B286" s="26"/>
      <c r="C286" s="27" t="s">
        <v>1490</v>
      </c>
      <c r="D286" s="24">
        <v>330633.93946477066</v>
      </c>
      <c r="E286" s="22">
        <v>2.1842395800073744E-2</v>
      </c>
      <c r="F286" s="24">
        <v>329488.4339324201</v>
      </c>
      <c r="G286" s="24">
        <v>322085.83464402438</v>
      </c>
      <c r="H286" s="24">
        <v>7402.5992883957224</v>
      </c>
      <c r="I286" s="24">
        <v>-33558.189471455553</v>
      </c>
      <c r="J286" s="24">
        <v>-26155.59018305983</v>
      </c>
      <c r="K286" s="24">
        <v>12837.481394811628</v>
      </c>
      <c r="L286" s="24"/>
      <c r="M286" s="23">
        <f t="shared" si="4"/>
        <v>3.6813611854135168E-4</v>
      </c>
      <c r="N286" s="28">
        <v>1244</v>
      </c>
      <c r="O286" s="29" t="s">
        <v>848</v>
      </c>
      <c r="U286" s="94"/>
      <c r="V286" s="94"/>
    </row>
    <row r="287" spans="1:22" ht="13.2" customHeight="1">
      <c r="A287" s="25"/>
      <c r="B287" s="26"/>
      <c r="C287" s="27" t="s">
        <v>1491</v>
      </c>
      <c r="D287" s="24">
        <v>25515739.863222376</v>
      </c>
      <c r="E287" s="22">
        <v>1.5389525598247689E-2</v>
      </c>
      <c r="F287" s="24">
        <v>25427338.711112421</v>
      </c>
      <c r="G287" s="24">
        <v>25426306.397337534</v>
      </c>
      <c r="H287" s="24">
        <v>1032.3137748874724</v>
      </c>
      <c r="I287" s="24">
        <v>-2589758.4326052633</v>
      </c>
      <c r="J287" s="24">
        <v>-2588726.1188303758</v>
      </c>
      <c r="K287" s="24">
        <v>990696.34623481298</v>
      </c>
      <c r="L287" s="24"/>
      <c r="M287" s="23">
        <f t="shared" si="4"/>
        <v>2.8409864547370173E-2</v>
      </c>
      <c r="N287" s="28">
        <v>2026</v>
      </c>
      <c r="O287" s="29" t="s">
        <v>553</v>
      </c>
      <c r="U287" s="94"/>
      <c r="V287" s="94"/>
    </row>
    <row r="288" spans="1:22" ht="13.2" customHeight="1">
      <c r="A288" s="25"/>
      <c r="B288" s="26"/>
      <c r="C288" s="27" t="s">
        <v>1492</v>
      </c>
      <c r="D288" s="24">
        <v>3331010.8067441187</v>
      </c>
      <c r="E288" s="22">
        <v>3.3240488674139979E-3</v>
      </c>
      <c r="F288" s="24">
        <v>3319470.2755039753</v>
      </c>
      <c r="G288" s="24">
        <v>3298979.3817436257</v>
      </c>
      <c r="H288" s="24">
        <v>20490.893760349602</v>
      </c>
      <c r="I288" s="24">
        <v>-338085.95682929188</v>
      </c>
      <c r="J288" s="24">
        <v>-317595.06306894228</v>
      </c>
      <c r="K288" s="24">
        <v>129332.72768886572</v>
      </c>
      <c r="L288" s="24"/>
      <c r="M288" s="23">
        <f t="shared" si="4"/>
        <v>3.7088309542545796E-3</v>
      </c>
      <c r="N288" s="28">
        <v>1279</v>
      </c>
      <c r="O288" s="29" t="s">
        <v>298</v>
      </c>
      <c r="U288" s="94"/>
      <c r="V288" s="94"/>
    </row>
    <row r="289" spans="1:22" ht="13.2" customHeight="1">
      <c r="A289" s="25"/>
      <c r="B289" s="26"/>
      <c r="C289" s="27" t="s">
        <v>1493</v>
      </c>
      <c r="D289" s="24">
        <v>451275.71297515614</v>
      </c>
      <c r="E289" s="22">
        <v>0.12552497175975885</v>
      </c>
      <c r="F289" s="24">
        <v>449712.23517047195</v>
      </c>
      <c r="G289" s="24">
        <v>455207.5119966144</v>
      </c>
      <c r="H289" s="24">
        <v>-5495.2768261424499</v>
      </c>
      <c r="I289" s="24">
        <v>-45802.907905950444</v>
      </c>
      <c r="J289" s="24">
        <v>-51298.184732092894</v>
      </c>
      <c r="K289" s="24">
        <v>17521.624000932894</v>
      </c>
      <c r="L289" s="24"/>
      <c r="M289" s="23">
        <f t="shared" si="4"/>
        <v>5.0246169414908614E-4</v>
      </c>
      <c r="N289" s="28">
        <v>1280</v>
      </c>
      <c r="O289" s="29" t="s">
        <v>777</v>
      </c>
      <c r="U289" s="94"/>
      <c r="V289" s="94"/>
    </row>
    <row r="290" spans="1:22" ht="13.2" customHeight="1">
      <c r="A290" s="25"/>
      <c r="B290" s="26"/>
      <c r="C290" s="27" t="s">
        <v>1494</v>
      </c>
      <c r="D290" s="24">
        <v>337997.63060337561</v>
      </c>
      <c r="E290" s="22">
        <v>-1.286448735159218E-2</v>
      </c>
      <c r="F290" s="24">
        <v>336826.61302301375</v>
      </c>
      <c r="G290" s="24">
        <v>336556.58960282448</v>
      </c>
      <c r="H290" s="24">
        <v>270.02342018927447</v>
      </c>
      <c r="I290" s="24">
        <v>-34305.578389963463</v>
      </c>
      <c r="J290" s="24">
        <v>-34035.554969774188</v>
      </c>
      <c r="K290" s="24">
        <v>13123.390482493331</v>
      </c>
      <c r="L290" s="24"/>
      <c r="M290" s="23">
        <f t="shared" si="4"/>
        <v>3.7633503689284235E-4</v>
      </c>
      <c r="N290" s="28">
        <v>2363</v>
      </c>
      <c r="O290" s="29" t="s">
        <v>1199</v>
      </c>
      <c r="U290" s="94"/>
      <c r="V290" s="94"/>
    </row>
    <row r="291" spans="1:22" ht="13.2" customHeight="1">
      <c r="A291" s="25"/>
      <c r="B291" s="26"/>
      <c r="C291" s="27" t="s">
        <v>1495</v>
      </c>
      <c r="D291" s="24">
        <v>846764.93134015566</v>
      </c>
      <c r="E291" s="22">
        <v>3.7300351554355737E-2</v>
      </c>
      <c r="F291" s="24">
        <v>843831.25213281007</v>
      </c>
      <c r="G291" s="24">
        <v>823372.02791455283</v>
      </c>
      <c r="H291" s="24">
        <v>20459.224218257237</v>
      </c>
      <c r="I291" s="24">
        <v>-85943.681552161826</v>
      </c>
      <c r="J291" s="24">
        <v>-65484.457333904589</v>
      </c>
      <c r="K291" s="24">
        <v>32877.232958767192</v>
      </c>
      <c r="L291" s="24"/>
      <c r="M291" s="23">
        <f t="shared" si="4"/>
        <v>9.4280930640429188E-4</v>
      </c>
      <c r="N291" s="28">
        <v>1290</v>
      </c>
      <c r="O291" s="29" t="s">
        <v>779</v>
      </c>
      <c r="U291" s="94"/>
      <c r="V291" s="94"/>
    </row>
    <row r="292" spans="1:22" ht="13.2" customHeight="1">
      <c r="A292" s="25"/>
      <c r="B292" s="26"/>
      <c r="C292" s="27" t="s">
        <v>1496</v>
      </c>
      <c r="D292" s="24">
        <v>657082.41288648406</v>
      </c>
      <c r="E292" s="22">
        <v>-1.1495544782254674E-2</v>
      </c>
      <c r="F292" s="24">
        <v>654805.90267585614</v>
      </c>
      <c r="G292" s="24">
        <v>664101.30907019693</v>
      </c>
      <c r="H292" s="24">
        <v>-9295.4063943407964</v>
      </c>
      <c r="I292" s="24">
        <v>-66691.568765448304</v>
      </c>
      <c r="J292" s="24">
        <v>-75986.975159789101</v>
      </c>
      <c r="K292" s="24">
        <v>25512.454238494651</v>
      </c>
      <c r="L292" s="24"/>
      <c r="M292" s="23">
        <f t="shared" si="4"/>
        <v>7.3161203424366018E-4</v>
      </c>
      <c r="N292" s="28">
        <v>1294</v>
      </c>
      <c r="O292" s="29" t="s">
        <v>781</v>
      </c>
      <c r="U292" s="94"/>
      <c r="V292" s="94"/>
    </row>
    <row r="293" spans="1:22" ht="13.2" customHeight="1">
      <c r="A293" s="25"/>
      <c r="B293" s="26"/>
      <c r="C293" s="27" t="s">
        <v>1497</v>
      </c>
      <c r="D293" s="24">
        <v>639583.00629789254</v>
      </c>
      <c r="E293" s="22">
        <v>3.522806603890194E-2</v>
      </c>
      <c r="F293" s="24">
        <v>637367.12406481733</v>
      </c>
      <c r="G293" s="24">
        <v>614804.05162673595</v>
      </c>
      <c r="H293" s="24">
        <v>22563.072438081377</v>
      </c>
      <c r="I293" s="24">
        <v>-64915.440147531364</v>
      </c>
      <c r="J293" s="24">
        <v>-42352.367709449987</v>
      </c>
      <c r="K293" s="24">
        <v>24833.007032122103</v>
      </c>
      <c r="L293" s="24"/>
      <c r="M293" s="23">
        <f t="shared" si="4"/>
        <v>7.1212775616643199E-4</v>
      </c>
      <c r="N293" s="28">
        <v>1297</v>
      </c>
      <c r="O293" s="29" t="s">
        <v>783</v>
      </c>
      <c r="U293" s="94"/>
      <c r="V293" s="94"/>
    </row>
    <row r="294" spans="1:22" ht="13.2" customHeight="1">
      <c r="A294" s="25"/>
      <c r="B294" s="26"/>
      <c r="C294" s="27" t="s">
        <v>1498</v>
      </c>
      <c r="D294" s="24">
        <v>5190559.9508011742</v>
      </c>
      <c r="E294" s="22">
        <v>-2.3197096313370968E-3</v>
      </c>
      <c r="F294" s="24">
        <v>5172576.8751699645</v>
      </c>
      <c r="G294" s="24">
        <v>5222194.720057765</v>
      </c>
      <c r="H294" s="24">
        <v>-49617.844887800515</v>
      </c>
      <c r="I294" s="24">
        <v>-526823.69684705185</v>
      </c>
      <c r="J294" s="24">
        <v>-576441.54173485236</v>
      </c>
      <c r="K294" s="24">
        <v>201533.20286759103</v>
      </c>
      <c r="L294" s="24"/>
      <c r="M294" s="23">
        <f t="shared" si="4"/>
        <v>5.7792995977284855E-3</v>
      </c>
      <c r="N294" s="28">
        <v>2027</v>
      </c>
      <c r="O294" s="29" t="s">
        <v>555</v>
      </c>
      <c r="U294" s="94"/>
      <c r="V294" s="94"/>
    </row>
    <row r="295" spans="1:22" ht="13.2" customHeight="1">
      <c r="A295" s="25"/>
      <c r="B295" s="26"/>
      <c r="C295" s="27" t="s">
        <v>1499</v>
      </c>
      <c r="D295" s="24">
        <v>980570.60129661055</v>
      </c>
      <c r="E295" s="22">
        <v>-6.1862820230069726E-3</v>
      </c>
      <c r="F295" s="24">
        <v>977173.34253223846</v>
      </c>
      <c r="G295" s="24">
        <v>966775.93651129107</v>
      </c>
      <c r="H295" s="24">
        <v>10397.406020947383</v>
      </c>
      <c r="I295" s="24">
        <v>-99524.489475336944</v>
      </c>
      <c r="J295" s="24">
        <v>-89127.083454389562</v>
      </c>
      <c r="K295" s="24">
        <v>38072.488477202314</v>
      </c>
      <c r="L295" s="24"/>
      <c r="M295" s="23">
        <f t="shared" si="4"/>
        <v>1.0917918943876498E-3</v>
      </c>
      <c r="N295" s="28">
        <v>87</v>
      </c>
      <c r="O295" s="29" t="s">
        <v>431</v>
      </c>
      <c r="U295" s="94"/>
      <c r="V295" s="94"/>
    </row>
    <row r="296" spans="1:22" ht="13.2" customHeight="1">
      <c r="A296" s="25"/>
      <c r="B296" s="26"/>
      <c r="C296" s="27" t="s">
        <v>1500</v>
      </c>
      <c r="D296" s="24">
        <v>589685.24291344662</v>
      </c>
      <c r="E296" s="22">
        <v>2.8859002318941451E-2</v>
      </c>
      <c r="F296" s="24">
        <v>587642.2351411765</v>
      </c>
      <c r="G296" s="24">
        <v>569051.19113858766</v>
      </c>
      <c r="H296" s="24">
        <v>18591.044002588838</v>
      </c>
      <c r="I296" s="24">
        <v>-59850.991529317107</v>
      </c>
      <c r="J296" s="24">
        <v>-41259.947526728269</v>
      </c>
      <c r="K296" s="24">
        <v>22895.632998084711</v>
      </c>
      <c r="L296" s="24"/>
      <c r="M296" s="23">
        <f t="shared" si="4"/>
        <v>6.5657033527376544E-4</v>
      </c>
      <c r="N296" s="28">
        <v>129</v>
      </c>
      <c r="O296" s="29" t="s">
        <v>1110</v>
      </c>
      <c r="U296" s="94"/>
      <c r="V296" s="94"/>
    </row>
    <row r="297" spans="1:22" ht="13.2" customHeight="1">
      <c r="A297" s="25"/>
      <c r="B297" s="26"/>
      <c r="C297" s="27" t="s">
        <v>1501</v>
      </c>
      <c r="D297" s="24">
        <v>1169391.6442499603</v>
      </c>
      <c r="E297" s="22">
        <v>8.9403937554675128E-3</v>
      </c>
      <c r="F297" s="24">
        <v>1165340.2011339231</v>
      </c>
      <c r="G297" s="24">
        <v>1159819.8316646889</v>
      </c>
      <c r="H297" s="24">
        <v>5520.3694692342542</v>
      </c>
      <c r="I297" s="24">
        <v>-118689.16550915204</v>
      </c>
      <c r="J297" s="24">
        <v>-113168.79603991778</v>
      </c>
      <c r="K297" s="24">
        <v>45403.818799148386</v>
      </c>
      <c r="L297" s="24"/>
      <c r="M297" s="23">
        <f t="shared" si="4"/>
        <v>1.3020299781255191E-3</v>
      </c>
      <c r="N297" s="28">
        <v>161</v>
      </c>
      <c r="O297" s="29" t="s">
        <v>449</v>
      </c>
      <c r="U297" s="94"/>
      <c r="V297" s="94"/>
    </row>
    <row r="298" spans="1:22" ht="13.2" customHeight="1">
      <c r="A298" s="25"/>
      <c r="B298" s="26"/>
      <c r="C298" s="27" t="s">
        <v>1502</v>
      </c>
      <c r="D298" s="24">
        <v>1467462.2075364406</v>
      </c>
      <c r="E298" s="22">
        <v>2.272613324207251E-3</v>
      </c>
      <c r="F298" s="24">
        <v>1462378.077093058</v>
      </c>
      <c r="G298" s="24">
        <v>1461579.0834111224</v>
      </c>
      <c r="H298" s="24">
        <v>798.99368193559349</v>
      </c>
      <c r="I298" s="24">
        <v>-148942.2860896452</v>
      </c>
      <c r="J298" s="24">
        <v>-148143.29240770961</v>
      </c>
      <c r="K298" s="24">
        <v>56976.966179981398</v>
      </c>
      <c r="L298" s="24"/>
      <c r="M298" s="23">
        <f t="shared" si="4"/>
        <v>1.6339092171333191E-3</v>
      </c>
      <c r="N298" s="28">
        <v>170</v>
      </c>
      <c r="O298" s="29" t="s">
        <v>455</v>
      </c>
      <c r="U298" s="94"/>
      <c r="V298" s="94"/>
    </row>
    <row r="299" spans="1:22" ht="13.2" customHeight="1">
      <c r="A299" s="25"/>
      <c r="B299" s="26"/>
      <c r="C299" s="27" t="s">
        <v>1503</v>
      </c>
      <c r="D299" s="24">
        <v>672389.81368568353</v>
      </c>
      <c r="E299" s="22">
        <v>9.7620588425975097E-3</v>
      </c>
      <c r="F299" s="24">
        <v>670060.26986232423</v>
      </c>
      <c r="G299" s="24">
        <v>659803.6416546572</v>
      </c>
      <c r="H299" s="24">
        <v>10256.628207667032</v>
      </c>
      <c r="I299" s="24">
        <v>-68245.21645559954</v>
      </c>
      <c r="J299" s="24">
        <v>-57988.588247932508</v>
      </c>
      <c r="K299" s="24">
        <v>26106.792718327528</v>
      </c>
      <c r="L299" s="24"/>
      <c r="M299" s="23">
        <f t="shared" si="4"/>
        <v>7.4865567811245462E-4</v>
      </c>
      <c r="N299" s="28">
        <v>183</v>
      </c>
      <c r="O299" s="29" t="s">
        <v>1155</v>
      </c>
      <c r="U299" s="94"/>
      <c r="V299" s="94"/>
    </row>
    <row r="300" spans="1:22" ht="13.2" customHeight="1">
      <c r="A300" s="25"/>
      <c r="B300" s="26"/>
      <c r="C300" s="27" t="s">
        <v>1504</v>
      </c>
      <c r="D300" s="24">
        <v>3296330.6627675393</v>
      </c>
      <c r="E300" s="22">
        <v>1.025298245367412E-2</v>
      </c>
      <c r="F300" s="24">
        <v>3284910.2834296846</v>
      </c>
      <c r="G300" s="24">
        <v>3301453.3652717872</v>
      </c>
      <c r="H300" s="24">
        <v>-16543.081842102576</v>
      </c>
      <c r="I300" s="24">
        <v>-334566.04340374528</v>
      </c>
      <c r="J300" s="24">
        <v>-351109.12524584786</v>
      </c>
      <c r="K300" s="24">
        <v>127986.20620414027</v>
      </c>
      <c r="L300" s="24"/>
      <c r="M300" s="23">
        <f t="shared" si="4"/>
        <v>3.6702172123784117E-3</v>
      </c>
      <c r="N300" s="28">
        <v>211</v>
      </c>
      <c r="O300" s="29" t="s">
        <v>459</v>
      </c>
      <c r="U300" s="94"/>
      <c r="V300" s="94"/>
    </row>
    <row r="301" spans="1:22" ht="13.2" customHeight="1">
      <c r="A301" s="25"/>
      <c r="B301" s="26"/>
      <c r="C301" s="27" t="s">
        <v>1505</v>
      </c>
      <c r="D301" s="24">
        <v>6581547.2851937013</v>
      </c>
      <c r="E301" s="22">
        <v>4.528721188944651E-3</v>
      </c>
      <c r="F301" s="24">
        <v>6558745.031925871</v>
      </c>
      <c r="G301" s="24">
        <v>6520576.326867911</v>
      </c>
      <c r="H301" s="24">
        <v>38168.705057960004</v>
      </c>
      <c r="I301" s="24">
        <v>-668004.05055031413</v>
      </c>
      <c r="J301" s="24">
        <v>-629835.34549235413</v>
      </c>
      <c r="K301" s="24">
        <v>255540.88899500185</v>
      </c>
      <c r="L301" s="24"/>
      <c r="M301" s="23">
        <f t="shared" si="4"/>
        <v>7.3280597735664163E-3</v>
      </c>
      <c r="N301" s="28">
        <v>244</v>
      </c>
      <c r="O301" s="29" t="s">
        <v>483</v>
      </c>
      <c r="U301" s="94"/>
      <c r="V301" s="94"/>
    </row>
    <row r="302" spans="1:22" ht="13.2" customHeight="1">
      <c r="A302" s="25"/>
      <c r="B302" s="26"/>
      <c r="C302" s="27" t="s">
        <v>1506</v>
      </c>
      <c r="D302" s="24">
        <v>6215462.1604893683</v>
      </c>
      <c r="E302" s="22">
        <v>1.8287882246617038E-2</v>
      </c>
      <c r="F302" s="24">
        <v>6193928.2359851822</v>
      </c>
      <c r="G302" s="24">
        <v>6163138.1318098661</v>
      </c>
      <c r="H302" s="24">
        <v>30790.10417531617</v>
      </c>
      <c r="I302" s="24">
        <v>-630847.68965948536</v>
      </c>
      <c r="J302" s="24">
        <v>-600057.58548416919</v>
      </c>
      <c r="K302" s="24">
        <v>241326.94899562703</v>
      </c>
      <c r="L302" s="24"/>
      <c r="M302" s="23">
        <f t="shared" si="4"/>
        <v>6.9204514164735425E-3</v>
      </c>
      <c r="N302" s="28">
        <v>267</v>
      </c>
      <c r="O302" s="29" t="s">
        <v>491</v>
      </c>
      <c r="U302" s="94"/>
      <c r="V302" s="94"/>
    </row>
    <row r="303" spans="1:22" ht="13.2" customHeight="1">
      <c r="A303" s="25"/>
      <c r="B303" s="26"/>
      <c r="C303" s="27" t="s">
        <v>1507</v>
      </c>
      <c r="D303" s="24">
        <v>476118.10041832447</v>
      </c>
      <c r="E303" s="22">
        <v>1.4237570535863275E-2</v>
      </c>
      <c r="F303" s="24">
        <v>474468.55434037402</v>
      </c>
      <c r="G303" s="24">
        <v>468906.47785085655</v>
      </c>
      <c r="H303" s="24">
        <v>5562.0764895174652</v>
      </c>
      <c r="I303" s="24">
        <v>-48324.323420917499</v>
      </c>
      <c r="J303" s="24">
        <v>-42762.246931400034</v>
      </c>
      <c r="K303" s="24">
        <v>18486.176179455862</v>
      </c>
      <c r="L303" s="24"/>
      <c r="M303" s="23">
        <f t="shared" si="4"/>
        <v>5.301218312282769E-4</v>
      </c>
      <c r="N303" s="28">
        <v>439</v>
      </c>
      <c r="O303" s="29" t="s">
        <v>560</v>
      </c>
      <c r="U303" s="94"/>
      <c r="V303" s="94"/>
    </row>
    <row r="304" spans="1:22" ht="13.2" customHeight="1">
      <c r="A304" s="25"/>
      <c r="B304" s="26"/>
      <c r="C304" s="27" t="s">
        <v>1508</v>
      </c>
      <c r="D304" s="24">
        <v>1121392.4675290096</v>
      </c>
      <c r="E304" s="22">
        <v>-7.5464237866895711E-4</v>
      </c>
      <c r="F304" s="24">
        <v>1117507.3210810372</v>
      </c>
      <c r="G304" s="24">
        <v>1118459.2894408831</v>
      </c>
      <c r="H304" s="24">
        <v>-951.96835984592326</v>
      </c>
      <c r="I304" s="24">
        <v>-113817.41680276381</v>
      </c>
      <c r="J304" s="24">
        <v>-114769.38516260973</v>
      </c>
      <c r="K304" s="24">
        <v>43540.160945030431</v>
      </c>
      <c r="L304" s="24"/>
      <c r="M304" s="23">
        <f t="shared" si="4"/>
        <v>1.2485864912292987E-3</v>
      </c>
      <c r="N304" s="28">
        <v>467</v>
      </c>
      <c r="O304" s="29" t="s">
        <v>573</v>
      </c>
      <c r="U304" s="94"/>
      <c r="V304" s="94"/>
    </row>
    <row r="305" spans="1:22" ht="13.2" customHeight="1">
      <c r="A305" s="25"/>
      <c r="B305" s="26"/>
      <c r="C305" s="27" t="s">
        <v>1509</v>
      </c>
      <c r="D305" s="24">
        <v>3110511.9079333451</v>
      </c>
      <c r="E305" s="22">
        <v>-1.2026006726272298E-3</v>
      </c>
      <c r="F305" s="24">
        <v>3099735.3112997757</v>
      </c>
      <c r="G305" s="24">
        <v>3096479.0795287821</v>
      </c>
      <c r="H305" s="24">
        <v>3256.231770993676</v>
      </c>
      <c r="I305" s="24">
        <v>-315706.08912267472</v>
      </c>
      <c r="J305" s="24">
        <v>-312449.85735168104</v>
      </c>
      <c r="K305" s="24">
        <v>120771.44533641875</v>
      </c>
      <c r="L305" s="24"/>
      <c r="M305" s="23">
        <f t="shared" si="4"/>
        <v>3.4633219515120177E-3</v>
      </c>
      <c r="N305" s="28">
        <v>516</v>
      </c>
      <c r="O305" s="29" t="s">
        <v>1145</v>
      </c>
      <c r="U305" s="94"/>
      <c r="V305" s="94"/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7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7.21875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" width="13" style="29" customWidth="1"/>
    <col min="17" max="17" width="10.33203125" style="1" customWidth="1"/>
    <col min="18" max="16384" width="9.109375" style="1"/>
  </cols>
  <sheetData>
    <row r="1" spans="1:17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7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1">
        <f>'2018 Kunta fi 1.11.'!K2</f>
        <v>43770</v>
      </c>
    </row>
    <row r="3" spans="1:17" ht="13.2">
      <c r="A3" s="52" t="s">
        <v>1813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93">
        <f>'2018 Kunta fi 1.11.'!K3</f>
        <v>2018</v>
      </c>
      <c r="N3" s="1"/>
    </row>
    <row r="4" spans="1:17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7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7" ht="11.4">
      <c r="A7" s="37" t="s">
        <v>70</v>
      </c>
      <c r="B7" s="1"/>
      <c r="C7" s="20"/>
      <c r="D7" s="38">
        <f>'2018 Kunta fi 1.11.'!D7</f>
        <v>30759503793.559994</v>
      </c>
      <c r="E7" s="1"/>
      <c r="F7" s="1"/>
      <c r="G7" s="1"/>
      <c r="H7" s="1"/>
      <c r="I7" s="1"/>
      <c r="J7" s="1"/>
      <c r="K7" s="13"/>
      <c r="N7" s="1"/>
    </row>
    <row r="8" spans="1:17" ht="11.4">
      <c r="A8" s="11" t="s">
        <v>71</v>
      </c>
      <c r="B8" s="1"/>
      <c r="C8" s="20"/>
      <c r="D8" s="38">
        <f>'2018 Kunta fi 1.11.'!D8</f>
        <v>30549843724</v>
      </c>
      <c r="E8" s="1"/>
      <c r="F8" s="1" t="s">
        <v>72</v>
      </c>
      <c r="G8" s="1"/>
      <c r="H8" s="1"/>
      <c r="I8" s="1"/>
      <c r="J8" s="1"/>
      <c r="K8" s="13"/>
    </row>
    <row r="9" spans="1:17" ht="11.4">
      <c r="A9" s="40" t="s">
        <v>1812</v>
      </c>
      <c r="B9" s="1"/>
      <c r="C9" s="20"/>
      <c r="D9" s="38">
        <f>'2018 Kunta fi 1.11.'!D9</f>
        <v>2962957628.1500001</v>
      </c>
      <c r="E9" s="1"/>
      <c r="F9" s="1" t="s">
        <v>1816</v>
      </c>
      <c r="G9" s="1"/>
      <c r="H9" s="1"/>
      <c r="I9" s="1"/>
      <c r="J9" s="1"/>
      <c r="K9" s="13"/>
    </row>
    <row r="10" spans="1:17" ht="11.4">
      <c r="A10" s="11" t="s">
        <v>53</v>
      </c>
      <c r="B10" s="1"/>
      <c r="C10" s="20"/>
      <c r="D10" s="38">
        <f>'2018 Kunta fi 1.11.'!D10</f>
        <v>1163777774.5699999</v>
      </c>
      <c r="E10" s="1"/>
      <c r="F10" s="1"/>
      <c r="G10" s="1"/>
      <c r="H10" s="1"/>
      <c r="I10" s="1"/>
      <c r="J10" s="1"/>
      <c r="K10" s="13"/>
    </row>
    <row r="11" spans="1:17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7" s="20" customFormat="1" ht="37.5" customHeight="1">
      <c r="A12" s="41" t="s">
        <v>1194</v>
      </c>
      <c r="B12" s="42" t="s">
        <v>55</v>
      </c>
      <c r="C12" s="75" t="s">
        <v>56</v>
      </c>
      <c r="D12" s="18" t="s">
        <v>57</v>
      </c>
      <c r="E12" s="18" t="s">
        <v>58</v>
      </c>
      <c r="F12" s="19" t="s">
        <v>59</v>
      </c>
      <c r="G12" s="18" t="s">
        <v>60</v>
      </c>
      <c r="H12" s="18" t="s">
        <v>61</v>
      </c>
      <c r="I12" s="18" t="s">
        <v>1810</v>
      </c>
      <c r="J12" s="18" t="s">
        <v>63</v>
      </c>
      <c r="K12" s="18" t="s">
        <v>64</v>
      </c>
      <c r="L12" s="18" t="s">
        <v>7</v>
      </c>
      <c r="M12" s="18" t="s">
        <v>8</v>
      </c>
      <c r="N12" s="44"/>
      <c r="O12" s="44"/>
      <c r="P12" s="90" t="s">
        <v>1220</v>
      </c>
      <c r="Q12" s="90" t="s">
        <v>1817</v>
      </c>
    </row>
    <row r="13" spans="1:17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21">
        <f>'2018 Kunta fi 1.11.'!R13</f>
        <v>0</v>
      </c>
    </row>
    <row r="14" spans="1:17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P14" s="24">
        <f>'2018 Kunta fi 1.11.'!R14</f>
        <v>0</v>
      </c>
    </row>
    <row r="15" spans="1:17" ht="11.4">
      <c r="A15" s="76"/>
      <c r="B15" s="77"/>
      <c r="C15" s="78" t="s">
        <v>74</v>
      </c>
      <c r="D15" s="24">
        <f>'2018 Kunta fi 1.11.'!D15</f>
        <v>18972340146.509991</v>
      </c>
      <c r="E15" s="92">
        <f>'2018 Kunta fi 1.11.'!E15</f>
        <v>2.3747798295474798E-2</v>
      </c>
      <c r="F15" s="24">
        <f>'2018 Kunta fi 1.11.'!F15</f>
        <v>18843022645.761951</v>
      </c>
      <c r="G15" s="24">
        <f>'2018 Kunta fi 1.11.'!G15</f>
        <v>18824813702.728798</v>
      </c>
      <c r="H15" s="24">
        <f>'2018 Kunta fi 1.11.'!H15</f>
        <v>18208943.033158187</v>
      </c>
      <c r="I15" s="24">
        <f>'2018 Kunta fi 1.11.'!I15</f>
        <v>-1827540533.1059878</v>
      </c>
      <c r="J15" s="24">
        <f>'2018 Kunta fi 1.11.'!J15</f>
        <v>-1809331590.072829</v>
      </c>
      <c r="K15" s="24">
        <f>'2018 Kunta fi 1.11.'!K15</f>
        <v>717813523.33496308</v>
      </c>
      <c r="L15" s="79">
        <v>11338181422.459999</v>
      </c>
      <c r="M15" s="81">
        <v>0.61619880108859759</v>
      </c>
      <c r="P15" s="24">
        <f>'2018 Kunta fi 1.11.'!R15</f>
        <v>1853769604.158721</v>
      </c>
      <c r="Q15" s="95">
        <f>'2018 Kunta fi 1.11.'!S15</f>
        <v>8.0245538696156915E-2</v>
      </c>
    </row>
    <row r="16" spans="1:17" ht="11.4">
      <c r="A16" s="82">
        <v>14</v>
      </c>
      <c r="B16" s="83">
        <v>5</v>
      </c>
      <c r="C16" s="84" t="s">
        <v>349</v>
      </c>
      <c r="D16" s="24">
        <f>'2018 Kunta fi 1.11.'!D16</f>
        <v>25067728.780000001</v>
      </c>
      <c r="E16" s="92">
        <f>'2018 Kunta fi 1.11.'!E16</f>
        <v>2.8372151503083698E-2</v>
      </c>
      <c r="F16" s="24">
        <f>'2018 Kunta fi 1.11.'!F16</f>
        <v>24896864.45803307</v>
      </c>
      <c r="G16" s="24">
        <f>'2018 Kunta fi 1.11.'!G16</f>
        <v>24565090.499841075</v>
      </c>
      <c r="H16" s="24">
        <f>'2018 Kunta fi 1.11.'!H16</f>
        <v>331773.95819199458</v>
      </c>
      <c r="I16" s="24">
        <f>'2018 Kunta fi 1.11.'!I16</f>
        <v>-2414688.4393059327</v>
      </c>
      <c r="J16" s="24">
        <f>'2018 Kunta fi 1.11.'!J16</f>
        <v>-2082914.4811139381</v>
      </c>
      <c r="K16" s="24">
        <f>'2018 Kunta fi 1.11.'!K16</f>
        <v>948430.95678353042</v>
      </c>
      <c r="L16" s="85"/>
      <c r="M16" s="87">
        <v>1.3153361563439966E-3</v>
      </c>
      <c r="N16" s="88">
        <v>7</v>
      </c>
      <c r="O16" s="88" t="s">
        <v>349</v>
      </c>
      <c r="P16" s="24">
        <f>'2018 Kunta fi 1.11.'!R16</f>
        <v>2105688.4571611122</v>
      </c>
      <c r="Q16" s="95">
        <f>'2018 Kunta fi 1.11.'!S16</f>
        <v>-5.3672155402192945E-2</v>
      </c>
    </row>
    <row r="17" spans="1:17" ht="11.4">
      <c r="A17" s="82">
        <v>17</v>
      </c>
      <c r="B17" s="83">
        <v>9</v>
      </c>
      <c r="C17" s="84" t="s">
        <v>820</v>
      </c>
      <c r="D17" s="24">
        <f>'2018 Kunta fi 1.11.'!D17</f>
        <v>6696437.2599999998</v>
      </c>
      <c r="E17" s="92">
        <f>'2018 Kunta fi 1.11.'!E17</f>
        <v>2.8283689655998367E-2</v>
      </c>
      <c r="F17" s="24">
        <f>'2018 Kunta fi 1.11.'!F17</f>
        <v>6650793.6270220941</v>
      </c>
      <c r="G17" s="24">
        <f>'2018 Kunta fi 1.11.'!G17</f>
        <v>6538283.2397473929</v>
      </c>
      <c r="H17" s="24">
        <f>'2018 Kunta fi 1.11.'!H17</f>
        <v>112510.38727470115</v>
      </c>
      <c r="I17" s="24">
        <f>'2018 Kunta fi 1.11.'!I17</f>
        <v>-645044.86139009101</v>
      </c>
      <c r="J17" s="24">
        <f>'2018 Kunta fi 1.11.'!J17</f>
        <v>-532534.47411538986</v>
      </c>
      <c r="K17" s="24">
        <f>'2018 Kunta fi 1.11.'!K17</f>
        <v>253357.95090498353</v>
      </c>
      <c r="L17" s="85"/>
      <c r="M17" s="87">
        <v>3.5140095339374598E-4</v>
      </c>
      <c r="N17" s="88">
        <v>13</v>
      </c>
      <c r="O17" s="88" t="s">
        <v>820</v>
      </c>
      <c r="P17" s="24">
        <f>'2018 Kunta fi 1.11.'!R17</f>
        <v>255184.46338399829</v>
      </c>
      <c r="Q17" s="95">
        <f>'2018 Kunta fi 1.11.'!S17</f>
        <v>1.3582698495266943E-2</v>
      </c>
    </row>
    <row r="18" spans="1:17" ht="11.4">
      <c r="A18" s="82">
        <v>14</v>
      </c>
      <c r="B18" s="83">
        <v>10</v>
      </c>
      <c r="C18" s="84" t="s">
        <v>287</v>
      </c>
      <c r="D18" s="24">
        <f>'2018 Kunta fi 1.11.'!D18</f>
        <v>29231670.629999999</v>
      </c>
      <c r="E18" s="92">
        <f>'2018 Kunta fi 1.11.'!E18</f>
        <v>1.1790831641990573E-2</v>
      </c>
      <c r="F18" s="24">
        <f>'2018 Kunta fi 1.11.'!F18</f>
        <v>29032424.434782643</v>
      </c>
      <c r="G18" s="24">
        <f>'2018 Kunta fi 1.11.'!G18</f>
        <v>28840384.527460959</v>
      </c>
      <c r="H18" s="24">
        <f>'2018 Kunta fi 1.11.'!H18</f>
        <v>192039.90732168406</v>
      </c>
      <c r="I18" s="24">
        <f>'2018 Kunta fi 1.11.'!I18</f>
        <v>-2815786.6933750892</v>
      </c>
      <c r="J18" s="24">
        <f>'2018 Kunta fi 1.11.'!J18</f>
        <v>-2623746.7860534051</v>
      </c>
      <c r="K18" s="24">
        <f>'2018 Kunta fi 1.11.'!K18</f>
        <v>1105972.6067449467</v>
      </c>
      <c r="L18" s="85"/>
      <c r="M18" s="87">
        <v>1.5589600113522686E-3</v>
      </c>
      <c r="N18" s="88">
        <v>15</v>
      </c>
      <c r="O18" s="88" t="s">
        <v>287</v>
      </c>
      <c r="P18" s="24">
        <f>'2018 Kunta fi 1.11.'!R18</f>
        <v>2357331.2989882482</v>
      </c>
      <c r="Q18" s="95">
        <f>'2018 Kunta fi 1.11.'!S18</f>
        <v>-4.7498739122355693E-2</v>
      </c>
    </row>
    <row r="19" spans="1:17" ht="11.4">
      <c r="A19" s="82">
        <v>7</v>
      </c>
      <c r="B19" s="83">
        <v>16</v>
      </c>
      <c r="C19" s="84" t="s">
        <v>808</v>
      </c>
      <c r="D19" s="24">
        <f>'2018 Kunta fi 1.11.'!D19</f>
        <v>25185560.800000001</v>
      </c>
      <c r="E19" s="92">
        <f>'2018 Kunta fi 1.11.'!E19</f>
        <v>1.8781713215655804E-2</v>
      </c>
      <c r="F19" s="24">
        <f>'2018 Kunta fi 1.11.'!F19</f>
        <v>25013893.322375052</v>
      </c>
      <c r="G19" s="24">
        <f>'2018 Kunta fi 1.11.'!G19</f>
        <v>24868938.05285408</v>
      </c>
      <c r="H19" s="24">
        <f>'2018 Kunta fi 1.11.'!H19</f>
        <v>144955.26952097192</v>
      </c>
      <c r="I19" s="24">
        <f>'2018 Kunta fi 1.11.'!I19</f>
        <v>-2426038.794137483</v>
      </c>
      <c r="J19" s="24">
        <f>'2018 Kunta fi 1.11.'!J19</f>
        <v>-2281083.5246165111</v>
      </c>
      <c r="K19" s="24">
        <f>'2018 Kunta fi 1.11.'!K19</f>
        <v>952889.1004170893</v>
      </c>
      <c r="L19" s="85"/>
      <c r="M19" s="87">
        <v>1.333959250771326E-3</v>
      </c>
      <c r="N19" s="88">
        <v>26</v>
      </c>
      <c r="O19" s="88" t="s">
        <v>808</v>
      </c>
      <c r="P19" s="24">
        <f>'2018 Kunta fi 1.11.'!R19</f>
        <v>1418655.7321659147</v>
      </c>
      <c r="Q19" s="95">
        <f>'2018 Kunta fi 1.11.'!S19</f>
        <v>-2.0701285106538125E-2</v>
      </c>
    </row>
    <row r="20" spans="1:17" ht="11.4">
      <c r="A20" s="82">
        <v>1</v>
      </c>
      <c r="B20" s="83">
        <v>18</v>
      </c>
      <c r="C20" s="84" t="s">
        <v>894</v>
      </c>
      <c r="D20" s="24">
        <f>'2018 Kunta fi 1.11.'!D20</f>
        <v>16828355.48</v>
      </c>
      <c r="E20" s="92">
        <f>'2018 Kunta fi 1.11.'!E20</f>
        <v>1.853636131349079E-2</v>
      </c>
      <c r="F20" s="24">
        <f>'2018 Kunta fi 1.11.'!F20</f>
        <v>16713651.608175652</v>
      </c>
      <c r="G20" s="24">
        <f>'2018 Kunta fi 1.11.'!G20</f>
        <v>16579905.724162761</v>
      </c>
      <c r="H20" s="24">
        <f>'2018 Kunta fi 1.11.'!H20</f>
        <v>133745.88401289098</v>
      </c>
      <c r="I20" s="24">
        <f>'2018 Kunta fi 1.11.'!I20</f>
        <v>-1621017.8347911199</v>
      </c>
      <c r="J20" s="24">
        <f>'2018 Kunta fi 1.11.'!J20</f>
        <v>-1487271.9507782289</v>
      </c>
      <c r="K20" s="24">
        <f>'2018 Kunta fi 1.11.'!K20</f>
        <v>636696.4246766424</v>
      </c>
      <c r="L20" s="85"/>
      <c r="M20" s="87">
        <v>8.9153257906948605E-4</v>
      </c>
      <c r="N20" s="88">
        <v>30</v>
      </c>
      <c r="O20" s="88" t="s">
        <v>894</v>
      </c>
      <c r="P20" s="24">
        <f>'2018 Kunta fi 1.11.'!R20</f>
        <v>934784.33759785944</v>
      </c>
      <c r="Q20" s="95">
        <f>'2018 Kunta fi 1.11.'!S20</f>
        <v>-1.668832843211554E-2</v>
      </c>
    </row>
    <row r="21" spans="1:17" ht="11.4">
      <c r="A21" s="82">
        <v>2</v>
      </c>
      <c r="B21" s="83">
        <v>19</v>
      </c>
      <c r="C21" s="84" t="s">
        <v>925</v>
      </c>
      <c r="D21" s="24">
        <f>'2018 Kunta fi 1.11.'!D21</f>
        <v>13263755.560000001</v>
      </c>
      <c r="E21" s="92">
        <f>'2018 Kunta fi 1.11.'!E21</f>
        <v>2.223464367758754E-2</v>
      </c>
      <c r="F21" s="24">
        <f>'2018 Kunta fi 1.11.'!F21</f>
        <v>13173348.38269311</v>
      </c>
      <c r="G21" s="24">
        <f>'2018 Kunta fi 1.11.'!G21</f>
        <v>13183973.336557077</v>
      </c>
      <c r="H21" s="24">
        <f>'2018 Kunta fi 1.11.'!H21</f>
        <v>-10624.95386396721</v>
      </c>
      <c r="I21" s="24">
        <f>'2018 Kunta fi 1.11.'!I21</f>
        <v>-1277652.1356839009</v>
      </c>
      <c r="J21" s="24">
        <f>'2018 Kunta fi 1.11.'!J21</f>
        <v>-1288277.0895478681</v>
      </c>
      <c r="K21" s="24">
        <f>'2018 Kunta fi 1.11.'!K21</f>
        <v>501830.71975592326</v>
      </c>
      <c r="L21" s="85"/>
      <c r="M21" s="87">
        <v>7.0014500188265007E-4</v>
      </c>
      <c r="N21" s="88">
        <v>33</v>
      </c>
      <c r="O21" s="88" t="s">
        <v>925</v>
      </c>
      <c r="P21" s="24">
        <f>'2018 Kunta fi 1.11.'!R21</f>
        <v>590066.19874284649</v>
      </c>
      <c r="Q21" s="95">
        <f>'2018 Kunta fi 1.11.'!S21</f>
        <v>0.19644991782961951</v>
      </c>
    </row>
    <row r="22" spans="1:17" ht="11.4">
      <c r="A22" s="82">
        <v>6</v>
      </c>
      <c r="B22" s="83">
        <v>20</v>
      </c>
      <c r="C22" s="84" t="s">
        <v>104</v>
      </c>
      <c r="D22" s="24">
        <f>'2018 Kunta fi 1.11.'!D22</f>
        <v>55942229.93</v>
      </c>
      <c r="E22" s="92">
        <f>'2018 Kunta fi 1.11.'!E22</f>
        <v>5.1593224784475256E-2</v>
      </c>
      <c r="F22" s="24">
        <f>'2018 Kunta fi 1.11.'!F22</f>
        <v>55560921.704185233</v>
      </c>
      <c r="G22" s="24">
        <f>'2018 Kunta fi 1.11.'!G22</f>
        <v>54753743.95183751</v>
      </c>
      <c r="H22" s="24">
        <f>'2018 Kunta fi 1.11.'!H22</f>
        <v>807177.75234772265</v>
      </c>
      <c r="I22" s="24">
        <f>'2018 Kunta fi 1.11.'!I22</f>
        <v>-5388723.3688574051</v>
      </c>
      <c r="J22" s="24">
        <f>'2018 Kunta fi 1.11.'!J22</f>
        <v>-4581545.6165096825</v>
      </c>
      <c r="K22" s="24">
        <f>'2018 Kunta fi 1.11.'!K22</f>
        <v>2116559.6262332844</v>
      </c>
      <c r="L22" s="85"/>
      <c r="M22" s="87">
        <v>2.8705431065937179E-3</v>
      </c>
      <c r="N22" s="88">
        <v>1982</v>
      </c>
      <c r="O22" s="88" t="s">
        <v>104</v>
      </c>
      <c r="P22" s="24">
        <f>'2018 Kunta fi 1.11.'!R22</f>
        <v>1572935.6044467303</v>
      </c>
      <c r="Q22" s="95">
        <f>'2018 Kunta fi 1.11.'!S22</f>
        <v>-8.9155862921485918E-2</v>
      </c>
    </row>
    <row r="23" spans="1:17" ht="11.4">
      <c r="A23" s="82">
        <v>21</v>
      </c>
      <c r="B23" s="83">
        <v>35</v>
      </c>
      <c r="C23" s="84" t="s">
        <v>341</v>
      </c>
      <c r="D23" s="24">
        <f>'2018 Kunta fi 1.11.'!D23</f>
        <v>1381792.16</v>
      </c>
      <c r="E23" s="92">
        <f>'2018 Kunta fi 1.11.'!E23</f>
        <v>5.2644056086941227E-3</v>
      </c>
      <c r="F23" s="24">
        <f>'2018 Kunta fi 1.11.'!F23</f>
        <v>1372373.7167660843</v>
      </c>
      <c r="G23" s="24">
        <f>'2018 Kunta fi 1.11.'!G23</f>
        <v>1337024.8633108318</v>
      </c>
      <c r="H23" s="24">
        <f>'2018 Kunta fi 1.11.'!H23</f>
        <v>35348.85345525248</v>
      </c>
      <c r="I23" s="24">
        <f>'2018 Kunta fi 1.11.'!I23</f>
        <v>-133103.30519203795</v>
      </c>
      <c r="J23" s="24">
        <f>'2018 Kunta fi 1.11.'!J23</f>
        <v>-97754.451736785471</v>
      </c>
      <c r="K23" s="24">
        <f>'2018 Kunta fi 1.11.'!K23</f>
        <v>52279.744682349359</v>
      </c>
      <c r="L23" s="85"/>
      <c r="M23" s="87">
        <v>7.4171061995629704E-5</v>
      </c>
      <c r="N23" s="88">
        <v>36</v>
      </c>
      <c r="O23" s="88" t="s">
        <v>341</v>
      </c>
      <c r="P23" s="24">
        <f>'2018 Kunta fi 1.11.'!R23</f>
        <v>120678.34886334806</v>
      </c>
      <c r="Q23" s="95">
        <f>'2018 Kunta fi 1.11.'!S23</f>
        <v>0.10445861278408786</v>
      </c>
    </row>
    <row r="24" spans="1:17" ht="11.4">
      <c r="A24" s="82">
        <v>21</v>
      </c>
      <c r="B24" s="83">
        <v>43</v>
      </c>
      <c r="C24" s="84" t="s">
        <v>911</v>
      </c>
      <c r="D24" s="24">
        <f>'2018 Kunta fi 1.11.'!D24</f>
        <v>2562324.5499999998</v>
      </c>
      <c r="E24" s="92">
        <f>'2018 Kunta fi 1.11.'!E24</f>
        <v>-2.4046620225041671E-2</v>
      </c>
      <c r="F24" s="24">
        <f>'2018 Kunta fi 1.11.'!F24</f>
        <v>2544859.4716621381</v>
      </c>
      <c r="G24" s="24">
        <f>'2018 Kunta fi 1.11.'!G24</f>
        <v>2721324.4812733261</v>
      </c>
      <c r="H24" s="24">
        <f>'2018 Kunta fi 1.11.'!H24</f>
        <v>-176465.00961118797</v>
      </c>
      <c r="I24" s="24">
        <f>'2018 Kunta fi 1.11.'!I24</f>
        <v>-246819.94619198109</v>
      </c>
      <c r="J24" s="24">
        <f>'2018 Kunta fi 1.11.'!J24</f>
        <v>-423284.95580316905</v>
      </c>
      <c r="K24" s="24">
        <f>'2018 Kunta fi 1.11.'!K24</f>
        <v>96944.878647535326</v>
      </c>
      <c r="L24" s="85"/>
      <c r="M24" s="87">
        <v>1.4166975527722667E-4</v>
      </c>
      <c r="N24" s="88">
        <v>40</v>
      </c>
      <c r="O24" s="88" t="s">
        <v>911</v>
      </c>
      <c r="P24" s="24">
        <f>'2018 Kunta fi 1.11.'!R24</f>
        <v>118930.45193645117</v>
      </c>
      <c r="Q24" s="95">
        <f>'2018 Kunta fi 1.11.'!S24</f>
        <v>0.28490644666748333</v>
      </c>
    </row>
    <row r="25" spans="1:17" ht="11.4">
      <c r="A25" s="82">
        <v>10</v>
      </c>
      <c r="B25" s="83">
        <v>46</v>
      </c>
      <c r="C25" s="84" t="s">
        <v>120</v>
      </c>
      <c r="D25" s="24">
        <f>'2018 Kunta fi 1.11.'!D25</f>
        <v>3540109.67</v>
      </c>
      <c r="E25" s="92">
        <f>'2018 Kunta fi 1.11.'!E25</f>
        <v>1.1786180740215535E-2</v>
      </c>
      <c r="F25" s="24">
        <f>'2018 Kunta fi 1.11.'!F25</f>
        <v>3515979.903647345</v>
      </c>
      <c r="G25" s="24">
        <f>'2018 Kunta fi 1.11.'!G25</f>
        <v>3457790.7254328527</v>
      </c>
      <c r="H25" s="24">
        <f>'2018 Kunta fi 1.11.'!H25</f>
        <v>58189.178214492276</v>
      </c>
      <c r="I25" s="24">
        <f>'2018 Kunta fi 1.11.'!I25</f>
        <v>-341006.63722053164</v>
      </c>
      <c r="J25" s="24">
        <f>'2018 Kunta fi 1.11.'!J25</f>
        <v>-282817.45900603937</v>
      </c>
      <c r="K25" s="24">
        <f>'2018 Kunta fi 1.11.'!K25</f>
        <v>133939.12272241875</v>
      </c>
      <c r="L25" s="85"/>
      <c r="M25" s="87">
        <v>1.8879915725646782E-4</v>
      </c>
      <c r="N25" s="88">
        <v>47</v>
      </c>
      <c r="O25" s="88" t="s">
        <v>120</v>
      </c>
      <c r="P25" s="24">
        <f>'2018 Kunta fi 1.11.'!R25</f>
        <v>557625.15180128207</v>
      </c>
      <c r="Q25" s="95">
        <f>'2018 Kunta fi 1.11.'!S25</f>
        <v>4.5734459911962233E-2</v>
      </c>
    </row>
    <row r="26" spans="1:17" ht="11.4">
      <c r="A26" s="82">
        <v>19</v>
      </c>
      <c r="B26" s="83">
        <v>47</v>
      </c>
      <c r="C26" s="84" t="s">
        <v>383</v>
      </c>
      <c r="D26" s="24">
        <f>'2018 Kunta fi 1.11.'!D26</f>
        <v>5123656.0599999996</v>
      </c>
      <c r="E26" s="92">
        <f>'2018 Kunta fi 1.11.'!E26</f>
        <v>3.1118454644929017E-2</v>
      </c>
      <c r="F26" s="24">
        <f>'2018 Kunta fi 1.11.'!F26</f>
        <v>5088732.6719911853</v>
      </c>
      <c r="G26" s="24">
        <f>'2018 Kunta fi 1.11.'!G26</f>
        <v>5100218.071368535</v>
      </c>
      <c r="H26" s="24">
        <f>'2018 Kunta fi 1.11.'!H26</f>
        <v>-11485.399377349764</v>
      </c>
      <c r="I26" s="24">
        <f>'2018 Kunta fi 1.11.'!I26</f>
        <v>-493544.23624260159</v>
      </c>
      <c r="J26" s="24">
        <f>'2018 Kunta fi 1.11.'!J26</f>
        <v>-505029.63561995135</v>
      </c>
      <c r="K26" s="24">
        <f>'2018 Kunta fi 1.11.'!K26</f>
        <v>193852.18588660404</v>
      </c>
      <c r="L26" s="85"/>
      <c r="M26" s="87">
        <v>2.6812881415185988E-4</v>
      </c>
      <c r="N26" s="88">
        <v>50</v>
      </c>
      <c r="O26" s="88" t="s">
        <v>383</v>
      </c>
      <c r="P26" s="24">
        <f>'2018 Kunta fi 1.11.'!R26</f>
        <v>379432.92638165958</v>
      </c>
      <c r="Q26" s="95">
        <f>'2018 Kunta fi 1.11.'!S26</f>
        <v>-5.4510473850888364E-4</v>
      </c>
    </row>
    <row r="27" spans="1:17" ht="11.4">
      <c r="A27" s="82">
        <v>1</v>
      </c>
      <c r="B27" s="83">
        <v>49</v>
      </c>
      <c r="C27" s="84" t="s">
        <v>372</v>
      </c>
      <c r="D27" s="24">
        <f>'2018 Kunta fi 1.11.'!D27</f>
        <v>1252412961.51</v>
      </c>
      <c r="E27" s="92">
        <f>'2018 Kunta fi 1.11.'!E27</f>
        <v>2.7934235868265489E-2</v>
      </c>
      <c r="F27" s="24">
        <f>'2018 Kunta fi 1.11.'!F27</f>
        <v>1243876380.7384012</v>
      </c>
      <c r="G27" s="24">
        <f>'2018 Kunta fi 1.11.'!G27</f>
        <v>1256830001.0936458</v>
      </c>
      <c r="H27" s="24">
        <f>'2018 Kunta fi 1.11.'!H27</f>
        <v>-12953620.355244637</v>
      </c>
      <c r="I27" s="24">
        <f>'2018 Kunta fi 1.11.'!I27</f>
        <v>-120640650.21350941</v>
      </c>
      <c r="J27" s="24">
        <f>'2018 Kunta fi 1.11.'!J27</f>
        <v>-133594270.56875405</v>
      </c>
      <c r="K27" s="24">
        <f>'2018 Kunta fi 1.11.'!K27</f>
        <v>47384716.573155142</v>
      </c>
      <c r="L27" s="85"/>
      <c r="M27" s="87">
        <v>6.5743724094758038E-2</v>
      </c>
      <c r="N27" s="88">
        <v>52</v>
      </c>
      <c r="O27" s="88" t="s">
        <v>372</v>
      </c>
      <c r="P27" s="24">
        <f>'2018 Kunta fi 1.11.'!R27</f>
        <v>124315504.14016259</v>
      </c>
      <c r="Q27" s="95">
        <f>'2018 Kunta fi 1.11.'!S27</f>
        <v>8.6256689431154498E-3</v>
      </c>
    </row>
    <row r="28" spans="1:17" ht="11.4">
      <c r="A28" s="82">
        <v>4</v>
      </c>
      <c r="B28" s="83">
        <v>50</v>
      </c>
      <c r="C28" s="84" t="s">
        <v>193</v>
      </c>
      <c r="D28" s="24">
        <f>'2018 Kunta fi 1.11.'!D28</f>
        <v>38368314.18</v>
      </c>
      <c r="E28" s="92">
        <f>'2018 Kunta fi 1.11.'!E28</f>
        <v>5.9803919787018156E-3</v>
      </c>
      <c r="F28" s="24">
        <f>'2018 Kunta fi 1.11.'!F28</f>
        <v>38106791.644595422</v>
      </c>
      <c r="G28" s="24">
        <f>'2018 Kunta fi 1.11.'!G28</f>
        <v>38451950.377874747</v>
      </c>
      <c r="H28" s="24">
        <f>'2018 Kunta fi 1.11.'!H28</f>
        <v>-345158.73327932507</v>
      </c>
      <c r="I28" s="24">
        <f>'2018 Kunta fi 1.11.'!I28</f>
        <v>-3695888.2673097076</v>
      </c>
      <c r="J28" s="24">
        <f>'2018 Kunta fi 1.11.'!J28</f>
        <v>-4041047.0005890327</v>
      </c>
      <c r="K28" s="24">
        <f>'2018 Kunta fi 1.11.'!K28</f>
        <v>1451655.1238954526</v>
      </c>
      <c r="L28" s="85"/>
      <c r="M28" s="87">
        <v>2.0580469608304265E-3</v>
      </c>
      <c r="N28" s="88">
        <v>61</v>
      </c>
      <c r="O28" s="88" t="s">
        <v>193</v>
      </c>
      <c r="P28" s="24">
        <f>'2018 Kunta fi 1.11.'!R28</f>
        <v>1939490.9462869116</v>
      </c>
      <c r="Q28" s="95">
        <f>'2018 Kunta fi 1.11.'!S28</f>
        <v>-4.1242117911807763E-2</v>
      </c>
    </row>
    <row r="29" spans="1:17" ht="11.4">
      <c r="A29" s="82">
        <v>4</v>
      </c>
      <c r="B29" s="83">
        <v>51</v>
      </c>
      <c r="C29" s="84" t="s">
        <v>1027</v>
      </c>
      <c r="D29" s="24">
        <f>'2018 Kunta fi 1.11.'!D29</f>
        <v>29140475.440000001</v>
      </c>
      <c r="E29" s="92">
        <f>'2018 Kunta fi 1.11.'!E29</f>
        <v>2.3886461897882683E-2</v>
      </c>
      <c r="F29" s="24">
        <f>'2018 Kunta fi 1.11.'!F29</f>
        <v>28941850.840956863</v>
      </c>
      <c r="G29" s="24">
        <f>'2018 Kunta fi 1.11.'!G29</f>
        <v>29188112.721215025</v>
      </c>
      <c r="H29" s="24">
        <f>'2018 Kunta fi 1.11.'!H29</f>
        <v>-246261.88025816157</v>
      </c>
      <c r="I29" s="24">
        <f>'2018 Kunta fi 1.11.'!I29</f>
        <v>-2807002.1731281257</v>
      </c>
      <c r="J29" s="24">
        <f>'2018 Kunta fi 1.11.'!J29</f>
        <v>-3053264.0533862873</v>
      </c>
      <c r="K29" s="24">
        <f>'2018 Kunta fi 1.11.'!K29</f>
        <v>1102522.2606021098</v>
      </c>
      <c r="L29" s="85"/>
      <c r="M29" s="87">
        <v>1.5357372236940547E-3</v>
      </c>
      <c r="N29" s="88">
        <v>59</v>
      </c>
      <c r="O29" s="88" t="s">
        <v>1027</v>
      </c>
      <c r="P29" s="24">
        <f>'2018 Kunta fi 1.11.'!R29</f>
        <v>2290936.0824677674</v>
      </c>
      <c r="Q29" s="95">
        <f>'2018 Kunta fi 1.11.'!S29</f>
        <v>0.26404596131621338</v>
      </c>
    </row>
    <row r="30" spans="1:17" ht="11.4">
      <c r="A30" s="82">
        <v>14</v>
      </c>
      <c r="B30" s="83">
        <v>52</v>
      </c>
      <c r="C30" s="84" t="s">
        <v>333</v>
      </c>
      <c r="D30" s="24">
        <f>'2018 Kunta fi 1.11.'!D30</f>
        <v>6677030.9100000001</v>
      </c>
      <c r="E30" s="92">
        <f>'2018 Kunta fi 1.11.'!E30</f>
        <v>1.3614222705394807E-2</v>
      </c>
      <c r="F30" s="24">
        <f>'2018 Kunta fi 1.11.'!F30</f>
        <v>6631519.5527804494</v>
      </c>
      <c r="G30" s="24">
        <f>'2018 Kunta fi 1.11.'!G30</f>
        <v>6590565.3948439825</v>
      </c>
      <c r="H30" s="24">
        <f>'2018 Kunta fi 1.11.'!H30</f>
        <v>40954.157936466858</v>
      </c>
      <c r="I30" s="24">
        <f>'2018 Kunta fi 1.11.'!I30</f>
        <v>-643175.51417457813</v>
      </c>
      <c r="J30" s="24">
        <f>'2018 Kunta fi 1.11.'!J30</f>
        <v>-602221.35623811127</v>
      </c>
      <c r="K30" s="24">
        <f>'2018 Kunta fi 1.11.'!K30</f>
        <v>252623.71673244613</v>
      </c>
      <c r="L30" s="85"/>
      <c r="M30" s="87">
        <v>3.5545347910106594E-4</v>
      </c>
      <c r="N30" s="88">
        <v>64</v>
      </c>
      <c r="O30" s="88" t="s">
        <v>333</v>
      </c>
      <c r="P30" s="24">
        <f>'2018 Kunta fi 1.11.'!R30</f>
        <v>619957.46993138874</v>
      </c>
      <c r="Q30" s="95">
        <f>'2018 Kunta fi 1.11.'!S30</f>
        <v>-9.180698270842691E-2</v>
      </c>
    </row>
    <row r="31" spans="1:17" ht="11.4">
      <c r="A31" s="82">
        <v>21</v>
      </c>
      <c r="B31" s="83">
        <v>60</v>
      </c>
      <c r="C31" s="84" t="s">
        <v>902</v>
      </c>
      <c r="D31" s="24">
        <f>'2018 Kunta fi 1.11.'!D31</f>
        <v>8073236.3300000001</v>
      </c>
      <c r="E31" s="92">
        <f>'2018 Kunta fi 1.11.'!E31</f>
        <v>2.4655250503518689E-2</v>
      </c>
      <c r="F31" s="24">
        <f>'2018 Kunta fi 1.11.'!F31</f>
        <v>8018208.2872239519</v>
      </c>
      <c r="G31" s="24">
        <f>'2018 Kunta fi 1.11.'!G31</f>
        <v>7955046.2489402434</v>
      </c>
      <c r="H31" s="24">
        <f>'2018 Kunta fi 1.11.'!H31</f>
        <v>63162.038283708505</v>
      </c>
      <c r="I31" s="24">
        <f>'2018 Kunta fi 1.11.'!I31</f>
        <v>-777667.19932716852</v>
      </c>
      <c r="J31" s="24">
        <f>'2018 Kunta fi 1.11.'!J31</f>
        <v>-714505.16104346002</v>
      </c>
      <c r="K31" s="24">
        <f>'2018 Kunta fi 1.11.'!K31</f>
        <v>305448.7833341501</v>
      </c>
      <c r="L31" s="85"/>
      <c r="M31" s="87">
        <v>4.2514979552295403E-4</v>
      </c>
      <c r="N31" s="88">
        <v>67</v>
      </c>
      <c r="O31" s="88" t="s">
        <v>902</v>
      </c>
      <c r="P31" s="24">
        <f>'2018 Kunta fi 1.11.'!R31</f>
        <v>425768.981509484</v>
      </c>
      <c r="Q31" s="95">
        <f>'2018 Kunta fi 1.11.'!S31</f>
        <v>-0.16563537223426894</v>
      </c>
    </row>
    <row r="32" spans="1:17" ht="11.4">
      <c r="A32" s="82">
        <v>5</v>
      </c>
      <c r="B32" s="83">
        <v>61</v>
      </c>
      <c r="C32" s="84" t="s">
        <v>196</v>
      </c>
      <c r="D32" s="24">
        <f>'2018 Kunta fi 1.11.'!D32</f>
        <v>51747092.759999998</v>
      </c>
      <c r="E32" s="92">
        <f>'2018 Kunta fi 1.11.'!E32</f>
        <v>1.2394411469689448E-2</v>
      </c>
      <c r="F32" s="24">
        <f>'2018 Kunta fi 1.11.'!F32</f>
        <v>51394379.038075119</v>
      </c>
      <c r="G32" s="24">
        <f>'2018 Kunta fi 1.11.'!G32</f>
        <v>51451344.533595197</v>
      </c>
      <c r="H32" s="24">
        <f>'2018 Kunta fi 1.11.'!H32</f>
        <v>-56965.495520077646</v>
      </c>
      <c r="I32" s="24">
        <f>'2018 Kunta fi 1.11.'!I32</f>
        <v>-4984620.1764778998</v>
      </c>
      <c r="J32" s="24">
        <f>'2018 Kunta fi 1.11.'!J32</f>
        <v>-5041585.6719979774</v>
      </c>
      <c r="K32" s="24">
        <f>'2018 Kunta fi 1.11.'!K32</f>
        <v>1957837.7095052046</v>
      </c>
      <c r="L32" s="85"/>
      <c r="M32" s="87">
        <v>2.7580891176185287E-3</v>
      </c>
      <c r="N32" s="88">
        <v>69</v>
      </c>
      <c r="O32" s="88" t="s">
        <v>196</v>
      </c>
      <c r="P32" s="24">
        <f>'2018 Kunta fi 1.11.'!R32</f>
        <v>3630778.7034004973</v>
      </c>
      <c r="Q32" s="95">
        <f>'2018 Kunta fi 1.11.'!S32</f>
        <v>2.4691989523217606E-2</v>
      </c>
    </row>
    <row r="33" spans="1:17" ht="11.4">
      <c r="A33" s="82">
        <v>21</v>
      </c>
      <c r="B33" s="83">
        <v>62</v>
      </c>
      <c r="C33" s="84" t="s">
        <v>272</v>
      </c>
      <c r="D33" s="24">
        <f>'2018 Kunta fi 1.11.'!D33</f>
        <v>1386902.35</v>
      </c>
      <c r="E33" s="92">
        <f>'2018 Kunta fi 1.11.'!E33</f>
        <v>3.7296338383038474E-2</v>
      </c>
      <c r="F33" s="24">
        <f>'2018 Kunta fi 1.11.'!F33</f>
        <v>1377449.0751641816</v>
      </c>
      <c r="G33" s="24">
        <f>'2018 Kunta fi 1.11.'!G33</f>
        <v>1305785.0849711534</v>
      </c>
      <c r="H33" s="24">
        <f>'2018 Kunta fi 1.11.'!H33</f>
        <v>71663.990193028236</v>
      </c>
      <c r="I33" s="24">
        <f>'2018 Kunta fi 1.11.'!I33</f>
        <v>-133595.55228885121</v>
      </c>
      <c r="J33" s="24">
        <f>'2018 Kunta fi 1.11.'!J33</f>
        <v>-61931.56209582297</v>
      </c>
      <c r="K33" s="24">
        <f>'2018 Kunta fi 1.11.'!K33</f>
        <v>52473.087383380684</v>
      </c>
      <c r="L33" s="85"/>
      <c r="M33" s="87">
        <v>7.214647514010014E-5</v>
      </c>
      <c r="N33" s="88">
        <v>70</v>
      </c>
      <c r="O33" s="88" t="s">
        <v>272</v>
      </c>
      <c r="P33" s="24">
        <f>'2018 Kunta fi 1.11.'!R33</f>
        <v>254599.35568326476</v>
      </c>
      <c r="Q33" s="95">
        <f>'2018 Kunta fi 1.11.'!S33</f>
        <v>-3.591983496269513E-2</v>
      </c>
    </row>
    <row r="34" spans="1:17" ht="11.4">
      <c r="A34" s="82">
        <v>21</v>
      </c>
      <c r="B34" s="83">
        <v>65</v>
      </c>
      <c r="C34" s="84" t="s">
        <v>356</v>
      </c>
      <c r="D34" s="24">
        <f>'2018 Kunta fi 1.11.'!D34</f>
        <v>1037868.07</v>
      </c>
      <c r="E34" s="92">
        <f>'2018 Kunta fi 1.11.'!E34</f>
        <v>-6.5314366939361879E-4</v>
      </c>
      <c r="F34" s="24">
        <f>'2018 Kunta fi 1.11.'!F34</f>
        <v>1030793.8501682789</v>
      </c>
      <c r="G34" s="24">
        <f>'2018 Kunta fi 1.11.'!G34</f>
        <v>1044756.4532063752</v>
      </c>
      <c r="H34" s="24">
        <f>'2018 Kunta fi 1.11.'!H34</f>
        <v>-13962.603038096335</v>
      </c>
      <c r="I34" s="24">
        <f>'2018 Kunta fi 1.11.'!I34</f>
        <v>-99974.275776960116</v>
      </c>
      <c r="J34" s="24">
        <f>'2018 Kunta fi 1.11.'!J34</f>
        <v>-113936.87881505645</v>
      </c>
      <c r="K34" s="24">
        <f>'2018 Kunta fi 1.11.'!K34</f>
        <v>39267.46676111022</v>
      </c>
      <c r="L34" s="85"/>
      <c r="M34" s="87">
        <v>5.6039980939609797E-5</v>
      </c>
      <c r="N34" s="88">
        <v>72</v>
      </c>
      <c r="O34" s="88" t="s">
        <v>356</v>
      </c>
      <c r="P34" s="24">
        <f>'2018 Kunta fi 1.11.'!R34</f>
        <v>9054.1060813258773</v>
      </c>
      <c r="Q34" s="95">
        <f>'2018 Kunta fi 1.11.'!S34</f>
        <v>-9.2139354105178595E-2</v>
      </c>
    </row>
    <row r="35" spans="1:17" ht="11.4">
      <c r="A35" s="82">
        <v>17</v>
      </c>
      <c r="B35" s="83">
        <v>69</v>
      </c>
      <c r="C35" s="84" t="s">
        <v>814</v>
      </c>
      <c r="D35" s="24">
        <f>'2018 Kunta fi 1.11.'!D35</f>
        <v>19579683.780000001</v>
      </c>
      <c r="E35" s="92">
        <f>'2018 Kunta fi 1.11.'!E35</f>
        <v>2.1309299722862551E-2</v>
      </c>
      <c r="F35" s="24">
        <f>'2018 Kunta fi 1.11.'!F35</f>
        <v>19446226.560051709</v>
      </c>
      <c r="G35" s="24">
        <f>'2018 Kunta fi 1.11.'!G35</f>
        <v>19247607.723603867</v>
      </c>
      <c r="H35" s="24">
        <f>'2018 Kunta fi 1.11.'!H35</f>
        <v>198618.83644784242</v>
      </c>
      <c r="I35" s="24">
        <f>'2018 Kunta fi 1.11.'!I35</f>
        <v>-1886043.8647538249</v>
      </c>
      <c r="J35" s="24">
        <f>'2018 Kunta fi 1.11.'!J35</f>
        <v>-1687425.0283059825</v>
      </c>
      <c r="K35" s="24">
        <f>'2018 Kunta fi 1.11.'!K35</f>
        <v>740792.21073271777</v>
      </c>
      <c r="L35" s="85"/>
      <c r="M35" s="87">
        <v>1.0344761096534299E-3</v>
      </c>
      <c r="N35" s="88">
        <v>74</v>
      </c>
      <c r="O35" s="88" t="s">
        <v>814</v>
      </c>
      <c r="P35" s="24">
        <f>'2018 Kunta fi 1.11.'!R35</f>
        <v>1369645.9370276798</v>
      </c>
      <c r="Q35" s="95">
        <f>'2018 Kunta fi 1.11.'!S35</f>
        <v>-0.1334496286752882</v>
      </c>
    </row>
    <row r="36" spans="1:17" ht="11.4">
      <c r="A36" s="82">
        <v>17</v>
      </c>
      <c r="B36" s="83">
        <v>71</v>
      </c>
      <c r="C36" s="84" t="s">
        <v>270</v>
      </c>
      <c r="D36" s="24">
        <f>'2018 Kunta fi 1.11.'!D36</f>
        <v>18059857.649999999</v>
      </c>
      <c r="E36" s="92">
        <f>'2018 Kunta fi 1.11.'!E36</f>
        <v>2.6736998766085263E-2</v>
      </c>
      <c r="F36" s="24">
        <f>'2018 Kunta fi 1.11.'!F36</f>
        <v>17936759.727596734</v>
      </c>
      <c r="G36" s="24">
        <f>'2018 Kunta fi 1.11.'!G36</f>
        <v>17529726.759384904</v>
      </c>
      <c r="H36" s="24">
        <f>'2018 Kunta fi 1.11.'!H36</f>
        <v>407032.96821182966</v>
      </c>
      <c r="I36" s="24">
        <f>'2018 Kunta fi 1.11.'!I36</f>
        <v>-1739644.2200921963</v>
      </c>
      <c r="J36" s="24">
        <f>'2018 Kunta fi 1.11.'!J36</f>
        <v>-1332611.2518803666</v>
      </c>
      <c r="K36" s="24">
        <f>'2018 Kunta fi 1.11.'!K36</f>
        <v>683289.98692652443</v>
      </c>
      <c r="L36" s="85"/>
      <c r="M36" s="87">
        <v>9.4913325259781496E-4</v>
      </c>
      <c r="N36" s="88">
        <v>77</v>
      </c>
      <c r="O36" s="88" t="s">
        <v>270</v>
      </c>
      <c r="P36" s="24">
        <f>'2018 Kunta fi 1.11.'!R36</f>
        <v>1318382.5000574058</v>
      </c>
      <c r="Q36" s="95">
        <f>'2018 Kunta fi 1.11.'!S36</f>
        <v>0.13967261049731694</v>
      </c>
    </row>
    <row r="37" spans="1:17" ht="11.4">
      <c r="A37" s="82">
        <v>17</v>
      </c>
      <c r="B37" s="83">
        <v>72</v>
      </c>
      <c r="C37" s="84" t="s">
        <v>386</v>
      </c>
      <c r="D37" s="24">
        <f>'2018 Kunta fi 1.11.'!D37</f>
        <v>3093421.13</v>
      </c>
      <c r="E37" s="92">
        <f>'2018 Kunta fi 1.11.'!E37</f>
        <v>2.0977279549138528E-2</v>
      </c>
      <c r="F37" s="24">
        <f>'2018 Kunta fi 1.11.'!F37</f>
        <v>3072336.040537993</v>
      </c>
      <c r="G37" s="24">
        <f>'2018 Kunta fi 1.11.'!G37</f>
        <v>3067017.7126661269</v>
      </c>
      <c r="H37" s="24">
        <f>'2018 Kunta fi 1.11.'!H37</f>
        <v>5318.3278718660586</v>
      </c>
      <c r="I37" s="24">
        <f>'2018 Kunta fi 1.11.'!I37</f>
        <v>-297978.66037529765</v>
      </c>
      <c r="J37" s="24">
        <f>'2018 Kunta fi 1.11.'!J37</f>
        <v>-292660.33250343159</v>
      </c>
      <c r="K37" s="24">
        <f>'2018 Kunta fi 1.11.'!K37</f>
        <v>117038.77873455634</v>
      </c>
      <c r="L37" s="85"/>
      <c r="M37" s="87">
        <v>1.6349145112683105E-4</v>
      </c>
      <c r="N37" s="88">
        <v>80</v>
      </c>
      <c r="O37" s="88" t="s">
        <v>386</v>
      </c>
      <c r="P37" s="24">
        <f>'2018 Kunta fi 1.11.'!R37</f>
        <v>95734.786157602415</v>
      </c>
      <c r="Q37" s="95">
        <f>'2018 Kunta fi 1.11.'!S37</f>
        <v>-8.2592274093247542E-2</v>
      </c>
    </row>
    <row r="38" spans="1:17" ht="11.4">
      <c r="A38" s="82">
        <v>16</v>
      </c>
      <c r="B38" s="83">
        <v>74</v>
      </c>
      <c r="C38" s="84" t="s">
        <v>891</v>
      </c>
      <c r="D38" s="24">
        <f>'2018 Kunta fi 1.11.'!D38</f>
        <v>2867270.76</v>
      </c>
      <c r="E38" s="92">
        <f>'2018 Kunta fi 1.11.'!E38</f>
        <v>2.6827700590748904E-2</v>
      </c>
      <c r="F38" s="24">
        <f>'2018 Kunta fi 1.11.'!F38</f>
        <v>2847727.1356612095</v>
      </c>
      <c r="G38" s="24">
        <f>'2018 Kunta fi 1.11.'!G38</f>
        <v>2724549.1718606036</v>
      </c>
      <c r="H38" s="24">
        <f>'2018 Kunta fi 1.11.'!H38</f>
        <v>123177.96380060585</v>
      </c>
      <c r="I38" s="24">
        <f>'2018 Kunta fi 1.11.'!I38</f>
        <v>-276194.36995248735</v>
      </c>
      <c r="J38" s="24">
        <f>'2018 Kunta fi 1.11.'!J38</f>
        <v>-153016.4061518815</v>
      </c>
      <c r="K38" s="24">
        <f>'2018 Kunta fi 1.11.'!K38</f>
        <v>108482.43868163633</v>
      </c>
      <c r="L38" s="85"/>
      <c r="M38" s="87">
        <v>1.5067569669657504E-4</v>
      </c>
      <c r="N38" s="88">
        <v>85</v>
      </c>
      <c r="O38" s="88" t="s">
        <v>891</v>
      </c>
      <c r="P38" s="24">
        <f>'2018 Kunta fi 1.11.'!R38</f>
        <v>411565.11633838806</v>
      </c>
      <c r="Q38" s="95">
        <f>'2018 Kunta fi 1.11.'!S38</f>
        <v>-0.19016005103116107</v>
      </c>
    </row>
    <row r="39" spans="1:17" ht="11.4">
      <c r="A39" s="82">
        <v>8</v>
      </c>
      <c r="B39" s="83">
        <v>75</v>
      </c>
      <c r="C39" s="84" t="s">
        <v>989</v>
      </c>
      <c r="D39" s="24">
        <f>'2018 Kunta fi 1.11.'!D39</f>
        <v>70582938.790000007</v>
      </c>
      <c r="E39" s="92">
        <f>'2018 Kunta fi 1.11.'!E39</f>
        <v>2.4413487741065776E-2</v>
      </c>
      <c r="F39" s="24">
        <f>'2018 Kunta fi 1.11.'!F39</f>
        <v>70101837.925832018</v>
      </c>
      <c r="G39" s="24">
        <f>'2018 Kunta fi 1.11.'!G39</f>
        <v>69456138.056544915</v>
      </c>
      <c r="H39" s="24">
        <f>'2018 Kunta fi 1.11.'!H39</f>
        <v>645699.86928710341</v>
      </c>
      <c r="I39" s="24">
        <f>'2018 Kunta fi 1.11.'!I39</f>
        <v>-6799012.6989259403</v>
      </c>
      <c r="J39" s="24">
        <f>'2018 Kunta fi 1.11.'!J39</f>
        <v>-6153312.8296388369</v>
      </c>
      <c r="K39" s="24">
        <f>'2018 Kunta fi 1.11.'!K39</f>
        <v>2670487.0136700538</v>
      </c>
      <c r="L39" s="85"/>
      <c r="M39" s="87">
        <v>3.7178899224067485E-3</v>
      </c>
      <c r="N39" s="88">
        <v>86</v>
      </c>
      <c r="O39" s="88" t="s">
        <v>989</v>
      </c>
      <c r="P39" s="24">
        <f>'2018 Kunta fi 1.11.'!R39</f>
        <v>5457075.6852556597</v>
      </c>
      <c r="Q39" s="95">
        <f>'2018 Kunta fi 1.11.'!S39</f>
        <v>0.14358038085257818</v>
      </c>
    </row>
    <row r="40" spans="1:17" ht="11.4">
      <c r="A40" s="82">
        <v>21</v>
      </c>
      <c r="B40" s="83">
        <v>76</v>
      </c>
      <c r="C40" s="84" t="s">
        <v>117</v>
      </c>
      <c r="D40" s="24">
        <f>'2018 Kunta fi 1.11.'!D40</f>
        <v>3972983.9</v>
      </c>
      <c r="E40" s="92">
        <f>'2018 Kunta fi 1.11.'!E40</f>
        <v>-1.0964600898003996E-2</v>
      </c>
      <c r="F40" s="24">
        <f>'2018 Kunta fi 1.11.'!F40</f>
        <v>3945903.6165719843</v>
      </c>
      <c r="G40" s="24">
        <f>'2018 Kunta fi 1.11.'!G40</f>
        <v>4175737.1178716342</v>
      </c>
      <c r="H40" s="24">
        <f>'2018 Kunta fi 1.11.'!H40</f>
        <v>-229833.50129964994</v>
      </c>
      <c r="I40" s="24">
        <f>'2018 Kunta fi 1.11.'!I40</f>
        <v>-382703.9289069011</v>
      </c>
      <c r="J40" s="24">
        <f>'2018 Kunta fi 1.11.'!J40</f>
        <v>-612537.43020655098</v>
      </c>
      <c r="K40" s="24">
        <f>'2018 Kunta fi 1.11.'!K40</f>
        <v>150316.80590739832</v>
      </c>
      <c r="L40" s="85"/>
      <c r="M40" s="87">
        <v>2.1675895451782313E-4</v>
      </c>
      <c r="N40" s="88">
        <v>89</v>
      </c>
      <c r="O40" s="88" t="s">
        <v>117</v>
      </c>
      <c r="P40" s="24">
        <f>'2018 Kunta fi 1.11.'!R40</f>
        <v>97509.999715596379</v>
      </c>
      <c r="Q40" s="95">
        <f>'2018 Kunta fi 1.11.'!S40</f>
        <v>-0.20358407035504189</v>
      </c>
    </row>
    <row r="41" spans="1:17" ht="11.4">
      <c r="A41" s="82">
        <v>13</v>
      </c>
      <c r="B41" s="83">
        <v>77</v>
      </c>
      <c r="C41" s="84" t="s">
        <v>322</v>
      </c>
      <c r="D41" s="24">
        <f>'2018 Kunta fi 1.11.'!D41</f>
        <v>12951144.470000001</v>
      </c>
      <c r="E41" s="92">
        <f>'2018 Kunta fi 1.11.'!E41</f>
        <v>1.6352595754682619E-2</v>
      </c>
      <c r="F41" s="24">
        <f>'2018 Kunta fi 1.11.'!F41</f>
        <v>12862868.08333637</v>
      </c>
      <c r="G41" s="24">
        <f>'2018 Kunta fi 1.11.'!G41</f>
        <v>12577641.147043144</v>
      </c>
      <c r="H41" s="24">
        <f>'2018 Kunta fi 1.11.'!H41</f>
        <v>285226.93629322574</v>
      </c>
      <c r="I41" s="24">
        <f>'2018 Kunta fi 1.11.'!I41</f>
        <v>-1247539.3802904375</v>
      </c>
      <c r="J41" s="24">
        <f>'2018 Kunta fi 1.11.'!J41</f>
        <v>-962312.44399721175</v>
      </c>
      <c r="K41" s="24">
        <f>'2018 Kunta fi 1.11.'!K41</f>
        <v>490003.16099334433</v>
      </c>
      <c r="L41" s="85"/>
      <c r="M41" s="87">
        <v>6.8759993302165907E-4</v>
      </c>
      <c r="N41" s="88">
        <v>93</v>
      </c>
      <c r="O41" s="88" t="s">
        <v>322</v>
      </c>
      <c r="P41" s="24">
        <f>'2018 Kunta fi 1.11.'!R41</f>
        <v>876377.54564696073</v>
      </c>
      <c r="Q41" s="95">
        <f>'2018 Kunta fi 1.11.'!S41</f>
        <v>0.11781933033023417</v>
      </c>
    </row>
    <row r="42" spans="1:17" ht="11.4">
      <c r="A42" s="82">
        <v>1</v>
      </c>
      <c r="B42" s="83">
        <v>78</v>
      </c>
      <c r="C42" s="84" t="s">
        <v>980</v>
      </c>
      <c r="D42" s="24">
        <f>'2018 Kunta fi 1.11.'!D42</f>
        <v>33306646.68</v>
      </c>
      <c r="E42" s="92">
        <f>'2018 Kunta fi 1.11.'!E42</f>
        <v>1.1878703079339248E-2</v>
      </c>
      <c r="F42" s="24">
        <f>'2018 Kunta fi 1.11.'!F42</f>
        <v>33079625.01194562</v>
      </c>
      <c r="G42" s="24">
        <f>'2018 Kunta fi 1.11.'!G42</f>
        <v>32849328.148482308</v>
      </c>
      <c r="H42" s="24">
        <f>'2018 Kunta fi 1.11.'!H42</f>
        <v>230296.86346331239</v>
      </c>
      <c r="I42" s="24">
        <f>'2018 Kunta fi 1.11.'!I42</f>
        <v>-3208315.1766988006</v>
      </c>
      <c r="J42" s="24">
        <f>'2018 Kunta fi 1.11.'!J42</f>
        <v>-2978018.3132354883</v>
      </c>
      <c r="K42" s="24">
        <f>'2018 Kunta fi 1.11.'!K42</f>
        <v>1260148.2589506218</v>
      </c>
      <c r="L42" s="85"/>
      <c r="M42" s="87">
        <v>1.7761291132618927E-3</v>
      </c>
      <c r="N42" s="88">
        <v>91</v>
      </c>
      <c r="O42" s="88" t="s">
        <v>980</v>
      </c>
      <c r="P42" s="24">
        <f>'2018 Kunta fi 1.11.'!R42</f>
        <v>2963785.5415426074</v>
      </c>
      <c r="Q42" s="95">
        <f>'2018 Kunta fi 1.11.'!S42</f>
        <v>0.13431916793780774</v>
      </c>
    </row>
    <row r="43" spans="1:17" ht="11.4">
      <c r="A43" s="82">
        <v>4</v>
      </c>
      <c r="B43" s="83">
        <v>79</v>
      </c>
      <c r="C43" s="84" t="s">
        <v>358</v>
      </c>
      <c r="D43" s="24">
        <f>'2018 Kunta fi 1.11.'!D43</f>
        <v>24116553.260000002</v>
      </c>
      <c r="E43" s="92">
        <f>'2018 Kunta fi 1.11.'!E43</f>
        <v>8.2110105295476465E-3</v>
      </c>
      <c r="F43" s="24">
        <f>'2018 Kunta fi 1.11.'!F43</f>
        <v>23952172.252166659</v>
      </c>
      <c r="G43" s="24">
        <f>'2018 Kunta fi 1.11.'!G43</f>
        <v>23983494.115532525</v>
      </c>
      <c r="H43" s="24">
        <f>'2018 Kunta fi 1.11.'!H43</f>
        <v>-31321.863365866244</v>
      </c>
      <c r="I43" s="24">
        <f>'2018 Kunta fi 1.11.'!I43</f>
        <v>-2323064.95988935</v>
      </c>
      <c r="J43" s="24">
        <f>'2018 Kunta fi 1.11.'!J43</f>
        <v>-2354386.8232552162</v>
      </c>
      <c r="K43" s="24">
        <f>'2018 Kunta fi 1.11.'!K43</f>
        <v>912443.47995944659</v>
      </c>
      <c r="L43" s="85"/>
      <c r="M43" s="87">
        <v>1.2907314164952307E-3</v>
      </c>
      <c r="N43" s="88">
        <v>96</v>
      </c>
      <c r="O43" s="88" t="s">
        <v>358</v>
      </c>
      <c r="P43" s="24">
        <f>'2018 Kunta fi 1.11.'!R43</f>
        <v>7900772.6168155391</v>
      </c>
      <c r="Q43" s="95">
        <f>'2018 Kunta fi 1.11.'!S43</f>
        <v>-9.4335836544535256E-2</v>
      </c>
    </row>
    <row r="44" spans="1:17" ht="11.4">
      <c r="A44" s="82">
        <v>7</v>
      </c>
      <c r="B44" s="83">
        <v>81</v>
      </c>
      <c r="C44" s="84" t="s">
        <v>284</v>
      </c>
      <c r="D44" s="24">
        <f>'2018 Kunta fi 1.11.'!D44</f>
        <v>7055089.46</v>
      </c>
      <c r="E44" s="92">
        <f>'2018 Kunta fi 1.11.'!E44</f>
        <v>-1.2819499156552783E-2</v>
      </c>
      <c r="F44" s="24">
        <f>'2018 Kunta fi 1.11.'!F44</f>
        <v>7007001.2152460236</v>
      </c>
      <c r="G44" s="24">
        <f>'2018 Kunta fi 1.11.'!G44</f>
        <v>7139001.8698151726</v>
      </c>
      <c r="H44" s="24">
        <f>'2018 Kunta fi 1.11.'!H44</f>
        <v>-132000.65456914902</v>
      </c>
      <c r="I44" s="24">
        <f>'2018 Kunta fi 1.11.'!I44</f>
        <v>-679592.59918764501</v>
      </c>
      <c r="J44" s="24">
        <f>'2018 Kunta fi 1.11.'!J44</f>
        <v>-811593.25375679403</v>
      </c>
      <c r="K44" s="24">
        <f>'2018 Kunta fi 1.11.'!K44</f>
        <v>266927.46301291365</v>
      </c>
      <c r="L44" s="85"/>
      <c r="M44" s="87">
        <v>3.8563641341758686E-4</v>
      </c>
      <c r="N44" s="88">
        <v>99</v>
      </c>
      <c r="O44" s="88" t="s">
        <v>284</v>
      </c>
      <c r="P44" s="24">
        <f>'2018 Kunta fi 1.11.'!R44</f>
        <v>1242409.5823391036</v>
      </c>
      <c r="Q44" s="95">
        <f>'2018 Kunta fi 1.11.'!S44</f>
        <v>-5.0142224907829824E-3</v>
      </c>
    </row>
    <row r="45" spans="1:17" ht="11.4">
      <c r="A45" s="82">
        <v>5</v>
      </c>
      <c r="B45" s="83">
        <v>82</v>
      </c>
      <c r="C45" s="84" t="s">
        <v>227</v>
      </c>
      <c r="D45" s="24">
        <f>'2018 Kunta fi 1.11.'!D45</f>
        <v>33798655.030000001</v>
      </c>
      <c r="E45" s="92">
        <f>'2018 Kunta fi 1.11.'!E45</f>
        <v>5.2932063588684297E-3</v>
      </c>
      <c r="F45" s="24">
        <f>'2018 Kunta fi 1.11.'!F45</f>
        <v>33568279.780380152</v>
      </c>
      <c r="G45" s="24">
        <f>'2018 Kunta fi 1.11.'!G45</f>
        <v>33871735.782860801</v>
      </c>
      <c r="H45" s="24">
        <f>'2018 Kunta fi 1.11.'!H45</f>
        <v>-303456.00248064846</v>
      </c>
      <c r="I45" s="24">
        <f>'2018 Kunta fi 1.11.'!I45</f>
        <v>-3255708.6555900699</v>
      </c>
      <c r="J45" s="24">
        <f>'2018 Kunta fi 1.11.'!J45</f>
        <v>-3559164.6580707184</v>
      </c>
      <c r="K45" s="24">
        <f>'2018 Kunta fi 1.11.'!K45</f>
        <v>1278763.2660871395</v>
      </c>
      <c r="L45" s="85"/>
      <c r="M45" s="87">
        <v>1.8141732094286687E-3</v>
      </c>
      <c r="N45" s="88">
        <v>102</v>
      </c>
      <c r="O45" s="88" t="s">
        <v>227</v>
      </c>
      <c r="P45" s="24">
        <f>'2018 Kunta fi 1.11.'!R45</f>
        <v>1317516.7785387163</v>
      </c>
      <c r="Q45" s="95">
        <f>'2018 Kunta fi 1.11.'!S45</f>
        <v>9.3862912498232198E-2</v>
      </c>
    </row>
    <row r="46" spans="1:17" ht="11.4">
      <c r="A46" s="82">
        <v>5</v>
      </c>
      <c r="B46" s="83">
        <v>86</v>
      </c>
      <c r="C46" s="84" t="s">
        <v>702</v>
      </c>
      <c r="D46" s="24">
        <f>'2018 Kunta fi 1.11.'!D46</f>
        <v>29502867.129999999</v>
      </c>
      <c r="E46" s="92">
        <f>'2018 Kunta fi 1.11.'!E46</f>
        <v>2.1750144147142381E-2</v>
      </c>
      <c r="F46" s="24">
        <f>'2018 Kunta fi 1.11.'!F46</f>
        <v>29301772.430416774</v>
      </c>
      <c r="G46" s="24">
        <f>'2018 Kunta fi 1.11.'!G46</f>
        <v>28839424.461962119</v>
      </c>
      <c r="H46" s="24">
        <f>'2018 Kunta fi 1.11.'!H46</f>
        <v>462347.96845465526</v>
      </c>
      <c r="I46" s="24">
        <f>'2018 Kunta fi 1.11.'!I46</f>
        <v>-2841910.1231870754</v>
      </c>
      <c r="J46" s="24">
        <f>'2018 Kunta fi 1.11.'!J46</f>
        <v>-2379562.1547324201</v>
      </c>
      <c r="K46" s="24">
        <f>'2018 Kunta fi 1.11.'!K46</f>
        <v>1116233.2553353591</v>
      </c>
      <c r="L46" s="85"/>
      <c r="M46" s="87">
        <v>1.5580866058822582E-3</v>
      </c>
      <c r="N46" s="88">
        <v>114</v>
      </c>
      <c r="O46" s="88" t="s">
        <v>702</v>
      </c>
      <c r="P46" s="24">
        <f>'2018 Kunta fi 1.11.'!R46</f>
        <v>1070736.1754179329</v>
      </c>
      <c r="Q46" s="95">
        <f>'2018 Kunta fi 1.11.'!S46</f>
        <v>2.1950614329618645E-2</v>
      </c>
    </row>
    <row r="47" spans="1:17" ht="11.4">
      <c r="A47" s="82">
        <v>10</v>
      </c>
      <c r="B47" s="83">
        <v>90</v>
      </c>
      <c r="C47" s="84" t="s">
        <v>77</v>
      </c>
      <c r="D47" s="24">
        <f>'2018 Kunta fi 1.11.'!D47</f>
        <v>8481456.4100000001</v>
      </c>
      <c r="E47" s="92">
        <f>'2018 Kunta fi 1.11.'!E47</f>
        <v>3.2695899796683525E-2</v>
      </c>
      <c r="F47" s="24">
        <f>'2018 Kunta fi 1.11.'!F47</f>
        <v>8423645.8954733349</v>
      </c>
      <c r="G47" s="24">
        <f>'2018 Kunta fi 1.11.'!G47</f>
        <v>8294099.968540092</v>
      </c>
      <c r="H47" s="24">
        <f>'2018 Kunta fi 1.11.'!H47</f>
        <v>129545.92693324294</v>
      </c>
      <c r="I47" s="24">
        <f>'2018 Kunta fi 1.11.'!I47</f>
        <v>-816989.64120131987</v>
      </c>
      <c r="J47" s="24">
        <f>'2018 Kunta fi 1.11.'!J47</f>
        <v>-687443.71426807693</v>
      </c>
      <c r="K47" s="24">
        <f>'2018 Kunta fi 1.11.'!K47</f>
        <v>320893.68320723105</v>
      </c>
      <c r="L47" s="85"/>
      <c r="M47" s="87">
        <v>4.431697005973896E-4</v>
      </c>
      <c r="N47" s="88">
        <v>124</v>
      </c>
      <c r="O47" s="88" t="s">
        <v>77</v>
      </c>
      <c r="P47" s="24">
        <f>'2018 Kunta fi 1.11.'!R47</f>
        <v>2024652.4975982569</v>
      </c>
      <c r="Q47" s="95">
        <f>'2018 Kunta fi 1.11.'!S47</f>
        <v>8.3417877488609626E-3</v>
      </c>
    </row>
    <row r="48" spans="1:17" ht="11.4">
      <c r="A48" s="82">
        <v>1</v>
      </c>
      <c r="B48" s="83">
        <v>91</v>
      </c>
      <c r="C48" s="84" t="s">
        <v>376</v>
      </c>
      <c r="D48" s="24">
        <f>'2018 Kunta fi 1.11.'!D48</f>
        <v>2585917161.4699998</v>
      </c>
      <c r="E48" s="92">
        <f>'2018 Kunta fi 1.11.'!E48</f>
        <v>8.4821409233351019E-3</v>
      </c>
      <c r="F48" s="24">
        <f>'2018 Kunta fi 1.11.'!F48</f>
        <v>2568291273.3676147</v>
      </c>
      <c r="G48" s="24">
        <f>'2018 Kunta fi 1.11.'!G48</f>
        <v>2564558045.9140549</v>
      </c>
      <c r="H48" s="24">
        <f>'2018 Kunta fi 1.11.'!H48</f>
        <v>3733227.4535598755</v>
      </c>
      <c r="I48" s="24">
        <f>'2018 Kunta fi 1.11.'!I48</f>
        <v>-249092541.63409778</v>
      </c>
      <c r="J48" s="24">
        <f>'2018 Kunta fi 1.11.'!J48</f>
        <v>-245359314.18053791</v>
      </c>
      <c r="K48" s="24">
        <f>'2018 Kunta fi 1.11.'!K48</f>
        <v>97837498.927014604</v>
      </c>
      <c r="L48" s="85"/>
      <c r="M48" s="87">
        <v>0.13836252376740832</v>
      </c>
      <c r="N48" s="88">
        <v>127</v>
      </c>
      <c r="O48" s="88" t="s">
        <v>376</v>
      </c>
      <c r="P48" s="24">
        <f>'2018 Kunta fi 1.11.'!R48</f>
        <v>580789183.74137604</v>
      </c>
      <c r="Q48" s="95">
        <f>'2018 Kunta fi 1.11.'!S48</f>
        <v>0.1743571160913775</v>
      </c>
    </row>
    <row r="49" spans="1:17" ht="11.4">
      <c r="A49" s="82">
        <v>1</v>
      </c>
      <c r="B49" s="83">
        <v>92</v>
      </c>
      <c r="C49" s="84" t="s">
        <v>375</v>
      </c>
      <c r="D49" s="24">
        <f>'2018 Kunta fi 1.11.'!D49</f>
        <v>836621058.72000003</v>
      </c>
      <c r="E49" s="92">
        <f>'2018 Kunta fi 1.11.'!E49</f>
        <v>3.792306696174097E-2</v>
      </c>
      <c r="F49" s="24">
        <f>'2018 Kunta fi 1.11.'!F49</f>
        <v>830918560.0534476</v>
      </c>
      <c r="G49" s="24">
        <f>'2018 Kunta fi 1.11.'!G49</f>
        <v>831980975.07816422</v>
      </c>
      <c r="H49" s="24">
        <f>'2018 Kunta fi 1.11.'!H49</f>
        <v>-1062415.0247166157</v>
      </c>
      <c r="I49" s="24">
        <f>'2018 Kunta fi 1.11.'!I49</f>
        <v>-80588840.588655591</v>
      </c>
      <c r="J49" s="24">
        <f>'2018 Kunta fi 1.11.'!J49</f>
        <v>-81651255.613372207</v>
      </c>
      <c r="K49" s="24">
        <f>'2018 Kunta fi 1.11.'!K49</f>
        <v>31653338.766778369</v>
      </c>
      <c r="L49" s="85"/>
      <c r="M49" s="87">
        <v>4.3494636599241611E-2</v>
      </c>
      <c r="N49" s="88">
        <v>1191</v>
      </c>
      <c r="O49" s="88" t="s">
        <v>375</v>
      </c>
      <c r="P49" s="24">
        <f>'2018 Kunta fi 1.11.'!R49</f>
        <v>75868690.010434404</v>
      </c>
      <c r="Q49" s="95">
        <f>'2018 Kunta fi 1.11.'!S49</f>
        <v>1.2439920602101973E-2</v>
      </c>
    </row>
    <row r="50" spans="1:17" ht="11.4">
      <c r="A50" s="82">
        <v>10</v>
      </c>
      <c r="B50" s="83">
        <v>97</v>
      </c>
      <c r="C50" s="84" t="s">
        <v>799</v>
      </c>
      <c r="D50" s="24">
        <f>'2018 Kunta fi 1.11.'!D50</f>
        <v>5599171.6699999999</v>
      </c>
      <c r="E50" s="92">
        <f>'2018 Kunta fi 1.11.'!E50</f>
        <v>3.8117952218883477E-3</v>
      </c>
      <c r="F50" s="24">
        <f>'2018 Kunta fi 1.11.'!F50</f>
        <v>5561007.1167065119</v>
      </c>
      <c r="G50" s="24">
        <f>'2018 Kunta fi 1.11.'!G50</f>
        <v>5563617.2154003885</v>
      </c>
      <c r="H50" s="24">
        <f>'2018 Kunta fi 1.11.'!H50</f>
        <v>-2610.0986938765272</v>
      </c>
      <c r="I50" s="24">
        <f>'2018 Kunta fi 1.11.'!I50</f>
        <v>-539349.02598855598</v>
      </c>
      <c r="J50" s="24">
        <f>'2018 Kunta fi 1.11.'!J50</f>
        <v>-541959.12468243251</v>
      </c>
      <c r="K50" s="24">
        <f>'2018 Kunta fi 1.11.'!K50</f>
        <v>211843.19452228164</v>
      </c>
      <c r="L50" s="85"/>
      <c r="M50" s="87">
        <v>3.009841091409141E-4</v>
      </c>
      <c r="N50" s="88">
        <v>134</v>
      </c>
      <c r="O50" s="88" t="s">
        <v>799</v>
      </c>
      <c r="P50" s="24">
        <f>'2018 Kunta fi 1.11.'!R50</f>
        <v>873683.94395473134</v>
      </c>
      <c r="Q50" s="95">
        <f>'2018 Kunta fi 1.11.'!S50</f>
        <v>3.2255559184918958E-2</v>
      </c>
    </row>
    <row r="51" spans="1:17" ht="11.4">
      <c r="A51" s="82">
        <v>7</v>
      </c>
      <c r="B51" s="83">
        <v>98</v>
      </c>
      <c r="C51" s="84" t="s">
        <v>195</v>
      </c>
      <c r="D51" s="24">
        <f>'2018 Kunta fi 1.11.'!D51</f>
        <v>83180040.819999993</v>
      </c>
      <c r="E51" s="92">
        <f>'2018 Kunta fi 1.11.'!E51</f>
        <v>2.7780294765343383E-2</v>
      </c>
      <c r="F51" s="24">
        <f>'2018 Kunta fi 1.11.'!F51</f>
        <v>82613076.760326982</v>
      </c>
      <c r="G51" s="24">
        <f>'2018 Kunta fi 1.11.'!G51</f>
        <v>82125887.134554133</v>
      </c>
      <c r="H51" s="24">
        <f>'2018 Kunta fi 1.11.'!H51</f>
        <v>487189.62577284873</v>
      </c>
      <c r="I51" s="24">
        <f>'2018 Kunta fi 1.11.'!I51</f>
        <v>-8012448.3838080512</v>
      </c>
      <c r="J51" s="24">
        <f>'2018 Kunta fi 1.11.'!J51</f>
        <v>-7525258.7580352025</v>
      </c>
      <c r="K51" s="24">
        <f>'2018 Kunta fi 1.11.'!K51</f>
        <v>3147095.0716184396</v>
      </c>
      <c r="L51" s="85"/>
      <c r="M51" s="87">
        <v>4.3670777168711558E-3</v>
      </c>
      <c r="N51" s="88">
        <v>137</v>
      </c>
      <c r="O51" s="88" t="s">
        <v>195</v>
      </c>
      <c r="P51" s="24">
        <f>'2018 Kunta fi 1.11.'!R51</f>
        <v>2794369.6486903005</v>
      </c>
      <c r="Q51" s="95">
        <f>'2018 Kunta fi 1.11.'!S51</f>
        <v>3.8490198952023436E-2</v>
      </c>
    </row>
    <row r="52" spans="1:17" ht="11.4">
      <c r="A52" s="82">
        <v>4</v>
      </c>
      <c r="B52" s="83">
        <v>99</v>
      </c>
      <c r="C52" s="84" t="s">
        <v>336</v>
      </c>
      <c r="D52" s="24">
        <f>'2018 Kunta fi 1.11.'!D52</f>
        <v>4402763.6399999997</v>
      </c>
      <c r="E52" s="92">
        <f>'2018 Kunta fi 1.11.'!E52</f>
        <v>2.0258977180584337E-2</v>
      </c>
      <c r="F52" s="24">
        <f>'2018 Kunta fi 1.11.'!F52</f>
        <v>4372753.9318716163</v>
      </c>
      <c r="G52" s="24">
        <f>'2018 Kunta fi 1.11.'!G52</f>
        <v>4248971.2906193603</v>
      </c>
      <c r="H52" s="24">
        <f>'2018 Kunta fi 1.11.'!H52</f>
        <v>123782.641252256</v>
      </c>
      <c r="I52" s="24">
        <f>'2018 Kunta fi 1.11.'!I52</f>
        <v>-424103.13897230959</v>
      </c>
      <c r="J52" s="24">
        <f>'2018 Kunta fi 1.11.'!J52</f>
        <v>-300320.49772005359</v>
      </c>
      <c r="K52" s="24">
        <f>'2018 Kunta fi 1.11.'!K52</f>
        <v>166577.4098732266</v>
      </c>
      <c r="L52" s="85"/>
      <c r="M52" s="87">
        <v>2.3285578124165399E-4</v>
      </c>
      <c r="N52" s="88">
        <v>139</v>
      </c>
      <c r="O52" s="88" t="s">
        <v>336</v>
      </c>
      <c r="P52" s="24">
        <f>'2018 Kunta fi 1.11.'!R52</f>
        <v>687144.28229419829</v>
      </c>
      <c r="Q52" s="95">
        <f>'2018 Kunta fi 1.11.'!S52</f>
        <v>-0.12353677411731645</v>
      </c>
    </row>
    <row r="53" spans="1:17" ht="11.4">
      <c r="A53" s="82">
        <v>4</v>
      </c>
      <c r="B53" s="83">
        <v>102</v>
      </c>
      <c r="C53" s="84" t="s">
        <v>735</v>
      </c>
      <c r="D53" s="24">
        <f>'2018 Kunta fi 1.11.'!D53</f>
        <v>28779996.030000001</v>
      </c>
      <c r="E53" s="92">
        <f>'2018 Kunta fi 1.11.'!E53</f>
        <v>-6.4511110168208319E-4</v>
      </c>
      <c r="F53" s="24">
        <f>'2018 Kunta fi 1.11.'!F53</f>
        <v>28583828.497191831</v>
      </c>
      <c r="G53" s="24">
        <f>'2018 Kunta fi 1.11.'!G53</f>
        <v>28685221.000516217</v>
      </c>
      <c r="H53" s="24">
        <f>'2018 Kunta fi 1.11.'!H53</f>
        <v>-101392.50332438573</v>
      </c>
      <c r="I53" s="24">
        <f>'2018 Kunta fi 1.11.'!I53</f>
        <v>-2772278.4264507126</v>
      </c>
      <c r="J53" s="24">
        <f>'2018 Kunta fi 1.11.'!J53</f>
        <v>-2873670.9297750983</v>
      </c>
      <c r="K53" s="24">
        <f>'2018 Kunta fi 1.11.'!K53</f>
        <v>1088883.6164821114</v>
      </c>
      <c r="L53" s="85"/>
      <c r="M53" s="87">
        <v>1.5539715615595527E-3</v>
      </c>
      <c r="N53" s="88">
        <v>144</v>
      </c>
      <c r="O53" s="88" t="s">
        <v>735</v>
      </c>
      <c r="P53" s="24">
        <f>'2018 Kunta fi 1.11.'!R53</f>
        <v>1904789.8037852666</v>
      </c>
      <c r="Q53" s="95">
        <f>'2018 Kunta fi 1.11.'!S53</f>
        <v>6.0366704996898113E-2</v>
      </c>
    </row>
    <row r="54" spans="1:17" ht="11.4">
      <c r="A54" s="82">
        <v>5</v>
      </c>
      <c r="B54" s="83">
        <v>103</v>
      </c>
      <c r="C54" s="84" t="s">
        <v>116</v>
      </c>
      <c r="D54" s="24">
        <f>'2018 Kunta fi 1.11.'!D54</f>
        <v>6652385.7599999998</v>
      </c>
      <c r="E54" s="92">
        <f>'2018 Kunta fi 1.11.'!E54</f>
        <v>3.0187076358777487E-2</v>
      </c>
      <c r="F54" s="24">
        <f>'2018 Kunta fi 1.11.'!F54</f>
        <v>6607042.3867602302</v>
      </c>
      <c r="G54" s="24">
        <f>'2018 Kunta fi 1.11.'!G54</f>
        <v>6397974.3732954739</v>
      </c>
      <c r="H54" s="24">
        <f>'2018 Kunta fi 1.11.'!H54</f>
        <v>209068.01346475631</v>
      </c>
      <c r="I54" s="24">
        <f>'2018 Kunta fi 1.11.'!I54</f>
        <v>-640801.53130152903</v>
      </c>
      <c r="J54" s="24">
        <f>'2018 Kunta fi 1.11.'!J54</f>
        <v>-431733.51783677272</v>
      </c>
      <c r="K54" s="24">
        <f>'2018 Kunta fi 1.11.'!K54</f>
        <v>251691.2739331917</v>
      </c>
      <c r="L54" s="85"/>
      <c r="M54" s="87">
        <v>3.4844433350965197E-4</v>
      </c>
      <c r="N54" s="88">
        <v>147</v>
      </c>
      <c r="O54" s="88" t="s">
        <v>116</v>
      </c>
      <c r="P54" s="24">
        <f>'2018 Kunta fi 1.11.'!R54</f>
        <v>379342.94297354016</v>
      </c>
      <c r="Q54" s="95">
        <f>'2018 Kunta fi 1.11.'!S54</f>
        <v>-9.2587267064526912E-2</v>
      </c>
    </row>
    <row r="55" spans="1:17" ht="11.4">
      <c r="A55" s="82">
        <v>18</v>
      </c>
      <c r="B55" s="83">
        <v>105</v>
      </c>
      <c r="C55" s="84" t="s">
        <v>901</v>
      </c>
      <c r="D55" s="24">
        <f>'2018 Kunta fi 1.11.'!D55</f>
        <v>6088219.2199999997</v>
      </c>
      <c r="E55" s="92">
        <f>'2018 Kunta fi 1.11.'!E55</f>
        <v>1.2242579961266653E-2</v>
      </c>
      <c r="F55" s="24">
        <f>'2018 Kunta fi 1.11.'!F55</f>
        <v>6046721.2662706897</v>
      </c>
      <c r="G55" s="24">
        <f>'2018 Kunta fi 1.11.'!G55</f>
        <v>5900423.2522441307</v>
      </c>
      <c r="H55" s="24">
        <f>'2018 Kunta fi 1.11.'!H55</f>
        <v>146298.01402655896</v>
      </c>
      <c r="I55" s="24">
        <f>'2018 Kunta fi 1.11.'!I55</f>
        <v>-586457.30115858477</v>
      </c>
      <c r="J55" s="24">
        <f>'2018 Kunta fi 1.11.'!J55</f>
        <v>-440159.28713202581</v>
      </c>
      <c r="K55" s="24">
        <f>'2018 Kunta fi 1.11.'!K55</f>
        <v>230346.18056580389</v>
      </c>
      <c r="L55" s="85"/>
      <c r="M55" s="87">
        <v>3.2454711902359942E-4</v>
      </c>
      <c r="N55" s="88">
        <v>149</v>
      </c>
      <c r="O55" s="88" t="s">
        <v>901</v>
      </c>
      <c r="P55" s="24">
        <f>'2018 Kunta fi 1.11.'!R55</f>
        <v>739650.33850077656</v>
      </c>
      <c r="Q55" s="95">
        <f>'2018 Kunta fi 1.11.'!S55</f>
        <v>2.6240384334954792E-2</v>
      </c>
    </row>
    <row r="56" spans="1:17" ht="11.4">
      <c r="A56" s="82">
        <v>1</v>
      </c>
      <c r="B56" s="83">
        <v>106</v>
      </c>
      <c r="C56" s="84" t="s">
        <v>985</v>
      </c>
      <c r="D56" s="24">
        <f>'2018 Kunta fi 1.11.'!D56</f>
        <v>172981588.43000001</v>
      </c>
      <c r="E56" s="92">
        <f>'2018 Kunta fi 1.11.'!E56</f>
        <v>1.2851595428652773E-2</v>
      </c>
      <c r="F56" s="24">
        <f>'2018 Kunta fi 1.11.'!F56</f>
        <v>171802527.41177821</v>
      </c>
      <c r="G56" s="24">
        <f>'2018 Kunta fi 1.11.'!G56</f>
        <v>173856824.85149953</v>
      </c>
      <c r="H56" s="24">
        <f>'2018 Kunta fi 1.11.'!H56</f>
        <v>-2054297.4397213161</v>
      </c>
      <c r="I56" s="24">
        <f>'2018 Kunta fi 1.11.'!I56</f>
        <v>-16662723.833519069</v>
      </c>
      <c r="J56" s="24">
        <f>'2018 Kunta fi 1.11.'!J56</f>
        <v>-18717021.273240387</v>
      </c>
      <c r="K56" s="24">
        <f>'2018 Kunta fi 1.11.'!K56</f>
        <v>6544713.1194228521</v>
      </c>
      <c r="L56" s="85"/>
      <c r="M56" s="87">
        <v>9.2156536138260775E-3</v>
      </c>
      <c r="N56" s="88">
        <v>152</v>
      </c>
      <c r="O56" s="88" t="s">
        <v>985</v>
      </c>
      <c r="P56" s="24">
        <f>'2018 Kunta fi 1.11.'!R56</f>
        <v>11930165.279513273</v>
      </c>
      <c r="Q56" s="95">
        <f>'2018 Kunta fi 1.11.'!S56</f>
        <v>0.19030492921684083</v>
      </c>
    </row>
    <row r="57" spans="1:17" ht="11.4">
      <c r="A57" s="82">
        <v>6</v>
      </c>
      <c r="B57" s="83">
        <v>108</v>
      </c>
      <c r="C57" s="84" t="s">
        <v>997</v>
      </c>
      <c r="D57" s="24">
        <f>'2018 Kunta fi 1.11.'!D57</f>
        <v>33985422.340000004</v>
      </c>
      <c r="E57" s="92">
        <f>'2018 Kunta fi 1.11.'!E57</f>
        <v>7.677776498143718E-3</v>
      </c>
      <c r="F57" s="24">
        <f>'2018 Kunta fi 1.11.'!F57</f>
        <v>33753774.064408451</v>
      </c>
      <c r="G57" s="24">
        <f>'2018 Kunta fi 1.11.'!G57</f>
        <v>33957347.270618074</v>
      </c>
      <c r="H57" s="24">
        <f>'2018 Kunta fi 1.11.'!H57</f>
        <v>-203573.20620962232</v>
      </c>
      <c r="I57" s="24">
        <f>'2018 Kunta fi 1.11.'!I57</f>
        <v>-3273699.3107569274</v>
      </c>
      <c r="J57" s="24">
        <f>'2018 Kunta fi 1.11.'!J57</f>
        <v>-3477272.5169665497</v>
      </c>
      <c r="K57" s="24">
        <f>'2018 Kunta fi 1.11.'!K57</f>
        <v>1285829.5583736796</v>
      </c>
      <c r="L57" s="85"/>
      <c r="M57" s="87">
        <v>1.8198813277463409E-3</v>
      </c>
      <c r="N57" s="88">
        <v>157</v>
      </c>
      <c r="O57" s="88" t="s">
        <v>997</v>
      </c>
      <c r="P57" s="24">
        <f>'2018 Kunta fi 1.11.'!R57</f>
        <v>1652275.3398880896</v>
      </c>
      <c r="Q57" s="95">
        <f>'2018 Kunta fi 1.11.'!S57</f>
        <v>8.3984000571110107E-2</v>
      </c>
    </row>
    <row r="58" spans="1:17" ht="11.4">
      <c r="A58" s="82">
        <v>5</v>
      </c>
      <c r="B58" s="83">
        <v>109</v>
      </c>
      <c r="C58" s="84" t="s">
        <v>999</v>
      </c>
      <c r="D58" s="24">
        <f>'2018 Kunta fi 1.11.'!D58</f>
        <v>238752997.13</v>
      </c>
      <c r="E58" s="92">
        <f>'2018 Kunta fi 1.11.'!E58</f>
        <v>1.5553409698359388E-2</v>
      </c>
      <c r="F58" s="24">
        <f>'2018 Kunta fi 1.11.'!F58</f>
        <v>237125631.15160561</v>
      </c>
      <c r="G58" s="24">
        <f>'2018 Kunta fi 1.11.'!G58</f>
        <v>237990820.99041581</v>
      </c>
      <c r="H58" s="24">
        <f>'2018 Kunta fi 1.11.'!H58</f>
        <v>-865189.83881020546</v>
      </c>
      <c r="I58" s="24">
        <f>'2018 Kunta fi 1.11.'!I58</f>
        <v>-22998258.321648136</v>
      </c>
      <c r="J58" s="24">
        <f>'2018 Kunta fi 1.11.'!J58</f>
        <v>-23863448.160458341</v>
      </c>
      <c r="K58" s="24">
        <f>'2018 Kunta fi 1.11.'!K58</f>
        <v>9033157.1515806615</v>
      </c>
      <c r="L58" s="85"/>
      <c r="M58" s="87">
        <v>1.2685808229559786E-2</v>
      </c>
      <c r="N58" s="88">
        <v>160</v>
      </c>
      <c r="O58" s="88" t="s">
        <v>999</v>
      </c>
      <c r="P58" s="24">
        <f>'2018 Kunta fi 1.11.'!R58</f>
        <v>15754643.963640066</v>
      </c>
      <c r="Q58" s="95">
        <f>'2018 Kunta fi 1.11.'!S58</f>
        <v>6.8639002638783753E-2</v>
      </c>
    </row>
    <row r="59" spans="1:17" ht="11.4">
      <c r="A59" s="82">
        <v>7</v>
      </c>
      <c r="B59" s="83">
        <v>111</v>
      </c>
      <c r="C59" s="84" t="s">
        <v>113</v>
      </c>
      <c r="D59" s="24">
        <f>'2018 Kunta fi 1.11.'!D59</f>
        <v>59541291.140000001</v>
      </c>
      <c r="E59" s="92">
        <f>'2018 Kunta fi 1.11.'!E59</f>
        <v>7.4122710407564796E-4</v>
      </c>
      <c r="F59" s="24">
        <f>'2018 Kunta fi 1.11.'!F59</f>
        <v>59135451.32782729</v>
      </c>
      <c r="G59" s="24">
        <f>'2018 Kunta fi 1.11.'!G59</f>
        <v>59698568.833534122</v>
      </c>
      <c r="H59" s="24">
        <f>'2018 Kunta fi 1.11.'!H59</f>
        <v>-563117.50570683181</v>
      </c>
      <c r="I59" s="24">
        <f>'2018 Kunta fi 1.11.'!I59</f>
        <v>-5735408.6059768973</v>
      </c>
      <c r="J59" s="24">
        <f>'2018 Kunta fi 1.11.'!J59</f>
        <v>-6298526.1116837291</v>
      </c>
      <c r="K59" s="24">
        <f>'2018 Kunta fi 1.11.'!K59</f>
        <v>2252729.1650407328</v>
      </c>
      <c r="L59" s="85"/>
      <c r="M59" s="87">
        <v>3.2104693997624298E-3</v>
      </c>
      <c r="N59" s="88">
        <v>117</v>
      </c>
      <c r="O59" s="88" t="s">
        <v>113</v>
      </c>
      <c r="P59" s="24">
        <f>'2018 Kunta fi 1.11.'!R59</f>
        <v>2978662.4910312956</v>
      </c>
      <c r="Q59" s="95">
        <f>'2018 Kunta fi 1.11.'!S59</f>
        <v>3.8946684108512208E-2</v>
      </c>
    </row>
    <row r="60" spans="1:17" ht="11.4">
      <c r="A60" s="82">
        <v>17</v>
      </c>
      <c r="B60" s="83">
        <v>139</v>
      </c>
      <c r="C60" s="84" t="s">
        <v>1190</v>
      </c>
      <c r="D60" s="24">
        <f>'2018 Kunta fi 1.11.'!D60</f>
        <v>26865679.460000001</v>
      </c>
      <c r="E60" s="92">
        <f>'2018 Kunta fi 1.11.'!E60</f>
        <v>2.3432084368380623E-2</v>
      </c>
      <c r="F60" s="24">
        <f>'2018 Kunta fi 1.11.'!F60</f>
        <v>26682560.113791972</v>
      </c>
      <c r="G60" s="24">
        <f>'2018 Kunta fi 1.11.'!G60</f>
        <v>26426505.021099232</v>
      </c>
      <c r="H60" s="24">
        <f>'2018 Kunta fi 1.11.'!H60</f>
        <v>256055.09269274026</v>
      </c>
      <c r="I60" s="24">
        <f>'2018 Kunta fi 1.11.'!I60</f>
        <v>-2587878.86910275</v>
      </c>
      <c r="J60" s="24">
        <f>'2018 Kunta fi 1.11.'!J60</f>
        <v>-2331823.7764100097</v>
      </c>
      <c r="K60" s="24">
        <f>'2018 Kunta fi 1.11.'!K60</f>
        <v>1016455.9501384331</v>
      </c>
      <c r="L60" s="85"/>
      <c r="M60" s="87">
        <v>1.4164814105278633E-3</v>
      </c>
      <c r="N60" s="88">
        <v>2004</v>
      </c>
      <c r="O60" s="88" t="s">
        <v>1190</v>
      </c>
      <c r="P60" s="24">
        <f>'2018 Kunta fi 1.11.'!R60</f>
        <v>1363107.9417373335</v>
      </c>
      <c r="Q60" s="95">
        <f>'2018 Kunta fi 1.11.'!S60</f>
        <v>-9.685494746857537E-3</v>
      </c>
    </row>
    <row r="61" spans="1:17" ht="11.4">
      <c r="A61" s="82">
        <v>11</v>
      </c>
      <c r="B61" s="83">
        <v>140</v>
      </c>
      <c r="C61" s="84" t="s">
        <v>1001</v>
      </c>
      <c r="D61" s="24">
        <f>'2018 Kunta fi 1.11.'!D61</f>
        <v>64739666.409999996</v>
      </c>
      <c r="E61" s="92">
        <f>'2018 Kunta fi 1.11.'!E61</f>
        <v>2.3745449272466912E-2</v>
      </c>
      <c r="F61" s="24">
        <f>'2018 Kunta fi 1.11.'!F61</f>
        <v>64298393.915687099</v>
      </c>
      <c r="G61" s="24">
        <f>'2018 Kunta fi 1.11.'!G61</f>
        <v>63799601.560707845</v>
      </c>
      <c r="H61" s="24">
        <f>'2018 Kunta fi 1.11.'!H61</f>
        <v>498792.35497925431</v>
      </c>
      <c r="I61" s="24">
        <f>'2018 Kunta fi 1.11.'!I61</f>
        <v>-6236150.2877545338</v>
      </c>
      <c r="J61" s="24">
        <f>'2018 Kunta fi 1.11.'!J61</f>
        <v>-5737357.9327752795</v>
      </c>
      <c r="K61" s="24">
        <f>'2018 Kunta fi 1.11.'!K61</f>
        <v>2449408.3326795469</v>
      </c>
      <c r="L61" s="85"/>
      <c r="M61" s="87">
        <v>3.4123262843537322E-3</v>
      </c>
      <c r="N61" s="88">
        <v>168</v>
      </c>
      <c r="O61" s="88" t="s">
        <v>1001</v>
      </c>
      <c r="P61" s="24">
        <f>'2018 Kunta fi 1.11.'!R61</f>
        <v>5837394.0631245924</v>
      </c>
      <c r="Q61" s="95">
        <f>'2018 Kunta fi 1.11.'!S61</f>
        <v>0.21187974499815954</v>
      </c>
    </row>
    <row r="62" spans="1:17" ht="11.4">
      <c r="A62" s="82">
        <v>8</v>
      </c>
      <c r="B62" s="83">
        <v>142</v>
      </c>
      <c r="C62" s="84" t="s">
        <v>234</v>
      </c>
      <c r="D62" s="24">
        <f>'2018 Kunta fi 1.11.'!D62</f>
        <v>19985532.940000001</v>
      </c>
      <c r="E62" s="92">
        <f>'2018 Kunta fi 1.11.'!E62</f>
        <v>3.8370869985713263E-2</v>
      </c>
      <c r="F62" s="24">
        <f>'2018 Kunta fi 1.11.'!F62</f>
        <v>19849309.408745535</v>
      </c>
      <c r="G62" s="24">
        <f>'2018 Kunta fi 1.11.'!G62</f>
        <v>19814547.107963465</v>
      </c>
      <c r="H62" s="24">
        <f>'2018 Kunta fi 1.11.'!H62</f>
        <v>34762.300782069564</v>
      </c>
      <c r="I62" s="24">
        <f>'2018 Kunta fi 1.11.'!I62</f>
        <v>-1925137.9240263947</v>
      </c>
      <c r="J62" s="24">
        <f>'2018 Kunta fi 1.11.'!J62</f>
        <v>-1890375.6232443252</v>
      </c>
      <c r="K62" s="24">
        <f>'2018 Kunta fi 1.11.'!K62</f>
        <v>756147.40746819926</v>
      </c>
      <c r="L62" s="85"/>
      <c r="M62" s="87">
        <v>1.0385689062610945E-3</v>
      </c>
      <c r="N62" s="88">
        <v>171</v>
      </c>
      <c r="O62" s="88" t="s">
        <v>234</v>
      </c>
      <c r="P62" s="24">
        <f>'2018 Kunta fi 1.11.'!R62</f>
        <v>1402156.8686243205</v>
      </c>
      <c r="Q62" s="95">
        <f>'2018 Kunta fi 1.11.'!S62</f>
        <v>2.9043403677353474E-2</v>
      </c>
    </row>
    <row r="63" spans="1:17" ht="11.4">
      <c r="A63" s="82">
        <v>6</v>
      </c>
      <c r="B63" s="83">
        <v>143</v>
      </c>
      <c r="C63" s="84" t="s">
        <v>1016</v>
      </c>
      <c r="D63" s="24">
        <f>'2018 Kunta fi 1.11.'!D63</f>
        <v>20076463.07</v>
      </c>
      <c r="E63" s="92">
        <f>'2018 Kunta fi 1.11.'!E63</f>
        <v>-1.0377677522130924E-3</v>
      </c>
      <c r="F63" s="24">
        <f>'2018 Kunta fi 1.11.'!F63</f>
        <v>19939619.749248639</v>
      </c>
      <c r="G63" s="24">
        <f>'2018 Kunta fi 1.11.'!G63</f>
        <v>20363089.001891389</v>
      </c>
      <c r="H63" s="24">
        <f>'2018 Kunta fi 1.11.'!H63</f>
        <v>-423469.25264275074</v>
      </c>
      <c r="I63" s="24">
        <f>'2018 Kunta fi 1.11.'!I63</f>
        <v>-1933896.9119515698</v>
      </c>
      <c r="J63" s="24">
        <f>'2018 Kunta fi 1.11.'!J63</f>
        <v>-2357366.1645943206</v>
      </c>
      <c r="K63" s="24">
        <f>'2018 Kunta fi 1.11.'!K63</f>
        <v>759587.72513531707</v>
      </c>
      <c r="L63" s="85"/>
      <c r="M63" s="87">
        <v>1.0844516991042161E-3</v>
      </c>
      <c r="N63" s="88">
        <v>174</v>
      </c>
      <c r="O63" s="88" t="s">
        <v>1016</v>
      </c>
      <c r="P63" s="24">
        <f>'2018 Kunta fi 1.11.'!R63</f>
        <v>1659962.4675542554</v>
      </c>
      <c r="Q63" s="95">
        <f>'2018 Kunta fi 1.11.'!S63</f>
        <v>5.9459679315165381E-2</v>
      </c>
    </row>
    <row r="64" spans="1:17" ht="11.4">
      <c r="A64" s="82">
        <v>14</v>
      </c>
      <c r="B64" s="83">
        <v>145</v>
      </c>
      <c r="C64" s="84" t="s">
        <v>264</v>
      </c>
      <c r="D64" s="24">
        <f>'2018 Kunta fi 1.11.'!D64</f>
        <v>36096287.159999996</v>
      </c>
      <c r="E64" s="92">
        <f>'2018 Kunta fi 1.11.'!E64</f>
        <v>5.7510953808545651E-2</v>
      </c>
      <c r="F64" s="24">
        <f>'2018 Kunta fi 1.11.'!F64</f>
        <v>35850251.003902853</v>
      </c>
      <c r="G64" s="24">
        <f>'2018 Kunta fi 1.11.'!G64</f>
        <v>35644788.511079721</v>
      </c>
      <c r="H64" s="24">
        <f>'2018 Kunta fi 1.11.'!H64</f>
        <v>205462.49282313138</v>
      </c>
      <c r="I64" s="24">
        <f>'2018 Kunta fi 1.11.'!I64</f>
        <v>-3477031.6877155541</v>
      </c>
      <c r="J64" s="24">
        <f>'2018 Kunta fi 1.11.'!J64</f>
        <v>-3271569.1948924228</v>
      </c>
      <c r="K64" s="24">
        <f>'2018 Kunta fi 1.11.'!K64</f>
        <v>1365693.5763085859</v>
      </c>
      <c r="L64" s="85"/>
      <c r="M64" s="87">
        <v>1.8418308241191911E-3</v>
      </c>
      <c r="N64" s="88">
        <v>178</v>
      </c>
      <c r="O64" s="88" t="s">
        <v>264</v>
      </c>
      <c r="P64" s="24">
        <f>'2018 Kunta fi 1.11.'!R64</f>
        <v>1554923.2494833251</v>
      </c>
      <c r="Q64" s="95">
        <f>'2018 Kunta fi 1.11.'!S64</f>
        <v>0.16118834519507907</v>
      </c>
    </row>
    <row r="65" spans="1:17" ht="11.4">
      <c r="A65" s="82">
        <v>12</v>
      </c>
      <c r="B65" s="83">
        <v>146</v>
      </c>
      <c r="C65" s="84" t="s">
        <v>403</v>
      </c>
      <c r="D65" s="24">
        <f>'2018 Kunta fi 1.11.'!D65</f>
        <v>12912121.689999999</v>
      </c>
      <c r="E65" s="92">
        <f>'2018 Kunta fi 1.11.'!E65</f>
        <v>-7.7018905013825911E-4</v>
      </c>
      <c r="F65" s="24">
        <f>'2018 Kunta fi 1.11.'!F65</f>
        <v>12824111.286780838</v>
      </c>
      <c r="G65" s="24">
        <f>'2018 Kunta fi 1.11.'!G65</f>
        <v>12843091.727546694</v>
      </c>
      <c r="H65" s="24">
        <f>'2018 Kunta fi 1.11.'!H65</f>
        <v>-18980.440765855834</v>
      </c>
      <c r="I65" s="24">
        <f>'2018 Kunta fi 1.11.'!I65</f>
        <v>-1243780.4495726787</v>
      </c>
      <c r="J65" s="24">
        <f>'2018 Kunta fi 1.11.'!J65</f>
        <v>-1262760.8903385345</v>
      </c>
      <c r="K65" s="24">
        <f>'2018 Kunta fi 1.11.'!K65</f>
        <v>488526.74432645889</v>
      </c>
      <c r="L65" s="85"/>
      <c r="M65" s="87">
        <v>6.9727534072447632E-4</v>
      </c>
      <c r="N65" s="88">
        <v>181</v>
      </c>
      <c r="O65" s="88" t="s">
        <v>403</v>
      </c>
      <c r="P65" s="24">
        <f>'2018 Kunta fi 1.11.'!R65</f>
        <v>3066818.0189771373</v>
      </c>
      <c r="Q65" s="95">
        <f>'2018 Kunta fi 1.11.'!S65</f>
        <v>-8.4295739774180589E-3</v>
      </c>
    </row>
    <row r="66" spans="1:17" ht="11.4">
      <c r="A66" s="82">
        <v>19</v>
      </c>
      <c r="B66" s="83">
        <v>148</v>
      </c>
      <c r="C66" s="84" t="s">
        <v>1023</v>
      </c>
      <c r="D66" s="24">
        <f>'2018 Kunta fi 1.11.'!D66</f>
        <v>20346239.48</v>
      </c>
      <c r="E66" s="92">
        <f>'2018 Kunta fi 1.11.'!E66</f>
        <v>1.4441385372439219E-2</v>
      </c>
      <c r="F66" s="24">
        <f>'2018 Kunta fi 1.11.'!F66</f>
        <v>20207557.334368177</v>
      </c>
      <c r="G66" s="24">
        <f>'2018 Kunta fi 1.11.'!G66</f>
        <v>20486111.041920096</v>
      </c>
      <c r="H66" s="24">
        <f>'2018 Kunta fi 1.11.'!H66</f>
        <v>-278553.70755191892</v>
      </c>
      <c r="I66" s="24">
        <f>'2018 Kunta fi 1.11.'!I66</f>
        <v>-1959883.5493586329</v>
      </c>
      <c r="J66" s="24">
        <f>'2018 Kunta fi 1.11.'!J66</f>
        <v>-2238437.2569105518</v>
      </c>
      <c r="K66" s="24">
        <f>'2018 Kunta fi 1.11.'!K66</f>
        <v>769794.64499229519</v>
      </c>
      <c r="L66" s="85"/>
      <c r="M66" s="87">
        <v>1.0822541801067578E-3</v>
      </c>
      <c r="N66" s="88">
        <v>186</v>
      </c>
      <c r="O66" s="88" t="s">
        <v>1023</v>
      </c>
      <c r="P66" s="24">
        <f>'2018 Kunta fi 1.11.'!R66</f>
        <v>2466630.7151353876</v>
      </c>
      <c r="Q66" s="95">
        <f>'2018 Kunta fi 1.11.'!S66</f>
        <v>4.4829958820453708E-2</v>
      </c>
    </row>
    <row r="67" spans="1:17" ht="11.4">
      <c r="A67" s="82">
        <v>1</v>
      </c>
      <c r="B67" s="83">
        <v>149</v>
      </c>
      <c r="C67" s="84" t="s">
        <v>392</v>
      </c>
      <c r="D67" s="24">
        <f>'2018 Kunta fi 1.11.'!D67</f>
        <v>21843148.52</v>
      </c>
      <c r="E67" s="92">
        <f>'2018 Kunta fi 1.11.'!E67</f>
        <v>1.1432284038040752E-2</v>
      </c>
      <c r="F67" s="24">
        <f>'2018 Kunta fi 1.11.'!F67</f>
        <v>21694263.282161042</v>
      </c>
      <c r="G67" s="24">
        <f>'2018 Kunta fi 1.11.'!G67</f>
        <v>21486721.4245122</v>
      </c>
      <c r="H67" s="24">
        <f>'2018 Kunta fi 1.11.'!H67</f>
        <v>207541.85764884204</v>
      </c>
      <c r="I67" s="24">
        <f>'2018 Kunta fi 1.11.'!I67</f>
        <v>-2104075.6692472277</v>
      </c>
      <c r="J67" s="24">
        <f>'2018 Kunta fi 1.11.'!J67</f>
        <v>-1896533.8115983857</v>
      </c>
      <c r="K67" s="24">
        <f>'2018 Kunta fi 1.11.'!K67</f>
        <v>826429.80669700529</v>
      </c>
      <c r="L67" s="85"/>
      <c r="M67" s="87">
        <v>1.1653342351778545E-3</v>
      </c>
      <c r="N67" s="88">
        <v>191</v>
      </c>
      <c r="O67" s="88" t="s">
        <v>392</v>
      </c>
      <c r="P67" s="24">
        <f>'2018 Kunta fi 1.11.'!R67</f>
        <v>1074338.646410614</v>
      </c>
      <c r="Q67" s="95">
        <f>'2018 Kunta fi 1.11.'!S67</f>
        <v>0.2374631271263612</v>
      </c>
    </row>
    <row r="68" spans="1:17" ht="11.4">
      <c r="A68" s="82">
        <v>14</v>
      </c>
      <c r="B68" s="83">
        <v>151</v>
      </c>
      <c r="C68" s="84" t="s">
        <v>1011</v>
      </c>
      <c r="D68" s="24">
        <f>'2018 Kunta fi 1.11.'!D68</f>
        <v>5115417.04</v>
      </c>
      <c r="E68" s="92">
        <f>'2018 Kunta fi 1.11.'!E68</f>
        <v>-1.1018654661802518E-2</v>
      </c>
      <c r="F68" s="24">
        <f>'2018 Kunta fi 1.11.'!F68</f>
        <v>5080549.8100331984</v>
      </c>
      <c r="G68" s="24">
        <f>'2018 Kunta fi 1.11.'!G68</f>
        <v>5127041.5484135533</v>
      </c>
      <c r="H68" s="24">
        <f>'2018 Kunta fi 1.11.'!H68</f>
        <v>-46491.738380354829</v>
      </c>
      <c r="I68" s="24">
        <f>'2018 Kunta fi 1.11.'!I68</f>
        <v>-492750.59967026557</v>
      </c>
      <c r="J68" s="24">
        <f>'2018 Kunta fi 1.11.'!J68</f>
        <v>-539242.3380506204</v>
      </c>
      <c r="K68" s="24">
        <f>'2018 Kunta fi 1.11.'!K68</f>
        <v>193540.46472151019</v>
      </c>
      <c r="L68" s="85"/>
      <c r="M68" s="87">
        <v>2.7910333408741263E-4</v>
      </c>
      <c r="N68" s="88">
        <v>194</v>
      </c>
      <c r="O68" s="88" t="s">
        <v>1011</v>
      </c>
      <c r="P68" s="24">
        <f>'2018 Kunta fi 1.11.'!R68</f>
        <v>613160.03477378027</v>
      </c>
      <c r="Q68" s="95">
        <f>'2018 Kunta fi 1.11.'!S68</f>
        <v>2.1156210261721986E-2</v>
      </c>
    </row>
    <row r="69" spans="1:17" ht="11.4">
      <c r="A69" s="82">
        <v>15</v>
      </c>
      <c r="B69" s="83">
        <v>152</v>
      </c>
      <c r="C69" s="84" t="s">
        <v>390</v>
      </c>
      <c r="D69" s="24">
        <f>'2018 Kunta fi 1.11.'!D69</f>
        <v>13617656.970000001</v>
      </c>
      <c r="E69" s="92">
        <f>'2018 Kunta fi 1.11.'!E69</f>
        <v>2.2865847421621677E-2</v>
      </c>
      <c r="F69" s="24">
        <f>'2018 Kunta fi 1.11.'!F69</f>
        <v>13524837.56281008</v>
      </c>
      <c r="G69" s="24">
        <f>'2018 Kunta fi 1.11.'!G69</f>
        <v>13406868.543204237</v>
      </c>
      <c r="H69" s="24">
        <f>'2018 Kunta fi 1.11.'!H69</f>
        <v>117969.01960584335</v>
      </c>
      <c r="I69" s="24">
        <f>'2018 Kunta fi 1.11.'!I69</f>
        <v>-1311742.2461554515</v>
      </c>
      <c r="J69" s="24">
        <f>'2018 Kunta fi 1.11.'!J69</f>
        <v>-1193773.2265496082</v>
      </c>
      <c r="K69" s="24">
        <f>'2018 Kunta fi 1.11.'!K69</f>
        <v>515220.48696774727</v>
      </c>
      <c r="L69" s="85"/>
      <c r="M69" s="87">
        <v>7.1838257626997244E-4</v>
      </c>
      <c r="N69" s="88">
        <v>197</v>
      </c>
      <c r="O69" s="88" t="s">
        <v>390</v>
      </c>
      <c r="P69" s="24">
        <f>'2018 Kunta fi 1.11.'!R69</f>
        <v>565650.63920904428</v>
      </c>
      <c r="Q69" s="95">
        <f>'2018 Kunta fi 1.11.'!S69</f>
        <v>-2.9746641889861314E-2</v>
      </c>
    </row>
    <row r="70" spans="1:17" ht="11.4">
      <c r="A70" s="82">
        <v>9</v>
      </c>
      <c r="B70" s="83">
        <v>153</v>
      </c>
      <c r="C70" s="84" t="s">
        <v>737</v>
      </c>
      <c r="D70" s="24">
        <f>'2018 Kunta fi 1.11.'!D70</f>
        <v>90729209.969999999</v>
      </c>
      <c r="E70" s="92">
        <f>'2018 Kunta fi 1.11.'!E70</f>
        <v>1.3604773910428802E-2</v>
      </c>
      <c r="F70" s="24">
        <f>'2018 Kunta fi 1.11.'!F70</f>
        <v>90110789.965532437</v>
      </c>
      <c r="G70" s="24">
        <f>'2018 Kunta fi 1.11.'!G70</f>
        <v>90055356.10911648</v>
      </c>
      <c r="H70" s="24">
        <f>'2018 Kunta fi 1.11.'!H70</f>
        <v>55433.856415957212</v>
      </c>
      <c r="I70" s="24">
        <f>'2018 Kunta fi 1.11.'!I70</f>
        <v>-8739633.9869734123</v>
      </c>
      <c r="J70" s="24">
        <f>'2018 Kunta fi 1.11.'!J70</f>
        <v>-8684200.1305574551</v>
      </c>
      <c r="K70" s="24">
        <f>'2018 Kunta fi 1.11.'!K70</f>
        <v>3432715.9103745869</v>
      </c>
      <c r="L70" s="85"/>
      <c r="M70" s="87">
        <v>4.830038142453E-3</v>
      </c>
      <c r="N70" s="88">
        <v>184</v>
      </c>
      <c r="O70" s="88" t="s">
        <v>737</v>
      </c>
      <c r="P70" s="24">
        <f>'2018 Kunta fi 1.11.'!R70</f>
        <v>3714540.5332957883</v>
      </c>
      <c r="Q70" s="95">
        <f>'2018 Kunta fi 1.11.'!S70</f>
        <v>-7.7195511668692318E-2</v>
      </c>
    </row>
    <row r="71" spans="1:17" ht="11.4">
      <c r="A71" s="82">
        <v>5</v>
      </c>
      <c r="B71" s="83">
        <v>165</v>
      </c>
      <c r="C71" s="84" t="s">
        <v>183</v>
      </c>
      <c r="D71" s="24">
        <f>'2018 Kunta fi 1.11.'!D71</f>
        <v>57477703.329999998</v>
      </c>
      <c r="E71" s="92">
        <f>'2018 Kunta fi 1.11.'!E71</f>
        <v>5.9872123302953106E-3</v>
      </c>
      <c r="F71" s="24">
        <f>'2018 Kunta fi 1.11.'!F71</f>
        <v>57085929.153173402</v>
      </c>
      <c r="G71" s="24">
        <f>'2018 Kunta fi 1.11.'!G71</f>
        <v>57632347.869115755</v>
      </c>
      <c r="H71" s="24">
        <f>'2018 Kunta fi 1.11.'!H71</f>
        <v>-546418.71594235301</v>
      </c>
      <c r="I71" s="24">
        <f>'2018 Kunta fi 1.11.'!I71</f>
        <v>-5536630.26143556</v>
      </c>
      <c r="J71" s="24">
        <f>'2018 Kunta fi 1.11.'!J71</f>
        <v>-6083048.977377913</v>
      </c>
      <c r="K71" s="24">
        <f>'2018 Kunta fi 1.11.'!K71</f>
        <v>2174653.8604041738</v>
      </c>
      <c r="L71" s="85"/>
      <c r="M71" s="87">
        <v>3.0830390438528065E-3</v>
      </c>
      <c r="N71" s="88">
        <v>205</v>
      </c>
      <c r="O71" s="88" t="s">
        <v>183</v>
      </c>
      <c r="P71" s="24">
        <f>'2018 Kunta fi 1.11.'!R71</f>
        <v>2055118.7037591683</v>
      </c>
      <c r="Q71" s="95">
        <f>'2018 Kunta fi 1.11.'!S71</f>
        <v>-0.14974063150312988</v>
      </c>
    </row>
    <row r="72" spans="1:17" ht="11.4">
      <c r="A72" s="82">
        <v>12</v>
      </c>
      <c r="B72" s="83">
        <v>167</v>
      </c>
      <c r="C72" s="84" t="s">
        <v>360</v>
      </c>
      <c r="D72" s="24">
        <f>'2018 Kunta fi 1.11.'!D72</f>
        <v>222216530.47999999</v>
      </c>
      <c r="E72" s="92">
        <f>'2018 Kunta fi 1.11.'!E72</f>
        <v>2.5593764113704509E-2</v>
      </c>
      <c r="F72" s="24">
        <f>'2018 Kunta fi 1.11.'!F72</f>
        <v>220701878.82792842</v>
      </c>
      <c r="G72" s="24">
        <f>'2018 Kunta fi 1.11.'!G72</f>
        <v>220572480.65370998</v>
      </c>
      <c r="H72" s="24">
        <f>'2018 Kunta fi 1.11.'!H72</f>
        <v>129398.17421844602</v>
      </c>
      <c r="I72" s="24">
        <f>'2018 Kunta fi 1.11.'!I72</f>
        <v>-21405357.137932558</v>
      </c>
      <c r="J72" s="24">
        <f>'2018 Kunta fi 1.11.'!J72</f>
        <v>-21275958.963714112</v>
      </c>
      <c r="K72" s="24">
        <f>'2018 Kunta fi 1.11.'!K72</f>
        <v>8407504.2643836569</v>
      </c>
      <c r="L72" s="85"/>
      <c r="M72" s="87">
        <v>1.1691576332705811E-2</v>
      </c>
      <c r="N72" s="88">
        <v>210</v>
      </c>
      <c r="O72" s="88" t="s">
        <v>360</v>
      </c>
      <c r="P72" s="24">
        <f>'2018 Kunta fi 1.11.'!R72</f>
        <v>21117979.064702898</v>
      </c>
      <c r="Q72" s="95">
        <f>'2018 Kunta fi 1.11.'!S72</f>
        <v>6.9778957474746717E-2</v>
      </c>
    </row>
    <row r="73" spans="1:17" ht="11.4">
      <c r="A73" s="82">
        <v>5</v>
      </c>
      <c r="B73" s="83">
        <v>169</v>
      </c>
      <c r="C73" s="84" t="s">
        <v>404</v>
      </c>
      <c r="D73" s="24">
        <f>'2018 Kunta fi 1.11.'!D73</f>
        <v>17170841.879999999</v>
      </c>
      <c r="E73" s="92">
        <f>'2018 Kunta fi 1.11.'!E73</f>
        <v>5.9351571243473122E-2</v>
      </c>
      <c r="F73" s="24">
        <f>'2018 Kunta fi 1.11.'!F73</f>
        <v>17053803.584222347</v>
      </c>
      <c r="G73" s="24">
        <f>'2018 Kunta fi 1.11.'!G73</f>
        <v>16876317.475763191</v>
      </c>
      <c r="H73" s="24">
        <f>'2018 Kunta fi 1.11.'!H73</f>
        <v>177486.10845915601</v>
      </c>
      <c r="I73" s="24">
        <f>'2018 Kunta fi 1.11.'!I73</f>
        <v>-1654008.3764535666</v>
      </c>
      <c r="J73" s="24">
        <f>'2018 Kunta fi 1.11.'!J73</f>
        <v>-1476522.2679944106</v>
      </c>
      <c r="K73" s="24">
        <f>'2018 Kunta fi 1.11.'!K73</f>
        <v>649654.30797305424</v>
      </c>
      <c r="L73" s="85"/>
      <c r="M73" s="87">
        <v>8.7462835400613443E-4</v>
      </c>
      <c r="N73" s="88">
        <v>214</v>
      </c>
      <c r="O73" s="88" t="s">
        <v>404</v>
      </c>
      <c r="P73" s="24">
        <f>'2018 Kunta fi 1.11.'!R73</f>
        <v>1009323.9745142929</v>
      </c>
      <c r="Q73" s="95">
        <f>'2018 Kunta fi 1.11.'!S73</f>
        <v>6.5950607171705311E-3</v>
      </c>
    </row>
    <row r="74" spans="1:17" ht="11.4">
      <c r="A74" s="82">
        <v>21</v>
      </c>
      <c r="B74" s="83">
        <v>170</v>
      </c>
      <c r="C74" s="84" t="s">
        <v>907</v>
      </c>
      <c r="D74" s="24">
        <f>'2018 Kunta fi 1.11.'!D74</f>
        <v>15375760.51</v>
      </c>
      <c r="E74" s="92">
        <f>'2018 Kunta fi 1.11.'!E74</f>
        <v>3.5675098404593042E-2</v>
      </c>
      <c r="F74" s="24">
        <f>'2018 Kunta fi 1.11.'!F74</f>
        <v>15270957.68093943</v>
      </c>
      <c r="G74" s="24">
        <f>'2018 Kunta fi 1.11.'!G74</f>
        <v>15394047.879847582</v>
      </c>
      <c r="H74" s="24">
        <f>'2018 Kunta fi 1.11.'!H74</f>
        <v>-123090.19890815206</v>
      </c>
      <c r="I74" s="24">
        <f>'2018 Kunta fi 1.11.'!I74</f>
        <v>-1481094.3374597053</v>
      </c>
      <c r="J74" s="24">
        <f>'2018 Kunta fi 1.11.'!J74</f>
        <v>-1604184.5363678574</v>
      </c>
      <c r="K74" s="24">
        <f>'2018 Kunta fi 1.11.'!K74</f>
        <v>581737.87421094486</v>
      </c>
      <c r="L74" s="85"/>
      <c r="M74" s="87">
        <v>8.0109708244298198E-4</v>
      </c>
      <c r="N74" s="88">
        <v>216</v>
      </c>
      <c r="O74" s="88" t="s">
        <v>907</v>
      </c>
      <c r="P74" s="24">
        <f>'2018 Kunta fi 1.11.'!R74</f>
        <v>1193093.6644828252</v>
      </c>
      <c r="Q74" s="95">
        <f>'2018 Kunta fi 1.11.'!S74</f>
        <v>-5.6982191492513046E-2</v>
      </c>
    </row>
    <row r="75" spans="1:17" ht="11.4">
      <c r="A75" s="82">
        <v>10</v>
      </c>
      <c r="B75" s="83">
        <v>171</v>
      </c>
      <c r="C75" s="84" t="s">
        <v>384</v>
      </c>
      <c r="D75" s="24">
        <f>'2018 Kunta fi 1.11.'!D75</f>
        <v>14178691.390000001</v>
      </c>
      <c r="E75" s="92">
        <f>'2018 Kunta fi 1.11.'!E75</f>
        <v>4.7300266840037963E-3</v>
      </c>
      <c r="F75" s="24">
        <f>'2018 Kunta fi 1.11.'!F75</f>
        <v>14082047.912164722</v>
      </c>
      <c r="G75" s="24">
        <f>'2018 Kunta fi 1.11.'!G75</f>
        <v>13971008.677766243</v>
      </c>
      <c r="H75" s="24">
        <f>'2018 Kunta fi 1.11.'!H75</f>
        <v>111039.23439847864</v>
      </c>
      <c r="I75" s="24">
        <f>'2018 Kunta fi 1.11.'!I75</f>
        <v>-1365784.7699084436</v>
      </c>
      <c r="J75" s="24">
        <f>'2018 Kunta fi 1.11.'!J75</f>
        <v>-1254745.5355099649</v>
      </c>
      <c r="K75" s="24">
        <f>'2018 Kunta fi 1.11.'!K75</f>
        <v>536447.07739478361</v>
      </c>
      <c r="L75" s="85"/>
      <c r="M75" s="87">
        <v>7.6148060594778807E-4</v>
      </c>
      <c r="N75" s="88">
        <v>218</v>
      </c>
      <c r="O75" s="88" t="s">
        <v>384</v>
      </c>
      <c r="P75" s="24">
        <f>'2018 Kunta fi 1.11.'!R75</f>
        <v>1353974.6258132164</v>
      </c>
      <c r="Q75" s="95">
        <f>'2018 Kunta fi 1.11.'!S75</f>
        <v>-4.4754008362413167E-4</v>
      </c>
    </row>
    <row r="76" spans="1:17" ht="11.4">
      <c r="A76" s="82">
        <v>13</v>
      </c>
      <c r="B76" s="83">
        <v>172</v>
      </c>
      <c r="C76" s="84" t="s">
        <v>317</v>
      </c>
      <c r="D76" s="24">
        <f>'2018 Kunta fi 1.11.'!D76</f>
        <v>12082009.15</v>
      </c>
      <c r="E76" s="92">
        <f>'2018 Kunta fi 1.11.'!E76</f>
        <v>1.8086308104501958E-2</v>
      </c>
      <c r="F76" s="24">
        <f>'2018 Kunta fi 1.11.'!F76</f>
        <v>11999656.882687293</v>
      </c>
      <c r="G76" s="24">
        <f>'2018 Kunta fi 1.11.'!G76</f>
        <v>11768046.149092626</v>
      </c>
      <c r="H76" s="24">
        <f>'2018 Kunta fi 1.11.'!H76</f>
        <v>231610.73359466717</v>
      </c>
      <c r="I76" s="24">
        <f>'2018 Kunta fi 1.11.'!I76</f>
        <v>-1163818.5522962045</v>
      </c>
      <c r="J76" s="24">
        <f>'2018 Kunta fi 1.11.'!J76</f>
        <v>-932207.81870153733</v>
      </c>
      <c r="K76" s="24">
        <f>'2018 Kunta fi 1.11.'!K76</f>
        <v>457119.6536618133</v>
      </c>
      <c r="L76" s="85"/>
      <c r="M76" s="87">
        <v>6.4036360657057905E-4</v>
      </c>
      <c r="N76" s="88">
        <v>221</v>
      </c>
      <c r="O76" s="88" t="s">
        <v>317</v>
      </c>
      <c r="P76" s="24">
        <f>'2018 Kunta fi 1.11.'!R76</f>
        <v>1472238.6389942495</v>
      </c>
      <c r="Q76" s="95">
        <f>'2018 Kunta fi 1.11.'!S76</f>
        <v>7.859066353772648E-2</v>
      </c>
    </row>
    <row r="77" spans="1:17" ht="11.4">
      <c r="A77" s="82">
        <v>12</v>
      </c>
      <c r="B77" s="83">
        <v>176</v>
      </c>
      <c r="C77" s="84" t="s">
        <v>915</v>
      </c>
      <c r="D77" s="24">
        <f>'2018 Kunta fi 1.11.'!D77</f>
        <v>11089151.48</v>
      </c>
      <c r="E77" s="92">
        <f>'2018 Kunta fi 1.11.'!E77</f>
        <v>-4.1303956083628135E-3</v>
      </c>
      <c r="F77" s="24">
        <f>'2018 Kunta fi 1.11.'!F77</f>
        <v>11013566.636815865</v>
      </c>
      <c r="G77" s="24">
        <f>'2018 Kunta fi 1.11.'!G77</f>
        <v>11024336.116620291</v>
      </c>
      <c r="H77" s="24">
        <f>'2018 Kunta fi 1.11.'!H77</f>
        <v>-10769.479804426432</v>
      </c>
      <c r="I77" s="24">
        <f>'2018 Kunta fi 1.11.'!I77</f>
        <v>-1068179.9741599197</v>
      </c>
      <c r="J77" s="24">
        <f>'2018 Kunta fi 1.11.'!J77</f>
        <v>-1078949.4539643461</v>
      </c>
      <c r="K77" s="24">
        <f>'2018 Kunta fi 1.11.'!K77</f>
        <v>419555.14360299794</v>
      </c>
      <c r="L77" s="85"/>
      <c r="M77" s="87">
        <v>6.0085256201315165E-4</v>
      </c>
      <c r="N77" s="88">
        <v>232</v>
      </c>
      <c r="O77" s="88" t="s">
        <v>915</v>
      </c>
      <c r="P77" s="24">
        <f>'2018 Kunta fi 1.11.'!R77</f>
        <v>1615077.1578111318</v>
      </c>
      <c r="Q77" s="95">
        <f>'2018 Kunta fi 1.11.'!S77</f>
        <v>-2.8567337089640654E-2</v>
      </c>
    </row>
    <row r="78" spans="1:17" ht="11.4">
      <c r="A78" s="82">
        <v>6</v>
      </c>
      <c r="B78" s="83">
        <v>177</v>
      </c>
      <c r="C78" s="84" t="s">
        <v>327</v>
      </c>
      <c r="D78" s="24">
        <f>'2018 Kunta fi 1.11.'!D78</f>
        <v>5532346.3200000003</v>
      </c>
      <c r="E78" s="92">
        <f>'2018 Kunta fi 1.11.'!E78</f>
        <v>-9.2867365489801568E-4</v>
      </c>
      <c r="F78" s="24">
        <f>'2018 Kunta fi 1.11.'!F78</f>
        <v>5494637.2554433728</v>
      </c>
      <c r="G78" s="24">
        <f>'2018 Kunta fi 1.11.'!G78</f>
        <v>5465935.2570969285</v>
      </c>
      <c r="H78" s="24">
        <f>'2018 Kunta fi 1.11.'!H78</f>
        <v>28701.998346444219</v>
      </c>
      <c r="I78" s="24">
        <f>'2018 Kunta fi 1.11.'!I78</f>
        <v>-532911.96894546587</v>
      </c>
      <c r="J78" s="24">
        <f>'2018 Kunta fi 1.11.'!J78</f>
        <v>-504209.97059902165</v>
      </c>
      <c r="K78" s="24">
        <f>'2018 Kunta fi 1.11.'!K78</f>
        <v>209314.87489691295</v>
      </c>
      <c r="L78" s="85"/>
      <c r="M78" s="87">
        <v>2.9880299236984681E-4</v>
      </c>
      <c r="N78" s="88">
        <v>234</v>
      </c>
      <c r="O78" s="88" t="s">
        <v>327</v>
      </c>
      <c r="P78" s="24">
        <f>'2018 Kunta fi 1.11.'!R78</f>
        <v>1011168.4499885105</v>
      </c>
      <c r="Q78" s="95">
        <f>'2018 Kunta fi 1.11.'!S78</f>
        <v>0.18936795684876206</v>
      </c>
    </row>
    <row r="79" spans="1:17" ht="11.4">
      <c r="A79" s="82">
        <v>10</v>
      </c>
      <c r="B79" s="83">
        <v>178</v>
      </c>
      <c r="C79" s="84" t="s">
        <v>809</v>
      </c>
      <c r="D79" s="24">
        <f>'2018 Kunta fi 1.11.'!D79</f>
        <v>15827871</v>
      </c>
      <c r="E79" s="92">
        <f>'2018 Kunta fi 1.11.'!E79</f>
        <v>6.2278313995971057E-2</v>
      </c>
      <c r="F79" s="24">
        <f>'2018 Kunta fi 1.11.'!F79</f>
        <v>15719986.537457356</v>
      </c>
      <c r="G79" s="24">
        <f>'2018 Kunta fi 1.11.'!G79</f>
        <v>15672604.295650972</v>
      </c>
      <c r="H79" s="24">
        <f>'2018 Kunta fi 1.11.'!H79</f>
        <v>47382.241806384176</v>
      </c>
      <c r="I79" s="24">
        <f>'2018 Kunta fi 1.11.'!I79</f>
        <v>-1524644.5921745619</v>
      </c>
      <c r="J79" s="24">
        <f>'2018 Kunta fi 1.11.'!J79</f>
        <v>-1477262.3503681778</v>
      </c>
      <c r="K79" s="24">
        <f>'2018 Kunta fi 1.11.'!K79</f>
        <v>598843.35625783377</v>
      </c>
      <c r="L79" s="85"/>
      <c r="M79" s="87">
        <v>8.0400040008260726E-4</v>
      </c>
      <c r="N79" s="88">
        <v>236</v>
      </c>
      <c r="O79" s="88" t="s">
        <v>809</v>
      </c>
      <c r="P79" s="24">
        <f>'2018 Kunta fi 1.11.'!R79</f>
        <v>2386418.8044472975</v>
      </c>
      <c r="Q79" s="95">
        <f>'2018 Kunta fi 1.11.'!S79</f>
        <v>3.8848491693239229E-2</v>
      </c>
    </row>
    <row r="80" spans="1:17" ht="11.4">
      <c r="A80" s="82">
        <v>13</v>
      </c>
      <c r="B80" s="83">
        <v>179</v>
      </c>
      <c r="C80" s="84" t="s">
        <v>203</v>
      </c>
      <c r="D80" s="24">
        <f>'2018 Kunta fi 1.11.'!D80</f>
        <v>442535835.98000002</v>
      </c>
      <c r="E80" s="92">
        <f>'2018 Kunta fi 1.11.'!E80</f>
        <v>2.6850773313336296E-2</v>
      </c>
      <c r="F80" s="24">
        <f>'2018 Kunta fi 1.11.'!F80</f>
        <v>439519464.3643505</v>
      </c>
      <c r="G80" s="24">
        <f>'2018 Kunta fi 1.11.'!G80</f>
        <v>441661997.99313498</v>
      </c>
      <c r="H80" s="24">
        <f>'2018 Kunta fi 1.11.'!H80</f>
        <v>-2142533.6287844777</v>
      </c>
      <c r="I80" s="24">
        <f>'2018 Kunta fi 1.11.'!I80</f>
        <v>-42627961.0928315</v>
      </c>
      <c r="J80" s="24">
        <f>'2018 Kunta fi 1.11.'!J80</f>
        <v>-44770494.721615978</v>
      </c>
      <c r="K80" s="24">
        <f>'2018 Kunta fi 1.11.'!K80</f>
        <v>16743227.518257476</v>
      </c>
      <c r="L80" s="85"/>
      <c r="M80" s="87">
        <v>2.3254831069167148E-2</v>
      </c>
      <c r="N80" s="88">
        <v>239</v>
      </c>
      <c r="O80" s="88" t="s">
        <v>203</v>
      </c>
      <c r="P80" s="24">
        <f>'2018 Kunta fi 1.11.'!R80</f>
        <v>25692458.576363184</v>
      </c>
      <c r="Q80" s="95">
        <f>'2018 Kunta fi 1.11.'!S80</f>
        <v>2.8240465484658417E-2</v>
      </c>
    </row>
    <row r="81" spans="1:17" ht="11.4">
      <c r="A81" s="82">
        <v>4</v>
      </c>
      <c r="B81" s="83">
        <v>181</v>
      </c>
      <c r="C81" s="84" t="s">
        <v>926</v>
      </c>
      <c r="D81" s="24">
        <f>'2018 Kunta fi 1.11.'!D81</f>
        <v>5058243.38</v>
      </c>
      <c r="E81" s="92">
        <f>'2018 Kunta fi 1.11.'!E81</f>
        <v>3.0795124374762395E-2</v>
      </c>
      <c r="F81" s="24">
        <f>'2018 Kunta fi 1.11.'!F81</f>
        <v>5023765.8518181499</v>
      </c>
      <c r="G81" s="24">
        <f>'2018 Kunta fi 1.11.'!G81</f>
        <v>4855070.0524433786</v>
      </c>
      <c r="H81" s="24">
        <f>'2018 Kunta fi 1.11.'!H81</f>
        <v>168695.7993747713</v>
      </c>
      <c r="I81" s="24">
        <f>'2018 Kunta fi 1.11.'!I81</f>
        <v>-487243.25686125306</v>
      </c>
      <c r="J81" s="24">
        <f>'2018 Kunta fi 1.11.'!J81</f>
        <v>-318547.45748648176</v>
      </c>
      <c r="K81" s="24">
        <f>'2018 Kunta fi 1.11.'!K81</f>
        <v>191377.31426091163</v>
      </c>
      <c r="L81" s="85"/>
      <c r="M81" s="87">
        <v>2.6478869826799926E-4</v>
      </c>
      <c r="N81" s="88">
        <v>245</v>
      </c>
      <c r="O81" s="88" t="s">
        <v>926</v>
      </c>
      <c r="P81" s="24">
        <f>'2018 Kunta fi 1.11.'!R81</f>
        <v>270920.49627110496</v>
      </c>
      <c r="Q81" s="95">
        <f>'2018 Kunta fi 1.11.'!S81</f>
        <v>-4.7758238190541702E-3</v>
      </c>
    </row>
    <row r="82" spans="1:17" ht="11.4">
      <c r="A82" s="82">
        <v>13</v>
      </c>
      <c r="B82" s="83">
        <v>182</v>
      </c>
      <c r="C82" s="84" t="s">
        <v>87</v>
      </c>
      <c r="D82" s="24">
        <f>'2018 Kunta fi 1.11.'!D82</f>
        <v>69331925.629999995</v>
      </c>
      <c r="E82" s="92">
        <f>'2018 Kunta fi 1.11.'!E82</f>
        <v>1.1132642107798407E-3</v>
      </c>
      <c r="F82" s="24">
        <f>'2018 Kunta fi 1.11.'!F82</f>
        <v>68859351.805406719</v>
      </c>
      <c r="G82" s="24">
        <f>'2018 Kunta fi 1.11.'!G82</f>
        <v>69019916.296055689</v>
      </c>
      <c r="H82" s="24">
        <f>'2018 Kunta fi 1.11.'!H82</f>
        <v>-160564.49064897001</v>
      </c>
      <c r="I82" s="24">
        <f>'2018 Kunta fi 1.11.'!I82</f>
        <v>-6678506.8867966142</v>
      </c>
      <c r="J82" s="24">
        <f>'2018 Kunta fi 1.11.'!J82</f>
        <v>-6839071.3774455842</v>
      </c>
      <c r="K82" s="24">
        <f>'2018 Kunta fi 1.11.'!K82</f>
        <v>2623155.2582206242</v>
      </c>
      <c r="L82" s="85"/>
      <c r="M82" s="87">
        <v>3.7369916319331471E-3</v>
      </c>
      <c r="N82" s="88">
        <v>248</v>
      </c>
      <c r="O82" s="88" t="s">
        <v>87</v>
      </c>
      <c r="P82" s="24">
        <f>'2018 Kunta fi 1.11.'!R82</f>
        <v>8374799.1258448614</v>
      </c>
      <c r="Q82" s="95">
        <f>'2018 Kunta fi 1.11.'!S82</f>
        <v>1.5409662263623503E-2</v>
      </c>
    </row>
    <row r="83" spans="1:17" ht="11.4">
      <c r="A83" s="82">
        <v>1</v>
      </c>
      <c r="B83" s="83">
        <v>186</v>
      </c>
      <c r="C83" s="84" t="s">
        <v>382</v>
      </c>
      <c r="D83" s="24">
        <f>'2018 Kunta fi 1.11.'!D83</f>
        <v>169983152.11000001</v>
      </c>
      <c r="E83" s="92">
        <f>'2018 Kunta fi 1.11.'!E83</f>
        <v>4.6780414826697037E-2</v>
      </c>
      <c r="F83" s="24">
        <f>'2018 Kunta fi 1.11.'!F83</f>
        <v>168824528.75461057</v>
      </c>
      <c r="G83" s="24">
        <f>'2018 Kunta fi 1.11.'!G83</f>
        <v>168963971.51547343</v>
      </c>
      <c r="H83" s="24">
        <f>'2018 Kunta fi 1.11.'!H83</f>
        <v>-139442.7608628571</v>
      </c>
      <c r="I83" s="24">
        <f>'2018 Kunta fi 1.11.'!I83</f>
        <v>-16373894.734503303</v>
      </c>
      <c r="J83" s="24">
        <f>'2018 Kunta fi 1.11.'!J83</f>
        <v>-16513337.49536616</v>
      </c>
      <c r="K83" s="24">
        <f>'2018 Kunta fi 1.11.'!K83</f>
        <v>6431268.0661118804</v>
      </c>
      <c r="L83" s="85"/>
      <c r="M83" s="87">
        <v>8.76238575037608E-3</v>
      </c>
      <c r="N83" s="88">
        <v>257</v>
      </c>
      <c r="O83" s="88" t="s">
        <v>382</v>
      </c>
      <c r="P83" s="24">
        <f>'2018 Kunta fi 1.11.'!R83</f>
        <v>5091862.3500636192</v>
      </c>
      <c r="Q83" s="95">
        <f>'2018 Kunta fi 1.11.'!S83</f>
        <v>1.9249902219595327E-2</v>
      </c>
    </row>
    <row r="84" spans="1:17" ht="11.4">
      <c r="A84" s="82">
        <v>2</v>
      </c>
      <c r="B84" s="83">
        <v>202</v>
      </c>
      <c r="C84" s="84" t="s">
        <v>1003</v>
      </c>
      <c r="D84" s="24">
        <f>'2018 Kunta fi 1.11.'!D84</f>
        <v>129221922.66</v>
      </c>
      <c r="E84" s="92">
        <f>'2018 Kunta fi 1.11.'!E84</f>
        <v>3.9857351198120838E-2</v>
      </c>
      <c r="F84" s="24">
        <f>'2018 Kunta fi 1.11.'!F84</f>
        <v>128341132.2065713</v>
      </c>
      <c r="G84" s="24">
        <f>'2018 Kunta fi 1.11.'!G84</f>
        <v>127533033.9012506</v>
      </c>
      <c r="H84" s="24">
        <f>'2018 Kunta fi 1.11.'!H84</f>
        <v>808098.30532069504</v>
      </c>
      <c r="I84" s="24">
        <f>'2018 Kunta fi 1.11.'!I84</f>
        <v>-12447505.136601664</v>
      </c>
      <c r="J84" s="24">
        <f>'2018 Kunta fi 1.11.'!J84</f>
        <v>-11639406.831280969</v>
      </c>
      <c r="K84" s="24">
        <f>'2018 Kunta fi 1.11.'!K84</f>
        <v>4889077.6193339359</v>
      </c>
      <c r="L84" s="85"/>
      <c r="M84" s="87">
        <v>6.7055516272654849E-3</v>
      </c>
      <c r="N84" s="88">
        <v>260</v>
      </c>
      <c r="O84" s="88" t="s">
        <v>1003</v>
      </c>
      <c r="P84" s="24">
        <f>'2018 Kunta fi 1.11.'!R84</f>
        <v>5011249.5706680464</v>
      </c>
      <c r="Q84" s="95">
        <f>'2018 Kunta fi 1.11.'!S84</f>
        <v>0.11760082779853165</v>
      </c>
    </row>
    <row r="85" spans="1:17" ht="11.4">
      <c r="A85" s="82">
        <v>11</v>
      </c>
      <c r="B85" s="83">
        <v>204</v>
      </c>
      <c r="C85" s="84" t="s">
        <v>191</v>
      </c>
      <c r="D85" s="24">
        <f>'2018 Kunta fi 1.11.'!D85</f>
        <v>7196678.4500000002</v>
      </c>
      <c r="E85" s="92">
        <f>'2018 Kunta fi 1.11.'!E85</f>
        <v>2.0417482489462735E-2</v>
      </c>
      <c r="F85" s="24">
        <f>'2018 Kunta fi 1.11.'!F85</f>
        <v>7147625.1195381535</v>
      </c>
      <c r="G85" s="24">
        <f>'2018 Kunta fi 1.11.'!G85</f>
        <v>7012773.9640128948</v>
      </c>
      <c r="H85" s="24">
        <f>'2018 Kunta fi 1.11.'!H85</f>
        <v>134851.15552525874</v>
      </c>
      <c r="I85" s="24">
        <f>'2018 Kunta fi 1.11.'!I85</f>
        <v>-693231.38155546691</v>
      </c>
      <c r="J85" s="24">
        <f>'2018 Kunta fi 1.11.'!J85</f>
        <v>-558380.22603020817</v>
      </c>
      <c r="K85" s="24">
        <f>'2018 Kunta fi 1.11.'!K85</f>
        <v>272284.44538791262</v>
      </c>
      <c r="L85" s="85"/>
      <c r="M85" s="87">
        <v>3.8056275859950584E-4</v>
      </c>
      <c r="N85" s="88">
        <v>261</v>
      </c>
      <c r="O85" s="88" t="s">
        <v>191</v>
      </c>
      <c r="P85" s="24">
        <f>'2018 Kunta fi 1.11.'!R85</f>
        <v>974444.52472647699</v>
      </c>
      <c r="Q85" s="95">
        <f>'2018 Kunta fi 1.11.'!S85</f>
        <v>6.97718174066988E-2</v>
      </c>
    </row>
    <row r="86" spans="1:17" ht="11.4">
      <c r="A86" s="82">
        <v>18</v>
      </c>
      <c r="B86" s="83">
        <v>205</v>
      </c>
      <c r="C86" s="84" t="s">
        <v>409</v>
      </c>
      <c r="D86" s="24">
        <f>'2018 Kunta fi 1.11.'!D86</f>
        <v>121631892.44</v>
      </c>
      <c r="E86" s="92">
        <f>'2018 Kunta fi 1.11.'!E86</f>
        <v>1.7172285807300458E-2</v>
      </c>
      <c r="F86" s="24">
        <f>'2018 Kunta fi 1.11.'!F86</f>
        <v>120802836.44479169</v>
      </c>
      <c r="G86" s="24">
        <f>'2018 Kunta fi 1.11.'!G86</f>
        <v>120472028.88204996</v>
      </c>
      <c r="H86" s="24">
        <f>'2018 Kunta fi 1.11.'!H86</f>
        <v>330807.56274172664</v>
      </c>
      <c r="I86" s="24">
        <f>'2018 Kunta fi 1.11.'!I86</f>
        <v>-11716383.52654024</v>
      </c>
      <c r="J86" s="24">
        <f>'2018 Kunta fi 1.11.'!J86</f>
        <v>-11385575.963798514</v>
      </c>
      <c r="K86" s="24">
        <f>'2018 Kunta fi 1.11.'!K86</f>
        <v>4601910.8126899349</v>
      </c>
      <c r="L86" s="85"/>
      <c r="M86" s="87">
        <v>6.4524555817559092E-3</v>
      </c>
      <c r="N86" s="88">
        <v>265</v>
      </c>
      <c r="O86" s="88" t="s">
        <v>409</v>
      </c>
      <c r="P86" s="24">
        <f>'2018 Kunta fi 1.11.'!R86</f>
        <v>5363107.9298357777</v>
      </c>
      <c r="Q86" s="95">
        <f>'2018 Kunta fi 1.11.'!S86</f>
        <v>3.8429779214455007E-2</v>
      </c>
    </row>
    <row r="87" spans="1:17" ht="11.4">
      <c r="A87" s="82">
        <v>17</v>
      </c>
      <c r="B87" s="83">
        <v>208</v>
      </c>
      <c r="C87" s="84" t="s">
        <v>282</v>
      </c>
      <c r="D87" s="24">
        <f>'2018 Kunta fi 1.11.'!D87</f>
        <v>32572369.780000001</v>
      </c>
      <c r="E87" s="92">
        <f>'2018 Kunta fi 1.11.'!E87</f>
        <v>2.2522224677290037E-2</v>
      </c>
      <c r="F87" s="24">
        <f>'2018 Kunta fi 1.11.'!F87</f>
        <v>32350353.021874063</v>
      </c>
      <c r="G87" s="24">
        <f>'2018 Kunta fi 1.11.'!G87</f>
        <v>32154602.163745839</v>
      </c>
      <c r="H87" s="24">
        <f>'2018 Kunta fi 1.11.'!H87</f>
        <v>195750.85812822357</v>
      </c>
      <c r="I87" s="24">
        <f>'2018 Kunta fi 1.11.'!I87</f>
        <v>-3137584.7983210837</v>
      </c>
      <c r="J87" s="24">
        <f>'2018 Kunta fi 1.11.'!J87</f>
        <v>-2941833.9401928601</v>
      </c>
      <c r="K87" s="24">
        <f>'2018 Kunta fi 1.11.'!K87</f>
        <v>1232367.0846399015</v>
      </c>
      <c r="L87" s="85"/>
      <c r="M87" s="87">
        <v>1.7188923498659321E-3</v>
      </c>
      <c r="N87" s="88">
        <v>269</v>
      </c>
      <c r="O87" s="88" t="s">
        <v>282</v>
      </c>
      <c r="P87" s="24">
        <f>'2018 Kunta fi 1.11.'!R87</f>
        <v>2060177.1357979779</v>
      </c>
      <c r="Q87" s="95">
        <f>'2018 Kunta fi 1.11.'!S87</f>
        <v>-0.1197292127949291</v>
      </c>
    </row>
    <row r="88" spans="1:17" ht="11.4">
      <c r="A88" s="82">
        <v>6</v>
      </c>
      <c r="B88" s="83">
        <v>211</v>
      </c>
      <c r="C88" s="84" t="s">
        <v>192</v>
      </c>
      <c r="D88" s="24">
        <f>'2018 Kunta fi 1.11.'!D88</f>
        <v>117139309.88</v>
      </c>
      <c r="E88" s="92">
        <f>'2018 Kunta fi 1.11.'!E88</f>
        <v>3.5252821931970546E-2</v>
      </c>
      <c r="F88" s="24">
        <f>'2018 Kunta fi 1.11.'!F88</f>
        <v>116340875.80829068</v>
      </c>
      <c r="G88" s="24">
        <f>'2018 Kunta fi 1.11.'!G88</f>
        <v>115748491.56791028</v>
      </c>
      <c r="H88" s="24">
        <f>'2018 Kunta fi 1.11.'!H88</f>
        <v>592384.24038039148</v>
      </c>
      <c r="I88" s="24">
        <f>'2018 Kunta fi 1.11.'!I88</f>
        <v>-11283628.438695403</v>
      </c>
      <c r="J88" s="24">
        <f>'2018 Kunta fi 1.11.'!J88</f>
        <v>-10691244.198315011</v>
      </c>
      <c r="K88" s="24">
        <f>'2018 Kunta fi 1.11.'!K88</f>
        <v>4431935.1274890751</v>
      </c>
      <c r="L88" s="85"/>
      <c r="M88" s="87">
        <v>6.1055995478589134E-3</v>
      </c>
      <c r="N88" s="88">
        <v>1862</v>
      </c>
      <c r="O88" s="88" t="s">
        <v>192</v>
      </c>
      <c r="P88" s="24">
        <f>'2018 Kunta fi 1.11.'!R88</f>
        <v>4020631.8190777185</v>
      </c>
      <c r="Q88" s="95">
        <f>'2018 Kunta fi 1.11.'!S88</f>
        <v>6.855864292538616E-2</v>
      </c>
    </row>
    <row r="89" spans="1:17" ht="11.4">
      <c r="A89" s="82">
        <v>10</v>
      </c>
      <c r="B89" s="83">
        <v>213</v>
      </c>
      <c r="C89" s="84" t="s">
        <v>79</v>
      </c>
      <c r="D89" s="24">
        <f>'2018 Kunta fi 1.11.'!D89</f>
        <v>13989983.99</v>
      </c>
      <c r="E89" s="92">
        <f>'2018 Kunta fi 1.11.'!E89</f>
        <v>2.0689887024836207E-2</v>
      </c>
      <c r="F89" s="24">
        <f>'2018 Kunta fi 1.11.'!F89</f>
        <v>13894626.761997489</v>
      </c>
      <c r="G89" s="24">
        <f>'2018 Kunta fi 1.11.'!G89</f>
        <v>13768879.123114562</v>
      </c>
      <c r="H89" s="24">
        <f>'2018 Kunta fi 1.11.'!H89</f>
        <v>125747.6388829276</v>
      </c>
      <c r="I89" s="24">
        <f>'2018 Kunta fi 1.11.'!I89</f>
        <v>-1347607.2325180185</v>
      </c>
      <c r="J89" s="24">
        <f>'2018 Kunta fi 1.11.'!J89</f>
        <v>-1221859.5936350909</v>
      </c>
      <c r="K89" s="24">
        <f>'2018 Kunta fi 1.11.'!K89</f>
        <v>529307.38231092237</v>
      </c>
      <c r="L89" s="85"/>
      <c r="M89" s="87">
        <v>7.3959758453877571E-4</v>
      </c>
      <c r="N89" s="88">
        <v>284</v>
      </c>
      <c r="O89" s="88" t="s">
        <v>79</v>
      </c>
      <c r="P89" s="24">
        <f>'2018 Kunta fi 1.11.'!R89</f>
        <v>2542448.9277729276</v>
      </c>
      <c r="Q89" s="95">
        <f>'2018 Kunta fi 1.11.'!S89</f>
        <v>5.4079832656206417E-3</v>
      </c>
    </row>
    <row r="90" spans="1:17" ht="11.4">
      <c r="A90" s="82">
        <v>4</v>
      </c>
      <c r="B90" s="83">
        <v>214</v>
      </c>
      <c r="C90" s="84" t="s">
        <v>802</v>
      </c>
      <c r="D90" s="24">
        <f>'2018 Kunta fi 1.11.'!D90</f>
        <v>33906605.109999999</v>
      </c>
      <c r="E90" s="92">
        <f>'2018 Kunta fi 1.11.'!E90</f>
        <v>5.1698991748658774E-3</v>
      </c>
      <c r="F90" s="24">
        <f>'2018 Kunta fi 1.11.'!F90</f>
        <v>33675494.061082684</v>
      </c>
      <c r="G90" s="24">
        <f>'2018 Kunta fi 1.11.'!G90</f>
        <v>34073631.909822568</v>
      </c>
      <c r="H90" s="24">
        <f>'2018 Kunta fi 1.11.'!H90</f>
        <v>-398137.84873988479</v>
      </c>
      <c r="I90" s="24">
        <f>'2018 Kunta fi 1.11.'!I90</f>
        <v>-3266107.1169938059</v>
      </c>
      <c r="J90" s="24">
        <f>'2018 Kunta fi 1.11.'!J90</f>
        <v>-3664244.9657336907</v>
      </c>
      <c r="K90" s="24">
        <f>'2018 Kunta fi 1.11.'!K90</f>
        <v>1282847.5291074472</v>
      </c>
      <c r="L90" s="85"/>
      <c r="M90" s="87">
        <v>1.8201907879046772E-3</v>
      </c>
      <c r="N90" s="88">
        <v>287</v>
      </c>
      <c r="O90" s="88" t="s">
        <v>802</v>
      </c>
      <c r="P90" s="24">
        <f>'2018 Kunta fi 1.11.'!R90</f>
        <v>2527240.6254473729</v>
      </c>
      <c r="Q90" s="95">
        <f>'2018 Kunta fi 1.11.'!S90</f>
        <v>2.8909477523233473E-3</v>
      </c>
    </row>
    <row r="91" spans="1:17" ht="11.4">
      <c r="A91" s="82">
        <v>13</v>
      </c>
      <c r="B91" s="83">
        <v>216</v>
      </c>
      <c r="C91" s="84" t="s">
        <v>127</v>
      </c>
      <c r="D91" s="24">
        <f>'2018 Kunta fi 1.11.'!D91</f>
        <v>3210551.73</v>
      </c>
      <c r="E91" s="92">
        <f>'2018 Kunta fi 1.11.'!E91</f>
        <v>4.253672905200534E-2</v>
      </c>
      <c r="F91" s="24">
        <f>'2018 Kunta fi 1.11.'!F91</f>
        <v>3188668.2658337578</v>
      </c>
      <c r="G91" s="24">
        <f>'2018 Kunta fi 1.11.'!G91</f>
        <v>3091053.2348017711</v>
      </c>
      <c r="H91" s="24">
        <f>'2018 Kunta fi 1.11.'!H91</f>
        <v>97615.031031986699</v>
      </c>
      <c r="I91" s="24">
        <f>'2018 Kunta fi 1.11.'!I91</f>
        <v>-309261.44982108992</v>
      </c>
      <c r="J91" s="24">
        <f>'2018 Kunta fi 1.11.'!J91</f>
        <v>-211646.41878910322</v>
      </c>
      <c r="K91" s="24">
        <f>'2018 Kunta fi 1.11.'!K91</f>
        <v>121470.38432601548</v>
      </c>
      <c r="L91" s="85"/>
      <c r="M91" s="87">
        <v>1.6617297151226315E-4</v>
      </c>
      <c r="N91" s="88">
        <v>289</v>
      </c>
      <c r="O91" s="88" t="s">
        <v>127</v>
      </c>
      <c r="P91" s="24">
        <f>'2018 Kunta fi 1.11.'!R91</f>
        <v>576590.9989847393</v>
      </c>
      <c r="Q91" s="95">
        <f>'2018 Kunta fi 1.11.'!S91</f>
        <v>0.12222560807491556</v>
      </c>
    </row>
    <row r="92" spans="1:17" ht="11.4">
      <c r="A92" s="82">
        <v>16</v>
      </c>
      <c r="B92" s="83">
        <v>217</v>
      </c>
      <c r="C92" s="84" t="s">
        <v>335</v>
      </c>
      <c r="D92" s="24">
        <f>'2018 Kunta fi 1.11.'!D92</f>
        <v>15574000.51</v>
      </c>
      <c r="E92" s="92">
        <f>'2018 Kunta fi 1.11.'!E92</f>
        <v>5.4793296975068628E-2</v>
      </c>
      <c r="F92" s="24">
        <f>'2018 Kunta fi 1.11.'!F92</f>
        <v>15467846.455884939</v>
      </c>
      <c r="G92" s="24">
        <f>'2018 Kunta fi 1.11.'!G92</f>
        <v>15546148.609602891</v>
      </c>
      <c r="H92" s="24">
        <f>'2018 Kunta fi 1.11.'!H92</f>
        <v>-78302.153717951849</v>
      </c>
      <c r="I92" s="24">
        <f>'2018 Kunta fi 1.11.'!I92</f>
        <v>-1500190.1175524725</v>
      </c>
      <c r="J92" s="24">
        <f>'2018 Kunta fi 1.11.'!J92</f>
        <v>-1578492.2712704244</v>
      </c>
      <c r="K92" s="24">
        <f>'2018 Kunta fi 1.11.'!K92</f>
        <v>589238.23272059869</v>
      </c>
      <c r="L92" s="85"/>
      <c r="M92" s="87">
        <v>7.9671850009487358E-4</v>
      </c>
      <c r="N92" s="88">
        <v>293</v>
      </c>
      <c r="O92" s="88" t="s">
        <v>335</v>
      </c>
      <c r="P92" s="24">
        <f>'2018 Kunta fi 1.11.'!R92</f>
        <v>1043073.4687181835</v>
      </c>
      <c r="Q92" s="95">
        <f>'2018 Kunta fi 1.11.'!S92</f>
        <v>-0.11298186680641931</v>
      </c>
    </row>
    <row r="93" spans="1:17" ht="11.4">
      <c r="A93" s="82">
        <v>14</v>
      </c>
      <c r="B93" s="83">
        <v>218</v>
      </c>
      <c r="C93" s="84" t="s">
        <v>1010</v>
      </c>
      <c r="D93" s="24">
        <f>'2018 Kunta fi 1.11.'!D93</f>
        <v>3474343.77</v>
      </c>
      <c r="E93" s="92">
        <f>'2018 Kunta fi 1.11.'!E93</f>
        <v>-2.1769183615555687E-2</v>
      </c>
      <c r="F93" s="24">
        <f>'2018 Kunta fi 1.11.'!F93</f>
        <v>3450662.271059629</v>
      </c>
      <c r="G93" s="24">
        <f>'2018 Kunta fi 1.11.'!G93</f>
        <v>3548778.5799836223</v>
      </c>
      <c r="H93" s="24">
        <f>'2018 Kunta fi 1.11.'!H93</f>
        <v>-98116.30892399326</v>
      </c>
      <c r="I93" s="24">
        <f>'2018 Kunta fi 1.11.'!I93</f>
        <v>-334671.63336660253</v>
      </c>
      <c r="J93" s="24">
        <f>'2018 Kunta fi 1.11.'!J93</f>
        <v>-432787.94229059579</v>
      </c>
      <c r="K93" s="24">
        <f>'2018 Kunta fi 1.11.'!K93</f>
        <v>131450.88711048351</v>
      </c>
      <c r="L93" s="85"/>
      <c r="M93" s="87">
        <v>1.9164766231074629E-4</v>
      </c>
      <c r="N93" s="88">
        <v>299</v>
      </c>
      <c r="O93" s="88" t="s">
        <v>1010</v>
      </c>
      <c r="P93" s="24">
        <f>'2018 Kunta fi 1.11.'!R93</f>
        <v>276378.6906640185</v>
      </c>
      <c r="Q93" s="95">
        <f>'2018 Kunta fi 1.11.'!S93</f>
        <v>-1.7842686693615661E-2</v>
      </c>
    </row>
    <row r="94" spans="1:17" ht="11.4">
      <c r="A94" s="82">
        <v>1</v>
      </c>
      <c r="B94" s="83">
        <v>224</v>
      </c>
      <c r="C94" s="84" t="s">
        <v>990</v>
      </c>
      <c r="D94" s="24">
        <f>'2018 Kunta fi 1.11.'!D94</f>
        <v>27627686.34</v>
      </c>
      <c r="E94" s="92">
        <f>'2018 Kunta fi 1.11.'!E94</f>
        <v>1.298361389288627E-2</v>
      </c>
      <c r="F94" s="24">
        <f>'2018 Kunta fi 1.11.'!F94</f>
        <v>27439373.073352348</v>
      </c>
      <c r="G94" s="24">
        <f>'2018 Kunta fi 1.11.'!G94</f>
        <v>27641518.736877196</v>
      </c>
      <c r="H94" s="24">
        <f>'2018 Kunta fi 1.11.'!H94</f>
        <v>-202145.66352484748</v>
      </c>
      <c r="I94" s="24">
        <f>'2018 Kunta fi 1.11.'!I94</f>
        <v>-2661280.3814597689</v>
      </c>
      <c r="J94" s="24">
        <f>'2018 Kunta fi 1.11.'!J94</f>
        <v>-2863426.0449846163</v>
      </c>
      <c r="K94" s="24">
        <f>'2018 Kunta fi 1.11.'!K94</f>
        <v>1045286.2809839876</v>
      </c>
      <c r="L94" s="85"/>
      <c r="M94" s="87">
        <v>1.4716826671796383E-3</v>
      </c>
      <c r="N94" s="88">
        <v>307</v>
      </c>
      <c r="O94" s="88" t="s">
        <v>990</v>
      </c>
      <c r="P94" s="24">
        <f>'2018 Kunta fi 1.11.'!R94</f>
        <v>1203512.7790416626</v>
      </c>
      <c r="Q94" s="95">
        <f>'2018 Kunta fi 1.11.'!S94</f>
        <v>-6.003931882906044E-3</v>
      </c>
    </row>
    <row r="95" spans="1:17" ht="11.4">
      <c r="A95" s="82">
        <v>13</v>
      </c>
      <c r="B95" s="83">
        <v>226</v>
      </c>
      <c r="C95" s="84" t="s">
        <v>281</v>
      </c>
      <c r="D95" s="24">
        <f>'2018 Kunta fi 1.11.'!D95</f>
        <v>9957482.4600000009</v>
      </c>
      <c r="E95" s="92">
        <f>'2018 Kunta fi 1.11.'!E95</f>
        <v>5.9366332084765716E-2</v>
      </c>
      <c r="F95" s="24">
        <f>'2018 Kunta fi 1.11.'!F95</f>
        <v>9889611.1939608175</v>
      </c>
      <c r="G95" s="24">
        <f>'2018 Kunta fi 1.11.'!G95</f>
        <v>9808797.1885400191</v>
      </c>
      <c r="H95" s="24">
        <f>'2018 Kunta fi 1.11.'!H95</f>
        <v>80814.005420798436</v>
      </c>
      <c r="I95" s="24">
        <f>'2018 Kunta fi 1.11.'!I95</f>
        <v>-959170.1742017013</v>
      </c>
      <c r="J95" s="24">
        <f>'2018 Kunta fi 1.11.'!J95</f>
        <v>-878356.16878090287</v>
      </c>
      <c r="K95" s="24">
        <f>'2018 Kunta fi 1.11.'!K95</f>
        <v>376738.74245152192</v>
      </c>
      <c r="L95" s="85"/>
      <c r="M95" s="87">
        <v>5.0719558221913119E-4</v>
      </c>
      <c r="N95" s="88">
        <v>311</v>
      </c>
      <c r="O95" s="88" t="s">
        <v>281</v>
      </c>
      <c r="P95" s="24">
        <f>'2018 Kunta fi 1.11.'!R95</f>
        <v>1295141.8878115886</v>
      </c>
      <c r="Q95" s="95">
        <f>'2018 Kunta fi 1.11.'!S95</f>
        <v>4.2542513681201433E-2</v>
      </c>
    </row>
    <row r="96" spans="1:17" ht="11.4">
      <c r="A96" s="82">
        <v>4</v>
      </c>
      <c r="B96" s="83">
        <v>230</v>
      </c>
      <c r="C96" s="84" t="s">
        <v>81</v>
      </c>
      <c r="D96" s="24">
        <f>'2018 Kunta fi 1.11.'!D96</f>
        <v>5377941.4000000004</v>
      </c>
      <c r="E96" s="92">
        <f>'2018 Kunta fi 1.11.'!E96</f>
        <v>5.3853196458089059E-2</v>
      </c>
      <c r="F96" s="24">
        <f>'2018 Kunta fi 1.11.'!F96</f>
        <v>5341284.7759016091</v>
      </c>
      <c r="G96" s="24">
        <f>'2018 Kunta fi 1.11.'!G96</f>
        <v>5272849.1429480389</v>
      </c>
      <c r="H96" s="24">
        <f>'2018 Kunta fi 1.11.'!H96</f>
        <v>68435.632953570224</v>
      </c>
      <c r="I96" s="24">
        <f>'2018 Kunta fi 1.11.'!I96</f>
        <v>-518038.67194404686</v>
      </c>
      <c r="J96" s="24">
        <f>'2018 Kunta fi 1.11.'!J96</f>
        <v>-449603.03899047663</v>
      </c>
      <c r="K96" s="24">
        <f>'2018 Kunta fi 1.11.'!K96</f>
        <v>203473.00516500001</v>
      </c>
      <c r="L96" s="85"/>
      <c r="M96" s="87">
        <v>2.7536454864698337E-4</v>
      </c>
      <c r="N96" s="88">
        <v>316</v>
      </c>
      <c r="O96" s="88" t="s">
        <v>81</v>
      </c>
      <c r="P96" s="24">
        <f>'2018 Kunta fi 1.11.'!R96</f>
        <v>601231.70143106964</v>
      </c>
      <c r="Q96" s="95">
        <f>'2018 Kunta fi 1.11.'!S96</f>
        <v>-6.1233958796695576E-2</v>
      </c>
    </row>
    <row r="97" spans="1:17" ht="11.4">
      <c r="A97" s="82">
        <v>15</v>
      </c>
      <c r="B97" s="83">
        <v>231</v>
      </c>
      <c r="C97" s="84" t="s">
        <v>402</v>
      </c>
      <c r="D97" s="24">
        <f>'2018 Kunta fi 1.11.'!D97</f>
        <v>4823203.63</v>
      </c>
      <c r="E97" s="92">
        <f>'2018 Kunta fi 1.11.'!E97</f>
        <v>-1.3792572414774606E-2</v>
      </c>
      <c r="F97" s="24">
        <f>'2018 Kunta fi 1.11.'!F97</f>
        <v>4790328.1579067362</v>
      </c>
      <c r="G97" s="24">
        <f>'2018 Kunta fi 1.11.'!G97</f>
        <v>4880771.5705917152</v>
      </c>
      <c r="H97" s="24">
        <f>'2018 Kunta fi 1.11.'!H97</f>
        <v>-90443.412684978917</v>
      </c>
      <c r="I97" s="24">
        <f>'2018 Kunta fi 1.11.'!I97</f>
        <v>-464602.68291523337</v>
      </c>
      <c r="J97" s="24">
        <f>'2018 Kunta fi 1.11.'!J97</f>
        <v>-555046.09560021223</v>
      </c>
      <c r="K97" s="24">
        <f>'2018 Kunta fi 1.11.'!K97</f>
        <v>182484.64684253288</v>
      </c>
      <c r="L97" s="85"/>
      <c r="M97" s="87">
        <v>2.6390001024195243E-4</v>
      </c>
      <c r="N97" s="88">
        <v>320</v>
      </c>
      <c r="O97" s="88" t="s">
        <v>402</v>
      </c>
      <c r="P97" s="24">
        <f>'2018 Kunta fi 1.11.'!R97</f>
        <v>1064505.5619745846</v>
      </c>
      <c r="Q97" s="95">
        <f>'2018 Kunta fi 1.11.'!S97</f>
        <v>-4.5482565549734066E-2</v>
      </c>
    </row>
    <row r="98" spans="1:17" ht="11.4">
      <c r="A98" s="82">
        <v>14</v>
      </c>
      <c r="B98" s="83">
        <v>232</v>
      </c>
      <c r="C98" s="84" t="s">
        <v>78</v>
      </c>
      <c r="D98" s="24">
        <f>'2018 Kunta fi 1.11.'!D98</f>
        <v>37672084.280000001</v>
      </c>
      <c r="E98" s="92">
        <f>'2018 Kunta fi 1.11.'!E98</f>
        <v>6.7333479786091388E-3</v>
      </c>
      <c r="F98" s="24">
        <f>'2018 Kunta fi 1.11.'!F98</f>
        <v>37415307.322100297</v>
      </c>
      <c r="G98" s="24">
        <f>'2018 Kunta fi 1.11.'!G98</f>
        <v>37528779.63141156</v>
      </c>
      <c r="H98" s="24">
        <f>'2018 Kunta fi 1.11.'!H98</f>
        <v>-113472.30931126326</v>
      </c>
      <c r="I98" s="24">
        <f>'2018 Kunta fi 1.11.'!I98</f>
        <v>-3628822.8261050605</v>
      </c>
      <c r="J98" s="24">
        <f>'2018 Kunta fi 1.11.'!J98</f>
        <v>-3742295.1354163238</v>
      </c>
      <c r="K98" s="24">
        <f>'2018 Kunta fi 1.11.'!K98</f>
        <v>1425313.4478707328</v>
      </c>
      <c r="L98" s="85"/>
      <c r="M98" s="87">
        <v>2.0191903994785259E-3</v>
      </c>
      <c r="N98" s="88">
        <v>322</v>
      </c>
      <c r="O98" s="88" t="s">
        <v>78</v>
      </c>
      <c r="P98" s="24">
        <f>'2018 Kunta fi 1.11.'!R98</f>
        <v>3850097.5873519611</v>
      </c>
      <c r="Q98" s="95">
        <f>'2018 Kunta fi 1.11.'!S98</f>
        <v>6.127264496099305E-2</v>
      </c>
    </row>
    <row r="99" spans="1:17" ht="11.4">
      <c r="A99" s="82">
        <v>14</v>
      </c>
      <c r="B99" s="83">
        <v>233</v>
      </c>
      <c r="C99" s="84" t="s">
        <v>675</v>
      </c>
      <c r="D99" s="24">
        <f>'2018 Kunta fi 1.11.'!D99</f>
        <v>46275597.530000001</v>
      </c>
      <c r="E99" s="92">
        <f>'2018 Kunta fi 1.11.'!E99</f>
        <v>1.3256347564846394E-2</v>
      </c>
      <c r="F99" s="24">
        <f>'2018 Kunta fi 1.11.'!F99</f>
        <v>45960178.10509038</v>
      </c>
      <c r="G99" s="24">
        <f>'2018 Kunta fi 1.11.'!G99</f>
        <v>45455839.02981995</v>
      </c>
      <c r="H99" s="24">
        <f>'2018 Kunta fi 1.11.'!H99</f>
        <v>504339.07527042925</v>
      </c>
      <c r="I99" s="24">
        <f>'2018 Kunta fi 1.11.'!I99</f>
        <v>-4457569.7845756402</v>
      </c>
      <c r="J99" s="24">
        <f>'2018 Kunta fi 1.11.'!J99</f>
        <v>-3953230.709305211</v>
      </c>
      <c r="K99" s="24">
        <f>'2018 Kunta fi 1.11.'!K99</f>
        <v>1750825.1196703543</v>
      </c>
      <c r="L99" s="85"/>
      <c r="M99" s="87">
        <v>2.464363572916363E-3</v>
      </c>
      <c r="N99" s="88">
        <v>324</v>
      </c>
      <c r="O99" s="88" t="s">
        <v>675</v>
      </c>
      <c r="P99" s="24">
        <f>'2018 Kunta fi 1.11.'!R99</f>
        <v>3258390.8509410038</v>
      </c>
      <c r="Q99" s="95">
        <f>'2018 Kunta fi 1.11.'!S99</f>
        <v>-6.4225783270910997E-2</v>
      </c>
    </row>
    <row r="100" spans="1:17" ht="11.4">
      <c r="A100" s="82">
        <v>1</v>
      </c>
      <c r="B100" s="83">
        <v>235</v>
      </c>
      <c r="C100" s="84" t="s">
        <v>1009</v>
      </c>
      <c r="D100" s="24">
        <f>'2018 Kunta fi 1.11.'!D100</f>
        <v>61477924.68</v>
      </c>
      <c r="E100" s="92">
        <f>'2018 Kunta fi 1.11.'!E100</f>
        <v>2.9047051733483098E-2</v>
      </c>
      <c r="F100" s="24">
        <f>'2018 Kunta fi 1.11.'!F100</f>
        <v>61058884.566371389</v>
      </c>
      <c r="G100" s="24">
        <f>'2018 Kunta fi 1.11.'!G100</f>
        <v>62048927.771018736</v>
      </c>
      <c r="H100" s="24">
        <f>'2018 Kunta fi 1.11.'!H100</f>
        <v>-990043.20464734733</v>
      </c>
      <c r="I100" s="24">
        <f>'2018 Kunta fi 1.11.'!I100</f>
        <v>-5921957.8805941138</v>
      </c>
      <c r="J100" s="24">
        <f>'2018 Kunta fi 1.11.'!J100</f>
        <v>-6912001.0852414612</v>
      </c>
      <c r="K100" s="24">
        <f>'2018 Kunta fi 1.11.'!K100</f>
        <v>2326001.1881027785</v>
      </c>
      <c r="L100" s="85"/>
      <c r="M100" s="87">
        <v>3.2237105776653213E-3</v>
      </c>
      <c r="N100" s="88">
        <v>327</v>
      </c>
      <c r="O100" s="88" t="s">
        <v>1009</v>
      </c>
      <c r="P100" s="24">
        <f>'2018 Kunta fi 1.11.'!R100</f>
        <v>1840467.155927208</v>
      </c>
      <c r="Q100" s="95">
        <f>'2018 Kunta fi 1.11.'!S100</f>
        <v>-0.10165297999644329</v>
      </c>
    </row>
    <row r="101" spans="1:17" ht="11.4">
      <c r="A101" s="82">
        <v>16</v>
      </c>
      <c r="B101" s="83">
        <v>236</v>
      </c>
      <c r="C101" s="84" t="s">
        <v>1018</v>
      </c>
      <c r="D101" s="24">
        <f>'2018 Kunta fi 1.11.'!D101</f>
        <v>12129435.109999999</v>
      </c>
      <c r="E101" s="92">
        <f>'2018 Kunta fi 1.11.'!E101</f>
        <v>1.7931559340524483E-2</v>
      </c>
      <c r="F101" s="24">
        <f>'2018 Kunta fi 1.11.'!F101</f>
        <v>12046759.582268681</v>
      </c>
      <c r="G101" s="24">
        <f>'2018 Kunta fi 1.11.'!G101</f>
        <v>12112461.175635014</v>
      </c>
      <c r="H101" s="24">
        <f>'2018 Kunta fi 1.11.'!H101</f>
        <v>-65701.593366332352</v>
      </c>
      <c r="I101" s="24">
        <f>'2018 Kunta fi 1.11.'!I101</f>
        <v>-1168386.9325567388</v>
      </c>
      <c r="J101" s="24">
        <f>'2018 Kunta fi 1.11.'!J101</f>
        <v>-1234088.5259230712</v>
      </c>
      <c r="K101" s="24">
        <f>'2018 Kunta fi 1.11.'!K101</f>
        <v>458914.00244442275</v>
      </c>
      <c r="L101" s="85"/>
      <c r="M101" s="87">
        <v>6.4297498163181201E-4</v>
      </c>
      <c r="N101" s="88">
        <v>330</v>
      </c>
      <c r="O101" s="88" t="s">
        <v>1018</v>
      </c>
      <c r="P101" s="24">
        <f>'2018 Kunta fi 1.11.'!R101</f>
        <v>973493.24521318206</v>
      </c>
      <c r="Q101" s="95">
        <f>'2018 Kunta fi 1.11.'!S101</f>
        <v>-0.23251640612881508</v>
      </c>
    </row>
    <row r="102" spans="1:17" ht="11.4">
      <c r="A102" s="82">
        <v>11</v>
      </c>
      <c r="B102" s="83">
        <v>239</v>
      </c>
      <c r="C102" s="84" t="s">
        <v>118</v>
      </c>
      <c r="D102" s="24">
        <f>'2018 Kunta fi 1.11.'!D102</f>
        <v>5845802.7699999996</v>
      </c>
      <c r="E102" s="92">
        <f>'2018 Kunta fi 1.11.'!E102</f>
        <v>8.0261591993142645E-3</v>
      </c>
      <c r="F102" s="24">
        <f>'2018 Kunta fi 1.11.'!F102</f>
        <v>5805957.1527358871</v>
      </c>
      <c r="G102" s="24">
        <f>'2018 Kunta fi 1.11.'!G102</f>
        <v>5797500.4658058314</v>
      </c>
      <c r="H102" s="24">
        <f>'2018 Kunta fi 1.11.'!H102</f>
        <v>8456.68693005573</v>
      </c>
      <c r="I102" s="24">
        <f>'2018 Kunta fi 1.11.'!I102</f>
        <v>-563106.15497179457</v>
      </c>
      <c r="J102" s="24">
        <f>'2018 Kunta fi 1.11.'!J102</f>
        <v>-554649.46804173884</v>
      </c>
      <c r="K102" s="24">
        <f>'2018 Kunta fi 1.11.'!K102</f>
        <v>221174.41763381453</v>
      </c>
      <c r="L102" s="85"/>
      <c r="M102" s="87">
        <v>3.1292800729325001E-4</v>
      </c>
      <c r="N102" s="88">
        <v>334</v>
      </c>
      <c r="O102" s="88" t="s">
        <v>118</v>
      </c>
      <c r="P102" s="24">
        <f>'2018 Kunta fi 1.11.'!R102</f>
        <v>612518.53420647024</v>
      </c>
      <c r="Q102" s="95">
        <f>'2018 Kunta fi 1.11.'!S102</f>
        <v>-2.2738378725599695E-3</v>
      </c>
    </row>
    <row r="103" spans="1:17" ht="11.4">
      <c r="A103" s="82">
        <v>19</v>
      </c>
      <c r="B103" s="83">
        <v>240</v>
      </c>
      <c r="C103" s="84" t="s">
        <v>729</v>
      </c>
      <c r="D103" s="24">
        <f>'2018 Kunta fi 1.11.'!D103</f>
        <v>74320106.689999998</v>
      </c>
      <c r="E103" s="92">
        <f>'2018 Kunta fi 1.11.'!E103</f>
        <v>3.9659319903878831E-2</v>
      </c>
      <c r="F103" s="24">
        <f>'2018 Kunta fi 1.11.'!F103</f>
        <v>73813532.889495656</v>
      </c>
      <c r="G103" s="24">
        <f>'2018 Kunta fi 1.11.'!G103</f>
        <v>73076351.157086283</v>
      </c>
      <c r="H103" s="24">
        <f>'2018 Kunta fi 1.11.'!H103</f>
        <v>737181.73240937293</v>
      </c>
      <c r="I103" s="24">
        <f>'2018 Kunta fi 1.11.'!I103</f>
        <v>-7159001.2803835077</v>
      </c>
      <c r="J103" s="24">
        <f>'2018 Kunta fi 1.11.'!J103</f>
        <v>-6421819.5479741348</v>
      </c>
      <c r="K103" s="24">
        <f>'2018 Kunta fi 1.11.'!K103</f>
        <v>2811881.7829435109</v>
      </c>
      <c r="L103" s="85"/>
      <c r="M103" s="87">
        <v>3.8573349455707051E-3</v>
      </c>
      <c r="N103" s="88">
        <v>339</v>
      </c>
      <c r="O103" s="88" t="s">
        <v>729</v>
      </c>
      <c r="P103" s="24">
        <f>'2018 Kunta fi 1.11.'!R103</f>
        <v>7076501.7338055121</v>
      </c>
      <c r="Q103" s="95">
        <f>'2018 Kunta fi 1.11.'!S103</f>
        <v>-7.0339818620898109E-2</v>
      </c>
    </row>
    <row r="104" spans="1:17" ht="11.4">
      <c r="A104" s="82">
        <v>19</v>
      </c>
      <c r="B104" s="83">
        <v>241</v>
      </c>
      <c r="C104" s="84" t="s">
        <v>110</v>
      </c>
      <c r="D104" s="24">
        <f>'2018 Kunta fi 1.11.'!D104</f>
        <v>30597285.879999999</v>
      </c>
      <c r="E104" s="92">
        <f>'2018 Kunta fi 1.11.'!E104</f>
        <v>3.4314189292604658E-2</v>
      </c>
      <c r="F104" s="24">
        <f>'2018 Kunta fi 1.11.'!F104</f>
        <v>30388731.505098443</v>
      </c>
      <c r="G104" s="24">
        <f>'2018 Kunta fi 1.11.'!G104</f>
        <v>29956488.907082047</v>
      </c>
      <c r="H104" s="24">
        <f>'2018 Kunta fi 1.11.'!H104</f>
        <v>432242.59801639616</v>
      </c>
      <c r="I104" s="24">
        <f>'2018 Kunta fi 1.11.'!I104</f>
        <v>-2947331.7322437791</v>
      </c>
      <c r="J104" s="24">
        <f>'2018 Kunta fi 1.11.'!J104</f>
        <v>-2515089.134227383</v>
      </c>
      <c r="K104" s="24">
        <f>'2018 Kunta fi 1.11.'!K104</f>
        <v>1157640.302271836</v>
      </c>
      <c r="L104" s="85"/>
      <c r="M104" s="87">
        <v>1.5962558434226384E-3</v>
      </c>
      <c r="N104" s="88">
        <v>342</v>
      </c>
      <c r="O104" s="88" t="s">
        <v>110</v>
      </c>
      <c r="P104" s="24">
        <f>'2018 Kunta fi 1.11.'!R104</f>
        <v>1059740.6823655418</v>
      </c>
      <c r="Q104" s="95">
        <f>'2018 Kunta fi 1.11.'!S104</f>
        <v>0.23485197304598682</v>
      </c>
    </row>
    <row r="105" spans="1:17" ht="11.4">
      <c r="A105" s="82">
        <v>17</v>
      </c>
      <c r="B105" s="83">
        <v>244</v>
      </c>
      <c r="C105" s="84" t="s">
        <v>90</v>
      </c>
      <c r="D105" s="24">
        <f>'2018 Kunta fi 1.11.'!D105</f>
        <v>61577193.100000001</v>
      </c>
      <c r="E105" s="92">
        <f>'2018 Kunta fi 1.11.'!E105</f>
        <v>3.5421618606132688E-2</v>
      </c>
      <c r="F105" s="24">
        <f>'2018 Kunta fi 1.11.'!F105</f>
        <v>61157476.362197541</v>
      </c>
      <c r="G105" s="24">
        <f>'2018 Kunta fi 1.11.'!G105</f>
        <v>61206219.925765119</v>
      </c>
      <c r="H105" s="24">
        <f>'2018 Kunta fi 1.11.'!H105</f>
        <v>-48743.563567578793</v>
      </c>
      <c r="I105" s="24">
        <f>'2018 Kunta fi 1.11.'!I105</f>
        <v>-5931520.0674306573</v>
      </c>
      <c r="J105" s="24">
        <f>'2018 Kunta fi 1.11.'!J105</f>
        <v>-5980263.6309982361</v>
      </c>
      <c r="K105" s="24">
        <f>'2018 Kunta fi 1.11.'!K105</f>
        <v>2329756.9827894559</v>
      </c>
      <c r="L105" s="85"/>
      <c r="M105" s="87">
        <v>3.2090371028759448E-3</v>
      </c>
      <c r="N105" s="88">
        <v>347</v>
      </c>
      <c r="O105" s="88" t="s">
        <v>90</v>
      </c>
      <c r="P105" s="24">
        <f>'2018 Kunta fi 1.11.'!R105</f>
        <v>3728265.215740751</v>
      </c>
      <c r="Q105" s="95">
        <f>'2018 Kunta fi 1.11.'!S105</f>
        <v>0.16223531833534999</v>
      </c>
    </row>
    <row r="106" spans="1:17" ht="11.4">
      <c r="A106" s="82">
        <v>1</v>
      </c>
      <c r="B106" s="83">
        <v>245</v>
      </c>
      <c r="C106" s="84" t="s">
        <v>994</v>
      </c>
      <c r="D106" s="24">
        <f>'2018 Kunta fi 1.11.'!D106</f>
        <v>135097615.05000001</v>
      </c>
      <c r="E106" s="92">
        <f>'2018 Kunta fi 1.11.'!E106</f>
        <v>2.3484518676504029E-2</v>
      </c>
      <c r="F106" s="24">
        <f>'2018 Kunta fi 1.11.'!F106</f>
        <v>134176775.24845867</v>
      </c>
      <c r="G106" s="24">
        <f>'2018 Kunta fi 1.11.'!G106</f>
        <v>134155863.1442997</v>
      </c>
      <c r="H106" s="24">
        <f>'2018 Kunta fi 1.11.'!H106</f>
        <v>20912.104158967733</v>
      </c>
      <c r="I106" s="24">
        <f>'2018 Kunta fi 1.11.'!I106</f>
        <v>-13013490.45627572</v>
      </c>
      <c r="J106" s="24">
        <f>'2018 Kunta fi 1.11.'!J106</f>
        <v>-12992578.352116752</v>
      </c>
      <c r="K106" s="24">
        <f>'2018 Kunta fi 1.11.'!K106</f>
        <v>5111382.9029166875</v>
      </c>
      <c r="L106" s="85"/>
      <c r="M106" s="87">
        <v>7.1225988103665715E-3</v>
      </c>
      <c r="N106" s="88">
        <v>348</v>
      </c>
      <c r="O106" s="88" t="s">
        <v>994</v>
      </c>
      <c r="P106" s="24">
        <f>'2018 Kunta fi 1.11.'!R106</f>
        <v>9154031.46916884</v>
      </c>
      <c r="Q106" s="95">
        <f>'2018 Kunta fi 1.11.'!S106</f>
        <v>-0.1332766758135272</v>
      </c>
    </row>
    <row r="107" spans="1:17" ht="11.4">
      <c r="A107" s="82">
        <v>13</v>
      </c>
      <c r="B107" s="83">
        <v>249</v>
      </c>
      <c r="C107" s="84" t="s">
        <v>233</v>
      </c>
      <c r="D107" s="24">
        <f>'2018 Kunta fi 1.11.'!D107</f>
        <v>29341434.489999998</v>
      </c>
      <c r="E107" s="92">
        <f>'2018 Kunta fi 1.11.'!E107</f>
        <v>4.3539196407200276E-2</v>
      </c>
      <c r="F107" s="24">
        <f>'2018 Kunta fi 1.11.'!F107</f>
        <v>29141440.132566594</v>
      </c>
      <c r="G107" s="24">
        <f>'2018 Kunta fi 1.11.'!G107</f>
        <v>29715177.385189507</v>
      </c>
      <c r="H107" s="24">
        <f>'2018 Kunta fi 1.11.'!H107</f>
        <v>-573737.25262291357</v>
      </c>
      <c r="I107" s="24">
        <f>'2018 Kunta fi 1.11.'!I107</f>
        <v>-2826359.8699927917</v>
      </c>
      <c r="J107" s="24">
        <f>'2018 Kunta fi 1.11.'!J107</f>
        <v>-3400097.1226157052</v>
      </c>
      <c r="K107" s="24">
        <f>'2018 Kunta fi 1.11.'!K107</f>
        <v>1110125.4936567883</v>
      </c>
      <c r="L107" s="85"/>
      <c r="M107" s="87">
        <v>1.5172063604259141E-3</v>
      </c>
      <c r="N107" s="88">
        <v>360</v>
      </c>
      <c r="O107" s="88" t="s">
        <v>233</v>
      </c>
      <c r="P107" s="24">
        <f>'2018 Kunta fi 1.11.'!R107</f>
        <v>2456955.4704480269</v>
      </c>
      <c r="Q107" s="95">
        <f>'2018 Kunta fi 1.11.'!S107</f>
        <v>4.5478750777675936E-2</v>
      </c>
    </row>
    <row r="108" spans="1:17" ht="11.4">
      <c r="A108" s="82">
        <v>6</v>
      </c>
      <c r="B108" s="83">
        <v>250</v>
      </c>
      <c r="C108" s="84" t="s">
        <v>279</v>
      </c>
      <c r="D108" s="24">
        <f>'2018 Kunta fi 1.11.'!D108</f>
        <v>4610188.1500000004</v>
      </c>
      <c r="E108" s="92">
        <f>'2018 Kunta fi 1.11.'!E108</f>
        <v>-1.1868167846887934E-3</v>
      </c>
      <c r="F108" s="24">
        <f>'2018 Kunta fi 1.11.'!F108</f>
        <v>4578764.6142140944</v>
      </c>
      <c r="G108" s="24">
        <f>'2018 Kunta fi 1.11.'!G108</f>
        <v>4621900.2624772685</v>
      </c>
      <c r="H108" s="24">
        <f>'2018 Kunta fi 1.11.'!H108</f>
        <v>-43135.648263174109</v>
      </c>
      <c r="I108" s="24">
        <f>'2018 Kunta fi 1.11.'!I108</f>
        <v>-444083.63145016466</v>
      </c>
      <c r="J108" s="24">
        <f>'2018 Kunta fi 1.11.'!J108</f>
        <v>-487219.27971333876</v>
      </c>
      <c r="K108" s="24">
        <f>'2018 Kunta fi 1.11.'!K108</f>
        <v>174425.26191463743</v>
      </c>
      <c r="L108" s="85"/>
      <c r="M108" s="87">
        <v>2.490614215775215E-4</v>
      </c>
      <c r="N108" s="88">
        <v>363</v>
      </c>
      <c r="O108" s="88" t="s">
        <v>279</v>
      </c>
      <c r="P108" s="24">
        <f>'2018 Kunta fi 1.11.'!R108</f>
        <v>656068.29102949402</v>
      </c>
      <c r="Q108" s="95">
        <f>'2018 Kunta fi 1.11.'!S108</f>
        <v>1.1481694441121792E-2</v>
      </c>
    </row>
    <row r="109" spans="1:17" ht="11.4">
      <c r="A109" s="82">
        <v>13</v>
      </c>
      <c r="B109" s="83">
        <v>256</v>
      </c>
      <c r="C109" s="84" t="s">
        <v>243</v>
      </c>
      <c r="D109" s="24">
        <f>'2018 Kunta fi 1.11.'!D109</f>
        <v>3536652.07</v>
      </c>
      <c r="E109" s="92">
        <f>'2018 Kunta fi 1.11.'!E109</f>
        <v>-4.0744596573606739E-2</v>
      </c>
      <c r="F109" s="24">
        <f>'2018 Kunta fi 1.11.'!F109</f>
        <v>3512545.8710189569</v>
      </c>
      <c r="G109" s="24">
        <f>'2018 Kunta fi 1.11.'!G109</f>
        <v>3645822.3771025594</v>
      </c>
      <c r="H109" s="24">
        <f>'2018 Kunta fi 1.11.'!H109</f>
        <v>-133276.50608360255</v>
      </c>
      <c r="I109" s="24">
        <f>'2018 Kunta fi 1.11.'!I109</f>
        <v>-340673.57845717028</v>
      </c>
      <c r="J109" s="24">
        <f>'2018 Kunta fi 1.11.'!J109</f>
        <v>-473950.08454077283</v>
      </c>
      <c r="K109" s="24">
        <f>'2018 Kunta fi 1.11.'!K109</f>
        <v>133808.30533146343</v>
      </c>
      <c r="L109" s="85"/>
      <c r="M109" s="87">
        <v>1.9894368633294987E-4</v>
      </c>
      <c r="N109" s="88">
        <v>381</v>
      </c>
      <c r="O109" s="88" t="s">
        <v>243</v>
      </c>
      <c r="P109" s="24">
        <f>'2018 Kunta fi 1.11.'!R109</f>
        <v>568169.62145969772</v>
      </c>
      <c r="Q109" s="95">
        <f>'2018 Kunta fi 1.11.'!S109</f>
        <v>8.7011978020215874E-2</v>
      </c>
    </row>
    <row r="110" spans="1:17" ht="11.4">
      <c r="A110" s="82">
        <v>1</v>
      </c>
      <c r="B110" s="83">
        <v>257</v>
      </c>
      <c r="C110" s="84" t="s">
        <v>374</v>
      </c>
      <c r="D110" s="24">
        <f>'2018 Kunta fi 1.11.'!D110</f>
        <v>169644060.30000001</v>
      </c>
      <c r="E110" s="92">
        <f>'2018 Kunta fi 1.11.'!E110</f>
        <v>1.2980972995573214E-2</v>
      </c>
      <c r="F110" s="24">
        <f>'2018 Kunta fi 1.11.'!F110</f>
        <v>168487748.23067513</v>
      </c>
      <c r="G110" s="24">
        <f>'2018 Kunta fi 1.11.'!G110</f>
        <v>170594463.92952156</v>
      </c>
      <c r="H110" s="24">
        <f>'2018 Kunta fi 1.11.'!H110</f>
        <v>-2106715.6988464296</v>
      </c>
      <c r="I110" s="24">
        <f>'2018 Kunta fi 1.11.'!I110</f>
        <v>-16341231.182066767</v>
      </c>
      <c r="J110" s="24">
        <f>'2018 Kunta fi 1.11.'!J110</f>
        <v>-18447946.880913198</v>
      </c>
      <c r="K110" s="24">
        <f>'2018 Kunta fi 1.11.'!K110</f>
        <v>6418438.6162395654</v>
      </c>
      <c r="L110" s="85"/>
      <c r="M110" s="87">
        <v>9.0366913444799319E-3</v>
      </c>
      <c r="N110" s="88">
        <v>383</v>
      </c>
      <c r="O110" s="88" t="s">
        <v>374</v>
      </c>
      <c r="P110" s="24">
        <f>'2018 Kunta fi 1.11.'!R110</f>
        <v>6520310.6003750172</v>
      </c>
      <c r="Q110" s="95">
        <f>'2018 Kunta fi 1.11.'!S110</f>
        <v>4.7576037147556427E-4</v>
      </c>
    </row>
    <row r="111" spans="1:17" ht="11.4">
      <c r="A111" s="82">
        <v>12</v>
      </c>
      <c r="B111" s="83">
        <v>260</v>
      </c>
      <c r="C111" s="84" t="s">
        <v>332</v>
      </c>
      <c r="D111" s="24">
        <f>'2018 Kunta fi 1.11.'!D111</f>
        <v>27712237.219999999</v>
      </c>
      <c r="E111" s="92">
        <f>'2018 Kunta fi 1.11.'!E111</f>
        <v>-2.4547638048411091E-4</v>
      </c>
      <c r="F111" s="24">
        <f>'2018 Kunta fi 1.11.'!F111</f>
        <v>27523347.645506125</v>
      </c>
      <c r="G111" s="24">
        <f>'2018 Kunta fi 1.11.'!G111</f>
        <v>27520911.920446552</v>
      </c>
      <c r="H111" s="24">
        <f>'2018 Kunta fi 1.11.'!H111</f>
        <v>2435.7250595726073</v>
      </c>
      <c r="I111" s="24">
        <f>'2018 Kunta fi 1.11.'!I111</f>
        <v>-2669424.8780857273</v>
      </c>
      <c r="J111" s="24">
        <f>'2018 Kunta fi 1.11.'!J111</f>
        <v>-2666989.1530261547</v>
      </c>
      <c r="K111" s="24">
        <f>'2018 Kunta fi 1.11.'!K111</f>
        <v>1048485.2413971572</v>
      </c>
      <c r="L111" s="85"/>
      <c r="M111" s="87">
        <v>1.4957199575532211E-3</v>
      </c>
      <c r="N111" s="88">
        <v>389</v>
      </c>
      <c r="O111" s="88" t="s">
        <v>332</v>
      </c>
      <c r="P111" s="24">
        <f>'2018 Kunta fi 1.11.'!R111</f>
        <v>2106107.2119148811</v>
      </c>
      <c r="Q111" s="95">
        <f>'2018 Kunta fi 1.11.'!S111</f>
        <v>-0.10066317748954479</v>
      </c>
    </row>
    <row r="112" spans="1:17" ht="11.4">
      <c r="A112" s="82">
        <v>19</v>
      </c>
      <c r="B112" s="83">
        <v>261</v>
      </c>
      <c r="C112" s="84" t="s">
        <v>236</v>
      </c>
      <c r="D112" s="24">
        <f>'2018 Kunta fi 1.11.'!D112</f>
        <v>20170199.899999999</v>
      </c>
      <c r="E112" s="92">
        <f>'2018 Kunta fi 1.11.'!E112</f>
        <v>5.8031248079321029E-2</v>
      </c>
      <c r="F112" s="24">
        <f>'2018 Kunta fi 1.11.'!F112</f>
        <v>20032717.658984188</v>
      </c>
      <c r="G112" s="24">
        <f>'2018 Kunta fi 1.11.'!G112</f>
        <v>19473089.45965378</v>
      </c>
      <c r="H112" s="24">
        <f>'2018 Kunta fi 1.11.'!H112</f>
        <v>559628.19933040813</v>
      </c>
      <c r="I112" s="24">
        <f>'2018 Kunta fi 1.11.'!I112</f>
        <v>-1942926.2596728827</v>
      </c>
      <c r="J112" s="24">
        <f>'2018 Kunta fi 1.11.'!J112</f>
        <v>-1383298.0603424746</v>
      </c>
      <c r="K112" s="24">
        <f>'2018 Kunta fi 1.11.'!K112</f>
        <v>763134.23356226657</v>
      </c>
      <c r="L112" s="85"/>
      <c r="M112" s="87">
        <v>1.0286882670293269E-3</v>
      </c>
      <c r="N112" s="88">
        <v>391</v>
      </c>
      <c r="O112" s="88" t="s">
        <v>236</v>
      </c>
      <c r="P112" s="24">
        <f>'2018 Kunta fi 1.11.'!R112</f>
        <v>2115726.7701488566</v>
      </c>
      <c r="Q112" s="95">
        <f>'2018 Kunta fi 1.11.'!S112</f>
        <v>0.20643908892262264</v>
      </c>
    </row>
    <row r="113" spans="1:17" ht="11.4">
      <c r="A113" s="82">
        <v>11</v>
      </c>
      <c r="B113" s="83">
        <v>263</v>
      </c>
      <c r="C113" s="84" t="s">
        <v>106</v>
      </c>
      <c r="D113" s="24">
        <f>'2018 Kunta fi 1.11.'!D113</f>
        <v>19982458.210000001</v>
      </c>
      <c r="E113" s="92">
        <f>'2018 Kunta fi 1.11.'!E113</f>
        <v>6.3727655589576049E-3</v>
      </c>
      <c r="F113" s="24">
        <f>'2018 Kunta fi 1.11.'!F113</f>
        <v>19846255.636434253</v>
      </c>
      <c r="G113" s="24">
        <f>'2018 Kunta fi 1.11.'!G113</f>
        <v>19739727.885901973</v>
      </c>
      <c r="H113" s="24">
        <f>'2018 Kunta fi 1.11.'!H113</f>
        <v>106527.75053228065</v>
      </c>
      <c r="I113" s="24">
        <f>'2018 Kunta fi 1.11.'!I113</f>
        <v>-1924841.7458185425</v>
      </c>
      <c r="J113" s="24">
        <f>'2018 Kunta fi 1.11.'!J113</f>
        <v>-1818313.9952862619</v>
      </c>
      <c r="K113" s="24">
        <f>'2018 Kunta fi 1.11.'!K113</f>
        <v>756031.07586347579</v>
      </c>
      <c r="L113" s="85"/>
      <c r="M113" s="87">
        <v>1.0714258405554674E-3</v>
      </c>
      <c r="N113" s="88">
        <v>397</v>
      </c>
      <c r="O113" s="88" t="s">
        <v>106</v>
      </c>
      <c r="P113" s="24">
        <f>'2018 Kunta fi 1.11.'!R113</f>
        <v>1788698.2998551815</v>
      </c>
      <c r="Q113" s="95">
        <f>'2018 Kunta fi 1.11.'!S113</f>
        <v>4.0177958143168269E-3</v>
      </c>
    </row>
    <row r="114" spans="1:17" ht="11.4">
      <c r="A114" s="82">
        <v>13</v>
      </c>
      <c r="B114" s="83">
        <v>265</v>
      </c>
      <c r="C114" s="84" t="s">
        <v>365</v>
      </c>
      <c r="D114" s="24">
        <f>'2018 Kunta fi 1.11.'!D114</f>
        <v>2485951.35</v>
      </c>
      <c r="E114" s="92">
        <f>'2018 Kunta fi 1.11.'!E114</f>
        <v>2.685472624692431E-2</v>
      </c>
      <c r="F114" s="24">
        <f>'2018 Kunta fi 1.11.'!F114</f>
        <v>2469006.8395663537</v>
      </c>
      <c r="G114" s="24">
        <f>'2018 Kunta fi 1.11.'!G114</f>
        <v>2452444.0197131401</v>
      </c>
      <c r="H114" s="24">
        <f>'2018 Kunta fi 1.11.'!H114</f>
        <v>16562.819853213616</v>
      </c>
      <c r="I114" s="24">
        <f>'2018 Kunta fi 1.11.'!I114</f>
        <v>-239463.17746629045</v>
      </c>
      <c r="J114" s="24">
        <f>'2018 Kunta fi 1.11.'!J114</f>
        <v>-222900.35761307683</v>
      </c>
      <c r="K114" s="24">
        <f>'2018 Kunta fi 1.11.'!K114</f>
        <v>94055.318616615783</v>
      </c>
      <c r="L114" s="85"/>
      <c r="M114" s="87">
        <v>1.3063384125304426E-4</v>
      </c>
      <c r="N114" s="88">
        <v>400</v>
      </c>
      <c r="O114" s="88" t="s">
        <v>365</v>
      </c>
      <c r="P114" s="24">
        <f>'2018 Kunta fi 1.11.'!R114</f>
        <v>609027.80490501935</v>
      </c>
      <c r="Q114" s="95">
        <f>'2018 Kunta fi 1.11.'!S114</f>
        <v>8.5264103731002239E-2</v>
      </c>
    </row>
    <row r="115" spans="1:17" ht="11.4">
      <c r="A115" s="82">
        <v>4</v>
      </c>
      <c r="B115" s="83">
        <v>271</v>
      </c>
      <c r="C115" s="84" t="s">
        <v>385</v>
      </c>
      <c r="D115" s="24">
        <f>'2018 Kunta fi 1.11.'!D115</f>
        <v>22382095.359999999</v>
      </c>
      <c r="E115" s="92">
        <f>'2018 Kunta fi 1.11.'!E115</f>
        <v>4.8204725680986993E-3</v>
      </c>
      <c r="F115" s="24">
        <f>'2018 Kunta fi 1.11.'!F115</f>
        <v>22229536.602824647</v>
      </c>
      <c r="G115" s="24">
        <f>'2018 Kunta fi 1.11.'!G115</f>
        <v>22251359.002377864</v>
      </c>
      <c r="H115" s="24">
        <f>'2018 Kunta fi 1.11.'!H115</f>
        <v>-21822.399553216994</v>
      </c>
      <c r="I115" s="24">
        <f>'2018 Kunta fi 1.11.'!I115</f>
        <v>-2155990.5720838485</v>
      </c>
      <c r="J115" s="24">
        <f>'2018 Kunta fi 1.11.'!J115</f>
        <v>-2177812.9716370655</v>
      </c>
      <c r="K115" s="24">
        <f>'2018 Kunta fi 1.11.'!K115</f>
        <v>846820.7193162801</v>
      </c>
      <c r="L115" s="85"/>
      <c r="M115" s="87">
        <v>1.2019443082771991E-3</v>
      </c>
      <c r="N115" s="88">
        <v>406</v>
      </c>
      <c r="O115" s="88" t="s">
        <v>385</v>
      </c>
      <c r="P115" s="24">
        <f>'2018 Kunta fi 1.11.'!R115</f>
        <v>1191744.8669388369</v>
      </c>
      <c r="Q115" s="95">
        <f>'2018 Kunta fi 1.11.'!S115</f>
        <v>-0.18229858961172984</v>
      </c>
    </row>
    <row r="116" spans="1:17" ht="11.4">
      <c r="A116" s="82">
        <v>16</v>
      </c>
      <c r="B116" s="83">
        <v>272</v>
      </c>
      <c r="C116" s="84" t="s">
        <v>993</v>
      </c>
      <c r="D116" s="24">
        <f>'2018 Kunta fi 1.11.'!D116</f>
        <v>160310833.03</v>
      </c>
      <c r="E116" s="92">
        <f>'2018 Kunta fi 1.11.'!E116</f>
        <v>2.9215376855326936E-2</v>
      </c>
      <c r="F116" s="24">
        <f>'2018 Kunta fi 1.11.'!F116</f>
        <v>159218137.2365351</v>
      </c>
      <c r="G116" s="24">
        <f>'2018 Kunta fi 1.11.'!G116</f>
        <v>158132644.33126581</v>
      </c>
      <c r="H116" s="24">
        <f>'2018 Kunta fi 1.11.'!H116</f>
        <v>1085492.905269295</v>
      </c>
      <c r="I116" s="24">
        <f>'2018 Kunta fi 1.11.'!I116</f>
        <v>-15442193.371817892</v>
      </c>
      <c r="J116" s="24">
        <f>'2018 Kunta fi 1.11.'!J116</f>
        <v>-14356700.466548597</v>
      </c>
      <c r="K116" s="24">
        <f>'2018 Kunta fi 1.11.'!K116</f>
        <v>6065318.405499666</v>
      </c>
      <c r="L116" s="85"/>
      <c r="M116" s="87">
        <v>8.4048251536525641E-3</v>
      </c>
      <c r="N116" s="88">
        <v>408</v>
      </c>
      <c r="O116" s="88" t="s">
        <v>993</v>
      </c>
      <c r="P116" s="24">
        <f>'2018 Kunta fi 1.11.'!R116</f>
        <v>15545755.594949029</v>
      </c>
      <c r="Q116" s="95">
        <f>'2018 Kunta fi 1.11.'!S116</f>
        <v>4.4876139200795695E-2</v>
      </c>
    </row>
    <row r="117" spans="1:17" ht="11.4">
      <c r="A117" s="82">
        <v>19</v>
      </c>
      <c r="B117" s="83">
        <v>273</v>
      </c>
      <c r="C117" s="84" t="s">
        <v>268</v>
      </c>
      <c r="D117" s="24">
        <f>'2018 Kunta fi 1.11.'!D117</f>
        <v>10409479.52</v>
      </c>
      <c r="E117" s="92">
        <f>'2018 Kunta fi 1.11.'!E117</f>
        <v>3.4280963463859226E-2</v>
      </c>
      <c r="F117" s="24">
        <f>'2018 Kunta fi 1.11.'!F117</f>
        <v>10338527.393629761</v>
      </c>
      <c r="G117" s="24">
        <f>'2018 Kunta fi 1.11.'!G117</f>
        <v>10286271.645777402</v>
      </c>
      <c r="H117" s="24">
        <f>'2018 Kunta fi 1.11.'!H117</f>
        <v>52255.747852358967</v>
      </c>
      <c r="I117" s="24">
        <f>'2018 Kunta fi 1.11.'!I117</f>
        <v>-1002709.5025932329</v>
      </c>
      <c r="J117" s="24">
        <f>'2018 Kunta fi 1.11.'!J117</f>
        <v>-950453.75474087393</v>
      </c>
      <c r="K117" s="24">
        <f>'2018 Kunta fi 1.11.'!K117</f>
        <v>393839.93290405167</v>
      </c>
      <c r="L117" s="85"/>
      <c r="M117" s="87">
        <v>5.4307844048513112E-4</v>
      </c>
      <c r="N117" s="88">
        <v>410</v>
      </c>
      <c r="O117" s="88" t="s">
        <v>268</v>
      </c>
      <c r="P117" s="24">
        <f>'2018 Kunta fi 1.11.'!R117</f>
        <v>771343.30616623373</v>
      </c>
      <c r="Q117" s="95">
        <f>'2018 Kunta fi 1.11.'!S117</f>
        <v>0.16287955570502755</v>
      </c>
    </row>
    <row r="118" spans="1:17" ht="11.4">
      <c r="A118" s="82">
        <v>13</v>
      </c>
      <c r="B118" s="83">
        <v>275</v>
      </c>
      <c r="C118" s="84" t="s">
        <v>801</v>
      </c>
      <c r="D118" s="24">
        <f>'2018 Kunta fi 1.11.'!D118</f>
        <v>7281473.5300000003</v>
      </c>
      <c r="E118" s="92">
        <f>'2018 Kunta fi 1.11.'!E118</f>
        <v>2.8176797952502053E-2</v>
      </c>
      <c r="F118" s="24">
        <f>'2018 Kunta fi 1.11.'!F118</f>
        <v>7231842.227198598</v>
      </c>
      <c r="G118" s="24">
        <f>'2018 Kunta fi 1.11.'!G118</f>
        <v>7339066.3424036633</v>
      </c>
      <c r="H118" s="24">
        <f>'2018 Kunta fi 1.11.'!H118</f>
        <v>-107224.11520506535</v>
      </c>
      <c r="I118" s="24">
        <f>'2018 Kunta fi 1.11.'!I118</f>
        <v>-701399.40113087348</v>
      </c>
      <c r="J118" s="24">
        <f>'2018 Kunta fi 1.11.'!J118</f>
        <v>-808623.51633593882</v>
      </c>
      <c r="K118" s="24">
        <f>'2018 Kunta fi 1.11.'!K118</f>
        <v>275492.64504416147</v>
      </c>
      <c r="L118" s="85"/>
      <c r="M118" s="87">
        <v>3.821409282981559E-4</v>
      </c>
      <c r="N118" s="88">
        <v>416</v>
      </c>
      <c r="O118" s="88" t="s">
        <v>801</v>
      </c>
      <c r="P118" s="24">
        <f>'2018 Kunta fi 1.11.'!R118</f>
        <v>806309.97347872274</v>
      </c>
      <c r="Q118" s="95">
        <f>'2018 Kunta fi 1.11.'!S118</f>
        <v>9.2257930063315285E-2</v>
      </c>
    </row>
    <row r="119" spans="1:17" ht="11.4">
      <c r="A119" s="82">
        <v>12</v>
      </c>
      <c r="B119" s="83">
        <v>276</v>
      </c>
      <c r="C119" s="84" t="s">
        <v>344</v>
      </c>
      <c r="D119" s="24">
        <f>'2018 Kunta fi 1.11.'!D119</f>
        <v>46650698.039999999</v>
      </c>
      <c r="E119" s="92">
        <f>'2018 Kunta fi 1.11.'!E119</f>
        <v>4.0664687025763424E-2</v>
      </c>
      <c r="F119" s="24">
        <f>'2018 Kunta fi 1.11.'!F119</f>
        <v>46332721.889873147</v>
      </c>
      <c r="G119" s="24">
        <f>'2018 Kunta fi 1.11.'!G119</f>
        <v>45568612.841268897</v>
      </c>
      <c r="H119" s="24">
        <f>'2018 Kunta fi 1.11.'!H119</f>
        <v>764109.04860424995</v>
      </c>
      <c r="I119" s="24">
        <f>'2018 Kunta fi 1.11.'!I119</f>
        <v>-4493701.9317288119</v>
      </c>
      <c r="J119" s="24">
        <f>'2018 Kunta fi 1.11.'!J119</f>
        <v>-3729592.883124562</v>
      </c>
      <c r="K119" s="24">
        <f>'2018 Kunta fi 1.11.'!K119</f>
        <v>1765016.9492817039</v>
      </c>
      <c r="L119" s="85"/>
      <c r="M119" s="87">
        <v>2.4189083133825452E-3</v>
      </c>
      <c r="N119" s="88">
        <v>420</v>
      </c>
      <c r="O119" s="88" t="s">
        <v>344</v>
      </c>
      <c r="P119" s="24">
        <f>'2018 Kunta fi 1.11.'!R119</f>
        <v>1394205.6912851487</v>
      </c>
      <c r="Q119" s="95">
        <f>'2018 Kunta fi 1.11.'!S119</f>
        <v>-0.11445800641890125</v>
      </c>
    </row>
    <row r="120" spans="1:17" ht="11.4">
      <c r="A120" s="82">
        <v>15</v>
      </c>
      <c r="B120" s="83">
        <v>280</v>
      </c>
      <c r="C120" s="84" t="s">
        <v>95</v>
      </c>
      <c r="D120" s="24">
        <f>'2018 Kunta fi 1.11.'!D120</f>
        <v>5318471.33</v>
      </c>
      <c r="E120" s="92">
        <f>'2018 Kunta fi 1.11.'!E120</f>
        <v>2.6560903436215755E-2</v>
      </c>
      <c r="F120" s="24">
        <f>'2018 Kunta fi 1.11.'!F120</f>
        <v>5282220.06026287</v>
      </c>
      <c r="G120" s="24">
        <f>'2018 Kunta fi 1.11.'!G120</f>
        <v>5217940.9263399197</v>
      </c>
      <c r="H120" s="24">
        <f>'2018 Kunta fi 1.11.'!H120</f>
        <v>64279.133922950365</v>
      </c>
      <c r="I120" s="24">
        <f>'2018 Kunta fi 1.11.'!I120</f>
        <v>-512310.12382650521</v>
      </c>
      <c r="J120" s="24">
        <f>'2018 Kunta fi 1.11.'!J120</f>
        <v>-448030.98990355484</v>
      </c>
      <c r="K120" s="24">
        <f>'2018 Kunta fi 1.11.'!K120</f>
        <v>201222.97063314868</v>
      </c>
      <c r="L120" s="85"/>
      <c r="M120" s="87">
        <v>2.7955945217616226E-4</v>
      </c>
      <c r="N120" s="88">
        <v>428</v>
      </c>
      <c r="O120" s="88" t="s">
        <v>95</v>
      </c>
      <c r="P120" s="24">
        <f>'2018 Kunta fi 1.11.'!R120</f>
        <v>838685.00800203567</v>
      </c>
      <c r="Q120" s="95">
        <f>'2018 Kunta fi 1.11.'!S120</f>
        <v>-3.2941086481657389E-2</v>
      </c>
    </row>
    <row r="121" spans="1:17" ht="11.4">
      <c r="A121" s="82">
        <v>2</v>
      </c>
      <c r="B121" s="83">
        <v>284</v>
      </c>
      <c r="C121" s="84" t="s">
        <v>388</v>
      </c>
      <c r="D121" s="24">
        <f>'2018 Kunta fi 1.11.'!D121</f>
        <v>5840054.9699999997</v>
      </c>
      <c r="E121" s="92">
        <f>'2018 Kunta fi 1.11.'!E121</f>
        <v>-4.8497415992165838E-4</v>
      </c>
      <c r="F121" s="24">
        <f>'2018 Kunta fi 1.11.'!F121</f>
        <v>5800248.5303557832</v>
      </c>
      <c r="G121" s="24">
        <f>'2018 Kunta fi 1.11.'!G121</f>
        <v>5791278.8648770796</v>
      </c>
      <c r="H121" s="24">
        <f>'2018 Kunta fi 1.11.'!H121</f>
        <v>8969.6654787035659</v>
      </c>
      <c r="I121" s="24">
        <f>'2018 Kunta fi 1.11.'!I121</f>
        <v>-562552.48908793065</v>
      </c>
      <c r="J121" s="24">
        <f>'2018 Kunta fi 1.11.'!J121</f>
        <v>-553582.82360922708</v>
      </c>
      <c r="K121" s="24">
        <f>'2018 Kunta fi 1.11.'!K121</f>
        <v>220956.95112533096</v>
      </c>
      <c r="L121" s="85"/>
      <c r="M121" s="87">
        <v>3.1528236971394507E-4</v>
      </c>
      <c r="N121" s="88">
        <v>434</v>
      </c>
      <c r="O121" s="88" t="s">
        <v>388</v>
      </c>
      <c r="P121" s="24">
        <f>'2018 Kunta fi 1.11.'!R121</f>
        <v>602112.91189705848</v>
      </c>
      <c r="Q121" s="95">
        <f>'2018 Kunta fi 1.11.'!S121</f>
        <v>0.15573076316949419</v>
      </c>
    </row>
    <row r="122" spans="1:17" ht="11.4">
      <c r="A122" s="82">
        <v>8</v>
      </c>
      <c r="B122" s="83">
        <v>285</v>
      </c>
      <c r="C122" s="84" t="s">
        <v>190</v>
      </c>
      <c r="D122" s="24">
        <f>'2018 Kunta fi 1.11.'!D122</f>
        <v>191913746.81999999</v>
      </c>
      <c r="E122" s="92">
        <f>'2018 Kunta fi 1.11.'!E122</f>
        <v>1.9136769038620605E-2</v>
      </c>
      <c r="F122" s="24">
        <f>'2018 Kunta fi 1.11.'!F122</f>
        <v>190605642.18418255</v>
      </c>
      <c r="G122" s="24">
        <f>'2018 Kunta fi 1.11.'!G122</f>
        <v>188860719.05495122</v>
      </c>
      <c r="H122" s="24">
        <f>'2018 Kunta fi 1.11.'!H122</f>
        <v>1744923.1292313337</v>
      </c>
      <c r="I122" s="24">
        <f>'2018 Kunta fi 1.11.'!I122</f>
        <v>-18486393.795670375</v>
      </c>
      <c r="J122" s="24">
        <f>'2018 Kunta fi 1.11.'!J122</f>
        <v>-16741470.666439041</v>
      </c>
      <c r="K122" s="24">
        <f>'2018 Kunta fi 1.11.'!K122</f>
        <v>7261006.3765180418</v>
      </c>
      <c r="L122" s="85"/>
      <c r="M122" s="87">
        <v>1.0161216207985872E-2</v>
      </c>
      <c r="N122" s="88">
        <v>438</v>
      </c>
      <c r="O122" s="88" t="s">
        <v>190</v>
      </c>
      <c r="P122" s="24">
        <f>'2018 Kunta fi 1.11.'!R122</f>
        <v>9512121.1793488394</v>
      </c>
      <c r="Q122" s="95">
        <f>'2018 Kunta fi 1.11.'!S122</f>
        <v>1.3027653902698333E-2</v>
      </c>
    </row>
    <row r="123" spans="1:17" ht="11.4">
      <c r="A123" s="82">
        <v>8</v>
      </c>
      <c r="B123" s="83">
        <v>286</v>
      </c>
      <c r="C123" s="84" t="s">
        <v>232</v>
      </c>
      <c r="D123" s="24">
        <f>'2018 Kunta fi 1.11.'!D123</f>
        <v>286539133.07999998</v>
      </c>
      <c r="E123" s="92">
        <f>'2018 Kunta fi 1.11.'!E123</f>
        <v>1.0212649676686114E-2</v>
      </c>
      <c r="F123" s="24">
        <f>'2018 Kunta fi 1.11.'!F123</f>
        <v>284586051.68517619</v>
      </c>
      <c r="G123" s="24">
        <f>'2018 Kunta fi 1.11.'!G123</f>
        <v>284236786.39585489</v>
      </c>
      <c r="H123" s="24">
        <f>'2018 Kunta fi 1.11.'!H123</f>
        <v>349265.28932130337</v>
      </c>
      <c r="I123" s="24">
        <f>'2018 Kunta fi 1.11.'!I123</f>
        <v>-27601333.097597845</v>
      </c>
      <c r="J123" s="24">
        <f>'2018 Kunta fi 1.11.'!J123</f>
        <v>-27252067.808276542</v>
      </c>
      <c r="K123" s="24">
        <f>'2018 Kunta fi 1.11.'!K123</f>
        <v>10841133.096980466</v>
      </c>
      <c r="L123" s="85"/>
      <c r="M123" s="87">
        <v>1.5305348353300729E-2</v>
      </c>
      <c r="N123" s="88">
        <v>440</v>
      </c>
      <c r="O123" s="88" t="s">
        <v>232</v>
      </c>
      <c r="P123" s="24">
        <f>'2018 Kunta fi 1.11.'!R123</f>
        <v>20161687.954995587</v>
      </c>
      <c r="Q123" s="95">
        <f>'2018 Kunta fi 1.11.'!S123</f>
        <v>7.1533334867081244E-2</v>
      </c>
    </row>
    <row r="124" spans="1:17" ht="11.4">
      <c r="A124" s="82">
        <v>15</v>
      </c>
      <c r="B124" s="83">
        <v>287</v>
      </c>
      <c r="C124" s="84" t="s">
        <v>1026</v>
      </c>
      <c r="D124" s="24">
        <f>'2018 Kunta fi 1.11.'!D124</f>
        <v>20088052.75</v>
      </c>
      <c r="E124" s="92">
        <f>'2018 Kunta fi 1.11.'!E124</f>
        <v>2.1593195629462159E-2</v>
      </c>
      <c r="F124" s="24">
        <f>'2018 Kunta fi 1.11.'!F124</f>
        <v>19951130.432749499</v>
      </c>
      <c r="G124" s="24">
        <f>'2018 Kunta fi 1.11.'!G124</f>
        <v>19703070.326178648</v>
      </c>
      <c r="H124" s="24">
        <f>'2018 Kunta fi 1.11.'!H124</f>
        <v>248060.10657085106</v>
      </c>
      <c r="I124" s="24">
        <f>'2018 Kunta fi 1.11.'!I124</f>
        <v>-1935013.3061234099</v>
      </c>
      <c r="J124" s="24">
        <f>'2018 Kunta fi 1.11.'!J124</f>
        <v>-1686953.1995525588</v>
      </c>
      <c r="K124" s="24">
        <f>'2018 Kunta fi 1.11.'!K124</f>
        <v>760026.21764445829</v>
      </c>
      <c r="L124" s="85"/>
      <c r="M124" s="87">
        <v>1.0610404161559481E-3</v>
      </c>
      <c r="N124" s="88">
        <v>443</v>
      </c>
      <c r="O124" s="88" t="s">
        <v>1026</v>
      </c>
      <c r="P124" s="24">
        <f>'2018 Kunta fi 1.11.'!R124</f>
        <v>1393004.7446927684</v>
      </c>
      <c r="Q124" s="95">
        <f>'2018 Kunta fi 1.11.'!S124</f>
        <v>-5.1162828832627127E-3</v>
      </c>
    </row>
    <row r="125" spans="1:17" ht="11.4">
      <c r="A125" s="82">
        <v>15</v>
      </c>
      <c r="B125" s="83">
        <v>288</v>
      </c>
      <c r="C125" s="84" t="s">
        <v>1008</v>
      </c>
      <c r="D125" s="24">
        <f>'2018 Kunta fi 1.11.'!D125</f>
        <v>19780305.670000002</v>
      </c>
      <c r="E125" s="92">
        <f>'2018 Kunta fi 1.11.'!E125</f>
        <v>5.6432053306066932E-2</v>
      </c>
      <c r="F125" s="24">
        <f>'2018 Kunta fi 1.11.'!F125</f>
        <v>19645480.989780083</v>
      </c>
      <c r="G125" s="24">
        <f>'2018 Kunta fi 1.11.'!G125</f>
        <v>19413209.609746773</v>
      </c>
      <c r="H125" s="24">
        <f>'2018 Kunta fi 1.11.'!H125</f>
        <v>232271.3800333105</v>
      </c>
      <c r="I125" s="24">
        <f>'2018 Kunta fi 1.11.'!I125</f>
        <v>-1905369.0841506941</v>
      </c>
      <c r="J125" s="24">
        <f>'2018 Kunta fi 1.11.'!J125</f>
        <v>-1673097.7041173836</v>
      </c>
      <c r="K125" s="24">
        <f>'2018 Kunta fi 1.11.'!K125</f>
        <v>748382.6874270495</v>
      </c>
      <c r="L125" s="85"/>
      <c r="M125" s="87">
        <v>1.0103306013863986E-3</v>
      </c>
      <c r="N125" s="88">
        <v>446</v>
      </c>
      <c r="O125" s="88" t="s">
        <v>1008</v>
      </c>
      <c r="P125" s="24">
        <f>'2018 Kunta fi 1.11.'!R125</f>
        <v>2299569.5110570248</v>
      </c>
      <c r="Q125" s="95">
        <f>'2018 Kunta fi 1.11.'!S125</f>
        <v>2.0058623855217395E-2</v>
      </c>
    </row>
    <row r="126" spans="1:17" ht="11.4">
      <c r="A126" s="82">
        <v>18</v>
      </c>
      <c r="B126" s="83">
        <v>290</v>
      </c>
      <c r="C126" s="84" t="s">
        <v>109</v>
      </c>
      <c r="D126" s="24">
        <f>'2018 Kunta fi 1.11.'!D126</f>
        <v>23250993.879999999</v>
      </c>
      <c r="E126" s="92">
        <f>'2018 Kunta fi 1.11.'!E126</f>
        <v>1.2052126754630077E-2</v>
      </c>
      <c r="F126" s="24">
        <f>'2018 Kunta fi 1.11.'!F126</f>
        <v>23092512.617527865</v>
      </c>
      <c r="G126" s="24">
        <f>'2018 Kunta fi 1.11.'!G126</f>
        <v>22920453.120776691</v>
      </c>
      <c r="H126" s="24">
        <f>'2018 Kunta fi 1.11.'!H126</f>
        <v>172059.49675117433</v>
      </c>
      <c r="I126" s="24">
        <f>'2018 Kunta fi 1.11.'!I126</f>
        <v>-2239688.5899452833</v>
      </c>
      <c r="J126" s="24">
        <f>'2018 Kunta fi 1.11.'!J126</f>
        <v>-2067629.0931941089</v>
      </c>
      <c r="K126" s="24">
        <f>'2018 Kunta fi 1.11.'!K126</f>
        <v>879695.26738179475</v>
      </c>
      <c r="L126" s="85"/>
      <c r="M126" s="87">
        <v>1.2396832076665882E-3</v>
      </c>
      <c r="N126" s="88">
        <v>455</v>
      </c>
      <c r="O126" s="88" t="s">
        <v>109</v>
      </c>
      <c r="P126" s="24">
        <f>'2018 Kunta fi 1.11.'!R126</f>
        <v>2834776.4399571875</v>
      </c>
      <c r="Q126" s="95">
        <f>'2018 Kunta fi 1.11.'!S126</f>
        <v>-2.3699109855196965E-2</v>
      </c>
    </row>
    <row r="127" spans="1:17" ht="11.4">
      <c r="A127" s="82">
        <v>13</v>
      </c>
      <c r="B127" s="83">
        <v>291</v>
      </c>
      <c r="C127" s="84" t="s">
        <v>913</v>
      </c>
      <c r="D127" s="24">
        <f>'2018 Kunta fi 1.11.'!D127</f>
        <v>5670258.6100000003</v>
      </c>
      <c r="E127" s="92">
        <f>'2018 Kunta fi 1.11.'!E127</f>
        <v>3.6446890541763644E-4</v>
      </c>
      <c r="F127" s="24">
        <f>'2018 Kunta fi 1.11.'!F127</f>
        <v>5631609.5205161618</v>
      </c>
      <c r="G127" s="24">
        <f>'2018 Kunta fi 1.11.'!G127</f>
        <v>5664945.5401180657</v>
      </c>
      <c r="H127" s="24">
        <f>'2018 Kunta fi 1.11.'!H127</f>
        <v>-33336.019601903856</v>
      </c>
      <c r="I127" s="24">
        <f>'2018 Kunta fi 1.11.'!I127</f>
        <v>-546196.58739749331</v>
      </c>
      <c r="J127" s="24">
        <f>'2018 Kunta fi 1.11.'!J127</f>
        <v>-579532.60699939716</v>
      </c>
      <c r="K127" s="24">
        <f>'2018 Kunta fi 1.11.'!K127</f>
        <v>214532.75028980713</v>
      </c>
      <c r="L127" s="85"/>
      <c r="M127" s="87">
        <v>3.0585577650627123E-4</v>
      </c>
      <c r="N127" s="88">
        <v>451</v>
      </c>
      <c r="O127" s="88" t="s">
        <v>913</v>
      </c>
      <c r="P127" s="24">
        <f>'2018 Kunta fi 1.11.'!R127</f>
        <v>1010616.0108681709</v>
      </c>
      <c r="Q127" s="95">
        <f>'2018 Kunta fi 1.11.'!S127</f>
        <v>0.10248006193389125</v>
      </c>
    </row>
    <row r="128" spans="1:17" ht="11.4">
      <c r="A128" s="82">
        <v>21</v>
      </c>
      <c r="B128" s="83">
        <v>295</v>
      </c>
      <c r="C128" s="84" t="s">
        <v>890</v>
      </c>
      <c r="D128" s="24">
        <f>'2018 Kunta fi 1.11.'!D128</f>
        <v>1033593.72</v>
      </c>
      <c r="E128" s="92">
        <f>'2018 Kunta fi 1.11.'!E128</f>
        <v>2.5419740352739195E-2</v>
      </c>
      <c r="F128" s="24">
        <f>'2018 Kunta fi 1.11.'!F128</f>
        <v>1026548.6345952952</v>
      </c>
      <c r="G128" s="24">
        <f>'2018 Kunta fi 1.11.'!G128</f>
        <v>1040718.53066714</v>
      </c>
      <c r="H128" s="24">
        <f>'2018 Kunta fi 1.11.'!H128</f>
        <v>-14169.896071844851</v>
      </c>
      <c r="I128" s="24">
        <f>'2018 Kunta fi 1.11.'!I128</f>
        <v>-99562.542284024705</v>
      </c>
      <c r="J128" s="24">
        <f>'2018 Kunta fi 1.11.'!J128</f>
        <v>-113732.43835586956</v>
      </c>
      <c r="K128" s="24">
        <f>'2018 Kunta fi 1.11.'!K128</f>
        <v>39105.747847693463</v>
      </c>
      <c r="L128" s="85"/>
      <c r="M128" s="87">
        <v>5.4390151259081214E-5</v>
      </c>
      <c r="N128" s="88">
        <v>463</v>
      </c>
      <c r="O128" s="88" t="s">
        <v>890</v>
      </c>
      <c r="P128" s="24">
        <f>'2018 Kunta fi 1.11.'!R128</f>
        <v>7865.339224903385</v>
      </c>
      <c r="Q128" s="95">
        <f>'2018 Kunta fi 1.11.'!S128</f>
        <v>-0.33799292997013808</v>
      </c>
    </row>
    <row r="129" spans="1:17" ht="11.4">
      <c r="A129" s="82">
        <v>11</v>
      </c>
      <c r="B129" s="83">
        <v>297</v>
      </c>
      <c r="C129" s="84" t="s">
        <v>224</v>
      </c>
      <c r="D129" s="24">
        <f>'2018 Kunta fi 1.11.'!D129</f>
        <v>390681263.24000001</v>
      </c>
      <c r="E129" s="92">
        <f>'2018 Kunta fi 1.11.'!E129</f>
        <v>3.7779344968984718E-2</v>
      </c>
      <c r="F129" s="24">
        <f>'2018 Kunta fi 1.11.'!F129</f>
        <v>388018337.94132102</v>
      </c>
      <c r="G129" s="24">
        <f>'2018 Kunta fi 1.11.'!G129</f>
        <v>383620031.59025466</v>
      </c>
      <c r="H129" s="24">
        <f>'2018 Kunta fi 1.11.'!H129</f>
        <v>4398306.3510663509</v>
      </c>
      <c r="I129" s="24">
        <f>'2018 Kunta fi 1.11.'!I129</f>
        <v>-37632987.738072455</v>
      </c>
      <c r="J129" s="24">
        <f>'2018 Kunta fi 1.11.'!J129</f>
        <v>-33234681.387006104</v>
      </c>
      <c r="K129" s="24">
        <f>'2018 Kunta fi 1.11.'!K129</f>
        <v>14781323.331842413</v>
      </c>
      <c r="L129" s="85"/>
      <c r="M129" s="87">
        <v>2.0313728287497109E-2</v>
      </c>
      <c r="N129" s="88">
        <v>466</v>
      </c>
      <c r="O129" s="88" t="s">
        <v>224</v>
      </c>
      <c r="P129" s="24">
        <f>'2018 Kunta fi 1.11.'!R129</f>
        <v>23917011.439706963</v>
      </c>
      <c r="Q129" s="95">
        <f>'2018 Kunta fi 1.11.'!S129</f>
        <v>1.7637866673792857E-2</v>
      </c>
    </row>
    <row r="130" spans="1:17" ht="11.4">
      <c r="A130" s="82">
        <v>14</v>
      </c>
      <c r="B130" s="83">
        <v>300</v>
      </c>
      <c r="C130" s="84" t="s">
        <v>101</v>
      </c>
      <c r="D130" s="24">
        <f>'2018 Kunta fi 1.11.'!D130</f>
        <v>9522883.2599999998</v>
      </c>
      <c r="E130" s="92">
        <f>'2018 Kunta fi 1.11.'!E130</f>
        <v>1.8689747922650657E-2</v>
      </c>
      <c r="F130" s="24">
        <f>'2018 Kunta fi 1.11.'!F130</f>
        <v>9457974.2686162926</v>
      </c>
      <c r="G130" s="24">
        <f>'2018 Kunta fi 1.11.'!G130</f>
        <v>9352005.5541178249</v>
      </c>
      <c r="H130" s="24">
        <f>'2018 Kunta fi 1.11.'!H130</f>
        <v>105968.71449846774</v>
      </c>
      <c r="I130" s="24">
        <f>'2018 Kunta fi 1.11.'!I130</f>
        <v>-917306.72206443071</v>
      </c>
      <c r="J130" s="24">
        <f>'2018 Kunta fi 1.11.'!J130</f>
        <v>-811338.00756596297</v>
      </c>
      <c r="K130" s="24">
        <f>'2018 Kunta fi 1.11.'!K130</f>
        <v>360295.79547811212</v>
      </c>
      <c r="L130" s="85"/>
      <c r="M130" s="87">
        <v>5.0442732380424871E-4</v>
      </c>
      <c r="N130" s="88">
        <v>473</v>
      </c>
      <c r="O130" s="88" t="s">
        <v>101</v>
      </c>
      <c r="P130" s="24">
        <f>'2018 Kunta fi 1.11.'!R130</f>
        <v>707770.02832989045</v>
      </c>
      <c r="Q130" s="95">
        <f>'2018 Kunta fi 1.11.'!S130</f>
        <v>1.9097764599041112E-2</v>
      </c>
    </row>
    <row r="131" spans="1:17" ht="11.4">
      <c r="A131" s="82">
        <v>14</v>
      </c>
      <c r="B131" s="83">
        <v>301</v>
      </c>
      <c r="C131" s="84" t="s">
        <v>746</v>
      </c>
      <c r="D131" s="24">
        <f>'2018 Kunta fi 1.11.'!D131</f>
        <v>56828476.689999998</v>
      </c>
      <c r="E131" s="92">
        <f>'2018 Kunta fi 1.11.'!E131</f>
        <v>1.1177900522608697E-2</v>
      </c>
      <c r="F131" s="24">
        <f>'2018 Kunta fi 1.11.'!F131</f>
        <v>56441127.711428106</v>
      </c>
      <c r="G131" s="24">
        <f>'2018 Kunta fi 1.11.'!G131</f>
        <v>56239302.242706984</v>
      </c>
      <c r="H131" s="24">
        <f>'2018 Kunta fi 1.11.'!H131</f>
        <v>201825.46872112155</v>
      </c>
      <c r="I131" s="24">
        <f>'2018 Kunta fi 1.11.'!I131</f>
        <v>-5474092.4832484834</v>
      </c>
      <c r="J131" s="24">
        <f>'2018 Kunta fi 1.11.'!J131</f>
        <v>-5272267.0145273618</v>
      </c>
      <c r="K131" s="24">
        <f>'2018 Kunta fi 1.11.'!K131</f>
        <v>2150090.5404182076</v>
      </c>
      <c r="L131" s="85"/>
      <c r="M131" s="87">
        <v>3.0325678311055679E-3</v>
      </c>
      <c r="N131" s="88">
        <v>476</v>
      </c>
      <c r="O131" s="88" t="s">
        <v>746</v>
      </c>
      <c r="P131" s="24">
        <f>'2018 Kunta fi 1.11.'!R131</f>
        <v>3972935.8185764728</v>
      </c>
      <c r="Q131" s="95">
        <f>'2018 Kunta fi 1.11.'!S131</f>
        <v>-8.8891259008744283E-3</v>
      </c>
    </row>
    <row r="132" spans="1:17" ht="11.4">
      <c r="A132" s="82">
        <v>2</v>
      </c>
      <c r="B132" s="83">
        <v>304</v>
      </c>
      <c r="C132" s="84" t="s">
        <v>401</v>
      </c>
      <c r="D132" s="24">
        <f>'2018 Kunta fi 1.11.'!D132</f>
        <v>2815489.89</v>
      </c>
      <c r="E132" s="92">
        <f>'2018 Kunta fi 1.11.'!E132</f>
        <v>6.645972867129224E-2</v>
      </c>
      <c r="F132" s="24">
        <f>'2018 Kunta fi 1.11.'!F132</f>
        <v>2796299.209612417</v>
      </c>
      <c r="G132" s="24">
        <f>'2018 Kunta fi 1.11.'!G132</f>
        <v>2688318.9354083319</v>
      </c>
      <c r="H132" s="24">
        <f>'2018 Kunta fi 1.11.'!H132</f>
        <v>107980.27420408512</v>
      </c>
      <c r="I132" s="24">
        <f>'2018 Kunta fi 1.11.'!I132</f>
        <v>-271206.49613019038</v>
      </c>
      <c r="J132" s="24">
        <f>'2018 Kunta fi 1.11.'!J132</f>
        <v>-163226.22192610527</v>
      </c>
      <c r="K132" s="24">
        <f>'2018 Kunta fi 1.11.'!K132</f>
        <v>106523.32301909711</v>
      </c>
      <c r="L132" s="85"/>
      <c r="M132" s="87">
        <v>1.4245627702574054E-4</v>
      </c>
      <c r="N132" s="88">
        <v>481</v>
      </c>
      <c r="O132" s="88" t="s">
        <v>401</v>
      </c>
      <c r="P132" s="24">
        <f>'2018 Kunta fi 1.11.'!R132</f>
        <v>225939.30256850994</v>
      </c>
      <c r="Q132" s="95">
        <f>'2018 Kunta fi 1.11.'!S132</f>
        <v>0.18619819086667122</v>
      </c>
    </row>
    <row r="133" spans="1:17" ht="11.4">
      <c r="A133" s="82">
        <v>17</v>
      </c>
      <c r="B133" s="83">
        <v>305</v>
      </c>
      <c r="C133" s="84" t="s">
        <v>93</v>
      </c>
      <c r="D133" s="24">
        <f>'2018 Kunta fi 1.11.'!D133</f>
        <v>41227958.530000001</v>
      </c>
      <c r="E133" s="92">
        <f>'2018 Kunta fi 1.11.'!E133</f>
        <v>2.1466294587424439E-2</v>
      </c>
      <c r="F133" s="24">
        <f>'2018 Kunta fi 1.11.'!F133</f>
        <v>40946944.352683328</v>
      </c>
      <c r="G133" s="24">
        <f>'2018 Kunta fi 1.11.'!G133</f>
        <v>40581972.400894403</v>
      </c>
      <c r="H133" s="24">
        <f>'2018 Kunta fi 1.11.'!H133</f>
        <v>364971.95178892463</v>
      </c>
      <c r="I133" s="24">
        <f>'2018 Kunta fi 1.11.'!I133</f>
        <v>-3971348.0113125513</v>
      </c>
      <c r="J133" s="24">
        <f>'2018 Kunta fi 1.11.'!J133</f>
        <v>-3606376.0595236267</v>
      </c>
      <c r="K133" s="24">
        <f>'2018 Kunta fi 1.11.'!K133</f>
        <v>1559849.0193509911</v>
      </c>
      <c r="L133" s="85"/>
      <c r="M133" s="87">
        <v>2.1779096952242931E-3</v>
      </c>
      <c r="N133" s="88">
        <v>485</v>
      </c>
      <c r="O133" s="88" t="s">
        <v>93</v>
      </c>
      <c r="P133" s="24">
        <f>'2018 Kunta fi 1.11.'!R133</f>
        <v>3823779.6531837992</v>
      </c>
      <c r="Q133" s="95">
        <f>'2018 Kunta fi 1.11.'!S133</f>
        <v>2.0995010760752164E-2</v>
      </c>
    </row>
    <row r="134" spans="1:17" ht="11.4">
      <c r="A134" s="82">
        <v>12</v>
      </c>
      <c r="B134" s="83">
        <v>309</v>
      </c>
      <c r="C134" s="84" t="s">
        <v>290</v>
      </c>
      <c r="D134" s="24">
        <f>'2018 Kunta fi 1.11.'!D134</f>
        <v>18620890.489999998</v>
      </c>
      <c r="E134" s="92">
        <f>'2018 Kunta fi 1.11.'!E134</f>
        <v>6.6990542726852453E-5</v>
      </c>
      <c r="F134" s="24">
        <f>'2018 Kunta fi 1.11.'!F134</f>
        <v>18493968.507720824</v>
      </c>
      <c r="G134" s="24">
        <f>'2018 Kunta fi 1.11.'!G134</f>
        <v>18666188.292544123</v>
      </c>
      <c r="H134" s="24">
        <f>'2018 Kunta fi 1.11.'!H134</f>
        <v>-172219.78482329845</v>
      </c>
      <c r="I134" s="24">
        <f>'2018 Kunta fi 1.11.'!I134</f>
        <v>-1793686.591649201</v>
      </c>
      <c r="J134" s="24">
        <f>'2018 Kunta fi 1.11.'!J134</f>
        <v>-1965906.3764724995</v>
      </c>
      <c r="K134" s="24">
        <f>'2018 Kunta fi 1.11.'!K134</f>
        <v>704516.51757467445</v>
      </c>
      <c r="L134" s="85"/>
      <c r="M134" s="87">
        <v>1.004716262340805E-3</v>
      </c>
      <c r="N134" s="88">
        <v>761</v>
      </c>
      <c r="O134" s="88" t="s">
        <v>290</v>
      </c>
      <c r="P134" s="24">
        <f>'2018 Kunta fi 1.11.'!R134</f>
        <v>1226326.1544911426</v>
      </c>
      <c r="Q134" s="95">
        <f>'2018 Kunta fi 1.11.'!S134</f>
        <v>-4.1717645286164728E-2</v>
      </c>
    </row>
    <row r="135" spans="1:17" ht="11.4">
      <c r="A135" s="82">
        <v>13</v>
      </c>
      <c r="B135" s="83">
        <v>312</v>
      </c>
      <c r="C135" s="84" t="s">
        <v>364</v>
      </c>
      <c r="D135" s="24">
        <f>'2018 Kunta fi 1.11.'!D135</f>
        <v>3363297.52</v>
      </c>
      <c r="E135" s="92">
        <f>'2018 Kunta fi 1.11.'!E135</f>
        <v>1.71591515406333E-2</v>
      </c>
      <c r="F135" s="24">
        <f>'2018 Kunta fi 1.11.'!F135</f>
        <v>3340372.9241831526</v>
      </c>
      <c r="G135" s="24">
        <f>'2018 Kunta fi 1.11.'!G135</f>
        <v>3417488.681776681</v>
      </c>
      <c r="H135" s="24">
        <f>'2018 Kunta fi 1.11.'!H135</f>
        <v>-77115.757593528368</v>
      </c>
      <c r="I135" s="24">
        <f>'2018 Kunta fi 1.11.'!I135</f>
        <v>-323974.92851326097</v>
      </c>
      <c r="J135" s="24">
        <f>'2018 Kunta fi 1.11.'!J135</f>
        <v>-401090.68610678933</v>
      </c>
      <c r="K135" s="24">
        <f>'2018 Kunta fi 1.11.'!K135</f>
        <v>127249.48130866427</v>
      </c>
      <c r="L135" s="85"/>
      <c r="M135" s="87">
        <v>1.7842202111557166E-4</v>
      </c>
      <c r="N135" s="88">
        <v>498</v>
      </c>
      <c r="O135" s="88" t="s">
        <v>364</v>
      </c>
      <c r="P135" s="24">
        <f>'2018 Kunta fi 1.11.'!R135</f>
        <v>605527.85599208088</v>
      </c>
      <c r="Q135" s="95">
        <f>'2018 Kunta fi 1.11.'!S135</f>
        <v>0.17762975793145985</v>
      </c>
    </row>
    <row r="136" spans="1:17" ht="11.4">
      <c r="A136" s="82">
        <v>7</v>
      </c>
      <c r="B136" s="83">
        <v>316</v>
      </c>
      <c r="C136" s="84" t="s">
        <v>320</v>
      </c>
      <c r="D136" s="24">
        <f>'2018 Kunta fi 1.11.'!D136</f>
        <v>14166603.210000001</v>
      </c>
      <c r="E136" s="92">
        <f>'2018 Kunta fi 1.11.'!E136</f>
        <v>1.1054191415424519E-2</v>
      </c>
      <c r="F136" s="24">
        <f>'2018 Kunta fi 1.11.'!F136</f>
        <v>14070042.126493208</v>
      </c>
      <c r="G136" s="24">
        <f>'2018 Kunta fi 1.11.'!G136</f>
        <v>14129464.664627591</v>
      </c>
      <c r="H136" s="24">
        <f>'2018 Kunta fi 1.11.'!H136</f>
        <v>-59422.538134383038</v>
      </c>
      <c r="I136" s="24">
        <f>'2018 Kunta fi 1.11.'!I136</f>
        <v>-1364620.3569393062</v>
      </c>
      <c r="J136" s="24">
        <f>'2018 Kunta fi 1.11.'!J136</f>
        <v>-1424042.8950736893</v>
      </c>
      <c r="K136" s="24">
        <f>'2018 Kunta fi 1.11.'!K136</f>
        <v>535989.72426862735</v>
      </c>
      <c r="L136" s="85"/>
      <c r="M136" s="87">
        <v>7.5607238229622462E-4</v>
      </c>
      <c r="N136" s="88">
        <v>504</v>
      </c>
      <c r="O136" s="88" t="s">
        <v>320</v>
      </c>
      <c r="P136" s="24">
        <f>'2018 Kunta fi 1.11.'!R136</f>
        <v>596145.61055779725</v>
      </c>
      <c r="Q136" s="95">
        <f>'2018 Kunta fi 1.11.'!S136</f>
        <v>-0.10889632922206571</v>
      </c>
    </row>
    <row r="137" spans="1:17" ht="11.4">
      <c r="A137" s="82">
        <v>17</v>
      </c>
      <c r="B137" s="83">
        <v>317</v>
      </c>
      <c r="C137" s="84" t="s">
        <v>131</v>
      </c>
      <c r="D137" s="24">
        <f>'2018 Kunta fi 1.11.'!D137</f>
        <v>6057714.9299999997</v>
      </c>
      <c r="E137" s="92">
        <f>'2018 Kunta fi 1.11.'!E137</f>
        <v>3.7331546801555371E-2</v>
      </c>
      <c r="F137" s="24">
        <f>'2018 Kunta fi 1.11.'!F137</f>
        <v>6016424.8967757216</v>
      </c>
      <c r="G137" s="24">
        <f>'2018 Kunta fi 1.11.'!G137</f>
        <v>5832620.0382496426</v>
      </c>
      <c r="H137" s="24">
        <f>'2018 Kunta fi 1.11.'!H137</f>
        <v>183804.85852607898</v>
      </c>
      <c r="I137" s="24">
        <f>'2018 Kunta fi 1.11.'!I137</f>
        <v>-583518.92740088701</v>
      </c>
      <c r="J137" s="24">
        <f>'2018 Kunta fi 1.11.'!J137</f>
        <v>-399714.06887480803</v>
      </c>
      <c r="K137" s="24">
        <f>'2018 Kunta fi 1.11.'!K137</f>
        <v>229192.05873830972</v>
      </c>
      <c r="L137" s="85"/>
      <c r="M137" s="87">
        <v>3.1511082650285607E-4</v>
      </c>
      <c r="N137" s="88">
        <v>508</v>
      </c>
      <c r="O137" s="88" t="s">
        <v>131</v>
      </c>
      <c r="P137" s="24">
        <f>'2018 Kunta fi 1.11.'!R137</f>
        <v>580687.45676092815</v>
      </c>
      <c r="Q137" s="95">
        <f>'2018 Kunta fi 1.11.'!S137</f>
        <v>3.3445191315597533E-3</v>
      </c>
    </row>
    <row r="138" spans="1:17" ht="11.4">
      <c r="A138" s="82">
        <v>21</v>
      </c>
      <c r="B138" s="83">
        <v>318</v>
      </c>
      <c r="C138" s="84" t="s">
        <v>342</v>
      </c>
      <c r="D138" s="24">
        <f>'2018 Kunta fi 1.11.'!D138</f>
        <v>718849.48</v>
      </c>
      <c r="E138" s="92">
        <f>'2018 Kunta fi 1.11.'!E138</f>
        <v>-3.4855341446837773E-2</v>
      </c>
      <c r="F138" s="24">
        <f>'2018 Kunta fi 1.11.'!F138</f>
        <v>713949.72501723201</v>
      </c>
      <c r="G138" s="24">
        <f>'2018 Kunta fi 1.11.'!G138</f>
        <v>722838.96152012097</v>
      </c>
      <c r="H138" s="24">
        <f>'2018 Kunta fi 1.11.'!H138</f>
        <v>-8889.2365028889617</v>
      </c>
      <c r="I138" s="24">
        <f>'2018 Kunta fi 1.11.'!I138</f>
        <v>-69244.307858555068</v>
      </c>
      <c r="J138" s="24">
        <f>'2018 Kunta fi 1.11.'!J138</f>
        <v>-78133.54436144403</v>
      </c>
      <c r="K138" s="24">
        <f>'2018 Kunta fi 1.11.'!K138</f>
        <v>27197.481913227533</v>
      </c>
      <c r="L138" s="85"/>
      <c r="M138" s="87">
        <v>4.0189965175488263E-5</v>
      </c>
      <c r="N138" s="88">
        <v>510</v>
      </c>
      <c r="O138" s="88" t="s">
        <v>342</v>
      </c>
      <c r="P138" s="24">
        <f>'2018 Kunta fi 1.11.'!R138</f>
        <v>4669.6912772043543</v>
      </c>
      <c r="Q138" s="95">
        <f>'2018 Kunta fi 1.11.'!S138</f>
        <v>-0.29905403909771566</v>
      </c>
    </row>
    <row r="139" spans="1:17" ht="11.4">
      <c r="A139" s="82">
        <v>19</v>
      </c>
      <c r="B139" s="83">
        <v>320</v>
      </c>
      <c r="C139" s="84" t="s">
        <v>700</v>
      </c>
      <c r="D139" s="24">
        <f>'2018 Kunta fi 1.11.'!D139</f>
        <v>23399000.120000001</v>
      </c>
      <c r="E139" s="92">
        <f>'2018 Kunta fi 1.11.'!E139</f>
        <v>1.1160714307899999E-2</v>
      </c>
      <c r="F139" s="24">
        <f>'2018 Kunta fi 1.11.'!F139</f>
        <v>23239510.031157259</v>
      </c>
      <c r="G139" s="24">
        <f>'2018 Kunta fi 1.11.'!G139</f>
        <v>23650432.334134258</v>
      </c>
      <c r="H139" s="24">
        <f>'2018 Kunta fi 1.11.'!H139</f>
        <v>-410922.30297699943</v>
      </c>
      <c r="I139" s="24">
        <f>'2018 Kunta fi 1.11.'!I139</f>
        <v>-2253945.5240221461</v>
      </c>
      <c r="J139" s="24">
        <f>'2018 Kunta fi 1.11.'!J139</f>
        <v>-2664867.8269991456</v>
      </c>
      <c r="K139" s="24">
        <f>'2018 Kunta fi 1.11.'!K139</f>
        <v>885295.0447307952</v>
      </c>
      <c r="L139" s="85"/>
      <c r="M139" s="87">
        <v>1.2486743483928525E-3</v>
      </c>
      <c r="N139" s="88">
        <v>336</v>
      </c>
      <c r="O139" s="88" t="s">
        <v>700</v>
      </c>
      <c r="P139" s="24">
        <f>'2018 Kunta fi 1.11.'!R139</f>
        <v>1237667.56736655</v>
      </c>
      <c r="Q139" s="95">
        <f>'2018 Kunta fi 1.11.'!S139</f>
        <v>3.2665250514334776E-2</v>
      </c>
    </row>
    <row r="140" spans="1:17" ht="11.4">
      <c r="A140" s="82">
        <v>2</v>
      </c>
      <c r="B140" s="83">
        <v>322</v>
      </c>
      <c r="C140" s="84" t="s">
        <v>1181</v>
      </c>
      <c r="D140" s="24">
        <f>'2018 Kunta fi 1.11.'!D140</f>
        <v>18243110.800000001</v>
      </c>
      <c r="E140" s="92">
        <f>'2018 Kunta fi 1.11.'!E140</f>
        <v>7.8056846651624046E-3</v>
      </c>
      <c r="F140" s="24">
        <f>'2018 Kunta fi 1.11.'!F140</f>
        <v>18118763.804515649</v>
      </c>
      <c r="G140" s="24">
        <f>'2018 Kunta fi 1.11.'!G140</f>
        <v>18161820.706451021</v>
      </c>
      <c r="H140" s="24">
        <f>'2018 Kunta fi 1.11.'!H140</f>
        <v>-43056.901935372502</v>
      </c>
      <c r="I140" s="24">
        <f>'2018 Kunta fi 1.11.'!I140</f>
        <v>-1757296.3682646484</v>
      </c>
      <c r="J140" s="24">
        <f>'2018 Kunta fi 1.11.'!J140</f>
        <v>-1800353.2702000209</v>
      </c>
      <c r="K140" s="24">
        <f>'2018 Kunta fi 1.11.'!K140</f>
        <v>690223.32188931387</v>
      </c>
      <c r="L140" s="85"/>
      <c r="M140" s="87">
        <v>9.767741790738557E-4</v>
      </c>
      <c r="N140" s="88">
        <v>2102</v>
      </c>
      <c r="O140" s="88" t="s">
        <v>1181</v>
      </c>
      <c r="P140" s="24">
        <f>'2018 Kunta fi 1.11.'!R140</f>
        <v>1079857.6902393461</v>
      </c>
      <c r="Q140" s="95">
        <f>'2018 Kunta fi 1.11.'!S140</f>
        <v>0.1302447825061599</v>
      </c>
    </row>
    <row r="141" spans="1:17" ht="11.4">
      <c r="A141" s="82">
        <v>7</v>
      </c>
      <c r="B141" s="83">
        <v>398</v>
      </c>
      <c r="C141" s="84" t="s">
        <v>986</v>
      </c>
      <c r="D141" s="24">
        <f>'2018 Kunta fi 1.11.'!D141</f>
        <v>400073576.68000001</v>
      </c>
      <c r="E141" s="92">
        <f>'2018 Kunta fi 1.11.'!E141</f>
        <v>4.5332678883951871E-2</v>
      </c>
      <c r="F141" s="24">
        <f>'2018 Kunta fi 1.11.'!F141</f>
        <v>397346632.36780316</v>
      </c>
      <c r="G141" s="24">
        <f>'2018 Kunta fi 1.11.'!G141</f>
        <v>398343658.20233738</v>
      </c>
      <c r="H141" s="24">
        <f>'2018 Kunta fi 1.11.'!H141</f>
        <v>-997025.83453422785</v>
      </c>
      <c r="I141" s="24">
        <f>'2018 Kunta fi 1.11.'!I141</f>
        <v>-38537717.11666698</v>
      </c>
      <c r="J141" s="24">
        <f>'2018 Kunta fi 1.11.'!J141</f>
        <v>-39534742.951201208</v>
      </c>
      <c r="K141" s="24">
        <f>'2018 Kunta fi 1.11.'!K141</f>
        <v>15136679.05235815</v>
      </c>
      <c r="L141" s="85"/>
      <c r="M141" s="87">
        <v>2.0651776669547511E-2</v>
      </c>
      <c r="N141" s="88">
        <v>515</v>
      </c>
      <c r="O141" s="88" t="s">
        <v>986</v>
      </c>
      <c r="P141" s="24">
        <f>'2018 Kunta fi 1.11.'!R141</f>
        <v>27432446.718453478</v>
      </c>
      <c r="Q141" s="95">
        <f>'2018 Kunta fi 1.11.'!S141</f>
        <v>0.11365036231560377</v>
      </c>
    </row>
    <row r="142" spans="1:17" ht="11.4">
      <c r="A142" s="82">
        <v>15</v>
      </c>
      <c r="B142" s="83">
        <v>399</v>
      </c>
      <c r="C142" s="84" t="s">
        <v>1005</v>
      </c>
      <c r="D142" s="24">
        <f>'2018 Kunta fi 1.11.'!D142</f>
        <v>27763400.329999998</v>
      </c>
      <c r="E142" s="92">
        <f>'2018 Kunta fi 1.11.'!E142</f>
        <v>2.5104481842188164E-2</v>
      </c>
      <c r="F142" s="24">
        <f>'2018 Kunta fi 1.11.'!F142</f>
        <v>27574162.022273187</v>
      </c>
      <c r="G142" s="24">
        <f>'2018 Kunta fi 1.11.'!G142</f>
        <v>27191586.864568274</v>
      </c>
      <c r="H142" s="24">
        <f>'2018 Kunta fi 1.11.'!H142</f>
        <v>382575.15770491213</v>
      </c>
      <c r="I142" s="24">
        <f>'2018 Kunta fi 1.11.'!I142</f>
        <v>-2674353.2452034736</v>
      </c>
      <c r="J142" s="24">
        <f>'2018 Kunta fi 1.11.'!J142</f>
        <v>-2291778.0874985615</v>
      </c>
      <c r="K142" s="24">
        <f>'2018 Kunta fi 1.11.'!K142</f>
        <v>1050420.9842717983</v>
      </c>
      <c r="L142" s="85"/>
      <c r="M142" s="87">
        <v>1.4614252327030247E-3</v>
      </c>
      <c r="N142" s="88">
        <v>519</v>
      </c>
      <c r="O142" s="88" t="s">
        <v>1005</v>
      </c>
      <c r="P142" s="24">
        <f>'2018 Kunta fi 1.11.'!R142</f>
        <v>1001168.1218000954</v>
      </c>
      <c r="Q142" s="95">
        <f>'2018 Kunta fi 1.11.'!S142</f>
        <v>-3.8359234654248175E-2</v>
      </c>
    </row>
    <row r="143" spans="1:17" ht="11.4">
      <c r="A143" s="82">
        <v>2</v>
      </c>
      <c r="B143" s="83">
        <v>400</v>
      </c>
      <c r="C143" s="84" t="s">
        <v>685</v>
      </c>
      <c r="D143" s="24">
        <f>'2018 Kunta fi 1.11.'!D143</f>
        <v>25451269.039999999</v>
      </c>
      <c r="E143" s="92">
        <f>'2018 Kunta fi 1.11.'!E143</f>
        <v>2.9737130492026198E-2</v>
      </c>
      <c r="F143" s="24">
        <f>'2018 Kunta fi 1.11.'!F143</f>
        <v>25277790.466576662</v>
      </c>
      <c r="G143" s="24">
        <f>'2018 Kunta fi 1.11.'!G143</f>
        <v>25050300.073028907</v>
      </c>
      <c r="H143" s="24">
        <f>'2018 Kunta fi 1.11.'!H143</f>
        <v>227490.39354775473</v>
      </c>
      <c r="I143" s="24">
        <f>'2018 Kunta fi 1.11.'!I143</f>
        <v>-2451633.5586647033</v>
      </c>
      <c r="J143" s="24">
        <f>'2018 Kunta fi 1.11.'!J143</f>
        <v>-2224143.1651169485</v>
      </c>
      <c r="K143" s="24">
        <f>'2018 Kunta fi 1.11.'!K143</f>
        <v>962942.10212698195</v>
      </c>
      <c r="L143" s="85"/>
      <c r="M143" s="87">
        <v>1.3336907754043605E-3</v>
      </c>
      <c r="N143" s="88">
        <v>521</v>
      </c>
      <c r="O143" s="88" t="s">
        <v>685</v>
      </c>
      <c r="P143" s="24">
        <f>'2018 Kunta fi 1.11.'!R143</f>
        <v>1946248.1839384339</v>
      </c>
      <c r="Q143" s="95">
        <f>'2018 Kunta fi 1.11.'!S143</f>
        <v>3.3564619921286676E-2</v>
      </c>
    </row>
    <row r="144" spans="1:17" ht="11.4">
      <c r="A144" s="82">
        <v>11</v>
      </c>
      <c r="B144" s="83">
        <v>402</v>
      </c>
      <c r="C144" s="84" t="s">
        <v>262</v>
      </c>
      <c r="D144" s="24">
        <f>'2018 Kunta fi 1.11.'!D144</f>
        <v>26110878.059999999</v>
      </c>
      <c r="E144" s="92">
        <f>'2018 Kunta fi 1.11.'!E144</f>
        <v>6.0111235732855262E-2</v>
      </c>
      <c r="F144" s="24">
        <f>'2018 Kunta fi 1.11.'!F144</f>
        <v>25932903.520908821</v>
      </c>
      <c r="G144" s="24">
        <f>'2018 Kunta fi 1.11.'!G144</f>
        <v>25713522.73203386</v>
      </c>
      <c r="H144" s="24">
        <f>'2018 Kunta fi 1.11.'!H144</f>
        <v>219380.78887496144</v>
      </c>
      <c r="I144" s="24">
        <f>'2018 Kunta fi 1.11.'!I144</f>
        <v>-2515171.4359504455</v>
      </c>
      <c r="J144" s="24">
        <f>'2018 Kunta fi 1.11.'!J144</f>
        <v>-2295790.647075484</v>
      </c>
      <c r="K144" s="24">
        <f>'2018 Kunta fi 1.11.'!K144</f>
        <v>987898.2367426065</v>
      </c>
      <c r="L144" s="85"/>
      <c r="M144" s="87">
        <v>1.3290524414052475E-3</v>
      </c>
      <c r="N144" s="88">
        <v>535</v>
      </c>
      <c r="O144" s="88" t="s">
        <v>262</v>
      </c>
      <c r="P144" s="24">
        <f>'2018 Kunta fi 1.11.'!R144</f>
        <v>1542745.2490615288</v>
      </c>
      <c r="Q144" s="95">
        <f>'2018 Kunta fi 1.11.'!S144</f>
        <v>-1.1623268468596848E-4</v>
      </c>
    </row>
    <row r="145" spans="1:17" ht="11.4">
      <c r="A145" s="82">
        <v>14</v>
      </c>
      <c r="B145" s="83">
        <v>403</v>
      </c>
      <c r="C145" s="84" t="s">
        <v>235</v>
      </c>
      <c r="D145" s="24">
        <f>'2018 Kunta fi 1.11.'!D145</f>
        <v>7888771.3799999999</v>
      </c>
      <c r="E145" s="92">
        <f>'2018 Kunta fi 1.11.'!E145</f>
        <v>1.4415512937359098E-2</v>
      </c>
      <c r="F145" s="24">
        <f>'2018 Kunta fi 1.11.'!F145</f>
        <v>7835000.6700635161</v>
      </c>
      <c r="G145" s="24">
        <f>'2018 Kunta fi 1.11.'!G145</f>
        <v>7802642.4396843212</v>
      </c>
      <c r="H145" s="24">
        <f>'2018 Kunta fi 1.11.'!H145</f>
        <v>32358.230379194953</v>
      </c>
      <c r="I145" s="24">
        <f>'2018 Kunta fi 1.11.'!I145</f>
        <v>-759898.32261195814</v>
      </c>
      <c r="J145" s="24">
        <f>'2018 Kunta fi 1.11.'!J145</f>
        <v>-727540.09223276319</v>
      </c>
      <c r="K145" s="24">
        <f>'2018 Kunta fi 1.11.'!K145</f>
        <v>298469.60023555561</v>
      </c>
      <c r="L145" s="85"/>
      <c r="M145" s="87">
        <v>4.196290700921867E-4</v>
      </c>
      <c r="N145" s="88">
        <v>538</v>
      </c>
      <c r="O145" s="88" t="s">
        <v>235</v>
      </c>
      <c r="P145" s="24">
        <f>'2018 Kunta fi 1.11.'!R145</f>
        <v>730971.73381522985</v>
      </c>
      <c r="Q145" s="95">
        <f>'2018 Kunta fi 1.11.'!S145</f>
        <v>-0.12942090112151405</v>
      </c>
    </row>
    <row r="146" spans="1:17" ht="11.4">
      <c r="A146" s="82">
        <v>9</v>
      </c>
      <c r="B146" s="83">
        <v>405</v>
      </c>
      <c r="C146" s="84" t="s">
        <v>992</v>
      </c>
      <c r="D146" s="24">
        <f>'2018 Kunta fi 1.11.'!D146</f>
        <v>246381672.88999999</v>
      </c>
      <c r="E146" s="92">
        <f>'2018 Kunta fi 1.11.'!E146</f>
        <v>2.0713221769010026E-2</v>
      </c>
      <c r="F146" s="24">
        <f>'2018 Kunta fi 1.11.'!F146</f>
        <v>244702309.04124898</v>
      </c>
      <c r="G146" s="24">
        <f>'2018 Kunta fi 1.11.'!G146</f>
        <v>245162280.60401723</v>
      </c>
      <c r="H146" s="24">
        <f>'2018 Kunta fi 1.11.'!H146</f>
        <v>-459971.5627682507</v>
      </c>
      <c r="I146" s="24">
        <f>'2018 Kunta fi 1.11.'!I146</f>
        <v>-23733102.524190422</v>
      </c>
      <c r="J146" s="24">
        <f>'2018 Kunta fi 1.11.'!J146</f>
        <v>-24193074.086958673</v>
      </c>
      <c r="K146" s="24">
        <f>'2018 Kunta fi 1.11.'!K146</f>
        <v>9321786.1021148935</v>
      </c>
      <c r="L146" s="85"/>
      <c r="M146" s="87">
        <v>1.3024970180705404E-2</v>
      </c>
      <c r="N146" s="88">
        <v>540</v>
      </c>
      <c r="O146" s="88" t="s">
        <v>992</v>
      </c>
      <c r="P146" s="24">
        <f>'2018 Kunta fi 1.11.'!R146</f>
        <v>21792040.165119443</v>
      </c>
      <c r="Q146" s="95">
        <f>'2018 Kunta fi 1.11.'!S146</f>
        <v>-2.8584112397085248E-2</v>
      </c>
    </row>
    <row r="147" spans="1:17" ht="11.4">
      <c r="A147" s="82">
        <v>1</v>
      </c>
      <c r="B147" s="83">
        <v>407</v>
      </c>
      <c r="C147" s="84" t="s">
        <v>389</v>
      </c>
      <c r="D147" s="24">
        <f>'2018 Kunta fi 1.11.'!D147</f>
        <v>7589096.5</v>
      </c>
      <c r="E147" s="92">
        <f>'2018 Kunta fi 1.11.'!E147</f>
        <v>2.7238735687446392E-2</v>
      </c>
      <c r="F147" s="24">
        <f>'2018 Kunta fi 1.11.'!F147</f>
        <v>7537368.4061150569</v>
      </c>
      <c r="G147" s="24">
        <f>'2018 Kunta fi 1.11.'!G147</f>
        <v>7407018.2724264031</v>
      </c>
      <c r="H147" s="24">
        <f>'2018 Kunta fi 1.11.'!H147</f>
        <v>130350.13368865382</v>
      </c>
      <c r="I147" s="24">
        <f>'2018 Kunta fi 1.11.'!I147</f>
        <v>-731031.66801245068</v>
      </c>
      <c r="J147" s="24">
        <f>'2018 Kunta fi 1.11.'!J147</f>
        <v>-600681.53432379686</v>
      </c>
      <c r="K147" s="24">
        <f>'2018 Kunta fi 1.11.'!K147</f>
        <v>287131.47959220666</v>
      </c>
      <c r="L147" s="85"/>
      <c r="M147" s="87">
        <v>3.986490798213604E-4</v>
      </c>
      <c r="N147" s="88">
        <v>532</v>
      </c>
      <c r="O147" s="88" t="s">
        <v>389</v>
      </c>
      <c r="P147" s="24">
        <f>'2018 Kunta fi 1.11.'!R147</f>
        <v>553556.72164401552</v>
      </c>
      <c r="Q147" s="95">
        <f>'2018 Kunta fi 1.11.'!S147</f>
        <v>0.17718492665562313</v>
      </c>
    </row>
    <row r="148" spans="1:17" ht="11.4">
      <c r="A148" s="82">
        <v>14</v>
      </c>
      <c r="B148" s="83">
        <v>408</v>
      </c>
      <c r="C148" s="84" t="s">
        <v>988</v>
      </c>
      <c r="D148" s="24">
        <f>'2018 Kunta fi 1.11.'!D148</f>
        <v>43944277.289999999</v>
      </c>
      <c r="E148" s="92">
        <f>'2018 Kunta fi 1.11.'!E148</f>
        <v>5.2237357284145247E-2</v>
      </c>
      <c r="F148" s="24">
        <f>'2018 Kunta fi 1.11.'!F148</f>
        <v>43644748.393330544</v>
      </c>
      <c r="G148" s="24">
        <f>'2018 Kunta fi 1.11.'!G148</f>
        <v>43139842.907268301</v>
      </c>
      <c r="H148" s="24">
        <f>'2018 Kunta fi 1.11.'!H148</f>
        <v>504905.48606224358</v>
      </c>
      <c r="I148" s="24">
        <f>'2018 Kunta fi 1.11.'!I148</f>
        <v>-4233001.6922186138</v>
      </c>
      <c r="J148" s="24">
        <f>'2018 Kunta fi 1.11.'!J148</f>
        <v>-3728096.2061563702</v>
      </c>
      <c r="K148" s="24">
        <f>'2018 Kunta fi 1.11.'!K148</f>
        <v>1662620.2286250948</v>
      </c>
      <c r="L148" s="85"/>
      <c r="M148" s="87">
        <v>2.2535162210198098E-3</v>
      </c>
      <c r="N148" s="88">
        <v>543</v>
      </c>
      <c r="O148" s="88" t="s">
        <v>988</v>
      </c>
      <c r="P148" s="24">
        <f>'2018 Kunta fi 1.11.'!R148</f>
        <v>2340450.3747466062</v>
      </c>
      <c r="Q148" s="95">
        <f>'2018 Kunta fi 1.11.'!S148</f>
        <v>5.7777662083102976E-2</v>
      </c>
    </row>
    <row r="149" spans="1:17" ht="11.4">
      <c r="A149" s="82">
        <v>13</v>
      </c>
      <c r="B149" s="83">
        <v>410</v>
      </c>
      <c r="C149" s="84" t="s">
        <v>367</v>
      </c>
      <c r="D149" s="24">
        <f>'2018 Kunta fi 1.11.'!D149</f>
        <v>59774309.399999999</v>
      </c>
      <c r="E149" s="92">
        <f>'2018 Kunta fi 1.11.'!E149</f>
        <v>1.9637579434237384E-2</v>
      </c>
      <c r="F149" s="24">
        <f>'2018 Kunta fi 1.11.'!F149</f>
        <v>59366881.310430862</v>
      </c>
      <c r="G149" s="24">
        <f>'2018 Kunta fi 1.11.'!G149</f>
        <v>59539173.488469012</v>
      </c>
      <c r="H149" s="24">
        <f>'2018 Kunta fi 1.11.'!H149</f>
        <v>-172292.17803815007</v>
      </c>
      <c r="I149" s="24">
        <f>'2018 Kunta fi 1.11.'!I149</f>
        <v>-5757854.4567161994</v>
      </c>
      <c r="J149" s="24">
        <f>'2018 Kunta fi 1.11.'!J149</f>
        <v>-5930146.6347543495</v>
      </c>
      <c r="K149" s="24">
        <f>'2018 Kunta fi 1.11.'!K149</f>
        <v>2261545.3499140968</v>
      </c>
      <c r="L149" s="85"/>
      <c r="M149" s="87">
        <v>3.1633031393143241E-3</v>
      </c>
      <c r="N149" s="88">
        <v>547</v>
      </c>
      <c r="O149" s="88" t="s">
        <v>367</v>
      </c>
      <c r="P149" s="24">
        <f>'2018 Kunta fi 1.11.'!R149</f>
        <v>2540836.6021159687</v>
      </c>
      <c r="Q149" s="95">
        <f>'2018 Kunta fi 1.11.'!S149</f>
        <v>5.9889650669165517E-2</v>
      </c>
    </row>
    <row r="150" spans="1:17" ht="11.4">
      <c r="A150" s="82">
        <v>9</v>
      </c>
      <c r="B150" s="83">
        <v>416</v>
      </c>
      <c r="C150" s="84" t="s">
        <v>231</v>
      </c>
      <c r="D150" s="24">
        <f>'2018 Kunta fi 1.11.'!D150</f>
        <v>9101174.4199999999</v>
      </c>
      <c r="E150" s="92">
        <f>'2018 Kunta fi 1.11.'!E150</f>
        <v>7.5412591751833347E-3</v>
      </c>
      <c r="F150" s="24">
        <f>'2018 Kunta fi 1.11.'!F150</f>
        <v>9039139.841198558</v>
      </c>
      <c r="G150" s="24">
        <f>'2018 Kunta fi 1.11.'!G150</f>
        <v>9130354.6676564142</v>
      </c>
      <c r="H150" s="24">
        <f>'2018 Kunta fi 1.11.'!H150</f>
        <v>-91214.826457856223</v>
      </c>
      <c r="I150" s="24">
        <f>'2018 Kunta fi 1.11.'!I150</f>
        <v>-876684.95414768381</v>
      </c>
      <c r="J150" s="24">
        <f>'2018 Kunta fi 1.11.'!J150</f>
        <v>-967899.78060554003</v>
      </c>
      <c r="K150" s="24">
        <f>'2018 Kunta fi 1.11.'!K150</f>
        <v>344340.55190118396</v>
      </c>
      <c r="L150" s="85"/>
      <c r="M150" s="87">
        <v>4.8742373838425208E-4</v>
      </c>
      <c r="N150" s="88">
        <v>558</v>
      </c>
      <c r="O150" s="88" t="s">
        <v>231</v>
      </c>
      <c r="P150" s="24">
        <f>'2018 Kunta fi 1.11.'!R150</f>
        <v>410191.3942267294</v>
      </c>
      <c r="Q150" s="95">
        <f>'2018 Kunta fi 1.11.'!S150</f>
        <v>-0.10435210550752583</v>
      </c>
    </row>
    <row r="151" spans="1:17" ht="11.4">
      <c r="A151" s="82">
        <v>21</v>
      </c>
      <c r="B151" s="83">
        <v>417</v>
      </c>
      <c r="C151" s="84" t="s">
        <v>351</v>
      </c>
      <c r="D151" s="24">
        <f>'2018 Kunta fi 1.11.'!D151</f>
        <v>6166536.9100000001</v>
      </c>
      <c r="E151" s="92">
        <f>'2018 Kunta fi 1.11.'!E151</f>
        <v>2.5453666367782235E-2</v>
      </c>
      <c r="F151" s="24">
        <f>'2018 Kunta fi 1.11.'!F151</f>
        <v>6124505.134514546</v>
      </c>
      <c r="G151" s="24">
        <f>'2018 Kunta fi 1.11.'!G151</f>
        <v>6154130.9139599167</v>
      </c>
      <c r="H151" s="24">
        <f>'2018 Kunta fi 1.11.'!H151</f>
        <v>-29625.779445370659</v>
      </c>
      <c r="I151" s="24">
        <f>'2018 Kunta fi 1.11.'!I151</f>
        <v>-594001.37594477076</v>
      </c>
      <c r="J151" s="24">
        <f>'2018 Kunta fi 1.11.'!J151</f>
        <v>-623627.15539014142</v>
      </c>
      <c r="K151" s="24">
        <f>'2018 Kunta fi 1.11.'!K151</f>
        <v>233309.30986689316</v>
      </c>
      <c r="L151" s="85"/>
      <c r="M151" s="87">
        <v>3.2448705181178971E-4</v>
      </c>
      <c r="N151" s="88">
        <v>562</v>
      </c>
      <c r="O151" s="88" t="s">
        <v>351</v>
      </c>
      <c r="P151" s="24">
        <f>'2018 Kunta fi 1.11.'!R151</f>
        <v>87652.550359362067</v>
      </c>
      <c r="Q151" s="95">
        <f>'2018 Kunta fi 1.11.'!S151</f>
        <v>-0.17828947471023626</v>
      </c>
    </row>
    <row r="152" spans="1:17" ht="11.4">
      <c r="A152" s="82">
        <v>6</v>
      </c>
      <c r="B152" s="83">
        <v>418</v>
      </c>
      <c r="C152" s="84" t="s">
        <v>745</v>
      </c>
      <c r="D152" s="24">
        <f>'2018 Kunta fi 1.11.'!D152</f>
        <v>84339359.489999995</v>
      </c>
      <c r="E152" s="92">
        <f>'2018 Kunta fi 1.11.'!E152</f>
        <v>3.6548923539940326E-2</v>
      </c>
      <c r="F152" s="24">
        <f>'2018 Kunta fi 1.11.'!F152</f>
        <v>83764493.390208721</v>
      </c>
      <c r="G152" s="24">
        <f>'2018 Kunta fi 1.11.'!G152</f>
        <v>82886283.481892571</v>
      </c>
      <c r="H152" s="24">
        <f>'2018 Kunta fi 1.11.'!H152</f>
        <v>878209.90831615031</v>
      </c>
      <c r="I152" s="24">
        <f>'2018 Kunta fi 1.11.'!I152</f>
        <v>-8124121.5798318554</v>
      </c>
      <c r="J152" s="24">
        <f>'2018 Kunta fi 1.11.'!J152</f>
        <v>-7245911.6715157051</v>
      </c>
      <c r="K152" s="24">
        <f>'2018 Kunta fi 1.11.'!K152</f>
        <v>3190957.5900402265</v>
      </c>
      <c r="L152" s="85"/>
      <c r="M152" s="87">
        <v>4.3904857503471954E-3</v>
      </c>
      <c r="N152" s="88">
        <v>563</v>
      </c>
      <c r="O152" s="88" t="s">
        <v>745</v>
      </c>
      <c r="P152" s="24">
        <f>'2018 Kunta fi 1.11.'!R152</f>
        <v>4134571.465686589</v>
      </c>
      <c r="Q152" s="95">
        <f>'2018 Kunta fi 1.11.'!S152</f>
        <v>-4.1485563516610702E-2</v>
      </c>
    </row>
    <row r="153" spans="1:17" ht="11.4">
      <c r="A153" s="82">
        <v>11</v>
      </c>
      <c r="B153" s="83">
        <v>420</v>
      </c>
      <c r="C153" s="84" t="s">
        <v>816</v>
      </c>
      <c r="D153" s="24">
        <f>'2018 Kunta fi 1.11.'!D153</f>
        <v>29673209.420000002</v>
      </c>
      <c r="E153" s="92">
        <f>'2018 Kunta fi 1.11.'!E153</f>
        <v>6.6503656928179389E-2</v>
      </c>
      <c r="F153" s="24">
        <f>'2018 Kunta fi 1.11.'!F153</f>
        <v>29470953.649139095</v>
      </c>
      <c r="G153" s="24">
        <f>'2018 Kunta fi 1.11.'!G153</f>
        <v>29402930.200302344</v>
      </c>
      <c r="H153" s="24">
        <f>'2018 Kunta fi 1.11.'!H153</f>
        <v>68023.448836751282</v>
      </c>
      <c r="I153" s="24">
        <f>'2018 Kunta fi 1.11.'!I153</f>
        <v>-2858318.6124442304</v>
      </c>
      <c r="J153" s="24">
        <f>'2018 Kunta fi 1.11.'!J153</f>
        <v>-2790295.1636074791</v>
      </c>
      <c r="K153" s="24">
        <f>'2018 Kunta fi 1.11.'!K153</f>
        <v>1122678.1112895331</v>
      </c>
      <c r="L153" s="85"/>
      <c r="M153" s="87">
        <v>1.5013233912793637E-3</v>
      </c>
      <c r="N153" s="88">
        <v>568</v>
      </c>
      <c r="O153" s="88" t="s">
        <v>816</v>
      </c>
      <c r="P153" s="24">
        <f>'2018 Kunta fi 1.11.'!R153</f>
        <v>2554717.8335639914</v>
      </c>
      <c r="Q153" s="95">
        <f>'2018 Kunta fi 1.11.'!S153</f>
        <v>-2.1481524704357047E-2</v>
      </c>
    </row>
    <row r="154" spans="1:17" ht="11.4">
      <c r="A154" s="82">
        <v>16</v>
      </c>
      <c r="B154" s="83">
        <v>421</v>
      </c>
      <c r="C154" s="84" t="s">
        <v>892</v>
      </c>
      <c r="D154" s="24">
        <f>'2018 Kunta fi 1.11.'!D154</f>
        <v>1818890.55</v>
      </c>
      <c r="E154" s="92">
        <f>'2018 Kunta fi 1.11.'!E154</f>
        <v>3.2565992029129909E-3</v>
      </c>
      <c r="F154" s="24">
        <f>'2018 Kunta fi 1.11.'!F154</f>
        <v>1806492.7973641185</v>
      </c>
      <c r="G154" s="24">
        <f>'2018 Kunta fi 1.11.'!G154</f>
        <v>1789031.2300897934</v>
      </c>
      <c r="H154" s="24">
        <f>'2018 Kunta fi 1.11.'!H154</f>
        <v>17461.567274325062</v>
      </c>
      <c r="I154" s="24">
        <f>'2018 Kunta fi 1.11.'!I154</f>
        <v>-175207.49574057781</v>
      </c>
      <c r="J154" s="24">
        <f>'2018 Kunta fi 1.11.'!J154</f>
        <v>-157745.92846625275</v>
      </c>
      <c r="K154" s="24">
        <f>'2018 Kunta fi 1.11.'!K154</f>
        <v>68817.247855233174</v>
      </c>
      <c r="L154" s="85"/>
      <c r="M154" s="87">
        <v>9.7828776025086516E-5</v>
      </c>
      <c r="N154" s="88">
        <v>570</v>
      </c>
      <c r="O154" s="88" t="s">
        <v>892</v>
      </c>
      <c r="P154" s="24">
        <f>'2018 Kunta fi 1.11.'!R154</f>
        <v>376238.69978565129</v>
      </c>
      <c r="Q154" s="95">
        <f>'2018 Kunta fi 1.11.'!S154</f>
        <v>4.9173577138106328E-3</v>
      </c>
    </row>
    <row r="155" spans="1:17" ht="11.4">
      <c r="A155" s="82">
        <v>12</v>
      </c>
      <c r="B155" s="83">
        <v>422</v>
      </c>
      <c r="C155" s="84" t="s">
        <v>80</v>
      </c>
      <c r="D155" s="24">
        <f>'2018 Kunta fi 1.11.'!D155</f>
        <v>31210479.100000001</v>
      </c>
      <c r="E155" s="92">
        <f>'2018 Kunta fi 1.11.'!E155</f>
        <v>1.1293796653766286E-4</v>
      </c>
      <c r="F155" s="24">
        <f>'2018 Kunta fi 1.11.'!F155</f>
        <v>30997745.134490557</v>
      </c>
      <c r="G155" s="24">
        <f>'2018 Kunta fi 1.11.'!G155</f>
        <v>30900084.5764127</v>
      </c>
      <c r="H155" s="24">
        <f>'2018 Kunta fi 1.11.'!H155</f>
        <v>97660.558077856898</v>
      </c>
      <c r="I155" s="24">
        <f>'2018 Kunta fi 1.11.'!I155</f>
        <v>-3006398.5345213003</v>
      </c>
      <c r="J155" s="24">
        <f>'2018 Kunta fi 1.11.'!J155</f>
        <v>-2908737.9764434434</v>
      </c>
      <c r="K155" s="24">
        <f>'2018 Kunta fi 1.11.'!K155</f>
        <v>1180840.3072440366</v>
      </c>
      <c r="L155" s="85"/>
      <c r="M155" s="87">
        <v>1.683927805833755E-3</v>
      </c>
      <c r="N155" s="88">
        <v>574</v>
      </c>
      <c r="O155" s="88" t="s">
        <v>80</v>
      </c>
      <c r="P155" s="24">
        <f>'2018 Kunta fi 1.11.'!R155</f>
        <v>4392164.4603756182</v>
      </c>
      <c r="Q155" s="95">
        <f>'2018 Kunta fi 1.11.'!S155</f>
        <v>-4.3525283802490322E-2</v>
      </c>
    </row>
    <row r="156" spans="1:17" ht="11.4">
      <c r="A156" s="82">
        <v>2</v>
      </c>
      <c r="B156" s="83">
        <v>423</v>
      </c>
      <c r="C156" s="84" t="s">
        <v>1017</v>
      </c>
      <c r="D156" s="24">
        <f>'2018 Kunta fi 1.11.'!D156</f>
        <v>69748348.120000005</v>
      </c>
      <c r="E156" s="92">
        <f>'2018 Kunta fi 1.11.'!E156</f>
        <v>4.1736709798101179E-2</v>
      </c>
      <c r="F156" s="24">
        <f>'2018 Kunta fi 1.11.'!F156</f>
        <v>69272935.915151775</v>
      </c>
      <c r="G156" s="24">
        <f>'2018 Kunta fi 1.11.'!G156</f>
        <v>68583188.14807786</v>
      </c>
      <c r="H156" s="24">
        <f>'2018 Kunta fi 1.11.'!H156</f>
        <v>689747.76707391441</v>
      </c>
      <c r="I156" s="24">
        <f>'2018 Kunta fi 1.11.'!I156</f>
        <v>-6718619.4387272168</v>
      </c>
      <c r="J156" s="24">
        <f>'2018 Kunta fi 1.11.'!J156</f>
        <v>-6028871.6716533024</v>
      </c>
      <c r="K156" s="24">
        <f>'2018 Kunta fi 1.11.'!K156</f>
        <v>2638910.4941290324</v>
      </c>
      <c r="L156" s="85"/>
      <c r="M156" s="87">
        <v>3.6128342413641332E-3</v>
      </c>
      <c r="N156" s="88">
        <v>572</v>
      </c>
      <c r="O156" s="88" t="s">
        <v>1017</v>
      </c>
      <c r="P156" s="24">
        <f>'2018 Kunta fi 1.11.'!R156</f>
        <v>3670107.9064767077</v>
      </c>
      <c r="Q156" s="95">
        <f>'2018 Kunta fi 1.11.'!S156</f>
        <v>0.16475570723622268</v>
      </c>
    </row>
    <row r="157" spans="1:17" ht="11.4">
      <c r="A157" s="82">
        <v>17</v>
      </c>
      <c r="B157" s="83">
        <v>425</v>
      </c>
      <c r="C157" s="84" t="s">
        <v>1015</v>
      </c>
      <c r="D157" s="24">
        <f>'2018 Kunta fi 1.11.'!D157</f>
        <v>30957161.620000001</v>
      </c>
      <c r="E157" s="92">
        <f>'2018 Kunta fi 1.11.'!E157</f>
        <v>7.4639025378524071E-2</v>
      </c>
      <c r="F157" s="24">
        <f>'2018 Kunta fi 1.11.'!F157</f>
        <v>30746154.293542799</v>
      </c>
      <c r="G157" s="24">
        <f>'2018 Kunta fi 1.11.'!G157</f>
        <v>30337196.291961923</v>
      </c>
      <c r="H157" s="24">
        <f>'2018 Kunta fi 1.11.'!H157</f>
        <v>408958.00158087537</v>
      </c>
      <c r="I157" s="24">
        <f>'2018 Kunta fi 1.11.'!I157</f>
        <v>-2981997.3294580742</v>
      </c>
      <c r="J157" s="24">
        <f>'2018 Kunta fi 1.11.'!J157</f>
        <v>-2573039.3278771988</v>
      </c>
      <c r="K157" s="24">
        <f>'2018 Kunta fi 1.11.'!K157</f>
        <v>1171256.1066953982</v>
      </c>
      <c r="L157" s="85"/>
      <c r="M157" s="87">
        <v>1.5544279802055974E-3</v>
      </c>
      <c r="N157" s="88">
        <v>581</v>
      </c>
      <c r="O157" s="88" t="s">
        <v>1015</v>
      </c>
      <c r="P157" s="24">
        <f>'2018 Kunta fi 1.11.'!R157</f>
        <v>671590.24453785771</v>
      </c>
      <c r="Q157" s="95">
        <f>'2018 Kunta fi 1.11.'!S157</f>
        <v>-2.7388327653732225E-2</v>
      </c>
    </row>
    <row r="158" spans="1:17" ht="11.4">
      <c r="A158" s="82">
        <v>12</v>
      </c>
      <c r="B158" s="83">
        <v>426</v>
      </c>
      <c r="C158" s="84" t="s">
        <v>206</v>
      </c>
      <c r="D158" s="24">
        <f>'2018 Kunta fi 1.11.'!D158</f>
        <v>36326028.469999999</v>
      </c>
      <c r="E158" s="92">
        <f>'2018 Kunta fi 1.11.'!E158</f>
        <v>1.92106217732535E-2</v>
      </c>
      <c r="F158" s="24">
        <f>'2018 Kunta fi 1.11.'!F158</f>
        <v>36078426.372548312</v>
      </c>
      <c r="G158" s="24">
        <f>'2018 Kunta fi 1.11.'!G158</f>
        <v>35740539.043497279</v>
      </c>
      <c r="H158" s="24">
        <f>'2018 Kunta fi 1.11.'!H158</f>
        <v>337887.32905103266</v>
      </c>
      <c r="I158" s="24">
        <f>'2018 Kunta fi 1.11.'!I158</f>
        <v>-3499161.8810871453</v>
      </c>
      <c r="J158" s="24">
        <f>'2018 Kunta fi 1.11.'!J158</f>
        <v>-3161274.5520361126</v>
      </c>
      <c r="K158" s="24">
        <f>'2018 Kunta fi 1.11.'!K158</f>
        <v>1374385.7786364586</v>
      </c>
      <c r="L158" s="85"/>
      <c r="M158" s="87">
        <v>1.9232071121558893E-3</v>
      </c>
      <c r="N158" s="88">
        <v>583</v>
      </c>
      <c r="O158" s="88" t="s">
        <v>206</v>
      </c>
      <c r="P158" s="24">
        <f>'2018 Kunta fi 1.11.'!R158</f>
        <v>1300449.9869294832</v>
      </c>
      <c r="Q158" s="95">
        <f>'2018 Kunta fi 1.11.'!S158</f>
        <v>-6.5849344261276754E-2</v>
      </c>
    </row>
    <row r="159" spans="1:17" ht="11.4">
      <c r="A159" s="82">
        <v>2</v>
      </c>
      <c r="B159" s="83">
        <v>430</v>
      </c>
      <c r="C159" s="84" t="s">
        <v>728</v>
      </c>
      <c r="D159" s="24">
        <f>'2018 Kunta fi 1.11.'!D159</f>
        <v>45788794.090000004</v>
      </c>
      <c r="E159" s="92">
        <f>'2018 Kunta fi 1.11.'!E159</f>
        <v>1.149551654689196E-2</v>
      </c>
      <c r="F159" s="24">
        <f>'2018 Kunta fi 1.11.'!F159</f>
        <v>45476692.769432291</v>
      </c>
      <c r="G159" s="24">
        <f>'2018 Kunta fi 1.11.'!G159</f>
        <v>45608698.399567477</v>
      </c>
      <c r="H159" s="24">
        <f>'2018 Kunta fi 1.11.'!H159</f>
        <v>-132005.63013518602</v>
      </c>
      <c r="I159" s="24">
        <f>'2018 Kunta fi 1.11.'!I159</f>
        <v>-4410677.6768343039</v>
      </c>
      <c r="J159" s="24">
        <f>'2018 Kunta fi 1.11.'!J159</f>
        <v>-4542683.3069694899</v>
      </c>
      <c r="K159" s="24">
        <f>'2018 Kunta fi 1.11.'!K159</f>
        <v>1732407.0389412746</v>
      </c>
      <c r="L159" s="85"/>
      <c r="M159" s="87">
        <v>2.4426841944533983E-3</v>
      </c>
      <c r="N159" s="88">
        <v>1863</v>
      </c>
      <c r="O159" s="88" t="s">
        <v>728</v>
      </c>
      <c r="P159" s="24">
        <f>'2018 Kunta fi 1.11.'!R159</f>
        <v>3249421.4597091367</v>
      </c>
      <c r="Q159" s="95">
        <f>'2018 Kunta fi 1.11.'!S159</f>
        <v>-1.1736630710972751E-2</v>
      </c>
    </row>
    <row r="160" spans="1:17" ht="11.4">
      <c r="A160" s="82">
        <v>5</v>
      </c>
      <c r="B160" s="83">
        <v>433</v>
      </c>
      <c r="C160" s="84" t="s">
        <v>804</v>
      </c>
      <c r="D160" s="24">
        <f>'2018 Kunta fi 1.11.'!D160</f>
        <v>25401508.52</v>
      </c>
      <c r="E160" s="92">
        <f>'2018 Kunta fi 1.11.'!E160</f>
        <v>3.2705548311524835E-2</v>
      </c>
      <c r="F160" s="24">
        <f>'2018 Kunta fi 1.11.'!F160</f>
        <v>25228369.119606063</v>
      </c>
      <c r="G160" s="24">
        <f>'2018 Kunta fi 1.11.'!G160</f>
        <v>24771525.28938657</v>
      </c>
      <c r="H160" s="24">
        <f>'2018 Kunta fi 1.11.'!H160</f>
        <v>456843.83021949232</v>
      </c>
      <c r="I160" s="24">
        <f>'2018 Kunta fi 1.11.'!I160</f>
        <v>-2446840.2982368292</v>
      </c>
      <c r="J160" s="24">
        <f>'2018 Kunta fi 1.11.'!J160</f>
        <v>-1989996.4680173369</v>
      </c>
      <c r="K160" s="24">
        <f>'2018 Kunta fi 1.11.'!K160</f>
        <v>961059.42587785563</v>
      </c>
      <c r="L160" s="85"/>
      <c r="M160" s="87">
        <v>1.3272571603402871E-3</v>
      </c>
      <c r="N160" s="88">
        <v>595</v>
      </c>
      <c r="O160" s="88" t="s">
        <v>804</v>
      </c>
      <c r="P160" s="24">
        <f>'2018 Kunta fi 1.11.'!R160</f>
        <v>1450590.0692601181</v>
      </c>
      <c r="Q160" s="95">
        <f>'2018 Kunta fi 1.11.'!S160</f>
        <v>-4.7839696649428443E-2</v>
      </c>
    </row>
    <row r="161" spans="1:17" ht="11.4">
      <c r="A161" s="82">
        <v>1</v>
      </c>
      <c r="B161" s="83">
        <v>434</v>
      </c>
      <c r="C161" s="84" t="s">
        <v>1022</v>
      </c>
      <c r="D161" s="24">
        <f>'2018 Kunta fi 1.11.'!D161</f>
        <v>47243298.020000003</v>
      </c>
      <c r="E161" s="92">
        <f>'2018 Kunta fi 1.11.'!E161</f>
        <v>1.8908125650482166E-2</v>
      </c>
      <c r="F161" s="24">
        <f>'2018 Kunta fi 1.11.'!F161</f>
        <v>46921282.644992866</v>
      </c>
      <c r="G161" s="24">
        <f>'2018 Kunta fi 1.11.'!G161</f>
        <v>46667404.039727576</v>
      </c>
      <c r="H161" s="24">
        <f>'2018 Kunta fi 1.11.'!H161</f>
        <v>253878.60526528955</v>
      </c>
      <c r="I161" s="24">
        <f>'2018 Kunta fi 1.11.'!I161</f>
        <v>-4550785.0577430278</v>
      </c>
      <c r="J161" s="24">
        <f>'2018 Kunta fi 1.11.'!J161</f>
        <v>-4296906.4524777383</v>
      </c>
      <c r="K161" s="24">
        <f>'2018 Kunta fi 1.11.'!K161</f>
        <v>1787437.8144088918</v>
      </c>
      <c r="L161" s="85"/>
      <c r="M161" s="87">
        <v>2.5019421317338084E-3</v>
      </c>
      <c r="N161" s="88">
        <v>599</v>
      </c>
      <c r="O161" s="88" t="s">
        <v>1022</v>
      </c>
      <c r="P161" s="24">
        <f>'2018 Kunta fi 1.11.'!R161</f>
        <v>6209369.9833428171</v>
      </c>
      <c r="Q161" s="95">
        <f>'2018 Kunta fi 1.11.'!S161</f>
        <v>-0.30821429825643665</v>
      </c>
    </row>
    <row r="162" spans="1:17" ht="11.4">
      <c r="A162" s="82">
        <v>13</v>
      </c>
      <c r="B162" s="83">
        <v>435</v>
      </c>
      <c r="C162" s="84" t="s">
        <v>300</v>
      </c>
      <c r="D162" s="24">
        <f>'2018 Kunta fi 1.11.'!D162</f>
        <v>1711070.6</v>
      </c>
      <c r="E162" s="92">
        <f>'2018 Kunta fi 1.11.'!E162</f>
        <v>4.9801729410418272E-2</v>
      </c>
      <c r="F162" s="24">
        <f>'2018 Kunta fi 1.11.'!F162</f>
        <v>1699407.7596815822</v>
      </c>
      <c r="G162" s="24">
        <f>'2018 Kunta fi 1.11.'!G162</f>
        <v>1605863.9102808721</v>
      </c>
      <c r="H162" s="24">
        <f>'2018 Kunta fi 1.11.'!H162</f>
        <v>93543.849400710082</v>
      </c>
      <c r="I162" s="24">
        <f>'2018 Kunta fi 1.11.'!I162</f>
        <v>-164821.56931395785</v>
      </c>
      <c r="J162" s="24">
        <f>'2018 Kunta fi 1.11.'!J162</f>
        <v>-71277.719913247769</v>
      </c>
      <c r="K162" s="24">
        <f>'2018 Kunta fi 1.11.'!K162</f>
        <v>64737.908269413216</v>
      </c>
      <c r="L162" s="85"/>
      <c r="M162" s="87">
        <v>8.7949368160908533E-5</v>
      </c>
      <c r="N162" s="88">
        <v>601</v>
      </c>
      <c r="O162" s="88" t="s">
        <v>300</v>
      </c>
      <c r="P162" s="24">
        <f>'2018 Kunta fi 1.11.'!R162</f>
        <v>283828.87431495189</v>
      </c>
      <c r="Q162" s="95">
        <f>'2018 Kunta fi 1.11.'!S162</f>
        <v>7.9555592259910934E-2</v>
      </c>
    </row>
    <row r="163" spans="1:17" ht="11.4">
      <c r="A163" s="82">
        <v>17</v>
      </c>
      <c r="B163" s="83">
        <v>436</v>
      </c>
      <c r="C163" s="84" t="s">
        <v>339</v>
      </c>
      <c r="D163" s="24">
        <f>'2018 Kunta fi 1.11.'!D163</f>
        <v>5379559.8600000003</v>
      </c>
      <c r="E163" s="92">
        <f>'2018 Kunta fi 1.11.'!E163</f>
        <v>3.9960313104778322E-2</v>
      </c>
      <c r="F163" s="24">
        <f>'2018 Kunta fi 1.11.'!F163</f>
        <v>5342892.2043050509</v>
      </c>
      <c r="G163" s="24">
        <f>'2018 Kunta fi 1.11.'!G163</f>
        <v>5253506.646868486</v>
      </c>
      <c r="H163" s="24">
        <f>'2018 Kunta fi 1.11.'!H163</f>
        <v>89385.557436564937</v>
      </c>
      <c r="I163" s="24">
        <f>'2018 Kunta fi 1.11.'!I163</f>
        <v>-518194.57265151734</v>
      </c>
      <c r="J163" s="24">
        <f>'2018 Kunta fi 1.11.'!J163</f>
        <v>-428809.01521495241</v>
      </c>
      <c r="K163" s="24">
        <f>'2018 Kunta fi 1.11.'!K163</f>
        <v>203534.23917545972</v>
      </c>
      <c r="L163" s="85"/>
      <c r="M163" s="87">
        <v>2.7912713423214477E-4</v>
      </c>
      <c r="N163" s="88">
        <v>605</v>
      </c>
      <c r="O163" s="88" t="s">
        <v>339</v>
      </c>
      <c r="P163" s="24">
        <f>'2018 Kunta fi 1.11.'!R163</f>
        <v>156914.09967506467</v>
      </c>
      <c r="Q163" s="95">
        <f>'2018 Kunta fi 1.11.'!S163</f>
        <v>3.6299739984769319E-2</v>
      </c>
    </row>
    <row r="164" spans="1:17" ht="11.4">
      <c r="A164" s="82">
        <v>21</v>
      </c>
      <c r="B164" s="83">
        <v>438</v>
      </c>
      <c r="C164" s="84" t="s">
        <v>338</v>
      </c>
      <c r="D164" s="24">
        <f>'2018 Kunta fi 1.11.'!D164</f>
        <v>1280025.1100000001</v>
      </c>
      <c r="E164" s="92">
        <f>'2018 Kunta fi 1.11.'!E164</f>
        <v>1.6816665895595717E-2</v>
      </c>
      <c r="F164" s="24">
        <f>'2018 Kunta fi 1.11.'!F164</f>
        <v>1271300.3218694022</v>
      </c>
      <c r="G164" s="24">
        <f>'2018 Kunta fi 1.11.'!G164</f>
        <v>1310811.3102297818</v>
      </c>
      <c r="H164" s="24">
        <f>'2018 Kunta fi 1.11.'!H164</f>
        <v>-39510.98836037959</v>
      </c>
      <c r="I164" s="24">
        <f>'2018 Kunta fi 1.11.'!I164</f>
        <v>-123300.43388710642</v>
      </c>
      <c r="J164" s="24">
        <f>'2018 Kunta fi 1.11.'!J164</f>
        <v>-162811.42224748601</v>
      </c>
      <c r="K164" s="24">
        <f>'2018 Kunta fi 1.11.'!K164</f>
        <v>48429.414983651499</v>
      </c>
      <c r="L164" s="85"/>
      <c r="M164" s="87">
        <v>6.7927856723016126E-5</v>
      </c>
      <c r="N164" s="88">
        <v>606</v>
      </c>
      <c r="O164" s="88" t="s">
        <v>338</v>
      </c>
      <c r="P164" s="24">
        <f>'2018 Kunta fi 1.11.'!R164</f>
        <v>66792.803778042551</v>
      </c>
      <c r="Q164" s="95">
        <f>'2018 Kunta fi 1.11.'!S164</f>
        <v>1.916092094002364E-2</v>
      </c>
    </row>
    <row r="165" spans="1:17" ht="11.4">
      <c r="A165" s="82">
        <v>15</v>
      </c>
      <c r="B165" s="83">
        <v>440</v>
      </c>
      <c r="C165" s="84" t="s">
        <v>1012</v>
      </c>
      <c r="D165" s="24">
        <f>'2018 Kunta fi 1.11.'!D165</f>
        <v>13899700.91</v>
      </c>
      <c r="E165" s="92">
        <f>'2018 Kunta fi 1.11.'!E165</f>
        <v>4.2607228448840795E-2</v>
      </c>
      <c r="F165" s="24">
        <f>'2018 Kunta fi 1.11.'!F165</f>
        <v>13804959.06113234</v>
      </c>
      <c r="G165" s="24">
        <f>'2018 Kunta fi 1.11.'!G165</f>
        <v>13759310.470309464</v>
      </c>
      <c r="H165" s="24">
        <f>'2018 Kunta fi 1.11.'!H165</f>
        <v>45648.5908228755</v>
      </c>
      <c r="I165" s="24">
        <f>'2018 Kunta fi 1.11.'!I165</f>
        <v>-1338910.5727027557</v>
      </c>
      <c r="J165" s="24">
        <f>'2018 Kunta fi 1.11.'!J165</f>
        <v>-1293261.9818798802</v>
      </c>
      <c r="K165" s="24">
        <f>'2018 Kunta fi 1.11.'!K165</f>
        <v>525891.54561118595</v>
      </c>
      <c r="L165" s="85"/>
      <c r="M165" s="87">
        <v>7.1937742037721491E-4</v>
      </c>
      <c r="N165" s="88">
        <v>607</v>
      </c>
      <c r="O165" s="88" t="s">
        <v>1012</v>
      </c>
      <c r="P165" s="24">
        <f>'2018 Kunta fi 1.11.'!R165</f>
        <v>348025.39788785978</v>
      </c>
      <c r="Q165" s="95">
        <f>'2018 Kunta fi 1.11.'!S165</f>
        <v>2.5508548898933281E-2</v>
      </c>
    </row>
    <row r="166" spans="1:17" ht="11.4">
      <c r="A166" s="82">
        <v>9</v>
      </c>
      <c r="B166" s="83">
        <v>441</v>
      </c>
      <c r="C166" s="84" t="s">
        <v>805</v>
      </c>
      <c r="D166" s="24">
        <f>'2018 Kunta fi 1.11.'!D166</f>
        <v>13245099.98</v>
      </c>
      <c r="E166" s="92">
        <f>'2018 Kunta fi 1.11.'!E166</f>
        <v>3.7452220242139012E-2</v>
      </c>
      <c r="F166" s="24">
        <f>'2018 Kunta fi 1.11.'!F166</f>
        <v>13154819.961122802</v>
      </c>
      <c r="G166" s="24">
        <f>'2018 Kunta fi 1.11.'!G166</f>
        <v>13214975.9222441</v>
      </c>
      <c r="H166" s="24">
        <f>'2018 Kunta fi 1.11.'!H166</f>
        <v>-60155.961121298373</v>
      </c>
      <c r="I166" s="24">
        <f>'2018 Kunta fi 1.11.'!I166</f>
        <v>-1275855.1075705886</v>
      </c>
      <c r="J166" s="24">
        <f>'2018 Kunta fi 1.11.'!J166</f>
        <v>-1336011.068691887</v>
      </c>
      <c r="K166" s="24">
        <f>'2018 Kunta fi 1.11.'!K166</f>
        <v>501124.89076981792</v>
      </c>
      <c r="L166" s="85"/>
      <c r="M166" s="87">
        <v>6.8890480656541792E-4</v>
      </c>
      <c r="N166" s="88">
        <v>611</v>
      </c>
      <c r="O166" s="88" t="s">
        <v>805</v>
      </c>
      <c r="P166" s="24">
        <f>'2018 Kunta fi 1.11.'!R166</f>
        <v>1934840.0210758562</v>
      </c>
      <c r="Q166" s="95">
        <f>'2018 Kunta fi 1.11.'!S166</f>
        <v>-2.6662288153131541E-2</v>
      </c>
    </row>
    <row r="167" spans="1:17" ht="11.4">
      <c r="A167" s="82">
        <v>1</v>
      </c>
      <c r="B167" s="83">
        <v>444</v>
      </c>
      <c r="C167" s="84" t="s">
        <v>377</v>
      </c>
      <c r="D167" s="24">
        <f>'2018 Kunta fi 1.11.'!D167</f>
        <v>169357946.63999999</v>
      </c>
      <c r="E167" s="92">
        <f>'2018 Kunta fi 1.11.'!E167</f>
        <v>1.289442836201915E-2</v>
      </c>
      <c r="F167" s="24">
        <f>'2018 Kunta fi 1.11.'!F167</f>
        <v>168203584.75199988</v>
      </c>
      <c r="G167" s="24">
        <f>'2018 Kunta fi 1.11.'!G167</f>
        <v>168399837.02835554</v>
      </c>
      <c r="H167" s="24">
        <f>'2018 Kunta fi 1.11.'!H167</f>
        <v>-196252.276355654</v>
      </c>
      <c r="I167" s="24">
        <f>'2018 Kunta fi 1.11.'!I167</f>
        <v>-16313670.833333427</v>
      </c>
      <c r="J167" s="24">
        <f>'2018 Kunta fi 1.11.'!J167</f>
        <v>-16509923.109689081</v>
      </c>
      <c r="K167" s="24">
        <f>'2018 Kunta fi 1.11.'!K167</f>
        <v>6407613.5808051964</v>
      </c>
      <c r="L167" s="85"/>
      <c r="M167" s="87">
        <v>9.0222213065093374E-3</v>
      </c>
      <c r="N167" s="88">
        <v>584</v>
      </c>
      <c r="O167" s="88" t="s">
        <v>377</v>
      </c>
      <c r="P167" s="24">
        <f>'2018 Kunta fi 1.11.'!R167</f>
        <v>6813447.0412712023</v>
      </c>
      <c r="Q167" s="95">
        <f>'2018 Kunta fi 1.11.'!S167</f>
        <v>0.12283539991636938</v>
      </c>
    </row>
    <row r="168" spans="1:17" ht="11.4">
      <c r="A168" s="82">
        <v>2</v>
      </c>
      <c r="B168" s="83">
        <v>445</v>
      </c>
      <c r="C168" s="84" t="s">
        <v>979</v>
      </c>
      <c r="D168" s="24">
        <f>'2018 Kunta fi 1.11.'!D168</f>
        <v>54599400.210000001</v>
      </c>
      <c r="E168" s="92">
        <f>'2018 Kunta fi 1.11.'!E168</f>
        <v>1.8371132094260334E-2</v>
      </c>
      <c r="F168" s="24">
        <f>'2018 Kunta fi 1.11.'!F168</f>
        <v>54227244.855258577</v>
      </c>
      <c r="G168" s="24">
        <f>'2018 Kunta fi 1.11.'!G168</f>
        <v>54012547.031994484</v>
      </c>
      <c r="H168" s="24">
        <f>'2018 Kunta fi 1.11.'!H168</f>
        <v>214697.82326409221</v>
      </c>
      <c r="I168" s="24">
        <f>'2018 Kunta fi 1.11.'!I168</f>
        <v>-5259373.182037631</v>
      </c>
      <c r="J168" s="24">
        <f>'2018 Kunta fi 1.11.'!J168</f>
        <v>-5044675.3587735388</v>
      </c>
      <c r="K168" s="24">
        <f>'2018 Kunta fi 1.11.'!K168</f>
        <v>2065754.0152697149</v>
      </c>
      <c r="L168" s="85"/>
      <c r="M168" s="87">
        <v>2.8930362172230081E-3</v>
      </c>
      <c r="N168" s="88">
        <v>2183</v>
      </c>
      <c r="O168" s="88" t="s">
        <v>979</v>
      </c>
      <c r="P168" s="24">
        <f>'2018 Kunta fi 1.11.'!R168</f>
        <v>2269699.6293671336</v>
      </c>
      <c r="Q168" s="95">
        <f>'2018 Kunta fi 1.11.'!S168</f>
        <v>0.10407725062802942</v>
      </c>
    </row>
    <row r="169" spans="1:17" ht="11.4">
      <c r="A169" s="82">
        <v>15</v>
      </c>
      <c r="B169" s="83">
        <v>475</v>
      </c>
      <c r="C169" s="84" t="s">
        <v>373</v>
      </c>
      <c r="D169" s="24">
        <f>'2018 Kunta fi 1.11.'!D169</f>
        <v>17149865.210000001</v>
      </c>
      <c r="E169" s="92">
        <f>'2018 Kunta fi 1.11.'!E169</f>
        <v>3.3599152294014001E-2</v>
      </c>
      <c r="F169" s="24">
        <f>'2018 Kunta fi 1.11.'!F169</f>
        <v>17032969.893449873</v>
      </c>
      <c r="G169" s="24">
        <f>'2018 Kunta fi 1.11.'!G169</f>
        <v>16716459.040280987</v>
      </c>
      <c r="H169" s="24">
        <f>'2018 Kunta fi 1.11.'!H169</f>
        <v>316510.85316888615</v>
      </c>
      <c r="I169" s="24">
        <f>'2018 Kunta fi 1.11.'!I169</f>
        <v>-1651987.7656918711</v>
      </c>
      <c r="J169" s="24">
        <f>'2018 Kunta fi 1.11.'!J169</f>
        <v>-1335476.9125229849</v>
      </c>
      <c r="K169" s="24">
        <f>'2018 Kunta fi 1.11.'!K169</f>
        <v>648860.6611543562</v>
      </c>
      <c r="L169" s="85"/>
      <c r="M169" s="87">
        <v>8.9532486316884637E-4</v>
      </c>
      <c r="N169" s="88">
        <v>628</v>
      </c>
      <c r="O169" s="88" t="s">
        <v>373</v>
      </c>
      <c r="P169" s="24">
        <f>'2018 Kunta fi 1.11.'!R169</f>
        <v>1086339.2615073877</v>
      </c>
      <c r="Q169" s="95">
        <f>'2018 Kunta fi 1.11.'!S169</f>
        <v>0.11018046764562994</v>
      </c>
    </row>
    <row r="170" spans="1:17" ht="11.4">
      <c r="A170" s="82">
        <v>21</v>
      </c>
      <c r="B170" s="83">
        <v>478</v>
      </c>
      <c r="C170" s="84" t="s">
        <v>405</v>
      </c>
      <c r="D170" s="24">
        <f>'2018 Kunta fi 1.11.'!D170</f>
        <v>41299417.530000001</v>
      </c>
      <c r="E170" s="92">
        <f>'2018 Kunta fi 1.11.'!E170</f>
        <v>4.4865660404467267E-3</v>
      </c>
      <c r="F170" s="24">
        <f>'2018 Kunta fi 1.11.'!F170</f>
        <v>41017916.280492201</v>
      </c>
      <c r="G170" s="24">
        <f>'2018 Kunta fi 1.11.'!G170</f>
        <v>41530332.630573213</v>
      </c>
      <c r="H170" s="24">
        <f>'2018 Kunta fi 1.11.'!H170</f>
        <v>-512416.35008101165</v>
      </c>
      <c r="I170" s="24">
        <f>'2018 Kunta fi 1.11.'!I170</f>
        <v>-3978231.4119867296</v>
      </c>
      <c r="J170" s="24">
        <f>'2018 Kunta fi 1.11.'!J170</f>
        <v>-4490647.7620677408</v>
      </c>
      <c r="K170" s="24">
        <f>'2018 Kunta fi 1.11.'!K170</f>
        <v>1562552.651911228</v>
      </c>
      <c r="L170" s="85"/>
      <c r="M170" s="87">
        <v>2.2185635433349879E-3</v>
      </c>
      <c r="N170" s="88">
        <v>633</v>
      </c>
      <c r="O170" s="88" t="s">
        <v>405</v>
      </c>
      <c r="P170" s="24">
        <f>'2018 Kunta fi 1.11.'!R170</f>
        <v>6585079.2700626077</v>
      </c>
      <c r="Q170" s="95">
        <f>'2018 Kunta fi 1.11.'!S170</f>
        <v>8.9927488596919236E-2</v>
      </c>
    </row>
    <row r="171" spans="1:17" ht="11.4">
      <c r="A171" s="82">
        <v>2</v>
      </c>
      <c r="B171" s="83">
        <v>480</v>
      </c>
      <c r="C171" s="84" t="s">
        <v>274</v>
      </c>
      <c r="D171" s="24">
        <f>'2018 Kunta fi 1.11.'!D171</f>
        <v>5804086.2000000002</v>
      </c>
      <c r="E171" s="92">
        <f>'2018 Kunta fi 1.11.'!E171</f>
        <v>4.0431441939821511E-2</v>
      </c>
      <c r="F171" s="24">
        <f>'2018 Kunta fi 1.11.'!F171</f>
        <v>5764524.9273412721</v>
      </c>
      <c r="G171" s="24">
        <f>'2018 Kunta fi 1.11.'!G171</f>
        <v>5699421.3039332442</v>
      </c>
      <c r="H171" s="24">
        <f>'2018 Kunta fi 1.11.'!H171</f>
        <v>65103.623408027925</v>
      </c>
      <c r="I171" s="24">
        <f>'2018 Kunta fi 1.11.'!I171</f>
        <v>-559087.74069140467</v>
      </c>
      <c r="J171" s="24">
        <f>'2018 Kunta fi 1.11.'!J171</f>
        <v>-493984.11728337675</v>
      </c>
      <c r="K171" s="24">
        <f>'2018 Kunta fi 1.11.'!K171</f>
        <v>219596.0821273927</v>
      </c>
      <c r="L171" s="85"/>
      <c r="M171" s="87">
        <v>3.0101799872963924E-4</v>
      </c>
      <c r="N171" s="88">
        <v>638</v>
      </c>
      <c r="O171" s="88" t="s">
        <v>274</v>
      </c>
      <c r="P171" s="24">
        <f>'2018 Kunta fi 1.11.'!R171</f>
        <v>304649.89172195242</v>
      </c>
      <c r="Q171" s="95">
        <f>'2018 Kunta fi 1.11.'!S171</f>
        <v>-1.4078722189152737E-2</v>
      </c>
    </row>
    <row r="172" spans="1:17" ht="11.4">
      <c r="A172" s="82">
        <v>2</v>
      </c>
      <c r="B172" s="83">
        <v>481</v>
      </c>
      <c r="C172" s="84" t="s">
        <v>328</v>
      </c>
      <c r="D172" s="24">
        <f>'2018 Kunta fi 1.11.'!D172</f>
        <v>36760994.079999998</v>
      </c>
      <c r="E172" s="92">
        <f>'2018 Kunta fi 1.11.'!E172</f>
        <v>1.9436720186956968E-2</v>
      </c>
      <c r="F172" s="24">
        <f>'2018 Kunta fi 1.11.'!F172</f>
        <v>36510427.210403062</v>
      </c>
      <c r="G172" s="24">
        <f>'2018 Kunta fi 1.11.'!G172</f>
        <v>36521791.401936963</v>
      </c>
      <c r="H172" s="24">
        <f>'2018 Kunta fi 1.11.'!H172</f>
        <v>-11364.191533900797</v>
      </c>
      <c r="I172" s="24">
        <f>'2018 Kunta fi 1.11.'!I172</f>
        <v>-3541060.6282445113</v>
      </c>
      <c r="J172" s="24">
        <f>'2018 Kunta fi 1.11.'!J172</f>
        <v>-3552424.8197784121</v>
      </c>
      <c r="K172" s="24">
        <f>'2018 Kunta fi 1.11.'!K172</f>
        <v>1390842.5886363087</v>
      </c>
      <c r="L172" s="85"/>
      <c r="M172" s="87">
        <v>1.9458038238595661E-3</v>
      </c>
      <c r="N172" s="88">
        <v>641</v>
      </c>
      <c r="O172" s="88" t="s">
        <v>328</v>
      </c>
      <c r="P172" s="24">
        <f>'2018 Kunta fi 1.11.'!R172</f>
        <v>1551145.9746568382</v>
      </c>
      <c r="Q172" s="95">
        <f>'2018 Kunta fi 1.11.'!S172</f>
        <v>4.6215134336501373E-2</v>
      </c>
    </row>
    <row r="173" spans="1:17" ht="11.4">
      <c r="A173" s="82">
        <v>17</v>
      </c>
      <c r="B173" s="83">
        <v>483</v>
      </c>
      <c r="C173" s="84" t="s">
        <v>932</v>
      </c>
      <c r="D173" s="24">
        <f>'2018 Kunta fi 1.11.'!D173</f>
        <v>2179843.13</v>
      </c>
      <c r="E173" s="92">
        <f>'2018 Kunta fi 1.11.'!E173</f>
        <v>-3.6983474846286057E-4</v>
      </c>
      <c r="F173" s="24">
        <f>'2018 Kunta fi 1.11.'!F173</f>
        <v>2164985.0859517939</v>
      </c>
      <c r="G173" s="24">
        <f>'2018 Kunta fi 1.11.'!G173</f>
        <v>2188791.2089182017</v>
      </c>
      <c r="H173" s="24">
        <f>'2018 Kunta fi 1.11.'!H173</f>
        <v>-23806.122966407798</v>
      </c>
      <c r="I173" s="24">
        <f>'2018 Kunta fi 1.11.'!I173</f>
        <v>-209976.82126316111</v>
      </c>
      <c r="J173" s="24">
        <f>'2018 Kunta fi 1.11.'!J173</f>
        <v>-233782.94422956891</v>
      </c>
      <c r="K173" s="24">
        <f>'2018 Kunta fi 1.11.'!K173</f>
        <v>82473.794238326911</v>
      </c>
      <c r="L173" s="85"/>
      <c r="M173" s="87">
        <v>1.1766789019445489E-4</v>
      </c>
      <c r="N173" s="88">
        <v>646</v>
      </c>
      <c r="O173" s="88" t="s">
        <v>932</v>
      </c>
      <c r="P173" s="24">
        <f>'2018 Kunta fi 1.11.'!R173</f>
        <v>118089.57813168695</v>
      </c>
      <c r="Q173" s="95">
        <f>'2018 Kunta fi 1.11.'!S173</f>
        <v>-6.4564057042316159E-2</v>
      </c>
    </row>
    <row r="174" spans="1:17" ht="11.4">
      <c r="A174" s="82">
        <v>4</v>
      </c>
      <c r="B174" s="83">
        <v>484</v>
      </c>
      <c r="C174" s="84" t="s">
        <v>387</v>
      </c>
      <c r="D174" s="24">
        <f>'2018 Kunta fi 1.11.'!D174</f>
        <v>7636336.1500000004</v>
      </c>
      <c r="E174" s="92">
        <f>'2018 Kunta fi 1.11.'!E174</f>
        <v>1.5028287776542193E-2</v>
      </c>
      <c r="F174" s="24">
        <f>'2018 Kunta fi 1.11.'!F174</f>
        <v>7584286.065605347</v>
      </c>
      <c r="G174" s="24">
        <f>'2018 Kunta fi 1.11.'!G174</f>
        <v>7594517.1818683222</v>
      </c>
      <c r="H174" s="24">
        <f>'2018 Kunta fi 1.11.'!H174</f>
        <v>-10231.116262975149</v>
      </c>
      <c r="I174" s="24">
        <f>'2018 Kunta fi 1.11.'!I174</f>
        <v>-735582.10166892421</v>
      </c>
      <c r="J174" s="24">
        <f>'2018 Kunta fi 1.11.'!J174</f>
        <v>-745813.21793189936</v>
      </c>
      <c r="K174" s="24">
        <f>'2018 Kunta fi 1.11.'!K174</f>
        <v>288918.77938473382</v>
      </c>
      <c r="L174" s="85"/>
      <c r="M174" s="87">
        <v>4.0595600538581404E-4</v>
      </c>
      <c r="N174" s="88">
        <v>647</v>
      </c>
      <c r="O174" s="88" t="s">
        <v>387</v>
      </c>
      <c r="P174" s="24">
        <f>'2018 Kunta fi 1.11.'!R174</f>
        <v>821005.11222887458</v>
      </c>
      <c r="Q174" s="95">
        <f>'2018 Kunta fi 1.11.'!S174</f>
        <v>0.15617256483717368</v>
      </c>
    </row>
    <row r="175" spans="1:17" ht="11.4">
      <c r="A175" s="82">
        <v>8</v>
      </c>
      <c r="B175" s="83">
        <v>489</v>
      </c>
      <c r="C175" s="84" t="s">
        <v>269</v>
      </c>
      <c r="D175" s="24">
        <f>'2018 Kunta fi 1.11.'!D175</f>
        <v>4515281.29</v>
      </c>
      <c r="E175" s="92">
        <f>'2018 Kunta fi 1.11.'!E175</f>
        <v>1.469010523853953E-2</v>
      </c>
      <c r="F175" s="24">
        <f>'2018 Kunta fi 1.11.'!F175</f>
        <v>4484504.6495282333</v>
      </c>
      <c r="G175" s="24">
        <f>'2018 Kunta fi 1.11.'!G175</f>
        <v>4412643.6333577354</v>
      </c>
      <c r="H175" s="24">
        <f>'2018 Kunta fi 1.11.'!H175</f>
        <v>71861.016170497984</v>
      </c>
      <c r="I175" s="24">
        <f>'2018 Kunta fi 1.11.'!I175</f>
        <v>-434941.57874710253</v>
      </c>
      <c r="J175" s="24">
        <f>'2018 Kunta fi 1.11.'!J175</f>
        <v>-363080.56257660454</v>
      </c>
      <c r="K175" s="24">
        <f>'2018 Kunta fi 1.11.'!K175</f>
        <v>170834.4857088993</v>
      </c>
      <c r="L175" s="85"/>
      <c r="M175" s="87">
        <v>2.4011730700613975E-4</v>
      </c>
      <c r="N175" s="88">
        <v>658</v>
      </c>
      <c r="O175" s="88" t="s">
        <v>269</v>
      </c>
      <c r="P175" s="24">
        <f>'2018 Kunta fi 1.11.'!R175</f>
        <v>768400.59057160828</v>
      </c>
      <c r="Q175" s="95">
        <f>'2018 Kunta fi 1.11.'!S175</f>
        <v>1.6682568380447016E-2</v>
      </c>
    </row>
    <row r="176" spans="1:17" ht="11.4">
      <c r="A176" s="82">
        <v>10</v>
      </c>
      <c r="B176" s="83">
        <v>491</v>
      </c>
      <c r="C176" s="84" t="s">
        <v>407</v>
      </c>
      <c r="D176" s="24">
        <f>'2018 Kunta fi 1.11.'!D176</f>
        <v>169970009.83000001</v>
      </c>
      <c r="E176" s="92">
        <f>'2018 Kunta fi 1.11.'!E176</f>
        <v>1.7904492101525893E-2</v>
      </c>
      <c r="F176" s="24">
        <f>'2018 Kunta fi 1.11.'!F176</f>
        <v>168811476.05379745</v>
      </c>
      <c r="G176" s="24">
        <f>'2018 Kunta fi 1.11.'!G176</f>
        <v>168742495.69977945</v>
      </c>
      <c r="H176" s="24">
        <f>'2018 Kunta fi 1.11.'!H176</f>
        <v>68980.354018002748</v>
      </c>
      <c r="I176" s="24">
        <f>'2018 Kunta fi 1.11.'!I176</f>
        <v>-16372628.783692177</v>
      </c>
      <c r="J176" s="24">
        <f>'2018 Kunta fi 1.11.'!J176</f>
        <v>-16303648.429674175</v>
      </c>
      <c r="K176" s="24">
        <f>'2018 Kunta fi 1.11.'!K176</f>
        <v>6430770.8313881401</v>
      </c>
      <c r="L176" s="85"/>
      <c r="M176" s="87">
        <v>9.0102604951292492E-3</v>
      </c>
      <c r="N176" s="88">
        <v>663</v>
      </c>
      <c r="O176" s="88" t="s">
        <v>407</v>
      </c>
      <c r="P176" s="24">
        <f>'2018 Kunta fi 1.11.'!R176</f>
        <v>13166939.835311132</v>
      </c>
      <c r="Q176" s="95">
        <f>'2018 Kunta fi 1.11.'!S176</f>
        <v>9.1255160584315487E-2</v>
      </c>
    </row>
    <row r="177" spans="1:17" ht="11.4">
      <c r="A177" s="82">
        <v>17</v>
      </c>
      <c r="B177" s="83">
        <v>494</v>
      </c>
      <c r="C177" s="84" t="s">
        <v>89</v>
      </c>
      <c r="D177" s="24">
        <f>'2018 Kunta fi 1.11.'!D177</f>
        <v>25689348.41</v>
      </c>
      <c r="E177" s="92">
        <f>'2018 Kunta fi 1.11.'!E177</f>
        <v>4.921360438216027E-2</v>
      </c>
      <c r="F177" s="24">
        <f>'2018 Kunta fi 1.11.'!F177</f>
        <v>25514247.062112872</v>
      </c>
      <c r="G177" s="24">
        <f>'2018 Kunta fi 1.11.'!G177</f>
        <v>25531091.462440714</v>
      </c>
      <c r="H177" s="24">
        <f>'2018 Kunta fi 1.11.'!H177</f>
        <v>-16844.400327842683</v>
      </c>
      <c r="I177" s="24">
        <f>'2018 Kunta fi 1.11.'!I177</f>
        <v>-2474566.9287925507</v>
      </c>
      <c r="J177" s="24">
        <f>'2018 Kunta fi 1.11.'!J177</f>
        <v>-2491411.3291203934</v>
      </c>
      <c r="K177" s="24">
        <f>'2018 Kunta fi 1.11.'!K177</f>
        <v>971949.77277242451</v>
      </c>
      <c r="L177" s="85"/>
      <c r="M177" s="87">
        <v>1.3211777593331135E-3</v>
      </c>
      <c r="N177" s="88">
        <v>673</v>
      </c>
      <c r="O177" s="88" t="s">
        <v>89</v>
      </c>
      <c r="P177" s="24">
        <f>'2018 Kunta fi 1.11.'!R177</f>
        <v>740071.67474576179</v>
      </c>
      <c r="Q177" s="95">
        <f>'2018 Kunta fi 1.11.'!S177</f>
        <v>-0.27787376302939137</v>
      </c>
    </row>
    <row r="178" spans="1:17" ht="11.4">
      <c r="A178" s="82">
        <v>13</v>
      </c>
      <c r="B178" s="83">
        <v>495</v>
      </c>
      <c r="C178" s="84" t="s">
        <v>896</v>
      </c>
      <c r="D178" s="24">
        <f>'2018 Kunta fi 1.11.'!D178</f>
        <v>4058319.79</v>
      </c>
      <c r="E178" s="92">
        <f>'2018 Kunta fi 1.11.'!E178</f>
        <v>4.278493369021974E-2</v>
      </c>
      <c r="F178" s="24">
        <f>'2018 Kunta fi 1.11.'!F178</f>
        <v>4030657.8480135933</v>
      </c>
      <c r="G178" s="24">
        <f>'2018 Kunta fi 1.11.'!G178</f>
        <v>3930372.613588897</v>
      </c>
      <c r="H178" s="24">
        <f>'2018 Kunta fi 1.11.'!H178</f>
        <v>100285.2344246963</v>
      </c>
      <c r="I178" s="24">
        <f>'2018 Kunta fi 1.11.'!I178</f>
        <v>-390924.0428569644</v>
      </c>
      <c r="J178" s="24">
        <f>'2018 Kunta fi 1.11.'!J178</f>
        <v>-290638.8084322681</v>
      </c>
      <c r="K178" s="24">
        <f>'2018 Kunta fi 1.11.'!K178</f>
        <v>153545.46696843734</v>
      </c>
      <c r="L178" s="85"/>
      <c r="M178" s="87">
        <v>2.1000208010024652E-4</v>
      </c>
      <c r="N178" s="88">
        <v>675</v>
      </c>
      <c r="O178" s="88" t="s">
        <v>896</v>
      </c>
      <c r="P178" s="24">
        <f>'2018 Kunta fi 1.11.'!R178</f>
        <v>1075407.5681664913</v>
      </c>
      <c r="Q178" s="95">
        <f>'2018 Kunta fi 1.11.'!S178</f>
        <v>9.0109230312557242E-2</v>
      </c>
    </row>
    <row r="179" spans="1:17" ht="11.4">
      <c r="A179" s="82">
        <v>19</v>
      </c>
      <c r="B179" s="83">
        <v>498</v>
      </c>
      <c r="C179" s="84" t="s">
        <v>904</v>
      </c>
      <c r="D179" s="24">
        <f>'2018 Kunta fi 1.11.'!D179</f>
        <v>7079831.3499999996</v>
      </c>
      <c r="E179" s="92">
        <f>'2018 Kunta fi 1.11.'!E179</f>
        <v>1.6891871162269201E-2</v>
      </c>
      <c r="F179" s="24">
        <f>'2018 Kunta fi 1.11.'!F179</f>
        <v>7031574.4618760506</v>
      </c>
      <c r="G179" s="24">
        <f>'2018 Kunta fi 1.11.'!G179</f>
        <v>7009581.2756089112</v>
      </c>
      <c r="H179" s="24">
        <f>'2018 Kunta fi 1.11.'!H179</f>
        <v>21993.18626713939</v>
      </c>
      <c r="I179" s="24">
        <f>'2018 Kunta fi 1.11.'!I179</f>
        <v>-681975.90069349366</v>
      </c>
      <c r="J179" s="24">
        <f>'2018 Kunta fi 1.11.'!J179</f>
        <v>-659982.71442635427</v>
      </c>
      <c r="K179" s="24">
        <f>'2018 Kunta fi 1.11.'!K179</f>
        <v>267863.56594474585</v>
      </c>
      <c r="L179" s="85"/>
      <c r="M179" s="87">
        <v>3.7568185112082442E-4</v>
      </c>
      <c r="N179" s="88">
        <v>679</v>
      </c>
      <c r="O179" s="88" t="s">
        <v>904</v>
      </c>
      <c r="P179" s="24">
        <f>'2018 Kunta fi 1.11.'!R179</f>
        <v>699258.11422004027</v>
      </c>
      <c r="Q179" s="95">
        <f>'2018 Kunta fi 1.11.'!S179</f>
        <v>3.2071538461222016E-2</v>
      </c>
    </row>
    <row r="180" spans="1:17" ht="11.4">
      <c r="A180" s="82">
        <v>15</v>
      </c>
      <c r="B180" s="83">
        <v>499</v>
      </c>
      <c r="C180" s="84" t="s">
        <v>1013</v>
      </c>
      <c r="D180" s="24">
        <f>'2018 Kunta fi 1.11.'!D180</f>
        <v>69147820.430000007</v>
      </c>
      <c r="E180" s="92">
        <f>'2018 Kunta fi 1.11.'!E180</f>
        <v>2.3424704784101635E-2</v>
      </c>
      <c r="F180" s="24">
        <f>'2018 Kunta fi 1.11.'!F180</f>
        <v>68676501.4861518</v>
      </c>
      <c r="G180" s="24">
        <f>'2018 Kunta fi 1.11.'!G180</f>
        <v>68599006.63903226</v>
      </c>
      <c r="H180" s="24">
        <f>'2018 Kunta fi 1.11.'!H180</f>
        <v>77494.847119539976</v>
      </c>
      <c r="I180" s="24">
        <f>'2018 Kunta fi 1.11.'!I180</f>
        <v>-6660772.6635665158</v>
      </c>
      <c r="J180" s="24">
        <f>'2018 Kunta fi 1.11.'!J180</f>
        <v>-6583277.8164469758</v>
      </c>
      <c r="K180" s="24">
        <f>'2018 Kunta fi 1.11.'!K180</f>
        <v>2616189.686169114</v>
      </c>
      <c r="L180" s="85"/>
      <c r="M180" s="87">
        <v>3.6458154212958265E-3</v>
      </c>
      <c r="N180" s="88">
        <v>681</v>
      </c>
      <c r="O180" s="88" t="s">
        <v>1013</v>
      </c>
      <c r="P180" s="24">
        <f>'2018 Kunta fi 1.11.'!R180</f>
        <v>2376489.2828751081</v>
      </c>
      <c r="Q180" s="95">
        <f>'2018 Kunta fi 1.11.'!S180</f>
        <v>-2.7969225332640679E-2</v>
      </c>
    </row>
    <row r="181" spans="1:17" ht="11.4">
      <c r="A181" s="82">
        <v>13</v>
      </c>
      <c r="B181" s="83">
        <v>500</v>
      </c>
      <c r="C181" s="84" t="s">
        <v>359</v>
      </c>
      <c r="D181" s="24">
        <f>'2018 Kunta fi 1.11.'!D181</f>
        <v>35114938.799999997</v>
      </c>
      <c r="E181" s="92">
        <f>'2018 Kunta fi 1.11.'!E181</f>
        <v>3.8900496141487384E-2</v>
      </c>
      <c r="F181" s="24">
        <f>'2018 Kunta fi 1.11.'!F181</f>
        <v>34875591.619342804</v>
      </c>
      <c r="G181" s="24">
        <f>'2018 Kunta fi 1.11.'!G181</f>
        <v>34850198.772131644</v>
      </c>
      <c r="H181" s="24">
        <f>'2018 Kunta fi 1.11.'!H181</f>
        <v>25392.847211159766</v>
      </c>
      <c r="I181" s="24">
        <f>'2018 Kunta fi 1.11.'!I181</f>
        <v>-3382501.7619843315</v>
      </c>
      <c r="J181" s="24">
        <f>'2018 Kunta fi 1.11.'!J181</f>
        <v>-3357108.9147731718</v>
      </c>
      <c r="K181" s="24">
        <f>'2018 Kunta fi 1.11.'!K181</f>
        <v>1328564.5179809991</v>
      </c>
      <c r="L181" s="85"/>
      <c r="M181" s="87">
        <v>1.8238538766143506E-3</v>
      </c>
      <c r="N181" s="88">
        <v>683</v>
      </c>
      <c r="O181" s="88" t="s">
        <v>359</v>
      </c>
      <c r="P181" s="24">
        <f>'2018 Kunta fi 1.11.'!R181</f>
        <v>2112163.390308883</v>
      </c>
      <c r="Q181" s="95">
        <f>'2018 Kunta fi 1.11.'!S181</f>
        <v>-6.6818775049169998E-3</v>
      </c>
    </row>
    <row r="182" spans="1:17" ht="11.4">
      <c r="A182" s="82">
        <v>2</v>
      </c>
      <c r="B182" s="83">
        <v>503</v>
      </c>
      <c r="C182" s="84" t="s">
        <v>85</v>
      </c>
      <c r="D182" s="24">
        <f>'2018 Kunta fi 1.11.'!D182</f>
        <v>24671883.440000001</v>
      </c>
      <c r="E182" s="92">
        <f>'2018 Kunta fi 1.11.'!E182</f>
        <v>1.2273210500332921E-2</v>
      </c>
      <c r="F182" s="24">
        <f>'2018 Kunta fi 1.11.'!F182</f>
        <v>24503717.242231574</v>
      </c>
      <c r="G182" s="24">
        <f>'2018 Kunta fi 1.11.'!G182</f>
        <v>24718350.838120472</v>
      </c>
      <c r="H182" s="24">
        <f>'2018 Kunta fi 1.11.'!H182</f>
        <v>-214633.59588889778</v>
      </c>
      <c r="I182" s="24">
        <f>'2018 Kunta fi 1.11.'!I182</f>
        <v>-2376558.0137440553</v>
      </c>
      <c r="J182" s="24">
        <f>'2018 Kunta fi 1.11.'!J182</f>
        <v>-2591191.6096329531</v>
      </c>
      <c r="K182" s="24">
        <f>'2018 Kunta fi 1.11.'!K182</f>
        <v>933454.25195919734</v>
      </c>
      <c r="L182" s="85"/>
      <c r="M182" s="87">
        <v>1.3151540887711771E-3</v>
      </c>
      <c r="N182" s="88">
        <v>2007</v>
      </c>
      <c r="O182" s="88" t="s">
        <v>85</v>
      </c>
      <c r="P182" s="24">
        <f>'2018 Kunta fi 1.11.'!R182</f>
        <v>1009181.9924973832</v>
      </c>
      <c r="Q182" s="95">
        <f>'2018 Kunta fi 1.11.'!S182</f>
        <v>-4.6279409814582673E-2</v>
      </c>
    </row>
    <row r="183" spans="1:17" ht="11.4">
      <c r="A183" s="82">
        <v>1</v>
      </c>
      <c r="B183" s="83">
        <v>504</v>
      </c>
      <c r="C183" s="84" t="s">
        <v>395</v>
      </c>
      <c r="D183" s="24">
        <f>'2018 Kunta fi 1.11.'!D183</f>
        <v>5705450.5499999998</v>
      </c>
      <c r="E183" s="92">
        <f>'2018 Kunta fi 1.11.'!E183</f>
        <v>3.3841999965230851E-2</v>
      </c>
      <c r="F183" s="24">
        <f>'2018 Kunta fi 1.11.'!F183</f>
        <v>5666561.588487085</v>
      </c>
      <c r="G183" s="24">
        <f>'2018 Kunta fi 1.11.'!G183</f>
        <v>5550673.2734983917</v>
      </c>
      <c r="H183" s="24">
        <f>'2018 Kunta fi 1.11.'!H183</f>
        <v>115888.31498869322</v>
      </c>
      <c r="I183" s="24">
        <f>'2018 Kunta fi 1.11.'!I183</f>
        <v>-549586.50642129197</v>
      </c>
      <c r="J183" s="24">
        <f>'2018 Kunta fi 1.11.'!J183</f>
        <v>-433698.19143259875</v>
      </c>
      <c r="K183" s="24">
        <f>'2018 Kunta fi 1.11.'!K183</f>
        <v>215864.22812803465</v>
      </c>
      <c r="L183" s="85"/>
      <c r="M183" s="87">
        <v>2.9778845231677101E-4</v>
      </c>
      <c r="N183" s="88">
        <v>690</v>
      </c>
      <c r="O183" s="88" t="s">
        <v>395</v>
      </c>
      <c r="P183" s="24">
        <f>'2018 Kunta fi 1.11.'!R183</f>
        <v>437675.42485584848</v>
      </c>
      <c r="Q183" s="95">
        <f>'2018 Kunta fi 1.11.'!S183</f>
        <v>3.9943358868437917E-2</v>
      </c>
    </row>
    <row r="184" spans="1:17" ht="11.4">
      <c r="A184" s="82">
        <v>1</v>
      </c>
      <c r="B184" s="83">
        <v>505</v>
      </c>
      <c r="C184" s="84" t="s">
        <v>806</v>
      </c>
      <c r="D184" s="24">
        <f>'2018 Kunta fi 1.11.'!D184</f>
        <v>71719746.079999998</v>
      </c>
      <c r="E184" s="92">
        <f>'2018 Kunta fi 1.11.'!E184</f>
        <v>3.1674917535930325E-2</v>
      </c>
      <c r="F184" s="24">
        <f>'2018 Kunta fi 1.11.'!F184</f>
        <v>71230896.61568886</v>
      </c>
      <c r="G184" s="24">
        <f>'2018 Kunta fi 1.11.'!G184</f>
        <v>70397988.665645316</v>
      </c>
      <c r="H184" s="24">
        <f>'2018 Kunta fi 1.11.'!H184</f>
        <v>832907.95004354417</v>
      </c>
      <c r="I184" s="24">
        <f>'2018 Kunta fi 1.11.'!I184</f>
        <v>-6908517.4508311786</v>
      </c>
      <c r="J184" s="24">
        <f>'2018 Kunta fi 1.11.'!J184</f>
        <v>-6075609.5007876344</v>
      </c>
      <c r="K184" s="24">
        <f>'2018 Kunta fi 1.11.'!K184</f>
        <v>2713497.8199220109</v>
      </c>
      <c r="L184" s="85"/>
      <c r="M184" s="87">
        <v>3.7511803936019252E-3</v>
      </c>
      <c r="N184" s="88">
        <v>693</v>
      </c>
      <c r="O184" s="88" t="s">
        <v>806</v>
      </c>
      <c r="P184" s="24">
        <f>'2018 Kunta fi 1.11.'!R184</f>
        <v>2759841.8348846235</v>
      </c>
      <c r="Q184" s="95">
        <f>'2018 Kunta fi 1.11.'!S184</f>
        <v>6.5769997911463429E-2</v>
      </c>
    </row>
    <row r="185" spans="1:17" ht="11.4">
      <c r="A185" s="82">
        <v>10</v>
      </c>
      <c r="B185" s="83">
        <v>507</v>
      </c>
      <c r="C185" s="84" t="s">
        <v>197</v>
      </c>
      <c r="D185" s="24">
        <f>'2018 Kunta fi 1.11.'!D185</f>
        <v>15854394.4</v>
      </c>
      <c r="E185" s="92">
        <f>'2018 Kunta fi 1.11.'!E185</f>
        <v>1.2240427068003212E-2</v>
      </c>
      <c r="F185" s="24">
        <f>'2018 Kunta fi 1.11.'!F185</f>
        <v>15746329.151124578</v>
      </c>
      <c r="G185" s="24">
        <f>'2018 Kunta fi 1.11.'!G185</f>
        <v>15785346.104916614</v>
      </c>
      <c r="H185" s="24">
        <f>'2018 Kunta fi 1.11.'!H185</f>
        <v>-39016.95379203558</v>
      </c>
      <c r="I185" s="24">
        <f>'2018 Kunta fi 1.11.'!I185</f>
        <v>-1527199.5004358238</v>
      </c>
      <c r="J185" s="24">
        <f>'2018 Kunta fi 1.11.'!J185</f>
        <v>-1566216.4542278594</v>
      </c>
      <c r="K185" s="24">
        <f>'2018 Kunta fi 1.11.'!K185</f>
        <v>599846.8621541966</v>
      </c>
      <c r="L185" s="85"/>
      <c r="M185" s="87">
        <v>8.4515829410882002E-4</v>
      </c>
      <c r="N185" s="88">
        <v>696</v>
      </c>
      <c r="O185" s="88" t="s">
        <v>197</v>
      </c>
      <c r="P185" s="24">
        <f>'2018 Kunta fi 1.11.'!R185</f>
        <v>2216132.2114860984</v>
      </c>
      <c r="Q185" s="95">
        <f>'2018 Kunta fi 1.11.'!S185</f>
        <v>3.8220549591365893E-2</v>
      </c>
    </row>
    <row r="186" spans="1:17" ht="11.4">
      <c r="A186" s="82">
        <v>6</v>
      </c>
      <c r="B186" s="83">
        <v>508</v>
      </c>
      <c r="C186" s="84" t="s">
        <v>1174</v>
      </c>
      <c r="D186" s="24">
        <f>'2018 Kunta fi 1.11.'!D186</f>
        <v>34506380.850000001</v>
      </c>
      <c r="E186" s="92">
        <f>'2018 Kunta fi 1.11.'!E186</f>
        <v>-2.6612664018791365E-3</v>
      </c>
      <c r="F186" s="24">
        <f>'2018 Kunta fi 1.11.'!F186</f>
        <v>34271181.665454336</v>
      </c>
      <c r="G186" s="24">
        <f>'2018 Kunta fi 1.11.'!G186</f>
        <v>34474911.051116787</v>
      </c>
      <c r="H186" s="24">
        <f>'2018 Kunta fi 1.11.'!H186</f>
        <v>-203729.38566245139</v>
      </c>
      <c r="I186" s="24">
        <f>'2018 Kunta fi 1.11.'!I186</f>
        <v>-3323881.4593869494</v>
      </c>
      <c r="J186" s="24">
        <f>'2018 Kunta fi 1.11.'!J186</f>
        <v>-3527610.8450494008</v>
      </c>
      <c r="K186" s="24">
        <f>'2018 Kunta fi 1.11.'!K186</f>
        <v>1305539.8872359428</v>
      </c>
      <c r="L186" s="85"/>
      <c r="M186" s="87">
        <v>1.8669333068138802E-3</v>
      </c>
      <c r="N186" s="88">
        <v>2162</v>
      </c>
      <c r="O186" s="88" t="s">
        <v>1174</v>
      </c>
      <c r="P186" s="24">
        <f>'2018 Kunta fi 1.11.'!R186</f>
        <v>2085223.5011497645</v>
      </c>
      <c r="Q186" s="95">
        <f>'2018 Kunta fi 1.11.'!S186</f>
        <v>0.26815665696361446</v>
      </c>
    </row>
    <row r="187" spans="1:17" ht="11.4">
      <c r="A187" s="82">
        <v>2</v>
      </c>
      <c r="B187" s="83">
        <v>529</v>
      </c>
      <c r="C187" s="84" t="s">
        <v>983</v>
      </c>
      <c r="D187" s="24">
        <f>'2018 Kunta fi 1.11.'!D187</f>
        <v>73537899.269999996</v>
      </c>
      <c r="E187" s="92">
        <f>'2018 Kunta fi 1.11.'!E187</f>
        <v>2.6706462380051699E-2</v>
      </c>
      <c r="F187" s="24">
        <f>'2018 Kunta fi 1.11.'!F187</f>
        <v>73036657.078977659</v>
      </c>
      <c r="G187" s="24">
        <f>'2018 Kunta fi 1.11.'!G187</f>
        <v>73102353.872253865</v>
      </c>
      <c r="H187" s="24">
        <f>'2018 Kunta fi 1.11.'!H187</f>
        <v>-65696.793276205659</v>
      </c>
      <c r="I187" s="24">
        <f>'2018 Kunta fi 1.11.'!I187</f>
        <v>-7083653.9192089178</v>
      </c>
      <c r="J187" s="24">
        <f>'2018 Kunta fi 1.11.'!J187</f>
        <v>-7149350.7124851234</v>
      </c>
      <c r="K187" s="24">
        <f>'2018 Kunta fi 1.11.'!K187</f>
        <v>2782287.169954652</v>
      </c>
      <c r="L187" s="85"/>
      <c r="M187" s="87">
        <v>3.8648887932525031E-3</v>
      </c>
      <c r="N187" s="88">
        <v>701</v>
      </c>
      <c r="O187" s="88" t="s">
        <v>983</v>
      </c>
      <c r="P187" s="24">
        <f>'2018 Kunta fi 1.11.'!R187</f>
        <v>9015323.3362984192</v>
      </c>
      <c r="Q187" s="95">
        <f>'2018 Kunta fi 1.11.'!S187</f>
        <v>0.28207537002170091</v>
      </c>
    </row>
    <row r="188" spans="1:17" ht="11.4">
      <c r="A188" s="82">
        <v>4</v>
      </c>
      <c r="B188" s="83">
        <v>531</v>
      </c>
      <c r="C188" s="84" t="s">
        <v>912</v>
      </c>
      <c r="D188" s="24">
        <f>'2018 Kunta fi 1.11.'!D188</f>
        <v>17499937.75</v>
      </c>
      <c r="E188" s="92">
        <f>'2018 Kunta fi 1.11.'!E188</f>
        <v>2.6313023588830031E-2</v>
      </c>
      <c r="F188" s="24">
        <f>'2018 Kunta fi 1.11.'!F188</f>
        <v>17380656.301554505</v>
      </c>
      <c r="G188" s="24">
        <f>'2018 Kunta fi 1.11.'!G188</f>
        <v>17222539.684421036</v>
      </c>
      <c r="H188" s="24">
        <f>'2018 Kunta fi 1.11.'!H188</f>
        <v>158116.61713346839</v>
      </c>
      <c r="I188" s="24">
        <f>'2018 Kunta fi 1.11.'!I188</f>
        <v>-1685709.0542328132</v>
      </c>
      <c r="J188" s="24">
        <f>'2018 Kunta fi 1.11.'!J188</f>
        <v>-1527592.4370993448</v>
      </c>
      <c r="K188" s="24">
        <f>'2018 Kunta fi 1.11.'!K188</f>
        <v>662105.56407195667</v>
      </c>
      <c r="L188" s="85"/>
      <c r="M188" s="87">
        <v>9.2008667738972241E-4</v>
      </c>
      <c r="N188" s="88">
        <v>703</v>
      </c>
      <c r="O188" s="88" t="s">
        <v>912</v>
      </c>
      <c r="P188" s="24">
        <f>'2018 Kunta fi 1.11.'!R188</f>
        <v>558820.56662676961</v>
      </c>
      <c r="Q188" s="95">
        <f>'2018 Kunta fi 1.11.'!S188</f>
        <v>-7.9540441037023291E-2</v>
      </c>
    </row>
    <row r="189" spans="1:17" ht="11.4">
      <c r="A189" s="82">
        <v>17</v>
      </c>
      <c r="B189" s="83">
        <v>535</v>
      </c>
      <c r="C189" s="84" t="s">
        <v>263</v>
      </c>
      <c r="D189" s="24">
        <f>'2018 Kunta fi 1.11.'!D189</f>
        <v>27950460.98</v>
      </c>
      <c r="E189" s="92">
        <f>'2018 Kunta fi 1.11.'!E189</f>
        <v>2.9015869988991083E-2</v>
      </c>
      <c r="F189" s="24">
        <f>'2018 Kunta fi 1.11.'!F189</f>
        <v>27759947.646864645</v>
      </c>
      <c r="G189" s="24">
        <f>'2018 Kunta fi 1.11.'!G189</f>
        <v>27385284.785162501</v>
      </c>
      <c r="H189" s="24">
        <f>'2018 Kunta fi 1.11.'!H189</f>
        <v>374662.86170214415</v>
      </c>
      <c r="I189" s="24">
        <f>'2018 Kunta fi 1.11.'!I189</f>
        <v>-2692372.1568076406</v>
      </c>
      <c r="J189" s="24">
        <f>'2018 Kunta fi 1.11.'!J189</f>
        <v>-2317709.2951054964</v>
      </c>
      <c r="K189" s="24">
        <f>'2018 Kunta fi 1.11.'!K189</f>
        <v>1057498.3750004547</v>
      </c>
      <c r="L189" s="85"/>
      <c r="M189" s="87">
        <v>1.4656793891873554E-3</v>
      </c>
      <c r="N189" s="88">
        <v>716</v>
      </c>
      <c r="O189" s="88" t="s">
        <v>263</v>
      </c>
      <c r="P189" s="24">
        <f>'2018 Kunta fi 1.11.'!R189</f>
        <v>1122018.2360034119</v>
      </c>
      <c r="Q189" s="95">
        <f>'2018 Kunta fi 1.11.'!S189</f>
        <v>-4.6579728077108529E-3</v>
      </c>
    </row>
    <row r="190" spans="1:17" ht="11.4">
      <c r="A190" s="82">
        <v>6</v>
      </c>
      <c r="B190" s="83">
        <v>536</v>
      </c>
      <c r="C190" s="84" t="s">
        <v>96</v>
      </c>
      <c r="D190" s="24">
        <f>'2018 Kunta fi 1.11.'!D190</f>
        <v>118755420.97</v>
      </c>
      <c r="E190" s="92">
        <f>'2018 Kunta fi 1.11.'!E190</f>
        <v>5.0391518480147779E-2</v>
      </c>
      <c r="F190" s="24">
        <f>'2018 Kunta fi 1.11.'!F190</f>
        <v>117945971.31215443</v>
      </c>
      <c r="G190" s="24">
        <f>'2018 Kunta fi 1.11.'!G190</f>
        <v>118045030.3630188</v>
      </c>
      <c r="H190" s="24">
        <f>'2018 Kunta fi 1.11.'!H190</f>
        <v>-99059.050864368677</v>
      </c>
      <c r="I190" s="24">
        <f>'2018 Kunta fi 1.11.'!I190</f>
        <v>-11439302.883712161</v>
      </c>
      <c r="J190" s="24">
        <f>'2018 Kunta fi 1.11.'!J190</f>
        <v>-11538361.93457653</v>
      </c>
      <c r="K190" s="24">
        <f>'2018 Kunta fi 1.11.'!K190</f>
        <v>4493080.2675537821</v>
      </c>
      <c r="L190" s="85"/>
      <c r="M190" s="87">
        <v>6.1006247963561328E-3</v>
      </c>
      <c r="N190" s="88">
        <v>717</v>
      </c>
      <c r="O190" s="88" t="s">
        <v>96</v>
      </c>
      <c r="P190" s="24">
        <f>'2018 Kunta fi 1.11.'!R190</f>
        <v>9014390.6804003306</v>
      </c>
      <c r="Q190" s="95">
        <f>'2018 Kunta fi 1.11.'!S190</f>
        <v>0.31845650105038148</v>
      </c>
    </row>
    <row r="191" spans="1:17" ht="11.4">
      <c r="A191" s="82">
        <v>2</v>
      </c>
      <c r="B191" s="83">
        <v>538</v>
      </c>
      <c r="C191" s="84" t="s">
        <v>393</v>
      </c>
      <c r="D191" s="24">
        <f>'2018 Kunta fi 1.11.'!D191</f>
        <v>16453306.67</v>
      </c>
      <c r="E191" s="92">
        <f>'2018 Kunta fi 1.11.'!E191</f>
        <v>3.7447951560723336E-2</v>
      </c>
      <c r="F191" s="24">
        <f>'2018 Kunta fi 1.11.'!F191</f>
        <v>16341159.171000151</v>
      </c>
      <c r="G191" s="24">
        <f>'2018 Kunta fi 1.11.'!G191</f>
        <v>16473142.675729105</v>
      </c>
      <c r="H191" s="24">
        <f>'2018 Kunta fi 1.11.'!H191</f>
        <v>-131983.50472895429</v>
      </c>
      <c r="I191" s="24">
        <f>'2018 Kunta fi 1.11.'!I191</f>
        <v>-1584890.6677218401</v>
      </c>
      <c r="J191" s="24">
        <f>'2018 Kunta fi 1.11.'!J191</f>
        <v>-1716874.1724507944</v>
      </c>
      <c r="K191" s="24">
        <f>'2018 Kunta fi 1.11.'!K191</f>
        <v>622506.55112125969</v>
      </c>
      <c r="L191" s="85"/>
      <c r="M191" s="87">
        <v>8.5577373549193373E-4</v>
      </c>
      <c r="N191" s="88">
        <v>722</v>
      </c>
      <c r="O191" s="88" t="s">
        <v>393</v>
      </c>
      <c r="P191" s="24">
        <f>'2018 Kunta fi 1.11.'!R191</f>
        <v>432921.97756505024</v>
      </c>
      <c r="Q191" s="95">
        <f>'2018 Kunta fi 1.11.'!S191</f>
        <v>2.9430219566716653E-2</v>
      </c>
    </row>
    <row r="192" spans="1:17" ht="11.4">
      <c r="A192" s="82">
        <v>12</v>
      </c>
      <c r="B192" s="83">
        <v>541</v>
      </c>
      <c r="C192" s="84" t="s">
        <v>230</v>
      </c>
      <c r="D192" s="24">
        <f>'2018 Kunta fi 1.11.'!D192</f>
        <v>19751994.809999999</v>
      </c>
      <c r="E192" s="92">
        <f>'2018 Kunta fi 1.11.'!E192</f>
        <v>1.708606166341986E-2</v>
      </c>
      <c r="F192" s="24">
        <f>'2018 Kunta fi 1.11.'!F192</f>
        <v>19617363.099631503</v>
      </c>
      <c r="G192" s="24">
        <f>'2018 Kunta fi 1.11.'!G192</f>
        <v>19416133.103314802</v>
      </c>
      <c r="H192" s="24">
        <f>'2018 Kunta fi 1.11.'!H192</f>
        <v>201229.99631670117</v>
      </c>
      <c r="I192" s="24">
        <f>'2018 Kunta fi 1.11.'!I192</f>
        <v>-1902641.995990902</v>
      </c>
      <c r="J192" s="24">
        <f>'2018 Kunta fi 1.11.'!J192</f>
        <v>-1701411.9996742008</v>
      </c>
      <c r="K192" s="24">
        <f>'2018 Kunta fi 1.11.'!K192</f>
        <v>747311.55344946356</v>
      </c>
      <c r="L192" s="85"/>
      <c r="M192" s="87">
        <v>1.0479132665611437E-3</v>
      </c>
      <c r="N192" s="88">
        <v>730</v>
      </c>
      <c r="O192" s="88" t="s">
        <v>230</v>
      </c>
      <c r="P192" s="24">
        <f>'2018 Kunta fi 1.11.'!R192</f>
        <v>2597921.1173873097</v>
      </c>
      <c r="Q192" s="95">
        <f>'2018 Kunta fi 1.11.'!S192</f>
        <v>-4.0816450601024457E-2</v>
      </c>
    </row>
    <row r="193" spans="1:17" ht="11.4">
      <c r="A193" s="82">
        <v>1</v>
      </c>
      <c r="B193" s="83">
        <v>543</v>
      </c>
      <c r="C193" s="84" t="s">
        <v>185</v>
      </c>
      <c r="D193" s="24">
        <f>'2018 Kunta fi 1.11.'!D193</f>
        <v>167711173.06999999</v>
      </c>
      <c r="E193" s="92">
        <f>'2018 Kunta fi 1.11.'!E193</f>
        <v>2.8092679143895349E-2</v>
      </c>
      <c r="F193" s="24">
        <f>'2018 Kunta fi 1.11.'!F193</f>
        <v>166568035.76688114</v>
      </c>
      <c r="G193" s="24">
        <f>'2018 Kunta fi 1.11.'!G193</f>
        <v>166178610.66542751</v>
      </c>
      <c r="H193" s="24">
        <f>'2018 Kunta fi 1.11.'!H193</f>
        <v>389425.10145363212</v>
      </c>
      <c r="I193" s="24">
        <f>'2018 Kunta fi 1.11.'!I193</f>
        <v>-16155042.776658183</v>
      </c>
      <c r="J193" s="24">
        <f>'2018 Kunta fi 1.11.'!J193</f>
        <v>-15765617.675204551</v>
      </c>
      <c r="K193" s="24">
        <f>'2018 Kunta fi 1.11.'!K193</f>
        <v>6345308.3338357536</v>
      </c>
      <c r="L193" s="85"/>
      <c r="M193" s="87">
        <v>8.8024143605313042E-3</v>
      </c>
      <c r="N193" s="88">
        <v>732</v>
      </c>
      <c r="O193" s="88" t="s">
        <v>185</v>
      </c>
      <c r="P193" s="24">
        <f>'2018 Kunta fi 1.11.'!R193</f>
        <v>7540717.1010741452</v>
      </c>
      <c r="Q193" s="95">
        <f>'2018 Kunta fi 1.11.'!S193</f>
        <v>4.1006259338078666E-2</v>
      </c>
    </row>
    <row r="194" spans="1:17" ht="11.4">
      <c r="A194" s="82">
        <v>15</v>
      </c>
      <c r="B194" s="83">
        <v>545</v>
      </c>
      <c r="C194" s="84" t="s">
        <v>1004</v>
      </c>
      <c r="D194" s="24">
        <f>'2018 Kunta fi 1.11.'!D194</f>
        <v>25940856.030000001</v>
      </c>
      <c r="E194" s="92">
        <f>'2018 Kunta fi 1.11.'!E194</f>
        <v>3.1553991705740581E-2</v>
      </c>
      <c r="F194" s="24">
        <f>'2018 Kunta fi 1.11.'!F194</f>
        <v>25764040.379260074</v>
      </c>
      <c r="G194" s="24">
        <f>'2018 Kunta fi 1.11.'!G194</f>
        <v>25707284.188772775</v>
      </c>
      <c r="H194" s="24">
        <f>'2018 Kunta fi 1.11.'!H194</f>
        <v>56756.190487299114</v>
      </c>
      <c r="I194" s="24">
        <f>'2018 Kunta fi 1.11.'!I194</f>
        <v>-2498793.7962419824</v>
      </c>
      <c r="J194" s="24">
        <f>'2018 Kunta fi 1.11.'!J194</f>
        <v>-2442037.6057546833</v>
      </c>
      <c r="K194" s="24">
        <f>'2018 Kunta fi 1.11.'!K194</f>
        <v>981465.49774170306</v>
      </c>
      <c r="L194" s="85"/>
      <c r="M194" s="87">
        <v>1.3569517888782721E-3</v>
      </c>
      <c r="N194" s="88">
        <v>740</v>
      </c>
      <c r="O194" s="88" t="s">
        <v>1004</v>
      </c>
      <c r="P194" s="24">
        <f>'2018 Kunta fi 1.11.'!R194</f>
        <v>2592102.9893619185</v>
      </c>
      <c r="Q194" s="95">
        <f>'2018 Kunta fi 1.11.'!S194</f>
        <v>5.3522164938914818E-2</v>
      </c>
    </row>
    <row r="195" spans="1:17" ht="11.4">
      <c r="A195" s="82">
        <v>7</v>
      </c>
      <c r="B195" s="83">
        <v>560</v>
      </c>
      <c r="C195" s="84" t="s">
        <v>699</v>
      </c>
      <c r="D195" s="24">
        <f>'2018 Kunta fi 1.11.'!D195</f>
        <v>48656261.810000002</v>
      </c>
      <c r="E195" s="92">
        <f>'2018 Kunta fi 1.11.'!E195</f>
        <v>1.8164263255974866E-2</v>
      </c>
      <c r="F195" s="24">
        <f>'2018 Kunta fi 1.11.'!F195</f>
        <v>48324615.522593059</v>
      </c>
      <c r="G195" s="24">
        <f>'2018 Kunta fi 1.11.'!G195</f>
        <v>48325668.701431364</v>
      </c>
      <c r="H195" s="24">
        <f>'2018 Kunta fi 1.11.'!H195</f>
        <v>-1053.1788383051753</v>
      </c>
      <c r="I195" s="24">
        <f>'2018 Kunta fi 1.11.'!I195</f>
        <v>-4686891.0192688685</v>
      </c>
      <c r="J195" s="24">
        <f>'2018 Kunta fi 1.11.'!J195</f>
        <v>-4687944.1981071737</v>
      </c>
      <c r="K195" s="24">
        <f>'2018 Kunta fi 1.11.'!K195</f>
        <v>1840896.9295529556</v>
      </c>
      <c r="L195" s="85"/>
      <c r="M195" s="87">
        <v>2.5786533793401415E-3</v>
      </c>
      <c r="N195" s="88">
        <v>744</v>
      </c>
      <c r="O195" s="88" t="s">
        <v>699</v>
      </c>
      <c r="P195" s="24">
        <f>'2018 Kunta fi 1.11.'!R195</f>
        <v>2326378.8505174783</v>
      </c>
      <c r="Q195" s="95">
        <f>'2018 Kunta fi 1.11.'!S195</f>
        <v>-3.1883453782884708E-2</v>
      </c>
    </row>
    <row r="196" spans="1:17" ht="11.4">
      <c r="A196" s="82">
        <v>2</v>
      </c>
      <c r="B196" s="83">
        <v>561</v>
      </c>
      <c r="C196" s="84" t="s">
        <v>343</v>
      </c>
      <c r="D196" s="24">
        <f>'2018 Kunta fi 1.11.'!D196</f>
        <v>3504313.72</v>
      </c>
      <c r="E196" s="92">
        <f>'2018 Kunta fi 1.11.'!E196</f>
        <v>7.1122591745724328E-2</v>
      </c>
      <c r="F196" s="24">
        <f>'2018 Kunta fi 1.11.'!F196</f>
        <v>3480427.9426732194</v>
      </c>
      <c r="G196" s="24">
        <f>'2018 Kunta fi 1.11.'!G196</f>
        <v>3360993.5333734211</v>
      </c>
      <c r="H196" s="24">
        <f>'2018 Kunta fi 1.11.'!H196</f>
        <v>119434.40929979831</v>
      </c>
      <c r="I196" s="24">
        <f>'2018 Kunta fi 1.11.'!I196</f>
        <v>-337558.53598257923</v>
      </c>
      <c r="J196" s="24">
        <f>'2018 Kunta fi 1.11.'!J196</f>
        <v>-218124.12668278092</v>
      </c>
      <c r="K196" s="24">
        <f>'2018 Kunta fi 1.11.'!K196</f>
        <v>132584.79232394396</v>
      </c>
      <c r="L196" s="85"/>
      <c r="M196" s="87">
        <v>1.7653705526462856E-4</v>
      </c>
      <c r="N196" s="88">
        <v>747</v>
      </c>
      <c r="O196" s="88" t="s">
        <v>343</v>
      </c>
      <c r="P196" s="24">
        <f>'2018 Kunta fi 1.11.'!R196</f>
        <v>355114.91033739666</v>
      </c>
      <c r="Q196" s="95">
        <f>'2018 Kunta fi 1.11.'!S196</f>
        <v>7.475652124653398E-2</v>
      </c>
    </row>
    <row r="197" spans="1:17" ht="11.4">
      <c r="A197" s="82">
        <v>6</v>
      </c>
      <c r="B197" s="83">
        <v>562</v>
      </c>
      <c r="C197" s="84" t="s">
        <v>121</v>
      </c>
      <c r="D197" s="24">
        <f>'2018 Kunta fi 1.11.'!D197</f>
        <v>28630016.649999999</v>
      </c>
      <c r="E197" s="92">
        <f>'2018 Kunta fi 1.11.'!E197</f>
        <v>2.4820031389149122E-2</v>
      </c>
      <c r="F197" s="24">
        <f>'2018 Kunta fi 1.11.'!F197</f>
        <v>28434871.392695833</v>
      </c>
      <c r="G197" s="24">
        <f>'2018 Kunta fi 1.11.'!G197</f>
        <v>28264891.147754837</v>
      </c>
      <c r="H197" s="24">
        <f>'2018 Kunta fi 1.11.'!H197</f>
        <v>169980.24494099617</v>
      </c>
      <c r="I197" s="24">
        <f>'2018 Kunta fi 1.11.'!I197</f>
        <v>-2757831.4265569998</v>
      </c>
      <c r="J197" s="24">
        <f>'2018 Kunta fi 1.11.'!J197</f>
        <v>-2587851.1816160036</v>
      </c>
      <c r="K197" s="24">
        <f>'2018 Kunta fi 1.11.'!K197</f>
        <v>1083209.1858976905</v>
      </c>
      <c r="L197" s="85"/>
      <c r="M197" s="87">
        <v>1.5074609590265456E-3</v>
      </c>
      <c r="N197" s="88">
        <v>750</v>
      </c>
      <c r="O197" s="88" t="s">
        <v>121</v>
      </c>
      <c r="P197" s="24">
        <f>'2018 Kunta fi 1.11.'!R197</f>
        <v>1876215.0931171598</v>
      </c>
      <c r="Q197" s="95">
        <f>'2018 Kunta fi 1.11.'!S197</f>
        <v>4.1935427688155613E-2</v>
      </c>
    </row>
    <row r="198" spans="1:17" ht="11.4">
      <c r="A198" s="82">
        <v>17</v>
      </c>
      <c r="B198" s="83">
        <v>563</v>
      </c>
      <c r="C198" s="84" t="s">
        <v>930</v>
      </c>
      <c r="D198" s="24">
        <f>'2018 Kunta fi 1.11.'!D198</f>
        <v>21374141.34</v>
      </c>
      <c r="E198" s="92">
        <f>'2018 Kunta fi 1.11.'!E198</f>
        <v>1.7383693260850652E-2</v>
      </c>
      <c r="F198" s="24">
        <f>'2018 Kunta fi 1.11.'!F198</f>
        <v>21228452.905290343</v>
      </c>
      <c r="G198" s="24">
        <f>'2018 Kunta fi 1.11.'!G198</f>
        <v>21193323.525585581</v>
      </c>
      <c r="H198" s="24">
        <f>'2018 Kunta fi 1.11.'!H198</f>
        <v>35129.37970476225</v>
      </c>
      <c r="I198" s="24">
        <f>'2018 Kunta fi 1.11.'!I198</f>
        <v>-2058897.8142673608</v>
      </c>
      <c r="J198" s="24">
        <f>'2018 Kunta fi 1.11.'!J198</f>
        <v>-2023768.4345625986</v>
      </c>
      <c r="K198" s="24">
        <f>'2018 Kunta fi 1.11.'!K198</f>
        <v>808685.0428067625</v>
      </c>
      <c r="L198" s="85"/>
      <c r="M198" s="87">
        <v>1.1336421444057244E-3</v>
      </c>
      <c r="N198" s="88">
        <v>752</v>
      </c>
      <c r="O198" s="88" t="s">
        <v>930</v>
      </c>
      <c r="P198" s="24">
        <f>'2018 Kunta fi 1.11.'!R198</f>
        <v>1101927.0430417731</v>
      </c>
      <c r="Q198" s="95">
        <f>'2018 Kunta fi 1.11.'!S198</f>
        <v>-7.1661109970506232E-2</v>
      </c>
    </row>
    <row r="199" spans="1:17" ht="11.4">
      <c r="A199" s="82">
        <v>17</v>
      </c>
      <c r="B199" s="83">
        <v>564</v>
      </c>
      <c r="C199" s="84" t="s">
        <v>379</v>
      </c>
      <c r="D199" s="24">
        <f>'2018 Kunta fi 1.11.'!D199</f>
        <v>677680928.79999995</v>
      </c>
      <c r="E199" s="92">
        <f>'2018 Kunta fi 1.11.'!E199</f>
        <v>3.5968094284663632E-2</v>
      </c>
      <c r="F199" s="24">
        <f>'2018 Kunta fi 1.11.'!F199</f>
        <v>673061783.06782997</v>
      </c>
      <c r="G199" s="24">
        <f>'2018 Kunta fi 1.11.'!G199</f>
        <v>668278407.21890771</v>
      </c>
      <c r="H199" s="24">
        <f>'2018 Kunta fi 1.11.'!H199</f>
        <v>4783375.8489222527</v>
      </c>
      <c r="I199" s="24">
        <f>'2018 Kunta fi 1.11.'!I199</f>
        <v>-65278682.351830781</v>
      </c>
      <c r="J199" s="24">
        <f>'2018 Kunta fi 1.11.'!J199</f>
        <v>-60495306.502908528</v>
      </c>
      <c r="K199" s="24">
        <f>'2018 Kunta fi 1.11.'!K199</f>
        <v>25639880.554656915</v>
      </c>
      <c r="L199" s="85"/>
      <c r="M199" s="87">
        <v>3.5298070174665568E-2</v>
      </c>
      <c r="N199" s="88">
        <v>755</v>
      </c>
      <c r="O199" s="88" t="s">
        <v>379</v>
      </c>
      <c r="P199" s="24">
        <f>'2018 Kunta fi 1.11.'!R199</f>
        <v>45173610.497794457</v>
      </c>
      <c r="Q199" s="95">
        <f>'2018 Kunta fi 1.11.'!S199</f>
        <v>0.13457309245168991</v>
      </c>
    </row>
    <row r="200" spans="1:17" ht="11.4">
      <c r="A200" s="82">
        <v>7</v>
      </c>
      <c r="B200" s="83">
        <v>576</v>
      </c>
      <c r="C200" s="84" t="s">
        <v>726</v>
      </c>
      <c r="D200" s="24">
        <f>'2018 Kunta fi 1.11.'!D200</f>
        <v>7883235.8099999996</v>
      </c>
      <c r="E200" s="92">
        <f>'2018 Kunta fi 1.11.'!E200</f>
        <v>-1.6479354277214253E-2</v>
      </c>
      <c r="F200" s="24">
        <f>'2018 Kunta fi 1.11.'!F200</f>
        <v>7829502.8311010199</v>
      </c>
      <c r="G200" s="24">
        <f>'2018 Kunta fi 1.11.'!G200</f>
        <v>8012077.9045340307</v>
      </c>
      <c r="H200" s="24">
        <f>'2018 Kunta fi 1.11.'!H200</f>
        <v>-182575.07343301084</v>
      </c>
      <c r="I200" s="24">
        <f>'2018 Kunta fi 1.11.'!I200</f>
        <v>-759365.10011696152</v>
      </c>
      <c r="J200" s="24">
        <f>'2018 Kunta fi 1.11.'!J200</f>
        <v>-941940.17354997236</v>
      </c>
      <c r="K200" s="24">
        <f>'2018 Kunta fi 1.11.'!K200</f>
        <v>298260.16339356964</v>
      </c>
      <c r="L200" s="85"/>
      <c r="M200" s="87">
        <v>4.3250697459091159E-4</v>
      </c>
      <c r="N200" s="88">
        <v>764</v>
      </c>
      <c r="O200" s="88" t="s">
        <v>726</v>
      </c>
      <c r="P200" s="24">
        <f>'2018 Kunta fi 1.11.'!R200</f>
        <v>1157711.4087011272</v>
      </c>
      <c r="Q200" s="95">
        <f>'2018 Kunta fi 1.11.'!S200</f>
        <v>1.785739023027122E-2</v>
      </c>
    </row>
    <row r="201" spans="1:17" ht="11.4">
      <c r="A201" s="82">
        <v>2</v>
      </c>
      <c r="B201" s="83">
        <v>577</v>
      </c>
      <c r="C201" s="84" t="s">
        <v>1019</v>
      </c>
      <c r="D201" s="24">
        <f>'2018 Kunta fi 1.11.'!D201</f>
        <v>38630790.409999996</v>
      </c>
      <c r="E201" s="92">
        <f>'2018 Kunta fi 1.11.'!E201</f>
        <v>3.6773823907334968E-2</v>
      </c>
      <c r="F201" s="24">
        <f>'2018 Kunta fi 1.11.'!F201</f>
        <v>38367478.808523059</v>
      </c>
      <c r="G201" s="24">
        <f>'2018 Kunta fi 1.11.'!G201</f>
        <v>37876618.89156647</v>
      </c>
      <c r="H201" s="24">
        <f>'2018 Kunta fi 1.11.'!H201</f>
        <v>490859.91695658863</v>
      </c>
      <c r="I201" s="24">
        <f>'2018 Kunta fi 1.11.'!I201</f>
        <v>-3721171.7033854662</v>
      </c>
      <c r="J201" s="24">
        <f>'2018 Kunta fi 1.11.'!J201</f>
        <v>-3230311.7864288776</v>
      </c>
      <c r="K201" s="24">
        <f>'2018 Kunta fi 1.11.'!K201</f>
        <v>1461585.8433529905</v>
      </c>
      <c r="L201" s="85"/>
      <c r="M201" s="87">
        <v>2.0105813458559823E-3</v>
      </c>
      <c r="N201" s="88">
        <v>766</v>
      </c>
      <c r="O201" s="88" t="s">
        <v>1019</v>
      </c>
      <c r="P201" s="24">
        <f>'2018 Kunta fi 1.11.'!R201</f>
        <v>1282321.0960768743</v>
      </c>
      <c r="Q201" s="95">
        <f>'2018 Kunta fi 1.11.'!S201</f>
        <v>-6.084037720751545E-2</v>
      </c>
    </row>
    <row r="202" spans="1:17" ht="11.4">
      <c r="A202" s="82">
        <v>18</v>
      </c>
      <c r="B202" s="83">
        <v>578</v>
      </c>
      <c r="C202" s="84" t="s">
        <v>306</v>
      </c>
      <c r="D202" s="24">
        <f>'2018 Kunta fi 1.11.'!D202</f>
        <v>9252676.2200000007</v>
      </c>
      <c r="E202" s="92">
        <f>'2018 Kunta fi 1.11.'!E202</f>
        <v>3.4372733502911146E-2</v>
      </c>
      <c r="F202" s="24">
        <f>'2018 Kunta fi 1.11.'!F202</f>
        <v>9189608.988716919</v>
      </c>
      <c r="G202" s="24">
        <f>'2018 Kunta fi 1.11.'!G202</f>
        <v>8934858.9773535747</v>
      </c>
      <c r="H202" s="24">
        <f>'2018 Kunta fi 1.11.'!H202</f>
        <v>254750.01136334427</v>
      </c>
      <c r="I202" s="24">
        <f>'2018 Kunta fi 1.11.'!I202</f>
        <v>-891278.60354466934</v>
      </c>
      <c r="J202" s="24">
        <f>'2018 Kunta fi 1.11.'!J202</f>
        <v>-636528.59218132508</v>
      </c>
      <c r="K202" s="24">
        <f>'2018 Kunta fi 1.11.'!K202</f>
        <v>350072.5828478036</v>
      </c>
      <c r="L202" s="85"/>
      <c r="M202" s="87">
        <v>4.8268341833406295E-4</v>
      </c>
      <c r="N202" s="88">
        <v>770</v>
      </c>
      <c r="O202" s="88" t="s">
        <v>306</v>
      </c>
      <c r="P202" s="24">
        <f>'2018 Kunta fi 1.11.'!R202</f>
        <v>588261.55199025548</v>
      </c>
      <c r="Q202" s="95">
        <f>'2018 Kunta fi 1.11.'!S202</f>
        <v>-1.6532747023086602E-2</v>
      </c>
    </row>
    <row r="203" spans="1:17" ht="11.4">
      <c r="A203" s="82">
        <v>9</v>
      </c>
      <c r="B203" s="83">
        <v>580</v>
      </c>
      <c r="C203" s="84" t="s">
        <v>692</v>
      </c>
      <c r="D203" s="24">
        <f>'2018 Kunta fi 1.11.'!D203</f>
        <v>12324313.859999999</v>
      </c>
      <c r="E203" s="92">
        <f>'2018 Kunta fi 1.11.'!E203</f>
        <v>-3.2781096298772905E-4</v>
      </c>
      <c r="F203" s="24">
        <f>'2018 Kunta fi 1.11.'!F203</f>
        <v>12240310.017853893</v>
      </c>
      <c r="G203" s="24">
        <f>'2018 Kunta fi 1.11.'!G203</f>
        <v>12128149.775374865</v>
      </c>
      <c r="H203" s="24">
        <f>'2018 Kunta fi 1.11.'!H203</f>
        <v>112160.24247902818</v>
      </c>
      <c r="I203" s="24">
        <f>'2018 Kunta fi 1.11.'!I203</f>
        <v>-1187158.9349515801</v>
      </c>
      <c r="J203" s="24">
        <f>'2018 Kunta fi 1.11.'!J203</f>
        <v>-1074998.6924725519</v>
      </c>
      <c r="K203" s="24">
        <f>'2018 Kunta fi 1.11.'!K203</f>
        <v>466287.18894015119</v>
      </c>
      <c r="L203" s="85"/>
      <c r="M203" s="87">
        <v>6.6523825874156546E-4</v>
      </c>
      <c r="N203" s="88">
        <v>1864</v>
      </c>
      <c r="O203" s="88" t="s">
        <v>692</v>
      </c>
      <c r="P203" s="24">
        <f>'2018 Kunta fi 1.11.'!R203</f>
        <v>1399065.7172847441</v>
      </c>
      <c r="Q203" s="95">
        <f>'2018 Kunta fi 1.11.'!S203</f>
        <v>-0.12316383093117134</v>
      </c>
    </row>
    <row r="204" spans="1:17" ht="11.4">
      <c r="A204" s="82">
        <v>6</v>
      </c>
      <c r="B204" s="83">
        <v>581</v>
      </c>
      <c r="C204" s="84" t="s">
        <v>730</v>
      </c>
      <c r="D204" s="24">
        <f>'2018 Kunta fi 1.11.'!D204</f>
        <v>18846039.18</v>
      </c>
      <c r="E204" s="92">
        <f>'2018 Kunta fi 1.11.'!E204</f>
        <v>6.5896417634446758E-2</v>
      </c>
      <c r="F204" s="24">
        <f>'2018 Kunta fi 1.11.'!F204</f>
        <v>18717582.560155682</v>
      </c>
      <c r="G204" s="24">
        <f>'2018 Kunta fi 1.11.'!G204</f>
        <v>18429313.77924132</v>
      </c>
      <c r="H204" s="24">
        <f>'2018 Kunta fi 1.11.'!H204</f>
        <v>288268.78091436252</v>
      </c>
      <c r="I204" s="24">
        <f>'2018 Kunta fi 1.11.'!I204</f>
        <v>-1815374.3936690488</v>
      </c>
      <c r="J204" s="24">
        <f>'2018 Kunta fi 1.11.'!J204</f>
        <v>-1527105.6127546863</v>
      </c>
      <c r="K204" s="24">
        <f>'2018 Kunta fi 1.11.'!K204</f>
        <v>713034.95932698948</v>
      </c>
      <c r="L204" s="85"/>
      <c r="M204" s="87">
        <v>9.540632458852308E-4</v>
      </c>
      <c r="N204" s="88">
        <v>777</v>
      </c>
      <c r="O204" s="88" t="s">
        <v>730</v>
      </c>
      <c r="P204" s="24">
        <f>'2018 Kunta fi 1.11.'!R204</f>
        <v>2002247.1821532203</v>
      </c>
      <c r="Q204" s="95">
        <f>'2018 Kunta fi 1.11.'!S204</f>
        <v>1.4387047935466635E-2</v>
      </c>
    </row>
    <row r="205" spans="1:17" ht="11.4">
      <c r="A205" s="82">
        <v>19</v>
      </c>
      <c r="B205" s="83">
        <v>583</v>
      </c>
      <c r="C205" s="84" t="s">
        <v>909</v>
      </c>
      <c r="D205" s="24">
        <f>'2018 Kunta fi 1.11.'!D205</f>
        <v>2819334.07</v>
      </c>
      <c r="E205" s="92">
        <f>'2018 Kunta fi 1.11.'!E205</f>
        <v>3.8175692569671238E-2</v>
      </c>
      <c r="F205" s="24">
        <f>'2018 Kunta fi 1.11.'!F205</f>
        <v>2800117.1872701552</v>
      </c>
      <c r="G205" s="24">
        <f>'2018 Kunta fi 1.11.'!G205</f>
        <v>2805117.4920269125</v>
      </c>
      <c r="H205" s="24">
        <f>'2018 Kunta fi 1.11.'!H205</f>
        <v>-5000.3047567573376</v>
      </c>
      <c r="I205" s="24">
        <f>'2018 Kunta fi 1.11.'!I205</f>
        <v>-271576.79282065149</v>
      </c>
      <c r="J205" s="24">
        <f>'2018 Kunta fi 1.11.'!J205</f>
        <v>-276577.09757740883</v>
      </c>
      <c r="K205" s="24">
        <f>'2018 Kunta fi 1.11.'!K205</f>
        <v>106668.76656316308</v>
      </c>
      <c r="L205" s="85"/>
      <c r="M205" s="87">
        <v>1.465371571032339E-4</v>
      </c>
      <c r="N205" s="88">
        <v>784</v>
      </c>
      <c r="O205" s="88" t="s">
        <v>909</v>
      </c>
      <c r="P205" s="24">
        <f>'2018 Kunta fi 1.11.'!R205</f>
        <v>345513.97571862623</v>
      </c>
      <c r="Q205" s="95">
        <f>'2018 Kunta fi 1.11.'!S205</f>
        <v>9.0522480196469024E-2</v>
      </c>
    </row>
    <row r="206" spans="1:17" ht="11.4">
      <c r="A206" s="82">
        <v>16</v>
      </c>
      <c r="B206" s="83">
        <v>584</v>
      </c>
      <c r="C206" s="84" t="s">
        <v>241</v>
      </c>
      <c r="D206" s="24">
        <f>'2018 Kunta fi 1.11.'!D206</f>
        <v>6255813.6600000001</v>
      </c>
      <c r="E206" s="92">
        <f>'2018 Kunta fi 1.11.'!E206</f>
        <v>-1.7998962247027572E-2</v>
      </c>
      <c r="F206" s="24">
        <f>'2018 Kunta fi 1.11.'!F206</f>
        <v>6213173.3646326689</v>
      </c>
      <c r="G206" s="24">
        <f>'2018 Kunta fi 1.11.'!G206</f>
        <v>6359703.5270378273</v>
      </c>
      <c r="H206" s="24">
        <f>'2018 Kunta fi 1.11.'!H206</f>
        <v>-146530.16240515839</v>
      </c>
      <c r="I206" s="24">
        <f>'2018 Kunta fi 1.11.'!I206</f>
        <v>-602601.09943850024</v>
      </c>
      <c r="J206" s="24">
        <f>'2018 Kunta fi 1.11.'!J206</f>
        <v>-749131.26184365863</v>
      </c>
      <c r="K206" s="24">
        <f>'2018 Kunta fi 1.11.'!K206</f>
        <v>236687.07233449171</v>
      </c>
      <c r="L206" s="85"/>
      <c r="M206" s="87">
        <v>3.4375097270392428E-4</v>
      </c>
      <c r="N206" s="88">
        <v>791</v>
      </c>
      <c r="O206" s="88" t="s">
        <v>241</v>
      </c>
      <c r="P206" s="24">
        <f>'2018 Kunta fi 1.11.'!R206</f>
        <v>608578.80982557125</v>
      </c>
      <c r="Q206" s="95">
        <f>'2018 Kunta fi 1.11.'!S206</f>
        <v>2.8760148445598599E-2</v>
      </c>
    </row>
    <row r="207" spans="1:17" ht="11.4">
      <c r="A207" s="82">
        <v>10</v>
      </c>
      <c r="B207" s="83">
        <v>588</v>
      </c>
      <c r="C207" s="84" t="s">
        <v>354</v>
      </c>
      <c r="D207" s="24">
        <f>'2018 Kunta fi 1.11.'!D207</f>
        <v>4107955.12</v>
      </c>
      <c r="E207" s="92">
        <f>'2018 Kunta fi 1.11.'!E207</f>
        <v>4.7149254003409746E-2</v>
      </c>
      <c r="F207" s="24">
        <f>'2018 Kunta fi 1.11.'!F207</f>
        <v>4079954.8582926295</v>
      </c>
      <c r="G207" s="24">
        <f>'2018 Kunta fi 1.11.'!G207</f>
        <v>3966343.0676120711</v>
      </c>
      <c r="H207" s="24">
        <f>'2018 Kunta fi 1.11.'!H207</f>
        <v>113611.79068055842</v>
      </c>
      <c r="I207" s="24">
        <f>'2018 Kunta fi 1.11.'!I207</f>
        <v>-395705.24416099954</v>
      </c>
      <c r="J207" s="24">
        <f>'2018 Kunta fi 1.11.'!J207</f>
        <v>-282093.45348044112</v>
      </c>
      <c r="K207" s="24">
        <f>'2018 Kunta fi 1.11.'!K207</f>
        <v>155423.40668668278</v>
      </c>
      <c r="L207" s="85"/>
      <c r="M207" s="87">
        <v>2.1168455936830785E-4</v>
      </c>
      <c r="N207" s="88">
        <v>800</v>
      </c>
      <c r="O207" s="88" t="s">
        <v>354</v>
      </c>
      <c r="P207" s="24">
        <f>'2018 Kunta fi 1.11.'!R207</f>
        <v>790008.22523073445</v>
      </c>
      <c r="Q207" s="95">
        <f>'2018 Kunta fi 1.11.'!S207</f>
        <v>4.0481328617227641E-2</v>
      </c>
    </row>
    <row r="208" spans="1:17" ht="11.4">
      <c r="A208" s="82">
        <v>13</v>
      </c>
      <c r="B208" s="83">
        <v>592</v>
      </c>
      <c r="C208" s="84" t="s">
        <v>325</v>
      </c>
      <c r="D208" s="24">
        <f>'2018 Kunta fi 1.11.'!D208</f>
        <v>11069317.140000001</v>
      </c>
      <c r="E208" s="92">
        <f>'2018 Kunta fi 1.11.'!E208</f>
        <v>3.5564867466093553E-2</v>
      </c>
      <c r="F208" s="24">
        <f>'2018 Kunta fi 1.11.'!F208</f>
        <v>10993867.489799859</v>
      </c>
      <c r="G208" s="24">
        <f>'2018 Kunta fi 1.11.'!G208</f>
        <v>10930134.866370466</v>
      </c>
      <c r="H208" s="24">
        <f>'2018 Kunta fi 1.11.'!H208</f>
        <v>63732.623429393396</v>
      </c>
      <c r="I208" s="24">
        <f>'2018 Kunta fi 1.11.'!I208</f>
        <v>-1066269.4001338645</v>
      </c>
      <c r="J208" s="24">
        <f>'2018 Kunta fi 1.11.'!J208</f>
        <v>-1002536.7767044711</v>
      </c>
      <c r="K208" s="24">
        <f>'2018 Kunta fi 1.11.'!K208</f>
        <v>418804.71654083906</v>
      </c>
      <c r="L208" s="85"/>
      <c r="M208" s="87">
        <v>5.767871822130792E-4</v>
      </c>
      <c r="N208" s="88">
        <v>807</v>
      </c>
      <c r="O208" s="88" t="s">
        <v>325</v>
      </c>
      <c r="P208" s="24">
        <f>'2018 Kunta fi 1.11.'!R208</f>
        <v>1160554.7368839157</v>
      </c>
      <c r="Q208" s="95">
        <f>'2018 Kunta fi 1.11.'!S208</f>
        <v>0.14911740242367144</v>
      </c>
    </row>
    <row r="209" spans="1:17" ht="11.4">
      <c r="A209" s="82">
        <v>10</v>
      </c>
      <c r="B209" s="83">
        <v>593</v>
      </c>
      <c r="C209" s="84" t="s">
        <v>743</v>
      </c>
      <c r="D209" s="24">
        <f>'2018 Kunta fi 1.11.'!D209</f>
        <v>57185919.920000002</v>
      </c>
      <c r="E209" s="92">
        <f>'2018 Kunta fi 1.11.'!E209</f>
        <v>4.2402254608266965E-3</v>
      </c>
      <c r="F209" s="24">
        <f>'2018 Kunta fi 1.11.'!F209</f>
        <v>56796134.570120931</v>
      </c>
      <c r="G209" s="24">
        <f>'2018 Kunta fi 1.11.'!G209</f>
        <v>57000534.411773816</v>
      </c>
      <c r="H209" s="24">
        <f>'2018 Kunta fi 1.11.'!H209</f>
        <v>-204399.84165288508</v>
      </c>
      <c r="I209" s="24">
        <f>'2018 Kunta fi 1.11.'!I209</f>
        <v>-5508523.7651074845</v>
      </c>
      <c r="J209" s="24">
        <f>'2018 Kunta fi 1.11.'!J209</f>
        <v>-5712923.6067603696</v>
      </c>
      <c r="K209" s="24">
        <f>'2018 Kunta fi 1.11.'!K209</f>
        <v>2163614.3114626422</v>
      </c>
      <c r="L209" s="85"/>
      <c r="M209" s="87">
        <v>3.0727241721756151E-3</v>
      </c>
      <c r="N209" s="88">
        <v>2005</v>
      </c>
      <c r="O209" s="88" t="s">
        <v>743</v>
      </c>
      <c r="P209" s="24">
        <f>'2018 Kunta fi 1.11.'!R209</f>
        <v>4442755.6032762136</v>
      </c>
      <c r="Q209" s="95">
        <f>'2018 Kunta fi 1.11.'!S209</f>
        <v>1.689234393974437E-2</v>
      </c>
    </row>
    <row r="210" spans="1:17" ht="11.4">
      <c r="A210" s="82">
        <v>11</v>
      </c>
      <c r="B210" s="83">
        <v>595</v>
      </c>
      <c r="C210" s="84" t="s">
        <v>701</v>
      </c>
      <c r="D210" s="24">
        <f>'2018 Kunta fi 1.11.'!D210</f>
        <v>11027637.65</v>
      </c>
      <c r="E210" s="92">
        <f>'2018 Kunta fi 1.11.'!E210</f>
        <v>7.9928263927025123E-2</v>
      </c>
      <c r="F210" s="24">
        <f>'2018 Kunta fi 1.11.'!F210</f>
        <v>10952472.091663996</v>
      </c>
      <c r="G210" s="24">
        <f>'2018 Kunta fi 1.11.'!G210</f>
        <v>10692970.450936636</v>
      </c>
      <c r="H210" s="24">
        <f>'2018 Kunta fi 1.11.'!H210</f>
        <v>259501.6407273598</v>
      </c>
      <c r="I210" s="24">
        <f>'2018 Kunta fi 1.11.'!I210</f>
        <v>-1062254.5576428501</v>
      </c>
      <c r="J210" s="24">
        <f>'2018 Kunta fi 1.11.'!J210</f>
        <v>-802752.91691549029</v>
      </c>
      <c r="K210" s="24">
        <f>'2018 Kunta fi 1.11.'!K210</f>
        <v>417227.78394651134</v>
      </c>
      <c r="L210" s="85"/>
      <c r="M210" s="87">
        <v>5.5101022520573644E-4</v>
      </c>
      <c r="N210" s="88">
        <v>815</v>
      </c>
      <c r="O210" s="88" t="s">
        <v>701</v>
      </c>
      <c r="P210" s="24">
        <f>'2018 Kunta fi 1.11.'!R210</f>
        <v>1424480.8670960364</v>
      </c>
      <c r="Q210" s="95">
        <f>'2018 Kunta fi 1.11.'!S210</f>
        <v>2.6722739727162104E-2</v>
      </c>
    </row>
    <row r="211" spans="1:17" ht="11.4">
      <c r="A211" s="82">
        <v>15</v>
      </c>
      <c r="B211" s="83">
        <v>598</v>
      </c>
      <c r="C211" s="84" t="s">
        <v>135</v>
      </c>
      <c r="D211" s="24">
        <f>'2018 Kunta fi 1.11.'!D211</f>
        <v>67032157.079999998</v>
      </c>
      <c r="E211" s="92">
        <f>'2018 Kunta fi 1.11.'!E211</f>
        <v>2.238973829568125E-2</v>
      </c>
      <c r="F211" s="24">
        <f>'2018 Kunta fi 1.11.'!F211</f>
        <v>66575258.72395137</v>
      </c>
      <c r="G211" s="24">
        <f>'2018 Kunta fi 1.11.'!G211</f>
        <v>66604760.467324913</v>
      </c>
      <c r="H211" s="24">
        <f>'2018 Kunta fi 1.11.'!H211</f>
        <v>-29501.743373543024</v>
      </c>
      <c r="I211" s="24">
        <f>'2018 Kunta fi 1.11.'!I211</f>
        <v>-6456978.060651226</v>
      </c>
      <c r="J211" s="24">
        <f>'2018 Kunta fi 1.11.'!J211</f>
        <v>-6486479.804024769</v>
      </c>
      <c r="K211" s="24">
        <f>'2018 Kunta fi 1.11.'!K211</f>
        <v>2536144.1171076973</v>
      </c>
      <c r="L211" s="85"/>
      <c r="M211" s="87">
        <v>3.5378449188775449E-3</v>
      </c>
      <c r="N211" s="88">
        <v>819</v>
      </c>
      <c r="O211" s="88" t="s">
        <v>135</v>
      </c>
      <c r="P211" s="24">
        <f>'2018 Kunta fi 1.11.'!R211</f>
        <v>6217946.80351754</v>
      </c>
      <c r="Q211" s="95">
        <f>'2018 Kunta fi 1.11.'!S211</f>
        <v>0.15941967843352023</v>
      </c>
    </row>
    <row r="212" spans="1:17" ht="11.4">
      <c r="A212" s="82">
        <v>15</v>
      </c>
      <c r="B212" s="83">
        <v>599</v>
      </c>
      <c r="C212" s="84" t="s">
        <v>1007</v>
      </c>
      <c r="D212" s="24">
        <f>'2018 Kunta fi 1.11.'!D212</f>
        <v>30159621.989999998</v>
      </c>
      <c r="E212" s="92">
        <f>'2018 Kunta fi 1.11.'!E212</f>
        <v>2.7813190965854107E-2</v>
      </c>
      <c r="F212" s="24">
        <f>'2018 Kunta fi 1.11.'!F212</f>
        <v>29954050.779008932</v>
      </c>
      <c r="G212" s="24">
        <f>'2018 Kunta fi 1.11.'!G212</f>
        <v>29843453.430722643</v>
      </c>
      <c r="H212" s="24">
        <f>'2018 Kunta fi 1.11.'!H212</f>
        <v>110597.34828628972</v>
      </c>
      <c r="I212" s="24">
        <f>'2018 Kunta fi 1.11.'!I212</f>
        <v>-2905173.0690174634</v>
      </c>
      <c r="J212" s="24">
        <f>'2018 Kunta fi 1.11.'!J212</f>
        <v>-2794575.7207311736</v>
      </c>
      <c r="K212" s="24">
        <f>'2018 Kunta fi 1.11.'!K212</f>
        <v>1141081.4035544749</v>
      </c>
      <c r="L212" s="85"/>
      <c r="M212" s="87">
        <v>1.5833750061969853E-3</v>
      </c>
      <c r="N212" s="88">
        <v>782</v>
      </c>
      <c r="O212" s="88" t="s">
        <v>1007</v>
      </c>
      <c r="P212" s="24">
        <f>'2018 Kunta fi 1.11.'!R212</f>
        <v>2615620.3743445948</v>
      </c>
      <c r="Q212" s="95">
        <f>'2018 Kunta fi 1.11.'!S212</f>
        <v>-6.8319857976366194E-2</v>
      </c>
    </row>
    <row r="213" spans="1:17" ht="11.4">
      <c r="A213" s="82">
        <v>13</v>
      </c>
      <c r="B213" s="83">
        <v>601</v>
      </c>
      <c r="C213" s="84" t="s">
        <v>321</v>
      </c>
      <c r="D213" s="24">
        <f>'2018 Kunta fi 1.11.'!D213</f>
        <v>9661312.0299999993</v>
      </c>
      <c r="E213" s="92">
        <f>'2018 Kunta fi 1.11.'!E213</f>
        <v>2.2494207433540359E-2</v>
      </c>
      <c r="F213" s="24">
        <f>'2018 Kunta fi 1.11.'!F213</f>
        <v>9595459.493306132</v>
      </c>
      <c r="G213" s="24">
        <f>'2018 Kunta fi 1.11.'!G213</f>
        <v>9416045.687853137</v>
      </c>
      <c r="H213" s="24">
        <f>'2018 Kunta fi 1.11.'!H213</f>
        <v>179413.805452995</v>
      </c>
      <c r="I213" s="24">
        <f>'2018 Kunta fi 1.11.'!I213</f>
        <v>-930641.09126556187</v>
      </c>
      <c r="J213" s="24">
        <f>'2018 Kunta fi 1.11.'!J213</f>
        <v>-751227.28581256687</v>
      </c>
      <c r="K213" s="24">
        <f>'2018 Kunta fi 1.11.'!K213</f>
        <v>365533.21175661503</v>
      </c>
      <c r="L213" s="85"/>
      <c r="M213" s="87">
        <v>5.098557608782091E-4</v>
      </c>
      <c r="N213" s="88">
        <v>821</v>
      </c>
      <c r="O213" s="88" t="s">
        <v>321</v>
      </c>
      <c r="P213" s="24">
        <f>'2018 Kunta fi 1.11.'!R213</f>
        <v>1553236.6137577759</v>
      </c>
      <c r="Q213" s="95">
        <f>'2018 Kunta fi 1.11.'!S213</f>
        <v>5.0798552548685816E-2</v>
      </c>
    </row>
    <row r="214" spans="1:17" ht="11.4">
      <c r="A214" s="82">
        <v>6</v>
      </c>
      <c r="B214" s="83">
        <v>604</v>
      </c>
      <c r="C214" s="84" t="s">
        <v>1020</v>
      </c>
      <c r="D214" s="24">
        <f>'2018 Kunta fi 1.11.'!D214</f>
        <v>78624953.540000007</v>
      </c>
      <c r="E214" s="92">
        <f>'2018 Kunta fi 1.11.'!E214</f>
        <v>4.079966015909875E-2</v>
      </c>
      <c r="F214" s="24">
        <f>'2018 Kunta fi 1.11.'!F214</f>
        <v>78089037.442686409</v>
      </c>
      <c r="G214" s="24">
        <f>'2018 Kunta fi 1.11.'!G214</f>
        <v>76985542.090296865</v>
      </c>
      <c r="H214" s="24">
        <f>'2018 Kunta fi 1.11.'!H214</f>
        <v>1103495.3523895442</v>
      </c>
      <c r="I214" s="24">
        <f>'2018 Kunta fi 1.11.'!I214</f>
        <v>-7573672.4304069197</v>
      </c>
      <c r="J214" s="24">
        <f>'2018 Kunta fi 1.11.'!J214</f>
        <v>-6470177.0780173754</v>
      </c>
      <c r="K214" s="24">
        <f>'2018 Kunta fi 1.11.'!K214</f>
        <v>2974754.5366973146</v>
      </c>
      <c r="L214" s="85"/>
      <c r="M214" s="87">
        <v>4.0762924874943249E-3</v>
      </c>
      <c r="N214" s="88">
        <v>829</v>
      </c>
      <c r="O214" s="88" t="s">
        <v>1020</v>
      </c>
      <c r="P214" s="24">
        <f>'2018 Kunta fi 1.11.'!R214</f>
        <v>3805630.4791859169</v>
      </c>
      <c r="Q214" s="95">
        <f>'2018 Kunta fi 1.11.'!S214</f>
        <v>9.5755100505891866E-2</v>
      </c>
    </row>
    <row r="215" spans="1:17" ht="11.4">
      <c r="A215" s="82">
        <v>12</v>
      </c>
      <c r="B215" s="83">
        <v>607</v>
      </c>
      <c r="C215" s="84" t="s">
        <v>305</v>
      </c>
      <c r="D215" s="24">
        <f>'2018 Kunta fi 1.11.'!D215</f>
        <v>9605974.1500000004</v>
      </c>
      <c r="E215" s="92">
        <f>'2018 Kunta fi 1.11.'!E215</f>
        <v>1.185644878438108E-2</v>
      </c>
      <c r="F215" s="24">
        <f>'2018 Kunta fi 1.11.'!F215</f>
        <v>9540498.8022181485</v>
      </c>
      <c r="G215" s="24">
        <f>'2018 Kunta fi 1.11.'!G215</f>
        <v>9427824.3737869337</v>
      </c>
      <c r="H215" s="24">
        <f>'2018 Kunta fi 1.11.'!H215</f>
        <v>112674.42843121476</v>
      </c>
      <c r="I215" s="24">
        <f>'2018 Kunta fi 1.11.'!I215</f>
        <v>-925310.58285515057</v>
      </c>
      <c r="J215" s="24">
        <f>'2018 Kunta fi 1.11.'!J215</f>
        <v>-812636.1544239358</v>
      </c>
      <c r="K215" s="24">
        <f>'2018 Kunta fi 1.11.'!K215</f>
        <v>363439.51755179156</v>
      </c>
      <c r="L215" s="85"/>
      <c r="M215" s="87">
        <v>5.1226488678063537E-4</v>
      </c>
      <c r="N215" s="88">
        <v>840</v>
      </c>
      <c r="O215" s="88" t="s">
        <v>305</v>
      </c>
      <c r="P215" s="24">
        <f>'2018 Kunta fi 1.11.'!R215</f>
        <v>1126823.3131185409</v>
      </c>
      <c r="Q215" s="95">
        <f>'2018 Kunta fi 1.11.'!S215</f>
        <v>-1.100848147727318E-2</v>
      </c>
    </row>
    <row r="216" spans="1:17" ht="11.4">
      <c r="A216" s="82">
        <v>4</v>
      </c>
      <c r="B216" s="83">
        <v>608</v>
      </c>
      <c r="C216" s="84" t="s">
        <v>1024</v>
      </c>
      <c r="D216" s="24">
        <f>'2018 Kunta fi 1.11.'!D216</f>
        <v>5463013.0499999998</v>
      </c>
      <c r="E216" s="92">
        <f>'2018 Kunta fi 1.11.'!E216</f>
        <v>3.2964271125635047E-2</v>
      </c>
      <c r="F216" s="24">
        <f>'2018 Kunta fi 1.11.'!F216</f>
        <v>5425776.5684313355</v>
      </c>
      <c r="G216" s="24">
        <f>'2018 Kunta fi 1.11.'!G216</f>
        <v>5207504.4496231275</v>
      </c>
      <c r="H216" s="24">
        <f>'2018 Kunta fi 1.11.'!H216</f>
        <v>218272.11880820803</v>
      </c>
      <c r="I216" s="24">
        <f>'2018 Kunta fi 1.11.'!I216</f>
        <v>-526233.33256011247</v>
      </c>
      <c r="J216" s="24">
        <f>'2018 Kunta fi 1.11.'!J216</f>
        <v>-307961.21375190443</v>
      </c>
      <c r="K216" s="24">
        <f>'2018 Kunta fi 1.11.'!K216</f>
        <v>206691.66877480524</v>
      </c>
      <c r="L216" s="85"/>
      <c r="M216" s="87">
        <v>2.8537703162607623E-4</v>
      </c>
      <c r="N216" s="88">
        <v>842</v>
      </c>
      <c r="O216" s="88" t="s">
        <v>1024</v>
      </c>
      <c r="P216" s="24">
        <f>'2018 Kunta fi 1.11.'!R216</f>
        <v>533816.42709559633</v>
      </c>
      <c r="Q216" s="95">
        <f>'2018 Kunta fi 1.11.'!S216</f>
        <v>9.0874812785792791E-2</v>
      </c>
    </row>
    <row r="217" spans="1:17" ht="11.4">
      <c r="A217" s="82">
        <v>4</v>
      </c>
      <c r="B217" s="83">
        <v>609</v>
      </c>
      <c r="C217" s="84" t="s">
        <v>380</v>
      </c>
      <c r="D217" s="24">
        <f>'2018 Kunta fi 1.11.'!D217</f>
        <v>266014438.22</v>
      </c>
      <c r="E217" s="92">
        <f>'2018 Kunta fi 1.11.'!E217</f>
        <v>1.2855053883982004E-2</v>
      </c>
      <c r="F217" s="24">
        <f>'2018 Kunta fi 1.11.'!F217</f>
        <v>264201255.34177542</v>
      </c>
      <c r="G217" s="24">
        <f>'2018 Kunta fi 1.11.'!G217</f>
        <v>265029492.01079544</v>
      </c>
      <c r="H217" s="24">
        <f>'2018 Kunta fi 1.11.'!H217</f>
        <v>-828236.66902002692</v>
      </c>
      <c r="I217" s="24">
        <f>'2018 Kunta fi 1.11.'!I217</f>
        <v>-25624259.552815232</v>
      </c>
      <c r="J217" s="24">
        <f>'2018 Kunta fi 1.11.'!J217</f>
        <v>-26452496.221835259</v>
      </c>
      <c r="K217" s="24">
        <f>'2018 Kunta fi 1.11.'!K217</f>
        <v>10064586.639397491</v>
      </c>
      <c r="L217" s="85"/>
      <c r="M217" s="87">
        <v>1.4171962290185648E-2</v>
      </c>
      <c r="N217" s="88">
        <v>846</v>
      </c>
      <c r="O217" s="88" t="s">
        <v>380</v>
      </c>
      <c r="P217" s="24">
        <f>'2018 Kunta fi 1.11.'!R217</f>
        <v>16508373.202059161</v>
      </c>
      <c r="Q217" s="95">
        <f>'2018 Kunta fi 1.11.'!S217</f>
        <v>6.0097222212725621E-2</v>
      </c>
    </row>
    <row r="218" spans="1:17" ht="11.4">
      <c r="A218" s="82">
        <v>1</v>
      </c>
      <c r="B218" s="83">
        <v>611</v>
      </c>
      <c r="C218" s="84" t="s">
        <v>397</v>
      </c>
      <c r="D218" s="24">
        <f>'2018 Kunta fi 1.11.'!D218</f>
        <v>18090319.960000001</v>
      </c>
      <c r="E218" s="92">
        <f>'2018 Kunta fi 1.11.'!E218</f>
        <v>3.4009372861109499E-2</v>
      </c>
      <c r="F218" s="24">
        <f>'2018 Kunta fi 1.11.'!F218</f>
        <v>17967014.403231878</v>
      </c>
      <c r="G218" s="24">
        <f>'2018 Kunta fi 1.11.'!G218</f>
        <v>17801622.95610027</v>
      </c>
      <c r="H218" s="24">
        <f>'2018 Kunta fi 1.11.'!H218</f>
        <v>165391.44713160768</v>
      </c>
      <c r="I218" s="24">
        <f>'2018 Kunta fi 1.11.'!I218</f>
        <v>-1742578.5500603046</v>
      </c>
      <c r="J218" s="24">
        <f>'2018 Kunta fi 1.11.'!J218</f>
        <v>-1577187.1029286969</v>
      </c>
      <c r="K218" s="24">
        <f>'2018 Kunta fi 1.11.'!K218</f>
        <v>684442.52045170718</v>
      </c>
      <c r="L218" s="85"/>
      <c r="M218" s="87">
        <v>9.4404751019630854E-4</v>
      </c>
      <c r="N218" s="88">
        <v>847</v>
      </c>
      <c r="O218" s="88" t="s">
        <v>397</v>
      </c>
      <c r="P218" s="24">
        <f>'2018 Kunta fi 1.11.'!R218</f>
        <v>721562.013938713</v>
      </c>
      <c r="Q218" s="95">
        <f>'2018 Kunta fi 1.11.'!S218</f>
        <v>0.13415747036478365</v>
      </c>
    </row>
    <row r="219" spans="1:17" ht="11.4">
      <c r="A219" s="82">
        <v>19</v>
      </c>
      <c r="B219" s="83">
        <v>614</v>
      </c>
      <c r="C219" s="84" t="s">
        <v>267</v>
      </c>
      <c r="D219" s="24">
        <f>'2018 Kunta fi 1.11.'!D219</f>
        <v>7985520.7000000002</v>
      </c>
      <c r="E219" s="92">
        <f>'2018 Kunta fi 1.11.'!E219</f>
        <v>3.6253939462966844E-3</v>
      </c>
      <c r="F219" s="24">
        <f>'2018 Kunta fi 1.11.'!F219</f>
        <v>7931090.5363448476</v>
      </c>
      <c r="G219" s="24">
        <f>'2018 Kunta fi 1.11.'!G219</f>
        <v>7801964.7463910235</v>
      </c>
      <c r="H219" s="24">
        <f>'2018 Kunta fi 1.11.'!H219</f>
        <v>129125.78995382413</v>
      </c>
      <c r="I219" s="24">
        <f>'2018 Kunta fi 1.11.'!I219</f>
        <v>-769217.85317513789</v>
      </c>
      <c r="J219" s="24">
        <f>'2018 Kunta fi 1.11.'!J219</f>
        <v>-640092.06322131376</v>
      </c>
      <c r="K219" s="24">
        <f>'2018 Kunta fi 1.11.'!K219</f>
        <v>302130.08543312026</v>
      </c>
      <c r="L219" s="85"/>
      <c r="M219" s="87">
        <v>4.2934229837097309E-4</v>
      </c>
      <c r="N219" s="88">
        <v>853</v>
      </c>
      <c r="O219" s="88" t="s">
        <v>267</v>
      </c>
      <c r="P219" s="24">
        <f>'2018 Kunta fi 1.11.'!R219</f>
        <v>650186.73207706795</v>
      </c>
      <c r="Q219" s="95">
        <f>'2018 Kunta fi 1.11.'!S219</f>
        <v>-0.12023670569812495</v>
      </c>
    </row>
    <row r="220" spans="1:17" ht="11.4">
      <c r="A220" s="82">
        <v>17</v>
      </c>
      <c r="B220" s="83">
        <v>615</v>
      </c>
      <c r="C220" s="84" t="s">
        <v>277</v>
      </c>
      <c r="D220" s="24">
        <f>'2018 Kunta fi 1.11.'!D220</f>
        <v>18122242.219999999</v>
      </c>
      <c r="E220" s="92">
        <f>'2018 Kunta fi 1.11.'!E220</f>
        <v>2.4984085838759551E-2</v>
      </c>
      <c r="F220" s="24">
        <f>'2018 Kunta fi 1.11.'!F220</f>
        <v>17998719.077691577</v>
      </c>
      <c r="G220" s="24">
        <f>'2018 Kunta fi 1.11.'!G220</f>
        <v>17760795.700141791</v>
      </c>
      <c r="H220" s="24">
        <f>'2018 Kunta fi 1.11.'!H220</f>
        <v>237923.37754978612</v>
      </c>
      <c r="I220" s="24">
        <f>'2018 Kunta fi 1.11.'!I220</f>
        <v>-1745653.5120105871</v>
      </c>
      <c r="J220" s="24">
        <f>'2018 Kunta fi 1.11.'!J220</f>
        <v>-1507730.134460801</v>
      </c>
      <c r="K220" s="24">
        <f>'2018 Kunta fi 1.11.'!K220</f>
        <v>685650.29080299032</v>
      </c>
      <c r="L220" s="85"/>
      <c r="M220" s="87">
        <v>9.5404066577648469E-4</v>
      </c>
      <c r="N220" s="88">
        <v>857</v>
      </c>
      <c r="O220" s="88" t="s">
        <v>277</v>
      </c>
      <c r="P220" s="24">
        <f>'2018 Kunta fi 1.11.'!R220</f>
        <v>2580652.2318942677</v>
      </c>
      <c r="Q220" s="95">
        <f>'2018 Kunta fi 1.11.'!S220</f>
        <v>-1.1288877973099076E-3</v>
      </c>
    </row>
    <row r="221" spans="1:17" ht="11.4">
      <c r="A221" s="82">
        <v>1</v>
      </c>
      <c r="B221" s="83">
        <v>616</v>
      </c>
      <c r="C221" s="84" t="s">
        <v>331</v>
      </c>
      <c r="D221" s="24">
        <f>'2018 Kunta fi 1.11.'!D221</f>
        <v>6071639.2699999996</v>
      </c>
      <c r="E221" s="92">
        <f>'2018 Kunta fi 1.11.'!E221</f>
        <v>-2.1248815791025222E-2</v>
      </c>
      <c r="F221" s="24">
        <f>'2018 Kunta fi 1.11.'!F221</f>
        <v>6030254.3269841792</v>
      </c>
      <c r="G221" s="24">
        <f>'2018 Kunta fi 1.11.'!G221</f>
        <v>6004178.0954480907</v>
      </c>
      <c r="H221" s="24">
        <f>'2018 Kunta fi 1.11.'!H221</f>
        <v>26076.231536088511</v>
      </c>
      <c r="I221" s="24">
        <f>'2018 Kunta fi 1.11.'!I221</f>
        <v>-584860.2113727238</v>
      </c>
      <c r="J221" s="24">
        <f>'2018 Kunta fi 1.11.'!J221</f>
        <v>-558783.97983663529</v>
      </c>
      <c r="K221" s="24">
        <f>'2018 Kunta fi 1.11.'!K221</f>
        <v>229718.88249744163</v>
      </c>
      <c r="L221" s="85"/>
      <c r="M221" s="87">
        <v>3.3473855662212681E-4</v>
      </c>
      <c r="N221" s="88">
        <v>859</v>
      </c>
      <c r="O221" s="88" t="s">
        <v>331</v>
      </c>
      <c r="P221" s="24">
        <f>'2018 Kunta fi 1.11.'!R221</f>
        <v>265943.56559784629</v>
      </c>
      <c r="Q221" s="95">
        <f>'2018 Kunta fi 1.11.'!S221</f>
        <v>-0.34729277761456845</v>
      </c>
    </row>
    <row r="222" spans="1:17" ht="11.4">
      <c r="A222" s="82">
        <v>6</v>
      </c>
      <c r="B222" s="83">
        <v>619</v>
      </c>
      <c r="C222" s="84" t="s">
        <v>813</v>
      </c>
      <c r="D222" s="24">
        <f>'2018 Kunta fi 1.11.'!D222</f>
        <v>7811718.4100000001</v>
      </c>
      <c r="E222" s="92">
        <f>'2018 Kunta fi 1.11.'!E222</f>
        <v>3.4003672746128588E-2</v>
      </c>
      <c r="F222" s="24">
        <f>'2018 Kunta fi 1.11.'!F222</f>
        <v>7758472.9013527967</v>
      </c>
      <c r="G222" s="24">
        <f>'2018 Kunta fi 1.11.'!G222</f>
        <v>7703337.7824396873</v>
      </c>
      <c r="H222" s="24">
        <f>'2018 Kunta fi 1.11.'!H222</f>
        <v>55135.118913109414</v>
      </c>
      <c r="I222" s="24">
        <f>'2018 Kunta fi 1.11.'!I222</f>
        <v>-752476.07397084346</v>
      </c>
      <c r="J222" s="24">
        <f>'2018 Kunta fi 1.11.'!J222</f>
        <v>-697340.95505773404</v>
      </c>
      <c r="K222" s="24">
        <f>'2018 Kunta fi 1.11.'!K222</f>
        <v>295554.32128461933</v>
      </c>
      <c r="L222" s="85"/>
      <c r="M222" s="87">
        <v>4.076585701910319E-4</v>
      </c>
      <c r="N222" s="88">
        <v>867</v>
      </c>
      <c r="O222" s="88" t="s">
        <v>813</v>
      </c>
      <c r="P222" s="24">
        <f>'2018 Kunta fi 1.11.'!R222</f>
        <v>462492.03748936311</v>
      </c>
      <c r="Q222" s="95">
        <f>'2018 Kunta fi 1.11.'!S222</f>
        <v>-0.14997273138113032</v>
      </c>
    </row>
    <row r="223" spans="1:17" ht="11.4">
      <c r="A223" s="82">
        <v>18</v>
      </c>
      <c r="B223" s="83">
        <v>620</v>
      </c>
      <c r="C223" s="84" t="s">
        <v>686</v>
      </c>
      <c r="D223" s="24">
        <f>'2018 Kunta fi 1.11.'!D223</f>
        <v>6454505.0599999996</v>
      </c>
      <c r="E223" s="92">
        <f>'2018 Kunta fi 1.11.'!E223</f>
        <v>1.3317300833036949E-2</v>
      </c>
      <c r="F223" s="24">
        <f>'2018 Kunta fi 1.11.'!F223</f>
        <v>6410510.4627874708</v>
      </c>
      <c r="G223" s="24">
        <f>'2018 Kunta fi 1.11.'!G223</f>
        <v>6309166.4321714807</v>
      </c>
      <c r="H223" s="24">
        <f>'2018 Kunta fi 1.11.'!H223</f>
        <v>101344.03061599005</v>
      </c>
      <c r="I223" s="24">
        <f>'2018 Kunta fi 1.11.'!I223</f>
        <v>-621740.36134691432</v>
      </c>
      <c r="J223" s="24">
        <f>'2018 Kunta fi 1.11.'!J223</f>
        <v>-520396.33073092427</v>
      </c>
      <c r="K223" s="24">
        <f>'2018 Kunta fi 1.11.'!K223</f>
        <v>244204.50944498923</v>
      </c>
      <c r="L223" s="85"/>
      <c r="M223" s="87">
        <v>3.4370794120910589E-4</v>
      </c>
      <c r="N223" s="88">
        <v>871</v>
      </c>
      <c r="O223" s="88" t="s">
        <v>686</v>
      </c>
      <c r="P223" s="24">
        <f>'2018 Kunta fi 1.11.'!R223</f>
        <v>1215222.6075921163</v>
      </c>
      <c r="Q223" s="95">
        <f>'2018 Kunta fi 1.11.'!S223</f>
        <v>-1.4275315671161581E-2</v>
      </c>
    </row>
    <row r="224" spans="1:17" ht="11.4">
      <c r="A224" s="82">
        <v>10</v>
      </c>
      <c r="B224" s="83">
        <v>623</v>
      </c>
      <c r="C224" s="84" t="s">
        <v>919</v>
      </c>
      <c r="D224" s="24">
        <f>'2018 Kunta fi 1.11.'!D224</f>
        <v>5918639.7400000002</v>
      </c>
      <c r="E224" s="92">
        <f>'2018 Kunta fi 1.11.'!E224</f>
        <v>3.3558769208007488E-2</v>
      </c>
      <c r="F224" s="24">
        <f>'2018 Kunta fi 1.11.'!F224</f>
        <v>5878297.6581537789</v>
      </c>
      <c r="G224" s="24">
        <f>'2018 Kunta fi 1.11.'!G224</f>
        <v>5740785.0670822496</v>
      </c>
      <c r="H224" s="24">
        <f>'2018 Kunta fi 1.11.'!H224</f>
        <v>137512.59107152931</v>
      </c>
      <c r="I224" s="24">
        <f>'2018 Kunta fi 1.11.'!I224</f>
        <v>-570122.29077558545</v>
      </c>
      <c r="J224" s="24">
        <f>'2018 Kunta fi 1.11.'!J224</f>
        <v>-432609.69970405614</v>
      </c>
      <c r="K224" s="24">
        <f>'2018 Kunta fi 1.11.'!K224</f>
        <v>223930.18532831062</v>
      </c>
      <c r="L224" s="85"/>
      <c r="M224" s="87">
        <v>3.0900023390781101E-4</v>
      </c>
      <c r="N224" s="88">
        <v>874</v>
      </c>
      <c r="O224" s="88" t="s">
        <v>919</v>
      </c>
      <c r="P224" s="24">
        <f>'2018 Kunta fi 1.11.'!R224</f>
        <v>1422493.4876437602</v>
      </c>
      <c r="Q224" s="95">
        <f>'2018 Kunta fi 1.11.'!S224</f>
        <v>7.427189415186275E-2</v>
      </c>
    </row>
    <row r="225" spans="1:17" ht="11.4">
      <c r="A225" s="82">
        <v>8</v>
      </c>
      <c r="B225" s="83">
        <v>624</v>
      </c>
      <c r="C225" s="84" t="s">
        <v>391</v>
      </c>
      <c r="D225" s="24">
        <f>'2018 Kunta fi 1.11.'!D225</f>
        <v>17940938.800000001</v>
      </c>
      <c r="E225" s="92">
        <f>'2018 Kunta fi 1.11.'!E225</f>
        <v>1.4225470046703936E-2</v>
      </c>
      <c r="F225" s="24">
        <f>'2018 Kunta fi 1.11.'!F225</f>
        <v>17818651.441204339</v>
      </c>
      <c r="G225" s="24">
        <f>'2018 Kunta fi 1.11.'!G225</f>
        <v>17679082.831302356</v>
      </c>
      <c r="H225" s="24">
        <f>'2018 Kunta fi 1.11.'!H225</f>
        <v>139568.60990198329</v>
      </c>
      <c r="I225" s="24">
        <f>'2018 Kunta fi 1.11.'!I225</f>
        <v>-1728189.1746498805</v>
      </c>
      <c r="J225" s="24">
        <f>'2018 Kunta fi 1.11.'!J225</f>
        <v>-1588620.5647478972</v>
      </c>
      <c r="K225" s="24">
        <f>'2018 Kunta fi 1.11.'!K225</f>
        <v>678790.72336439916</v>
      </c>
      <c r="L225" s="85"/>
      <c r="M225" s="87">
        <v>9.5451494033178049E-4</v>
      </c>
      <c r="N225" s="88">
        <v>877</v>
      </c>
      <c r="O225" s="88" t="s">
        <v>391</v>
      </c>
      <c r="P225" s="24">
        <f>'2018 Kunta fi 1.11.'!R225</f>
        <v>783432.79831774835</v>
      </c>
      <c r="Q225" s="95">
        <f>'2018 Kunta fi 1.11.'!S225</f>
        <v>8.2996896974202539E-2</v>
      </c>
    </row>
    <row r="226" spans="1:17" ht="11.4">
      <c r="A226" s="82">
        <v>17</v>
      </c>
      <c r="B226" s="83">
        <v>625</v>
      </c>
      <c r="C226" s="84" t="s">
        <v>107</v>
      </c>
      <c r="D226" s="24">
        <f>'2018 Kunta fi 1.11.'!D226</f>
        <v>8944329.2400000002</v>
      </c>
      <c r="E226" s="92">
        <f>'2018 Kunta fi 1.11.'!E226</f>
        <v>1.9168829954435251E-2</v>
      </c>
      <c r="F226" s="24">
        <f>'2018 Kunta fi 1.11.'!F226</f>
        <v>8883363.7347300984</v>
      </c>
      <c r="G226" s="24">
        <f>'2018 Kunta fi 1.11.'!G226</f>
        <v>8911740.2236452531</v>
      </c>
      <c r="H226" s="24">
        <f>'2018 Kunta fi 1.11.'!H226</f>
        <v>-28376.48891515471</v>
      </c>
      <c r="I226" s="24">
        <f>'2018 Kunta fi 1.11.'!I226</f>
        <v>-861576.59526002023</v>
      </c>
      <c r="J226" s="24">
        <f>'2018 Kunta fi 1.11.'!J226</f>
        <v>-889953.08417517494</v>
      </c>
      <c r="K226" s="24">
        <f>'2018 Kunta fi 1.11.'!K226</f>
        <v>338406.35557092173</v>
      </c>
      <c r="L226" s="85"/>
      <c r="M226" s="87">
        <v>4.7355859436349138E-4</v>
      </c>
      <c r="N226" s="88">
        <v>881</v>
      </c>
      <c r="O226" s="88" t="s">
        <v>107</v>
      </c>
      <c r="P226" s="24">
        <f>'2018 Kunta fi 1.11.'!R226</f>
        <v>575922.76154411491</v>
      </c>
      <c r="Q226" s="95">
        <f>'2018 Kunta fi 1.11.'!S226</f>
        <v>-4.7049751404742768E-2</v>
      </c>
    </row>
    <row r="227" spans="1:17" ht="11.4">
      <c r="A227" s="82">
        <v>17</v>
      </c>
      <c r="B227" s="83">
        <v>626</v>
      </c>
      <c r="C227" s="84" t="s">
        <v>698</v>
      </c>
      <c r="D227" s="24">
        <f>'2018 Kunta fi 1.11.'!D227</f>
        <v>14418504.01</v>
      </c>
      <c r="E227" s="92">
        <f>'2018 Kunta fi 1.11.'!E227</f>
        <v>3.6684057847338192E-3</v>
      </c>
      <c r="F227" s="24">
        <f>'2018 Kunta fi 1.11.'!F227</f>
        <v>14320225.943683451</v>
      </c>
      <c r="G227" s="24">
        <f>'2018 Kunta fi 1.11.'!G227</f>
        <v>14288308.442651218</v>
      </c>
      <c r="H227" s="24">
        <f>'2018 Kunta fi 1.11.'!H227</f>
        <v>31917.501032233238</v>
      </c>
      <c r="I227" s="24">
        <f>'2018 Kunta fi 1.11.'!I227</f>
        <v>-1388885.0980712275</v>
      </c>
      <c r="J227" s="24">
        <f>'2018 Kunta fi 1.11.'!J227</f>
        <v>-1356967.5970389943</v>
      </c>
      <c r="K227" s="24">
        <f>'2018 Kunta fi 1.11.'!K227</f>
        <v>545520.32510028896</v>
      </c>
      <c r="L227" s="85"/>
      <c r="M227" s="87">
        <v>7.751790512877931E-4</v>
      </c>
      <c r="N227" s="88">
        <v>884</v>
      </c>
      <c r="O227" s="88" t="s">
        <v>698</v>
      </c>
      <c r="P227" s="24">
        <f>'2018 Kunta fi 1.11.'!R227</f>
        <v>4742653.8916296652</v>
      </c>
      <c r="Q227" s="95">
        <f>'2018 Kunta fi 1.11.'!S227</f>
        <v>-0.15946318613002053</v>
      </c>
    </row>
    <row r="228" spans="1:17" ht="11.4">
      <c r="A228" s="82">
        <v>17</v>
      </c>
      <c r="B228" s="83">
        <v>630</v>
      </c>
      <c r="C228" s="84" t="s">
        <v>927</v>
      </c>
      <c r="D228" s="24">
        <f>'2018 Kunta fi 1.11.'!D228</f>
        <v>3681933.25</v>
      </c>
      <c r="E228" s="92">
        <f>'2018 Kunta fi 1.11.'!E228</f>
        <v>2.1242798353407144E-2</v>
      </c>
      <c r="F228" s="24">
        <f>'2018 Kunta fi 1.11.'!F228</f>
        <v>3656836.798948931</v>
      </c>
      <c r="G228" s="24">
        <f>'2018 Kunta fi 1.11.'!G228</f>
        <v>3659174.8174619046</v>
      </c>
      <c r="H228" s="24">
        <f>'2018 Kunta fi 1.11.'!H228</f>
        <v>-2338.0185129735619</v>
      </c>
      <c r="I228" s="24">
        <f>'2018 Kunta fi 1.11.'!I228</f>
        <v>-354668.01683942269</v>
      </c>
      <c r="J228" s="24">
        <f>'2018 Kunta fi 1.11.'!J228</f>
        <v>-357006.03535239625</v>
      </c>
      <c r="K228" s="24">
        <f>'2018 Kunta fi 1.11.'!K228</f>
        <v>139304.98074866255</v>
      </c>
      <c r="L228" s="85"/>
      <c r="M228" s="87">
        <v>1.9454451122352431E-4</v>
      </c>
      <c r="N228" s="88">
        <v>886</v>
      </c>
      <c r="O228" s="88" t="s">
        <v>927</v>
      </c>
      <c r="P228" s="24">
        <f>'2018 Kunta fi 1.11.'!R228</f>
        <v>621421.17545116669</v>
      </c>
      <c r="Q228" s="95">
        <f>'2018 Kunta fi 1.11.'!S228</f>
        <v>0.13529283388877578</v>
      </c>
    </row>
    <row r="229" spans="1:17" ht="11.4">
      <c r="A229" s="82">
        <v>2</v>
      </c>
      <c r="B229" s="83">
        <v>631</v>
      </c>
      <c r="C229" s="84" t="s">
        <v>812</v>
      </c>
      <c r="D229" s="24">
        <f>'2018 Kunta fi 1.11.'!D229</f>
        <v>7216510.1900000004</v>
      </c>
      <c r="E229" s="92">
        <f>'2018 Kunta fi 1.11.'!E229</f>
        <v>3.0080393289777074E-2</v>
      </c>
      <c r="F229" s="24">
        <f>'2018 Kunta fi 1.11.'!F229</f>
        <v>7167321.6842760369</v>
      </c>
      <c r="G229" s="24">
        <f>'2018 Kunta fi 1.11.'!G229</f>
        <v>7113910.2756308047</v>
      </c>
      <c r="H229" s="24">
        <f>'2018 Kunta fi 1.11.'!H229</f>
        <v>53411.408645232208</v>
      </c>
      <c r="I229" s="24">
        <f>'2018 Kunta fi 1.11.'!I229</f>
        <v>-695141.70513242879</v>
      </c>
      <c r="J229" s="24">
        <f>'2018 Kunta fi 1.11.'!J229</f>
        <v>-641730.29648719658</v>
      </c>
      <c r="K229" s="24">
        <f>'2018 Kunta fi 1.11.'!K229</f>
        <v>273034.77407975198</v>
      </c>
      <c r="L229" s="85"/>
      <c r="M229" s="87">
        <v>3.7803167172688204E-4</v>
      </c>
      <c r="N229" s="88">
        <v>887</v>
      </c>
      <c r="O229" s="88" t="s">
        <v>812</v>
      </c>
      <c r="P229" s="24">
        <f>'2018 Kunta fi 1.11.'!R229</f>
        <v>305559.49859132309</v>
      </c>
      <c r="Q229" s="95">
        <f>'2018 Kunta fi 1.11.'!S229</f>
        <v>7.8516854130793901E-2</v>
      </c>
    </row>
    <row r="230" spans="1:17" ht="11.4">
      <c r="A230" s="82">
        <v>6</v>
      </c>
      <c r="B230" s="83">
        <v>635</v>
      </c>
      <c r="C230" s="84" t="s">
        <v>275</v>
      </c>
      <c r="D230" s="24">
        <f>'2018 Kunta fi 1.11.'!D230</f>
        <v>19299603.870000001</v>
      </c>
      <c r="E230" s="92">
        <f>'2018 Kunta fi 1.11.'!E230</f>
        <v>2.1940322429149672E-2</v>
      </c>
      <c r="F230" s="24">
        <f>'2018 Kunta fi 1.11.'!F230</f>
        <v>19168055.704690788</v>
      </c>
      <c r="G230" s="24">
        <f>'2018 Kunta fi 1.11.'!G230</f>
        <v>18995253.565993302</v>
      </c>
      <c r="H230" s="24">
        <f>'2018 Kunta fi 1.11.'!H230</f>
        <v>172802.13869748637</v>
      </c>
      <c r="I230" s="24">
        <f>'2018 Kunta fi 1.11.'!I230</f>
        <v>-1859064.726488278</v>
      </c>
      <c r="J230" s="24">
        <f>'2018 Kunta fi 1.11.'!J230</f>
        <v>-1686262.5877907916</v>
      </c>
      <c r="K230" s="24">
        <f>'2018 Kunta fi 1.11.'!K230</f>
        <v>730195.4606502339</v>
      </c>
      <c r="L230" s="85"/>
      <c r="M230" s="87">
        <v>1.0190486974114516E-3</v>
      </c>
      <c r="N230" s="88">
        <v>2006</v>
      </c>
      <c r="O230" s="88" t="s">
        <v>275</v>
      </c>
      <c r="P230" s="24">
        <f>'2018 Kunta fi 1.11.'!R230</f>
        <v>1180612.00167528</v>
      </c>
      <c r="Q230" s="95">
        <f>'2018 Kunta fi 1.11.'!S230</f>
        <v>-1.8021822242968111E-2</v>
      </c>
    </row>
    <row r="231" spans="1:17" ht="11.4">
      <c r="A231" s="82">
        <v>2</v>
      </c>
      <c r="B231" s="83">
        <v>636</v>
      </c>
      <c r="C231" s="84" t="s">
        <v>898</v>
      </c>
      <c r="D231" s="24">
        <f>'2018 Kunta fi 1.11.'!D231</f>
        <v>23932087.670000002</v>
      </c>
      <c r="E231" s="92">
        <f>'2018 Kunta fi 1.11.'!E231</f>
        <v>1.3046529849084942E-2</v>
      </c>
      <c r="F231" s="24">
        <f>'2018 Kunta fi 1.11.'!F231</f>
        <v>23768963.999368533</v>
      </c>
      <c r="G231" s="24">
        <f>'2018 Kunta fi 1.11.'!G231</f>
        <v>23741013.57270905</v>
      </c>
      <c r="H231" s="24">
        <f>'2018 Kunta fi 1.11.'!H231</f>
        <v>27950.426659483463</v>
      </c>
      <c r="I231" s="24">
        <f>'2018 Kunta fi 1.11.'!I231</f>
        <v>-2305296.021525132</v>
      </c>
      <c r="J231" s="24">
        <f>'2018 Kunta fi 1.11.'!J231</f>
        <v>-2277345.5948656485</v>
      </c>
      <c r="K231" s="24">
        <f>'2018 Kunta fi 1.11.'!K231</f>
        <v>905464.27264661959</v>
      </c>
      <c r="L231" s="85"/>
      <c r="M231" s="87">
        <v>1.2747448624622982E-3</v>
      </c>
      <c r="N231" s="88">
        <v>1865</v>
      </c>
      <c r="O231" s="88" t="s">
        <v>898</v>
      </c>
      <c r="P231" s="24">
        <f>'2018 Kunta fi 1.11.'!R231</f>
        <v>1638902.6622097248</v>
      </c>
      <c r="Q231" s="95">
        <f>'2018 Kunta fi 1.11.'!S231</f>
        <v>8.392103810748619E-3</v>
      </c>
    </row>
    <row r="232" spans="1:17" ht="11.4">
      <c r="A232" s="82">
        <v>1</v>
      </c>
      <c r="B232" s="83">
        <v>638</v>
      </c>
      <c r="C232" s="84" t="s">
        <v>987</v>
      </c>
      <c r="D232" s="24">
        <f>'2018 Kunta fi 1.11.'!D232</f>
        <v>192334041.69</v>
      </c>
      <c r="E232" s="92">
        <f>'2018 Kunta fi 1.11.'!E232</f>
        <v>1.7062690299126215E-2</v>
      </c>
      <c r="F232" s="24">
        <f>'2018 Kunta fi 1.11.'!F232</f>
        <v>191023072.27937111</v>
      </c>
      <c r="G232" s="24">
        <f>'2018 Kunta fi 1.11.'!G232</f>
        <v>191983808.35771227</v>
      </c>
      <c r="H232" s="24">
        <f>'2018 Kunta fi 1.11.'!H232</f>
        <v>-960736.07834115624</v>
      </c>
      <c r="I232" s="24">
        <f>'2018 Kunta fi 1.11.'!I232</f>
        <v>-18526879.360700835</v>
      </c>
      <c r="J232" s="24">
        <f>'2018 Kunta fi 1.11.'!J232</f>
        <v>-19487615.439041991</v>
      </c>
      <c r="K232" s="24">
        <f>'2018 Kunta fi 1.11.'!K232</f>
        <v>7276908.1229101336</v>
      </c>
      <c r="L232" s="85"/>
      <c r="M232" s="87">
        <v>1.0204236447823868E-2</v>
      </c>
      <c r="N232" s="88">
        <v>850</v>
      </c>
      <c r="O232" s="88" t="s">
        <v>987</v>
      </c>
      <c r="P232" s="24">
        <f>'2018 Kunta fi 1.11.'!R232</f>
        <v>21670234.34598932</v>
      </c>
      <c r="Q232" s="95">
        <f>'2018 Kunta fi 1.11.'!S232</f>
        <v>0.85906845362341588</v>
      </c>
    </row>
    <row r="233" spans="1:17" ht="11.4">
      <c r="A233" s="82">
        <v>17</v>
      </c>
      <c r="B233" s="83">
        <v>678</v>
      </c>
      <c r="C233" s="84" t="s">
        <v>134</v>
      </c>
      <c r="D233" s="24">
        <f>'2018 Kunta fi 1.11.'!D233</f>
        <v>81728128.280000001</v>
      </c>
      <c r="E233" s="92">
        <f>'2018 Kunta fi 1.11.'!E233</f>
        <v>1.5575958643526455E-2</v>
      </c>
      <c r="F233" s="24">
        <f>'2018 Kunta fi 1.11.'!F233</f>
        <v>81171060.611574858</v>
      </c>
      <c r="G233" s="24">
        <f>'2018 Kunta fi 1.11.'!G233</f>
        <v>81656733.244973361</v>
      </c>
      <c r="H233" s="24">
        <f>'2018 Kunta fi 1.11.'!H233</f>
        <v>-485672.63339850307</v>
      </c>
      <c r="I233" s="24">
        <f>'2018 Kunta fi 1.11.'!I233</f>
        <v>-7872590.6226207493</v>
      </c>
      <c r="J233" s="24">
        <f>'2018 Kunta fi 1.11.'!J233</f>
        <v>-8358263.2560192524</v>
      </c>
      <c r="K233" s="24">
        <f>'2018 Kunta fi 1.11.'!K233</f>
        <v>3092162.3407131629</v>
      </c>
      <c r="L233" s="85"/>
      <c r="M233" s="87">
        <v>4.3424139377489053E-3</v>
      </c>
      <c r="N233" s="88">
        <v>903</v>
      </c>
      <c r="O233" s="88" t="s">
        <v>134</v>
      </c>
      <c r="P233" s="24">
        <f>'2018 Kunta fi 1.11.'!R233</f>
        <v>3260130.9604131812</v>
      </c>
      <c r="Q233" s="95">
        <f>'2018 Kunta fi 1.11.'!S233</f>
        <v>2.563604363420291E-2</v>
      </c>
    </row>
    <row r="234" spans="1:17" ht="11.4">
      <c r="A234" s="82">
        <v>2</v>
      </c>
      <c r="B234" s="83">
        <v>680</v>
      </c>
      <c r="C234" s="84" t="s">
        <v>995</v>
      </c>
      <c r="D234" s="24">
        <f>'2018 Kunta fi 1.11.'!D234</f>
        <v>85623613.549999997</v>
      </c>
      <c r="E234" s="92">
        <f>'2018 Kunta fi 1.11.'!E234</f>
        <v>1.4713738671884302E-2</v>
      </c>
      <c r="F234" s="24">
        <f>'2018 Kunta fi 1.11.'!F234</f>
        <v>85039993.837102368</v>
      </c>
      <c r="G234" s="24">
        <f>'2018 Kunta fi 1.11.'!G234</f>
        <v>85479962.548891813</v>
      </c>
      <c r="H234" s="24">
        <f>'2018 Kunta fi 1.11.'!H234</f>
        <v>-439968.71178944409</v>
      </c>
      <c r="I234" s="24">
        <f>'2018 Kunta fi 1.11.'!I234</f>
        <v>-8247829.3739854237</v>
      </c>
      <c r="J234" s="24">
        <f>'2018 Kunta fi 1.11.'!J234</f>
        <v>-8687798.0857748687</v>
      </c>
      <c r="K234" s="24">
        <f>'2018 Kunta fi 1.11.'!K234</f>
        <v>3239547.0062401784</v>
      </c>
      <c r="L234" s="85"/>
      <c r="M234" s="87">
        <v>4.5532562271166565E-3</v>
      </c>
      <c r="N234" s="88">
        <v>905</v>
      </c>
      <c r="O234" s="88" t="s">
        <v>995</v>
      </c>
      <c r="P234" s="24">
        <f>'2018 Kunta fi 1.11.'!R234</f>
        <v>5587053.9524006601</v>
      </c>
      <c r="Q234" s="95">
        <f>'2018 Kunta fi 1.11.'!S234</f>
        <v>3.8312936194643932E-2</v>
      </c>
    </row>
    <row r="235" spans="1:17" ht="11.4">
      <c r="A235" s="82">
        <v>10</v>
      </c>
      <c r="B235" s="83">
        <v>681</v>
      </c>
      <c r="C235" s="84" t="s">
        <v>817</v>
      </c>
      <c r="D235" s="24">
        <f>'2018 Kunta fi 1.11.'!D235</f>
        <v>8865357.1999999993</v>
      </c>
      <c r="E235" s="92">
        <f>'2018 Kunta fi 1.11.'!E235</f>
        <v>3.4951670638296628E-2</v>
      </c>
      <c r="F235" s="24">
        <f>'2018 Kunta fi 1.11.'!F235</f>
        <v>8804929.9766058642</v>
      </c>
      <c r="G235" s="24">
        <f>'2018 Kunta fi 1.11.'!G235</f>
        <v>8673186.5369601641</v>
      </c>
      <c r="H235" s="24">
        <f>'2018 Kunta fi 1.11.'!H235</f>
        <v>131743.43964570016</v>
      </c>
      <c r="I235" s="24">
        <f>'2018 Kunta fi 1.11.'!I235</f>
        <v>-853969.48917992925</v>
      </c>
      <c r="J235" s="24">
        <f>'2018 Kunta fi 1.11.'!J235</f>
        <v>-722226.0495342291</v>
      </c>
      <c r="K235" s="24">
        <f>'2018 Kunta fi 1.11.'!K235</f>
        <v>335418.46910886193</v>
      </c>
      <c r="L235" s="85"/>
      <c r="M235" s="87">
        <v>4.6221948278055472E-4</v>
      </c>
      <c r="N235" s="88">
        <v>907</v>
      </c>
      <c r="O235" s="88" t="s">
        <v>817</v>
      </c>
      <c r="P235" s="24">
        <f>'2018 Kunta fi 1.11.'!R235</f>
        <v>1043138.5591752862</v>
      </c>
      <c r="Q235" s="95">
        <f>'2018 Kunta fi 1.11.'!S235</f>
        <v>3.7960982474112281E-2</v>
      </c>
    </row>
    <row r="236" spans="1:17" ht="11.4">
      <c r="A236" s="82">
        <v>19</v>
      </c>
      <c r="B236" s="83">
        <v>683</v>
      </c>
      <c r="C236" s="84" t="s">
        <v>130</v>
      </c>
      <c r="D236" s="24">
        <f>'2018 Kunta fi 1.11.'!D236</f>
        <v>8172314.5599999996</v>
      </c>
      <c r="E236" s="92">
        <f>'2018 Kunta fi 1.11.'!E236</f>
        <v>8.2028940342007139E-3</v>
      </c>
      <c r="F236" s="24">
        <f>'2018 Kunta fi 1.11.'!F236</f>
        <v>8116611.1894054944</v>
      </c>
      <c r="G236" s="24">
        <f>'2018 Kunta fi 1.11.'!G236</f>
        <v>8121843.5107532721</v>
      </c>
      <c r="H236" s="24">
        <f>'2018 Kunta fi 1.11.'!H236</f>
        <v>-5232.3213477777317</v>
      </c>
      <c r="I236" s="24">
        <f>'2018 Kunta fi 1.11.'!I236</f>
        <v>-787211.06581254257</v>
      </c>
      <c r="J236" s="24">
        <f>'2018 Kunta fi 1.11.'!J236</f>
        <v>-792443.3871603203</v>
      </c>
      <c r="K236" s="24">
        <f>'2018 Kunta fi 1.11.'!K236</f>
        <v>309197.38223196048</v>
      </c>
      <c r="L236" s="85"/>
      <c r="M236" s="87">
        <v>4.3739036638877919E-4</v>
      </c>
      <c r="N236" s="88">
        <v>912</v>
      </c>
      <c r="O236" s="88" t="s">
        <v>130</v>
      </c>
      <c r="P236" s="24">
        <f>'2018 Kunta fi 1.11.'!R236</f>
        <v>589745.72504753608</v>
      </c>
      <c r="Q236" s="95">
        <f>'2018 Kunta fi 1.11.'!S236</f>
        <v>3.6714418585177988E-2</v>
      </c>
    </row>
    <row r="237" spans="1:17" ht="11.4">
      <c r="A237" s="82">
        <v>4</v>
      </c>
      <c r="B237" s="83">
        <v>684</v>
      </c>
      <c r="C237" s="84" t="s">
        <v>991</v>
      </c>
      <c r="D237" s="24">
        <f>'2018 Kunta fi 1.11.'!D237</f>
        <v>147719621.63</v>
      </c>
      <c r="E237" s="92">
        <f>'2018 Kunta fi 1.11.'!E237</f>
        <v>1.4580980837485713E-2</v>
      </c>
      <c r="F237" s="24">
        <f>'2018 Kunta fi 1.11.'!F237</f>
        <v>146712748.88087568</v>
      </c>
      <c r="G237" s="24">
        <f>'2018 Kunta fi 1.11.'!G237</f>
        <v>147787014.28292096</v>
      </c>
      <c r="H237" s="24">
        <f>'2018 Kunta fi 1.11.'!H237</f>
        <v>-1074265.4020452797</v>
      </c>
      <c r="I237" s="24">
        <f>'2018 Kunta fi 1.11.'!I237</f>
        <v>-14229325.111144258</v>
      </c>
      <c r="J237" s="24">
        <f>'2018 Kunta fi 1.11.'!J237</f>
        <v>-15303590.513189537</v>
      </c>
      <c r="K237" s="24">
        <f>'2018 Kunta fi 1.11.'!K237</f>
        <v>5588933.2179954275</v>
      </c>
      <c r="L237" s="85"/>
      <c r="M237" s="87">
        <v>7.8563992981383161E-3</v>
      </c>
      <c r="N237" s="88">
        <v>915</v>
      </c>
      <c r="O237" s="88" t="s">
        <v>991</v>
      </c>
      <c r="P237" s="24">
        <f>'2018 Kunta fi 1.11.'!R237</f>
        <v>16307409.827010673</v>
      </c>
      <c r="Q237" s="95">
        <f>'2018 Kunta fi 1.11.'!S237</f>
        <v>-0.21509995052131881</v>
      </c>
    </row>
    <row r="238" spans="1:17" ht="11.4">
      <c r="A238" s="82">
        <v>11</v>
      </c>
      <c r="B238" s="83">
        <v>686</v>
      </c>
      <c r="C238" s="84" t="s">
        <v>811</v>
      </c>
      <c r="D238" s="24">
        <f>'2018 Kunta fi 1.11.'!D238</f>
        <v>8655371.8300000001</v>
      </c>
      <c r="E238" s="92">
        <f>'2018 Kunta fi 1.11.'!E238</f>
        <v>1.4834219881818989E-2</v>
      </c>
      <c r="F238" s="24">
        <f>'2018 Kunta fi 1.11.'!F238</f>
        <v>8596375.8893591966</v>
      </c>
      <c r="G238" s="24">
        <f>'2018 Kunta fi 1.11.'!G238</f>
        <v>8570709.8986066189</v>
      </c>
      <c r="H238" s="24">
        <f>'2018 Kunta fi 1.11.'!H238</f>
        <v>25665.990752577782</v>
      </c>
      <c r="I238" s="24">
        <f>'2018 Kunta fi 1.11.'!I238</f>
        <v>-833742.31783096679</v>
      </c>
      <c r="J238" s="24">
        <f>'2018 Kunta fi 1.11.'!J238</f>
        <v>-808076.327078389</v>
      </c>
      <c r="K238" s="24">
        <f>'2018 Kunta fi 1.11.'!K238</f>
        <v>327473.72759966954</v>
      </c>
      <c r="L238" s="85"/>
      <c r="M238" s="87">
        <v>4.6021705082883654E-4</v>
      </c>
      <c r="N238" s="88">
        <v>919</v>
      </c>
      <c r="O238" s="88" t="s">
        <v>811</v>
      </c>
      <c r="P238" s="24">
        <f>'2018 Kunta fi 1.11.'!R238</f>
        <v>717164.07486687822</v>
      </c>
      <c r="Q238" s="95">
        <f>'2018 Kunta fi 1.11.'!S238</f>
        <v>1.6051445391343622E-2</v>
      </c>
    </row>
    <row r="239" spans="1:17" ht="11.4">
      <c r="A239" s="82">
        <v>11</v>
      </c>
      <c r="B239" s="83">
        <v>687</v>
      </c>
      <c r="C239" s="84" t="s">
        <v>115</v>
      </c>
      <c r="D239" s="24">
        <f>'2018 Kunta fi 1.11.'!D239</f>
        <v>3820215.9</v>
      </c>
      <c r="E239" s="92">
        <f>'2018 Kunta fi 1.11.'!E239</f>
        <v>5.0304305311726694E-2</v>
      </c>
      <c r="F239" s="24">
        <f>'2018 Kunta fi 1.11.'!F239</f>
        <v>3794176.8996083266</v>
      </c>
      <c r="G239" s="24">
        <f>'2018 Kunta fi 1.11.'!G239</f>
        <v>3812164.0784239816</v>
      </c>
      <c r="H239" s="24">
        <f>'2018 Kunta fi 1.11.'!H239</f>
        <v>-17987.178815654945</v>
      </c>
      <c r="I239" s="24">
        <f>'2018 Kunta fi 1.11.'!I239</f>
        <v>-367988.31080151448</v>
      </c>
      <c r="J239" s="24">
        <f>'2018 Kunta fi 1.11.'!J239</f>
        <v>-385975.48961716943</v>
      </c>
      <c r="K239" s="24">
        <f>'2018 Kunta fi 1.11.'!K239</f>
        <v>144536.86861521308</v>
      </c>
      <c r="L239" s="85"/>
      <c r="M239" s="87">
        <v>1.9626589566389813E-4</v>
      </c>
      <c r="N239" s="88">
        <v>922</v>
      </c>
      <c r="O239" s="88" t="s">
        <v>115</v>
      </c>
      <c r="P239" s="24">
        <f>'2018 Kunta fi 1.11.'!R239</f>
        <v>1352859.7903921306</v>
      </c>
      <c r="Q239" s="95">
        <f>'2018 Kunta fi 1.11.'!S239</f>
        <v>6.1898296476674108E-2</v>
      </c>
    </row>
    <row r="240" spans="1:17" ht="11.4">
      <c r="A240" s="82">
        <v>9</v>
      </c>
      <c r="B240" s="83">
        <v>689</v>
      </c>
      <c r="C240" s="84" t="s">
        <v>128</v>
      </c>
      <c r="D240" s="24">
        <f>'2018 Kunta fi 1.11.'!D240</f>
        <v>10198670.439999999</v>
      </c>
      <c r="E240" s="92">
        <f>'2018 Kunta fi 1.11.'!E240</f>
        <v>2.0620595742592673E-2</v>
      </c>
      <c r="F240" s="24">
        <f>'2018 Kunta fi 1.11.'!F240</f>
        <v>10129155.210878601</v>
      </c>
      <c r="G240" s="24">
        <f>'2018 Kunta fi 1.11.'!G240</f>
        <v>10033731.122511186</v>
      </c>
      <c r="H240" s="24">
        <f>'2018 Kunta fi 1.11.'!H240</f>
        <v>95424.088367415592</v>
      </c>
      <c r="I240" s="24">
        <f>'2018 Kunta fi 1.11.'!I240</f>
        <v>-982402.98608173896</v>
      </c>
      <c r="J240" s="24">
        <f>'2018 Kunta fi 1.11.'!J240</f>
        <v>-886978.89771432336</v>
      </c>
      <c r="K240" s="24">
        <f>'2018 Kunta fi 1.11.'!K240</f>
        <v>385864.02654261957</v>
      </c>
      <c r="L240" s="85"/>
      <c r="M240" s="87">
        <v>5.3920176939426456E-4</v>
      </c>
      <c r="N240" s="88">
        <v>924</v>
      </c>
      <c r="O240" s="88" t="s">
        <v>128</v>
      </c>
      <c r="P240" s="24">
        <f>'2018 Kunta fi 1.11.'!R240</f>
        <v>1368138.8993339096</v>
      </c>
      <c r="Q240" s="95">
        <f>'2018 Kunta fi 1.11.'!S240</f>
        <v>6.7649737638930674E-4</v>
      </c>
    </row>
    <row r="241" spans="1:17" ht="11.4">
      <c r="A241" s="82">
        <v>17</v>
      </c>
      <c r="B241" s="83">
        <v>691</v>
      </c>
      <c r="C241" s="84" t="s">
        <v>97</v>
      </c>
      <c r="D241" s="24">
        <f>'2018 Kunta fi 1.11.'!D241</f>
        <v>7238581.2400000002</v>
      </c>
      <c r="E241" s="92">
        <f>'2018 Kunta fi 1.11.'!E241</f>
        <v>4.9592311079702078E-2</v>
      </c>
      <c r="F241" s="24">
        <f>'2018 Kunta fi 1.11.'!F241</f>
        <v>7189242.2956373217</v>
      </c>
      <c r="G241" s="24">
        <f>'2018 Kunta fi 1.11.'!G241</f>
        <v>7019193.2254855251</v>
      </c>
      <c r="H241" s="24">
        <f>'2018 Kunta fi 1.11.'!H241</f>
        <v>170049.07015179656</v>
      </c>
      <c r="I241" s="24">
        <f>'2018 Kunta fi 1.11.'!I241</f>
        <v>-697267.73377052648</v>
      </c>
      <c r="J241" s="24">
        <f>'2018 Kunta fi 1.11.'!J241</f>
        <v>-527218.66361872992</v>
      </c>
      <c r="K241" s="24">
        <f>'2018 Kunta fi 1.11.'!K241</f>
        <v>273869.82647929044</v>
      </c>
      <c r="L241" s="85"/>
      <c r="M241" s="87">
        <v>3.721387468259232E-4</v>
      </c>
      <c r="N241" s="88">
        <v>928</v>
      </c>
      <c r="O241" s="88" t="s">
        <v>97</v>
      </c>
      <c r="P241" s="24">
        <f>'2018 Kunta fi 1.11.'!R241</f>
        <v>365823.48908029235</v>
      </c>
      <c r="Q241" s="95">
        <f>'2018 Kunta fi 1.11.'!S241</f>
        <v>-3.7958732430914965E-2</v>
      </c>
    </row>
    <row r="242" spans="1:17" ht="11.4">
      <c r="A242" s="82">
        <v>5</v>
      </c>
      <c r="B242" s="83">
        <v>694</v>
      </c>
      <c r="C242" s="84" t="s">
        <v>207</v>
      </c>
      <c r="D242" s="24">
        <f>'2018 Kunta fi 1.11.'!D242</f>
        <v>103624973.05</v>
      </c>
      <c r="E242" s="92">
        <f>'2018 Kunta fi 1.11.'!E242</f>
        <v>2.0279340126535983E-2</v>
      </c>
      <c r="F242" s="24">
        <f>'2018 Kunta fi 1.11.'!F242</f>
        <v>102918654.14434963</v>
      </c>
      <c r="G242" s="24">
        <f>'2018 Kunta fi 1.11.'!G242</f>
        <v>102613980.42935714</v>
      </c>
      <c r="H242" s="24">
        <f>'2018 Kunta fi 1.11.'!H242</f>
        <v>304673.71499249339</v>
      </c>
      <c r="I242" s="24">
        <f>'2018 Kunta fi 1.11.'!I242</f>
        <v>-9981838.66768419</v>
      </c>
      <c r="J242" s="24">
        <f>'2018 Kunta fi 1.11.'!J242</f>
        <v>-9677164.9526916966</v>
      </c>
      <c r="K242" s="24">
        <f>'2018 Kunta fi 1.11.'!K242</f>
        <v>3920623.7309736465</v>
      </c>
      <c r="L242" s="85"/>
      <c r="M242" s="87">
        <v>5.4804650995711702E-3</v>
      </c>
      <c r="N242" s="88">
        <v>933</v>
      </c>
      <c r="O242" s="88" t="s">
        <v>207</v>
      </c>
      <c r="P242" s="24">
        <f>'2018 Kunta fi 1.11.'!R242</f>
        <v>7998735.0455007851</v>
      </c>
      <c r="Q242" s="95">
        <f>'2018 Kunta fi 1.11.'!S242</f>
        <v>1.6277755232967372E-3</v>
      </c>
    </row>
    <row r="243" spans="1:17" ht="11.4">
      <c r="A243" s="82">
        <v>18</v>
      </c>
      <c r="B243" s="83">
        <v>697</v>
      </c>
      <c r="C243" s="84" t="s">
        <v>928</v>
      </c>
      <c r="D243" s="24">
        <f>'2018 Kunta fi 1.11.'!D243</f>
        <v>3635351.02</v>
      </c>
      <c r="E243" s="92">
        <f>'2018 Kunta fi 1.11.'!E243</f>
        <v>1.3011541426028561E-2</v>
      </c>
      <c r="F243" s="24">
        <f>'2018 Kunta fi 1.11.'!F243</f>
        <v>3610572.0784135703</v>
      </c>
      <c r="G243" s="24">
        <f>'2018 Kunta fi 1.11.'!G243</f>
        <v>3565903.5130089945</v>
      </c>
      <c r="H243" s="24">
        <f>'2018 Kunta fi 1.11.'!H243</f>
        <v>44668.565404575784</v>
      </c>
      <c r="I243" s="24">
        <f>'2018 Kunta fi 1.11.'!I243</f>
        <v>-350180.91019943735</v>
      </c>
      <c r="J243" s="24">
        <f>'2018 Kunta fi 1.11.'!J243</f>
        <v>-305512.34479486156</v>
      </c>
      <c r="K243" s="24">
        <f>'2018 Kunta fi 1.11.'!K243</f>
        <v>137542.55426975238</v>
      </c>
      <c r="L243" s="85"/>
      <c r="M243" s="87">
        <v>1.9364399624093452E-4</v>
      </c>
      <c r="N243" s="88">
        <v>941</v>
      </c>
      <c r="O243" s="88" t="s">
        <v>928</v>
      </c>
      <c r="P243" s="24">
        <f>'2018 Kunta fi 1.11.'!R243</f>
        <v>438738.81484483305</v>
      </c>
      <c r="Q243" s="95">
        <f>'2018 Kunta fi 1.11.'!S243</f>
        <v>-1.1003011516749983E-2</v>
      </c>
    </row>
    <row r="244" spans="1:17" ht="11.4">
      <c r="A244" s="82">
        <v>19</v>
      </c>
      <c r="B244" s="83">
        <v>698</v>
      </c>
      <c r="C244" s="84" t="s">
        <v>697</v>
      </c>
      <c r="D244" s="24">
        <f>'2018 Kunta fi 1.11.'!D244</f>
        <v>208167411.03</v>
      </c>
      <c r="E244" s="92">
        <f>'2018 Kunta fi 1.11.'!E244</f>
        <v>2.6582363157821032E-2</v>
      </c>
      <c r="F244" s="24">
        <f>'2018 Kunta fi 1.11.'!F244</f>
        <v>206748519.67955464</v>
      </c>
      <c r="G244" s="24">
        <f>'2018 Kunta fi 1.11.'!G244</f>
        <v>206389886.71736914</v>
      </c>
      <c r="H244" s="24">
        <f>'2018 Kunta fi 1.11.'!H244</f>
        <v>358632.96218550205</v>
      </c>
      <c r="I244" s="24">
        <f>'2018 Kunta fi 1.11.'!I244</f>
        <v>-20052053.58913203</v>
      </c>
      <c r="J244" s="24">
        <f>'2018 Kunta fi 1.11.'!J244</f>
        <v>-19693420.626946528</v>
      </c>
      <c r="K244" s="24">
        <f>'2018 Kunta fi 1.11.'!K244</f>
        <v>7875959.5074226493</v>
      </c>
      <c r="L244" s="85"/>
      <c r="M244" s="87">
        <v>1.0941856647032053E-2</v>
      </c>
      <c r="N244" s="88">
        <v>1922</v>
      </c>
      <c r="O244" s="88" t="s">
        <v>697</v>
      </c>
      <c r="P244" s="24">
        <f>'2018 Kunta fi 1.11.'!R244</f>
        <v>10228519.657677783</v>
      </c>
      <c r="Q244" s="95">
        <f>'2018 Kunta fi 1.11.'!S244</f>
        <v>-5.619841050617258E-2</v>
      </c>
    </row>
    <row r="245" spans="1:17" ht="11.4">
      <c r="A245" s="82">
        <v>9</v>
      </c>
      <c r="B245" s="83">
        <v>700</v>
      </c>
      <c r="C245" s="84" t="s">
        <v>694</v>
      </c>
      <c r="D245" s="24">
        <f>'2018 Kunta fi 1.11.'!D245</f>
        <v>17229227.710000001</v>
      </c>
      <c r="E245" s="92">
        <f>'2018 Kunta fi 1.11.'!E245</f>
        <v>2.4145776032852728E-2</v>
      </c>
      <c r="F245" s="24">
        <f>'2018 Kunta fi 1.11.'!F245</f>
        <v>17111791.450156961</v>
      </c>
      <c r="G245" s="24">
        <f>'2018 Kunta fi 1.11.'!G245</f>
        <v>16979989.48978686</v>
      </c>
      <c r="H245" s="24">
        <f>'2018 Kunta fi 1.11.'!H245</f>
        <v>131801.96037010103</v>
      </c>
      <c r="I245" s="24">
        <f>'2018 Kunta fi 1.11.'!I245</f>
        <v>-1659632.4834461701</v>
      </c>
      <c r="J245" s="24">
        <f>'2018 Kunta fi 1.11.'!J245</f>
        <v>-1527830.5230760691</v>
      </c>
      <c r="K245" s="24">
        <f>'2018 Kunta fi 1.11.'!K245</f>
        <v>651863.32056831103</v>
      </c>
      <c r="L245" s="85"/>
      <c r="M245" s="87">
        <v>9.0777059595519992E-4</v>
      </c>
      <c r="N245" s="88">
        <v>947</v>
      </c>
      <c r="O245" s="88" t="s">
        <v>694</v>
      </c>
      <c r="P245" s="24">
        <f>'2018 Kunta fi 1.11.'!R245</f>
        <v>1984597.1579212793</v>
      </c>
      <c r="Q245" s="95">
        <f>'2018 Kunta fi 1.11.'!S245</f>
        <v>6.1507030216955139E-2</v>
      </c>
    </row>
    <row r="246" spans="1:17" ht="11.4">
      <c r="A246" s="82">
        <v>6</v>
      </c>
      <c r="B246" s="83">
        <v>702</v>
      </c>
      <c r="C246" s="84" t="s">
        <v>821</v>
      </c>
      <c r="D246" s="24">
        <f>'2018 Kunta fi 1.11.'!D246</f>
        <v>12912223.82</v>
      </c>
      <c r="E246" s="92">
        <f>'2018 Kunta fi 1.11.'!E246</f>
        <v>2.5919658943256429E-3</v>
      </c>
      <c r="F246" s="24">
        <f>'2018 Kunta fi 1.11.'!F246</f>
        <v>12824212.720651831</v>
      </c>
      <c r="G246" s="24">
        <f>'2018 Kunta fi 1.11.'!G246</f>
        <v>12756702.774983501</v>
      </c>
      <c r="H246" s="24">
        <f>'2018 Kunta fi 1.11.'!H246</f>
        <v>67509.945668330416</v>
      </c>
      <c r="I246" s="24">
        <f>'2018 Kunta fi 1.11.'!I246</f>
        <v>-1243790.2874057139</v>
      </c>
      <c r="J246" s="24">
        <f>'2018 Kunta fi 1.11.'!J246</f>
        <v>-1176280.3417373835</v>
      </c>
      <c r="K246" s="24">
        <f>'2018 Kunta fi 1.11.'!K246</f>
        <v>488530.6083882759</v>
      </c>
      <c r="L246" s="85"/>
      <c r="M246" s="87">
        <v>6.9494255043940829E-4</v>
      </c>
      <c r="N246" s="88">
        <v>951</v>
      </c>
      <c r="O246" s="88" t="s">
        <v>821</v>
      </c>
      <c r="P246" s="24">
        <f>'2018 Kunta fi 1.11.'!R246</f>
        <v>1770441.993971813</v>
      </c>
      <c r="Q246" s="95">
        <f>'2018 Kunta fi 1.11.'!S246</f>
        <v>4.5028847790117288E-2</v>
      </c>
    </row>
    <row r="247" spans="1:17" ht="11.4">
      <c r="A247" s="82">
        <v>2</v>
      </c>
      <c r="B247" s="83">
        <v>704</v>
      </c>
      <c r="C247" s="84" t="s">
        <v>308</v>
      </c>
      <c r="D247" s="24">
        <f>'2018 Kunta fi 1.11.'!D247</f>
        <v>22180413.91</v>
      </c>
      <c r="E247" s="92">
        <f>'2018 Kunta fi 1.11.'!E247</f>
        <v>3.4987241992813667E-2</v>
      </c>
      <c r="F247" s="24">
        <f>'2018 Kunta fi 1.11.'!F247</f>
        <v>22029229.835170623</v>
      </c>
      <c r="G247" s="24">
        <f>'2018 Kunta fi 1.11.'!G247</f>
        <v>22200008.675559554</v>
      </c>
      <c r="H247" s="24">
        <f>'2018 Kunta fi 1.11.'!H247</f>
        <v>-170778.84038893133</v>
      </c>
      <c r="I247" s="24">
        <f>'2018 Kunta fi 1.11.'!I247</f>
        <v>-2136563.2889018953</v>
      </c>
      <c r="J247" s="24">
        <f>'2018 Kunta fi 1.11.'!J247</f>
        <v>-2307342.1292908266</v>
      </c>
      <c r="K247" s="24">
        <f>'2018 Kunta fi 1.11.'!K247</f>
        <v>839190.1544466936</v>
      </c>
      <c r="L247" s="85"/>
      <c r="M247" s="87">
        <v>1.1563963929188575E-3</v>
      </c>
      <c r="N247" s="88">
        <v>953</v>
      </c>
      <c r="O247" s="88" t="s">
        <v>308</v>
      </c>
      <c r="P247" s="24">
        <f>'2018 Kunta fi 1.11.'!R247</f>
        <v>1243940.7754149709</v>
      </c>
      <c r="Q247" s="95">
        <f>'2018 Kunta fi 1.11.'!S247</f>
        <v>5.7760559120700439E-2</v>
      </c>
    </row>
    <row r="248" spans="1:17" ht="11.4">
      <c r="A248" s="82">
        <v>12</v>
      </c>
      <c r="B248" s="83">
        <v>707</v>
      </c>
      <c r="C248" s="84" t="s">
        <v>747</v>
      </c>
      <c r="D248" s="24">
        <f>'2018 Kunta fi 1.11.'!D248</f>
        <v>4775080.2699999996</v>
      </c>
      <c r="E248" s="92">
        <f>'2018 Kunta fi 1.11.'!E248</f>
        <v>-1.1432814012560133E-2</v>
      </c>
      <c r="F248" s="24">
        <f>'2018 Kunta fi 1.11.'!F248</f>
        <v>4742532.8118783776</v>
      </c>
      <c r="G248" s="24">
        <f>'2018 Kunta fi 1.11.'!G248</f>
        <v>4841307.2311453139</v>
      </c>
      <c r="H248" s="24">
        <f>'2018 Kunta fi 1.11.'!H248</f>
        <v>-98774.419266936369</v>
      </c>
      <c r="I248" s="24">
        <f>'2018 Kunta fi 1.11.'!I248</f>
        <v>-459967.12450176949</v>
      </c>
      <c r="J248" s="24">
        <f>'2018 Kunta fi 1.11.'!J248</f>
        <v>-558741.5437687058</v>
      </c>
      <c r="K248" s="24">
        <f>'2018 Kunta fi 1.11.'!K248</f>
        <v>180663.91211347142</v>
      </c>
      <c r="L248" s="85"/>
      <c r="M248" s="87">
        <v>2.6064329927728732E-4</v>
      </c>
      <c r="N248" s="88">
        <v>960</v>
      </c>
      <c r="O248" s="88" t="s">
        <v>747</v>
      </c>
      <c r="P248" s="24">
        <f>'2018 Kunta fi 1.11.'!R248</f>
        <v>476287.89533501049</v>
      </c>
      <c r="Q248" s="95">
        <f>'2018 Kunta fi 1.11.'!S248</f>
        <v>-2.5150477378913183E-2</v>
      </c>
    </row>
    <row r="249" spans="1:17" ht="11.4">
      <c r="A249" s="82">
        <v>1</v>
      </c>
      <c r="B249" s="83">
        <v>710</v>
      </c>
      <c r="C249" s="84" t="s">
        <v>1182</v>
      </c>
      <c r="D249" s="24">
        <f>'2018 Kunta fi 1.11.'!D249</f>
        <v>98360738</v>
      </c>
      <c r="E249" s="92">
        <f>'2018 Kunta fi 1.11.'!E249</f>
        <v>1.4931697237520636E-2</v>
      </c>
      <c r="F249" s="24">
        <f>'2018 Kunta fi 1.11.'!F249</f>
        <v>97690300.683798224</v>
      </c>
      <c r="G249" s="24">
        <f>'2018 Kunta fi 1.11.'!G249</f>
        <v>97587314.670087904</v>
      </c>
      <c r="H249" s="24">
        <f>'2018 Kunta fi 1.11.'!H249</f>
        <v>102986.01371032</v>
      </c>
      <c r="I249" s="24">
        <f>'2018 Kunta fi 1.11.'!I249</f>
        <v>-9474752.9389138278</v>
      </c>
      <c r="J249" s="24">
        <f>'2018 Kunta fi 1.11.'!J249</f>
        <v>-9371766.9252035078</v>
      </c>
      <c r="K249" s="24">
        <f>'2018 Kunta fi 1.11.'!K249</f>
        <v>3721452.7757976707</v>
      </c>
      <c r="L249" s="85"/>
      <c r="M249" s="87">
        <v>5.2294623536028699E-3</v>
      </c>
      <c r="N249" s="88">
        <v>2142</v>
      </c>
      <c r="O249" s="88" t="s">
        <v>1182</v>
      </c>
      <c r="P249" s="24">
        <f>'2018 Kunta fi 1.11.'!R249</f>
        <v>4425959.1306757983</v>
      </c>
      <c r="Q249" s="95">
        <f>'2018 Kunta fi 1.11.'!S249</f>
        <v>8.1672512448330625E-2</v>
      </c>
    </row>
    <row r="250" spans="1:17" ht="11.4">
      <c r="A250" s="82">
        <v>13</v>
      </c>
      <c r="B250" s="83">
        <v>729</v>
      </c>
      <c r="C250" s="84" t="s">
        <v>199</v>
      </c>
      <c r="D250" s="24">
        <f>'2018 Kunta fi 1.11.'!D250</f>
        <v>25233102.129999999</v>
      </c>
      <c r="E250" s="92">
        <f>'2018 Kunta fi 1.11.'!E250</f>
        <v>1.4074875095480888E-2</v>
      </c>
      <c r="F250" s="24">
        <f>'2018 Kunta fi 1.11.'!F250</f>
        <v>25061110.605582178</v>
      </c>
      <c r="G250" s="24">
        <f>'2018 Kunta fi 1.11.'!G250</f>
        <v>24988261.016990196</v>
      </c>
      <c r="H250" s="24">
        <f>'2018 Kunta fi 1.11.'!H250</f>
        <v>72849.588591981679</v>
      </c>
      <c r="I250" s="24">
        <f>'2018 Kunta fi 1.11.'!I250</f>
        <v>-2430618.2875948967</v>
      </c>
      <c r="J250" s="24">
        <f>'2018 Kunta fi 1.11.'!J250</f>
        <v>-2357768.6990029151</v>
      </c>
      <c r="K250" s="24">
        <f>'2018 Kunta fi 1.11.'!K250</f>
        <v>954687.81419345003</v>
      </c>
      <c r="L250" s="85"/>
      <c r="M250" s="87">
        <v>1.3426805606549959E-3</v>
      </c>
      <c r="N250" s="88">
        <v>965</v>
      </c>
      <c r="O250" s="88" t="s">
        <v>199</v>
      </c>
      <c r="P250" s="24">
        <f>'2018 Kunta fi 1.11.'!R250</f>
        <v>2186022.8042897582</v>
      </c>
      <c r="Q250" s="95">
        <f>'2018 Kunta fi 1.11.'!S250</f>
        <v>0.10174557059259759</v>
      </c>
    </row>
    <row r="251" spans="1:17" ht="11.4">
      <c r="A251" s="82">
        <v>19</v>
      </c>
      <c r="B251" s="83">
        <v>732</v>
      </c>
      <c r="C251" s="84" t="s">
        <v>918</v>
      </c>
      <c r="D251" s="24">
        <f>'2018 Kunta fi 1.11.'!D251</f>
        <v>8811078.1600000001</v>
      </c>
      <c r="E251" s="92">
        <f>'2018 Kunta fi 1.11.'!E251</f>
        <v>3.9084277424155101E-3</v>
      </c>
      <c r="F251" s="24">
        <f>'2018 Kunta fi 1.11.'!F251</f>
        <v>8751020.9083511308</v>
      </c>
      <c r="G251" s="24">
        <f>'2018 Kunta fi 1.11.'!G251</f>
        <v>8714695.2511746809</v>
      </c>
      <c r="H251" s="24">
        <f>'2018 Kunta fi 1.11.'!H251</f>
        <v>36325.657176449895</v>
      </c>
      <c r="I251" s="24">
        <f>'2018 Kunta fi 1.11.'!I251</f>
        <v>-848740.97519946867</v>
      </c>
      <c r="J251" s="24">
        <f>'2018 Kunta fi 1.11.'!J251</f>
        <v>-812415.31802301877</v>
      </c>
      <c r="K251" s="24">
        <f>'2018 Kunta fi 1.11.'!K251</f>
        <v>333364.83583828167</v>
      </c>
      <c r="L251" s="85"/>
      <c r="M251" s="87">
        <v>4.7359491646978632E-4</v>
      </c>
      <c r="N251" s="88">
        <v>970</v>
      </c>
      <c r="O251" s="88" t="s">
        <v>918</v>
      </c>
      <c r="P251" s="24">
        <f>'2018 Kunta fi 1.11.'!R251</f>
        <v>1062449.5886128407</v>
      </c>
      <c r="Q251" s="95">
        <f>'2018 Kunta fi 1.11.'!S251</f>
        <v>-9.8736168518221978E-2</v>
      </c>
    </row>
    <row r="252" spans="1:17" ht="11.4">
      <c r="A252" s="82">
        <v>2</v>
      </c>
      <c r="B252" s="83">
        <v>734</v>
      </c>
      <c r="C252" s="84" t="s">
        <v>188</v>
      </c>
      <c r="D252" s="24">
        <f>'2018 Kunta fi 1.11.'!D252</f>
        <v>162487125.66</v>
      </c>
      <c r="E252" s="92">
        <f>'2018 Kunta fi 1.11.'!E252</f>
        <v>1.4296880352468788E-2</v>
      </c>
      <c r="F252" s="24">
        <f>'2018 Kunta fi 1.11.'!F252</f>
        <v>161379596.02307487</v>
      </c>
      <c r="G252" s="24">
        <f>'2018 Kunta fi 1.11.'!G252</f>
        <v>160869506.8137694</v>
      </c>
      <c r="H252" s="24">
        <f>'2018 Kunta fi 1.11.'!H252</f>
        <v>510089.20930546522</v>
      </c>
      <c r="I252" s="24">
        <f>'2018 Kunta fi 1.11.'!I252</f>
        <v>-15651828.185578939</v>
      </c>
      <c r="J252" s="24">
        <f>'2018 Kunta fi 1.11.'!J252</f>
        <v>-15141738.976273473</v>
      </c>
      <c r="K252" s="24">
        <f>'2018 Kunta fi 1.11.'!K252</f>
        <v>6147657.8674998553</v>
      </c>
      <c r="L252" s="85"/>
      <c r="M252" s="87">
        <v>8.6442226583129059E-3</v>
      </c>
      <c r="N252" s="88">
        <v>974</v>
      </c>
      <c r="O252" s="88" t="s">
        <v>188</v>
      </c>
      <c r="P252" s="24">
        <f>'2018 Kunta fi 1.11.'!R252</f>
        <v>11439895.474572795</v>
      </c>
      <c r="Q252" s="95">
        <f>'2018 Kunta fi 1.11.'!S252</f>
        <v>-6.9314830319942011E-3</v>
      </c>
    </row>
    <row r="253" spans="1:17" ht="11.4">
      <c r="A253" s="82">
        <v>21</v>
      </c>
      <c r="B253" s="83">
        <v>736</v>
      </c>
      <c r="C253" s="84" t="s">
        <v>931</v>
      </c>
      <c r="D253" s="24">
        <f>'2018 Kunta fi 1.11.'!D253</f>
        <v>5194599.7</v>
      </c>
      <c r="E253" s="92">
        <f>'2018 Kunta fi 1.11.'!E253</f>
        <v>5.0721139697823547E-2</v>
      </c>
      <c r="F253" s="24">
        <f>'2018 Kunta fi 1.11.'!F253</f>
        <v>5159192.7525489712</v>
      </c>
      <c r="G253" s="24">
        <f>'2018 Kunta fi 1.11.'!G253</f>
        <v>5181825.5212512342</v>
      </c>
      <c r="H253" s="24">
        <f>'2018 Kunta fi 1.11.'!H253</f>
        <v>-22632.768702263013</v>
      </c>
      <c r="I253" s="24">
        <f>'2018 Kunta fi 1.11.'!I253</f>
        <v>-500377.99405343918</v>
      </c>
      <c r="J253" s="24">
        <f>'2018 Kunta fi 1.11.'!J253</f>
        <v>-523010.76275570219</v>
      </c>
      <c r="K253" s="24">
        <f>'2018 Kunta fi 1.11.'!K253</f>
        <v>196536.31993613904</v>
      </c>
      <c r="L253" s="85"/>
      <c r="M253" s="87">
        <v>2.6676981925057301E-4</v>
      </c>
      <c r="N253" s="88">
        <v>977</v>
      </c>
      <c r="O253" s="88" t="s">
        <v>931</v>
      </c>
      <c r="P253" s="24">
        <f>'2018 Kunta fi 1.11.'!R253</f>
        <v>808151.71473606664</v>
      </c>
      <c r="Q253" s="95">
        <f>'2018 Kunta fi 1.11.'!S253</f>
        <v>-0.18286976786221154</v>
      </c>
    </row>
    <row r="254" spans="1:17" ht="11.4">
      <c r="A254" s="82">
        <v>2</v>
      </c>
      <c r="B254" s="83">
        <v>738</v>
      </c>
      <c r="C254" s="84" t="s">
        <v>408</v>
      </c>
      <c r="D254" s="24">
        <f>'2018 Kunta fi 1.11.'!D254</f>
        <v>9803650.7699999996</v>
      </c>
      <c r="E254" s="92">
        <f>'2018 Kunta fi 1.11.'!E254</f>
        <v>-1.259902946388336E-3</v>
      </c>
      <c r="F254" s="24">
        <f>'2018 Kunta fi 1.11.'!F254</f>
        <v>9736828.0372220259</v>
      </c>
      <c r="G254" s="24">
        <f>'2018 Kunta fi 1.11.'!G254</f>
        <v>9826072.7200750131</v>
      </c>
      <c r="H254" s="24">
        <f>'2018 Kunta fi 1.11.'!H254</f>
        <v>-89244.6828529872</v>
      </c>
      <c r="I254" s="24">
        <f>'2018 Kunta fi 1.11.'!I254</f>
        <v>-944352.09448247834</v>
      </c>
      <c r="J254" s="24">
        <f>'2018 Kunta fi 1.11.'!J254</f>
        <v>-1033596.7773354655</v>
      </c>
      <c r="K254" s="24">
        <f>'2018 Kunta fi 1.11.'!K254</f>
        <v>370918.56072661298</v>
      </c>
      <c r="L254" s="85"/>
      <c r="M254" s="87">
        <v>5.2967249890769599E-4</v>
      </c>
      <c r="N254" s="88">
        <v>983</v>
      </c>
      <c r="O254" s="88" t="s">
        <v>408</v>
      </c>
      <c r="P254" s="24">
        <f>'2018 Kunta fi 1.11.'!R254</f>
        <v>467761.0454545503</v>
      </c>
      <c r="Q254" s="95">
        <f>'2018 Kunta fi 1.11.'!S254</f>
        <v>0.10984960908302588</v>
      </c>
    </row>
    <row r="255" spans="1:17" ht="11.4">
      <c r="A255" s="82">
        <v>9</v>
      </c>
      <c r="B255" s="83">
        <v>739</v>
      </c>
      <c r="C255" s="84" t="s">
        <v>326</v>
      </c>
      <c r="D255" s="24">
        <f>'2018 Kunta fi 1.11.'!D255</f>
        <v>9692666.1999999993</v>
      </c>
      <c r="E255" s="92">
        <f>'2018 Kunta fi 1.11.'!E255</f>
        <v>2.9461244973320033E-2</v>
      </c>
      <c r="F255" s="24">
        <f>'2018 Kunta fi 1.11.'!F255</f>
        <v>9626599.9499280695</v>
      </c>
      <c r="G255" s="24">
        <f>'2018 Kunta fi 1.11.'!G255</f>
        <v>9631919.2389891781</v>
      </c>
      <c r="H255" s="24">
        <f>'2018 Kunta fi 1.11.'!H255</f>
        <v>-5319.2890611086041</v>
      </c>
      <c r="I255" s="24">
        <f>'2018 Kunta fi 1.11.'!I255</f>
        <v>-933661.3310522408</v>
      </c>
      <c r="J255" s="24">
        <f>'2018 Kunta fi 1.11.'!J255</f>
        <v>-938980.6201133494</v>
      </c>
      <c r="K255" s="24">
        <f>'2018 Kunta fi 1.11.'!K255</f>
        <v>366719.48857144872</v>
      </c>
      <c r="L255" s="85"/>
      <c r="M255" s="87">
        <v>5.0804868685151673E-4</v>
      </c>
      <c r="N255" s="88">
        <v>984</v>
      </c>
      <c r="O255" s="88" t="s">
        <v>326</v>
      </c>
      <c r="P255" s="24">
        <f>'2018 Kunta fi 1.11.'!R255</f>
        <v>1151917.9892345229</v>
      </c>
      <c r="Q255" s="95">
        <f>'2018 Kunta fi 1.11.'!S255</f>
        <v>-7.2198541343905576E-2</v>
      </c>
    </row>
    <row r="256" spans="1:17" ht="11.4">
      <c r="A256" s="82">
        <v>10</v>
      </c>
      <c r="B256" s="83">
        <v>740</v>
      </c>
      <c r="C256" s="84" t="s">
        <v>1002</v>
      </c>
      <c r="D256" s="24">
        <f>'2018 Kunta fi 1.11.'!D256</f>
        <v>109255317.56999999</v>
      </c>
      <c r="E256" s="92">
        <f>'2018 Kunta fi 1.11.'!E256</f>
        <v>-1.8438765863974416E-2</v>
      </c>
      <c r="F256" s="24">
        <f>'2018 Kunta fi 1.11.'!F256</f>
        <v>108510621.6335746</v>
      </c>
      <c r="G256" s="24">
        <f>'2018 Kunta fi 1.11.'!G256</f>
        <v>108632070.06213154</v>
      </c>
      <c r="H256" s="24">
        <f>'2018 Kunta fi 1.11.'!H256</f>
        <v>-121448.428556934</v>
      </c>
      <c r="I256" s="24">
        <f>'2018 Kunta fi 1.11.'!I256</f>
        <v>-10524190.46752497</v>
      </c>
      <c r="J256" s="24">
        <f>'2018 Kunta fi 1.11.'!J256</f>
        <v>-10645638.896081904</v>
      </c>
      <c r="K256" s="24">
        <f>'2018 Kunta fi 1.11.'!K256</f>
        <v>4133646.3421160234</v>
      </c>
      <c r="L256" s="85"/>
      <c r="M256" s="87">
        <v>6.0061650733532644E-3</v>
      </c>
      <c r="N256" s="88">
        <v>988</v>
      </c>
      <c r="O256" s="88" t="s">
        <v>1002</v>
      </c>
      <c r="P256" s="24">
        <f>'2018 Kunta fi 1.11.'!R256</f>
        <v>9528186.5367582832</v>
      </c>
      <c r="Q256" s="95">
        <f>'2018 Kunta fi 1.11.'!S256</f>
        <v>0.16016530276870378</v>
      </c>
    </row>
    <row r="257" spans="1:17" ht="11.4">
      <c r="A257" s="82">
        <v>19</v>
      </c>
      <c r="B257" s="83">
        <v>742</v>
      </c>
      <c r="C257" s="84" t="s">
        <v>119</v>
      </c>
      <c r="D257" s="24">
        <f>'2018 Kunta fi 1.11.'!D257</f>
        <v>2827056.92</v>
      </c>
      <c r="E257" s="92">
        <f>'2018 Kunta fi 1.11.'!E257</f>
        <v>4.3250020247388665E-2</v>
      </c>
      <c r="F257" s="24">
        <f>'2018 Kunta fi 1.11.'!F257</f>
        <v>2807787.3974981005</v>
      </c>
      <c r="G257" s="24">
        <f>'2018 Kunta fi 1.11.'!G257</f>
        <v>2666092.4778695204</v>
      </c>
      <c r="H257" s="24">
        <f>'2018 Kunta fi 1.11.'!H257</f>
        <v>141694.9196285801</v>
      </c>
      <c r="I257" s="24">
        <f>'2018 Kunta fi 1.11.'!I257</f>
        <v>-272320.70850512193</v>
      </c>
      <c r="J257" s="24">
        <f>'2018 Kunta fi 1.11.'!J257</f>
        <v>-130625.78887654183</v>
      </c>
      <c r="K257" s="24">
        <f>'2018 Kunta fi 1.11.'!K257</f>
        <v>106960.95857141711</v>
      </c>
      <c r="L257" s="85"/>
      <c r="M257" s="87">
        <v>1.4622385499168185E-4</v>
      </c>
      <c r="N257" s="88">
        <v>993</v>
      </c>
      <c r="O257" s="88" t="s">
        <v>119</v>
      </c>
      <c r="P257" s="24">
        <f>'2018 Kunta fi 1.11.'!R257</f>
        <v>952273.20302099653</v>
      </c>
      <c r="Q257" s="95">
        <f>'2018 Kunta fi 1.11.'!S257</f>
        <v>7.2916026771668863E-2</v>
      </c>
    </row>
    <row r="258" spans="1:17" ht="11.4">
      <c r="A258" s="82">
        <v>14</v>
      </c>
      <c r="B258" s="83">
        <v>743</v>
      </c>
      <c r="C258" s="84" t="s">
        <v>687</v>
      </c>
      <c r="D258" s="24">
        <f>'2018 Kunta fi 1.11.'!D258</f>
        <v>211826739.56</v>
      </c>
      <c r="E258" s="92">
        <f>'2018 Kunta fi 1.11.'!E258</f>
        <v>3.5112244645284729E-2</v>
      </c>
      <c r="F258" s="24">
        <f>'2018 Kunta fi 1.11.'!F258</f>
        <v>210382905.83469412</v>
      </c>
      <c r="G258" s="24">
        <f>'2018 Kunta fi 1.11.'!G258</f>
        <v>209811341.787393</v>
      </c>
      <c r="H258" s="24">
        <f>'2018 Kunta fi 1.11.'!H258</f>
        <v>571564.04730111361</v>
      </c>
      <c r="I258" s="24">
        <f>'2018 Kunta fi 1.11.'!I258</f>
        <v>-20404544.170730438</v>
      </c>
      <c r="J258" s="24">
        <f>'2018 Kunta fi 1.11.'!J258</f>
        <v>-19832980.123429324</v>
      </c>
      <c r="K258" s="24">
        <f>'2018 Kunta fi 1.11.'!K258</f>
        <v>8014409.2445070138</v>
      </c>
      <c r="L258" s="85"/>
      <c r="M258" s="87">
        <v>1.1042449302616636E-2</v>
      </c>
      <c r="N258" s="88">
        <v>1866</v>
      </c>
      <c r="O258" s="88" t="s">
        <v>687</v>
      </c>
      <c r="P258" s="24">
        <f>'2018 Kunta fi 1.11.'!R258</f>
        <v>14339445.770174246</v>
      </c>
      <c r="Q258" s="95">
        <f>'2018 Kunta fi 1.11.'!S258</f>
        <v>6.1925629936896431E-3</v>
      </c>
    </row>
    <row r="259" spans="1:17" ht="11.4">
      <c r="A259" s="82">
        <v>17</v>
      </c>
      <c r="B259" s="83">
        <v>746</v>
      </c>
      <c r="C259" s="84" t="s">
        <v>271</v>
      </c>
      <c r="D259" s="24">
        <f>'2018 Kunta fi 1.11.'!D259</f>
        <v>12368532.310000001</v>
      </c>
      <c r="E259" s="92">
        <f>'2018 Kunta fi 1.11.'!E259</f>
        <v>2.5080075609364094E-2</v>
      </c>
      <c r="F259" s="24">
        <f>'2018 Kunta fi 1.11.'!F259</f>
        <v>12284227.070166692</v>
      </c>
      <c r="G259" s="24">
        <f>'2018 Kunta fi 1.11.'!G259</f>
        <v>12166943.951453451</v>
      </c>
      <c r="H259" s="24">
        <f>'2018 Kunta fi 1.11.'!H259</f>
        <v>117283.11871324107</v>
      </c>
      <c r="I259" s="24">
        <f>'2018 Kunta fi 1.11.'!I259</f>
        <v>-1191418.3467617244</v>
      </c>
      <c r="J259" s="24">
        <f>'2018 Kunta fi 1.11.'!J259</f>
        <v>-1074135.2280484834</v>
      </c>
      <c r="K259" s="24">
        <f>'2018 Kunta fi 1.11.'!K259</f>
        <v>467960.18242149299</v>
      </c>
      <c r="L259" s="85"/>
      <c r="M259" s="87">
        <v>6.5107715050233955E-4</v>
      </c>
      <c r="N259" s="88">
        <v>998</v>
      </c>
      <c r="O259" s="88" t="s">
        <v>271</v>
      </c>
      <c r="P259" s="24">
        <f>'2018 Kunta fi 1.11.'!R259</f>
        <v>1881907.6500340893</v>
      </c>
      <c r="Q259" s="95">
        <f>'2018 Kunta fi 1.11.'!S259</f>
        <v>-8.0684949536037776E-2</v>
      </c>
    </row>
    <row r="260" spans="1:17" ht="11.4">
      <c r="A260" s="82">
        <v>4</v>
      </c>
      <c r="B260" s="83">
        <v>747</v>
      </c>
      <c r="C260" s="84" t="s">
        <v>318</v>
      </c>
      <c r="D260" s="24">
        <f>'2018 Kunta fi 1.11.'!D260</f>
        <v>3392033.6</v>
      </c>
      <c r="E260" s="92">
        <f>'2018 Kunta fi 1.11.'!E260</f>
        <v>6.5340752679781344E-2</v>
      </c>
      <c r="F260" s="24">
        <f>'2018 Kunta fi 1.11.'!F260</f>
        <v>3368913.1359867044</v>
      </c>
      <c r="G260" s="24">
        <f>'2018 Kunta fi 1.11.'!G260</f>
        <v>3344755.2490734472</v>
      </c>
      <c r="H260" s="24">
        <f>'2018 Kunta fi 1.11.'!H260</f>
        <v>24157.886913257185</v>
      </c>
      <c r="I260" s="24">
        <f>'2018 Kunta fi 1.11.'!I260</f>
        <v>-326742.97665898409</v>
      </c>
      <c r="J260" s="24">
        <f>'2018 Kunta fi 1.11.'!J260</f>
        <v>-302585.0897457269</v>
      </c>
      <c r="K260" s="24">
        <f>'2018 Kunta fi 1.11.'!K260</f>
        <v>128336.70337364657</v>
      </c>
      <c r="L260" s="85"/>
      <c r="M260" s="87">
        <v>1.7180811915924214E-4</v>
      </c>
      <c r="N260" s="88">
        <v>999</v>
      </c>
      <c r="O260" s="88" t="s">
        <v>318</v>
      </c>
      <c r="P260" s="24">
        <f>'2018 Kunta fi 1.11.'!R260</f>
        <v>565389.72420394397</v>
      </c>
      <c r="Q260" s="95">
        <f>'2018 Kunta fi 1.11.'!S260</f>
        <v>2.8878491190940547E-2</v>
      </c>
    </row>
    <row r="261" spans="1:17" ht="11.4">
      <c r="A261" s="82">
        <v>17</v>
      </c>
      <c r="B261" s="83">
        <v>748</v>
      </c>
      <c r="C261" s="84" t="s">
        <v>370</v>
      </c>
      <c r="D261" s="24">
        <f>'2018 Kunta fi 1.11.'!D261</f>
        <v>14804191.98</v>
      </c>
      <c r="E261" s="92">
        <f>'2018 Kunta fi 1.11.'!E261</f>
        <v>3.7518987984191732E-2</v>
      </c>
      <c r="F261" s="24">
        <f>'2018 Kunta fi 1.11.'!F261</f>
        <v>14703285.023205848</v>
      </c>
      <c r="G261" s="24">
        <f>'2018 Kunta fi 1.11.'!G261</f>
        <v>14416825.445799746</v>
      </c>
      <c r="H261" s="24">
        <f>'2018 Kunta fi 1.11.'!H261</f>
        <v>286459.57740610279</v>
      </c>
      <c r="I261" s="24">
        <f>'2018 Kunta fi 1.11.'!I261</f>
        <v>-1426037.0989769264</v>
      </c>
      <c r="J261" s="24">
        <f>'2018 Kunta fi 1.11.'!J261</f>
        <v>-1139577.5215708236</v>
      </c>
      <c r="K261" s="24">
        <f>'2018 Kunta fi 1.11.'!K261</f>
        <v>560112.7284894163</v>
      </c>
      <c r="L261" s="85"/>
      <c r="M261" s="87">
        <v>7.6994682632592867E-4</v>
      </c>
      <c r="N261" s="88">
        <v>1983</v>
      </c>
      <c r="O261" s="88" t="s">
        <v>370</v>
      </c>
      <c r="P261" s="24">
        <f>'2018 Kunta fi 1.11.'!R261</f>
        <v>819704.59383242799</v>
      </c>
      <c r="Q261" s="95">
        <f>'2018 Kunta fi 1.11.'!S261</f>
        <v>1.661646050019705E-2</v>
      </c>
    </row>
    <row r="262" spans="1:17" ht="11.4">
      <c r="A262" s="82">
        <v>11</v>
      </c>
      <c r="B262" s="83">
        <v>749</v>
      </c>
      <c r="C262" s="84" t="s">
        <v>278</v>
      </c>
      <c r="D262" s="24">
        <f>'2018 Kunta fi 1.11.'!D262</f>
        <v>75765156.519999996</v>
      </c>
      <c r="E262" s="92">
        <f>'2018 Kunta fi 1.11.'!E262</f>
        <v>1.1338028819246615E-2</v>
      </c>
      <c r="F262" s="24">
        <f>'2018 Kunta fi 1.11.'!F262</f>
        <v>75248733.105213553</v>
      </c>
      <c r="G262" s="24">
        <f>'2018 Kunta fi 1.11.'!G262</f>
        <v>75706484.475820839</v>
      </c>
      <c r="H262" s="24">
        <f>'2018 Kunta fi 1.11.'!H262</f>
        <v>-457751.37060728669</v>
      </c>
      <c r="I262" s="24">
        <f>'2018 Kunta fi 1.11.'!I262</f>
        <v>-7298197.9802259738</v>
      </c>
      <c r="J262" s="24">
        <f>'2018 Kunta fi 1.11.'!J262</f>
        <v>-7755949.3508332605</v>
      </c>
      <c r="K262" s="24">
        <f>'2018 Kunta fi 1.11.'!K262</f>
        <v>2866554.8650122876</v>
      </c>
      <c r="L262" s="85"/>
      <c r="M262" s="87">
        <v>4.0424556608738412E-3</v>
      </c>
      <c r="N262" s="88">
        <v>1007</v>
      </c>
      <c r="O262" s="88" t="s">
        <v>278</v>
      </c>
      <c r="P262" s="24">
        <f>'2018 Kunta fi 1.11.'!R262</f>
        <v>3885966.1170601714</v>
      </c>
      <c r="Q262" s="95">
        <f>'2018 Kunta fi 1.11.'!S262</f>
        <v>-0.10075208665086399</v>
      </c>
    </row>
    <row r="263" spans="1:17" ht="11.4">
      <c r="A263" s="82">
        <v>19</v>
      </c>
      <c r="B263" s="83">
        <v>751</v>
      </c>
      <c r="C263" s="84" t="s">
        <v>265</v>
      </c>
      <c r="D263" s="24">
        <f>'2018 Kunta fi 1.11.'!D263</f>
        <v>10340587.27</v>
      </c>
      <c r="E263" s="92">
        <f>'2018 Kunta fi 1.11.'!E263</f>
        <v>1.7769061427513222E-2</v>
      </c>
      <c r="F263" s="24">
        <f>'2018 Kunta fi 1.11.'!F263</f>
        <v>10270104.720578207</v>
      </c>
      <c r="G263" s="24">
        <f>'2018 Kunta fi 1.11.'!G263</f>
        <v>10115033.610411899</v>
      </c>
      <c r="H263" s="24">
        <f>'2018 Kunta fi 1.11.'!H263</f>
        <v>155071.11016630754</v>
      </c>
      <c r="I263" s="24">
        <f>'2018 Kunta fi 1.11.'!I263</f>
        <v>-996073.3481536851</v>
      </c>
      <c r="J263" s="24">
        <f>'2018 Kunta fi 1.11.'!J263</f>
        <v>-841002.23798737756</v>
      </c>
      <c r="K263" s="24">
        <f>'2018 Kunta fi 1.11.'!K263</f>
        <v>391233.41265820473</v>
      </c>
      <c r="L263" s="85"/>
      <c r="M263" s="87">
        <v>5.4823661557596055E-4</v>
      </c>
      <c r="N263" s="88">
        <v>1009</v>
      </c>
      <c r="O263" s="88" t="s">
        <v>265</v>
      </c>
      <c r="P263" s="24">
        <f>'2018 Kunta fi 1.11.'!R263</f>
        <v>343355.84906159906</v>
      </c>
      <c r="Q263" s="95">
        <f>'2018 Kunta fi 1.11.'!S263</f>
        <v>5.4487278945828166E-2</v>
      </c>
    </row>
    <row r="264" spans="1:17" ht="11.4">
      <c r="A264" s="82">
        <v>1</v>
      </c>
      <c r="B264" s="83">
        <v>753</v>
      </c>
      <c r="C264" s="84" t="s">
        <v>1014</v>
      </c>
      <c r="D264" s="24">
        <f>'2018 Kunta fi 1.11.'!D264</f>
        <v>85768425.709999993</v>
      </c>
      <c r="E264" s="92">
        <f>'2018 Kunta fi 1.11.'!E264</f>
        <v>5.2663453596304421E-2</v>
      </c>
      <c r="F264" s="24">
        <f>'2018 Kunta fi 1.11.'!F264</f>
        <v>85183818.941922858</v>
      </c>
      <c r="G264" s="24">
        <f>'2018 Kunta fi 1.11.'!G264</f>
        <v>84344577.795076385</v>
      </c>
      <c r="H264" s="24">
        <f>'2018 Kunta fi 1.11.'!H264</f>
        <v>839241.14684647322</v>
      </c>
      <c r="I264" s="24">
        <f>'2018 Kunta fi 1.11.'!I264</f>
        <v>-8261778.6332777906</v>
      </c>
      <c r="J264" s="24">
        <f>'2018 Kunta fi 1.11.'!J264</f>
        <v>-7422537.4864313174</v>
      </c>
      <c r="K264" s="24">
        <f>'2018 Kunta fi 1.11.'!K264</f>
        <v>3245025.9364084462</v>
      </c>
      <c r="L264" s="85"/>
      <c r="M264" s="87">
        <v>4.3965292992398227E-3</v>
      </c>
      <c r="N264" s="88">
        <v>1012</v>
      </c>
      <c r="O264" s="88" t="s">
        <v>1014</v>
      </c>
      <c r="P264" s="24">
        <f>'2018 Kunta fi 1.11.'!R264</f>
        <v>4519621.5325632086</v>
      </c>
      <c r="Q264" s="95">
        <f>'2018 Kunta fi 1.11.'!S264</f>
        <v>4.0682698164712816E-2</v>
      </c>
    </row>
    <row r="265" spans="1:17" ht="11.4">
      <c r="A265" s="82">
        <v>1</v>
      </c>
      <c r="B265" s="83">
        <v>755</v>
      </c>
      <c r="C265" s="84" t="s">
        <v>1028</v>
      </c>
      <c r="D265" s="24">
        <f>'2018 Kunta fi 1.11.'!D265</f>
        <v>26409566.239999998</v>
      </c>
      <c r="E265" s="92">
        <f>'2018 Kunta fi 1.11.'!E265</f>
        <v>2.2860919257277956E-2</v>
      </c>
      <c r="F265" s="24">
        <f>'2018 Kunta fi 1.11.'!F265</f>
        <v>26229555.810310073</v>
      </c>
      <c r="G265" s="24">
        <f>'2018 Kunta fi 1.11.'!G265</f>
        <v>26071824.82364475</v>
      </c>
      <c r="H265" s="24">
        <f>'2018 Kunta fi 1.11.'!H265</f>
        <v>157730.98666532338</v>
      </c>
      <c r="I265" s="24">
        <f>'2018 Kunta fi 1.11.'!I265</f>
        <v>-2543943.0451190737</v>
      </c>
      <c r="J265" s="24">
        <f>'2018 Kunta fi 1.11.'!J265</f>
        <v>-2386212.0584537503</v>
      </c>
      <c r="K265" s="24">
        <f>'2018 Kunta fi 1.11.'!K265</f>
        <v>999199.02584972931</v>
      </c>
      <c r="L265" s="85"/>
      <c r="M265" s="87">
        <v>1.3932105709348421E-3</v>
      </c>
      <c r="N265" s="88">
        <v>1016</v>
      </c>
      <c r="O265" s="88" t="s">
        <v>1028</v>
      </c>
      <c r="P265" s="24">
        <f>'2018 Kunta fi 1.11.'!R265</f>
        <v>588843.86265181494</v>
      </c>
      <c r="Q265" s="95">
        <f>'2018 Kunta fi 1.11.'!S265</f>
        <v>0.11863246211008027</v>
      </c>
    </row>
    <row r="266" spans="1:17" ht="11.4">
      <c r="A266" s="82">
        <v>19</v>
      </c>
      <c r="B266" s="83">
        <v>758</v>
      </c>
      <c r="C266" s="84" t="s">
        <v>286</v>
      </c>
      <c r="D266" s="24">
        <f>'2018 Kunta fi 1.11.'!D266</f>
        <v>26441891.760000002</v>
      </c>
      <c r="E266" s="92">
        <f>'2018 Kunta fi 1.11.'!E266</f>
        <v>1.9348987594532074E-2</v>
      </c>
      <c r="F266" s="24">
        <f>'2018 Kunta fi 1.11.'!F266</f>
        <v>26261660.996106464</v>
      </c>
      <c r="G266" s="24">
        <f>'2018 Kunta fi 1.11.'!G266</f>
        <v>26044500.606555235</v>
      </c>
      <c r="H266" s="24">
        <f>'2018 Kunta fi 1.11.'!H266</f>
        <v>217160.38955122977</v>
      </c>
      <c r="I266" s="24">
        <f>'2018 Kunta fi 1.11.'!I266</f>
        <v>-2547056.8517237166</v>
      </c>
      <c r="J266" s="24">
        <f>'2018 Kunta fi 1.11.'!J266</f>
        <v>-2329896.4621724868</v>
      </c>
      <c r="K266" s="24">
        <f>'2018 Kunta fi 1.11.'!K266</f>
        <v>1000422.0534375572</v>
      </c>
      <c r="L266" s="85"/>
      <c r="M266" s="87">
        <v>1.399721732479057E-3</v>
      </c>
      <c r="N266" s="88">
        <v>1018</v>
      </c>
      <c r="O266" s="88" t="s">
        <v>286</v>
      </c>
      <c r="P266" s="24">
        <f>'2018 Kunta fi 1.11.'!R266</f>
        <v>2399443.9027725779</v>
      </c>
      <c r="Q266" s="95">
        <f>'2018 Kunta fi 1.11.'!S266</f>
        <v>-9.6949401964531057E-2</v>
      </c>
    </row>
    <row r="267" spans="1:17" ht="11.4">
      <c r="A267" s="82">
        <v>14</v>
      </c>
      <c r="B267" s="83">
        <v>759</v>
      </c>
      <c r="C267" s="84" t="s">
        <v>897</v>
      </c>
      <c r="D267" s="24">
        <f>'2018 Kunta fi 1.11.'!D267</f>
        <v>4870894.32</v>
      </c>
      <c r="E267" s="92">
        <f>'2018 Kunta fi 1.11.'!E267</f>
        <v>1.3007188437082595E-2</v>
      </c>
      <c r="F267" s="24">
        <f>'2018 Kunta fi 1.11.'!F267</f>
        <v>4837693.7830601167</v>
      </c>
      <c r="G267" s="24">
        <f>'2018 Kunta fi 1.11.'!G267</f>
        <v>4720681.5899009686</v>
      </c>
      <c r="H267" s="24">
        <f>'2018 Kunta fi 1.11.'!H267</f>
        <v>117012.1931591481</v>
      </c>
      <c r="I267" s="24">
        <f>'2018 Kunta fi 1.11.'!I267</f>
        <v>-469196.56370978703</v>
      </c>
      <c r="J267" s="24">
        <f>'2018 Kunta fi 1.11.'!J267</f>
        <v>-352184.37055063894</v>
      </c>
      <c r="K267" s="24">
        <f>'2018 Kunta fi 1.11.'!K267</f>
        <v>184289.0116153979</v>
      </c>
      <c r="L267" s="85"/>
      <c r="M267" s="87">
        <v>2.5945871232439609E-4</v>
      </c>
      <c r="N267" s="88">
        <v>1022</v>
      </c>
      <c r="O267" s="88" t="s">
        <v>897</v>
      </c>
      <c r="P267" s="24">
        <f>'2018 Kunta fi 1.11.'!R267</f>
        <v>579925.17928312998</v>
      </c>
      <c r="Q267" s="95">
        <f>'2018 Kunta fi 1.11.'!S267</f>
        <v>-6.7266777452077431E-3</v>
      </c>
    </row>
    <row r="268" spans="1:17" ht="11.4">
      <c r="A268" s="82">
        <v>2</v>
      </c>
      <c r="B268" s="83">
        <v>761</v>
      </c>
      <c r="C268" s="84" t="s">
        <v>350</v>
      </c>
      <c r="D268" s="24">
        <f>'2018 Kunta fi 1.11.'!D268</f>
        <v>24149194.5</v>
      </c>
      <c r="E268" s="92">
        <f>'2018 Kunta fi 1.11.'!E268</f>
        <v>4.2081548883202036E-2</v>
      </c>
      <c r="F268" s="24">
        <f>'2018 Kunta fi 1.11.'!F268</f>
        <v>23984591.005981743</v>
      </c>
      <c r="G268" s="24">
        <f>'2018 Kunta fi 1.11.'!G268</f>
        <v>23857782.009625703</v>
      </c>
      <c r="H268" s="24">
        <f>'2018 Kunta fi 1.11.'!H268</f>
        <v>126808.99635604024</v>
      </c>
      <c r="I268" s="24">
        <f>'2018 Kunta fi 1.11.'!I268</f>
        <v>-2326209.1787200361</v>
      </c>
      <c r="J268" s="24">
        <f>'2018 Kunta fi 1.11.'!J268</f>
        <v>-2199400.1823639958</v>
      </c>
      <c r="K268" s="24">
        <f>'2018 Kunta fi 1.11.'!K268</f>
        <v>913678.45273083297</v>
      </c>
      <c r="L268" s="85"/>
      <c r="M268" s="87">
        <v>1.2504692641484971E-3</v>
      </c>
      <c r="N268" s="88">
        <v>1025</v>
      </c>
      <c r="O268" s="88" t="s">
        <v>350</v>
      </c>
      <c r="P268" s="24">
        <f>'2018 Kunta fi 1.11.'!R268</f>
        <v>1241680.8642471202</v>
      </c>
      <c r="Q268" s="95">
        <f>'2018 Kunta fi 1.11.'!S268</f>
        <v>8.9410903806275144E-3</v>
      </c>
    </row>
    <row r="269" spans="1:17" ht="11.4">
      <c r="A269" s="82">
        <v>11</v>
      </c>
      <c r="B269" s="83">
        <v>762</v>
      </c>
      <c r="C269" s="84" t="s">
        <v>108</v>
      </c>
      <c r="D269" s="24">
        <f>'2018 Kunta fi 1.11.'!D269</f>
        <v>9758758.7599999998</v>
      </c>
      <c r="E269" s="92">
        <f>'2018 Kunta fi 1.11.'!E269</f>
        <v>1.2357093197171487E-2</v>
      </c>
      <c r="F269" s="24">
        <f>'2018 Kunta fi 1.11.'!F269</f>
        <v>9692242.0159662701</v>
      </c>
      <c r="G269" s="24">
        <f>'2018 Kunta fi 1.11.'!G269</f>
        <v>9491956.7491093911</v>
      </c>
      <c r="H269" s="24">
        <f>'2018 Kunta fi 1.11.'!H269</f>
        <v>200285.266856879</v>
      </c>
      <c r="I269" s="24">
        <f>'2018 Kunta fi 1.11.'!I269</f>
        <v>-940027.80094493658</v>
      </c>
      <c r="J269" s="24">
        <f>'2018 Kunta fi 1.11.'!J269</f>
        <v>-739742.53408805758</v>
      </c>
      <c r="K269" s="24">
        <f>'2018 Kunta fi 1.11.'!K269</f>
        <v>369220.083278979</v>
      </c>
      <c r="L269" s="85"/>
      <c r="M269" s="87">
        <v>5.2015518326291093E-4</v>
      </c>
      <c r="N269" s="88">
        <v>1029</v>
      </c>
      <c r="O269" s="88" t="s">
        <v>108</v>
      </c>
      <c r="P269" s="24">
        <f>'2018 Kunta fi 1.11.'!R269</f>
        <v>1916896.6288063782</v>
      </c>
      <c r="Q269" s="95">
        <f>'2018 Kunta fi 1.11.'!S269</f>
        <v>-8.3013969844488722E-3</v>
      </c>
    </row>
    <row r="270" spans="1:17" ht="11.4">
      <c r="A270" s="82">
        <v>18</v>
      </c>
      <c r="B270" s="83">
        <v>765</v>
      </c>
      <c r="C270" s="84" t="s">
        <v>345</v>
      </c>
      <c r="D270" s="24">
        <f>'2018 Kunta fi 1.11.'!D270</f>
        <v>32965360.870000001</v>
      </c>
      <c r="E270" s="92">
        <f>'2018 Kunta fi 1.11.'!E270</f>
        <v>2.7382441396158086E-2</v>
      </c>
      <c r="F270" s="24">
        <f>'2018 Kunta fi 1.11.'!F270</f>
        <v>32740665.442549009</v>
      </c>
      <c r="G270" s="24">
        <f>'2018 Kunta fi 1.11.'!G270</f>
        <v>32454539.802952789</v>
      </c>
      <c r="H270" s="24">
        <f>'2018 Kunta fi 1.11.'!H270</f>
        <v>286125.63959622011</v>
      </c>
      <c r="I270" s="24">
        <f>'2018 Kunta fi 1.11.'!I270</f>
        <v>-3175440.2837582151</v>
      </c>
      <c r="J270" s="24">
        <f>'2018 Kunta fi 1.11.'!J270</f>
        <v>-2889314.644161995</v>
      </c>
      <c r="K270" s="24">
        <f>'2018 Kunta fi 1.11.'!K270</f>
        <v>1247235.7996625996</v>
      </c>
      <c r="L270" s="85"/>
      <c r="M270" s="87">
        <v>1.7314014371083359E-3</v>
      </c>
      <c r="N270" s="88">
        <v>1032</v>
      </c>
      <c r="O270" s="88" t="s">
        <v>345</v>
      </c>
      <c r="P270" s="24">
        <f>'2018 Kunta fi 1.11.'!R270</f>
        <v>2490590.0882927813</v>
      </c>
      <c r="Q270" s="95">
        <f>'2018 Kunta fi 1.11.'!S270</f>
        <v>9.7598013504798242E-2</v>
      </c>
    </row>
    <row r="271" spans="1:17" ht="11.4">
      <c r="A271" s="82">
        <v>21</v>
      </c>
      <c r="B271" s="83">
        <v>766</v>
      </c>
      <c r="C271" s="84" t="s">
        <v>330</v>
      </c>
      <c r="D271" s="24">
        <f>'2018 Kunta fi 1.11.'!D271</f>
        <v>346451.14</v>
      </c>
      <c r="E271" s="92">
        <f>'2018 Kunta fi 1.11.'!E271</f>
        <v>2.9157240182764887E-2</v>
      </c>
      <c r="F271" s="24">
        <f>'2018 Kunta fi 1.11.'!F271</f>
        <v>344089.69195457519</v>
      </c>
      <c r="G271" s="24">
        <f>'2018 Kunta fi 1.11.'!G271</f>
        <v>327467.04676581878</v>
      </c>
      <c r="H271" s="24">
        <f>'2018 Kunta fi 1.11.'!H271</f>
        <v>16622.645188756404</v>
      </c>
      <c r="I271" s="24">
        <f>'2018 Kunta fi 1.11.'!I271</f>
        <v>-33372.451484707708</v>
      </c>
      <c r="J271" s="24">
        <f>'2018 Kunta fi 1.11.'!J271</f>
        <v>-16749.806295951304</v>
      </c>
      <c r="K271" s="24">
        <f>'2018 Kunta fi 1.11.'!K271</f>
        <v>13107.888196520724</v>
      </c>
      <c r="L271" s="85"/>
      <c r="M271" s="87">
        <v>1.816487189791384E-5</v>
      </c>
      <c r="N271" s="88">
        <v>1034</v>
      </c>
      <c r="O271" s="88" t="s">
        <v>330</v>
      </c>
      <c r="P271" s="24">
        <f>'2018 Kunta fi 1.11.'!R271</f>
        <v>10127.068611774806</v>
      </c>
      <c r="Q271" s="95">
        <f>'2018 Kunta fi 1.11.'!S271</f>
        <v>-0.25592246596393398</v>
      </c>
    </row>
    <row r="272" spans="1:17" ht="11.4">
      <c r="A272" s="82">
        <v>10</v>
      </c>
      <c r="B272" s="83">
        <v>768</v>
      </c>
      <c r="C272" s="84" t="s">
        <v>228</v>
      </c>
      <c r="D272" s="24">
        <f>'2018 Kunta fi 1.11.'!D272</f>
        <v>6266346.5199999996</v>
      </c>
      <c r="E272" s="92">
        <f>'2018 Kunta fi 1.11.'!E272</f>
        <v>-2.08831968297718E-3</v>
      </c>
      <c r="F272" s="24">
        <f>'2018 Kunta fi 1.11.'!F272</f>
        <v>6223634.4315317422</v>
      </c>
      <c r="G272" s="24">
        <f>'2018 Kunta fi 1.11.'!G272</f>
        <v>6196208.1375482567</v>
      </c>
      <c r="H272" s="24">
        <f>'2018 Kunta fi 1.11.'!H272</f>
        <v>27426.29398348555</v>
      </c>
      <c r="I272" s="24">
        <f>'2018 Kunta fi 1.11.'!I272</f>
        <v>-603615.69376006944</v>
      </c>
      <c r="J272" s="24">
        <f>'2018 Kunta fi 1.11.'!J272</f>
        <v>-576189.39977658389</v>
      </c>
      <c r="K272" s="24">
        <f>'2018 Kunta fi 1.11.'!K272</f>
        <v>237085.58033556104</v>
      </c>
      <c r="L272" s="85"/>
      <c r="M272" s="87">
        <v>3.3883977099245549E-4</v>
      </c>
      <c r="N272" s="88">
        <v>1036</v>
      </c>
      <c r="O272" s="88" t="s">
        <v>228</v>
      </c>
      <c r="P272" s="24">
        <f>'2018 Kunta fi 1.11.'!R272</f>
        <v>1123019.3014187401</v>
      </c>
      <c r="Q272" s="95">
        <f>'2018 Kunta fi 1.11.'!S272</f>
        <v>2.9906318111769359E-2</v>
      </c>
    </row>
    <row r="273" spans="1:17" ht="11.4">
      <c r="A273" s="82">
        <v>21</v>
      </c>
      <c r="B273" s="83">
        <v>771</v>
      </c>
      <c r="C273" s="84" t="s">
        <v>935</v>
      </c>
      <c r="D273" s="24">
        <f>'2018 Kunta fi 1.11.'!D273</f>
        <v>3278888.22</v>
      </c>
      <c r="E273" s="92">
        <f>'2018 Kunta fi 1.11.'!E273</f>
        <v>1.0552880216424532E-2</v>
      </c>
      <c r="F273" s="24">
        <f>'2018 Kunta fi 1.11.'!F273</f>
        <v>3256538.9670049446</v>
      </c>
      <c r="G273" s="24">
        <f>'2018 Kunta fi 1.11.'!G273</f>
        <v>3376947.5629864838</v>
      </c>
      <c r="H273" s="24">
        <f>'2018 Kunta fi 1.11.'!H273</f>
        <v>-120408.59598153923</v>
      </c>
      <c r="I273" s="24">
        <f>'2018 Kunta fi 1.11.'!I273</f>
        <v>-315844.06980369473</v>
      </c>
      <c r="J273" s="24">
        <f>'2018 Kunta fi 1.11.'!J273</f>
        <v>-436252.66578523396</v>
      </c>
      <c r="K273" s="24">
        <f>'2018 Kunta fi 1.11.'!K273</f>
        <v>124055.87753773548</v>
      </c>
      <c r="L273" s="85"/>
      <c r="M273" s="87">
        <v>1.7508125285510461E-4</v>
      </c>
      <c r="N273" s="88">
        <v>1042</v>
      </c>
      <c r="O273" s="88" t="s">
        <v>935</v>
      </c>
      <c r="P273" s="24">
        <f>'2018 Kunta fi 1.11.'!R273</f>
        <v>37215.236636825488</v>
      </c>
      <c r="Q273" s="95">
        <f>'2018 Kunta fi 1.11.'!S273</f>
        <v>-0.10588638610601697</v>
      </c>
    </row>
    <row r="274" spans="1:17" ht="11.4">
      <c r="A274" s="82">
        <v>18</v>
      </c>
      <c r="B274" s="83">
        <v>777</v>
      </c>
      <c r="C274" s="84" t="s">
        <v>363</v>
      </c>
      <c r="D274" s="24">
        <f>'2018 Kunta fi 1.11.'!D274</f>
        <v>20486371.530000001</v>
      </c>
      <c r="E274" s="92">
        <f>'2018 Kunta fi 1.11.'!E274</f>
        <v>2.8055652034695289E-3</v>
      </c>
      <c r="F274" s="24">
        <f>'2018 Kunta fi 1.11.'!F274</f>
        <v>20346734.22931926</v>
      </c>
      <c r="G274" s="24">
        <f>'2018 Kunta fi 1.11.'!G274</f>
        <v>20375182.062214024</v>
      </c>
      <c r="H274" s="24">
        <f>'2018 Kunta fi 1.11.'!H274</f>
        <v>-28447.832894764841</v>
      </c>
      <c r="I274" s="24">
        <f>'2018 Kunta fi 1.11.'!I274</f>
        <v>-1973381.9896872679</v>
      </c>
      <c r="J274" s="24">
        <f>'2018 Kunta fi 1.11.'!J274</f>
        <v>-2001829.8225820328</v>
      </c>
      <c r="K274" s="24">
        <f>'2018 Kunta fi 1.11.'!K274</f>
        <v>775096.50442375569</v>
      </c>
      <c r="L274" s="85"/>
      <c r="M274" s="87">
        <v>1.1023522365268747E-3</v>
      </c>
      <c r="N274" s="88">
        <v>1058</v>
      </c>
      <c r="O274" s="88" t="s">
        <v>363</v>
      </c>
      <c r="P274" s="24">
        <f>'2018 Kunta fi 1.11.'!R274</f>
        <v>2578005.8346128552</v>
      </c>
      <c r="Q274" s="95">
        <f>'2018 Kunta fi 1.11.'!S274</f>
        <v>1.4413339623223109E-2</v>
      </c>
    </row>
    <row r="275" spans="1:17" ht="11.4">
      <c r="A275" s="82">
        <v>11</v>
      </c>
      <c r="B275" s="83">
        <v>778</v>
      </c>
      <c r="C275" s="84" t="s">
        <v>280</v>
      </c>
      <c r="D275" s="24">
        <f>'2018 Kunta fi 1.11.'!D275</f>
        <v>20813787.879999999</v>
      </c>
      <c r="E275" s="92">
        <f>'2018 Kunta fi 1.11.'!E275</f>
        <v>4.4167681001826775E-2</v>
      </c>
      <c r="F275" s="24">
        <f>'2018 Kunta fi 1.11.'!F275</f>
        <v>20671918.874439467</v>
      </c>
      <c r="G275" s="24">
        <f>'2018 Kunta fi 1.11.'!G275</f>
        <v>20114627.815754559</v>
      </c>
      <c r="H275" s="24">
        <f>'2018 Kunta fi 1.11.'!H275</f>
        <v>557291.05868490785</v>
      </c>
      <c r="I275" s="24">
        <f>'2018 Kunta fi 1.11.'!I275</f>
        <v>-2004920.8850584163</v>
      </c>
      <c r="J275" s="24">
        <f>'2018 Kunta fi 1.11.'!J275</f>
        <v>-1447629.8263735084</v>
      </c>
      <c r="K275" s="24">
        <f>'2018 Kunta fi 1.11.'!K275</f>
        <v>787484.21632308129</v>
      </c>
      <c r="L275" s="85"/>
      <c r="M275" s="87">
        <v>1.0756053552273763E-3</v>
      </c>
      <c r="N275" s="88">
        <v>1061</v>
      </c>
      <c r="O275" s="88" t="s">
        <v>280</v>
      </c>
      <c r="P275" s="24">
        <f>'2018 Kunta fi 1.11.'!R275</f>
        <v>1657211.3354863429</v>
      </c>
      <c r="Q275" s="95">
        <f>'2018 Kunta fi 1.11.'!S275</f>
        <v>2.1203087137144916E-3</v>
      </c>
    </row>
    <row r="276" spans="1:17" ht="11.4">
      <c r="A276" s="82">
        <v>7</v>
      </c>
      <c r="B276" s="83">
        <v>781</v>
      </c>
      <c r="C276" s="84" t="s">
        <v>229</v>
      </c>
      <c r="D276" s="24">
        <f>'2018 Kunta fi 1.11.'!D276</f>
        <v>8597143.2100000009</v>
      </c>
      <c r="E276" s="92">
        <f>'2018 Kunta fi 1.11.'!E276</f>
        <v>1.773178593289515E-5</v>
      </c>
      <c r="F276" s="24">
        <f>'2018 Kunta fi 1.11.'!F276</f>
        <v>8538544.1618644055</v>
      </c>
      <c r="G276" s="24">
        <f>'2018 Kunta fi 1.11.'!G276</f>
        <v>8510263.4218071569</v>
      </c>
      <c r="H276" s="24">
        <f>'2018 Kunta fi 1.11.'!H276</f>
        <v>28280.740057248622</v>
      </c>
      <c r="I276" s="24">
        <f>'2018 Kunta fi 1.11.'!I276</f>
        <v>-828133.35433911206</v>
      </c>
      <c r="J276" s="24">
        <f>'2018 Kunta fi 1.11.'!J276</f>
        <v>-799852.61428186344</v>
      </c>
      <c r="K276" s="24">
        <f>'2018 Kunta fi 1.11.'!K276</f>
        <v>325270.66300361231</v>
      </c>
      <c r="L276" s="85"/>
      <c r="M276" s="87">
        <v>4.6389376875962307E-4</v>
      </c>
      <c r="N276" s="88">
        <v>1064</v>
      </c>
      <c r="O276" s="88" t="s">
        <v>229</v>
      </c>
      <c r="P276" s="24">
        <f>'2018 Kunta fi 1.11.'!R276</f>
        <v>1330279.1179365988</v>
      </c>
      <c r="Q276" s="95">
        <f>'2018 Kunta fi 1.11.'!S276</f>
        <v>-1.6023342792005679E-2</v>
      </c>
    </row>
    <row r="277" spans="1:17" ht="11.4">
      <c r="A277" s="82">
        <v>4</v>
      </c>
      <c r="B277" s="83">
        <v>783</v>
      </c>
      <c r="C277" s="84" t="s">
        <v>98</v>
      </c>
      <c r="D277" s="24">
        <f>'2018 Kunta fi 1.11.'!D277</f>
        <v>23827385.870000001</v>
      </c>
      <c r="E277" s="92">
        <f>'2018 Kunta fi 1.11.'!E277</f>
        <v>-1.2819547606774617E-2</v>
      </c>
      <c r="F277" s="24">
        <f>'2018 Kunta fi 1.11.'!F277</f>
        <v>23664975.858041909</v>
      </c>
      <c r="G277" s="24">
        <f>'2018 Kunta fi 1.11.'!G277</f>
        <v>24186717.391860336</v>
      </c>
      <c r="H277" s="24">
        <f>'2018 Kunta fi 1.11.'!H277</f>
        <v>-521741.53381842747</v>
      </c>
      <c r="I277" s="24">
        <f>'2018 Kunta fi 1.11.'!I277</f>
        <v>-2295210.4558062213</v>
      </c>
      <c r="J277" s="24">
        <f>'2018 Kunta fi 1.11.'!J277</f>
        <v>-2816951.9896246488</v>
      </c>
      <c r="K277" s="24">
        <f>'2018 Kunta fi 1.11.'!K277</f>
        <v>901502.90744985768</v>
      </c>
      <c r="L277" s="85"/>
      <c r="M277" s="87">
        <v>1.3024226171895943E-3</v>
      </c>
      <c r="N277" s="88">
        <v>1067</v>
      </c>
      <c r="O277" s="88" t="s">
        <v>98</v>
      </c>
      <c r="P277" s="24">
        <f>'2018 Kunta fi 1.11.'!R277</f>
        <v>1372499.7755675642</v>
      </c>
      <c r="Q277" s="95">
        <f>'2018 Kunta fi 1.11.'!S277</f>
        <v>-0.13040321575000913</v>
      </c>
    </row>
    <row r="278" spans="1:17" ht="11.4">
      <c r="A278" s="82">
        <v>18</v>
      </c>
      <c r="B278" s="83">
        <v>785</v>
      </c>
      <c r="C278" s="84" t="s">
        <v>355</v>
      </c>
      <c r="D278" s="24">
        <f>'2018 Kunta fi 1.11.'!D278</f>
        <v>7679878.5099999998</v>
      </c>
      <c r="E278" s="92">
        <f>'2018 Kunta fi 1.11.'!E278</f>
        <v>-4.6764229559198567E-3</v>
      </c>
      <c r="F278" s="24">
        <f>'2018 Kunta fi 1.11.'!F278</f>
        <v>7627531.6362199355</v>
      </c>
      <c r="G278" s="24">
        <f>'2018 Kunta fi 1.11.'!G278</f>
        <v>7576548.8971890677</v>
      </c>
      <c r="H278" s="24">
        <f>'2018 Kunta fi 1.11.'!H278</f>
        <v>50982.739030867815</v>
      </c>
      <c r="I278" s="24">
        <f>'2018 Kunta fi 1.11.'!I278</f>
        <v>-739776.38804543798</v>
      </c>
      <c r="J278" s="24">
        <f>'2018 Kunta fi 1.11.'!J278</f>
        <v>-688793.64901457017</v>
      </c>
      <c r="K278" s="24">
        <f>'2018 Kunta fi 1.11.'!K278</f>
        <v>290566.19317789568</v>
      </c>
      <c r="L278" s="85"/>
      <c r="M278" s="87">
        <v>4.1635342024072791E-4</v>
      </c>
      <c r="N278" s="88">
        <v>1169</v>
      </c>
      <c r="O278" s="88" t="s">
        <v>355</v>
      </c>
      <c r="P278" s="24">
        <f>'2018 Kunta fi 1.11.'!R278</f>
        <v>611126.55726406607</v>
      </c>
      <c r="Q278" s="95">
        <f>'2018 Kunta fi 1.11.'!S278</f>
        <v>-2.3576408351525635E-2</v>
      </c>
    </row>
    <row r="279" spans="1:17" ht="11.4">
      <c r="A279" s="82">
        <v>6</v>
      </c>
      <c r="B279" s="83">
        <v>790</v>
      </c>
      <c r="C279" s="84" t="s">
        <v>1175</v>
      </c>
      <c r="D279" s="24">
        <f>'2018 Kunta fi 1.11.'!D279</f>
        <v>71065804.290000007</v>
      </c>
      <c r="E279" s="92">
        <f>'2018 Kunta fi 1.11.'!E279</f>
        <v>1.1926688999611024E-2</v>
      </c>
      <c r="F279" s="24">
        <f>'2018 Kunta fi 1.11.'!F279</f>
        <v>70581412.162910566</v>
      </c>
      <c r="G279" s="24">
        <f>'2018 Kunta fi 1.11.'!G279</f>
        <v>70583872.406071544</v>
      </c>
      <c r="H279" s="24">
        <f>'2018 Kunta fi 1.11.'!H279</f>
        <v>-2460.2431609779596</v>
      </c>
      <c r="I279" s="24">
        <f>'2018 Kunta fi 1.11.'!I279</f>
        <v>-6845525.4783972083</v>
      </c>
      <c r="J279" s="24">
        <f>'2018 Kunta fi 1.11.'!J279</f>
        <v>-6847985.7215581862</v>
      </c>
      <c r="K279" s="24">
        <f>'2018 Kunta fi 1.11.'!K279</f>
        <v>2688756.1034700098</v>
      </c>
      <c r="L279" s="85"/>
      <c r="M279" s="87">
        <v>3.789515638595242E-3</v>
      </c>
      <c r="N279" s="88">
        <v>2122</v>
      </c>
      <c r="O279" s="88" t="s">
        <v>1175</v>
      </c>
      <c r="P279" s="24">
        <f>'2018 Kunta fi 1.11.'!R279</f>
        <v>4632736.9459050829</v>
      </c>
      <c r="Q279" s="95">
        <f>'2018 Kunta fi 1.11.'!S279</f>
        <v>6.5062856803886682E-2</v>
      </c>
    </row>
    <row r="280" spans="1:17" ht="11.4">
      <c r="A280" s="82">
        <v>17</v>
      </c>
      <c r="B280" s="83">
        <v>791</v>
      </c>
      <c r="C280" s="84" t="s">
        <v>1178</v>
      </c>
      <c r="D280" s="24">
        <f>'2018 Kunta fi 1.11.'!D280</f>
        <v>13829666.17</v>
      </c>
      <c r="E280" s="92">
        <f>'2018 Kunta fi 1.11.'!E280</f>
        <v>9.2637844601421993E-3</v>
      </c>
      <c r="F280" s="24">
        <f>'2018 Kunta fi 1.11.'!F280</f>
        <v>13735401.685414888</v>
      </c>
      <c r="G280" s="24">
        <f>'2018 Kunta fi 1.11.'!G280</f>
        <v>13534696.558171244</v>
      </c>
      <c r="H280" s="24">
        <f>'2018 Kunta fi 1.11.'!H280</f>
        <v>200705.12724364363</v>
      </c>
      <c r="I280" s="24">
        <f>'2018 Kunta fi 1.11.'!I280</f>
        <v>-1332164.3661153156</v>
      </c>
      <c r="J280" s="24">
        <f>'2018 Kunta fi 1.11.'!J280</f>
        <v>-1131459.238871672</v>
      </c>
      <c r="K280" s="24">
        <f>'2018 Kunta fi 1.11.'!K280</f>
        <v>523241.79955524165</v>
      </c>
      <c r="L280" s="85"/>
      <c r="M280" s="87">
        <v>7.3939938615845109E-4</v>
      </c>
      <c r="N280" s="88">
        <v>2182</v>
      </c>
      <c r="O280" s="88" t="s">
        <v>1178</v>
      </c>
      <c r="P280" s="24">
        <f>'2018 Kunta fi 1.11.'!R280</f>
        <v>1140672.0915341275</v>
      </c>
      <c r="Q280" s="95">
        <f>'2018 Kunta fi 1.11.'!S280</f>
        <v>-7.8270173427867906E-3</v>
      </c>
    </row>
    <row r="281" spans="1:17" ht="11.4">
      <c r="A281" s="82">
        <v>9</v>
      </c>
      <c r="B281" s="83">
        <v>831</v>
      </c>
      <c r="C281" s="84" t="s">
        <v>329</v>
      </c>
      <c r="D281" s="24">
        <f>'2018 Kunta fi 1.11.'!D281</f>
        <v>16756616.470000001</v>
      </c>
      <c r="E281" s="92">
        <f>'2018 Kunta fi 1.11.'!E281</f>
        <v>1.9975292488444207E-2</v>
      </c>
      <c r="F281" s="24">
        <f>'2018 Kunta fi 1.11.'!F281</f>
        <v>16642401.578944901</v>
      </c>
      <c r="G281" s="24">
        <f>'2018 Kunta fi 1.11.'!G281</f>
        <v>16480416.583743839</v>
      </c>
      <c r="H281" s="24">
        <f>'2018 Kunta fi 1.11.'!H281</f>
        <v>161984.99520106241</v>
      </c>
      <c r="I281" s="24">
        <f>'2018 Kunta fi 1.11.'!I281</f>
        <v>-1614107.461712867</v>
      </c>
      <c r="J281" s="24">
        <f>'2018 Kunta fi 1.11.'!J281</f>
        <v>-1452122.4665118046</v>
      </c>
      <c r="K281" s="24">
        <f>'2018 Kunta fi 1.11.'!K281</f>
        <v>633982.19801134942</v>
      </c>
      <c r="L281" s="85"/>
      <c r="M281" s="87">
        <v>8.8647962115555518E-4</v>
      </c>
      <c r="N281" s="88">
        <v>1075</v>
      </c>
      <c r="O281" s="88" t="s">
        <v>329</v>
      </c>
      <c r="P281" s="24">
        <f>'2018 Kunta fi 1.11.'!R281</f>
        <v>859238.47228366474</v>
      </c>
      <c r="Q281" s="95">
        <f>'2018 Kunta fi 1.11.'!S281</f>
        <v>9.7739623542006937E-2</v>
      </c>
    </row>
    <row r="282" spans="1:17" ht="11.4">
      <c r="A282" s="82">
        <v>17</v>
      </c>
      <c r="B282" s="83">
        <v>832</v>
      </c>
      <c r="C282" s="84" t="s">
        <v>313</v>
      </c>
      <c r="D282" s="24">
        <f>'2018 Kunta fi 1.11.'!D282</f>
        <v>9712175.9900000002</v>
      </c>
      <c r="E282" s="92">
        <f>'2018 Kunta fi 1.11.'!E282</f>
        <v>5.3841236514682311E-3</v>
      </c>
      <c r="F282" s="24">
        <f>'2018 Kunta fi 1.11.'!F282</f>
        <v>9645976.7591116056</v>
      </c>
      <c r="G282" s="24">
        <f>'2018 Kunta fi 1.11.'!G282</f>
        <v>9621866.7884719223</v>
      </c>
      <c r="H282" s="24">
        <f>'2018 Kunta fi 1.11.'!H282</f>
        <v>24109.970639683306</v>
      </c>
      <c r="I282" s="24">
        <f>'2018 Kunta fi 1.11.'!I282</f>
        <v>-935540.64228860114</v>
      </c>
      <c r="J282" s="24">
        <f>'2018 Kunta fi 1.11.'!J282</f>
        <v>-911430.67164891784</v>
      </c>
      <c r="K282" s="24">
        <f>'2018 Kunta fi 1.11.'!K282</f>
        <v>367457.6363693102</v>
      </c>
      <c r="L282" s="85"/>
      <c r="M282" s="87">
        <v>5.2126263976739237E-4</v>
      </c>
      <c r="N282" s="88">
        <v>1079</v>
      </c>
      <c r="O282" s="88" t="s">
        <v>313</v>
      </c>
      <c r="P282" s="24">
        <f>'2018 Kunta fi 1.11.'!R282</f>
        <v>1223521.3642843722</v>
      </c>
      <c r="Q282" s="95">
        <f>'2018 Kunta fi 1.11.'!S282</f>
        <v>4.520475914511346E-2</v>
      </c>
    </row>
    <row r="283" spans="1:17" ht="11.4">
      <c r="A283" s="82">
        <v>2</v>
      </c>
      <c r="B283" s="83">
        <v>833</v>
      </c>
      <c r="C283" s="84" t="s">
        <v>400</v>
      </c>
      <c r="D283" s="24">
        <f>'2018 Kunta fi 1.11.'!D283</f>
        <v>5078635.6900000004</v>
      </c>
      <c r="E283" s="92">
        <f>'2018 Kunta fi 1.11.'!E283</f>
        <v>3.1752723687882511E-2</v>
      </c>
      <c r="F283" s="24">
        <f>'2018 Kunta fi 1.11.'!F283</f>
        <v>5044019.1656509247</v>
      </c>
      <c r="G283" s="24">
        <f>'2018 Kunta fi 1.11.'!G283</f>
        <v>5087530.1469328962</v>
      </c>
      <c r="H283" s="24">
        <f>'2018 Kunta fi 1.11.'!H283</f>
        <v>-43510.981281971559</v>
      </c>
      <c r="I283" s="24">
        <f>'2018 Kunta fi 1.11.'!I283</f>
        <v>-489207.5782259804</v>
      </c>
      <c r="J283" s="24">
        <f>'2018 Kunta fi 1.11.'!J283</f>
        <v>-532718.55950795196</v>
      </c>
      <c r="K283" s="24">
        <f>'2018 Kunta fi 1.11.'!K283</f>
        <v>192148.85197196895</v>
      </c>
      <c r="L283" s="85"/>
      <c r="M283" s="87">
        <v>2.6560944523654456E-4</v>
      </c>
      <c r="N283" s="88">
        <v>1081</v>
      </c>
      <c r="O283" s="88" t="s">
        <v>400</v>
      </c>
      <c r="P283" s="24">
        <f>'2018 Kunta fi 1.11.'!R283</f>
        <v>223546.81338746694</v>
      </c>
      <c r="Q283" s="95">
        <f>'2018 Kunta fi 1.11.'!S283</f>
        <v>4.6078546954146926E-3</v>
      </c>
    </row>
    <row r="284" spans="1:17" ht="11.4">
      <c r="A284" s="82">
        <v>5</v>
      </c>
      <c r="B284" s="83">
        <v>834</v>
      </c>
      <c r="C284" s="84" t="s">
        <v>123</v>
      </c>
      <c r="D284" s="24">
        <f>'2018 Kunta fi 1.11.'!D284</f>
        <v>18721982.649999999</v>
      </c>
      <c r="E284" s="92">
        <f>'2018 Kunta fi 1.11.'!E284</f>
        <v>1.7017714740824808E-2</v>
      </c>
      <c r="F284" s="24">
        <f>'2018 Kunta fi 1.11.'!F284</f>
        <v>18594371.612739969</v>
      </c>
      <c r="G284" s="24">
        <f>'2018 Kunta fi 1.11.'!G284</f>
        <v>18427979.099949792</v>
      </c>
      <c r="H284" s="24">
        <f>'2018 Kunta fi 1.11.'!H284</f>
        <v>166392.51279017702</v>
      </c>
      <c r="I284" s="24">
        <f>'2018 Kunta fi 1.11.'!I284</f>
        <v>-1803424.4531123911</v>
      </c>
      <c r="J284" s="24">
        <f>'2018 Kunta fi 1.11.'!J284</f>
        <v>-1637031.940322214</v>
      </c>
      <c r="K284" s="24">
        <f>'2018 Kunta fi 1.11.'!K284</f>
        <v>708341.31298687821</v>
      </c>
      <c r="L284" s="85"/>
      <c r="M284" s="87">
        <v>9.9333422502468358E-4</v>
      </c>
      <c r="N284" s="88">
        <v>1083</v>
      </c>
      <c r="O284" s="88" t="s">
        <v>123</v>
      </c>
      <c r="P284" s="24">
        <f>'2018 Kunta fi 1.11.'!R284</f>
        <v>1236560.1076346545</v>
      </c>
      <c r="Q284" s="95">
        <f>'2018 Kunta fi 1.11.'!S284</f>
        <v>3.7434227630712691E-2</v>
      </c>
    </row>
    <row r="285" spans="1:17" ht="11.4">
      <c r="A285" s="82">
        <v>6</v>
      </c>
      <c r="B285" s="83">
        <v>837</v>
      </c>
      <c r="C285" s="84" t="s">
        <v>998</v>
      </c>
      <c r="D285" s="24">
        <f>'2018 Kunta fi 1.11.'!D285</f>
        <v>787544863</v>
      </c>
      <c r="E285" s="92">
        <f>'2018 Kunta fi 1.11.'!E285</f>
        <v>4.2166317525497155E-2</v>
      </c>
      <c r="F285" s="24">
        <f>'2018 Kunta fi 1.11.'!F285</f>
        <v>782176872.93532395</v>
      </c>
      <c r="G285" s="24">
        <f>'2018 Kunta fi 1.11.'!G285</f>
        <v>779139365.34314418</v>
      </c>
      <c r="H285" s="24">
        <f>'2018 Kunta fi 1.11.'!H285</f>
        <v>3037507.5921797752</v>
      </c>
      <c r="I285" s="24">
        <f>'2018 Kunta fi 1.11.'!I285</f>
        <v>-75861498.774396524</v>
      </c>
      <c r="J285" s="24">
        <f>'2018 Kunta fi 1.11.'!J285</f>
        <v>-72823991.182216749</v>
      </c>
      <c r="K285" s="24">
        <f>'2018 Kunta fi 1.11.'!K285</f>
        <v>29796553.747660439</v>
      </c>
      <c r="L285" s="85"/>
      <c r="M285" s="87">
        <v>4.0776537815240189E-2</v>
      </c>
      <c r="N285" s="88">
        <v>1088</v>
      </c>
      <c r="O285" s="88" t="s">
        <v>998</v>
      </c>
      <c r="P285" s="24">
        <f>'2018 Kunta fi 1.11.'!R285</f>
        <v>71840962.962748021</v>
      </c>
      <c r="Q285" s="95">
        <f>'2018 Kunta fi 1.11.'!S285</f>
        <v>0.16672053064758274</v>
      </c>
    </row>
    <row r="286" spans="1:17" ht="11.4">
      <c r="A286" s="82">
        <v>11</v>
      </c>
      <c r="B286" s="83">
        <v>844</v>
      </c>
      <c r="C286" s="84" t="s">
        <v>285</v>
      </c>
      <c r="D286" s="24">
        <f>'2018 Kunta fi 1.11.'!D286</f>
        <v>3524336.07</v>
      </c>
      <c r="E286" s="92">
        <f>'2018 Kunta fi 1.11.'!E286</f>
        <v>5.0289780634749093E-4</v>
      </c>
      <c r="F286" s="24">
        <f>'2018 Kunta fi 1.11.'!F286</f>
        <v>3500313.8181929439</v>
      </c>
      <c r="G286" s="24">
        <f>'2018 Kunta fi 1.11.'!G286</f>
        <v>3517683.7527094549</v>
      </c>
      <c r="H286" s="24">
        <f>'2018 Kunta fi 1.11.'!H286</f>
        <v>-17369.934516510926</v>
      </c>
      <c r="I286" s="24">
        <f>'2018 Kunta fi 1.11.'!I286</f>
        <v>-339487.22036787187</v>
      </c>
      <c r="J286" s="24">
        <f>'2018 Kunta fi 1.11.'!J286</f>
        <v>-356857.15488438279</v>
      </c>
      <c r="K286" s="24">
        <f>'2018 Kunta fi 1.11.'!K286</f>
        <v>133342.33269524018</v>
      </c>
      <c r="L286" s="85"/>
      <c r="M286" s="87">
        <v>1.9007764489147624E-4</v>
      </c>
      <c r="N286" s="88">
        <v>1105</v>
      </c>
      <c r="O286" s="88" t="s">
        <v>285</v>
      </c>
      <c r="P286" s="24">
        <f>'2018 Kunta fi 1.11.'!R286</f>
        <v>431835.35415511683</v>
      </c>
      <c r="Q286" s="95">
        <f>'2018 Kunta fi 1.11.'!S286</f>
        <v>0.11055758375269975</v>
      </c>
    </row>
    <row r="287" spans="1:17" ht="11.4">
      <c r="A287" s="82">
        <v>19</v>
      </c>
      <c r="B287" s="83">
        <v>845</v>
      </c>
      <c r="C287" s="84" t="s">
        <v>740</v>
      </c>
      <c r="D287" s="24">
        <f>'2018 Kunta fi 1.11.'!D287</f>
        <v>7977142.5199999996</v>
      </c>
      <c r="E287" s="92">
        <f>'2018 Kunta fi 1.11.'!E287</f>
        <v>6.4604712999978275E-3</v>
      </c>
      <c r="F287" s="24">
        <f>'2018 Kunta fi 1.11.'!F287</f>
        <v>7922769.4629163099</v>
      </c>
      <c r="G287" s="24">
        <f>'2018 Kunta fi 1.11.'!G287</f>
        <v>7962367.2189892344</v>
      </c>
      <c r="H287" s="24">
        <f>'2018 Kunta fi 1.11.'!H287</f>
        <v>-39597.756072924472</v>
      </c>
      <c r="I287" s="24">
        <f>'2018 Kunta fi 1.11.'!I287</f>
        <v>-768410.81179671956</v>
      </c>
      <c r="J287" s="24">
        <f>'2018 Kunta fi 1.11.'!J287</f>
        <v>-808008.56786964403</v>
      </c>
      <c r="K287" s="24">
        <f>'2018 Kunta fi 1.11.'!K287</f>
        <v>301813.09918585222</v>
      </c>
      <c r="L287" s="85"/>
      <c r="M287" s="87">
        <v>4.2768370828167213E-4</v>
      </c>
      <c r="N287" s="88">
        <v>1101</v>
      </c>
      <c r="O287" s="88" t="s">
        <v>740</v>
      </c>
      <c r="P287" s="24">
        <f>'2018 Kunta fi 1.11.'!R287</f>
        <v>466771.41235746682</v>
      </c>
      <c r="Q287" s="95">
        <f>'2018 Kunta fi 1.11.'!S287</f>
        <v>-0.12871253671561</v>
      </c>
    </row>
    <row r="288" spans="1:17" ht="11.4">
      <c r="A288" s="82">
        <v>14</v>
      </c>
      <c r="B288" s="83">
        <v>846</v>
      </c>
      <c r="C288" s="84" t="s">
        <v>977</v>
      </c>
      <c r="D288" s="24">
        <f>'2018 Kunta fi 1.11.'!D288</f>
        <v>14531350.08</v>
      </c>
      <c r="E288" s="92">
        <f>'2018 Kunta fi 1.11.'!E288</f>
        <v>3.9957583577506339E-2</v>
      </c>
      <c r="F288" s="24">
        <f>'2018 Kunta fi 1.11.'!F288</f>
        <v>14432302.8427942</v>
      </c>
      <c r="G288" s="24">
        <f>'2018 Kunta fi 1.11.'!G288</f>
        <v>14252441.525103409</v>
      </c>
      <c r="H288" s="24">
        <f>'2018 Kunta fi 1.11.'!H288</f>
        <v>179861.31769079156</v>
      </c>
      <c r="I288" s="24">
        <f>'2018 Kunta fi 1.11.'!I288</f>
        <v>-1399755.1734195577</v>
      </c>
      <c r="J288" s="24">
        <f>'2018 Kunta fi 1.11.'!J288</f>
        <v>-1219893.8557287662</v>
      </c>
      <c r="K288" s="24">
        <f>'2018 Kunta fi 1.11.'!K288</f>
        <v>549789.826620696</v>
      </c>
      <c r="L288" s="85"/>
      <c r="M288" s="87">
        <v>7.5398449980106368E-4</v>
      </c>
      <c r="N288" s="88">
        <v>1108</v>
      </c>
      <c r="O288" s="88" t="s">
        <v>977</v>
      </c>
      <c r="P288" s="24">
        <f>'2018 Kunta fi 1.11.'!R288</f>
        <v>860383.91681488929</v>
      </c>
      <c r="Q288" s="95">
        <f>'2018 Kunta fi 1.11.'!S288</f>
        <v>0.11703168400013397</v>
      </c>
    </row>
    <row r="289" spans="1:17" ht="11.4">
      <c r="A289" s="82">
        <v>12</v>
      </c>
      <c r="B289" s="83">
        <v>848</v>
      </c>
      <c r="C289" s="84" t="s">
        <v>208</v>
      </c>
      <c r="D289" s="24">
        <f>'2018 Kunta fi 1.11.'!D289</f>
        <v>11626986.029999999</v>
      </c>
      <c r="E289" s="92">
        <f>'2018 Kunta fi 1.11.'!E289</f>
        <v>1.6669598663584306E-2</v>
      </c>
      <c r="F289" s="24">
        <f>'2018 Kunta fi 1.11.'!F289</f>
        <v>11547735.248967137</v>
      </c>
      <c r="G289" s="24">
        <f>'2018 Kunta fi 1.11.'!G289</f>
        <v>11401530.791263238</v>
      </c>
      <c r="H289" s="24">
        <f>'2018 Kunta fi 1.11.'!H289</f>
        <v>146204.45770389959</v>
      </c>
      <c r="I289" s="24">
        <f>'2018 Kunta fi 1.11.'!I289</f>
        <v>-1119987.7339111923</v>
      </c>
      <c r="J289" s="24">
        <f>'2018 Kunta fi 1.11.'!J289</f>
        <v>-973783.27620729269</v>
      </c>
      <c r="K289" s="24">
        <f>'2018 Kunta fi 1.11.'!K289</f>
        <v>439903.9730212703</v>
      </c>
      <c r="L289" s="85"/>
      <c r="M289" s="87">
        <v>6.1710546430917646E-4</v>
      </c>
      <c r="N289" s="88">
        <v>1867</v>
      </c>
      <c r="O289" s="88" t="s">
        <v>208</v>
      </c>
      <c r="P289" s="24">
        <f>'2018 Kunta fi 1.11.'!R289</f>
        <v>914580.48098384158</v>
      </c>
      <c r="Q289" s="95">
        <f>'2018 Kunta fi 1.11.'!S289</f>
        <v>-1.7668596879786058E-2</v>
      </c>
    </row>
    <row r="290" spans="1:17" ht="11.4">
      <c r="A290" s="82">
        <v>16</v>
      </c>
      <c r="B290" s="83">
        <v>849</v>
      </c>
      <c r="C290" s="84" t="s">
        <v>114</v>
      </c>
      <c r="D290" s="24">
        <f>'2018 Kunta fi 1.11.'!D290</f>
        <v>8045532.0300000003</v>
      </c>
      <c r="E290" s="92">
        <f>'2018 Kunta fi 1.11.'!E290</f>
        <v>2.5515398368197273E-2</v>
      </c>
      <c r="F290" s="24">
        <f>'2018 Kunta fi 1.11.'!F290</f>
        <v>7990692.8226975035</v>
      </c>
      <c r="G290" s="24">
        <f>'2018 Kunta fi 1.11.'!G290</f>
        <v>7958453.5402204376</v>
      </c>
      <c r="H290" s="24">
        <f>'2018 Kunta fi 1.11.'!H290</f>
        <v>32239.282477065921</v>
      </c>
      <c r="I290" s="24">
        <f>'2018 Kunta fi 1.11.'!I290</f>
        <v>-774998.53901429486</v>
      </c>
      <c r="J290" s="24">
        <f>'2018 Kunta fi 1.11.'!J290</f>
        <v>-742759.25653722894</v>
      </c>
      <c r="K290" s="24">
        <f>'2018 Kunta fi 1.11.'!K290</f>
        <v>304400.59839539399</v>
      </c>
      <c r="L290" s="85"/>
      <c r="M290" s="87">
        <v>4.2333547250756752E-4</v>
      </c>
      <c r="N290" s="88">
        <v>1115</v>
      </c>
      <c r="O290" s="88" t="s">
        <v>114</v>
      </c>
      <c r="P290" s="24">
        <f>'2018 Kunta fi 1.11.'!R290</f>
        <v>580851.93462986767</v>
      </c>
      <c r="Q290" s="95">
        <f>'2018 Kunta fi 1.11.'!S290</f>
        <v>-6.2283389429599212E-2</v>
      </c>
    </row>
    <row r="291" spans="1:17" ht="11.4">
      <c r="A291" s="82">
        <v>13</v>
      </c>
      <c r="B291" s="83">
        <v>850</v>
      </c>
      <c r="C291" s="84" t="s">
        <v>895</v>
      </c>
      <c r="D291" s="24">
        <f>'2018 Kunta fi 1.11.'!D291</f>
        <v>6778472.54</v>
      </c>
      <c r="E291" s="92">
        <f>'2018 Kunta fi 1.11.'!E291</f>
        <v>1.1224463970729071E-2</v>
      </c>
      <c r="F291" s="24">
        <f>'2018 Kunta fi 1.11.'!F291</f>
        <v>6732269.7457746761</v>
      </c>
      <c r="G291" s="24">
        <f>'2018 Kunta fi 1.11.'!G291</f>
        <v>6668675.1943407152</v>
      </c>
      <c r="H291" s="24">
        <f>'2018 Kunta fi 1.11.'!H291</f>
        <v>63594.551433960907</v>
      </c>
      <c r="I291" s="24">
        <f>'2018 Kunta fi 1.11.'!I291</f>
        <v>-652947.03888569516</v>
      </c>
      <c r="J291" s="24">
        <f>'2018 Kunta fi 1.11.'!J291</f>
        <v>-589352.48745173425</v>
      </c>
      <c r="K291" s="24">
        <f>'2018 Kunta fi 1.11.'!K291</f>
        <v>256461.73425062434</v>
      </c>
      <c r="L291" s="85"/>
      <c r="M291" s="87">
        <v>3.6170653207679603E-4</v>
      </c>
      <c r="N291" s="88">
        <v>1118</v>
      </c>
      <c r="O291" s="88" t="s">
        <v>895</v>
      </c>
      <c r="P291" s="24">
        <f>'2018 Kunta fi 1.11.'!R291</f>
        <v>572483.29328253539</v>
      </c>
      <c r="Q291" s="95">
        <f>'2018 Kunta fi 1.11.'!S291</f>
        <v>0.13725163198919188</v>
      </c>
    </row>
    <row r="292" spans="1:17" ht="11.4">
      <c r="A292" s="82">
        <v>19</v>
      </c>
      <c r="B292" s="83">
        <v>851</v>
      </c>
      <c r="C292" s="84" t="s">
        <v>1006</v>
      </c>
      <c r="D292" s="24">
        <f>'2018 Kunta fi 1.11.'!D292</f>
        <v>73446691.260000005</v>
      </c>
      <c r="E292" s="92">
        <f>'2018 Kunta fi 1.11.'!E292</f>
        <v>1.1757582113912868E-2</v>
      </c>
      <c r="F292" s="24">
        <f>'2018 Kunta fi 1.11.'!F292</f>
        <v>72946070.752534375</v>
      </c>
      <c r="G292" s="24">
        <f>'2018 Kunta fi 1.11.'!G292</f>
        <v>73052193.273661569</v>
      </c>
      <c r="H292" s="24">
        <f>'2018 Kunta fi 1.11.'!H292</f>
        <v>-106122.52112719417</v>
      </c>
      <c r="I292" s="24">
        <f>'2018 Kunta fi 1.11.'!I292</f>
        <v>-7074868.164055272</v>
      </c>
      <c r="J292" s="24">
        <f>'2018 Kunta fi 1.11.'!J292</f>
        <v>-7180990.6851824662</v>
      </c>
      <c r="K292" s="24">
        <f>'2018 Kunta fi 1.11.'!K292</f>
        <v>2778836.338770471</v>
      </c>
      <c r="L292" s="85"/>
      <c r="M292" s="87">
        <v>3.917128751686704E-3</v>
      </c>
      <c r="N292" s="88">
        <v>1120</v>
      </c>
      <c r="O292" s="88" t="s">
        <v>1006</v>
      </c>
      <c r="P292" s="24">
        <f>'2018 Kunta fi 1.11.'!R292</f>
        <v>3063571.0562034198</v>
      </c>
      <c r="Q292" s="95">
        <f>'2018 Kunta fi 1.11.'!S292</f>
        <v>3.5316233678327036E-2</v>
      </c>
    </row>
    <row r="293" spans="1:17" ht="11.4">
      <c r="A293" s="82">
        <v>2</v>
      </c>
      <c r="B293" s="83">
        <v>853</v>
      </c>
      <c r="C293" s="84" t="s">
        <v>378</v>
      </c>
      <c r="D293" s="24">
        <f>'2018 Kunta fi 1.11.'!D293</f>
        <v>611064443.17999995</v>
      </c>
      <c r="E293" s="92">
        <f>'2018 Kunta fi 1.11.'!E293</f>
        <v>3.3540359760831251E-2</v>
      </c>
      <c r="F293" s="24">
        <f>'2018 Kunta fi 1.11.'!F293</f>
        <v>606899362.54272449</v>
      </c>
      <c r="G293" s="24">
        <f>'2018 Kunta fi 1.11.'!G293</f>
        <v>606687103.13907683</v>
      </c>
      <c r="H293" s="24">
        <f>'2018 Kunta fi 1.11.'!H293</f>
        <v>212259.40364766121</v>
      </c>
      <c r="I293" s="24">
        <f>'2018 Kunta fi 1.11.'!I293</f>
        <v>-58861744.498963058</v>
      </c>
      <c r="J293" s="24">
        <f>'2018 Kunta fi 1.11.'!J293</f>
        <v>-58649485.095315397</v>
      </c>
      <c r="K293" s="24">
        <f>'2018 Kunta fi 1.11.'!K293</f>
        <v>23119463.258434162</v>
      </c>
      <c r="L293" s="85"/>
      <c r="M293" s="87">
        <v>3.1903009377149912E-2</v>
      </c>
      <c r="N293" s="88">
        <v>1124</v>
      </c>
      <c r="O293" s="88" t="s">
        <v>378</v>
      </c>
      <c r="P293" s="24">
        <f>'2018 Kunta fi 1.11.'!R293</f>
        <v>97271543.084610492</v>
      </c>
      <c r="Q293" s="95">
        <f>'2018 Kunta fi 1.11.'!S293</f>
        <v>0.12095497004377198</v>
      </c>
    </row>
    <row r="294" spans="1:17" ht="11.4">
      <c r="A294" s="82">
        <v>19</v>
      </c>
      <c r="B294" s="83">
        <v>854</v>
      </c>
      <c r="C294" s="84" t="s">
        <v>312</v>
      </c>
      <c r="D294" s="24">
        <f>'2018 Kunta fi 1.11.'!D294</f>
        <v>9661447.0800000001</v>
      </c>
      <c r="E294" s="92">
        <f>'2018 Kunta fi 1.11.'!E294</f>
        <v>3.405163585221227E-2</v>
      </c>
      <c r="F294" s="24">
        <f>'2018 Kunta fi 1.11.'!F294</f>
        <v>9595593.6227908786</v>
      </c>
      <c r="G294" s="24">
        <f>'2018 Kunta fi 1.11.'!G294</f>
        <v>9677507.2903330773</v>
      </c>
      <c r="H294" s="24">
        <f>'2018 Kunta fi 1.11.'!H294</f>
        <v>-81913.667542198673</v>
      </c>
      <c r="I294" s="24">
        <f>'2018 Kunta fi 1.11.'!I294</f>
        <v>-930654.1001694235</v>
      </c>
      <c r="J294" s="24">
        <f>'2018 Kunta fi 1.11.'!J294</f>
        <v>-1012567.7677116222</v>
      </c>
      <c r="K294" s="24">
        <f>'2018 Kunta fi 1.11.'!K294</f>
        <v>365538.32133801497</v>
      </c>
      <c r="L294" s="85"/>
      <c r="M294" s="87">
        <v>5.0416423256778706E-4</v>
      </c>
      <c r="N294" s="88">
        <v>787</v>
      </c>
      <c r="O294" s="88" t="s">
        <v>312</v>
      </c>
      <c r="P294" s="24">
        <f>'2018 Kunta fi 1.11.'!R294</f>
        <v>764391.35032009252</v>
      </c>
      <c r="Q294" s="95">
        <f>'2018 Kunta fi 1.11.'!S294</f>
        <v>6.017941593254883E-2</v>
      </c>
    </row>
    <row r="295" spans="1:17" ht="11.4">
      <c r="A295" s="82">
        <v>11</v>
      </c>
      <c r="B295" s="83">
        <v>857</v>
      </c>
      <c r="C295" s="84" t="s">
        <v>310</v>
      </c>
      <c r="D295" s="24">
        <f>'2018 Kunta fi 1.11.'!D295</f>
        <v>6551227.9199999999</v>
      </c>
      <c r="E295" s="92">
        <f>'2018 Kunta fi 1.11.'!E295</f>
        <v>2.9639804417678439E-2</v>
      </c>
      <c r="F295" s="24">
        <f>'2018 Kunta fi 1.11.'!F295</f>
        <v>6506574.0494229933</v>
      </c>
      <c r="G295" s="24">
        <f>'2018 Kunta fi 1.11.'!G295</f>
        <v>6345805.1670811018</v>
      </c>
      <c r="H295" s="24">
        <f>'2018 Kunta fi 1.11.'!H295</f>
        <v>160768.88234189153</v>
      </c>
      <c r="I295" s="24">
        <f>'2018 Kunta fi 1.11.'!I295</f>
        <v>-631057.34310893761</v>
      </c>
      <c r="J295" s="24">
        <f>'2018 Kunta fi 1.11.'!J295</f>
        <v>-470288.46076704608</v>
      </c>
      <c r="K295" s="24">
        <f>'2018 Kunta fi 1.11.'!K295</f>
        <v>247863.99353537994</v>
      </c>
      <c r="L295" s="85"/>
      <c r="M295" s="87">
        <v>3.4332819003452442E-4</v>
      </c>
      <c r="N295" s="88">
        <v>1133</v>
      </c>
      <c r="O295" s="88" t="s">
        <v>310</v>
      </c>
      <c r="P295" s="24">
        <f>'2018 Kunta fi 1.11.'!R295</f>
        <v>695321.7088992768</v>
      </c>
      <c r="Q295" s="95">
        <f>'2018 Kunta fi 1.11.'!S295</f>
        <v>-5.7192066729919722E-3</v>
      </c>
    </row>
    <row r="296" spans="1:17" ht="11.4">
      <c r="A296" s="82">
        <v>1</v>
      </c>
      <c r="B296" s="83">
        <v>858</v>
      </c>
      <c r="C296" s="84" t="s">
        <v>381</v>
      </c>
      <c r="D296" s="24">
        <f>'2018 Kunta fi 1.11.'!D296</f>
        <v>162083647.34999999</v>
      </c>
      <c r="E296" s="92">
        <f>'2018 Kunta fi 1.11.'!E296</f>
        <v>2.5868091684370764E-2</v>
      </c>
      <c r="F296" s="24">
        <f>'2018 Kunta fi 1.11.'!F296</f>
        <v>160978867.86441371</v>
      </c>
      <c r="G296" s="24">
        <f>'2018 Kunta fi 1.11.'!G296</f>
        <v>160624441.62402451</v>
      </c>
      <c r="H296" s="24">
        <f>'2018 Kunta fi 1.11.'!H296</f>
        <v>354426.24038919806</v>
      </c>
      <c r="I296" s="24">
        <f>'2018 Kunta fi 1.11.'!I296</f>
        <v>-15612962.50216509</v>
      </c>
      <c r="J296" s="24">
        <f>'2018 Kunta fi 1.11.'!J296</f>
        <v>-15258536.261775892</v>
      </c>
      <c r="K296" s="24">
        <f>'2018 Kunta fi 1.11.'!K296</f>
        <v>6132392.3712535407</v>
      </c>
      <c r="L296" s="85"/>
      <c r="M296" s="87">
        <v>8.525498014604416E-3</v>
      </c>
      <c r="N296" s="88">
        <v>1135</v>
      </c>
      <c r="O296" s="88" t="s">
        <v>381</v>
      </c>
      <c r="P296" s="24">
        <f>'2018 Kunta fi 1.11.'!R296</f>
        <v>7790099.2941645104</v>
      </c>
      <c r="Q296" s="95">
        <f>'2018 Kunta fi 1.11.'!S296</f>
        <v>0.1148357099304762</v>
      </c>
    </row>
    <row r="297" spans="1:17" ht="11.4">
      <c r="A297" s="82">
        <v>17</v>
      </c>
      <c r="B297" s="83">
        <v>859</v>
      </c>
      <c r="C297" s="84" t="s">
        <v>361</v>
      </c>
      <c r="D297" s="24">
        <f>'2018 Kunta fi 1.11.'!D297</f>
        <v>17282732.940000001</v>
      </c>
      <c r="E297" s="92">
        <f>'2018 Kunta fi 1.11.'!E297</f>
        <v>5.1472721272415756E-2</v>
      </c>
      <c r="F297" s="24">
        <f>'2018 Kunta fi 1.11.'!F297</f>
        <v>17164931.982783459</v>
      </c>
      <c r="G297" s="24">
        <f>'2018 Kunta fi 1.11.'!G297</f>
        <v>17052928.112959448</v>
      </c>
      <c r="H297" s="24">
        <f>'2018 Kunta fi 1.11.'!H297</f>
        <v>112003.86982401088</v>
      </c>
      <c r="I297" s="24">
        <f>'2018 Kunta fi 1.11.'!I297</f>
        <v>-1664786.4589601578</v>
      </c>
      <c r="J297" s="24">
        <f>'2018 Kunta fi 1.11.'!J297</f>
        <v>-1552782.5891361469</v>
      </c>
      <c r="K297" s="24">
        <f>'2018 Kunta fi 1.11.'!K297</f>
        <v>653887.67694009014</v>
      </c>
      <c r="L297" s="85"/>
      <c r="M297" s="87">
        <v>8.8692416428104155E-4</v>
      </c>
      <c r="N297" s="88">
        <v>1140</v>
      </c>
      <c r="O297" s="88" t="s">
        <v>361</v>
      </c>
      <c r="P297" s="24">
        <f>'2018 Kunta fi 1.11.'!R297</f>
        <v>400747.74617993814</v>
      </c>
      <c r="Q297" s="95">
        <f>'2018 Kunta fi 1.11.'!S297</f>
        <v>-0.11641758550104664</v>
      </c>
    </row>
    <row r="298" spans="1:17" ht="11.4">
      <c r="A298" s="82">
        <v>4</v>
      </c>
      <c r="B298" s="83">
        <v>886</v>
      </c>
      <c r="C298" s="84" t="s">
        <v>984</v>
      </c>
      <c r="D298" s="24">
        <f>'2018 Kunta fi 1.11.'!D298</f>
        <v>44874547.740000002</v>
      </c>
      <c r="E298" s="92">
        <f>'2018 Kunta fi 1.11.'!E298</f>
        <v>1.9353523146551588E-2</v>
      </c>
      <c r="F298" s="24">
        <f>'2018 Kunta fi 1.11.'!F298</f>
        <v>44568678.020391218</v>
      </c>
      <c r="G298" s="24">
        <f>'2018 Kunta fi 1.11.'!G298</f>
        <v>44433226.204972096</v>
      </c>
      <c r="H298" s="24">
        <f>'2018 Kunta fi 1.11.'!H298</f>
        <v>135451.81541912258</v>
      </c>
      <c r="I298" s="24">
        <f>'2018 Kunta fi 1.11.'!I298</f>
        <v>-4322611.4578562221</v>
      </c>
      <c r="J298" s="24">
        <f>'2018 Kunta fi 1.11.'!J298</f>
        <v>-4187159.6424370995</v>
      </c>
      <c r="K298" s="24">
        <f>'2018 Kunta fi 1.11.'!K298</f>
        <v>1697816.7675977391</v>
      </c>
      <c r="L298" s="85"/>
      <c r="M298" s="87">
        <v>2.3754578832440036E-3</v>
      </c>
      <c r="N298" s="88">
        <v>1148</v>
      </c>
      <c r="O298" s="88" t="s">
        <v>984</v>
      </c>
      <c r="P298" s="24">
        <f>'2018 Kunta fi 1.11.'!R298</f>
        <v>2319053.8691905471</v>
      </c>
      <c r="Q298" s="95">
        <f>'2018 Kunta fi 1.11.'!S298</f>
        <v>0.37160424635872635</v>
      </c>
    </row>
    <row r="299" spans="1:17" ht="11.4">
      <c r="A299" s="82">
        <v>6</v>
      </c>
      <c r="B299" s="83">
        <v>887</v>
      </c>
      <c r="C299" s="84" t="s">
        <v>319</v>
      </c>
      <c r="D299" s="24">
        <f>'2018 Kunta fi 1.11.'!D299</f>
        <v>13111048.640000001</v>
      </c>
      <c r="E299" s="92">
        <f>'2018 Kunta fi 1.11.'!E299</f>
        <v>5.3073529159906041E-3</v>
      </c>
      <c r="F299" s="24">
        <f>'2018 Kunta fi 1.11.'!F299</f>
        <v>13021682.329401636</v>
      </c>
      <c r="G299" s="24">
        <f>'2018 Kunta fi 1.11.'!G299</f>
        <v>13306761.948895864</v>
      </c>
      <c r="H299" s="24">
        <f>'2018 Kunta fi 1.11.'!H299</f>
        <v>-285079.61949422769</v>
      </c>
      <c r="I299" s="24">
        <f>'2018 Kunta fi 1.11.'!I299</f>
        <v>-1262942.4012056736</v>
      </c>
      <c r="J299" s="24">
        <f>'2018 Kunta fi 1.11.'!J299</f>
        <v>-1548022.0206999013</v>
      </c>
      <c r="K299" s="24">
        <f>'2018 Kunta fi 1.11.'!K299</f>
        <v>496053.09340955009</v>
      </c>
      <c r="L299" s="85"/>
      <c r="M299" s="87">
        <v>7.0373742563315954E-4</v>
      </c>
      <c r="N299" s="88">
        <v>1150</v>
      </c>
      <c r="O299" s="88" t="s">
        <v>319</v>
      </c>
      <c r="P299" s="24">
        <f>'2018 Kunta fi 1.11.'!R299</f>
        <v>797729.28106717474</v>
      </c>
      <c r="Q299" s="95">
        <f>'2018 Kunta fi 1.11.'!S299</f>
        <v>-1.6580339042448267E-2</v>
      </c>
    </row>
    <row r="300" spans="1:17" ht="11.4">
      <c r="A300" s="82">
        <v>17</v>
      </c>
      <c r="B300" s="83">
        <v>889</v>
      </c>
      <c r="C300" s="84" t="s">
        <v>807</v>
      </c>
      <c r="D300" s="24">
        <f>'2018 Kunta fi 1.11.'!D300</f>
        <v>6576990.71</v>
      </c>
      <c r="E300" s="92">
        <f>'2018 Kunta fi 1.11.'!E300</f>
        <v>1.4168105732687009E-2</v>
      </c>
      <c r="F300" s="24">
        <f>'2018 Kunta fi 1.11.'!F300</f>
        <v>6532161.2374893697</v>
      </c>
      <c r="G300" s="24">
        <f>'2018 Kunta fi 1.11.'!G300</f>
        <v>6450322.4152400224</v>
      </c>
      <c r="H300" s="24">
        <f>'2018 Kunta fi 1.11.'!H300</f>
        <v>81838.822249347344</v>
      </c>
      <c r="I300" s="24">
        <f>'2018 Kunta fi 1.11.'!I300</f>
        <v>-633538.9844145074</v>
      </c>
      <c r="J300" s="24">
        <f>'2018 Kunta fi 1.11.'!J300</f>
        <v>-551700.16216516006</v>
      </c>
      <c r="K300" s="24">
        <f>'2018 Kunta fi 1.11.'!K300</f>
        <v>248838.72195148634</v>
      </c>
      <c r="L300" s="85"/>
      <c r="M300" s="87">
        <v>3.4993659238591345E-4</v>
      </c>
      <c r="N300" s="88">
        <v>1154</v>
      </c>
      <c r="O300" s="88" t="s">
        <v>807</v>
      </c>
      <c r="P300" s="24">
        <f>'2018 Kunta fi 1.11.'!R300</f>
        <v>831529.48313424725</v>
      </c>
      <c r="Q300" s="95">
        <f>'2018 Kunta fi 1.11.'!S300</f>
        <v>-9.0733625595659673E-2</v>
      </c>
    </row>
    <row r="301" spans="1:17" ht="11.4">
      <c r="A301" s="82">
        <v>19</v>
      </c>
      <c r="B301" s="83">
        <v>890</v>
      </c>
      <c r="C301" s="84" t="s">
        <v>924</v>
      </c>
      <c r="D301" s="24">
        <f>'2018 Kunta fi 1.11.'!D301</f>
        <v>3771459.25</v>
      </c>
      <c r="E301" s="92">
        <f>'2018 Kunta fi 1.11.'!E301</f>
        <v>1.6187249678501159E-2</v>
      </c>
      <c r="F301" s="24">
        <f>'2018 Kunta fi 1.11.'!F301</f>
        <v>3745752.5801523798</v>
      </c>
      <c r="G301" s="24">
        <f>'2018 Kunta fi 1.11.'!G301</f>
        <v>3810138.5284695681</v>
      </c>
      <c r="H301" s="24">
        <f>'2018 Kunta fi 1.11.'!H301</f>
        <v>-64385.948317188304</v>
      </c>
      <c r="I301" s="24">
        <f>'2018 Kunta fi 1.11.'!I301</f>
        <v>-363291.74973180093</v>
      </c>
      <c r="J301" s="24">
        <f>'2018 Kunta fi 1.11.'!J301</f>
        <v>-427677.69804898923</v>
      </c>
      <c r="K301" s="24">
        <f>'2018 Kunta fi 1.11.'!K301</f>
        <v>142692.17352476862</v>
      </c>
      <c r="L301" s="85"/>
      <c r="M301" s="87">
        <v>2.0026624581190587E-4</v>
      </c>
      <c r="N301" s="88">
        <v>1156</v>
      </c>
      <c r="O301" s="88" t="s">
        <v>924</v>
      </c>
      <c r="P301" s="24">
        <f>'2018 Kunta fi 1.11.'!R301</f>
        <v>146387.88484739451</v>
      </c>
      <c r="Q301" s="95">
        <f>'2018 Kunta fi 1.11.'!S301</f>
        <v>-3.6169044329293909E-3</v>
      </c>
    </row>
    <row r="302" spans="1:17" ht="11.4">
      <c r="A302" s="82">
        <v>13</v>
      </c>
      <c r="B302" s="83">
        <v>892</v>
      </c>
      <c r="C302" s="84" t="s">
        <v>922</v>
      </c>
      <c r="D302" s="24">
        <f>'2018 Kunta fi 1.11.'!D302</f>
        <v>9552571.25</v>
      </c>
      <c r="E302" s="92">
        <f>'2018 Kunta fi 1.11.'!E302</f>
        <v>2.5362834907516785E-2</v>
      </c>
      <c r="F302" s="24">
        <f>'2018 Kunta fi 1.11.'!F302</f>
        <v>9487459.9020994157</v>
      </c>
      <c r="G302" s="24">
        <f>'2018 Kunta fi 1.11.'!G302</f>
        <v>9532657.8788160607</v>
      </c>
      <c r="H302" s="24">
        <f>'2018 Kunta fi 1.11.'!H302</f>
        <v>-45197.976716645062</v>
      </c>
      <c r="I302" s="24">
        <f>'2018 Kunta fi 1.11.'!I302</f>
        <v>-920166.46443951281</v>
      </c>
      <c r="J302" s="24">
        <f>'2018 Kunta fi 1.11.'!J302</f>
        <v>-965364.44115615787</v>
      </c>
      <c r="K302" s="24">
        <f>'2018 Kunta fi 1.11.'!K302</f>
        <v>361419.03280877706</v>
      </c>
      <c r="L302" s="85"/>
      <c r="M302" s="87">
        <v>5.0270683725855904E-4</v>
      </c>
      <c r="N302" s="88">
        <v>1164</v>
      </c>
      <c r="O302" s="88" t="s">
        <v>922</v>
      </c>
      <c r="P302" s="24">
        <f>'2018 Kunta fi 1.11.'!R302</f>
        <v>521349.66844200745</v>
      </c>
      <c r="Q302" s="95">
        <f>'2018 Kunta fi 1.11.'!S302</f>
        <v>-4.0822260146965661E-2</v>
      </c>
    </row>
    <row r="303" spans="1:17" ht="11.4">
      <c r="A303" s="82">
        <v>15</v>
      </c>
      <c r="B303" s="83">
        <v>893</v>
      </c>
      <c r="C303" s="84" t="s">
        <v>982</v>
      </c>
      <c r="D303" s="24">
        <f>'2018 Kunta fi 1.11.'!D303</f>
        <v>21846412.329999998</v>
      </c>
      <c r="E303" s="92">
        <f>'2018 Kunta fi 1.11.'!E303</f>
        <v>4.5793210171596765E-2</v>
      </c>
      <c r="F303" s="24">
        <f>'2018 Kunta fi 1.11.'!F303</f>
        <v>21697504.845682807</v>
      </c>
      <c r="G303" s="24">
        <f>'2018 Kunta fi 1.11.'!G303</f>
        <v>21468711.725242797</v>
      </c>
      <c r="H303" s="24">
        <f>'2018 Kunta fi 1.11.'!H303</f>
        <v>228793.12044000998</v>
      </c>
      <c r="I303" s="24">
        <f>'2018 Kunta fi 1.11.'!I303</f>
        <v>-2104390.0608837516</v>
      </c>
      <c r="J303" s="24">
        <f>'2018 Kunta fi 1.11.'!J303</f>
        <v>-1875596.9404437416</v>
      </c>
      <c r="K303" s="24">
        <f>'2018 Kunta fi 1.11.'!K303</f>
        <v>826553.29209403601</v>
      </c>
      <c r="L303" s="85"/>
      <c r="M303" s="87">
        <v>1.1272140332633928E-3</v>
      </c>
      <c r="N303" s="88">
        <v>1158</v>
      </c>
      <c r="O303" s="88" t="s">
        <v>982</v>
      </c>
      <c r="P303" s="24">
        <f>'2018 Kunta fi 1.11.'!R303</f>
        <v>2678776.1881727776</v>
      </c>
      <c r="Q303" s="95">
        <f>'2018 Kunta fi 1.11.'!S303</f>
        <v>-6.2244023891373401E-2</v>
      </c>
    </row>
    <row r="304" spans="1:17" ht="11.4">
      <c r="A304" s="82">
        <v>2</v>
      </c>
      <c r="B304" s="83">
        <v>895</v>
      </c>
      <c r="C304" s="84" t="s">
        <v>76</v>
      </c>
      <c r="D304" s="24">
        <f>'2018 Kunta fi 1.11.'!D304</f>
        <v>55414092.43</v>
      </c>
      <c r="E304" s="92">
        <f>'2018 Kunta fi 1.11.'!E304</f>
        <v>5.0650814459563653E-2</v>
      </c>
      <c r="F304" s="24">
        <f>'2018 Kunta fi 1.11.'!F304</f>
        <v>55036384.045903429</v>
      </c>
      <c r="G304" s="24">
        <f>'2018 Kunta fi 1.11.'!G304</f>
        <v>54737036.929676339</v>
      </c>
      <c r="H304" s="24">
        <f>'2018 Kunta fi 1.11.'!H304</f>
        <v>299347.11622709036</v>
      </c>
      <c r="I304" s="24">
        <f>'2018 Kunta fi 1.11.'!I304</f>
        <v>-5337849.6927136211</v>
      </c>
      <c r="J304" s="24">
        <f>'2018 Kunta fi 1.11.'!J304</f>
        <v>-5038502.5764865307</v>
      </c>
      <c r="K304" s="24">
        <f>'2018 Kunta fi 1.11.'!K304</f>
        <v>2096577.6821635091</v>
      </c>
      <c r="L304" s="85"/>
      <c r="M304" s="87">
        <v>2.8459934858231957E-3</v>
      </c>
      <c r="N304" s="88">
        <v>1167</v>
      </c>
      <c r="O304" s="88" t="s">
        <v>76</v>
      </c>
      <c r="P304" s="24">
        <f>'2018 Kunta fi 1.11.'!R304</f>
        <v>3795237.5799403582</v>
      </c>
      <c r="Q304" s="95">
        <f>'2018 Kunta fi 1.11.'!S304</f>
        <v>-6.5691516736788413E-2</v>
      </c>
    </row>
    <row r="305" spans="1:17" ht="11.4">
      <c r="A305" s="82">
        <v>15</v>
      </c>
      <c r="B305" s="83">
        <v>905</v>
      </c>
      <c r="C305" s="84" t="s">
        <v>978</v>
      </c>
      <c r="D305" s="24">
        <f>'2018 Kunta fi 1.11.'!D305</f>
        <v>227807012.86000001</v>
      </c>
      <c r="E305" s="92">
        <f>'2018 Kunta fi 1.11.'!E305</f>
        <v>1.8206260141510278E-2</v>
      </c>
      <c r="F305" s="24">
        <f>'2018 Kunta fi 1.11.'!F305</f>
        <v>226254255.88176548</v>
      </c>
      <c r="G305" s="24">
        <f>'2018 Kunta fi 1.11.'!G305</f>
        <v>226367976.27685642</v>
      </c>
      <c r="H305" s="24">
        <f>'2018 Kunta fi 1.11.'!H305</f>
        <v>-113720.39509093761</v>
      </c>
      <c r="I305" s="24">
        <f>'2018 Kunta fi 1.11.'!I305</f>
        <v>-21943869.154382162</v>
      </c>
      <c r="J305" s="24">
        <f>'2018 Kunta fi 1.11.'!J305</f>
        <v>-22057589.549473099</v>
      </c>
      <c r="K305" s="24">
        <f>'2018 Kunta fi 1.11.'!K305</f>
        <v>8619018.701893257</v>
      </c>
      <c r="L305" s="85"/>
      <c r="M305" s="87">
        <v>1.2072672095403601E-2</v>
      </c>
      <c r="N305" s="88">
        <v>1171</v>
      </c>
      <c r="O305" s="88" t="s">
        <v>978</v>
      </c>
      <c r="P305" s="24">
        <f>'2018 Kunta fi 1.11.'!R305</f>
        <v>24207225.079369333</v>
      </c>
      <c r="Q305" s="95">
        <f>'2018 Kunta fi 1.11.'!S305</f>
        <v>-0.12702462705981465</v>
      </c>
    </row>
    <row r="306" spans="1:17" ht="11.4">
      <c r="A306" s="82">
        <v>6</v>
      </c>
      <c r="B306" s="83">
        <v>908</v>
      </c>
      <c r="C306" s="84" t="s">
        <v>105</v>
      </c>
      <c r="D306" s="24">
        <f>'2018 Kunta fi 1.11.'!D306</f>
        <v>69634467.689999998</v>
      </c>
      <c r="E306" s="92">
        <f>'2018 Kunta fi 1.11.'!E306</f>
        <v>1.5408035828207822E-2</v>
      </c>
      <c r="F306" s="24">
        <f>'2018 Kunta fi 1.11.'!F306</f>
        <v>69159831.706349462</v>
      </c>
      <c r="G306" s="24">
        <f>'2018 Kunta fi 1.11.'!G306</f>
        <v>68953647.304377973</v>
      </c>
      <c r="H306" s="24">
        <f>'2018 Kunta fi 1.11.'!H306</f>
        <v>206184.40197148919</v>
      </c>
      <c r="I306" s="24">
        <f>'2018 Kunta fi 1.11.'!I306</f>
        <v>-6707649.7270234739</v>
      </c>
      <c r="J306" s="24">
        <f>'2018 Kunta fi 1.11.'!J306</f>
        <v>-6501465.3250519847</v>
      </c>
      <c r="K306" s="24">
        <f>'2018 Kunta fi 1.11.'!K306</f>
        <v>2634601.8578687739</v>
      </c>
      <c r="L306" s="85"/>
      <c r="M306" s="87">
        <v>3.7004602417119036E-3</v>
      </c>
      <c r="N306" s="88">
        <v>1177</v>
      </c>
      <c r="O306" s="88" t="s">
        <v>105</v>
      </c>
      <c r="P306" s="24">
        <f>'2018 Kunta fi 1.11.'!R306</f>
        <v>4342866.4601822793</v>
      </c>
      <c r="Q306" s="95">
        <f>'2018 Kunta fi 1.11.'!S306</f>
        <v>2.0586530271729186E-2</v>
      </c>
    </row>
    <row r="307" spans="1:17" ht="11.4">
      <c r="A307" s="82">
        <v>12</v>
      </c>
      <c r="B307" s="83">
        <v>911</v>
      </c>
      <c r="C307" s="84" t="s">
        <v>900</v>
      </c>
      <c r="D307" s="24">
        <f>'2018 Kunta fi 1.11.'!D307</f>
        <v>5203083.68</v>
      </c>
      <c r="E307" s="92">
        <f>'2018 Kunta fi 1.11.'!E307</f>
        <v>2.3662965095598176E-2</v>
      </c>
      <c r="F307" s="24">
        <f>'2018 Kunta fi 1.11.'!F307</f>
        <v>5167618.9048333839</v>
      </c>
      <c r="G307" s="24">
        <f>'2018 Kunta fi 1.11.'!G307</f>
        <v>5095634.229231921</v>
      </c>
      <c r="H307" s="24">
        <f>'2018 Kunta fi 1.11.'!H307</f>
        <v>71984.675601462834</v>
      </c>
      <c r="I307" s="24">
        <f>'2018 Kunta fi 1.11.'!I307</f>
        <v>-501195.22678342013</v>
      </c>
      <c r="J307" s="24">
        <f>'2018 Kunta fi 1.11.'!J307</f>
        <v>-429210.5511819573</v>
      </c>
      <c r="K307" s="24">
        <f>'2018 Kunta fi 1.11.'!K307</f>
        <v>196857.30909871333</v>
      </c>
      <c r="L307" s="85"/>
      <c r="M307" s="87">
        <v>2.7426847878530549E-4</v>
      </c>
      <c r="N307" s="88">
        <v>1182</v>
      </c>
      <c r="O307" s="88" t="s">
        <v>900</v>
      </c>
      <c r="P307" s="24">
        <f>'2018 Kunta fi 1.11.'!R307</f>
        <v>806755.09632134601</v>
      </c>
      <c r="Q307" s="95">
        <f>'2018 Kunta fi 1.11.'!S307</f>
        <v>-0.1294402991594904</v>
      </c>
    </row>
    <row r="308" spans="1:17" ht="11.4">
      <c r="A308" s="82">
        <v>11</v>
      </c>
      <c r="B308" s="83">
        <v>915</v>
      </c>
      <c r="C308" s="84" t="s">
        <v>86</v>
      </c>
      <c r="D308" s="24">
        <f>'2018 Kunta fi 1.11.'!D308</f>
        <v>69151176.719999999</v>
      </c>
      <c r="E308" s="92">
        <f>'2018 Kunta fi 1.11.'!E308</f>
        <v>6.4802447231824267E-3</v>
      </c>
      <c r="F308" s="24">
        <f>'2018 Kunta fi 1.11.'!F308</f>
        <v>68679834.899319977</v>
      </c>
      <c r="G308" s="24">
        <f>'2018 Kunta fi 1.11.'!G308</f>
        <v>68699022.874234855</v>
      </c>
      <c r="H308" s="24">
        <f>'2018 Kunta fi 1.11.'!H308</f>
        <v>-19187.974914878607</v>
      </c>
      <c r="I308" s="24">
        <f>'2018 Kunta fi 1.11.'!I308</f>
        <v>-6661095.9634846319</v>
      </c>
      <c r="J308" s="24">
        <f>'2018 Kunta fi 1.11.'!J308</f>
        <v>-6680283.9383995105</v>
      </c>
      <c r="K308" s="24">
        <f>'2018 Kunta fi 1.11.'!K308</f>
        <v>2616316.6705227369</v>
      </c>
      <c r="L308" s="85"/>
      <c r="M308" s="87">
        <v>3.7073739859931256E-3</v>
      </c>
      <c r="N308" s="88">
        <v>1194</v>
      </c>
      <c r="O308" s="88" t="s">
        <v>86</v>
      </c>
      <c r="P308" s="24">
        <f>'2018 Kunta fi 1.11.'!R308</f>
        <v>3872041.5534381568</v>
      </c>
      <c r="Q308" s="95">
        <f>'2018 Kunta fi 1.11.'!S308</f>
        <v>2.016077000283012E-2</v>
      </c>
    </row>
    <row r="309" spans="1:17" ht="11.4">
      <c r="A309" s="82">
        <v>2</v>
      </c>
      <c r="B309" s="83">
        <v>918</v>
      </c>
      <c r="C309" s="84" t="s">
        <v>690</v>
      </c>
      <c r="D309" s="24">
        <f>'2018 Kunta fi 1.11.'!D309</f>
        <v>7177103.71</v>
      </c>
      <c r="E309" s="92">
        <f>'2018 Kunta fi 1.11.'!E309</f>
        <v>4.237872150749511E-2</v>
      </c>
      <c r="F309" s="24">
        <f>'2018 Kunta fi 1.11.'!F309</f>
        <v>7128183.8030607691</v>
      </c>
      <c r="G309" s="24">
        <f>'2018 Kunta fi 1.11.'!G309</f>
        <v>7097545.865079022</v>
      </c>
      <c r="H309" s="24">
        <f>'2018 Kunta fi 1.11.'!H309</f>
        <v>30637.937981747091</v>
      </c>
      <c r="I309" s="24">
        <f>'2018 Kunta fi 1.11.'!I309</f>
        <v>-691345.81390810467</v>
      </c>
      <c r="J309" s="24">
        <f>'2018 Kunta fi 1.11.'!J309</f>
        <v>-660707.87592635758</v>
      </c>
      <c r="K309" s="24">
        <f>'2018 Kunta fi 1.11.'!K309</f>
        <v>271543.84022380214</v>
      </c>
      <c r="L309" s="85"/>
      <c r="M309" s="87">
        <v>3.7153160436217828E-4</v>
      </c>
      <c r="N309" s="88">
        <v>1202</v>
      </c>
      <c r="O309" s="88" t="s">
        <v>690</v>
      </c>
      <c r="P309" s="24">
        <f>'2018 Kunta fi 1.11.'!R309</f>
        <v>455375.23498982278</v>
      </c>
      <c r="Q309" s="95">
        <f>'2018 Kunta fi 1.11.'!S309</f>
        <v>0.30635218575757173</v>
      </c>
    </row>
    <row r="310" spans="1:17" ht="11.4">
      <c r="A310" s="82">
        <v>11</v>
      </c>
      <c r="B310" s="83">
        <v>921</v>
      </c>
      <c r="C310" s="84" t="s">
        <v>347</v>
      </c>
      <c r="D310" s="24">
        <f>'2018 Kunta fi 1.11.'!D310</f>
        <v>4812858.49</v>
      </c>
      <c r="E310" s="92">
        <f>'2018 Kunta fi 1.11.'!E310</f>
        <v>7.2706063618968031E-3</v>
      </c>
      <c r="F310" s="24">
        <f>'2018 Kunta fi 1.11.'!F310</f>
        <v>4780053.5314880535</v>
      </c>
      <c r="G310" s="24">
        <f>'2018 Kunta fi 1.11.'!G310</f>
        <v>4838907.0673982156</v>
      </c>
      <c r="H310" s="24">
        <f>'2018 Kunta fi 1.11.'!H310</f>
        <v>-58853.535910162143</v>
      </c>
      <c r="I310" s="24">
        <f>'2018 Kunta fi 1.11.'!I310</f>
        <v>-463606.17101819499</v>
      </c>
      <c r="J310" s="24">
        <f>'2018 Kunta fi 1.11.'!J310</f>
        <v>-522459.70692835713</v>
      </c>
      <c r="K310" s="24">
        <f>'2018 Kunta fi 1.11.'!K310</f>
        <v>182093.24117852683</v>
      </c>
      <c r="L310" s="85"/>
      <c r="M310" s="87">
        <v>2.5782736502891673E-4</v>
      </c>
      <c r="N310" s="88">
        <v>1211</v>
      </c>
      <c r="O310" s="88" t="s">
        <v>347</v>
      </c>
      <c r="P310" s="24">
        <f>'2018 Kunta fi 1.11.'!R310</f>
        <v>552403.53263914131</v>
      </c>
      <c r="Q310" s="95">
        <f>'2018 Kunta fi 1.11.'!S310</f>
        <v>1.6053776381294238E-2</v>
      </c>
    </row>
    <row r="311" spans="1:17" ht="11.4">
      <c r="A311" s="82">
        <v>6</v>
      </c>
      <c r="B311" s="83">
        <v>922</v>
      </c>
      <c r="C311" s="84" t="s">
        <v>129</v>
      </c>
      <c r="D311" s="24">
        <f>'2018 Kunta fi 1.11.'!D311</f>
        <v>15007259.109999999</v>
      </c>
      <c r="E311" s="92">
        <f>'2018 Kunta fi 1.11.'!E311</f>
        <v>4.0204431194368118E-2</v>
      </c>
      <c r="F311" s="24">
        <f>'2018 Kunta fi 1.11.'!F311</f>
        <v>14904968.025916707</v>
      </c>
      <c r="G311" s="24">
        <f>'2018 Kunta fi 1.11.'!G311</f>
        <v>14635673.31750082</v>
      </c>
      <c r="H311" s="24">
        <f>'2018 Kunta fi 1.11.'!H311</f>
        <v>269294.70841588639</v>
      </c>
      <c r="I311" s="24">
        <f>'2018 Kunta fi 1.11.'!I311</f>
        <v>-1445597.8599663803</v>
      </c>
      <c r="J311" s="24">
        <f>'2018 Kunta fi 1.11.'!J311</f>
        <v>-1176303.1515504939</v>
      </c>
      <c r="K311" s="24">
        <f>'2018 Kunta fi 1.11.'!K311</f>
        <v>567795.72019909392</v>
      </c>
      <c r="L311" s="85"/>
      <c r="M311" s="87">
        <v>7.7849308613699966E-4</v>
      </c>
      <c r="N311" s="88">
        <v>1213</v>
      </c>
      <c r="O311" s="88" t="s">
        <v>129</v>
      </c>
      <c r="P311" s="24">
        <f>'2018 Kunta fi 1.11.'!R311</f>
        <v>505224.75234235206</v>
      </c>
      <c r="Q311" s="95">
        <f>'2018 Kunta fi 1.11.'!S311</f>
        <v>9.306212179631479E-2</v>
      </c>
    </row>
    <row r="312" spans="1:17" ht="11.4">
      <c r="A312" s="82">
        <v>16</v>
      </c>
      <c r="B312" s="83">
        <v>924</v>
      </c>
      <c r="C312" s="84" t="s">
        <v>1021</v>
      </c>
      <c r="D312" s="24">
        <f>'2018 Kunta fi 1.11.'!D312</f>
        <v>8946747.4800000004</v>
      </c>
      <c r="E312" s="92">
        <f>'2018 Kunta fi 1.11.'!E312</f>
        <v>5.9638168607814013E-3</v>
      </c>
      <c r="F312" s="24">
        <f>'2018 Kunta fi 1.11.'!F312</f>
        <v>8885765.4917474724</v>
      </c>
      <c r="G312" s="24">
        <f>'2018 Kunta fi 1.11.'!G312</f>
        <v>8896157.0428621341</v>
      </c>
      <c r="H312" s="24">
        <f>'2018 Kunta fi 1.11.'!H312</f>
        <v>-10391.551114661619</v>
      </c>
      <c r="I312" s="24">
        <f>'2018 Kunta fi 1.11.'!I312</f>
        <v>-861809.5360350986</v>
      </c>
      <c r="J312" s="24">
        <f>'2018 Kunta fi 1.11.'!J312</f>
        <v>-872201.08714976022</v>
      </c>
      <c r="K312" s="24">
        <f>'2018 Kunta fi 1.11.'!K312</f>
        <v>338497.84904833493</v>
      </c>
      <c r="L312" s="85"/>
      <c r="M312" s="87">
        <v>4.7990458375583335E-4</v>
      </c>
      <c r="N312" s="88">
        <v>1217</v>
      </c>
      <c r="O312" s="88" t="s">
        <v>1021</v>
      </c>
      <c r="P312" s="24">
        <f>'2018 Kunta fi 1.11.'!R312</f>
        <v>608077.44735287328</v>
      </c>
      <c r="Q312" s="95">
        <f>'2018 Kunta fi 1.11.'!S312</f>
        <v>-0.13567629049870045</v>
      </c>
    </row>
    <row r="313" spans="1:17" ht="11.4">
      <c r="A313" s="82">
        <v>11</v>
      </c>
      <c r="B313" s="83">
        <v>925</v>
      </c>
      <c r="C313" s="84" t="s">
        <v>283</v>
      </c>
      <c r="D313" s="24">
        <f>'2018 Kunta fi 1.11.'!D313</f>
        <v>9775965.4700000007</v>
      </c>
      <c r="E313" s="92">
        <f>'2018 Kunta fi 1.11.'!E313</f>
        <v>6.4770817014745408E-2</v>
      </c>
      <c r="F313" s="24">
        <f>'2018 Kunta fi 1.11.'!F313</f>
        <v>9709331.4431895465</v>
      </c>
      <c r="G313" s="24">
        <f>'2018 Kunta fi 1.11.'!G313</f>
        <v>9227343.8728156127</v>
      </c>
      <c r="H313" s="24">
        <f>'2018 Kunta fi 1.11.'!H313</f>
        <v>481987.57037393376</v>
      </c>
      <c r="I313" s="24">
        <f>'2018 Kunta fi 1.11.'!I313</f>
        <v>-941685.26437451702</v>
      </c>
      <c r="J313" s="24">
        <f>'2018 Kunta fi 1.11.'!J313</f>
        <v>-459697.69400058326</v>
      </c>
      <c r="K313" s="24">
        <f>'2018 Kunta fi 1.11.'!K313</f>
        <v>369871.09464788361</v>
      </c>
      <c r="L313" s="85"/>
      <c r="M313" s="87">
        <v>4.9542235312560756E-4</v>
      </c>
      <c r="N313" s="88">
        <v>1220</v>
      </c>
      <c r="O313" s="88" t="s">
        <v>283</v>
      </c>
      <c r="P313" s="24">
        <f>'2018 Kunta fi 1.11.'!R313</f>
        <v>3179792.1878710212</v>
      </c>
      <c r="Q313" s="95">
        <f>'2018 Kunta fi 1.11.'!S313</f>
        <v>9.8806865591666737E-2</v>
      </c>
    </row>
    <row r="314" spans="1:17" ht="11.4">
      <c r="A314" s="82">
        <v>1</v>
      </c>
      <c r="B314" s="83">
        <v>927</v>
      </c>
      <c r="C314" s="84" t="s">
        <v>996</v>
      </c>
      <c r="D314" s="24">
        <f>'2018 Kunta fi 1.11.'!D314</f>
        <v>113575142.69</v>
      </c>
      <c r="E314" s="92">
        <f>'2018 Kunta fi 1.11.'!E314</f>
        <v>2.2686761344304696E-2</v>
      </c>
      <c r="F314" s="24">
        <f>'2018 Kunta fi 1.11.'!F314</f>
        <v>112801002.36327414</v>
      </c>
      <c r="G314" s="24">
        <f>'2018 Kunta fi 1.11.'!G314</f>
        <v>113084104.61816223</v>
      </c>
      <c r="H314" s="24">
        <f>'2018 Kunta fi 1.11.'!H314</f>
        <v>-283102.25488808751</v>
      </c>
      <c r="I314" s="24">
        <f>'2018 Kunta fi 1.11.'!I314</f>
        <v>-10940304.422986688</v>
      </c>
      <c r="J314" s="24">
        <f>'2018 Kunta fi 1.11.'!J314</f>
        <v>-11223406.677874776</v>
      </c>
      <c r="K314" s="24">
        <f>'2018 Kunta fi 1.11.'!K314</f>
        <v>4297085.7947946368</v>
      </c>
      <c r="L314" s="85"/>
      <c r="M314" s="87">
        <v>5.9925647526855134E-3</v>
      </c>
      <c r="N314" s="88">
        <v>1224</v>
      </c>
      <c r="O314" s="88" t="s">
        <v>996</v>
      </c>
      <c r="P314" s="24">
        <f>'2018 Kunta fi 1.11.'!R314</f>
        <v>3607877.3728574244</v>
      </c>
      <c r="Q314" s="95">
        <f>'2018 Kunta fi 1.11.'!S314</f>
        <v>6.0164688588986603E-2</v>
      </c>
    </row>
    <row r="315" spans="1:17" ht="11.4">
      <c r="A315" s="82">
        <v>13</v>
      </c>
      <c r="B315" s="83">
        <v>931</v>
      </c>
      <c r="C315" s="84" t="s">
        <v>731</v>
      </c>
      <c r="D315" s="24">
        <f>'2018 Kunta fi 1.11.'!D315</f>
        <v>16387714.32</v>
      </c>
      <c r="E315" s="92">
        <f>'2018 Kunta fi 1.11.'!E315</f>
        <v>-7.592313468947065E-4</v>
      </c>
      <c r="F315" s="24">
        <f>'2018 Kunta fi 1.11.'!F315</f>
        <v>16276013.905477064</v>
      </c>
      <c r="G315" s="24">
        <f>'2018 Kunta fi 1.11.'!G315</f>
        <v>16153412.627395108</v>
      </c>
      <c r="H315" s="24">
        <f>'2018 Kunta fi 1.11.'!H315</f>
        <v>122601.27808195539</v>
      </c>
      <c r="I315" s="24">
        <f>'2018 Kunta fi 1.11.'!I315</f>
        <v>-1578572.3813448839</v>
      </c>
      <c r="J315" s="24">
        <f>'2018 Kunta fi 1.11.'!J315</f>
        <v>-1455971.1032629285</v>
      </c>
      <c r="K315" s="24">
        <f>'2018 Kunta fi 1.11.'!K315</f>
        <v>620024.88172814681</v>
      </c>
      <c r="L315" s="85"/>
      <c r="M315" s="87">
        <v>8.8495322879129131E-4</v>
      </c>
      <c r="N315" s="88">
        <v>1228</v>
      </c>
      <c r="O315" s="88" t="s">
        <v>731</v>
      </c>
      <c r="P315" s="24">
        <f>'2018 Kunta fi 1.11.'!R315</f>
        <v>2219279.2336712899</v>
      </c>
      <c r="Q315" s="95">
        <f>'2018 Kunta fi 1.11.'!S315</f>
        <v>4.508542834487228E-2</v>
      </c>
    </row>
    <row r="316" spans="1:17" ht="11.4">
      <c r="A316" s="82">
        <v>14</v>
      </c>
      <c r="B316" s="83">
        <v>934</v>
      </c>
      <c r="C316" s="84" t="s">
        <v>371</v>
      </c>
      <c r="D316" s="24">
        <f>'2018 Kunta fi 1.11.'!D316</f>
        <v>8976209.3699999992</v>
      </c>
      <c r="E316" s="92">
        <f>'2018 Kunta fi 1.11.'!E316</f>
        <v>3.6449826971935773E-2</v>
      </c>
      <c r="F316" s="24">
        <f>'2018 Kunta fi 1.11.'!F316</f>
        <v>8915026.5663523898</v>
      </c>
      <c r="G316" s="24">
        <f>'2018 Kunta fi 1.11.'!G316</f>
        <v>8635282.7745697182</v>
      </c>
      <c r="H316" s="24">
        <f>'2018 Kunta fi 1.11.'!H316</f>
        <v>279743.79178267159</v>
      </c>
      <c r="I316" s="24">
        <f>'2018 Kunta fi 1.11.'!I316</f>
        <v>-864647.49897172721</v>
      </c>
      <c r="J316" s="24">
        <f>'2018 Kunta fi 1.11.'!J316</f>
        <v>-584903.70718905563</v>
      </c>
      <c r="K316" s="24">
        <f>'2018 Kunta fi 1.11.'!K316</f>
        <v>339612.53194468265</v>
      </c>
      <c r="L316" s="85"/>
      <c r="M316" s="87">
        <v>4.6732258357995465E-4</v>
      </c>
      <c r="N316" s="88">
        <v>1237</v>
      </c>
      <c r="O316" s="88" t="s">
        <v>371</v>
      </c>
      <c r="P316" s="24">
        <f>'2018 Kunta fi 1.11.'!R316</f>
        <v>584653.36483845208</v>
      </c>
      <c r="Q316" s="95">
        <f>'2018 Kunta fi 1.11.'!S316</f>
        <v>-7.2662163160112092E-3</v>
      </c>
    </row>
    <row r="317" spans="1:17" ht="11.4">
      <c r="A317" s="82">
        <v>8</v>
      </c>
      <c r="B317" s="83">
        <v>935</v>
      </c>
      <c r="C317" s="84" t="s">
        <v>205</v>
      </c>
      <c r="D317" s="24">
        <f>'2018 Kunta fi 1.11.'!D317</f>
        <v>8442763.9600000009</v>
      </c>
      <c r="E317" s="92">
        <f>'2018 Kunta fi 1.11.'!E317</f>
        <v>2.7751979483680911E-2</v>
      </c>
      <c r="F317" s="24">
        <f>'2018 Kunta fi 1.11.'!F317</f>
        <v>8385217.1773531763</v>
      </c>
      <c r="G317" s="24">
        <f>'2018 Kunta fi 1.11.'!G317</f>
        <v>8187048.9004567843</v>
      </c>
      <c r="H317" s="24">
        <f>'2018 Kunta fi 1.11.'!H317</f>
        <v>198168.276896392</v>
      </c>
      <c r="I317" s="24">
        <f>'2018 Kunta fi 1.11.'!I317</f>
        <v>-813262.53004085599</v>
      </c>
      <c r="J317" s="24">
        <f>'2018 Kunta fi 1.11.'!J317</f>
        <v>-615094.25314446399</v>
      </c>
      <c r="K317" s="24">
        <f>'2018 Kunta fi 1.11.'!K317</f>
        <v>319429.76448943012</v>
      </c>
      <c r="L317" s="85"/>
      <c r="M317" s="87">
        <v>4.4327006568955254E-4</v>
      </c>
      <c r="N317" s="88">
        <v>1239</v>
      </c>
      <c r="O317" s="88" t="s">
        <v>205</v>
      </c>
      <c r="P317" s="24">
        <f>'2018 Kunta fi 1.11.'!R317</f>
        <v>982781.81939475134</v>
      </c>
      <c r="Q317" s="95">
        <f>'2018 Kunta fi 1.11.'!S317</f>
        <v>-3.0893687461652886E-2</v>
      </c>
    </row>
    <row r="318" spans="1:17" ht="11.4">
      <c r="A318" s="82">
        <v>6</v>
      </c>
      <c r="B318" s="83">
        <v>936</v>
      </c>
      <c r="C318" s="84" t="s">
        <v>1000</v>
      </c>
      <c r="D318" s="24">
        <f>'2018 Kunta fi 1.11.'!D318</f>
        <v>18127888.91</v>
      </c>
      <c r="E318" s="92">
        <f>'2018 Kunta fi 1.11.'!E318</f>
        <v>2.1380891380297307E-2</v>
      </c>
      <c r="F318" s="24">
        <f>'2018 Kunta fi 1.11.'!F318</f>
        <v>18004327.279248267</v>
      </c>
      <c r="G318" s="24">
        <f>'2018 Kunta fi 1.11.'!G318</f>
        <v>17791342.725337207</v>
      </c>
      <c r="H318" s="24">
        <f>'2018 Kunta fi 1.11.'!H318</f>
        <v>212984.55391106009</v>
      </c>
      <c r="I318" s="24">
        <f>'2018 Kunta fi 1.11.'!I318</f>
        <v>-1746197.4383145224</v>
      </c>
      <c r="J318" s="24">
        <f>'2018 Kunta fi 1.11.'!J318</f>
        <v>-1533212.8844034623</v>
      </c>
      <c r="K318" s="24">
        <f>'2018 Kunta fi 1.11.'!K318</f>
        <v>685863.93184109009</v>
      </c>
      <c r="L318" s="85"/>
      <c r="M318" s="87">
        <v>9.5770461676723069E-4</v>
      </c>
      <c r="N318" s="88">
        <v>1242</v>
      </c>
      <c r="O318" s="88" t="s">
        <v>1000</v>
      </c>
      <c r="P318" s="24">
        <f>'2018 Kunta fi 1.11.'!R318</f>
        <v>2281563.7942138906</v>
      </c>
      <c r="Q318" s="95">
        <f>'2018 Kunta fi 1.11.'!S318</f>
        <v>4.4724341311046079E-2</v>
      </c>
    </row>
    <row r="319" spans="1:17" ht="11.4">
      <c r="A319" s="82">
        <v>21</v>
      </c>
      <c r="B319" s="83">
        <v>941</v>
      </c>
      <c r="C319" s="84" t="s">
        <v>340</v>
      </c>
      <c r="D319" s="24">
        <f>'2018 Kunta fi 1.11.'!D319</f>
        <v>1184808.6100000001</v>
      </c>
      <c r="E319" s="92">
        <f>'2018 Kunta fi 1.11.'!E319</f>
        <v>-1.4539577696846995E-2</v>
      </c>
      <c r="F319" s="24">
        <f>'2018 Kunta fi 1.11.'!F319</f>
        <v>1176732.8277229178</v>
      </c>
      <c r="G319" s="24">
        <f>'2018 Kunta fi 1.11.'!G319</f>
        <v>1196497.6290199612</v>
      </c>
      <c r="H319" s="24">
        <f>'2018 Kunta fi 1.11.'!H319</f>
        <v>-19764.80129704345</v>
      </c>
      <c r="I319" s="24">
        <f>'2018 Kunta fi 1.11.'!I319</f>
        <v>-114128.55462357255</v>
      </c>
      <c r="J319" s="24">
        <f>'2018 Kunta fi 1.11.'!J319</f>
        <v>-133893.35592061601</v>
      </c>
      <c r="K319" s="24">
        <f>'2018 Kunta fi 1.11.'!K319</f>
        <v>44826.923629563258</v>
      </c>
      <c r="L319" s="85"/>
      <c r="M319" s="87">
        <v>6.4875556015841609E-5</v>
      </c>
      <c r="N319" s="88">
        <v>1260</v>
      </c>
      <c r="O319" s="88" t="s">
        <v>340</v>
      </c>
      <c r="P319" s="24">
        <f>'2018 Kunta fi 1.11.'!R319</f>
        <v>20118.047445917415</v>
      </c>
      <c r="Q319" s="95">
        <f>'2018 Kunta fi 1.11.'!S319</f>
        <v>0.16632471031768459</v>
      </c>
    </row>
    <row r="320" spans="1:17" ht="11.4">
      <c r="A320" s="82">
        <v>15</v>
      </c>
      <c r="B320" s="83">
        <v>946</v>
      </c>
      <c r="C320" s="84" t="s">
        <v>1196</v>
      </c>
      <c r="D320" s="24">
        <f>'2018 Kunta fi 1.11.'!D320</f>
        <v>18789727.16</v>
      </c>
      <c r="E320" s="92">
        <f>'2018 Kunta fi 1.11.'!E320</f>
        <v>1.8611385550482806E-2</v>
      </c>
      <c r="F320" s="24">
        <f>'2018 Kunta fi 1.11.'!F320</f>
        <v>18661654.368910186</v>
      </c>
      <c r="G320" s="24">
        <f>'2018 Kunta fi 1.11.'!G320</f>
        <v>18529145.531269629</v>
      </c>
      <c r="H320" s="24">
        <f>'2018 Kunta fi 1.11.'!H320</f>
        <v>132508.83764055744</v>
      </c>
      <c r="I320" s="24">
        <f>'2018 Kunta fi 1.11.'!I320</f>
        <v>-1809950.0496895313</v>
      </c>
      <c r="J320" s="24">
        <f>'2018 Kunta fi 1.11.'!J320</f>
        <v>-1677441.2120489739</v>
      </c>
      <c r="K320" s="24">
        <f>'2018 Kunta fi 1.11.'!K320</f>
        <v>710904.40879025206</v>
      </c>
      <c r="L320" s="85"/>
      <c r="M320" s="87">
        <v>9.9536880581497589E-4</v>
      </c>
      <c r="N320" s="88">
        <v>2342</v>
      </c>
      <c r="O320" s="88" t="s">
        <v>1196</v>
      </c>
      <c r="P320" s="24">
        <f>'2018 Kunta fi 1.11.'!R320</f>
        <v>1825147.480694883</v>
      </c>
      <c r="Q320" s="95">
        <f>'2018 Kunta fi 1.11.'!S320</f>
        <v>-5.8649506323070866E-2</v>
      </c>
    </row>
    <row r="321" spans="1:17" ht="11.4">
      <c r="A321" s="82">
        <v>19</v>
      </c>
      <c r="B321" s="83">
        <v>976</v>
      </c>
      <c r="C321" s="84" t="s">
        <v>981</v>
      </c>
      <c r="D321" s="24">
        <f>'2018 Kunta fi 1.11.'!D321</f>
        <v>10669269.35</v>
      </c>
      <c r="E321" s="92">
        <f>'2018 Kunta fi 1.11.'!E321</f>
        <v>4.6945144133373473E-2</v>
      </c>
      <c r="F321" s="24">
        <f>'2018 Kunta fi 1.11.'!F321</f>
        <v>10596546.468347285</v>
      </c>
      <c r="G321" s="24">
        <f>'2018 Kunta fi 1.11.'!G321</f>
        <v>10532455.029456209</v>
      </c>
      <c r="H321" s="24">
        <f>'2018 Kunta fi 1.11.'!H321</f>
        <v>64091.438891075552</v>
      </c>
      <c r="I321" s="24">
        <f>'2018 Kunta fi 1.11.'!I321</f>
        <v>-1027734.1669597449</v>
      </c>
      <c r="J321" s="24">
        <f>'2018 Kunta fi 1.11.'!J321</f>
        <v>-963642.72806866933</v>
      </c>
      <c r="K321" s="24">
        <f>'2018 Kunta fi 1.11.'!K321</f>
        <v>403669.01312076888</v>
      </c>
      <c r="L321" s="85"/>
      <c r="M321" s="87">
        <v>5.4989887440682272E-4</v>
      </c>
      <c r="N321" s="88">
        <v>1277</v>
      </c>
      <c r="O321" s="88" t="s">
        <v>981</v>
      </c>
      <c r="P321" s="24">
        <f>'2018 Kunta fi 1.11.'!R321</f>
        <v>687922.78628821473</v>
      </c>
      <c r="Q321" s="95">
        <f>'2018 Kunta fi 1.11.'!S321</f>
        <v>1.4285091372489456E-2</v>
      </c>
    </row>
    <row r="322" spans="1:17" ht="11.4">
      <c r="A322" s="82">
        <v>17</v>
      </c>
      <c r="B322" s="83">
        <v>977</v>
      </c>
      <c r="C322" s="84" t="s">
        <v>724</v>
      </c>
      <c r="D322" s="24">
        <f>'2018 Kunta fi 1.11.'!D322</f>
        <v>45881093.840000004</v>
      </c>
      <c r="E322" s="92">
        <f>'2018 Kunta fi 1.11.'!E322</f>
        <v>2.0449137924881455E-2</v>
      </c>
      <c r="F322" s="24">
        <f>'2018 Kunta fi 1.11.'!F322</f>
        <v>45568363.394458912</v>
      </c>
      <c r="G322" s="24">
        <f>'2018 Kunta fi 1.11.'!G322</f>
        <v>45811528.237288907</v>
      </c>
      <c r="H322" s="24">
        <f>'2018 Kunta fi 1.11.'!H322</f>
        <v>-243164.84282999486</v>
      </c>
      <c r="I322" s="24">
        <f>'2018 Kunta fi 1.11.'!I322</f>
        <v>-4419568.5955621963</v>
      </c>
      <c r="J322" s="24">
        <f>'2018 Kunta fi 1.11.'!J322</f>
        <v>-4662733.4383921912</v>
      </c>
      <c r="K322" s="24">
        <f>'2018 Kunta fi 1.11.'!K322</f>
        <v>1735899.1758225872</v>
      </c>
      <c r="L322" s="85"/>
      <c r="M322" s="87">
        <v>2.4261322932275487E-3</v>
      </c>
      <c r="N322" s="88">
        <v>1281</v>
      </c>
      <c r="O322" s="88" t="s">
        <v>724</v>
      </c>
      <c r="P322" s="24">
        <f>'2018 Kunta fi 1.11.'!R322</f>
        <v>3233621.0739338463</v>
      </c>
      <c r="Q322" s="95">
        <f>'2018 Kunta fi 1.11.'!S322</f>
        <v>-0.10285084380570086</v>
      </c>
    </row>
    <row r="323" spans="1:17" ht="11.4">
      <c r="A323" s="82">
        <v>6</v>
      </c>
      <c r="B323" s="83">
        <v>980</v>
      </c>
      <c r="C323" s="84" t="s">
        <v>242</v>
      </c>
      <c r="D323" s="24">
        <f>'2018 Kunta fi 1.11.'!D323</f>
        <v>113858294.22</v>
      </c>
      <c r="E323" s="92">
        <f>'2018 Kunta fi 1.11.'!E323</f>
        <v>3.2775464275938138E-2</v>
      </c>
      <c r="F323" s="24">
        <f>'2018 Kunta fi 1.11.'!F323</f>
        <v>113082223.90214445</v>
      </c>
      <c r="G323" s="24">
        <f>'2018 Kunta fi 1.11.'!G323</f>
        <v>112173555.90928671</v>
      </c>
      <c r="H323" s="24">
        <f>'2018 Kunta fi 1.11.'!H323</f>
        <v>908667.99285773933</v>
      </c>
      <c r="I323" s="24">
        <f>'2018 Kunta fi 1.11.'!I323</f>
        <v>-10967579.439884441</v>
      </c>
      <c r="J323" s="24">
        <f>'2018 Kunta fi 1.11.'!J323</f>
        <v>-10058911.447026702</v>
      </c>
      <c r="K323" s="24">
        <f>'2018 Kunta fi 1.11.'!K323</f>
        <v>4307798.7588158082</v>
      </c>
      <c r="L323" s="85"/>
      <c r="M323" s="87">
        <v>5.948820157895076E-3</v>
      </c>
      <c r="N323" s="88">
        <v>1289</v>
      </c>
      <c r="O323" s="88" t="s">
        <v>242</v>
      </c>
      <c r="P323" s="24">
        <f>'2018 Kunta fi 1.11.'!R323</f>
        <v>5742673.065446171</v>
      </c>
      <c r="Q323" s="95">
        <f>'2018 Kunta fi 1.11.'!S323</f>
        <v>3.7644592353392792E-2</v>
      </c>
    </row>
    <row r="324" spans="1:17" ht="11.4">
      <c r="A324" s="82">
        <v>5</v>
      </c>
      <c r="B324" s="83">
        <v>981</v>
      </c>
      <c r="C324" s="84" t="s">
        <v>126</v>
      </c>
      <c r="D324" s="24">
        <f>'2018 Kunta fi 1.11.'!D324</f>
        <v>7031910.6699999999</v>
      </c>
      <c r="E324" s="92">
        <f>'2018 Kunta fi 1.11.'!E324</f>
        <v>3.6742903587861253E-2</v>
      </c>
      <c r="F324" s="24">
        <f>'2018 Kunta fi 1.11.'!F324</f>
        <v>6983980.4143591225</v>
      </c>
      <c r="G324" s="24">
        <f>'2018 Kunta fi 1.11.'!G324</f>
        <v>6851001.0449771238</v>
      </c>
      <c r="H324" s="24">
        <f>'2018 Kunta fi 1.11.'!H324</f>
        <v>132979.36938199867</v>
      </c>
      <c r="I324" s="24">
        <f>'2018 Kunta fi 1.11.'!I324</f>
        <v>-677359.86575011257</v>
      </c>
      <c r="J324" s="24">
        <f>'2018 Kunta fi 1.11.'!J324</f>
        <v>-544380.49636811391</v>
      </c>
      <c r="K324" s="24">
        <f>'2018 Kunta fi 1.11.'!K324</f>
        <v>266050.49956043193</v>
      </c>
      <c r="L324" s="85"/>
      <c r="M324" s="87">
        <v>3.6599432561697221E-4</v>
      </c>
      <c r="N324" s="88">
        <v>1292</v>
      </c>
      <c r="O324" s="88" t="s">
        <v>126</v>
      </c>
      <c r="P324" s="24">
        <f>'2018 Kunta fi 1.11.'!R324</f>
        <v>278284.38435851404</v>
      </c>
      <c r="Q324" s="95">
        <f>'2018 Kunta fi 1.11.'!S324</f>
        <v>-0.14516465604381712</v>
      </c>
    </row>
    <row r="325" spans="1:17" ht="11.4">
      <c r="A325" s="82">
        <v>14</v>
      </c>
      <c r="B325" s="83">
        <v>989</v>
      </c>
      <c r="C325" s="84" t="s">
        <v>1025</v>
      </c>
      <c r="D325" s="24">
        <f>'2018 Kunta fi 1.11.'!D325</f>
        <v>17212292.48</v>
      </c>
      <c r="E325" s="92">
        <f>'2018 Kunta fi 1.11.'!E325</f>
        <v>8.3493008285566717E-3</v>
      </c>
      <c r="F325" s="24">
        <f>'2018 Kunta fi 1.11.'!F325</f>
        <v>17094971.652496945</v>
      </c>
      <c r="G325" s="24">
        <f>'2018 Kunta fi 1.11.'!G325</f>
        <v>17095404.422598287</v>
      </c>
      <c r="H325" s="24">
        <f>'2018 Kunta fi 1.11.'!H325</f>
        <v>-432.77010134235024</v>
      </c>
      <c r="I325" s="24">
        <f>'2018 Kunta fi 1.11.'!I325</f>
        <v>-1658001.1707549852</v>
      </c>
      <c r="J325" s="24">
        <f>'2018 Kunta fi 1.11.'!J325</f>
        <v>-1658433.9408563275</v>
      </c>
      <c r="K325" s="24">
        <f>'2018 Kunta fi 1.11.'!K325</f>
        <v>651222.58057414507</v>
      </c>
      <c r="L325" s="85"/>
      <c r="M325" s="87">
        <v>9.2108517890692235E-4</v>
      </c>
      <c r="N325" s="88">
        <v>1298</v>
      </c>
      <c r="O325" s="88" t="s">
        <v>1025</v>
      </c>
      <c r="P325" s="24">
        <f>'2018 Kunta fi 1.11.'!R325</f>
        <v>1543178.2020169888</v>
      </c>
      <c r="Q325" s="95">
        <f>'2018 Kunta fi 1.11.'!S325</f>
        <v>0.11253206639948132</v>
      </c>
    </row>
    <row r="326" spans="1:17" ht="11.4">
      <c r="A326" s="82">
        <v>13</v>
      </c>
      <c r="B326" s="83">
        <v>992</v>
      </c>
      <c r="C326" s="84" t="s">
        <v>88</v>
      </c>
      <c r="D326" s="24">
        <f>'2018 Kunta fi 1.11.'!D326</f>
        <v>61143883.100000001</v>
      </c>
      <c r="E326" s="92">
        <f>'2018 Kunta fi 1.11.'!E326</f>
        <v>2.8906646611999154E-3</v>
      </c>
      <c r="F326" s="24">
        <f>'2018 Kunta fi 1.11.'!F326</f>
        <v>60727119.849527866</v>
      </c>
      <c r="G326" s="24">
        <f>'2018 Kunta fi 1.11.'!G326</f>
        <v>61142439.574458905</v>
      </c>
      <c r="H326" s="24">
        <f>'2018 Kunta fi 1.11.'!H326</f>
        <v>-415319.72493103892</v>
      </c>
      <c r="I326" s="24">
        <f>'2018 Kunta fi 1.11.'!I326</f>
        <v>-5889780.7995129982</v>
      </c>
      <c r="J326" s="24">
        <f>'2018 Kunta fi 1.11.'!J326</f>
        <v>-6305100.5244440371</v>
      </c>
      <c r="K326" s="24">
        <f>'2018 Kunta fi 1.11.'!K326</f>
        <v>2313362.8123605917</v>
      </c>
      <c r="L326" s="85"/>
      <c r="M326" s="87">
        <v>3.2898152236185384E-3</v>
      </c>
      <c r="N326" s="88">
        <v>2003</v>
      </c>
      <c r="O326" s="88" t="s">
        <v>88</v>
      </c>
      <c r="P326" s="24">
        <f>'2018 Kunta fi 1.11.'!R326</f>
        <v>9201676.7618069034</v>
      </c>
      <c r="Q326" s="95">
        <f>'2018 Kunta fi 1.11.'!S326</f>
        <v>9.5138815140312527E-2</v>
      </c>
    </row>
    <row r="327" spans="1:17" ht="11.4">
      <c r="Q327" s="95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5"/>
  <sheetViews>
    <sheetView showGridLines="0" workbookViewId="0">
      <pane ySplit="15" topLeftCell="A16" activePane="bottomLeft" state="frozen"/>
      <selection activeCell="G34" sqref="G34"/>
      <selection pane="bottomLeft" activeCell="G34" sqref="G34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2.77734375" style="44" customWidth="1"/>
    <col min="4" max="4" width="13.33203125" style="29" customWidth="1"/>
    <col min="5" max="5" width="8.332031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77734375" style="29" customWidth="1"/>
    <col min="10" max="10" width="14.2187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hidden="1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>
        <f>'2018 Kunta fi 19.8.'!K2</f>
        <v>43696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93">
        <f>'2018 Kunta fi 19.8.'!K3</f>
        <v>2018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38">
        <f>'2018 Kunta fi 19.8.'!D7</f>
        <v>30639274850.400002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38">
        <f>'2018 Kunta fi 19.8.'!D8</f>
        <v>30533122835.561001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1812</v>
      </c>
      <c r="B9" s="1"/>
      <c r="C9" s="20"/>
      <c r="D9" s="38">
        <f>'2018 Kunta fi 19.8.'!D9</f>
        <v>3109779329.8600001</v>
      </c>
      <c r="E9" s="1"/>
      <c r="F9" s="1"/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38">
        <f>'2018 Kunta fi 19.8.'!D10</f>
        <v>1189627179.47</v>
      </c>
      <c r="E10" s="1"/>
      <c r="F10" s="1"/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/>
      <c r="B12" s="18"/>
      <c r="C12" s="18" t="s">
        <v>56</v>
      </c>
      <c r="D12" s="18" t="s">
        <v>11</v>
      </c>
      <c r="E12" s="18" t="s">
        <v>1802</v>
      </c>
      <c r="F12" s="19" t="s">
        <v>1797</v>
      </c>
      <c r="G12" s="18" t="s">
        <v>33</v>
      </c>
      <c r="H12" s="18" t="s">
        <v>61</v>
      </c>
      <c r="I12" s="18" t="s">
        <v>1811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/>
      <c r="D15" s="24">
        <f>'2018 Srk fi 19.8.'!D15</f>
        <v>898129585.26000082</v>
      </c>
      <c r="E15" s="92">
        <f>'2018 Srk fi 19.8.'!E15</f>
        <v>1.8753234997445301E-2</v>
      </c>
      <c r="F15" s="24">
        <f>'2018 Srk fi 19.8.'!F15</f>
        <v>895017949.44200671</v>
      </c>
      <c r="G15" s="24">
        <f>'2018 Srk fi 19.8.'!G15</f>
        <v>894620499.08193767</v>
      </c>
      <c r="H15" s="24">
        <f>'2018 Srk fi 19.8.'!H15</f>
        <v>397450.36006974574</v>
      </c>
      <c r="I15" s="24">
        <f>'2018 Srk fi 19.8.'!I15</f>
        <v>-91157014.433741495</v>
      </c>
      <c r="J15" s="24">
        <f>'2018 Srk fi 19.8.'!J15</f>
        <v>-90759564.073671788</v>
      </c>
      <c r="K15" s="24">
        <f>'2018 Srk fi 19.8.'!K15</f>
        <v>34871561.762744084</v>
      </c>
      <c r="L15" s="24">
        <v>701505680.25</v>
      </c>
      <c r="M15" s="23">
        <v>2.9313179627423636E-2</v>
      </c>
      <c r="N15" s="1"/>
    </row>
    <row r="16" spans="1:33" ht="11.4">
      <c r="A16" s="25"/>
      <c r="B16" s="26"/>
      <c r="C16" s="27" t="s">
        <v>1510</v>
      </c>
      <c r="D16" s="24">
        <f>'2018 Srk fi 19.8.'!D16</f>
        <v>197996.66298115574</v>
      </c>
      <c r="E16" s="92">
        <f>'2018 Srk fi 19.8.'!E16</f>
        <v>-2.3651470269791308E-2</v>
      </c>
      <c r="F16" s="24">
        <f>'2018 Srk fi 19.8.'!F16</f>
        <v>197310.68902095367</v>
      </c>
      <c r="G16" s="24">
        <f>'2018 Srk fi 19.8.'!G16</f>
        <v>196166.92585364281</v>
      </c>
      <c r="H16" s="24">
        <f>'2018 Srk fi 19.8.'!H16</f>
        <v>1143.7631673108554</v>
      </c>
      <c r="I16" s="24">
        <f>'2018 Srk fi 19.8.'!I16</f>
        <v>-20095.969402879531</v>
      </c>
      <c r="J16" s="24">
        <f>'2018 Srk fi 19.8.'!J16</f>
        <v>-18952.206235568676</v>
      </c>
      <c r="K16" s="24">
        <f>'2018 Srk fi 19.8.'!K16</f>
        <v>7687.5909393028414</v>
      </c>
      <c r="L16" s="24"/>
      <c r="M16" s="23">
        <v>3.2344975291232806E-3</v>
      </c>
      <c r="N16" s="28">
        <v>2022</v>
      </c>
      <c r="O16" s="29" t="s">
        <v>545</v>
      </c>
      <c r="Q16" s="91" t="s">
        <v>1510</v>
      </c>
    </row>
    <row r="17" spans="1:17" ht="11.4">
      <c r="A17" s="25"/>
      <c r="B17" s="26"/>
      <c r="C17" s="27" t="s">
        <v>1511</v>
      </c>
      <c r="D17" s="24">
        <f>'2018 Srk fi 19.8.'!D17</f>
        <v>2886085.3569886894</v>
      </c>
      <c r="E17" s="92">
        <f>'2018 Srk fi 19.8.'!E17</f>
        <v>1.2589790973068782E-2</v>
      </c>
      <c r="F17" s="24">
        <f>'2018 Srk fi 19.8.'!F17</f>
        <v>2876086.30260057</v>
      </c>
      <c r="G17" s="24">
        <f>'2018 Srk fi 19.8.'!G17</f>
        <v>2839654.9156722864</v>
      </c>
      <c r="H17" s="24">
        <f>'2018 Srk fi 19.8.'!H17</f>
        <v>36431.386928283609</v>
      </c>
      <c r="I17" s="24">
        <f>'2018 Srk fi 19.8.'!I17</f>
        <v>-292927.57844945783</v>
      </c>
      <c r="J17" s="24">
        <f>'2018 Srk fi 19.8.'!J17</f>
        <v>-256496.19152117422</v>
      </c>
      <c r="K17" s="24">
        <f>'2018 Srk fi 19.8.'!K17</f>
        <v>112057.66454029833</v>
      </c>
      <c r="L17" s="24"/>
      <c r="M17" s="23">
        <v>1.9051705298113839E-3</v>
      </c>
      <c r="N17" s="28">
        <v>6</v>
      </c>
      <c r="O17" s="29" t="s">
        <v>1054</v>
      </c>
      <c r="Q17" s="91" t="s">
        <v>1511</v>
      </c>
    </row>
    <row r="18" spans="1:17" ht="11.4">
      <c r="A18" s="25"/>
      <c r="B18" s="26"/>
      <c r="C18" s="27" t="s">
        <v>1512</v>
      </c>
      <c r="D18" s="24">
        <f>'2018 Srk fi 19.8.'!D18</f>
        <v>1710070.3791008848</v>
      </c>
      <c r="E18" s="92">
        <f>'2018 Srk fi 19.8.'!E18</f>
        <v>1.8522730501375317E-2</v>
      </c>
      <c r="F18" s="24">
        <f>'2018 Srk fi 19.8.'!F18</f>
        <v>1704145.714853954</v>
      </c>
      <c r="G18" s="24">
        <f>'2018 Srk fi 19.8.'!G18</f>
        <v>1687448.3939168344</v>
      </c>
      <c r="H18" s="24">
        <f>'2018 Srk fi 19.8.'!H18</f>
        <v>16697.320937119657</v>
      </c>
      <c r="I18" s="24">
        <f>'2018 Srk fi 19.8.'!I18</f>
        <v>-173566.16772098179</v>
      </c>
      <c r="J18" s="24">
        <f>'2018 Srk fi 19.8.'!J18</f>
        <v>-156868.84678386213</v>
      </c>
      <c r="K18" s="24">
        <f>'2018 Srk fi 19.8.'!K18</f>
        <v>66396.682418821045</v>
      </c>
      <c r="L18" s="24"/>
      <c r="M18" s="23">
        <v>5.4518838270209142E-4</v>
      </c>
      <c r="N18" s="28">
        <v>12</v>
      </c>
      <c r="O18" s="29" t="s">
        <v>1056</v>
      </c>
      <c r="Q18" s="91" t="s">
        <v>1512</v>
      </c>
    </row>
    <row r="19" spans="1:17" ht="11.4">
      <c r="A19" s="25"/>
      <c r="B19" s="26"/>
      <c r="C19" s="27" t="s">
        <v>1513</v>
      </c>
      <c r="D19" s="24">
        <f>'2018 Srk fi 19.8.'!D19</f>
        <v>486486.37970277859</v>
      </c>
      <c r="E19" s="92">
        <f>'2018 Srk fi 19.8.'!E19</f>
        <v>1.2225903453025433E-2</v>
      </c>
      <c r="F19" s="24">
        <f>'2018 Srk fi 19.8.'!F19</f>
        <v>484800.91196082556</v>
      </c>
      <c r="G19" s="24">
        <f>'2018 Srk fi 19.8.'!G19</f>
        <v>480390.90012167115</v>
      </c>
      <c r="H19" s="24">
        <f>'2018 Srk fi 19.8.'!H19</f>
        <v>4410.0118391544092</v>
      </c>
      <c r="I19" s="24">
        <f>'2018 Srk fi 19.8.'!I19</f>
        <v>-49376.667536841967</v>
      </c>
      <c r="J19" s="24">
        <f>'2018 Srk fi 19.8.'!J19</f>
        <v>-44966.655697687558</v>
      </c>
      <c r="K19" s="24">
        <f>'2018 Srk fi 19.8.'!K19</f>
        <v>18888.744024202402</v>
      </c>
      <c r="L19" s="24"/>
      <c r="M19" s="23">
        <v>2.2774813100340488E-3</v>
      </c>
      <c r="N19" s="28">
        <v>14</v>
      </c>
      <c r="O19" s="29" t="s">
        <v>1058</v>
      </c>
      <c r="Q19" s="91" t="s">
        <v>1513</v>
      </c>
    </row>
    <row r="20" spans="1:17" ht="11.4">
      <c r="A20" s="25"/>
      <c r="B20" s="26"/>
      <c r="C20" s="27" t="s">
        <v>1514</v>
      </c>
      <c r="D20" s="24">
        <f>'2018 Srk fi 19.8.'!D20</f>
        <v>2012770.223188248</v>
      </c>
      <c r="E20" s="92">
        <f>'2018 Srk fi 19.8.'!E20</f>
        <v>2.9117776808240681E-3</v>
      </c>
      <c r="F20" s="24">
        <f>'2018 Srk fi 19.8.'!F20</f>
        <v>2005796.8331311205</v>
      </c>
      <c r="G20" s="24">
        <f>'2018 Srk fi 19.8.'!G20</f>
        <v>1998684.7184582427</v>
      </c>
      <c r="H20" s="24">
        <f>'2018 Srk fi 19.8.'!H20</f>
        <v>7112.1146728778258</v>
      </c>
      <c r="I20" s="24">
        <f>'2018 Srk fi 19.8.'!I20</f>
        <v>-204289.14412596801</v>
      </c>
      <c r="J20" s="24">
        <f>'2018 Srk fi 19.8.'!J20</f>
        <v>-197177.02945309019</v>
      </c>
      <c r="K20" s="24">
        <f>'2018 Srk fi 19.8.'!K20</f>
        <v>78149.570289238691</v>
      </c>
      <c r="L20" s="24"/>
      <c r="M20" s="23">
        <v>1.6505565706008243E-3</v>
      </c>
      <c r="N20" s="28">
        <v>28</v>
      </c>
      <c r="O20" s="29" t="s">
        <v>1062</v>
      </c>
      <c r="Q20" s="91" t="s">
        <v>1514</v>
      </c>
    </row>
    <row r="21" spans="1:17" ht="11.4">
      <c r="A21" s="25"/>
      <c r="B21" s="26"/>
      <c r="C21" s="27" t="s">
        <v>1515</v>
      </c>
      <c r="D21" s="24">
        <f>'2018 Srk fi 19.8.'!D21</f>
        <v>1457748.0799487636</v>
      </c>
      <c r="E21" s="92">
        <f>'2018 Srk fi 19.8.'!E21</f>
        <v>2.4331617204569334E-3</v>
      </c>
      <c r="F21" s="24">
        <f>'2018 Srk fi 19.8.'!F21</f>
        <v>1452697.604812854</v>
      </c>
      <c r="G21" s="24">
        <f>'2018 Srk fi 19.8.'!G21</f>
        <v>1449456.8861865124</v>
      </c>
      <c r="H21" s="24">
        <f>'2018 Srk fi 19.8.'!H21</f>
        <v>3240.7186263415497</v>
      </c>
      <c r="I21" s="24">
        <f>'2018 Srk fi 19.8.'!I21</f>
        <v>-147956.33608504233</v>
      </c>
      <c r="J21" s="24">
        <f>'2018 Srk fi 19.8.'!J21</f>
        <v>-144715.61745870078</v>
      </c>
      <c r="K21" s="24">
        <f>'2018 Srk fi 19.8.'!K21</f>
        <v>56599.796998936341</v>
      </c>
      <c r="L21" s="24"/>
      <c r="M21" s="23">
        <v>1.0855912103392268E-3</v>
      </c>
      <c r="N21" s="28">
        <v>32</v>
      </c>
      <c r="O21" s="29" t="s">
        <v>1064</v>
      </c>
      <c r="Q21" s="91" t="s">
        <v>1515</v>
      </c>
    </row>
    <row r="22" spans="1:17" ht="11.4">
      <c r="A22" s="25"/>
      <c r="B22" s="26"/>
      <c r="C22" s="27" t="s">
        <v>1516</v>
      </c>
      <c r="D22" s="24">
        <f>'2018 Srk fi 19.8.'!D22</f>
        <v>967285.91829587438</v>
      </c>
      <c r="E22" s="92">
        <f>'2018 Srk fi 19.8.'!E22</f>
        <v>1.1032646365037202E-2</v>
      </c>
      <c r="F22" s="24">
        <f>'2018 Srk fi 19.8.'!F22</f>
        <v>963934.68529007235</v>
      </c>
      <c r="G22" s="24">
        <f>'2018 Srk fi 19.8.'!G22</f>
        <v>954111.68872628722</v>
      </c>
      <c r="H22" s="24">
        <f>'2018 Srk fi 19.8.'!H22</f>
        <v>9822.9965637851274</v>
      </c>
      <c r="I22" s="24">
        <f>'2018 Srk fi 19.8.'!I22</f>
        <v>-98176.140573440774</v>
      </c>
      <c r="J22" s="24">
        <f>'2018 Srk fi 19.8.'!J22</f>
        <v>-88353.144009655647</v>
      </c>
      <c r="K22" s="24">
        <f>'2018 Srk fi 19.8.'!K22</f>
        <v>37556.685800883017</v>
      </c>
      <c r="L22" s="24"/>
      <c r="M22" s="23">
        <v>7.6752959521897554E-4</v>
      </c>
      <c r="N22" s="28">
        <v>34</v>
      </c>
      <c r="O22" s="29" t="s">
        <v>1066</v>
      </c>
      <c r="Q22" s="91" t="s">
        <v>1516</v>
      </c>
    </row>
    <row r="23" spans="1:17" ht="11.4">
      <c r="A23" s="25"/>
      <c r="B23" s="26"/>
      <c r="C23" s="27" t="s">
        <v>1517</v>
      </c>
      <c r="D23" s="24">
        <f>'2018 Srk fi 19.8.'!D23</f>
        <v>684152.44146711996</v>
      </c>
      <c r="E23" s="92">
        <f>'2018 Srk fi 19.8.'!E23</f>
        <v>1.2518031765835769E-2</v>
      </c>
      <c r="F23" s="24">
        <f>'2018 Srk fi 19.8.'!F23</f>
        <v>681782.14515712729</v>
      </c>
      <c r="G23" s="24">
        <f>'2018 Srk fi 19.8.'!G23</f>
        <v>681208.51063979149</v>
      </c>
      <c r="H23" s="24">
        <f>'2018 Srk fi 19.8.'!H23</f>
        <v>573.63451733579859</v>
      </c>
      <c r="I23" s="24">
        <f>'2018 Srk fi 19.8.'!I23</f>
        <v>-69439.082071484721</v>
      </c>
      <c r="J23" s="24">
        <f>'2018 Srk fi 19.8.'!J23</f>
        <v>-68865.447554148923</v>
      </c>
      <c r="K23" s="24">
        <f>'2018 Srk fi 19.8.'!K23</f>
        <v>26563.498752628566</v>
      </c>
      <c r="L23" s="24"/>
      <c r="M23" s="23">
        <v>4.1279456971280741E-3</v>
      </c>
      <c r="N23" s="28">
        <v>830</v>
      </c>
      <c r="O23" s="29" t="s">
        <v>1040</v>
      </c>
      <c r="Q23" s="91" t="s">
        <v>1517</v>
      </c>
    </row>
    <row r="24" spans="1:17" ht="11.4">
      <c r="A24" s="25"/>
      <c r="B24" s="26"/>
      <c r="C24" s="27" t="s">
        <v>1518</v>
      </c>
      <c r="D24" s="24">
        <f>'2018 Srk fi 19.8.'!D24</f>
        <v>210435.58900460787</v>
      </c>
      <c r="E24" s="92">
        <f>'2018 Srk fi 19.8.'!E24</f>
        <v>1.1308284884325115E-2</v>
      </c>
      <c r="F24" s="24">
        <f>'2018 Srk fi 19.8.'!F24</f>
        <v>209706.51947291236</v>
      </c>
      <c r="G24" s="24">
        <f>'2018 Srk fi 19.8.'!G24</f>
        <v>202399.92579484649</v>
      </c>
      <c r="H24" s="24">
        <f>'2018 Srk fi 19.8.'!H24</f>
        <v>7306.5936780658667</v>
      </c>
      <c r="I24" s="24">
        <f>'2018 Srk fi 19.8.'!I24</f>
        <v>-21358.476927037991</v>
      </c>
      <c r="J24" s="24">
        <f>'2018 Srk fi 19.8.'!J24</f>
        <v>-14051.883248972124</v>
      </c>
      <c r="K24" s="24">
        <f>'2018 Srk fi 19.8.'!K24</f>
        <v>8170.5555183657216</v>
      </c>
      <c r="L24" s="24"/>
      <c r="M24" s="23">
        <v>1.5677140596648688E-2</v>
      </c>
      <c r="N24" s="28">
        <v>845</v>
      </c>
      <c r="O24" s="29" t="s">
        <v>1045</v>
      </c>
      <c r="Q24" s="91" t="s">
        <v>1518</v>
      </c>
    </row>
    <row r="25" spans="1:17" ht="11.4">
      <c r="A25" s="25"/>
      <c r="B25" s="26"/>
      <c r="C25" s="27" t="s">
        <v>1519</v>
      </c>
      <c r="D25" s="24">
        <f>'2018 Srk fi 19.8.'!D25</f>
        <v>211954.42016902237</v>
      </c>
      <c r="E25" s="92">
        <f>'2018 Srk fi 19.8.'!E25</f>
        <v>-9.2553788989800934E-3</v>
      </c>
      <c r="F25" s="24">
        <f>'2018 Srk fi 19.8.'!F25</f>
        <v>211220.08853536492</v>
      </c>
      <c r="G25" s="24">
        <f>'2018 Srk fi 19.8.'!G25</f>
        <v>216742.21324997838</v>
      </c>
      <c r="H25" s="24">
        <f>'2018 Srk fi 19.8.'!H25</f>
        <v>-5522.1247146134556</v>
      </c>
      <c r="I25" s="24">
        <f>'2018 Srk fi 19.8.'!I25</f>
        <v>-21512.632982744439</v>
      </c>
      <c r="J25" s="24">
        <f>'2018 Srk fi 19.8.'!J25</f>
        <v>-27034.757697357894</v>
      </c>
      <c r="K25" s="24">
        <f>'2018 Srk fi 19.8.'!K25</f>
        <v>8229.5269804200852</v>
      </c>
      <c r="L25" s="24"/>
      <c r="M25" s="23">
        <v>1.1374354665129507E-3</v>
      </c>
      <c r="N25" s="28">
        <v>848</v>
      </c>
      <c r="O25" s="29" t="s">
        <v>1047</v>
      </c>
      <c r="Q25" s="91" t="s">
        <v>1519</v>
      </c>
    </row>
    <row r="26" spans="1:17" ht="11.4">
      <c r="A26" s="25"/>
      <c r="B26" s="26"/>
      <c r="C26" s="27" t="s">
        <v>1520</v>
      </c>
      <c r="D26" s="24">
        <f>'2018 Srk fi 19.8.'!D26</f>
        <v>318552.43156325165</v>
      </c>
      <c r="E26" s="92">
        <f>'2018 Srk fi 19.8.'!E26</f>
        <v>1.4472588770923611E-2</v>
      </c>
      <c r="F26" s="24">
        <f>'2018 Srk fi 19.8.'!F26</f>
        <v>317448.78330109769</v>
      </c>
      <c r="G26" s="24">
        <f>'2018 Srk fi 19.8.'!G26</f>
        <v>317036.4176231061</v>
      </c>
      <c r="H26" s="24">
        <f>'2018 Srk fi 19.8.'!H26</f>
        <v>412.36567799159093</v>
      </c>
      <c r="I26" s="24">
        <f>'2018 Srk fi 19.8.'!I26</f>
        <v>-32331.958637693067</v>
      </c>
      <c r="J26" s="24">
        <f>'2018 Srk fi 19.8.'!J26</f>
        <v>-31919.592959701477</v>
      </c>
      <c r="K26" s="24">
        <f>'2018 Srk fi 19.8.'!K26</f>
        <v>12368.394243147497</v>
      </c>
      <c r="L26" s="24"/>
      <c r="M26" s="23">
        <v>1.0605159660041804E-2</v>
      </c>
      <c r="N26" s="28">
        <v>852</v>
      </c>
      <c r="O26" s="29" t="s">
        <v>1049</v>
      </c>
      <c r="Q26" s="91" t="s">
        <v>1520</v>
      </c>
    </row>
    <row r="27" spans="1:17" ht="11.4">
      <c r="A27" s="25"/>
      <c r="B27" s="26"/>
      <c r="C27" s="27" t="s">
        <v>1521</v>
      </c>
      <c r="D27" s="24">
        <f>'2018 Srk fi 19.8.'!D27</f>
        <v>42261541.61084421</v>
      </c>
      <c r="E27" s="92">
        <f>'2018 Srk fi 19.8.'!E27</f>
        <v>1.6413980558194208E-3</v>
      </c>
      <c r="F27" s="24">
        <f>'2018 Srk fi 19.8.'!F27</f>
        <v>42115123.400423191</v>
      </c>
      <c r="G27" s="24">
        <f>'2018 Srk fi 19.8.'!G27</f>
        <v>42683207.141056739</v>
      </c>
      <c r="H27" s="24">
        <f>'2018 Srk fi 19.8.'!H27</f>
        <v>-568083.74063354731</v>
      </c>
      <c r="I27" s="24">
        <f>'2018 Srk fi 19.8.'!I27</f>
        <v>-4289398.7925992273</v>
      </c>
      <c r="J27" s="24">
        <f>'2018 Srk fi 19.8.'!J27</f>
        <v>-4857482.5332327746</v>
      </c>
      <c r="K27" s="24">
        <f>'2018 Srk fi 19.8.'!K27</f>
        <v>1640883.4344820105</v>
      </c>
      <c r="L27" s="24"/>
      <c r="M27" s="23">
        <v>7.0223250994183436E-3</v>
      </c>
      <c r="N27" s="28">
        <v>2025</v>
      </c>
      <c r="O27" s="29" t="s">
        <v>551</v>
      </c>
      <c r="Q27" s="91" t="s">
        <v>1521</v>
      </c>
    </row>
    <row r="28" spans="1:17" ht="11.4">
      <c r="A28" s="25"/>
      <c r="B28" s="26"/>
      <c r="C28" s="27" t="s">
        <v>1522</v>
      </c>
      <c r="D28" s="24">
        <f>'2018 Srk fi 19.8.'!D28</f>
        <v>1855125.7608422923</v>
      </c>
      <c r="E28" s="92">
        <f>'2018 Srk fi 19.8.'!E28</f>
        <v>1.6839549336515214E-2</v>
      </c>
      <c r="F28" s="24">
        <f>'2018 Srk fi 19.8.'!F28</f>
        <v>1848698.5415867893</v>
      </c>
      <c r="G28" s="24">
        <f>'2018 Srk fi 19.8.'!G28</f>
        <v>1837584.769079414</v>
      </c>
      <c r="H28" s="24">
        <f>'2018 Srk fi 19.8.'!H28</f>
        <v>11113.772507375339</v>
      </c>
      <c r="I28" s="24">
        <f>'2018 Srk fi 19.8.'!I28</f>
        <v>-188288.78207875899</v>
      </c>
      <c r="J28" s="24">
        <f>'2018 Srk fi 19.8.'!J28</f>
        <v>-177175.00957138365</v>
      </c>
      <c r="K28" s="24">
        <f>'2018 Srk fi 19.8.'!K28</f>
        <v>72028.72904820535</v>
      </c>
      <c r="L28" s="24"/>
      <c r="M28" s="23">
        <v>2.3594955375580751E-4</v>
      </c>
      <c r="N28" s="28">
        <v>1944</v>
      </c>
      <c r="O28" s="29" t="s">
        <v>1183</v>
      </c>
      <c r="Q28" s="91" t="s">
        <v>1522</v>
      </c>
    </row>
    <row r="29" spans="1:17" ht="11.4">
      <c r="A29" s="25"/>
      <c r="B29" s="26"/>
      <c r="C29" s="27" t="s">
        <v>1523</v>
      </c>
      <c r="D29" s="24">
        <f>'2018 Srk fi 19.8.'!D29</f>
        <v>2187947.3270063307</v>
      </c>
      <c r="E29" s="92">
        <f>'2018 Srk fi 19.8.'!E29</f>
        <v>-3.2489904598541619E-3</v>
      </c>
      <c r="F29" s="24">
        <f>'2018 Srk fi 19.8.'!F29</f>
        <v>2180367.0230253343</v>
      </c>
      <c r="G29" s="24">
        <f>'2018 Srk fi 19.8.'!G29</f>
        <v>2200846.7646623836</v>
      </c>
      <c r="H29" s="24">
        <f>'2018 Srk fi 19.8.'!H29</f>
        <v>-20479.741637049243</v>
      </c>
      <c r="I29" s="24">
        <f>'2018 Srk fi 19.8.'!I29</f>
        <v>-222069.00801563513</v>
      </c>
      <c r="J29" s="24">
        <f>'2018 Srk fi 19.8.'!J29</f>
        <v>-242548.74965268438</v>
      </c>
      <c r="K29" s="24">
        <f>'2018 Srk fi 19.8.'!K29</f>
        <v>84951.149143188246</v>
      </c>
      <c r="L29" s="24"/>
      <c r="M29" s="23">
        <v>3.1292596803782934E-4</v>
      </c>
      <c r="N29" s="28">
        <v>298</v>
      </c>
      <c r="O29" s="29" t="s">
        <v>155</v>
      </c>
      <c r="Q29" s="91" t="s">
        <v>1523</v>
      </c>
    </row>
    <row r="30" spans="1:17" ht="11.4">
      <c r="A30" s="25"/>
      <c r="B30" s="26"/>
      <c r="C30" s="27" t="s">
        <v>1524</v>
      </c>
      <c r="D30" s="24">
        <f>'2018 Srk fi 19.8.'!D30</f>
        <v>445400.11901981814</v>
      </c>
      <c r="E30" s="92">
        <f>'2018 Srk fi 19.8.'!E30</f>
        <v>-3.8973278148666246E-3</v>
      </c>
      <c r="F30" s="24">
        <f>'2018 Srk fi 19.8.'!F30</f>
        <v>443856.9976413151</v>
      </c>
      <c r="G30" s="24">
        <f>'2018 Srk fi 19.8.'!G30</f>
        <v>442287.76059707277</v>
      </c>
      <c r="H30" s="24">
        <f>'2018 Srk fi 19.8.'!H30</f>
        <v>1569.2370442423271</v>
      </c>
      <c r="I30" s="24">
        <f>'2018 Srk fi 19.8.'!I30</f>
        <v>-45206.555651460912</v>
      </c>
      <c r="J30" s="24">
        <f>'2018 Srk fi 19.8.'!J30</f>
        <v>-43637.318607218585</v>
      </c>
      <c r="K30" s="24">
        <f>'2018 Srk fi 19.8.'!K30</f>
        <v>17293.493070976881</v>
      </c>
      <c r="L30" s="24"/>
      <c r="M30" s="23">
        <v>2.4280497796459397E-4</v>
      </c>
      <c r="N30" s="28">
        <v>41</v>
      </c>
      <c r="O30" s="29" t="s">
        <v>1068</v>
      </c>
      <c r="Q30" s="91" t="s">
        <v>1524</v>
      </c>
    </row>
    <row r="31" spans="1:17" ht="11.4">
      <c r="A31" s="25"/>
      <c r="B31" s="26"/>
      <c r="C31" s="27" t="s">
        <v>1525</v>
      </c>
      <c r="D31" s="24">
        <f>'2018 Srk fi 19.8.'!D31</f>
        <v>744189.0037434519</v>
      </c>
      <c r="E31" s="92">
        <f>'2018 Srk fi 19.8.'!E31</f>
        <v>1.8544303867911616E-2</v>
      </c>
      <c r="F31" s="24">
        <f>'2018 Srk fi 19.8.'!F31</f>
        <v>741610.70636030193</v>
      </c>
      <c r="G31" s="24">
        <f>'2018 Srk fi 19.8.'!G31</f>
        <v>734434.31508087099</v>
      </c>
      <c r="H31" s="24">
        <f>'2018 Srk fi 19.8.'!H31</f>
        <v>7176.3912794309435</v>
      </c>
      <c r="I31" s="24">
        <f>'2018 Srk fi 19.8.'!I31</f>
        <v>-75532.583347685839</v>
      </c>
      <c r="J31" s="24">
        <f>'2018 Srk fi 19.8.'!J31</f>
        <v>-68356.192068254895</v>
      </c>
      <c r="K31" s="24">
        <f>'2018 Srk fi 19.8.'!K31</f>
        <v>28894.530625758398</v>
      </c>
      <c r="L31" s="24"/>
      <c r="M31" s="23">
        <v>1.3013723490863725E-3</v>
      </c>
      <c r="N31" s="28">
        <v>188</v>
      </c>
      <c r="O31" s="29" t="s">
        <v>1159</v>
      </c>
      <c r="Q31" s="91" t="s">
        <v>1525</v>
      </c>
    </row>
    <row r="32" spans="1:17" ht="11.4">
      <c r="A32" s="25"/>
      <c r="B32" s="26"/>
      <c r="C32" s="27" t="s">
        <v>1526</v>
      </c>
      <c r="D32" s="24">
        <f>'2018 Srk fi 19.8.'!D32</f>
        <v>2600710.94105154</v>
      </c>
      <c r="E32" s="92">
        <f>'2018 Srk fi 19.8.'!E32</f>
        <v>4.2636177104904416E-3</v>
      </c>
      <c r="F32" s="24">
        <f>'2018 Srk fi 19.8.'!F32</f>
        <v>2591700.587257124</v>
      </c>
      <c r="G32" s="24">
        <f>'2018 Srk fi 19.8.'!G32</f>
        <v>2581172.9305689414</v>
      </c>
      <c r="H32" s="24">
        <f>'2018 Srk fi 19.8.'!H32</f>
        <v>10527.656688182615</v>
      </c>
      <c r="I32" s="24">
        <f>'2018 Srk fi 19.8.'!I32</f>
        <v>-263963.07245885237</v>
      </c>
      <c r="J32" s="24">
        <f>'2018 Srk fi 19.8.'!J32</f>
        <v>-253435.41577066976</v>
      </c>
      <c r="K32" s="24">
        <f>'2018 Srk fi 19.8.'!K32</f>
        <v>100977.468837828</v>
      </c>
      <c r="L32" s="24"/>
      <c r="M32" s="23">
        <v>3.5626148182956227E-4</v>
      </c>
      <c r="N32" s="28">
        <v>51</v>
      </c>
      <c r="O32" s="29" t="s">
        <v>410</v>
      </c>
      <c r="Q32" s="91" t="s">
        <v>1526</v>
      </c>
    </row>
    <row r="33" spans="1:17" ht="11.4">
      <c r="A33" s="25"/>
      <c r="B33" s="26"/>
      <c r="C33" s="27" t="s">
        <v>1527</v>
      </c>
      <c r="D33" s="24">
        <f>'2018 Srk fi 19.8.'!D33</f>
        <v>1331063.1921982167</v>
      </c>
      <c r="E33" s="92">
        <f>'2018 Srk fi 19.8.'!E33</f>
        <v>1.0084097891772004E-2</v>
      </c>
      <c r="F33" s="24">
        <f>'2018 Srk fi 19.8.'!F33</f>
        <v>1326451.6261471347</v>
      </c>
      <c r="G33" s="24">
        <f>'2018 Srk fi 19.8.'!G33</f>
        <v>1316766.4159144796</v>
      </c>
      <c r="H33" s="24">
        <f>'2018 Srk fi 19.8.'!H33</f>
        <v>9685.2102326550521</v>
      </c>
      <c r="I33" s="24">
        <f>'2018 Srk fi 19.8.'!I33</f>
        <v>-135098.26267253983</v>
      </c>
      <c r="J33" s="24">
        <f>'2018 Srk fi 19.8.'!J33</f>
        <v>-125413.05243988478</v>
      </c>
      <c r="K33" s="24">
        <f>'2018 Srk fi 19.8.'!K33</f>
        <v>51681.019174330315</v>
      </c>
      <c r="L33" s="24"/>
      <c r="M33" s="23">
        <v>4.7864517708036701E-2</v>
      </c>
      <c r="N33" s="28">
        <v>53</v>
      </c>
      <c r="O33" s="29" t="s">
        <v>412</v>
      </c>
      <c r="Q33" s="91" t="s">
        <v>1527</v>
      </c>
    </row>
    <row r="34" spans="1:17" ht="11.4">
      <c r="A34" s="25"/>
      <c r="B34" s="26"/>
      <c r="C34" s="27" t="s">
        <v>1528</v>
      </c>
      <c r="D34" s="24">
        <f>'2018 Srk fi 19.8.'!D34</f>
        <v>1163960.0257530026</v>
      </c>
      <c r="E34" s="92">
        <f>'2018 Srk fi 19.8.'!E34</f>
        <v>1.2878656817278955E-2</v>
      </c>
      <c r="F34" s="24">
        <f>'2018 Srk fi 19.8.'!F34</f>
        <v>1159927.4008776094</v>
      </c>
      <c r="G34" s="24">
        <f>'2018 Srk fi 19.8.'!G34</f>
        <v>1147684.2151325925</v>
      </c>
      <c r="H34" s="24">
        <f>'2018 Srk fi 19.8.'!H34</f>
        <v>12243.185745016905</v>
      </c>
      <c r="I34" s="24">
        <f>'2018 Srk fi 19.8.'!I34</f>
        <v>-118137.87521223746</v>
      </c>
      <c r="J34" s="24">
        <f>'2018 Srk fi 19.8.'!J34</f>
        <v>-105894.68946722055</v>
      </c>
      <c r="K34" s="24">
        <f>'2018 Srk fi 19.8.'!K34</f>
        <v>45192.926047148139</v>
      </c>
      <c r="L34" s="24"/>
      <c r="M34" s="23">
        <v>1.2732445357990728E-3</v>
      </c>
      <c r="N34" s="28">
        <v>1297</v>
      </c>
      <c r="O34" s="29" t="s">
        <v>783</v>
      </c>
      <c r="Q34" s="91" t="s">
        <v>1528</v>
      </c>
    </row>
    <row r="35" spans="1:17" ht="11.4">
      <c r="A35" s="25"/>
      <c r="B35" s="26"/>
      <c r="C35" s="27" t="s">
        <v>1529</v>
      </c>
      <c r="D35" s="24">
        <f>'2018 Srk fi 19.8.'!D35</f>
        <v>195554.10493891864</v>
      </c>
      <c r="E35" s="92">
        <f>'2018 Srk fi 19.8.'!E35</f>
        <v>1.4405736933928992E-3</v>
      </c>
      <c r="F35" s="24">
        <f>'2018 Srk fi 19.8.'!F35</f>
        <v>194876.59340019393</v>
      </c>
      <c r="G35" s="24">
        <f>'2018 Srk fi 19.8.'!G35</f>
        <v>190591.56144131426</v>
      </c>
      <c r="H35" s="24">
        <f>'2018 Srk fi 19.8.'!H35</f>
        <v>4285.0319588796701</v>
      </c>
      <c r="I35" s="24">
        <f>'2018 Srk fi 19.8.'!I35</f>
        <v>-19848.058296992735</v>
      </c>
      <c r="J35" s="24">
        <f>'2018 Srk fi 19.8.'!J35</f>
        <v>-15563.026338113064</v>
      </c>
      <c r="K35" s="24">
        <f>'2018 Srk fi 19.8.'!K35</f>
        <v>7592.7540527033416</v>
      </c>
      <c r="L35" s="24"/>
      <c r="M35" s="23">
        <v>2.4900431652933428E-3</v>
      </c>
      <c r="N35" s="28">
        <v>62</v>
      </c>
      <c r="O35" s="29" t="s">
        <v>416</v>
      </c>
      <c r="Q35" s="91" t="s">
        <v>1529</v>
      </c>
    </row>
    <row r="36" spans="1:17" ht="11.4">
      <c r="A36" s="25"/>
      <c r="B36" s="26"/>
      <c r="C36" s="27" t="s">
        <v>1530</v>
      </c>
      <c r="D36" s="24">
        <f>'2018 Srk fi 19.8.'!D36</f>
        <v>208373.58996422679</v>
      </c>
      <c r="E36" s="92">
        <f>'2018 Srk fi 19.8.'!E36</f>
        <v>-5.2658819329104434E-3</v>
      </c>
      <c r="F36" s="24">
        <f>'2018 Srk fi 19.8.'!F36</f>
        <v>207651.66437943609</v>
      </c>
      <c r="G36" s="24">
        <f>'2018 Srk fi 19.8.'!G36</f>
        <v>204119.65478023171</v>
      </c>
      <c r="H36" s="24">
        <f>'2018 Srk fi 19.8.'!H36</f>
        <v>3532.0095992043789</v>
      </c>
      <c r="I36" s="24">
        <f>'2018 Srk fi 19.8.'!I36</f>
        <v>-21149.19122999466</v>
      </c>
      <c r="J36" s="24">
        <f>'2018 Srk fi 19.8.'!J36</f>
        <v>-17617.181630790281</v>
      </c>
      <c r="K36" s="24">
        <f>'2018 Srk fi 19.8.'!K36</f>
        <v>8090.4945471300935</v>
      </c>
      <c r="L36" s="24"/>
      <c r="M36" s="23">
        <v>2.0710508745352902E-3</v>
      </c>
      <c r="N36" s="28">
        <v>60</v>
      </c>
      <c r="O36" s="29" t="s">
        <v>414</v>
      </c>
      <c r="Q36" s="91" t="s">
        <v>1530</v>
      </c>
    </row>
    <row r="37" spans="1:17" ht="11.4">
      <c r="A37" s="25"/>
      <c r="B37" s="26"/>
      <c r="C37" s="27" t="s">
        <v>1531</v>
      </c>
      <c r="D37" s="24">
        <f>'2018 Srk fi 19.8.'!D37</f>
        <v>266451.58409490215</v>
      </c>
      <c r="E37" s="92">
        <f>'2018 Srk fi 19.8.'!E37</f>
        <v>1.3195499282203649E-3</v>
      </c>
      <c r="F37" s="24">
        <f>'2018 Srk fi 19.8.'!F37</f>
        <v>265528.44303993857</v>
      </c>
      <c r="G37" s="24">
        <f>'2018 Srk fi 19.8.'!G37</f>
        <v>268583.50300667866</v>
      </c>
      <c r="H37" s="24">
        <f>'2018 Srk fi 19.8.'!H37</f>
        <v>-3055.059966740082</v>
      </c>
      <c r="I37" s="24">
        <f>'2018 Srk fi 19.8.'!I37</f>
        <v>-27043.904683532768</v>
      </c>
      <c r="J37" s="24">
        <f>'2018 Srk fi 19.8.'!J37</f>
        <v>-30098.96465027285</v>
      </c>
      <c r="K37" s="24">
        <f>'2018 Srk fi 19.8.'!K37</f>
        <v>10345.481347055893</v>
      </c>
      <c r="L37" s="24"/>
      <c r="M37" s="23">
        <v>5.0738632823826217E-4</v>
      </c>
      <c r="N37" s="28">
        <v>63</v>
      </c>
      <c r="O37" s="29" t="s">
        <v>418</v>
      </c>
      <c r="Q37" s="91" t="s">
        <v>1531</v>
      </c>
    </row>
    <row r="38" spans="1:17" ht="11.4">
      <c r="A38" s="25"/>
      <c r="B38" s="26"/>
      <c r="C38" s="27" t="s">
        <v>1532</v>
      </c>
      <c r="D38" s="24">
        <f>'2018 Srk fi 19.8.'!D38</f>
        <v>4672987.0028893817</v>
      </c>
      <c r="E38" s="92">
        <f>'2018 Srk fi 19.8.'!E38</f>
        <v>1.2913708158076798E-2</v>
      </c>
      <c r="F38" s="24">
        <f>'2018 Srk fi 19.8.'!F38</f>
        <v>4656797.0966956094</v>
      </c>
      <c r="G38" s="24">
        <f>'2018 Srk fi 19.8.'!G38</f>
        <v>4616583.8781416453</v>
      </c>
      <c r="H38" s="24">
        <f>'2018 Srk fi 19.8.'!H38</f>
        <v>40213.218553964049</v>
      </c>
      <c r="I38" s="24">
        <f>'2018 Srk fi 19.8.'!I38</f>
        <v>-474291.85126749543</v>
      </c>
      <c r="J38" s="24">
        <f>'2018 Srk fi 19.8.'!J38</f>
        <v>-434078.63271353138</v>
      </c>
      <c r="K38" s="24">
        <f>'2018 Srk fi 19.8.'!K38</f>
        <v>181437.46466227769</v>
      </c>
      <c r="L38" s="24"/>
      <c r="M38" s="23">
        <v>8.288088108459119E-4</v>
      </c>
      <c r="N38" s="28">
        <v>66</v>
      </c>
      <c r="O38" s="29" t="s">
        <v>419</v>
      </c>
      <c r="Q38" s="91" t="s">
        <v>1532</v>
      </c>
    </row>
    <row r="39" spans="1:17" ht="11.4">
      <c r="A39" s="25"/>
      <c r="B39" s="26"/>
      <c r="C39" s="27" t="s">
        <v>1533</v>
      </c>
      <c r="D39" s="24">
        <f>'2018 Srk fi 19.8.'!D39</f>
        <v>353040.5685079362</v>
      </c>
      <c r="E39" s="92">
        <f>'2018 Srk fi 19.8.'!E39</f>
        <v>2.153751340392529E-2</v>
      </c>
      <c r="F39" s="24">
        <f>'2018 Srk fi 19.8.'!F39</f>
        <v>351817.43356593756</v>
      </c>
      <c r="G39" s="24">
        <f>'2018 Srk fi 19.8.'!G39</f>
        <v>349048.44401765527</v>
      </c>
      <c r="H39" s="24">
        <f>'2018 Srk fi 19.8.'!H39</f>
        <v>2768.9895482822903</v>
      </c>
      <c r="I39" s="24">
        <f>'2018 Srk fi 19.8.'!I39</f>
        <v>-35832.384020461577</v>
      </c>
      <c r="J39" s="24">
        <f>'2018 Srk fi 19.8.'!J39</f>
        <v>-33063.394472179287</v>
      </c>
      <c r="K39" s="24">
        <f>'2018 Srk fi 19.8.'!K39</f>
        <v>13707.460695568598</v>
      </c>
      <c r="L39" s="24"/>
      <c r="M39" s="23">
        <v>2.9375234566741868E-3</v>
      </c>
      <c r="N39" s="28">
        <v>68</v>
      </c>
      <c r="O39" s="29" t="s">
        <v>421</v>
      </c>
      <c r="Q39" s="91" t="s">
        <v>1533</v>
      </c>
    </row>
    <row r="40" spans="1:17" ht="11.4">
      <c r="A40" s="25"/>
      <c r="B40" s="26"/>
      <c r="C40" s="27" t="s">
        <v>1534</v>
      </c>
      <c r="D40" s="24">
        <f>'2018 Srk fi 19.8.'!D40</f>
        <v>1580297.9616305295</v>
      </c>
      <c r="E40" s="92">
        <f>'2018 Srk fi 19.8.'!E40</f>
        <v>4.5002304949592897E-4</v>
      </c>
      <c r="F40" s="24">
        <f>'2018 Srk fi 19.8.'!F40</f>
        <v>1574822.9034415837</v>
      </c>
      <c r="G40" s="24">
        <f>'2018 Srk fi 19.8.'!G40</f>
        <v>1562197.5877151673</v>
      </c>
      <c r="H40" s="24">
        <f>'2018 Srk fi 19.8.'!H40</f>
        <v>12625.315726416418</v>
      </c>
      <c r="I40" s="24">
        <f>'2018 Srk fi 19.8.'!I40</f>
        <v>-160394.72083114114</v>
      </c>
      <c r="J40" s="24">
        <f>'2018 Srk fi 19.8.'!J40</f>
        <v>-147769.40510472472</v>
      </c>
      <c r="K40" s="24">
        <f>'2018 Srk fi 19.8.'!K40</f>
        <v>61358.025475337708</v>
      </c>
      <c r="L40" s="24"/>
      <c r="M40" s="23">
        <v>5.2350225459602898E-3</v>
      </c>
      <c r="N40" s="28">
        <v>2362</v>
      </c>
      <c r="O40" s="29" t="s">
        <v>1198</v>
      </c>
      <c r="Q40" s="91" t="s">
        <v>1534</v>
      </c>
    </row>
    <row r="41" spans="1:17" ht="11.4">
      <c r="A41" s="25"/>
      <c r="B41" s="26"/>
      <c r="C41" s="27" t="s">
        <v>1535</v>
      </c>
      <c r="D41" s="24">
        <f>'2018 Srk fi 19.8.'!D41</f>
        <v>833688.86779118911</v>
      </c>
      <c r="E41" s="92">
        <f>'2018 Srk fi 19.8.'!E41</f>
        <v>-3.8964839213271318E-3</v>
      </c>
      <c r="F41" s="24">
        <f>'2018 Srk fi 19.8.'!F41</f>
        <v>830800.4915650225</v>
      </c>
      <c r="G41" s="24">
        <f>'2018 Srk fi 19.8.'!G41</f>
        <v>821814.85147385066</v>
      </c>
      <c r="H41" s="24">
        <f>'2018 Srk fi 19.8.'!H41</f>
        <v>8985.6400911718374</v>
      </c>
      <c r="I41" s="24">
        <f>'2018 Srk fi 19.8.'!I41</f>
        <v>-84616.506795609734</v>
      </c>
      <c r="J41" s="24">
        <f>'2018 Srk fi 19.8.'!J41</f>
        <v>-75630.866704437896</v>
      </c>
      <c r="K41" s="24">
        <f>'2018 Srk fi 19.8.'!K41</f>
        <v>32369.530323039686</v>
      </c>
      <c r="L41" s="24"/>
      <c r="M41" s="23">
        <v>2.6126900837111691E-3</v>
      </c>
      <c r="N41" s="28">
        <v>328</v>
      </c>
      <c r="O41" s="29" t="s">
        <v>758</v>
      </c>
      <c r="Q41" s="91" t="s">
        <v>1535</v>
      </c>
    </row>
    <row r="42" spans="1:17" ht="11.4">
      <c r="A42" s="25"/>
      <c r="B42" s="26"/>
      <c r="C42" s="27" t="s">
        <v>1536</v>
      </c>
      <c r="D42" s="24">
        <f>'2018 Srk fi 19.8.'!D42</f>
        <v>1440257.3612339278</v>
      </c>
      <c r="E42" s="92">
        <f>'2018 Srk fi 19.8.'!E42</f>
        <v>-3.194530618735314E-3</v>
      </c>
      <c r="F42" s="24">
        <f>'2018 Srk fi 19.8.'!F42</f>
        <v>1435267.4839757953</v>
      </c>
      <c r="G42" s="24">
        <f>'2018 Srk fi 19.8.'!G42</f>
        <v>1440339.5402942186</v>
      </c>
      <c r="H42" s="24">
        <f>'2018 Srk fi 19.8.'!H42</f>
        <v>-5072.0563184232451</v>
      </c>
      <c r="I42" s="24">
        <f>'2018 Srk fi 19.8.'!I42</f>
        <v>-146181.08925595228</v>
      </c>
      <c r="J42" s="24">
        <f>'2018 Srk fi 19.8.'!J42</f>
        <v>-151253.14557437552</v>
      </c>
      <c r="K42" s="24">
        <f>'2018 Srk fi 19.8.'!K42</f>
        <v>55920.687115519446</v>
      </c>
      <c r="L42" s="24"/>
      <c r="M42" s="23">
        <v>2.2438517412546672E-4</v>
      </c>
      <c r="N42" s="28">
        <v>482</v>
      </c>
      <c r="O42" s="29" t="s">
        <v>579</v>
      </c>
      <c r="Q42" s="91" t="s">
        <v>1536</v>
      </c>
    </row>
    <row r="43" spans="1:17" ht="11.4">
      <c r="A43" s="25"/>
      <c r="B43" s="26"/>
      <c r="C43" s="27" t="s">
        <v>1537</v>
      </c>
      <c r="D43" s="24">
        <f>'2018 Srk fi 19.8.'!D43</f>
        <v>1577372.2875009796</v>
      </c>
      <c r="E43" s="92">
        <f>'2018 Srk fi 19.8.'!E43</f>
        <v>-4.1226883307343698E-4</v>
      </c>
      <c r="F43" s="24">
        <f>'2018 Srk fi 19.8.'!F43</f>
        <v>1571907.3655246277</v>
      </c>
      <c r="G43" s="24">
        <f>'2018 Srk fi 19.8.'!G43</f>
        <v>1584939.4670361795</v>
      </c>
      <c r="H43" s="24">
        <f>'2018 Srk fi 19.8.'!H43</f>
        <v>-13032.101511551766</v>
      </c>
      <c r="I43" s="24">
        <f>'2018 Srk fi 19.8.'!I43</f>
        <v>-160097.77513061775</v>
      </c>
      <c r="J43" s="24">
        <f>'2018 Srk fi 19.8.'!J43</f>
        <v>-173129.87664216952</v>
      </c>
      <c r="K43" s="24">
        <f>'2018 Srk fi 19.8.'!K43</f>
        <v>61244.430702622667</v>
      </c>
      <c r="L43" s="24"/>
      <c r="M43" s="23">
        <v>1.494748120496174E-3</v>
      </c>
      <c r="N43" s="28">
        <v>73</v>
      </c>
      <c r="O43" s="29" t="s">
        <v>423</v>
      </c>
      <c r="Q43" s="91" t="s">
        <v>1537</v>
      </c>
    </row>
    <row r="44" spans="1:17" ht="11.4">
      <c r="A44" s="25"/>
      <c r="B44" s="26"/>
      <c r="C44" s="27" t="s">
        <v>1538</v>
      </c>
      <c r="D44" s="24">
        <f>'2018 Srk fi 19.8.'!D44</f>
        <v>1571724.4664948126</v>
      </c>
      <c r="E44" s="92">
        <f>'2018 Srk fi 19.8.'!E44</f>
        <v>7.9686940737242473E-3</v>
      </c>
      <c r="F44" s="24">
        <f>'2018 Srk fi 19.8.'!F44</f>
        <v>1566279.1118085545</v>
      </c>
      <c r="G44" s="24">
        <f>'2018 Srk fi 19.8.'!G44</f>
        <v>1541986.4108619581</v>
      </c>
      <c r="H44" s="24">
        <f>'2018 Srk fi 19.8.'!H44</f>
        <v>24292.700946596451</v>
      </c>
      <c r="I44" s="24">
        <f>'2018 Srk fi 19.8.'!I44</f>
        <v>-159524.54103452759</v>
      </c>
      <c r="J44" s="24">
        <f>'2018 Srk fi 19.8.'!J44</f>
        <v>-135231.84008793114</v>
      </c>
      <c r="K44" s="24">
        <f>'2018 Srk fi 19.8.'!K44</f>
        <v>61025.143483635817</v>
      </c>
      <c r="L44" s="24"/>
      <c r="M44" s="23">
        <v>1.3039860382662767E-3</v>
      </c>
      <c r="N44" s="28">
        <v>76</v>
      </c>
      <c r="O44" s="29" t="s">
        <v>425</v>
      </c>
      <c r="Q44" s="91" t="s">
        <v>1538</v>
      </c>
    </row>
    <row r="45" spans="1:17" ht="11.4">
      <c r="A45" s="25"/>
      <c r="B45" s="26"/>
      <c r="C45" s="27" t="s">
        <v>1539</v>
      </c>
      <c r="D45" s="24">
        <f>'2018 Srk fi 19.8.'!D45</f>
        <v>3031278.9311636291</v>
      </c>
      <c r="E45" s="92">
        <f>'2018 Srk fi 19.8.'!E45</f>
        <v>-2.3391525425932036E-3</v>
      </c>
      <c r="F45" s="24">
        <f>'2018 Srk fi 19.8.'!F45</f>
        <v>3020776.842989116</v>
      </c>
      <c r="G45" s="24">
        <f>'2018 Srk fi 19.8.'!G45</f>
        <v>3026673.5417643669</v>
      </c>
      <c r="H45" s="24">
        <f>'2018 Srk fi 19.8.'!H45</f>
        <v>-5896.6987752509303</v>
      </c>
      <c r="I45" s="24">
        <f>'2018 Srk fi 19.8.'!I45</f>
        <v>-307664.21885633178</v>
      </c>
      <c r="J45" s="24">
        <f>'2018 Srk fi 19.8.'!J45</f>
        <v>-313560.91763158271</v>
      </c>
      <c r="K45" s="24">
        <f>'2018 Srk fi 19.8.'!K45</f>
        <v>117695.07674950558</v>
      </c>
      <c r="L45" s="24"/>
      <c r="M45" s="23">
        <v>2.3805947522317591E-4</v>
      </c>
      <c r="N45" s="28">
        <v>84</v>
      </c>
      <c r="O45" s="29" t="s">
        <v>429</v>
      </c>
      <c r="Q45" s="91" t="s">
        <v>1539</v>
      </c>
    </row>
    <row r="46" spans="1:17" ht="11.4">
      <c r="A46" s="25"/>
      <c r="B46" s="26"/>
      <c r="C46" s="27" t="s">
        <v>1540</v>
      </c>
      <c r="D46" s="24">
        <f>'2018 Srk fi 19.8.'!D46</f>
        <v>541857.57385984098</v>
      </c>
      <c r="E46" s="92">
        <f>'2018 Srk fi 19.8.'!E46</f>
        <v>5.1142666898966738E-3</v>
      </c>
      <c r="F46" s="24">
        <f>'2018 Srk fi 19.8.'!F46</f>
        <v>539980.26855474361</v>
      </c>
      <c r="G46" s="24">
        <f>'2018 Srk fi 19.8.'!G46</f>
        <v>530625.09361382062</v>
      </c>
      <c r="H46" s="24">
        <f>'2018 Srk fi 19.8.'!H46</f>
        <v>9355.174940922996</v>
      </c>
      <c r="I46" s="24">
        <f>'2018 Srk fi 19.8.'!I46</f>
        <v>-54996.650251839208</v>
      </c>
      <c r="J46" s="24">
        <f>'2018 Srk fi 19.8.'!J46</f>
        <v>-45641.475310916212</v>
      </c>
      <c r="K46" s="24">
        <f>'2018 Srk fi 19.8.'!K46</f>
        <v>21038.634250083251</v>
      </c>
      <c r="L46" s="24"/>
      <c r="M46" s="23">
        <v>3.9233466203774986E-4</v>
      </c>
      <c r="N46" s="28">
        <v>90</v>
      </c>
      <c r="O46" s="29" t="s">
        <v>433</v>
      </c>
      <c r="Q46" s="91" t="s">
        <v>1540</v>
      </c>
    </row>
    <row r="47" spans="1:17" ht="11.4">
      <c r="A47" s="25"/>
      <c r="B47" s="26"/>
      <c r="C47" s="27" t="s">
        <v>1541</v>
      </c>
      <c r="D47" s="24">
        <f>'2018 Srk fi 19.8.'!D47</f>
        <v>5855546.942763105</v>
      </c>
      <c r="E47" s="92">
        <f>'2018 Srk fi 19.8.'!E47</f>
        <v>1.395112233247886E-2</v>
      </c>
      <c r="F47" s="24">
        <f>'2018 Srk fi 19.8.'!F47</f>
        <v>5835259.9709273297</v>
      </c>
      <c r="G47" s="24">
        <f>'2018 Srk fi 19.8.'!G47</f>
        <v>5944187.0110856043</v>
      </c>
      <c r="H47" s="24">
        <f>'2018 Srk fi 19.8.'!H47</f>
        <v>-108927.04015827458</v>
      </c>
      <c r="I47" s="24">
        <f>'2018 Srk fi 19.8.'!I47</f>
        <v>-594317.55276649096</v>
      </c>
      <c r="J47" s="24">
        <f>'2018 Srk fi 19.8.'!J47</f>
        <v>-703244.59292476554</v>
      </c>
      <c r="K47" s="24">
        <f>'2018 Srk fi 19.8.'!K47</f>
        <v>227352.56718004582</v>
      </c>
      <c r="L47" s="24"/>
      <c r="M47" s="23">
        <v>1.7919689270550372E-3</v>
      </c>
      <c r="N47" s="28">
        <v>92</v>
      </c>
      <c r="O47" s="29" t="s">
        <v>1094</v>
      </c>
      <c r="Q47" s="91" t="s">
        <v>1541</v>
      </c>
    </row>
    <row r="48" spans="1:17" ht="11.4">
      <c r="A48" s="25"/>
      <c r="B48" s="26"/>
      <c r="C48" s="27" t="s">
        <v>1542</v>
      </c>
      <c r="D48" s="24">
        <f>'2018 Srk fi 19.8.'!D48</f>
        <v>79120009.863881379</v>
      </c>
      <c r="E48" s="92">
        <f>'2018 Srk fi 19.8.'!E48</f>
        <v>8.1516548359805707E-3</v>
      </c>
      <c r="F48" s="24">
        <f>'2018 Srk fi 19.8.'!F48</f>
        <v>78845892.786955103</v>
      </c>
      <c r="G48" s="24">
        <f>'2018 Srk fi 19.8.'!G48</f>
        <v>79195058.34532316</v>
      </c>
      <c r="H48" s="24">
        <f>'2018 Srk fi 19.8.'!H48</f>
        <v>-349165.55836805701</v>
      </c>
      <c r="I48" s="24">
        <f>'2018 Srk fi 19.8.'!I48</f>
        <v>-8030404.5201580701</v>
      </c>
      <c r="J48" s="24">
        <f>'2018 Srk fi 19.8.'!J48</f>
        <v>-8379570.0785261272</v>
      </c>
      <c r="K48" s="24">
        <f>'2018 Srk fi 19.8.'!K48</f>
        <v>3071982.4354060716</v>
      </c>
      <c r="L48" s="24"/>
      <c r="M48" s="23">
        <v>9.4950942000670961E-4</v>
      </c>
      <c r="N48" s="28">
        <v>94</v>
      </c>
      <c r="O48" s="29" t="s">
        <v>1096</v>
      </c>
      <c r="Q48" s="91" t="s">
        <v>1542</v>
      </c>
    </row>
    <row r="49" spans="1:17" ht="11.4">
      <c r="A49" s="25"/>
      <c r="B49" s="26"/>
      <c r="C49" s="27" t="s">
        <v>1543</v>
      </c>
      <c r="D49" s="24">
        <f>'2018 Srk fi 19.8.'!D49</f>
        <v>388791.75155236729</v>
      </c>
      <c r="E49" s="92">
        <f>'2018 Srk fi 19.8.'!E49</f>
        <v>1.4456296171398098E-2</v>
      </c>
      <c r="F49" s="24">
        <f>'2018 Srk fi 19.8.'!F49</f>
        <v>387444.75401467824</v>
      </c>
      <c r="G49" s="24">
        <f>'2018 Srk fi 19.8.'!G49</f>
        <v>380437.45669664373</v>
      </c>
      <c r="H49" s="24">
        <f>'2018 Srk fi 19.8.'!H49</f>
        <v>7007.2973180345143</v>
      </c>
      <c r="I49" s="24">
        <f>'2018 Srk fi 19.8.'!I49</f>
        <v>-39461.004168701205</v>
      </c>
      <c r="J49" s="24">
        <f>'2018 Srk fi 19.8.'!J49</f>
        <v>-32453.706850666691</v>
      </c>
      <c r="K49" s="24">
        <f>'2018 Srk fi 19.8.'!K49</f>
        <v>15095.567276273365</v>
      </c>
      <c r="L49" s="24"/>
      <c r="M49" s="23">
        <v>1.6390522637842635E-3</v>
      </c>
      <c r="N49" s="28">
        <v>98</v>
      </c>
      <c r="O49" s="29" t="s">
        <v>1098</v>
      </c>
      <c r="Q49" s="91" t="s">
        <v>1543</v>
      </c>
    </row>
    <row r="50" spans="1:17" ht="11.4">
      <c r="A50" s="25"/>
      <c r="B50" s="26"/>
      <c r="C50" s="27" t="s">
        <v>1544</v>
      </c>
      <c r="D50" s="24">
        <f>'2018 Srk fi 19.8.'!D50</f>
        <v>6334101.183245251</v>
      </c>
      <c r="E50" s="92">
        <f>'2018 Srk fi 19.8.'!E50</f>
        <v>8.5004400263524182E-3</v>
      </c>
      <c r="F50" s="24">
        <f>'2018 Srk fi 19.8.'!F50</f>
        <v>6312156.2251456045</v>
      </c>
      <c r="G50" s="24">
        <f>'2018 Srk fi 19.8.'!G50</f>
        <v>6286187.6348114917</v>
      </c>
      <c r="H50" s="24">
        <f>'2018 Srk fi 19.8.'!H50</f>
        <v>25968.590334112756</v>
      </c>
      <c r="I50" s="24">
        <f>'2018 Srk fi 19.8.'!I50</f>
        <v>-642889.13589091331</v>
      </c>
      <c r="J50" s="24">
        <f>'2018 Srk fi 19.8.'!J50</f>
        <v>-616920.54555680056</v>
      </c>
      <c r="K50" s="24">
        <f>'2018 Srk fi 19.8.'!K50</f>
        <v>245933.33105607959</v>
      </c>
      <c r="L50" s="24"/>
      <c r="M50" s="23">
        <v>4.7082769934968672E-4</v>
      </c>
      <c r="N50" s="28">
        <v>101</v>
      </c>
      <c r="O50" s="29" t="s">
        <v>1100</v>
      </c>
      <c r="Q50" s="91" t="s">
        <v>1544</v>
      </c>
    </row>
    <row r="51" spans="1:17" ht="11.4">
      <c r="A51" s="25"/>
      <c r="B51" s="26"/>
      <c r="C51" s="27" t="s">
        <v>1545</v>
      </c>
      <c r="D51" s="24">
        <f>'2018 Srk fi 19.8.'!D51</f>
        <v>1711896.1382816024</v>
      </c>
      <c r="E51" s="92">
        <f>'2018 Srk fi 19.8.'!E51</f>
        <v>-5.614619211273042E-3</v>
      </c>
      <c r="F51" s="24">
        <f>'2018 Srk fi 19.8.'!F51</f>
        <v>1705965.1485580867</v>
      </c>
      <c r="G51" s="24">
        <f>'2018 Srk fi 19.8.'!G51</f>
        <v>1701508.4286045062</v>
      </c>
      <c r="H51" s="24">
        <f>'2018 Srk fi 19.8.'!H51</f>
        <v>4456.7199535805266</v>
      </c>
      <c r="I51" s="24">
        <f>'2018 Srk fi 19.8.'!I51</f>
        <v>-173751.47589779799</v>
      </c>
      <c r="J51" s="24">
        <f>'2018 Srk fi 19.8.'!J51</f>
        <v>-169294.75594421747</v>
      </c>
      <c r="K51" s="24">
        <f>'2018 Srk fi 19.8.'!K51</f>
        <v>66467.570935444019</v>
      </c>
      <c r="L51" s="24"/>
      <c r="M51" s="23">
        <v>1.7903251710763221E-3</v>
      </c>
      <c r="N51" s="28">
        <v>103</v>
      </c>
      <c r="O51" s="29" t="s">
        <v>1102</v>
      </c>
      <c r="Q51" s="91" t="s">
        <v>1545</v>
      </c>
    </row>
    <row r="52" spans="1:17" ht="11.4">
      <c r="A52" s="25"/>
      <c r="B52" s="26"/>
      <c r="C52" s="27" t="s">
        <v>1546</v>
      </c>
      <c r="D52" s="24">
        <f>'2018 Srk fi 19.8.'!D52</f>
        <v>458329.63370639132</v>
      </c>
      <c r="E52" s="92">
        <f>'2018 Srk fi 19.8.'!E52</f>
        <v>1.6011835548603193E-2</v>
      </c>
      <c r="F52" s="24">
        <f>'2018 Srk fi 19.8.'!F52</f>
        <v>456741.7170759911</v>
      </c>
      <c r="G52" s="24">
        <f>'2018 Srk fi 19.8.'!G52</f>
        <v>443015.53437307593</v>
      </c>
      <c r="H52" s="24">
        <f>'2018 Srk fi 19.8.'!H52</f>
        <v>13726.182702915161</v>
      </c>
      <c r="I52" s="24">
        <f>'2018 Srk fi 19.8.'!I52</f>
        <v>-46518.856210587939</v>
      </c>
      <c r="J52" s="24">
        <f>'2018 Srk fi 19.8.'!J52</f>
        <v>-32792.673507672778</v>
      </c>
      <c r="K52" s="24">
        <f>'2018 Srk fi 19.8.'!K52</f>
        <v>17795.505672894029</v>
      </c>
      <c r="L52" s="24"/>
      <c r="M52" s="23">
        <v>1.7690522488742727E-3</v>
      </c>
      <c r="N52" s="28">
        <v>116</v>
      </c>
      <c r="O52" s="29" t="s">
        <v>1106</v>
      </c>
      <c r="Q52" s="91" t="s">
        <v>1546</v>
      </c>
    </row>
    <row r="53" spans="1:17" ht="11.4">
      <c r="A53" s="25"/>
      <c r="B53" s="26"/>
      <c r="C53" s="27" t="s">
        <v>1547</v>
      </c>
      <c r="D53" s="24">
        <f>'2018 Srk fi 19.8.'!D53</f>
        <v>409055.157468374</v>
      </c>
      <c r="E53" s="92">
        <f>'2018 Srk fi 19.8.'!E53</f>
        <v>7.0966769083551373E-3</v>
      </c>
      <c r="F53" s="24">
        <f>'2018 Srk fi 19.8.'!F53</f>
        <v>407637.95587474731</v>
      </c>
      <c r="G53" s="24">
        <f>'2018 Srk fi 19.8.'!G53</f>
        <v>394916.62108813517</v>
      </c>
      <c r="H53" s="24">
        <f>'2018 Srk fi 19.8.'!H53</f>
        <v>12721.334786612133</v>
      </c>
      <c r="I53" s="24">
        <f>'2018 Srk fi 19.8.'!I53</f>
        <v>-41517.669059689571</v>
      </c>
      <c r="J53" s="24">
        <f>'2018 Srk fi 19.8.'!J53</f>
        <v>-28796.334273077438</v>
      </c>
      <c r="K53" s="24">
        <f>'2018 Srk fi 19.8.'!K53</f>
        <v>15882.331928635886</v>
      </c>
      <c r="L53" s="24"/>
      <c r="M53" s="23">
        <v>3.4468672784206842E-3</v>
      </c>
      <c r="N53" s="28">
        <v>2023</v>
      </c>
      <c r="O53" s="29" t="s">
        <v>547</v>
      </c>
      <c r="Q53" s="91" t="s">
        <v>1547</v>
      </c>
    </row>
    <row r="54" spans="1:17" ht="11.4">
      <c r="A54" s="25"/>
      <c r="B54" s="26"/>
      <c r="C54" s="27" t="s">
        <v>1548</v>
      </c>
      <c r="D54" s="24">
        <f>'2018 Srk fi 19.8.'!D54</f>
        <v>7107625.4405491119</v>
      </c>
      <c r="E54" s="92">
        <f>'2018 Srk fi 19.8.'!E54</f>
        <v>5.6805920934588361E-3</v>
      </c>
      <c r="F54" s="24">
        <f>'2018 Srk fi 19.8.'!F54</f>
        <v>7083000.5509288749</v>
      </c>
      <c r="G54" s="24">
        <f>'2018 Srk fi 19.8.'!G54</f>
        <v>7133246.798066387</v>
      </c>
      <c r="H54" s="24">
        <f>'2018 Srk fi 19.8.'!H54</f>
        <v>-50246.24713751208</v>
      </c>
      <c r="I54" s="24">
        <f>'2018 Srk fi 19.8.'!I54</f>
        <v>-721399.14496436412</v>
      </c>
      <c r="J54" s="24">
        <f>'2018 Srk fi 19.8.'!J54</f>
        <v>-771645.3921018762</v>
      </c>
      <c r="K54" s="24">
        <f>'2018 Srk fi 19.8.'!K54</f>
        <v>275966.85779458878</v>
      </c>
      <c r="L54" s="24"/>
      <c r="M54" s="23">
        <v>6.1174400136805747E-4</v>
      </c>
      <c r="N54" s="28">
        <v>126</v>
      </c>
      <c r="O54" s="29" t="s">
        <v>1108</v>
      </c>
      <c r="Q54" s="91" t="s">
        <v>1548</v>
      </c>
    </row>
    <row r="55" spans="1:17" ht="11.4">
      <c r="A55" s="25"/>
      <c r="B55" s="26"/>
      <c r="C55" s="27" t="s">
        <v>1549</v>
      </c>
      <c r="D55" s="24">
        <f>'2018 Srk fi 19.8.'!D55</f>
        <v>1604821.539260108</v>
      </c>
      <c r="E55" s="92">
        <f>'2018 Srk fi 19.8.'!E55</f>
        <v>3.088196999336823E-4</v>
      </c>
      <c r="F55" s="24">
        <f>'2018 Srk fi 19.8.'!F55</f>
        <v>1599261.5173378771</v>
      </c>
      <c r="G55" s="24">
        <f>'2018 Srk fi 19.8.'!G55</f>
        <v>1600664.6588587922</v>
      </c>
      <c r="H55" s="24">
        <f>'2018 Srk fi 19.8.'!H55</f>
        <v>-1403.1415209150873</v>
      </c>
      <c r="I55" s="24">
        <f>'2018 Srk fi 19.8.'!I55</f>
        <v>-162883.77826409423</v>
      </c>
      <c r="J55" s="24">
        <f>'2018 Srk fi 19.8.'!J55</f>
        <v>-164286.91978500932</v>
      </c>
      <c r="K55" s="24">
        <f>'2018 Srk fi 19.8.'!K55</f>
        <v>62310.199266278723</v>
      </c>
      <c r="L55" s="24"/>
      <c r="M55" s="23">
        <v>8.9034543791274234E-2</v>
      </c>
      <c r="N55" s="28">
        <v>130</v>
      </c>
      <c r="O55" s="29" t="s">
        <v>1112</v>
      </c>
      <c r="Q55" s="91" t="s">
        <v>1549</v>
      </c>
    </row>
    <row r="56" spans="1:17" ht="11.4">
      <c r="A56" s="25"/>
      <c r="B56" s="26"/>
      <c r="C56" s="27" t="s">
        <v>1550</v>
      </c>
      <c r="D56" s="24">
        <f>'2018 Srk fi 19.8.'!D56</f>
        <v>298061.50379269116</v>
      </c>
      <c r="E56" s="92">
        <f>'2018 Srk fi 19.8.'!E56</f>
        <v>8.6859492585735776E-3</v>
      </c>
      <c r="F56" s="24">
        <f>'2018 Srk fi 19.8.'!F56</f>
        <v>297028.84785262658</v>
      </c>
      <c r="G56" s="24">
        <f>'2018 Srk fi 19.8.'!G56</f>
        <v>298907.38051946019</v>
      </c>
      <c r="H56" s="24">
        <f>'2018 Srk fi 19.8.'!H56</f>
        <v>-1878.5326668336056</v>
      </c>
      <c r="I56" s="24">
        <f>'2018 Srk fi 19.8.'!I56</f>
        <v>-30252.201073531545</v>
      </c>
      <c r="J56" s="24">
        <f>'2018 Srk fi 19.8.'!J56</f>
        <v>-32130.733740365151</v>
      </c>
      <c r="K56" s="24">
        <f>'2018 Srk fi 19.8.'!K56</f>
        <v>11572.795629034175</v>
      </c>
      <c r="L56" s="24"/>
      <c r="M56" s="23">
        <v>4.3541573978607363E-4</v>
      </c>
      <c r="N56" s="28">
        <v>136</v>
      </c>
      <c r="O56" s="29" t="s">
        <v>1114</v>
      </c>
      <c r="Q56" s="91" t="s">
        <v>1550</v>
      </c>
    </row>
    <row r="57" spans="1:17" ht="11.4">
      <c r="A57" s="25"/>
      <c r="B57" s="26"/>
      <c r="C57" s="27" t="s">
        <v>1551</v>
      </c>
      <c r="D57" s="24">
        <f>'2018 Srk fi 19.8.'!D57</f>
        <v>10740415.016061928</v>
      </c>
      <c r="E57" s="92">
        <f>'2018 Srk fi 19.8.'!E57</f>
        <v>7.4331647775063292E-3</v>
      </c>
      <c r="F57" s="24">
        <f>'2018 Srk fi 19.8.'!F57</f>
        <v>10703204.060524344</v>
      </c>
      <c r="G57" s="24">
        <f>'2018 Srk fi 19.8.'!G57</f>
        <v>10696182.88451954</v>
      </c>
      <c r="H57" s="24">
        <f>'2018 Srk fi 19.8.'!H57</f>
        <v>7021.1760048046708</v>
      </c>
      <c r="I57" s="24">
        <f>'2018 Srk fi 19.8.'!I57</f>
        <v>-1090114.5922724504</v>
      </c>
      <c r="J57" s="24">
        <f>'2018 Srk fi 19.8.'!J57</f>
        <v>-1083093.4162676458</v>
      </c>
      <c r="K57" s="24">
        <f>'2018 Srk fi 19.8.'!K57</f>
        <v>417016.71088107291</v>
      </c>
      <c r="L57" s="24"/>
      <c r="M57" s="23">
        <v>7.1251212083384297E-3</v>
      </c>
      <c r="N57" s="28">
        <v>138</v>
      </c>
      <c r="O57" s="29" t="s">
        <v>435</v>
      </c>
      <c r="Q57" s="91" t="s">
        <v>1551</v>
      </c>
    </row>
    <row r="58" spans="1:17" ht="11.4">
      <c r="A58" s="25"/>
      <c r="B58" s="26"/>
      <c r="C58" s="27" t="s">
        <v>1552</v>
      </c>
      <c r="D58" s="24">
        <f>'2018 Srk fi 19.8.'!D58</f>
        <v>1459165.9309019176</v>
      </c>
      <c r="E58" s="92">
        <f>'2018 Srk fi 19.8.'!E58</f>
        <v>7.4995061516414108E-3</v>
      </c>
      <c r="F58" s="24">
        <f>'2018 Srk fi 19.8.'!F58</f>
        <v>1454110.543517394</v>
      </c>
      <c r="G58" s="24">
        <f>'2018 Srk fi 19.8.'!G58</f>
        <v>1450553.2436081371</v>
      </c>
      <c r="H58" s="24">
        <f>'2018 Srk fi 19.8.'!H58</f>
        <v>3557.2999092568643</v>
      </c>
      <c r="I58" s="24">
        <f>'2018 Srk fi 19.8.'!I58</f>
        <v>-148100.24300217628</v>
      </c>
      <c r="J58" s="24">
        <f>'2018 Srk fi 19.8.'!J58</f>
        <v>-144542.94309291942</v>
      </c>
      <c r="K58" s="24">
        <f>'2018 Srk fi 19.8.'!K58</f>
        <v>56654.847715330412</v>
      </c>
      <c r="L58" s="24"/>
      <c r="M58" s="23">
        <v>3.4618425597494467E-4</v>
      </c>
      <c r="N58" s="28">
        <v>141</v>
      </c>
      <c r="O58" s="29" t="s">
        <v>437</v>
      </c>
      <c r="Q58" s="91" t="s">
        <v>1552</v>
      </c>
    </row>
    <row r="59" spans="1:17" ht="11.4">
      <c r="A59" s="25"/>
      <c r="B59" s="26"/>
      <c r="C59" s="27" t="s">
        <v>1553</v>
      </c>
      <c r="D59" s="24">
        <f>'2018 Srk fi 19.8.'!D59</f>
        <v>363633.56743101584</v>
      </c>
      <c r="E59" s="92">
        <f>'2018 Srk fi 19.8.'!E59</f>
        <v>-1.1401349647838677E-2</v>
      </c>
      <c r="F59" s="24">
        <f>'2018 Srk fi 19.8.'!F59</f>
        <v>362373.73226734542</v>
      </c>
      <c r="G59" s="24">
        <f>'2018 Srk fi 19.8.'!G59</f>
        <v>371735.03579182422</v>
      </c>
      <c r="H59" s="24">
        <f>'2018 Srk fi 19.8.'!H59</f>
        <v>-9361.3035244788043</v>
      </c>
      <c r="I59" s="24">
        <f>'2018 Srk fi 19.8.'!I59</f>
        <v>-36907.53639443469</v>
      </c>
      <c r="J59" s="24">
        <f>'2018 Srk fi 19.8.'!J59</f>
        <v>-46268.839918913494</v>
      </c>
      <c r="K59" s="24">
        <f>'2018 Srk fi 19.8.'!K59</f>
        <v>14118.753700788904</v>
      </c>
      <c r="L59" s="24"/>
      <c r="M59" s="23">
        <v>1.9531447855206498E-3</v>
      </c>
      <c r="N59" s="28">
        <v>146</v>
      </c>
      <c r="O59" s="29" t="s">
        <v>439</v>
      </c>
      <c r="Q59" s="91" t="s">
        <v>1553</v>
      </c>
    </row>
    <row r="60" spans="1:17" ht="11.4">
      <c r="A60" s="25"/>
      <c r="B60" s="26"/>
      <c r="C60" s="27" t="s">
        <v>1554</v>
      </c>
      <c r="D60" s="24">
        <f>'2018 Srk fi 19.8.'!D60</f>
        <v>1223426.2617595696</v>
      </c>
      <c r="E60" s="92">
        <f>'2018 Srk fi 19.8.'!E60</f>
        <v>7.4492297185029255E-3</v>
      </c>
      <c r="F60" s="24">
        <f>'2018 Srk fi 19.8.'!F60</f>
        <v>1219187.6117482092</v>
      </c>
      <c r="G60" s="24">
        <f>'2018 Srk fi 19.8.'!G60</f>
        <v>1218973.3020706354</v>
      </c>
      <c r="H60" s="24">
        <f>'2018 Srk fi 19.8.'!H60</f>
        <v>214.30967757385224</v>
      </c>
      <c r="I60" s="24">
        <f>'2018 Srk fi 19.8.'!I60</f>
        <v>-124173.49036503486</v>
      </c>
      <c r="J60" s="24">
        <f>'2018 Srk fi 19.8.'!J60</f>
        <v>-123959.180687461</v>
      </c>
      <c r="K60" s="24">
        <f>'2018 Srk fi 19.8.'!K60</f>
        <v>47501.813935637641</v>
      </c>
      <c r="L60" s="24"/>
      <c r="M60" s="23">
        <v>5.1177295943844814E-4</v>
      </c>
      <c r="N60" s="28">
        <v>148</v>
      </c>
      <c r="O60" s="29" t="s">
        <v>441</v>
      </c>
      <c r="Q60" s="91" t="s">
        <v>1554</v>
      </c>
    </row>
    <row r="61" spans="1:17" ht="11.4">
      <c r="A61" s="25"/>
      <c r="B61" s="26"/>
      <c r="C61" s="27" t="s">
        <v>1555</v>
      </c>
      <c r="D61" s="24">
        <f>'2018 Srk fi 19.8.'!D61</f>
        <v>1336021.6078233491</v>
      </c>
      <c r="E61" s="92">
        <f>'2018 Srk fi 19.8.'!E61</f>
        <v>-6.8469499740094752E-3</v>
      </c>
      <c r="F61" s="24">
        <f>'2018 Srk fi 19.8.'!F61</f>
        <v>1331392.862977678</v>
      </c>
      <c r="G61" s="24">
        <f>'2018 Srk fi 19.8.'!G61</f>
        <v>1347665.0870979214</v>
      </c>
      <c r="H61" s="24">
        <f>'2018 Srk fi 19.8.'!H61</f>
        <v>-16272.224120243452</v>
      </c>
      <c r="I61" s="24">
        <f>'2018 Srk fi 19.8.'!I61</f>
        <v>-135601.52453154855</v>
      </c>
      <c r="J61" s="24">
        <f>'2018 Srk fi 19.8.'!J61</f>
        <v>-151873.748651792</v>
      </c>
      <c r="K61" s="24">
        <f>'2018 Srk fi 19.8.'!K61</f>
        <v>51873.538939356324</v>
      </c>
      <c r="L61" s="24"/>
      <c r="M61" s="23">
        <v>4.6073707734834069E-4</v>
      </c>
      <c r="N61" s="28">
        <v>151</v>
      </c>
      <c r="O61" s="29" t="s">
        <v>443</v>
      </c>
      <c r="Q61" s="91" t="s">
        <v>1555</v>
      </c>
    </row>
    <row r="62" spans="1:17" ht="11.4">
      <c r="A62" s="25"/>
      <c r="B62" s="26"/>
      <c r="C62" s="27" t="s">
        <v>1556</v>
      </c>
      <c r="D62" s="24">
        <f>'2018 Srk fi 19.8.'!D62</f>
        <v>2571748.4826474227</v>
      </c>
      <c r="E62" s="92">
        <f>'2018 Srk fi 19.8.'!E62</f>
        <v>2.0085376206554928E-2</v>
      </c>
      <c r="F62" s="24">
        <f>'2018 Srk fi 19.8.'!F62</f>
        <v>2562838.471414288</v>
      </c>
      <c r="G62" s="24">
        <f>'2018 Srk fi 19.8.'!G62</f>
        <v>2556104.3222539169</v>
      </c>
      <c r="H62" s="24">
        <f>'2018 Srk fi 19.8.'!H62</f>
        <v>6734.149160371162</v>
      </c>
      <c r="I62" s="24">
        <f>'2018 Srk fi 19.8.'!I62</f>
        <v>-261023.48413873656</v>
      </c>
      <c r="J62" s="24">
        <f>'2018 Srk fi 19.8.'!J62</f>
        <v>-254289.3349783654</v>
      </c>
      <c r="K62" s="24">
        <f>'2018 Srk fi 19.8.'!K62</f>
        <v>99852.947194609093</v>
      </c>
      <c r="L62" s="24"/>
      <c r="M62" s="23">
        <v>8.0178949864129975E-3</v>
      </c>
      <c r="N62" s="28">
        <v>153</v>
      </c>
      <c r="O62" s="29" t="s">
        <v>445</v>
      </c>
      <c r="Q62" s="91" t="s">
        <v>1556</v>
      </c>
    </row>
    <row r="63" spans="1:17" ht="11.4">
      <c r="A63" s="25"/>
      <c r="B63" s="26"/>
      <c r="C63" s="27" t="s">
        <v>1557</v>
      </c>
      <c r="D63" s="24">
        <f>'2018 Srk fi 19.8.'!D63</f>
        <v>696781.08453955769</v>
      </c>
      <c r="E63" s="92">
        <f>'2018 Srk fi 19.8.'!E63</f>
        <v>-7.2161530917813632E-4</v>
      </c>
      <c r="F63" s="24">
        <f>'2018 Srk fi 19.8.'!F63</f>
        <v>694367.03536944126</v>
      </c>
      <c r="G63" s="24">
        <f>'2018 Srk fi 19.8.'!G63</f>
        <v>683427.97463596379</v>
      </c>
      <c r="H63" s="24">
        <f>'2018 Srk fi 19.8.'!H63</f>
        <v>10939.060733477469</v>
      </c>
      <c r="I63" s="24">
        <f>'2018 Srk fi 19.8.'!I63</f>
        <v>-70720.845213158216</v>
      </c>
      <c r="J63" s="24">
        <f>'2018 Srk fi 19.8.'!J63</f>
        <v>-59781.784479680748</v>
      </c>
      <c r="K63" s="24">
        <f>'2018 Srk fi 19.8.'!K63</f>
        <v>27053.829451124235</v>
      </c>
      <c r="L63" s="24"/>
      <c r="M63" s="23">
        <v>1.4711532184329469E-3</v>
      </c>
      <c r="N63" s="28">
        <v>308</v>
      </c>
      <c r="O63" s="29" t="s">
        <v>159</v>
      </c>
      <c r="Q63" s="91" t="s">
        <v>1557</v>
      </c>
    </row>
    <row r="64" spans="1:17" ht="11.4">
      <c r="A64" s="25"/>
      <c r="B64" s="26"/>
      <c r="C64" s="27" t="s">
        <v>1558</v>
      </c>
      <c r="D64" s="24">
        <f>'2018 Srk fi 19.8.'!D64</f>
        <v>204551.70892690166</v>
      </c>
      <c r="E64" s="92">
        <f>'2018 Srk fi 19.8.'!E64</f>
        <v>3.3141073286734102E-2</v>
      </c>
      <c r="F64" s="24">
        <f>'2018 Srk fi 19.8.'!F64</f>
        <v>203843.02452926594</v>
      </c>
      <c r="G64" s="24">
        <f>'2018 Srk fi 19.8.'!G64</f>
        <v>197688.94370873092</v>
      </c>
      <c r="H64" s="24">
        <f>'2018 Srk fi 19.8.'!H64</f>
        <v>6154.0808205350186</v>
      </c>
      <c r="I64" s="24">
        <f>'2018 Srk fi 19.8.'!I64</f>
        <v>-20761.28366008354</v>
      </c>
      <c r="J64" s="24">
        <f>'2018 Srk fi 19.8.'!J64</f>
        <v>-14607.202839548521</v>
      </c>
      <c r="K64" s="24">
        <f>'2018 Srk fi 19.8.'!K64</f>
        <v>7942.1028642034453</v>
      </c>
      <c r="L64" s="24"/>
      <c r="M64" s="23">
        <v>1.6431741367619354E-3</v>
      </c>
      <c r="N64" s="28">
        <v>164</v>
      </c>
      <c r="O64" s="29" t="s">
        <v>451</v>
      </c>
      <c r="Q64" s="91" t="s">
        <v>1558</v>
      </c>
    </row>
    <row r="65" spans="1:17" ht="11.4">
      <c r="A65" s="25"/>
      <c r="B65" s="26"/>
      <c r="C65" s="27" t="s">
        <v>1559</v>
      </c>
      <c r="D65" s="24">
        <f>'2018 Srk fi 19.8.'!D65</f>
        <v>5158218.5221769363</v>
      </c>
      <c r="E65" s="92">
        <f>'2018 Srk fi 19.8.'!E65</f>
        <v>9.1797585484098221E-2</v>
      </c>
      <c r="F65" s="24">
        <f>'2018 Srk fi 19.8.'!F65</f>
        <v>5140347.4957971526</v>
      </c>
      <c r="G65" s="24">
        <f>'2018 Srk fi 19.8.'!G65</f>
        <v>5143943.6963958675</v>
      </c>
      <c r="H65" s="24">
        <f>'2018 Srk fi 19.8.'!H65</f>
        <v>-3596.2005987148732</v>
      </c>
      <c r="I65" s="24">
        <f>'2018 Srk fi 19.8.'!I65</f>
        <v>-523541.15485724085</v>
      </c>
      <c r="J65" s="24">
        <f>'2018 Srk fi 19.8.'!J65</f>
        <v>-527137.35545595572</v>
      </c>
      <c r="K65" s="24">
        <f>'2018 Srk fi 19.8.'!K65</f>
        <v>200277.48638271537</v>
      </c>
      <c r="L65" s="24"/>
      <c r="M65" s="23">
        <v>1.3780494428604598E-3</v>
      </c>
      <c r="N65" s="28">
        <v>172</v>
      </c>
      <c r="O65" s="29" t="s">
        <v>457</v>
      </c>
      <c r="Q65" s="91" t="s">
        <v>1559</v>
      </c>
    </row>
    <row r="66" spans="1:17" ht="11.4">
      <c r="A66" s="25"/>
      <c r="B66" s="26"/>
      <c r="C66" s="27" t="s">
        <v>1560</v>
      </c>
      <c r="D66" s="24">
        <f>'2018 Srk fi 19.8.'!D66</f>
        <v>1212737.083554311</v>
      </c>
      <c r="E66" s="92">
        <f>'2018 Srk fi 19.8.'!E66</f>
        <v>3.918761217789557E-3</v>
      </c>
      <c r="F66" s="24">
        <f>'2018 Srk fi 19.8.'!F66</f>
        <v>1208535.4669847994</v>
      </c>
      <c r="G66" s="24">
        <f>'2018 Srk fi 19.8.'!G66</f>
        <v>1184003.1235338219</v>
      </c>
      <c r="H66" s="24">
        <f>'2018 Srk fi 19.8.'!H66</f>
        <v>24532.343450977467</v>
      </c>
      <c r="I66" s="24">
        <f>'2018 Srk fi 19.8.'!I66</f>
        <v>-123088.57613001441</v>
      </c>
      <c r="J66" s="24">
        <f>'2018 Srk fi 19.8.'!J66</f>
        <v>-98556.232679036941</v>
      </c>
      <c r="K66" s="24">
        <f>'2018 Srk fi 19.8.'!K66</f>
        <v>47086.78658981232</v>
      </c>
      <c r="L66" s="24"/>
      <c r="M66" s="23">
        <v>1.5274544894566873E-3</v>
      </c>
      <c r="N66" s="28">
        <v>176</v>
      </c>
      <c r="O66" s="29" t="s">
        <v>1149</v>
      </c>
      <c r="Q66" s="91" t="s">
        <v>1560</v>
      </c>
    </row>
    <row r="67" spans="1:17" ht="11.4">
      <c r="A67" s="25"/>
      <c r="B67" s="26"/>
      <c r="C67" s="27" t="s">
        <v>1561</v>
      </c>
      <c r="D67" s="24">
        <f>'2018 Srk fi 19.8.'!D67</f>
        <v>351494.880263264</v>
      </c>
      <c r="E67" s="92">
        <f>'2018 Srk fi 19.8.'!E67</f>
        <v>-4.0182896267551449E-2</v>
      </c>
      <c r="F67" s="24">
        <f>'2018 Srk fi 19.8.'!F67</f>
        <v>350277.10047155159</v>
      </c>
      <c r="G67" s="24">
        <f>'2018 Srk fi 19.8.'!G67</f>
        <v>359677.34070519783</v>
      </c>
      <c r="H67" s="24">
        <f>'2018 Srk fi 19.8.'!H67</f>
        <v>-9400.2402336462401</v>
      </c>
      <c r="I67" s="24">
        <f>'2018 Srk fi 19.8.'!I67</f>
        <v>-35675.502064959735</v>
      </c>
      <c r="J67" s="24">
        <f>'2018 Srk fi 19.8.'!J67</f>
        <v>-45075.742298605976</v>
      </c>
      <c r="K67" s="24">
        <f>'2018 Srk fi 19.8.'!K67</f>
        <v>13647.446457117216</v>
      </c>
      <c r="L67" s="24"/>
      <c r="M67" s="23">
        <v>2.8585911822837009E-3</v>
      </c>
      <c r="N67" s="28">
        <v>177</v>
      </c>
      <c r="O67" s="29" t="s">
        <v>1151</v>
      </c>
      <c r="Q67" s="91" t="s">
        <v>1561</v>
      </c>
    </row>
    <row r="68" spans="1:17" ht="11.4">
      <c r="A68" s="25"/>
      <c r="B68" s="26"/>
      <c r="C68" s="27" t="s">
        <v>1562</v>
      </c>
      <c r="D68" s="24">
        <f>'2018 Srk fi 19.8.'!D68</f>
        <v>933563.45923315058</v>
      </c>
      <c r="E68" s="92">
        <f>'2018 Srk fi 19.8.'!E68</f>
        <v>2.2794736548741312E-2</v>
      </c>
      <c r="F68" s="24">
        <f>'2018 Srk fi 19.8.'!F68</f>
        <v>930329.06016001548</v>
      </c>
      <c r="G68" s="24">
        <f>'2018 Srk fi 19.8.'!G68</f>
        <v>920074.59937001613</v>
      </c>
      <c r="H68" s="24">
        <f>'2018 Srk fi 19.8.'!H68</f>
        <v>10254.460789999343</v>
      </c>
      <c r="I68" s="24">
        <f>'2018 Srk fi 19.8.'!I68</f>
        <v>-94753.428820067158</v>
      </c>
      <c r="J68" s="24">
        <f>'2018 Srk fi 19.8.'!J68</f>
        <v>-84498.968030067816</v>
      </c>
      <c r="K68" s="24">
        <f>'2018 Srk fi 19.8.'!K68</f>
        <v>36247.348224995287</v>
      </c>
      <c r="L68" s="24"/>
      <c r="M68" s="23">
        <v>7.911040230698023E-4</v>
      </c>
      <c r="N68" s="28">
        <v>180</v>
      </c>
      <c r="O68" s="29" t="s">
        <v>1153</v>
      </c>
      <c r="Q68" s="91" t="s">
        <v>1562</v>
      </c>
    </row>
    <row r="69" spans="1:17" ht="11.4">
      <c r="A69" s="25"/>
      <c r="B69" s="26"/>
      <c r="C69" s="27" t="s">
        <v>1563</v>
      </c>
      <c r="D69" s="24">
        <f>'2018 Srk fi 19.8.'!D69</f>
        <v>2862775.9222712084</v>
      </c>
      <c r="E69" s="92">
        <f>'2018 Srk fi 19.8.'!E69</f>
        <v>-1.8209320030765364E-3</v>
      </c>
      <c r="F69" s="24">
        <f>'2018 Srk fi 19.8.'!F69</f>
        <v>2852857.6251292084</v>
      </c>
      <c r="G69" s="24">
        <f>'2018 Srk fi 19.8.'!G69</f>
        <v>2868033.7987580136</v>
      </c>
      <c r="H69" s="24">
        <f>'2018 Srk fi 19.8.'!H69</f>
        <v>-15176.173628805205</v>
      </c>
      <c r="I69" s="24">
        <f>'2018 Srk fi 19.8.'!I69</f>
        <v>-290561.75227931928</v>
      </c>
      <c r="J69" s="24">
        <f>'2018 Srk fi 19.8.'!J69</f>
        <v>-305737.92590812448</v>
      </c>
      <c r="K69" s="24">
        <f>'2018 Srk fi 19.8.'!K69</f>
        <v>111152.63211987096</v>
      </c>
      <c r="L69" s="24"/>
      <c r="M69" s="23">
        <v>5.3594892645543119E-3</v>
      </c>
      <c r="N69" s="28">
        <v>185</v>
      </c>
      <c r="O69" s="29" t="s">
        <v>1157</v>
      </c>
      <c r="Q69" s="91" t="s">
        <v>1563</v>
      </c>
    </row>
    <row r="70" spans="1:17" ht="11.4">
      <c r="A70" s="25"/>
      <c r="B70" s="26"/>
      <c r="C70" s="27" t="s">
        <v>1564</v>
      </c>
      <c r="D70" s="24">
        <f>'2018 Srk fi 19.8.'!D70</f>
        <v>1414228.200191939</v>
      </c>
      <c r="E70" s="92">
        <f>'2018 Srk fi 19.8.'!E70</f>
        <v>1.6213144628315135E-2</v>
      </c>
      <c r="F70" s="24">
        <f>'2018 Srk fi 19.8.'!F70</f>
        <v>1409328.5028712451</v>
      </c>
      <c r="G70" s="24">
        <f>'2018 Srk fi 19.8.'!G70</f>
        <v>1413989.8354245087</v>
      </c>
      <c r="H70" s="24">
        <f>'2018 Srk fi 19.8.'!H70</f>
        <v>-4661.3325532635208</v>
      </c>
      <c r="I70" s="24">
        <f>'2018 Srk fi 19.8.'!I70</f>
        <v>-143539.22036782754</v>
      </c>
      <c r="J70" s="24">
        <f>'2018 Srk fi 19.8.'!J70</f>
        <v>-148200.55292109106</v>
      </c>
      <c r="K70" s="24">
        <f>'2018 Srk fi 19.8.'!K70</f>
        <v>54910.056231285344</v>
      </c>
      <c r="L70" s="24"/>
      <c r="M70" s="23">
        <v>1.3728667334471517E-3</v>
      </c>
      <c r="N70" s="28">
        <v>192</v>
      </c>
      <c r="O70" s="29" t="s">
        <v>1161</v>
      </c>
      <c r="Q70" s="91" t="s">
        <v>1564</v>
      </c>
    </row>
    <row r="71" spans="1:17" ht="11.4">
      <c r="A71" s="25"/>
      <c r="B71" s="26"/>
      <c r="C71" s="27" t="s">
        <v>1565</v>
      </c>
      <c r="D71" s="24">
        <f>'2018 Srk fi 19.8.'!D71</f>
        <v>10442996.645934211</v>
      </c>
      <c r="E71" s="92">
        <f>'2018 Srk fi 19.8.'!E71</f>
        <v>1.5438437921982739E-2</v>
      </c>
      <c r="F71" s="24">
        <f>'2018 Srk fi 19.8.'!F71</f>
        <v>10406816.118152941</v>
      </c>
      <c r="G71" s="24">
        <f>'2018 Srk fi 19.8.'!G71</f>
        <v>10398597.484711573</v>
      </c>
      <c r="H71" s="24">
        <f>'2018 Srk fi 19.8.'!H71</f>
        <v>8218.6334413681179</v>
      </c>
      <c r="I71" s="24">
        <f>'2018 Srk fi 19.8.'!I71</f>
        <v>-1059927.6670185146</v>
      </c>
      <c r="J71" s="24">
        <f>'2018 Srk fi 19.8.'!J71</f>
        <v>-1051709.0335771465</v>
      </c>
      <c r="K71" s="24">
        <f>'2018 Srk fi 19.8.'!K71</f>
        <v>405468.88612003811</v>
      </c>
      <c r="L71" s="24"/>
      <c r="M71" s="23">
        <v>3.2544874498348056E-3</v>
      </c>
      <c r="N71" s="28">
        <v>207</v>
      </c>
      <c r="O71" s="29" t="s">
        <v>1169</v>
      </c>
      <c r="Q71" s="91" t="s">
        <v>1565</v>
      </c>
    </row>
    <row r="72" spans="1:17" ht="11.4">
      <c r="A72" s="25"/>
      <c r="B72" s="26"/>
      <c r="C72" s="27" t="s">
        <v>1566</v>
      </c>
      <c r="D72" s="24">
        <f>'2018 Srk fi 19.8.'!D72</f>
        <v>1191238.2017275279</v>
      </c>
      <c r="E72" s="92">
        <f>'2018 Srk fi 19.8.'!E72</f>
        <v>9.4931367726855953E-3</v>
      </c>
      <c r="F72" s="24">
        <f>'2018 Srk fi 19.8.'!F72</f>
        <v>1187111.0696108579</v>
      </c>
      <c r="G72" s="24">
        <f>'2018 Srk fi 19.8.'!G72</f>
        <v>1176198.5437618811</v>
      </c>
      <c r="H72" s="24">
        <f>'2018 Srk fi 19.8.'!H72</f>
        <v>10912.525848976802</v>
      </c>
      <c r="I72" s="24">
        <f>'2018 Srk fi 19.8.'!I72</f>
        <v>-120906.51475139271</v>
      </c>
      <c r="J72" s="24">
        <f>'2018 Srk fi 19.8.'!J72</f>
        <v>-109993.98890241591</v>
      </c>
      <c r="K72" s="24">
        <f>'2018 Srk fi 19.8.'!K72</f>
        <v>46252.05227334331</v>
      </c>
      <c r="L72" s="24"/>
      <c r="M72" s="23">
        <v>1.3388644432576514E-3</v>
      </c>
      <c r="N72" s="28">
        <v>215</v>
      </c>
      <c r="O72" s="29" t="s">
        <v>461</v>
      </c>
      <c r="Q72" s="91" t="s">
        <v>1566</v>
      </c>
    </row>
    <row r="73" spans="1:17" ht="11.4">
      <c r="A73" s="25"/>
      <c r="B73" s="26"/>
      <c r="C73" s="27" t="s">
        <v>1567</v>
      </c>
      <c r="D73" s="24">
        <f>'2018 Srk fi 19.8.'!D73</f>
        <v>1109497.4626653758</v>
      </c>
      <c r="E73" s="92">
        <f>'2018 Srk fi 19.8.'!E73</f>
        <v>4.4126517043244107E-2</v>
      </c>
      <c r="F73" s="24">
        <f>'2018 Srk fi 19.8.'!F73</f>
        <v>1105653.5273341467</v>
      </c>
      <c r="G73" s="24">
        <f>'2018 Srk fi 19.8.'!G73</f>
        <v>1086024.5548605178</v>
      </c>
      <c r="H73" s="24">
        <f>'2018 Srk fi 19.8.'!H73</f>
        <v>19628.972473628819</v>
      </c>
      <c r="I73" s="24">
        <f>'2018 Srk fi 19.8.'!I73</f>
        <v>-112610.11537562087</v>
      </c>
      <c r="J73" s="24">
        <f>'2018 Srk fi 19.8.'!J73</f>
        <v>-92981.142901992047</v>
      </c>
      <c r="K73" s="24">
        <f>'2018 Srk fi 19.8.'!K73</f>
        <v>43078.315122803935</v>
      </c>
      <c r="L73" s="24"/>
      <c r="M73" s="23">
        <v>1.1667535790479704E-2</v>
      </c>
      <c r="N73" s="28">
        <v>209</v>
      </c>
      <c r="O73" s="29" t="s">
        <v>1171</v>
      </c>
      <c r="Q73" s="91" t="s">
        <v>1567</v>
      </c>
    </row>
    <row r="74" spans="1:17" ht="11.4">
      <c r="A74" s="25"/>
      <c r="B74" s="26"/>
      <c r="C74" s="27" t="s">
        <v>1568</v>
      </c>
      <c r="D74" s="24">
        <f>'2018 Srk fi 19.8.'!D74</f>
        <v>835047.89229742123</v>
      </c>
      <c r="E74" s="92">
        <f>'2018 Srk fi 19.8.'!E74</f>
        <v>3.5024184110756806E-3</v>
      </c>
      <c r="F74" s="24">
        <f>'2018 Srk fi 19.8.'!F74</f>
        <v>832154.80763118039</v>
      </c>
      <c r="G74" s="24">
        <f>'2018 Srk fi 19.8.'!G74</f>
        <v>818124.81030128745</v>
      </c>
      <c r="H74" s="24">
        <f>'2018 Srk fi 19.8.'!H74</f>
        <v>14029.99732989294</v>
      </c>
      <c r="I74" s="24">
        <f>'2018 Srk fi 19.8.'!I74</f>
        <v>-84754.443033947275</v>
      </c>
      <c r="J74" s="24">
        <f>'2018 Srk fi 19.8.'!J74</f>
        <v>-70724.445704054335</v>
      </c>
      <c r="K74" s="24">
        <f>'2018 Srk fi 19.8.'!K74</f>
        <v>32422.296992553682</v>
      </c>
      <c r="L74" s="24"/>
      <c r="M74" s="23">
        <v>1.2049996528218988E-3</v>
      </c>
      <c r="N74" s="28">
        <v>217</v>
      </c>
      <c r="O74" s="29" t="s">
        <v>463</v>
      </c>
      <c r="Q74" s="91" t="s">
        <v>1568</v>
      </c>
    </row>
    <row r="75" spans="1:17" ht="11.4">
      <c r="A75" s="25"/>
      <c r="B75" s="26"/>
      <c r="C75" s="27" t="s">
        <v>1569</v>
      </c>
      <c r="D75" s="24">
        <f>'2018 Srk fi 19.8.'!D75</f>
        <v>896417.73685982812</v>
      </c>
      <c r="E75" s="92">
        <f>'2018 Srk fi 19.8.'!E75</f>
        <v>-3.9952969682524042E-3</v>
      </c>
      <c r="F75" s="24">
        <f>'2018 Srk fi 19.8.'!F75</f>
        <v>893312.03186616558</v>
      </c>
      <c r="G75" s="24">
        <f>'2018 Srk fi 19.8.'!G75</f>
        <v>887643.44327164732</v>
      </c>
      <c r="H75" s="24">
        <f>'2018 Srk fi 19.8.'!H75</f>
        <v>5668.5885945182526</v>
      </c>
      <c r="I75" s="24">
        <f>'2018 Srk fi 19.8.'!I75</f>
        <v>-90983.267803094917</v>
      </c>
      <c r="J75" s="24">
        <f>'2018 Srk fi 19.8.'!J75</f>
        <v>-85314.679208576665</v>
      </c>
      <c r="K75" s="24">
        <f>'2018 Srk fi 19.8.'!K75</f>
        <v>34805.096045330065</v>
      </c>
      <c r="L75" s="24"/>
      <c r="M75" s="23">
        <v>9.445936239961684E-4</v>
      </c>
      <c r="N75" s="28">
        <v>220</v>
      </c>
      <c r="O75" s="29" t="s">
        <v>137</v>
      </c>
      <c r="Q75" s="91" t="s">
        <v>1569</v>
      </c>
    </row>
    <row r="76" spans="1:17" ht="11.4">
      <c r="A76" s="25"/>
      <c r="B76" s="26"/>
      <c r="C76" s="27" t="s">
        <v>1570</v>
      </c>
      <c r="D76" s="24">
        <f>'2018 Srk fi 19.8.'!D76</f>
        <v>651941.65235032758</v>
      </c>
      <c r="E76" s="92">
        <f>'2018 Srk fi 19.8.'!E76</f>
        <v>-2.1551172909877181E-3</v>
      </c>
      <c r="F76" s="24">
        <f>'2018 Srk fi 19.8.'!F76</f>
        <v>649682.9526816064</v>
      </c>
      <c r="G76" s="24">
        <f>'2018 Srk fi 19.8.'!G76</f>
        <v>646199.95288356731</v>
      </c>
      <c r="H76" s="24">
        <f>'2018 Srk fi 19.8.'!H76</f>
        <v>3482.9997980390908</v>
      </c>
      <c r="I76" s="24">
        <f>'2018 Srk fi 19.8.'!I76</f>
        <v>-66169.79953516605</v>
      </c>
      <c r="J76" s="24">
        <f>'2018 Srk fi 19.8.'!J76</f>
        <v>-62686.799737126959</v>
      </c>
      <c r="K76" s="24">
        <f>'2018 Srk fi 19.8.'!K76</f>
        <v>25312.854591087238</v>
      </c>
      <c r="L76" s="24"/>
      <c r="M76" s="23">
        <v>1.0214932344598173E-3</v>
      </c>
      <c r="N76" s="28">
        <v>222</v>
      </c>
      <c r="O76" s="29" t="s">
        <v>139</v>
      </c>
      <c r="Q76" s="91" t="s">
        <v>1570</v>
      </c>
    </row>
    <row r="77" spans="1:17" ht="11.4">
      <c r="A77" s="25"/>
      <c r="B77" s="26"/>
      <c r="C77" s="27" t="s">
        <v>1571</v>
      </c>
      <c r="D77" s="24">
        <f>'2018 Srk fi 19.8.'!D77</f>
        <v>1054185.0648238813</v>
      </c>
      <c r="E77" s="92">
        <f>'2018 Srk fi 19.8.'!E77</f>
        <v>9.7425280615903942E-2</v>
      </c>
      <c r="F77" s="24">
        <f>'2018 Srk fi 19.8.'!F77</f>
        <v>1050532.763351649</v>
      </c>
      <c r="G77" s="24">
        <f>'2018 Srk fi 19.8.'!G77</f>
        <v>1053889.2497611952</v>
      </c>
      <c r="H77" s="24">
        <f>'2018 Srk fi 19.8.'!H77</f>
        <v>-3356.4864095461089</v>
      </c>
      <c r="I77" s="24">
        <f>'2018 Srk fi 19.8.'!I77</f>
        <v>-106996.10028119289</v>
      </c>
      <c r="J77" s="24">
        <f>'2018 Srk fi 19.8.'!J77</f>
        <v>-110352.586690739</v>
      </c>
      <c r="K77" s="24">
        <f>'2018 Srk fi 19.8.'!K77</f>
        <v>40930.70777389696</v>
      </c>
      <c r="L77" s="24"/>
      <c r="M77" s="23">
        <v>7.4126604687940116E-4</v>
      </c>
      <c r="N77" s="28">
        <v>231</v>
      </c>
      <c r="O77" s="29" t="s">
        <v>143</v>
      </c>
      <c r="Q77" s="91" t="s">
        <v>1571</v>
      </c>
    </row>
    <row r="78" spans="1:17" ht="11.4">
      <c r="A78" s="25"/>
      <c r="B78" s="26"/>
      <c r="C78" s="27" t="s">
        <v>1572</v>
      </c>
      <c r="D78" s="24">
        <f>'2018 Srk fi 19.8.'!D78</f>
        <v>598732.1618842514</v>
      </c>
      <c r="E78" s="92">
        <f>'2018 Srk fi 19.8.'!E78</f>
        <v>1.2916394157058031E-2</v>
      </c>
      <c r="F78" s="24">
        <f>'2018 Srk fi 19.8.'!F78</f>
        <v>596657.8103976954</v>
      </c>
      <c r="G78" s="24">
        <f>'2018 Srk fi 19.8.'!G78</f>
        <v>603528.88109065662</v>
      </c>
      <c r="H78" s="24">
        <f>'2018 Srk fi 19.8.'!H78</f>
        <v>-6871.0706929612206</v>
      </c>
      <c r="I78" s="24">
        <f>'2018 Srk fi 19.8.'!I78</f>
        <v>-60769.222190835513</v>
      </c>
      <c r="J78" s="24">
        <f>'2018 Srk fi 19.8.'!J78</f>
        <v>-67640.292883796734</v>
      </c>
      <c r="K78" s="24">
        <f>'2018 Srk fi 19.8.'!K78</f>
        <v>23246.896556072985</v>
      </c>
      <c r="L78" s="24"/>
      <c r="M78" s="23">
        <v>1.0899217047653576E-3</v>
      </c>
      <c r="N78" s="28">
        <v>238</v>
      </c>
      <c r="O78" s="29" t="s">
        <v>147</v>
      </c>
      <c r="Q78" s="91" t="s">
        <v>1572</v>
      </c>
    </row>
    <row r="79" spans="1:17" ht="11.4">
      <c r="A79" s="25"/>
      <c r="B79" s="26"/>
      <c r="C79" s="27" t="s">
        <v>1573</v>
      </c>
      <c r="D79" s="24">
        <f>'2018 Srk fi 19.8.'!D79</f>
        <v>20698520.637053318</v>
      </c>
      <c r="E79" s="92">
        <f>'2018 Srk fi 19.8.'!E79</f>
        <v>1.5670167947457792E-2</v>
      </c>
      <c r="F79" s="24">
        <f>'2018 Srk fi 19.8.'!F79</f>
        <v>20626809.094252847</v>
      </c>
      <c r="G79" s="24">
        <f>'2018 Srk fi 19.8.'!G79</f>
        <v>20699724.81357947</v>
      </c>
      <c r="H79" s="24">
        <f>'2018 Srk fi 19.8.'!H79</f>
        <v>-72915.719326622784</v>
      </c>
      <c r="I79" s="24">
        <f>'2018 Srk fi 19.8.'!I79</f>
        <v>-2100827.5146873691</v>
      </c>
      <c r="J79" s="24">
        <f>'2018 Srk fi 19.8.'!J79</f>
        <v>-2173743.2340139919</v>
      </c>
      <c r="K79" s="24">
        <f>'2018 Srk fi 19.8.'!K79</f>
        <v>803658.79561075394</v>
      </c>
      <c r="L79" s="24"/>
      <c r="M79" s="23">
        <v>2.311940305605199E-2</v>
      </c>
      <c r="N79" s="28">
        <v>240</v>
      </c>
      <c r="O79" s="29" t="s">
        <v>16</v>
      </c>
      <c r="Q79" s="91" t="s">
        <v>1573</v>
      </c>
    </row>
    <row r="80" spans="1:17" ht="11.4">
      <c r="A80" s="25"/>
      <c r="B80" s="26"/>
      <c r="C80" s="27" t="s">
        <v>1574</v>
      </c>
      <c r="D80" s="24">
        <f>'2018 Srk fi 19.8.'!D80</f>
        <v>3365201.1655603512</v>
      </c>
      <c r="E80" s="92">
        <f>'2018 Srk fi 19.8.'!E80</f>
        <v>-3.5084565456998673E-3</v>
      </c>
      <c r="F80" s="24">
        <f>'2018 Srk fi 19.8.'!F80</f>
        <v>3353542.1793145291</v>
      </c>
      <c r="G80" s="24">
        <f>'2018 Srk fi 19.8.'!G80</f>
        <v>3347244.1576690963</v>
      </c>
      <c r="H80" s="24">
        <f>'2018 Srk fi 19.8.'!H80</f>
        <v>6298.0216454328038</v>
      </c>
      <c r="I80" s="24">
        <f>'2018 Srk fi 19.8.'!I80</f>
        <v>-341556.15877259371</v>
      </c>
      <c r="J80" s="24">
        <f>'2018 Srk fi 19.8.'!J80</f>
        <v>-335258.13712716091</v>
      </c>
      <c r="K80" s="24">
        <f>'2018 Srk fi 19.8.'!K80</f>
        <v>130660.23234823566</v>
      </c>
      <c r="L80" s="24"/>
      <c r="M80" s="23">
        <v>3.7471929624251438E-4</v>
      </c>
      <c r="N80" s="28">
        <v>247</v>
      </c>
      <c r="O80" s="29" t="s">
        <v>485</v>
      </c>
      <c r="Q80" s="91" t="s">
        <v>1574</v>
      </c>
    </row>
    <row r="81" spans="1:17" ht="11.4">
      <c r="A81" s="25"/>
      <c r="B81" s="26"/>
      <c r="C81" s="27" t="s">
        <v>1575</v>
      </c>
      <c r="D81" s="24">
        <f>'2018 Srk fi 19.8.'!D81</f>
        <v>6750181.5161330812</v>
      </c>
      <c r="E81" s="92">
        <f>'2018 Srk fi 19.8.'!E81</f>
        <v>3.6708309623530777E-2</v>
      </c>
      <c r="F81" s="24">
        <f>'2018 Srk fi 19.8.'!F81</f>
        <v>6726795.0172043331</v>
      </c>
      <c r="G81" s="24">
        <f>'2018 Srk fi 19.8.'!G81</f>
        <v>6702343.1727821827</v>
      </c>
      <c r="H81" s="24">
        <f>'2018 Srk fi 19.8.'!H81</f>
        <v>24451.844422150403</v>
      </c>
      <c r="I81" s="24">
        <f>'2018 Srk fi 19.8.'!I81</f>
        <v>-685119.83570654399</v>
      </c>
      <c r="J81" s="24">
        <f>'2018 Srk fi 19.8.'!J81</f>
        <v>-660667.99128439359</v>
      </c>
      <c r="K81" s="24">
        <f>'2018 Srk fi 19.8.'!K81</f>
        <v>262088.42856615747</v>
      </c>
      <c r="L81" s="24"/>
      <c r="M81" s="23">
        <v>3.8320955852099124E-3</v>
      </c>
      <c r="N81" s="28">
        <v>250</v>
      </c>
      <c r="O81" s="29" t="s">
        <v>18</v>
      </c>
      <c r="Q81" s="91" t="s">
        <v>1575</v>
      </c>
    </row>
    <row r="82" spans="1:17" ht="11.4">
      <c r="A82" s="25"/>
      <c r="B82" s="26"/>
      <c r="C82" s="27" t="s">
        <v>1576</v>
      </c>
      <c r="D82" s="24">
        <f>'2018 Srk fi 19.8.'!D82</f>
        <v>364334.49303308828</v>
      </c>
      <c r="E82" s="92">
        <f>'2018 Srk fi 19.8.'!E82</f>
        <v>-1.0096020336001876E-2</v>
      </c>
      <c r="F82" s="24">
        <f>'2018 Srk fi 19.8.'!F82</f>
        <v>363072.22946126276</v>
      </c>
      <c r="G82" s="24">
        <f>'2018 Srk fi 19.8.'!G82</f>
        <v>371794.0807447636</v>
      </c>
      <c r="H82" s="24">
        <f>'2018 Srk fi 19.8.'!H82</f>
        <v>-8721.8512835008441</v>
      </c>
      <c r="I82" s="24">
        <f>'2018 Srk fi 19.8.'!I82</f>
        <v>-36978.677893694621</v>
      </c>
      <c r="J82" s="24">
        <f>'2018 Srk fi 19.8.'!J82</f>
        <v>-45700.529177195465</v>
      </c>
      <c r="K82" s="24">
        <f>'2018 Srk fi 19.8.'!K82</f>
        <v>14145.968448888625</v>
      </c>
      <c r="L82" s="24"/>
      <c r="M82" s="23">
        <v>7.5876075547534338E-3</v>
      </c>
      <c r="N82" s="28">
        <v>268</v>
      </c>
      <c r="O82" s="29" t="s">
        <v>493</v>
      </c>
      <c r="Q82" s="91" t="s">
        <v>1576</v>
      </c>
    </row>
    <row r="83" spans="1:17" ht="11.4">
      <c r="A83" s="25"/>
      <c r="B83" s="26"/>
      <c r="C83" s="27" t="s">
        <v>1577</v>
      </c>
      <c r="D83" s="24">
        <f>'2018 Srk fi 19.8.'!D83</f>
        <v>6717665.2553487653</v>
      </c>
      <c r="E83" s="92">
        <f>'2018 Srk fi 19.8.'!E83</f>
        <v>4.3645346059875134E-3</v>
      </c>
      <c r="F83" s="24">
        <f>'2018 Srk fi 19.8.'!F83</f>
        <v>6694391.4113902841</v>
      </c>
      <c r="G83" s="24">
        <f>'2018 Srk fi 19.8.'!G83</f>
        <v>6671953.7195868175</v>
      </c>
      <c r="H83" s="24">
        <f>'2018 Srk fi 19.8.'!H83</f>
        <v>22437.691803466529</v>
      </c>
      <c r="I83" s="24">
        <f>'2018 Srk fi 19.8.'!I83</f>
        <v>-681819.54886342748</v>
      </c>
      <c r="J83" s="24">
        <f>'2018 Srk fi 19.8.'!J83</f>
        <v>-659381.85705996095</v>
      </c>
      <c r="K83" s="24">
        <f>'2018 Srk fi 19.8.'!K83</f>
        <v>260825.92389551408</v>
      </c>
      <c r="L83" s="24"/>
      <c r="M83" s="23">
        <v>2.4421876259868372E-3</v>
      </c>
      <c r="N83" s="28">
        <v>270</v>
      </c>
      <c r="O83" s="29" t="s">
        <v>495</v>
      </c>
      <c r="Q83" s="91" t="s">
        <v>1577</v>
      </c>
    </row>
    <row r="84" spans="1:17" ht="11.4">
      <c r="A84" s="25"/>
      <c r="B84" s="26"/>
      <c r="C84" s="27" t="s">
        <v>1578</v>
      </c>
      <c r="D84" s="24">
        <f>'2018 Srk fi 19.8.'!D84</f>
        <v>2370746.0965727479</v>
      </c>
      <c r="E84" s="92">
        <f>'2018 Srk fi 19.8.'!E84</f>
        <v>0.10122511089320363</v>
      </c>
      <c r="F84" s="24">
        <f>'2018 Srk fi 19.8.'!F84</f>
        <v>2362532.4728479157</v>
      </c>
      <c r="G84" s="24">
        <f>'2018 Srk fi 19.8.'!G84</f>
        <v>2365276.9388490445</v>
      </c>
      <c r="H84" s="24">
        <f>'2018 Srk fi 19.8.'!H84</f>
        <v>-2744.4660011287779</v>
      </c>
      <c r="I84" s="24">
        <f>'2018 Srk fi 19.8.'!I84</f>
        <v>-240622.44434521798</v>
      </c>
      <c r="J84" s="24">
        <f>'2018 Srk fi 19.8.'!J84</f>
        <v>-243366.91034634676</v>
      </c>
      <c r="K84" s="24">
        <f>'2018 Srk fi 19.8.'!K84</f>
        <v>92048.653431774379</v>
      </c>
      <c r="L84" s="24"/>
      <c r="M84" s="23">
        <v>6.0240272419751226E-3</v>
      </c>
      <c r="N84" s="28">
        <v>280</v>
      </c>
      <c r="O84" s="29" t="s">
        <v>497</v>
      </c>
      <c r="Q84" s="91" t="s">
        <v>1578</v>
      </c>
    </row>
    <row r="85" spans="1:17" ht="11.4">
      <c r="A85" s="25"/>
      <c r="B85" s="26"/>
      <c r="C85" s="27" t="s">
        <v>1579</v>
      </c>
      <c r="D85" s="24">
        <f>'2018 Srk fi 19.8.'!D85</f>
        <v>5418805.9521872597</v>
      </c>
      <c r="E85" s="92">
        <f>'2018 Srk fi 19.8.'!E85</f>
        <v>2.050245896042413E-2</v>
      </c>
      <c r="F85" s="24">
        <f>'2018 Srk fi 19.8.'!F85</f>
        <v>5400032.101544423</v>
      </c>
      <c r="G85" s="24">
        <f>'2018 Srk fi 19.8.'!G85</f>
        <v>5387233.4151079021</v>
      </c>
      <c r="H85" s="24">
        <f>'2018 Srk fi 19.8.'!H85</f>
        <v>12798.686436520889</v>
      </c>
      <c r="I85" s="24">
        <f>'2018 Srk fi 19.8.'!I85</f>
        <v>-549989.86839319009</v>
      </c>
      <c r="J85" s="24">
        <f>'2018 Srk fi 19.8.'!J85</f>
        <v>-537191.1819566692</v>
      </c>
      <c r="K85" s="24">
        <f>'2018 Srk fi 19.8.'!K85</f>
        <v>210395.28097420424</v>
      </c>
      <c r="L85" s="24"/>
      <c r="M85" s="23">
        <v>9.9610630001649133E-4</v>
      </c>
      <c r="N85" s="28">
        <v>286</v>
      </c>
      <c r="O85" s="29" t="s">
        <v>149</v>
      </c>
      <c r="Q85" s="91" t="s">
        <v>1579</v>
      </c>
    </row>
    <row r="86" spans="1:17" ht="11.4">
      <c r="A86" s="25"/>
      <c r="B86" s="26"/>
      <c r="C86" s="27" t="s">
        <v>1580</v>
      </c>
      <c r="D86" s="24">
        <f>'2018 Srk fi 19.8.'!D86</f>
        <v>885237.38745193614</v>
      </c>
      <c r="E86" s="92">
        <f>'2018 Srk fi 19.8.'!E86</f>
        <v>9.1701768537155726E-3</v>
      </c>
      <c r="F86" s="24">
        <f>'2018 Srk fi 19.8.'!F86</f>
        <v>882170.41759877687</v>
      </c>
      <c r="G86" s="24">
        <f>'2018 Srk fi 19.8.'!G86</f>
        <v>877222.00907784177</v>
      </c>
      <c r="H86" s="24">
        <f>'2018 Srk fi 19.8.'!H86</f>
        <v>4948.4085209351033</v>
      </c>
      <c r="I86" s="24">
        <f>'2018 Srk fi 19.8.'!I86</f>
        <v>-89848.501407381045</v>
      </c>
      <c r="J86" s="24">
        <f>'2018 Srk fi 19.8.'!J86</f>
        <v>-84900.092886445942</v>
      </c>
      <c r="K86" s="24">
        <f>'2018 Srk fi 19.8.'!K86</f>
        <v>34370.99805846384</v>
      </c>
      <c r="L86" s="24"/>
      <c r="M86" s="23">
        <v>2.4092421227627087E-3</v>
      </c>
      <c r="N86" s="28">
        <v>288</v>
      </c>
      <c r="O86" s="29" t="s">
        <v>151</v>
      </c>
      <c r="Q86" s="91" t="s">
        <v>1580</v>
      </c>
    </row>
    <row r="87" spans="1:17" ht="11.4">
      <c r="A87" s="25"/>
      <c r="B87" s="26"/>
      <c r="C87" s="27" t="s">
        <v>1581</v>
      </c>
      <c r="D87" s="24">
        <f>'2018 Srk fi 19.8.'!D87</f>
        <v>2759013.6730459947</v>
      </c>
      <c r="E87" s="92">
        <f>'2018 Srk fi 19.8.'!E87</f>
        <v>3.5815331720168153E-4</v>
      </c>
      <c r="F87" s="24">
        <f>'2018 Srk fi 19.8.'!F87</f>
        <v>2749454.867826479</v>
      </c>
      <c r="G87" s="24">
        <f>'2018 Srk fi 19.8.'!G87</f>
        <v>2756410.2098465622</v>
      </c>
      <c r="H87" s="24">
        <f>'2018 Srk fi 19.8.'!H87</f>
        <v>-6955.3420200832188</v>
      </c>
      <c r="I87" s="24">
        <f>'2018 Srk fi 19.8.'!I87</f>
        <v>-280030.24657509278</v>
      </c>
      <c r="J87" s="24">
        <f>'2018 Srk fi 19.8.'!J87</f>
        <v>-286985.588595176</v>
      </c>
      <c r="K87" s="24">
        <f>'2018 Srk fi 19.8.'!K87</f>
        <v>107123.86862974409</v>
      </c>
      <c r="L87" s="24"/>
      <c r="M87" s="23">
        <v>1.1363932553719192E-3</v>
      </c>
      <c r="N87" s="28">
        <v>292</v>
      </c>
      <c r="O87" s="29" t="s">
        <v>153</v>
      </c>
      <c r="Q87" s="91" t="s">
        <v>1581</v>
      </c>
    </row>
    <row r="88" spans="1:17" ht="11.4">
      <c r="A88" s="25"/>
      <c r="B88" s="26"/>
      <c r="C88" s="27" t="s">
        <v>1582</v>
      </c>
      <c r="D88" s="24">
        <f>'2018 Srk fi 19.8.'!D88</f>
        <v>993583.37895825319</v>
      </c>
      <c r="E88" s="92">
        <f>'2018 Srk fi 19.8.'!E88</f>
        <v>-7.6208268920844313E-3</v>
      </c>
      <c r="F88" s="24">
        <f>'2018 Srk fi 19.8.'!F88</f>
        <v>990141.03647130029</v>
      </c>
      <c r="G88" s="24">
        <f>'2018 Srk fi 19.8.'!G88</f>
        <v>1003347.7541276109</v>
      </c>
      <c r="H88" s="24">
        <f>'2018 Srk fi 19.8.'!H88</f>
        <v>-13206.717656310648</v>
      </c>
      <c r="I88" s="24">
        <f>'2018 Srk fi 19.8.'!I88</f>
        <v>-100845.24093547511</v>
      </c>
      <c r="J88" s="24">
        <f>'2018 Srk fi 19.8.'!J88</f>
        <v>-114051.95859178576</v>
      </c>
      <c r="K88" s="24">
        <f>'2018 Srk fi 19.8.'!K88</f>
        <v>38577.733919931459</v>
      </c>
      <c r="L88" s="24"/>
      <c r="M88" s="23">
        <v>1.1379093622928788E-2</v>
      </c>
      <c r="N88" s="28">
        <v>409</v>
      </c>
      <c r="O88" s="29" t="s">
        <v>170</v>
      </c>
      <c r="Q88" s="91" t="s">
        <v>1582</v>
      </c>
    </row>
    <row r="89" spans="1:17" ht="11.4">
      <c r="A89" s="25"/>
      <c r="B89" s="26"/>
      <c r="C89" s="27" t="s">
        <v>1583</v>
      </c>
      <c r="D89" s="24">
        <f>'2018 Srk fi 19.8.'!D89</f>
        <v>265690.27525928104</v>
      </c>
      <c r="E89" s="92">
        <f>'2018 Srk fi 19.8.'!E89</f>
        <v>-3.4141437390188822E-2</v>
      </c>
      <c r="F89" s="24">
        <f>'2018 Srk fi 19.8.'!F89</f>
        <v>264769.77181461372</v>
      </c>
      <c r="G89" s="24">
        <f>'2018 Srk fi 19.8.'!G89</f>
        <v>273668.3469993606</v>
      </c>
      <c r="H89" s="24">
        <f>'2018 Srk fi 19.8.'!H89</f>
        <v>-8898.5751847468782</v>
      </c>
      <c r="I89" s="24">
        <f>'2018 Srk fi 19.8.'!I89</f>
        <v>-26966.634497073916</v>
      </c>
      <c r="J89" s="24">
        <f>'2018 Srk fi 19.8.'!J89</f>
        <v>-35865.209681820794</v>
      </c>
      <c r="K89" s="24">
        <f>'2018 Srk fi 19.8.'!K89</f>
        <v>10315.922106922189</v>
      </c>
      <c r="L89" s="24"/>
      <c r="M89" s="23">
        <v>2.2155934715037569E-4</v>
      </c>
      <c r="N89" s="28">
        <v>79</v>
      </c>
      <c r="O89" s="29" t="s">
        <v>427</v>
      </c>
      <c r="Q89" s="91" t="s">
        <v>1583</v>
      </c>
    </row>
    <row r="90" spans="1:17" ht="11.4">
      <c r="A90" s="25"/>
      <c r="B90" s="26"/>
      <c r="C90" s="27" t="s">
        <v>1584</v>
      </c>
      <c r="D90" s="24">
        <f>'2018 Srk fi 19.8.'!D90</f>
        <v>1312016.0986517998</v>
      </c>
      <c r="E90" s="92">
        <f>'2018 Srk fi 19.8.'!E90</f>
        <v>1.186320157546783E-2</v>
      </c>
      <c r="F90" s="24">
        <f>'2018 Srk fi 19.8.'!F90</f>
        <v>1307470.5226532454</v>
      </c>
      <c r="G90" s="24">
        <f>'2018 Srk fi 19.8.'!G90</f>
        <v>1299536.6513365109</v>
      </c>
      <c r="H90" s="24">
        <f>'2018 Srk fi 19.8.'!H90</f>
        <v>7933.8713167344686</v>
      </c>
      <c r="I90" s="24">
        <f>'2018 Srk fi 19.8.'!I90</f>
        <v>-133165.04923672043</v>
      </c>
      <c r="J90" s="24">
        <f>'2018 Srk fi 19.8.'!J90</f>
        <v>-125231.17791998596</v>
      </c>
      <c r="K90" s="24">
        <f>'2018 Srk fi 19.8.'!K90</f>
        <v>50941.480125728143</v>
      </c>
      <c r="L90" s="24"/>
      <c r="M90" s="23">
        <v>7.7614635750384122E-4</v>
      </c>
      <c r="N90" s="28">
        <v>310</v>
      </c>
      <c r="O90" s="29" t="s">
        <v>160</v>
      </c>
      <c r="Q90" s="91" t="s">
        <v>1584</v>
      </c>
    </row>
    <row r="91" spans="1:17" ht="11.4">
      <c r="A91" s="25"/>
      <c r="B91" s="26"/>
      <c r="C91" s="27" t="s">
        <v>1585</v>
      </c>
      <c r="D91" s="24">
        <f>'2018 Srk fi 19.8.'!D91</f>
        <v>691103.91559453018</v>
      </c>
      <c r="E91" s="92">
        <f>'2018 Srk fi 19.8.'!E91</f>
        <v>1.0811942810064368E-2</v>
      </c>
      <c r="F91" s="24">
        <f>'2018 Srk fi 19.8.'!F91</f>
        <v>688709.53539259383</v>
      </c>
      <c r="G91" s="24">
        <f>'2018 Srk fi 19.8.'!G91</f>
        <v>679646.50324839447</v>
      </c>
      <c r="H91" s="24">
        <f>'2018 Srk fi 19.8.'!H91</f>
        <v>9063.0321441993583</v>
      </c>
      <c r="I91" s="24">
        <f>'2018 Srk fi 19.8.'!I91</f>
        <v>-70144.63240382864</v>
      </c>
      <c r="J91" s="24">
        <f>'2018 Srk fi 19.8.'!J91</f>
        <v>-61081.600259629282</v>
      </c>
      <c r="K91" s="24">
        <f>'2018 Srk fi 19.8.'!K91</f>
        <v>26833.402743494124</v>
      </c>
      <c r="L91" s="24"/>
      <c r="M91" s="23">
        <v>4.6571609954166302E-4</v>
      </c>
      <c r="N91" s="28">
        <v>318</v>
      </c>
      <c r="O91" s="29" t="s">
        <v>513</v>
      </c>
      <c r="Q91" s="91" t="s">
        <v>1585</v>
      </c>
    </row>
    <row r="92" spans="1:17" ht="11.4">
      <c r="A92" s="25"/>
      <c r="B92" s="26"/>
      <c r="C92" s="27" t="s">
        <v>1586</v>
      </c>
      <c r="D92" s="24">
        <f>'2018 Srk fi 19.8.'!D92</f>
        <v>418905.86044024839</v>
      </c>
      <c r="E92" s="92">
        <f>'2018 Srk fi 19.8.'!E92</f>
        <v>2.0906828195127014E-2</v>
      </c>
      <c r="F92" s="24">
        <f>'2018 Srk fi 19.8.'!F92</f>
        <v>417454.53036371374</v>
      </c>
      <c r="G92" s="24">
        <f>'2018 Srk fi 19.8.'!G92</f>
        <v>408547.95363264671</v>
      </c>
      <c r="H92" s="24">
        <f>'2018 Srk fi 19.8.'!H92</f>
        <v>8906.5767310670344</v>
      </c>
      <c r="I92" s="24">
        <f>'2018 Srk fi 19.8.'!I92</f>
        <v>-42517.48098853245</v>
      </c>
      <c r="J92" s="24">
        <f>'2018 Srk fi 19.8.'!J92</f>
        <v>-33610.904257465416</v>
      </c>
      <c r="K92" s="24">
        <f>'2018 Srk fi 19.8.'!K92</f>
        <v>16264.803904537584</v>
      </c>
      <c r="L92" s="24"/>
      <c r="M92" s="23">
        <v>2.7343748502628234E-4</v>
      </c>
      <c r="N92" s="28">
        <v>319</v>
      </c>
      <c r="O92" s="29" t="s">
        <v>515</v>
      </c>
      <c r="Q92" s="91" t="s">
        <v>1586</v>
      </c>
    </row>
    <row r="93" spans="1:17" ht="11.4">
      <c r="A93" s="25"/>
      <c r="B93" s="26"/>
      <c r="C93" s="27" t="s">
        <v>1587</v>
      </c>
      <c r="D93" s="24">
        <f>'2018 Srk fi 19.8.'!D93</f>
        <v>242285.55515645759</v>
      </c>
      <c r="E93" s="92">
        <f>'2018 Srk fi 19.8.'!E93</f>
        <v>5.055006208489532E-3</v>
      </c>
      <c r="F93" s="24">
        <f>'2018 Srk fi 19.8.'!F93</f>
        <v>241446.13908111572</v>
      </c>
      <c r="G93" s="24">
        <f>'2018 Srk fi 19.8.'!G93</f>
        <v>239701.12750406787</v>
      </c>
      <c r="H93" s="24">
        <f>'2018 Srk fi 19.8.'!H93</f>
        <v>1745.0115770478442</v>
      </c>
      <c r="I93" s="24">
        <f>'2018 Srk fi 19.8.'!I93</f>
        <v>-24591.137193293274</v>
      </c>
      <c r="J93" s="24">
        <f>'2018 Srk fi 19.8.'!J93</f>
        <v>-22846.12561624543</v>
      </c>
      <c r="K93" s="24">
        <f>'2018 Srk fi 19.8.'!K93</f>
        <v>9407.1900531071751</v>
      </c>
      <c r="L93" s="24"/>
      <c r="M93" s="23">
        <v>3.0705867809461859E-3</v>
      </c>
      <c r="N93" s="28">
        <v>321</v>
      </c>
      <c r="O93" s="29" t="s">
        <v>517</v>
      </c>
      <c r="Q93" s="91" t="s">
        <v>1587</v>
      </c>
    </row>
    <row r="94" spans="1:17" ht="11.4">
      <c r="A94" s="25"/>
      <c r="B94" s="26"/>
      <c r="C94" s="27" t="s">
        <v>1588</v>
      </c>
      <c r="D94" s="24">
        <f>'2018 Srk fi 19.8.'!D94</f>
        <v>2701093.2960284404</v>
      </c>
      <c r="E94" s="92">
        <f>'2018 Srk fi 19.8.'!E94</f>
        <v>-1.7586826198628946E-3</v>
      </c>
      <c r="F94" s="24">
        <f>'2018 Srk fi 19.8.'!F94</f>
        <v>2691735.1602030494</v>
      </c>
      <c r="G94" s="24">
        <f>'2018 Srk fi 19.8.'!G94</f>
        <v>2707829.0066505661</v>
      </c>
      <c r="H94" s="24">
        <f>'2018 Srk fi 19.8.'!H94</f>
        <v>-16093.846447516698</v>
      </c>
      <c r="I94" s="24">
        <f>'2018 Srk fi 19.8.'!I94</f>
        <v>-274151.53070775111</v>
      </c>
      <c r="J94" s="24">
        <f>'2018 Srk fi 19.8.'!J94</f>
        <v>-290245.37715526781</v>
      </c>
      <c r="K94" s="24">
        <f>'2018 Srk fi 19.8.'!K94</f>
        <v>104875.00160917448</v>
      </c>
      <c r="L94" s="24"/>
      <c r="M94" s="23">
        <v>3.5502329901384968E-3</v>
      </c>
      <c r="N94" s="28">
        <v>325</v>
      </c>
      <c r="O94" s="29" t="s">
        <v>756</v>
      </c>
      <c r="Q94" s="91" t="s">
        <v>1588</v>
      </c>
    </row>
    <row r="95" spans="1:17" ht="11.4">
      <c r="A95" s="25"/>
      <c r="B95" s="26"/>
      <c r="C95" s="27" t="s">
        <v>1589</v>
      </c>
      <c r="D95" s="24">
        <f>'2018 Srk fi 19.8.'!D95</f>
        <v>3133569.8563260054</v>
      </c>
      <c r="E95" s="92">
        <f>'2018 Srk fi 19.8.'!E95</f>
        <v>1.5463475901642543E-3</v>
      </c>
      <c r="F95" s="24">
        <f>'2018 Srk fi 19.8.'!F95</f>
        <v>3122713.3737391331</v>
      </c>
      <c r="G95" s="24">
        <f>'2018 Srk fi 19.8.'!G95</f>
        <v>3104849.8646145924</v>
      </c>
      <c r="H95" s="24">
        <f>'2018 Srk fi 19.8.'!H95</f>
        <v>17863.509124540724</v>
      </c>
      <c r="I95" s="24">
        <f>'2018 Srk fi 19.8.'!I95</f>
        <v>-318046.39030965068</v>
      </c>
      <c r="J95" s="24">
        <f>'2018 Srk fi 19.8.'!J95</f>
        <v>-300182.88118510996</v>
      </c>
      <c r="K95" s="24">
        <f>'2018 Srk fi 19.8.'!K95</f>
        <v>121666.71332969397</v>
      </c>
      <c r="L95" s="24"/>
      <c r="M95" s="23">
        <v>4.4968541510011115E-4</v>
      </c>
      <c r="N95" s="28">
        <v>333</v>
      </c>
      <c r="O95" s="29" t="s">
        <v>760</v>
      </c>
      <c r="Q95" s="91" t="s">
        <v>1589</v>
      </c>
    </row>
    <row r="96" spans="1:17" ht="11.4">
      <c r="A96" s="25"/>
      <c r="B96" s="26"/>
      <c r="C96" s="27" t="s">
        <v>1590</v>
      </c>
      <c r="D96" s="24">
        <f>'2018 Srk fi 19.8.'!D96</f>
        <v>2282960.4856081139</v>
      </c>
      <c r="E96" s="92">
        <f>'2018 Srk fi 19.8.'!E96</f>
        <v>-7.3780211906249171E-3</v>
      </c>
      <c r="F96" s="24">
        <f>'2018 Srk fi 19.8.'!F96</f>
        <v>2275051.0015707673</v>
      </c>
      <c r="G96" s="24">
        <f>'2018 Srk fi 19.8.'!G96</f>
        <v>2359910.9156335015</v>
      </c>
      <c r="H96" s="24">
        <f>'2018 Srk fi 19.8.'!H96</f>
        <v>-84859.914062734228</v>
      </c>
      <c r="I96" s="24">
        <f>'2018 Srk fi 19.8.'!I96</f>
        <v>-231712.51159485505</v>
      </c>
      <c r="J96" s="24">
        <f>'2018 Srk fi 19.8.'!J96</f>
        <v>-316572.42565758928</v>
      </c>
      <c r="K96" s="24">
        <f>'2018 Srk fi 19.8.'!K96</f>
        <v>88640.212818221655</v>
      </c>
      <c r="L96" s="24"/>
      <c r="M96" s="23">
        <v>3.3754065715871162E-3</v>
      </c>
      <c r="N96" s="28">
        <v>341</v>
      </c>
      <c r="O96" s="29" t="s">
        <v>764</v>
      </c>
      <c r="Q96" s="91" t="s">
        <v>1590</v>
      </c>
    </row>
    <row r="97" spans="1:17" ht="11.4">
      <c r="A97" s="25"/>
      <c r="B97" s="26"/>
      <c r="C97" s="27" t="s">
        <v>1591</v>
      </c>
      <c r="D97" s="24">
        <f>'2018 Srk fi 19.8.'!D97</f>
        <v>442328.08685978426</v>
      </c>
      <c r="E97" s="92">
        <f>'2018 Srk fi 19.8.'!E97</f>
        <v>0.11509744637541242</v>
      </c>
      <c r="F97" s="24">
        <f>'2018 Srk fi 19.8.'!F97</f>
        <v>440795.60876200598</v>
      </c>
      <c r="G97" s="24">
        <f>'2018 Srk fi 19.8.'!G97</f>
        <v>439859.4921764147</v>
      </c>
      <c r="H97" s="24">
        <f>'2018 Srk fi 19.8.'!H97</f>
        <v>936.11658559128409</v>
      </c>
      <c r="I97" s="24">
        <f>'2018 Srk fi 19.8.'!I97</f>
        <v>-44894.755122284427</v>
      </c>
      <c r="J97" s="24">
        <f>'2018 Srk fi 19.8.'!J97</f>
        <v>-43958.638536693143</v>
      </c>
      <c r="K97" s="24">
        <f>'2018 Srk fi 19.8.'!K97</f>
        <v>17174.215673857459</v>
      </c>
      <c r="L97" s="24"/>
      <c r="M97" s="23">
        <v>1.623674927907837E-3</v>
      </c>
      <c r="N97" s="28">
        <v>338</v>
      </c>
      <c r="O97" s="29" t="s">
        <v>762</v>
      </c>
      <c r="Q97" s="91" t="s">
        <v>1591</v>
      </c>
    </row>
    <row r="98" spans="1:17" ht="11.4">
      <c r="A98" s="25"/>
      <c r="B98" s="26"/>
      <c r="C98" s="27" t="s">
        <v>1592</v>
      </c>
      <c r="D98" s="24">
        <f>'2018 Srk fi 19.8.'!D98</f>
        <v>1405301.3747546573</v>
      </c>
      <c r="E98" s="92">
        <f>'2018 Srk fi 19.8.'!E98</f>
        <v>-1.8169550932203293E-2</v>
      </c>
      <c r="F98" s="24">
        <f>'2018 Srk fi 19.8.'!F98</f>
        <v>1400432.6050753947</v>
      </c>
      <c r="G98" s="24">
        <f>'2018 Srk fi 19.8.'!G98</f>
        <v>1424591.3567247794</v>
      </c>
      <c r="H98" s="24">
        <f>'2018 Srk fi 19.8.'!H98</f>
        <v>-24158.75164938462</v>
      </c>
      <c r="I98" s="24">
        <f>'2018 Srk fi 19.8.'!I98</f>
        <v>-142633.17878030072</v>
      </c>
      <c r="J98" s="24">
        <f>'2018 Srk fi 19.8.'!J98</f>
        <v>-166791.93042968534</v>
      </c>
      <c r="K98" s="24">
        <f>'2018 Srk fi 19.8.'!K98</f>
        <v>54563.455529459796</v>
      </c>
      <c r="L98" s="24"/>
      <c r="M98" s="23">
        <v>1.6633576153462577E-3</v>
      </c>
      <c r="N98" s="28">
        <v>343</v>
      </c>
      <c r="O98" s="29" t="s">
        <v>766</v>
      </c>
      <c r="Q98" s="91" t="s">
        <v>1592</v>
      </c>
    </row>
    <row r="99" spans="1:17" ht="11.4">
      <c r="A99" s="25"/>
      <c r="B99" s="26"/>
      <c r="C99" s="27" t="s">
        <v>1593</v>
      </c>
      <c r="D99" s="24">
        <f>'2018 Srk fi 19.8.'!D99</f>
        <v>2972779.5199149838</v>
      </c>
      <c r="E99" s="92">
        <f>'2018 Srk fi 19.8.'!E99</f>
        <v>-8.1828229725677826E-4</v>
      </c>
      <c r="F99" s="24">
        <f>'2018 Srk fi 19.8.'!F99</f>
        <v>2962480.107241156</v>
      </c>
      <c r="G99" s="24">
        <f>'2018 Srk fi 19.8.'!G99</f>
        <v>2949136.2463366361</v>
      </c>
      <c r="H99" s="24">
        <f>'2018 Srk fi 19.8.'!H99</f>
        <v>13343.860904519912</v>
      </c>
      <c r="I99" s="24">
        <f>'2018 Srk fi 19.8.'!I99</f>
        <v>-301726.73303794133</v>
      </c>
      <c r="J99" s="24">
        <f>'2018 Srk fi 19.8.'!J99</f>
        <v>-288382.87213342142</v>
      </c>
      <c r="K99" s="24">
        <f>'2018 Srk fi 19.8.'!K99</f>
        <v>115423.7276414025</v>
      </c>
      <c r="L99" s="24"/>
      <c r="M99" s="23">
        <v>3.5729296357585169E-3</v>
      </c>
      <c r="N99" s="28">
        <v>346</v>
      </c>
      <c r="O99" s="29" t="s">
        <v>768</v>
      </c>
      <c r="Q99" s="91" t="s">
        <v>1593</v>
      </c>
    </row>
    <row r="100" spans="1:17" ht="11.4">
      <c r="A100" s="25"/>
      <c r="B100" s="26"/>
      <c r="C100" s="27" t="s">
        <v>1594</v>
      </c>
      <c r="D100" s="24">
        <f>'2018 Srk fi 19.8.'!D100</f>
        <v>1483989.2050228233</v>
      </c>
      <c r="E100" s="92">
        <f>'2018 Srk fi 19.8.'!E100</f>
        <v>1.1938856636760642E-2</v>
      </c>
      <c r="F100" s="24">
        <f>'2018 Srk fi 19.8.'!F100</f>
        <v>1478847.8155845401</v>
      </c>
      <c r="G100" s="24">
        <f>'2018 Srk fi 19.8.'!G100</f>
        <v>1469893.5074054901</v>
      </c>
      <c r="H100" s="24">
        <f>'2018 Srk fi 19.8.'!H100</f>
        <v>8954.3081790499855</v>
      </c>
      <c r="I100" s="24">
        <f>'2018 Srk fi 19.8.'!I100</f>
        <v>-150619.71858172424</v>
      </c>
      <c r="J100" s="24">
        <f>'2018 Srk fi 19.8.'!J100</f>
        <v>-141665.41040267426</v>
      </c>
      <c r="K100" s="24">
        <f>'2018 Srk fi 19.8.'!K100</f>
        <v>57618.657783350944</v>
      </c>
      <c r="L100" s="24"/>
      <c r="M100" s="23">
        <v>5.978185162805098E-3</v>
      </c>
      <c r="N100" s="28">
        <v>349</v>
      </c>
      <c r="O100" s="29" t="s">
        <v>770</v>
      </c>
      <c r="Q100" s="91" t="s">
        <v>1594</v>
      </c>
    </row>
    <row r="101" spans="1:17" ht="11.4">
      <c r="A101" s="25"/>
      <c r="B101" s="26"/>
      <c r="C101" s="27" t="s">
        <v>1595</v>
      </c>
      <c r="D101" s="24">
        <f>'2018 Srk fi 19.8.'!D101</f>
        <v>1450260.4685946689</v>
      </c>
      <c r="E101" s="92">
        <f>'2018 Srk fi 19.8.'!E101</f>
        <v>5.8781930570310781E-3</v>
      </c>
      <c r="F101" s="24">
        <f>'2018 Srk fi 19.8.'!F101</f>
        <v>1445235.9348374456</v>
      </c>
      <c r="G101" s="24">
        <f>'2018 Srk fi 19.8.'!G101</f>
        <v>1431837.0670709438</v>
      </c>
      <c r="H101" s="24">
        <f>'2018 Srk fi 19.8.'!H101</f>
        <v>13398.867766501848</v>
      </c>
      <c r="I101" s="24">
        <f>'2018 Srk fi 19.8.'!I101</f>
        <v>-147196.36969769539</v>
      </c>
      <c r="J101" s="24">
        <f>'2018 Srk fi 19.8.'!J101</f>
        <v>-133797.50193119355</v>
      </c>
      <c r="K101" s="24">
        <f>'2018 Srk fi 19.8.'!K101</f>
        <v>56309.076477003917</v>
      </c>
      <c r="L101" s="24"/>
      <c r="M101" s="23">
        <v>2.0146789362853698E-3</v>
      </c>
      <c r="N101" s="28">
        <v>362</v>
      </c>
      <c r="O101" s="29" t="s">
        <v>776</v>
      </c>
      <c r="Q101" s="91" t="s">
        <v>1595</v>
      </c>
    </row>
    <row r="102" spans="1:17" ht="11.4">
      <c r="A102" s="25"/>
      <c r="B102" s="26"/>
      <c r="C102" s="27" t="s">
        <v>1596</v>
      </c>
      <c r="D102" s="24">
        <f>'2018 Srk fi 19.8.'!D102</f>
        <v>3210578.1548747369</v>
      </c>
      <c r="E102" s="92">
        <f>'2018 Srk fi 19.8.'!E102</f>
        <v>1.9194781584812803E-2</v>
      </c>
      <c r="F102" s="24">
        <f>'2018 Srk fi 19.8.'!F102</f>
        <v>3199454.8713896647</v>
      </c>
      <c r="G102" s="24">
        <f>'2018 Srk fi 19.8.'!G102</f>
        <v>3221779.0898578991</v>
      </c>
      <c r="H102" s="24">
        <f>'2018 Srk fi 19.8.'!H102</f>
        <v>-22324.218468234409</v>
      </c>
      <c r="I102" s="24">
        <f>'2018 Srk fi 19.8.'!I102</f>
        <v>-325862.46351059346</v>
      </c>
      <c r="J102" s="24">
        <f>'2018 Srk fi 19.8.'!J102</f>
        <v>-348186.68197882787</v>
      </c>
      <c r="K102" s="24">
        <f>'2018 Srk fi 19.8.'!K102</f>
        <v>124656.70462177297</v>
      </c>
      <c r="L102" s="24"/>
      <c r="M102" s="23">
        <v>3.5163256299675999E-4</v>
      </c>
      <c r="N102" s="28">
        <v>365</v>
      </c>
      <c r="O102" s="29" t="s">
        <v>520</v>
      </c>
      <c r="Q102" s="91" t="s">
        <v>1596</v>
      </c>
    </row>
    <row r="103" spans="1:17" ht="11.4">
      <c r="A103" s="25"/>
      <c r="B103" s="26"/>
      <c r="C103" s="27" t="s">
        <v>1597</v>
      </c>
      <c r="D103" s="24">
        <f>'2018 Srk fi 19.8.'!D103</f>
        <v>5339979.0456325095</v>
      </c>
      <c r="E103" s="92">
        <f>'2018 Srk fi 19.8.'!E103</f>
        <v>1.3359682088080804E-2</v>
      </c>
      <c r="F103" s="24">
        <f>'2018 Srk fi 19.8.'!F103</f>
        <v>5321478.2965886872</v>
      </c>
      <c r="G103" s="24">
        <f>'2018 Srk fi 19.8.'!G103</f>
        <v>5274622.1651654644</v>
      </c>
      <c r="H103" s="24">
        <f>'2018 Srk fi 19.8.'!H103</f>
        <v>46856.131423222832</v>
      </c>
      <c r="I103" s="24">
        <f>'2018 Srk fi 19.8.'!I103</f>
        <v>-541989.21283467358</v>
      </c>
      <c r="J103" s="24">
        <f>'2018 Srk fi 19.8.'!J103</f>
        <v>-495133.08141145075</v>
      </c>
      <c r="K103" s="24">
        <f>'2018 Srk fi 19.8.'!K103</f>
        <v>207334.6788232415</v>
      </c>
      <c r="L103" s="24"/>
      <c r="M103" s="23">
        <v>1.6357123809466938E-3</v>
      </c>
      <c r="N103" s="28">
        <v>2223</v>
      </c>
      <c r="O103" s="29" t="s">
        <v>1187</v>
      </c>
      <c r="Q103" s="91" t="s">
        <v>1597</v>
      </c>
    </row>
    <row r="104" spans="1:17" ht="11.4">
      <c r="A104" s="25"/>
      <c r="B104" s="26"/>
      <c r="C104" s="27" t="s">
        <v>1598</v>
      </c>
      <c r="D104" s="24">
        <f>'2018 Srk fi 19.8.'!D104</f>
        <v>1766276.4929915525</v>
      </c>
      <c r="E104" s="92">
        <f>'2018 Srk fi 19.8.'!E104</f>
        <v>-5.3414756811748232E-3</v>
      </c>
      <c r="F104" s="24">
        <f>'2018 Srk fi 19.8.'!F104</f>
        <v>1760157.098540826</v>
      </c>
      <c r="G104" s="24">
        <f>'2018 Srk fi 19.8.'!G104</f>
        <v>1777755.1445002614</v>
      </c>
      <c r="H104" s="24">
        <f>'2018 Srk fi 19.8.'!H104</f>
        <v>-17598.045959435403</v>
      </c>
      <c r="I104" s="24">
        <f>'2018 Srk fi 19.8.'!I104</f>
        <v>-179270.89187135355</v>
      </c>
      <c r="J104" s="24">
        <f>'2018 Srk fi 19.8.'!J104</f>
        <v>-196868.93783078896</v>
      </c>
      <c r="K104" s="24">
        <f>'2018 Srk fi 19.8.'!K104</f>
        <v>68578.989965693399</v>
      </c>
      <c r="L104" s="24"/>
      <c r="M104" s="23">
        <v>3.4459044346282205E-4</v>
      </c>
      <c r="N104" s="28">
        <v>380</v>
      </c>
      <c r="O104" s="29" t="s">
        <v>526</v>
      </c>
      <c r="Q104" s="91" t="s">
        <v>1598</v>
      </c>
    </row>
    <row r="105" spans="1:17" ht="11.4">
      <c r="A105" s="25"/>
      <c r="B105" s="26"/>
      <c r="C105" s="27" t="s">
        <v>1599</v>
      </c>
      <c r="D105" s="24">
        <f>'2018 Srk fi 19.8.'!D105</f>
        <v>306439.66740378138</v>
      </c>
      <c r="E105" s="92">
        <f>'2018 Srk fi 19.8.'!E105</f>
        <v>-1.1367087915512886E-2</v>
      </c>
      <c r="F105" s="24">
        <f>'2018 Srk fi 19.8.'!F105</f>
        <v>305377.98470142198</v>
      </c>
      <c r="G105" s="24">
        <f>'2018 Srk fi 19.8.'!G105</f>
        <v>308858.24433074857</v>
      </c>
      <c r="H105" s="24">
        <f>'2018 Srk fi 19.8.'!H105</f>
        <v>-3480.2596293265815</v>
      </c>
      <c r="I105" s="24">
        <f>'2018 Srk fi 19.8.'!I105</f>
        <v>-31102.555402971997</v>
      </c>
      <c r="J105" s="24">
        <f>'2018 Srk fi 19.8.'!J105</f>
        <v>-34582.815032298575</v>
      </c>
      <c r="K105" s="24">
        <f>'2018 Srk fi 19.8.'!K105</f>
        <v>11898.093508780483</v>
      </c>
      <c r="L105" s="24"/>
      <c r="M105" s="23">
        <v>2.2217615860438576E-3</v>
      </c>
      <c r="N105" s="28">
        <v>388</v>
      </c>
      <c r="O105" s="29" t="s">
        <v>530</v>
      </c>
      <c r="Q105" s="91" t="s">
        <v>1599</v>
      </c>
    </row>
    <row r="106" spans="1:17" ht="11.4">
      <c r="A106" s="25"/>
      <c r="B106" s="26"/>
      <c r="C106" s="27" t="s">
        <v>1600</v>
      </c>
      <c r="D106" s="24">
        <f>'2018 Srk fi 19.8.'!D106</f>
        <v>289768.23024979013</v>
      </c>
      <c r="E106" s="92">
        <f>'2018 Srk fi 19.8.'!E106</f>
        <v>-4.5423420752185417E-2</v>
      </c>
      <c r="F106" s="24">
        <f>'2018 Srk fi 19.8.'!F106</f>
        <v>288764.30696415319</v>
      </c>
      <c r="G106" s="24">
        <f>'2018 Srk fi 19.8.'!G106</f>
        <v>299285.26821827242</v>
      </c>
      <c r="H106" s="24">
        <f>'2018 Srk fi 19.8.'!H106</f>
        <v>-10520.961254119233</v>
      </c>
      <c r="I106" s="24">
        <f>'2018 Srk fi 19.8.'!I106</f>
        <v>-29410.462789368081</v>
      </c>
      <c r="J106" s="24">
        <f>'2018 Srk fi 19.8.'!J106</f>
        <v>-39931.424043487314</v>
      </c>
      <c r="K106" s="24">
        <f>'2018 Srk fi 19.8.'!K106</f>
        <v>11250.793765034912</v>
      </c>
      <c r="L106" s="24"/>
      <c r="M106" s="23">
        <v>1.1716976260687079E-3</v>
      </c>
      <c r="N106" s="28">
        <v>393</v>
      </c>
      <c r="O106" s="29" t="s">
        <v>532</v>
      </c>
      <c r="Q106" s="91" t="s">
        <v>1600</v>
      </c>
    </row>
    <row r="107" spans="1:17" ht="11.4">
      <c r="A107" s="25"/>
      <c r="B107" s="26"/>
      <c r="C107" s="27" t="s">
        <v>1601</v>
      </c>
      <c r="D107" s="24">
        <f>'2018 Srk fi 19.8.'!D107</f>
        <v>6880374.557262416</v>
      </c>
      <c r="E107" s="92">
        <f>'2018 Srk fi 19.8.'!E107</f>
        <v>6.6225783271813832E-3</v>
      </c>
      <c r="F107" s="24">
        <f>'2018 Srk fi 19.8.'!F107</f>
        <v>6856536.9949941672</v>
      </c>
      <c r="G107" s="24">
        <f>'2018 Srk fi 19.8.'!G107</f>
        <v>6882915.0740958285</v>
      </c>
      <c r="H107" s="24">
        <f>'2018 Srk fi 19.8.'!H107</f>
        <v>-26378.07910166122</v>
      </c>
      <c r="I107" s="24">
        <f>'2018 Srk fi 19.8.'!I107</f>
        <v>-698333.97442792205</v>
      </c>
      <c r="J107" s="24">
        <f>'2018 Srk fi 19.8.'!J107</f>
        <v>-724712.05352958327</v>
      </c>
      <c r="K107" s="24">
        <f>'2018 Srk fi 19.8.'!K107</f>
        <v>267143.41701028805</v>
      </c>
      <c r="L107" s="24"/>
      <c r="M107" s="23">
        <v>1.3535869105997216E-3</v>
      </c>
      <c r="N107" s="28">
        <v>396</v>
      </c>
      <c r="O107" s="29" t="s">
        <v>534</v>
      </c>
      <c r="Q107" s="91" t="s">
        <v>1601</v>
      </c>
    </row>
    <row r="108" spans="1:17" ht="11.4">
      <c r="A108" s="25"/>
      <c r="B108" s="26"/>
      <c r="C108" s="27" t="s">
        <v>1602</v>
      </c>
      <c r="D108" s="24">
        <f>'2018 Srk fi 19.8.'!D108</f>
        <v>2045298.6269082522</v>
      </c>
      <c r="E108" s="92">
        <f>'2018 Srk fi 19.8.'!E108</f>
        <v>4.4795893716859103E-2</v>
      </c>
      <c r="F108" s="24">
        <f>'2018 Srk fi 19.8.'!F108</f>
        <v>2038212.5398107662</v>
      </c>
      <c r="G108" s="24">
        <f>'2018 Srk fi 19.8.'!G108</f>
        <v>2054672.216379988</v>
      </c>
      <c r="H108" s="24">
        <f>'2018 Srk fi 19.8.'!H108</f>
        <v>-16459.676569221774</v>
      </c>
      <c r="I108" s="24">
        <f>'2018 Srk fi 19.8.'!I108</f>
        <v>-207590.66343462392</v>
      </c>
      <c r="J108" s="24">
        <f>'2018 Srk fi 19.8.'!J108</f>
        <v>-224050.34000384569</v>
      </c>
      <c r="K108" s="24">
        <f>'2018 Srk fi 19.8.'!K108</f>
        <v>79412.546432082512</v>
      </c>
      <c r="L108" s="24"/>
      <c r="M108" s="23">
        <v>6.4549664228292049E-4</v>
      </c>
      <c r="N108" s="28">
        <v>411</v>
      </c>
      <c r="O108" s="29" t="s">
        <v>172</v>
      </c>
      <c r="Q108" s="91" t="s">
        <v>1602</v>
      </c>
    </row>
    <row r="109" spans="1:17" ht="11.4">
      <c r="A109" s="25"/>
      <c r="B109" s="26"/>
      <c r="C109" s="27" t="s">
        <v>1603</v>
      </c>
      <c r="D109" s="24">
        <f>'2018 Srk fi 19.8.'!D109</f>
        <v>1062237.3377531762</v>
      </c>
      <c r="E109" s="92">
        <f>'2018 Srk fi 19.8.'!E109</f>
        <v>2.8071772559716379E-2</v>
      </c>
      <c r="F109" s="24">
        <f>'2018 Srk fi 19.8.'!F109</f>
        <v>1058557.1385908176</v>
      </c>
      <c r="G109" s="24">
        <f>'2018 Srk fi 19.8.'!G109</f>
        <v>1038147.2390731997</v>
      </c>
      <c r="H109" s="24">
        <f>'2018 Srk fi 19.8.'!H109</f>
        <v>20409.899517617887</v>
      </c>
      <c r="I109" s="24">
        <f>'2018 Srk fi 19.8.'!I109</f>
        <v>-107813.37784524026</v>
      </c>
      <c r="J109" s="24">
        <f>'2018 Srk fi 19.8.'!J109</f>
        <v>-87403.478327622375</v>
      </c>
      <c r="K109" s="24">
        <f>'2018 Srk fi 19.8.'!K109</f>
        <v>41243.352338103243</v>
      </c>
      <c r="L109" s="24"/>
      <c r="M109" s="23">
        <v>5.308648732539529E-4</v>
      </c>
      <c r="N109" s="28">
        <v>418</v>
      </c>
      <c r="O109" s="29" t="s">
        <v>174</v>
      </c>
      <c r="Q109" s="91" t="s">
        <v>1603</v>
      </c>
    </row>
    <row r="110" spans="1:17" ht="11.4">
      <c r="A110" s="25"/>
      <c r="B110" s="26"/>
      <c r="C110" s="27" t="s">
        <v>1604</v>
      </c>
      <c r="D110" s="24">
        <f>'2018 Srk fi 19.8.'!D110</f>
        <v>1187940.073930366</v>
      </c>
      <c r="E110" s="92">
        <f>'2018 Srk fi 19.8.'!E110</f>
        <v>-2.7301433876444348E-3</v>
      </c>
      <c r="F110" s="24">
        <f>'2018 Srk fi 19.8.'!F110</f>
        <v>1183824.3684193378</v>
      </c>
      <c r="G110" s="24">
        <f>'2018 Srk fi 19.8.'!G110</f>
        <v>1179659.9199348788</v>
      </c>
      <c r="H110" s="24">
        <f>'2018 Srk fi 19.8.'!H110</f>
        <v>4164.4484844589606</v>
      </c>
      <c r="I110" s="24">
        <f>'2018 Srk fi 19.8.'!I110</f>
        <v>-120571.76630512794</v>
      </c>
      <c r="J110" s="24">
        <f>'2018 Srk fi 19.8.'!J110</f>
        <v>-116407.31782066898</v>
      </c>
      <c r="K110" s="24">
        <f>'2018 Srk fi 19.8.'!K110</f>
        <v>46123.996290033443</v>
      </c>
      <c r="L110" s="24"/>
      <c r="M110" s="23">
        <v>2.6702722577604514E-3</v>
      </c>
      <c r="N110" s="28">
        <v>419</v>
      </c>
      <c r="O110" s="29" t="s">
        <v>176</v>
      </c>
      <c r="Q110" s="91" t="s">
        <v>1604</v>
      </c>
    </row>
    <row r="111" spans="1:17" ht="11.4">
      <c r="A111" s="25"/>
      <c r="B111" s="26"/>
      <c r="C111" s="27" t="s">
        <v>1605</v>
      </c>
      <c r="D111" s="24">
        <f>'2018 Srk fi 19.8.'!D111</f>
        <v>1363581.1202507904</v>
      </c>
      <c r="E111" s="92">
        <f>'2018 Srk fi 19.8.'!E111</f>
        <v>-1.0069033766228142E-2</v>
      </c>
      <c r="F111" s="24">
        <f>'2018 Srk fi 19.8.'!F111</f>
        <v>1358856.8934530681</v>
      </c>
      <c r="G111" s="24">
        <f>'2018 Srk fi 19.8.'!G111</f>
        <v>1365719.0655416942</v>
      </c>
      <c r="H111" s="24">
        <f>'2018 Srk fi 19.8.'!H111</f>
        <v>-6862.1720886260737</v>
      </c>
      <c r="I111" s="24">
        <f>'2018 Srk fi 19.8.'!I111</f>
        <v>-138398.71873755823</v>
      </c>
      <c r="J111" s="24">
        <f>'2018 Srk fi 19.8.'!J111</f>
        <v>-145260.8908261843</v>
      </c>
      <c r="K111" s="24">
        <f>'2018 Srk fi 19.8.'!K111</f>
        <v>52943.588579783682</v>
      </c>
      <c r="L111" s="24"/>
      <c r="M111" s="23">
        <v>5.3094057339317545E-3</v>
      </c>
      <c r="N111" s="28">
        <v>682</v>
      </c>
      <c r="O111" s="29" t="s">
        <v>939</v>
      </c>
      <c r="Q111" s="91" t="s">
        <v>1605</v>
      </c>
    </row>
    <row r="112" spans="1:17" ht="11.4">
      <c r="A112" s="25"/>
      <c r="B112" s="26"/>
      <c r="C112" s="27" t="s">
        <v>1606</v>
      </c>
      <c r="D112" s="24">
        <f>'2018 Srk fi 19.8.'!D112</f>
        <v>10159778.951970842</v>
      </c>
      <c r="E112" s="92">
        <f>'2018 Srk fi 19.8.'!E112</f>
        <v>1.2819574115428889E-2</v>
      </c>
      <c r="F112" s="24">
        <f>'2018 Srk fi 19.8.'!F112</f>
        <v>10124579.652661821</v>
      </c>
      <c r="G112" s="24">
        <f>'2018 Srk fi 19.8.'!G112</f>
        <v>10124220.06150464</v>
      </c>
      <c r="H112" s="24">
        <f>'2018 Srk fi 19.8.'!H112</f>
        <v>359.59115718118846</v>
      </c>
      <c r="I112" s="24">
        <f>'2018 Srk fi 19.8.'!I112</f>
        <v>-1031182.0607716878</v>
      </c>
      <c r="J112" s="24">
        <f>'2018 Srk fi 19.8.'!J112</f>
        <v>-1030822.4696145066</v>
      </c>
      <c r="K112" s="24">
        <f>'2018 Srk fi 19.8.'!K112</f>
        <v>394472.42918394186</v>
      </c>
      <c r="L112" s="24"/>
      <c r="M112" s="23">
        <v>4.5557198369783477E-4</v>
      </c>
      <c r="N112" s="28">
        <v>429</v>
      </c>
      <c r="O112" s="29" t="s">
        <v>178</v>
      </c>
      <c r="Q112" s="91" t="s">
        <v>1606</v>
      </c>
    </row>
    <row r="113" spans="1:17" ht="11.4">
      <c r="A113" s="25"/>
      <c r="B113" s="26"/>
      <c r="C113" s="27" t="s">
        <v>1607</v>
      </c>
      <c r="D113" s="24">
        <f>'2018 Srk fi 19.8.'!D113</f>
        <v>579599.62586148758</v>
      </c>
      <c r="E113" s="92">
        <f>'2018 Srk fi 19.8.'!E113</f>
        <v>1.8763948546817399E-2</v>
      </c>
      <c r="F113" s="24">
        <f>'2018 Srk fi 19.8.'!F113</f>
        <v>577591.56044918485</v>
      </c>
      <c r="G113" s="24">
        <f>'2018 Srk fi 19.8.'!G113</f>
        <v>579203.07617601973</v>
      </c>
      <c r="H113" s="24">
        <f>'2018 Srk fi 19.8.'!H113</f>
        <v>-1611.5157268348848</v>
      </c>
      <c r="I113" s="24">
        <f>'2018 Srk fi 19.8.'!I113</f>
        <v>-58827.336642241477</v>
      </c>
      <c r="J113" s="24">
        <f>'2018 Srk fi 19.8.'!J113</f>
        <v>-60438.852369076361</v>
      </c>
      <c r="K113" s="24">
        <f>'2018 Srk fi 19.8.'!K113</f>
        <v>22504.040043443365</v>
      </c>
      <c r="L113" s="24"/>
      <c r="M113" s="23">
        <v>5.0532150675344453E-4</v>
      </c>
      <c r="N113" s="28">
        <v>436</v>
      </c>
      <c r="O113" s="29" t="s">
        <v>558</v>
      </c>
      <c r="Q113" s="91" t="s">
        <v>1607</v>
      </c>
    </row>
    <row r="114" spans="1:17" ht="11.4">
      <c r="A114" s="25"/>
      <c r="B114" s="26"/>
      <c r="C114" s="27" t="s">
        <v>1608</v>
      </c>
      <c r="D114" s="24">
        <f>'2018 Srk fi 19.8.'!D114</f>
        <v>456200.34130859579</v>
      </c>
      <c r="E114" s="92">
        <f>'2018 Srk fi 19.8.'!E114</f>
        <v>-2.4602007657784086E-2</v>
      </c>
      <c r="F114" s="24">
        <f>'2018 Srk fi 19.8.'!F114</f>
        <v>454619.80176787241</v>
      </c>
      <c r="G114" s="24">
        <f>'2018 Srk fi 19.8.'!G114</f>
        <v>463142.88528552116</v>
      </c>
      <c r="H114" s="24">
        <f>'2018 Srk fi 19.8.'!H114</f>
        <v>-8523.0835176487453</v>
      </c>
      <c r="I114" s="24">
        <f>'2018 Srk fi 19.8.'!I114</f>
        <v>-46302.740472920399</v>
      </c>
      <c r="J114" s="24">
        <f>'2018 Srk fi 19.8.'!J114</f>
        <v>-54825.823990569144</v>
      </c>
      <c r="K114" s="24">
        <f>'2018 Srk fi 19.8.'!K114</f>
        <v>17712.831911134836</v>
      </c>
      <c r="L114" s="24"/>
      <c r="M114" s="23">
        <v>9.4484303279806191E-3</v>
      </c>
      <c r="N114" s="28">
        <v>2442</v>
      </c>
      <c r="O114" s="29" t="s">
        <v>790</v>
      </c>
      <c r="Q114" s="91" t="s">
        <v>1608</v>
      </c>
    </row>
    <row r="115" spans="1:17" ht="11.4">
      <c r="A115" s="25"/>
      <c r="B115" s="26"/>
      <c r="C115" s="27" t="s">
        <v>1609</v>
      </c>
      <c r="D115" s="24">
        <f>'2018 Srk fi 19.8.'!D115</f>
        <v>2413548.8099276582</v>
      </c>
      <c r="E115" s="92">
        <f>'2018 Srk fi 19.8.'!E115</f>
        <v>2.5806241208916836E-2</v>
      </c>
      <c r="F115" s="24">
        <f>'2018 Srk fi 19.8.'!F115</f>
        <v>2405186.8930632076</v>
      </c>
      <c r="G115" s="24">
        <f>'2018 Srk fi 19.8.'!G115</f>
        <v>2373621.2431680816</v>
      </c>
      <c r="H115" s="24">
        <f>'2018 Srk fi 19.8.'!H115</f>
        <v>31565.649895126</v>
      </c>
      <c r="I115" s="24">
        <f>'2018 Srk fi 19.8.'!I115</f>
        <v>-244966.77017874157</v>
      </c>
      <c r="J115" s="24">
        <f>'2018 Srk fi 19.8.'!J115</f>
        <v>-213401.12028361557</v>
      </c>
      <c r="K115" s="24">
        <f>'2018 Srk fi 19.8.'!K115</f>
        <v>93710.548871881372</v>
      </c>
      <c r="L115" s="24"/>
      <c r="M115" s="23">
        <v>1.7728183798593002E-2</v>
      </c>
      <c r="N115" s="28">
        <v>2222</v>
      </c>
      <c r="O115" s="29" t="s">
        <v>562</v>
      </c>
      <c r="Q115" s="91" t="s">
        <v>1609</v>
      </c>
    </row>
    <row r="116" spans="1:17" ht="11.4">
      <c r="A116" s="25"/>
      <c r="B116" s="26"/>
      <c r="C116" s="27" t="s">
        <v>1610</v>
      </c>
      <c r="D116" s="24">
        <f>'2018 Srk fi 19.8.'!D116</f>
        <v>410156.52876598615</v>
      </c>
      <c r="E116" s="92">
        <f>'2018 Srk fi 19.8.'!E116</f>
        <v>2.1385218165678177E-2</v>
      </c>
      <c r="F116" s="24">
        <f>'2018 Srk fi 19.8.'!F116</f>
        <v>408735.51139072306</v>
      </c>
      <c r="G116" s="24">
        <f>'2018 Srk fi 19.8.'!G116</f>
        <v>401065.97401267471</v>
      </c>
      <c r="H116" s="24">
        <f>'2018 Srk fi 19.8.'!H116</f>
        <v>7669.5373780483496</v>
      </c>
      <c r="I116" s="24">
        <f>'2018 Srk fi 19.8.'!I116</f>
        <v>-41629.454397708774</v>
      </c>
      <c r="J116" s="24">
        <f>'2018 Srk fi 19.8.'!J116</f>
        <v>-33959.917019660425</v>
      </c>
      <c r="K116" s="24">
        <f>'2018 Srk fi 19.8.'!K116</f>
        <v>15925.094730194503</v>
      </c>
      <c r="L116" s="24"/>
      <c r="M116" s="23">
        <v>1.6903431263843704E-3</v>
      </c>
      <c r="N116" s="28">
        <v>442</v>
      </c>
      <c r="O116" s="29" t="s">
        <v>564</v>
      </c>
      <c r="Q116" s="91" t="s">
        <v>1610</v>
      </c>
    </row>
    <row r="117" spans="1:17" ht="11.4">
      <c r="A117" s="25"/>
      <c r="B117" s="26"/>
      <c r="C117" s="27" t="s">
        <v>1611</v>
      </c>
      <c r="D117" s="24">
        <f>'2018 Srk fi 19.8.'!D117</f>
        <v>8372863.4255597088</v>
      </c>
      <c r="E117" s="92">
        <f>'2018 Srk fi 19.8.'!E117</f>
        <v>5.2732822215135755E-3</v>
      </c>
      <c r="F117" s="24">
        <f>'2018 Srk fi 19.8.'!F117</f>
        <v>8343855.0261463868</v>
      </c>
      <c r="G117" s="24">
        <f>'2018 Srk fi 19.8.'!G117</f>
        <v>8267499.0915637128</v>
      </c>
      <c r="H117" s="24">
        <f>'2018 Srk fi 19.8.'!H117</f>
        <v>76355.934582673945</v>
      </c>
      <c r="I117" s="24">
        <f>'2018 Srk fi 19.8.'!I117</f>
        <v>-849816.37913034507</v>
      </c>
      <c r="J117" s="24">
        <f>'2018 Srk fi 19.8.'!J117</f>
        <v>-773460.44454767113</v>
      </c>
      <c r="K117" s="24">
        <f>'2018 Srk fi 19.8.'!K117</f>
        <v>325092.09012517089</v>
      </c>
      <c r="L117" s="24"/>
      <c r="M117" s="23">
        <v>1.7461584836625103E-3</v>
      </c>
      <c r="N117" s="28">
        <v>447</v>
      </c>
      <c r="O117" s="29" t="s">
        <v>566</v>
      </c>
      <c r="Q117" s="91" t="s">
        <v>1611</v>
      </c>
    </row>
    <row r="118" spans="1:17" ht="11.4">
      <c r="A118" s="25"/>
      <c r="B118" s="26"/>
      <c r="C118" s="27" t="s">
        <v>1612</v>
      </c>
      <c r="D118" s="24">
        <f>'2018 Srk fi 19.8.'!D118</f>
        <v>223776.0551855051</v>
      </c>
      <c r="E118" s="92">
        <f>'2018 Srk fi 19.8.'!E118</f>
        <v>1.3120359105010193E-2</v>
      </c>
      <c r="F118" s="24">
        <f>'2018 Srk fi 19.8.'!F118</f>
        <v>223000.76663032069</v>
      </c>
      <c r="G118" s="24">
        <f>'2018 Srk fi 19.8.'!G118</f>
        <v>224054.84120947414</v>
      </c>
      <c r="H118" s="24">
        <f>'2018 Srk fi 19.8.'!H118</f>
        <v>-1054.0745791534428</v>
      </c>
      <c r="I118" s="24">
        <f>'2018 Srk fi 19.8.'!I118</f>
        <v>-22712.487626788905</v>
      </c>
      <c r="J118" s="24">
        <f>'2018 Srk fi 19.8.'!J118</f>
        <v>-23766.562205942348</v>
      </c>
      <c r="K118" s="24">
        <f>'2018 Srk fi 19.8.'!K118</f>
        <v>8688.5240810384294</v>
      </c>
      <c r="L118" s="24"/>
      <c r="M118" s="23">
        <v>1.7255571042841403E-3</v>
      </c>
      <c r="N118" s="28">
        <v>454</v>
      </c>
      <c r="O118" s="29" t="s">
        <v>570</v>
      </c>
      <c r="Q118" s="91" t="s">
        <v>1612</v>
      </c>
    </row>
    <row r="119" spans="1:17" ht="11.4">
      <c r="A119" s="25"/>
      <c r="B119" s="26"/>
      <c r="C119" s="27" t="s">
        <v>1613</v>
      </c>
      <c r="D119" s="24">
        <f>'2018 Srk fi 19.8.'!D119</f>
        <v>15645818.300178004</v>
      </c>
      <c r="E119" s="92">
        <f>'2018 Srk fi 19.8.'!E119</f>
        <v>1.0679654184464482E-3</v>
      </c>
      <c r="F119" s="24">
        <f>'2018 Srk fi 19.8.'!F119</f>
        <v>15591612.215194659</v>
      </c>
      <c r="G119" s="24">
        <f>'2018 Srk fi 19.8.'!G119</f>
        <v>15533487.621656733</v>
      </c>
      <c r="H119" s="24">
        <f>'2018 Srk fi 19.8.'!H119</f>
        <v>58124.593537926674</v>
      </c>
      <c r="I119" s="24">
        <f>'2018 Srk fi 19.8.'!I119</f>
        <v>-1587995.883917066</v>
      </c>
      <c r="J119" s="24">
        <f>'2018 Srk fi 19.8.'!J119</f>
        <v>-1529871.2903791394</v>
      </c>
      <c r="K119" s="24">
        <f>'2018 Srk fi 19.8.'!K119</f>
        <v>607478.17256836535</v>
      </c>
      <c r="L119" s="24"/>
      <c r="M119" s="23">
        <v>1.5628545614997488E-3</v>
      </c>
      <c r="N119" s="28">
        <v>407</v>
      </c>
      <c r="O119" s="29" t="s">
        <v>538</v>
      </c>
      <c r="Q119" s="91" t="s">
        <v>1613</v>
      </c>
    </row>
    <row r="120" spans="1:17" ht="11.4">
      <c r="A120" s="25"/>
      <c r="B120" s="26"/>
      <c r="C120" s="27" t="s">
        <v>1614</v>
      </c>
      <c r="D120" s="24">
        <f>'2018 Srk fi 19.8.'!D120</f>
        <v>1483923.8400720691</v>
      </c>
      <c r="E120" s="92">
        <f>'2018 Srk fi 19.8.'!E120</f>
        <v>-3.9907061592537874E-3</v>
      </c>
      <c r="F120" s="24">
        <f>'2018 Srk fi 19.8.'!F120</f>
        <v>1478782.6770954516</v>
      </c>
      <c r="G120" s="24">
        <f>'2018 Srk fi 19.8.'!G120</f>
        <v>1482323.6330058845</v>
      </c>
      <c r="H120" s="24">
        <f>'2018 Srk fi 19.8.'!H120</f>
        <v>-3540.9559104328509</v>
      </c>
      <c r="I120" s="24">
        <f>'2018 Srk fi 19.8.'!I120</f>
        <v>-150613.08426763734</v>
      </c>
      <c r="J120" s="24">
        <f>'2018 Srk fi 19.8.'!J120</f>
        <v>-154154.04017807019</v>
      </c>
      <c r="K120" s="24">
        <f>'2018 Srk fi 19.8.'!K120</f>
        <v>57616.119866824469</v>
      </c>
      <c r="L120" s="24"/>
      <c r="M120" s="23">
        <v>2.2168343165342337E-2</v>
      </c>
      <c r="N120" s="28">
        <v>465</v>
      </c>
      <c r="O120" s="29" t="s">
        <v>571</v>
      </c>
      <c r="Q120" s="91" t="s">
        <v>1614</v>
      </c>
    </row>
    <row r="121" spans="1:17" ht="11.4">
      <c r="A121" s="25"/>
      <c r="B121" s="26"/>
      <c r="C121" s="27" t="s">
        <v>1615</v>
      </c>
      <c r="D121" s="24">
        <f>'2018 Srk fi 19.8.'!D121</f>
        <v>1530170.275926989</v>
      </c>
      <c r="E121" s="92">
        <f>'2018 Srk fi 19.8.'!E121</f>
        <v>-5.9088120221487683E-3</v>
      </c>
      <c r="F121" s="24">
        <f>'2018 Srk fi 19.8.'!F121</f>
        <v>1524868.8887815853</v>
      </c>
      <c r="G121" s="24">
        <f>'2018 Srk fi 19.8.'!G121</f>
        <v>1529473.8012515488</v>
      </c>
      <c r="H121" s="24">
        <f>'2018 Srk fi 19.8.'!H121</f>
        <v>-4604.9124699635431</v>
      </c>
      <c r="I121" s="24">
        <f>'2018 Srk fi 19.8.'!I121</f>
        <v>-155306.93590099114</v>
      </c>
      <c r="J121" s="24">
        <f>'2018 Srk fi 19.8.'!J121</f>
        <v>-159911.84837095469</v>
      </c>
      <c r="K121" s="24">
        <f>'2018 Srk fi 19.8.'!K121</f>
        <v>59411.724277021873</v>
      </c>
      <c r="L121" s="24"/>
      <c r="M121" s="23">
        <v>8.1944975910980939E-4</v>
      </c>
      <c r="N121" s="28">
        <v>472</v>
      </c>
      <c r="O121" s="29" t="s">
        <v>575</v>
      </c>
      <c r="Q121" s="91" t="s">
        <v>1615</v>
      </c>
    </row>
    <row r="122" spans="1:17" ht="11.4">
      <c r="A122" s="25"/>
      <c r="B122" s="26"/>
      <c r="C122" s="27" t="s">
        <v>1616</v>
      </c>
      <c r="D122" s="24">
        <f>'2018 Srk fi 19.8.'!D122</f>
        <v>1519851.6330264669</v>
      </c>
      <c r="E122" s="92">
        <f>'2018 Srk fi 19.8.'!E122</f>
        <v>-7.3075271645717255E-4</v>
      </c>
      <c r="F122" s="24">
        <f>'2018 Srk fi 19.8.'!F122</f>
        <v>1514585.9955761733</v>
      </c>
      <c r="G122" s="24">
        <f>'2018 Srk fi 19.8.'!G122</f>
        <v>1506512.8293703112</v>
      </c>
      <c r="H122" s="24">
        <f>'2018 Srk fi 19.8.'!H122</f>
        <v>8073.1662058620714</v>
      </c>
      <c r="I122" s="24">
        <f>'2018 Srk fi 19.8.'!I122</f>
        <v>-154259.62970458384</v>
      </c>
      <c r="J122" s="24">
        <f>'2018 Srk fi 19.8.'!J122</f>
        <v>-146186.46349872177</v>
      </c>
      <c r="K122" s="24">
        <f>'2018 Srk fi 19.8.'!K122</f>
        <v>59011.083657763025</v>
      </c>
      <c r="L122" s="24"/>
      <c r="M122" s="23">
        <v>4.6107794292571443E-3</v>
      </c>
      <c r="N122" s="28">
        <v>475</v>
      </c>
      <c r="O122" s="29" t="s">
        <v>577</v>
      </c>
      <c r="Q122" s="91" t="s">
        <v>1616</v>
      </c>
    </row>
    <row r="123" spans="1:17" ht="11.4">
      <c r="A123" s="25"/>
      <c r="B123" s="26"/>
      <c r="C123" s="27" t="s">
        <v>1617</v>
      </c>
      <c r="D123" s="24">
        <f>'2018 Srk fi 19.8.'!D123</f>
        <v>19904574.261947799</v>
      </c>
      <c r="E123" s="92">
        <f>'2018 Srk fi 19.8.'!E123</f>
        <v>1.8961900380115804E-2</v>
      </c>
      <c r="F123" s="24">
        <f>'2018 Srk fi 19.8.'!F123</f>
        <v>19835613.404592823</v>
      </c>
      <c r="G123" s="24">
        <f>'2018 Srk fi 19.8.'!G123</f>
        <v>19702249.616793983</v>
      </c>
      <c r="H123" s="24">
        <f>'2018 Srk fi 19.8.'!H123</f>
        <v>133363.78779884055</v>
      </c>
      <c r="I123" s="24">
        <f>'2018 Srk fi 19.8.'!I123</f>
        <v>-2020244.7320211474</v>
      </c>
      <c r="J123" s="24">
        <f>'2018 Srk fi 19.8.'!J123</f>
        <v>-1886880.9442223068</v>
      </c>
      <c r="K123" s="24">
        <f>'2018 Srk fi 19.8.'!K123</f>
        <v>772832.34193393402</v>
      </c>
      <c r="L123" s="24"/>
      <c r="M123" s="23">
        <v>3.0443823412608048E-3</v>
      </c>
      <c r="N123" s="28">
        <v>484</v>
      </c>
      <c r="O123" s="29" t="s">
        <v>581</v>
      </c>
      <c r="Q123" s="91" t="s">
        <v>1617</v>
      </c>
    </row>
    <row r="124" spans="1:17" ht="11.4">
      <c r="A124" s="25"/>
      <c r="B124" s="26"/>
      <c r="C124" s="27" t="s">
        <v>1618</v>
      </c>
      <c r="D124" s="24">
        <f>'2018 Srk fi 19.8.'!D124</f>
        <v>1067758.1048830308</v>
      </c>
      <c r="E124" s="92">
        <f>'2018 Srk fi 19.8.'!E124</f>
        <v>4.9223661731230273E-3</v>
      </c>
      <c r="F124" s="24">
        <f>'2018 Srk fi 19.8.'!F124</f>
        <v>1064058.7786180512</v>
      </c>
      <c r="G124" s="24">
        <f>'2018 Srk fi 19.8.'!G124</f>
        <v>1085345.2695155649</v>
      </c>
      <c r="H124" s="24">
        <f>'2018 Srk fi 19.8.'!H124</f>
        <v>-21286.490897513693</v>
      </c>
      <c r="I124" s="24">
        <f>'2018 Srk fi 19.8.'!I124</f>
        <v>-108373.71641686831</v>
      </c>
      <c r="J124" s="24">
        <f>'2018 Srk fi 19.8.'!J124</f>
        <v>-129660.207314382</v>
      </c>
      <c r="K124" s="24">
        <f>'2018 Srk fi 19.8.'!K124</f>
        <v>41457.706452594102</v>
      </c>
      <c r="L124" s="24"/>
      <c r="M124" s="23">
        <v>7.7549562124404328E-3</v>
      </c>
      <c r="N124" s="28">
        <v>384</v>
      </c>
      <c r="O124" s="29" t="s">
        <v>528</v>
      </c>
      <c r="Q124" s="91" t="s">
        <v>1618</v>
      </c>
    </row>
    <row r="125" spans="1:17" ht="11.4">
      <c r="A125" s="25"/>
      <c r="B125" s="26"/>
      <c r="C125" s="27" t="s">
        <v>1619</v>
      </c>
      <c r="D125" s="24">
        <f>'2018 Srk fi 19.8.'!D125</f>
        <v>730984.63084508688</v>
      </c>
      <c r="E125" s="92">
        <f>'2018 Srk fi 19.8.'!E125</f>
        <v>1.2079565136056791E-2</v>
      </c>
      <c r="F125" s="24">
        <f>'2018 Srk fi 19.8.'!F125</f>
        <v>728452.08098026738</v>
      </c>
      <c r="G125" s="24">
        <f>'2018 Srk fi 19.8.'!G125</f>
        <v>720895.21790981479</v>
      </c>
      <c r="H125" s="24">
        <f>'2018 Srk fi 19.8.'!H125</f>
        <v>7556.8630704525858</v>
      </c>
      <c r="I125" s="24">
        <f>'2018 Srk fi 19.8.'!I125</f>
        <v>-74192.385640540597</v>
      </c>
      <c r="J125" s="24">
        <f>'2018 Srk fi 19.8.'!J125</f>
        <v>-66635.522570088011</v>
      </c>
      <c r="K125" s="24">
        <f>'2018 Srk fi 19.8.'!K125</f>
        <v>28381.846139443052</v>
      </c>
      <c r="L125" s="24"/>
      <c r="M125" s="23">
        <v>2.9973165961155263E-4</v>
      </c>
      <c r="N125" s="28">
        <v>500</v>
      </c>
      <c r="O125" s="29" t="s">
        <v>583</v>
      </c>
      <c r="Q125" s="91" t="s">
        <v>1619</v>
      </c>
    </row>
    <row r="126" spans="1:17" ht="11.4">
      <c r="A126" s="25"/>
      <c r="B126" s="26"/>
      <c r="C126" s="27" t="s">
        <v>1620</v>
      </c>
      <c r="D126" s="24">
        <f>'2018 Srk fi 19.8.'!D126</f>
        <v>4092400.2136059785</v>
      </c>
      <c r="E126" s="92">
        <f>'2018 Srk fi 19.8.'!E126</f>
        <v>7.2967150138429915E-3</v>
      </c>
      <c r="F126" s="24">
        <f>'2018 Srk fi 19.8.'!F126</f>
        <v>4078221.7929245839</v>
      </c>
      <c r="G126" s="24">
        <f>'2018 Srk fi 19.8.'!G126</f>
        <v>4055927.0900700437</v>
      </c>
      <c r="H126" s="24">
        <f>'2018 Srk fi 19.8.'!H126</f>
        <v>22294.702854540199</v>
      </c>
      <c r="I126" s="24">
        <f>'2018 Srk fi 19.8.'!I126</f>
        <v>-415364.32098752406</v>
      </c>
      <c r="J126" s="24">
        <f>'2018 Srk fi 19.8.'!J126</f>
        <v>-393069.61813298386</v>
      </c>
      <c r="K126" s="24">
        <f>'2018 Srk fi 19.8.'!K126</f>
        <v>158895.09615175985</v>
      </c>
      <c r="L126" s="24"/>
      <c r="M126" s="23">
        <v>4.520850835378707E-4</v>
      </c>
      <c r="N126" s="28">
        <v>507</v>
      </c>
      <c r="O126" s="29" t="s">
        <v>853</v>
      </c>
      <c r="Q126" s="91" t="s">
        <v>1620</v>
      </c>
    </row>
    <row r="127" spans="1:17" ht="11.4">
      <c r="A127" s="25"/>
      <c r="B127" s="26"/>
      <c r="C127" s="27" t="s">
        <v>1621</v>
      </c>
      <c r="D127" s="24">
        <f>'2018 Srk fi 19.8.'!D127</f>
        <v>205011.73435321491</v>
      </c>
      <c r="E127" s="92">
        <f>'2018 Srk fi 19.8.'!E127</f>
        <v>3.6365984338899704E-2</v>
      </c>
      <c r="F127" s="24">
        <f>'2018 Srk fi 19.8.'!F127</f>
        <v>204301.4561637509</v>
      </c>
      <c r="G127" s="24">
        <f>'2018 Srk fi 19.8.'!G127</f>
        <v>198514.32058118391</v>
      </c>
      <c r="H127" s="24">
        <f>'2018 Srk fi 19.8.'!H127</f>
        <v>5787.1355825669889</v>
      </c>
      <c r="I127" s="24">
        <f>'2018 Srk fi 19.8.'!I127</f>
        <v>-20807.974633317855</v>
      </c>
      <c r="J127" s="24">
        <f>'2018 Srk fi 19.8.'!J127</f>
        <v>-15020.839050750867</v>
      </c>
      <c r="K127" s="24">
        <f>'2018 Srk fi 19.8.'!K127</f>
        <v>7959.9642121975339</v>
      </c>
      <c r="L127" s="24"/>
      <c r="M127" s="23">
        <v>2.0720747439580658E-2</v>
      </c>
      <c r="N127" s="28">
        <v>517</v>
      </c>
      <c r="O127" s="29" t="s">
        <v>858</v>
      </c>
      <c r="Q127" s="91" t="s">
        <v>1621</v>
      </c>
    </row>
    <row r="128" spans="1:17" ht="11.4">
      <c r="A128" s="25"/>
      <c r="B128" s="26"/>
      <c r="C128" s="27" t="s">
        <v>1622</v>
      </c>
      <c r="D128" s="24">
        <f>'2018 Srk fi 19.8.'!D128</f>
        <v>2716961.9033409068</v>
      </c>
      <c r="E128" s="92">
        <f>'2018 Srk fi 19.8.'!E128</f>
        <v>1.2378132469376135E-2</v>
      </c>
      <c r="F128" s="24">
        <f>'2018 Srk fi 19.8.'!F128</f>
        <v>2707548.7895616596</v>
      </c>
      <c r="G128" s="24">
        <f>'2018 Srk fi 19.8.'!G128</f>
        <v>2685804.7918939176</v>
      </c>
      <c r="H128" s="24">
        <f>'2018 Srk fi 19.8.'!H128</f>
        <v>21743.997667741962</v>
      </c>
      <c r="I128" s="24">
        <f>'2018 Srk fi 19.8.'!I128</f>
        <v>-275762.13889789011</v>
      </c>
      <c r="J128" s="24">
        <f>'2018 Srk fi 19.8.'!J128</f>
        <v>-254018.14123014815</v>
      </c>
      <c r="K128" s="24">
        <f>'2018 Srk fi 19.8.'!K128</f>
        <v>105491.12998203642</v>
      </c>
      <c r="L128" s="24"/>
      <c r="M128" s="23">
        <v>1.706982274926522E-3</v>
      </c>
      <c r="N128" s="28">
        <v>518</v>
      </c>
      <c r="O128" s="29" t="s">
        <v>860</v>
      </c>
      <c r="Q128" s="91" t="s">
        <v>1622</v>
      </c>
    </row>
    <row r="129" spans="1:17" ht="11.4">
      <c r="A129" s="25"/>
      <c r="B129" s="26"/>
      <c r="C129" s="27" t="s">
        <v>1623</v>
      </c>
      <c r="D129" s="24">
        <f>'2018 Srk fi 19.8.'!D129</f>
        <v>259979.10810308222</v>
      </c>
      <c r="E129" s="92">
        <f>'2018 Srk fi 19.8.'!E129</f>
        <v>-1.6011654532573361E-2</v>
      </c>
      <c r="F129" s="24">
        <f>'2018 Srk fi 19.8.'!F129</f>
        <v>259078.39141589118</v>
      </c>
      <c r="G129" s="24">
        <f>'2018 Srk fi 19.8.'!G129</f>
        <v>263210.32282714266</v>
      </c>
      <c r="H129" s="24">
        <f>'2018 Srk fi 19.8.'!H129</f>
        <v>-4131.931411251484</v>
      </c>
      <c r="I129" s="24">
        <f>'2018 Srk fi 19.8.'!I129</f>
        <v>-26386.970988115561</v>
      </c>
      <c r="J129" s="24">
        <f>'2018 Srk fi 19.8.'!J129</f>
        <v>-30518.902399367045</v>
      </c>
      <c r="K129" s="24">
        <f>'2018 Srk fi 19.8.'!K129</f>
        <v>10094.175355124577</v>
      </c>
      <c r="L129" s="24"/>
      <c r="M129" s="23">
        <v>1.7482549182387187E-3</v>
      </c>
      <c r="N129" s="28">
        <v>523</v>
      </c>
      <c r="O129" s="29" t="s">
        <v>862</v>
      </c>
      <c r="Q129" s="91" t="s">
        <v>1623</v>
      </c>
    </row>
    <row r="130" spans="1:17" ht="11.4">
      <c r="A130" s="25"/>
      <c r="B130" s="26"/>
      <c r="C130" s="27" t="s">
        <v>1624</v>
      </c>
      <c r="D130" s="24">
        <f>'2018 Srk fi 19.8.'!D130</f>
        <v>406924.72007912392</v>
      </c>
      <c r="E130" s="92">
        <f>'2018 Srk fi 19.8.'!E130</f>
        <v>2.05476793850905E-2</v>
      </c>
      <c r="F130" s="24">
        <f>'2018 Srk fi 19.8.'!F130</f>
        <v>405514.89954208105</v>
      </c>
      <c r="G130" s="24">
        <f>'2018 Srk fi 19.8.'!G130</f>
        <v>397127.76511366613</v>
      </c>
      <c r="H130" s="24">
        <f>'2018 Srk fi 19.8.'!H130</f>
        <v>8387.1344284149236</v>
      </c>
      <c r="I130" s="24">
        <f>'2018 Srk fi 19.8.'!I130</f>
        <v>-41301.437109390514</v>
      </c>
      <c r="J130" s="24">
        <f>'2018 Srk fi 19.8.'!J130</f>
        <v>-32914.30268097559</v>
      </c>
      <c r="K130" s="24">
        <f>'2018 Srk fi 19.8.'!K130</f>
        <v>15799.613710440917</v>
      </c>
      <c r="L130" s="24"/>
      <c r="M130" s="23">
        <v>6.4029747409831438E-4</v>
      </c>
      <c r="N130" s="28">
        <v>537</v>
      </c>
      <c r="O130" s="29" t="s">
        <v>870</v>
      </c>
      <c r="Q130" s="91" t="s">
        <v>1624</v>
      </c>
    </row>
    <row r="131" spans="1:17" ht="11.4">
      <c r="A131" s="25"/>
      <c r="B131" s="26"/>
      <c r="C131" s="27" t="s">
        <v>1625</v>
      </c>
      <c r="D131" s="24">
        <f>'2018 Srk fi 19.8.'!D131</f>
        <v>652092.26894551993</v>
      </c>
      <c r="E131" s="92">
        <f>'2018 Srk fi 19.8.'!E131</f>
        <v>2.8841079621942711E-2</v>
      </c>
      <c r="F131" s="24">
        <f>'2018 Srk fi 19.8.'!F131</f>
        <v>649833.04745455831</v>
      </c>
      <c r="G131" s="24">
        <f>'2018 Srk fi 19.8.'!G131</f>
        <v>645493.56053749227</v>
      </c>
      <c r="H131" s="24">
        <f>'2018 Srk fi 19.8.'!H131</f>
        <v>4339.4869170660386</v>
      </c>
      <c r="I131" s="24">
        <f>'2018 Srk fi 19.8.'!I131</f>
        <v>-66185.086593255706</v>
      </c>
      <c r="J131" s="24">
        <f>'2018 Srk fi 19.8.'!J131</f>
        <v>-61845.599676189668</v>
      </c>
      <c r="K131" s="24">
        <f>'2018 Srk fi 19.8.'!K131</f>
        <v>25318.702562235216</v>
      </c>
      <c r="L131" s="24"/>
      <c r="M131" s="23">
        <v>3.3827299308009742E-3</v>
      </c>
      <c r="N131" s="28">
        <v>545</v>
      </c>
      <c r="O131" s="29" t="s">
        <v>133</v>
      </c>
      <c r="Q131" s="91" t="s">
        <v>1625</v>
      </c>
    </row>
    <row r="132" spans="1:17" ht="11.4">
      <c r="A132" s="25"/>
      <c r="B132" s="26"/>
      <c r="C132" s="27" t="s">
        <v>1626</v>
      </c>
      <c r="D132" s="24">
        <f>'2018 Srk fi 19.8.'!D132</f>
        <v>18318679.06985458</v>
      </c>
      <c r="E132" s="92">
        <f>'2018 Srk fi 19.8.'!E132</f>
        <v>3.3587376025916438E-3</v>
      </c>
      <c r="F132" s="24">
        <f>'2018 Srk fi 19.8.'!F132</f>
        <v>18255212.662703998</v>
      </c>
      <c r="G132" s="24">
        <f>'2018 Srk fi 19.8.'!G132</f>
        <v>18271756.806484956</v>
      </c>
      <c r="H132" s="24">
        <f>'2018 Srk fi 19.8.'!H132</f>
        <v>-16544.143780957907</v>
      </c>
      <c r="I132" s="24">
        <f>'2018 Srk fi 19.8.'!I132</f>
        <v>-1859281.911857293</v>
      </c>
      <c r="J132" s="24">
        <f>'2018 Srk fi 19.8.'!J132</f>
        <v>-1875826.0556382509</v>
      </c>
      <c r="K132" s="24">
        <f>'2018 Srk fi 19.8.'!K132</f>
        <v>711256.99351212697</v>
      </c>
      <c r="L132" s="24"/>
      <c r="M132" s="23">
        <v>1.3098713364419568E-3</v>
      </c>
      <c r="N132" s="28">
        <v>608</v>
      </c>
      <c r="O132" s="29" t="s">
        <v>598</v>
      </c>
      <c r="Q132" s="91" t="s">
        <v>1626</v>
      </c>
    </row>
    <row r="133" spans="1:17" ht="11.4">
      <c r="A133" s="25"/>
      <c r="B133" s="26"/>
      <c r="C133" s="27" t="s">
        <v>1627</v>
      </c>
      <c r="D133" s="24">
        <f>'2018 Srk fi 19.8.'!D133</f>
        <v>1524154.4606936118</v>
      </c>
      <c r="E133" s="92">
        <f>'2018 Srk fi 19.8.'!E133</f>
        <v>1.3073184560278284E-2</v>
      </c>
      <c r="F133" s="24">
        <f>'2018 Srk fi 19.8.'!F133</f>
        <v>1518873.915781291</v>
      </c>
      <c r="G133" s="24">
        <f>'2018 Srk fi 19.8.'!G133</f>
        <v>1500547.0525721835</v>
      </c>
      <c r="H133" s="24">
        <f>'2018 Srk fi 19.8.'!H133</f>
        <v>18326.863209107425</v>
      </c>
      <c r="I133" s="24">
        <f>'2018 Srk fi 19.8.'!I133</f>
        <v>-154696.35167677706</v>
      </c>
      <c r="J133" s="24">
        <f>'2018 Srk fi 19.8.'!J133</f>
        <v>-136369.48846766964</v>
      </c>
      <c r="K133" s="24">
        <f>'2018 Srk fi 19.8.'!K133</f>
        <v>59178.148993558476</v>
      </c>
      <c r="L133" s="24"/>
      <c r="M133" s="23">
        <v>3.6072197445992352E-3</v>
      </c>
      <c r="N133" s="28">
        <v>549</v>
      </c>
      <c r="O133" s="29" t="s">
        <v>876</v>
      </c>
      <c r="Q133" s="91" t="s">
        <v>1627</v>
      </c>
    </row>
    <row r="134" spans="1:17" ht="11.4">
      <c r="A134" s="25"/>
      <c r="B134" s="26"/>
      <c r="C134" s="27" t="s">
        <v>1628</v>
      </c>
      <c r="D134" s="24">
        <f>'2018 Srk fi 19.8.'!D134</f>
        <v>1566972.2196379858</v>
      </c>
      <c r="E134" s="92">
        <f>'2018 Srk fi 19.8.'!E134</f>
        <v>1.6836787711710821E-2</v>
      </c>
      <c r="F134" s="24">
        <f>'2018 Srk fi 19.8.'!F134</f>
        <v>1561543.3294594984</v>
      </c>
      <c r="G134" s="24">
        <f>'2018 Srk fi 19.8.'!G134</f>
        <v>1559239.5250349529</v>
      </c>
      <c r="H134" s="24">
        <f>'2018 Srk fi 19.8.'!H134</f>
        <v>2303.8044245454948</v>
      </c>
      <c r="I134" s="24">
        <f>'2018 Srk fi 19.8.'!I134</f>
        <v>-159042.20458505515</v>
      </c>
      <c r="J134" s="24">
        <f>'2018 Srk fi 19.8.'!J134</f>
        <v>-156738.40016050966</v>
      </c>
      <c r="K134" s="24">
        <f>'2018 Srk fi 19.8.'!K134</f>
        <v>60840.628606830294</v>
      </c>
      <c r="L134" s="24"/>
      <c r="M134" s="23">
        <v>6.5020228553271803E-4</v>
      </c>
      <c r="N134" s="28">
        <v>560</v>
      </c>
      <c r="O134" s="29" t="s">
        <v>880</v>
      </c>
      <c r="Q134" s="91" t="s">
        <v>1628</v>
      </c>
    </row>
    <row r="135" spans="1:17" ht="11.4">
      <c r="A135" s="25"/>
      <c r="B135" s="26"/>
      <c r="C135" s="27" t="s">
        <v>1629</v>
      </c>
      <c r="D135" s="24">
        <f>'2018 Srk fi 19.8.'!D135</f>
        <v>282695.6682541726</v>
      </c>
      <c r="E135" s="92">
        <f>'2018 Srk fi 19.8.'!E135</f>
        <v>-1.5573544559601249E-2</v>
      </c>
      <c r="F135" s="24">
        <f>'2018 Srk fi 19.8.'!F135</f>
        <v>281716.24837827939</v>
      </c>
      <c r="G135" s="24">
        <f>'2018 Srk fi 19.8.'!G135</f>
        <v>291752.20576780284</v>
      </c>
      <c r="H135" s="24">
        <f>'2018 Srk fi 19.8.'!H135</f>
        <v>-10035.95738952345</v>
      </c>
      <c r="I135" s="24">
        <f>'2018 Srk fi 19.8.'!I135</f>
        <v>-28692.622461536776</v>
      </c>
      <c r="J135" s="24">
        <f>'2018 Srk fi 19.8.'!J135</f>
        <v>-38728.579851060225</v>
      </c>
      <c r="K135" s="24">
        <f>'2018 Srk fi 19.8.'!K135</f>
        <v>10976.188311101878</v>
      </c>
      <c r="L135" s="24"/>
      <c r="M135" s="23">
        <v>6.2587616483892033E-4</v>
      </c>
      <c r="N135" s="28">
        <v>561</v>
      </c>
      <c r="O135" s="29" t="s">
        <v>882</v>
      </c>
      <c r="Q135" s="91" t="s">
        <v>1629</v>
      </c>
    </row>
    <row r="136" spans="1:17" ht="11.4">
      <c r="A136" s="25"/>
      <c r="B136" s="26"/>
      <c r="C136" s="27" t="s">
        <v>1630</v>
      </c>
      <c r="D136" s="24">
        <f>'2018 Srk fi 19.8.'!D136</f>
        <v>569400.66469931614</v>
      </c>
      <c r="E136" s="92">
        <f>'2018 Srk fi 19.8.'!E136</f>
        <v>9.1693623548525505E-3</v>
      </c>
      <c r="F136" s="24">
        <f>'2018 Srk fi 19.8.'!F136</f>
        <v>567427.93433596333</v>
      </c>
      <c r="G136" s="24">
        <f>'2018 Srk fi 19.8.'!G136</f>
        <v>560003.3572590726</v>
      </c>
      <c r="H136" s="24">
        <f>'2018 Srk fi 19.8.'!H136</f>
        <v>7424.5770768907387</v>
      </c>
      <c r="I136" s="24">
        <f>'2018 Srk fi 19.8.'!I136</f>
        <v>-57792.17772405476</v>
      </c>
      <c r="J136" s="24">
        <f>'2018 Srk fi 19.8.'!J136</f>
        <v>-50367.600647164021</v>
      </c>
      <c r="K136" s="24">
        <f>'2018 Srk fi 19.8.'!K136</f>
        <v>22108.046291629107</v>
      </c>
      <c r="L136" s="24"/>
      <c r="M136" s="23">
        <v>4.396021989786965E-3</v>
      </c>
      <c r="N136" s="28">
        <v>564</v>
      </c>
      <c r="O136" s="29" t="s">
        <v>884</v>
      </c>
      <c r="Q136" s="91" t="s">
        <v>1630</v>
      </c>
    </row>
    <row r="137" spans="1:17" ht="11.4">
      <c r="A137" s="25"/>
      <c r="B137" s="26"/>
      <c r="C137" s="27" t="s">
        <v>1631</v>
      </c>
      <c r="D137" s="24">
        <f>'2018 Srk fi 19.8.'!D137</f>
        <v>411426.10332578042</v>
      </c>
      <c r="E137" s="92">
        <f>'2018 Srk fi 19.8.'!E137</f>
        <v>8.932711407991345E-3</v>
      </c>
      <c r="F137" s="24">
        <f>'2018 Srk fi 19.8.'!F137</f>
        <v>410000.68741634284</v>
      </c>
      <c r="G137" s="24">
        <f>'2018 Srk fi 19.8.'!G137</f>
        <v>412851.61500553024</v>
      </c>
      <c r="H137" s="24">
        <f>'2018 Srk fi 19.8.'!H137</f>
        <v>-2850.9275891873986</v>
      </c>
      <c r="I137" s="24">
        <f>'2018 Srk fi 19.8.'!I137</f>
        <v>-41758.311779061347</v>
      </c>
      <c r="J137" s="24">
        <f>'2018 Srk fi 19.8.'!J137</f>
        <v>-44609.239368248745</v>
      </c>
      <c r="K137" s="24">
        <f>'2018 Srk fi 19.8.'!K137</f>
        <v>15974.388338155828</v>
      </c>
      <c r="L137" s="24"/>
      <c r="M137" s="23">
        <v>1.9401814670452439E-3</v>
      </c>
      <c r="N137" s="28">
        <v>567</v>
      </c>
      <c r="O137" s="29" t="s">
        <v>886</v>
      </c>
      <c r="Q137" s="91" t="s">
        <v>1631</v>
      </c>
    </row>
    <row r="138" spans="1:17" ht="11.4">
      <c r="A138" s="25"/>
      <c r="B138" s="26"/>
      <c r="C138" s="27" t="s">
        <v>1632</v>
      </c>
      <c r="D138" s="24">
        <f>'2018 Srk fi 19.8.'!D138</f>
        <v>11240015.193812748</v>
      </c>
      <c r="E138" s="92">
        <f>'2018 Srk fi 19.8.'!E138</f>
        <v>8.3762232566029216E-3</v>
      </c>
      <c r="F138" s="24">
        <f>'2018 Srk fi 19.8.'!F138</f>
        <v>11201073.336818093</v>
      </c>
      <c r="G138" s="24">
        <f>'2018 Srk fi 19.8.'!G138</f>
        <v>11221250.148282815</v>
      </c>
      <c r="H138" s="24">
        <f>'2018 Srk fi 19.8.'!H138</f>
        <v>-20176.811464721337</v>
      </c>
      <c r="I138" s="24">
        <f>'2018 Srk fi 19.8.'!I138</f>
        <v>-1140822.2644856393</v>
      </c>
      <c r="J138" s="24">
        <f>'2018 Srk fi 19.8.'!J138</f>
        <v>-1160999.0759503606</v>
      </c>
      <c r="K138" s="24">
        <f>'2018 Srk fi 19.8.'!K138</f>
        <v>436414.6226535397</v>
      </c>
      <c r="L138" s="24"/>
      <c r="M138" s="23">
        <v>1.8171780591275176E-3</v>
      </c>
      <c r="N138" s="28">
        <v>577</v>
      </c>
      <c r="O138" s="29" t="s">
        <v>586</v>
      </c>
      <c r="Q138" s="91" t="s">
        <v>1632</v>
      </c>
    </row>
    <row r="139" spans="1:17" ht="11.4">
      <c r="A139" s="25"/>
      <c r="B139" s="26"/>
      <c r="C139" s="27" t="s">
        <v>1633</v>
      </c>
      <c r="D139" s="24">
        <f>'2018 Srk fi 19.8.'!D139</f>
        <v>3040232.3525427664</v>
      </c>
      <c r="E139" s="92">
        <f>'2018 Srk fi 19.8.'!E139</f>
        <v>2.0021959706511661E-2</v>
      </c>
      <c r="F139" s="24">
        <f>'2018 Srk fi 19.8.'!F139</f>
        <v>3029699.2445832314</v>
      </c>
      <c r="G139" s="24">
        <f>'2018 Srk fi 19.8.'!G139</f>
        <v>3004415.2942851582</v>
      </c>
      <c r="H139" s="24">
        <f>'2018 Srk fi 19.8.'!H139</f>
        <v>25283.950298073236</v>
      </c>
      <c r="I139" s="24">
        <f>'2018 Srk fi 19.8.'!I139</f>
        <v>-308572.9598390187</v>
      </c>
      <c r="J139" s="24">
        <f>'2018 Srk fi 19.8.'!J139</f>
        <v>-283289.00954094547</v>
      </c>
      <c r="K139" s="24">
        <f>'2018 Srk fi 19.8.'!K139</f>
        <v>118042.71008854103</v>
      </c>
      <c r="L139" s="24"/>
      <c r="M139" s="23">
        <v>2.0815970562698357E-3</v>
      </c>
      <c r="N139" s="28">
        <v>580</v>
      </c>
      <c r="O139" s="29" t="s">
        <v>588</v>
      </c>
      <c r="Q139" s="91" t="s">
        <v>1633</v>
      </c>
    </row>
    <row r="140" spans="1:17" ht="11.4">
      <c r="A140" s="25"/>
      <c r="B140" s="26"/>
      <c r="C140" s="27" t="s">
        <v>1634</v>
      </c>
      <c r="D140" s="24">
        <f>'2018 Srk fi 19.8.'!D140</f>
        <v>3206208.626433474</v>
      </c>
      <c r="E140" s="92">
        <f>'2018 Srk fi 19.8.'!E140</f>
        <v>8.0438203569470623E-3</v>
      </c>
      <c r="F140" s="24">
        <f>'2018 Srk fi 19.8.'!F140</f>
        <v>3195100.481500153</v>
      </c>
      <c r="G140" s="24">
        <f>'2018 Srk fi 19.8.'!G140</f>
        <v>3203276.5486958865</v>
      </c>
      <c r="H140" s="24">
        <f>'2018 Srk fi 19.8.'!H140</f>
        <v>-8176.0671957335435</v>
      </c>
      <c r="I140" s="24">
        <f>'2018 Srk fi 19.8.'!I140</f>
        <v>-325418.97164290986</v>
      </c>
      <c r="J140" s="24">
        <f>'2018 Srk fi 19.8.'!J140</f>
        <v>-333595.03883864341</v>
      </c>
      <c r="K140" s="24">
        <f>'2018 Srk fi 19.8.'!K140</f>
        <v>124487.04950360931</v>
      </c>
      <c r="L140" s="24"/>
      <c r="M140" s="23">
        <v>2.0885300669677182E-3</v>
      </c>
      <c r="N140" s="28">
        <v>582</v>
      </c>
      <c r="O140" s="29" t="s">
        <v>590</v>
      </c>
      <c r="Q140" s="91" t="s">
        <v>1634</v>
      </c>
    </row>
    <row r="141" spans="1:17" ht="11.4">
      <c r="A141" s="25"/>
      <c r="B141" s="26"/>
      <c r="C141" s="27" t="s">
        <v>1635</v>
      </c>
      <c r="D141" s="24">
        <f>'2018 Srk fi 19.8.'!D141</f>
        <v>565599.17254490918</v>
      </c>
      <c r="E141" s="92">
        <f>'2018 Srk fi 19.8.'!E141</f>
        <v>2.4778519174674329E-2</v>
      </c>
      <c r="F141" s="24">
        <f>'2018 Srk fi 19.8.'!F141</f>
        <v>563639.61272993102</v>
      </c>
      <c r="G141" s="24">
        <f>'2018 Srk fi 19.8.'!G141</f>
        <v>558561.22901455255</v>
      </c>
      <c r="H141" s="24">
        <f>'2018 Srk fi 19.8.'!H141</f>
        <v>5078.3837153784698</v>
      </c>
      <c r="I141" s="24">
        <f>'2018 Srk fi 19.8.'!I141</f>
        <v>-57406.339554511862</v>
      </c>
      <c r="J141" s="24">
        <f>'2018 Srk fi 19.8.'!J141</f>
        <v>-52327.955839133392</v>
      </c>
      <c r="K141" s="24">
        <f>'2018 Srk fi 19.8.'!K141</f>
        <v>21960.446245234223</v>
      </c>
      <c r="L141" s="24"/>
      <c r="M141" s="23">
        <v>3.2734759149981819E-3</v>
      </c>
      <c r="N141" s="28">
        <v>1868</v>
      </c>
      <c r="O141" s="29" t="s">
        <v>787</v>
      </c>
      <c r="Q141" s="91" t="s">
        <v>1635</v>
      </c>
    </row>
    <row r="142" spans="1:17" ht="11.4">
      <c r="A142" s="25"/>
      <c r="B142" s="26"/>
      <c r="C142" s="27" t="s">
        <v>1636</v>
      </c>
      <c r="D142" s="24">
        <f>'2018 Srk fi 19.8.'!D142</f>
        <v>3975016.2420972292</v>
      </c>
      <c r="E142" s="92">
        <f>'2018 Srk fi 19.8.'!E142</f>
        <v>2.5947467192683371E-2</v>
      </c>
      <c r="F142" s="24">
        <f>'2018 Srk fi 19.8.'!F142</f>
        <v>3961244.5067942026</v>
      </c>
      <c r="G142" s="24">
        <f>'2018 Srk fi 19.8.'!G142</f>
        <v>3910060.6490875324</v>
      </c>
      <c r="H142" s="24">
        <f>'2018 Srk fi 19.8.'!H142</f>
        <v>51183.857706670184</v>
      </c>
      <c r="I142" s="24">
        <f>'2018 Srk fi 19.8.'!I142</f>
        <v>-403450.25807196466</v>
      </c>
      <c r="J142" s="24">
        <f>'2018 Srk fi 19.8.'!J142</f>
        <v>-352266.40036529448</v>
      </c>
      <c r="K142" s="24">
        <f>'2018 Srk fi 19.8.'!K142</f>
        <v>154337.44380447795</v>
      </c>
      <c r="L142" s="24"/>
      <c r="M142" s="23">
        <v>9.2188443409277222E-3</v>
      </c>
      <c r="N142" s="28">
        <v>2242</v>
      </c>
      <c r="O142" s="29" t="s">
        <v>592</v>
      </c>
      <c r="Q142" s="91" t="s">
        <v>1636</v>
      </c>
    </row>
    <row r="143" spans="1:17" ht="11.4">
      <c r="A143" s="25"/>
      <c r="B143" s="26"/>
      <c r="C143" s="27" t="s">
        <v>1637</v>
      </c>
      <c r="D143" s="24">
        <f>'2018 Srk fi 19.8.'!D143</f>
        <v>1734725.5805288092</v>
      </c>
      <c r="E143" s="92">
        <f>'2018 Srk fi 19.8.'!E143</f>
        <v>1.4398592036936719E-2</v>
      </c>
      <c r="F143" s="24">
        <f>'2018 Srk fi 19.8.'!F143</f>
        <v>1728715.4965282902</v>
      </c>
      <c r="G143" s="24">
        <f>'2018 Srk fi 19.8.'!G143</f>
        <v>1713876.3780802141</v>
      </c>
      <c r="H143" s="24">
        <f>'2018 Srk fi 19.8.'!H143</f>
        <v>14839.118448076071</v>
      </c>
      <c r="I143" s="24">
        <f>'2018 Srk fi 19.8.'!I143</f>
        <v>-176068.58450951401</v>
      </c>
      <c r="J143" s="24">
        <f>'2018 Srk fi 19.8.'!J143</f>
        <v>-161229.46606143794</v>
      </c>
      <c r="K143" s="24">
        <f>'2018 Srk fi 19.8.'!K143</f>
        <v>67353.966750032399</v>
      </c>
      <c r="L143" s="24"/>
      <c r="M143" s="23">
        <v>1.6128093371167911E-3</v>
      </c>
      <c r="N143" s="28">
        <v>597</v>
      </c>
      <c r="O143" s="29" t="s">
        <v>594</v>
      </c>
      <c r="Q143" s="91" t="s">
        <v>1637</v>
      </c>
    </row>
    <row r="144" spans="1:17" ht="11.4">
      <c r="A144" s="25"/>
      <c r="B144" s="26"/>
      <c r="C144" s="27" t="s">
        <v>1638</v>
      </c>
      <c r="D144" s="24">
        <f>'2018 Srk fi 19.8.'!D144</f>
        <v>3456259.2424522676</v>
      </c>
      <c r="E144" s="92">
        <f>'2018 Srk fi 19.8.'!E144</f>
        <v>2.403982274235994E-2</v>
      </c>
      <c r="F144" s="24">
        <f>'2018 Srk fi 19.8.'!F144</f>
        <v>3444284.7788207484</v>
      </c>
      <c r="G144" s="24">
        <f>'2018 Srk fi 19.8.'!G144</f>
        <v>3420873.3034465876</v>
      </c>
      <c r="H144" s="24">
        <f>'2018 Srk fi 19.8.'!H144</f>
        <v>23411.4753741608</v>
      </c>
      <c r="I144" s="24">
        <f>'2018 Srk fi 19.8.'!I144</f>
        <v>-350798.23537910281</v>
      </c>
      <c r="J144" s="24">
        <f>'2018 Srk fi 19.8.'!J144</f>
        <v>-327386.76000494201</v>
      </c>
      <c r="K144" s="24">
        <f>'2018 Srk fi 19.8.'!K144</f>
        <v>134195.73257498068</v>
      </c>
      <c r="L144" s="24"/>
      <c r="M144" s="23">
        <v>3.5700469914261338E-3</v>
      </c>
      <c r="N144" s="28">
        <v>2322</v>
      </c>
      <c r="O144" s="29" t="s">
        <v>1189</v>
      </c>
      <c r="Q144" s="91" t="s">
        <v>1638</v>
      </c>
    </row>
    <row r="145" spans="1:17" ht="11.4">
      <c r="A145" s="25"/>
      <c r="B145" s="26"/>
      <c r="C145" s="27" t="s">
        <v>1639</v>
      </c>
      <c r="D145" s="24">
        <f>'2018 Srk fi 19.8.'!D145</f>
        <v>1586962.6555737222</v>
      </c>
      <c r="E145" s="92">
        <f>'2018 Srk fi 19.8.'!E145</f>
        <v>-9.0971209884771476E-3</v>
      </c>
      <c r="F145" s="24">
        <f>'2018 Srk fi 19.8.'!F145</f>
        <v>1581464.5070638137</v>
      </c>
      <c r="G145" s="24">
        <f>'2018 Srk fi 19.8.'!G145</f>
        <v>1588684.6168314863</v>
      </c>
      <c r="H145" s="24">
        <f>'2018 Srk fi 19.8.'!H145</f>
        <v>-7220.1097676726058</v>
      </c>
      <c r="I145" s="24">
        <f>'2018 Srk fi 19.8.'!I145</f>
        <v>-161071.16397692641</v>
      </c>
      <c r="J145" s="24">
        <f>'2018 Srk fi 19.8.'!J145</f>
        <v>-168291.27374459902</v>
      </c>
      <c r="K145" s="24">
        <f>'2018 Srk fi 19.8.'!K145</f>
        <v>61616.79468891678</v>
      </c>
      <c r="L145" s="24"/>
      <c r="M145" s="23">
        <v>4.6793130723590153E-4</v>
      </c>
      <c r="N145" s="28">
        <v>604</v>
      </c>
      <c r="O145" s="29" t="s">
        <v>596</v>
      </c>
      <c r="Q145" s="91" t="s">
        <v>1639</v>
      </c>
    </row>
    <row r="146" spans="1:17" ht="11.4">
      <c r="A146" s="25"/>
      <c r="B146" s="26"/>
      <c r="C146" s="27" t="s">
        <v>1640</v>
      </c>
      <c r="D146" s="24">
        <f>'2018 Srk fi 19.8.'!D146</f>
        <v>1907430.7281468706</v>
      </c>
      <c r="E146" s="92">
        <f>'2018 Srk fi 19.8.'!E146</f>
        <v>3.9453434584740377E-2</v>
      </c>
      <c r="F146" s="24">
        <f>'2018 Srk fi 19.8.'!F146</f>
        <v>1900822.2944960343</v>
      </c>
      <c r="G146" s="24">
        <f>'2018 Srk fi 19.8.'!G146</f>
        <v>1882251.2918955272</v>
      </c>
      <c r="H146" s="24">
        <f>'2018 Srk fi 19.8.'!H146</f>
        <v>18571.002600507112</v>
      </c>
      <c r="I146" s="24">
        <f>'2018 Srk fi 19.8.'!I146</f>
        <v>-193597.55348300969</v>
      </c>
      <c r="J146" s="24">
        <f>'2018 Srk fi 19.8.'!J146</f>
        <v>-175026.55088250258</v>
      </c>
      <c r="K146" s="24">
        <f>'2018 Srk fi 19.8.'!K146</f>
        <v>74059.567278895513</v>
      </c>
      <c r="L146" s="24"/>
      <c r="M146" s="23">
        <v>3.8298621265418498E-3</v>
      </c>
      <c r="N146" s="28">
        <v>573</v>
      </c>
      <c r="O146" s="29" t="s">
        <v>888</v>
      </c>
      <c r="Q146" s="91" t="s">
        <v>1640</v>
      </c>
    </row>
    <row r="147" spans="1:17" ht="11.4">
      <c r="A147" s="25"/>
      <c r="B147" s="26"/>
      <c r="C147" s="27" t="s">
        <v>1641</v>
      </c>
      <c r="D147" s="24">
        <f>'2018 Srk fi 19.8.'!D147</f>
        <v>1851348.4541214155</v>
      </c>
      <c r="E147" s="92">
        <f>'2018 Srk fi 19.8.'!E147</f>
        <v>5.8205073307890931E-3</v>
      </c>
      <c r="F147" s="24">
        <f>'2018 Srk fi 19.8.'!F147</f>
        <v>1844934.321622079</v>
      </c>
      <c r="G147" s="24">
        <f>'2018 Srk fi 19.8.'!G147</f>
        <v>1838469.0119807066</v>
      </c>
      <c r="H147" s="24">
        <f>'2018 Srk fi 19.8.'!H147</f>
        <v>6465.3096413724124</v>
      </c>
      <c r="I147" s="24">
        <f>'2018 Srk fi 19.8.'!I147</f>
        <v>-187905.39864620459</v>
      </c>
      <c r="J147" s="24">
        <f>'2018 Srk fi 19.8.'!J147</f>
        <v>-181440.08900483217</v>
      </c>
      <c r="K147" s="24">
        <f>'2018 Srk fi 19.8.'!K147</f>
        <v>71882.068046524</v>
      </c>
      <c r="L147" s="24"/>
      <c r="M147" s="23">
        <v>9.8715736773941857E-4</v>
      </c>
      <c r="N147" s="28">
        <v>613</v>
      </c>
      <c r="O147" s="29" t="s">
        <v>600</v>
      </c>
      <c r="Q147" s="91" t="s">
        <v>1641</v>
      </c>
    </row>
    <row r="148" spans="1:17" ht="11.4">
      <c r="A148" s="25"/>
      <c r="B148" s="26"/>
      <c r="C148" s="27" t="s">
        <v>1642</v>
      </c>
      <c r="D148" s="24">
        <f>'2018 Srk fi 19.8.'!D148</f>
        <v>8157159.379340413</v>
      </c>
      <c r="E148" s="92">
        <f>'2018 Srk fi 19.8.'!E148</f>
        <v>3.8245537244752104E-3</v>
      </c>
      <c r="F148" s="24">
        <f>'2018 Srk fi 19.8.'!F148</f>
        <v>8128898.3024152024</v>
      </c>
      <c r="G148" s="24">
        <f>'2018 Srk fi 19.8.'!G148</f>
        <v>8130506.1229254464</v>
      </c>
      <c r="H148" s="24">
        <f>'2018 Srk fi 19.8.'!H148</f>
        <v>-1607.820510243997</v>
      </c>
      <c r="I148" s="24">
        <f>'2018 Srk fi 19.8.'!I148</f>
        <v>-827923.17220638378</v>
      </c>
      <c r="J148" s="24">
        <f>'2018 Srk fi 19.8.'!J148</f>
        <v>-829530.99271662778</v>
      </c>
      <c r="K148" s="24">
        <f>'2018 Srk fi 19.8.'!K148</f>
        <v>316716.97689690278</v>
      </c>
      <c r="L148" s="24"/>
      <c r="M148" s="23">
        <v>1.4038427308689008E-3</v>
      </c>
      <c r="N148" s="28">
        <v>629</v>
      </c>
      <c r="O148" s="29" t="s">
        <v>604</v>
      </c>
      <c r="Q148" s="91" t="s">
        <v>1642</v>
      </c>
    </row>
    <row r="149" spans="1:17" ht="11.4">
      <c r="A149" s="25"/>
      <c r="B149" s="26"/>
      <c r="C149" s="27" t="s">
        <v>1643</v>
      </c>
      <c r="D149" s="24">
        <f>'2018 Srk fi 19.8.'!D149</f>
        <v>2895100.3768993225</v>
      </c>
      <c r="E149" s="92">
        <f>'2018 Srk fi 19.8.'!E149</f>
        <v>3.4640470569053949E-3</v>
      </c>
      <c r="F149" s="24">
        <f>'2018 Srk fi 19.8.'!F149</f>
        <v>2885070.0893135509</v>
      </c>
      <c r="G149" s="24">
        <f>'2018 Srk fi 19.8.'!G149</f>
        <v>2882004.9976301263</v>
      </c>
      <c r="H149" s="24">
        <f>'2018 Srk fi 19.8.'!H149</f>
        <v>3065.0916834245436</v>
      </c>
      <c r="I149" s="24">
        <f>'2018 Srk fi 19.8.'!I149</f>
        <v>-293842.57146783848</v>
      </c>
      <c r="J149" s="24">
        <f>'2018 Srk fi 19.8.'!J149</f>
        <v>-290777.47978441394</v>
      </c>
      <c r="K149" s="24">
        <f>'2018 Srk fi 19.8.'!K149</f>
        <v>112407.68955758467</v>
      </c>
      <c r="L149" s="24"/>
      <c r="M149" s="23">
        <v>2.8097196002616533E-3</v>
      </c>
      <c r="N149" s="28">
        <v>634</v>
      </c>
      <c r="O149" s="29" t="s">
        <v>608</v>
      </c>
      <c r="Q149" s="91" t="s">
        <v>1643</v>
      </c>
    </row>
    <row r="150" spans="1:17" ht="11.4">
      <c r="A150" s="25"/>
      <c r="B150" s="26"/>
      <c r="C150" s="27" t="s">
        <v>1644</v>
      </c>
      <c r="D150" s="24">
        <f>'2018 Srk fi 19.8.'!D150</f>
        <v>1455656.5421376128</v>
      </c>
      <c r="E150" s="92">
        <f>'2018 Srk fi 19.8.'!E150</f>
        <v>2.3824203918470177E-2</v>
      </c>
      <c r="F150" s="24">
        <f>'2018 Srk fi 19.8.'!F150</f>
        <v>1450613.3132878458</v>
      </c>
      <c r="G150" s="24">
        <f>'2018 Srk fi 19.8.'!G150</f>
        <v>1421282.7817330246</v>
      </c>
      <c r="H150" s="24">
        <f>'2018 Srk fi 19.8.'!H150</f>
        <v>29330.53155482118</v>
      </c>
      <c r="I150" s="24">
        <f>'2018 Srk fi 19.8.'!I150</f>
        <v>-147744.05230598769</v>
      </c>
      <c r="J150" s="24">
        <f>'2018 Srk fi 19.8.'!J150</f>
        <v>-118413.52075116651</v>
      </c>
      <c r="K150" s="24">
        <f>'2018 Srk fi 19.8.'!K150</f>
        <v>56518.589129651482</v>
      </c>
      <c r="L150" s="24"/>
      <c r="M150" s="23">
        <v>4.7324889690386509E-4</v>
      </c>
      <c r="N150" s="28">
        <v>640</v>
      </c>
      <c r="O150" s="29" t="s">
        <v>610</v>
      </c>
      <c r="Q150" s="91" t="s">
        <v>1644</v>
      </c>
    </row>
    <row r="151" spans="1:17" ht="11.4">
      <c r="A151" s="25"/>
      <c r="B151" s="26"/>
      <c r="C151" s="27" t="s">
        <v>1645</v>
      </c>
      <c r="D151" s="24">
        <f>'2018 Srk fi 19.8.'!D151</f>
        <v>3139124.8325865096</v>
      </c>
      <c r="E151" s="92">
        <f>'2018 Srk fi 19.8.'!E151</f>
        <v>-2.0116736929493007E-3</v>
      </c>
      <c r="F151" s="24">
        <f>'2018 Srk fi 19.8.'!F151</f>
        <v>3128249.1043769745</v>
      </c>
      <c r="G151" s="24">
        <f>'2018 Srk fi 19.8.'!G151</f>
        <v>3119684.9985026685</v>
      </c>
      <c r="H151" s="24">
        <f>'2018 Srk fi 19.8.'!H151</f>
        <v>8564.1058743060566</v>
      </c>
      <c r="I151" s="24">
        <f>'2018 Srk fi 19.8.'!I151</f>
        <v>-318610.20098849747</v>
      </c>
      <c r="J151" s="24">
        <f>'2018 Srk fi 19.8.'!J151</f>
        <v>-310046.09511419141</v>
      </c>
      <c r="K151" s="24">
        <f>'2018 Srk fi 19.8.'!K151</f>
        <v>121882.39567769576</v>
      </c>
      <c r="L151" s="24"/>
      <c r="M151" s="23">
        <v>2.2189701398653235E-3</v>
      </c>
      <c r="N151" s="28">
        <v>642</v>
      </c>
      <c r="O151" s="29" t="s">
        <v>612</v>
      </c>
      <c r="Q151" s="91" t="s">
        <v>1645</v>
      </c>
    </row>
    <row r="152" spans="1:17" ht="11.4">
      <c r="A152" s="25"/>
      <c r="B152" s="26"/>
      <c r="C152" s="27" t="s">
        <v>1646</v>
      </c>
      <c r="D152" s="24">
        <f>'2018 Srk fi 19.8.'!D152</f>
        <v>414542.21765681315</v>
      </c>
      <c r="E152" s="92">
        <f>'2018 Srk fi 19.8.'!E152</f>
        <v>4.8722601224486795E-3</v>
      </c>
      <c r="F152" s="24">
        <f>'2018 Srk fi 19.8.'!F152</f>
        <v>413106.00574073632</v>
      </c>
      <c r="G152" s="24">
        <f>'2018 Srk fi 19.8.'!G152</f>
        <v>410068.27170878655</v>
      </c>
      <c r="H152" s="24">
        <f>'2018 Srk fi 19.8.'!H152</f>
        <v>3037.7340319497744</v>
      </c>
      <c r="I152" s="24">
        <f>'2018 Srk fi 19.8.'!I152</f>
        <v>-42074.586494551222</v>
      </c>
      <c r="J152" s="24">
        <f>'2018 Srk fi 19.8.'!J152</f>
        <v>-39036.852462601448</v>
      </c>
      <c r="K152" s="24">
        <f>'2018 Srk fi 19.8.'!K152</f>
        <v>16095.377308052553</v>
      </c>
      <c r="L152" s="24"/>
      <c r="M152" s="23">
        <v>1.6829749167351488E-3</v>
      </c>
      <c r="N152" s="28">
        <v>672</v>
      </c>
      <c r="O152" s="29" t="s">
        <v>619</v>
      </c>
      <c r="Q152" s="91" t="s">
        <v>1646</v>
      </c>
    </row>
    <row r="153" spans="1:17" ht="11.4">
      <c r="A153" s="25"/>
      <c r="B153" s="26"/>
      <c r="C153" s="27" t="s">
        <v>1647</v>
      </c>
      <c r="D153" s="24">
        <f>'2018 Srk fi 19.8.'!D153</f>
        <v>1190723.4878935847</v>
      </c>
      <c r="E153" s="92">
        <f>'2018 Srk fi 19.8.'!E153</f>
        <v>3.1254726843850333E-2</v>
      </c>
      <c r="F153" s="24">
        <f>'2018 Srk fi 19.8.'!F153</f>
        <v>1186598.1390407421</v>
      </c>
      <c r="G153" s="24">
        <f>'2018 Srk fi 19.8.'!G153</f>
        <v>1183418.4890376718</v>
      </c>
      <c r="H153" s="24">
        <f>'2018 Srk fi 19.8.'!H153</f>
        <v>3179.6500030702446</v>
      </c>
      <c r="I153" s="24">
        <f>'2018 Srk fi 19.8.'!I153</f>
        <v>-120854.27309588992</v>
      </c>
      <c r="J153" s="24">
        <f>'2018 Srk fi 19.8.'!J153</f>
        <v>-117674.62309281967</v>
      </c>
      <c r="K153" s="24">
        <f>'2018 Srk fi 19.8.'!K153</f>
        <v>46232.06754558791</v>
      </c>
      <c r="L153" s="24"/>
      <c r="M153" s="23">
        <v>3.3310655414339166E-4</v>
      </c>
      <c r="N153" s="28">
        <v>677</v>
      </c>
      <c r="O153" s="29" t="s">
        <v>621</v>
      </c>
      <c r="Q153" s="91" t="s">
        <v>1647</v>
      </c>
    </row>
    <row r="154" spans="1:17" ht="11.4">
      <c r="A154" s="25"/>
      <c r="B154" s="26"/>
      <c r="C154" s="27" t="s">
        <v>1648</v>
      </c>
      <c r="D154" s="24">
        <f>'2018 Srk fi 19.8.'!D154</f>
        <v>862683.02437978389</v>
      </c>
      <c r="E154" s="92">
        <f>'2018 Srk fi 19.8.'!E154</f>
        <v>-8.4457008723568538E-3</v>
      </c>
      <c r="F154" s="24">
        <f>'2018 Srk fi 19.8.'!F154</f>
        <v>859694.19577165123</v>
      </c>
      <c r="G154" s="24">
        <f>'2018 Srk fi 19.8.'!G154</f>
        <v>861386.06323744252</v>
      </c>
      <c r="H154" s="24">
        <f>'2018 Srk fi 19.8.'!H154</f>
        <v>-1691.8674657912925</v>
      </c>
      <c r="I154" s="24">
        <f>'2018 Srk fi 19.8.'!I154</f>
        <v>-87559.312370682252</v>
      </c>
      <c r="J154" s="24">
        <f>'2018 Srk fi 19.8.'!J154</f>
        <v>-89251.179836473544</v>
      </c>
      <c r="K154" s="24">
        <f>'2018 Srk fi 19.8.'!K154</f>
        <v>33495.2827075858</v>
      </c>
      <c r="L154" s="24"/>
      <c r="M154" s="23">
        <v>4.8135918048629832E-4</v>
      </c>
      <c r="N154" s="28">
        <v>680</v>
      </c>
      <c r="O154" s="29" t="s">
        <v>937</v>
      </c>
      <c r="Q154" s="91" t="s">
        <v>1648</v>
      </c>
    </row>
    <row r="155" spans="1:17" ht="11.4">
      <c r="A155" s="25"/>
      <c r="B155" s="26"/>
      <c r="C155" s="27" t="s">
        <v>1649</v>
      </c>
      <c r="D155" s="24">
        <f>'2018 Srk fi 19.8.'!D155</f>
        <v>1255173.6708259629</v>
      </c>
      <c r="E155" s="92">
        <f>'2018 Srk fi 19.8.'!E155</f>
        <v>1.4424016225127456E-2</v>
      </c>
      <c r="F155" s="24">
        <f>'2018 Srk fi 19.8.'!F155</f>
        <v>1250825.0295875003</v>
      </c>
      <c r="G155" s="24">
        <f>'2018 Srk fi 19.8.'!G155</f>
        <v>1238801.5813502376</v>
      </c>
      <c r="H155" s="24">
        <f>'2018 Srk fi 19.8.'!H155</f>
        <v>12023.448237262666</v>
      </c>
      <c r="I155" s="24">
        <f>'2018 Srk fi 19.8.'!I155</f>
        <v>-127395.74144549706</v>
      </c>
      <c r="J155" s="24">
        <f>'2018 Srk fi 19.8.'!J155</f>
        <v>-115372.29320823439</v>
      </c>
      <c r="K155" s="24">
        <f>'2018 Srk fi 19.8.'!K155</f>
        <v>48734.466499627437</v>
      </c>
      <c r="L155" s="24"/>
      <c r="M155" s="23">
        <v>2.1310515805210701E-3</v>
      </c>
      <c r="N155" s="28">
        <v>684</v>
      </c>
      <c r="O155" s="29" t="s">
        <v>941</v>
      </c>
      <c r="Q155" s="91" t="s">
        <v>1649</v>
      </c>
    </row>
    <row r="156" spans="1:17" ht="11.4">
      <c r="A156" s="25"/>
      <c r="B156" s="26"/>
      <c r="C156" s="27" t="s">
        <v>1650</v>
      </c>
      <c r="D156" s="24">
        <f>'2018 Srk fi 19.8.'!D156</f>
        <v>2515238.3433942273</v>
      </c>
      <c r="E156" s="92">
        <f>'2018 Srk fi 19.8.'!E156</f>
        <v>1.59627758375811E-2</v>
      </c>
      <c r="F156" s="24">
        <f>'2018 Srk fi 19.8.'!F156</f>
        <v>2506524.1156830541</v>
      </c>
      <c r="G156" s="24">
        <f>'2018 Srk fi 19.8.'!G156</f>
        <v>2498773.4621907501</v>
      </c>
      <c r="H156" s="24">
        <f>'2018 Srk fi 19.8.'!H156</f>
        <v>7750.6534923040308</v>
      </c>
      <c r="I156" s="24">
        <f>'2018 Srk fi 19.8.'!I156</f>
        <v>-255287.90247647007</v>
      </c>
      <c r="J156" s="24">
        <f>'2018 Srk fi 19.8.'!J156</f>
        <v>-247537.24898416604</v>
      </c>
      <c r="K156" s="24">
        <f>'2018 Srk fi 19.8.'!K156</f>
        <v>97658.835294132499</v>
      </c>
      <c r="L156" s="24"/>
      <c r="M156" s="23">
        <v>1.8063071030719477E-3</v>
      </c>
      <c r="N156" s="28">
        <v>689</v>
      </c>
      <c r="O156" s="29" t="s">
        <v>943</v>
      </c>
      <c r="Q156" s="91" t="s">
        <v>1650</v>
      </c>
    </row>
    <row r="157" spans="1:17" ht="11.4">
      <c r="A157" s="25"/>
      <c r="B157" s="26"/>
      <c r="C157" s="27" t="s">
        <v>1798</v>
      </c>
      <c r="D157" s="24">
        <f>'2018 Srk fi 19.8.'!D157</f>
        <v>862209.36953764816</v>
      </c>
      <c r="E157" s="92">
        <f>'2018 Srk fi 19.8.'!E157</f>
        <v>4.7271757624534061E-4</v>
      </c>
      <c r="F157" s="24">
        <f>'2018 Srk fi 19.8.'!F157</f>
        <v>859222.18194145442</v>
      </c>
      <c r="G157" s="24">
        <f>'2018 Srk fi 19.8.'!G157</f>
        <v>863223.07697025745</v>
      </c>
      <c r="H157" s="24">
        <f>'2018 Srk fi 19.8.'!H157</f>
        <v>-4000.8950288030319</v>
      </c>
      <c r="I157" s="24">
        <f>'2018 Srk fi 19.8.'!I157</f>
        <v>-87511.23805936928</v>
      </c>
      <c r="J157" s="24">
        <f>'2018 Srk fi 19.8.'!J157</f>
        <v>-91512.133088172312</v>
      </c>
      <c r="K157" s="24">
        <f>'2018 Srk fi 19.8.'!K157</f>
        <v>33476.89217201851</v>
      </c>
      <c r="L157" s="24"/>
      <c r="M157" s="23">
        <v>3.3407829202446613E-3</v>
      </c>
      <c r="N157" s="28">
        <v>695</v>
      </c>
      <c r="O157" s="29" t="s">
        <v>947</v>
      </c>
      <c r="Q157" s="91" t="s">
        <v>1651</v>
      </c>
    </row>
    <row r="158" spans="1:17" ht="11.4">
      <c r="A158" s="25"/>
      <c r="B158" s="26"/>
      <c r="C158" s="27" t="s">
        <v>1652</v>
      </c>
      <c r="D158" s="24">
        <f>'2018 Srk fi 19.8.'!D158</f>
        <v>1959369.8907693012</v>
      </c>
      <c r="E158" s="92">
        <f>'2018 Srk fi 19.8.'!E158</f>
        <v>2.0087171021720973E-3</v>
      </c>
      <c r="F158" s="24">
        <f>'2018 Srk fi 19.8.'!F158</f>
        <v>1952581.5100802814</v>
      </c>
      <c r="G158" s="24">
        <f>'2018 Srk fi 19.8.'!G158</f>
        <v>1962988.2870002748</v>
      </c>
      <c r="H158" s="24">
        <f>'2018 Srk fi 19.8.'!H158</f>
        <v>-10406.776919993339</v>
      </c>
      <c r="I158" s="24">
        <f>'2018 Srk fi 19.8.'!I158</f>
        <v>-198869.19699030905</v>
      </c>
      <c r="J158" s="24">
        <f>'2018 Srk fi 19.8.'!J158</f>
        <v>-209275.97391030239</v>
      </c>
      <c r="K158" s="24">
        <f>'2018 Srk fi 19.8.'!K158</f>
        <v>76076.202458293352</v>
      </c>
      <c r="L158" s="24"/>
      <c r="M158" s="23">
        <v>2.3283603630600853E-3</v>
      </c>
      <c r="N158" s="28">
        <v>700</v>
      </c>
      <c r="O158" s="29" t="s">
        <v>21</v>
      </c>
      <c r="Q158" s="91" t="s">
        <v>1652</v>
      </c>
    </row>
    <row r="159" spans="1:17" ht="11.4">
      <c r="A159" s="25"/>
      <c r="B159" s="26"/>
      <c r="C159" s="27" t="s">
        <v>1653</v>
      </c>
      <c r="D159" s="24">
        <f>'2018 Srk fi 19.8.'!D159</f>
        <v>557290.30100438651</v>
      </c>
      <c r="E159" s="92">
        <f>'2018 Srk fi 19.8.'!E159</f>
        <v>7.3578128167961276E-2</v>
      </c>
      <c r="F159" s="24">
        <f>'2018 Srk fi 19.8.'!F159</f>
        <v>555359.52788424282</v>
      </c>
      <c r="G159" s="24">
        <f>'2018 Srk fi 19.8.'!G159</f>
        <v>566829.31166706781</v>
      </c>
      <c r="H159" s="24">
        <f>'2018 Srk fi 19.8.'!H159</f>
        <v>-11469.78378282499</v>
      </c>
      <c r="I159" s="24">
        <f>'2018 Srk fi 19.8.'!I159</f>
        <v>-56563.018128096257</v>
      </c>
      <c r="J159" s="24">
        <f>'2018 Srk fi 19.8.'!J159</f>
        <v>-68032.801910921247</v>
      </c>
      <c r="K159" s="24">
        <f>'2018 Srk fi 19.8.'!K159</f>
        <v>21637.838759789724</v>
      </c>
      <c r="L159" s="24"/>
      <c r="M159" s="23">
        <v>1.4605479053581001E-3</v>
      </c>
      <c r="N159" s="28">
        <v>698</v>
      </c>
      <c r="O159" s="29" t="s">
        <v>949</v>
      </c>
      <c r="Q159" s="91" t="s">
        <v>1653</v>
      </c>
    </row>
    <row r="160" spans="1:17" ht="11.4">
      <c r="A160" s="25"/>
      <c r="B160" s="26"/>
      <c r="C160" s="27" t="s">
        <v>1654</v>
      </c>
      <c r="D160" s="24">
        <f>'2018 Srk fi 19.8.'!D160</f>
        <v>9342350.1279127933</v>
      </c>
      <c r="E160" s="92">
        <f>'2018 Srk fi 19.8.'!E160</f>
        <v>9.9715038887089325E-3</v>
      </c>
      <c r="F160" s="24">
        <f>'2018 Srk fi 19.8.'!F160</f>
        <v>9309982.8707158957</v>
      </c>
      <c r="G160" s="24">
        <f>'2018 Srk fi 19.8.'!G160</f>
        <v>9296808.5536505822</v>
      </c>
      <c r="H160" s="24">
        <f>'2018 Srk fi 19.8.'!H160</f>
        <v>13174.317065313458</v>
      </c>
      <c r="I160" s="24">
        <f>'2018 Srk fi 19.8.'!I160</f>
        <v>-948215.89159505989</v>
      </c>
      <c r="J160" s="24">
        <f>'2018 Srk fi 19.8.'!J160</f>
        <v>-935041.57452974643</v>
      </c>
      <c r="K160" s="24">
        <f>'2018 Srk fi 19.8.'!K160</f>
        <v>362734.22548526787</v>
      </c>
      <c r="L160" s="24"/>
      <c r="M160" s="23">
        <v>3.9000780466336886E-4</v>
      </c>
      <c r="N160" s="28">
        <v>692</v>
      </c>
      <c r="O160" s="29" t="s">
        <v>945</v>
      </c>
      <c r="Q160" s="91" t="s">
        <v>1654</v>
      </c>
    </row>
    <row r="161" spans="1:17" ht="11.4">
      <c r="A161" s="25"/>
      <c r="B161" s="26"/>
      <c r="C161" s="27" t="s">
        <v>1655</v>
      </c>
      <c r="D161" s="24">
        <f>'2018 Srk fi 19.8.'!D161</f>
        <v>1494537.1676153587</v>
      </c>
      <c r="E161" s="92">
        <f>'2018 Srk fi 19.8.'!E161</f>
        <v>7.3447022745445345E-3</v>
      </c>
      <c r="F161" s="24">
        <f>'2018 Srk fi 19.8.'!F161</f>
        <v>1489359.2339870741</v>
      </c>
      <c r="G161" s="24">
        <f>'2018 Srk fi 19.8.'!G161</f>
        <v>1503436.6767842181</v>
      </c>
      <c r="H161" s="24">
        <f>'2018 Srk fi 19.8.'!H161</f>
        <v>-14077.442797143944</v>
      </c>
      <c r="I161" s="24">
        <f>'2018 Srk fi 19.8.'!I161</f>
        <v>-151690.29992552439</v>
      </c>
      <c r="J161" s="24">
        <f>'2018 Srk fi 19.8.'!J161</f>
        <v>-165767.74272266834</v>
      </c>
      <c r="K161" s="24">
        <f>'2018 Srk fi 19.8.'!K161</f>
        <v>58028.202168764139</v>
      </c>
      <c r="L161" s="24"/>
      <c r="M161" s="23">
        <v>1.2590345249488726E-3</v>
      </c>
      <c r="N161" s="28">
        <v>705</v>
      </c>
      <c r="O161" s="29" t="s">
        <v>953</v>
      </c>
      <c r="Q161" s="91" t="s">
        <v>1655</v>
      </c>
    </row>
    <row r="162" spans="1:17" ht="11.4">
      <c r="A162" s="25"/>
      <c r="B162" s="26"/>
      <c r="C162" s="27" t="s">
        <v>1656</v>
      </c>
      <c r="D162" s="24">
        <f>'2018 Srk fi 19.8.'!D162</f>
        <v>293342.48177561455</v>
      </c>
      <c r="E162" s="92">
        <f>'2018 Srk fi 19.8.'!E162</f>
        <v>-6.9903739947330124E-4</v>
      </c>
      <c r="F162" s="24">
        <f>'2018 Srk fi 19.8.'!F162</f>
        <v>292326.17523342668</v>
      </c>
      <c r="G162" s="24">
        <f>'2018 Srk fi 19.8.'!G162</f>
        <v>287729.36576958111</v>
      </c>
      <c r="H162" s="24">
        <f>'2018 Srk fi 19.8.'!H162</f>
        <v>4596.8094638455659</v>
      </c>
      <c r="I162" s="24">
        <f>'2018 Srk fi 19.8.'!I162</f>
        <v>-29773.236829191166</v>
      </c>
      <c r="J162" s="24">
        <f>'2018 Srk fi 19.8.'!J162</f>
        <v>-25176.4273653456</v>
      </c>
      <c r="K162" s="24">
        <f>'2018 Srk fi 19.8.'!K162</f>
        <v>11389.570768803571</v>
      </c>
      <c r="L162" s="24"/>
      <c r="M162" s="23">
        <v>2.1818918176164507E-3</v>
      </c>
      <c r="N162" s="28">
        <v>715</v>
      </c>
      <c r="O162" s="29" t="s">
        <v>959</v>
      </c>
      <c r="Q162" s="91" t="s">
        <v>1656</v>
      </c>
    </row>
    <row r="163" spans="1:17" ht="11.4">
      <c r="A163" s="25"/>
      <c r="B163" s="26"/>
      <c r="C163" s="27" t="s">
        <v>1657</v>
      </c>
      <c r="D163" s="24">
        <f>'2018 Srk fi 19.8.'!D163</f>
        <v>428000.36686290824</v>
      </c>
      <c r="E163" s="92">
        <f>'2018 Srk fi 19.8.'!E163</f>
        <v>8.7921315950179046E-3</v>
      </c>
      <c r="F163" s="24">
        <f>'2018 Srk fi 19.8.'!F163</f>
        <v>426517.52820187068</v>
      </c>
      <c r="G163" s="24">
        <f>'2018 Srk fi 19.8.'!G163</f>
        <v>424136.71582914941</v>
      </c>
      <c r="H163" s="24">
        <f>'2018 Srk fi 19.8.'!H163</f>
        <v>2380.812372721266</v>
      </c>
      <c r="I163" s="24">
        <f>'2018 Srk fi 19.8.'!I163</f>
        <v>-43440.541610122105</v>
      </c>
      <c r="J163" s="24">
        <f>'2018 Srk fi 19.8.'!J163</f>
        <v>-41059.729237400839</v>
      </c>
      <c r="K163" s="24">
        <f>'2018 Srk fi 19.8.'!K163</f>
        <v>16617.915134391624</v>
      </c>
      <c r="L163" s="24"/>
      <c r="M163" s="23">
        <v>6.0560165370933559E-3</v>
      </c>
      <c r="N163" s="28">
        <v>718</v>
      </c>
      <c r="O163" s="29" t="s">
        <v>961</v>
      </c>
      <c r="Q163" s="91" t="s">
        <v>1657</v>
      </c>
    </row>
    <row r="164" spans="1:17" ht="11.4">
      <c r="A164" s="25"/>
      <c r="B164" s="26"/>
      <c r="C164" s="27" t="s">
        <v>1658</v>
      </c>
      <c r="D164" s="24">
        <f>'2018 Srk fi 19.8.'!D164</f>
        <v>4735364.0281365896</v>
      </c>
      <c r="E164" s="92">
        <f>'2018 Srk fi 19.8.'!E164</f>
        <v>1.3258800232657908E-2</v>
      </c>
      <c r="F164" s="24">
        <f>'2018 Srk fi 19.8.'!F164</f>
        <v>4718958.0121640461</v>
      </c>
      <c r="G164" s="24">
        <f>'2018 Srk fi 19.8.'!G164</f>
        <v>4718182.2602783348</v>
      </c>
      <c r="H164" s="24">
        <f>'2018 Srk fi 19.8.'!H164</f>
        <v>775.75188571121544</v>
      </c>
      <c r="I164" s="24">
        <f>'2018 Srk fi 19.8.'!I164</f>
        <v>-480622.90135660651</v>
      </c>
      <c r="J164" s="24">
        <f>'2018 Srk fi 19.8.'!J164</f>
        <v>-479847.1494708953</v>
      </c>
      <c r="K164" s="24">
        <f>'2018 Srk fi 19.8.'!K164</f>
        <v>183859.36938981718</v>
      </c>
      <c r="L164" s="24"/>
      <c r="M164" s="23">
        <v>1.0079791993715295E-3</v>
      </c>
      <c r="N164" s="28">
        <v>723</v>
      </c>
      <c r="O164" s="29" t="s">
        <v>963</v>
      </c>
      <c r="Q164" s="91" t="s">
        <v>1658</v>
      </c>
    </row>
    <row r="165" spans="1:17" ht="11.4">
      <c r="A165" s="25"/>
      <c r="B165" s="26"/>
      <c r="C165" s="27" t="s">
        <v>1659</v>
      </c>
      <c r="D165" s="24">
        <f>'2018 Srk fi 19.8.'!D165</f>
        <v>1930281.4732614027</v>
      </c>
      <c r="E165" s="92">
        <f>'2018 Srk fi 19.8.'!E165</f>
        <v>2.7756023612977687E-2</v>
      </c>
      <c r="F165" s="24">
        <f>'2018 Srk fi 19.8.'!F165</f>
        <v>1923593.8715282171</v>
      </c>
      <c r="G165" s="24">
        <f>'2018 Srk fi 19.8.'!G165</f>
        <v>1917442.7995438136</v>
      </c>
      <c r="H165" s="24">
        <f>'2018 Srk fi 19.8.'!H165</f>
        <v>6151.0719844035339</v>
      </c>
      <c r="I165" s="24">
        <f>'2018 Srk fi 19.8.'!I165</f>
        <v>-195916.82426131741</v>
      </c>
      <c r="J165" s="24">
        <f>'2018 Srk fi 19.8.'!J165</f>
        <v>-189765.75227691387</v>
      </c>
      <c r="K165" s="24">
        <f>'2018 Srk fi 19.8.'!K165</f>
        <v>74946.790217170565</v>
      </c>
      <c r="L165" s="24"/>
      <c r="M165" s="23">
        <v>1.3322249000518589E-3</v>
      </c>
      <c r="N165" s="28">
        <v>729</v>
      </c>
      <c r="O165" s="29" t="s">
        <v>967</v>
      </c>
      <c r="Q165" s="91" t="s">
        <v>1659</v>
      </c>
    </row>
    <row r="166" spans="1:17" ht="11.4">
      <c r="A166" s="25"/>
      <c r="B166" s="26"/>
      <c r="C166" s="27" t="s">
        <v>1660</v>
      </c>
      <c r="D166" s="24">
        <f>'2018 Srk fi 19.8.'!D166</f>
        <v>1606170.2287118954</v>
      </c>
      <c r="E166" s="92">
        <f>'2018 Srk fi 19.8.'!E166</f>
        <v>9.1752527213695423E-3</v>
      </c>
      <c r="F166" s="24">
        <f>'2018 Srk fi 19.8.'!F166</f>
        <v>1600605.5341561441</v>
      </c>
      <c r="G166" s="24">
        <f>'2018 Srk fi 19.8.'!G166</f>
        <v>1601667.5284382633</v>
      </c>
      <c r="H166" s="24">
        <f>'2018 Srk fi 19.8.'!H166</f>
        <v>-1061.9942821192089</v>
      </c>
      <c r="I166" s="24">
        <f>'2018 Srk fi 19.8.'!I166</f>
        <v>-163020.66553052096</v>
      </c>
      <c r="J166" s="24">
        <f>'2018 Srk fi 19.8.'!J166</f>
        <v>-164082.65981264017</v>
      </c>
      <c r="K166" s="24">
        <f>'2018 Srk fi 19.8.'!K166</f>
        <v>62362.56465796454</v>
      </c>
      <c r="L166" s="24"/>
      <c r="M166" s="23">
        <v>9.0114413973545245E-3</v>
      </c>
      <c r="N166" s="28">
        <v>734</v>
      </c>
      <c r="O166" s="29" t="s">
        <v>971</v>
      </c>
      <c r="Q166" s="91" t="s">
        <v>1660</v>
      </c>
    </row>
    <row r="167" spans="1:17" ht="11.4">
      <c r="A167" s="25"/>
      <c r="B167" s="26"/>
      <c r="C167" s="27" t="s">
        <v>1661</v>
      </c>
      <c r="D167" s="24">
        <f>'2018 Srk fi 19.8.'!D167</f>
        <v>343051.94428471616</v>
      </c>
      <c r="E167" s="92">
        <f>'2018 Srk fi 19.8.'!E167</f>
        <v>-2.2341354025592342E-3</v>
      </c>
      <c r="F167" s="24">
        <f>'2018 Srk fi 19.8.'!F167</f>
        <v>341863.41566391615</v>
      </c>
      <c r="G167" s="24">
        <f>'2018 Srk fi 19.8.'!G167</f>
        <v>340372.95118985808</v>
      </c>
      <c r="H167" s="24">
        <f>'2018 Srk fi 19.8.'!H167</f>
        <v>1490.4644740580698</v>
      </c>
      <c r="I167" s="24">
        <f>'2018 Srk fi 19.8.'!I167</f>
        <v>-34818.573566566221</v>
      </c>
      <c r="J167" s="24">
        <f>'2018 Srk fi 19.8.'!J167</f>
        <v>-33328.109092508152</v>
      </c>
      <c r="K167" s="24">
        <f>'2018 Srk fi 19.8.'!K167</f>
        <v>13319.633668999793</v>
      </c>
      <c r="L167" s="24"/>
      <c r="M167" s="23">
        <v>1.7606857597320122E-3</v>
      </c>
      <c r="N167" s="28">
        <v>2382</v>
      </c>
      <c r="O167" s="29" t="s">
        <v>499</v>
      </c>
      <c r="Q167" s="91" t="s">
        <v>1661</v>
      </c>
    </row>
    <row r="168" spans="1:17" ht="11.4">
      <c r="A168" s="25"/>
      <c r="B168" s="26"/>
      <c r="C168" s="27" t="s">
        <v>1662</v>
      </c>
      <c r="D168" s="24">
        <f>'2018 Srk fi 19.8.'!D168</f>
        <v>3002369.8856064868</v>
      </c>
      <c r="E168" s="92">
        <f>'2018 Srk fi 19.8.'!E168</f>
        <v>1.935204434128357E-2</v>
      </c>
      <c r="F168" s="24">
        <f>'2018 Srk fi 19.8.'!F168</f>
        <v>2991967.9549405295</v>
      </c>
      <c r="G168" s="24">
        <f>'2018 Srk fi 19.8.'!G168</f>
        <v>2949998.3921116013</v>
      </c>
      <c r="H168" s="24">
        <f>'2018 Srk fi 19.8.'!H168</f>
        <v>41969.562828928232</v>
      </c>
      <c r="I168" s="24">
        <f>'2018 Srk fi 19.8.'!I168</f>
        <v>-304730.05175353528</v>
      </c>
      <c r="J168" s="24">
        <f>'2018 Srk fi 19.8.'!J168</f>
        <v>-262760.48892460705</v>
      </c>
      <c r="K168" s="24">
        <f>'2018 Srk fi 19.8.'!K168</f>
        <v>116572.62896001869</v>
      </c>
      <c r="L168" s="24"/>
      <c r="M168" s="23">
        <v>6.9543960297495638E-3</v>
      </c>
      <c r="N168" s="28">
        <v>987</v>
      </c>
      <c r="O168" s="29" t="s">
        <v>1202</v>
      </c>
      <c r="Q168" s="91" t="s">
        <v>1662</v>
      </c>
    </row>
    <row r="169" spans="1:17" ht="11.4">
      <c r="A169" s="25"/>
      <c r="B169" s="26"/>
      <c r="C169" s="27" t="s">
        <v>1663</v>
      </c>
      <c r="D169" s="24">
        <f>'2018 Srk fi 19.8.'!D169</f>
        <v>2029953.1601650824</v>
      </c>
      <c r="E169" s="92">
        <f>'2018 Srk fi 19.8.'!E169</f>
        <v>-1.0915671278708627E-2</v>
      </c>
      <c r="F169" s="24">
        <f>'2018 Srk fi 19.8.'!F169</f>
        <v>2022920.2385625821</v>
      </c>
      <c r="G169" s="24">
        <f>'2018 Srk fi 19.8.'!G169</f>
        <v>2018771.2746759299</v>
      </c>
      <c r="H169" s="24">
        <f>'2018 Srk fi 19.8.'!H169</f>
        <v>4148.9638866521418</v>
      </c>
      <c r="I169" s="24">
        <f>'2018 Srk fi 19.8.'!I169</f>
        <v>-206033.15218417926</v>
      </c>
      <c r="J169" s="24">
        <f>'2018 Srk fi 19.8.'!J169</f>
        <v>-201884.18829752711</v>
      </c>
      <c r="K169" s="24">
        <f>'2018 Srk fi 19.8.'!K169</f>
        <v>78816.729970744505</v>
      </c>
      <c r="L169" s="24"/>
      <c r="M169" s="23">
        <v>3.2255045631107296E-3</v>
      </c>
      <c r="N169" s="28">
        <v>2282</v>
      </c>
      <c r="O169" s="29" t="s">
        <v>501</v>
      </c>
      <c r="Q169" s="91" t="s">
        <v>1663</v>
      </c>
    </row>
    <row r="170" spans="1:17" ht="11.4">
      <c r="A170" s="25"/>
      <c r="B170" s="26"/>
      <c r="C170" s="27" t="s">
        <v>1664</v>
      </c>
      <c r="D170" s="24">
        <f>'2018 Srk fi 19.8.'!D170</f>
        <v>1284025.1855844082</v>
      </c>
      <c r="E170" s="92">
        <f>'2018 Srk fi 19.8.'!E170</f>
        <v>-3.8304523247795208E-3</v>
      </c>
      <c r="F170" s="24">
        <f>'2018 Srk fi 19.8.'!F170</f>
        <v>1279576.5861570616</v>
      </c>
      <c r="G170" s="24">
        <f>'2018 Srk fi 19.8.'!G170</f>
        <v>1276682.1392946641</v>
      </c>
      <c r="H170" s="24">
        <f>'2018 Srk fi 19.8.'!H170</f>
        <v>2894.4468623974826</v>
      </c>
      <c r="I170" s="24">
        <f>'2018 Srk fi 19.8.'!I170</f>
        <v>-130324.06937326436</v>
      </c>
      <c r="J170" s="24">
        <f>'2018 Srk fi 19.8.'!J170</f>
        <v>-127429.62251086687</v>
      </c>
      <c r="K170" s="24">
        <f>'2018 Srk fi 19.8.'!K170</f>
        <v>49854.68054820106</v>
      </c>
      <c r="L170" s="24"/>
      <c r="M170" s="23">
        <v>4.116307451530337E-3</v>
      </c>
      <c r="N170" s="28">
        <v>2262</v>
      </c>
      <c r="O170" s="29" t="s">
        <v>951</v>
      </c>
      <c r="Q170" s="91" t="s">
        <v>1664</v>
      </c>
    </row>
    <row r="171" spans="1:17" ht="11.4">
      <c r="A171" s="25"/>
      <c r="B171" s="26"/>
      <c r="C171" s="27" t="s">
        <v>1665</v>
      </c>
      <c r="D171" s="24">
        <f>'2018 Srk fi 19.8.'!D171</f>
        <v>3689087.9013907108</v>
      </c>
      <c r="E171" s="92">
        <f>'2018 Srk fi 19.8.'!E171</f>
        <v>1.6771271140045618E-2</v>
      </c>
      <c r="F171" s="24">
        <f>'2018 Srk fi 19.8.'!F171</f>
        <v>3676306.7857943773</v>
      </c>
      <c r="G171" s="24">
        <f>'2018 Srk fi 19.8.'!G171</f>
        <v>3664251.1422777828</v>
      </c>
      <c r="H171" s="24">
        <f>'2018 Srk fi 19.8.'!H171</f>
        <v>12055.643516594544</v>
      </c>
      <c r="I171" s="24">
        <f>'2018 Srk fi 19.8.'!I171</f>
        <v>-374429.53065293148</v>
      </c>
      <c r="J171" s="24">
        <f>'2018 Srk fi 19.8.'!J171</f>
        <v>-362373.88713633694</v>
      </c>
      <c r="K171" s="24">
        <f>'2018 Srk fi 19.8.'!K171</f>
        <v>143235.74093631131</v>
      </c>
      <c r="L171" s="24"/>
      <c r="M171" s="23">
        <v>1.6778438522465273E-3</v>
      </c>
      <c r="N171" s="28">
        <v>2422</v>
      </c>
      <c r="O171" s="29" t="s">
        <v>296</v>
      </c>
      <c r="Q171" s="91" t="s">
        <v>1665</v>
      </c>
    </row>
    <row r="172" spans="1:17" ht="11.4">
      <c r="A172" s="25"/>
      <c r="B172" s="26"/>
      <c r="C172" s="27" t="s">
        <v>1666</v>
      </c>
      <c r="D172" s="24">
        <f>'2018 Srk fi 19.8.'!D172</f>
        <v>1117076.7737736786</v>
      </c>
      <c r="E172" s="92">
        <f>'2018 Srk fi 19.8.'!E172</f>
        <v>6.613382439044857E-3</v>
      </c>
      <c r="F172" s="24">
        <f>'2018 Srk fi 19.8.'!F172</f>
        <v>1113206.5793632395</v>
      </c>
      <c r="G172" s="24">
        <f>'2018 Srk fi 19.8.'!G172</f>
        <v>1108756.4144319403</v>
      </c>
      <c r="H172" s="24">
        <f>'2018 Srk fi 19.8.'!H172</f>
        <v>4450.1649312991649</v>
      </c>
      <c r="I172" s="24">
        <f>'2018 Srk fi 19.8.'!I172</f>
        <v>-113379.38896757961</v>
      </c>
      <c r="J172" s="24">
        <f>'2018 Srk fi 19.8.'!J172</f>
        <v>-108929.22403628044</v>
      </c>
      <c r="K172" s="24">
        <f>'2018 Srk fi 19.8.'!K172</f>
        <v>43372.596059285635</v>
      </c>
      <c r="L172" s="24"/>
      <c r="M172" s="23">
        <v>2.5120176440398536E-4</v>
      </c>
      <c r="N172" s="28">
        <v>2042</v>
      </c>
      <c r="O172" s="29" t="s">
        <v>556</v>
      </c>
      <c r="Q172" s="91" t="s">
        <v>1666</v>
      </c>
    </row>
    <row r="173" spans="1:17" ht="11.4">
      <c r="A173" s="25"/>
      <c r="B173" s="26"/>
      <c r="C173" s="27" t="s">
        <v>1667</v>
      </c>
      <c r="D173" s="24">
        <f>'2018 Srk fi 19.8.'!D173</f>
        <v>1946020.0236059353</v>
      </c>
      <c r="E173" s="92">
        <f>'2018 Srk fi 19.8.'!E173</f>
        <v>1.1793876346149146E-2</v>
      </c>
      <c r="F173" s="24">
        <f>'2018 Srk fi 19.8.'!F173</f>
        <v>1939277.8945107975</v>
      </c>
      <c r="G173" s="24">
        <f>'2018 Srk fi 19.8.'!G173</f>
        <v>1930980.8231702708</v>
      </c>
      <c r="H173" s="24">
        <f>'2018 Srk fi 19.8.'!H173</f>
        <v>8297.071340526687</v>
      </c>
      <c r="I173" s="24">
        <f>'2018 Srk fi 19.8.'!I173</f>
        <v>-197514.23212368882</v>
      </c>
      <c r="J173" s="24">
        <f>'2018 Srk fi 19.8.'!J173</f>
        <v>-189217.16078316214</v>
      </c>
      <c r="K173" s="24">
        <f>'2018 Srk fi 19.8.'!K173</f>
        <v>75557.868884884796</v>
      </c>
      <c r="L173" s="24"/>
      <c r="M173" s="23">
        <v>3.2714194533441333E-3</v>
      </c>
      <c r="N173" s="28">
        <v>746</v>
      </c>
      <c r="O173" s="29" t="s">
        <v>975</v>
      </c>
      <c r="Q173" s="91" t="s">
        <v>1667</v>
      </c>
    </row>
    <row r="174" spans="1:17" ht="11.4">
      <c r="A174" s="25"/>
      <c r="B174" s="26"/>
      <c r="C174" s="27" t="s">
        <v>1668</v>
      </c>
      <c r="D174" s="24">
        <f>'2018 Srk fi 19.8.'!D174</f>
        <v>5379395.5471985377</v>
      </c>
      <c r="E174" s="92">
        <f>'2018 Srk fi 19.8.'!E174</f>
        <v>7.5467207735546715E-3</v>
      </c>
      <c r="F174" s="24">
        <f>'2018 Srk fi 19.8.'!F174</f>
        <v>5360758.2367941886</v>
      </c>
      <c r="G174" s="24">
        <f>'2018 Srk fi 19.8.'!G174</f>
        <v>5391972.6672017891</v>
      </c>
      <c r="H174" s="24">
        <f>'2018 Srk fi 19.8.'!H174</f>
        <v>-31214.430407600477</v>
      </c>
      <c r="I174" s="24">
        <f>'2018 Srk fi 19.8.'!I174</f>
        <v>-545989.85000457801</v>
      </c>
      <c r="J174" s="24">
        <f>'2018 Srk fi 19.8.'!J174</f>
        <v>-577204.28041217849</v>
      </c>
      <c r="K174" s="24">
        <f>'2018 Srk fi 19.8.'!K174</f>
        <v>208865.09825423389</v>
      </c>
      <c r="L174" s="24"/>
      <c r="M174" s="23">
        <v>2.1902044612815558E-3</v>
      </c>
      <c r="N174" s="28">
        <v>749</v>
      </c>
      <c r="O174" s="29" t="s">
        <v>624</v>
      </c>
      <c r="Q174" s="91" t="s">
        <v>1668</v>
      </c>
    </row>
    <row r="175" spans="1:17" ht="11.4">
      <c r="A175" s="25"/>
      <c r="B175" s="26"/>
      <c r="C175" s="27" t="s">
        <v>1669</v>
      </c>
      <c r="D175" s="24">
        <f>'2018 Srk fi 19.8.'!D175</f>
        <v>898621.11221348762</v>
      </c>
      <c r="E175" s="92">
        <f>'2018 Srk fi 19.8.'!E175</f>
        <v>1.1423581450235476E-2</v>
      </c>
      <c r="F175" s="24">
        <f>'2018 Srk fi 19.8.'!F175</f>
        <v>895507.77346431417</v>
      </c>
      <c r="G175" s="24">
        <f>'2018 Srk fi 19.8.'!G175</f>
        <v>895983.00610203913</v>
      </c>
      <c r="H175" s="24">
        <f>'2018 Srk fi 19.8.'!H175</f>
        <v>-475.23263772495557</v>
      </c>
      <c r="I175" s="24">
        <f>'2018 Srk fi 19.8.'!I175</f>
        <v>-91206.902701903353</v>
      </c>
      <c r="J175" s="24">
        <f>'2018 Srk fi 19.8.'!J175</f>
        <v>-91682.135339628308</v>
      </c>
      <c r="K175" s="24">
        <f>'2018 Srk fi 19.8.'!K175</f>
        <v>34890.646216477588</v>
      </c>
      <c r="L175" s="24"/>
      <c r="M175" s="23">
        <v>1.6593803322774324E-3</v>
      </c>
      <c r="N175" s="28">
        <v>753</v>
      </c>
      <c r="O175" s="29" t="s">
        <v>626</v>
      </c>
      <c r="Q175" s="91" t="s">
        <v>1669</v>
      </c>
    </row>
    <row r="176" spans="1:17" ht="11.4">
      <c r="A176" s="25"/>
      <c r="B176" s="26"/>
      <c r="C176" s="27" t="s">
        <v>1670</v>
      </c>
      <c r="D176" s="24">
        <f>'2018 Srk fi 19.8.'!D176</f>
        <v>1179076.8758690879</v>
      </c>
      <c r="E176" s="92">
        <f>'2018 Srk fi 19.8.'!E176</f>
        <v>3.7361819993286804E-3</v>
      </c>
      <c r="F176" s="24">
        <f>'2018 Srk fi 19.8.'!F176</f>
        <v>1174991.8775577801</v>
      </c>
      <c r="G176" s="24">
        <f>'2018 Srk fi 19.8.'!G176</f>
        <v>1167262.1795965515</v>
      </c>
      <c r="H176" s="24">
        <f>'2018 Srk fi 19.8.'!H176</f>
        <v>7729.6979612286668</v>
      </c>
      <c r="I176" s="24">
        <f>'2018 Srk fi 19.8.'!I176</f>
        <v>-119672.1826739227</v>
      </c>
      <c r="J176" s="24">
        <f>'2018 Srk fi 19.8.'!J176</f>
        <v>-111942.48471269403</v>
      </c>
      <c r="K176" s="24">
        <f>'2018 Srk fi 19.8.'!K176</f>
        <v>45779.866040143257</v>
      </c>
      <c r="L176" s="24"/>
      <c r="M176" s="23">
        <v>1.0768181180846644E-3</v>
      </c>
      <c r="N176" s="28">
        <v>760</v>
      </c>
      <c r="O176" s="29" t="s">
        <v>633</v>
      </c>
      <c r="Q176" s="91" t="s">
        <v>1670</v>
      </c>
    </row>
    <row r="177" spans="1:17" ht="11.4">
      <c r="A177" s="25"/>
      <c r="B177" s="26"/>
      <c r="C177" s="27" t="s">
        <v>1671</v>
      </c>
      <c r="D177" s="24">
        <f>'2018 Srk fi 19.8.'!D177</f>
        <v>228460.28553241998</v>
      </c>
      <c r="E177" s="92">
        <f>'2018 Srk fi 19.8.'!E177</f>
        <v>-5.388853244372438E-3</v>
      </c>
      <c r="F177" s="24">
        <f>'2018 Srk fi 19.8.'!F177</f>
        <v>227668.76811765181</v>
      </c>
      <c r="G177" s="24">
        <f>'2018 Srk fi 19.8.'!G177</f>
        <v>229581.71719075245</v>
      </c>
      <c r="H177" s="24">
        <f>'2018 Srk fi 19.8.'!H177</f>
        <v>-1912.9490731006372</v>
      </c>
      <c r="I177" s="24">
        <f>'2018 Srk fi 19.8.'!I177</f>
        <v>-23187.920638185667</v>
      </c>
      <c r="J177" s="24">
        <f>'2018 Srk fi 19.8.'!J177</f>
        <v>-25100.869711286305</v>
      </c>
      <c r="K177" s="24">
        <f>'2018 Srk fi 19.8.'!K177</f>
        <v>8870.3980895714794</v>
      </c>
      <c r="L177" s="24"/>
      <c r="M177" s="23">
        <v>6.1173864744658757E-4</v>
      </c>
      <c r="N177" s="28">
        <v>769</v>
      </c>
      <c r="O177" s="29" t="s">
        <v>639</v>
      </c>
      <c r="Q177" s="91" t="s">
        <v>1671</v>
      </c>
    </row>
    <row r="178" spans="1:17" ht="11.4">
      <c r="A178" s="25"/>
      <c r="B178" s="26"/>
      <c r="C178" s="27" t="s">
        <v>1672</v>
      </c>
      <c r="D178" s="24">
        <f>'2018 Srk fi 19.8.'!D178</f>
        <v>8062686.2348662028</v>
      </c>
      <c r="E178" s="92">
        <f>'2018 Srk fi 19.8.'!E178</f>
        <v>1.5006301716545156E-2</v>
      </c>
      <c r="F178" s="24">
        <f>'2018 Srk fi 19.8.'!F178</f>
        <v>8034752.4670787929</v>
      </c>
      <c r="G178" s="24">
        <f>'2018 Srk fi 19.8.'!G178</f>
        <v>8002839.6624521585</v>
      </c>
      <c r="H178" s="24">
        <f>'2018 Srk fi 19.8.'!H178</f>
        <v>31912.804626634344</v>
      </c>
      <c r="I178" s="24">
        <f>'2018 Srk fi 19.8.'!I178</f>
        <v>-818334.47817405942</v>
      </c>
      <c r="J178" s="24">
        <f>'2018 Srk fi 19.8.'!J178</f>
        <v>-786421.67354742507</v>
      </c>
      <c r="K178" s="24">
        <f>'2018 Srk fi 19.8.'!K178</f>
        <v>313048.88028086786</v>
      </c>
      <c r="L178" s="24"/>
      <c r="M178" s="23">
        <v>3.5809453523000735E-3</v>
      </c>
      <c r="N178" s="28">
        <v>773</v>
      </c>
      <c r="O178" s="29" t="s">
        <v>640</v>
      </c>
      <c r="Q178" s="91" t="s">
        <v>1672</v>
      </c>
    </row>
    <row r="179" spans="1:17" ht="11.4">
      <c r="A179" s="25"/>
      <c r="B179" s="26"/>
      <c r="C179" s="27" t="s">
        <v>1673</v>
      </c>
      <c r="D179" s="24">
        <f>'2018 Srk fi 19.8.'!D179</f>
        <v>1507669.0846509794</v>
      </c>
      <c r="E179" s="92">
        <f>'2018 Srk fi 19.8.'!E179</f>
        <v>1.955536871713881E-2</v>
      </c>
      <c r="F179" s="24">
        <f>'2018 Srk fi 19.8.'!F179</f>
        <v>1502445.6545330149</v>
      </c>
      <c r="G179" s="24">
        <f>'2018 Srk fi 19.8.'!G179</f>
        <v>1492313.7706570823</v>
      </c>
      <c r="H179" s="24">
        <f>'2018 Srk fi 19.8.'!H179</f>
        <v>10131.883875932544</v>
      </c>
      <c r="I179" s="24">
        <f>'2018 Srk fi 19.8.'!I179</f>
        <v>-153023.14361579457</v>
      </c>
      <c r="J179" s="24">
        <f>'2018 Srk fi 19.8.'!J179</f>
        <v>-142891.25973986203</v>
      </c>
      <c r="K179" s="24">
        <f>'2018 Srk fi 19.8.'!K179</f>
        <v>58538.073420626206</v>
      </c>
      <c r="L179" s="24"/>
      <c r="M179" s="23">
        <v>1.0464267076349266E-3</v>
      </c>
      <c r="N179" s="28">
        <v>1869</v>
      </c>
      <c r="O179" s="29" t="s">
        <v>789</v>
      </c>
      <c r="Q179" s="91" t="s">
        <v>1673</v>
      </c>
    </row>
    <row r="180" spans="1:17" ht="11.4">
      <c r="A180" s="25"/>
      <c r="B180" s="26"/>
      <c r="C180" s="27" t="s">
        <v>1674</v>
      </c>
      <c r="D180" s="24">
        <f>'2018 Srk fi 19.8.'!D180</f>
        <v>2925148.1465893351</v>
      </c>
      <c r="E180" s="92">
        <f>'2018 Srk fi 19.8.'!E180</f>
        <v>1.4639430569193035E-2</v>
      </c>
      <c r="F180" s="24">
        <f>'2018 Srk fi 19.8.'!F180</f>
        <v>2915013.7563017346</v>
      </c>
      <c r="G180" s="24">
        <f>'2018 Srk fi 19.8.'!G180</f>
        <v>2888120.5338998004</v>
      </c>
      <c r="H180" s="24">
        <f>'2018 Srk fi 19.8.'!H180</f>
        <v>26893.22240193421</v>
      </c>
      <c r="I180" s="24">
        <f>'2018 Srk fi 19.8.'!I180</f>
        <v>-296892.31509090518</v>
      </c>
      <c r="J180" s="24">
        <f>'2018 Srk fi 19.8.'!J180</f>
        <v>-269999.09268897097</v>
      </c>
      <c r="K180" s="24">
        <f>'2018 Srk fi 19.8.'!K180</f>
        <v>113574.35044235516</v>
      </c>
      <c r="L180" s="24"/>
      <c r="M180" s="23">
        <v>1.392825585533876E-3</v>
      </c>
      <c r="N180" s="28">
        <v>779</v>
      </c>
      <c r="O180" s="29" t="s">
        <v>642</v>
      </c>
      <c r="Q180" s="91" t="s">
        <v>1674</v>
      </c>
    </row>
    <row r="181" spans="1:17" ht="11.4">
      <c r="A181" s="25"/>
      <c r="B181" s="26"/>
      <c r="C181" s="27" t="s">
        <v>1675</v>
      </c>
      <c r="D181" s="24">
        <f>'2018 Srk fi 19.8.'!D181</f>
        <v>1951237.177168434</v>
      </c>
      <c r="E181" s="92">
        <f>'2018 Srk fi 19.8.'!E181</f>
        <v>1.1314838585790632E-2</v>
      </c>
      <c r="F181" s="24">
        <f>'2018 Srk fi 19.8.'!F181</f>
        <v>1944476.972862147</v>
      </c>
      <c r="G181" s="24">
        <f>'2018 Srk fi 19.8.'!G181</f>
        <v>1933654.8438420268</v>
      </c>
      <c r="H181" s="24">
        <f>'2018 Srk fi 19.8.'!H181</f>
        <v>10822.12902012025</v>
      </c>
      <c r="I181" s="24">
        <f>'2018 Srk fi 19.8.'!I181</f>
        <v>-198043.75497919312</v>
      </c>
      <c r="J181" s="24">
        <f>'2018 Srk fi 19.8.'!J181</f>
        <v>-187221.62595907287</v>
      </c>
      <c r="K181" s="24">
        <f>'2018 Srk fi 19.8.'!K181</f>
        <v>75760.43463448956</v>
      </c>
      <c r="L181" s="24"/>
      <c r="M181" s="23">
        <v>6.9703709744239487E-3</v>
      </c>
      <c r="N181" s="28">
        <v>820</v>
      </c>
      <c r="O181" s="29" t="s">
        <v>1036</v>
      </c>
      <c r="Q181" s="91" t="s">
        <v>1675</v>
      </c>
    </row>
    <row r="182" spans="1:17" ht="11.4">
      <c r="A182" s="25"/>
      <c r="B182" s="26"/>
      <c r="C182" s="27" t="s">
        <v>1676</v>
      </c>
      <c r="D182" s="24">
        <f>'2018 Srk fi 19.8.'!D182</f>
        <v>1461314.5877165929</v>
      </c>
      <c r="E182" s="92">
        <f>'2018 Srk fi 19.8.'!E182</f>
        <v>-2.3192728024812315E-4</v>
      </c>
      <c r="F182" s="24">
        <f>'2018 Srk fi 19.8.'!F182</f>
        <v>1456251.75615295</v>
      </c>
      <c r="G182" s="24">
        <f>'2018 Srk fi 19.8.'!G182</f>
        <v>1461029.7864246862</v>
      </c>
      <c r="H182" s="24">
        <f>'2018 Srk fi 19.8.'!H182</f>
        <v>-4778.0302717362065</v>
      </c>
      <c r="I182" s="24">
        <f>'2018 Srk fi 19.8.'!I182</f>
        <v>-148318.32416048911</v>
      </c>
      <c r="J182" s="24">
        <f>'2018 Srk fi 19.8.'!J182</f>
        <v>-153096.35443222531</v>
      </c>
      <c r="K182" s="24">
        <f>'2018 Srk fi 19.8.'!K182</f>
        <v>56738.273336810416</v>
      </c>
      <c r="L182" s="24"/>
      <c r="M182" s="23">
        <v>4.3114766618589285E-4</v>
      </c>
      <c r="N182" s="28">
        <v>785</v>
      </c>
      <c r="O182" s="29" t="s">
        <v>644</v>
      </c>
      <c r="Q182" s="91" t="s">
        <v>1676</v>
      </c>
    </row>
    <row r="183" spans="1:17" ht="11.4">
      <c r="A183" s="25"/>
      <c r="B183" s="26"/>
      <c r="C183" s="27" t="s">
        <v>1677</v>
      </c>
      <c r="D183" s="24">
        <f>'2018 Srk fi 19.8.'!D183</f>
        <v>29990186.593328107</v>
      </c>
      <c r="E183" s="92">
        <f>'2018 Srk fi 19.8.'!E183</f>
        <v>2.1592773562554068E-2</v>
      </c>
      <c r="F183" s="24">
        <f>'2018 Srk fi 19.8.'!F183</f>
        <v>29886283.392360613</v>
      </c>
      <c r="G183" s="24">
        <f>'2018 Srk fi 19.8.'!G183</f>
        <v>29782042.466466013</v>
      </c>
      <c r="H183" s="24">
        <f>'2018 Srk fi 19.8.'!H183</f>
        <v>104240.92589459941</v>
      </c>
      <c r="I183" s="24">
        <f>'2018 Srk fi 19.8.'!I183</f>
        <v>-3043899.1399745438</v>
      </c>
      <c r="J183" s="24">
        <f>'2018 Srk fi 19.8.'!J183</f>
        <v>-2939658.2140799444</v>
      </c>
      <c r="K183" s="24">
        <f>'2018 Srk fi 19.8.'!K183</f>
        <v>1164425.1132899823</v>
      </c>
      <c r="L183" s="24"/>
      <c r="M183" s="23">
        <v>6.7253023652677556E-4</v>
      </c>
      <c r="N183" s="28">
        <v>789</v>
      </c>
      <c r="O183" s="29" t="s">
        <v>646</v>
      </c>
      <c r="Q183" s="91" t="s">
        <v>1677</v>
      </c>
    </row>
    <row r="184" spans="1:17" ht="11.4">
      <c r="A184" s="25"/>
      <c r="B184" s="26"/>
      <c r="C184" s="27" t="s">
        <v>1678</v>
      </c>
      <c r="D184" s="24">
        <f>'2018 Srk fi 19.8.'!D184</f>
        <v>659393.5379622844</v>
      </c>
      <c r="E184" s="92">
        <f>'2018 Srk fi 19.8.'!E184</f>
        <v>2.4269083502155508E-2</v>
      </c>
      <c r="F184" s="24">
        <f>'2018 Srk fi 19.8.'!F184</f>
        <v>657109.02068933076</v>
      </c>
      <c r="G184" s="24">
        <f>'2018 Srk fi 19.8.'!G184</f>
        <v>656305.22819299728</v>
      </c>
      <c r="H184" s="24">
        <f>'2018 Srk fi 19.8.'!H184</f>
        <v>803.79249633348081</v>
      </c>
      <c r="I184" s="24">
        <f>'2018 Srk fi 19.8.'!I184</f>
        <v>-66926.139884527875</v>
      </c>
      <c r="J184" s="24">
        <f>'2018 Srk fi 19.8.'!J184</f>
        <v>-66122.347388194394</v>
      </c>
      <c r="K184" s="24">
        <f>'2018 Srk fi 19.8.'!K184</f>
        <v>25602.187994229764</v>
      </c>
      <c r="L184" s="24"/>
      <c r="M184" s="23">
        <v>2.3305234380783168E-3</v>
      </c>
      <c r="N184" s="28">
        <v>767</v>
      </c>
      <c r="O184" s="29" t="s">
        <v>637</v>
      </c>
      <c r="Q184" s="91" t="s">
        <v>1678</v>
      </c>
    </row>
    <row r="185" spans="1:17" ht="11.4">
      <c r="A185" s="25"/>
      <c r="B185" s="26"/>
      <c r="C185" s="27" t="s">
        <v>1679</v>
      </c>
      <c r="D185" s="24">
        <f>'2018 Srk fi 19.8.'!D185</f>
        <v>931320.46114889404</v>
      </c>
      <c r="E185" s="92">
        <f>'2018 Srk fi 19.8.'!E185</f>
        <v>-1.8852516082452864E-2</v>
      </c>
      <c r="F185" s="24">
        <f>'2018 Srk fi 19.8.'!F185</f>
        <v>928093.83310712583</v>
      </c>
      <c r="G185" s="24">
        <f>'2018 Srk fi 19.8.'!G185</f>
        <v>939673.85580185347</v>
      </c>
      <c r="H185" s="24">
        <f>'2018 Srk fi 19.8.'!H185</f>
        <v>-11580.022694727639</v>
      </c>
      <c r="I185" s="24">
        <f>'2018 Srk fi 19.8.'!I185</f>
        <v>-94525.772352562824</v>
      </c>
      <c r="J185" s="24">
        <f>'2018 Srk fi 19.8.'!J185</f>
        <v>-106105.79504729046</v>
      </c>
      <c r="K185" s="24">
        <f>'2018 Srk fi 19.8.'!K185</f>
        <v>36160.259627188738</v>
      </c>
      <c r="L185" s="24"/>
      <c r="M185" s="23">
        <v>5.7972041619769928E-4</v>
      </c>
      <c r="N185" s="28">
        <v>790</v>
      </c>
      <c r="O185" s="29" t="s">
        <v>648</v>
      </c>
      <c r="Q185" s="91" t="s">
        <v>1679</v>
      </c>
    </row>
    <row r="186" spans="1:17" ht="11.4">
      <c r="A186" s="25"/>
      <c r="B186" s="26"/>
      <c r="C186" s="27" t="s">
        <v>1680</v>
      </c>
      <c r="D186" s="24">
        <f>'2018 Srk fi 19.8.'!D186</f>
        <v>2626146.1729297447</v>
      </c>
      <c r="E186" s="92">
        <f>'2018 Srk fi 19.8.'!E186</f>
        <v>8.5420671376534862E-3</v>
      </c>
      <c r="F186" s="24">
        <f>'2018 Srk fi 19.8.'!F186</f>
        <v>2617047.6969090379</v>
      </c>
      <c r="G186" s="24">
        <f>'2018 Srk fi 19.8.'!G186</f>
        <v>2615145.6072492786</v>
      </c>
      <c r="H186" s="24">
        <f>'2018 Srk fi 19.8.'!H186</f>
        <v>1902.0896597593091</v>
      </c>
      <c r="I186" s="24">
        <f>'2018 Srk fi 19.8.'!I186</f>
        <v>-266544.6596123096</v>
      </c>
      <c r="J186" s="24">
        <f>'2018 Srk fi 19.8.'!J186</f>
        <v>-264642.56995255029</v>
      </c>
      <c r="K186" s="24">
        <f>'2018 Srk fi 19.8.'!K186</f>
        <v>101965.03931089483</v>
      </c>
      <c r="L186" s="24"/>
      <c r="M186" s="23">
        <v>7.7461429657748465E-4</v>
      </c>
      <c r="N186" s="28">
        <v>809</v>
      </c>
      <c r="O186" s="29" t="s">
        <v>1032</v>
      </c>
      <c r="Q186" s="91" t="s">
        <v>1680</v>
      </c>
    </row>
    <row r="187" spans="1:17" ht="11.4">
      <c r="A187" s="25"/>
      <c r="B187" s="26"/>
      <c r="C187" s="27" t="s">
        <v>1681</v>
      </c>
      <c r="D187" s="24">
        <f>'2018 Srk fi 19.8.'!D187</f>
        <v>558714.00748401403</v>
      </c>
      <c r="E187" s="92">
        <f>'2018 Srk fi 19.8.'!E187</f>
        <v>3.6108109173525138E-2</v>
      </c>
      <c r="F187" s="24">
        <f>'2018 Srk fi 19.8.'!F187</f>
        <v>556778.3018283553</v>
      </c>
      <c r="G187" s="24">
        <f>'2018 Srk fi 19.8.'!G187</f>
        <v>536601.78478203737</v>
      </c>
      <c r="H187" s="24">
        <f>'2018 Srk fi 19.8.'!H187</f>
        <v>20176.517046317924</v>
      </c>
      <c r="I187" s="24">
        <f>'2018 Srk fi 19.8.'!I187</f>
        <v>-56707.519360705403</v>
      </c>
      <c r="J187" s="24">
        <f>'2018 Srk fi 19.8.'!J187</f>
        <v>-36531.002314387479</v>
      </c>
      <c r="K187" s="24">
        <f>'2018 Srk fi 19.8.'!K187</f>
        <v>21693.116827956219</v>
      </c>
      <c r="L187" s="24"/>
      <c r="M187" s="23">
        <v>3.4277854372370968E-3</v>
      </c>
      <c r="N187" s="28">
        <v>2024</v>
      </c>
      <c r="O187" s="29" t="s">
        <v>549</v>
      </c>
      <c r="Q187" s="91" t="s">
        <v>1681</v>
      </c>
    </row>
    <row r="188" spans="1:17" ht="11.4">
      <c r="A188" s="25"/>
      <c r="B188" s="26"/>
      <c r="C188" s="27" t="s">
        <v>1682</v>
      </c>
      <c r="D188" s="24">
        <f>'2018 Srk fi 19.8.'!D188</f>
        <v>3197042.1161183808</v>
      </c>
      <c r="E188" s="92">
        <f>'2018 Srk fi 19.8.'!E188</f>
        <v>1.3094738178580645E-2</v>
      </c>
      <c r="F188" s="24">
        <f>'2018 Srk fi 19.8.'!F188</f>
        <v>3185965.7292323289</v>
      </c>
      <c r="G188" s="24">
        <f>'2018 Srk fi 19.8.'!G188</f>
        <v>3155950.8559083021</v>
      </c>
      <c r="H188" s="24">
        <f>'2018 Srk fi 19.8.'!H188</f>
        <v>30014.873324026819</v>
      </c>
      <c r="I188" s="24">
        <f>'2018 Srk fi 19.8.'!I188</f>
        <v>-324488.60287785233</v>
      </c>
      <c r="J188" s="24">
        <f>'2018 Srk fi 19.8.'!J188</f>
        <v>-294473.72955382551</v>
      </c>
      <c r="K188" s="24">
        <f>'2018 Srk fi 19.8.'!K188</f>
        <v>124131.14258789505</v>
      </c>
      <c r="L188" s="24"/>
      <c r="M188" s="23">
        <v>8.0197315289368414E-4</v>
      </c>
      <c r="N188" s="28">
        <v>823</v>
      </c>
      <c r="O188" s="29" t="s">
        <v>1038</v>
      </c>
      <c r="Q188" s="91" t="s">
        <v>1682</v>
      </c>
    </row>
    <row r="189" spans="1:17" ht="11.4">
      <c r="A189" s="25"/>
      <c r="B189" s="26"/>
      <c r="C189" s="27" t="s">
        <v>1683</v>
      </c>
      <c r="D189" s="24">
        <f>'2018 Srk fi 19.8.'!D189</f>
        <v>919006.82129564893</v>
      </c>
      <c r="E189" s="92">
        <f>'2018 Srk fi 19.8.'!E189</f>
        <v>-3.4418995676900321E-3</v>
      </c>
      <c r="F189" s="24">
        <f>'2018 Srk fi 19.8.'!F189</f>
        <v>915822.85476224893</v>
      </c>
      <c r="G189" s="24">
        <f>'2018 Srk fi 19.8.'!G189</f>
        <v>907321.87361765315</v>
      </c>
      <c r="H189" s="24">
        <f>'2018 Srk fi 19.8.'!H189</f>
        <v>8500.9811445957748</v>
      </c>
      <c r="I189" s="24">
        <f>'2018 Srk fi 19.8.'!I189</f>
        <v>-93275.980936873952</v>
      </c>
      <c r="J189" s="24">
        <f>'2018 Srk fi 19.8.'!J189</f>
        <v>-84774.999792278177</v>
      </c>
      <c r="K189" s="24">
        <f>'2018 Srk fi 19.8.'!K189</f>
        <v>35682.159518124507</v>
      </c>
      <c r="L189" s="24"/>
      <c r="M189" s="23">
        <v>6.5705482860579836E-4</v>
      </c>
      <c r="N189" s="28">
        <v>839</v>
      </c>
      <c r="O189" s="29" t="s">
        <v>1042</v>
      </c>
      <c r="Q189" s="91" t="s">
        <v>1683</v>
      </c>
    </row>
    <row r="190" spans="1:17" ht="11.4">
      <c r="A190" s="25"/>
      <c r="B190" s="26"/>
      <c r="C190" s="27" t="s">
        <v>1684</v>
      </c>
      <c r="D190" s="24">
        <f>'2018 Srk fi 19.8.'!D190</f>
        <v>1240088.8101641114</v>
      </c>
      <c r="E190" s="92">
        <f>'2018 Srk fi 19.8.'!E190</f>
        <v>1.0515035587345789E-2</v>
      </c>
      <c r="F190" s="24">
        <f>'2018 Srk fi 19.8.'!F190</f>
        <v>1235792.4315317529</v>
      </c>
      <c r="G190" s="24">
        <f>'2018 Srk fi 19.8.'!G190</f>
        <v>1219939.7605957936</v>
      </c>
      <c r="H190" s="24">
        <f>'2018 Srk fi 19.8.'!H190</f>
        <v>15852.670935959322</v>
      </c>
      <c r="I190" s="24">
        <f>'2018 Srk fi 19.8.'!I190</f>
        <v>-125864.68080163095</v>
      </c>
      <c r="J190" s="24">
        <f>'2018 Srk fi 19.8.'!J190</f>
        <v>-110012.00986567163</v>
      </c>
      <c r="K190" s="24">
        <f>'2018 Srk fi 19.8.'!K190</f>
        <v>48148.768557052863</v>
      </c>
      <c r="L190" s="24"/>
      <c r="M190" s="23">
        <v>5.9721036184528316E-4</v>
      </c>
      <c r="N190" s="28">
        <v>855</v>
      </c>
      <c r="O190" s="29" t="s">
        <v>1051</v>
      </c>
      <c r="Q190" s="91" t="s">
        <v>1684</v>
      </c>
    </row>
    <row r="191" spans="1:17" ht="11.4">
      <c r="A191" s="25"/>
      <c r="B191" s="26"/>
      <c r="C191" s="27" t="s">
        <v>1685</v>
      </c>
      <c r="D191" s="24">
        <f>'2018 Srk fi 19.8.'!D191</f>
        <v>393650.83414692822</v>
      </c>
      <c r="E191" s="92">
        <f>'2018 Srk fi 19.8.'!E191</f>
        <v>3.6659644446494166E-2</v>
      </c>
      <c r="F191" s="24">
        <f>'2018 Srk fi 19.8.'!F191</f>
        <v>392287.00196121953</v>
      </c>
      <c r="G191" s="24">
        <f>'2018 Srk fi 19.8.'!G191</f>
        <v>382375.74146995466</v>
      </c>
      <c r="H191" s="24">
        <f>'2018 Srk fi 19.8.'!H191</f>
        <v>9911.2604912648676</v>
      </c>
      <c r="I191" s="24">
        <f>'2018 Srk fi 19.8.'!I191</f>
        <v>-39954.184072221367</v>
      </c>
      <c r="J191" s="24">
        <f>'2018 Srk fi 19.8.'!J191</f>
        <v>-30042.9235809565</v>
      </c>
      <c r="K191" s="24">
        <f>'2018 Srk fi 19.8.'!K191</f>
        <v>15284.2302505116</v>
      </c>
      <c r="L191" s="24"/>
      <c r="M191" s="23">
        <v>1.2860302333924962E-3</v>
      </c>
      <c r="N191" s="28">
        <v>856</v>
      </c>
      <c r="O191" s="29" t="s">
        <v>649</v>
      </c>
      <c r="Q191" s="91" t="s">
        <v>1685</v>
      </c>
    </row>
    <row r="192" spans="1:17" ht="11.4">
      <c r="A192" s="25"/>
      <c r="B192" s="26"/>
      <c r="C192" s="27" t="s">
        <v>1686</v>
      </c>
      <c r="D192" s="24">
        <f>'2018 Srk fi 19.8.'!D192</f>
        <v>591489.1468186815</v>
      </c>
      <c r="E192" s="92">
        <f>'2018 Srk fi 19.8.'!E192</f>
        <v>-1.4532677771814662E-3</v>
      </c>
      <c r="F192" s="24">
        <f>'2018 Srk fi 19.8.'!F192</f>
        <v>589439.88928903127</v>
      </c>
      <c r="G192" s="24">
        <f>'2018 Srk fi 19.8.'!G192</f>
        <v>589484.1444135193</v>
      </c>
      <c r="H192" s="24">
        <f>'2018 Srk fi 19.8.'!H192</f>
        <v>-44.25512448803056</v>
      </c>
      <c r="I192" s="24">
        <f>'2018 Srk fi 19.8.'!I192</f>
        <v>-60034.081472044003</v>
      </c>
      <c r="J192" s="24">
        <f>'2018 Srk fi 19.8.'!J192</f>
        <v>-60078.336596532034</v>
      </c>
      <c r="K192" s="24">
        <f>'2018 Srk fi 19.8.'!K192</f>
        <v>22965.672942740632</v>
      </c>
      <c r="L192" s="24"/>
      <c r="M192" s="23">
        <v>4.1807280011783019E-4</v>
      </c>
      <c r="N192" s="28">
        <v>861</v>
      </c>
      <c r="O192" s="29" t="s">
        <v>651</v>
      </c>
      <c r="Q192" s="91" t="s">
        <v>1686</v>
      </c>
    </row>
    <row r="193" spans="1:17" ht="11.4">
      <c r="A193" s="25"/>
      <c r="B193" s="26"/>
      <c r="C193" s="27" t="s">
        <v>1687</v>
      </c>
      <c r="D193" s="24">
        <f>'2018 Srk fi 19.8.'!D193</f>
        <v>502519.12254462874</v>
      </c>
      <c r="E193" s="92">
        <f>'2018 Srk fi 19.8.'!E193</f>
        <v>-1.6173393044627837E-2</v>
      </c>
      <c r="F193" s="24">
        <f>'2018 Srk fi 19.8.'!F193</f>
        <v>500778.10818924021</v>
      </c>
      <c r="G193" s="24">
        <f>'2018 Srk fi 19.8.'!G193</f>
        <v>508966.86810334638</v>
      </c>
      <c r="H193" s="24">
        <f>'2018 Srk fi 19.8.'!H193</f>
        <v>-8188.7599141061655</v>
      </c>
      <c r="I193" s="24">
        <f>'2018 Srk fi 19.8.'!I193</f>
        <v>-51003.934909649768</v>
      </c>
      <c r="J193" s="24">
        <f>'2018 Srk fi 19.8.'!J193</f>
        <v>-59192.694823755934</v>
      </c>
      <c r="K193" s="24">
        <f>'2018 Srk fi 19.8.'!K193</f>
        <v>19511.245266129445</v>
      </c>
      <c r="L193" s="24"/>
      <c r="M193" s="23">
        <v>5.5998580494473905E-4</v>
      </c>
      <c r="N193" s="28">
        <v>869</v>
      </c>
      <c r="O193" s="29" t="s">
        <v>655</v>
      </c>
      <c r="Q193" s="91" t="s">
        <v>1687</v>
      </c>
    </row>
    <row r="194" spans="1:17" ht="11.4">
      <c r="A194" s="25"/>
      <c r="B194" s="26"/>
      <c r="C194" s="27" t="s">
        <v>1688</v>
      </c>
      <c r="D194" s="24">
        <f>'2018 Srk fi 19.8.'!D194</f>
        <v>692420.91690562468</v>
      </c>
      <c r="E194" s="92">
        <f>'2018 Srk fi 19.8.'!E194</f>
        <v>1.4759916620935121E-2</v>
      </c>
      <c r="F194" s="24">
        <f>'2018 Srk fi 19.8.'!F194</f>
        <v>690021.97385605576</v>
      </c>
      <c r="G194" s="24">
        <f>'2018 Srk fi 19.8.'!G194</f>
        <v>678449.50102062279</v>
      </c>
      <c r="H194" s="24">
        <f>'2018 Srk fi 19.8.'!H194</f>
        <v>11572.472835432971</v>
      </c>
      <c r="I194" s="24">
        <f>'2018 Srk fi 19.8.'!I194</f>
        <v>-70278.303434707719</v>
      </c>
      <c r="J194" s="24">
        <f>'2018 Srk fi 19.8.'!J194</f>
        <v>-58705.830599274748</v>
      </c>
      <c r="K194" s="24">
        <f>'2018 Srk fi 19.8.'!K194</f>
        <v>26884.537783821463</v>
      </c>
      <c r="L194" s="24"/>
      <c r="M194" s="23">
        <v>5.1000599520760405E-4</v>
      </c>
      <c r="N194" s="28">
        <v>870</v>
      </c>
      <c r="O194" s="29" t="s">
        <v>657</v>
      </c>
      <c r="Q194" s="91" t="s">
        <v>1688</v>
      </c>
    </row>
    <row r="195" spans="1:17" ht="11.4">
      <c r="A195" s="25"/>
      <c r="B195" s="26"/>
      <c r="C195" s="27" t="s">
        <v>1689</v>
      </c>
      <c r="D195" s="24">
        <f>'2018 Srk fi 19.8.'!D195</f>
        <v>3002363.4174091471</v>
      </c>
      <c r="E195" s="92">
        <f>'2018 Srk fi 19.8.'!E195</f>
        <v>-6.2808822347055759E-3</v>
      </c>
      <c r="F195" s="24">
        <f>'2018 Srk fi 19.8.'!F195</f>
        <v>2991961.5091527337</v>
      </c>
      <c r="G195" s="24">
        <f>'2018 Srk fi 19.8.'!G195</f>
        <v>3000117.5374075691</v>
      </c>
      <c r="H195" s="24">
        <f>'2018 Srk fi 19.8.'!H195</f>
        <v>-8156.0282548354007</v>
      </c>
      <c r="I195" s="24">
        <f>'2018 Srk fi 19.8.'!I195</f>
        <v>-304729.39525410812</v>
      </c>
      <c r="J195" s="24">
        <f>'2018 Srk fi 19.8.'!J195</f>
        <v>-312885.42350894352</v>
      </c>
      <c r="K195" s="24">
        <f>'2018 Srk fi 19.8.'!K195</f>
        <v>116572.37782015343</v>
      </c>
      <c r="L195" s="24"/>
      <c r="M195" s="23">
        <v>4.7809789366962742E-4</v>
      </c>
      <c r="N195" s="28">
        <v>876</v>
      </c>
      <c r="O195" s="29" t="s">
        <v>659</v>
      </c>
      <c r="Q195" s="91" t="s">
        <v>1689</v>
      </c>
    </row>
    <row r="196" spans="1:17" ht="11.4">
      <c r="A196" s="25"/>
      <c r="B196" s="26"/>
      <c r="C196" s="27" t="s">
        <v>1690</v>
      </c>
      <c r="D196" s="24">
        <f>'2018 Srk fi 19.8.'!D196</f>
        <v>6252888.2751998454</v>
      </c>
      <c r="E196" s="92">
        <f>'2018 Srk fi 19.8.'!E196</f>
        <v>1.6945593533908676E-2</v>
      </c>
      <c r="F196" s="24">
        <f>'2018 Srk fi 19.8.'!F196</f>
        <v>6231224.6851763707</v>
      </c>
      <c r="G196" s="24">
        <f>'2018 Srk fi 19.8.'!G196</f>
        <v>6199974.5781698143</v>
      </c>
      <c r="H196" s="24">
        <f>'2018 Srk fi 19.8.'!H196</f>
        <v>31250.107006556354</v>
      </c>
      <c r="I196" s="24">
        <f>'2018 Srk fi 19.8.'!I196</f>
        <v>-634646.30951886147</v>
      </c>
      <c r="J196" s="24">
        <f>'2018 Srk fi 19.8.'!J196</f>
        <v>-603396.20251230511</v>
      </c>
      <c r="K196" s="24">
        <f>'2018 Srk fi 19.8.'!K196</f>
        <v>242780.08793246336</v>
      </c>
      <c r="L196" s="24"/>
      <c r="M196" s="23">
        <v>6.8623801097672488E-4</v>
      </c>
      <c r="N196" s="28">
        <v>880</v>
      </c>
      <c r="O196" s="29" t="s">
        <v>663</v>
      </c>
      <c r="Q196" s="91" t="s">
        <v>1690</v>
      </c>
    </row>
    <row r="197" spans="1:17" ht="11.4">
      <c r="A197" s="25"/>
      <c r="B197" s="26"/>
      <c r="C197" s="27" t="s">
        <v>1691</v>
      </c>
      <c r="D197" s="24">
        <f>'2018 Srk fi 19.8.'!D197</f>
        <v>714228.88616241841</v>
      </c>
      <c r="E197" s="92">
        <f>'2018 Srk fi 19.8.'!E197</f>
        <v>1.0528823482195415E-2</v>
      </c>
      <c r="F197" s="24">
        <f>'2018 Srk fi 19.8.'!F197</f>
        <v>711754.38780393754</v>
      </c>
      <c r="G197" s="24">
        <f>'2018 Srk fi 19.8.'!G197</f>
        <v>701562.73731080384</v>
      </c>
      <c r="H197" s="24">
        <f>'2018 Srk fi 19.8.'!H197</f>
        <v>10191.650493133697</v>
      </c>
      <c r="I197" s="24">
        <f>'2018 Srk fi 19.8.'!I197</f>
        <v>-72491.73610738451</v>
      </c>
      <c r="J197" s="24">
        <f>'2018 Srk fi 19.8.'!J197</f>
        <v>-62300.085614250813</v>
      </c>
      <c r="K197" s="24">
        <f>'2018 Srk fi 19.8.'!K197</f>
        <v>27731.272998137061</v>
      </c>
      <c r="L197" s="24"/>
      <c r="M197" s="23">
        <v>1.103537101383845E-3</v>
      </c>
      <c r="N197" s="28">
        <v>883</v>
      </c>
      <c r="O197" s="29" t="s">
        <v>665</v>
      </c>
      <c r="Q197" s="91" t="s">
        <v>1691</v>
      </c>
    </row>
    <row r="198" spans="1:17" ht="11.4">
      <c r="A198" s="25"/>
      <c r="B198" s="26"/>
      <c r="C198" s="27" t="s">
        <v>1692</v>
      </c>
      <c r="D198" s="24">
        <f>'2018 Srk fi 19.8.'!D198</f>
        <v>3724055.8299299767</v>
      </c>
      <c r="E198" s="92">
        <f>'2018 Srk fi 19.8.'!E198</f>
        <v>2.3122152109571914E-2</v>
      </c>
      <c r="F198" s="24">
        <f>'2018 Srk fi 19.8.'!F198</f>
        <v>3711153.5653806305</v>
      </c>
      <c r="G198" s="24">
        <f>'2018 Srk fi 19.8.'!G198</f>
        <v>3684619.9512629299</v>
      </c>
      <c r="H198" s="24">
        <f>'2018 Srk fi 19.8.'!H198</f>
        <v>26533.614117700607</v>
      </c>
      <c r="I198" s="24">
        <f>'2018 Srk fi 19.8.'!I198</f>
        <v>-377978.65320594161</v>
      </c>
      <c r="J198" s="24">
        <f>'2018 Srk fi 19.8.'!J198</f>
        <v>-351445.039088241</v>
      </c>
      <c r="K198" s="24">
        <f>'2018 Srk fi 19.8.'!K198</f>
        <v>144593.43619519673</v>
      </c>
      <c r="L198" s="24"/>
      <c r="M198" s="23">
        <v>4.9797076540732371E-4</v>
      </c>
      <c r="N198" s="28">
        <v>888</v>
      </c>
      <c r="O198" s="29" t="s">
        <v>667</v>
      </c>
      <c r="Q198" s="91" t="s">
        <v>1692</v>
      </c>
    </row>
    <row r="199" spans="1:17" ht="11.4">
      <c r="A199" s="25"/>
      <c r="B199" s="26"/>
      <c r="C199" s="27" t="s">
        <v>1693</v>
      </c>
      <c r="D199" s="24">
        <f>'2018 Srk fi 19.8.'!D199</f>
        <v>1389940.6916776842</v>
      </c>
      <c r="E199" s="92">
        <f>'2018 Srk fi 19.8.'!E199</f>
        <v>2.8879872917300098E-3</v>
      </c>
      <c r="F199" s="24">
        <f>'2018 Srk fi 19.8.'!F199</f>
        <v>1385125.1402115119</v>
      </c>
      <c r="G199" s="24">
        <f>'2018 Srk fi 19.8.'!G199</f>
        <v>1392676.3071923307</v>
      </c>
      <c r="H199" s="24">
        <f>'2018 Srk fi 19.8.'!H199</f>
        <v>-7551.1669808188453</v>
      </c>
      <c r="I199" s="24">
        <f>'2018 Srk fi 19.8.'!I199</f>
        <v>-141074.1231251478</v>
      </c>
      <c r="J199" s="24">
        <f>'2018 Srk fi 19.8.'!J199</f>
        <v>-148625.29010596665</v>
      </c>
      <c r="K199" s="24">
        <f>'2018 Srk fi 19.8.'!K199</f>
        <v>53967.048265488484</v>
      </c>
      <c r="L199" s="24"/>
      <c r="M199" s="23">
        <v>1.1497032175763868E-3</v>
      </c>
      <c r="N199" s="28">
        <v>879</v>
      </c>
      <c r="O199" s="29" t="s">
        <v>661</v>
      </c>
      <c r="Q199" s="91" t="s">
        <v>1693</v>
      </c>
    </row>
    <row r="200" spans="1:17" ht="11.4">
      <c r="A200" s="25"/>
      <c r="B200" s="26"/>
      <c r="C200" s="27" t="s">
        <v>1694</v>
      </c>
      <c r="D200" s="24">
        <f>'2018 Srk fi 19.8.'!D200</f>
        <v>588138.7712535687</v>
      </c>
      <c r="E200" s="92">
        <f>'2018 Srk fi 19.8.'!E200</f>
        <v>1.4619460012673224E-2</v>
      </c>
      <c r="F200" s="24">
        <f>'2018 Srk fi 19.8.'!F200</f>
        <v>586101.12134578417</v>
      </c>
      <c r="G200" s="24">
        <f>'2018 Srk fi 19.8.'!G200</f>
        <v>572088.33827092103</v>
      </c>
      <c r="H200" s="24">
        <f>'2018 Srk fi 19.8.'!H200</f>
        <v>14012.783074863139</v>
      </c>
      <c r="I200" s="24">
        <f>'2018 Srk fi 19.8.'!I200</f>
        <v>-59694.030059909492</v>
      </c>
      <c r="J200" s="24">
        <f>'2018 Srk fi 19.8.'!J200</f>
        <v>-45681.246985046353</v>
      </c>
      <c r="K200" s="24">
        <f>'2018 Srk fi 19.8.'!K200</f>
        <v>22835.588342072009</v>
      </c>
      <c r="L200" s="24"/>
      <c r="M200" s="23">
        <v>4.5316508973470177E-4</v>
      </c>
      <c r="N200" s="28">
        <v>844</v>
      </c>
      <c r="O200" s="29" t="s">
        <v>1044</v>
      </c>
      <c r="Q200" s="91" t="s">
        <v>1694</v>
      </c>
    </row>
    <row r="201" spans="1:17" ht="11.4">
      <c r="A201" s="25"/>
      <c r="B201" s="26"/>
      <c r="C201" s="27" t="s">
        <v>1695</v>
      </c>
      <c r="D201" s="24">
        <f>'2018 Srk fi 19.8.'!D201</f>
        <v>14233877.089847259</v>
      </c>
      <c r="E201" s="92">
        <f>'2018 Srk fi 19.8.'!E201</f>
        <v>1.3947719657019242E-3</v>
      </c>
      <c r="F201" s="24">
        <f>'2018 Srk fi 19.8.'!F201</f>
        <v>14184562.778740505</v>
      </c>
      <c r="G201" s="24">
        <f>'2018 Srk fi 19.8.'!G201</f>
        <v>14216578.961082896</v>
      </c>
      <c r="H201" s="24">
        <f>'2018 Srk fi 19.8.'!H201</f>
        <v>-32016.182342391461</v>
      </c>
      <c r="I201" s="24">
        <f>'2018 Srk fi 19.8.'!I201</f>
        <v>-1444688.7850283748</v>
      </c>
      <c r="J201" s="24">
        <f>'2018 Srk fi 19.8.'!J201</f>
        <v>-1476704.9673707662</v>
      </c>
      <c r="K201" s="24">
        <f>'2018 Srk fi 19.8.'!K201</f>
        <v>552656.91299794533</v>
      </c>
      <c r="L201" s="24"/>
      <c r="M201" s="23">
        <v>1.3773115998863758E-3</v>
      </c>
      <c r="N201" s="28">
        <v>897</v>
      </c>
      <c r="O201" s="29" t="s">
        <v>669</v>
      </c>
      <c r="Q201" s="91" t="s">
        <v>1695</v>
      </c>
    </row>
    <row r="202" spans="1:17" ht="11.4">
      <c r="A202" s="25"/>
      <c r="B202" s="26"/>
      <c r="C202" s="27" t="s">
        <v>1696</v>
      </c>
      <c r="D202" s="24">
        <f>'2018 Srk fi 19.8.'!D202</f>
        <v>1021793.4976264763</v>
      </c>
      <c r="E202" s="92">
        <f>'2018 Srk fi 19.8.'!E202</f>
        <v>1.9254797990203132E-2</v>
      </c>
      <c r="F202" s="24">
        <f>'2018 Srk fi 19.8.'!F202</f>
        <v>1018253.4191144346</v>
      </c>
      <c r="G202" s="24">
        <f>'2018 Srk fi 19.8.'!G202</f>
        <v>1007581.1877913168</v>
      </c>
      <c r="H202" s="24">
        <f>'2018 Srk fi 19.8.'!H202</f>
        <v>10672.231323117856</v>
      </c>
      <c r="I202" s="24">
        <f>'2018 Srk fi 19.8.'!I202</f>
        <v>-103708.46940141227</v>
      </c>
      <c r="J202" s="24">
        <f>'2018 Srk fi 19.8.'!J202</f>
        <v>-93036.238078294409</v>
      </c>
      <c r="K202" s="24">
        <f>'2018 Srk fi 19.8.'!K202</f>
        <v>39673.044565096876</v>
      </c>
      <c r="L202" s="24"/>
      <c r="M202" s="23">
        <v>1.9874261148376021E-3</v>
      </c>
      <c r="N202" s="28">
        <v>900</v>
      </c>
      <c r="O202" s="29" t="s">
        <v>671</v>
      </c>
      <c r="Q202" s="91" t="s">
        <v>1696</v>
      </c>
    </row>
    <row r="203" spans="1:17" ht="11.4">
      <c r="A203" s="25"/>
      <c r="B203" s="26"/>
      <c r="C203" s="27" t="s">
        <v>1697</v>
      </c>
      <c r="D203" s="24">
        <f>'2018 Srk fi 19.8.'!D203</f>
        <v>9412127.2429743167</v>
      </c>
      <c r="E203" s="92">
        <f>'2018 Srk fi 19.8.'!E203</f>
        <v>7.0419823236806955E-3</v>
      </c>
      <c r="F203" s="24">
        <f>'2018 Srk fi 19.8.'!F203</f>
        <v>9379518.237844754</v>
      </c>
      <c r="G203" s="24">
        <f>'2018 Srk fi 19.8.'!G203</f>
        <v>9373996.9470836725</v>
      </c>
      <c r="H203" s="24">
        <f>'2018 Srk fi 19.8.'!H203</f>
        <v>5521.2907610815018</v>
      </c>
      <c r="I203" s="24">
        <f>'2018 Srk fi 19.8.'!I203</f>
        <v>-955298.02494107001</v>
      </c>
      <c r="J203" s="24">
        <f>'2018 Srk fi 19.8.'!J203</f>
        <v>-949776.7341799885</v>
      </c>
      <c r="K203" s="24">
        <f>'2018 Srk fi 19.8.'!K203</f>
        <v>365443.45254718408</v>
      </c>
      <c r="L203" s="24"/>
      <c r="M203" s="23">
        <v>6.0330466713325655E-4</v>
      </c>
      <c r="N203" s="28">
        <v>914</v>
      </c>
      <c r="O203" s="29" t="s">
        <v>1076</v>
      </c>
      <c r="Q203" s="91" t="s">
        <v>1697</v>
      </c>
    </row>
    <row r="204" spans="1:17" ht="11.4">
      <c r="A204" s="25"/>
      <c r="B204" s="26"/>
      <c r="C204" s="27" t="s">
        <v>1698</v>
      </c>
      <c r="D204" s="24">
        <f>'2018 Srk fi 19.8.'!D204</f>
        <v>524584.6144408416</v>
      </c>
      <c r="E204" s="92">
        <f>'2018 Srk fi 19.8.'!E204</f>
        <v>-2.5837237039025851E-3</v>
      </c>
      <c r="F204" s="24">
        <f>'2018 Srk fi 19.8.'!F204</f>
        <v>522767.15257047</v>
      </c>
      <c r="G204" s="24">
        <f>'2018 Srk fi 19.8.'!G204</f>
        <v>515174.90813262574</v>
      </c>
      <c r="H204" s="24">
        <f>'2018 Srk fi 19.8.'!H204</f>
        <v>7592.2444378442597</v>
      </c>
      <c r="I204" s="24">
        <f>'2018 Srk fi 19.8.'!I204</f>
        <v>-53243.505230327253</v>
      </c>
      <c r="J204" s="24">
        <f>'2018 Srk fi 19.8.'!J204</f>
        <v>-45651.260792482994</v>
      </c>
      <c r="K204" s="24">
        <f>'2018 Srk fi 19.8.'!K204</f>
        <v>20367.979278806873</v>
      </c>
      <c r="L204" s="24"/>
      <c r="M204" s="23">
        <v>5.7461202987686292E-3</v>
      </c>
      <c r="N204" s="28">
        <v>1087</v>
      </c>
      <c r="O204" s="29" t="s">
        <v>25</v>
      </c>
      <c r="Q204" s="91" t="s">
        <v>1698</v>
      </c>
    </row>
    <row r="205" spans="1:17" ht="11.4">
      <c r="A205" s="25"/>
      <c r="B205" s="26"/>
      <c r="C205" s="27" t="s">
        <v>1699</v>
      </c>
      <c r="D205" s="24">
        <f>'2018 Srk fi 19.8.'!D205</f>
        <v>1154391.3221238339</v>
      </c>
      <c r="E205" s="92">
        <f>'2018 Srk fi 19.8.'!E205</f>
        <v>1.8340783100604829E-2</v>
      </c>
      <c r="F205" s="24">
        <f>'2018 Srk fi 19.8.'!F205</f>
        <v>1150391.8487239436</v>
      </c>
      <c r="G205" s="24">
        <f>'2018 Srk fi 19.8.'!G205</f>
        <v>1136998.0627331086</v>
      </c>
      <c r="H205" s="24">
        <f>'2018 Srk fi 19.8.'!H205</f>
        <v>13393.785990834935</v>
      </c>
      <c r="I205" s="24">
        <f>'2018 Srk fi 19.8.'!I205</f>
        <v>-117166.68523124621</v>
      </c>
      <c r="J205" s="24">
        <f>'2018 Srk fi 19.8.'!J205</f>
        <v>-103772.89924041128</v>
      </c>
      <c r="K205" s="24">
        <f>'2018 Srk fi 19.8.'!K205</f>
        <v>44821.403223415131</v>
      </c>
      <c r="L205" s="24"/>
      <c r="M205" s="23">
        <v>7.1418831114105508E-3</v>
      </c>
      <c r="N205" s="28">
        <v>917</v>
      </c>
      <c r="O205" s="29" t="s">
        <v>23</v>
      </c>
      <c r="Q205" s="91" t="s">
        <v>1699</v>
      </c>
    </row>
    <row r="206" spans="1:17" ht="11.4">
      <c r="A206" s="25"/>
      <c r="B206" s="26"/>
      <c r="C206" s="27" t="s">
        <v>1700</v>
      </c>
      <c r="D206" s="24">
        <f>'2018 Srk fi 19.8.'!D206</f>
        <v>371254.0279251883</v>
      </c>
      <c r="E206" s="92">
        <f>'2018 Srk fi 19.8.'!E206</f>
        <v>7.7280106752615207E-3</v>
      </c>
      <c r="F206" s="24">
        <f>'2018 Srk fi 19.8.'!F206</f>
        <v>369967.79111724248</v>
      </c>
      <c r="G206" s="24">
        <f>'2018 Srk fi 19.8.'!G206</f>
        <v>364310.75919404306</v>
      </c>
      <c r="H206" s="24">
        <f>'2018 Srk fi 19.8.'!H206</f>
        <v>5657.0319231994217</v>
      </c>
      <c r="I206" s="24">
        <f>'2018 Srk fi 19.8.'!I206</f>
        <v>-37680.986505264671</v>
      </c>
      <c r="J206" s="24">
        <f>'2018 Srk fi 19.8.'!J206</f>
        <v>-32023.954582065249</v>
      </c>
      <c r="K206" s="24">
        <f>'2018 Srk fi 19.8.'!K206</f>
        <v>14414.632339177326</v>
      </c>
      <c r="L206" s="24"/>
      <c r="M206" s="23">
        <v>5.6483890789603539E-4</v>
      </c>
      <c r="N206" s="28">
        <v>918</v>
      </c>
      <c r="O206" s="29" t="s">
        <v>1079</v>
      </c>
      <c r="Q206" s="91" t="s">
        <v>1700</v>
      </c>
    </row>
    <row r="207" spans="1:17" ht="11.4">
      <c r="A207" s="25"/>
      <c r="B207" s="26"/>
      <c r="C207" s="27" t="s">
        <v>1701</v>
      </c>
      <c r="D207" s="24">
        <f>'2018 Srk fi 19.8.'!D207</f>
        <v>536427.62263114203</v>
      </c>
      <c r="E207" s="92">
        <f>'2018 Srk fi 19.8.'!E207</f>
        <v>8.7207947806825281E-2</v>
      </c>
      <c r="F207" s="24">
        <f>'2018 Srk fi 19.8.'!F207</f>
        <v>534569.1297903154</v>
      </c>
      <c r="G207" s="24">
        <f>'2018 Srk fi 19.8.'!G207</f>
        <v>534629.86227796099</v>
      </c>
      <c r="H207" s="24">
        <f>'2018 Srk fi 19.8.'!H207</f>
        <v>-60.732487645582296</v>
      </c>
      <c r="I207" s="24">
        <f>'2018 Srk fi 19.8.'!I207</f>
        <v>-54445.529176826705</v>
      </c>
      <c r="J207" s="24">
        <f>'2018 Srk fi 19.8.'!J207</f>
        <v>-54506.261664472288</v>
      </c>
      <c r="K207" s="24">
        <f>'2018 Srk fi 19.8.'!K207</f>
        <v>20827.806232893006</v>
      </c>
      <c r="L207" s="24"/>
      <c r="M207" s="23">
        <v>2.81676795847527E-4</v>
      </c>
      <c r="N207" s="28">
        <v>921</v>
      </c>
      <c r="O207" s="29" t="s">
        <v>1083</v>
      </c>
      <c r="Q207" s="91" t="s">
        <v>1701</v>
      </c>
    </row>
    <row r="208" spans="1:17" ht="11.4">
      <c r="A208" s="25"/>
      <c r="B208" s="26"/>
      <c r="C208" s="27" t="s">
        <v>1702</v>
      </c>
      <c r="D208" s="24">
        <f>'2018 Srk fi 19.8.'!D208</f>
        <v>459466.66043964843</v>
      </c>
      <c r="E208" s="92">
        <f>'2018 Srk fi 19.8.'!E208</f>
        <v>2.2126240090689642E-2</v>
      </c>
      <c r="F208" s="24">
        <f>'2018 Srk fi 19.8.'!F208</f>
        <v>457874.80449673993</v>
      </c>
      <c r="G208" s="24">
        <f>'2018 Srk fi 19.8.'!G208</f>
        <v>447846.39560606849</v>
      </c>
      <c r="H208" s="24">
        <f>'2018 Srk fi 19.8.'!H208</f>
        <v>10028.408890671446</v>
      </c>
      <c r="I208" s="24">
        <f>'2018 Srk fi 19.8.'!I208</f>
        <v>-46634.260450728922</v>
      </c>
      <c r="J208" s="24">
        <f>'2018 Srk fi 19.8.'!J208</f>
        <v>-36605.851560057476</v>
      </c>
      <c r="K208" s="24">
        <f>'2018 Srk fi 19.8.'!K208</f>
        <v>17839.652863461401</v>
      </c>
      <c r="L208" s="24"/>
      <c r="M208" s="23">
        <v>8.3602847186045452E-4</v>
      </c>
      <c r="N208" s="28">
        <v>926</v>
      </c>
      <c r="O208" s="29" t="s">
        <v>1085</v>
      </c>
      <c r="Q208" s="91" t="s">
        <v>1702</v>
      </c>
    </row>
    <row r="209" spans="1:17" ht="11.4">
      <c r="A209" s="25"/>
      <c r="B209" s="26"/>
      <c r="C209" s="27" t="s">
        <v>1703</v>
      </c>
      <c r="D209" s="24">
        <f>'2018 Srk fi 19.8.'!D209</f>
        <v>426561.98641385045</v>
      </c>
      <c r="E209" s="92">
        <f>'2018 Srk fi 19.8.'!E209</f>
        <v>1.3195798028702299E-2</v>
      </c>
      <c r="F209" s="24">
        <f>'2018 Srk fi 19.8.'!F209</f>
        <v>425084.1311273711</v>
      </c>
      <c r="G209" s="24">
        <f>'2018 Srk fi 19.8.'!G209</f>
        <v>416886.3534563898</v>
      </c>
      <c r="H209" s="24">
        <f>'2018 Srk fi 19.8.'!H209</f>
        <v>8197.7776709813043</v>
      </c>
      <c r="I209" s="24">
        <f>'2018 Srk fi 19.8.'!I209</f>
        <v>-43294.551020893254</v>
      </c>
      <c r="J209" s="24">
        <f>'2018 Srk fi 19.8.'!J209</f>
        <v>-35096.773349911949</v>
      </c>
      <c r="K209" s="24">
        <f>'2018 Srk fi 19.8.'!K209</f>
        <v>16562.067321903494</v>
      </c>
      <c r="L209" s="24"/>
      <c r="M209" s="23">
        <v>5.5719361012464372E-4</v>
      </c>
      <c r="N209" s="28">
        <v>927</v>
      </c>
      <c r="O209" s="29" t="s">
        <v>1087</v>
      </c>
      <c r="Q209" s="91" t="s">
        <v>1703</v>
      </c>
    </row>
    <row r="210" spans="1:17" ht="11.4">
      <c r="A210" s="25"/>
      <c r="B210" s="26"/>
      <c r="C210" s="27" t="s">
        <v>1704</v>
      </c>
      <c r="D210" s="24">
        <f>'2018 Srk fi 19.8.'!D210</f>
        <v>1018149.5321911274</v>
      </c>
      <c r="E210" s="92">
        <f>'2018 Srk fi 19.8.'!E210</f>
        <v>6.1487283783108193E-3</v>
      </c>
      <c r="F210" s="24">
        <f>'2018 Srk fi 19.8.'!F210</f>
        <v>1014622.0784645892</v>
      </c>
      <c r="G210" s="24">
        <f>'2018 Srk fi 19.8.'!G210</f>
        <v>1012685.8923590782</v>
      </c>
      <c r="H210" s="24">
        <f>'2018 Srk fi 19.8.'!H210</f>
        <v>1936.1861055110348</v>
      </c>
      <c r="I210" s="24">
        <f>'2018 Srk fi 19.8.'!I210</f>
        <v>-103338.61964338433</v>
      </c>
      <c r="J210" s="24">
        <f>'2018 Srk fi 19.8.'!J210</f>
        <v>-101402.43353787329</v>
      </c>
      <c r="K210" s="24">
        <f>'2018 Srk fi 19.8.'!K210</f>
        <v>39531.560788339557</v>
      </c>
      <c r="L210" s="24"/>
      <c r="M210" s="23">
        <v>3.8164101606448387E-3</v>
      </c>
      <c r="N210" s="28">
        <v>906</v>
      </c>
      <c r="O210" s="29" t="s">
        <v>1072</v>
      </c>
      <c r="Q210" s="91" t="s">
        <v>1704</v>
      </c>
    </row>
    <row r="211" spans="1:17" ht="11.4">
      <c r="A211" s="25"/>
      <c r="B211" s="26"/>
      <c r="C211" s="27" t="s">
        <v>1705</v>
      </c>
      <c r="D211" s="24">
        <f>'2018 Srk fi 19.8.'!D211</f>
        <v>622326.38811658183</v>
      </c>
      <c r="E211" s="92">
        <f>'2018 Srk fi 19.8.'!E211</f>
        <v>2.8769569967649122E-2</v>
      </c>
      <c r="F211" s="24">
        <f>'2018 Srk fi 19.8.'!F211</f>
        <v>620170.29270281619</v>
      </c>
      <c r="G211" s="24">
        <f>'2018 Srk fi 19.8.'!G211</f>
        <v>612725.31143506919</v>
      </c>
      <c r="H211" s="24">
        <f>'2018 Srk fi 19.8.'!H211</f>
        <v>7444.9812677470036</v>
      </c>
      <c r="I211" s="24">
        <f>'2018 Srk fi 19.8.'!I211</f>
        <v>-63163.953704541163</v>
      </c>
      <c r="J211" s="24">
        <f>'2018 Srk fi 19.8.'!J211</f>
        <v>-55718.97243679416</v>
      </c>
      <c r="K211" s="24">
        <f>'2018 Srk fi 19.8.'!K211</f>
        <v>24162.986539977352</v>
      </c>
      <c r="L211" s="24"/>
      <c r="M211" s="23">
        <v>5.0661551894644998E-3</v>
      </c>
      <c r="N211" s="28">
        <v>934</v>
      </c>
      <c r="O211" s="29" t="s">
        <v>1089</v>
      </c>
      <c r="Q211" s="91" t="s">
        <v>1705</v>
      </c>
    </row>
    <row r="212" spans="1:17" ht="11.4">
      <c r="A212" s="25"/>
      <c r="B212" s="26"/>
      <c r="C212" s="27" t="s">
        <v>1706</v>
      </c>
      <c r="D212" s="24">
        <f>'2018 Srk fi 19.8.'!D212</f>
        <v>972997.80860457092</v>
      </c>
      <c r="E212" s="92">
        <f>'2018 Srk fi 19.8.'!E212</f>
        <v>2.6082559701223751E-4</v>
      </c>
      <c r="F212" s="24">
        <f>'2018 Srk fi 19.8.'!F212</f>
        <v>969626.78633587772</v>
      </c>
      <c r="G212" s="24">
        <f>'2018 Srk fi 19.8.'!G212</f>
        <v>964016.12173367338</v>
      </c>
      <c r="H212" s="24">
        <f>'2018 Srk fi 19.8.'!H212</f>
        <v>5610.6646022043424</v>
      </c>
      <c r="I212" s="24">
        <f>'2018 Srk fi 19.8.'!I212</f>
        <v>-98755.87747985062</v>
      </c>
      <c r="J212" s="24">
        <f>'2018 Srk fi 19.8.'!J212</f>
        <v>-93145.212877646278</v>
      </c>
      <c r="K212" s="24">
        <f>'2018 Srk fi 19.8.'!K212</f>
        <v>37778.460630429545</v>
      </c>
      <c r="L212" s="24"/>
      <c r="M212" s="23">
        <v>2.6641500031875169E-4</v>
      </c>
      <c r="N212" s="28">
        <v>940</v>
      </c>
      <c r="O212" s="29" t="s">
        <v>1093</v>
      </c>
      <c r="Q212" s="91" t="s">
        <v>1706</v>
      </c>
    </row>
    <row r="213" spans="1:17" ht="11.4">
      <c r="A213" s="25"/>
      <c r="B213" s="26"/>
      <c r="C213" s="27" t="s">
        <v>1707</v>
      </c>
      <c r="D213" s="24">
        <f>'2018 Srk fi 19.8.'!D213</f>
        <v>444968.13584035583</v>
      </c>
      <c r="E213" s="92">
        <f>'2018 Srk fi 19.8.'!E213</f>
        <v>1.3668888232008847E-2</v>
      </c>
      <c r="F213" s="24">
        <f>'2018 Srk fi 19.8.'!F213</f>
        <v>443426.51109926013</v>
      </c>
      <c r="G213" s="24">
        <f>'2018 Srk fi 19.8.'!G213</f>
        <v>437431.13429370662</v>
      </c>
      <c r="H213" s="24">
        <f>'2018 Srk fi 19.8.'!H213</f>
        <v>5995.3768055535038</v>
      </c>
      <c r="I213" s="24">
        <f>'2018 Srk fi 19.8.'!I213</f>
        <v>-45162.710868289694</v>
      </c>
      <c r="J213" s="24">
        <f>'2018 Srk fi 19.8.'!J213</f>
        <v>-39167.33406273619</v>
      </c>
      <c r="K213" s="24">
        <f>'2018 Srk fi 19.8.'!K213</f>
        <v>17276.720515690522</v>
      </c>
      <c r="L213" s="24"/>
      <c r="M213" s="23">
        <v>9.9426478016056939E-3</v>
      </c>
      <c r="N213" s="28">
        <v>946</v>
      </c>
      <c r="O213" s="29" t="s">
        <v>704</v>
      </c>
      <c r="Q213" s="91" t="s">
        <v>1707</v>
      </c>
    </row>
    <row r="214" spans="1:17" ht="11.4">
      <c r="A214" s="25"/>
      <c r="B214" s="26"/>
      <c r="C214" s="27" t="s">
        <v>1708</v>
      </c>
      <c r="D214" s="24">
        <f>'2018 Srk fi 19.8.'!D214</f>
        <v>1230866.9184202445</v>
      </c>
      <c r="E214" s="92">
        <f>'2018 Srk fi 19.8.'!E214</f>
        <v>1.3922333716659185E-2</v>
      </c>
      <c r="F214" s="24">
        <f>'2018 Srk fi 19.8.'!F214</f>
        <v>1226602.4897081766</v>
      </c>
      <c r="G214" s="24">
        <f>'2018 Srk fi 19.8.'!G214</f>
        <v>1210783.8565599893</v>
      </c>
      <c r="H214" s="24">
        <f>'2018 Srk fi 19.8.'!H214</f>
        <v>15818.633148187306</v>
      </c>
      <c r="I214" s="24">
        <f>'2018 Srk fi 19.8.'!I214</f>
        <v>-124928.69101508058</v>
      </c>
      <c r="J214" s="24">
        <f>'2018 Srk fi 19.8.'!J214</f>
        <v>-109110.05786689327</v>
      </c>
      <c r="K214" s="24">
        <f>'2018 Srk fi 19.8.'!K214</f>
        <v>47790.711353734587</v>
      </c>
      <c r="L214" s="24"/>
      <c r="M214" s="23">
        <v>1.2091044318172505E-3</v>
      </c>
      <c r="N214" s="28">
        <v>948</v>
      </c>
      <c r="O214" s="29" t="s">
        <v>706</v>
      </c>
      <c r="Q214" s="91" t="s">
        <v>1708</v>
      </c>
    </row>
    <row r="215" spans="1:17" ht="11.4">
      <c r="A215" s="25"/>
      <c r="B215" s="26"/>
      <c r="C215" s="27" t="s">
        <v>1709</v>
      </c>
      <c r="D215" s="24">
        <f>'2018 Srk fi 19.8.'!D215</f>
        <v>1751640.6497679951</v>
      </c>
      <c r="E215" s="92">
        <f>'2018 Srk fi 19.8.'!E215</f>
        <v>3.5149646282239821E-4</v>
      </c>
      <c r="F215" s="24">
        <f>'2018 Srk fi 19.8.'!F215</f>
        <v>1745571.9622695264</v>
      </c>
      <c r="G215" s="24">
        <f>'2018 Srk fi 19.8.'!G215</f>
        <v>1746937.5259340366</v>
      </c>
      <c r="H215" s="24">
        <f>'2018 Srk fi 19.8.'!H215</f>
        <v>-1365.5636645101476</v>
      </c>
      <c r="I215" s="24">
        <f>'2018 Srk fi 19.8.'!I215</f>
        <v>-177785.40492840472</v>
      </c>
      <c r="J215" s="24">
        <f>'2018 Srk fi 19.8.'!J215</f>
        <v>-179150.96859291487</v>
      </c>
      <c r="K215" s="24">
        <f>'2018 Srk fi 19.8.'!K215</f>
        <v>68010.72596537949</v>
      </c>
      <c r="L215" s="24"/>
      <c r="M215" s="23">
        <v>9.0871066680291428E-4</v>
      </c>
      <c r="N215" s="28">
        <v>952</v>
      </c>
      <c r="O215" s="29" t="s">
        <v>708</v>
      </c>
      <c r="Q215" s="91" t="s">
        <v>1709</v>
      </c>
    </row>
    <row r="216" spans="1:17" ht="11.4">
      <c r="A216" s="25"/>
      <c r="B216" s="26"/>
      <c r="C216" s="27" t="s">
        <v>1710</v>
      </c>
      <c r="D216" s="24">
        <f>'2018 Srk fi 19.8.'!D216</f>
        <v>6195003.2523043947</v>
      </c>
      <c r="E216" s="92">
        <f>'2018 Srk fi 19.8.'!E216</f>
        <v>9.7464297139304712E-4</v>
      </c>
      <c r="F216" s="24">
        <f>'2018 Srk fi 19.8.'!F216</f>
        <v>6173540.2091880953</v>
      </c>
      <c r="G216" s="24">
        <f>'2018 Srk fi 19.8.'!G216</f>
        <v>6241886.3855451541</v>
      </c>
      <c r="H216" s="24">
        <f>'2018 Srk fi 19.8.'!H216</f>
        <v>-68346.176357058808</v>
      </c>
      <c r="I216" s="24">
        <f>'2018 Srk fi 19.8.'!I216</f>
        <v>-628771.18197137013</v>
      </c>
      <c r="J216" s="24">
        <f>'2018 Srk fi 19.8.'!J216</f>
        <v>-697117.35832842893</v>
      </c>
      <c r="K216" s="24">
        <f>'2018 Srk fi 19.8.'!K216</f>
        <v>240532.59360184043</v>
      </c>
      <c r="L216" s="24"/>
      <c r="M216" s="23">
        <v>1.3786236622811501E-3</v>
      </c>
      <c r="N216" s="28">
        <v>954</v>
      </c>
      <c r="O216" s="29" t="s">
        <v>710</v>
      </c>
      <c r="Q216" s="91" t="s">
        <v>1710</v>
      </c>
    </row>
    <row r="217" spans="1:17" ht="11.4">
      <c r="A217" s="25"/>
      <c r="B217" s="26"/>
      <c r="C217" s="27" t="s">
        <v>1711</v>
      </c>
      <c r="D217" s="24">
        <f>'2018 Srk fi 19.8.'!D217</f>
        <v>5102731.7943645986</v>
      </c>
      <c r="E217" s="92">
        <f>'2018 Srk fi 19.8.'!E217</f>
        <v>7.2781533392631825E-3</v>
      </c>
      <c r="F217" s="24">
        <f>'2018 Srk fi 19.8.'!F217</f>
        <v>5085053.0058227815</v>
      </c>
      <c r="G217" s="24">
        <f>'2018 Srk fi 19.8.'!G217</f>
        <v>5067822.4957561335</v>
      </c>
      <c r="H217" s="24">
        <f>'2018 Srk fi 19.8.'!H217</f>
        <v>17230.510066648014</v>
      </c>
      <c r="I217" s="24">
        <f>'2018 Srk fi 19.8.'!I217</f>
        <v>-517909.44587995997</v>
      </c>
      <c r="J217" s="24">
        <f>'2018 Srk fi 19.8.'!J217</f>
        <v>-500678.93581331195</v>
      </c>
      <c r="K217" s="24">
        <f>'2018 Srk fi 19.8.'!K217</f>
        <v>198123.11034647742</v>
      </c>
      <c r="L217" s="24"/>
      <c r="M217" s="23">
        <v>1.049540363469984E-2</v>
      </c>
      <c r="N217" s="28">
        <v>668</v>
      </c>
      <c r="O217" s="29" t="s">
        <v>617</v>
      </c>
      <c r="Q217" s="91" t="s">
        <v>1711</v>
      </c>
    </row>
    <row r="218" spans="1:17" ht="11.4">
      <c r="A218" s="25"/>
      <c r="B218" s="26"/>
      <c r="C218" s="27" t="s">
        <v>1712</v>
      </c>
      <c r="D218" s="24">
        <f>'2018 Srk fi 19.8.'!D218</f>
        <v>3331643.3743475997</v>
      </c>
      <c r="E218" s="92">
        <f>'2018 Srk fi 19.8.'!E218</f>
        <v>-9.6920980113732735E-3</v>
      </c>
      <c r="F218" s="24">
        <f>'2018 Srk fi 19.8.'!F218</f>
        <v>3320100.6515306011</v>
      </c>
      <c r="G218" s="24">
        <f>'2018 Srk fi 19.8.'!G218</f>
        <v>3357452.2248738711</v>
      </c>
      <c r="H218" s="24">
        <f>'2018 Srk fi 19.8.'!H218</f>
        <v>-37351.573343269993</v>
      </c>
      <c r="I218" s="24">
        <f>'2018 Srk fi 19.8.'!I218</f>
        <v>-338150.16023056849</v>
      </c>
      <c r="J218" s="24">
        <f>'2018 Srk fi 19.8.'!J218</f>
        <v>-375501.73357383849</v>
      </c>
      <c r="K218" s="24">
        <f>'2018 Srk fi 19.8.'!K218</f>
        <v>129357.28830975598</v>
      </c>
      <c r="L218" s="24"/>
      <c r="M218" s="23">
        <v>2.2228436339904014E-3</v>
      </c>
      <c r="N218" s="28">
        <v>967</v>
      </c>
      <c r="O218" s="29" t="s">
        <v>714</v>
      </c>
      <c r="Q218" s="91" t="s">
        <v>1712</v>
      </c>
    </row>
    <row r="219" spans="1:17" ht="11.4">
      <c r="A219" s="25"/>
      <c r="B219" s="26"/>
      <c r="C219" s="27" t="s">
        <v>1713</v>
      </c>
      <c r="D219" s="24">
        <f>'2018 Srk fi 19.8.'!D219</f>
        <v>534219.17516621458</v>
      </c>
      <c r="E219" s="92">
        <f>'2018 Srk fi 19.8.'!E219</f>
        <v>4.882402694659671E-3</v>
      </c>
      <c r="F219" s="24">
        <f>'2018 Srk fi 19.8.'!F219</f>
        <v>532368.33365360019</v>
      </c>
      <c r="G219" s="24">
        <f>'2018 Srk fi 19.8.'!G219</f>
        <v>530832.19825935818</v>
      </c>
      <c r="H219" s="24">
        <f>'2018 Srk fi 19.8.'!H219</f>
        <v>1536.1353942420101</v>
      </c>
      <c r="I219" s="24">
        <f>'2018 Srk fi 19.8.'!I219</f>
        <v>-54221.379476448812</v>
      </c>
      <c r="J219" s="24">
        <f>'2018 Srk fi 19.8.'!J219</f>
        <v>-52685.244082206802</v>
      </c>
      <c r="K219" s="24">
        <f>'2018 Srk fi 19.8.'!K219</f>
        <v>20742.059127534376</v>
      </c>
      <c r="L219" s="24"/>
      <c r="M219" s="23">
        <v>6.2435755677456208E-4</v>
      </c>
      <c r="N219" s="28">
        <v>982</v>
      </c>
      <c r="O219" s="29" t="s">
        <v>720</v>
      </c>
      <c r="Q219" s="91" t="s">
        <v>1713</v>
      </c>
    </row>
    <row r="220" spans="1:17" ht="11.4">
      <c r="A220" s="25"/>
      <c r="B220" s="26"/>
      <c r="C220" s="27" t="s">
        <v>1714</v>
      </c>
      <c r="D220" s="24">
        <f>'2018 Srk fi 19.8.'!D220</f>
        <v>6340853.5795163456</v>
      </c>
      <c r="E220" s="92">
        <f>'2018 Srk fi 19.8.'!E220</f>
        <v>7.3105599163318935E-3</v>
      </c>
      <c r="F220" s="24">
        <f>'2018 Srk fi 19.8.'!F220</f>
        <v>6318885.2272445895</v>
      </c>
      <c r="G220" s="24">
        <f>'2018 Srk fi 19.8.'!G220</f>
        <v>6331538.5423094034</v>
      </c>
      <c r="H220" s="24">
        <f>'2018 Srk fi 19.8.'!H220</f>
        <v>-12653.315064813942</v>
      </c>
      <c r="I220" s="24">
        <f>'2018 Srk fi 19.8.'!I220</f>
        <v>-643574.48051650915</v>
      </c>
      <c r="J220" s="24">
        <f>'2018 Srk fi 19.8.'!J220</f>
        <v>-656227.79558132309</v>
      </c>
      <c r="K220" s="24">
        <f>'2018 Srk fi 19.8.'!K220</f>
        <v>246195.50547665148</v>
      </c>
      <c r="L220" s="24"/>
      <c r="M220" s="23">
        <v>6.7293505877960558E-4</v>
      </c>
      <c r="N220" s="28">
        <v>972</v>
      </c>
      <c r="O220" s="29" t="s">
        <v>716</v>
      </c>
      <c r="Q220" s="91" t="s">
        <v>1714</v>
      </c>
    </row>
    <row r="221" spans="1:17" ht="11.4">
      <c r="A221" s="25"/>
      <c r="B221" s="26"/>
      <c r="C221" s="27" t="s">
        <v>1715</v>
      </c>
      <c r="D221" s="24">
        <f>'2018 Srk fi 19.8.'!D221</f>
        <v>506734.790248245</v>
      </c>
      <c r="E221" s="92">
        <f>'2018 Srk fi 19.8.'!E221</f>
        <v>1.7649031579997754E-2</v>
      </c>
      <c r="F221" s="24">
        <f>'2018 Srk fi 19.8.'!F221</f>
        <v>504979.17040291539</v>
      </c>
      <c r="G221" s="24">
        <f>'2018 Srk fi 19.8.'!G221</f>
        <v>500802.82981487439</v>
      </c>
      <c r="H221" s="24">
        <f>'2018 Srk fi 19.8.'!H221</f>
        <v>4176.3405880409991</v>
      </c>
      <c r="I221" s="24">
        <f>'2018 Srk fi 19.8.'!I221</f>
        <v>-51431.810450121084</v>
      </c>
      <c r="J221" s="24">
        <f>'2018 Srk fi 19.8.'!J221</f>
        <v>-47255.469862080085</v>
      </c>
      <c r="K221" s="24">
        <f>'2018 Srk fi 19.8.'!K221</f>
        <v>19674.926453243777</v>
      </c>
      <c r="L221" s="24"/>
      <c r="M221" s="23">
        <v>9.1361721028433915E-3</v>
      </c>
      <c r="N221" s="28">
        <v>2202</v>
      </c>
      <c r="O221" s="29" t="s">
        <v>1185</v>
      </c>
      <c r="Q221" s="91" t="s">
        <v>1715</v>
      </c>
    </row>
    <row r="222" spans="1:17" ht="11.4">
      <c r="A222" s="25"/>
      <c r="B222" s="26"/>
      <c r="C222" s="27" t="s">
        <v>1716</v>
      </c>
      <c r="D222" s="24">
        <f>'2018 Srk fi 19.8.'!D222</f>
        <v>139073.14288024433</v>
      </c>
      <c r="E222" s="92">
        <f>'2018 Srk fi 19.8.'!E222</f>
        <v>1.0070039626874916E-4</v>
      </c>
      <c r="F222" s="24">
        <f>'2018 Srk fi 19.8.'!F222</f>
        <v>138591.31377695088</v>
      </c>
      <c r="G222" s="24">
        <f>'2018 Srk fi 19.8.'!G222</f>
        <v>140103.92196177485</v>
      </c>
      <c r="H222" s="24">
        <f>'2018 Srk fi 19.8.'!H222</f>
        <v>-1512.6081848239701</v>
      </c>
      <c r="I222" s="24">
        <f>'2018 Srk fi 19.8.'!I222</f>
        <v>-14115.438018011841</v>
      </c>
      <c r="J222" s="24">
        <f>'2018 Srk fi 19.8.'!J222</f>
        <v>-15628.046202835811</v>
      </c>
      <c r="K222" s="24">
        <f>'2018 Srk fi 19.8.'!K222</f>
        <v>5399.7750114015334</v>
      </c>
      <c r="L222" s="24"/>
      <c r="M222" s="23">
        <v>4.8504584316957737E-4</v>
      </c>
      <c r="N222" s="28">
        <v>978</v>
      </c>
      <c r="O222" s="29" t="s">
        <v>718</v>
      </c>
      <c r="Q222" s="91" t="s">
        <v>1716</v>
      </c>
    </row>
    <row r="223" spans="1:17" ht="11.4">
      <c r="A223" s="25"/>
      <c r="B223" s="26"/>
      <c r="C223" s="27" t="s">
        <v>1717</v>
      </c>
      <c r="D223" s="24">
        <f>'2018 Srk fi 19.8.'!D223</f>
        <v>251418.62971232217</v>
      </c>
      <c r="E223" s="92">
        <f>'2018 Srk fi 19.8.'!E223</f>
        <v>1.2537311849140531E-2</v>
      </c>
      <c r="F223" s="24">
        <f>'2018 Srk fi 19.8.'!F223</f>
        <v>250547.57143035129</v>
      </c>
      <c r="G223" s="24">
        <f>'2018 Srk fi 19.8.'!G223</f>
        <v>247648.1308594626</v>
      </c>
      <c r="H223" s="24">
        <f>'2018 Srk fi 19.8.'!H223</f>
        <v>2899.4405708886916</v>
      </c>
      <c r="I223" s="24">
        <f>'2018 Srk fi 19.8.'!I223</f>
        <v>-25518.112345628753</v>
      </c>
      <c r="J223" s="24">
        <f>'2018 Srk fi 19.8.'!J223</f>
        <v>-22618.671774740062</v>
      </c>
      <c r="K223" s="24">
        <f>'2018 Srk fi 19.8.'!K223</f>
        <v>9761.7987629030813</v>
      </c>
      <c r="L223" s="24"/>
      <c r="M223" s="23">
        <v>4.9901242187301645E-3</v>
      </c>
      <c r="N223" s="28">
        <v>1185</v>
      </c>
      <c r="O223" s="29" t="s">
        <v>29</v>
      </c>
      <c r="Q223" s="91" t="s">
        <v>1717</v>
      </c>
    </row>
    <row r="224" spans="1:17" ht="11.4">
      <c r="A224" s="25"/>
      <c r="B224" s="26"/>
      <c r="C224" s="27" t="s">
        <v>1718</v>
      </c>
      <c r="D224" s="24">
        <f>'2018 Srk fi 19.8.'!D224</f>
        <v>490660.22508695087</v>
      </c>
      <c r="E224" s="92">
        <f>'2018 Srk fi 19.8.'!E224</f>
        <v>4.9747921209775114E-3</v>
      </c>
      <c r="F224" s="24">
        <f>'2018 Srk fi 19.8.'!F224</f>
        <v>488960.29675154982</v>
      </c>
      <c r="G224" s="24">
        <f>'2018 Srk fi 19.8.'!G224</f>
        <v>487470.3899791062</v>
      </c>
      <c r="H224" s="24">
        <f>'2018 Srk fi 19.8.'!H224</f>
        <v>1489.9067724436172</v>
      </c>
      <c r="I224" s="24">
        <f>'2018 Srk fi 19.8.'!I224</f>
        <v>-49800.298258035793</v>
      </c>
      <c r="J224" s="24">
        <f>'2018 Srk fi 19.8.'!J224</f>
        <v>-48310.391485592176</v>
      </c>
      <c r="K224" s="24">
        <f>'2018 Srk fi 19.8.'!K224</f>
        <v>19050.801381504771</v>
      </c>
      <c r="L224" s="24"/>
      <c r="M224" s="23">
        <v>5.8998983875863966E-4</v>
      </c>
      <c r="N224" s="28">
        <v>649</v>
      </c>
      <c r="O224" s="29" t="s">
        <v>614</v>
      </c>
      <c r="Q224" s="91" t="s">
        <v>1718</v>
      </c>
    </row>
    <row r="225" spans="1:17" ht="11.4">
      <c r="A225" s="25"/>
      <c r="B225" s="26"/>
      <c r="C225" s="27" t="s">
        <v>1719</v>
      </c>
      <c r="D225" s="24">
        <f>'2018 Srk fi 19.8.'!D225</f>
        <v>4497641.1333571756</v>
      </c>
      <c r="E225" s="92">
        <f>'2018 Srk fi 19.8.'!E225</f>
        <v>7.0751261702499679E-3</v>
      </c>
      <c r="F225" s="24">
        <f>'2018 Srk fi 19.8.'!F225</f>
        <v>4482058.7257884666</v>
      </c>
      <c r="G225" s="24">
        <f>'2018 Srk fi 19.8.'!G225</f>
        <v>4470620.1024488341</v>
      </c>
      <c r="H225" s="24">
        <f>'2018 Srk fi 19.8.'!H225</f>
        <v>11438.623339632526</v>
      </c>
      <c r="I225" s="24">
        <f>'2018 Srk fi 19.8.'!I225</f>
        <v>-456494.85824758845</v>
      </c>
      <c r="J225" s="24">
        <f>'2018 Srk fi 19.8.'!J225</f>
        <v>-445056.23490795592</v>
      </c>
      <c r="K225" s="24">
        <f>'2018 Srk fi 19.8.'!K225</f>
        <v>174629.33316367635</v>
      </c>
      <c r="L225" s="24"/>
      <c r="M225" s="23">
        <v>7.4816993995776475E-4</v>
      </c>
      <c r="N225" s="28">
        <v>986</v>
      </c>
      <c r="O225" s="29" t="s">
        <v>722</v>
      </c>
      <c r="Q225" s="91" t="s">
        <v>1719</v>
      </c>
    </row>
    <row r="226" spans="1:17" ht="11.4">
      <c r="A226" s="25"/>
      <c r="B226" s="26"/>
      <c r="C226" s="27" t="s">
        <v>35</v>
      </c>
      <c r="D226" s="24">
        <f>'2018 Srk fi 19.8.'!D226</f>
        <v>213947.10705126653</v>
      </c>
      <c r="E226" s="92">
        <f>'2018 Srk fi 19.8.'!E226</f>
        <v>-3.3625285862021737E-2</v>
      </c>
      <c r="F226" s="24">
        <f>'2018 Srk fi 19.8.'!F226</f>
        <v>213205.87160775959</v>
      </c>
      <c r="G226" s="24">
        <f>'2018 Srk fi 19.8.'!G226</f>
        <v>225237.44004721055</v>
      </c>
      <c r="H226" s="24">
        <f>'2018 Srk fi 19.8.'!H226</f>
        <v>-12031.568439450959</v>
      </c>
      <c r="I226" s="24">
        <f>'2018 Srk fi 19.8.'!I226</f>
        <v>-21714.883737944841</v>
      </c>
      <c r="J226" s="24">
        <f>'2018 Srk fi 19.8.'!J226</f>
        <v>-33746.452177395797</v>
      </c>
      <c r="K226" s="24">
        <f>'2018 Srk fi 19.8.'!K226</f>
        <v>8306.8967774164412</v>
      </c>
      <c r="L226" s="24"/>
      <c r="M226" s="23">
        <v>1.4682627213043056E-2</v>
      </c>
      <c r="N226" s="28">
        <v>994</v>
      </c>
      <c r="O226" s="29" t="s">
        <v>1118</v>
      </c>
      <c r="Q226" s="91" t="s">
        <v>35</v>
      </c>
    </row>
    <row r="227" spans="1:17" ht="11.4">
      <c r="A227" s="25"/>
      <c r="B227" s="26"/>
      <c r="C227" s="27" t="s">
        <v>1720</v>
      </c>
      <c r="D227" s="24">
        <f>'2018 Srk fi 19.8.'!D227</f>
        <v>236989.53779658276</v>
      </c>
      <c r="E227" s="92">
        <f>'2018 Srk fi 19.8.'!E227</f>
        <v>9.583018510580521E-3</v>
      </c>
      <c r="F227" s="24">
        <f>'2018 Srk fi 19.8.'!F227</f>
        <v>236168.47016180021</v>
      </c>
      <c r="G227" s="24">
        <f>'2018 Srk fi 19.8.'!G227</f>
        <v>232471.78871303663</v>
      </c>
      <c r="H227" s="24">
        <f>'2018 Srk fi 19.8.'!H227</f>
        <v>3696.6814487635856</v>
      </c>
      <c r="I227" s="24">
        <f>'2018 Srk fi 19.8.'!I227</f>
        <v>-24053.609937941037</v>
      </c>
      <c r="J227" s="24">
        <f>'2018 Srk fi 19.8.'!J227</f>
        <v>-20356.928489177451</v>
      </c>
      <c r="K227" s="24">
        <f>'2018 Srk fi 19.8.'!K227</f>
        <v>9201.5622689962947</v>
      </c>
      <c r="L227" s="24"/>
      <c r="M227" s="23">
        <v>4.345956619393799E-3</v>
      </c>
      <c r="N227" s="28">
        <v>1013</v>
      </c>
      <c r="O227" s="29" t="s">
        <v>1128</v>
      </c>
      <c r="Q227" s="91" t="s">
        <v>1720</v>
      </c>
    </row>
    <row r="228" spans="1:17" ht="11.4">
      <c r="A228" s="25"/>
      <c r="B228" s="26"/>
      <c r="C228" s="27" t="s">
        <v>1721</v>
      </c>
      <c r="D228" s="24">
        <f>'2018 Srk fi 19.8.'!D228</f>
        <v>9197496.3851927966</v>
      </c>
      <c r="E228" s="92">
        <f>'2018 Srk fi 19.8.'!E228</f>
        <v>5.0060765689471598E-2</v>
      </c>
      <c r="F228" s="24">
        <f>'2018 Srk fi 19.8.'!F228</f>
        <v>9165630.9844112936</v>
      </c>
      <c r="G228" s="24">
        <f>'2018 Srk fi 19.8.'!G228</f>
        <v>9175913.7441209946</v>
      </c>
      <c r="H228" s="24">
        <f>'2018 Srk fi 19.8.'!H228</f>
        <v>-10282.759709700942</v>
      </c>
      <c r="I228" s="24">
        <f>'2018 Srk fi 19.8.'!I228</f>
        <v>-933513.7428933382</v>
      </c>
      <c r="J228" s="24">
        <f>'2018 Srk fi 19.8.'!J228</f>
        <v>-943796.50260303915</v>
      </c>
      <c r="K228" s="24">
        <f>'2018 Srk fi 19.8.'!K228</f>
        <v>357110.00786820462</v>
      </c>
      <c r="L228" s="24"/>
      <c r="M228" s="23">
        <v>9.6208085865385551E-4</v>
      </c>
      <c r="N228" s="28">
        <v>997</v>
      </c>
      <c r="O228" s="29" t="s">
        <v>1120</v>
      </c>
      <c r="Q228" s="91" t="s">
        <v>1721</v>
      </c>
    </row>
    <row r="229" spans="1:17" ht="11.4">
      <c r="A229" s="25"/>
      <c r="B229" s="26"/>
      <c r="C229" s="27" t="s">
        <v>1722</v>
      </c>
      <c r="D229" s="24">
        <f>'2018 Srk fi 19.8.'!D229</f>
        <v>1843354.3949681765</v>
      </c>
      <c r="E229" s="92">
        <f>'2018 Srk fi 19.8.'!E229</f>
        <v>2.2653975906825163E-2</v>
      </c>
      <c r="F229" s="24">
        <f>'2018 Srk fi 19.8.'!F229</f>
        <v>1836967.9584730698</v>
      </c>
      <c r="G229" s="24">
        <f>'2018 Srk fi 19.8.'!G229</f>
        <v>1793264.7327825953</v>
      </c>
      <c r="H229" s="24">
        <f>'2018 Srk fi 19.8.'!H229</f>
        <v>43703.225690474501</v>
      </c>
      <c r="I229" s="24">
        <f>'2018 Srk fi 19.8.'!I229</f>
        <v>-187094.0295770017</v>
      </c>
      <c r="J229" s="24">
        <f>'2018 Srk fi 19.8.'!J229</f>
        <v>-143390.8038865272</v>
      </c>
      <c r="K229" s="24">
        <f>'2018 Srk fi 19.8.'!K229</f>
        <v>71571.683741104964</v>
      </c>
      <c r="L229" s="24"/>
      <c r="M229" s="23">
        <v>2.4548004440948348E-4</v>
      </c>
      <c r="N229" s="28">
        <v>1001</v>
      </c>
      <c r="O229" s="29" t="s">
        <v>1122</v>
      </c>
      <c r="Q229" s="91" t="s">
        <v>1722</v>
      </c>
    </row>
    <row r="230" spans="1:17" ht="11.4">
      <c r="A230" s="25"/>
      <c r="B230" s="26"/>
      <c r="C230" s="27" t="s">
        <v>1723</v>
      </c>
      <c r="D230" s="24">
        <f>'2018 Srk fi 19.8.'!D230</f>
        <v>805829.33747131086</v>
      </c>
      <c r="E230" s="92">
        <f>'2018 Srk fi 19.8.'!E230</f>
        <v>7.2118342416291892E-3</v>
      </c>
      <c r="F230" s="24">
        <f>'2018 Srk fi 19.8.'!F230</f>
        <v>803037.48263118765</v>
      </c>
      <c r="G230" s="24">
        <f>'2018 Srk fi 19.8.'!G230</f>
        <v>793631.08511897305</v>
      </c>
      <c r="H230" s="24">
        <f>'2018 Srk fi 19.8.'!H230</f>
        <v>9406.3975122146076</v>
      </c>
      <c r="I230" s="24">
        <f>'2018 Srk fi 19.8.'!I230</f>
        <v>-81788.861821915649</v>
      </c>
      <c r="J230" s="24">
        <f>'2018 Srk fi 19.8.'!J230</f>
        <v>-72382.464309701041</v>
      </c>
      <c r="K230" s="24">
        <f>'2018 Srk fi 19.8.'!K230</f>
        <v>31287.831926533316</v>
      </c>
      <c r="L230" s="24"/>
      <c r="M230" s="23">
        <v>1.3069209173621531E-3</v>
      </c>
      <c r="N230" s="28">
        <v>1942</v>
      </c>
      <c r="O230" s="29" t="s">
        <v>793</v>
      </c>
      <c r="Q230" s="91" t="s">
        <v>1723</v>
      </c>
    </row>
    <row r="231" spans="1:17" ht="11.4">
      <c r="A231" s="25"/>
      <c r="B231" s="26"/>
      <c r="C231" s="27" t="s">
        <v>1724</v>
      </c>
      <c r="D231" s="24">
        <f>'2018 Srk fi 19.8.'!D231</f>
        <v>1243745.7220379245</v>
      </c>
      <c r="E231" s="92">
        <f>'2018 Srk fi 19.8.'!E231</f>
        <v>2.3568726115144711E-2</v>
      </c>
      <c r="F231" s="24">
        <f>'2018 Srk fi 19.8.'!F231</f>
        <v>1239436.6737661769</v>
      </c>
      <c r="G231" s="24">
        <f>'2018 Srk fi 19.8.'!G231</f>
        <v>1246919.0993727571</v>
      </c>
      <c r="H231" s="24">
        <f>'2018 Srk fi 19.8.'!H231</f>
        <v>-7482.4256065802183</v>
      </c>
      <c r="I231" s="24">
        <f>'2018 Srk fi 19.8.'!I231</f>
        <v>-126235.84457792233</v>
      </c>
      <c r="J231" s="24">
        <f>'2018 Srk fi 19.8.'!J231</f>
        <v>-133718.27018450253</v>
      </c>
      <c r="K231" s="24">
        <f>'2018 Srk fi 19.8.'!K231</f>
        <v>48290.755003509439</v>
      </c>
      <c r="L231" s="24"/>
      <c r="M231" s="23">
        <v>3.6128945724086606E-3</v>
      </c>
      <c r="N231" s="28">
        <v>1006</v>
      </c>
      <c r="O231" s="29" t="s">
        <v>1124</v>
      </c>
      <c r="Q231" s="91" t="s">
        <v>1724</v>
      </c>
    </row>
    <row r="232" spans="1:17" ht="11.4">
      <c r="A232" s="25"/>
      <c r="B232" s="26"/>
      <c r="C232" s="27" t="s">
        <v>1725</v>
      </c>
      <c r="D232" s="24">
        <f>'2018 Srk fi 19.8.'!D232</f>
        <v>1962585.9407579869</v>
      </c>
      <c r="E232" s="92">
        <f>'2018 Srk fi 19.8.'!E232</f>
        <v>1.5553846632205826E-3</v>
      </c>
      <c r="F232" s="24">
        <f>'2018 Srk fi 19.8.'!F232</f>
        <v>1955786.4178279119</v>
      </c>
      <c r="G232" s="24">
        <f>'2018 Srk fi 19.8.'!G232</f>
        <v>1949760.2493767492</v>
      </c>
      <c r="H232" s="24">
        <f>'2018 Srk fi 19.8.'!H232</f>
        <v>6026.1684511627536</v>
      </c>
      <c r="I232" s="24">
        <f>'2018 Srk fi 19.8.'!I232</f>
        <v>-199195.61482583036</v>
      </c>
      <c r="J232" s="24">
        <f>'2018 Srk fi 19.8.'!J232</f>
        <v>-193169.4463746676</v>
      </c>
      <c r="K232" s="24">
        <f>'2018 Srk fi 19.8.'!K232</f>
        <v>76201.071617101916</v>
      </c>
      <c r="L232" s="24"/>
      <c r="M232" s="23">
        <v>6.5232250649308347E-4</v>
      </c>
      <c r="N232" s="28">
        <v>1011</v>
      </c>
      <c r="O232" s="29" t="s">
        <v>1126</v>
      </c>
      <c r="Q232" s="91" t="s">
        <v>1725</v>
      </c>
    </row>
    <row r="233" spans="1:17" ht="11.4">
      <c r="A233" s="25"/>
      <c r="B233" s="26"/>
      <c r="C233" s="27" t="s">
        <v>1726</v>
      </c>
      <c r="D233" s="24">
        <f>'2018 Srk fi 19.8.'!D233</f>
        <v>507682.54185904295</v>
      </c>
      <c r="E233" s="92">
        <f>'2018 Srk fi 19.8.'!E233</f>
        <v>5.5226990424033229E-3</v>
      </c>
      <c r="F233" s="24">
        <f>'2018 Srk fi 19.8.'!F233</f>
        <v>505923.63845874852</v>
      </c>
      <c r="G233" s="24">
        <f>'2018 Srk fi 19.8.'!G233</f>
        <v>509046.66825186455</v>
      </c>
      <c r="H233" s="24">
        <f>'2018 Srk fi 19.8.'!H233</f>
        <v>-3123.0297931160312</v>
      </c>
      <c r="I233" s="24">
        <f>'2018 Srk fi 19.8.'!I233</f>
        <v>-51528.003926745172</v>
      </c>
      <c r="J233" s="24">
        <f>'2018 Srk fi 19.8.'!J233</f>
        <v>-54651.033719861203</v>
      </c>
      <c r="K233" s="24">
        <f>'2018 Srk fi 19.8.'!K233</f>
        <v>19711.724683002696</v>
      </c>
      <c r="L233" s="24"/>
      <c r="M233" s="23">
        <v>1.4486960700542686E-3</v>
      </c>
      <c r="N233" s="28">
        <v>1017</v>
      </c>
      <c r="O233" s="29" t="s">
        <v>1130</v>
      </c>
      <c r="Q233" s="91" t="s">
        <v>1726</v>
      </c>
    </row>
    <row r="234" spans="1:17" ht="11.4">
      <c r="A234" s="25"/>
      <c r="B234" s="26"/>
      <c r="C234" s="27" t="s">
        <v>1727</v>
      </c>
      <c r="D234" s="24">
        <f>'2018 Srk fi 19.8.'!D234</f>
        <v>594400.24741664785</v>
      </c>
      <c r="E234" s="92">
        <f>'2018 Srk fi 19.8.'!E234</f>
        <v>2.3592179400659941E-3</v>
      </c>
      <c r="F234" s="24">
        <f>'2018 Srk fi 19.8.'!F234</f>
        <v>592340.9041654726</v>
      </c>
      <c r="G234" s="24">
        <f>'2018 Srk fi 19.8.'!G234</f>
        <v>585845.90176785283</v>
      </c>
      <c r="H234" s="24">
        <f>'2018 Srk fi 19.8.'!H234</f>
        <v>6495.0023976197699</v>
      </c>
      <c r="I234" s="24">
        <f>'2018 Srk fi 19.8.'!I234</f>
        <v>-60329.548010038154</v>
      </c>
      <c r="J234" s="24">
        <f>'2018 Srk fi 19.8.'!J234</f>
        <v>-53834.545612418384</v>
      </c>
      <c r="K234" s="24">
        <f>'2018 Srk fi 19.8.'!K234</f>
        <v>23078.70187082138</v>
      </c>
      <c r="L234" s="24"/>
      <c r="M234" s="23">
        <v>1.6229380604363935E-3</v>
      </c>
      <c r="N234" s="28">
        <v>1020</v>
      </c>
      <c r="O234" s="29" t="s">
        <v>1132</v>
      </c>
      <c r="Q234" s="91" t="s">
        <v>1727</v>
      </c>
    </row>
    <row r="235" spans="1:17" ht="11.4">
      <c r="A235" s="25"/>
      <c r="B235" s="26"/>
      <c r="C235" s="27" t="s">
        <v>1728</v>
      </c>
      <c r="D235" s="24">
        <f>'2018 Srk fi 19.8.'!D235</f>
        <v>8078419.7331870385</v>
      </c>
      <c r="E235" s="92">
        <f>'2018 Srk fi 19.8.'!E235</f>
        <v>3.5234234442178547E-3</v>
      </c>
      <c r="F235" s="24">
        <f>'2018 Srk fi 19.8.'!F235</f>
        <v>8050431.4555407828</v>
      </c>
      <c r="G235" s="24">
        <f>'2018 Srk fi 19.8.'!G235</f>
        <v>8030827.327993637</v>
      </c>
      <c r="H235" s="24">
        <f>'2018 Srk fi 19.8.'!H235</f>
        <v>19604.127547145821</v>
      </c>
      <c r="I235" s="24">
        <f>'2018 Srk fi 19.8.'!I235</f>
        <v>-819931.37327367964</v>
      </c>
      <c r="J235" s="24">
        <f>'2018 Srk fi 19.8.'!J235</f>
        <v>-800327.24572653382</v>
      </c>
      <c r="K235" s="24">
        <f>'2018 Srk fi 19.8.'!K235</f>
        <v>313659.76279430848</v>
      </c>
      <c r="L235" s="24"/>
      <c r="M235" s="23">
        <v>4.0786806699363197E-4</v>
      </c>
      <c r="N235" s="28">
        <v>1021</v>
      </c>
      <c r="O235" s="29" t="s">
        <v>1134</v>
      </c>
      <c r="Q235" s="91" t="s">
        <v>1728</v>
      </c>
    </row>
    <row r="236" spans="1:17" ht="11.4">
      <c r="A236" s="25"/>
      <c r="B236" s="26"/>
      <c r="C236" s="27" t="s">
        <v>1729</v>
      </c>
      <c r="D236" s="24">
        <f>'2018 Srk fi 19.8.'!D236</f>
        <v>443995.30489919009</v>
      </c>
      <c r="E236" s="92">
        <f>'2018 Srk fi 19.8.'!E236</f>
        <v>3.9597823034245971E-2</v>
      </c>
      <c r="F236" s="24">
        <f>'2018 Srk fi 19.8.'!F236</f>
        <v>442457.05060223857</v>
      </c>
      <c r="G236" s="24">
        <f>'2018 Srk fi 19.8.'!G236</f>
        <v>436744.60252271115</v>
      </c>
      <c r="H236" s="24">
        <f>'2018 Srk fi 19.8.'!H236</f>
        <v>5712.4480795274139</v>
      </c>
      <c r="I236" s="24">
        <f>'2018 Srk fi 19.8.'!I236</f>
        <v>-45063.971927271778</v>
      </c>
      <c r="J236" s="24">
        <f>'2018 Srk fi 19.8.'!J236</f>
        <v>-39351.523847744364</v>
      </c>
      <c r="K236" s="24">
        <f>'2018 Srk fi 19.8.'!K236</f>
        <v>17238.948534000654</v>
      </c>
      <c r="L236" s="24"/>
      <c r="M236" s="23">
        <v>1.796402983563836E-3</v>
      </c>
      <c r="N236" s="28">
        <v>1027</v>
      </c>
      <c r="O236" s="29" t="s">
        <v>1136</v>
      </c>
      <c r="Q236" s="91" t="s">
        <v>1729</v>
      </c>
    </row>
    <row r="237" spans="1:17" ht="11.4">
      <c r="A237" s="25"/>
      <c r="B237" s="26"/>
      <c r="C237" s="27" t="s">
        <v>1730</v>
      </c>
      <c r="D237" s="24">
        <f>'2018 Srk fi 19.8.'!D237</f>
        <v>4405900.9127405547</v>
      </c>
      <c r="E237" s="92">
        <f>'2018 Srk fi 19.8.'!E237</f>
        <v>1.7068554929378088E-3</v>
      </c>
      <c r="F237" s="24">
        <f>'2018 Srk fi 19.8.'!F237</f>
        <v>4390636.3458945053</v>
      </c>
      <c r="G237" s="24">
        <f>'2018 Srk fi 19.8.'!G237</f>
        <v>4395621.6505354475</v>
      </c>
      <c r="H237" s="24">
        <f>'2018 Srk fi 19.8.'!H237</f>
        <v>-4985.3046409422532</v>
      </c>
      <c r="I237" s="24">
        <f>'2018 Srk fi 19.8.'!I237</f>
        <v>-447183.54643673985</v>
      </c>
      <c r="J237" s="24">
        <f>'2018 Srk fi 19.8.'!J237</f>
        <v>-452168.85107768211</v>
      </c>
      <c r="K237" s="24">
        <f>'2018 Srk fi 19.8.'!K237</f>
        <v>171067.34743036574</v>
      </c>
      <c r="L237" s="24"/>
      <c r="M237" s="23">
        <v>2.1909050990386466E-3</v>
      </c>
      <c r="N237" s="28">
        <v>1031</v>
      </c>
      <c r="O237" s="29" t="s">
        <v>1140</v>
      </c>
      <c r="Q237" s="91" t="s">
        <v>1730</v>
      </c>
    </row>
    <row r="238" spans="1:17" ht="11.4">
      <c r="A238" s="25"/>
      <c r="B238" s="26"/>
      <c r="C238" s="27" t="s">
        <v>1731</v>
      </c>
      <c r="D238" s="24">
        <f>'2018 Srk fi 19.8.'!D238</f>
        <v>6108163.7759012245</v>
      </c>
      <c r="E238" s="92">
        <f>'2018 Srk fi 19.8.'!E238</f>
        <v>-3.193299248384629E-3</v>
      </c>
      <c r="F238" s="24">
        <f>'2018 Srk fi 19.8.'!F238</f>
        <v>6087001.5945198312</v>
      </c>
      <c r="G238" s="24">
        <f>'2018 Srk fi 19.8.'!G238</f>
        <v>6074579.9169918951</v>
      </c>
      <c r="H238" s="24">
        <f>'2018 Srk fi 19.8.'!H238</f>
        <v>12421.677527936175</v>
      </c>
      <c r="I238" s="24">
        <f>'2018 Srk fi 19.8.'!I238</f>
        <v>-619957.27857277449</v>
      </c>
      <c r="J238" s="24">
        <f>'2018 Srk fi 19.8.'!J238</f>
        <v>-607535.60104483832</v>
      </c>
      <c r="K238" s="24">
        <f>'2018 Srk fi 19.8.'!K238</f>
        <v>237160.88843308034</v>
      </c>
      <c r="L238" s="24"/>
      <c r="M238" s="23">
        <v>1.0354767585515694E-3</v>
      </c>
      <c r="N238" s="28">
        <v>196</v>
      </c>
      <c r="O238" s="29" t="s">
        <v>1165</v>
      </c>
      <c r="Q238" s="91" t="s">
        <v>1731</v>
      </c>
    </row>
    <row r="239" spans="1:17" ht="11.4">
      <c r="A239" s="25"/>
      <c r="B239" s="26"/>
      <c r="C239" s="27" t="s">
        <v>1732</v>
      </c>
      <c r="D239" s="24">
        <f>'2018 Srk fi 19.8.'!D239</f>
        <v>13281035.178487387</v>
      </c>
      <c r="E239" s="92">
        <f>'2018 Srk fi 19.8.'!E239</f>
        <v>2.6100666009564177E-2</v>
      </c>
      <c r="F239" s="24">
        <f>'2018 Srk fi 19.8.'!F239</f>
        <v>13235022.058065064</v>
      </c>
      <c r="G239" s="24">
        <f>'2018 Srk fi 19.8.'!G239</f>
        <v>13191134.170090012</v>
      </c>
      <c r="H239" s="24">
        <f>'2018 Srk fi 19.8.'!H239</f>
        <v>43887.887975051999</v>
      </c>
      <c r="I239" s="24">
        <f>'2018 Srk fi 19.8.'!I239</f>
        <v>-1347978.6606850587</v>
      </c>
      <c r="J239" s="24">
        <f>'2018 Srk fi 19.8.'!J239</f>
        <v>-1304090.7727100067</v>
      </c>
      <c r="K239" s="24">
        <f>'2018 Srk fi 19.8.'!K239</f>
        <v>515661.04279454035</v>
      </c>
      <c r="L239" s="24"/>
      <c r="M239" s="23">
        <v>4.1589442331980443E-4</v>
      </c>
      <c r="N239" s="28">
        <v>193</v>
      </c>
      <c r="O239" s="29" t="s">
        <v>1163</v>
      </c>
      <c r="Q239" s="91" t="s">
        <v>1732</v>
      </c>
    </row>
    <row r="240" spans="1:17" ht="11.4">
      <c r="A240" s="25"/>
      <c r="B240" s="26"/>
      <c r="C240" s="27" t="s">
        <v>1733</v>
      </c>
      <c r="D240" s="24">
        <f>'2018 Srk fi 19.8.'!D240</f>
        <v>854716.34458360635</v>
      </c>
      <c r="E240" s="92">
        <f>'2018 Srk fi 19.8.'!E240</f>
        <v>7.619341950553471E-3</v>
      </c>
      <c r="F240" s="24">
        <f>'2018 Srk fi 19.8.'!F240</f>
        <v>851755.117121913</v>
      </c>
      <c r="G240" s="24">
        <f>'2018 Srk fi 19.8.'!G240</f>
        <v>853590.87698074209</v>
      </c>
      <c r="H240" s="24">
        <f>'2018 Srk fi 19.8.'!H240</f>
        <v>-1835.7598588290857</v>
      </c>
      <c r="I240" s="24">
        <f>'2018 Srk fi 19.8.'!I240</f>
        <v>-86750.722210545267</v>
      </c>
      <c r="J240" s="24">
        <f>'2018 Srk fi 19.8.'!J240</f>
        <v>-88586.482069374353</v>
      </c>
      <c r="K240" s="24">
        <f>'2018 Srk fi 19.8.'!K240</f>
        <v>33185.961456937999</v>
      </c>
      <c r="L240" s="24"/>
      <c r="M240" s="23">
        <v>5.0122051633811585E-4</v>
      </c>
      <c r="N240" s="28">
        <v>1038</v>
      </c>
      <c r="O240" s="29" t="s">
        <v>1142</v>
      </c>
      <c r="Q240" s="91" t="s">
        <v>1733</v>
      </c>
    </row>
    <row r="241" spans="1:17" ht="11.4">
      <c r="A241" s="25"/>
      <c r="B241" s="26"/>
      <c r="C241" s="27" t="s">
        <v>1734</v>
      </c>
      <c r="D241" s="24">
        <f>'2018 Srk fi 19.8.'!D241</f>
        <v>232464.4913931996</v>
      </c>
      <c r="E241" s="92">
        <f>'2018 Srk fi 19.8.'!E241</f>
        <v>7.449152700777395E-2</v>
      </c>
      <c r="F241" s="24">
        <f>'2018 Srk fi 19.8.'!F241</f>
        <v>231659.10111355368</v>
      </c>
      <c r="G241" s="24">
        <f>'2018 Srk fi 19.8.'!G241</f>
        <v>226990.71730131132</v>
      </c>
      <c r="H241" s="24">
        <f>'2018 Srk fi 19.8.'!H241</f>
        <v>4668.3838122423622</v>
      </c>
      <c r="I241" s="24">
        <f>'2018 Srk fi 19.8.'!I241</f>
        <v>-23594.333540552194</v>
      </c>
      <c r="J241" s="24">
        <f>'2018 Srk fi 19.8.'!J241</f>
        <v>-18925.949728309832</v>
      </c>
      <c r="K241" s="24">
        <f>'2018 Srk fi 19.8.'!K241</f>
        <v>9025.8688749420508</v>
      </c>
      <c r="L241" s="24"/>
      <c r="M241" s="23">
        <v>4.0532414893864471E-4</v>
      </c>
      <c r="N241" s="28">
        <v>1043</v>
      </c>
      <c r="O241" s="29" t="s">
        <v>749</v>
      </c>
      <c r="Q241" s="91" t="s">
        <v>1734</v>
      </c>
    </row>
    <row r="242" spans="1:17" ht="11.4">
      <c r="A242" s="25"/>
      <c r="B242" s="26"/>
      <c r="C242" s="27" t="s">
        <v>1735</v>
      </c>
      <c r="D242" s="24">
        <f>'2018 Srk fi 19.8.'!D242</f>
        <v>1131388.152532866</v>
      </c>
      <c r="E242" s="92">
        <f>'2018 Srk fi 19.8.'!E242</f>
        <v>-1.5883271501763496E-2</v>
      </c>
      <c r="F242" s="24">
        <f>'2018 Srk fi 19.8.'!F242</f>
        <v>1127468.3753011026</v>
      </c>
      <c r="G242" s="24">
        <f>'2018 Srk fi 19.8.'!G242</f>
        <v>1134675.4489933921</v>
      </c>
      <c r="H242" s="24">
        <f>'2018 Srk fi 19.8.'!H242</f>
        <v>-7207.0736922894139</v>
      </c>
      <c r="I242" s="24">
        <f>'2018 Srk fi 19.8.'!I242</f>
        <v>-114831.94390122019</v>
      </c>
      <c r="J242" s="24">
        <f>'2018 Srk fi 19.8.'!J242</f>
        <v>-122039.0175935096</v>
      </c>
      <c r="K242" s="24">
        <f>'2018 Srk fi 19.8.'!K242</f>
        <v>43928.262119619852</v>
      </c>
      <c r="L242" s="24"/>
      <c r="M242" s="23">
        <v>1.4233469420097962E-3</v>
      </c>
      <c r="N242" s="28">
        <v>1057</v>
      </c>
      <c r="O242" s="29" t="s">
        <v>210</v>
      </c>
      <c r="Q242" s="91" t="s">
        <v>1735</v>
      </c>
    </row>
    <row r="243" spans="1:17" ht="11.4">
      <c r="A243" s="25"/>
      <c r="B243" s="26"/>
      <c r="C243" s="27" t="s">
        <v>1736</v>
      </c>
      <c r="D243" s="24">
        <f>'2018 Srk fi 19.8.'!D243</f>
        <v>3213366.4601610987</v>
      </c>
      <c r="E243" s="92">
        <f>'2018 Srk fi 19.8.'!E243</f>
        <v>8.0721376246200016E-3</v>
      </c>
      <c r="F243" s="24">
        <f>'2018 Srk fi 19.8.'!F243</f>
        <v>3202233.5163878649</v>
      </c>
      <c r="G243" s="24">
        <f>'2018 Srk fi 19.8.'!G243</f>
        <v>3205070.8890308952</v>
      </c>
      <c r="H243" s="24">
        <f>'2018 Srk fi 19.8.'!H243</f>
        <v>-2837.3726430302486</v>
      </c>
      <c r="I243" s="24">
        <f>'2018 Srk fi 19.8.'!I243</f>
        <v>-326145.46675356204</v>
      </c>
      <c r="J243" s="24">
        <f>'2018 Srk fi 19.8.'!J243</f>
        <v>-328982.83939659229</v>
      </c>
      <c r="K243" s="24">
        <f>'2018 Srk fi 19.8.'!K243</f>
        <v>124764.96579210131</v>
      </c>
      <c r="L243" s="24"/>
      <c r="M243" s="23">
        <v>1.2770622561278223E-3</v>
      </c>
      <c r="N243" s="28">
        <v>1060</v>
      </c>
      <c r="O243" s="29" t="s">
        <v>212</v>
      </c>
      <c r="Q243" s="91" t="s">
        <v>1736</v>
      </c>
    </row>
    <row r="244" spans="1:17" ht="11.4">
      <c r="A244" s="25"/>
      <c r="B244" s="26"/>
      <c r="C244" s="27" t="s">
        <v>1737</v>
      </c>
      <c r="D244" s="24">
        <f>'2018 Srk fi 19.8.'!D244</f>
        <v>579916.86884466594</v>
      </c>
      <c r="E244" s="92">
        <f>'2018 Srk fi 19.8.'!E244</f>
        <v>8.9676621952667901E-3</v>
      </c>
      <c r="F244" s="24">
        <f>'2018 Srk fi 19.8.'!F244</f>
        <v>577907.70432078093</v>
      </c>
      <c r="G244" s="24">
        <f>'2018 Srk fi 19.8.'!G244</f>
        <v>570081.43610533036</v>
      </c>
      <c r="H244" s="24">
        <f>'2018 Srk fi 19.8.'!H244</f>
        <v>7826.2682154505746</v>
      </c>
      <c r="I244" s="24">
        <f>'2018 Srk fi 19.8.'!I244</f>
        <v>-58859.535696443905</v>
      </c>
      <c r="J244" s="24">
        <f>'2018 Srk fi 19.8.'!J244</f>
        <v>-51033.267480993331</v>
      </c>
      <c r="K244" s="24">
        <f>'2018 Srk fi 19.8.'!K244</f>
        <v>22516.357595902675</v>
      </c>
      <c r="L244" s="24"/>
      <c r="M244" s="23">
        <v>6.9115845763939034E-4</v>
      </c>
      <c r="N244" s="28">
        <v>1066</v>
      </c>
      <c r="O244" s="29" t="s">
        <v>214</v>
      </c>
      <c r="Q244" s="91" t="s">
        <v>1737</v>
      </c>
    </row>
    <row r="245" spans="1:17" ht="11.4">
      <c r="A245" s="25"/>
      <c r="B245" s="26"/>
      <c r="C245" s="27" t="s">
        <v>1738</v>
      </c>
      <c r="D245" s="24">
        <f>'2018 Srk fi 19.8.'!D245</f>
        <v>3974359.1375277541</v>
      </c>
      <c r="E245" s="92">
        <f>'2018 Srk fi 19.8.'!E245</f>
        <v>3.7032595064993235E-2</v>
      </c>
      <c r="F245" s="24">
        <f>'2018 Srk fi 19.8.'!F245</f>
        <v>3960589.6788117015</v>
      </c>
      <c r="G245" s="24">
        <f>'2018 Srk fi 19.8.'!G245</f>
        <v>3910977.5456370409</v>
      </c>
      <c r="H245" s="24">
        <f>'2018 Srk fi 19.8.'!H245</f>
        <v>49612.133174660616</v>
      </c>
      <c r="I245" s="24">
        <f>'2018 Srk fi 19.8.'!I245</f>
        <v>-403383.56425438292</v>
      </c>
      <c r="J245" s="24">
        <f>'2018 Srk fi 19.8.'!J245</f>
        <v>-353771.4310797223</v>
      </c>
      <c r="K245" s="24">
        <f>'2018 Srk fi 19.8.'!K245</f>
        <v>154311.93048996845</v>
      </c>
      <c r="L245" s="24"/>
      <c r="M245" s="23">
        <v>1.7001216896281831E-3</v>
      </c>
      <c r="N245" s="28">
        <v>1068</v>
      </c>
      <c r="O245" s="29" t="s">
        <v>1208</v>
      </c>
      <c r="Q245" s="91" t="s">
        <v>1738</v>
      </c>
    </row>
    <row r="246" spans="1:17" ht="11.4">
      <c r="A246" s="25"/>
      <c r="B246" s="26"/>
      <c r="C246" s="27" t="s">
        <v>1739</v>
      </c>
      <c r="D246" s="24">
        <f>'2018 Srk fi 19.8.'!D246</f>
        <v>1274988.9331129431</v>
      </c>
      <c r="E246" s="92">
        <f>'2018 Srk fi 19.8.'!E246</f>
        <v>-1.5864155170428607E-3</v>
      </c>
      <c r="F246" s="24">
        <f>'2018 Srk fi 19.8.'!F246</f>
        <v>1270571.6404450131</v>
      </c>
      <c r="G246" s="24">
        <f>'2018 Srk fi 19.8.'!G246</f>
        <v>1284176.9119877731</v>
      </c>
      <c r="H246" s="24">
        <f>'2018 Srk fi 19.8.'!H246</f>
        <v>-13605.271542760078</v>
      </c>
      <c r="I246" s="24">
        <f>'2018 Srk fi 19.8.'!I246</f>
        <v>-129406.92132415535</v>
      </c>
      <c r="J246" s="24">
        <f>'2018 Srk fi 19.8.'!J246</f>
        <v>-143012.19286691543</v>
      </c>
      <c r="K246" s="24">
        <f>'2018 Srk fi 19.8.'!K246</f>
        <v>49503.83113700922</v>
      </c>
      <c r="L246" s="24"/>
      <c r="M246" s="23">
        <v>4.5149569958833936E-3</v>
      </c>
      <c r="N246" s="28">
        <v>1176</v>
      </c>
      <c r="O246" s="29" t="s">
        <v>753</v>
      </c>
      <c r="Q246" s="91" t="s">
        <v>1739</v>
      </c>
    </row>
    <row r="247" spans="1:17" ht="11.4">
      <c r="A247" s="25"/>
      <c r="B247" s="26"/>
      <c r="C247" s="27" t="s">
        <v>1740</v>
      </c>
      <c r="D247" s="24">
        <f>'2018 Srk fi 19.8.'!D247</f>
        <v>1449422.8973019063</v>
      </c>
      <c r="E247" s="92">
        <f>'2018 Srk fi 19.8.'!E247</f>
        <v>1.3270197318769439E-2</v>
      </c>
      <c r="F247" s="24">
        <f>'2018 Srk fi 19.8.'!F247</f>
        <v>1444401.2653718551</v>
      </c>
      <c r="G247" s="24">
        <f>'2018 Srk fi 19.8.'!G247</f>
        <v>1418718.2626103563</v>
      </c>
      <c r="H247" s="24">
        <f>'2018 Srk fi 19.8.'!H247</f>
        <v>25683.002761498792</v>
      </c>
      <c r="I247" s="24">
        <f>'2018 Srk fi 19.8.'!I247</f>
        <v>-147111.35913833213</v>
      </c>
      <c r="J247" s="24">
        <f>'2018 Srk fi 19.8.'!J247</f>
        <v>-121428.35637683334</v>
      </c>
      <c r="K247" s="24">
        <f>'2018 Srk fi 19.8.'!K247</f>
        <v>56276.556204266417</v>
      </c>
      <c r="L247" s="24"/>
      <c r="M247" s="23">
        <v>1.0745436542765315E-3</v>
      </c>
      <c r="N247" s="28">
        <v>1077</v>
      </c>
      <c r="O247" s="29" t="s">
        <v>220</v>
      </c>
      <c r="Q247" s="91" t="s">
        <v>1740</v>
      </c>
    </row>
    <row r="248" spans="1:17" ht="11.4">
      <c r="A248" s="25"/>
      <c r="B248" s="26"/>
      <c r="C248" s="27" t="s">
        <v>1741</v>
      </c>
      <c r="D248" s="24">
        <f>'2018 Srk fi 19.8.'!D248</f>
        <v>363332.30410927744</v>
      </c>
      <c r="E248" s="92">
        <f>'2018 Srk fi 19.8.'!E248</f>
        <v>1.0479795154227256E-2</v>
      </c>
      <c r="F248" s="24">
        <f>'2018 Srk fi 19.8.'!F248</f>
        <v>362073.51269448025</v>
      </c>
      <c r="G248" s="24">
        <f>'2018 Srk fi 19.8.'!G248</f>
        <v>352924.9241022272</v>
      </c>
      <c r="H248" s="24">
        <f>'2018 Srk fi 19.8.'!H248</f>
        <v>9148.5885922530433</v>
      </c>
      <c r="I248" s="24">
        <f>'2018 Srk fi 19.8.'!I248</f>
        <v>-36876.959220028271</v>
      </c>
      <c r="J248" s="24">
        <f>'2018 Srk fi 19.8.'!J248</f>
        <v>-27728.370627775228</v>
      </c>
      <c r="K248" s="24">
        <f>'2018 Srk fi 19.8.'!K248</f>
        <v>14107.056588586764</v>
      </c>
      <c r="L248" s="24"/>
      <c r="M248" s="23">
        <v>7.5519820962281574E-4</v>
      </c>
      <c r="N248" s="28">
        <v>1078</v>
      </c>
      <c r="O248" s="29" t="s">
        <v>222</v>
      </c>
      <c r="Q248" s="91" t="s">
        <v>1741</v>
      </c>
    </row>
    <row r="249" spans="1:17" ht="11.4">
      <c r="A249" s="25"/>
      <c r="B249" s="26"/>
      <c r="C249" s="27" t="s">
        <v>1742</v>
      </c>
      <c r="D249" s="24">
        <f>'2018 Srk fi 19.8.'!D249</f>
        <v>1596050.9248060903</v>
      </c>
      <c r="E249" s="92">
        <f>'2018 Srk fi 19.8.'!E249</f>
        <v>6.9190563361394286E-3</v>
      </c>
      <c r="F249" s="24">
        <f>'2018 Srk fi 19.8.'!F249</f>
        <v>1590521.2893208822</v>
      </c>
      <c r="G249" s="24">
        <f>'2018 Srk fi 19.8.'!G249</f>
        <v>1586005.4968228855</v>
      </c>
      <c r="H249" s="24">
        <f>'2018 Srk fi 19.8.'!H249</f>
        <v>4515.7924979967065</v>
      </c>
      <c r="I249" s="24">
        <f>'2018 Srk fi 19.8.'!I249</f>
        <v>-161993.59154549701</v>
      </c>
      <c r="J249" s="24">
        <f>'2018 Srk fi 19.8.'!J249</f>
        <v>-157477.7990475003</v>
      </c>
      <c r="K249" s="24">
        <f>'2018 Srk fi 19.8.'!K249</f>
        <v>61969.663748186467</v>
      </c>
      <c r="L249" s="24"/>
      <c r="M249" s="23">
        <v>1.4321927886124671E-3</v>
      </c>
      <c r="N249" s="28">
        <v>1084</v>
      </c>
      <c r="O249" s="29" t="s">
        <v>465</v>
      </c>
      <c r="Q249" s="91" t="s">
        <v>1742</v>
      </c>
    </row>
    <row r="250" spans="1:17" ht="11.4">
      <c r="A250" s="25"/>
      <c r="B250" s="26"/>
      <c r="C250" s="27" t="s">
        <v>1743</v>
      </c>
      <c r="D250" s="24">
        <f>'2018 Srk fi 19.8.'!D250</f>
        <v>1923660.6706572992</v>
      </c>
      <c r="E250" s="92">
        <f>'2018 Srk fi 19.8.'!E250</f>
        <v>-3.8179139793856898E-3</v>
      </c>
      <c r="F250" s="24">
        <f>'2018 Srk fi 19.8.'!F250</f>
        <v>1916996.0071803124</v>
      </c>
      <c r="G250" s="24">
        <f>'2018 Srk fi 19.8.'!G250</f>
        <v>1941166.2564764186</v>
      </c>
      <c r="H250" s="24">
        <f>'2018 Srk fi 19.8.'!H250</f>
        <v>-24170.249296106165</v>
      </c>
      <c r="I250" s="24">
        <f>'2018 Srk fi 19.8.'!I250</f>
        <v>-195244.83593307351</v>
      </c>
      <c r="J250" s="24">
        <f>'2018 Srk fi 19.8.'!J250</f>
        <v>-219415.08522917968</v>
      </c>
      <c r="K250" s="24">
        <f>'2018 Srk fi 19.8.'!K250</f>
        <v>74689.725166962802</v>
      </c>
      <c r="L250" s="24"/>
      <c r="M250" s="23">
        <v>3.4303187518052412E-2</v>
      </c>
      <c r="N250" s="28">
        <v>1090</v>
      </c>
      <c r="O250" s="29" t="s">
        <v>1147</v>
      </c>
      <c r="Q250" s="91" t="s">
        <v>1743</v>
      </c>
    </row>
    <row r="251" spans="1:17" ht="11.4">
      <c r="A251" s="25"/>
      <c r="B251" s="26"/>
      <c r="C251" s="27" t="s">
        <v>1744</v>
      </c>
      <c r="D251" s="24">
        <f>'2018 Srk fi 19.8.'!D251</f>
        <v>431806.46911448741</v>
      </c>
      <c r="E251" s="92">
        <f>'2018 Srk fi 19.8.'!E251</f>
        <v>-2.1993977685349719E-2</v>
      </c>
      <c r="F251" s="24">
        <f>'2018 Srk fi 19.8.'!F251</f>
        <v>430310.44393305533</v>
      </c>
      <c r="G251" s="24">
        <f>'2018 Srk fi 19.8.'!G251</f>
        <v>432433.69472378504</v>
      </c>
      <c r="H251" s="24">
        <f>'2018 Srk fi 19.8.'!H251</f>
        <v>-2123.2507907297113</v>
      </c>
      <c r="I251" s="24">
        <f>'2018 Srk fi 19.8.'!I251</f>
        <v>-43826.847688418209</v>
      </c>
      <c r="J251" s="24">
        <f>'2018 Srk fi 19.8.'!J251</f>
        <v>-45950.09847914792</v>
      </c>
      <c r="K251" s="24">
        <f>'2018 Srk fi 19.8.'!K251</f>
        <v>16765.694176435805</v>
      </c>
      <c r="L251" s="24"/>
      <c r="M251" s="23">
        <v>1.2094404618507205E-2</v>
      </c>
      <c r="N251" s="28">
        <v>162</v>
      </c>
      <c r="O251" s="29" t="s">
        <v>15</v>
      </c>
      <c r="Q251" s="91" t="s">
        <v>1744</v>
      </c>
    </row>
    <row r="252" spans="1:17" ht="11.4">
      <c r="A252" s="25"/>
      <c r="B252" s="26"/>
      <c r="C252" s="27" t="s">
        <v>1745</v>
      </c>
      <c r="D252" s="24">
        <f>'2018 Srk fi 19.8.'!D252</f>
        <v>361023.1074401373</v>
      </c>
      <c r="E252" s="92">
        <f>'2018 Srk fi 19.8.'!E252</f>
        <v>9.6737617473152682E-3</v>
      </c>
      <c r="F252" s="24">
        <f>'2018 Srk fi 19.8.'!F252</f>
        <v>359772.31640655943</v>
      </c>
      <c r="G252" s="24">
        <f>'2018 Srk fi 19.8.'!G252</f>
        <v>362506.3991094447</v>
      </c>
      <c r="H252" s="24">
        <f>'2018 Srk fi 19.8.'!H252</f>
        <v>-2734.0827028852655</v>
      </c>
      <c r="I252" s="24">
        <f>'2018 Srk fi 19.8.'!I252</f>
        <v>-36642.583827485978</v>
      </c>
      <c r="J252" s="24">
        <f>'2018 Srk fi 19.8.'!J252</f>
        <v>-39376.666530371243</v>
      </c>
      <c r="K252" s="24">
        <f>'2018 Srk fi 19.8.'!K252</f>
        <v>14017.397706848742</v>
      </c>
      <c r="L252" s="24"/>
      <c r="M252" s="23">
        <v>1.8211239899951933E-3</v>
      </c>
      <c r="N252" s="28">
        <v>158</v>
      </c>
      <c r="O252" s="29" t="s">
        <v>447</v>
      </c>
      <c r="Q252" s="91" t="s">
        <v>1745</v>
      </c>
    </row>
    <row r="253" spans="1:17" ht="11.4">
      <c r="A253" s="25"/>
      <c r="B253" s="26"/>
      <c r="C253" s="27" t="s">
        <v>1746</v>
      </c>
      <c r="D253" s="24">
        <f>'2018 Srk fi 19.8.'!D253</f>
        <v>1261815.3142832951</v>
      </c>
      <c r="E253" s="92">
        <f>'2018 Srk fi 19.8.'!E253</f>
        <v>6.2286606990873405E-3</v>
      </c>
      <c r="F253" s="24">
        <f>'2018 Srk fi 19.8.'!F253</f>
        <v>1257443.6625839688</v>
      </c>
      <c r="G253" s="24">
        <f>'2018 Srk fi 19.8.'!G253</f>
        <v>1246800.472694579</v>
      </c>
      <c r="H253" s="24">
        <f>'2018 Srk fi 19.8.'!H253</f>
        <v>10643.189889389789</v>
      </c>
      <c r="I253" s="24">
        <f>'2018 Srk fi 19.8.'!I253</f>
        <v>-128069.84504751628</v>
      </c>
      <c r="J253" s="24">
        <f>'2018 Srk fi 19.8.'!J253</f>
        <v>-117426.65515812649</v>
      </c>
      <c r="K253" s="24">
        <f>'2018 Srk fi 19.8.'!K253</f>
        <v>48992.340734960017</v>
      </c>
      <c r="L253" s="24"/>
      <c r="M253" s="23">
        <v>2.7815556026322165E-4</v>
      </c>
      <c r="N253" s="28">
        <v>1104</v>
      </c>
      <c r="O253" s="29" t="s">
        <v>473</v>
      </c>
      <c r="Q253" s="91" t="s">
        <v>1746</v>
      </c>
    </row>
    <row r="254" spans="1:17" ht="11.4">
      <c r="A254" s="25"/>
      <c r="B254" s="26"/>
      <c r="C254" s="27" t="s">
        <v>1747</v>
      </c>
      <c r="D254" s="24">
        <f>'2018 Srk fi 19.8.'!D254</f>
        <v>1161370.5371845542</v>
      </c>
      <c r="E254" s="92">
        <f>'2018 Srk fi 19.8.'!E254</f>
        <v>3.105179343930331E-2</v>
      </c>
      <c r="F254" s="24">
        <f>'2018 Srk fi 19.8.'!F254</f>
        <v>1157346.8837822224</v>
      </c>
      <c r="G254" s="24">
        <f>'2018 Srk fi 19.8.'!G254</f>
        <v>1128842.2549532282</v>
      </c>
      <c r="H254" s="24">
        <f>'2018 Srk fi 19.8.'!H254</f>
        <v>28504.628828994231</v>
      </c>
      <c r="I254" s="24">
        <f>'2018 Srk fi 19.8.'!I254</f>
        <v>-117875.05117138178</v>
      </c>
      <c r="J254" s="24">
        <f>'2018 Srk fi 19.8.'!J254</f>
        <v>-89370.422342387552</v>
      </c>
      <c r="K254" s="24">
        <f>'2018 Srk fi 19.8.'!K254</f>
        <v>45092.384307926368</v>
      </c>
      <c r="L254" s="24"/>
      <c r="M254" s="23">
        <v>6.395904275157357E-4</v>
      </c>
      <c r="N254" s="28">
        <v>1103</v>
      </c>
      <c r="O254" s="29" t="s">
        <v>471</v>
      </c>
      <c r="Q254" s="91" t="s">
        <v>1747</v>
      </c>
    </row>
    <row r="255" spans="1:17" ht="11.4">
      <c r="A255" s="25"/>
      <c r="B255" s="26"/>
      <c r="C255" s="27" t="s">
        <v>1748</v>
      </c>
      <c r="D255" s="24">
        <f>'2018 Srk fi 19.8.'!D255</f>
        <v>1458457.4925488981</v>
      </c>
      <c r="E255" s="92">
        <f>'2018 Srk fi 19.8.'!E255</f>
        <v>-2.5991059678419415E-2</v>
      </c>
      <c r="F255" s="24">
        <f>'2018 Srk fi 19.8.'!F255</f>
        <v>1453404.5596010063</v>
      </c>
      <c r="G255" s="24">
        <f>'2018 Srk fi 19.8.'!G255</f>
        <v>1490332.991410065</v>
      </c>
      <c r="H255" s="24">
        <f>'2018 Srk fi 19.8.'!H255</f>
        <v>-36928.431809058646</v>
      </c>
      <c r="I255" s="24">
        <f>'2018 Srk fi 19.8.'!I255</f>
        <v>-148028.33898494818</v>
      </c>
      <c r="J255" s="24">
        <f>'2018 Srk fi 19.8.'!J255</f>
        <v>-184956.77079400682</v>
      </c>
      <c r="K255" s="24">
        <f>'2018 Srk fi 19.8.'!K255</f>
        <v>56627.341270617027</v>
      </c>
      <c r="L255" s="24"/>
      <c r="M255" s="23">
        <v>7.9172185653297422E-4</v>
      </c>
      <c r="N255" s="28">
        <v>1111</v>
      </c>
      <c r="O255" s="29" t="s">
        <v>477</v>
      </c>
      <c r="Q255" s="91" t="s">
        <v>1748</v>
      </c>
    </row>
    <row r="256" spans="1:17" ht="11.4">
      <c r="A256" s="25"/>
      <c r="B256" s="26"/>
      <c r="C256" s="27" t="s">
        <v>1749</v>
      </c>
      <c r="D256" s="24">
        <f>'2018 Srk fi 19.8.'!D256</f>
        <v>4026149.1499475562</v>
      </c>
      <c r="E256" s="92">
        <f>'2018 Srk fi 19.8.'!E256</f>
        <v>1.1610571668277059E-2</v>
      </c>
      <c r="F256" s="24">
        <f>'2018 Srk fi 19.8.'!F256</f>
        <v>4012200.2609351357</v>
      </c>
      <c r="G256" s="24">
        <f>'2018 Srk fi 19.8.'!G256</f>
        <v>3984647.217723141</v>
      </c>
      <c r="H256" s="24">
        <f>'2018 Srk fi 19.8.'!H256</f>
        <v>27553.043211994693</v>
      </c>
      <c r="I256" s="24">
        <f>'2018 Srk fi 19.8.'!I256</f>
        <v>-408640.0695373136</v>
      </c>
      <c r="J256" s="24">
        <f>'2018 Srk fi 19.8.'!J256</f>
        <v>-381087.0263253189</v>
      </c>
      <c r="K256" s="24">
        <f>'2018 Srk fi 19.8.'!K256</f>
        <v>156322.77463365358</v>
      </c>
      <c r="L256" s="24"/>
      <c r="M256" s="23">
        <v>8.5473912294620712E-4</v>
      </c>
      <c r="N256" s="28">
        <v>1114</v>
      </c>
      <c r="O256" s="29" t="s">
        <v>479</v>
      </c>
      <c r="Q256" s="91" t="s">
        <v>1749</v>
      </c>
    </row>
    <row r="257" spans="1:17" ht="11.4">
      <c r="A257" s="25"/>
      <c r="B257" s="26"/>
      <c r="C257" s="27" t="s">
        <v>1799</v>
      </c>
      <c r="D257" s="24">
        <f>'2018 Srk fi 19.8.'!D257</f>
        <v>1002678.2067820232</v>
      </c>
      <c r="E257" s="92">
        <f>'2018 Srk fi 19.8.'!E257</f>
        <v>-1.9595921614163125E-2</v>
      </c>
      <c r="F257" s="24">
        <f>'2018 Srk fi 19.8.'!F257</f>
        <v>999204.35459704965</v>
      </c>
      <c r="G257" s="24">
        <f>'2018 Srk fi 19.8.'!G257</f>
        <v>1012705.4845480082</v>
      </c>
      <c r="H257" s="24">
        <f>'2018 Srk fi 19.8.'!H257</f>
        <v>-13501.129950958537</v>
      </c>
      <c r="I257" s="24">
        <f>'2018 Srk fi 19.8.'!I257</f>
        <v>-101768.33417815433</v>
      </c>
      <c r="J257" s="24">
        <f>'2018 Srk fi 19.8.'!J257</f>
        <v>-115269.46412911286</v>
      </c>
      <c r="K257" s="24">
        <f>'2018 Srk fi 19.8.'!K257</f>
        <v>38930.857628785016</v>
      </c>
      <c r="L257" s="24"/>
      <c r="M257" s="23">
        <v>4.7845374795850584E-4</v>
      </c>
      <c r="N257" s="28">
        <v>1119</v>
      </c>
      <c r="O257" s="29" t="s">
        <v>481</v>
      </c>
      <c r="Q257" s="91" t="s">
        <v>1750</v>
      </c>
    </row>
    <row r="258" spans="1:17" ht="11.4">
      <c r="A258" s="25"/>
      <c r="B258" s="26"/>
      <c r="C258" s="27" t="s">
        <v>1751</v>
      </c>
      <c r="D258" s="24">
        <f>'2018 Srk fi 19.8.'!D258</f>
        <v>335887.18034565612</v>
      </c>
      <c r="E258" s="92">
        <f>'2018 Srk fi 19.8.'!E258</f>
        <v>-5.5746079986127572E-3</v>
      </c>
      <c r="F258" s="24">
        <f>'2018 Srk fi 19.8.'!F258</f>
        <v>334723.47457499499</v>
      </c>
      <c r="G258" s="24">
        <f>'2018 Srk fi 19.8.'!G258</f>
        <v>341833.06130640971</v>
      </c>
      <c r="H258" s="24">
        <f>'2018 Srk fi 19.8.'!H258</f>
        <v>-7109.5867314147181</v>
      </c>
      <c r="I258" s="24">
        <f>'2018 Srk fi 19.8.'!I258</f>
        <v>-34091.375063670705</v>
      </c>
      <c r="J258" s="24">
        <f>'2018 Srk fi 19.8.'!J258</f>
        <v>-41200.961795085423</v>
      </c>
      <c r="K258" s="24">
        <f>'2018 Srk fi 19.8.'!K258</f>
        <v>13041.448302080737</v>
      </c>
      <c r="L258" s="24"/>
      <c r="M258" s="23">
        <v>4.3183173741267265E-3</v>
      </c>
      <c r="N258" s="28">
        <v>1121</v>
      </c>
      <c r="O258" s="29" t="s">
        <v>245</v>
      </c>
      <c r="Q258" s="91" t="s">
        <v>1751</v>
      </c>
    </row>
    <row r="259" spans="1:17" ht="11.4">
      <c r="A259" s="25"/>
      <c r="B259" s="26"/>
      <c r="C259" s="27" t="s">
        <v>1800</v>
      </c>
      <c r="D259" s="24">
        <f>'2018 Srk fi 19.8.'!D259</f>
        <v>2175530.5575719015</v>
      </c>
      <c r="E259" s="92">
        <f>'2018 Srk fi 19.8.'!E259</f>
        <v>-1.8832634532661707E-3</v>
      </c>
      <c r="F259" s="24">
        <f>'2018 Srk fi 19.8.'!F259</f>
        <v>2167993.2723992709</v>
      </c>
      <c r="G259" s="24">
        <f>'2018 Srk fi 19.8.'!G259</f>
        <v>2164118.4779207739</v>
      </c>
      <c r="H259" s="24">
        <f>'2018 Srk fi 19.8.'!H259</f>
        <v>3874.7944784970023</v>
      </c>
      <c r="I259" s="24">
        <f>'2018 Srk fi 19.8.'!I259</f>
        <v>-220808.74930783734</v>
      </c>
      <c r="J259" s="24">
        <f>'2018 Srk fi 19.8.'!J259</f>
        <v>-216933.95482934033</v>
      </c>
      <c r="K259" s="24">
        <f>'2018 Srk fi 19.8.'!K259</f>
        <v>84469.044835154433</v>
      </c>
      <c r="L259" s="24"/>
      <c r="M259" s="23">
        <v>7.3865002443329712E-3</v>
      </c>
      <c r="N259" s="28">
        <v>258</v>
      </c>
      <c r="O259" s="29" t="s">
        <v>487</v>
      </c>
      <c r="Q259" s="91" t="s">
        <v>1752</v>
      </c>
    </row>
    <row r="260" spans="1:17" ht="11.4">
      <c r="A260" s="25"/>
      <c r="B260" s="26"/>
      <c r="C260" s="27" t="s">
        <v>1753</v>
      </c>
      <c r="D260" s="24">
        <f>'2018 Srk fi 19.8.'!D260</f>
        <v>664661.27202447585</v>
      </c>
      <c r="E260" s="92">
        <f>'2018 Srk fi 19.8.'!E260</f>
        <v>-8.0630730039954468E-4</v>
      </c>
      <c r="F260" s="24">
        <f>'2018 Srk fi 19.8.'!F260</f>
        <v>662358.50430052204</v>
      </c>
      <c r="G260" s="24">
        <f>'2018 Srk fi 19.8.'!G260</f>
        <v>659923.52080153418</v>
      </c>
      <c r="H260" s="24">
        <f>'2018 Srk fi 19.8.'!H260</f>
        <v>2434.9834989878582</v>
      </c>
      <c r="I260" s="24">
        <f>'2018 Srk fi 19.8.'!I260</f>
        <v>-67460.79648399986</v>
      </c>
      <c r="J260" s="24">
        <f>'2018 Srk fi 19.8.'!J260</f>
        <v>-65025.812985012002</v>
      </c>
      <c r="K260" s="24">
        <f>'2018 Srk fi 19.8.'!K260</f>
        <v>25806.717626383281</v>
      </c>
      <c r="L260" s="24"/>
      <c r="M260" s="23">
        <v>8.2332521671752805E-3</v>
      </c>
      <c r="N260" s="28">
        <v>1137</v>
      </c>
      <c r="O260" s="29" t="s">
        <v>252</v>
      </c>
      <c r="Q260" s="91" t="s">
        <v>1753</v>
      </c>
    </row>
    <row r="261" spans="1:17" ht="11.4">
      <c r="A261" s="25"/>
      <c r="B261" s="26"/>
      <c r="C261" s="27" t="s">
        <v>1754</v>
      </c>
      <c r="D261" s="24">
        <f>'2018 Srk fi 19.8.'!D261</f>
        <v>317230.11709005688</v>
      </c>
      <c r="E261" s="92">
        <f>'2018 Srk fi 19.8.'!E261</f>
        <v>1.0372793057453977E-2</v>
      </c>
      <c r="F261" s="24">
        <f>'2018 Srk fi 19.8.'!F261</f>
        <v>316131.05008337536</v>
      </c>
      <c r="G261" s="24">
        <f>'2018 Srk fi 19.8.'!G261</f>
        <v>320168.03668014245</v>
      </c>
      <c r="H261" s="24">
        <f>'2018 Srk fi 19.8.'!H261</f>
        <v>-4036.9865967670921</v>
      </c>
      <c r="I261" s="24">
        <f>'2018 Srk fi 19.8.'!I261</f>
        <v>-32197.748339427406</v>
      </c>
      <c r="J261" s="24">
        <f>'2018 Srk fi 19.8.'!J261</f>
        <v>-36234.734936194494</v>
      </c>
      <c r="K261" s="24">
        <f>'2018 Srk fi 19.8.'!K261</f>
        <v>12317.05290935942</v>
      </c>
      <c r="L261" s="24"/>
      <c r="M261" s="23">
        <v>1.3759295735347673E-3</v>
      </c>
      <c r="N261" s="28">
        <v>1139</v>
      </c>
      <c r="O261" s="29" t="s">
        <v>254</v>
      </c>
      <c r="Q261" s="91" t="s">
        <v>1754</v>
      </c>
    </row>
    <row r="262" spans="1:17" ht="11.4">
      <c r="A262" s="25"/>
      <c r="B262" s="26"/>
      <c r="C262" s="27" t="s">
        <v>1755</v>
      </c>
      <c r="D262" s="24">
        <f>'2018 Srk fi 19.8.'!D262</f>
        <v>1260624.6436960155</v>
      </c>
      <c r="E262" s="92">
        <f>'2018 Srk fi 19.8.'!E262</f>
        <v>-1.4862579060354042E-3</v>
      </c>
      <c r="F262" s="24">
        <f>'2018 Srk fi 19.8.'!F262</f>
        <v>1256257.117162264</v>
      </c>
      <c r="G262" s="24">
        <f>'2018 Srk fi 19.8.'!G262</f>
        <v>1246794.8365854349</v>
      </c>
      <c r="H262" s="24">
        <f>'2018 Srk fi 19.8.'!H262</f>
        <v>9462.2805768291</v>
      </c>
      <c r="I262" s="24">
        <f>'2018 Srk fi 19.8.'!I262</f>
        <v>-127948.99614364786</v>
      </c>
      <c r="J262" s="24">
        <f>'2018 Srk fi 19.8.'!J262</f>
        <v>-118486.71556681876</v>
      </c>
      <c r="K262" s="24">
        <f>'2018 Srk fi 19.8.'!K262</f>
        <v>48946.110721379759</v>
      </c>
      <c r="L262" s="24"/>
      <c r="M262" s="23">
        <v>7.4396178036860872E-4</v>
      </c>
      <c r="N262" s="28">
        <v>1142</v>
      </c>
      <c r="O262" s="29" t="s">
        <v>255</v>
      </c>
      <c r="Q262" s="91" t="s">
        <v>1755</v>
      </c>
    </row>
    <row r="263" spans="1:17" ht="11.4">
      <c r="A263" s="25"/>
      <c r="B263" s="26"/>
      <c r="C263" s="27" t="s">
        <v>1756</v>
      </c>
      <c r="D263" s="24">
        <f>'2018 Srk fi 19.8.'!D263</f>
        <v>31094972.948478747</v>
      </c>
      <c r="E263" s="92">
        <f>'2018 Srk fi 19.8.'!E263</f>
        <v>2.8283932994972449E-2</v>
      </c>
      <c r="F263" s="24">
        <f>'2018 Srk fi 19.8.'!F263</f>
        <v>30987242.134157527</v>
      </c>
      <c r="G263" s="24">
        <f>'2018 Srk fi 19.8.'!G263</f>
        <v>30911544.951347563</v>
      </c>
      <c r="H263" s="24">
        <f>'2018 Srk fi 19.8.'!H263</f>
        <v>75697.182809963822</v>
      </c>
      <c r="I263" s="24">
        <f>'2018 Srk fi 19.8.'!I263</f>
        <v>-3156031.0944001554</v>
      </c>
      <c r="J263" s="24">
        <f>'2018 Srk fi 19.8.'!J263</f>
        <v>-3080333.9115901915</v>
      </c>
      <c r="K263" s="24">
        <f>'2018 Srk fi 19.8.'!K263</f>
        <v>1207320.5108479189</v>
      </c>
      <c r="L263" s="24"/>
      <c r="M263" s="23">
        <v>3.5687802218458271E-4</v>
      </c>
      <c r="N263" s="28">
        <v>1082</v>
      </c>
      <c r="O263" s="29" t="s">
        <v>1173</v>
      </c>
      <c r="Q263" s="91" t="s">
        <v>1756</v>
      </c>
    </row>
    <row r="264" spans="1:17" ht="11.4">
      <c r="A264" s="25"/>
      <c r="B264" s="26"/>
      <c r="C264" s="27" t="s">
        <v>1757</v>
      </c>
      <c r="D264" s="24">
        <f>'2018 Srk fi 19.8.'!D264</f>
        <v>823114.59048276918</v>
      </c>
      <c r="E264" s="92">
        <f>'2018 Srk fi 19.8.'!E264</f>
        <v>-1.0677055042910277E-3</v>
      </c>
      <c r="F264" s="24">
        <f>'2018 Srk fi 19.8.'!F264</f>
        <v>820262.84961586725</v>
      </c>
      <c r="G264" s="24">
        <f>'2018 Srk fi 19.8.'!G264</f>
        <v>849013.37227308948</v>
      </c>
      <c r="H264" s="24">
        <f>'2018 Srk fi 19.8.'!H264</f>
        <v>-28750.522657222231</v>
      </c>
      <c r="I264" s="24">
        <f>'2018 Srk fi 19.8.'!I264</f>
        <v>-83543.254600102809</v>
      </c>
      <c r="J264" s="24">
        <f>'2018 Srk fi 19.8.'!J264</f>
        <v>-112293.77725732504</v>
      </c>
      <c r="K264" s="24">
        <f>'2018 Srk fi 19.8.'!K264</f>
        <v>31958.964219541154</v>
      </c>
      <c r="L264" s="24"/>
      <c r="M264" s="23">
        <v>3.3304801593138235E-2</v>
      </c>
      <c r="N264" s="28">
        <v>754</v>
      </c>
      <c r="O264" s="29" t="s">
        <v>627</v>
      </c>
      <c r="Q264" s="91" t="s">
        <v>1757</v>
      </c>
    </row>
    <row r="265" spans="1:17" ht="11.4">
      <c r="A265" s="25"/>
      <c r="B265" s="26"/>
      <c r="C265" s="27" t="s">
        <v>1758</v>
      </c>
      <c r="D265" s="24">
        <f>'2018 Srk fi 19.8.'!D265</f>
        <v>564048.38205761509</v>
      </c>
      <c r="E265" s="92">
        <f>'2018 Srk fi 19.8.'!E265</f>
        <v>8.7448312064242195E-4</v>
      </c>
      <c r="F265" s="24">
        <f>'2018 Srk fi 19.8.'!F265</f>
        <v>562094.19507001701</v>
      </c>
      <c r="G265" s="24">
        <f>'2018 Srk fi 19.8.'!G265</f>
        <v>560370.06220164627</v>
      </c>
      <c r="H265" s="24">
        <f>'2018 Srk fi 19.8.'!H265</f>
        <v>1724.1328683707397</v>
      </c>
      <c r="I265" s="24">
        <f>'2018 Srk fi 19.8.'!I265</f>
        <v>-57248.939739213441</v>
      </c>
      <c r="J265" s="24">
        <f>'2018 Srk fi 19.8.'!J265</f>
        <v>-55524.806870842702</v>
      </c>
      <c r="K265" s="24">
        <f>'2018 Srk fi 19.8.'!K265</f>
        <v>21900.233902665535</v>
      </c>
      <c r="L265" s="24"/>
      <c r="M265" s="23">
        <v>3.0288119806351163E-3</v>
      </c>
      <c r="N265" s="28">
        <v>1149</v>
      </c>
      <c r="O265" s="29" t="s">
        <v>259</v>
      </c>
      <c r="Q265" s="91" t="s">
        <v>1758</v>
      </c>
    </row>
    <row r="266" spans="1:17" ht="11.4">
      <c r="A266" s="25"/>
      <c r="B266" s="26"/>
      <c r="C266" s="27" t="s">
        <v>1759</v>
      </c>
      <c r="D266" s="24">
        <f>'2018 Srk fi 19.8.'!D266</f>
        <v>245971.32282368102</v>
      </c>
      <c r="E266" s="92">
        <f>'2018 Srk fi 19.8.'!E266</f>
        <v>3.3425266064472936E-3</v>
      </c>
      <c r="F266" s="24">
        <f>'2018 Srk fi 19.8.'!F266</f>
        <v>245119.13713593758</v>
      </c>
      <c r="G266" s="24">
        <f>'2018 Srk fi 19.8.'!G266</f>
        <v>243102.38517952748</v>
      </c>
      <c r="H266" s="24">
        <f>'2018 Srk fi 19.8.'!H266</f>
        <v>2016.7519564100949</v>
      </c>
      <c r="I266" s="24">
        <f>'2018 Srk fi 19.8.'!I266</f>
        <v>-24965.229731780622</v>
      </c>
      <c r="J266" s="24">
        <f>'2018 Srk fi 19.8.'!J266</f>
        <v>-22948.477775370528</v>
      </c>
      <c r="K266" s="24">
        <f>'2018 Srk fi 19.8.'!K266</f>
        <v>9550.2968797389913</v>
      </c>
      <c r="L266" s="24"/>
      <c r="M266" s="23">
        <v>9.7918940545503965E-4</v>
      </c>
      <c r="N266" s="28">
        <v>1152</v>
      </c>
      <c r="O266" s="29" t="s">
        <v>794</v>
      </c>
      <c r="Q266" s="91" t="s">
        <v>1759</v>
      </c>
    </row>
    <row r="267" spans="1:17" ht="11.4">
      <c r="A267" s="25"/>
      <c r="B267" s="26"/>
      <c r="C267" s="27" t="s">
        <v>1760</v>
      </c>
      <c r="D267" s="24">
        <f>'2018 Srk fi 19.8.'!D267</f>
        <v>955145.98569882102</v>
      </c>
      <c r="E267" s="92">
        <f>'2018 Srk fi 19.8.'!E267</f>
        <v>6.1273279891818078E-3</v>
      </c>
      <c r="F267" s="24">
        <f>'2018 Srk fi 19.8.'!F267</f>
        <v>951836.81237985822</v>
      </c>
      <c r="G267" s="24">
        <f>'2018 Srk fi 19.8.'!G267</f>
        <v>939017.56220372685</v>
      </c>
      <c r="H267" s="24">
        <f>'2018 Srk fi 19.8.'!H267</f>
        <v>12819.250176131376</v>
      </c>
      <c r="I267" s="24">
        <f>'2018 Srk fi 19.8.'!I267</f>
        <v>-96943.979837243809</v>
      </c>
      <c r="J267" s="24">
        <f>'2018 Srk fi 19.8.'!J267</f>
        <v>-84124.729661112433</v>
      </c>
      <c r="K267" s="24">
        <f>'2018 Srk fi 19.8.'!K267</f>
        <v>37085.330201088203</v>
      </c>
      <c r="L267" s="24"/>
      <c r="M267" s="23">
        <v>5.7925904882087144E-4</v>
      </c>
      <c r="N267" s="28">
        <v>1153</v>
      </c>
      <c r="O267" s="29" t="s">
        <v>796</v>
      </c>
      <c r="Q267" s="91" t="s">
        <v>1760</v>
      </c>
    </row>
    <row r="268" spans="1:17" ht="11.4">
      <c r="A268" s="25"/>
      <c r="B268" s="26"/>
      <c r="C268" s="27" t="s">
        <v>1761</v>
      </c>
      <c r="D268" s="24">
        <f>'2018 Srk fi 19.8.'!D268</f>
        <v>748313.74506428104</v>
      </c>
      <c r="E268" s="92">
        <f>'2018 Srk fi 19.8.'!E268</f>
        <v>7.2522682056470167E-2</v>
      </c>
      <c r="F268" s="24">
        <f>'2018 Srk fi 19.8.'!F268</f>
        <v>745721.15721231187</v>
      </c>
      <c r="G268" s="24">
        <f>'2018 Srk fi 19.8.'!G268</f>
        <v>745068.66895345785</v>
      </c>
      <c r="H268" s="24">
        <f>'2018 Srk fi 19.8.'!H268</f>
        <v>652.48825885402039</v>
      </c>
      <c r="I268" s="24">
        <f>'2018 Srk fi 19.8.'!I268</f>
        <v>-75951.230178042097</v>
      </c>
      <c r="J268" s="24">
        <f>'2018 Srk fi 19.8.'!J268</f>
        <v>-75298.741919188076</v>
      </c>
      <c r="K268" s="24">
        <f>'2018 Srk fi 19.8.'!K268</f>
        <v>29054.681425916038</v>
      </c>
      <c r="L268" s="24"/>
      <c r="M268" s="23">
        <v>2.7129608658417096E-4</v>
      </c>
      <c r="N268" s="28">
        <v>1157</v>
      </c>
      <c r="O268" s="29" t="s">
        <v>798</v>
      </c>
      <c r="Q268" s="91" t="s">
        <v>1761</v>
      </c>
    </row>
    <row r="269" spans="1:17" ht="11.4">
      <c r="A269" s="25"/>
      <c r="B269" s="26"/>
      <c r="C269" s="27" t="s">
        <v>1762</v>
      </c>
      <c r="D269" s="24">
        <f>'2018 Srk fi 19.8.'!D269</f>
        <v>779868.0221948945</v>
      </c>
      <c r="E269" s="92">
        <f>'2018 Srk fi 19.8.'!E269</f>
        <v>3.502794751091387E-2</v>
      </c>
      <c r="F269" s="24">
        <f>'2018 Srk fi 19.8.'!F269</f>
        <v>777166.11223557917</v>
      </c>
      <c r="G269" s="24">
        <f>'2018 Srk fi 19.8.'!G269</f>
        <v>785460.7844870073</v>
      </c>
      <c r="H269" s="24">
        <f>'2018 Srk fi 19.8.'!H269</f>
        <v>-8294.6722514281282</v>
      </c>
      <c r="I269" s="24">
        <f>'2018 Srk fi 19.8.'!I269</f>
        <v>-79153.879041912805</v>
      </c>
      <c r="J269" s="24">
        <f>'2018 Srk fi 19.8.'!J269</f>
        <v>-87448.551293340934</v>
      </c>
      <c r="K269" s="24">
        <f>'2018 Srk fi 19.8.'!K269</f>
        <v>30279.835281103195</v>
      </c>
      <c r="L269" s="24"/>
      <c r="M269" s="23">
        <v>6.3177298755742511E-4</v>
      </c>
      <c r="N269" s="28">
        <v>1166</v>
      </c>
      <c r="O269" s="29" t="s">
        <v>503</v>
      </c>
      <c r="Q269" s="91" t="s">
        <v>1762</v>
      </c>
    </row>
    <row r="270" spans="1:17" ht="11.4">
      <c r="A270" s="25"/>
      <c r="B270" s="26"/>
      <c r="C270" s="27" t="s">
        <v>1763</v>
      </c>
      <c r="D270" s="24">
        <f>'2018 Srk fi 19.8.'!D270</f>
        <v>413240.43267952208</v>
      </c>
      <c r="E270" s="92">
        <f>'2018 Srk fi 19.8.'!E270</f>
        <v>-2.0121303962008841E-2</v>
      </c>
      <c r="F270" s="24">
        <f>'2018 Srk fi 19.8.'!F270</f>
        <v>411808.73089297349</v>
      </c>
      <c r="G270" s="24">
        <f>'2018 Srk fi 19.8.'!G270</f>
        <v>415354.67369991157</v>
      </c>
      <c r="H270" s="24">
        <f>'2018 Srk fi 19.8.'!H270</f>
        <v>-3545.942806938081</v>
      </c>
      <c r="I270" s="24">
        <f>'2018 Srk fi 19.8.'!I270</f>
        <v>-41942.459868380458</v>
      </c>
      <c r="J270" s="24">
        <f>'2018 Srk fi 19.8.'!J270</f>
        <v>-45488.402675318539</v>
      </c>
      <c r="K270" s="24">
        <f>'2018 Srk fi 19.8.'!K270</f>
        <v>16044.833070358527</v>
      </c>
      <c r="L270" s="24"/>
      <c r="M270" s="23">
        <v>5.9652994875340586E-4</v>
      </c>
      <c r="N270" s="28">
        <v>1168</v>
      </c>
      <c r="O270" s="29" t="s">
        <v>505</v>
      </c>
      <c r="Q270" s="91" t="s">
        <v>1763</v>
      </c>
    </row>
    <row r="271" spans="1:17" ht="11.4">
      <c r="A271" s="25"/>
      <c r="B271" s="26"/>
      <c r="C271" s="27" t="s">
        <v>1764</v>
      </c>
      <c r="D271" s="24">
        <f>'2018 Srk fi 19.8.'!D271</f>
        <v>3837163.2683998952</v>
      </c>
      <c r="E271" s="92">
        <f>'2018 Srk fi 19.8.'!E271</f>
        <v>8.3232412967859659E-3</v>
      </c>
      <c r="F271" s="24">
        <f>'2018 Srk fi 19.8.'!F271</f>
        <v>3823869.1348345401</v>
      </c>
      <c r="G271" s="24">
        <f>'2018 Srk fi 19.8.'!G271</f>
        <v>3794550.1130316691</v>
      </c>
      <c r="H271" s="24">
        <f>'2018 Srk fi 19.8.'!H271</f>
        <v>29319.021802871022</v>
      </c>
      <c r="I271" s="24">
        <f>'2018 Srk fi 19.8.'!I271</f>
        <v>-389458.66296219639</v>
      </c>
      <c r="J271" s="24">
        <f>'2018 Srk fi 19.8.'!J271</f>
        <v>-360139.64115932537</v>
      </c>
      <c r="K271" s="24">
        <f>'2018 Srk fi 19.8.'!K271</f>
        <v>148985.04414483099</v>
      </c>
      <c r="L271" s="24"/>
      <c r="M271" s="23">
        <v>3.6725206173220939E-4</v>
      </c>
      <c r="N271" s="28">
        <v>1181</v>
      </c>
      <c r="O271" s="29" t="s">
        <v>755</v>
      </c>
      <c r="Q271" s="91" t="s">
        <v>1764</v>
      </c>
    </row>
    <row r="272" spans="1:17" ht="11.4">
      <c r="A272" s="25"/>
      <c r="B272" s="26"/>
      <c r="C272" s="27" t="s">
        <v>1765</v>
      </c>
      <c r="D272" s="24">
        <f>'2018 Srk fi 19.8.'!D272</f>
        <v>31045995.708004802</v>
      </c>
      <c r="E272" s="92">
        <f>'2018 Srk fi 19.8.'!E272</f>
        <v>0.26090714178508878</v>
      </c>
      <c r="F272" s="24">
        <f>'2018 Srk fi 19.8.'!F272</f>
        <v>30938434.578925252</v>
      </c>
      <c r="G272" s="24">
        <f>'2018 Srk fi 19.8.'!G272</f>
        <v>31012832.721246973</v>
      </c>
      <c r="H272" s="24">
        <f>'2018 Srk fi 19.8.'!H272</f>
        <v>-74398.142321720719</v>
      </c>
      <c r="I272" s="24">
        <f>'2018 Srk fi 19.8.'!I272</f>
        <v>-3151060.0756406342</v>
      </c>
      <c r="J272" s="24">
        <f>'2018 Srk fi 19.8.'!J272</f>
        <v>-3225458.2179623549</v>
      </c>
      <c r="K272" s="24">
        <f>'2018 Srk fi 19.8.'!K272</f>
        <v>1205418.8778384</v>
      </c>
      <c r="L272" s="24"/>
      <c r="M272" s="23">
        <v>2.8507171075912666E-2</v>
      </c>
      <c r="N272" s="28">
        <v>1192</v>
      </c>
      <c r="O272" s="29" t="s">
        <v>1148</v>
      </c>
      <c r="Q272" s="91" t="s">
        <v>1765</v>
      </c>
    </row>
    <row r="273" spans="1:17" ht="11.4">
      <c r="A273" s="25"/>
      <c r="B273" s="26"/>
      <c r="C273" s="27" t="s">
        <v>1766</v>
      </c>
      <c r="D273" s="24">
        <f>'2018 Srk fi 19.8.'!D273</f>
        <v>655991.44694980944</v>
      </c>
      <c r="E273" s="92">
        <f>'2018 Srk fi 19.8.'!E273</f>
        <v>5.1412981205619213E-2</v>
      </c>
      <c r="F273" s="24">
        <f>'2018 Srk fi 19.8.'!F273</f>
        <v>653718.71647068171</v>
      </c>
      <c r="G273" s="24">
        <f>'2018 Srk fi 19.8.'!G273</f>
        <v>629301.64520050841</v>
      </c>
      <c r="H273" s="24">
        <f>'2018 Srk fi 19.8.'!H273</f>
        <v>24417.071270173299</v>
      </c>
      <c r="I273" s="24">
        <f>'2018 Srk fi 19.8.'!I273</f>
        <v>-66580.839535203224</v>
      </c>
      <c r="J273" s="24">
        <f>'2018 Srk fi 19.8.'!J273</f>
        <v>-42163.768265029925</v>
      </c>
      <c r="K273" s="24">
        <f>'2018 Srk fi 19.8.'!K273</f>
        <v>25470.095444545346</v>
      </c>
      <c r="L273" s="24"/>
      <c r="M273" s="23">
        <v>3.7675263394675667E-3</v>
      </c>
      <c r="N273" s="28">
        <v>1193</v>
      </c>
      <c r="O273" s="29" t="s">
        <v>824</v>
      </c>
      <c r="Q273" s="91" t="s">
        <v>1766</v>
      </c>
    </row>
    <row r="274" spans="1:17" ht="11.4">
      <c r="A274" s="25"/>
      <c r="B274" s="26"/>
      <c r="C274" s="27" t="s">
        <v>1767</v>
      </c>
      <c r="D274" s="24">
        <f>'2018 Srk fi 19.8.'!D274</f>
        <v>7841487.0331680086</v>
      </c>
      <c r="E274" s="92">
        <f>'2018 Srk fi 19.8.'!E274</f>
        <v>8.0573988475239888E-2</v>
      </c>
      <c r="F274" s="24">
        <f>'2018 Srk fi 19.8.'!F274</f>
        <v>7814319.626237886</v>
      </c>
      <c r="G274" s="24">
        <f>'2018 Srk fi 19.8.'!G274</f>
        <v>7795305.2412269311</v>
      </c>
      <c r="H274" s="24">
        <f>'2018 Srk fi 19.8.'!H274</f>
        <v>19014.385010954924</v>
      </c>
      <c r="I274" s="24">
        <f>'2018 Srk fi 19.8.'!I274</f>
        <v>-795883.53217154345</v>
      </c>
      <c r="J274" s="24">
        <f>'2018 Srk fi 19.8.'!J274</f>
        <v>-776869.14716058853</v>
      </c>
      <c r="K274" s="24">
        <f>'2018 Srk fi 19.8.'!K274</f>
        <v>304460.40735838277</v>
      </c>
      <c r="L274" s="24"/>
      <c r="M274" s="23">
        <v>1.2851257825075211E-2</v>
      </c>
      <c r="N274" s="28">
        <v>1173</v>
      </c>
      <c r="O274" s="29" t="s">
        <v>509</v>
      </c>
      <c r="Q274" s="91" t="s">
        <v>1767</v>
      </c>
    </row>
    <row r="275" spans="1:17" ht="11.4">
      <c r="A275" s="25"/>
      <c r="B275" s="26"/>
      <c r="C275" s="27" t="s">
        <v>1768</v>
      </c>
      <c r="D275" s="24">
        <f>'2018 Srk fi 19.8.'!D275</f>
        <v>1229272.4073382004</v>
      </c>
      <c r="E275" s="92">
        <f>'2018 Srk fi 19.8.'!E275</f>
        <v>1.273904326856079E-2</v>
      </c>
      <c r="F275" s="24">
        <f>'2018 Srk fi 19.8.'!F275</f>
        <v>1225013.5029267196</v>
      </c>
      <c r="G275" s="24">
        <f>'2018 Srk fi 19.8.'!G275</f>
        <v>1225353.7354700877</v>
      </c>
      <c r="H275" s="24">
        <f>'2018 Srk fi 19.8.'!H275</f>
        <v>-340.23254336812533</v>
      </c>
      <c r="I275" s="24">
        <f>'2018 Srk fi 19.8.'!I275</f>
        <v>-124766.85371219453</v>
      </c>
      <c r="J275" s="24">
        <f>'2018 Srk fi 19.8.'!J275</f>
        <v>-125107.08625556265</v>
      </c>
      <c r="K275" s="24">
        <f>'2018 Srk fi 19.8.'!K275</f>
        <v>47728.801477263049</v>
      </c>
      <c r="L275" s="24"/>
      <c r="M275" s="23">
        <v>4.5494965838529399E-4</v>
      </c>
      <c r="N275" s="28">
        <v>1203</v>
      </c>
      <c r="O275" s="29" t="s">
        <v>830</v>
      </c>
      <c r="Q275" s="91" t="s">
        <v>1768</v>
      </c>
    </row>
    <row r="276" spans="1:17" ht="11.4">
      <c r="A276" s="25"/>
      <c r="B276" s="26"/>
      <c r="C276" s="27" t="s">
        <v>1480</v>
      </c>
      <c r="D276" s="24">
        <f>'2018 Srk fi 19.8.'!D276</f>
        <v>707910.07003255142</v>
      </c>
      <c r="E276" s="92">
        <f>'2018 Srk fi 19.8.'!E276</f>
        <v>7.9599628333521633E-2</v>
      </c>
      <c r="F276" s="24">
        <f>'2018 Srk fi 19.8.'!F276</f>
        <v>705457.46367598185</v>
      </c>
      <c r="G276" s="24">
        <f>'2018 Srk fi 19.8.'!G276</f>
        <v>733842.3446966284</v>
      </c>
      <c r="H276" s="24">
        <f>'2018 Srk fi 19.8.'!H276</f>
        <v>-28384.881020646542</v>
      </c>
      <c r="I276" s="24">
        <f>'2018 Srk fi 19.8.'!I276</f>
        <v>-71850.398350998614</v>
      </c>
      <c r="J276" s="24">
        <f>'2018 Srk fi 19.8.'!J276</f>
        <v>-100235.27937164516</v>
      </c>
      <c r="K276" s="24">
        <f>'2018 Srk fi 19.8.'!K276</f>
        <v>27485.93313788038</v>
      </c>
      <c r="L276" s="24"/>
      <c r="M276" s="23">
        <v>3.8863760911704212E-4</v>
      </c>
      <c r="N276" s="28">
        <v>1210</v>
      </c>
      <c r="O276" s="29" t="s">
        <v>832</v>
      </c>
      <c r="Q276" s="91" t="s">
        <v>1480</v>
      </c>
    </row>
    <row r="277" spans="1:17" ht="11.4">
      <c r="A277" s="25"/>
      <c r="B277" s="26"/>
      <c r="C277" s="27" t="s">
        <v>1769</v>
      </c>
      <c r="D277" s="24">
        <f>'2018 Srk fi 19.8.'!D277</f>
        <v>2715436.2624904737</v>
      </c>
      <c r="E277" s="92">
        <f>'2018 Srk fi 19.8.'!E277</f>
        <v>1.7127922898678261E-2</v>
      </c>
      <c r="F277" s="24">
        <f>'2018 Srk fi 19.8.'!F277</f>
        <v>2706028.4344058451</v>
      </c>
      <c r="G277" s="24">
        <f>'2018 Srk fi 19.8.'!G277</f>
        <v>2683047.124205498</v>
      </c>
      <c r="H277" s="24">
        <f>'2018 Srk fi 19.8.'!H277</f>
        <v>22981.310200347099</v>
      </c>
      <c r="I277" s="24">
        <f>'2018 Srk fi 19.8.'!I277</f>
        <v>-275607.29168284882</v>
      </c>
      <c r="J277" s="24">
        <f>'2018 Srk fi 19.8.'!J277</f>
        <v>-252625.98148250172</v>
      </c>
      <c r="K277" s="24">
        <f>'2018 Srk fi 19.8.'!K277</f>
        <v>105431.89412117982</v>
      </c>
      <c r="L277" s="24"/>
      <c r="M277" s="23">
        <v>9.2623037662409292E-4</v>
      </c>
      <c r="N277" s="28">
        <v>1215</v>
      </c>
      <c r="O277" s="29" t="s">
        <v>834</v>
      </c>
      <c r="Q277" s="91" t="s">
        <v>1769</v>
      </c>
    </row>
    <row r="278" spans="1:17" ht="11.4">
      <c r="A278" s="25"/>
      <c r="B278" s="26"/>
      <c r="C278" s="27" t="s">
        <v>1770</v>
      </c>
      <c r="D278" s="24">
        <f>'2018 Srk fi 19.8.'!D278</f>
        <v>852073.41303682909</v>
      </c>
      <c r="E278" s="92">
        <f>'2018 Srk fi 19.8.'!E278</f>
        <v>-1.2342056825057179E-2</v>
      </c>
      <c r="F278" s="24">
        <f>'2018 Srk fi 19.8.'!F278</f>
        <v>849121.34220531513</v>
      </c>
      <c r="G278" s="24">
        <f>'2018 Srk fi 19.8.'!G278</f>
        <v>858889.89312090422</v>
      </c>
      <c r="H278" s="24">
        <f>'2018 Srk fi 19.8.'!H278</f>
        <v>-9768.5509155890904</v>
      </c>
      <c r="I278" s="24">
        <f>'2018 Srk fi 19.8.'!I278</f>
        <v>-86482.473894143099</v>
      </c>
      <c r="J278" s="24">
        <f>'2018 Srk fi 19.8.'!J278</f>
        <v>-96251.024809732189</v>
      </c>
      <c r="K278" s="24">
        <f>'2018 Srk fi 19.8.'!K278</f>
        <v>33083.344694078034</v>
      </c>
      <c r="L278" s="24"/>
      <c r="M278" s="23">
        <v>7.5529828938791766E-4</v>
      </c>
      <c r="N278" s="28">
        <v>1216</v>
      </c>
      <c r="O278" s="29" t="s">
        <v>836</v>
      </c>
      <c r="Q278" s="91" t="s">
        <v>1770</v>
      </c>
    </row>
    <row r="279" spans="1:17" ht="11.4">
      <c r="A279" s="25"/>
      <c r="B279" s="26"/>
      <c r="C279" s="27" t="s">
        <v>1771</v>
      </c>
      <c r="D279" s="24">
        <f>'2018 Srk fi 19.8.'!D279</f>
        <v>517181.83289222803</v>
      </c>
      <c r="E279" s="92">
        <f>'2018 Srk fi 19.8.'!E279</f>
        <v>1.2903472639480329E-2</v>
      </c>
      <c r="F279" s="24">
        <f>'2018 Srk fi 19.8.'!F279</f>
        <v>515390.0185014602</v>
      </c>
      <c r="G279" s="24">
        <f>'2018 Srk fi 19.8.'!G279</f>
        <v>506982.15252613317</v>
      </c>
      <c r="H279" s="24">
        <f>'2018 Srk fi 19.8.'!H279</f>
        <v>8407.8659753270331</v>
      </c>
      <c r="I279" s="24">
        <f>'2018 Srk fi 19.8.'!I279</f>
        <v>-52492.148771803011</v>
      </c>
      <c r="J279" s="24">
        <f>'2018 Srk fi 19.8.'!J279</f>
        <v>-44084.282796475978</v>
      </c>
      <c r="K279" s="24">
        <f>'2018 Srk fi 19.8.'!K279</f>
        <v>20080.552432809091</v>
      </c>
      <c r="L279" s="24"/>
      <c r="M279" s="23">
        <v>5.9033734909702401E-3</v>
      </c>
      <c r="N279" s="28">
        <v>1225</v>
      </c>
      <c r="O279" s="29" t="s">
        <v>840</v>
      </c>
      <c r="Q279" s="91" t="s">
        <v>1771</v>
      </c>
    </row>
    <row r="280" spans="1:17" ht="11.4">
      <c r="A280" s="25"/>
      <c r="B280" s="26"/>
      <c r="C280" s="27" t="s">
        <v>1772</v>
      </c>
      <c r="D280" s="24">
        <f>'2018 Srk fi 19.8.'!D280</f>
        <v>1589890.5092045492</v>
      </c>
      <c r="E280" s="92">
        <f>'2018 Srk fi 19.8.'!E280</f>
        <v>2.4542780917867102E-2</v>
      </c>
      <c r="F280" s="24">
        <f>'2018 Srk fi 19.8.'!F280</f>
        <v>1584382.2169310048</v>
      </c>
      <c r="G280" s="24">
        <f>'2018 Srk fi 19.8.'!G280</f>
        <v>1569274.1253249552</v>
      </c>
      <c r="H280" s="24">
        <f>'2018 Srk fi 19.8.'!H280</f>
        <v>15108.091606049566</v>
      </c>
      <c r="I280" s="24">
        <f>'2018 Srk fi 19.8.'!I280</f>
        <v>-161368.33088921325</v>
      </c>
      <c r="J280" s="24">
        <f>'2018 Srk fi 19.8.'!J280</f>
        <v>-146260.23928316368</v>
      </c>
      <c r="K280" s="24">
        <f>'2018 Srk fi 19.8.'!K280</f>
        <v>61730.474084847272</v>
      </c>
      <c r="L280" s="24"/>
      <c r="M280" s="23">
        <v>7.010784347369404E-4</v>
      </c>
      <c r="N280" s="28">
        <v>1219</v>
      </c>
      <c r="O280" s="29" t="s">
        <v>838</v>
      </c>
      <c r="Q280" s="91" t="s">
        <v>1772</v>
      </c>
    </row>
    <row r="281" spans="1:17" ht="11.4">
      <c r="A281" s="25"/>
      <c r="B281" s="26"/>
      <c r="C281" s="27" t="s">
        <v>1773</v>
      </c>
      <c r="D281" s="24">
        <f>'2018 Srk fi 19.8.'!D281</f>
        <v>2920135.836015563</v>
      </c>
      <c r="E281" s="92">
        <f>'2018 Srk fi 19.8.'!E281</f>
        <v>2.7369149889476585E-2</v>
      </c>
      <c r="F281" s="24">
        <f>'2018 Srk fi 19.8.'!F281</f>
        <v>2910018.8112455537</v>
      </c>
      <c r="G281" s="24">
        <f>'2018 Srk fi 19.8.'!G281</f>
        <v>2889535.5551431985</v>
      </c>
      <c r="H281" s="24">
        <f>'2018 Srk fi 19.8.'!H281</f>
        <v>20483.256102355197</v>
      </c>
      <c r="I281" s="24">
        <f>'2018 Srk fi 19.8.'!I281</f>
        <v>-296383.58308294282</v>
      </c>
      <c r="J281" s="24">
        <f>'2018 Srk fi 19.8.'!J281</f>
        <v>-275900.32698058762</v>
      </c>
      <c r="K281" s="24">
        <f>'2018 Srk fi 19.8.'!K281</f>
        <v>113379.7381050979</v>
      </c>
      <c r="L281" s="24"/>
      <c r="M281" s="23">
        <v>1.1192842435055225E-3</v>
      </c>
      <c r="N281" s="28">
        <v>1230</v>
      </c>
      <c r="O281" s="29" t="s">
        <v>842</v>
      </c>
      <c r="Q281" s="91" t="s">
        <v>1773</v>
      </c>
    </row>
    <row r="282" spans="1:17" ht="11.4">
      <c r="A282" s="25"/>
      <c r="B282" s="26"/>
      <c r="C282" s="27" t="s">
        <v>1774</v>
      </c>
      <c r="D282" s="24">
        <f>'2018 Srk fi 19.8.'!D282</f>
        <v>566860.70203316782</v>
      </c>
      <c r="E282" s="92">
        <f>'2018 Srk fi 19.8.'!E282</f>
        <v>1.8089059797860463E-2</v>
      </c>
      <c r="F282" s="24">
        <f>'2018 Srk fi 19.8.'!F282</f>
        <v>564896.77155675553</v>
      </c>
      <c r="G282" s="24">
        <f>'2018 Srk fi 19.8.'!G282</f>
        <v>568326.10122408182</v>
      </c>
      <c r="H282" s="24">
        <f>'2018 Srk fi 19.8.'!H282</f>
        <v>-3429.3296673262957</v>
      </c>
      <c r="I282" s="24">
        <f>'2018 Srk fi 19.8.'!I282</f>
        <v>-57534.380389216683</v>
      </c>
      <c r="J282" s="24">
        <f>'2018 Srk fi 19.8.'!J282</f>
        <v>-60963.710056542979</v>
      </c>
      <c r="K282" s="24">
        <f>'2018 Srk fi 19.8.'!K282</f>
        <v>22009.427488238929</v>
      </c>
      <c r="L282" s="24"/>
      <c r="M282" s="23">
        <v>1.264553160039554E-2</v>
      </c>
      <c r="N282" s="28">
        <v>542</v>
      </c>
      <c r="O282" s="29" t="s">
        <v>874</v>
      </c>
      <c r="Q282" s="91" t="s">
        <v>1774</v>
      </c>
    </row>
    <row r="283" spans="1:17" ht="11.4">
      <c r="A283" s="25"/>
      <c r="B283" s="26"/>
      <c r="C283" s="27" t="s">
        <v>1775</v>
      </c>
      <c r="D283" s="24">
        <f>'2018 Srk fi 19.8.'!D283</f>
        <v>514876.46290505439</v>
      </c>
      <c r="E283" s="92">
        <f>'2018 Srk fi 19.8.'!E283</f>
        <v>-2.0767443495135263E-2</v>
      </c>
      <c r="F283" s="24">
        <f>'2018 Srk fi 19.8.'!F283</f>
        <v>513092.6356376856</v>
      </c>
      <c r="G283" s="24">
        <f>'2018 Srk fi 19.8.'!G283</f>
        <v>510569.31234130205</v>
      </c>
      <c r="H283" s="24">
        <f>'2018 Srk fi 19.8.'!H283</f>
        <v>2523.3232963835471</v>
      </c>
      <c r="I283" s="24">
        <f>'2018 Srk fi 19.8.'!I283</f>
        <v>-52258.161774108172</v>
      </c>
      <c r="J283" s="24">
        <f>'2018 Srk fi 19.8.'!J283</f>
        <v>-49734.838477724625</v>
      </c>
      <c r="K283" s="24">
        <f>'2018 Srk fi 19.8.'!K283</f>
        <v>19991.042129159054</v>
      </c>
      <c r="L283" s="24"/>
      <c r="M283" s="23">
        <v>6.5064492552745548E-4</v>
      </c>
      <c r="N283" s="28">
        <v>1236</v>
      </c>
      <c r="O283" s="29" t="s">
        <v>844</v>
      </c>
      <c r="Q283" s="91" t="s">
        <v>1775</v>
      </c>
    </row>
    <row r="284" spans="1:17" ht="11.4">
      <c r="A284" s="25"/>
      <c r="B284" s="26"/>
      <c r="C284" s="27" t="s">
        <v>1776</v>
      </c>
      <c r="D284" s="24">
        <f>'2018 Srk fi 19.8.'!D284</f>
        <v>257095.73839464146</v>
      </c>
      <c r="E284" s="92">
        <f>'2018 Srk fi 19.8.'!E284</f>
        <v>3.6982755722882121E-2</v>
      </c>
      <c r="F284" s="24">
        <f>'2018 Srk fi 19.8.'!F284</f>
        <v>256205.01135327495</v>
      </c>
      <c r="G284" s="24">
        <f>'2018 Srk fi 19.8.'!G284</f>
        <v>251685.91102001903</v>
      </c>
      <c r="H284" s="24">
        <f>'2018 Srk fi 19.8.'!H284</f>
        <v>4519.1003332559194</v>
      </c>
      <c r="I284" s="24">
        <f>'2018 Srk fi 19.8.'!I284</f>
        <v>-26094.319038504014</v>
      </c>
      <c r="J284" s="24">
        <f>'2018 Srk fi 19.8.'!J284</f>
        <v>-21575.218705248095</v>
      </c>
      <c r="K284" s="24">
        <f>'2018 Srk fi 19.8.'!K284</f>
        <v>9982.2231307207785</v>
      </c>
      <c r="L284" s="24"/>
      <c r="M284" s="23">
        <v>1.3178937000131348E-3</v>
      </c>
      <c r="N284" s="28">
        <v>1244</v>
      </c>
      <c r="O284" s="29" t="s">
        <v>848</v>
      </c>
      <c r="Q284" s="91" t="s">
        <v>1776</v>
      </c>
    </row>
    <row r="285" spans="1:17" ht="11.4">
      <c r="A285" s="25"/>
      <c r="B285" s="26"/>
      <c r="C285" s="27" t="s">
        <v>1777</v>
      </c>
      <c r="D285" s="24">
        <f>'2018 Srk fi 19.8.'!D285</f>
        <v>11402097.301547728</v>
      </c>
      <c r="E285" s="92">
        <f>'2018 Srk fi 19.8.'!E285</f>
        <v>6.3893609789942296E-3</v>
      </c>
      <c r="F285" s="24">
        <f>'2018 Srk fi 19.8.'!F285</f>
        <v>11362593.899203537</v>
      </c>
      <c r="G285" s="24">
        <f>'2018 Srk fi 19.8.'!G285</f>
        <v>11319743.48159129</v>
      </c>
      <c r="H285" s="24">
        <f>'2018 Srk fi 19.8.'!H285</f>
        <v>42850.417612247169</v>
      </c>
      <c r="I285" s="24">
        <f>'2018 Srk fi 19.8.'!I285</f>
        <v>-1157273.0320326984</v>
      </c>
      <c r="J285" s="24">
        <f>'2018 Srk fi 19.8.'!J285</f>
        <v>-1114422.6144204512</v>
      </c>
      <c r="K285" s="24">
        <f>'2018 Srk fi 19.8.'!K285</f>
        <v>442707.76378069661</v>
      </c>
      <c r="L285" s="24"/>
      <c r="M285" s="23">
        <v>1.6614350924733865E-3</v>
      </c>
      <c r="N285" s="28">
        <v>2026</v>
      </c>
      <c r="O285" s="29" t="s">
        <v>553</v>
      </c>
      <c r="Q285" s="91" t="s">
        <v>1777</v>
      </c>
    </row>
    <row r="286" spans="1:17" ht="11.4">
      <c r="A286" s="25"/>
      <c r="B286" s="26"/>
      <c r="C286" s="27" t="s">
        <v>1778</v>
      </c>
      <c r="D286" s="24">
        <f>'2018 Srk fi 19.8.'!D286</f>
        <v>330633.93946477066</v>
      </c>
      <c r="E286" s="92">
        <f>'2018 Srk fi 19.8.'!E286</f>
        <v>2.1842395800073744E-2</v>
      </c>
      <c r="F286" s="24">
        <f>'2018 Srk fi 19.8.'!F286</f>
        <v>329488.4339324201</v>
      </c>
      <c r="G286" s="24">
        <f>'2018 Srk fi 19.8.'!G286</f>
        <v>322085.83464402438</v>
      </c>
      <c r="H286" s="24">
        <f>'2018 Srk fi 19.8.'!H286</f>
        <v>7402.5992883957224</v>
      </c>
      <c r="I286" s="24">
        <f>'2018 Srk fi 19.8.'!I286</f>
        <v>-33558.189471455553</v>
      </c>
      <c r="J286" s="24">
        <f>'2018 Srk fi 19.8.'!J286</f>
        <v>-26155.59018305983</v>
      </c>
      <c r="K286" s="24">
        <f>'2018 Srk fi 19.8.'!K286</f>
        <v>12837.481394811628</v>
      </c>
      <c r="L286" s="24"/>
      <c r="M286" s="23">
        <v>3.7014327687616656E-3</v>
      </c>
      <c r="N286" s="28">
        <v>1280</v>
      </c>
      <c r="O286" s="29" t="s">
        <v>777</v>
      </c>
      <c r="Q286" s="91" t="s">
        <v>1778</v>
      </c>
    </row>
    <row r="287" spans="1:17" ht="11.4">
      <c r="A287" s="25"/>
      <c r="B287" s="26"/>
      <c r="C287" s="27" t="s">
        <v>1779</v>
      </c>
      <c r="D287" s="24">
        <f>'2018 Srk fi 19.8.'!D287</f>
        <v>25515739.863222376</v>
      </c>
      <c r="E287" s="92">
        <f>'2018 Srk fi 19.8.'!E287</f>
        <v>1.5389525598247689E-2</v>
      </c>
      <c r="F287" s="24">
        <f>'2018 Srk fi 19.8.'!F287</f>
        <v>25427338.711112421</v>
      </c>
      <c r="G287" s="24">
        <f>'2018 Srk fi 19.8.'!G287</f>
        <v>25426306.397337534</v>
      </c>
      <c r="H287" s="24">
        <f>'2018 Srk fi 19.8.'!H287</f>
        <v>1032.3137748874724</v>
      </c>
      <c r="I287" s="24">
        <f>'2018 Srk fi 19.8.'!I287</f>
        <v>-2589758.4326052633</v>
      </c>
      <c r="J287" s="24">
        <f>'2018 Srk fi 19.8.'!J287</f>
        <v>-2588726.1188303758</v>
      </c>
      <c r="K287" s="24">
        <f>'2018 Srk fi 19.8.'!K287</f>
        <v>990696.34623481298</v>
      </c>
      <c r="L287" s="24"/>
      <c r="M287" s="23">
        <v>7.4351525878080509E-3</v>
      </c>
      <c r="N287" s="28">
        <v>2363</v>
      </c>
      <c r="O287" s="29" t="s">
        <v>1199</v>
      </c>
      <c r="Q287" s="91" t="s">
        <v>1779</v>
      </c>
    </row>
    <row r="288" spans="1:17" ht="11.4">
      <c r="A288" s="25"/>
      <c r="B288" s="26"/>
      <c r="C288" s="27" t="s">
        <v>1780</v>
      </c>
      <c r="D288" s="24">
        <f>'2018 Srk fi 19.8.'!D288</f>
        <v>3331010.8067441187</v>
      </c>
      <c r="E288" s="92">
        <f>'2018 Srk fi 19.8.'!E288</f>
        <v>3.3240488674139979E-3</v>
      </c>
      <c r="F288" s="24">
        <f>'2018 Srk fi 19.8.'!F288</f>
        <v>3319470.2755039753</v>
      </c>
      <c r="G288" s="24">
        <f>'2018 Srk fi 19.8.'!G288</f>
        <v>3298979.3817436257</v>
      </c>
      <c r="H288" s="24">
        <f>'2018 Srk fi 19.8.'!H288</f>
        <v>20490.893760349602</v>
      </c>
      <c r="I288" s="24">
        <f>'2018 Srk fi 19.8.'!I288</f>
        <v>-338085.95682929188</v>
      </c>
      <c r="J288" s="24">
        <f>'2018 Srk fi 19.8.'!J288</f>
        <v>-317595.06306894228</v>
      </c>
      <c r="K288" s="24">
        <f>'2018 Srk fi 19.8.'!K288</f>
        <v>129332.72768886572</v>
      </c>
      <c r="L288" s="24"/>
      <c r="M288" s="23">
        <v>6.9247736556723042E-3</v>
      </c>
      <c r="N288" s="28">
        <v>1290</v>
      </c>
      <c r="O288" s="29" t="s">
        <v>779</v>
      </c>
      <c r="Q288" s="91" t="s">
        <v>1780</v>
      </c>
    </row>
    <row r="289" spans="1:17" ht="11.4">
      <c r="A289" s="25"/>
      <c r="B289" s="26"/>
      <c r="C289" s="27" t="s">
        <v>1781</v>
      </c>
      <c r="D289" s="24">
        <f>'2018 Srk fi 19.8.'!D289</f>
        <v>451275.71297515614</v>
      </c>
      <c r="E289" s="92">
        <f>'2018 Srk fi 19.8.'!E289</f>
        <v>0.12552497175975885</v>
      </c>
      <c r="F289" s="24">
        <f>'2018 Srk fi 19.8.'!F289</f>
        <v>449712.23517047195</v>
      </c>
      <c r="G289" s="24">
        <f>'2018 Srk fi 19.8.'!G289</f>
        <v>455207.5119966144</v>
      </c>
      <c r="H289" s="24">
        <f>'2018 Srk fi 19.8.'!H289</f>
        <v>-5495.2768261424499</v>
      </c>
      <c r="I289" s="24">
        <f>'2018 Srk fi 19.8.'!I289</f>
        <v>-45802.907905950444</v>
      </c>
      <c r="J289" s="24">
        <f>'2018 Srk fi 19.8.'!J289</f>
        <v>-51298.184732092894</v>
      </c>
      <c r="K289" s="24">
        <f>'2018 Srk fi 19.8.'!K289</f>
        <v>17521.624000932894</v>
      </c>
      <c r="L289" s="24"/>
      <c r="M289" s="23">
        <v>5.3303751046667412E-4</v>
      </c>
      <c r="N289" s="28">
        <v>1294</v>
      </c>
      <c r="O289" s="29" t="s">
        <v>781</v>
      </c>
      <c r="Q289" s="91" t="s">
        <v>1781</v>
      </c>
    </row>
    <row r="290" spans="1:17" ht="11.4">
      <c r="A290" s="25"/>
      <c r="B290" s="26"/>
      <c r="C290" s="27" t="s">
        <v>1782</v>
      </c>
      <c r="D290" s="24">
        <f>'2018 Srk fi 19.8.'!D290</f>
        <v>337997.63060337561</v>
      </c>
      <c r="E290" s="92">
        <f>'2018 Srk fi 19.8.'!E290</f>
        <v>-1.286448735159218E-2</v>
      </c>
      <c r="F290" s="24">
        <f>'2018 Srk fi 19.8.'!F290</f>
        <v>336826.61302301375</v>
      </c>
      <c r="G290" s="24">
        <f>'2018 Srk fi 19.8.'!G290</f>
        <v>336556.58960282448</v>
      </c>
      <c r="H290" s="24">
        <f>'2018 Srk fi 19.8.'!H290</f>
        <v>270.02342018927447</v>
      </c>
      <c r="I290" s="24">
        <f>'2018 Srk fi 19.8.'!I290</f>
        <v>-34305.578389963463</v>
      </c>
      <c r="J290" s="24">
        <f>'2018 Srk fi 19.8.'!J290</f>
        <v>-34035.554969774188</v>
      </c>
      <c r="K290" s="24">
        <f>'2018 Srk fi 19.8.'!K290</f>
        <v>13123.390482493331</v>
      </c>
      <c r="L290" s="24"/>
      <c r="M290" s="23">
        <v>2.7935966434790412E-2</v>
      </c>
      <c r="N290" s="28">
        <v>1123</v>
      </c>
      <c r="O290" s="29" t="s">
        <v>27</v>
      </c>
      <c r="Q290" s="91" t="s">
        <v>1782</v>
      </c>
    </row>
    <row r="291" spans="1:17" ht="11.4">
      <c r="A291" s="25"/>
      <c r="B291" s="26"/>
      <c r="C291" s="27" t="s">
        <v>1783</v>
      </c>
      <c r="D291" s="24">
        <f>'2018 Srk fi 19.8.'!D291</f>
        <v>846764.93134015566</v>
      </c>
      <c r="E291" s="92">
        <f>'2018 Srk fi 19.8.'!E291</f>
        <v>3.7300351554355737E-2</v>
      </c>
      <c r="F291" s="24">
        <f>'2018 Srk fi 19.8.'!F291</f>
        <v>843831.25213281007</v>
      </c>
      <c r="G291" s="24">
        <f>'2018 Srk fi 19.8.'!G291</f>
        <v>823372.02791455283</v>
      </c>
      <c r="H291" s="24">
        <f>'2018 Srk fi 19.8.'!H291</f>
        <v>20459.224218257237</v>
      </c>
      <c r="I291" s="24">
        <f>'2018 Srk fi 19.8.'!I291</f>
        <v>-85943.681552161826</v>
      </c>
      <c r="J291" s="24">
        <f>'2018 Srk fi 19.8.'!J291</f>
        <v>-65484.457333904589</v>
      </c>
      <c r="K291" s="24">
        <f>'2018 Srk fi 19.8.'!K291</f>
        <v>32877.232958767192</v>
      </c>
      <c r="L291" s="24"/>
      <c r="M291" s="23">
        <v>2.3035782515970371E-4</v>
      </c>
      <c r="N291" s="28">
        <v>1945</v>
      </c>
      <c r="O291" s="29" t="s">
        <v>543</v>
      </c>
      <c r="Q291" s="91" t="s">
        <v>1783</v>
      </c>
    </row>
    <row r="292" spans="1:17" ht="11.4">
      <c r="A292" s="25"/>
      <c r="B292" s="26"/>
      <c r="C292" s="27" t="s">
        <v>1784</v>
      </c>
      <c r="D292" s="24">
        <f>'2018 Srk fi 19.8.'!D292</f>
        <v>657082.41288648406</v>
      </c>
      <c r="E292" s="92">
        <f>'2018 Srk fi 19.8.'!E292</f>
        <v>-1.1495544782254674E-2</v>
      </c>
      <c r="F292" s="24">
        <f>'2018 Srk fi 19.8.'!F292</f>
        <v>654805.90267585614</v>
      </c>
      <c r="G292" s="24">
        <f>'2018 Srk fi 19.8.'!G292</f>
        <v>664101.30907019693</v>
      </c>
      <c r="H292" s="24">
        <f>'2018 Srk fi 19.8.'!H292</f>
        <v>-9295.4063943407964</v>
      </c>
      <c r="I292" s="24">
        <f>'2018 Srk fi 19.8.'!I292</f>
        <v>-66691.568765448304</v>
      </c>
      <c r="J292" s="24">
        <f>'2018 Srk fi 19.8.'!J292</f>
        <v>-75986.975159789101</v>
      </c>
      <c r="K292" s="24">
        <f>'2018 Srk fi 19.8.'!K292</f>
        <v>25512.454238494651</v>
      </c>
      <c r="L292" s="24"/>
      <c r="M292" s="23">
        <v>3.5340455787203594E-3</v>
      </c>
      <c r="N292" s="28">
        <v>2027</v>
      </c>
      <c r="O292" s="29" t="s">
        <v>555</v>
      </c>
      <c r="Q292" s="91" t="s">
        <v>1784</v>
      </c>
    </row>
    <row r="293" spans="1:17" ht="11.4">
      <c r="A293" s="25"/>
      <c r="B293" s="26"/>
      <c r="C293" s="27" t="s">
        <v>1785</v>
      </c>
      <c r="D293" s="24">
        <f>'2018 Srk fi 19.8.'!D293</f>
        <v>639583.00629789254</v>
      </c>
      <c r="E293" s="92">
        <f>'2018 Srk fi 19.8.'!E293</f>
        <v>3.522806603890194E-2</v>
      </c>
      <c r="F293" s="24">
        <f>'2018 Srk fi 19.8.'!F293</f>
        <v>637367.12406481733</v>
      </c>
      <c r="G293" s="24">
        <f>'2018 Srk fi 19.8.'!G293</f>
        <v>614804.05162673595</v>
      </c>
      <c r="H293" s="24">
        <f>'2018 Srk fi 19.8.'!H293</f>
        <v>22563.072438081377</v>
      </c>
      <c r="I293" s="24">
        <f>'2018 Srk fi 19.8.'!I293</f>
        <v>-64915.440147531364</v>
      </c>
      <c r="J293" s="24">
        <f>'2018 Srk fi 19.8.'!J293</f>
        <v>-42352.367709449987</v>
      </c>
      <c r="K293" s="24">
        <f>'2018 Srk fi 19.8.'!K293</f>
        <v>24833.007032122103</v>
      </c>
      <c r="L293" s="24"/>
      <c r="M293" s="23">
        <v>1.0769517846325463E-3</v>
      </c>
      <c r="N293" s="28">
        <v>1107</v>
      </c>
      <c r="O293" s="29" t="s">
        <v>475</v>
      </c>
      <c r="Q293" s="91" t="s">
        <v>1785</v>
      </c>
    </row>
    <row r="294" spans="1:17" ht="11.4">
      <c r="A294" s="25"/>
      <c r="B294" s="26"/>
      <c r="C294" s="27" t="s">
        <v>1786</v>
      </c>
      <c r="D294" s="24">
        <f>'2018 Srk fi 19.8.'!D294</f>
        <v>5190559.9508011742</v>
      </c>
      <c r="E294" s="92">
        <f>'2018 Srk fi 19.8.'!E294</f>
        <v>-2.3197096313370968E-3</v>
      </c>
      <c r="F294" s="24">
        <f>'2018 Srk fi 19.8.'!F294</f>
        <v>5172576.8751699645</v>
      </c>
      <c r="G294" s="24">
        <f>'2018 Srk fi 19.8.'!G294</f>
        <v>5222194.720057765</v>
      </c>
      <c r="H294" s="24">
        <f>'2018 Srk fi 19.8.'!H294</f>
        <v>-49617.844887800515</v>
      </c>
      <c r="I294" s="24">
        <f>'2018 Srk fi 19.8.'!I294</f>
        <v>-526823.69684705185</v>
      </c>
      <c r="J294" s="24">
        <f>'2018 Srk fi 19.8.'!J294</f>
        <v>-576441.54173485236</v>
      </c>
      <c r="K294" s="24">
        <f>'2018 Srk fi 19.8.'!K294</f>
        <v>201533.20286759103</v>
      </c>
      <c r="L294" s="24"/>
      <c r="M294" s="23">
        <v>7.5588136773375168E-4</v>
      </c>
      <c r="N294" s="28">
        <v>1279</v>
      </c>
      <c r="O294" s="29" t="s">
        <v>298</v>
      </c>
      <c r="Q294" s="91" t="s">
        <v>1786</v>
      </c>
    </row>
    <row r="295" spans="1:17" ht="11.4">
      <c r="A295" s="25"/>
      <c r="B295" s="26"/>
      <c r="C295" s="27" t="s">
        <v>1787</v>
      </c>
      <c r="D295" s="24">
        <f>'2018 Srk fi 19.8.'!D295</f>
        <v>980570.60129661055</v>
      </c>
      <c r="E295" s="92">
        <f>'2018 Srk fi 19.8.'!E295</f>
        <v>-6.1862820230069726E-3</v>
      </c>
      <c r="F295" s="24">
        <f>'2018 Srk fi 19.8.'!F295</f>
        <v>977173.34253223846</v>
      </c>
      <c r="G295" s="24">
        <f>'2018 Srk fi 19.8.'!G295</f>
        <v>966775.93651129107</v>
      </c>
      <c r="H295" s="24">
        <f>'2018 Srk fi 19.8.'!H295</f>
        <v>10397.406020947383</v>
      </c>
      <c r="I295" s="24">
        <f>'2018 Srk fi 19.8.'!I295</f>
        <v>-99524.489475336944</v>
      </c>
      <c r="J295" s="24">
        <f>'2018 Srk fi 19.8.'!J295</f>
        <v>-89127.083454389562</v>
      </c>
      <c r="K295" s="24">
        <f>'2018 Srk fi 19.8.'!K295</f>
        <v>38072.488477202314</v>
      </c>
      <c r="L295" s="24"/>
      <c r="M295" s="23">
        <v>3.0193687407525124E-4</v>
      </c>
      <c r="N295" s="28">
        <v>87</v>
      </c>
      <c r="O295" s="29" t="s">
        <v>431</v>
      </c>
      <c r="Q295" s="91" t="s">
        <v>1787</v>
      </c>
    </row>
    <row r="296" spans="1:17" ht="11.4">
      <c r="A296" s="25"/>
      <c r="B296" s="26"/>
      <c r="C296" s="27" t="s">
        <v>1788</v>
      </c>
      <c r="D296" s="24">
        <f>'2018 Srk fi 19.8.'!D296</f>
        <v>589685.24291344662</v>
      </c>
      <c r="E296" s="92">
        <f>'2018 Srk fi 19.8.'!E296</f>
        <v>2.8859002318941451E-2</v>
      </c>
      <c r="F296" s="24">
        <f>'2018 Srk fi 19.8.'!F296</f>
        <v>587642.2351411765</v>
      </c>
      <c r="G296" s="24">
        <f>'2018 Srk fi 19.8.'!G296</f>
        <v>569051.19113858766</v>
      </c>
      <c r="H296" s="24">
        <f>'2018 Srk fi 19.8.'!H296</f>
        <v>18591.044002588838</v>
      </c>
      <c r="I296" s="24">
        <f>'2018 Srk fi 19.8.'!I296</f>
        <v>-59850.991529317107</v>
      </c>
      <c r="J296" s="24">
        <f>'2018 Srk fi 19.8.'!J296</f>
        <v>-41259.947526728269</v>
      </c>
      <c r="K296" s="24">
        <f>'2018 Srk fi 19.8.'!K296</f>
        <v>22895.632998084711</v>
      </c>
      <c r="L296" s="24"/>
      <c r="M296" s="23">
        <v>6.5527907917966102E-3</v>
      </c>
      <c r="N296" s="28">
        <v>129</v>
      </c>
      <c r="O296" s="29" t="s">
        <v>1110</v>
      </c>
      <c r="Q296" s="91" t="s">
        <v>1788</v>
      </c>
    </row>
    <row r="297" spans="1:17" ht="11.4">
      <c r="A297" s="25"/>
      <c r="B297" s="26"/>
      <c r="C297" s="27" t="s">
        <v>1789</v>
      </c>
      <c r="D297" s="24">
        <f>'2018 Srk fi 19.8.'!D297</f>
        <v>1169391.6442499603</v>
      </c>
      <c r="E297" s="92">
        <f>'2018 Srk fi 19.8.'!E297</f>
        <v>8.9403937554675128E-3</v>
      </c>
      <c r="F297" s="24">
        <f>'2018 Srk fi 19.8.'!F297</f>
        <v>1165340.2011339231</v>
      </c>
      <c r="G297" s="24">
        <f>'2018 Srk fi 19.8.'!G297</f>
        <v>1159819.8316646889</v>
      </c>
      <c r="H297" s="24">
        <f>'2018 Srk fi 19.8.'!H297</f>
        <v>5520.3694692342542</v>
      </c>
      <c r="I297" s="24">
        <f>'2018 Srk fi 19.8.'!I297</f>
        <v>-118689.16550915204</v>
      </c>
      <c r="J297" s="24">
        <f>'2018 Srk fi 19.8.'!J297</f>
        <v>-113168.79603991778</v>
      </c>
      <c r="K297" s="24">
        <f>'2018 Srk fi 19.8.'!K297</f>
        <v>45403.818799148386</v>
      </c>
      <c r="L297" s="24"/>
      <c r="M297" s="23">
        <v>4.1728266566498369E-4</v>
      </c>
      <c r="N297" s="28">
        <v>170</v>
      </c>
      <c r="O297" s="29" t="s">
        <v>455</v>
      </c>
      <c r="Q297" s="91" t="s">
        <v>1789</v>
      </c>
    </row>
    <row r="298" spans="1:17" ht="11.4">
      <c r="A298" s="25"/>
      <c r="B298" s="26"/>
      <c r="C298" s="27" t="s">
        <v>1790</v>
      </c>
      <c r="D298" s="24">
        <f>'2018 Srk fi 19.8.'!D298</f>
        <v>1467462.2075364406</v>
      </c>
      <c r="E298" s="92">
        <f>'2018 Srk fi 19.8.'!E298</f>
        <v>2.272613324207251E-3</v>
      </c>
      <c r="F298" s="24">
        <f>'2018 Srk fi 19.8.'!F298</f>
        <v>1462378.077093058</v>
      </c>
      <c r="G298" s="24">
        <f>'2018 Srk fi 19.8.'!G298</f>
        <v>1461579.0834111224</v>
      </c>
      <c r="H298" s="24">
        <f>'2018 Srk fi 19.8.'!H298</f>
        <v>798.99368193559349</v>
      </c>
      <c r="I298" s="24">
        <f>'2018 Srk fi 19.8.'!I298</f>
        <v>-148942.2860896452</v>
      </c>
      <c r="J298" s="24">
        <f>'2018 Srk fi 19.8.'!J298</f>
        <v>-148143.29240770961</v>
      </c>
      <c r="K298" s="24">
        <f>'2018 Srk fi 19.8.'!K298</f>
        <v>56976.966179981398</v>
      </c>
      <c r="L298" s="24"/>
      <c r="M298" s="23">
        <v>2.2457192616588798E-4</v>
      </c>
      <c r="N298" s="28">
        <v>183</v>
      </c>
      <c r="O298" s="29" t="s">
        <v>1155</v>
      </c>
      <c r="Q298" s="91" t="s">
        <v>1790</v>
      </c>
    </row>
    <row r="299" spans="1:17" ht="11.4">
      <c r="A299" s="25"/>
      <c r="B299" s="26"/>
      <c r="C299" s="27" t="s">
        <v>1791</v>
      </c>
      <c r="D299" s="24">
        <f>'2018 Srk fi 19.8.'!D299</f>
        <v>672389.81368568353</v>
      </c>
      <c r="E299" s="92">
        <f>'2018 Srk fi 19.8.'!E299</f>
        <v>9.7620588425975097E-3</v>
      </c>
      <c r="F299" s="24">
        <f>'2018 Srk fi 19.8.'!F299</f>
        <v>670060.26986232423</v>
      </c>
      <c r="G299" s="24">
        <f>'2018 Srk fi 19.8.'!G299</f>
        <v>659803.6416546572</v>
      </c>
      <c r="H299" s="24">
        <f>'2018 Srk fi 19.8.'!H299</f>
        <v>10256.628207667032</v>
      </c>
      <c r="I299" s="24">
        <f>'2018 Srk fi 19.8.'!I299</f>
        <v>-68245.21645559954</v>
      </c>
      <c r="J299" s="24">
        <f>'2018 Srk fi 19.8.'!J299</f>
        <v>-57988.588247932508</v>
      </c>
      <c r="K299" s="24">
        <f>'2018 Srk fi 19.8.'!K299</f>
        <v>26106.792718327528</v>
      </c>
      <c r="L299" s="24"/>
      <c r="M299" s="23">
        <v>1.5784132728090192E-3</v>
      </c>
      <c r="N299" s="28">
        <v>211</v>
      </c>
      <c r="O299" s="29" t="s">
        <v>459</v>
      </c>
      <c r="Q299" s="91" t="s">
        <v>1791</v>
      </c>
    </row>
    <row r="300" spans="1:17" ht="11.4">
      <c r="A300" s="25"/>
      <c r="B300" s="26"/>
      <c r="C300" s="27" t="s">
        <v>1792</v>
      </c>
      <c r="D300" s="24">
        <f>'2018 Srk fi 19.8.'!D300</f>
        <v>3296330.6627675393</v>
      </c>
      <c r="E300" s="92">
        <f>'2018 Srk fi 19.8.'!E300</f>
        <v>1.025298245367412E-2</v>
      </c>
      <c r="F300" s="24">
        <f>'2018 Srk fi 19.8.'!F300</f>
        <v>3284910.2834296846</v>
      </c>
      <c r="G300" s="24">
        <f>'2018 Srk fi 19.8.'!G300</f>
        <v>3301453.3652717872</v>
      </c>
      <c r="H300" s="24">
        <f>'2018 Srk fi 19.8.'!H300</f>
        <v>-16543.081842102576</v>
      </c>
      <c r="I300" s="24">
        <f>'2018 Srk fi 19.8.'!I300</f>
        <v>-334566.04340374528</v>
      </c>
      <c r="J300" s="24">
        <f>'2018 Srk fi 19.8.'!J300</f>
        <v>-351109.12524584786</v>
      </c>
      <c r="K300" s="24">
        <f>'2018 Srk fi 19.8.'!K300</f>
        <v>127986.20620414027</v>
      </c>
      <c r="L300" s="24"/>
      <c r="M300" s="23">
        <v>6.7056311276572796E-4</v>
      </c>
      <c r="N300" s="28">
        <v>244</v>
      </c>
      <c r="O300" s="29" t="s">
        <v>483</v>
      </c>
      <c r="Q300" s="91" t="s">
        <v>1792</v>
      </c>
    </row>
    <row r="301" spans="1:17" ht="11.4">
      <c r="A301" s="25"/>
      <c r="B301" s="26"/>
      <c r="C301" s="27" t="s">
        <v>1505</v>
      </c>
      <c r="D301" s="24">
        <f>'2018 Srk fi 19.8.'!D301</f>
        <v>6581547.2851937013</v>
      </c>
      <c r="E301" s="92">
        <f>'2018 Srk fi 19.8.'!E301</f>
        <v>4.528721188944651E-3</v>
      </c>
      <c r="F301" s="24">
        <f>'2018 Srk fi 19.8.'!F301</f>
        <v>6558745.031925871</v>
      </c>
      <c r="G301" s="24">
        <f>'2018 Srk fi 19.8.'!G301</f>
        <v>6520576.326867911</v>
      </c>
      <c r="H301" s="24">
        <f>'2018 Srk fi 19.8.'!H301</f>
        <v>38168.705057960004</v>
      </c>
      <c r="I301" s="24">
        <f>'2018 Srk fi 19.8.'!I301</f>
        <v>-668004.05055031413</v>
      </c>
      <c r="J301" s="24">
        <f>'2018 Srk fi 19.8.'!J301</f>
        <v>-629835.34549235413</v>
      </c>
      <c r="K301" s="24">
        <f>'2018 Srk fi 19.8.'!K301</f>
        <v>255540.88899500185</v>
      </c>
      <c r="L301" s="24"/>
      <c r="M301" s="23">
        <v>4.1754124192308888E-4</v>
      </c>
      <c r="N301" s="28">
        <v>267</v>
      </c>
      <c r="O301" s="29" t="s">
        <v>491</v>
      </c>
      <c r="Q301" s="91" t="s">
        <v>1505</v>
      </c>
    </row>
    <row r="302" spans="1:17" ht="11.4">
      <c r="A302" s="25"/>
      <c r="B302" s="26"/>
      <c r="C302" s="27" t="s">
        <v>1793</v>
      </c>
      <c r="D302" s="24">
        <f>'2018 Srk fi 19.8.'!D302</f>
        <v>6215462.1604893683</v>
      </c>
      <c r="E302" s="92">
        <f>'2018 Srk fi 19.8.'!E302</f>
        <v>1.8287882246617038E-2</v>
      </c>
      <c r="F302" s="24">
        <f>'2018 Srk fi 19.8.'!F302</f>
        <v>6193928.2359851822</v>
      </c>
      <c r="G302" s="24">
        <f>'2018 Srk fi 19.8.'!G302</f>
        <v>6163138.1318098661</v>
      </c>
      <c r="H302" s="24">
        <f>'2018 Srk fi 19.8.'!H302</f>
        <v>30790.10417531617</v>
      </c>
      <c r="I302" s="24">
        <f>'2018 Srk fi 19.8.'!I302</f>
        <v>-630847.68965948536</v>
      </c>
      <c r="J302" s="24">
        <f>'2018 Srk fi 19.8.'!J302</f>
        <v>-600057.58548416919</v>
      </c>
      <c r="K302" s="24">
        <f>'2018 Srk fi 19.8.'!K302</f>
        <v>241326.94899562703</v>
      </c>
      <c r="L302" s="24"/>
      <c r="M302" s="23">
        <v>2.5062179405493668E-4</v>
      </c>
      <c r="N302" s="28">
        <v>439</v>
      </c>
      <c r="O302" s="29" t="s">
        <v>560</v>
      </c>
      <c r="Q302" s="91" t="s">
        <v>1793</v>
      </c>
    </row>
    <row r="303" spans="1:17" ht="11.4">
      <c r="A303" s="25"/>
      <c r="B303" s="26"/>
      <c r="C303" s="27" t="s">
        <v>1794</v>
      </c>
      <c r="D303" s="24">
        <f>'2018 Srk fi 19.8.'!D303</f>
        <v>476118.10041832447</v>
      </c>
      <c r="E303" s="92">
        <f>'2018 Srk fi 19.8.'!E303</f>
        <v>1.4237570535863275E-2</v>
      </c>
      <c r="F303" s="24">
        <f>'2018 Srk fi 19.8.'!F303</f>
        <v>474468.55434037402</v>
      </c>
      <c r="G303" s="24">
        <f>'2018 Srk fi 19.8.'!G303</f>
        <v>468906.47785085655</v>
      </c>
      <c r="H303" s="24">
        <f>'2018 Srk fi 19.8.'!H303</f>
        <v>5562.0764895174652</v>
      </c>
      <c r="I303" s="24">
        <f>'2018 Srk fi 19.8.'!I303</f>
        <v>-48324.323420917499</v>
      </c>
      <c r="J303" s="24">
        <f>'2018 Srk fi 19.8.'!J303</f>
        <v>-42762.246931400034</v>
      </c>
      <c r="K303" s="24">
        <f>'2018 Srk fi 19.8.'!K303</f>
        <v>18486.176179455862</v>
      </c>
      <c r="L303" s="24"/>
      <c r="M303" s="23">
        <v>1.2050936753961849E-3</v>
      </c>
      <c r="N303" s="28">
        <v>467</v>
      </c>
      <c r="O303" s="29" t="s">
        <v>573</v>
      </c>
      <c r="Q303" s="91" t="s">
        <v>1794</v>
      </c>
    </row>
    <row r="304" spans="1:17" ht="11.4">
      <c r="A304" s="25"/>
      <c r="B304" s="26"/>
      <c r="C304" s="27" t="s">
        <v>1795</v>
      </c>
      <c r="D304" s="24">
        <f>'2018 Srk fi 19.8.'!D304</f>
        <v>1121392.4675290096</v>
      </c>
      <c r="E304" s="92">
        <f>'2018 Srk fi 19.8.'!E304</f>
        <v>-7.5464237866895711E-4</v>
      </c>
      <c r="F304" s="24">
        <f>'2018 Srk fi 19.8.'!F304</f>
        <v>1117507.3210810372</v>
      </c>
      <c r="G304" s="24">
        <f>'2018 Srk fi 19.8.'!G304</f>
        <v>1118459.2894408831</v>
      </c>
      <c r="H304" s="24">
        <f>'2018 Srk fi 19.8.'!H304</f>
        <v>-951.96835984592326</v>
      </c>
      <c r="I304" s="24">
        <f>'2018 Srk fi 19.8.'!I304</f>
        <v>-113817.41680276381</v>
      </c>
      <c r="J304" s="24">
        <f>'2018 Srk fi 19.8.'!J304</f>
        <v>-114769.38516260973</v>
      </c>
      <c r="K304" s="24">
        <f>'2018 Srk fi 19.8.'!K304</f>
        <v>43540.160945030431</v>
      </c>
      <c r="L304" s="24"/>
      <c r="M304" s="23">
        <v>7.1938589696963345E-4</v>
      </c>
      <c r="N304" s="28">
        <v>516</v>
      </c>
      <c r="O304" s="29" t="s">
        <v>1145</v>
      </c>
      <c r="Q304" s="91" t="s">
        <v>1795</v>
      </c>
    </row>
    <row r="305" spans="1:17" ht="11.4">
      <c r="A305" s="25"/>
      <c r="B305" s="26"/>
      <c r="C305" s="27" t="s">
        <v>1796</v>
      </c>
      <c r="D305" s="24">
        <f>'2018 Srk fi 19.8.'!D305</f>
        <v>3110511.9079333451</v>
      </c>
      <c r="E305" s="92">
        <f>'2018 Srk fi 19.8.'!E305</f>
        <v>-1.2026006726272298E-3</v>
      </c>
      <c r="F305" s="24">
        <f>'2018 Srk fi 19.8.'!F305</f>
        <v>3099735.3112997757</v>
      </c>
      <c r="G305" s="24">
        <f>'2018 Srk fi 19.8.'!G305</f>
        <v>3096479.0795287821</v>
      </c>
      <c r="H305" s="24">
        <f>'2018 Srk fi 19.8.'!H305</f>
        <v>3256.231770993676</v>
      </c>
      <c r="I305" s="24">
        <f>'2018 Srk fi 19.8.'!I305</f>
        <v>-315706.08912267472</v>
      </c>
      <c r="J305" s="24">
        <f>'2018 Srk fi 19.8.'!J305</f>
        <v>-312449.85735168104</v>
      </c>
      <c r="K305" s="24">
        <f>'2018 Srk fi 19.8.'!K305</f>
        <v>120771.44533641875</v>
      </c>
      <c r="L305" s="24"/>
      <c r="M305" s="23">
        <v>3.2629095539706384E-4</v>
      </c>
      <c r="N305" s="28">
        <v>530</v>
      </c>
      <c r="O305" s="29" t="s">
        <v>864</v>
      </c>
      <c r="Q305" s="91" t="s">
        <v>1796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workbookViewId="0">
      <pane ySplit="15" topLeftCell="A16" activePane="bottomLeft" state="frozen"/>
      <selection pane="bottomLeft" activeCell="P15" sqref="P15:P326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customWidth="1"/>
    <col min="13" max="13" width="13" style="1" customWidth="1"/>
    <col min="14" max="14" width="10.88671875" style="1" customWidth="1"/>
    <col min="15" max="15" width="14.88671875" style="1" customWidth="1"/>
    <col min="16" max="16" width="17.44140625" style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1213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2017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30075099481.710003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31857709041.819996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2939318117.7800012</v>
      </c>
      <c r="F9" s="1" t="s">
        <v>1214</v>
      </c>
      <c r="K9" s="13"/>
      <c r="P9" s="2"/>
      <c r="Q9" s="14"/>
      <c r="AG9" s="1"/>
    </row>
    <row r="10" spans="1:33" ht="11.4">
      <c r="A10" s="11" t="s">
        <v>38</v>
      </c>
      <c r="D10" s="12">
        <v>1158429029.3999987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1216</v>
      </c>
      <c r="J12" s="18" t="s">
        <v>1217</v>
      </c>
      <c r="K12" s="18" t="s">
        <v>6</v>
      </c>
      <c r="L12" s="18" t="s">
        <v>7</v>
      </c>
      <c r="M12" s="18" t="s">
        <v>8</v>
      </c>
      <c r="P12" s="20">
        <v>2017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18532240243.250008</v>
      </c>
      <c r="E15" s="22">
        <v>-1.3610060362082638E-2</v>
      </c>
      <c r="F15" s="24">
        <v>19630682116.998856</v>
      </c>
      <c r="G15" s="24">
        <v>19805937711.299995</v>
      </c>
      <c r="H15" s="24">
        <v>-175255594.30113983</v>
      </c>
      <c r="I15" s="24">
        <v>-1811204300.19403</v>
      </c>
      <c r="J15" s="24">
        <v>-1986459894.4951699</v>
      </c>
      <c r="K15" s="24">
        <v>713822579.06250691</v>
      </c>
      <c r="L15" s="24">
        <v>11338181422.459999</v>
      </c>
      <c r="M15" s="23">
        <v>0.61619880108859759</v>
      </c>
      <c r="P15" s="24">
        <v>18532240243.250008</v>
      </c>
    </row>
    <row r="16" spans="1:33" ht="11.4">
      <c r="A16" s="25">
        <v>6</v>
      </c>
      <c r="B16" s="26">
        <v>20</v>
      </c>
      <c r="C16" s="27" t="s">
        <v>104</v>
      </c>
      <c r="D16" s="24">
        <v>53197594.479999997</v>
      </c>
      <c r="E16" s="22">
        <v>-2.3767853139983475E-2</v>
      </c>
      <c r="F16" s="24">
        <f t="shared" ref="F16:F79" si="0">SUM($F$15 * M16)</f>
        <v>56350719.228683636</v>
      </c>
      <c r="G16" s="24">
        <v>56689921.530000001</v>
      </c>
      <c r="H16" s="24">
        <f t="shared" ref="H16:H79" si="1">SUM(F16 - G16)</f>
        <v>-339202.3013163656</v>
      </c>
      <c r="I16" s="24">
        <f t="shared" ref="I16:I79" si="2">SUM($I$15 * M16)</f>
        <v>-5199140.0185548719</v>
      </c>
      <c r="J16" s="24">
        <f t="shared" ref="J16:J79" si="3">SUM(H16 + I16)</f>
        <v>-5538342.3198712375</v>
      </c>
      <c r="K16" s="24">
        <f t="shared" ref="K16:K79" si="4">SUM($K$15 * M16)</f>
        <v>2049058.4836588285</v>
      </c>
      <c r="L16" s="24"/>
      <c r="M16" s="23">
        <f t="shared" ref="M16:M79" si="5">SUM(D16/ $D$15)</f>
        <v>2.8705431065937179E-3</v>
      </c>
      <c r="N16" s="28">
        <v>1982</v>
      </c>
      <c r="O16" s="1" t="s">
        <v>104</v>
      </c>
      <c r="P16" s="24">
        <v>53197594.479999997</v>
      </c>
    </row>
    <row r="17" spans="1:16" ht="11.4">
      <c r="A17" s="25">
        <v>14</v>
      </c>
      <c r="B17" s="26">
        <v>5</v>
      </c>
      <c r="C17" s="27" t="s">
        <v>349</v>
      </c>
      <c r="D17" s="24">
        <v>24376125.649999999</v>
      </c>
      <c r="E17" s="22">
        <v>-3.5492428325782491E-2</v>
      </c>
      <c r="F17" s="24">
        <f t="shared" si="0"/>
        <v>25820945.962184105</v>
      </c>
      <c r="G17" s="24">
        <v>25897752.960000001</v>
      </c>
      <c r="H17" s="24">
        <f t="shared" si="1"/>
        <v>-76806.997815895826</v>
      </c>
      <c r="I17" s="24">
        <f t="shared" si="2"/>
        <v>-2382342.5025709337</v>
      </c>
      <c r="J17" s="24">
        <f t="shared" si="3"/>
        <v>-2459149.5003868295</v>
      </c>
      <c r="K17" s="24">
        <f t="shared" si="4"/>
        <v>938916.64745563653</v>
      </c>
      <c r="L17" s="24"/>
      <c r="M17" s="23">
        <f t="shared" si="5"/>
        <v>1.3153361563439966E-3</v>
      </c>
      <c r="N17" s="28">
        <v>7</v>
      </c>
      <c r="O17" s="1" t="s">
        <v>349</v>
      </c>
      <c r="P17" s="24">
        <v>24376125.649999999</v>
      </c>
    </row>
    <row r="18" spans="1:16" ht="11.4">
      <c r="A18" s="25">
        <v>17</v>
      </c>
      <c r="B18" s="26">
        <v>9</v>
      </c>
      <c r="C18" s="27" t="s">
        <v>820</v>
      </c>
      <c r="D18" s="24">
        <v>6512246.8899999997</v>
      </c>
      <c r="E18" s="22">
        <v>-3.4493913247164359E-2</v>
      </c>
      <c r="F18" s="24">
        <f t="shared" si="0"/>
        <v>6898240.4116829578</v>
      </c>
      <c r="G18" s="24">
        <v>6940378.8700000001</v>
      </c>
      <c r="H18" s="24">
        <f t="shared" si="1"/>
        <v>-42138.458317042328</v>
      </c>
      <c r="I18" s="24">
        <f t="shared" si="2"/>
        <v>-636458.91787903465</v>
      </c>
      <c r="J18" s="24">
        <f t="shared" si="3"/>
        <v>-678597.37619607698</v>
      </c>
      <c r="K18" s="24">
        <f t="shared" si="4"/>
        <v>250837.93483654756</v>
      </c>
      <c r="L18" s="24"/>
      <c r="M18" s="23">
        <f t="shared" si="5"/>
        <v>3.5140095339374598E-4</v>
      </c>
      <c r="N18" s="28">
        <v>13</v>
      </c>
      <c r="O18" s="1" t="s">
        <v>820</v>
      </c>
      <c r="P18" s="24">
        <v>6512246.8899999997</v>
      </c>
    </row>
    <row r="19" spans="1:16" ht="11.4">
      <c r="A19" s="25">
        <v>14</v>
      </c>
      <c r="B19" s="26">
        <v>10</v>
      </c>
      <c r="C19" s="27" t="s">
        <v>287</v>
      </c>
      <c r="D19" s="24">
        <v>28891021.460000001</v>
      </c>
      <c r="E19" s="22">
        <v>-3.3966411567058631E-2</v>
      </c>
      <c r="F19" s="24">
        <f t="shared" si="0"/>
        <v>30603448.415969312</v>
      </c>
      <c r="G19" s="24">
        <v>30976898.539999999</v>
      </c>
      <c r="H19" s="24">
        <f t="shared" si="1"/>
        <v>-373450.12403068691</v>
      </c>
      <c r="I19" s="24">
        <f t="shared" si="2"/>
        <v>-2823595.0763917626</v>
      </c>
      <c r="J19" s="24">
        <f t="shared" si="3"/>
        <v>-3197045.2004224495</v>
      </c>
      <c r="K19" s="24">
        <f t="shared" si="4"/>
        <v>1112820.8559587914</v>
      </c>
      <c r="L19" s="24"/>
      <c r="M19" s="23">
        <f t="shared" si="5"/>
        <v>1.5589600113522686E-3</v>
      </c>
      <c r="N19" s="28">
        <v>15</v>
      </c>
      <c r="O19" s="1" t="s">
        <v>287</v>
      </c>
      <c r="P19" s="24">
        <v>28891021.460000001</v>
      </c>
    </row>
    <row r="20" spans="1:16" ht="11.4">
      <c r="A20" s="25">
        <v>7</v>
      </c>
      <c r="B20" s="26">
        <v>16</v>
      </c>
      <c r="C20" s="27" t="s">
        <v>808</v>
      </c>
      <c r="D20" s="24">
        <v>24721253.309999999</v>
      </c>
      <c r="E20" s="22">
        <v>-2.4584256154660384E-2</v>
      </c>
      <c r="F20" s="24">
        <f t="shared" si="0"/>
        <v>26186530.008921862</v>
      </c>
      <c r="G20" s="24">
        <v>26668520.84</v>
      </c>
      <c r="H20" s="24">
        <f t="shared" si="1"/>
        <v>-481990.8310781382</v>
      </c>
      <c r="I20" s="24">
        <f t="shared" si="2"/>
        <v>-2416072.7312806323</v>
      </c>
      <c r="J20" s="24">
        <f t="shared" si="3"/>
        <v>-2898063.5623587705</v>
      </c>
      <c r="K20" s="24">
        <f t="shared" si="4"/>
        <v>952210.23274987738</v>
      </c>
      <c r="L20" s="24"/>
      <c r="M20" s="23">
        <f t="shared" si="5"/>
        <v>1.333959250771326E-3</v>
      </c>
      <c r="N20" s="28">
        <v>26</v>
      </c>
      <c r="O20" s="1" t="s">
        <v>808</v>
      </c>
      <c r="P20" s="24">
        <v>24721253.309999999</v>
      </c>
    </row>
    <row r="21" spans="1:16" ht="11.4">
      <c r="A21" s="25">
        <v>1</v>
      </c>
      <c r="B21" s="26">
        <v>18</v>
      </c>
      <c r="C21" s="27" t="s">
        <v>894</v>
      </c>
      <c r="D21" s="24">
        <v>16522095.939999999</v>
      </c>
      <c r="E21" s="22">
        <v>-7.8150916378990302E-3</v>
      </c>
      <c r="F21" s="24">
        <f t="shared" si="0"/>
        <v>17501392.656661227</v>
      </c>
      <c r="G21" s="24">
        <v>17674121.640000001</v>
      </c>
      <c r="H21" s="24">
        <f t="shared" si="1"/>
        <v>-172728.98333877325</v>
      </c>
      <c r="I21" s="24">
        <f t="shared" si="2"/>
        <v>-1614747.6409737272</v>
      </c>
      <c r="J21" s="24">
        <f t="shared" si="3"/>
        <v>-1787476.6243125005</v>
      </c>
      <c r="K21" s="24">
        <f t="shared" si="4"/>
        <v>636396.08490962884</v>
      </c>
      <c r="L21" s="24"/>
      <c r="M21" s="23">
        <f t="shared" si="5"/>
        <v>8.9153257906948605E-4</v>
      </c>
      <c r="N21" s="28">
        <v>30</v>
      </c>
      <c r="O21" s="1" t="s">
        <v>894</v>
      </c>
      <c r="P21" s="24">
        <v>16522095.939999999</v>
      </c>
    </row>
    <row r="22" spans="1:16" ht="11.4">
      <c r="A22" s="25">
        <v>2</v>
      </c>
      <c r="B22" s="26">
        <v>19</v>
      </c>
      <c r="C22" s="27" t="s">
        <v>925</v>
      </c>
      <c r="D22" s="24">
        <v>12975255.380000001</v>
      </c>
      <c r="E22" s="22">
        <v>-3.3810210554383296E-2</v>
      </c>
      <c r="F22" s="24">
        <f t="shared" si="0"/>
        <v>13744323.967763869</v>
      </c>
      <c r="G22" s="24">
        <v>14062778.26</v>
      </c>
      <c r="H22" s="24">
        <f t="shared" si="1"/>
        <v>-318454.29223613068</v>
      </c>
      <c r="I22" s="24">
        <f t="shared" si="2"/>
        <v>-1268105.638169213</v>
      </c>
      <c r="J22" s="24">
        <f t="shared" si="3"/>
        <v>-1586559.9304053436</v>
      </c>
      <c r="K22" s="24">
        <f t="shared" si="4"/>
        <v>499779.31096159702</v>
      </c>
      <c r="L22" s="24"/>
      <c r="M22" s="23">
        <f t="shared" si="5"/>
        <v>7.0014500188265007E-4</v>
      </c>
      <c r="N22" s="28">
        <v>33</v>
      </c>
      <c r="O22" s="1" t="s">
        <v>925</v>
      </c>
      <c r="P22" s="24">
        <v>12975255.380000001</v>
      </c>
    </row>
    <row r="23" spans="1:16" ht="11.4">
      <c r="A23" s="25">
        <v>21</v>
      </c>
      <c r="B23" s="26">
        <v>35</v>
      </c>
      <c r="C23" s="27" t="s">
        <v>341</v>
      </c>
      <c r="D23" s="24">
        <v>1374555.94</v>
      </c>
      <c r="E23" s="22">
        <v>5.0264706033530991E-3</v>
      </c>
      <c r="F23" s="24">
        <f t="shared" si="0"/>
        <v>1456028.5403164215</v>
      </c>
      <c r="G23" s="24">
        <v>1435964.15</v>
      </c>
      <c r="H23" s="24">
        <f t="shared" si="1"/>
        <v>20064.390316421632</v>
      </c>
      <c r="I23" s="24">
        <f t="shared" si="2"/>
        <v>-134338.94643644252</v>
      </c>
      <c r="J23" s="24">
        <f t="shared" si="3"/>
        <v>-114274.55612002089</v>
      </c>
      <c r="K23" s="24">
        <f t="shared" si="4"/>
        <v>52944.978765525484</v>
      </c>
      <c r="L23" s="24"/>
      <c r="M23" s="23">
        <f t="shared" si="5"/>
        <v>7.4171061995629704E-5</v>
      </c>
      <c r="N23" s="28">
        <v>36</v>
      </c>
      <c r="O23" s="1" t="s">
        <v>341</v>
      </c>
      <c r="P23" s="24">
        <v>1374555.94</v>
      </c>
    </row>
    <row r="24" spans="1:16" ht="11.4">
      <c r="A24" s="25">
        <v>21</v>
      </c>
      <c r="B24" s="26">
        <v>43</v>
      </c>
      <c r="C24" s="27" t="s">
        <v>911</v>
      </c>
      <c r="D24" s="24">
        <v>2625457.94</v>
      </c>
      <c r="E24" s="22">
        <v>6.7934316917696259E-3</v>
      </c>
      <c r="F24" s="24">
        <f t="shared" si="0"/>
        <v>2781073.9314402579</v>
      </c>
      <c r="G24" s="24">
        <v>2711668.56</v>
      </c>
      <c r="H24" s="24">
        <f t="shared" si="1"/>
        <v>69405.371440257877</v>
      </c>
      <c r="I24" s="24">
        <f t="shared" si="2"/>
        <v>-256592.86996554883</v>
      </c>
      <c r="J24" s="24">
        <f t="shared" si="3"/>
        <v>-187187.49852529095</v>
      </c>
      <c r="K24" s="24">
        <f t="shared" si="4"/>
        <v>101127.07008714414</v>
      </c>
      <c r="L24" s="24"/>
      <c r="M24" s="23">
        <f t="shared" si="5"/>
        <v>1.4166975527722667E-4</v>
      </c>
      <c r="N24" s="28">
        <v>40</v>
      </c>
      <c r="O24" s="1" t="s">
        <v>911</v>
      </c>
      <c r="P24" s="24">
        <v>2625457.94</v>
      </c>
    </row>
    <row r="25" spans="1:16" ht="11.4">
      <c r="A25" s="25">
        <v>10</v>
      </c>
      <c r="B25" s="26">
        <v>46</v>
      </c>
      <c r="C25" s="27" t="s">
        <v>120</v>
      </c>
      <c r="D25" s="24">
        <v>3498871.34</v>
      </c>
      <c r="E25" s="22">
        <v>-5.190311381180325E-2</v>
      </c>
      <c r="F25" s="24">
        <f t="shared" si="0"/>
        <v>3706256.2400589976</v>
      </c>
      <c r="G25" s="24">
        <v>3813938.32</v>
      </c>
      <c r="H25" s="24">
        <f t="shared" si="1"/>
        <v>-107682.07994100219</v>
      </c>
      <c r="I25" s="24">
        <f t="shared" si="2"/>
        <v>-341953.84549592342</v>
      </c>
      <c r="J25" s="24">
        <f t="shared" si="3"/>
        <v>-449635.92543692561</v>
      </c>
      <c r="K25" s="24">
        <f t="shared" si="4"/>
        <v>134769.10135763968</v>
      </c>
      <c r="L25" s="24"/>
      <c r="M25" s="23">
        <f t="shared" si="5"/>
        <v>1.8879915725646782E-4</v>
      </c>
      <c r="N25" s="28">
        <v>47</v>
      </c>
      <c r="O25" s="1" t="s">
        <v>120</v>
      </c>
      <c r="P25" s="24">
        <v>3498871.34</v>
      </c>
    </row>
    <row r="26" spans="1:16" ht="11.4">
      <c r="A26" s="25">
        <v>19</v>
      </c>
      <c r="B26" s="26">
        <v>47</v>
      </c>
      <c r="C26" s="27" t="s">
        <v>303</v>
      </c>
      <c r="D26" s="24">
        <v>4969027.5999999996</v>
      </c>
      <c r="E26" s="22">
        <v>4.5287681654037773E-3</v>
      </c>
      <c r="F26" s="24">
        <f t="shared" si="0"/>
        <v>5263551.5170230251</v>
      </c>
      <c r="G26" s="24">
        <v>5213198.1100000003</v>
      </c>
      <c r="H26" s="24">
        <f t="shared" si="1"/>
        <v>50353.407023024745</v>
      </c>
      <c r="I26" s="24">
        <f t="shared" si="2"/>
        <v>-485636.06119777454</v>
      </c>
      <c r="J26" s="24">
        <f t="shared" si="3"/>
        <v>-435282.6541747498</v>
      </c>
      <c r="K26" s="24">
        <f t="shared" si="4"/>
        <v>191396.40163885223</v>
      </c>
      <c r="L26" s="24"/>
      <c r="M26" s="23">
        <f t="shared" si="5"/>
        <v>2.6812881415185988E-4</v>
      </c>
      <c r="N26" s="28">
        <v>50</v>
      </c>
      <c r="O26" s="1" t="s">
        <v>383</v>
      </c>
      <c r="P26" s="24">
        <v>4969027.5999999996</v>
      </c>
    </row>
    <row r="27" spans="1:16" ht="11.4">
      <c r="A27" s="25">
        <v>1</v>
      </c>
      <c r="B27" s="26">
        <v>49</v>
      </c>
      <c r="C27" s="27" t="s">
        <v>673</v>
      </c>
      <c r="D27" s="24">
        <v>1218378489.4100001</v>
      </c>
      <c r="E27" s="22">
        <v>4.8414354521937597E-3</v>
      </c>
      <c r="F27" s="24">
        <f t="shared" si="0"/>
        <v>1290594148.8918734</v>
      </c>
      <c r="G27" s="24">
        <v>1292852029.5699999</v>
      </c>
      <c r="H27" s="24">
        <f t="shared" si="1"/>
        <v>-2257880.6781265736</v>
      </c>
      <c r="I27" s="24">
        <f t="shared" si="2"/>
        <v>-119075315.79119563</v>
      </c>
      <c r="J27" s="24">
        <f t="shared" si="3"/>
        <v>-121333196.4693222</v>
      </c>
      <c r="K27" s="24">
        <f t="shared" si="4"/>
        <v>46929354.690494061</v>
      </c>
      <c r="L27" s="24"/>
      <c r="M27" s="23">
        <f t="shared" si="5"/>
        <v>6.5743724094758038E-2</v>
      </c>
      <c r="N27" s="28">
        <v>52</v>
      </c>
      <c r="O27" s="1" t="s">
        <v>372</v>
      </c>
      <c r="P27" s="24">
        <v>1218378489.4100001</v>
      </c>
    </row>
    <row r="28" spans="1:16" ht="11.4">
      <c r="A28" s="25">
        <v>4</v>
      </c>
      <c r="B28" s="26">
        <v>50</v>
      </c>
      <c r="C28" s="27" t="s">
        <v>193</v>
      </c>
      <c r="D28" s="24">
        <v>38140220.710000001</v>
      </c>
      <c r="E28" s="22">
        <v>-2.3556749620006492E-2</v>
      </c>
      <c r="F28" s="24">
        <f t="shared" si="0"/>
        <v>40400865.669917695</v>
      </c>
      <c r="G28" s="24">
        <v>40505000.420000002</v>
      </c>
      <c r="H28" s="24">
        <f t="shared" si="1"/>
        <v>-104134.75008230656</v>
      </c>
      <c r="I28" s="24">
        <f t="shared" si="2"/>
        <v>-3727543.505457323</v>
      </c>
      <c r="J28" s="24">
        <f t="shared" si="3"/>
        <v>-3831678.2555396296</v>
      </c>
      <c r="K28" s="24">
        <f t="shared" si="4"/>
        <v>1469080.3894117293</v>
      </c>
      <c r="L28" s="24"/>
      <c r="M28" s="23">
        <f t="shared" si="5"/>
        <v>2.0580469608304265E-3</v>
      </c>
      <c r="N28" s="28">
        <v>61</v>
      </c>
      <c r="O28" s="1" t="s">
        <v>193</v>
      </c>
      <c r="P28" s="24">
        <v>38140220.710000001</v>
      </c>
    </row>
    <row r="29" spans="1:16" ht="11.4">
      <c r="A29" s="25">
        <v>4</v>
      </c>
      <c r="B29" s="26">
        <v>51</v>
      </c>
      <c r="C29" s="27" t="s">
        <v>301</v>
      </c>
      <c r="D29" s="24">
        <v>28460651.18</v>
      </c>
      <c r="E29" s="22">
        <v>-5.7542488511074921E-2</v>
      </c>
      <c r="F29" s="24">
        <f t="shared" si="0"/>
        <v>30147569.25358035</v>
      </c>
      <c r="G29" s="24">
        <v>30573312.949999999</v>
      </c>
      <c r="H29" s="24">
        <f t="shared" si="1"/>
        <v>-425743.69641964883</v>
      </c>
      <c r="I29" s="24">
        <f t="shared" si="2"/>
        <v>-2781533.8635227131</v>
      </c>
      <c r="J29" s="24">
        <f t="shared" si="3"/>
        <v>-3207277.5599423619</v>
      </c>
      <c r="K29" s="24">
        <f t="shared" si="4"/>
        <v>1096243.9057795843</v>
      </c>
      <c r="L29" s="24"/>
      <c r="M29" s="23">
        <f t="shared" si="5"/>
        <v>1.5357372236940547E-3</v>
      </c>
      <c r="N29" s="28">
        <v>59</v>
      </c>
      <c r="O29" s="1" t="s">
        <v>1027</v>
      </c>
      <c r="P29" s="24">
        <v>28460651.18</v>
      </c>
    </row>
    <row r="30" spans="1:16" ht="11.4">
      <c r="A30" s="25">
        <v>14</v>
      </c>
      <c r="B30" s="26">
        <v>52</v>
      </c>
      <c r="C30" s="27" t="s">
        <v>333</v>
      </c>
      <c r="D30" s="24">
        <v>6587349.2699999996</v>
      </c>
      <c r="E30" s="22">
        <v>-3.7093327836524595E-2</v>
      </c>
      <c r="F30" s="24">
        <f t="shared" si="0"/>
        <v>6977794.2556143217</v>
      </c>
      <c r="G30" s="24">
        <v>7053330.1500000004</v>
      </c>
      <c r="H30" s="24">
        <f t="shared" si="1"/>
        <v>-75535.894385678694</v>
      </c>
      <c r="I30" s="24">
        <f t="shared" si="2"/>
        <v>-643798.86986677942</v>
      </c>
      <c r="J30" s="24">
        <f t="shared" si="3"/>
        <v>-719334.76425245812</v>
      </c>
      <c r="K30" s="24">
        <f t="shared" si="4"/>
        <v>253730.71918866379</v>
      </c>
      <c r="L30" s="24"/>
      <c r="M30" s="23">
        <f t="shared" si="5"/>
        <v>3.5545347910106594E-4</v>
      </c>
      <c r="N30" s="28">
        <v>64</v>
      </c>
      <c r="O30" s="1" t="s">
        <v>333</v>
      </c>
      <c r="P30" s="24">
        <v>6587349.2699999996</v>
      </c>
    </row>
    <row r="31" spans="1:16" ht="11.4">
      <c r="A31" s="25">
        <v>21</v>
      </c>
      <c r="B31" s="26">
        <v>60</v>
      </c>
      <c r="C31" s="27" t="s">
        <v>902</v>
      </c>
      <c r="D31" s="24">
        <v>7878978.1500000004</v>
      </c>
      <c r="E31" s="22">
        <v>-3.3714466601308675E-2</v>
      </c>
      <c r="F31" s="24">
        <f t="shared" si="0"/>
        <v>8345980.4880181737</v>
      </c>
      <c r="G31" s="24">
        <v>8561383.9600000009</v>
      </c>
      <c r="H31" s="24">
        <f t="shared" si="1"/>
        <v>-215403.47198182717</v>
      </c>
      <c r="I31" s="24">
        <f t="shared" si="2"/>
        <v>-770033.13787778688</v>
      </c>
      <c r="J31" s="24">
        <f t="shared" si="3"/>
        <v>-985436.60985961405</v>
      </c>
      <c r="K31" s="24">
        <f t="shared" si="4"/>
        <v>303481.52352809248</v>
      </c>
      <c r="L31" s="24"/>
      <c r="M31" s="23">
        <f t="shared" si="5"/>
        <v>4.2514979552295403E-4</v>
      </c>
      <c r="N31" s="28">
        <v>67</v>
      </c>
      <c r="O31" s="1" t="s">
        <v>902</v>
      </c>
      <c r="P31" s="24">
        <v>7878978.1500000004</v>
      </c>
    </row>
    <row r="32" spans="1:16" ht="11.4">
      <c r="A32" s="25">
        <v>5</v>
      </c>
      <c r="B32" s="26">
        <v>61</v>
      </c>
      <c r="C32" s="27" t="s">
        <v>196</v>
      </c>
      <c r="D32" s="24">
        <v>51113570.140000001</v>
      </c>
      <c r="E32" s="22">
        <v>-1.1491149708470314E-3</v>
      </c>
      <c r="F32" s="24">
        <f t="shared" si="0"/>
        <v>54143170.718323201</v>
      </c>
      <c r="G32" s="24">
        <v>54669581.200000003</v>
      </c>
      <c r="H32" s="24">
        <f t="shared" si="1"/>
        <v>-526410.48167680204</v>
      </c>
      <c r="I32" s="24">
        <f t="shared" si="2"/>
        <v>-4995462.8701490369</v>
      </c>
      <c r="J32" s="24">
        <f t="shared" si="3"/>
        <v>-5521873.3518258389</v>
      </c>
      <c r="K32" s="24">
        <f t="shared" si="4"/>
        <v>1968786.287222692</v>
      </c>
      <c r="L32" s="24"/>
      <c r="M32" s="23">
        <f t="shared" si="5"/>
        <v>2.7580891176185287E-3</v>
      </c>
      <c r="N32" s="28">
        <v>69</v>
      </c>
      <c r="O32" s="1" t="s">
        <v>196</v>
      </c>
      <c r="P32" s="24">
        <v>51113570.140000001</v>
      </c>
    </row>
    <row r="33" spans="1:16" ht="11.4">
      <c r="A33" s="25">
        <v>21</v>
      </c>
      <c r="B33" s="26">
        <v>62</v>
      </c>
      <c r="C33" s="27" t="s">
        <v>272</v>
      </c>
      <c r="D33" s="24">
        <v>1337035.81</v>
      </c>
      <c r="E33" s="22">
        <v>-0.10712392183676989</v>
      </c>
      <c r="F33" s="24">
        <f t="shared" si="0"/>
        <v>1416284.5193372662</v>
      </c>
      <c r="G33" s="24">
        <v>1588695.66</v>
      </c>
      <c r="H33" s="24">
        <f t="shared" si="1"/>
        <v>-172411.1406627337</v>
      </c>
      <c r="I33" s="24">
        <f t="shared" si="2"/>
        <v>-130672.00601759106</v>
      </c>
      <c r="J33" s="24">
        <f t="shared" si="3"/>
        <v>-303083.14668032475</v>
      </c>
      <c r="K33" s="24">
        <f t="shared" si="4"/>
        <v>51499.782954775321</v>
      </c>
      <c r="L33" s="24"/>
      <c r="M33" s="23">
        <f t="shared" si="5"/>
        <v>7.214647514010014E-5</v>
      </c>
      <c r="N33" s="28">
        <v>70</v>
      </c>
      <c r="O33" s="1" t="s">
        <v>272</v>
      </c>
      <c r="P33" s="24">
        <v>1337035.81</v>
      </c>
    </row>
    <row r="34" spans="1:16" ht="11.4">
      <c r="A34" s="25">
        <v>21</v>
      </c>
      <c r="B34" s="26">
        <v>65</v>
      </c>
      <c r="C34" s="27" t="s">
        <v>356</v>
      </c>
      <c r="D34" s="24">
        <v>1038546.39</v>
      </c>
      <c r="E34" s="22">
        <v>-8.5319142864742223E-2</v>
      </c>
      <c r="F34" s="24">
        <f t="shared" si="0"/>
        <v>1100103.0516681548</v>
      </c>
      <c r="G34" s="24">
        <v>1187195.6299999999</v>
      </c>
      <c r="H34" s="24">
        <f t="shared" si="1"/>
        <v>-87092.578331845114</v>
      </c>
      <c r="I34" s="24">
        <f t="shared" si="2"/>
        <v>-101499.85446061274</v>
      </c>
      <c r="J34" s="24">
        <f t="shared" si="3"/>
        <v>-188592.43279245787</v>
      </c>
      <c r="K34" s="24">
        <f t="shared" si="4"/>
        <v>40002.603724925997</v>
      </c>
      <c r="L34" s="24"/>
      <c r="M34" s="23">
        <f t="shared" si="5"/>
        <v>5.6039980939609797E-5</v>
      </c>
      <c r="N34" s="28">
        <v>72</v>
      </c>
      <c r="O34" s="1" t="s">
        <v>356</v>
      </c>
      <c r="P34" s="24">
        <v>1038546.39</v>
      </c>
    </row>
    <row r="35" spans="1:16" ht="11.4">
      <c r="A35" s="25">
        <v>17</v>
      </c>
      <c r="B35" s="26">
        <v>69</v>
      </c>
      <c r="C35" s="27" t="s">
        <v>814</v>
      </c>
      <c r="D35" s="24">
        <v>19171159.789999999</v>
      </c>
      <c r="E35" s="22">
        <v>-2.658198582412467E-2</v>
      </c>
      <c r="F35" s="24">
        <f t="shared" si="0"/>
        <v>20307471.666236132</v>
      </c>
      <c r="G35" s="24">
        <v>20339998.879999999</v>
      </c>
      <c r="H35" s="24">
        <f t="shared" si="1"/>
        <v>-32527.213763866574</v>
      </c>
      <c r="I35" s="24">
        <f t="shared" si="2"/>
        <v>-1873647.5782522832</v>
      </c>
      <c r="J35" s="24">
        <f t="shared" si="3"/>
        <v>-1906174.7920161497</v>
      </c>
      <c r="K35" s="24">
        <f t="shared" si="4"/>
        <v>738432.40457135998</v>
      </c>
      <c r="L35" s="24"/>
      <c r="M35" s="23">
        <f t="shared" si="5"/>
        <v>1.0344761096534299E-3</v>
      </c>
      <c r="N35" s="28">
        <v>74</v>
      </c>
      <c r="O35" s="1" t="s">
        <v>814</v>
      </c>
      <c r="P35" s="24">
        <v>19171159.789999999</v>
      </c>
    </row>
    <row r="36" spans="1:16" ht="11.4">
      <c r="A36" s="25">
        <v>17</v>
      </c>
      <c r="B36" s="26">
        <v>71</v>
      </c>
      <c r="C36" s="27" t="s">
        <v>270</v>
      </c>
      <c r="D36" s="24">
        <v>17589565.460000001</v>
      </c>
      <c r="E36" s="22">
        <v>-3.8340066944305147E-2</v>
      </c>
      <c r="F36" s="24">
        <f t="shared" si="0"/>
        <v>18632133.168420885</v>
      </c>
      <c r="G36" s="24">
        <v>18978760.550000001</v>
      </c>
      <c r="H36" s="24">
        <f t="shared" si="1"/>
        <v>-346627.38157911599</v>
      </c>
      <c r="I36" s="24">
        <f t="shared" si="2"/>
        <v>-1719074.2285623089</v>
      </c>
      <c r="J36" s="24">
        <f t="shared" si="3"/>
        <v>-2065701.6101414249</v>
      </c>
      <c r="K36" s="24">
        <f t="shared" si="4"/>
        <v>677512.74624335812</v>
      </c>
      <c r="L36" s="24"/>
      <c r="M36" s="23">
        <f t="shared" si="5"/>
        <v>9.4913325259781496E-4</v>
      </c>
      <c r="N36" s="28">
        <v>77</v>
      </c>
      <c r="O36" s="1" t="s">
        <v>270</v>
      </c>
      <c r="P36" s="24">
        <v>17589565.460000001</v>
      </c>
    </row>
    <row r="37" spans="1:16" ht="11.4">
      <c r="A37" s="25">
        <v>17</v>
      </c>
      <c r="B37" s="26">
        <v>72</v>
      </c>
      <c r="C37" s="27" t="s">
        <v>309</v>
      </c>
      <c r="D37" s="24">
        <v>3029862.85</v>
      </c>
      <c r="E37" s="22">
        <v>-2.5960764103623822E-2</v>
      </c>
      <c r="F37" s="24">
        <f t="shared" si="0"/>
        <v>3209448.7059176746</v>
      </c>
      <c r="G37" s="24">
        <v>3262265.71</v>
      </c>
      <c r="H37" s="24">
        <f t="shared" si="1"/>
        <v>-52817.00408232538</v>
      </c>
      <c r="I37" s="24">
        <f t="shared" si="2"/>
        <v>-296116.41932587849</v>
      </c>
      <c r="J37" s="24">
        <f t="shared" si="3"/>
        <v>-348933.42340820387</v>
      </c>
      <c r="K37" s="24">
        <f t="shared" si="4"/>
        <v>116703.88929802635</v>
      </c>
      <c r="L37" s="24"/>
      <c r="M37" s="23">
        <f t="shared" si="5"/>
        <v>1.6349145112683105E-4</v>
      </c>
      <c r="N37" s="28">
        <v>80</v>
      </c>
      <c r="O37" s="1" t="s">
        <v>386</v>
      </c>
      <c r="P37" s="24">
        <v>3029862.85</v>
      </c>
    </row>
    <row r="38" spans="1:16" ht="11.4">
      <c r="A38" s="25">
        <v>16</v>
      </c>
      <c r="B38" s="26">
        <v>74</v>
      </c>
      <c r="C38" s="27" t="s">
        <v>891</v>
      </c>
      <c r="D38" s="24">
        <v>2792358.21</v>
      </c>
      <c r="E38" s="22">
        <v>-3.1923121369802639E-2</v>
      </c>
      <c r="F38" s="24">
        <f t="shared" si="0"/>
        <v>2957866.7046077992</v>
      </c>
      <c r="G38" s="24">
        <v>3077151.49</v>
      </c>
      <c r="H38" s="24">
        <f t="shared" si="1"/>
        <v>-119284.78539220104</v>
      </c>
      <c r="I38" s="24">
        <f t="shared" si="2"/>
        <v>-272904.46979156812</v>
      </c>
      <c r="J38" s="24">
        <f t="shared" si="3"/>
        <v>-392189.25518376916</v>
      </c>
      <c r="K38" s="24">
        <f t="shared" si="4"/>
        <v>107555.71441798925</v>
      </c>
      <c r="L38" s="24"/>
      <c r="M38" s="23">
        <f t="shared" si="5"/>
        <v>1.5067569669657504E-4</v>
      </c>
      <c r="N38" s="28">
        <v>85</v>
      </c>
      <c r="O38" s="1" t="s">
        <v>891</v>
      </c>
      <c r="P38" s="24">
        <v>2792358.21</v>
      </c>
    </row>
    <row r="39" spans="1:16" ht="11.4">
      <c r="A39" s="25">
        <v>8</v>
      </c>
      <c r="B39" s="26">
        <v>75</v>
      </c>
      <c r="C39" s="27" t="s">
        <v>200</v>
      </c>
      <c r="D39" s="24">
        <v>68900829.239999995</v>
      </c>
      <c r="E39" s="22">
        <v>-3.0855084015110428E-2</v>
      </c>
      <c r="F39" s="24">
        <f t="shared" si="0"/>
        <v>72984715.212760419</v>
      </c>
      <c r="G39" s="24">
        <v>73717401.090000004</v>
      </c>
      <c r="H39" s="24">
        <f t="shared" si="1"/>
        <v>-732685.87723958492</v>
      </c>
      <c r="I39" s="24">
        <f t="shared" si="2"/>
        <v>-6733858.2151111513</v>
      </c>
      <c r="J39" s="24">
        <f t="shared" si="3"/>
        <v>-7466544.0923507363</v>
      </c>
      <c r="K39" s="24">
        <f t="shared" si="4"/>
        <v>2653913.7730828887</v>
      </c>
      <c r="L39" s="24"/>
      <c r="M39" s="23">
        <f t="shared" si="5"/>
        <v>3.7178899224067485E-3</v>
      </c>
      <c r="N39" s="28">
        <v>86</v>
      </c>
      <c r="O39" s="1" t="s">
        <v>989</v>
      </c>
      <c r="P39" s="24">
        <v>68900829.239999995</v>
      </c>
    </row>
    <row r="40" spans="1:16" ht="11.4">
      <c r="A40" s="25">
        <v>21</v>
      </c>
      <c r="B40" s="26">
        <v>76</v>
      </c>
      <c r="C40" s="27" t="s">
        <v>117</v>
      </c>
      <c r="D40" s="24">
        <v>4017029.02</v>
      </c>
      <c r="E40" s="22">
        <v>-4.2384574961363802E-2</v>
      </c>
      <c r="F40" s="24">
        <f t="shared" si="0"/>
        <v>4255126.132152399</v>
      </c>
      <c r="G40" s="24">
        <v>4311982.3899999997</v>
      </c>
      <c r="H40" s="24">
        <f t="shared" si="1"/>
        <v>-56856.257847600617</v>
      </c>
      <c r="I40" s="24">
        <f t="shared" si="2"/>
        <v>-392594.75052824343</v>
      </c>
      <c r="J40" s="24">
        <f t="shared" si="3"/>
        <v>-449451.00837584405</v>
      </c>
      <c r="K40" s="24">
        <f t="shared" si="4"/>
        <v>154727.43594880513</v>
      </c>
      <c r="L40" s="24"/>
      <c r="M40" s="23">
        <f t="shared" si="5"/>
        <v>2.1675895451782313E-4</v>
      </c>
      <c r="N40" s="28">
        <v>89</v>
      </c>
      <c r="O40" s="1" t="s">
        <v>117</v>
      </c>
      <c r="P40" s="24">
        <v>4017029.02</v>
      </c>
    </row>
    <row r="41" spans="1:16" ht="11.4">
      <c r="A41" s="25">
        <v>13</v>
      </c>
      <c r="B41" s="26">
        <v>77</v>
      </c>
      <c r="C41" s="27" t="s">
        <v>322</v>
      </c>
      <c r="D41" s="24">
        <v>12742767.15</v>
      </c>
      <c r="E41" s="22">
        <v>-4.3501031873924047E-2</v>
      </c>
      <c r="F41" s="24">
        <f t="shared" si="0"/>
        <v>13498055.708817894</v>
      </c>
      <c r="G41" s="24">
        <v>13741973.57</v>
      </c>
      <c r="H41" s="24">
        <f t="shared" si="1"/>
        <v>-243917.86118210666</v>
      </c>
      <c r="I41" s="24">
        <f t="shared" si="2"/>
        <v>-1245383.9555019559</v>
      </c>
      <c r="J41" s="24">
        <f t="shared" si="3"/>
        <v>-1489301.8166840626</v>
      </c>
      <c r="K41" s="24">
        <f t="shared" si="4"/>
        <v>490824.35755272768</v>
      </c>
      <c r="L41" s="24"/>
      <c r="M41" s="23">
        <f t="shared" si="5"/>
        <v>6.8759993302165907E-4</v>
      </c>
      <c r="N41" s="28">
        <v>93</v>
      </c>
      <c r="O41" s="1" t="s">
        <v>322</v>
      </c>
      <c r="P41" s="24">
        <v>12742767.15</v>
      </c>
    </row>
    <row r="42" spans="1:16" ht="11.4">
      <c r="A42" s="25">
        <v>1</v>
      </c>
      <c r="B42" s="26">
        <v>78</v>
      </c>
      <c r="C42" s="27" t="s">
        <v>180</v>
      </c>
      <c r="D42" s="24">
        <v>32915651.43</v>
      </c>
      <c r="E42" s="22">
        <v>-3.5381184127817454E-2</v>
      </c>
      <c r="F42" s="24">
        <f t="shared" si="0"/>
        <v>34866626.021191269</v>
      </c>
      <c r="G42" s="24">
        <v>34939842.869999997</v>
      </c>
      <c r="H42" s="24">
        <f t="shared" si="1"/>
        <v>-73216.848808728158</v>
      </c>
      <c r="I42" s="24">
        <f t="shared" si="2"/>
        <v>-3216932.6876397496</v>
      </c>
      <c r="J42" s="24">
        <f t="shared" si="3"/>
        <v>-3290149.5364484778</v>
      </c>
      <c r="K42" s="24">
        <f t="shared" si="4"/>
        <v>1267841.0643766078</v>
      </c>
      <c r="L42" s="24"/>
      <c r="M42" s="23">
        <f t="shared" si="5"/>
        <v>1.7761291132618927E-3</v>
      </c>
      <c r="N42" s="28">
        <v>91</v>
      </c>
      <c r="O42" s="1" t="s">
        <v>980</v>
      </c>
      <c r="P42" s="24">
        <v>32915651.43</v>
      </c>
    </row>
    <row r="43" spans="1:16" ht="11.4">
      <c r="A43" s="25">
        <v>4</v>
      </c>
      <c r="B43" s="26">
        <v>79</v>
      </c>
      <c r="C43" s="27" t="s">
        <v>358</v>
      </c>
      <c r="D43" s="24">
        <v>23920144.699999999</v>
      </c>
      <c r="E43" s="22">
        <v>2.74002903086649E-2</v>
      </c>
      <c r="F43" s="24">
        <f t="shared" si="0"/>
        <v>25337938.135641526</v>
      </c>
      <c r="G43" s="24">
        <v>25431063.670000002</v>
      </c>
      <c r="H43" s="24">
        <f t="shared" si="1"/>
        <v>-93125.534358475357</v>
      </c>
      <c r="I43" s="24">
        <f t="shared" si="2"/>
        <v>-2337778.2919516936</v>
      </c>
      <c r="J43" s="24">
        <f t="shared" si="3"/>
        <v>-2430903.826310169</v>
      </c>
      <c r="K43" s="24">
        <f t="shared" si="4"/>
        <v>921353.22859962832</v>
      </c>
      <c r="L43" s="24"/>
      <c r="M43" s="23">
        <f t="shared" si="5"/>
        <v>1.2907314164952307E-3</v>
      </c>
      <c r="N43" s="28">
        <v>96</v>
      </c>
      <c r="O43" s="1" t="s">
        <v>358</v>
      </c>
      <c r="P43" s="24">
        <v>23920144.699999999</v>
      </c>
    </row>
    <row r="44" spans="1:16" ht="11.4">
      <c r="A44" s="25">
        <v>7</v>
      </c>
      <c r="B44" s="26">
        <v>81</v>
      </c>
      <c r="C44" s="27" t="s">
        <v>284</v>
      </c>
      <c r="D44" s="24">
        <v>7146706.6600000001</v>
      </c>
      <c r="E44" s="22">
        <v>-2.3228421614140245E-2</v>
      </c>
      <c r="F44" s="24">
        <f t="shared" si="0"/>
        <v>7570305.8445402002</v>
      </c>
      <c r="G44" s="24">
        <v>7516545.4800000004</v>
      </c>
      <c r="H44" s="24">
        <f t="shared" si="1"/>
        <v>53760.364540199749</v>
      </c>
      <c r="I44" s="24">
        <f t="shared" si="2"/>
        <v>-698466.33029333607</v>
      </c>
      <c r="J44" s="24">
        <f t="shared" si="3"/>
        <v>-644705.96575313632</v>
      </c>
      <c r="K44" s="24">
        <f t="shared" si="4"/>
        <v>275275.97920615698</v>
      </c>
      <c r="L44" s="24"/>
      <c r="M44" s="23">
        <f t="shared" si="5"/>
        <v>3.8563641341758686E-4</v>
      </c>
      <c r="N44" s="28">
        <v>99</v>
      </c>
      <c r="O44" s="1" t="s">
        <v>284</v>
      </c>
      <c r="P44" s="24">
        <v>7146706.6600000001</v>
      </c>
    </row>
    <row r="45" spans="1:16" ht="11.4">
      <c r="A45" s="25">
        <v>5</v>
      </c>
      <c r="B45" s="26">
        <v>82</v>
      </c>
      <c r="C45" s="27" t="s">
        <v>227</v>
      </c>
      <c r="D45" s="24">
        <v>33620693.759999998</v>
      </c>
      <c r="E45" s="22">
        <v>7.5227697515137474E-3</v>
      </c>
      <c r="F45" s="24">
        <f t="shared" si="0"/>
        <v>35613457.579469785</v>
      </c>
      <c r="G45" s="24">
        <v>35596346.329999998</v>
      </c>
      <c r="H45" s="24">
        <f t="shared" si="1"/>
        <v>17111.249469786882</v>
      </c>
      <c r="I45" s="24">
        <f t="shared" si="2"/>
        <v>-3285838.3182140095</v>
      </c>
      <c r="J45" s="24">
        <f t="shared" si="3"/>
        <v>-3268727.0687442226</v>
      </c>
      <c r="K45" s="24">
        <f t="shared" si="4"/>
        <v>1294997.7992204777</v>
      </c>
      <c r="L45" s="24"/>
      <c r="M45" s="23">
        <f t="shared" si="5"/>
        <v>1.8141732094286687E-3</v>
      </c>
      <c r="N45" s="28">
        <v>102</v>
      </c>
      <c r="O45" s="1" t="s">
        <v>227</v>
      </c>
      <c r="P45" s="24">
        <v>33620693.759999998</v>
      </c>
    </row>
    <row r="46" spans="1:16" ht="11.4">
      <c r="A46" s="25">
        <v>5</v>
      </c>
      <c r="B46" s="26">
        <v>86</v>
      </c>
      <c r="C46" s="27" t="s">
        <v>702</v>
      </c>
      <c r="D46" s="24">
        <v>28874835.300000001</v>
      </c>
      <c r="E46" s="22">
        <v>-2.92707745660593E-2</v>
      </c>
      <c r="F46" s="24">
        <f t="shared" si="0"/>
        <v>30586302.87082829</v>
      </c>
      <c r="G46" s="24">
        <v>30850100.93</v>
      </c>
      <c r="H46" s="24">
        <f t="shared" si="1"/>
        <v>-263798.05917171016</v>
      </c>
      <c r="I46" s="24">
        <f t="shared" si="2"/>
        <v>-2822013.1606486668</v>
      </c>
      <c r="J46" s="24">
        <f t="shared" si="3"/>
        <v>-3085811.219820377</v>
      </c>
      <c r="K46" s="24">
        <f t="shared" si="4"/>
        <v>1112197.3994136213</v>
      </c>
      <c r="L46" s="24"/>
      <c r="M46" s="23">
        <f t="shared" si="5"/>
        <v>1.5580866058822582E-3</v>
      </c>
      <c r="N46" s="28">
        <v>114</v>
      </c>
      <c r="O46" s="1" t="s">
        <v>702</v>
      </c>
      <c r="P46" s="24">
        <v>28874835.300000001</v>
      </c>
    </row>
    <row r="47" spans="1:16" ht="11.4">
      <c r="A47" s="25">
        <v>7</v>
      </c>
      <c r="B47" s="26">
        <v>111</v>
      </c>
      <c r="C47" s="27" t="s">
        <v>113</v>
      </c>
      <c r="D47" s="24">
        <v>59497190.210000001</v>
      </c>
      <c r="E47" s="22">
        <v>-2.884583278983599E-2</v>
      </c>
      <c r="F47" s="24">
        <f t="shared" si="0"/>
        <v>63023704.233088382</v>
      </c>
      <c r="G47" s="24">
        <v>63448759.170000002</v>
      </c>
      <c r="H47" s="24">
        <f t="shared" si="1"/>
        <v>-425054.9369116202</v>
      </c>
      <c r="I47" s="24">
        <f t="shared" si="2"/>
        <v>-5814815.9824910592</v>
      </c>
      <c r="J47" s="24">
        <f t="shared" si="3"/>
        <v>-6239870.9194026794</v>
      </c>
      <c r="K47" s="24">
        <f t="shared" si="4"/>
        <v>2291705.5469396762</v>
      </c>
      <c r="L47" s="24"/>
      <c r="M47" s="23">
        <f t="shared" si="5"/>
        <v>3.2104693997624298E-3</v>
      </c>
      <c r="N47" s="28">
        <v>117</v>
      </c>
      <c r="O47" s="1" t="s">
        <v>113</v>
      </c>
      <c r="P47" s="24">
        <v>59497190.210000001</v>
      </c>
    </row>
    <row r="48" spans="1:16" ht="11.4">
      <c r="A48" s="25">
        <v>10</v>
      </c>
      <c r="B48" s="26">
        <v>90</v>
      </c>
      <c r="C48" s="27" t="s">
        <v>77</v>
      </c>
      <c r="D48" s="24">
        <v>8212927.3600000003</v>
      </c>
      <c r="E48" s="22">
        <v>-5.3211080026233037E-2</v>
      </c>
      <c r="F48" s="24">
        <f t="shared" si="0"/>
        <v>8699723.516312914</v>
      </c>
      <c r="G48" s="24">
        <v>8935680.5299999993</v>
      </c>
      <c r="H48" s="24">
        <f t="shared" si="1"/>
        <v>-235957.01368708536</v>
      </c>
      <c r="I48" s="24">
        <f t="shared" si="2"/>
        <v>-802670.86743769282</v>
      </c>
      <c r="J48" s="24">
        <f t="shared" si="3"/>
        <v>-1038627.8811247782</v>
      </c>
      <c r="K48" s="24">
        <f t="shared" si="4"/>
        <v>316344.53864278767</v>
      </c>
      <c r="L48" s="24"/>
      <c r="M48" s="23">
        <f t="shared" si="5"/>
        <v>4.431697005973896E-4</v>
      </c>
      <c r="N48" s="28">
        <v>124</v>
      </c>
      <c r="O48" s="1" t="s">
        <v>77</v>
      </c>
      <c r="P48" s="24">
        <v>8212927.3600000003</v>
      </c>
    </row>
    <row r="49" spans="1:16" ht="11.4">
      <c r="A49" s="25">
        <v>1</v>
      </c>
      <c r="B49" s="26">
        <v>91</v>
      </c>
      <c r="C49" s="27" t="s">
        <v>679</v>
      </c>
      <c r="D49" s="24">
        <v>2564167531.1199999</v>
      </c>
      <c r="E49" s="22">
        <v>7.9496426046356044E-4</v>
      </c>
      <c r="F49" s="24">
        <f t="shared" si="0"/>
        <v>2716150720.9836917</v>
      </c>
      <c r="G49" s="24">
        <v>2714132049.6799998</v>
      </c>
      <c r="H49" s="24">
        <f t="shared" si="1"/>
        <v>2018671.303691864</v>
      </c>
      <c r="I49" s="24">
        <f t="shared" si="2"/>
        <v>-250602798.03322864</v>
      </c>
      <c r="J49" s="24">
        <f t="shared" si="3"/>
        <v>-248584126.72953677</v>
      </c>
      <c r="K49" s="24">
        <f t="shared" si="4"/>
        <v>98766293.561248809</v>
      </c>
      <c r="L49" s="24"/>
      <c r="M49" s="23">
        <f t="shared" si="5"/>
        <v>0.13836252376740832</v>
      </c>
      <c r="N49" s="28">
        <v>127</v>
      </c>
      <c r="O49" s="1" t="s">
        <v>376</v>
      </c>
      <c r="P49" s="24">
        <v>2564167531.1199999</v>
      </c>
    </row>
    <row r="50" spans="1:16" ht="11.4">
      <c r="A50" s="25">
        <v>10</v>
      </c>
      <c r="B50" s="26">
        <v>97</v>
      </c>
      <c r="C50" s="27" t="s">
        <v>799</v>
      </c>
      <c r="D50" s="24">
        <v>5577909.8200000003</v>
      </c>
      <c r="E50" s="22">
        <v>7.8200279658541499E-5</v>
      </c>
      <c r="F50" s="24">
        <f t="shared" si="0"/>
        <v>5908523.3688133741</v>
      </c>
      <c r="G50" s="24">
        <v>5951460.4800000004</v>
      </c>
      <c r="H50" s="24">
        <f t="shared" si="1"/>
        <v>-42937.111186626367</v>
      </c>
      <c r="I50" s="24">
        <f t="shared" si="2"/>
        <v>-545143.71276609285</v>
      </c>
      <c r="J50" s="24">
        <f t="shared" si="3"/>
        <v>-588080.82395271922</v>
      </c>
      <c r="K50" s="24">
        <f t="shared" si="4"/>
        <v>214849.25304379835</v>
      </c>
      <c r="L50" s="24"/>
      <c r="M50" s="23">
        <f t="shared" si="5"/>
        <v>3.009841091409141E-4</v>
      </c>
      <c r="N50" s="28">
        <v>134</v>
      </c>
      <c r="O50" s="1" t="s">
        <v>799</v>
      </c>
      <c r="P50" s="24">
        <v>5577909.8200000003</v>
      </c>
    </row>
    <row r="51" spans="1:16" ht="11.4">
      <c r="A51" s="25">
        <v>7</v>
      </c>
      <c r="B51" s="26">
        <v>98</v>
      </c>
      <c r="C51" s="27" t="s">
        <v>195</v>
      </c>
      <c r="D51" s="24">
        <v>80931733.409999996</v>
      </c>
      <c r="E51" s="22">
        <v>-2.633120216796811E-2</v>
      </c>
      <c r="F51" s="24">
        <f t="shared" si="0"/>
        <v>85728714.440126792</v>
      </c>
      <c r="G51" s="24">
        <v>86633439.329999998</v>
      </c>
      <c r="H51" s="24">
        <f t="shared" si="1"/>
        <v>-904724.88987320662</v>
      </c>
      <c r="I51" s="24">
        <f t="shared" si="2"/>
        <v>-7909669.940078564</v>
      </c>
      <c r="J51" s="24">
        <f t="shared" si="3"/>
        <v>-8814394.8299517706</v>
      </c>
      <c r="K51" s="24">
        <f t="shared" si="4"/>
        <v>3117318.6788233728</v>
      </c>
      <c r="L51" s="24"/>
      <c r="M51" s="23">
        <f t="shared" si="5"/>
        <v>4.3670777168711558E-3</v>
      </c>
      <c r="N51" s="28">
        <v>137</v>
      </c>
      <c r="O51" s="1" t="s">
        <v>195</v>
      </c>
      <c r="P51" s="24">
        <v>80931733.409999996</v>
      </c>
    </row>
    <row r="52" spans="1:16" ht="11.4">
      <c r="A52" s="25">
        <v>4</v>
      </c>
      <c r="B52" s="26">
        <v>99</v>
      </c>
      <c r="C52" s="27" t="s">
        <v>336</v>
      </c>
      <c r="D52" s="24">
        <v>4315339.28</v>
      </c>
      <c r="E52" s="22">
        <v>-7.5233252839449316E-2</v>
      </c>
      <c r="F52" s="24">
        <f t="shared" si="0"/>
        <v>4571117.8206603341</v>
      </c>
      <c r="G52" s="24">
        <v>4907814.32</v>
      </c>
      <c r="H52" s="24">
        <f t="shared" si="1"/>
        <v>-336696.49933966622</v>
      </c>
      <c r="I52" s="24">
        <f t="shared" si="2"/>
        <v>-421749.39230992406</v>
      </c>
      <c r="J52" s="24">
        <f t="shared" si="3"/>
        <v>-758445.89164959034</v>
      </c>
      <c r="K52" s="24">
        <f t="shared" si="4"/>
        <v>166217.71431553236</v>
      </c>
      <c r="L52" s="24"/>
      <c r="M52" s="23">
        <f t="shared" si="5"/>
        <v>2.3285578124165399E-4</v>
      </c>
      <c r="N52" s="28">
        <v>139</v>
      </c>
      <c r="O52" s="1" t="s">
        <v>336</v>
      </c>
      <c r="P52" s="24">
        <v>4315339.28</v>
      </c>
    </row>
    <row r="53" spans="1:16" ht="11.4">
      <c r="A53" s="25">
        <v>4</v>
      </c>
      <c r="B53" s="26">
        <v>102</v>
      </c>
      <c r="C53" s="27" t="s">
        <v>735</v>
      </c>
      <c r="D53" s="24">
        <v>28798574.309999999</v>
      </c>
      <c r="E53" s="22">
        <v>-1.7870169108477958E-2</v>
      </c>
      <c r="F53" s="24">
        <f t="shared" si="0"/>
        <v>30505521.743831895</v>
      </c>
      <c r="G53" s="24">
        <v>30887977.809999999</v>
      </c>
      <c r="H53" s="24">
        <f t="shared" si="1"/>
        <v>-382456.06616810337</v>
      </c>
      <c r="I53" s="24">
        <f t="shared" si="2"/>
        <v>-2814559.9746758938</v>
      </c>
      <c r="J53" s="24">
        <f t="shared" si="3"/>
        <v>-3197016.0408439972</v>
      </c>
      <c r="K53" s="24">
        <f t="shared" si="4"/>
        <v>1109259.9878622312</v>
      </c>
      <c r="L53" s="24"/>
      <c r="M53" s="23">
        <f t="shared" si="5"/>
        <v>1.5539715615595527E-3</v>
      </c>
      <c r="N53" s="28">
        <v>144</v>
      </c>
      <c r="O53" s="1" t="s">
        <v>735</v>
      </c>
      <c r="P53" s="24">
        <v>28798574.309999999</v>
      </c>
    </row>
    <row r="54" spans="1:16" ht="11.4">
      <c r="A54" s="25">
        <v>5</v>
      </c>
      <c r="B54" s="26">
        <v>103</v>
      </c>
      <c r="C54" s="27" t="s">
        <v>116</v>
      </c>
      <c r="D54" s="24">
        <v>6457454.0999999996</v>
      </c>
      <c r="E54" s="22">
        <v>-2.1856958907599994E-2</v>
      </c>
      <c r="F54" s="24">
        <f t="shared" si="0"/>
        <v>6840199.94659751</v>
      </c>
      <c r="G54" s="24">
        <v>6950040.2000000002</v>
      </c>
      <c r="H54" s="24">
        <f t="shared" si="1"/>
        <v>-109840.25340249017</v>
      </c>
      <c r="I54" s="24">
        <f t="shared" si="2"/>
        <v>-631103.87523092446</v>
      </c>
      <c r="J54" s="24">
        <f t="shared" si="3"/>
        <v>-740944.12863341463</v>
      </c>
      <c r="K54" s="24">
        <f t="shared" si="4"/>
        <v>248727.43280557607</v>
      </c>
      <c r="L54" s="24"/>
      <c r="M54" s="23">
        <f t="shared" si="5"/>
        <v>3.4844433350965197E-4</v>
      </c>
      <c r="N54" s="28">
        <v>147</v>
      </c>
      <c r="O54" s="1" t="s">
        <v>116</v>
      </c>
      <c r="P54" s="24">
        <v>6457454.0999999996</v>
      </c>
    </row>
    <row r="55" spans="1:16" ht="11.4">
      <c r="A55" s="25">
        <v>18</v>
      </c>
      <c r="B55" s="26">
        <v>105</v>
      </c>
      <c r="C55" s="27" t="s">
        <v>901</v>
      </c>
      <c r="D55" s="24">
        <v>6014585.1799999997</v>
      </c>
      <c r="E55" s="22">
        <v>-3.4080268239907618E-2</v>
      </c>
      <c r="F55" s="24">
        <f t="shared" si="0"/>
        <v>6371081.3255400723</v>
      </c>
      <c r="G55" s="24">
        <v>6480698.9000000004</v>
      </c>
      <c r="H55" s="24">
        <f t="shared" si="1"/>
        <v>-109617.57445992809</v>
      </c>
      <c r="I55" s="24">
        <f t="shared" si="2"/>
        <v>-587821.13759112696</v>
      </c>
      <c r="J55" s="24">
        <f t="shared" si="3"/>
        <v>-697438.71205105504</v>
      </c>
      <c r="K55" s="24">
        <f t="shared" si="4"/>
        <v>231669.06152873213</v>
      </c>
      <c r="L55" s="24"/>
      <c r="M55" s="23">
        <f t="shared" si="5"/>
        <v>3.2454711902359942E-4</v>
      </c>
      <c r="N55" s="28">
        <v>149</v>
      </c>
      <c r="O55" s="1" t="s">
        <v>901</v>
      </c>
      <c r="P55" s="24">
        <v>6014585.1799999997</v>
      </c>
    </row>
    <row r="56" spans="1:16" ht="11.4">
      <c r="A56" s="25">
        <v>1</v>
      </c>
      <c r="B56" s="26">
        <v>106</v>
      </c>
      <c r="C56" s="27" t="s">
        <v>187</v>
      </c>
      <c r="D56" s="24">
        <v>170786706.77000001</v>
      </c>
      <c r="E56" s="22">
        <v>-9.8548209741036678E-3</v>
      </c>
      <c r="F56" s="24">
        <f t="shared" si="0"/>
        <v>180909566.59339145</v>
      </c>
      <c r="G56" s="24">
        <v>181230891.77000001</v>
      </c>
      <c r="H56" s="24">
        <f t="shared" si="1"/>
        <v>-321325.17660856247</v>
      </c>
      <c r="I56" s="24">
        <f t="shared" si="2"/>
        <v>-16691431.454460444</v>
      </c>
      <c r="J56" s="24">
        <f t="shared" si="3"/>
        <v>-17012756.631069005</v>
      </c>
      <c r="K56" s="24">
        <f t="shared" si="4"/>
        <v>6578341.6303680427</v>
      </c>
      <c r="L56" s="24"/>
      <c r="M56" s="23">
        <f t="shared" si="5"/>
        <v>9.2156536138260775E-3</v>
      </c>
      <c r="N56" s="28">
        <v>152</v>
      </c>
      <c r="O56" s="1" t="s">
        <v>985</v>
      </c>
      <c r="P56" s="24">
        <v>170786706.77000001</v>
      </c>
    </row>
    <row r="57" spans="1:16" ht="11.4">
      <c r="A57" s="25">
        <v>6</v>
      </c>
      <c r="B57" s="26">
        <v>108</v>
      </c>
      <c r="C57" s="27" t="s">
        <v>736</v>
      </c>
      <c r="D57" s="24">
        <v>33726477.979999997</v>
      </c>
      <c r="E57" s="22">
        <v>2.6009738805071424E-2</v>
      </c>
      <c r="F57" s="24">
        <f t="shared" si="0"/>
        <v>35725511.835650228</v>
      </c>
      <c r="G57" s="24">
        <v>36126689.920000002</v>
      </c>
      <c r="H57" s="24">
        <f t="shared" si="1"/>
        <v>-401178.08434977382</v>
      </c>
      <c r="I57" s="24">
        <f t="shared" si="2"/>
        <v>-3296176.8866569935</v>
      </c>
      <c r="J57" s="24">
        <f t="shared" si="3"/>
        <v>-3697354.9710067674</v>
      </c>
      <c r="K57" s="24">
        <f t="shared" si="4"/>
        <v>1299072.3829595924</v>
      </c>
      <c r="L57" s="24"/>
      <c r="M57" s="23">
        <f t="shared" si="5"/>
        <v>1.8198813277463409E-3</v>
      </c>
      <c r="N57" s="28">
        <v>157</v>
      </c>
      <c r="O57" s="1" t="s">
        <v>997</v>
      </c>
      <c r="P57" s="24">
        <v>33726477.979999997</v>
      </c>
    </row>
    <row r="58" spans="1:16" ht="11.4">
      <c r="A58" s="25">
        <v>5</v>
      </c>
      <c r="B58" s="26">
        <v>109</v>
      </c>
      <c r="C58" s="27" t="s">
        <v>739</v>
      </c>
      <c r="D58" s="24">
        <v>235096445.78999999</v>
      </c>
      <c r="E58" s="22">
        <v>-7.2109287265743251E-3</v>
      </c>
      <c r="F58" s="24">
        <f t="shared" si="0"/>
        <v>249031068.7516962</v>
      </c>
      <c r="G58" s="24">
        <v>250529954.56</v>
      </c>
      <c r="H58" s="24">
        <f t="shared" si="1"/>
        <v>-1498885.8083038032</v>
      </c>
      <c r="I58" s="24">
        <f t="shared" si="2"/>
        <v>-22976590.416815501</v>
      </c>
      <c r="J58" s="24">
        <f t="shared" si="3"/>
        <v>-24475476.225119304</v>
      </c>
      <c r="K58" s="24">
        <f t="shared" si="4"/>
        <v>9055416.3479167409</v>
      </c>
      <c r="L58" s="24"/>
      <c r="M58" s="23">
        <f t="shared" si="5"/>
        <v>1.2685808229559786E-2</v>
      </c>
      <c r="N58" s="28">
        <v>160</v>
      </c>
      <c r="O58" s="1" t="s">
        <v>999</v>
      </c>
      <c r="P58" s="24">
        <v>235096445.78999999</v>
      </c>
    </row>
    <row r="59" spans="1:16" ht="11.4">
      <c r="A59" s="25">
        <v>17</v>
      </c>
      <c r="B59" s="26">
        <v>139</v>
      </c>
      <c r="C59" s="27" t="s">
        <v>1190</v>
      </c>
      <c r="D59" s="24">
        <v>26250573.800000001</v>
      </c>
      <c r="E59" s="22">
        <v>-1.5795661191808665E-2</v>
      </c>
      <c r="F59" s="24">
        <f t="shared" si="0"/>
        <v>27806496.29471064</v>
      </c>
      <c r="G59" s="24">
        <v>27842824.789999999</v>
      </c>
      <c r="H59" s="24">
        <f t="shared" si="1"/>
        <v>-36328.495289359242</v>
      </c>
      <c r="I59" s="24">
        <f t="shared" si="2"/>
        <v>-2565537.2218929711</v>
      </c>
      <c r="J59" s="24">
        <f t="shared" si="3"/>
        <v>-2601865.7171823303</v>
      </c>
      <c r="K59" s="24">
        <f t="shared" si="4"/>
        <v>1011116.413657097</v>
      </c>
      <c r="L59" s="24"/>
      <c r="M59" s="23">
        <f t="shared" si="5"/>
        <v>1.4164814105278633E-3</v>
      </c>
      <c r="N59" s="28">
        <v>2004</v>
      </c>
      <c r="O59" s="1" t="s">
        <v>1190</v>
      </c>
      <c r="P59" s="24">
        <v>26250573.800000001</v>
      </c>
    </row>
    <row r="60" spans="1:16" ht="11.4">
      <c r="A60" s="25">
        <v>11</v>
      </c>
      <c r="B60" s="26">
        <v>140</v>
      </c>
      <c r="C60" s="27" t="s">
        <v>742</v>
      </c>
      <c r="D60" s="24">
        <v>63238050.490000002</v>
      </c>
      <c r="E60" s="22">
        <v>-2.7428076443540918E-2</v>
      </c>
      <c r="F60" s="24">
        <f t="shared" si="0"/>
        <v>66986292.567627966</v>
      </c>
      <c r="G60" s="24">
        <v>67570228.239999995</v>
      </c>
      <c r="H60" s="24">
        <f t="shared" si="1"/>
        <v>-583935.67237202823</v>
      </c>
      <c r="I60" s="24">
        <f t="shared" si="2"/>
        <v>-6180420.0398865966</v>
      </c>
      <c r="J60" s="24">
        <f t="shared" si="3"/>
        <v>-6764355.7122586248</v>
      </c>
      <c r="K60" s="24">
        <f t="shared" si="4"/>
        <v>2435795.5489001623</v>
      </c>
      <c r="L60" s="24"/>
      <c r="M60" s="23">
        <f t="shared" si="5"/>
        <v>3.4123262843537322E-3</v>
      </c>
      <c r="N60" s="28">
        <v>168</v>
      </c>
      <c r="O60" s="1" t="s">
        <v>1001</v>
      </c>
      <c r="P60" s="24">
        <v>63238050.490000002</v>
      </c>
    </row>
    <row r="61" spans="1:16" ht="11.4">
      <c r="A61" s="25">
        <v>8</v>
      </c>
      <c r="B61" s="26">
        <v>142</v>
      </c>
      <c r="C61" s="27" t="s">
        <v>234</v>
      </c>
      <c r="D61" s="24">
        <v>19247008.48</v>
      </c>
      <c r="E61" s="22">
        <v>-4.1787599959962091E-2</v>
      </c>
      <c r="F61" s="24">
        <f t="shared" si="0"/>
        <v>20387816.055410728</v>
      </c>
      <c r="G61" s="24">
        <v>20980471.41</v>
      </c>
      <c r="H61" s="24">
        <f t="shared" si="1"/>
        <v>-592655.35458927229</v>
      </c>
      <c r="I61" s="24">
        <f t="shared" si="2"/>
        <v>-1881060.4690679049</v>
      </c>
      <c r="J61" s="24">
        <f t="shared" si="3"/>
        <v>-2473715.8236571774</v>
      </c>
      <c r="K61" s="24">
        <f t="shared" si="4"/>
        <v>741353.9352014215</v>
      </c>
      <c r="L61" s="24"/>
      <c r="M61" s="23">
        <f t="shared" si="5"/>
        <v>1.0385689062610945E-3</v>
      </c>
      <c r="N61" s="28">
        <v>171</v>
      </c>
      <c r="O61" s="1" t="s">
        <v>234</v>
      </c>
      <c r="P61" s="24">
        <v>19247008.48</v>
      </c>
    </row>
    <row r="62" spans="1:16" ht="11.4">
      <c r="A62" s="25">
        <v>6</v>
      </c>
      <c r="B62" s="26">
        <v>143</v>
      </c>
      <c r="C62" s="27" t="s">
        <v>261</v>
      </c>
      <c r="D62" s="24">
        <v>20097319.420000002</v>
      </c>
      <c r="E62" s="22">
        <v>-3.480369741659331E-2</v>
      </c>
      <c r="F62" s="24">
        <f t="shared" si="0"/>
        <v>21288526.576354157</v>
      </c>
      <c r="G62" s="24">
        <v>21576018.129999999</v>
      </c>
      <c r="H62" s="24">
        <f t="shared" si="1"/>
        <v>-287491.55364584178</v>
      </c>
      <c r="I62" s="24">
        <f t="shared" si="2"/>
        <v>-1964163.5807702786</v>
      </c>
      <c r="J62" s="24">
        <f t="shared" si="3"/>
        <v>-2251655.1344161201</v>
      </c>
      <c r="K62" s="24">
        <f t="shared" si="4"/>
        <v>774106.10872328922</v>
      </c>
      <c r="L62" s="24"/>
      <c r="M62" s="23">
        <f t="shared" si="5"/>
        <v>1.0844516991042161E-3</v>
      </c>
      <c r="N62" s="28">
        <v>174</v>
      </c>
      <c r="O62" s="1" t="s">
        <v>1016</v>
      </c>
      <c r="P62" s="24">
        <v>20097319.420000002</v>
      </c>
    </row>
    <row r="63" spans="1:16" ht="11.4">
      <c r="A63" s="25">
        <v>14</v>
      </c>
      <c r="B63" s="26">
        <v>145</v>
      </c>
      <c r="C63" s="27" t="s">
        <v>264</v>
      </c>
      <c r="D63" s="24">
        <v>34133251.32</v>
      </c>
      <c r="E63" s="22">
        <v>-3.038234841972727E-2</v>
      </c>
      <c r="F63" s="24">
        <f t="shared" si="0"/>
        <v>36156395.42157387</v>
      </c>
      <c r="G63" s="24">
        <v>36906124.869999997</v>
      </c>
      <c r="H63" s="24">
        <f t="shared" si="1"/>
        <v>-749729.44842612743</v>
      </c>
      <c r="I63" s="24">
        <f t="shared" si="2"/>
        <v>-3335931.9088745932</v>
      </c>
      <c r="J63" s="24">
        <f t="shared" si="3"/>
        <v>-4085661.3573007206</v>
      </c>
      <c r="K63" s="24">
        <f t="shared" si="4"/>
        <v>1314740.4290695835</v>
      </c>
      <c r="L63" s="24"/>
      <c r="M63" s="23">
        <f t="shared" si="5"/>
        <v>1.8418308241191911E-3</v>
      </c>
      <c r="N63" s="28">
        <v>178</v>
      </c>
      <c r="O63" s="1" t="s">
        <v>264</v>
      </c>
      <c r="P63" s="24">
        <v>34133251.32</v>
      </c>
    </row>
    <row r="64" spans="1:16" ht="11.4">
      <c r="A64" s="25">
        <v>12</v>
      </c>
      <c r="B64" s="26">
        <v>146</v>
      </c>
      <c r="C64" s="27" t="s">
        <v>348</v>
      </c>
      <c r="D64" s="24">
        <v>12922074.130000001</v>
      </c>
      <c r="E64" s="22">
        <v>-5.5020179349851844E-2</v>
      </c>
      <c r="F64" s="24">
        <f t="shared" si="0"/>
        <v>13687990.561784262</v>
      </c>
      <c r="G64" s="24">
        <v>14060866.99</v>
      </c>
      <c r="H64" s="24">
        <f t="shared" si="1"/>
        <v>-372876.42821573839</v>
      </c>
      <c r="I64" s="24">
        <f t="shared" si="2"/>
        <v>-1262908.095539429</v>
      </c>
      <c r="J64" s="24">
        <f t="shared" si="3"/>
        <v>-1635784.5237551674</v>
      </c>
      <c r="K64" s="24">
        <f t="shared" si="4"/>
        <v>497730.88203263393</v>
      </c>
      <c r="L64" s="24"/>
      <c r="M64" s="23">
        <f t="shared" si="5"/>
        <v>6.9727534072447632E-4</v>
      </c>
      <c r="N64" s="28">
        <v>181</v>
      </c>
      <c r="O64" s="1" t="s">
        <v>403</v>
      </c>
      <c r="P64" s="24">
        <v>12922074.130000001</v>
      </c>
    </row>
    <row r="65" spans="1:16" ht="11.4">
      <c r="A65" s="25">
        <v>9</v>
      </c>
      <c r="B65" s="26">
        <v>153</v>
      </c>
      <c r="C65" s="27" t="s">
        <v>737</v>
      </c>
      <c r="D65" s="24">
        <v>89511427.239999995</v>
      </c>
      <c r="E65" s="22">
        <v>-3.3730839267944977E-2</v>
      </c>
      <c r="F65" s="24">
        <f t="shared" si="0"/>
        <v>94816943.387474477</v>
      </c>
      <c r="G65" s="24">
        <v>95945779.280000001</v>
      </c>
      <c r="H65" s="24">
        <f t="shared" si="1"/>
        <v>-1128835.8925255239</v>
      </c>
      <c r="I65" s="24">
        <f t="shared" si="2"/>
        <v>-8748185.8537120577</v>
      </c>
      <c r="J65" s="24">
        <f t="shared" si="3"/>
        <v>-9877021.7462375816</v>
      </c>
      <c r="K65" s="24">
        <f t="shared" si="4"/>
        <v>3447790.2838160805</v>
      </c>
      <c r="L65" s="24"/>
      <c r="M65" s="23">
        <f t="shared" si="5"/>
        <v>4.830038142453E-3</v>
      </c>
      <c r="N65" s="28">
        <v>184</v>
      </c>
      <c r="O65" s="1" t="s">
        <v>737</v>
      </c>
      <c r="P65" s="24">
        <v>89511427.239999995</v>
      </c>
    </row>
    <row r="66" spans="1:16" ht="11.4">
      <c r="A66" s="25">
        <v>19</v>
      </c>
      <c r="B66" s="26">
        <v>148</v>
      </c>
      <c r="C66" s="27" t="s">
        <v>291</v>
      </c>
      <c r="D66" s="24">
        <v>20056594.469999999</v>
      </c>
      <c r="E66" s="22">
        <v>2.3375407293227662E-2</v>
      </c>
      <c r="F66" s="24">
        <f t="shared" si="0"/>
        <v>21245387.779468987</v>
      </c>
      <c r="G66" s="24">
        <v>20596632.34</v>
      </c>
      <c r="H66" s="24">
        <f t="shared" si="1"/>
        <v>648755.43946898729</v>
      </c>
      <c r="I66" s="24">
        <f t="shared" si="2"/>
        <v>-1960183.4249123239</v>
      </c>
      <c r="J66" s="24">
        <f t="shared" si="3"/>
        <v>-1311427.9854433367</v>
      </c>
      <c r="K66" s="24">
        <f t="shared" si="4"/>
        <v>772537.47004498472</v>
      </c>
      <c r="L66" s="24"/>
      <c r="M66" s="23">
        <f t="shared" si="5"/>
        <v>1.0822541801067578E-3</v>
      </c>
      <c r="N66" s="28">
        <v>186</v>
      </c>
      <c r="O66" s="1" t="s">
        <v>1023</v>
      </c>
      <c r="P66" s="24">
        <v>20056594.469999999</v>
      </c>
    </row>
    <row r="67" spans="1:16" ht="11.4">
      <c r="A67" s="25">
        <v>1</v>
      </c>
      <c r="B67" s="26">
        <v>149</v>
      </c>
      <c r="C67" s="27" t="s">
        <v>905</v>
      </c>
      <c r="D67" s="24">
        <v>21596254.010000002</v>
      </c>
      <c r="E67" s="22">
        <v>1.5133205591161457E-2</v>
      </c>
      <c r="F67" s="24">
        <f t="shared" si="0"/>
        <v>22876305.930832446</v>
      </c>
      <c r="G67" s="24">
        <v>22466015.77</v>
      </c>
      <c r="H67" s="24">
        <f t="shared" si="1"/>
        <v>410290.16083244607</v>
      </c>
      <c r="I67" s="24">
        <f t="shared" si="2"/>
        <v>-2110658.3779174513</v>
      </c>
      <c r="J67" s="24">
        <f t="shared" si="3"/>
        <v>-1700368.2170850052</v>
      </c>
      <c r="K67" s="24">
        <f t="shared" si="4"/>
        <v>831841.88922449003</v>
      </c>
      <c r="L67" s="24"/>
      <c r="M67" s="23">
        <f t="shared" si="5"/>
        <v>1.1653342351778545E-3</v>
      </c>
      <c r="N67" s="28">
        <v>191</v>
      </c>
      <c r="O67" s="1" t="s">
        <v>392</v>
      </c>
      <c r="P67" s="24">
        <v>21596254.010000002</v>
      </c>
    </row>
    <row r="68" spans="1:16" ht="11.4">
      <c r="A68" s="25">
        <v>14</v>
      </c>
      <c r="B68" s="26">
        <v>151</v>
      </c>
      <c r="C68" s="27" t="s">
        <v>238</v>
      </c>
      <c r="D68" s="24">
        <v>5172410.04</v>
      </c>
      <c r="E68" s="22">
        <v>-3.6721254622130606E-2</v>
      </c>
      <c r="F68" s="24">
        <f t="shared" si="0"/>
        <v>5478988.8292645281</v>
      </c>
      <c r="G68" s="24">
        <v>5509106.7400000002</v>
      </c>
      <c r="H68" s="24">
        <f t="shared" si="1"/>
        <v>-30117.910735472105</v>
      </c>
      <c r="I68" s="24">
        <f t="shared" si="2"/>
        <v>-505513.15889761277</v>
      </c>
      <c r="J68" s="24">
        <f t="shared" si="3"/>
        <v>-535631.06963308481</v>
      </c>
      <c r="K68" s="24">
        <f t="shared" si="4"/>
        <v>199230.26176322138</v>
      </c>
      <c r="L68" s="24"/>
      <c r="M68" s="23">
        <f t="shared" si="5"/>
        <v>2.7910333408741263E-4</v>
      </c>
      <c r="N68" s="28">
        <v>194</v>
      </c>
      <c r="O68" s="1" t="s">
        <v>1011</v>
      </c>
      <c r="P68" s="24">
        <v>5172410.04</v>
      </c>
    </row>
    <row r="69" spans="1:16" ht="11.4">
      <c r="A69" s="25">
        <v>15</v>
      </c>
      <c r="B69" s="26">
        <v>152</v>
      </c>
      <c r="C69" s="27" t="s">
        <v>324</v>
      </c>
      <c r="D69" s="24">
        <v>13313238.49</v>
      </c>
      <c r="E69" s="22">
        <v>-4.3360537673224647E-2</v>
      </c>
      <c r="F69" s="24">
        <f t="shared" si="0"/>
        <v>14102339.993146515</v>
      </c>
      <c r="G69" s="24">
        <v>14358015.470000001</v>
      </c>
      <c r="H69" s="24">
        <f t="shared" si="1"/>
        <v>-255675.47685348615</v>
      </c>
      <c r="I69" s="24">
        <f t="shared" si="2"/>
        <v>-1301137.6113246398</v>
      </c>
      <c r="J69" s="24">
        <f t="shared" si="3"/>
        <v>-1556813.0881781259</v>
      </c>
      <c r="K69" s="24">
        <f t="shared" si="4"/>
        <v>512797.70334659982</v>
      </c>
      <c r="L69" s="24"/>
      <c r="M69" s="23">
        <f t="shared" si="5"/>
        <v>7.1838257626997244E-4</v>
      </c>
      <c r="N69" s="28">
        <v>197</v>
      </c>
      <c r="O69" s="1" t="s">
        <v>390</v>
      </c>
      <c r="P69" s="24">
        <v>13313238.49</v>
      </c>
    </row>
    <row r="70" spans="1:16" ht="11.4">
      <c r="A70" s="25">
        <v>5</v>
      </c>
      <c r="B70" s="26">
        <v>165</v>
      </c>
      <c r="C70" s="27" t="s">
        <v>183</v>
      </c>
      <c r="D70" s="24">
        <v>57135620.240000002</v>
      </c>
      <c r="E70" s="22">
        <v>-3.3062478749946471E-3</v>
      </c>
      <c r="F70" s="24">
        <f t="shared" si="0"/>
        <v>60522159.424170539</v>
      </c>
      <c r="G70" s="24">
        <v>60998552.75</v>
      </c>
      <c r="H70" s="24">
        <f t="shared" si="1"/>
        <v>-476393.32582946122</v>
      </c>
      <c r="I70" s="24">
        <f t="shared" si="2"/>
        <v>-5584013.5738922935</v>
      </c>
      <c r="J70" s="24">
        <f t="shared" si="3"/>
        <v>-6060406.8997217547</v>
      </c>
      <c r="K70" s="24">
        <f t="shared" si="4"/>
        <v>2200742.8816334158</v>
      </c>
      <c r="L70" s="24"/>
      <c r="M70" s="23">
        <f t="shared" si="5"/>
        <v>3.0830390438528065E-3</v>
      </c>
      <c r="N70" s="28">
        <v>205</v>
      </c>
      <c r="O70" s="1" t="s">
        <v>183</v>
      </c>
      <c r="P70" s="24">
        <v>57135620.240000002</v>
      </c>
    </row>
    <row r="71" spans="1:16" ht="11.4">
      <c r="A71" s="25">
        <v>12</v>
      </c>
      <c r="B71" s="26">
        <v>167</v>
      </c>
      <c r="C71" s="27" t="s">
        <v>360</v>
      </c>
      <c r="D71" s="24">
        <v>216671101.41999999</v>
      </c>
      <c r="E71" s="22">
        <v>-2.2644389582644475E-2</v>
      </c>
      <c r="F71" s="24">
        <f t="shared" si="0"/>
        <v>229513618.43397504</v>
      </c>
      <c r="G71" s="24">
        <v>233292454.81999999</v>
      </c>
      <c r="H71" s="24">
        <f t="shared" si="1"/>
        <v>-3778836.3860249519</v>
      </c>
      <c r="I71" s="24">
        <f t="shared" si="2"/>
        <v>-21175833.329843514</v>
      </c>
      <c r="J71" s="24">
        <f t="shared" si="3"/>
        <v>-24954669.715868466</v>
      </c>
      <c r="K71" s="24">
        <f t="shared" si="4"/>
        <v>8345711.1711182287</v>
      </c>
      <c r="L71" s="24"/>
      <c r="M71" s="23">
        <f t="shared" si="5"/>
        <v>1.1691576332705811E-2</v>
      </c>
      <c r="N71" s="28">
        <v>210</v>
      </c>
      <c r="O71" s="1" t="s">
        <v>360</v>
      </c>
      <c r="P71" s="24">
        <v>216671101.41999999</v>
      </c>
    </row>
    <row r="72" spans="1:16" ht="11.4">
      <c r="A72" s="25">
        <v>5</v>
      </c>
      <c r="B72" s="26">
        <v>169</v>
      </c>
      <c r="C72" s="27" t="s">
        <v>352</v>
      </c>
      <c r="D72" s="24">
        <v>16208822.779999999</v>
      </c>
      <c r="E72" s="22">
        <v>-3.7327600134138113E-2</v>
      </c>
      <c r="F72" s="24">
        <f t="shared" si="0"/>
        <v>17169551.188008368</v>
      </c>
      <c r="G72" s="24">
        <v>17367266.27</v>
      </c>
      <c r="H72" s="24">
        <f t="shared" si="1"/>
        <v>-197715.08199163154</v>
      </c>
      <c r="I72" s="24">
        <f t="shared" si="2"/>
        <v>-1584130.6358475371</v>
      </c>
      <c r="J72" s="24">
        <f t="shared" si="3"/>
        <v>-1781845.7178391686</v>
      </c>
      <c r="K72" s="24">
        <f t="shared" si="4"/>
        <v>624329.46737785416</v>
      </c>
      <c r="L72" s="24"/>
      <c r="M72" s="23">
        <f t="shared" si="5"/>
        <v>8.7462835400613443E-4</v>
      </c>
      <c r="N72" s="28">
        <v>214</v>
      </c>
      <c r="O72" s="1" t="s">
        <v>404</v>
      </c>
      <c r="P72" s="24">
        <v>16208822.779999999</v>
      </c>
    </row>
    <row r="73" spans="1:16" ht="11.4">
      <c r="A73" s="25">
        <v>21</v>
      </c>
      <c r="B73" s="26">
        <v>170</v>
      </c>
      <c r="C73" s="27" t="s">
        <v>907</v>
      </c>
      <c r="D73" s="24">
        <v>14846123.59</v>
      </c>
      <c r="E73" s="22">
        <v>-3.9686880993807745E-2</v>
      </c>
      <c r="F73" s="24">
        <f t="shared" si="0"/>
        <v>15726082.170293404</v>
      </c>
      <c r="G73" s="24">
        <v>16089327.75</v>
      </c>
      <c r="H73" s="24">
        <f t="shared" si="1"/>
        <v>-363245.57970659621</v>
      </c>
      <c r="I73" s="24">
        <f t="shared" si="2"/>
        <v>-1450950.4805936203</v>
      </c>
      <c r="J73" s="24">
        <f t="shared" si="3"/>
        <v>-1814196.0603002165</v>
      </c>
      <c r="K73" s="24">
        <f t="shared" si="4"/>
        <v>571841.18546889909</v>
      </c>
      <c r="L73" s="24"/>
      <c r="M73" s="23">
        <f t="shared" si="5"/>
        <v>8.0109708244298198E-4</v>
      </c>
      <c r="N73" s="28">
        <v>216</v>
      </c>
      <c r="O73" s="1" t="s">
        <v>907</v>
      </c>
      <c r="P73" s="24">
        <v>14846123.59</v>
      </c>
    </row>
    <row r="74" spans="1:16" ht="11.4">
      <c r="A74" s="25">
        <v>10</v>
      </c>
      <c r="B74" s="26">
        <v>171</v>
      </c>
      <c r="C74" s="27" t="s">
        <v>304</v>
      </c>
      <c r="D74" s="24">
        <v>14111941.529999999</v>
      </c>
      <c r="E74" s="22">
        <v>-2.6643886204283221E-2</v>
      </c>
      <c r="F74" s="24">
        <f t="shared" si="0"/>
        <v>14948383.713620696</v>
      </c>
      <c r="G74" s="24">
        <v>15348544.09</v>
      </c>
      <c r="H74" s="24">
        <f t="shared" si="1"/>
        <v>-400160.37637930363</v>
      </c>
      <c r="I74" s="24">
        <f t="shared" si="2"/>
        <v>-1379196.9480069894</v>
      </c>
      <c r="J74" s="24">
        <f t="shared" si="3"/>
        <v>-1779357.3243862931</v>
      </c>
      <c r="K74" s="24">
        <f t="shared" si="4"/>
        <v>543562.05004373065</v>
      </c>
      <c r="L74" s="24"/>
      <c r="M74" s="23">
        <f t="shared" si="5"/>
        <v>7.6148060594778807E-4</v>
      </c>
      <c r="N74" s="28">
        <v>218</v>
      </c>
      <c r="O74" s="1" t="s">
        <v>384</v>
      </c>
      <c r="P74" s="24">
        <v>14111941.529999999</v>
      </c>
    </row>
    <row r="75" spans="1:16" ht="11.4">
      <c r="A75" s="25">
        <v>13</v>
      </c>
      <c r="B75" s="26">
        <v>172</v>
      </c>
      <c r="C75" s="27" t="s">
        <v>317</v>
      </c>
      <c r="D75" s="24">
        <v>11867372.199999999</v>
      </c>
      <c r="E75" s="22">
        <v>-2.9502644880539552E-2</v>
      </c>
      <c r="F75" s="24">
        <f t="shared" si="0"/>
        <v>12570774.399881957</v>
      </c>
      <c r="G75" s="24">
        <v>12770387.35</v>
      </c>
      <c r="H75" s="24">
        <f t="shared" si="1"/>
        <v>-199612.95011804253</v>
      </c>
      <c r="I75" s="24">
        <f t="shared" si="2"/>
        <v>-1159829.3179083909</v>
      </c>
      <c r="J75" s="24">
        <f t="shared" si="3"/>
        <v>-1359442.2680264334</v>
      </c>
      <c r="K75" s="24">
        <f t="shared" si="4"/>
        <v>457106.00117997924</v>
      </c>
      <c r="L75" s="24"/>
      <c r="M75" s="23">
        <f t="shared" si="5"/>
        <v>6.4036360657057905E-4</v>
      </c>
      <c r="N75" s="28">
        <v>221</v>
      </c>
      <c r="O75" s="1" t="s">
        <v>317</v>
      </c>
      <c r="P75" s="24">
        <v>11867372.199999999</v>
      </c>
    </row>
    <row r="76" spans="1:16" ht="11.4">
      <c r="A76" s="25">
        <v>12</v>
      </c>
      <c r="B76" s="26">
        <v>176</v>
      </c>
      <c r="C76" s="27" t="s">
        <v>915</v>
      </c>
      <c r="D76" s="24">
        <v>11135144.029999999</v>
      </c>
      <c r="E76" s="22">
        <v>-5.7074802546713925E-2</v>
      </c>
      <c r="F76" s="24">
        <f t="shared" si="0"/>
        <v>11795145.644064521</v>
      </c>
      <c r="G76" s="24">
        <v>12136462.66</v>
      </c>
      <c r="H76" s="24">
        <f t="shared" si="1"/>
        <v>-341317.01593547873</v>
      </c>
      <c r="I76" s="24">
        <f t="shared" si="2"/>
        <v>-1088266.7441008203</v>
      </c>
      <c r="J76" s="24">
        <f t="shared" si="3"/>
        <v>-1429583.760036299</v>
      </c>
      <c r="K76" s="24">
        <f t="shared" si="4"/>
        <v>428902.12545254279</v>
      </c>
      <c r="L76" s="24"/>
      <c r="M76" s="23">
        <f t="shared" si="5"/>
        <v>6.0085256201315165E-4</v>
      </c>
      <c r="N76" s="28">
        <v>232</v>
      </c>
      <c r="O76" s="1" t="s">
        <v>915</v>
      </c>
      <c r="P76" s="24">
        <v>11135144.029999999</v>
      </c>
    </row>
    <row r="77" spans="1:16" ht="11.4">
      <c r="A77" s="25">
        <v>6</v>
      </c>
      <c r="B77" s="26">
        <v>177</v>
      </c>
      <c r="C77" s="27" t="s">
        <v>327</v>
      </c>
      <c r="D77" s="24">
        <v>5537488.8399999999</v>
      </c>
      <c r="E77" s="22">
        <v>-3.749972087435658E-2</v>
      </c>
      <c r="F77" s="24">
        <f t="shared" si="0"/>
        <v>5865706.5588204972</v>
      </c>
      <c r="G77" s="24">
        <v>5933652.96</v>
      </c>
      <c r="H77" s="24">
        <f t="shared" si="1"/>
        <v>-67946.401179502718</v>
      </c>
      <c r="I77" s="24">
        <f t="shared" si="2"/>
        <v>-541193.26469111047</v>
      </c>
      <c r="J77" s="24">
        <f t="shared" si="3"/>
        <v>-609139.66587061319</v>
      </c>
      <c r="K77" s="24">
        <f t="shared" si="4"/>
        <v>213292.32264503863</v>
      </c>
      <c r="L77" s="24"/>
      <c r="M77" s="23">
        <f t="shared" si="5"/>
        <v>2.9880299236984681E-4</v>
      </c>
      <c r="N77" s="28">
        <v>234</v>
      </c>
      <c r="O77" s="1" t="s">
        <v>327</v>
      </c>
      <c r="P77" s="24">
        <v>5537488.8399999999</v>
      </c>
    </row>
    <row r="78" spans="1:16" ht="11.4">
      <c r="A78" s="25">
        <v>10</v>
      </c>
      <c r="B78" s="26">
        <v>178</v>
      </c>
      <c r="C78" s="27" t="s">
        <v>809</v>
      </c>
      <c r="D78" s="24">
        <v>14899928.57</v>
      </c>
      <c r="E78" s="22">
        <v>-4.0411992623636088E-2</v>
      </c>
      <c r="F78" s="24">
        <f t="shared" si="0"/>
        <v>15783076.275961563</v>
      </c>
      <c r="G78" s="24">
        <v>15952510.310000001</v>
      </c>
      <c r="H78" s="24">
        <f t="shared" si="1"/>
        <v>-169434.03403843753</v>
      </c>
      <c r="I78" s="24">
        <f t="shared" si="2"/>
        <v>-1456208.981987339</v>
      </c>
      <c r="J78" s="24">
        <f t="shared" si="3"/>
        <v>-1625643.0160257765</v>
      </c>
      <c r="K78" s="24">
        <f t="shared" si="4"/>
        <v>573913.63915425411</v>
      </c>
      <c r="L78" s="24"/>
      <c r="M78" s="23">
        <f t="shared" si="5"/>
        <v>8.0400040008260726E-4</v>
      </c>
      <c r="N78" s="28">
        <v>236</v>
      </c>
      <c r="O78" s="1" t="s">
        <v>809</v>
      </c>
      <c r="P78" s="24">
        <v>14899928.57</v>
      </c>
    </row>
    <row r="79" spans="1:16" ht="11.4">
      <c r="A79" s="25">
        <v>13</v>
      </c>
      <c r="B79" s="26">
        <v>179</v>
      </c>
      <c r="C79" s="27" t="s">
        <v>203</v>
      </c>
      <c r="D79" s="24">
        <v>430964116.19</v>
      </c>
      <c r="E79" s="22">
        <v>-1.1891375118703812E-2</v>
      </c>
      <c r="F79" s="24">
        <f t="shared" si="0"/>
        <v>456508196.4033289</v>
      </c>
      <c r="G79" s="24">
        <v>461883429.61000001</v>
      </c>
      <c r="H79" s="24">
        <f t="shared" si="1"/>
        <v>-5375233.2066711187</v>
      </c>
      <c r="I79" s="24">
        <f t="shared" si="2"/>
        <v>-42119250.032761268</v>
      </c>
      <c r="J79" s="24">
        <f t="shared" si="3"/>
        <v>-47494483.239432387</v>
      </c>
      <c r="K79" s="24">
        <f t="shared" si="4"/>
        <v>16599823.489455808</v>
      </c>
      <c r="L79" s="24"/>
      <c r="M79" s="23">
        <f t="shared" si="5"/>
        <v>2.3254831069167148E-2</v>
      </c>
      <c r="N79" s="28">
        <v>239</v>
      </c>
      <c r="O79" s="1" t="s">
        <v>203</v>
      </c>
      <c r="P79" s="24">
        <v>430964116.19</v>
      </c>
    </row>
    <row r="80" spans="1:16" ht="11.4">
      <c r="A80" s="25">
        <v>4</v>
      </c>
      <c r="B80" s="26">
        <v>181</v>
      </c>
      <c r="C80" s="27" t="s">
        <v>926</v>
      </c>
      <c r="D80" s="24">
        <v>4907127.7699999996</v>
      </c>
      <c r="E80" s="22">
        <v>5.1105910753385698E-3</v>
      </c>
      <c r="F80" s="24">
        <f t="shared" ref="F80:F143" si="6">SUM($F$15 * M80)</f>
        <v>5197982.7638730193</v>
      </c>
      <c r="G80" s="24">
        <v>5262269.3</v>
      </c>
      <c r="H80" s="24">
        <f t="shared" ref="H80:H143" si="7">SUM(F80 - G80)</f>
        <v>-64286.536126980558</v>
      </c>
      <c r="I80" s="24">
        <f t="shared" ref="I80:I143" si="8">SUM($I$15 * M80)</f>
        <v>-479586.4289457798</v>
      </c>
      <c r="J80" s="24">
        <f t="shared" ref="J80:J143" si="9">SUM(H80 + I80)</f>
        <v>-543872.96507276036</v>
      </c>
      <c r="K80" s="24">
        <f t="shared" ref="K80:K143" si="10">SUM($K$15 * M80)</f>
        <v>189012.15150426718</v>
      </c>
      <c r="L80" s="24"/>
      <c r="M80" s="23">
        <f t="shared" ref="M80:M143" si="11">SUM(D80/ $D$15)</f>
        <v>2.6478869826799926E-4</v>
      </c>
      <c r="N80" s="28">
        <v>245</v>
      </c>
      <c r="O80" s="1" t="s">
        <v>926</v>
      </c>
      <c r="P80" s="24">
        <v>4907127.7699999996</v>
      </c>
    </row>
    <row r="81" spans="1:16" ht="11.4">
      <c r="A81" s="25">
        <v>13</v>
      </c>
      <c r="B81" s="26">
        <v>182</v>
      </c>
      <c r="C81" s="27" t="s">
        <v>87</v>
      </c>
      <c r="D81" s="24">
        <v>69254826.709999993</v>
      </c>
      <c r="E81" s="22">
        <v>-2.4425161048647438E-2</v>
      </c>
      <c r="F81" s="24">
        <f t="shared" si="6"/>
        <v>73359694.800364405</v>
      </c>
      <c r="G81" s="24">
        <v>73397610.459999993</v>
      </c>
      <c r="H81" s="24">
        <f t="shared" si="7"/>
        <v>-37915.659635588527</v>
      </c>
      <c r="I81" s="24">
        <f t="shared" si="8"/>
        <v>-6768455.3135464219</v>
      </c>
      <c r="J81" s="24">
        <f t="shared" si="9"/>
        <v>-6806370.9731820105</v>
      </c>
      <c r="K81" s="24">
        <f t="shared" si="10"/>
        <v>2667549.0046415254</v>
      </c>
      <c r="L81" s="24"/>
      <c r="M81" s="23">
        <f t="shared" si="11"/>
        <v>3.7369916319331471E-3</v>
      </c>
      <c r="N81" s="28">
        <v>248</v>
      </c>
      <c r="O81" s="1" t="s">
        <v>87</v>
      </c>
      <c r="P81" s="24">
        <v>69254826.709999993</v>
      </c>
    </row>
    <row r="82" spans="1:16" ht="11.4">
      <c r="A82" s="25">
        <v>1</v>
      </c>
      <c r="B82" s="26">
        <v>186</v>
      </c>
      <c r="C82" s="27" t="s">
        <v>688</v>
      </c>
      <c r="D82" s="24">
        <v>162386637.83000001</v>
      </c>
      <c r="E82" s="22">
        <v>1.5658129919981779E-4</v>
      </c>
      <c r="F82" s="24">
        <f t="shared" si="6"/>
        <v>172011609.25215331</v>
      </c>
      <c r="G82" s="24">
        <v>172721385.5</v>
      </c>
      <c r="H82" s="24">
        <f t="shared" si="7"/>
        <v>-709776.2478466928</v>
      </c>
      <c r="I82" s="24">
        <f t="shared" si="8"/>
        <v>-15870470.751040049</v>
      </c>
      <c r="J82" s="24">
        <f t="shared" si="9"/>
        <v>-16580246.998886742</v>
      </c>
      <c r="K82" s="24">
        <f t="shared" si="10"/>
        <v>6254788.7950740131</v>
      </c>
      <c r="L82" s="24"/>
      <c r="M82" s="23">
        <f t="shared" si="11"/>
        <v>8.76238575037608E-3</v>
      </c>
      <c r="N82" s="28">
        <v>257</v>
      </c>
      <c r="O82" s="1" t="s">
        <v>382</v>
      </c>
      <c r="P82" s="24">
        <v>162386637.83000001</v>
      </c>
    </row>
    <row r="83" spans="1:16" ht="11.4">
      <c r="A83" s="25">
        <v>2</v>
      </c>
      <c r="B83" s="26">
        <v>202</v>
      </c>
      <c r="C83" s="27" t="s">
        <v>82</v>
      </c>
      <c r="D83" s="24">
        <v>124268893.72</v>
      </c>
      <c r="E83" s="22">
        <v>1.2630691975634671E-2</v>
      </c>
      <c r="F83" s="24">
        <f t="shared" si="6"/>
        <v>131634552.41397314</v>
      </c>
      <c r="G83" s="24">
        <v>132510760.73999999</v>
      </c>
      <c r="H83" s="24">
        <f t="shared" si="7"/>
        <v>-876208.3260268569</v>
      </c>
      <c r="I83" s="24">
        <f t="shared" si="8"/>
        <v>-12145123.942476323</v>
      </c>
      <c r="J83" s="24">
        <f t="shared" si="9"/>
        <v>-13021332.26850318</v>
      </c>
      <c r="K83" s="24">
        <f t="shared" si="10"/>
        <v>4786574.1566114388</v>
      </c>
      <c r="L83" s="24"/>
      <c r="M83" s="23">
        <f t="shared" si="11"/>
        <v>6.7055516272654849E-3</v>
      </c>
      <c r="N83" s="28">
        <v>260</v>
      </c>
      <c r="O83" s="1" t="s">
        <v>1003</v>
      </c>
      <c r="P83" s="24">
        <v>124268893.72</v>
      </c>
    </row>
    <row r="84" spans="1:16" ht="11.4">
      <c r="A84" s="25">
        <v>11</v>
      </c>
      <c r="B84" s="26">
        <v>204</v>
      </c>
      <c r="C84" s="27" t="s">
        <v>191</v>
      </c>
      <c r="D84" s="24">
        <v>7052680.4699999997</v>
      </c>
      <c r="E84" s="22">
        <v>-1.7857367982724706E-2</v>
      </c>
      <c r="F84" s="24">
        <f t="shared" si="6"/>
        <v>7470706.5396350715</v>
      </c>
      <c r="G84" s="24">
        <v>7429201.29</v>
      </c>
      <c r="H84" s="24">
        <f t="shared" si="7"/>
        <v>41505.249635071494</v>
      </c>
      <c r="I84" s="24">
        <f t="shared" si="8"/>
        <v>-689276.90486912755</v>
      </c>
      <c r="J84" s="24">
        <f t="shared" si="9"/>
        <v>-647771.65523405606</v>
      </c>
      <c r="K84" s="24">
        <f t="shared" si="10"/>
        <v>271654.28983864147</v>
      </c>
      <c r="L84" s="24"/>
      <c r="M84" s="23">
        <f t="shared" si="11"/>
        <v>3.8056275859950584E-4</v>
      </c>
      <c r="N84" s="28">
        <v>261</v>
      </c>
      <c r="O84" s="1" t="s">
        <v>191</v>
      </c>
      <c r="P84" s="24">
        <v>7052680.4699999997</v>
      </c>
    </row>
    <row r="85" spans="1:16" ht="11.4">
      <c r="A85" s="25">
        <v>18</v>
      </c>
      <c r="B85" s="26">
        <v>205</v>
      </c>
      <c r="C85" s="27" t="s">
        <v>368</v>
      </c>
      <c r="D85" s="24">
        <v>119578457</v>
      </c>
      <c r="E85" s="22">
        <v>-2.3469799160310386E-2</v>
      </c>
      <c r="F85" s="24">
        <f t="shared" si="6"/>
        <v>126666104.39950517</v>
      </c>
      <c r="G85" s="24">
        <v>127948571.92</v>
      </c>
      <c r="H85" s="24">
        <f t="shared" si="7"/>
        <v>-1282467.5204948336</v>
      </c>
      <c r="I85" s="24">
        <f t="shared" si="8"/>
        <v>-11686715.296487276</v>
      </c>
      <c r="J85" s="24">
        <f t="shared" si="9"/>
        <v>-12969182.816982109</v>
      </c>
      <c r="K85" s="24">
        <f t="shared" si="10"/>
        <v>4605908.4846552713</v>
      </c>
      <c r="L85" s="24"/>
      <c r="M85" s="23">
        <f t="shared" si="11"/>
        <v>6.4524555817559092E-3</v>
      </c>
      <c r="N85" s="28">
        <v>265</v>
      </c>
      <c r="O85" s="1" t="s">
        <v>409</v>
      </c>
      <c r="P85" s="24">
        <v>119578457</v>
      </c>
    </row>
    <row r="86" spans="1:16" ht="11.4">
      <c r="A86" s="25">
        <v>17</v>
      </c>
      <c r="B86" s="26">
        <v>208</v>
      </c>
      <c r="C86" s="27" t="s">
        <v>282</v>
      </c>
      <c r="D86" s="24">
        <v>31854925.98</v>
      </c>
      <c r="E86" s="22">
        <v>-2.9672390557295748E-2</v>
      </c>
      <c r="F86" s="24">
        <f t="shared" si="6"/>
        <v>33743029.313559294</v>
      </c>
      <c r="G86" s="24">
        <v>34299503.039999999</v>
      </c>
      <c r="H86" s="24">
        <f t="shared" si="7"/>
        <v>-556473.72644070536</v>
      </c>
      <c r="I86" s="24">
        <f t="shared" si="8"/>
        <v>-3113265.2156477976</v>
      </c>
      <c r="J86" s="24">
        <f t="shared" si="9"/>
        <v>-3669738.9420885029</v>
      </c>
      <c r="K86" s="24">
        <f t="shared" si="10"/>
        <v>1226984.1703121127</v>
      </c>
      <c r="L86" s="24"/>
      <c r="M86" s="23">
        <f t="shared" si="11"/>
        <v>1.7188923498659321E-3</v>
      </c>
      <c r="N86" s="28">
        <v>269</v>
      </c>
      <c r="O86" s="1" t="s">
        <v>282</v>
      </c>
      <c r="P86" s="24">
        <v>31854925.98</v>
      </c>
    </row>
    <row r="87" spans="1:16" ht="11.4">
      <c r="A87" s="25">
        <v>6</v>
      </c>
      <c r="B87" s="26">
        <v>211</v>
      </c>
      <c r="C87" s="27" t="s">
        <v>192</v>
      </c>
      <c r="D87" s="24">
        <v>113150437.65000001</v>
      </c>
      <c r="E87" s="22">
        <v>-1.120160279204617E-2</v>
      </c>
      <c r="F87" s="24">
        <f t="shared" si="6"/>
        <v>119857083.85771027</v>
      </c>
      <c r="G87" s="24">
        <v>122173988.37</v>
      </c>
      <c r="H87" s="24">
        <f t="shared" si="7"/>
        <v>-2316904.5122897327</v>
      </c>
      <c r="I87" s="24">
        <f t="shared" si="8"/>
        <v>-11058488.15634479</v>
      </c>
      <c r="J87" s="24">
        <f t="shared" si="9"/>
        <v>-13375392.668634523</v>
      </c>
      <c r="K87" s="24">
        <f t="shared" si="10"/>
        <v>4358314.8159755254</v>
      </c>
      <c r="L87" s="24"/>
      <c r="M87" s="23">
        <f t="shared" si="11"/>
        <v>6.1055995478589134E-3</v>
      </c>
      <c r="N87" s="28">
        <v>1862</v>
      </c>
      <c r="O87" s="1" t="s">
        <v>192</v>
      </c>
      <c r="P87" s="24">
        <v>113150437.65000001</v>
      </c>
    </row>
    <row r="88" spans="1:16" ht="11.4">
      <c r="A88" s="25">
        <v>10</v>
      </c>
      <c r="B88" s="26">
        <v>213</v>
      </c>
      <c r="C88" s="27" t="s">
        <v>79</v>
      </c>
      <c r="D88" s="24">
        <v>13706400.119999999</v>
      </c>
      <c r="E88" s="22">
        <v>1.3248255570434771E-2</v>
      </c>
      <c r="F88" s="24">
        <f t="shared" si="6"/>
        <v>14518805.076580893</v>
      </c>
      <c r="G88" s="24">
        <v>14638542.810000001</v>
      </c>
      <c r="H88" s="24">
        <f t="shared" si="7"/>
        <v>-119737.73341910727</v>
      </c>
      <c r="I88" s="24">
        <f t="shared" si="8"/>
        <v>-1339562.3255297483</v>
      </c>
      <c r="J88" s="24">
        <f t="shared" si="9"/>
        <v>-1459300.0589488556</v>
      </c>
      <c r="K88" s="24">
        <f t="shared" si="10"/>
        <v>527941.45526386937</v>
      </c>
      <c r="L88" s="24"/>
      <c r="M88" s="23">
        <f t="shared" si="11"/>
        <v>7.3959758453877571E-4</v>
      </c>
      <c r="N88" s="28">
        <v>284</v>
      </c>
      <c r="O88" s="1" t="s">
        <v>79</v>
      </c>
      <c r="P88" s="24">
        <v>13706400.119999999</v>
      </c>
    </row>
    <row r="89" spans="1:16" ht="11.4">
      <c r="A89" s="25">
        <v>4</v>
      </c>
      <c r="B89" s="26">
        <v>214</v>
      </c>
      <c r="C89" s="27" t="s">
        <v>802</v>
      </c>
      <c r="D89" s="24">
        <v>33732212.969999999</v>
      </c>
      <c r="E89" s="22">
        <v>-3.2292675234434132E-2</v>
      </c>
      <c r="F89" s="24">
        <f t="shared" si="6"/>
        <v>35731586.749646403</v>
      </c>
      <c r="G89" s="24">
        <v>36110868.939999998</v>
      </c>
      <c r="H89" s="24">
        <f t="shared" si="7"/>
        <v>-379282.19035359472</v>
      </c>
      <c r="I89" s="24">
        <f t="shared" si="8"/>
        <v>-3296737.3822265109</v>
      </c>
      <c r="J89" s="24">
        <f t="shared" si="9"/>
        <v>-3676019.5725801056</v>
      </c>
      <c r="K89" s="24">
        <f t="shared" si="10"/>
        <v>1299293.2826079333</v>
      </c>
      <c r="L89" s="24"/>
      <c r="M89" s="23">
        <f t="shared" si="11"/>
        <v>1.8201907879046772E-3</v>
      </c>
      <c r="N89" s="28">
        <v>287</v>
      </c>
      <c r="O89" s="1" t="s">
        <v>802</v>
      </c>
      <c r="P89" s="24">
        <v>33732212.969999999</v>
      </c>
    </row>
    <row r="90" spans="1:16" ht="11.4">
      <c r="A90" s="25">
        <v>13</v>
      </c>
      <c r="B90" s="26">
        <v>216</v>
      </c>
      <c r="C90" s="27" t="s">
        <v>127</v>
      </c>
      <c r="D90" s="24">
        <v>3079557.43</v>
      </c>
      <c r="E90" s="22">
        <v>-6.209132046256275E-2</v>
      </c>
      <c r="F90" s="24">
        <f t="shared" si="6"/>
        <v>3262088.7801943445</v>
      </c>
      <c r="G90" s="24">
        <v>3350625.94</v>
      </c>
      <c r="H90" s="24">
        <f t="shared" si="7"/>
        <v>-88537.159805655479</v>
      </c>
      <c r="I90" s="24">
        <f t="shared" si="8"/>
        <v>-300973.20057903108</v>
      </c>
      <c r="J90" s="24">
        <f t="shared" si="9"/>
        <v>-389510.36038468656</v>
      </c>
      <c r="K90" s="24">
        <f t="shared" si="10"/>
        <v>118618.01909536417</v>
      </c>
      <c r="L90" s="24"/>
      <c r="M90" s="23">
        <f t="shared" si="11"/>
        <v>1.6617297151226315E-4</v>
      </c>
      <c r="N90" s="28">
        <v>289</v>
      </c>
      <c r="O90" s="1" t="s">
        <v>127</v>
      </c>
      <c r="P90" s="24">
        <v>3079557.43</v>
      </c>
    </row>
    <row r="91" spans="1:16" ht="11.4">
      <c r="A91" s="25">
        <v>16</v>
      </c>
      <c r="B91" s="26">
        <v>217</v>
      </c>
      <c r="C91" s="27" t="s">
        <v>335</v>
      </c>
      <c r="D91" s="24">
        <v>14764978.65</v>
      </c>
      <c r="E91" s="22">
        <v>-2.8559195608690646E-2</v>
      </c>
      <c r="F91" s="24">
        <f t="shared" si="6"/>
        <v>15640127.612094585</v>
      </c>
      <c r="G91" s="24">
        <v>15889814.619999999</v>
      </c>
      <c r="H91" s="24">
        <f t="shared" si="7"/>
        <v>-249687.00790541433</v>
      </c>
      <c r="I91" s="24">
        <f t="shared" si="8"/>
        <v>-1443019.9734159727</v>
      </c>
      <c r="J91" s="24">
        <f t="shared" si="9"/>
        <v>-1692706.981321387</v>
      </c>
      <c r="K91" s="24">
        <f t="shared" si="10"/>
        <v>568715.65452453482</v>
      </c>
      <c r="L91" s="24"/>
      <c r="M91" s="23">
        <f t="shared" si="11"/>
        <v>7.9671850009487358E-4</v>
      </c>
      <c r="N91" s="28">
        <v>293</v>
      </c>
      <c r="O91" s="1" t="s">
        <v>335</v>
      </c>
      <c r="P91" s="24">
        <v>14764978.65</v>
      </c>
    </row>
    <row r="92" spans="1:16" ht="11.4">
      <c r="A92" s="25">
        <v>14</v>
      </c>
      <c r="B92" s="26">
        <v>218</v>
      </c>
      <c r="C92" s="27" t="s">
        <v>237</v>
      </c>
      <c r="D92" s="24">
        <v>3551660.52</v>
      </c>
      <c r="E92" s="22">
        <v>-2.57485984025221E-2</v>
      </c>
      <c r="F92" s="24">
        <f t="shared" si="6"/>
        <v>3762174.3372882027</v>
      </c>
      <c r="G92" s="24">
        <v>3763609.45</v>
      </c>
      <c r="H92" s="24">
        <f t="shared" si="7"/>
        <v>-1435.1127117974684</v>
      </c>
      <c r="I92" s="24">
        <f t="shared" si="8"/>
        <v>-347113.07009935699</v>
      </c>
      <c r="J92" s="24">
        <f t="shared" si="9"/>
        <v>-348548.18281115446</v>
      </c>
      <c r="K92" s="24">
        <f t="shared" si="10"/>
        <v>136802.42858195733</v>
      </c>
      <c r="L92" s="24"/>
      <c r="M92" s="23">
        <f t="shared" si="11"/>
        <v>1.9164766231074629E-4</v>
      </c>
      <c r="N92" s="28">
        <v>299</v>
      </c>
      <c r="O92" s="1" t="s">
        <v>1010</v>
      </c>
      <c r="P92" s="24">
        <v>3551660.52</v>
      </c>
    </row>
    <row r="93" spans="1:16" ht="11.4">
      <c r="A93" s="25">
        <v>1</v>
      </c>
      <c r="B93" s="26">
        <v>224</v>
      </c>
      <c r="C93" s="27" t="s">
        <v>201</v>
      </c>
      <c r="D93" s="24">
        <v>27273576.75</v>
      </c>
      <c r="E93" s="22">
        <v>-3.5093101843974628E-2</v>
      </c>
      <c r="F93" s="24">
        <f t="shared" si="6"/>
        <v>28890134.616500504</v>
      </c>
      <c r="G93" s="24">
        <v>29422174.030000001</v>
      </c>
      <c r="H93" s="24">
        <f t="shared" si="7"/>
        <v>-532039.41349949688</v>
      </c>
      <c r="I93" s="24">
        <f t="shared" si="8"/>
        <v>-2665517.9753167806</v>
      </c>
      <c r="J93" s="24">
        <f t="shared" si="9"/>
        <v>-3197557.3888162775</v>
      </c>
      <c r="K93" s="24">
        <f t="shared" si="10"/>
        <v>1050520.3170477585</v>
      </c>
      <c r="L93" s="24"/>
      <c r="M93" s="23">
        <f t="shared" si="11"/>
        <v>1.4716826671796383E-3</v>
      </c>
      <c r="N93" s="28">
        <v>307</v>
      </c>
      <c r="O93" s="1" t="s">
        <v>990</v>
      </c>
      <c r="P93" s="24">
        <v>27273576.75</v>
      </c>
    </row>
    <row r="94" spans="1:16" ht="11.4">
      <c r="A94" s="25">
        <v>13</v>
      </c>
      <c r="B94" s="26">
        <v>226</v>
      </c>
      <c r="C94" s="27" t="s">
        <v>281</v>
      </c>
      <c r="D94" s="24">
        <v>9399470.3800000008</v>
      </c>
      <c r="E94" s="22">
        <v>-4.6507876970897359E-2</v>
      </c>
      <c r="F94" s="24">
        <f t="shared" si="6"/>
        <v>9956595.2456899211</v>
      </c>
      <c r="G94" s="24">
        <v>10241018.58</v>
      </c>
      <c r="H94" s="24">
        <f t="shared" si="7"/>
        <v>-284423.33431007899</v>
      </c>
      <c r="I94" s="24">
        <f t="shared" si="8"/>
        <v>-918634.81955470517</v>
      </c>
      <c r="J94" s="24">
        <f t="shared" si="9"/>
        <v>-1203058.1538647842</v>
      </c>
      <c r="K94" s="24">
        <f t="shared" si="10"/>
        <v>362047.65858877002</v>
      </c>
      <c r="L94" s="24"/>
      <c r="M94" s="23">
        <f t="shared" si="11"/>
        <v>5.0719558221913119E-4</v>
      </c>
      <c r="N94" s="28">
        <v>311</v>
      </c>
      <c r="O94" s="1" t="s">
        <v>281</v>
      </c>
      <c r="P94" s="24">
        <v>9399470.3800000008</v>
      </c>
    </row>
    <row r="95" spans="1:16" ht="11.4">
      <c r="A95" s="25">
        <v>4</v>
      </c>
      <c r="B95" s="26">
        <v>230</v>
      </c>
      <c r="C95" s="27" t="s">
        <v>81</v>
      </c>
      <c r="D95" s="24">
        <v>5103121.97</v>
      </c>
      <c r="E95" s="22">
        <v>-6.269335252850336E-2</v>
      </c>
      <c r="F95" s="24">
        <f t="shared" si="6"/>
        <v>5405593.9207797982</v>
      </c>
      <c r="G95" s="24">
        <v>5644214.9199999999</v>
      </c>
      <c r="H95" s="24">
        <f t="shared" si="7"/>
        <v>-238620.99922020175</v>
      </c>
      <c r="I95" s="24">
        <f t="shared" si="8"/>
        <v>-498741.45463040448</v>
      </c>
      <c r="J95" s="24">
        <f t="shared" si="9"/>
        <v>-737362.45385060622</v>
      </c>
      <c r="K95" s="24">
        <f t="shared" si="10"/>
        <v>196561.43229757281</v>
      </c>
      <c r="L95" s="24"/>
      <c r="M95" s="23">
        <f t="shared" si="11"/>
        <v>2.7536454864698337E-4</v>
      </c>
      <c r="N95" s="28">
        <v>316</v>
      </c>
      <c r="O95" s="1" t="s">
        <v>81</v>
      </c>
      <c r="P95" s="24">
        <v>5103121.97</v>
      </c>
    </row>
    <row r="96" spans="1:16" ht="11.4">
      <c r="A96" s="25">
        <v>15</v>
      </c>
      <c r="B96" s="26">
        <v>231</v>
      </c>
      <c r="C96" s="27" t="s">
        <v>337</v>
      </c>
      <c r="D96" s="24">
        <v>4890658.3899999997</v>
      </c>
      <c r="E96" s="22">
        <v>3.7209925208929309E-2</v>
      </c>
      <c r="F96" s="24">
        <f t="shared" si="6"/>
        <v>5180537.2117325105</v>
      </c>
      <c r="G96" s="24">
        <v>5098264.25</v>
      </c>
      <c r="H96" s="24">
        <f t="shared" si="7"/>
        <v>82272.961732510477</v>
      </c>
      <c r="I96" s="24">
        <f t="shared" si="8"/>
        <v>-477976.83337147284</v>
      </c>
      <c r="J96" s="24">
        <f t="shared" si="9"/>
        <v>-395703.87163896236</v>
      </c>
      <c r="K96" s="24">
        <f t="shared" si="10"/>
        <v>188377.78592553249</v>
      </c>
      <c r="L96" s="24"/>
      <c r="M96" s="23">
        <f t="shared" si="11"/>
        <v>2.6390001024195243E-4</v>
      </c>
      <c r="N96" s="28">
        <v>320</v>
      </c>
      <c r="O96" s="1" t="s">
        <v>402</v>
      </c>
      <c r="P96" s="24">
        <v>4890658.3899999997</v>
      </c>
    </row>
    <row r="97" spans="1:16" ht="11.4">
      <c r="A97" s="25">
        <v>14</v>
      </c>
      <c r="B97" s="26">
        <v>232</v>
      </c>
      <c r="C97" s="27" t="s">
        <v>78</v>
      </c>
      <c r="D97" s="24">
        <v>37420121.579999998</v>
      </c>
      <c r="E97" s="22">
        <v>-3.3141888763007013E-2</v>
      </c>
      <c r="F97" s="24">
        <f t="shared" si="6"/>
        <v>39638084.865858875</v>
      </c>
      <c r="G97" s="24">
        <v>40247798.530000001</v>
      </c>
      <c r="H97" s="24">
        <f t="shared" si="7"/>
        <v>-609713.66414112598</v>
      </c>
      <c r="I97" s="24">
        <f t="shared" si="8"/>
        <v>-3657166.3344460074</v>
      </c>
      <c r="J97" s="24">
        <f t="shared" si="9"/>
        <v>-4266879.9985871334</v>
      </c>
      <c r="K97" s="24">
        <f t="shared" si="10"/>
        <v>1441343.6985740149</v>
      </c>
      <c r="L97" s="24"/>
      <c r="M97" s="23">
        <f t="shared" si="11"/>
        <v>2.0191903994785259E-3</v>
      </c>
      <c r="N97" s="28">
        <v>322</v>
      </c>
      <c r="O97" s="1" t="s">
        <v>78</v>
      </c>
      <c r="P97" s="24">
        <v>37420121.579999998</v>
      </c>
    </row>
    <row r="98" spans="1:16" ht="11.4">
      <c r="A98" s="25">
        <v>14</v>
      </c>
      <c r="B98" s="26">
        <v>233</v>
      </c>
      <c r="C98" s="27" t="s">
        <v>675</v>
      </c>
      <c r="D98" s="24">
        <v>45670177.780000001</v>
      </c>
      <c r="E98" s="22">
        <v>-4.522603622815257E-2</v>
      </c>
      <c r="F98" s="24">
        <f t="shared" si="6"/>
        <v>48377137.920632653</v>
      </c>
      <c r="G98" s="24">
        <v>49562618.18</v>
      </c>
      <c r="H98" s="24">
        <f t="shared" si="7"/>
        <v>-1185480.2593673468</v>
      </c>
      <c r="I98" s="24">
        <f t="shared" si="8"/>
        <v>-4463465.900507641</v>
      </c>
      <c r="J98" s="24">
        <f t="shared" si="9"/>
        <v>-5648946.1598749878</v>
      </c>
      <c r="K98" s="24">
        <f t="shared" si="10"/>
        <v>1759118.3613668527</v>
      </c>
      <c r="L98" s="24"/>
      <c r="M98" s="23">
        <f t="shared" si="11"/>
        <v>2.464363572916363E-3</v>
      </c>
      <c r="N98" s="28">
        <v>324</v>
      </c>
      <c r="O98" s="1" t="s">
        <v>675</v>
      </c>
      <c r="P98" s="24">
        <v>45670177.780000001</v>
      </c>
    </row>
    <row r="99" spans="1:16" ht="11.4">
      <c r="A99" s="25">
        <v>1</v>
      </c>
      <c r="B99" s="26">
        <v>235</v>
      </c>
      <c r="C99" s="27" t="s">
        <v>226</v>
      </c>
      <c r="D99" s="24">
        <v>59742578.899999999</v>
      </c>
      <c r="E99" s="22">
        <v>9.6299041461263123E-3</v>
      </c>
      <c r="F99" s="24">
        <f t="shared" si="6"/>
        <v>63283637.587354675</v>
      </c>
      <c r="G99" s="24">
        <v>63274466.920000002</v>
      </c>
      <c r="H99" s="24">
        <f t="shared" si="7"/>
        <v>9170.6673546731472</v>
      </c>
      <c r="I99" s="24">
        <f t="shared" si="8"/>
        <v>-5838798.4608484106</v>
      </c>
      <c r="J99" s="24">
        <f t="shared" si="9"/>
        <v>-5829627.7934937375</v>
      </c>
      <c r="K99" s="24">
        <f t="shared" si="10"/>
        <v>2301157.3987001437</v>
      </c>
      <c r="L99" s="24"/>
      <c r="M99" s="23">
        <f t="shared" si="11"/>
        <v>3.2237105776653213E-3</v>
      </c>
      <c r="N99" s="28">
        <v>327</v>
      </c>
      <c r="O99" s="1" t="s">
        <v>1009</v>
      </c>
      <c r="P99" s="24">
        <v>59742578.899999999</v>
      </c>
    </row>
    <row r="100" spans="1:16" ht="11.4">
      <c r="A100" s="25">
        <v>16</v>
      </c>
      <c r="B100" s="26">
        <v>236</v>
      </c>
      <c r="C100" s="27" t="s">
        <v>815</v>
      </c>
      <c r="D100" s="24">
        <v>11915766.83</v>
      </c>
      <c r="E100" s="22">
        <v>-1.2662252011695673E-2</v>
      </c>
      <c r="F100" s="24">
        <f t="shared" si="6"/>
        <v>12622037.473597279</v>
      </c>
      <c r="G100" s="24">
        <v>12623657.039999999</v>
      </c>
      <c r="H100" s="24">
        <f t="shared" si="7"/>
        <v>-1619.5664027202874</v>
      </c>
      <c r="I100" s="24">
        <f t="shared" si="8"/>
        <v>-1164559.0516487155</v>
      </c>
      <c r="J100" s="24">
        <f t="shared" si="9"/>
        <v>-1166178.6180514358</v>
      </c>
      <c r="K100" s="24">
        <f t="shared" si="10"/>
        <v>458970.05966108805</v>
      </c>
      <c r="L100" s="24"/>
      <c r="M100" s="23">
        <f t="shared" si="11"/>
        <v>6.4297498163181201E-4</v>
      </c>
      <c r="N100" s="28">
        <v>330</v>
      </c>
      <c r="O100" s="1" t="s">
        <v>1018</v>
      </c>
      <c r="P100" s="24">
        <v>11915766.83</v>
      </c>
    </row>
    <row r="101" spans="1:16" ht="11.4">
      <c r="A101" s="25">
        <v>11</v>
      </c>
      <c r="B101" s="26">
        <v>239</v>
      </c>
      <c r="C101" s="27" t="s">
        <v>118</v>
      </c>
      <c r="D101" s="24">
        <v>5799257.0099999998</v>
      </c>
      <c r="E101" s="22">
        <v>8.0717573021640669E-3</v>
      </c>
      <c r="F101" s="24">
        <f t="shared" si="6"/>
        <v>6142990.2366796909</v>
      </c>
      <c r="G101" s="24">
        <v>6248408.9199999999</v>
      </c>
      <c r="H101" s="24">
        <f t="shared" si="7"/>
        <v>-105418.68332030904</v>
      </c>
      <c r="I101" s="24">
        <f t="shared" si="8"/>
        <v>-566776.55246068316</v>
      </c>
      <c r="J101" s="24">
        <f t="shared" si="9"/>
        <v>-672195.2357809922</v>
      </c>
      <c r="K101" s="24">
        <f t="shared" si="10"/>
        <v>223375.0772269587</v>
      </c>
      <c r="L101" s="24"/>
      <c r="M101" s="23">
        <f t="shared" si="11"/>
        <v>3.1292800729325001E-4</v>
      </c>
      <c r="N101" s="28">
        <v>334</v>
      </c>
      <c r="O101" s="1" t="s">
        <v>118</v>
      </c>
      <c r="P101" s="24">
        <v>5799257.0099999998</v>
      </c>
    </row>
    <row r="102" spans="1:16" ht="11.4">
      <c r="A102" s="25">
        <v>19</v>
      </c>
      <c r="B102" s="26">
        <v>240</v>
      </c>
      <c r="C102" s="27" t="s">
        <v>729</v>
      </c>
      <c r="D102" s="24">
        <v>71485057.909999996</v>
      </c>
      <c r="E102" s="22">
        <v>-2.9563036204941075E-2</v>
      </c>
      <c r="F102" s="24">
        <f t="shared" si="6"/>
        <v>75722116.135289595</v>
      </c>
      <c r="G102" s="24">
        <v>76622900.459999993</v>
      </c>
      <c r="H102" s="24">
        <f t="shared" si="7"/>
        <v>-900784.32471039891</v>
      </c>
      <c r="I102" s="24">
        <f t="shared" si="8"/>
        <v>-6986421.6407063659</v>
      </c>
      <c r="J102" s="24">
        <f t="shared" si="9"/>
        <v>-7887205.9654167648</v>
      </c>
      <c r="K102" s="24">
        <f t="shared" si="10"/>
        <v>2753452.7791552152</v>
      </c>
      <c r="L102" s="24"/>
      <c r="M102" s="23">
        <f t="shared" si="11"/>
        <v>3.8573349455707051E-3</v>
      </c>
      <c r="N102" s="28">
        <v>339</v>
      </c>
      <c r="O102" s="1" t="s">
        <v>729</v>
      </c>
      <c r="P102" s="24">
        <v>71485057.909999996</v>
      </c>
    </row>
    <row r="103" spans="1:16" ht="11.4">
      <c r="A103" s="25">
        <v>19</v>
      </c>
      <c r="B103" s="26">
        <v>320</v>
      </c>
      <c r="C103" s="27" t="s">
        <v>700</v>
      </c>
      <c r="D103" s="24">
        <v>23140733.010000002</v>
      </c>
      <c r="E103" s="22">
        <v>-2.1192392329168981E-2</v>
      </c>
      <c r="F103" s="24">
        <f t="shared" si="6"/>
        <v>24512329.200950768</v>
      </c>
      <c r="G103" s="24">
        <v>24434502.170000002</v>
      </c>
      <c r="H103" s="24">
        <f t="shared" si="7"/>
        <v>77827.030950766057</v>
      </c>
      <c r="I103" s="24">
        <f t="shared" si="8"/>
        <v>-2261604.3493511127</v>
      </c>
      <c r="J103" s="24">
        <f t="shared" si="9"/>
        <v>-2183777.3184003467</v>
      </c>
      <c r="K103" s="24">
        <f t="shared" si="10"/>
        <v>891331.94377898122</v>
      </c>
      <c r="L103" s="24"/>
      <c r="M103" s="23">
        <f t="shared" si="11"/>
        <v>1.2486743483928525E-3</v>
      </c>
      <c r="N103" s="28">
        <v>336</v>
      </c>
      <c r="O103" s="1" t="s">
        <v>700</v>
      </c>
      <c r="P103" s="24">
        <v>23140733.010000002</v>
      </c>
    </row>
    <row r="104" spans="1:16" ht="11.4">
      <c r="A104" s="25">
        <v>19</v>
      </c>
      <c r="B104" s="26">
        <v>241</v>
      </c>
      <c r="C104" s="27" t="s">
        <v>110</v>
      </c>
      <c r="D104" s="24">
        <v>29582196.780000001</v>
      </c>
      <c r="E104" s="22">
        <v>-2.2400336113858478E-2</v>
      </c>
      <c r="F104" s="24">
        <f t="shared" si="6"/>
        <v>31335591.039631713</v>
      </c>
      <c r="G104" s="24">
        <v>31431209.120000001</v>
      </c>
      <c r="H104" s="24">
        <f t="shared" si="7"/>
        <v>-95618.080368287861</v>
      </c>
      <c r="I104" s="24">
        <f t="shared" si="8"/>
        <v>-2891145.4478169307</v>
      </c>
      <c r="J104" s="24">
        <f t="shared" si="9"/>
        <v>-2986763.5281852186</v>
      </c>
      <c r="K104" s="24">
        <f t="shared" si="10"/>
        <v>1139443.462995545</v>
      </c>
      <c r="L104" s="24"/>
      <c r="M104" s="23">
        <f t="shared" si="11"/>
        <v>1.5962558434226384E-3</v>
      </c>
      <c r="N104" s="28">
        <v>342</v>
      </c>
      <c r="O104" s="1" t="s">
        <v>110</v>
      </c>
      <c r="P104" s="24">
        <v>29582196.780000001</v>
      </c>
    </row>
    <row r="105" spans="1:16" ht="11.4">
      <c r="A105" s="25">
        <v>2</v>
      </c>
      <c r="B105" s="26">
        <v>322</v>
      </c>
      <c r="C105" s="27" t="s">
        <v>1177</v>
      </c>
      <c r="D105" s="24">
        <v>18101813.75</v>
      </c>
      <c r="E105" s="22">
        <v>-4.0899332760650421E-2</v>
      </c>
      <c r="F105" s="24">
        <f t="shared" si="6"/>
        <v>19174743.409491375</v>
      </c>
      <c r="G105" s="24">
        <v>19668058.68</v>
      </c>
      <c r="H105" s="24">
        <f t="shared" si="7"/>
        <v>-493315.27050862461</v>
      </c>
      <c r="I105" s="24">
        <f t="shared" si="8"/>
        <v>-1769137.5934570611</v>
      </c>
      <c r="J105" s="24">
        <f t="shared" si="9"/>
        <v>-2262452.8639656855</v>
      </c>
      <c r="K105" s="24">
        <f t="shared" si="10"/>
        <v>697243.4636681627</v>
      </c>
      <c r="L105" s="24"/>
      <c r="M105" s="23">
        <f t="shared" si="11"/>
        <v>9.767741790738557E-4</v>
      </c>
      <c r="N105" s="28">
        <v>2102</v>
      </c>
      <c r="O105" s="1" t="s">
        <v>1181</v>
      </c>
      <c r="P105" s="24">
        <v>18101813.75</v>
      </c>
    </row>
    <row r="106" spans="1:16" ht="11.4">
      <c r="A106" s="25">
        <v>17</v>
      </c>
      <c r="B106" s="26">
        <v>244</v>
      </c>
      <c r="C106" s="27" t="s">
        <v>90</v>
      </c>
      <c r="D106" s="24">
        <v>59470646.539999999</v>
      </c>
      <c r="E106" s="22">
        <v>9.9191548099781916E-4</v>
      </c>
      <c r="F106" s="24">
        <f t="shared" si="6"/>
        <v>62995587.268212624</v>
      </c>
      <c r="G106" s="24">
        <v>63088003.920000002</v>
      </c>
      <c r="H106" s="24">
        <f t="shared" si="7"/>
        <v>-92416.651787377894</v>
      </c>
      <c r="I106" s="24">
        <f t="shared" si="8"/>
        <v>-5812221.8002111036</v>
      </c>
      <c r="J106" s="24">
        <f t="shared" si="9"/>
        <v>-5904638.4519984815</v>
      </c>
      <c r="K106" s="24">
        <f t="shared" si="10"/>
        <v>2290683.1410821821</v>
      </c>
      <c r="L106" s="24"/>
      <c r="M106" s="23">
        <f t="shared" si="11"/>
        <v>3.2090371028759448E-3</v>
      </c>
      <c r="N106" s="28">
        <v>347</v>
      </c>
      <c r="O106" s="1" t="s">
        <v>90</v>
      </c>
      <c r="P106" s="24">
        <v>59470646.539999999</v>
      </c>
    </row>
    <row r="107" spans="1:16" ht="11.4">
      <c r="A107" s="25">
        <v>1</v>
      </c>
      <c r="B107" s="26">
        <v>245</v>
      </c>
      <c r="C107" s="27" t="s">
        <v>732</v>
      </c>
      <c r="D107" s="24">
        <v>131997712.31</v>
      </c>
      <c r="E107" s="22">
        <v>-2.1061995123209717E-2</v>
      </c>
      <c r="F107" s="24">
        <f t="shared" si="6"/>
        <v>139821473.09322038</v>
      </c>
      <c r="G107" s="24">
        <v>142141597.99000001</v>
      </c>
      <c r="H107" s="24">
        <f t="shared" si="7"/>
        <v>-2320124.8967796266</v>
      </c>
      <c r="I107" s="24">
        <f t="shared" si="8"/>
        <v>-12900481.593892816</v>
      </c>
      <c r="J107" s="24">
        <f t="shared" si="9"/>
        <v>-15220606.490672443</v>
      </c>
      <c r="K107" s="24">
        <f t="shared" si="10"/>
        <v>5084271.8524434101</v>
      </c>
      <c r="L107" s="24"/>
      <c r="M107" s="23">
        <f t="shared" si="11"/>
        <v>7.1225988103665715E-3</v>
      </c>
      <c r="N107" s="28">
        <v>348</v>
      </c>
      <c r="O107" s="1" t="s">
        <v>994</v>
      </c>
      <c r="P107" s="24">
        <v>131997712.31</v>
      </c>
    </row>
    <row r="108" spans="1:16" ht="11.4">
      <c r="A108" s="25">
        <v>13</v>
      </c>
      <c r="B108" s="26">
        <v>249</v>
      </c>
      <c r="C108" s="27" t="s">
        <v>233</v>
      </c>
      <c r="D108" s="24">
        <v>28117232.77</v>
      </c>
      <c r="E108" s="22">
        <v>-3.1062586785013335E-2</v>
      </c>
      <c r="F108" s="24">
        <f t="shared" si="6"/>
        <v>29783795.76740991</v>
      </c>
      <c r="G108" s="24">
        <v>30027085</v>
      </c>
      <c r="H108" s="24">
        <f t="shared" si="7"/>
        <v>-243289.23259009048</v>
      </c>
      <c r="I108" s="24">
        <f t="shared" si="8"/>
        <v>-2747970.684285149</v>
      </c>
      <c r="J108" s="24">
        <f t="shared" si="9"/>
        <v>-2991259.9168752395</v>
      </c>
      <c r="K108" s="24">
        <f t="shared" si="10"/>
        <v>1083016.1571692654</v>
      </c>
      <c r="L108" s="24"/>
      <c r="M108" s="23">
        <f t="shared" si="11"/>
        <v>1.5172063604259141E-3</v>
      </c>
      <c r="N108" s="28">
        <v>360</v>
      </c>
      <c r="O108" s="1" t="s">
        <v>233</v>
      </c>
      <c r="P108" s="24">
        <v>28117232.77</v>
      </c>
    </row>
    <row r="109" spans="1:16" ht="11.4">
      <c r="A109" s="25">
        <v>6</v>
      </c>
      <c r="B109" s="26">
        <v>250</v>
      </c>
      <c r="C109" s="27" t="s">
        <v>279</v>
      </c>
      <c r="D109" s="24">
        <v>4615666.0999999996</v>
      </c>
      <c r="E109" s="22">
        <v>-5.7743790099222085E-2</v>
      </c>
      <c r="F109" s="24">
        <f t="shared" si="6"/>
        <v>4889245.5945961643</v>
      </c>
      <c r="G109" s="24">
        <v>5021367.7</v>
      </c>
      <c r="H109" s="24">
        <f t="shared" si="7"/>
        <v>-132122.10540383589</v>
      </c>
      <c r="I109" s="24">
        <f t="shared" si="8"/>
        <v>-451101.11777364515</v>
      </c>
      <c r="J109" s="24">
        <f t="shared" si="9"/>
        <v>-583223.22317748098</v>
      </c>
      <c r="K109" s="24">
        <f t="shared" si="10"/>
        <v>177785.66629544069</v>
      </c>
      <c r="L109" s="24"/>
      <c r="M109" s="23">
        <f t="shared" si="11"/>
        <v>2.490614215775215E-4</v>
      </c>
      <c r="N109" s="28">
        <v>363</v>
      </c>
      <c r="O109" s="1" t="s">
        <v>279</v>
      </c>
      <c r="P109" s="24">
        <v>4615666.0999999996</v>
      </c>
    </row>
    <row r="110" spans="1:16" ht="11.4">
      <c r="A110" s="25">
        <v>13</v>
      </c>
      <c r="B110" s="26">
        <v>256</v>
      </c>
      <c r="C110" s="27" t="s">
        <v>243</v>
      </c>
      <c r="D110" s="24">
        <v>3686872.19</v>
      </c>
      <c r="E110" s="22">
        <v>-5.203898121013132E-2</v>
      </c>
      <c r="F110" s="24">
        <f t="shared" si="6"/>
        <v>3905400.2655860689</v>
      </c>
      <c r="G110" s="24">
        <v>3967357.09</v>
      </c>
      <c r="H110" s="24">
        <f t="shared" si="7"/>
        <v>-61956.824413930997</v>
      </c>
      <c r="I110" s="24">
        <f t="shared" si="8"/>
        <v>-360327.66018269112</v>
      </c>
      <c r="J110" s="24">
        <f t="shared" si="9"/>
        <v>-422284.48459662212</v>
      </c>
      <c r="K110" s="24">
        <f t="shared" si="10"/>
        <v>142010.49526638869</v>
      </c>
      <c r="L110" s="24"/>
      <c r="M110" s="23">
        <f t="shared" si="11"/>
        <v>1.9894368633294987E-4</v>
      </c>
      <c r="N110" s="28">
        <v>381</v>
      </c>
      <c r="O110" s="1" t="s">
        <v>243</v>
      </c>
      <c r="P110" s="24">
        <v>3686872.19</v>
      </c>
    </row>
    <row r="111" spans="1:16" ht="11.4">
      <c r="A111" s="25">
        <v>1</v>
      </c>
      <c r="B111" s="26">
        <v>257</v>
      </c>
      <c r="C111" s="27" t="s">
        <v>676</v>
      </c>
      <c r="D111" s="24">
        <v>167470135</v>
      </c>
      <c r="E111" s="22">
        <v>-1.3921462384056615E-3</v>
      </c>
      <c r="F111" s="24">
        <f t="shared" si="6"/>
        <v>177396415.17292055</v>
      </c>
      <c r="G111" s="24">
        <v>177448248.81</v>
      </c>
      <c r="H111" s="24">
        <f t="shared" si="7"/>
        <v>-51833.637079447508</v>
      </c>
      <c r="I111" s="24">
        <f t="shared" si="8"/>
        <v>-16367294.222648224</v>
      </c>
      <c r="J111" s="24">
        <f t="shared" si="9"/>
        <v>-16419127.859727671</v>
      </c>
      <c r="K111" s="24">
        <f t="shared" si="10"/>
        <v>6450594.3217084985</v>
      </c>
      <c r="L111" s="24"/>
      <c r="M111" s="23">
        <f t="shared" si="11"/>
        <v>9.0366913444799319E-3</v>
      </c>
      <c r="N111" s="28">
        <v>383</v>
      </c>
      <c r="O111" s="1" t="s">
        <v>374</v>
      </c>
      <c r="P111" s="24">
        <v>167470135</v>
      </c>
    </row>
    <row r="112" spans="1:16" ht="11.4">
      <c r="A112" s="25">
        <v>12</v>
      </c>
      <c r="B112" s="26">
        <v>260</v>
      </c>
      <c r="C112" s="27" t="s">
        <v>332</v>
      </c>
      <c r="D112" s="24">
        <v>27719041.59</v>
      </c>
      <c r="E112" s="22">
        <v>-6.576912310911423E-2</v>
      </c>
      <c r="F112" s="24">
        <f t="shared" si="6"/>
        <v>29362003.022778306</v>
      </c>
      <c r="G112" s="24">
        <v>30062218.75</v>
      </c>
      <c r="H112" s="24">
        <f t="shared" si="7"/>
        <v>-700215.72722169384</v>
      </c>
      <c r="I112" s="24">
        <f t="shared" si="8"/>
        <v>-2709054.4190064264</v>
      </c>
      <c r="J112" s="24">
        <f t="shared" si="9"/>
        <v>-3409270.1462281202</v>
      </c>
      <c r="K112" s="24">
        <f t="shared" si="10"/>
        <v>1067678.6776559036</v>
      </c>
      <c r="L112" s="24"/>
      <c r="M112" s="23">
        <f t="shared" si="11"/>
        <v>1.4957199575532211E-3</v>
      </c>
      <c r="N112" s="28">
        <v>389</v>
      </c>
      <c r="O112" s="1" t="s">
        <v>332</v>
      </c>
      <c r="P112" s="24">
        <v>27719041.59</v>
      </c>
    </row>
    <row r="113" spans="1:16" ht="11.4">
      <c r="A113" s="25">
        <v>19</v>
      </c>
      <c r="B113" s="26">
        <v>261</v>
      </c>
      <c r="C113" s="27" t="s">
        <v>236</v>
      </c>
      <c r="D113" s="24">
        <v>19063898.100000001</v>
      </c>
      <c r="E113" s="22">
        <v>-1.4580495140229839E-2</v>
      </c>
      <c r="F113" s="24">
        <f t="shared" si="6"/>
        <v>20193852.367539149</v>
      </c>
      <c r="G113" s="24">
        <v>20164464.800000001</v>
      </c>
      <c r="H113" s="24">
        <f t="shared" si="7"/>
        <v>29387.567539148033</v>
      </c>
      <c r="I113" s="24">
        <f t="shared" si="8"/>
        <v>-1863164.6128026615</v>
      </c>
      <c r="J113" s="24">
        <f t="shared" si="9"/>
        <v>-1833777.0452635135</v>
      </c>
      <c r="K113" s="24">
        <f t="shared" si="10"/>
        <v>734300.91182221496</v>
      </c>
      <c r="L113" s="24"/>
      <c r="M113" s="23">
        <f t="shared" si="11"/>
        <v>1.0286882670293269E-3</v>
      </c>
      <c r="N113" s="28">
        <v>391</v>
      </c>
      <c r="O113" s="1" t="s">
        <v>236</v>
      </c>
      <c r="P113" s="24">
        <v>19063898.100000001</v>
      </c>
    </row>
    <row r="114" spans="1:16" ht="11.4">
      <c r="A114" s="25">
        <v>11</v>
      </c>
      <c r="B114" s="26">
        <v>263</v>
      </c>
      <c r="C114" s="27" t="s">
        <v>106</v>
      </c>
      <c r="D114" s="24">
        <v>19855921.079999998</v>
      </c>
      <c r="E114" s="22">
        <v>-4.5056347242654345E-2</v>
      </c>
      <c r="F114" s="24">
        <f t="shared" si="6"/>
        <v>21032820.087882683</v>
      </c>
      <c r="G114" s="24">
        <v>21389357.07</v>
      </c>
      <c r="H114" s="24">
        <f t="shared" si="7"/>
        <v>-356536.98211731762</v>
      </c>
      <c r="I114" s="24">
        <f t="shared" si="8"/>
        <v>-1940571.0897530657</v>
      </c>
      <c r="J114" s="24">
        <f t="shared" si="9"/>
        <v>-2297108.0718703833</v>
      </c>
      <c r="K114" s="24">
        <f t="shared" si="10"/>
        <v>764807.95677951805</v>
      </c>
      <c r="L114" s="24"/>
      <c r="M114" s="23">
        <f t="shared" si="11"/>
        <v>1.0714258405554674E-3</v>
      </c>
      <c r="N114" s="28">
        <v>397</v>
      </c>
      <c r="O114" s="1" t="s">
        <v>106</v>
      </c>
      <c r="P114" s="24">
        <v>19855921.079999998</v>
      </c>
    </row>
    <row r="115" spans="1:16" ht="11.4">
      <c r="A115" s="25">
        <v>13</v>
      </c>
      <c r="B115" s="26">
        <v>265</v>
      </c>
      <c r="C115" s="27" t="s">
        <v>365</v>
      </c>
      <c r="D115" s="24">
        <v>2420937.73</v>
      </c>
      <c r="E115" s="22">
        <v>-5.3912618817963574E-2</v>
      </c>
      <c r="F115" s="24">
        <f t="shared" si="6"/>
        <v>2564431.4113610033</v>
      </c>
      <c r="G115" s="24">
        <v>2593815.31</v>
      </c>
      <c r="H115" s="24">
        <f t="shared" si="7"/>
        <v>-29383.898638996761</v>
      </c>
      <c r="I115" s="24">
        <f t="shared" si="8"/>
        <v>-236604.57502837805</v>
      </c>
      <c r="J115" s="24">
        <f t="shared" si="9"/>
        <v>-265988.47366737481</v>
      </c>
      <c r="K115" s="24">
        <f t="shared" si="10"/>
        <v>93249.38547609016</v>
      </c>
      <c r="L115" s="24"/>
      <c r="M115" s="23">
        <f t="shared" si="11"/>
        <v>1.3063384125304426E-4</v>
      </c>
      <c r="N115" s="28">
        <v>400</v>
      </c>
      <c r="O115" s="1" t="s">
        <v>365</v>
      </c>
      <c r="P115" s="24">
        <v>2420937.73</v>
      </c>
    </row>
    <row r="116" spans="1:16" ht="11.4">
      <c r="A116" s="25">
        <v>4</v>
      </c>
      <c r="B116" s="26">
        <v>271</v>
      </c>
      <c r="C116" s="27" t="s">
        <v>307</v>
      </c>
      <c r="D116" s="24">
        <v>22274720.68</v>
      </c>
      <c r="E116" s="22">
        <v>-1.5888668076621561E-2</v>
      </c>
      <c r="F116" s="24">
        <f t="shared" si="6"/>
        <v>23594986.63812577</v>
      </c>
      <c r="G116" s="24">
        <v>23974548.879999999</v>
      </c>
      <c r="H116" s="24">
        <f t="shared" si="7"/>
        <v>-379562.24187422916</v>
      </c>
      <c r="I116" s="24">
        <f t="shared" si="8"/>
        <v>-2176966.6997454017</v>
      </c>
      <c r="J116" s="24">
        <f t="shared" si="9"/>
        <v>-2556528.9416196309</v>
      </c>
      <c r="K116" s="24">
        <f t="shared" si="10"/>
        <v>857974.98602393107</v>
      </c>
      <c r="L116" s="24"/>
      <c r="M116" s="23">
        <f t="shared" si="11"/>
        <v>1.2019443082771991E-3</v>
      </c>
      <c r="N116" s="28">
        <v>406</v>
      </c>
      <c r="O116" s="1" t="s">
        <v>385</v>
      </c>
      <c r="P116" s="24">
        <v>22274720.68</v>
      </c>
    </row>
    <row r="117" spans="1:16" ht="11.4">
      <c r="A117" s="25">
        <v>16</v>
      </c>
      <c r="B117" s="26">
        <v>272</v>
      </c>
      <c r="C117" s="27" t="s">
        <v>727</v>
      </c>
      <c r="D117" s="24">
        <v>155760238.94999999</v>
      </c>
      <c r="E117" s="22">
        <v>-9.1248694523622213E-3</v>
      </c>
      <c r="F117" s="24">
        <f t="shared" si="6"/>
        <v>164992450.84030956</v>
      </c>
      <c r="G117" s="24">
        <v>167143201.59</v>
      </c>
      <c r="H117" s="24">
        <f t="shared" si="7"/>
        <v>-2150750.7496904433</v>
      </c>
      <c r="I117" s="24">
        <f t="shared" si="8"/>
        <v>-15222855.460674474</v>
      </c>
      <c r="J117" s="24">
        <f t="shared" si="9"/>
        <v>-17373606.210364915</v>
      </c>
      <c r="K117" s="24">
        <f t="shared" si="10"/>
        <v>5999553.9677497046</v>
      </c>
      <c r="L117" s="24"/>
      <c r="M117" s="23">
        <f t="shared" si="11"/>
        <v>8.4048251536525641E-3</v>
      </c>
      <c r="N117" s="28">
        <v>408</v>
      </c>
      <c r="O117" s="1" t="s">
        <v>993</v>
      </c>
      <c r="P117" s="24">
        <v>155760238.94999999</v>
      </c>
    </row>
    <row r="118" spans="1:16" ht="11.4">
      <c r="A118" s="25">
        <v>19</v>
      </c>
      <c r="B118" s="26">
        <v>273</v>
      </c>
      <c r="C118" s="27" t="s">
        <v>268</v>
      </c>
      <c r="D118" s="24">
        <v>10064460.130000001</v>
      </c>
      <c r="E118" s="22">
        <v>-6.9263914772966983E-3</v>
      </c>
      <c r="F118" s="24">
        <f t="shared" si="6"/>
        <v>10661000.229759092</v>
      </c>
      <c r="G118" s="24">
        <v>10560102.140000001</v>
      </c>
      <c r="H118" s="24">
        <f t="shared" si="7"/>
        <v>100898.08975909092</v>
      </c>
      <c r="I118" s="24">
        <f t="shared" si="8"/>
        <v>-983626.00674933707</v>
      </c>
      <c r="J118" s="24">
        <f t="shared" si="9"/>
        <v>-882727.91699024616</v>
      </c>
      <c r="K118" s="24">
        <f t="shared" si="10"/>
        <v>387661.65302034048</v>
      </c>
      <c r="L118" s="24"/>
      <c r="M118" s="23">
        <f t="shared" si="11"/>
        <v>5.4307844048513112E-4</v>
      </c>
      <c r="N118" s="28">
        <v>410</v>
      </c>
      <c r="O118" s="1" t="s">
        <v>268</v>
      </c>
      <c r="P118" s="24">
        <v>10064460.130000001</v>
      </c>
    </row>
    <row r="119" spans="1:16" ht="11.4">
      <c r="A119" s="25">
        <v>13</v>
      </c>
      <c r="B119" s="26">
        <v>275</v>
      </c>
      <c r="C119" s="27" t="s">
        <v>801</v>
      </c>
      <c r="D119" s="24">
        <v>7081927.4900000002</v>
      </c>
      <c r="E119" s="22">
        <v>-1.7893391790862342E-2</v>
      </c>
      <c r="F119" s="24">
        <f t="shared" si="6"/>
        <v>7501687.0873159505</v>
      </c>
      <c r="G119" s="24">
        <v>7543935.1100000003</v>
      </c>
      <c r="H119" s="24">
        <f t="shared" si="7"/>
        <v>-42248.022684049793</v>
      </c>
      <c r="I119" s="24">
        <f t="shared" si="8"/>
        <v>-692135.29261375847</v>
      </c>
      <c r="J119" s="24">
        <f t="shared" si="9"/>
        <v>-734383.31529780827</v>
      </c>
      <c r="K119" s="24">
        <f t="shared" si="10"/>
        <v>272780.82300313015</v>
      </c>
      <c r="L119" s="24"/>
      <c r="M119" s="23">
        <f t="shared" si="11"/>
        <v>3.821409282981559E-4</v>
      </c>
      <c r="N119" s="28">
        <v>416</v>
      </c>
      <c r="O119" s="1" t="s">
        <v>801</v>
      </c>
      <c r="P119" s="24">
        <v>7081927.4900000002</v>
      </c>
    </row>
    <row r="120" spans="1:16" ht="11.4">
      <c r="A120" s="25">
        <v>12</v>
      </c>
      <c r="B120" s="26">
        <v>276</v>
      </c>
      <c r="C120" s="27" t="s">
        <v>344</v>
      </c>
      <c r="D120" s="24">
        <v>44827789.990000002</v>
      </c>
      <c r="E120" s="22">
        <v>-2.9477414140376731E-2</v>
      </c>
      <c r="F120" s="24">
        <f t="shared" si="6"/>
        <v>47484820.170178592</v>
      </c>
      <c r="G120" s="24">
        <v>48323879.57</v>
      </c>
      <c r="H120" s="24">
        <f t="shared" si="7"/>
        <v>-839059.39982140809</v>
      </c>
      <c r="I120" s="24">
        <f t="shared" si="8"/>
        <v>-4381137.1389735546</v>
      </c>
      <c r="J120" s="24">
        <f t="shared" si="9"/>
        <v>-5220196.5387949627</v>
      </c>
      <c r="K120" s="24">
        <f t="shared" si="10"/>
        <v>1726671.370774467</v>
      </c>
      <c r="L120" s="24"/>
      <c r="M120" s="23">
        <f t="shared" si="11"/>
        <v>2.4189083133825452E-3</v>
      </c>
      <c r="N120" s="28">
        <v>420</v>
      </c>
      <c r="O120" s="1" t="s">
        <v>344</v>
      </c>
      <c r="P120" s="24">
        <v>44827789.990000002</v>
      </c>
    </row>
    <row r="121" spans="1:16" ht="11.4">
      <c r="A121" s="25">
        <v>15</v>
      </c>
      <c r="B121" s="26">
        <v>280</v>
      </c>
      <c r="C121" s="27" t="s">
        <v>95</v>
      </c>
      <c r="D121" s="24">
        <v>5180862.93</v>
      </c>
      <c r="E121" s="22">
        <v>-5.4925174334116124E-2</v>
      </c>
      <c r="F121" s="24">
        <f t="shared" si="6"/>
        <v>5487942.7384725856</v>
      </c>
      <c r="G121" s="24">
        <v>5665149.7999999998</v>
      </c>
      <c r="H121" s="24">
        <f t="shared" si="7"/>
        <v>-177207.06152741425</v>
      </c>
      <c r="I121" s="24">
        <f t="shared" si="8"/>
        <v>-506339.28194135235</v>
      </c>
      <c r="J121" s="24">
        <f t="shared" si="9"/>
        <v>-683546.34346876666</v>
      </c>
      <c r="K121" s="24">
        <f t="shared" si="10"/>
        <v>199555.84915368972</v>
      </c>
      <c r="L121" s="24"/>
      <c r="M121" s="23">
        <f t="shared" si="11"/>
        <v>2.7955945217616226E-4</v>
      </c>
      <c r="N121" s="28">
        <v>428</v>
      </c>
      <c r="O121" s="1" t="s">
        <v>95</v>
      </c>
      <c r="P121" s="24">
        <v>5180862.93</v>
      </c>
    </row>
    <row r="122" spans="1:16" ht="11.4">
      <c r="A122" s="25">
        <v>2</v>
      </c>
      <c r="B122" s="26">
        <v>284</v>
      </c>
      <c r="C122" s="27" t="s">
        <v>316</v>
      </c>
      <c r="D122" s="24">
        <v>5842888.6200000001</v>
      </c>
      <c r="E122" s="22">
        <v>-4.5413588189335767E-2</v>
      </c>
      <c r="F122" s="24">
        <f t="shared" si="6"/>
        <v>6189207.976948563</v>
      </c>
      <c r="G122" s="24">
        <v>6458246.8899999997</v>
      </c>
      <c r="H122" s="24">
        <f t="shared" si="7"/>
        <v>-269038.91305143666</v>
      </c>
      <c r="I122" s="24">
        <f t="shared" si="8"/>
        <v>-571040.78380126134</v>
      </c>
      <c r="J122" s="24">
        <f t="shared" si="9"/>
        <v>-840079.69685269799</v>
      </c>
      <c r="K122" s="24">
        <f t="shared" si="10"/>
        <v>225055.67428214708</v>
      </c>
      <c r="L122" s="24"/>
      <c r="M122" s="23">
        <f t="shared" si="11"/>
        <v>3.1528236971394507E-4</v>
      </c>
      <c r="N122" s="28">
        <v>434</v>
      </c>
      <c r="O122" s="1" t="s">
        <v>388</v>
      </c>
      <c r="P122" s="24">
        <v>5842888.6200000001</v>
      </c>
    </row>
    <row r="123" spans="1:16" ht="11.4">
      <c r="A123" s="25">
        <v>8</v>
      </c>
      <c r="B123" s="26">
        <v>285</v>
      </c>
      <c r="C123" s="27" t="s">
        <v>190</v>
      </c>
      <c r="D123" s="24">
        <v>188310099.93000001</v>
      </c>
      <c r="E123" s="22">
        <v>2.2830231744863684E-2</v>
      </c>
      <c r="F123" s="24">
        <f t="shared" si="6"/>
        <v>199471605.30106717</v>
      </c>
      <c r="G123" s="24">
        <v>201805802.93000001</v>
      </c>
      <c r="H123" s="24">
        <f t="shared" si="7"/>
        <v>-2334197.6289328337</v>
      </c>
      <c r="I123" s="24">
        <f t="shared" si="8"/>
        <v>-18404038.491105288</v>
      </c>
      <c r="J123" s="24">
        <f t="shared" si="9"/>
        <v>-20738236.120038122</v>
      </c>
      <c r="K123" s="24">
        <f t="shared" si="10"/>
        <v>7253305.5599962221</v>
      </c>
      <c r="L123" s="24"/>
      <c r="M123" s="23">
        <f t="shared" si="11"/>
        <v>1.0161216207985872E-2</v>
      </c>
      <c r="N123" s="28">
        <v>438</v>
      </c>
      <c r="O123" s="1" t="s">
        <v>190</v>
      </c>
      <c r="P123" s="24">
        <v>188310099.93000001</v>
      </c>
    </row>
    <row r="124" spans="1:16" ht="11.4">
      <c r="A124" s="25">
        <v>8</v>
      </c>
      <c r="B124" s="26">
        <v>286</v>
      </c>
      <c r="C124" s="27" t="s">
        <v>232</v>
      </c>
      <c r="D124" s="24">
        <v>283642392.69</v>
      </c>
      <c r="E124" s="22">
        <v>-2.7419457216005597E-2</v>
      </c>
      <c r="F124" s="24">
        <f t="shared" si="6"/>
        <v>300454428.21357852</v>
      </c>
      <c r="G124" s="24">
        <v>303595411.27999997</v>
      </c>
      <c r="H124" s="24">
        <f t="shared" si="7"/>
        <v>-3140983.0664214492</v>
      </c>
      <c r="I124" s="24">
        <f t="shared" si="8"/>
        <v>-27721112.753465898</v>
      </c>
      <c r="J124" s="24">
        <f t="shared" si="9"/>
        <v>-30862095.819887348</v>
      </c>
      <c r="K124" s="24">
        <f t="shared" si="10"/>
        <v>10925303.23500322</v>
      </c>
      <c r="L124" s="24"/>
      <c r="M124" s="23">
        <f t="shared" si="11"/>
        <v>1.5305348353300729E-2</v>
      </c>
      <c r="N124" s="28">
        <v>440</v>
      </c>
      <c r="O124" s="1" t="s">
        <v>232</v>
      </c>
      <c r="P124" s="24">
        <v>283642392.69</v>
      </c>
    </row>
    <row r="125" spans="1:16" ht="11.4">
      <c r="A125" s="25">
        <v>15</v>
      </c>
      <c r="B125" s="26">
        <v>287</v>
      </c>
      <c r="C125" s="27" t="s">
        <v>65</v>
      </c>
      <c r="D125" s="24">
        <v>19663455.899999999</v>
      </c>
      <c r="E125" s="22">
        <v>-3.4587923316059192E-2</v>
      </c>
      <c r="F125" s="24">
        <f t="shared" si="6"/>
        <v>20828947.122845594</v>
      </c>
      <c r="G125" s="24">
        <v>21132095.77</v>
      </c>
      <c r="H125" s="24">
        <f t="shared" si="7"/>
        <v>-303148.64715440571</v>
      </c>
      <c r="I125" s="24">
        <f t="shared" si="8"/>
        <v>-1921760.9644213163</v>
      </c>
      <c r="J125" s="24">
        <f t="shared" si="9"/>
        <v>-2224909.6115757218</v>
      </c>
      <c r="K125" s="24">
        <f t="shared" si="10"/>
        <v>757394.60634999454</v>
      </c>
      <c r="L125" s="24"/>
      <c r="M125" s="23">
        <f t="shared" si="11"/>
        <v>1.0610404161559481E-3</v>
      </c>
      <c r="N125" s="28">
        <v>443</v>
      </c>
      <c r="O125" s="1" t="s">
        <v>1026</v>
      </c>
      <c r="P125" s="24">
        <v>19663455.899999999</v>
      </c>
    </row>
    <row r="126" spans="1:16" ht="11.4">
      <c r="A126" s="25">
        <v>15</v>
      </c>
      <c r="B126" s="26">
        <v>288</v>
      </c>
      <c r="C126" s="27" t="s">
        <v>225</v>
      </c>
      <c r="D126" s="24">
        <v>18723689.43</v>
      </c>
      <c r="E126" s="22">
        <v>2.1927553312479781E-3</v>
      </c>
      <c r="F126" s="24">
        <f t="shared" si="6"/>
        <v>19833478.868892673</v>
      </c>
      <c r="G126" s="24">
        <v>19859492.969999999</v>
      </c>
      <c r="H126" s="24">
        <f t="shared" si="7"/>
        <v>-26014.101107325405</v>
      </c>
      <c r="I126" s="24">
        <f t="shared" si="8"/>
        <v>-1829915.1298486656</v>
      </c>
      <c r="J126" s="24">
        <f t="shared" si="9"/>
        <v>-1855929.230955991</v>
      </c>
      <c r="K126" s="24">
        <f t="shared" si="10"/>
        <v>721196.79558741266</v>
      </c>
      <c r="L126" s="24"/>
      <c r="M126" s="23">
        <f t="shared" si="11"/>
        <v>1.0103306013863986E-3</v>
      </c>
      <c r="N126" s="28">
        <v>446</v>
      </c>
      <c r="O126" s="1" t="s">
        <v>1008</v>
      </c>
      <c r="P126" s="24">
        <v>18723689.43</v>
      </c>
    </row>
    <row r="127" spans="1:16" ht="11.4">
      <c r="A127" s="25">
        <v>18</v>
      </c>
      <c r="B127" s="26">
        <v>290</v>
      </c>
      <c r="C127" s="27" t="s">
        <v>109</v>
      </c>
      <c r="D127" s="24">
        <v>22974107.030000001</v>
      </c>
      <c r="E127" s="22">
        <v>-4.2417469848887848E-2</v>
      </c>
      <c r="F127" s="24">
        <f t="shared" si="6"/>
        <v>24335826.975484271</v>
      </c>
      <c r="G127" s="24">
        <v>24682256.620000001</v>
      </c>
      <c r="H127" s="24">
        <f t="shared" si="7"/>
        <v>-346429.64451573044</v>
      </c>
      <c r="I127" s="24">
        <f t="shared" si="8"/>
        <v>-2245319.5566040534</v>
      </c>
      <c r="J127" s="24">
        <f t="shared" si="9"/>
        <v>-2591749.2011197838</v>
      </c>
      <c r="K127" s="24">
        <f t="shared" si="10"/>
        <v>884913.86451704532</v>
      </c>
      <c r="L127" s="24"/>
      <c r="M127" s="23">
        <f t="shared" si="11"/>
        <v>1.2396832076665882E-3</v>
      </c>
      <c r="N127" s="28">
        <v>455</v>
      </c>
      <c r="O127" s="1" t="s">
        <v>109</v>
      </c>
      <c r="P127" s="24">
        <v>22974107.030000001</v>
      </c>
    </row>
    <row r="128" spans="1:16" ht="11.4">
      <c r="A128" s="25">
        <v>13</v>
      </c>
      <c r="B128" s="26">
        <v>291</v>
      </c>
      <c r="C128" s="27" t="s">
        <v>913</v>
      </c>
      <c r="D128" s="24">
        <v>5668192.7300000004</v>
      </c>
      <c r="E128" s="22">
        <v>-3.5241156294011214E-2</v>
      </c>
      <c r="F128" s="24">
        <f t="shared" si="6"/>
        <v>6004157.5222424576</v>
      </c>
      <c r="G128" s="24">
        <v>6028883.8700000001</v>
      </c>
      <c r="H128" s="24">
        <f t="shared" si="7"/>
        <v>-24726.347757542506</v>
      </c>
      <c r="I128" s="24">
        <f t="shared" si="8"/>
        <v>-553967.29764734267</v>
      </c>
      <c r="J128" s="24">
        <f t="shared" si="9"/>
        <v>-578693.64540488517</v>
      </c>
      <c r="K128" s="24">
        <f t="shared" si="10"/>
        <v>218326.75920687223</v>
      </c>
      <c r="L128" s="24"/>
      <c r="M128" s="23">
        <f t="shared" si="11"/>
        <v>3.0585577650627123E-4</v>
      </c>
      <c r="N128" s="28">
        <v>451</v>
      </c>
      <c r="O128" s="1" t="s">
        <v>913</v>
      </c>
      <c r="P128" s="24">
        <v>5668192.7300000004</v>
      </c>
    </row>
    <row r="129" spans="1:16" ht="11.4">
      <c r="A129" s="25">
        <v>21</v>
      </c>
      <c r="B129" s="26">
        <v>295</v>
      </c>
      <c r="C129" s="27" t="s">
        <v>890</v>
      </c>
      <c r="D129" s="24">
        <v>1007971.35</v>
      </c>
      <c r="E129" s="22">
        <v>1.4416898076149679E-3</v>
      </c>
      <c r="F129" s="24">
        <f t="shared" si="6"/>
        <v>1067715.7696625083</v>
      </c>
      <c r="G129" s="24">
        <v>1024588.89</v>
      </c>
      <c r="H129" s="24">
        <f t="shared" si="7"/>
        <v>43126.879662508261</v>
      </c>
      <c r="I129" s="24">
        <f t="shared" si="8"/>
        <v>-98511.675848651634</v>
      </c>
      <c r="J129" s="24">
        <f t="shared" si="9"/>
        <v>-55384.796186143372</v>
      </c>
      <c r="K129" s="24">
        <f t="shared" si="10"/>
        <v>38824.918047357212</v>
      </c>
      <c r="L129" s="24"/>
      <c r="M129" s="23">
        <f t="shared" si="11"/>
        <v>5.4390151259081214E-5</v>
      </c>
      <c r="N129" s="28">
        <v>463</v>
      </c>
      <c r="O129" s="1" t="s">
        <v>890</v>
      </c>
      <c r="P129" s="24">
        <v>1007971.35</v>
      </c>
    </row>
    <row r="130" spans="1:16" ht="11.4">
      <c r="A130" s="25">
        <v>11</v>
      </c>
      <c r="B130" s="26">
        <v>297</v>
      </c>
      <c r="C130" s="27" t="s">
        <v>224</v>
      </c>
      <c r="D130" s="24">
        <v>376458892.86000001</v>
      </c>
      <c r="E130" s="22">
        <v>-2.513161008043029E-2</v>
      </c>
      <c r="F130" s="24">
        <f t="shared" si="6"/>
        <v>398772342.62294328</v>
      </c>
      <c r="G130" s="24">
        <v>406821267</v>
      </c>
      <c r="H130" s="24">
        <f t="shared" si="7"/>
        <v>-8048924.3770567179</v>
      </c>
      <c r="I130" s="24">
        <f t="shared" si="8"/>
        <v>-36792312.027287871</v>
      </c>
      <c r="J130" s="24">
        <f t="shared" si="9"/>
        <v>-44841236.404344589</v>
      </c>
      <c r="K130" s="24">
        <f t="shared" si="10"/>
        <v>14500397.916556189</v>
      </c>
      <c r="L130" s="24"/>
      <c r="M130" s="23">
        <f t="shared" si="11"/>
        <v>2.0313728287497109E-2</v>
      </c>
      <c r="N130" s="28">
        <v>466</v>
      </c>
      <c r="O130" s="1" t="s">
        <v>224</v>
      </c>
      <c r="P130" s="24">
        <v>376458892.86000001</v>
      </c>
    </row>
    <row r="131" spans="1:16" ht="11.4">
      <c r="A131" s="25">
        <v>14</v>
      </c>
      <c r="B131" s="26">
        <v>300</v>
      </c>
      <c r="C131" s="27" t="s">
        <v>101</v>
      </c>
      <c r="D131" s="24">
        <v>9348168.3499999996</v>
      </c>
      <c r="E131" s="22">
        <v>-3.6396805989191088E-2</v>
      </c>
      <c r="F131" s="24">
        <f t="shared" si="6"/>
        <v>9902252.444729656</v>
      </c>
      <c r="G131" s="24">
        <v>10095585.560000001</v>
      </c>
      <c r="H131" s="24">
        <f t="shared" si="7"/>
        <v>-193333.11527034454</v>
      </c>
      <c r="I131" s="24">
        <f t="shared" si="8"/>
        <v>-913620.93800962169</v>
      </c>
      <c r="J131" s="24">
        <f t="shared" si="9"/>
        <v>-1106954.0532799661</v>
      </c>
      <c r="K131" s="24">
        <f t="shared" si="10"/>
        <v>360071.61322754709</v>
      </c>
      <c r="L131" s="24"/>
      <c r="M131" s="23">
        <f t="shared" si="11"/>
        <v>5.0442732380424871E-4</v>
      </c>
      <c r="N131" s="28">
        <v>473</v>
      </c>
      <c r="O131" s="1" t="s">
        <v>101</v>
      </c>
      <c r="P131" s="24">
        <v>9348168.3499999996</v>
      </c>
    </row>
    <row r="132" spans="1:16" ht="11.4">
      <c r="A132" s="25">
        <v>14</v>
      </c>
      <c r="B132" s="26">
        <v>301</v>
      </c>
      <c r="C132" s="27" t="s">
        <v>746</v>
      </c>
      <c r="D132" s="24">
        <v>56200275.600000001</v>
      </c>
      <c r="E132" s="22">
        <v>7.9038288248865288E-3</v>
      </c>
      <c r="F132" s="24">
        <f t="shared" si="6"/>
        <v>59531375.090670079</v>
      </c>
      <c r="G132" s="24">
        <v>60682477.710000001</v>
      </c>
      <c r="H132" s="24">
        <f t="shared" si="7"/>
        <v>-1151102.6193299219</v>
      </c>
      <c r="I132" s="24">
        <f t="shared" si="8"/>
        <v>-5492599.8963284874</v>
      </c>
      <c r="J132" s="24">
        <f t="shared" si="9"/>
        <v>-6643702.5156584093</v>
      </c>
      <c r="K132" s="24">
        <f t="shared" si="10"/>
        <v>2164715.3903817693</v>
      </c>
      <c r="L132" s="24"/>
      <c r="M132" s="23">
        <f t="shared" si="11"/>
        <v>3.0325678311055679E-3</v>
      </c>
      <c r="N132" s="28">
        <v>476</v>
      </c>
      <c r="O132" s="1" t="s">
        <v>746</v>
      </c>
      <c r="P132" s="24">
        <v>56200275.600000001</v>
      </c>
    </row>
    <row r="133" spans="1:16" ht="11.4">
      <c r="A133" s="25">
        <v>2</v>
      </c>
      <c r="B133" s="26">
        <v>304</v>
      </c>
      <c r="C133" s="27" t="s">
        <v>934</v>
      </c>
      <c r="D133" s="24">
        <v>2640033.9500000002</v>
      </c>
      <c r="E133" s="22">
        <v>4.7798333927613977E-2</v>
      </c>
      <c r="F133" s="24">
        <f t="shared" si="6"/>
        <v>2796513.8898634398</v>
      </c>
      <c r="G133" s="24">
        <v>2643340.06</v>
      </c>
      <c r="H133" s="24">
        <f t="shared" si="7"/>
        <v>153173.82986343978</v>
      </c>
      <c r="I133" s="24">
        <f t="shared" si="8"/>
        <v>-258017.42153865329</v>
      </c>
      <c r="J133" s="24">
        <f t="shared" si="9"/>
        <v>-104843.59167521351</v>
      </c>
      <c r="K133" s="24">
        <f t="shared" si="10"/>
        <v>101688.50707015707</v>
      </c>
      <c r="L133" s="24"/>
      <c r="M133" s="23">
        <f t="shared" si="11"/>
        <v>1.4245627702574054E-4</v>
      </c>
      <c r="N133" s="28">
        <v>481</v>
      </c>
      <c r="O133" s="1" t="s">
        <v>401</v>
      </c>
      <c r="P133" s="24">
        <v>2640033.9500000002</v>
      </c>
    </row>
    <row r="134" spans="1:16" ht="11.4">
      <c r="A134" s="25">
        <v>17</v>
      </c>
      <c r="B134" s="26">
        <v>305</v>
      </c>
      <c r="C134" s="27" t="s">
        <v>93</v>
      </c>
      <c r="D134" s="24">
        <v>40361545.700000003</v>
      </c>
      <c r="E134" s="22">
        <v>-3.6952183182321408E-2</v>
      </c>
      <c r="F134" s="24">
        <f t="shared" si="6"/>
        <v>42753852.906477958</v>
      </c>
      <c r="G134" s="24">
        <v>43475376.119999997</v>
      </c>
      <c r="H134" s="24">
        <f t="shared" si="7"/>
        <v>-721523.21352203935</v>
      </c>
      <c r="I134" s="24">
        <f t="shared" si="8"/>
        <v>-3944639.4054245092</v>
      </c>
      <c r="J134" s="24">
        <f t="shared" si="9"/>
        <v>-4666162.6189465486</v>
      </c>
      <c r="K134" s="24">
        <f t="shared" si="10"/>
        <v>1554641.1156102433</v>
      </c>
      <c r="L134" s="24"/>
      <c r="M134" s="23">
        <f t="shared" si="11"/>
        <v>2.1779096952242931E-3</v>
      </c>
      <c r="N134" s="28">
        <v>485</v>
      </c>
      <c r="O134" s="1" t="s">
        <v>93</v>
      </c>
      <c r="P134" s="24">
        <v>40361545.700000003</v>
      </c>
    </row>
    <row r="135" spans="1:16" ht="11.4">
      <c r="A135" s="25">
        <v>13</v>
      </c>
      <c r="B135" s="26">
        <v>312</v>
      </c>
      <c r="C135" s="27" t="s">
        <v>364</v>
      </c>
      <c r="D135" s="24">
        <v>3306559.76</v>
      </c>
      <c r="E135" s="22">
        <v>9.2930970230341563E-3</v>
      </c>
      <c r="F135" s="24">
        <f t="shared" si="6"/>
        <v>3502545.9791922448</v>
      </c>
      <c r="G135" s="24">
        <v>3505892.61</v>
      </c>
      <c r="H135" s="24">
        <f t="shared" si="7"/>
        <v>-3346.6308077550493</v>
      </c>
      <c r="I135" s="24">
        <f t="shared" si="8"/>
        <v>-323158.73189383344</v>
      </c>
      <c r="J135" s="24">
        <f t="shared" si="9"/>
        <v>-326505.36270158848</v>
      </c>
      <c r="K135" s="24">
        <f t="shared" si="10"/>
        <v>127361.66727426244</v>
      </c>
      <c r="L135" s="24"/>
      <c r="M135" s="23">
        <f t="shared" si="11"/>
        <v>1.7842202111557166E-4</v>
      </c>
      <c r="N135" s="28">
        <v>498</v>
      </c>
      <c r="O135" s="1" t="s">
        <v>364</v>
      </c>
      <c r="P135" s="24">
        <v>3306559.76</v>
      </c>
    </row>
    <row r="136" spans="1:16" ht="11.4">
      <c r="A136" s="25">
        <v>7</v>
      </c>
      <c r="B136" s="26">
        <v>316</v>
      </c>
      <c r="C136" s="27" t="s">
        <v>320</v>
      </c>
      <c r="D136" s="24">
        <v>14011715.029999999</v>
      </c>
      <c r="E136" s="22">
        <v>-4.4712057697783594E-2</v>
      </c>
      <c r="F136" s="24">
        <f t="shared" si="6"/>
        <v>14842216.59429922</v>
      </c>
      <c r="G136" s="24">
        <v>15153509.08</v>
      </c>
      <c r="H136" s="24">
        <f t="shared" si="7"/>
        <v>-311292.48570078053</v>
      </c>
      <c r="I136" s="24">
        <f t="shared" si="8"/>
        <v>-1369401.5500728667</v>
      </c>
      <c r="J136" s="24">
        <f t="shared" si="9"/>
        <v>-1680694.0357736473</v>
      </c>
      <c r="K136" s="24">
        <f t="shared" si="10"/>
        <v>539701.53788862471</v>
      </c>
      <c r="L136" s="24"/>
      <c r="M136" s="23">
        <f t="shared" si="11"/>
        <v>7.5607238229622462E-4</v>
      </c>
      <c r="N136" s="28">
        <v>504</v>
      </c>
      <c r="O136" s="1" t="s">
        <v>320</v>
      </c>
      <c r="P136" s="24">
        <v>14011715.029999999</v>
      </c>
    </row>
    <row r="137" spans="1:16" ht="11.4">
      <c r="A137" s="25">
        <v>17</v>
      </c>
      <c r="B137" s="26">
        <v>317</v>
      </c>
      <c r="C137" s="27" t="s">
        <v>131</v>
      </c>
      <c r="D137" s="24">
        <v>5839709.54</v>
      </c>
      <c r="E137" s="22">
        <v>-1.3444316006563118E-2</v>
      </c>
      <c r="F137" s="24">
        <f t="shared" si="6"/>
        <v>6185840.4667023458</v>
      </c>
      <c r="G137" s="24">
        <v>6194621.9299999997</v>
      </c>
      <c r="H137" s="24">
        <f t="shared" si="7"/>
        <v>-8781.4632976539433</v>
      </c>
      <c r="I137" s="24">
        <f t="shared" si="8"/>
        <v>-570730.0839996679</v>
      </c>
      <c r="J137" s="24">
        <f t="shared" si="9"/>
        <v>-579511.54729732184</v>
      </c>
      <c r="K137" s="24">
        <f t="shared" si="10"/>
        <v>224933.22286478689</v>
      </c>
      <c r="L137" s="24"/>
      <c r="M137" s="23">
        <f t="shared" si="11"/>
        <v>3.1511082650285607E-4</v>
      </c>
      <c r="N137" s="28">
        <v>508</v>
      </c>
      <c r="O137" s="1" t="s">
        <v>131</v>
      </c>
      <c r="P137" s="24">
        <v>5839709.54</v>
      </c>
    </row>
    <row r="138" spans="1:16" ht="11.4">
      <c r="A138" s="25">
        <v>21</v>
      </c>
      <c r="B138" s="26">
        <v>318</v>
      </c>
      <c r="C138" s="27" t="s">
        <v>342</v>
      </c>
      <c r="D138" s="24">
        <v>744810.09</v>
      </c>
      <c r="E138" s="22">
        <v>3.6325831120526557E-2</v>
      </c>
      <c r="F138" s="24">
        <f t="shared" si="6"/>
        <v>788956.43065326416</v>
      </c>
      <c r="G138" s="24">
        <v>740934.19</v>
      </c>
      <c r="H138" s="24">
        <f t="shared" si="7"/>
        <v>48022.24065326422</v>
      </c>
      <c r="I138" s="24">
        <f t="shared" si="8"/>
        <v>-72792.237750492655</v>
      </c>
      <c r="J138" s="24">
        <f t="shared" si="9"/>
        <v>-24769.997097228435</v>
      </c>
      <c r="K138" s="24">
        <f t="shared" si="10"/>
        <v>28688.504593999369</v>
      </c>
      <c r="L138" s="24"/>
      <c r="M138" s="23">
        <f t="shared" si="11"/>
        <v>4.0189965175488263E-5</v>
      </c>
      <c r="N138" s="28">
        <v>510</v>
      </c>
      <c r="O138" s="1" t="s">
        <v>342</v>
      </c>
      <c r="P138" s="24">
        <v>744810.09</v>
      </c>
    </row>
    <row r="139" spans="1:16" ht="11.4">
      <c r="A139" s="25">
        <v>7</v>
      </c>
      <c r="B139" s="26">
        <v>398</v>
      </c>
      <c r="C139" s="27" t="s">
        <v>189</v>
      </c>
      <c r="D139" s="24">
        <v>382723686.69</v>
      </c>
      <c r="E139" s="22">
        <v>-1.3581028593522971E-2</v>
      </c>
      <c r="F139" s="24">
        <f t="shared" si="6"/>
        <v>405408462.95114052</v>
      </c>
      <c r="G139" s="24">
        <v>408926248</v>
      </c>
      <c r="H139" s="24">
        <f t="shared" si="7"/>
        <v>-3517785.048859477</v>
      </c>
      <c r="I139" s="24">
        <f t="shared" si="8"/>
        <v>-37404586.710531197</v>
      </c>
      <c r="J139" s="24">
        <f t="shared" si="9"/>
        <v>-40922371.759390675</v>
      </c>
      <c r="K139" s="24">
        <f t="shared" si="10"/>
        <v>14741704.484479314</v>
      </c>
      <c r="L139" s="24"/>
      <c r="M139" s="23">
        <f t="shared" si="11"/>
        <v>2.0651776669547511E-2</v>
      </c>
      <c r="N139" s="28">
        <v>515</v>
      </c>
      <c r="O139" s="1" t="s">
        <v>986</v>
      </c>
      <c r="P139" s="24">
        <v>382723686.69</v>
      </c>
    </row>
    <row r="140" spans="1:16" ht="11.4">
      <c r="A140" s="25">
        <v>15</v>
      </c>
      <c r="B140" s="26">
        <v>399</v>
      </c>
      <c r="C140" s="27" t="s">
        <v>91</v>
      </c>
      <c r="D140" s="24">
        <v>27083483.510000002</v>
      </c>
      <c r="E140" s="22">
        <v>-7.0967238007392684E-3</v>
      </c>
      <c r="F140" s="24">
        <f t="shared" si="6"/>
        <v>28688774.180954158</v>
      </c>
      <c r="G140" s="24">
        <v>29085500.809999999</v>
      </c>
      <c r="H140" s="24">
        <f t="shared" si="7"/>
        <v>-396726.62904584035</v>
      </c>
      <c r="I140" s="24">
        <f t="shared" si="8"/>
        <v>-2646939.6658837795</v>
      </c>
      <c r="J140" s="24">
        <f t="shared" si="9"/>
        <v>-3043666.2949296199</v>
      </c>
      <c r="K140" s="24">
        <f t="shared" si="10"/>
        <v>1043198.3287150974</v>
      </c>
      <c r="L140" s="24"/>
      <c r="M140" s="23">
        <f t="shared" si="11"/>
        <v>1.4614252327030247E-3</v>
      </c>
      <c r="N140" s="28">
        <v>519</v>
      </c>
      <c r="O140" s="1" t="s">
        <v>1005</v>
      </c>
      <c r="P140" s="24">
        <v>27083483.510000002</v>
      </c>
    </row>
    <row r="141" spans="1:16" ht="11.4">
      <c r="A141" s="25">
        <v>2</v>
      </c>
      <c r="B141" s="26">
        <v>400</v>
      </c>
      <c r="C141" s="27" t="s">
        <v>685</v>
      </c>
      <c r="D141" s="24">
        <v>24716277.859999999</v>
      </c>
      <c r="E141" s="22">
        <v>-1.6649097012874776E-2</v>
      </c>
      <c r="F141" s="24">
        <f t="shared" si="6"/>
        <v>26181259.654336717</v>
      </c>
      <c r="G141" s="24">
        <v>26333598.469999999</v>
      </c>
      <c r="H141" s="24">
        <f t="shared" si="7"/>
        <v>-152338.81566328183</v>
      </c>
      <c r="I141" s="24">
        <f t="shared" si="8"/>
        <v>-2415586.4675414879</v>
      </c>
      <c r="J141" s="24">
        <f t="shared" si="9"/>
        <v>-2567925.2832047697</v>
      </c>
      <c r="K141" s="24">
        <f t="shared" si="10"/>
        <v>952018.5889710153</v>
      </c>
      <c r="L141" s="24"/>
      <c r="M141" s="23">
        <f t="shared" si="11"/>
        <v>1.3336907754043605E-3</v>
      </c>
      <c r="N141" s="28">
        <v>521</v>
      </c>
      <c r="O141" s="1" t="s">
        <v>685</v>
      </c>
      <c r="P141" s="24">
        <v>24716277.859999999</v>
      </c>
    </row>
    <row r="142" spans="1:16" ht="11.4">
      <c r="A142" s="25">
        <v>1</v>
      </c>
      <c r="B142" s="26">
        <v>407</v>
      </c>
      <c r="C142" s="27" t="s">
        <v>323</v>
      </c>
      <c r="D142" s="24">
        <v>7387860.5199999996</v>
      </c>
      <c r="E142" s="22">
        <v>-3.9377191146027307E-2</v>
      </c>
      <c r="F142" s="24">
        <f t="shared" si="6"/>
        <v>7825753.3622072292</v>
      </c>
      <c r="G142" s="24">
        <v>7955857.0199999996</v>
      </c>
      <c r="H142" s="24">
        <f t="shared" si="7"/>
        <v>-130103.6577927703</v>
      </c>
      <c r="I142" s="24">
        <f t="shared" si="8"/>
        <v>-722034.92764084111</v>
      </c>
      <c r="J142" s="24">
        <f t="shared" si="9"/>
        <v>-852138.58543361141</v>
      </c>
      <c r="K142" s="24">
        <f t="shared" si="10"/>
        <v>284564.71429897868</v>
      </c>
      <c r="L142" s="24"/>
      <c r="M142" s="23">
        <f t="shared" si="11"/>
        <v>3.986490798213604E-4</v>
      </c>
      <c r="N142" s="28">
        <v>532</v>
      </c>
      <c r="O142" s="1" t="s">
        <v>389</v>
      </c>
      <c r="P142" s="24">
        <v>7387860.5199999996</v>
      </c>
    </row>
    <row r="143" spans="1:16" ht="11.4">
      <c r="A143" s="25">
        <v>11</v>
      </c>
      <c r="B143" s="26">
        <v>402</v>
      </c>
      <c r="C143" s="27" t="s">
        <v>262</v>
      </c>
      <c r="D143" s="24">
        <v>24630319.140000001</v>
      </c>
      <c r="E143" s="22">
        <v>-3.5925979501426203E-2</v>
      </c>
      <c r="F143" s="24">
        <f t="shared" si="6"/>
        <v>26090205.99404766</v>
      </c>
      <c r="G143" s="24">
        <v>26498579.949999999</v>
      </c>
      <c r="H143" s="24">
        <f t="shared" si="7"/>
        <v>-408373.95595233887</v>
      </c>
      <c r="I143" s="24">
        <f t="shared" si="8"/>
        <v>-2407185.4970565583</v>
      </c>
      <c r="J143" s="24">
        <f t="shared" si="9"/>
        <v>-2815559.4530088971</v>
      </c>
      <c r="K143" s="24">
        <f t="shared" si="10"/>
        <v>948707.64143321512</v>
      </c>
      <c r="L143" s="24"/>
      <c r="M143" s="23">
        <f t="shared" si="11"/>
        <v>1.3290524414052475E-3</v>
      </c>
      <c r="N143" s="28">
        <v>535</v>
      </c>
      <c r="O143" s="1" t="s">
        <v>262</v>
      </c>
      <c r="P143" s="24">
        <v>24630319.140000001</v>
      </c>
    </row>
    <row r="144" spans="1:16" ht="11.4">
      <c r="A144" s="25">
        <v>14</v>
      </c>
      <c r="B144" s="26">
        <v>403</v>
      </c>
      <c r="C144" s="27" t="s">
        <v>235</v>
      </c>
      <c r="D144" s="24">
        <v>7776666.7400000002</v>
      </c>
      <c r="E144" s="22">
        <v>-5.3185325641490526E-2</v>
      </c>
      <c r="F144" s="24">
        <f t="shared" ref="F144:F207" si="12">SUM($F$15 * M144)</f>
        <v>8237604.8820315488</v>
      </c>
      <c r="G144" s="24">
        <v>8500876.8200000003</v>
      </c>
      <c r="H144" s="24">
        <f t="shared" ref="H144:H207" si="13">SUM(F144 - G144)</f>
        <v>-263271.93796845153</v>
      </c>
      <c r="I144" s="24">
        <f t="shared" ref="I144:I207" si="14">SUM($I$15 * M144)</f>
        <v>-760033.97623739054</v>
      </c>
      <c r="J144" s="24">
        <f t="shared" ref="J144:J207" si="15">SUM(H144 + I144)</f>
        <v>-1023305.9142058421</v>
      </c>
      <c r="K144" s="24">
        <f t="shared" ref="K144:K207" si="16">SUM($K$15 * M144)</f>
        <v>299540.7050628062</v>
      </c>
      <c r="L144" s="24"/>
      <c r="M144" s="23">
        <f t="shared" ref="M144:M207" si="17">SUM(D144/ $D$15)</f>
        <v>4.196290700921867E-4</v>
      </c>
      <c r="N144" s="28">
        <v>538</v>
      </c>
      <c r="O144" s="1" t="s">
        <v>235</v>
      </c>
      <c r="P144" s="24">
        <v>7776666.7400000002</v>
      </c>
    </row>
    <row r="145" spans="1:16" ht="11.4">
      <c r="A145" s="25">
        <v>9</v>
      </c>
      <c r="B145" s="26">
        <v>405</v>
      </c>
      <c r="C145" s="27" t="s">
        <v>725</v>
      </c>
      <c r="D145" s="24">
        <v>241381876.55000001</v>
      </c>
      <c r="E145" s="22">
        <v>-2.3228660267846413E-2</v>
      </c>
      <c r="F145" s="24">
        <f t="shared" si="12"/>
        <v>255689049.20081693</v>
      </c>
      <c r="G145" s="24">
        <v>258898494.05000001</v>
      </c>
      <c r="H145" s="24">
        <f t="shared" si="13"/>
        <v>-3209444.8491830826</v>
      </c>
      <c r="I145" s="24">
        <f t="shared" si="14"/>
        <v>-23590882.001192641</v>
      </c>
      <c r="J145" s="24">
        <f t="shared" si="15"/>
        <v>-26800326.850375723</v>
      </c>
      <c r="K145" s="24">
        <f t="shared" si="16"/>
        <v>9297517.8066033777</v>
      </c>
      <c r="L145" s="24"/>
      <c r="M145" s="23">
        <f t="shared" si="17"/>
        <v>1.3024970180705404E-2</v>
      </c>
      <c r="N145" s="28">
        <v>540</v>
      </c>
      <c r="O145" s="1" t="s">
        <v>992</v>
      </c>
      <c r="P145" s="24">
        <v>241381876.55000001</v>
      </c>
    </row>
    <row r="146" spans="1:16" ht="11.4">
      <c r="A146" s="25">
        <v>14</v>
      </c>
      <c r="B146" s="26">
        <v>408</v>
      </c>
      <c r="C146" s="27" t="s">
        <v>198</v>
      </c>
      <c r="D146" s="24">
        <v>41762704</v>
      </c>
      <c r="E146" s="22">
        <v>-3.5055096083942805E-2</v>
      </c>
      <c r="F146" s="24">
        <f t="shared" si="12"/>
        <v>44238060.580340423</v>
      </c>
      <c r="G146" s="24">
        <v>45238669.039999999</v>
      </c>
      <c r="H146" s="24">
        <f t="shared" si="13"/>
        <v>-1000608.4596595764</v>
      </c>
      <c r="I146" s="24">
        <f t="shared" si="14"/>
        <v>-4081578.2700680797</v>
      </c>
      <c r="J146" s="24">
        <f t="shared" si="15"/>
        <v>-5082186.7297276556</v>
      </c>
      <c r="K146" s="24">
        <f t="shared" si="16"/>
        <v>1608610.760847555</v>
      </c>
      <c r="L146" s="24"/>
      <c r="M146" s="23">
        <f t="shared" si="17"/>
        <v>2.2535162210198098E-3</v>
      </c>
      <c r="N146" s="28">
        <v>543</v>
      </c>
      <c r="O146" s="1" t="s">
        <v>988</v>
      </c>
      <c r="P146" s="24">
        <v>41762704</v>
      </c>
    </row>
    <row r="147" spans="1:16" ht="11.4">
      <c r="A147" s="25">
        <v>13</v>
      </c>
      <c r="B147" s="26">
        <v>410</v>
      </c>
      <c r="C147" s="27" t="s">
        <v>367</v>
      </c>
      <c r="D147" s="24">
        <v>58623093.740000002</v>
      </c>
      <c r="E147" s="22">
        <v>-2.1866376530592296E-2</v>
      </c>
      <c r="F147" s="24">
        <f t="shared" si="12"/>
        <v>62097798.367584042</v>
      </c>
      <c r="G147" s="24">
        <v>63141765.149999999</v>
      </c>
      <c r="H147" s="24">
        <f t="shared" si="13"/>
        <v>-1043966.7824159563</v>
      </c>
      <c r="I147" s="24">
        <f t="shared" si="14"/>
        <v>-5729388.2487433786</v>
      </c>
      <c r="J147" s="24">
        <f t="shared" si="15"/>
        <v>-6773355.0311593348</v>
      </c>
      <c r="K147" s="24">
        <f t="shared" si="16"/>
        <v>2258037.2052618754</v>
      </c>
      <c r="L147" s="24"/>
      <c r="M147" s="23">
        <f t="shared" si="17"/>
        <v>3.1633031393143241E-3</v>
      </c>
      <c r="N147" s="28">
        <v>547</v>
      </c>
      <c r="O147" s="1" t="s">
        <v>367</v>
      </c>
      <c r="P147" s="24">
        <v>58623093.740000002</v>
      </c>
    </row>
    <row r="148" spans="1:16" ht="11.4">
      <c r="A148" s="25">
        <v>9</v>
      </c>
      <c r="B148" s="26">
        <v>416</v>
      </c>
      <c r="C148" s="27" t="s">
        <v>231</v>
      </c>
      <c r="D148" s="24">
        <v>9033053.8200000003</v>
      </c>
      <c r="E148" s="22">
        <v>-2.4333183093635916E-2</v>
      </c>
      <c r="F148" s="24">
        <f t="shared" si="12"/>
        <v>9568460.4645004664</v>
      </c>
      <c r="G148" s="24">
        <v>9709401.4700000007</v>
      </c>
      <c r="H148" s="24">
        <f t="shared" si="13"/>
        <v>-140941.00549953431</v>
      </c>
      <c r="I148" s="24">
        <f t="shared" si="14"/>
        <v>-882823.9709782073</v>
      </c>
      <c r="J148" s="24">
        <f t="shared" si="15"/>
        <v>-1023764.9764777416</v>
      </c>
      <c r="K148" s="24">
        <f t="shared" si="16"/>
        <v>347934.07002973545</v>
      </c>
      <c r="L148" s="24"/>
      <c r="M148" s="23">
        <f t="shared" si="17"/>
        <v>4.8742373838425208E-4</v>
      </c>
      <c r="N148" s="28">
        <v>558</v>
      </c>
      <c r="O148" s="1" t="s">
        <v>231</v>
      </c>
      <c r="P148" s="24">
        <v>9033053.8200000003</v>
      </c>
    </row>
    <row r="149" spans="1:16" ht="11.4">
      <c r="A149" s="25">
        <v>21</v>
      </c>
      <c r="B149" s="26">
        <v>417</v>
      </c>
      <c r="C149" s="27" t="s">
        <v>351</v>
      </c>
      <c r="D149" s="24">
        <v>6013472</v>
      </c>
      <c r="E149" s="22">
        <v>-3.0206898479846995E-2</v>
      </c>
      <c r="F149" s="24">
        <f t="shared" si="12"/>
        <v>6369902.1651993813</v>
      </c>
      <c r="G149" s="24">
        <v>6565058.3300000001</v>
      </c>
      <c r="H149" s="24">
        <f t="shared" si="13"/>
        <v>-195156.16480061878</v>
      </c>
      <c r="I149" s="24">
        <f t="shared" si="14"/>
        <v>-587712.34359879652</v>
      </c>
      <c r="J149" s="24">
        <f t="shared" si="15"/>
        <v>-782868.5083994153</v>
      </c>
      <c r="K149" s="24">
        <f t="shared" si="16"/>
        <v>231626.18419668105</v>
      </c>
      <c r="L149" s="24"/>
      <c r="M149" s="23">
        <f t="shared" si="17"/>
        <v>3.2448705181178971E-4</v>
      </c>
      <c r="N149" s="28">
        <v>562</v>
      </c>
      <c r="O149" s="1" t="s">
        <v>351</v>
      </c>
      <c r="P149" s="24">
        <v>6013472</v>
      </c>
    </row>
    <row r="150" spans="1:16" ht="11.4">
      <c r="A150" s="25">
        <v>6</v>
      </c>
      <c r="B150" s="26">
        <v>418</v>
      </c>
      <c r="C150" s="27" t="s">
        <v>745</v>
      </c>
      <c r="D150" s="24">
        <v>81365536.709999993</v>
      </c>
      <c r="E150" s="22">
        <v>-1.6904384046452767E-2</v>
      </c>
      <c r="F150" s="24">
        <f t="shared" si="12"/>
        <v>86188230.104278997</v>
      </c>
      <c r="G150" s="24">
        <v>87516409.819999993</v>
      </c>
      <c r="H150" s="24">
        <f t="shared" si="13"/>
        <v>-1328179.7157209963</v>
      </c>
      <c r="I150" s="24">
        <f t="shared" si="14"/>
        <v>-7952066.6709694527</v>
      </c>
      <c r="J150" s="24">
        <f t="shared" si="15"/>
        <v>-9280246.386690449</v>
      </c>
      <c r="K150" s="24">
        <f t="shared" si="16"/>
        <v>3134027.8616500208</v>
      </c>
      <c r="L150" s="24"/>
      <c r="M150" s="23">
        <f t="shared" si="17"/>
        <v>4.3904857503471954E-3</v>
      </c>
      <c r="N150" s="28">
        <v>563</v>
      </c>
      <c r="O150" s="1" t="s">
        <v>745</v>
      </c>
      <c r="P150" s="24">
        <v>81365536.709999993</v>
      </c>
    </row>
    <row r="151" spans="1:16" ht="11.4">
      <c r="A151" s="25">
        <v>11</v>
      </c>
      <c r="B151" s="26">
        <v>420</v>
      </c>
      <c r="C151" s="27" t="s">
        <v>816</v>
      </c>
      <c r="D151" s="24">
        <v>27822885.77</v>
      </c>
      <c r="E151" s="22">
        <v>-1.5049944642379397E-2</v>
      </c>
      <c r="F151" s="24">
        <f t="shared" si="12"/>
        <v>29472002.24901988</v>
      </c>
      <c r="G151" s="24">
        <v>29333691</v>
      </c>
      <c r="H151" s="24">
        <f t="shared" si="13"/>
        <v>138311.24901987985</v>
      </c>
      <c r="I151" s="24">
        <f t="shared" si="14"/>
        <v>-2719203.3822670677</v>
      </c>
      <c r="J151" s="24">
        <f t="shared" si="15"/>
        <v>-2580892.1332471878</v>
      </c>
      <c r="K151" s="24">
        <f t="shared" si="16"/>
        <v>1071678.5351699046</v>
      </c>
      <c r="L151" s="24"/>
      <c r="M151" s="23">
        <f t="shared" si="17"/>
        <v>1.5013233912793637E-3</v>
      </c>
      <c r="N151" s="28">
        <v>568</v>
      </c>
      <c r="O151" s="1" t="s">
        <v>816</v>
      </c>
      <c r="P151" s="24">
        <v>27822885.77</v>
      </c>
    </row>
    <row r="152" spans="1:16" ht="11.4">
      <c r="A152" s="25">
        <v>16</v>
      </c>
      <c r="B152" s="26">
        <v>421</v>
      </c>
      <c r="C152" s="27" t="s">
        <v>892</v>
      </c>
      <c r="D152" s="24">
        <v>1812986.38</v>
      </c>
      <c r="E152" s="22">
        <v>-1.099426990403781E-3</v>
      </c>
      <c r="F152" s="24">
        <f t="shared" si="12"/>
        <v>1920445.6040435522</v>
      </c>
      <c r="G152" s="24">
        <v>1932528.72</v>
      </c>
      <c r="H152" s="24">
        <f t="shared" si="13"/>
        <v>-12083.115956447786</v>
      </c>
      <c r="I152" s="24">
        <f t="shared" si="14"/>
        <v>-177187.89981935534</v>
      </c>
      <c r="J152" s="24">
        <f t="shared" si="15"/>
        <v>-189271.01577580313</v>
      </c>
      <c r="K152" s="24">
        <f t="shared" si="16"/>
        <v>69832.389208755601</v>
      </c>
      <c r="L152" s="24"/>
      <c r="M152" s="23">
        <f t="shared" si="17"/>
        <v>9.7828776025086516E-5</v>
      </c>
      <c r="N152" s="28">
        <v>570</v>
      </c>
      <c r="O152" s="1" t="s">
        <v>892</v>
      </c>
      <c r="P152" s="24">
        <v>1812986.38</v>
      </c>
    </row>
    <row r="153" spans="1:16" ht="11.4">
      <c r="A153" s="25">
        <v>12</v>
      </c>
      <c r="B153" s="26">
        <v>422</v>
      </c>
      <c r="C153" s="27" t="s">
        <v>80</v>
      </c>
      <c r="D153" s="24">
        <v>31206954.649999999</v>
      </c>
      <c r="E153" s="22">
        <v>-3.8475854832680075E-2</v>
      </c>
      <c r="F153" s="24">
        <f t="shared" si="12"/>
        <v>33056651.464297816</v>
      </c>
      <c r="G153" s="24">
        <v>33449154.91</v>
      </c>
      <c r="H153" s="24">
        <f t="shared" si="13"/>
        <v>-392503.44570218399</v>
      </c>
      <c r="I153" s="24">
        <f t="shared" si="14"/>
        <v>-3049937.2831423949</v>
      </c>
      <c r="J153" s="24">
        <f t="shared" si="15"/>
        <v>-3442440.7288445788</v>
      </c>
      <c r="K153" s="24">
        <f t="shared" si="16"/>
        <v>1202025.6893153193</v>
      </c>
      <c r="L153" s="24"/>
      <c r="M153" s="23">
        <f t="shared" si="17"/>
        <v>1.683927805833755E-3</v>
      </c>
      <c r="N153" s="28">
        <v>574</v>
      </c>
      <c r="O153" s="1" t="s">
        <v>80</v>
      </c>
      <c r="P153" s="24">
        <v>31206954.649999999</v>
      </c>
    </row>
    <row r="154" spans="1:16" ht="11.4">
      <c r="A154" s="25">
        <v>2</v>
      </c>
      <c r="B154" s="26">
        <v>423</v>
      </c>
      <c r="C154" s="27" t="s">
        <v>266</v>
      </c>
      <c r="D154" s="24">
        <v>66953912.119999997</v>
      </c>
      <c r="E154" s="22">
        <v>-1.7838597007353907E-2</v>
      </c>
      <c r="F154" s="24">
        <f t="shared" si="12"/>
        <v>70922400.533628017</v>
      </c>
      <c r="G154" s="24">
        <v>71996158.150000006</v>
      </c>
      <c r="H154" s="24">
        <f t="shared" si="13"/>
        <v>-1073757.6163719893</v>
      </c>
      <c r="I154" s="24">
        <f t="shared" si="14"/>
        <v>-6543580.9138469547</v>
      </c>
      <c r="J154" s="24">
        <f t="shared" si="15"/>
        <v>-7617338.530218944</v>
      </c>
      <c r="K154" s="24">
        <f t="shared" si="16"/>
        <v>2578922.6558958814</v>
      </c>
      <c r="L154" s="24"/>
      <c r="M154" s="23">
        <f t="shared" si="17"/>
        <v>3.6128342413641332E-3</v>
      </c>
      <c r="N154" s="28">
        <v>572</v>
      </c>
      <c r="O154" s="1" t="s">
        <v>1017</v>
      </c>
      <c r="P154" s="24">
        <v>66953912.119999997</v>
      </c>
    </row>
    <row r="155" spans="1:16" ht="11.4">
      <c r="A155" s="25">
        <v>17</v>
      </c>
      <c r="B155" s="26">
        <v>425</v>
      </c>
      <c r="C155" s="27" t="s">
        <v>102</v>
      </c>
      <c r="D155" s="24">
        <v>28807032.77</v>
      </c>
      <c r="E155" s="22">
        <v>1.2877340854240815E-2</v>
      </c>
      <c r="F155" s="24">
        <f t="shared" si="12"/>
        <v>30514481.553184673</v>
      </c>
      <c r="G155" s="24">
        <v>30717613.07</v>
      </c>
      <c r="H155" s="24">
        <f t="shared" si="13"/>
        <v>-203131.51681532711</v>
      </c>
      <c r="I155" s="24">
        <f t="shared" si="14"/>
        <v>-2815386.6420902987</v>
      </c>
      <c r="J155" s="24">
        <f t="shared" si="15"/>
        <v>-3018518.1589056258</v>
      </c>
      <c r="K155" s="24">
        <f t="shared" si="16"/>
        <v>1109585.789797283</v>
      </c>
      <c r="L155" s="24"/>
      <c r="M155" s="23">
        <f t="shared" si="17"/>
        <v>1.5544279802055974E-3</v>
      </c>
      <c r="N155" s="28">
        <v>581</v>
      </c>
      <c r="O155" s="1" t="s">
        <v>1015</v>
      </c>
      <c r="P155" s="24">
        <v>28807032.77</v>
      </c>
    </row>
    <row r="156" spans="1:16" ht="11.4">
      <c r="A156" s="25">
        <v>12</v>
      </c>
      <c r="B156" s="26">
        <v>426</v>
      </c>
      <c r="C156" s="27" t="s">
        <v>206</v>
      </c>
      <c r="D156" s="24">
        <v>35641336.240000002</v>
      </c>
      <c r="E156" s="22">
        <v>-1.9162262081665864E-2</v>
      </c>
      <c r="F156" s="24">
        <f t="shared" si="12"/>
        <v>37753867.463883631</v>
      </c>
      <c r="G156" s="24">
        <v>37956671.420000002</v>
      </c>
      <c r="H156" s="24">
        <f t="shared" si="13"/>
        <v>-202803.95611637086</v>
      </c>
      <c r="I156" s="24">
        <f t="shared" si="14"/>
        <v>-3483320.9917004891</v>
      </c>
      <c r="J156" s="24">
        <f t="shared" si="15"/>
        <v>-3686124.9478168599</v>
      </c>
      <c r="K156" s="24">
        <f t="shared" si="16"/>
        <v>1372828.6608704729</v>
      </c>
      <c r="L156" s="24"/>
      <c r="M156" s="23">
        <f t="shared" si="17"/>
        <v>1.9232071121558893E-3</v>
      </c>
      <c r="N156" s="28">
        <v>583</v>
      </c>
      <c r="O156" s="1" t="s">
        <v>206</v>
      </c>
      <c r="P156" s="24">
        <v>35641336.240000002</v>
      </c>
    </row>
    <row r="157" spans="1:16" ht="11.4">
      <c r="A157" s="25">
        <v>1</v>
      </c>
      <c r="B157" s="26">
        <v>444</v>
      </c>
      <c r="C157" s="27" t="s">
        <v>680</v>
      </c>
      <c r="D157" s="24">
        <v>167201972.78</v>
      </c>
      <c r="E157" s="22">
        <v>-2.1114356588854931E-2</v>
      </c>
      <c r="F157" s="24">
        <f t="shared" si="12"/>
        <v>177112358.4572989</v>
      </c>
      <c r="G157" s="24">
        <v>178184564.25</v>
      </c>
      <c r="H157" s="24">
        <f t="shared" si="13"/>
        <v>-1072205.7927010953</v>
      </c>
      <c r="I157" s="24">
        <f t="shared" si="14"/>
        <v>-16341086.027651912</v>
      </c>
      <c r="J157" s="24">
        <f t="shared" si="15"/>
        <v>-17413291.820353009</v>
      </c>
      <c r="K157" s="24">
        <f t="shared" si="16"/>
        <v>6440265.2818851955</v>
      </c>
      <c r="L157" s="24"/>
      <c r="M157" s="23">
        <f t="shared" si="17"/>
        <v>9.0222213065093374E-3</v>
      </c>
      <c r="N157" s="28">
        <v>584</v>
      </c>
      <c r="O157" s="1" t="s">
        <v>377</v>
      </c>
      <c r="P157" s="24">
        <v>167201972.78</v>
      </c>
    </row>
    <row r="158" spans="1:16" ht="11.4">
      <c r="A158" s="25">
        <v>2</v>
      </c>
      <c r="B158" s="26">
        <v>430</v>
      </c>
      <c r="C158" s="27" t="s">
        <v>728</v>
      </c>
      <c r="D158" s="24">
        <v>45268410.329999998</v>
      </c>
      <c r="E158" s="22">
        <v>-2.3275668600700766E-2</v>
      </c>
      <c r="F158" s="24">
        <f t="shared" si="12"/>
        <v>47951556.933532082</v>
      </c>
      <c r="G158" s="24">
        <v>47968028.270000003</v>
      </c>
      <c r="H158" s="24">
        <f t="shared" si="13"/>
        <v>-16471.336467921734</v>
      </c>
      <c r="I158" s="24">
        <f t="shared" si="14"/>
        <v>-4424200.1170099853</v>
      </c>
      <c r="J158" s="24">
        <f t="shared" si="15"/>
        <v>-4440671.453477907</v>
      </c>
      <c r="K158" s="24">
        <f t="shared" si="16"/>
        <v>1743643.131519947</v>
      </c>
      <c r="L158" s="24"/>
      <c r="M158" s="23">
        <f t="shared" si="17"/>
        <v>2.4426841944533983E-3</v>
      </c>
      <c r="N158" s="28">
        <v>1863</v>
      </c>
      <c r="O158" s="1" t="s">
        <v>728</v>
      </c>
      <c r="P158" s="24">
        <v>45268410.329999998</v>
      </c>
    </row>
    <row r="159" spans="1:16" ht="11.4">
      <c r="A159" s="25">
        <v>5</v>
      </c>
      <c r="B159" s="26">
        <v>433</v>
      </c>
      <c r="C159" s="27" t="s">
        <v>804</v>
      </c>
      <c r="D159" s="24">
        <v>24597048.559999999</v>
      </c>
      <c r="E159" s="22">
        <v>-3.4768801145132304E-2</v>
      </c>
      <c r="F159" s="24">
        <f t="shared" si="12"/>
        <v>26054963.402150758</v>
      </c>
      <c r="G159" s="24">
        <v>26447054.800000001</v>
      </c>
      <c r="H159" s="24">
        <f t="shared" si="13"/>
        <v>-392091.39784924313</v>
      </c>
      <c r="I159" s="24">
        <f t="shared" si="14"/>
        <v>-2403933.8762716455</v>
      </c>
      <c r="J159" s="24">
        <f t="shared" si="15"/>
        <v>-2796025.2741208887</v>
      </c>
      <c r="K159" s="24">
        <f t="shared" si="16"/>
        <v>947426.12927328306</v>
      </c>
      <c r="L159" s="24"/>
      <c r="M159" s="23">
        <f t="shared" si="17"/>
        <v>1.3272571603402871E-3</v>
      </c>
      <c r="N159" s="28">
        <v>595</v>
      </c>
      <c r="O159" s="1" t="s">
        <v>804</v>
      </c>
      <c r="P159" s="24">
        <v>24597048.559999999</v>
      </c>
    </row>
    <row r="160" spans="1:16" ht="11.4">
      <c r="A160" s="25">
        <v>1</v>
      </c>
      <c r="B160" s="26">
        <v>434</v>
      </c>
      <c r="C160" s="27" t="s">
        <v>289</v>
      </c>
      <c r="D160" s="24">
        <v>46366592.659999996</v>
      </c>
      <c r="E160" s="22">
        <v>-4.2076292826030662E-2</v>
      </c>
      <c r="F160" s="24">
        <f t="shared" si="12"/>
        <v>49114830.663192868</v>
      </c>
      <c r="G160" s="24">
        <v>50370755.899999999</v>
      </c>
      <c r="H160" s="24">
        <f t="shared" si="13"/>
        <v>-1255925.2368071303</v>
      </c>
      <c r="I160" s="24">
        <f t="shared" si="14"/>
        <v>-4531528.3478328921</v>
      </c>
      <c r="J160" s="24">
        <f t="shared" si="15"/>
        <v>-5787453.5846400224</v>
      </c>
      <c r="K160" s="24">
        <f t="shared" si="16"/>
        <v>1785942.7851393735</v>
      </c>
      <c r="L160" s="24"/>
      <c r="M160" s="23">
        <f t="shared" si="17"/>
        <v>2.5019421317338084E-3</v>
      </c>
      <c r="N160" s="28">
        <v>599</v>
      </c>
      <c r="O160" s="1" t="s">
        <v>1022</v>
      </c>
      <c r="P160" s="24">
        <v>46366592.659999996</v>
      </c>
    </row>
    <row r="161" spans="1:16" ht="11.4">
      <c r="A161" s="25">
        <v>13</v>
      </c>
      <c r="B161" s="26">
        <v>435</v>
      </c>
      <c r="C161" s="27" t="s">
        <v>300</v>
      </c>
      <c r="D161" s="24">
        <v>1629898.82</v>
      </c>
      <c r="E161" s="22">
        <v>-3.0727045336750872E-2</v>
      </c>
      <c r="F161" s="24">
        <f t="shared" si="12"/>
        <v>1726506.0887576956</v>
      </c>
      <c r="G161" s="24">
        <v>1750199.22</v>
      </c>
      <c r="H161" s="24">
        <f t="shared" si="13"/>
        <v>-23693.131242304342</v>
      </c>
      <c r="I161" s="24">
        <f t="shared" si="14"/>
        <v>-159294.27381238545</v>
      </c>
      <c r="J161" s="24">
        <f t="shared" si="15"/>
        <v>-182987.40505468979</v>
      </c>
      <c r="K161" s="24">
        <f t="shared" si="16"/>
        <v>62780.24480753766</v>
      </c>
      <c r="L161" s="24"/>
      <c r="M161" s="23">
        <f t="shared" si="17"/>
        <v>8.7949368160908533E-5</v>
      </c>
      <c r="N161" s="28">
        <v>601</v>
      </c>
      <c r="O161" s="1" t="s">
        <v>300</v>
      </c>
      <c r="P161" s="24">
        <v>1629898.82</v>
      </c>
    </row>
    <row r="162" spans="1:16" ht="11.4">
      <c r="A162" s="25">
        <v>17</v>
      </c>
      <c r="B162" s="26">
        <v>436</v>
      </c>
      <c r="C162" s="27" t="s">
        <v>339</v>
      </c>
      <c r="D162" s="24">
        <v>5172851.1100000003</v>
      </c>
      <c r="E162" s="22">
        <v>1.6356563372758824E-3</v>
      </c>
      <c r="F162" s="24">
        <f t="shared" si="12"/>
        <v>5479456.0423401035</v>
      </c>
      <c r="G162" s="24">
        <v>5486314.0700000003</v>
      </c>
      <c r="H162" s="24">
        <f t="shared" si="13"/>
        <v>-6858.0276598967612</v>
      </c>
      <c r="I162" s="24">
        <f t="shared" si="14"/>
        <v>-505556.26582209684</v>
      </c>
      <c r="J162" s="24">
        <f t="shared" si="15"/>
        <v>-512414.29348199361</v>
      </c>
      <c r="K162" s="24">
        <f t="shared" si="16"/>
        <v>199247.25084391615</v>
      </c>
      <c r="L162" s="24"/>
      <c r="M162" s="23">
        <f t="shared" si="17"/>
        <v>2.7912713423214477E-4</v>
      </c>
      <c r="N162" s="28">
        <v>605</v>
      </c>
      <c r="O162" s="1" t="s">
        <v>339</v>
      </c>
      <c r="P162" s="24">
        <v>5172851.1100000003</v>
      </c>
    </row>
    <row r="163" spans="1:16" ht="11.4">
      <c r="A163" s="25">
        <v>21</v>
      </c>
      <c r="B163" s="26">
        <v>438</v>
      </c>
      <c r="C163" s="27" t="s">
        <v>338</v>
      </c>
      <c r="D163" s="24">
        <v>1258855.3600000001</v>
      </c>
      <c r="E163" s="22">
        <v>-5.9547276495696008E-2</v>
      </c>
      <c r="F163" s="24">
        <f t="shared" si="12"/>
        <v>1333470.1622185733</v>
      </c>
      <c r="G163" s="24">
        <v>1356601.76</v>
      </c>
      <c r="H163" s="24">
        <f t="shared" si="13"/>
        <v>-23131.597781426739</v>
      </c>
      <c r="I163" s="24">
        <f t="shared" si="14"/>
        <v>-123031.22619969076</v>
      </c>
      <c r="J163" s="24">
        <f t="shared" si="15"/>
        <v>-146162.82398111752</v>
      </c>
      <c r="K163" s="24">
        <f t="shared" si="16"/>
        <v>48488.437876211821</v>
      </c>
      <c r="L163" s="24"/>
      <c r="M163" s="23">
        <f t="shared" si="17"/>
        <v>6.7927856723016126E-5</v>
      </c>
      <c r="N163" s="28">
        <v>606</v>
      </c>
      <c r="O163" s="1" t="s">
        <v>338</v>
      </c>
      <c r="P163" s="24">
        <v>1258855.3600000001</v>
      </c>
    </row>
    <row r="164" spans="1:16" ht="11.4">
      <c r="A164" s="25">
        <v>15</v>
      </c>
      <c r="B164" s="26">
        <v>440</v>
      </c>
      <c r="C164" s="27" t="s">
        <v>239</v>
      </c>
      <c r="D164" s="24">
        <v>13331675.18</v>
      </c>
      <c r="E164" s="22">
        <v>-1.2437563756766062E-2</v>
      </c>
      <c r="F164" s="24">
        <f t="shared" si="12"/>
        <v>14121869.46157176</v>
      </c>
      <c r="G164" s="24">
        <v>14223154.859999999</v>
      </c>
      <c r="H164" s="24">
        <f t="shared" si="13"/>
        <v>-101285.39842823893</v>
      </c>
      <c r="I164" s="24">
        <f t="shared" si="14"/>
        <v>-1302939.4772497001</v>
      </c>
      <c r="J164" s="24">
        <f t="shared" si="15"/>
        <v>-1404224.875677939</v>
      </c>
      <c r="K164" s="24">
        <f t="shared" si="16"/>
        <v>513507.84553299675</v>
      </c>
      <c r="L164" s="24"/>
      <c r="M164" s="23">
        <f t="shared" si="17"/>
        <v>7.1937742037721491E-4</v>
      </c>
      <c r="N164" s="28">
        <v>607</v>
      </c>
      <c r="O164" s="1" t="s">
        <v>1012</v>
      </c>
      <c r="P164" s="24">
        <v>13331675.18</v>
      </c>
    </row>
    <row r="165" spans="1:16" ht="11.4">
      <c r="A165" s="25">
        <v>9</v>
      </c>
      <c r="B165" s="26">
        <v>441</v>
      </c>
      <c r="C165" s="27" t="s">
        <v>805</v>
      </c>
      <c r="D165" s="24">
        <v>12766949.380000001</v>
      </c>
      <c r="E165" s="22">
        <v>-5.1446501193350216E-2</v>
      </c>
      <c r="F165" s="24">
        <f t="shared" si="12"/>
        <v>13523671.266558304</v>
      </c>
      <c r="G165" s="24">
        <v>14017214.699999999</v>
      </c>
      <c r="H165" s="24">
        <f t="shared" si="13"/>
        <v>-493543.43344169483</v>
      </c>
      <c r="I165" s="24">
        <f t="shared" si="14"/>
        <v>-1247747.3480756213</v>
      </c>
      <c r="J165" s="24">
        <f t="shared" si="15"/>
        <v>-1741290.7815173161</v>
      </c>
      <c r="K165" s="24">
        <f t="shared" si="16"/>
        <v>491755.80575108406</v>
      </c>
      <c r="L165" s="24"/>
      <c r="M165" s="23">
        <f t="shared" si="17"/>
        <v>6.8890480656541792E-4</v>
      </c>
      <c r="N165" s="28">
        <v>611</v>
      </c>
      <c r="O165" s="1" t="s">
        <v>805</v>
      </c>
      <c r="P165" s="24">
        <v>12766949.380000001</v>
      </c>
    </row>
    <row r="166" spans="1:16" ht="11.4">
      <c r="A166" s="25">
        <v>15</v>
      </c>
      <c r="B166" s="26">
        <v>475</v>
      </c>
      <c r="C166" s="27" t="s">
        <v>674</v>
      </c>
      <c r="D166" s="24">
        <v>16592375.460000001</v>
      </c>
      <c r="E166" s="22">
        <v>-2.7489184439509737E-2</v>
      </c>
      <c r="F166" s="24">
        <f t="shared" si="12"/>
        <v>17575837.780313119</v>
      </c>
      <c r="G166" s="24">
        <v>17784890.309999999</v>
      </c>
      <c r="H166" s="24">
        <f t="shared" si="13"/>
        <v>-209052.52968687937</v>
      </c>
      <c r="I166" s="24">
        <f t="shared" si="14"/>
        <v>-1621616.2422420462</v>
      </c>
      <c r="J166" s="24">
        <f t="shared" si="15"/>
        <v>-1830668.7719289255</v>
      </c>
      <c r="K166" s="24">
        <f t="shared" si="16"/>
        <v>639103.10292597208</v>
      </c>
      <c r="L166" s="24"/>
      <c r="M166" s="23">
        <f t="shared" si="17"/>
        <v>8.9532486316884637E-4</v>
      </c>
      <c r="N166" s="28">
        <v>628</v>
      </c>
      <c r="O166" s="1" t="s">
        <v>373</v>
      </c>
      <c r="P166" s="24">
        <v>16592375.460000001</v>
      </c>
    </row>
    <row r="167" spans="1:16" ht="11.4">
      <c r="A167" s="25">
        <v>21</v>
      </c>
      <c r="B167" s="26">
        <v>478</v>
      </c>
      <c r="C167" s="27" t="s">
        <v>353</v>
      </c>
      <c r="D167" s="24">
        <v>41114952.579999998</v>
      </c>
      <c r="E167" s="22">
        <v>-2.1899763770143174E-2</v>
      </c>
      <c r="F167" s="24">
        <f t="shared" si="12"/>
        <v>43551915.675571762</v>
      </c>
      <c r="G167" s="24">
        <v>44440119.380000003</v>
      </c>
      <c r="H167" s="24">
        <f t="shared" si="13"/>
        <v>-888203.70442824066</v>
      </c>
      <c r="I167" s="24">
        <f t="shared" si="14"/>
        <v>-4018271.8299420346</v>
      </c>
      <c r="J167" s="24">
        <f t="shared" si="15"/>
        <v>-4906475.5343702752</v>
      </c>
      <c r="K167" s="24">
        <f t="shared" si="16"/>
        <v>1583660.7503174348</v>
      </c>
      <c r="L167" s="24"/>
      <c r="M167" s="23">
        <f t="shared" si="17"/>
        <v>2.2185635433349879E-3</v>
      </c>
      <c r="N167" s="28">
        <v>633</v>
      </c>
      <c r="O167" s="1" t="s">
        <v>405</v>
      </c>
      <c r="P167" s="24">
        <v>41114952.579999998</v>
      </c>
    </row>
    <row r="168" spans="1:16" ht="11.4">
      <c r="A168" s="25">
        <v>2</v>
      </c>
      <c r="B168" s="26">
        <v>480</v>
      </c>
      <c r="C168" s="27" t="s">
        <v>274</v>
      </c>
      <c r="D168" s="24">
        <v>5578537.8700000001</v>
      </c>
      <c r="E168" s="22">
        <v>-3.0249447787871198E-2</v>
      </c>
      <c r="F168" s="24">
        <f t="shared" si="12"/>
        <v>5909188.6445567133</v>
      </c>
      <c r="G168" s="24">
        <v>6006124.8600000003</v>
      </c>
      <c r="H168" s="24">
        <f t="shared" si="13"/>
        <v>-96936.215443287045</v>
      </c>
      <c r="I168" s="24">
        <f t="shared" si="14"/>
        <v>-545205.09373492363</v>
      </c>
      <c r="J168" s="24">
        <f t="shared" si="15"/>
        <v>-642141.30917821068</v>
      </c>
      <c r="K168" s="24">
        <f t="shared" si="16"/>
        <v>214873.4441974255</v>
      </c>
      <c r="L168" s="24"/>
      <c r="M168" s="23">
        <f t="shared" si="17"/>
        <v>3.0101799872963924E-4</v>
      </c>
      <c r="N168" s="28">
        <v>638</v>
      </c>
      <c r="O168" s="1" t="s">
        <v>274</v>
      </c>
      <c r="P168" s="24">
        <v>5578537.8700000001</v>
      </c>
    </row>
    <row r="169" spans="1:16" ht="11.4">
      <c r="A169" s="25">
        <v>2</v>
      </c>
      <c r="B169" s="26">
        <v>481</v>
      </c>
      <c r="C169" s="27" t="s">
        <v>328</v>
      </c>
      <c r="D169" s="24">
        <v>36060103.93</v>
      </c>
      <c r="E169" s="22">
        <v>-9.6716277631344032E-3</v>
      </c>
      <c r="F169" s="24">
        <f t="shared" si="12"/>
        <v>38197456.328227974</v>
      </c>
      <c r="G169" s="24">
        <v>38027176.600000001</v>
      </c>
      <c r="H169" s="24">
        <f t="shared" si="13"/>
        <v>170279.72822797298</v>
      </c>
      <c r="I169" s="24">
        <f t="shared" si="14"/>
        <v>-3524248.253108433</v>
      </c>
      <c r="J169" s="24">
        <f t="shared" si="15"/>
        <v>-3353968.52488046</v>
      </c>
      <c r="K169" s="24">
        <f t="shared" si="16"/>
        <v>1388958.7038971235</v>
      </c>
      <c r="L169" s="24"/>
      <c r="M169" s="23">
        <f t="shared" si="17"/>
        <v>1.9458038238595661E-3</v>
      </c>
      <c r="N169" s="28">
        <v>641</v>
      </c>
      <c r="O169" s="1" t="s">
        <v>328</v>
      </c>
      <c r="P169" s="24">
        <v>36060103.93</v>
      </c>
    </row>
    <row r="170" spans="1:16" ht="11.4">
      <c r="A170" s="25">
        <v>17</v>
      </c>
      <c r="B170" s="26">
        <v>483</v>
      </c>
      <c r="C170" s="27" t="s">
        <v>932</v>
      </c>
      <c r="D170" s="24">
        <v>2180649.61</v>
      </c>
      <c r="E170" s="22">
        <v>-4.8475737623646944E-2</v>
      </c>
      <c r="F170" s="24">
        <f t="shared" si="12"/>
        <v>2309900.9477852704</v>
      </c>
      <c r="G170" s="24">
        <v>2394700.2799999998</v>
      </c>
      <c r="H170" s="24">
        <f t="shared" si="13"/>
        <v>-84799.332214729395</v>
      </c>
      <c r="I170" s="24">
        <f t="shared" si="14"/>
        <v>-213120.58871495564</v>
      </c>
      <c r="J170" s="24">
        <f t="shared" si="15"/>
        <v>-297919.920929685</v>
      </c>
      <c r="K170" s="24">
        <f t="shared" si="16"/>
        <v>83993.996851449658</v>
      </c>
      <c r="L170" s="24"/>
      <c r="M170" s="23">
        <f t="shared" si="17"/>
        <v>1.1766789019445489E-4</v>
      </c>
      <c r="N170" s="28">
        <v>646</v>
      </c>
      <c r="O170" s="1" t="s">
        <v>932</v>
      </c>
      <c r="P170" s="24">
        <v>2180649.61</v>
      </c>
    </row>
    <row r="171" spans="1:16" ht="11.4">
      <c r="A171" s="25">
        <v>4</v>
      </c>
      <c r="B171" s="26">
        <v>484</v>
      </c>
      <c r="C171" s="27" t="s">
        <v>311</v>
      </c>
      <c r="D171" s="24">
        <v>7523274.2199999997</v>
      </c>
      <c r="E171" s="22">
        <v>-4.063902002507936E-2</v>
      </c>
      <c r="F171" s="24">
        <f t="shared" si="12"/>
        <v>7969193.2952155909</v>
      </c>
      <c r="G171" s="24">
        <v>8174728.4800000004</v>
      </c>
      <c r="H171" s="24">
        <f t="shared" si="13"/>
        <v>-205535.18478440959</v>
      </c>
      <c r="I171" s="24">
        <f t="shared" si="14"/>
        <v>-735269.26264437719</v>
      </c>
      <c r="J171" s="24">
        <f t="shared" si="15"/>
        <v>-940804.44742878678</v>
      </c>
      <c r="K171" s="24">
        <f t="shared" si="16"/>
        <v>289780.56275041471</v>
      </c>
      <c r="L171" s="24"/>
      <c r="M171" s="23">
        <f t="shared" si="17"/>
        <v>4.0595600538581404E-4</v>
      </c>
      <c r="N171" s="28">
        <v>647</v>
      </c>
      <c r="O171" s="1" t="s">
        <v>387</v>
      </c>
      <c r="P171" s="24">
        <v>7523274.2199999997</v>
      </c>
    </row>
    <row r="172" spans="1:16" ht="11.4">
      <c r="A172" s="25">
        <v>8</v>
      </c>
      <c r="B172" s="26">
        <v>489</v>
      </c>
      <c r="C172" s="27" t="s">
        <v>269</v>
      </c>
      <c r="D172" s="24">
        <v>4449911.62</v>
      </c>
      <c r="E172" s="22">
        <v>-5.9389879961581418E-2</v>
      </c>
      <c r="F172" s="24">
        <f t="shared" si="12"/>
        <v>4713666.5246273521</v>
      </c>
      <c r="G172" s="24">
        <v>4835286.95</v>
      </c>
      <c r="H172" s="24">
        <f t="shared" si="13"/>
        <v>-121620.42537264805</v>
      </c>
      <c r="I172" s="24">
        <f t="shared" si="14"/>
        <v>-434901.4990005304</v>
      </c>
      <c r="J172" s="24">
        <f t="shared" si="15"/>
        <v>-556521.92437317851</v>
      </c>
      <c r="K172" s="24">
        <f t="shared" si="16"/>
        <v>171401.15536466645</v>
      </c>
      <c r="L172" s="24"/>
      <c r="M172" s="23">
        <f t="shared" si="17"/>
        <v>2.4011730700613975E-4</v>
      </c>
      <c r="N172" s="28">
        <v>658</v>
      </c>
      <c r="O172" s="1" t="s">
        <v>269</v>
      </c>
      <c r="P172" s="24">
        <v>4449911.62</v>
      </c>
    </row>
    <row r="173" spans="1:16" ht="11.4">
      <c r="A173" s="25">
        <v>10</v>
      </c>
      <c r="B173" s="26">
        <v>491</v>
      </c>
      <c r="C173" s="27" t="s">
        <v>362</v>
      </c>
      <c r="D173" s="24">
        <v>166980312.15000001</v>
      </c>
      <c r="E173" s="22">
        <v>-1.7026678282366717E-3</v>
      </c>
      <c r="F173" s="24">
        <f t="shared" si="12"/>
        <v>176877559.571235</v>
      </c>
      <c r="G173" s="24">
        <v>179137897.31999999</v>
      </c>
      <c r="H173" s="24">
        <f t="shared" si="13"/>
        <v>-2260337.7487649918</v>
      </c>
      <c r="I173" s="24">
        <f t="shared" si="14"/>
        <v>-16319422.554646486</v>
      </c>
      <c r="J173" s="24">
        <f t="shared" si="15"/>
        <v>-18579760.303411476</v>
      </c>
      <c r="K173" s="24">
        <f t="shared" si="16"/>
        <v>6431727.3846581811</v>
      </c>
      <c r="L173" s="24"/>
      <c r="M173" s="23">
        <f t="shared" si="17"/>
        <v>9.0102604951292492E-3</v>
      </c>
      <c r="N173" s="28">
        <v>663</v>
      </c>
      <c r="O173" s="1" t="s">
        <v>407</v>
      </c>
      <c r="P173" s="24">
        <v>166980312.15000001</v>
      </c>
    </row>
    <row r="174" spans="1:16" ht="11.4">
      <c r="A174" s="25">
        <v>17</v>
      </c>
      <c r="B174" s="26">
        <v>494</v>
      </c>
      <c r="C174" s="27" t="s">
        <v>89</v>
      </c>
      <c r="D174" s="24">
        <v>24484383.640000001</v>
      </c>
      <c r="E174" s="22">
        <v>-1.6840273621641106E-2</v>
      </c>
      <c r="F174" s="24">
        <f t="shared" si="12"/>
        <v>25935620.613517169</v>
      </c>
      <c r="G174" s="24">
        <v>25895835.75</v>
      </c>
      <c r="H174" s="24">
        <f t="shared" si="13"/>
        <v>39784.863517168909</v>
      </c>
      <c r="I174" s="24">
        <f t="shared" si="14"/>
        <v>-2392922.8390248483</v>
      </c>
      <c r="J174" s="24">
        <f t="shared" si="15"/>
        <v>-2353137.9755076794</v>
      </c>
      <c r="K174" s="24">
        <f t="shared" si="16"/>
        <v>943086.5155671871</v>
      </c>
      <c r="L174" s="24"/>
      <c r="M174" s="23">
        <f t="shared" si="17"/>
        <v>1.3211777593331135E-3</v>
      </c>
      <c r="N174" s="28">
        <v>673</v>
      </c>
      <c r="O174" s="1" t="s">
        <v>89</v>
      </c>
      <c r="P174" s="24">
        <v>24484383.640000001</v>
      </c>
    </row>
    <row r="175" spans="1:16" ht="11.4">
      <c r="A175" s="25">
        <v>13</v>
      </c>
      <c r="B175" s="26">
        <v>495</v>
      </c>
      <c r="C175" s="27" t="s">
        <v>896</v>
      </c>
      <c r="D175" s="24">
        <v>3891809</v>
      </c>
      <c r="E175" s="22">
        <v>-5.0185430011444501E-2</v>
      </c>
      <c r="F175" s="24">
        <f t="shared" si="12"/>
        <v>4122484.0783564704</v>
      </c>
      <c r="G175" s="24">
        <v>4174883.71</v>
      </c>
      <c r="H175" s="24">
        <f t="shared" si="13"/>
        <v>-52399.631643529516</v>
      </c>
      <c r="I175" s="24">
        <f t="shared" si="14"/>
        <v>-380356.67052725761</v>
      </c>
      <c r="J175" s="24">
        <f t="shared" si="15"/>
        <v>-432756.30217078712</v>
      </c>
      <c r="K175" s="24">
        <f t="shared" si="16"/>
        <v>149904.22642564913</v>
      </c>
      <c r="L175" s="24"/>
      <c r="M175" s="23">
        <f t="shared" si="17"/>
        <v>2.1000208010024652E-4</v>
      </c>
      <c r="N175" s="28">
        <v>675</v>
      </c>
      <c r="O175" s="1" t="s">
        <v>896</v>
      </c>
      <c r="P175" s="24">
        <v>3891809</v>
      </c>
    </row>
    <row r="176" spans="1:16" ht="11.4">
      <c r="A176" s="25">
        <v>19</v>
      </c>
      <c r="B176" s="26">
        <v>498</v>
      </c>
      <c r="C176" s="27" t="s">
        <v>904</v>
      </c>
      <c r="D176" s="24">
        <v>6962226.3200000003</v>
      </c>
      <c r="E176" s="22">
        <v>5.7355630471865099E-3</v>
      </c>
      <c r="F176" s="24">
        <f t="shared" si="12"/>
        <v>7374890.9964785948</v>
      </c>
      <c r="G176" s="24">
        <v>7400195.5</v>
      </c>
      <c r="H176" s="24">
        <f t="shared" si="13"/>
        <v>-25304.50352140516</v>
      </c>
      <c r="I176" s="24">
        <f t="shared" si="14"/>
        <v>-680436.58425489056</v>
      </c>
      <c r="J176" s="24">
        <f t="shared" si="15"/>
        <v>-705741.08777629572</v>
      </c>
      <c r="K176" s="24">
        <f t="shared" si="16"/>
        <v>268170.18787404365</v>
      </c>
      <c r="L176" s="24"/>
      <c r="M176" s="23">
        <f t="shared" si="17"/>
        <v>3.7568185112082442E-4</v>
      </c>
      <c r="N176" s="28">
        <v>679</v>
      </c>
      <c r="O176" s="1" t="s">
        <v>904</v>
      </c>
      <c r="P176" s="24">
        <v>6962226.3200000003</v>
      </c>
    </row>
    <row r="177" spans="1:16" ht="11.4">
      <c r="A177" s="25">
        <v>15</v>
      </c>
      <c r="B177" s="26">
        <v>499</v>
      </c>
      <c r="C177" s="27" t="s">
        <v>240</v>
      </c>
      <c r="D177" s="24">
        <v>67565127.269999996</v>
      </c>
      <c r="E177" s="22">
        <v>-2.305955571576666E-2</v>
      </c>
      <c r="F177" s="24">
        <f t="shared" si="12"/>
        <v>71569843.592710629</v>
      </c>
      <c r="G177" s="24">
        <v>72751445.700000003</v>
      </c>
      <c r="H177" s="24">
        <f t="shared" si="13"/>
        <v>-1181602.1072893739</v>
      </c>
      <c r="I177" s="24">
        <f t="shared" si="14"/>
        <v>-6603316.5687647099</v>
      </c>
      <c r="J177" s="24">
        <f t="shared" si="15"/>
        <v>-7784918.6760540837</v>
      </c>
      <c r="K177" s="24">
        <f t="shared" si="16"/>
        <v>2602465.3668152471</v>
      </c>
      <c r="L177" s="24"/>
      <c r="M177" s="23">
        <f t="shared" si="17"/>
        <v>3.6458154212958265E-3</v>
      </c>
      <c r="N177" s="28">
        <v>681</v>
      </c>
      <c r="O177" s="1" t="s">
        <v>1013</v>
      </c>
      <c r="P177" s="24">
        <v>67565127.269999996</v>
      </c>
    </row>
    <row r="178" spans="1:16" ht="11.4">
      <c r="A178" s="25">
        <v>13</v>
      </c>
      <c r="B178" s="26">
        <v>500</v>
      </c>
      <c r="C178" s="27" t="s">
        <v>359</v>
      </c>
      <c r="D178" s="24">
        <v>33800098.210000001</v>
      </c>
      <c r="E178" s="22">
        <v>5.9882763324095667E-3</v>
      </c>
      <c r="F178" s="24">
        <f t="shared" si="12"/>
        <v>35803495.679672368</v>
      </c>
      <c r="G178" s="24">
        <v>35740755.380000003</v>
      </c>
      <c r="H178" s="24">
        <f t="shared" si="13"/>
        <v>62740.299672365189</v>
      </c>
      <c r="I178" s="24">
        <f t="shared" si="14"/>
        <v>-3303371.9842494638</v>
      </c>
      <c r="J178" s="24">
        <f t="shared" si="15"/>
        <v>-3240631.6845770986</v>
      </c>
      <c r="K178" s="24">
        <f t="shared" si="16"/>
        <v>1301908.078038007</v>
      </c>
      <c r="L178" s="24"/>
      <c r="M178" s="23">
        <f t="shared" si="17"/>
        <v>1.8238538766143506E-3</v>
      </c>
      <c r="N178" s="28">
        <v>683</v>
      </c>
      <c r="O178" s="1" t="s">
        <v>359</v>
      </c>
      <c r="P178" s="24">
        <v>33800098.210000001</v>
      </c>
    </row>
    <row r="179" spans="1:16" ht="11.4">
      <c r="A179" s="25">
        <v>2</v>
      </c>
      <c r="B179" s="26">
        <v>503</v>
      </c>
      <c r="C179" s="27" t="s">
        <v>85</v>
      </c>
      <c r="D179" s="24">
        <v>24372751.530000001</v>
      </c>
      <c r="E179" s="22">
        <v>-1.818988729061102E-2</v>
      </c>
      <c r="F179" s="24">
        <f t="shared" si="12"/>
        <v>25817371.851538271</v>
      </c>
      <c r="G179" s="24">
        <v>25952084.609999999</v>
      </c>
      <c r="H179" s="24">
        <f t="shared" si="13"/>
        <v>-134712.75846172869</v>
      </c>
      <c r="I179" s="24">
        <f t="shared" si="14"/>
        <v>-2382012.7410001168</v>
      </c>
      <c r="J179" s="24">
        <f t="shared" si="15"/>
        <v>-2516725.4994618455</v>
      </c>
      <c r="K179" s="24">
        <f t="shared" si="16"/>
        <v>938786.68351124274</v>
      </c>
      <c r="L179" s="24"/>
      <c r="M179" s="23">
        <f t="shared" si="17"/>
        <v>1.3151540887711771E-3</v>
      </c>
      <c r="N179" s="28">
        <v>2007</v>
      </c>
      <c r="O179" s="1" t="s">
        <v>85</v>
      </c>
      <c r="P179" s="24">
        <v>24372751.530000001</v>
      </c>
    </row>
    <row r="180" spans="1:16" ht="11.4">
      <c r="A180" s="25">
        <v>1</v>
      </c>
      <c r="B180" s="26">
        <v>504</v>
      </c>
      <c r="C180" s="27" t="s">
        <v>914</v>
      </c>
      <c r="D180" s="24">
        <v>5518687.1399999997</v>
      </c>
      <c r="E180" s="22">
        <v>3.6766656825749323E-3</v>
      </c>
      <c r="F180" s="24">
        <f t="shared" si="12"/>
        <v>5845790.445543603</v>
      </c>
      <c r="G180" s="24">
        <v>5810467.9500000002</v>
      </c>
      <c r="H180" s="24">
        <f t="shared" si="13"/>
        <v>35322.495543602854</v>
      </c>
      <c r="I180" s="24">
        <f t="shared" si="14"/>
        <v>-539355.72538426053</v>
      </c>
      <c r="J180" s="24">
        <f t="shared" si="15"/>
        <v>-504033.22984065767</v>
      </c>
      <c r="K180" s="24">
        <f t="shared" si="16"/>
        <v>212568.12104778984</v>
      </c>
      <c r="L180" s="24"/>
      <c r="M180" s="23">
        <f t="shared" si="17"/>
        <v>2.9778845231677101E-4</v>
      </c>
      <c r="N180" s="28">
        <v>690</v>
      </c>
      <c r="O180" s="1" t="s">
        <v>395</v>
      </c>
      <c r="P180" s="24">
        <v>5518687.1399999997</v>
      </c>
    </row>
    <row r="181" spans="1:16" ht="11.4">
      <c r="A181" s="25">
        <v>1</v>
      </c>
      <c r="B181" s="26">
        <v>505</v>
      </c>
      <c r="C181" s="27" t="s">
        <v>806</v>
      </c>
      <c r="D181" s="24">
        <v>69517776.25</v>
      </c>
      <c r="E181" s="22">
        <v>-1.5776135292509822E-2</v>
      </c>
      <c r="F181" s="24">
        <f t="shared" si="12"/>
        <v>73638229.87031804</v>
      </c>
      <c r="G181" s="24">
        <v>74602031.319999993</v>
      </c>
      <c r="H181" s="24">
        <f t="shared" si="13"/>
        <v>-963801.4496819526</v>
      </c>
      <c r="I181" s="24">
        <f t="shared" si="14"/>
        <v>-6794154.0596953407</v>
      </c>
      <c r="J181" s="24">
        <f t="shared" si="15"/>
        <v>-7757955.5093772933</v>
      </c>
      <c r="K181" s="24">
        <f t="shared" si="16"/>
        <v>2677677.2630896359</v>
      </c>
      <c r="L181" s="24"/>
      <c r="M181" s="23">
        <f t="shared" si="17"/>
        <v>3.7511803936019252E-3</v>
      </c>
      <c r="N181" s="28">
        <v>693</v>
      </c>
      <c r="O181" s="1" t="s">
        <v>806</v>
      </c>
      <c r="P181" s="24">
        <v>69517776.25</v>
      </c>
    </row>
    <row r="182" spans="1:16" ht="11.4">
      <c r="A182" s="25">
        <v>6</v>
      </c>
      <c r="B182" s="26">
        <v>508</v>
      </c>
      <c r="C182" s="27" t="s">
        <v>1174</v>
      </c>
      <c r="D182" s="24">
        <v>34598456.560000002</v>
      </c>
      <c r="E182" s="22">
        <v>-4.3506603977935744E-2</v>
      </c>
      <c r="F182" s="24">
        <f t="shared" si="12"/>
        <v>36649174.279700778</v>
      </c>
      <c r="G182" s="24">
        <v>37339960.07</v>
      </c>
      <c r="H182" s="24">
        <f t="shared" si="13"/>
        <v>-690785.79029922187</v>
      </c>
      <c r="I182" s="24">
        <f t="shared" si="14"/>
        <v>-3381397.6334767602</v>
      </c>
      <c r="J182" s="24">
        <f t="shared" si="15"/>
        <v>-4072183.4237759821</v>
      </c>
      <c r="K182" s="24">
        <f t="shared" si="16"/>
        <v>1332659.1480075784</v>
      </c>
      <c r="L182" s="24"/>
      <c r="M182" s="23">
        <f t="shared" si="17"/>
        <v>1.8669333068138802E-3</v>
      </c>
      <c r="N182" s="28">
        <v>2162</v>
      </c>
      <c r="O182" s="1" t="s">
        <v>1174</v>
      </c>
      <c r="P182" s="24">
        <v>34598456.560000002</v>
      </c>
    </row>
    <row r="183" spans="1:16" ht="11.4">
      <c r="A183" s="25">
        <v>10</v>
      </c>
      <c r="B183" s="26">
        <v>507</v>
      </c>
      <c r="C183" s="27" t="s">
        <v>197</v>
      </c>
      <c r="D183" s="24">
        <v>15662676.550000001</v>
      </c>
      <c r="E183" s="22">
        <v>-2.1429224478578462E-2</v>
      </c>
      <c r="F183" s="24">
        <f t="shared" si="12"/>
        <v>16591033.810195273</v>
      </c>
      <c r="G183" s="24">
        <v>16600279.35</v>
      </c>
      <c r="H183" s="24">
        <f t="shared" si="13"/>
        <v>-9245.5398047268391</v>
      </c>
      <c r="I183" s="24">
        <f t="shared" si="14"/>
        <v>-1530754.3366345456</v>
      </c>
      <c r="J183" s="24">
        <f t="shared" si="15"/>
        <v>-1539999.8764392724</v>
      </c>
      <c r="K183" s="24">
        <f t="shared" si="16"/>
        <v>603293.07321682665</v>
      </c>
      <c r="L183" s="24"/>
      <c r="M183" s="23">
        <f t="shared" si="17"/>
        <v>8.4515829410882002E-4</v>
      </c>
      <c r="N183" s="28">
        <v>696</v>
      </c>
      <c r="O183" s="1" t="s">
        <v>197</v>
      </c>
      <c r="P183" s="24">
        <v>15662676.550000001</v>
      </c>
    </row>
    <row r="184" spans="1:16" ht="11.4">
      <c r="A184" s="25">
        <v>2</v>
      </c>
      <c r="B184" s="26">
        <v>529</v>
      </c>
      <c r="C184" s="27" t="s">
        <v>184</v>
      </c>
      <c r="D184" s="24">
        <v>71625047.629999995</v>
      </c>
      <c r="E184" s="22">
        <v>3.4193701278819578E-2</v>
      </c>
      <c r="F184" s="24">
        <f t="shared" si="12"/>
        <v>75870403.317891195</v>
      </c>
      <c r="G184" s="24">
        <v>74941859.620000005</v>
      </c>
      <c r="H184" s="24">
        <f t="shared" si="13"/>
        <v>928543.69789119065</v>
      </c>
      <c r="I184" s="24">
        <f t="shared" si="14"/>
        <v>-7000103.2021106491</v>
      </c>
      <c r="J184" s="24">
        <f t="shared" si="15"/>
        <v>-6071559.5042194584</v>
      </c>
      <c r="K184" s="24">
        <f t="shared" si="16"/>
        <v>2758844.8861892819</v>
      </c>
      <c r="L184" s="24"/>
      <c r="M184" s="23">
        <f t="shared" si="17"/>
        <v>3.8648887932525031E-3</v>
      </c>
      <c r="N184" s="28">
        <v>701</v>
      </c>
      <c r="O184" s="1" t="s">
        <v>983</v>
      </c>
      <c r="P184" s="24">
        <v>71625047.629999995</v>
      </c>
    </row>
    <row r="185" spans="1:16" ht="11.4">
      <c r="A185" s="25">
        <v>4</v>
      </c>
      <c r="B185" s="26">
        <v>531</v>
      </c>
      <c r="C185" s="27" t="s">
        <v>912</v>
      </c>
      <c r="D185" s="24">
        <v>17051267.350000001</v>
      </c>
      <c r="E185" s="22">
        <v>-1.0543775734265517E-3</v>
      </c>
      <c r="F185" s="24">
        <f t="shared" si="12"/>
        <v>18061929.083923317</v>
      </c>
      <c r="G185" s="24">
        <v>17980527.420000002</v>
      </c>
      <c r="H185" s="24">
        <f t="shared" si="13"/>
        <v>81401.663923315704</v>
      </c>
      <c r="I185" s="24">
        <f t="shared" si="14"/>
        <v>-1666464.9466395024</v>
      </c>
      <c r="J185" s="24">
        <f t="shared" si="15"/>
        <v>-1585063.2827161867</v>
      </c>
      <c r="K185" s="24">
        <f t="shared" si="16"/>
        <v>656778.64501538442</v>
      </c>
      <c r="L185" s="24"/>
      <c r="M185" s="23">
        <f t="shared" si="17"/>
        <v>9.2008667738972241E-4</v>
      </c>
      <c r="N185" s="28">
        <v>703</v>
      </c>
      <c r="O185" s="1" t="s">
        <v>912</v>
      </c>
      <c r="P185" s="24">
        <v>17051267.350000001</v>
      </c>
    </row>
    <row r="186" spans="1:16" ht="11.4">
      <c r="A186" s="25">
        <v>17</v>
      </c>
      <c r="B186" s="26">
        <v>535</v>
      </c>
      <c r="C186" s="27" t="s">
        <v>263</v>
      </c>
      <c r="D186" s="24">
        <v>27162322.559999999</v>
      </c>
      <c r="E186" s="22">
        <v>-8.8344121091331069E-3</v>
      </c>
      <c r="F186" s="24">
        <f t="shared" si="12"/>
        <v>28772286.174574025</v>
      </c>
      <c r="G186" s="24">
        <v>28745848.789999999</v>
      </c>
      <c r="H186" s="24">
        <f t="shared" si="13"/>
        <v>26437.384574025869</v>
      </c>
      <c r="I186" s="24">
        <f t="shared" si="14"/>
        <v>-2654644.8124018973</v>
      </c>
      <c r="J186" s="24">
        <f t="shared" si="15"/>
        <v>-2628207.4278278714</v>
      </c>
      <c r="K186" s="24">
        <f t="shared" si="16"/>
        <v>1046235.0416684778</v>
      </c>
      <c r="L186" s="24"/>
      <c r="M186" s="23">
        <f t="shared" si="17"/>
        <v>1.4656793891873554E-3</v>
      </c>
      <c r="N186" s="28">
        <v>716</v>
      </c>
      <c r="O186" s="1" t="s">
        <v>263</v>
      </c>
      <c r="P186" s="24">
        <v>27162322.559999999</v>
      </c>
    </row>
    <row r="187" spans="1:16" ht="11.4">
      <c r="A187" s="25">
        <v>6</v>
      </c>
      <c r="B187" s="26">
        <v>536</v>
      </c>
      <c r="C187" s="27" t="s">
        <v>96</v>
      </c>
      <c r="D187" s="24">
        <v>113058244.36</v>
      </c>
      <c r="E187" s="22">
        <v>2.3355754317451173E-4</v>
      </c>
      <c r="F187" s="24">
        <f t="shared" si="12"/>
        <v>119759426.09234811</v>
      </c>
      <c r="G187" s="24">
        <v>120095719.64</v>
      </c>
      <c r="H187" s="24">
        <f t="shared" si="13"/>
        <v>-336293.54765188694</v>
      </c>
      <c r="I187" s="24">
        <f t="shared" si="14"/>
        <v>-11049477.865030557</v>
      </c>
      <c r="J187" s="24">
        <f t="shared" si="15"/>
        <v>-11385771.412682444</v>
      </c>
      <c r="K187" s="24">
        <f t="shared" si="16"/>
        <v>4354763.7260276154</v>
      </c>
      <c r="L187" s="24"/>
      <c r="M187" s="23">
        <f t="shared" si="17"/>
        <v>6.1006247963561328E-3</v>
      </c>
      <c r="N187" s="28">
        <v>717</v>
      </c>
      <c r="O187" s="1" t="s">
        <v>96</v>
      </c>
      <c r="P187" s="24">
        <v>113058244.36</v>
      </c>
    </row>
    <row r="188" spans="1:16" ht="11.4">
      <c r="A188" s="25">
        <v>2</v>
      </c>
      <c r="B188" s="26">
        <v>538</v>
      </c>
      <c r="C188" s="27" t="s">
        <v>906</v>
      </c>
      <c r="D188" s="24">
        <v>15859404.460000001</v>
      </c>
      <c r="E188" s="22">
        <v>-2.1880764270482283E-2</v>
      </c>
      <c r="F188" s="24">
        <f t="shared" si="12"/>
        <v>16799422.165518813</v>
      </c>
      <c r="G188" s="24">
        <v>16833720.059999999</v>
      </c>
      <c r="H188" s="24">
        <f t="shared" si="13"/>
        <v>-34297.894481185824</v>
      </c>
      <c r="I188" s="24">
        <f t="shared" si="14"/>
        <v>-1549981.0697160987</v>
      </c>
      <c r="J188" s="24">
        <f t="shared" si="15"/>
        <v>-1584278.9641972845</v>
      </c>
      <c r="K188" s="24">
        <f t="shared" si="16"/>
        <v>610870.61496280774</v>
      </c>
      <c r="L188" s="24"/>
      <c r="M188" s="23">
        <f t="shared" si="17"/>
        <v>8.5577373549193373E-4</v>
      </c>
      <c r="N188" s="28">
        <v>722</v>
      </c>
      <c r="O188" s="1" t="s">
        <v>393</v>
      </c>
      <c r="P188" s="24">
        <v>15859404.460000001</v>
      </c>
    </row>
    <row r="189" spans="1:16" ht="11.4">
      <c r="A189" s="25">
        <v>12</v>
      </c>
      <c r="B189" s="26">
        <v>541</v>
      </c>
      <c r="C189" s="27" t="s">
        <v>230</v>
      </c>
      <c r="D189" s="24">
        <v>19420180.41</v>
      </c>
      <c r="E189" s="22">
        <v>-3.6702086340594874E-2</v>
      </c>
      <c r="F189" s="24">
        <f t="shared" si="12"/>
        <v>20571252.222047698</v>
      </c>
      <c r="G189" s="24">
        <v>20828462.82</v>
      </c>
      <c r="H189" s="24">
        <f t="shared" si="13"/>
        <v>-257210.59795230255</v>
      </c>
      <c r="I189" s="24">
        <f t="shared" si="14"/>
        <v>-1897985.0146259165</v>
      </c>
      <c r="J189" s="24">
        <f t="shared" si="15"/>
        <v>-2155195.6125782188</v>
      </c>
      <c r="K189" s="24">
        <f t="shared" si="16"/>
        <v>748024.15057049191</v>
      </c>
      <c r="L189" s="24"/>
      <c r="M189" s="23">
        <f t="shared" si="17"/>
        <v>1.0479132665611437E-3</v>
      </c>
      <c r="N189" s="28">
        <v>730</v>
      </c>
      <c r="O189" s="1" t="s">
        <v>230</v>
      </c>
      <c r="P189" s="24">
        <v>19420180.41</v>
      </c>
    </row>
    <row r="190" spans="1:16" ht="11.4">
      <c r="A190" s="25">
        <v>1</v>
      </c>
      <c r="B190" s="26">
        <v>543</v>
      </c>
      <c r="C190" s="27" t="s">
        <v>185</v>
      </c>
      <c r="D190" s="24">
        <v>163128457.65000001</v>
      </c>
      <c r="E190" s="22">
        <v>-1.3692658931863191E-2</v>
      </c>
      <c r="F190" s="24">
        <f t="shared" si="12"/>
        <v>172797398.1736958</v>
      </c>
      <c r="G190" s="24">
        <v>173749222.56</v>
      </c>
      <c r="H190" s="24">
        <f t="shared" si="13"/>
        <v>-951824.3863041997</v>
      </c>
      <c r="I190" s="24">
        <f t="shared" si="14"/>
        <v>-15942970.741883982</v>
      </c>
      <c r="J190" s="24">
        <f t="shared" si="15"/>
        <v>-16894795.128188182</v>
      </c>
      <c r="K190" s="24">
        <f t="shared" si="16"/>
        <v>6283362.1208113031</v>
      </c>
      <c r="L190" s="24"/>
      <c r="M190" s="23">
        <f t="shared" si="17"/>
        <v>8.8024143605313042E-3</v>
      </c>
      <c r="N190" s="28">
        <v>732</v>
      </c>
      <c r="O190" s="1" t="s">
        <v>185</v>
      </c>
      <c r="P190" s="24">
        <v>163128457.65000001</v>
      </c>
    </row>
    <row r="191" spans="1:16" ht="11.4">
      <c r="A191" s="25">
        <v>15</v>
      </c>
      <c r="B191" s="26">
        <v>545</v>
      </c>
      <c r="C191" s="27" t="s">
        <v>83</v>
      </c>
      <c r="D191" s="24">
        <v>25147356.550000001</v>
      </c>
      <c r="E191" s="22">
        <v>-4.1006966329876937E-2</v>
      </c>
      <c r="F191" s="24">
        <f t="shared" si="12"/>
        <v>26637889.215562303</v>
      </c>
      <c r="G191" s="24">
        <v>27625599.199999999</v>
      </c>
      <c r="H191" s="24">
        <f t="shared" si="13"/>
        <v>-987709.98443769664</v>
      </c>
      <c r="I191" s="24">
        <f t="shared" si="14"/>
        <v>-2457716.9151723078</v>
      </c>
      <c r="J191" s="24">
        <f t="shared" si="15"/>
        <v>-3445426.8996100044</v>
      </c>
      <c r="K191" s="24">
        <f t="shared" si="16"/>
        <v>968622.82560057053</v>
      </c>
      <c r="L191" s="24"/>
      <c r="M191" s="23">
        <f t="shared" si="17"/>
        <v>1.3569517888782721E-3</v>
      </c>
      <c r="N191" s="28">
        <v>740</v>
      </c>
      <c r="O191" s="1" t="s">
        <v>1004</v>
      </c>
      <c r="P191" s="24">
        <v>25147356.550000001</v>
      </c>
    </row>
    <row r="192" spans="1:16" ht="11.4">
      <c r="A192" s="25">
        <v>7</v>
      </c>
      <c r="B192" s="26">
        <v>560</v>
      </c>
      <c r="C192" s="27" t="s">
        <v>699</v>
      </c>
      <c r="D192" s="24">
        <v>47788223.93</v>
      </c>
      <c r="E192" s="22">
        <v>-1.7235432523762445E-2</v>
      </c>
      <c r="F192" s="24">
        <f t="shared" si="12"/>
        <v>50620724.779751182</v>
      </c>
      <c r="G192" s="24">
        <v>50798978.090000004</v>
      </c>
      <c r="H192" s="24">
        <f t="shared" si="13"/>
        <v>-178253.31024882197</v>
      </c>
      <c r="I192" s="24">
        <f t="shared" si="14"/>
        <v>-4670468.0893707313</v>
      </c>
      <c r="J192" s="24">
        <f t="shared" si="15"/>
        <v>-4848721.3996195532</v>
      </c>
      <c r="K192" s="24">
        <f t="shared" si="16"/>
        <v>1840701.0057488289</v>
      </c>
      <c r="L192" s="24"/>
      <c r="M192" s="23">
        <f t="shared" si="17"/>
        <v>2.5786533793401415E-3</v>
      </c>
      <c r="N192" s="28">
        <v>744</v>
      </c>
      <c r="O192" s="1" t="s">
        <v>699</v>
      </c>
      <c r="P192" s="24">
        <v>47788223.93</v>
      </c>
    </row>
    <row r="193" spans="1:16" ht="11.4">
      <c r="A193" s="25">
        <v>2</v>
      </c>
      <c r="B193" s="26">
        <v>561</v>
      </c>
      <c r="C193" s="27" t="s">
        <v>343</v>
      </c>
      <c r="D193" s="24">
        <v>3271627.12</v>
      </c>
      <c r="E193" s="22">
        <v>-4.3012076443372078E-2</v>
      </c>
      <c r="F193" s="24">
        <f t="shared" si="12"/>
        <v>3465542.8137709824</v>
      </c>
      <c r="G193" s="24">
        <v>3545316.33</v>
      </c>
      <c r="H193" s="24">
        <f t="shared" si="13"/>
        <v>-79773.516229017638</v>
      </c>
      <c r="I193" s="24">
        <f t="shared" si="14"/>
        <v>-319744.67363888636</v>
      </c>
      <c r="J193" s="24">
        <f t="shared" si="15"/>
        <v>-399518.189867904</v>
      </c>
      <c r="K193" s="24">
        <f t="shared" si="16"/>
        <v>126016.13608909748</v>
      </c>
      <c r="L193" s="24"/>
      <c r="M193" s="23">
        <f t="shared" si="17"/>
        <v>1.7653705526462856E-4</v>
      </c>
      <c r="N193" s="28">
        <v>747</v>
      </c>
      <c r="O193" s="1" t="s">
        <v>343</v>
      </c>
      <c r="P193" s="24">
        <v>3271627.12</v>
      </c>
    </row>
    <row r="194" spans="1:16" ht="11.4">
      <c r="A194" s="25">
        <v>6</v>
      </c>
      <c r="B194" s="26">
        <v>562</v>
      </c>
      <c r="C194" s="27" t="s">
        <v>121</v>
      </c>
      <c r="D194" s="24">
        <v>27936628.649999999</v>
      </c>
      <c r="E194" s="22">
        <v>-4.1841859407341329E-2</v>
      </c>
      <c r="F194" s="24">
        <f t="shared" si="12"/>
        <v>29592486.890436355</v>
      </c>
      <c r="G194" s="24">
        <v>29895840.949999999</v>
      </c>
      <c r="H194" s="24">
        <f t="shared" si="13"/>
        <v>-303354.05956364423</v>
      </c>
      <c r="I194" s="24">
        <f t="shared" si="14"/>
        <v>-2730319.7713634958</v>
      </c>
      <c r="J194" s="24">
        <f t="shared" si="15"/>
        <v>-3033673.8309271401</v>
      </c>
      <c r="K194" s="24">
        <f t="shared" si="16"/>
        <v>1076059.6696083688</v>
      </c>
      <c r="L194" s="24"/>
      <c r="M194" s="23">
        <f t="shared" si="17"/>
        <v>1.5074609590265456E-3</v>
      </c>
      <c r="N194" s="28">
        <v>750</v>
      </c>
      <c r="O194" s="1" t="s">
        <v>121</v>
      </c>
      <c r="P194" s="24">
        <v>27936628.649999999</v>
      </c>
    </row>
    <row r="195" spans="1:16" ht="11.4">
      <c r="A195" s="25">
        <v>17</v>
      </c>
      <c r="B195" s="26">
        <v>563</v>
      </c>
      <c r="C195" s="27" t="s">
        <v>930</v>
      </c>
      <c r="D195" s="24">
        <v>21008928.57</v>
      </c>
      <c r="E195" s="22">
        <v>-4.0658323018141568E-2</v>
      </c>
      <c r="F195" s="24">
        <f t="shared" si="12"/>
        <v>22254168.571261689</v>
      </c>
      <c r="G195" s="24">
        <v>22394015.239999998</v>
      </c>
      <c r="H195" s="24">
        <f t="shared" si="13"/>
        <v>-139846.66873830929</v>
      </c>
      <c r="I195" s="24">
        <f t="shared" si="14"/>
        <v>-2053257.5268288297</v>
      </c>
      <c r="J195" s="24">
        <f t="shared" si="15"/>
        <v>-2193104.195567139</v>
      </c>
      <c r="K195" s="24">
        <f t="shared" si="16"/>
        <v>809219.35925364506</v>
      </c>
      <c r="L195" s="24"/>
      <c r="M195" s="23">
        <f t="shared" si="17"/>
        <v>1.1336421444057244E-3</v>
      </c>
      <c r="N195" s="28">
        <v>752</v>
      </c>
      <c r="O195" s="1" t="s">
        <v>930</v>
      </c>
      <c r="P195" s="24">
        <v>21008928.57</v>
      </c>
    </row>
    <row r="196" spans="1:16" ht="11.4">
      <c r="A196" s="25">
        <v>17</v>
      </c>
      <c r="B196" s="26">
        <v>564</v>
      </c>
      <c r="C196" s="27" t="s">
        <v>682</v>
      </c>
      <c r="D196" s="24">
        <v>654152316.60000002</v>
      </c>
      <c r="E196" s="22">
        <v>-1.0850047671186887E-2</v>
      </c>
      <c r="F196" s="24">
        <f t="shared" si="12"/>
        <v>692925194.94237804</v>
      </c>
      <c r="G196" s="24">
        <v>699854708.44000006</v>
      </c>
      <c r="H196" s="24">
        <f t="shared" si="13"/>
        <v>-6929513.4976220131</v>
      </c>
      <c r="I196" s="24">
        <f t="shared" si="14"/>
        <v>-63932016.488904916</v>
      </c>
      <c r="J196" s="24">
        <f t="shared" si="15"/>
        <v>-70861529.986526936</v>
      </c>
      <c r="K196" s="24">
        <f t="shared" si="16"/>
        <v>25196559.488009129</v>
      </c>
      <c r="L196" s="24"/>
      <c r="M196" s="23">
        <f t="shared" si="17"/>
        <v>3.5298070174665568E-2</v>
      </c>
      <c r="N196" s="28">
        <v>755</v>
      </c>
      <c r="O196" s="1" t="s">
        <v>379</v>
      </c>
      <c r="P196" s="24">
        <v>654152316.60000002</v>
      </c>
    </row>
    <row r="197" spans="1:16" ht="11.4">
      <c r="A197" s="25">
        <v>12</v>
      </c>
      <c r="B197" s="26">
        <v>309</v>
      </c>
      <c r="C197" s="27" t="s">
        <v>290</v>
      </c>
      <c r="D197" s="24">
        <v>18619643.149999999</v>
      </c>
      <c r="E197" s="22">
        <v>-6.0950658828437483E-2</v>
      </c>
      <c r="F197" s="24">
        <f t="shared" si="12"/>
        <v>19723265.563791573</v>
      </c>
      <c r="G197" s="24">
        <v>20170559.079999998</v>
      </c>
      <c r="H197" s="24">
        <f t="shared" si="13"/>
        <v>-447293.51620842516</v>
      </c>
      <c r="I197" s="24">
        <f t="shared" si="14"/>
        <v>-1819746.4148265393</v>
      </c>
      <c r="J197" s="24">
        <f t="shared" si="15"/>
        <v>-2267039.9310349645</v>
      </c>
      <c r="K197" s="24">
        <f t="shared" si="16"/>
        <v>717189.15361015568</v>
      </c>
      <c r="L197" s="24"/>
      <c r="M197" s="23">
        <f t="shared" si="17"/>
        <v>1.004716262340805E-3</v>
      </c>
      <c r="N197" s="28">
        <v>761</v>
      </c>
      <c r="O197" s="1" t="s">
        <v>290</v>
      </c>
      <c r="P197" s="24">
        <v>18619643.149999999</v>
      </c>
    </row>
    <row r="198" spans="1:16" ht="11.4">
      <c r="A198" s="25">
        <v>7</v>
      </c>
      <c r="B198" s="26">
        <v>576</v>
      </c>
      <c r="C198" s="27" t="s">
        <v>726</v>
      </c>
      <c r="D198" s="24">
        <v>8015323.1600000001</v>
      </c>
      <c r="E198" s="22">
        <v>-2.5040803347027591E-2</v>
      </c>
      <c r="F198" s="24">
        <f t="shared" si="12"/>
        <v>8490406.9315790869</v>
      </c>
      <c r="G198" s="24">
        <v>8421480.75</v>
      </c>
      <c r="H198" s="24">
        <f t="shared" si="13"/>
        <v>68926.18157908693</v>
      </c>
      <c r="I198" s="24">
        <f t="shared" si="14"/>
        <v>-783358.49224296911</v>
      </c>
      <c r="J198" s="24">
        <f t="shared" si="15"/>
        <v>-714432.31066388218</v>
      </c>
      <c r="K198" s="24">
        <f t="shared" si="16"/>
        <v>308733.24406500667</v>
      </c>
      <c r="L198" s="24"/>
      <c r="M198" s="23">
        <f t="shared" si="17"/>
        <v>4.3250697459091159E-4</v>
      </c>
      <c r="N198" s="28">
        <v>764</v>
      </c>
      <c r="O198" s="1" t="s">
        <v>726</v>
      </c>
      <c r="P198" s="24">
        <v>8015323.1600000001</v>
      </c>
    </row>
    <row r="199" spans="1:16" ht="11.4">
      <c r="A199" s="25">
        <v>2</v>
      </c>
      <c r="B199" s="26">
        <v>577</v>
      </c>
      <c r="C199" s="27" t="s">
        <v>818</v>
      </c>
      <c r="D199" s="24">
        <v>37260576.530000001</v>
      </c>
      <c r="E199" s="22">
        <v>-2.1274419206276589E-2</v>
      </c>
      <c r="F199" s="24">
        <f t="shared" si="12"/>
        <v>39469083.270866521</v>
      </c>
      <c r="G199" s="24">
        <v>40235635.700000003</v>
      </c>
      <c r="H199" s="24">
        <f t="shared" si="13"/>
        <v>-766552.42913348228</v>
      </c>
      <c r="I199" s="24">
        <f t="shared" si="14"/>
        <v>-3641573.5795042557</v>
      </c>
      <c r="J199" s="24">
        <f t="shared" si="15"/>
        <v>-4408126.0086377375</v>
      </c>
      <c r="K199" s="24">
        <f t="shared" si="16"/>
        <v>1435198.3617138835</v>
      </c>
      <c r="L199" s="24"/>
      <c r="M199" s="23">
        <f t="shared" si="17"/>
        <v>2.0105813458559823E-3</v>
      </c>
      <c r="N199" s="28">
        <v>766</v>
      </c>
      <c r="O199" s="1" t="s">
        <v>1019</v>
      </c>
      <c r="P199" s="24">
        <v>37260576.530000001</v>
      </c>
    </row>
    <row r="200" spans="1:16" ht="11.4">
      <c r="A200" s="25">
        <v>18</v>
      </c>
      <c r="B200" s="26">
        <v>578</v>
      </c>
      <c r="C200" s="27" t="s">
        <v>306</v>
      </c>
      <c r="D200" s="24">
        <v>8945205.0700000003</v>
      </c>
      <c r="E200" s="22">
        <v>-3.1908195581113144E-2</v>
      </c>
      <c r="F200" s="24">
        <f t="shared" si="12"/>
        <v>9475404.7484623678</v>
      </c>
      <c r="G200" s="24">
        <v>9689084.5299999993</v>
      </c>
      <c r="H200" s="24">
        <f t="shared" si="13"/>
        <v>-213679.78153763153</v>
      </c>
      <c r="I200" s="24">
        <f t="shared" si="14"/>
        <v>-874238.28291900875</v>
      </c>
      <c r="J200" s="24">
        <f t="shared" si="15"/>
        <v>-1087918.0644566403</v>
      </c>
      <c r="K200" s="24">
        <f t="shared" si="16"/>
        <v>344550.32254592777</v>
      </c>
      <c r="L200" s="24"/>
      <c r="M200" s="23">
        <f t="shared" si="17"/>
        <v>4.8268341833406295E-4</v>
      </c>
      <c r="N200" s="28">
        <v>770</v>
      </c>
      <c r="O200" s="1" t="s">
        <v>306</v>
      </c>
      <c r="P200" s="24">
        <v>8945205.0700000003</v>
      </c>
    </row>
    <row r="201" spans="1:16" ht="11.4">
      <c r="A201" s="25">
        <v>2</v>
      </c>
      <c r="B201" s="26">
        <v>445</v>
      </c>
      <c r="C201" s="27" t="s">
        <v>693</v>
      </c>
      <c r="D201" s="24">
        <v>53614442.210000001</v>
      </c>
      <c r="E201" s="22">
        <v>-1.4311411784559053E-2</v>
      </c>
      <c r="F201" s="24">
        <f t="shared" si="12"/>
        <v>56792274.333269723</v>
      </c>
      <c r="G201" s="24">
        <v>56769729.549999997</v>
      </c>
      <c r="H201" s="24">
        <f t="shared" si="13"/>
        <v>22544.78326972574</v>
      </c>
      <c r="I201" s="24">
        <f t="shared" si="14"/>
        <v>-5239879.6372513827</v>
      </c>
      <c r="J201" s="24">
        <f t="shared" si="15"/>
        <v>-5217334.853981657</v>
      </c>
      <c r="K201" s="24">
        <f t="shared" si="16"/>
        <v>2065114.5738993667</v>
      </c>
      <c r="L201" s="24"/>
      <c r="M201" s="23">
        <f t="shared" si="17"/>
        <v>2.8930362172230081E-3</v>
      </c>
      <c r="N201" s="28">
        <v>2183</v>
      </c>
      <c r="O201" s="1" t="s">
        <v>979</v>
      </c>
      <c r="P201" s="24">
        <v>53614442.210000001</v>
      </c>
    </row>
    <row r="202" spans="1:16" ht="11.4">
      <c r="A202" s="25">
        <v>9</v>
      </c>
      <c r="B202" s="26">
        <v>580</v>
      </c>
      <c r="C202" s="27" t="s">
        <v>692</v>
      </c>
      <c r="D202" s="24">
        <v>12328355.23</v>
      </c>
      <c r="E202" s="22">
        <v>-4.9254011151578979E-2</v>
      </c>
      <c r="F202" s="24">
        <f t="shared" si="12"/>
        <v>13059080.789421506</v>
      </c>
      <c r="G202" s="24">
        <v>13302652.119999999</v>
      </c>
      <c r="H202" s="24">
        <f t="shared" si="13"/>
        <v>-243571.33057849295</v>
      </c>
      <c r="I202" s="24">
        <f t="shared" si="14"/>
        <v>-1204882.3948863121</v>
      </c>
      <c r="J202" s="24">
        <f t="shared" si="15"/>
        <v>-1448453.725464805</v>
      </c>
      <c r="K202" s="24">
        <f t="shared" si="16"/>
        <v>474862.08954595553</v>
      </c>
      <c r="L202" s="24"/>
      <c r="M202" s="23">
        <f t="shared" si="17"/>
        <v>6.6523825874156546E-4</v>
      </c>
      <c r="N202" s="28">
        <v>1864</v>
      </c>
      <c r="O202" s="1" t="s">
        <v>692</v>
      </c>
      <c r="P202" s="24">
        <v>12328355.23</v>
      </c>
    </row>
    <row r="203" spans="1:16" ht="11.4">
      <c r="A203" s="25">
        <v>6</v>
      </c>
      <c r="B203" s="26">
        <v>581</v>
      </c>
      <c r="C203" s="27" t="s">
        <v>730</v>
      </c>
      <c r="D203" s="24">
        <v>17680929.280000001</v>
      </c>
      <c r="E203" s="22">
        <v>-3.6903966215333997E-2</v>
      </c>
      <c r="F203" s="24">
        <f t="shared" si="12"/>
        <v>18728912.299485084</v>
      </c>
      <c r="G203" s="24">
        <v>19023704.18</v>
      </c>
      <c r="H203" s="24">
        <f t="shared" si="13"/>
        <v>-294791.88051491603</v>
      </c>
      <c r="I203" s="24">
        <f t="shared" si="14"/>
        <v>-1728003.4536044043</v>
      </c>
      <c r="J203" s="24">
        <f t="shared" si="15"/>
        <v>-2022795.3341193204</v>
      </c>
      <c r="K203" s="24">
        <f t="shared" si="16"/>
        <v>681031.8867665421</v>
      </c>
      <c r="L203" s="24"/>
      <c r="M203" s="23">
        <f t="shared" si="17"/>
        <v>9.540632458852308E-4</v>
      </c>
      <c r="N203" s="28">
        <v>777</v>
      </c>
      <c r="O203" s="1" t="s">
        <v>730</v>
      </c>
      <c r="P203" s="24">
        <v>17680929.280000001</v>
      </c>
    </row>
    <row r="204" spans="1:16" ht="11.4">
      <c r="A204" s="25">
        <v>15</v>
      </c>
      <c r="B204" s="26">
        <v>599</v>
      </c>
      <c r="C204" s="27" t="s">
        <v>75</v>
      </c>
      <c r="D204" s="24">
        <v>29343486.010000002</v>
      </c>
      <c r="E204" s="22">
        <v>-3.7261776167746112E-2</v>
      </c>
      <c r="F204" s="24">
        <f t="shared" si="12"/>
        <v>31082731.418654114</v>
      </c>
      <c r="G204" s="24">
        <v>31755057.989999998</v>
      </c>
      <c r="H204" s="24">
        <f t="shared" si="13"/>
        <v>-672326.57134588435</v>
      </c>
      <c r="I204" s="24">
        <f t="shared" si="14"/>
        <v>-2867815.620043729</v>
      </c>
      <c r="J204" s="24">
        <f t="shared" si="15"/>
        <v>-3540142.1913896133</v>
      </c>
      <c r="K204" s="24">
        <f t="shared" si="16"/>
        <v>1130248.830546645</v>
      </c>
      <c r="L204" s="24"/>
      <c r="M204" s="23">
        <f t="shared" si="17"/>
        <v>1.5833750061969853E-3</v>
      </c>
      <c r="N204" s="28">
        <v>782</v>
      </c>
      <c r="O204" s="1" t="s">
        <v>1007</v>
      </c>
      <c r="P204" s="24">
        <v>29343486.010000002</v>
      </c>
    </row>
    <row r="205" spans="1:16" ht="11.4">
      <c r="A205" s="25">
        <v>19</v>
      </c>
      <c r="B205" s="26">
        <v>583</v>
      </c>
      <c r="C205" s="27" t="s">
        <v>909</v>
      </c>
      <c r="D205" s="24">
        <v>2715661.8</v>
      </c>
      <c r="E205" s="22">
        <v>-4.4148503827797954E-2</v>
      </c>
      <c r="F205" s="24">
        <f t="shared" si="12"/>
        <v>2876624.3494223054</v>
      </c>
      <c r="G205" s="24">
        <v>3023570.49</v>
      </c>
      <c r="H205" s="24">
        <f t="shared" si="13"/>
        <v>-146946.14057769487</v>
      </c>
      <c r="I205" s="24">
        <f t="shared" si="14"/>
        <v>-265408.72908358538</v>
      </c>
      <c r="J205" s="24">
        <f t="shared" si="15"/>
        <v>-412354.86966128025</v>
      </c>
      <c r="K205" s="24">
        <f t="shared" si="16"/>
        <v>104601.53141191817</v>
      </c>
      <c r="L205" s="24"/>
      <c r="M205" s="23">
        <f t="shared" si="17"/>
        <v>1.465371571032339E-4</v>
      </c>
      <c r="N205" s="28">
        <v>784</v>
      </c>
      <c r="O205" s="1" t="s">
        <v>909</v>
      </c>
      <c r="P205" s="24">
        <v>2715661.8</v>
      </c>
    </row>
    <row r="206" spans="1:16" ht="11.4">
      <c r="A206" s="25">
        <v>19</v>
      </c>
      <c r="B206" s="26">
        <v>854</v>
      </c>
      <c r="C206" s="27" t="s">
        <v>312</v>
      </c>
      <c r="D206" s="24">
        <v>9343292.6799999997</v>
      </c>
      <c r="E206" s="22">
        <v>-4.4923772518297399E-2</v>
      </c>
      <c r="F206" s="24">
        <f t="shared" si="12"/>
        <v>9897087.7842989098</v>
      </c>
      <c r="G206" s="24">
        <v>10085298.359999999</v>
      </c>
      <c r="H206" s="24">
        <f t="shared" si="13"/>
        <v>-188210.57570108958</v>
      </c>
      <c r="I206" s="24">
        <f t="shared" si="14"/>
        <v>-913144.42603079893</v>
      </c>
      <c r="J206" s="24">
        <f t="shared" si="15"/>
        <v>-1101355.0017318884</v>
      </c>
      <c r="K206" s="24">
        <f t="shared" si="16"/>
        <v>359883.8127626073</v>
      </c>
      <c r="L206" s="24"/>
      <c r="M206" s="23">
        <f t="shared" si="17"/>
        <v>5.0416423256778706E-4</v>
      </c>
      <c r="N206" s="28">
        <v>787</v>
      </c>
      <c r="O206" s="1" t="s">
        <v>312</v>
      </c>
      <c r="P206" s="24">
        <v>9343292.6799999997</v>
      </c>
    </row>
    <row r="207" spans="1:16" ht="11.4">
      <c r="A207" s="25">
        <v>16</v>
      </c>
      <c r="B207" s="26">
        <v>584</v>
      </c>
      <c r="C207" s="27" t="s">
        <v>241</v>
      </c>
      <c r="D207" s="24">
        <v>6370475.6100000003</v>
      </c>
      <c r="E207" s="22">
        <v>6.0123634136981035E-4</v>
      </c>
      <c r="F207" s="24">
        <f t="shared" si="12"/>
        <v>6748066.0725598885</v>
      </c>
      <c r="G207" s="24">
        <v>6773214.7699999996</v>
      </c>
      <c r="H207" s="24">
        <f t="shared" si="13"/>
        <v>-25148.697440111078</v>
      </c>
      <c r="I207" s="24">
        <f t="shared" si="14"/>
        <v>-622603.2399572283</v>
      </c>
      <c r="J207" s="24">
        <f t="shared" si="15"/>
        <v>-647751.93739733938</v>
      </c>
      <c r="K207" s="24">
        <f t="shared" si="16"/>
        <v>245377.20589076064</v>
      </c>
      <c r="L207" s="24"/>
      <c r="M207" s="23">
        <f t="shared" si="17"/>
        <v>3.4375097270392428E-4</v>
      </c>
      <c r="N207" s="28">
        <v>791</v>
      </c>
      <c r="O207" s="1" t="s">
        <v>241</v>
      </c>
      <c r="P207" s="24">
        <v>6370475.6100000003</v>
      </c>
    </row>
    <row r="208" spans="1:16" ht="11.4">
      <c r="A208" s="25">
        <v>10</v>
      </c>
      <c r="B208" s="26">
        <v>588</v>
      </c>
      <c r="C208" s="27" t="s">
        <v>354</v>
      </c>
      <c r="D208" s="24">
        <v>3922989.11</v>
      </c>
      <c r="E208" s="22">
        <v>-4.633006320795062E-2</v>
      </c>
      <c r="F208" s="24">
        <f t="shared" ref="F208:F271" si="18">SUM($F$15 * M208)</f>
        <v>4155512.2940362236</v>
      </c>
      <c r="G208" s="24">
        <v>4259966.05</v>
      </c>
      <c r="H208" s="24">
        <f t="shared" ref="H208:H271" si="19">SUM(F208 - G208)</f>
        <v>-104453.75596377626</v>
      </c>
      <c r="I208" s="24">
        <f t="shared" ref="I208:I271" si="20">SUM($I$15 * M208)</f>
        <v>-383403.98421255761</v>
      </c>
      <c r="J208" s="24">
        <f t="shared" ref="J208:J271" si="21">SUM(H208 + I208)</f>
        <v>-487857.74017633387</v>
      </c>
      <c r="K208" s="24">
        <f t="shared" ref="K208:K271" si="22">SUM($K$15 * M208)</f>
        <v>151105.21811599587</v>
      </c>
      <c r="L208" s="24"/>
      <c r="M208" s="23">
        <f t="shared" ref="M208:M271" si="23">SUM(D208/ $D$15)</f>
        <v>2.1168455936830785E-4</v>
      </c>
      <c r="N208" s="28">
        <v>800</v>
      </c>
      <c r="O208" s="1" t="s">
        <v>354</v>
      </c>
      <c r="P208" s="24">
        <v>3922989.11</v>
      </c>
    </row>
    <row r="209" spans="1:16" ht="11.4">
      <c r="A209" s="25">
        <v>13</v>
      </c>
      <c r="B209" s="26">
        <v>592</v>
      </c>
      <c r="C209" s="27" t="s">
        <v>325</v>
      </c>
      <c r="D209" s="24">
        <v>10689158.630000001</v>
      </c>
      <c r="E209" s="22">
        <v>-2.9991850255672737E-2</v>
      </c>
      <c r="F209" s="24">
        <f t="shared" si="18"/>
        <v>11322725.823184455</v>
      </c>
      <c r="G209" s="24">
        <v>11467487.41</v>
      </c>
      <c r="H209" s="24">
        <f t="shared" si="19"/>
        <v>-144761.58681554534</v>
      </c>
      <c r="I209" s="24">
        <f t="shared" si="20"/>
        <v>-1044679.4247211266</v>
      </c>
      <c r="J209" s="24">
        <f t="shared" si="21"/>
        <v>-1189441.0115366718</v>
      </c>
      <c r="K209" s="24">
        <f t="shared" si="22"/>
        <v>411723.7139775363</v>
      </c>
      <c r="L209" s="24"/>
      <c r="M209" s="23">
        <f t="shared" si="23"/>
        <v>5.767871822130792E-4</v>
      </c>
      <c r="N209" s="28">
        <v>807</v>
      </c>
      <c r="O209" s="1" t="s">
        <v>325</v>
      </c>
      <c r="P209" s="24">
        <v>10689158.630000001</v>
      </c>
    </row>
    <row r="210" spans="1:16" ht="11.4">
      <c r="A210" s="25">
        <v>10</v>
      </c>
      <c r="B210" s="26">
        <v>593</v>
      </c>
      <c r="C210" s="27" t="s">
        <v>743</v>
      </c>
      <c r="D210" s="24">
        <v>56944462.560000002</v>
      </c>
      <c r="E210" s="22">
        <v>-3.8329953747403764E-2</v>
      </c>
      <c r="F210" s="24">
        <f t="shared" si="18"/>
        <v>60319671.457197957</v>
      </c>
      <c r="G210" s="24">
        <v>60962751.539999999</v>
      </c>
      <c r="H210" s="24">
        <f t="shared" si="19"/>
        <v>-643080.08280204237</v>
      </c>
      <c r="I210" s="24">
        <f t="shared" si="20"/>
        <v>-5565331.233954615</v>
      </c>
      <c r="J210" s="24">
        <f t="shared" si="21"/>
        <v>-6208411.3167566573</v>
      </c>
      <c r="K210" s="24">
        <f t="shared" si="22"/>
        <v>2193379.8933301042</v>
      </c>
      <c r="L210" s="24"/>
      <c r="M210" s="23">
        <f t="shared" si="23"/>
        <v>3.0727241721756151E-3</v>
      </c>
      <c r="N210" s="28">
        <v>2005</v>
      </c>
      <c r="O210" s="1" t="s">
        <v>743</v>
      </c>
      <c r="P210" s="24">
        <v>56944462.560000002</v>
      </c>
    </row>
    <row r="211" spans="1:16" ht="11.4">
      <c r="A211" s="25">
        <v>11</v>
      </c>
      <c r="B211" s="26">
        <v>595</v>
      </c>
      <c r="C211" s="27" t="s">
        <v>701</v>
      </c>
      <c r="D211" s="24">
        <v>10211453.869999999</v>
      </c>
      <c r="E211" s="22">
        <v>-3.1409738467980314E-2</v>
      </c>
      <c r="F211" s="24">
        <f t="shared" si="18"/>
        <v>10816706.574229762</v>
      </c>
      <c r="G211" s="24">
        <v>10945242.460000001</v>
      </c>
      <c r="H211" s="24">
        <f t="shared" si="19"/>
        <v>-128535.88577023894</v>
      </c>
      <c r="I211" s="24">
        <f t="shared" si="20"/>
        <v>-997992.0893435108</v>
      </c>
      <c r="J211" s="24">
        <f t="shared" si="21"/>
        <v>-1126527.9751137497</v>
      </c>
      <c r="K211" s="24">
        <f t="shared" si="22"/>
        <v>393323.54004617152</v>
      </c>
      <c r="L211" s="24"/>
      <c r="M211" s="23">
        <f t="shared" si="23"/>
        <v>5.5101022520573644E-4</v>
      </c>
      <c r="N211" s="28">
        <v>815</v>
      </c>
      <c r="O211" s="1" t="s">
        <v>701</v>
      </c>
      <c r="P211" s="24">
        <v>10211453.869999999</v>
      </c>
    </row>
    <row r="212" spans="1:16" ht="11.4">
      <c r="A212" s="25">
        <v>15</v>
      </c>
      <c r="B212" s="26">
        <v>598</v>
      </c>
      <c r="C212" s="27" t="s">
        <v>111</v>
      </c>
      <c r="D212" s="24">
        <v>65564191.979999997</v>
      </c>
      <c r="E212" s="22">
        <v>-2.5056295094228222E-2</v>
      </c>
      <c r="F212" s="24">
        <f t="shared" si="18"/>
        <v>69450308.981724679</v>
      </c>
      <c r="G212" s="24">
        <v>70242906.840000004</v>
      </c>
      <c r="H212" s="24">
        <f t="shared" si="19"/>
        <v>-792597.85827532411</v>
      </c>
      <c r="I212" s="24">
        <f t="shared" si="20"/>
        <v>-6407759.9304906083</v>
      </c>
      <c r="J212" s="24">
        <f t="shared" si="21"/>
        <v>-7200357.7887659324</v>
      </c>
      <c r="K212" s="24">
        <f t="shared" si="22"/>
        <v>2525393.5843163547</v>
      </c>
      <c r="L212" s="24"/>
      <c r="M212" s="23">
        <f t="shared" si="23"/>
        <v>3.5378449188775449E-3</v>
      </c>
      <c r="N212" s="28">
        <v>819</v>
      </c>
      <c r="O212" s="1" t="s">
        <v>135</v>
      </c>
      <c r="P212" s="24">
        <v>65564191.979999997</v>
      </c>
    </row>
    <row r="213" spans="1:16" ht="11.4">
      <c r="A213" s="25">
        <v>13</v>
      </c>
      <c r="B213" s="26">
        <v>601</v>
      </c>
      <c r="C213" s="27" t="s">
        <v>321</v>
      </c>
      <c r="D213" s="24">
        <v>9448769.4499999993</v>
      </c>
      <c r="E213" s="22">
        <v>-3.4921885494676355E-2</v>
      </c>
      <c r="F213" s="24">
        <f t="shared" si="18"/>
        <v>10008816.367320703</v>
      </c>
      <c r="G213" s="24">
        <v>10211489.91</v>
      </c>
      <c r="H213" s="24">
        <f t="shared" si="19"/>
        <v>-202673.54267929681</v>
      </c>
      <c r="I213" s="24">
        <f t="shared" si="20"/>
        <v>-923452.94658131141</v>
      </c>
      <c r="J213" s="24">
        <f t="shared" si="21"/>
        <v>-1126126.4892606083</v>
      </c>
      <c r="K213" s="24">
        <f t="shared" si="22"/>
        <v>363946.55417996005</v>
      </c>
      <c r="L213" s="24"/>
      <c r="M213" s="23">
        <f t="shared" si="23"/>
        <v>5.098557608782091E-4</v>
      </c>
      <c r="N213" s="28">
        <v>821</v>
      </c>
      <c r="O213" s="1" t="s">
        <v>321</v>
      </c>
      <c r="P213" s="24">
        <v>9448769.4499999993</v>
      </c>
    </row>
    <row r="214" spans="1:16" ht="11.4">
      <c r="A214" s="25">
        <v>6</v>
      </c>
      <c r="B214" s="26">
        <v>604</v>
      </c>
      <c r="C214" s="27" t="s">
        <v>822</v>
      </c>
      <c r="D214" s="24">
        <v>75542831.680000007</v>
      </c>
      <c r="E214" s="22">
        <v>-6.0347363827631248E-3</v>
      </c>
      <c r="F214" s="24">
        <f t="shared" si="18"/>
        <v>80020402.037911624</v>
      </c>
      <c r="G214" s="24">
        <v>80679051.540000007</v>
      </c>
      <c r="H214" s="24">
        <f t="shared" si="19"/>
        <v>-658649.50208838284</v>
      </c>
      <c r="I214" s="24">
        <f t="shared" si="20"/>
        <v>-7382998.4821983408</v>
      </c>
      <c r="J214" s="24">
        <f t="shared" si="21"/>
        <v>-8041647.9842867237</v>
      </c>
      <c r="K214" s="24">
        <f t="shared" si="22"/>
        <v>2909749.6164363208</v>
      </c>
      <c r="L214" s="24"/>
      <c r="M214" s="23">
        <f t="shared" si="23"/>
        <v>4.0762924874943249E-3</v>
      </c>
      <c r="N214" s="28">
        <v>829</v>
      </c>
      <c r="O214" s="1" t="s">
        <v>1020</v>
      </c>
      <c r="P214" s="24">
        <v>75542831.680000007</v>
      </c>
    </row>
    <row r="215" spans="1:16" ht="11.4">
      <c r="A215" s="25">
        <v>12</v>
      </c>
      <c r="B215" s="26">
        <v>607</v>
      </c>
      <c r="C215" s="27" t="s">
        <v>305</v>
      </c>
      <c r="D215" s="24">
        <v>9493415.9499999993</v>
      </c>
      <c r="E215" s="22">
        <v>-4.9461040539475441E-2</v>
      </c>
      <c r="F215" s="24">
        <f t="shared" si="18"/>
        <v>10056109.152091062</v>
      </c>
      <c r="G215" s="24">
        <v>10367309.16</v>
      </c>
      <c r="H215" s="24">
        <f t="shared" si="19"/>
        <v>-311200.00790893845</v>
      </c>
      <c r="I215" s="24">
        <f t="shared" si="20"/>
        <v>-927816.36577549472</v>
      </c>
      <c r="J215" s="24">
        <f t="shared" si="21"/>
        <v>-1239016.3736844333</v>
      </c>
      <c r="K215" s="24">
        <f t="shared" si="22"/>
        <v>365666.24264491623</v>
      </c>
      <c r="L215" s="24"/>
      <c r="M215" s="23">
        <f t="shared" si="23"/>
        <v>5.1226488678063537E-4</v>
      </c>
      <c r="N215" s="28">
        <v>840</v>
      </c>
      <c r="O215" s="1" t="s">
        <v>305</v>
      </c>
      <c r="P215" s="24">
        <v>9493415.9499999993</v>
      </c>
    </row>
    <row r="216" spans="1:16" ht="11.4">
      <c r="A216" s="25">
        <v>4</v>
      </c>
      <c r="B216" s="26">
        <v>608</v>
      </c>
      <c r="C216" s="27" t="s">
        <v>112</v>
      </c>
      <c r="D216" s="24">
        <v>5288675.71</v>
      </c>
      <c r="E216" s="22">
        <v>-4.739600141198648E-2</v>
      </c>
      <c r="F216" s="24">
        <f t="shared" si="18"/>
        <v>5602145.7913442319</v>
      </c>
      <c r="G216" s="24">
        <v>5798435.8399999999</v>
      </c>
      <c r="H216" s="24">
        <f t="shared" si="19"/>
        <v>-196290.04865576793</v>
      </c>
      <c r="I216" s="24">
        <f t="shared" si="20"/>
        <v>-516876.10685775697</v>
      </c>
      <c r="J216" s="24">
        <f t="shared" si="21"/>
        <v>-713166.15551352489</v>
      </c>
      <c r="K216" s="24">
        <f t="shared" si="22"/>
        <v>203708.56872052833</v>
      </c>
      <c r="L216" s="24"/>
      <c r="M216" s="23">
        <f t="shared" si="23"/>
        <v>2.8537703162607623E-4</v>
      </c>
      <c r="N216" s="28">
        <v>842</v>
      </c>
      <c r="O216" s="1" t="s">
        <v>1024</v>
      </c>
      <c r="P216" s="24">
        <v>5288675.71</v>
      </c>
    </row>
    <row r="217" spans="1:16" ht="11.4">
      <c r="A217" s="25">
        <v>4</v>
      </c>
      <c r="B217" s="26">
        <v>609</v>
      </c>
      <c r="C217" s="27" t="s">
        <v>683</v>
      </c>
      <c r="D217" s="24">
        <v>262638209.88</v>
      </c>
      <c r="E217" s="22">
        <v>-1.7331190247308795E-2</v>
      </c>
      <c r="F217" s="24">
        <f t="shared" si="18"/>
        <v>278205286.69272953</v>
      </c>
      <c r="G217" s="24">
        <v>279021067.30000001</v>
      </c>
      <c r="H217" s="24">
        <f t="shared" si="19"/>
        <v>-815780.6072704792</v>
      </c>
      <c r="I217" s="24">
        <f t="shared" si="20"/>
        <v>-25668319.042171881</v>
      </c>
      <c r="J217" s="24">
        <f t="shared" si="21"/>
        <v>-26484099.64944236</v>
      </c>
      <c r="K217" s="24">
        <f t="shared" si="22"/>
        <v>10116266.672356911</v>
      </c>
      <c r="L217" s="24"/>
      <c r="M217" s="23">
        <f t="shared" si="23"/>
        <v>1.4171962290185648E-2</v>
      </c>
      <c r="N217" s="28">
        <v>846</v>
      </c>
      <c r="O217" s="1" t="s">
        <v>380</v>
      </c>
      <c r="P217" s="24">
        <v>262638209.88</v>
      </c>
    </row>
    <row r="218" spans="1:16" ht="11.4">
      <c r="A218" s="25">
        <v>1</v>
      </c>
      <c r="B218" s="26">
        <v>611</v>
      </c>
      <c r="C218" s="27" t="s">
        <v>917</v>
      </c>
      <c r="D218" s="24">
        <v>17495315.260000002</v>
      </c>
      <c r="E218" s="22">
        <v>-2.2166728148793585E-2</v>
      </c>
      <c r="F218" s="24">
        <f t="shared" si="18"/>
        <v>18532296.57600797</v>
      </c>
      <c r="G218" s="24">
        <v>18683129.199999999</v>
      </c>
      <c r="H218" s="24">
        <f t="shared" si="19"/>
        <v>-150832.62399202958</v>
      </c>
      <c r="I218" s="24">
        <f t="shared" si="20"/>
        <v>-1709862.9100550215</v>
      </c>
      <c r="J218" s="24">
        <f t="shared" si="21"/>
        <v>-1860695.5340470511</v>
      </c>
      <c r="K218" s="24">
        <f t="shared" si="22"/>
        <v>673882.42848586722</v>
      </c>
      <c r="L218" s="24"/>
      <c r="M218" s="23">
        <f t="shared" si="23"/>
        <v>9.4404751019630854E-4</v>
      </c>
      <c r="N218" s="28">
        <v>847</v>
      </c>
      <c r="O218" s="1" t="s">
        <v>397</v>
      </c>
      <c r="P218" s="24">
        <v>17495315.260000002</v>
      </c>
    </row>
    <row r="219" spans="1:16" ht="11.4">
      <c r="A219" s="25">
        <v>1</v>
      </c>
      <c r="B219" s="26">
        <v>638</v>
      </c>
      <c r="C219" s="27" t="s">
        <v>194</v>
      </c>
      <c r="D219" s="24">
        <v>189107361.34999999</v>
      </c>
      <c r="E219" s="22">
        <v>-1.0078518301100839E-2</v>
      </c>
      <c r="F219" s="24">
        <f t="shared" si="18"/>
        <v>200316121.95392394</v>
      </c>
      <c r="G219" s="24">
        <v>201010222.18000001</v>
      </c>
      <c r="H219" s="24">
        <f t="shared" si="19"/>
        <v>-694100.22607606649</v>
      </c>
      <c r="I219" s="24">
        <f t="shared" si="20"/>
        <v>-18481956.934495244</v>
      </c>
      <c r="J219" s="24">
        <f t="shared" si="21"/>
        <v>-19176057.160571311</v>
      </c>
      <c r="K219" s="24">
        <f t="shared" si="22"/>
        <v>7284014.3785492685</v>
      </c>
      <c r="L219" s="24"/>
      <c r="M219" s="23">
        <f t="shared" si="23"/>
        <v>1.0204236447823868E-2</v>
      </c>
      <c r="N219" s="28">
        <v>850</v>
      </c>
      <c r="O219" s="1" t="s">
        <v>987</v>
      </c>
      <c r="P219" s="24">
        <v>189107361.34999999</v>
      </c>
    </row>
    <row r="220" spans="1:16" ht="11.4">
      <c r="A220" s="25">
        <v>19</v>
      </c>
      <c r="B220" s="26">
        <v>614</v>
      </c>
      <c r="C220" s="27" t="s">
        <v>267</v>
      </c>
      <c r="D220" s="24">
        <v>7956674.6200000001</v>
      </c>
      <c r="E220" s="22">
        <v>-6.8657829289425529E-2</v>
      </c>
      <c r="F220" s="24">
        <f t="shared" si="18"/>
        <v>8428282.1787022483</v>
      </c>
      <c r="G220" s="24">
        <v>8814283.9900000002</v>
      </c>
      <c r="H220" s="24">
        <f t="shared" si="19"/>
        <v>-386001.81129775196</v>
      </c>
      <c r="I220" s="24">
        <f t="shared" si="20"/>
        <v>-777626.61706469476</v>
      </c>
      <c r="J220" s="24">
        <f t="shared" si="21"/>
        <v>-1163628.4283624468</v>
      </c>
      <c r="K220" s="24">
        <f t="shared" si="22"/>
        <v>306474.22672379238</v>
      </c>
      <c r="L220" s="24"/>
      <c r="M220" s="23">
        <f t="shared" si="23"/>
        <v>4.2934229837097309E-4</v>
      </c>
      <c r="N220" s="28">
        <v>853</v>
      </c>
      <c r="O220" s="1" t="s">
        <v>267</v>
      </c>
      <c r="P220" s="24">
        <v>7956674.6200000001</v>
      </c>
    </row>
    <row r="221" spans="1:16" ht="11.4">
      <c r="A221" s="25">
        <v>17</v>
      </c>
      <c r="B221" s="26">
        <v>615</v>
      </c>
      <c r="C221" s="27" t="s">
        <v>277</v>
      </c>
      <c r="D221" s="24">
        <v>17680510.82</v>
      </c>
      <c r="E221" s="22">
        <v>-3.9097503797332886E-2</v>
      </c>
      <c r="F221" s="24">
        <f t="shared" si="18"/>
        <v>18728469.036548119</v>
      </c>
      <c r="G221" s="24">
        <v>19114090.559999999</v>
      </c>
      <c r="H221" s="24">
        <f t="shared" si="19"/>
        <v>-385621.52345187962</v>
      </c>
      <c r="I221" s="24">
        <f t="shared" si="20"/>
        <v>-1727962.5564143446</v>
      </c>
      <c r="J221" s="24">
        <f t="shared" si="21"/>
        <v>-2113584.079866224</v>
      </c>
      <c r="K221" s="24">
        <f t="shared" si="22"/>
        <v>681015.76857508149</v>
      </c>
      <c r="L221" s="24"/>
      <c r="M221" s="23">
        <f t="shared" si="23"/>
        <v>9.5404066577648469E-4</v>
      </c>
      <c r="N221" s="28">
        <v>857</v>
      </c>
      <c r="O221" s="1" t="s">
        <v>277</v>
      </c>
      <c r="P221" s="24">
        <v>17680510.82</v>
      </c>
    </row>
    <row r="222" spans="1:16" ht="11.4">
      <c r="A222" s="25">
        <v>1</v>
      </c>
      <c r="B222" s="26">
        <v>616</v>
      </c>
      <c r="C222" s="27" t="s">
        <v>331</v>
      </c>
      <c r="D222" s="24">
        <v>6203455.3499999996</v>
      </c>
      <c r="E222" s="22">
        <v>-4.1766018090695058E-2</v>
      </c>
      <c r="F222" s="24">
        <f t="shared" si="18"/>
        <v>6571146.197351994</v>
      </c>
      <c r="G222" s="24">
        <v>6841125.3700000001</v>
      </c>
      <c r="H222" s="24">
        <f t="shared" si="19"/>
        <v>-269979.17264800612</v>
      </c>
      <c r="I222" s="24">
        <f t="shared" si="20"/>
        <v>-606279.91319473891</v>
      </c>
      <c r="J222" s="24">
        <f t="shared" si="21"/>
        <v>-876259.08584274503</v>
      </c>
      <c r="K222" s="24">
        <f t="shared" si="22"/>
        <v>238943.93979966757</v>
      </c>
      <c r="L222" s="24"/>
      <c r="M222" s="23">
        <f t="shared" si="23"/>
        <v>3.3473855662212681E-4</v>
      </c>
      <c r="N222" s="28">
        <v>859</v>
      </c>
      <c r="O222" s="1" t="s">
        <v>331</v>
      </c>
      <c r="P222" s="24">
        <v>6203455.3499999996</v>
      </c>
    </row>
    <row r="223" spans="1:16" ht="11.4">
      <c r="A223" s="25">
        <v>6</v>
      </c>
      <c r="B223" s="26">
        <v>619</v>
      </c>
      <c r="C223" s="27" t="s">
        <v>813</v>
      </c>
      <c r="D223" s="24">
        <v>7554826.5599999996</v>
      </c>
      <c r="E223" s="22">
        <v>-2.6645659200769597E-2</v>
      </c>
      <c r="F223" s="24">
        <f t="shared" si="18"/>
        <v>8002615.803690413</v>
      </c>
      <c r="G223" s="24">
        <v>8009162.7199999997</v>
      </c>
      <c r="H223" s="24">
        <f t="shared" si="19"/>
        <v>-6546.9163095867261</v>
      </c>
      <c r="I223" s="24">
        <f t="shared" si="20"/>
        <v>-738352.95534094679</v>
      </c>
      <c r="J223" s="24">
        <f t="shared" si="21"/>
        <v>-744899.87165053352</v>
      </c>
      <c r="K223" s="24">
        <f t="shared" si="22"/>
        <v>290995.89195069642</v>
      </c>
      <c r="L223" s="24"/>
      <c r="M223" s="23">
        <f t="shared" si="23"/>
        <v>4.076585701910319E-4</v>
      </c>
      <c r="N223" s="28">
        <v>867</v>
      </c>
      <c r="O223" s="1" t="s">
        <v>813</v>
      </c>
      <c r="P223" s="24">
        <v>7554826.5599999996</v>
      </c>
    </row>
    <row r="224" spans="1:16" ht="11.4">
      <c r="A224" s="25">
        <v>18</v>
      </c>
      <c r="B224" s="26">
        <v>620</v>
      </c>
      <c r="C224" s="27" t="s">
        <v>686</v>
      </c>
      <c r="D224" s="24">
        <v>6369678.1399999997</v>
      </c>
      <c r="E224" s="22">
        <v>-6.5982068779614433E-2</v>
      </c>
      <c r="F224" s="24">
        <f t="shared" si="18"/>
        <v>6747221.3349640891</v>
      </c>
      <c r="G224" s="24">
        <v>7039402.6100000003</v>
      </c>
      <c r="H224" s="24">
        <f t="shared" si="19"/>
        <v>-292181.27503591124</v>
      </c>
      <c r="I224" s="24">
        <f t="shared" si="20"/>
        <v>-622525.30112876941</v>
      </c>
      <c r="J224" s="24">
        <f t="shared" si="21"/>
        <v>-914706.57616468065</v>
      </c>
      <c r="K224" s="24">
        <f t="shared" si="22"/>
        <v>245346.48903814846</v>
      </c>
      <c r="L224" s="24"/>
      <c r="M224" s="23">
        <f t="shared" si="23"/>
        <v>3.4370794120910589E-4</v>
      </c>
      <c r="N224" s="28">
        <v>871</v>
      </c>
      <c r="O224" s="1" t="s">
        <v>686</v>
      </c>
      <c r="P224" s="24">
        <v>6369678.1399999997</v>
      </c>
    </row>
    <row r="225" spans="1:16" ht="11.4">
      <c r="A225" s="25">
        <v>10</v>
      </c>
      <c r="B225" s="26">
        <v>623</v>
      </c>
      <c r="C225" s="27" t="s">
        <v>919</v>
      </c>
      <c r="D225" s="24">
        <v>5726466.5700000003</v>
      </c>
      <c r="E225" s="22">
        <v>-2.6606621200309502E-2</v>
      </c>
      <c r="F225" s="24">
        <f t="shared" si="18"/>
        <v>6065885.3659225293</v>
      </c>
      <c r="G225" s="24">
        <v>5944082.7599999998</v>
      </c>
      <c r="H225" s="24">
        <f t="shared" si="19"/>
        <v>121802.60592252947</v>
      </c>
      <c r="I225" s="24">
        <f t="shared" si="20"/>
        <v>-559662.5524147884</v>
      </c>
      <c r="J225" s="24">
        <f t="shared" si="21"/>
        <v>-437859.94649225892</v>
      </c>
      <c r="K225" s="24">
        <f t="shared" si="22"/>
        <v>220571.34389899156</v>
      </c>
      <c r="L225" s="24"/>
      <c r="M225" s="23">
        <f t="shared" si="23"/>
        <v>3.0900023390781101E-4</v>
      </c>
      <c r="N225" s="28">
        <v>874</v>
      </c>
      <c r="O225" s="1" t="s">
        <v>919</v>
      </c>
      <c r="P225" s="24">
        <v>5726466.5700000003</v>
      </c>
    </row>
    <row r="226" spans="1:16" ht="11.4">
      <c r="A226" s="25">
        <v>8</v>
      </c>
      <c r="B226" s="26">
        <v>624</v>
      </c>
      <c r="C226" s="27" t="s">
        <v>893</v>
      </c>
      <c r="D226" s="24">
        <v>17689300.190000001</v>
      </c>
      <c r="E226" s="22">
        <v>-1.107172372185263E-2</v>
      </c>
      <c r="F226" s="24">
        <f t="shared" si="18"/>
        <v>18737779.369579311</v>
      </c>
      <c r="G226" s="24">
        <v>18807433.25</v>
      </c>
      <c r="H226" s="24">
        <f t="shared" si="19"/>
        <v>-69653.88042068854</v>
      </c>
      <c r="I226" s="24">
        <f t="shared" si="20"/>
        <v>-1728821.5645283689</v>
      </c>
      <c r="J226" s="24">
        <f t="shared" si="21"/>
        <v>-1798475.4449490574</v>
      </c>
      <c r="K226" s="24">
        <f t="shared" si="22"/>
        <v>681354.31646132644</v>
      </c>
      <c r="L226" s="24"/>
      <c r="M226" s="23">
        <f t="shared" si="23"/>
        <v>9.5451494033178049E-4</v>
      </c>
      <c r="N226" s="28">
        <v>877</v>
      </c>
      <c r="O226" s="1" t="s">
        <v>391</v>
      </c>
      <c r="P226" s="24">
        <v>17689300.190000001</v>
      </c>
    </row>
    <row r="227" spans="1:16" ht="11.4">
      <c r="A227" s="25">
        <v>17</v>
      </c>
      <c r="B227" s="26">
        <v>625</v>
      </c>
      <c r="C227" s="27" t="s">
        <v>107</v>
      </c>
      <c r="D227" s="24">
        <v>8776101.6400000006</v>
      </c>
      <c r="E227" s="22">
        <v>-2.5166898941252392E-2</v>
      </c>
      <c r="F227" s="24">
        <f t="shared" si="18"/>
        <v>9296278.2297225054</v>
      </c>
      <c r="G227" s="24">
        <v>9364508.7899999991</v>
      </c>
      <c r="H227" s="24">
        <f t="shared" si="19"/>
        <v>-68230.560277493671</v>
      </c>
      <c r="I227" s="24">
        <f t="shared" si="20"/>
        <v>-857711.36250499589</v>
      </c>
      <c r="J227" s="24">
        <f t="shared" si="21"/>
        <v>-925941.92278248956</v>
      </c>
      <c r="K227" s="24">
        <f t="shared" si="22"/>
        <v>338036.81716576294</v>
      </c>
      <c r="L227" s="24"/>
      <c r="M227" s="23">
        <f t="shared" si="23"/>
        <v>4.7355859436349138E-4</v>
      </c>
      <c r="N227" s="28">
        <v>881</v>
      </c>
      <c r="O227" s="1" t="s">
        <v>107</v>
      </c>
      <c r="P227" s="24">
        <v>8776101.6400000006</v>
      </c>
    </row>
    <row r="228" spans="1:16" ht="11.4">
      <c r="A228" s="25">
        <v>17</v>
      </c>
      <c r="B228" s="26">
        <v>626</v>
      </c>
      <c r="C228" s="27" t="s">
        <v>698</v>
      </c>
      <c r="D228" s="24">
        <v>14365804.41</v>
      </c>
      <c r="E228" s="22">
        <v>2.5834825746597054E-2</v>
      </c>
      <c r="F228" s="24">
        <f t="shared" si="18"/>
        <v>15217293.539587419</v>
      </c>
      <c r="G228" s="24">
        <v>15249635.220000001</v>
      </c>
      <c r="H228" s="24">
        <f t="shared" si="19"/>
        <v>-32341.68041258119</v>
      </c>
      <c r="I228" s="24">
        <f t="shared" si="20"/>
        <v>-1404007.6311127795</v>
      </c>
      <c r="J228" s="24">
        <f t="shared" si="21"/>
        <v>-1436349.3115253607</v>
      </c>
      <c r="K228" s="24">
        <f t="shared" si="22"/>
        <v>553340.30962547974</v>
      </c>
      <c r="L228" s="24"/>
      <c r="M228" s="23">
        <f t="shared" si="23"/>
        <v>7.751790512877931E-4</v>
      </c>
      <c r="N228" s="28">
        <v>884</v>
      </c>
      <c r="O228" s="1" t="s">
        <v>698</v>
      </c>
      <c r="P228" s="24">
        <v>14365804.41</v>
      </c>
    </row>
    <row r="229" spans="1:16" ht="11.4">
      <c r="A229" s="25">
        <v>17</v>
      </c>
      <c r="B229" s="26">
        <v>630</v>
      </c>
      <c r="C229" s="27" t="s">
        <v>927</v>
      </c>
      <c r="D229" s="24">
        <v>3605345.62</v>
      </c>
      <c r="E229" s="22">
        <v>-4.6983189750068453E-2</v>
      </c>
      <c r="F229" s="24">
        <f t="shared" si="18"/>
        <v>3819041.4574359218</v>
      </c>
      <c r="G229" s="24">
        <v>3943548.37</v>
      </c>
      <c r="H229" s="24">
        <f t="shared" si="19"/>
        <v>-124506.91256407835</v>
      </c>
      <c r="I229" s="24">
        <f t="shared" si="20"/>
        <v>-352359.85530719301</v>
      </c>
      <c r="J229" s="24">
        <f t="shared" si="21"/>
        <v>-476866.76787127135</v>
      </c>
      <c r="K229" s="24">
        <f t="shared" si="22"/>
        <v>138870.26474403095</v>
      </c>
      <c r="L229" s="24"/>
      <c r="M229" s="23">
        <f t="shared" si="23"/>
        <v>1.9454451122352431E-4</v>
      </c>
      <c r="N229" s="28">
        <v>886</v>
      </c>
      <c r="O229" s="1" t="s">
        <v>927</v>
      </c>
      <c r="P229" s="24">
        <v>3605345.62</v>
      </c>
    </row>
    <row r="230" spans="1:16" ht="11.4">
      <c r="A230" s="25">
        <v>2</v>
      </c>
      <c r="B230" s="26">
        <v>631</v>
      </c>
      <c r="C230" s="27" t="s">
        <v>812</v>
      </c>
      <c r="D230" s="24">
        <v>7005773.7599999998</v>
      </c>
      <c r="E230" s="22">
        <v>9.5909436994473637E-4</v>
      </c>
      <c r="F230" s="24">
        <f t="shared" si="18"/>
        <v>7421019.577828085</v>
      </c>
      <c r="G230" s="24">
        <v>7377892.0300000003</v>
      </c>
      <c r="H230" s="24">
        <f t="shared" si="19"/>
        <v>43127.547828084789</v>
      </c>
      <c r="I230" s="24">
        <f t="shared" si="20"/>
        <v>-684692.58944126673</v>
      </c>
      <c r="J230" s="24">
        <f t="shared" si="21"/>
        <v>-641565.04161318194</v>
      </c>
      <c r="K230" s="24">
        <f t="shared" si="22"/>
        <v>269847.54287939391</v>
      </c>
      <c r="L230" s="24"/>
      <c r="M230" s="23">
        <f t="shared" si="23"/>
        <v>3.7803167172688204E-4</v>
      </c>
      <c r="N230" s="28">
        <v>887</v>
      </c>
      <c r="O230" s="1" t="s">
        <v>812</v>
      </c>
      <c r="P230" s="24">
        <v>7005773.7599999998</v>
      </c>
    </row>
    <row r="231" spans="1:16" ht="11.4">
      <c r="A231" s="25">
        <v>6</v>
      </c>
      <c r="B231" s="26">
        <v>635</v>
      </c>
      <c r="C231" s="27" t="s">
        <v>275</v>
      </c>
      <c r="D231" s="24">
        <v>18885255.280000001</v>
      </c>
      <c r="E231" s="22">
        <v>-3.2593314309831277E-2</v>
      </c>
      <c r="F231" s="24">
        <f t="shared" si="18"/>
        <v>20004621.04062596</v>
      </c>
      <c r="G231" s="24">
        <v>20302526.050000001</v>
      </c>
      <c r="H231" s="24">
        <f t="shared" si="19"/>
        <v>-297905.00937404111</v>
      </c>
      <c r="I231" s="24">
        <f t="shared" si="20"/>
        <v>-1845705.382858746</v>
      </c>
      <c r="J231" s="24">
        <f t="shared" si="21"/>
        <v>-2143610.3922327869</v>
      </c>
      <c r="K231" s="24">
        <f t="shared" si="22"/>
        <v>727419.96937653061</v>
      </c>
      <c r="L231" s="24"/>
      <c r="M231" s="23">
        <f t="shared" si="23"/>
        <v>1.0190486974114516E-3</v>
      </c>
      <c r="N231" s="28">
        <v>2006</v>
      </c>
      <c r="O231" s="1" t="s">
        <v>275</v>
      </c>
      <c r="P231" s="24">
        <v>18885255.280000001</v>
      </c>
    </row>
    <row r="232" spans="1:16" ht="11.4">
      <c r="A232" s="25">
        <v>2</v>
      </c>
      <c r="B232" s="26">
        <v>636</v>
      </c>
      <c r="C232" s="27" t="s">
        <v>898</v>
      </c>
      <c r="D232" s="24">
        <v>23623878.039999999</v>
      </c>
      <c r="E232" s="22">
        <v>-2.3612756233560021E-2</v>
      </c>
      <c r="F232" s="24">
        <f t="shared" si="18"/>
        <v>25024111.175274801</v>
      </c>
      <c r="G232" s="24">
        <v>25174549.050000001</v>
      </c>
      <c r="H232" s="24">
        <f t="shared" si="19"/>
        <v>-150437.87472520024</v>
      </c>
      <c r="I232" s="24">
        <f t="shared" si="20"/>
        <v>-2308823.3765419619</v>
      </c>
      <c r="J232" s="24">
        <f t="shared" si="21"/>
        <v>-2459261.2512671622</v>
      </c>
      <c r="K232" s="24">
        <f t="shared" si="22"/>
        <v>909941.66536951833</v>
      </c>
      <c r="L232" s="24"/>
      <c r="M232" s="23">
        <f t="shared" si="23"/>
        <v>1.2747448624622982E-3</v>
      </c>
      <c r="N232" s="28">
        <v>1865</v>
      </c>
      <c r="O232" s="1" t="s">
        <v>898</v>
      </c>
      <c r="P232" s="24">
        <v>23623878.039999999</v>
      </c>
    </row>
    <row r="233" spans="1:16" ht="11.4">
      <c r="A233" s="25">
        <v>17</v>
      </c>
      <c r="B233" s="26">
        <v>678</v>
      </c>
      <c r="C233" s="27" t="s">
        <v>369</v>
      </c>
      <c r="D233" s="24">
        <v>80474658.329999998</v>
      </c>
      <c r="E233" s="22">
        <v>-1.9618506078927133E-2</v>
      </c>
      <c r="F233" s="24">
        <f t="shared" si="18"/>
        <v>85244547.632374018</v>
      </c>
      <c r="G233" s="24">
        <v>85470539.640000001</v>
      </c>
      <c r="H233" s="24">
        <f t="shared" si="19"/>
        <v>-225992.00762598217</v>
      </c>
      <c r="I233" s="24">
        <f t="shared" si="20"/>
        <v>-7864998.797273308</v>
      </c>
      <c r="J233" s="24">
        <f t="shared" si="21"/>
        <v>-8090990.8048992902</v>
      </c>
      <c r="K233" s="24">
        <f t="shared" si="22"/>
        <v>3099713.1164008998</v>
      </c>
      <c r="L233" s="24"/>
      <c r="M233" s="23">
        <f t="shared" si="23"/>
        <v>4.3424139377489053E-3</v>
      </c>
      <c r="N233" s="28">
        <v>903</v>
      </c>
      <c r="O233" s="1" t="s">
        <v>134</v>
      </c>
      <c r="P233" s="24">
        <v>80474658.329999998</v>
      </c>
    </row>
    <row r="234" spans="1:16" ht="11.4">
      <c r="A234" s="25">
        <v>1</v>
      </c>
      <c r="B234" s="26">
        <v>710</v>
      </c>
      <c r="C234" s="27" t="s">
        <v>1179</v>
      </c>
      <c r="D234" s="24">
        <v>96913652.680000007</v>
      </c>
      <c r="E234" s="22">
        <v>-3.5055563720782654E-2</v>
      </c>
      <c r="F234" s="24">
        <f t="shared" si="18"/>
        <v>102657913.10639061</v>
      </c>
      <c r="G234" s="24">
        <v>104009788.59999999</v>
      </c>
      <c r="H234" s="24">
        <f t="shared" si="19"/>
        <v>-1351875.4936093837</v>
      </c>
      <c r="I234" s="24">
        <f t="shared" si="20"/>
        <v>-9471624.702548312</v>
      </c>
      <c r="J234" s="24">
        <f t="shared" si="21"/>
        <v>-10823500.196157696</v>
      </c>
      <c r="K234" s="24">
        <f t="shared" si="22"/>
        <v>3732908.3043590882</v>
      </c>
      <c r="L234" s="24"/>
      <c r="M234" s="23">
        <f t="shared" si="23"/>
        <v>5.2294623536028699E-3</v>
      </c>
      <c r="N234" s="28">
        <v>2142</v>
      </c>
      <c r="O234" s="1" t="s">
        <v>1182</v>
      </c>
      <c r="P234" s="24">
        <v>96913652.680000007</v>
      </c>
    </row>
    <row r="235" spans="1:16" ht="11.4">
      <c r="A235" s="25">
        <v>2</v>
      </c>
      <c r="B235" s="26">
        <v>680</v>
      </c>
      <c r="C235" s="27" t="s">
        <v>733</v>
      </c>
      <c r="D235" s="24">
        <v>84382038.290000007</v>
      </c>
      <c r="E235" s="22">
        <v>-1.2846044249613416E-2</v>
      </c>
      <c r="F235" s="24">
        <f t="shared" si="18"/>
        <v>89383525.591772631</v>
      </c>
      <c r="G235" s="24">
        <v>89531446.120000005</v>
      </c>
      <c r="H235" s="24">
        <f t="shared" si="19"/>
        <v>-147920.52822737396</v>
      </c>
      <c r="I235" s="24">
        <f t="shared" si="20"/>
        <v>-8246877.2584389336</v>
      </c>
      <c r="J235" s="24">
        <f t="shared" si="21"/>
        <v>-8394797.7866663076</v>
      </c>
      <c r="K235" s="24">
        <f t="shared" si="22"/>
        <v>3250217.1031728317</v>
      </c>
      <c r="L235" s="24"/>
      <c r="M235" s="23">
        <f t="shared" si="23"/>
        <v>4.5532562271166565E-3</v>
      </c>
      <c r="N235" s="28">
        <v>905</v>
      </c>
      <c r="O235" s="1" t="s">
        <v>995</v>
      </c>
      <c r="P235" s="24">
        <v>84382038.290000007</v>
      </c>
    </row>
    <row r="236" spans="1:16" ht="11.4">
      <c r="A236" s="25">
        <v>10</v>
      </c>
      <c r="B236" s="26">
        <v>681</v>
      </c>
      <c r="C236" s="27" t="s">
        <v>817</v>
      </c>
      <c r="D236" s="24">
        <v>8565962.5</v>
      </c>
      <c r="E236" s="22">
        <v>-5.462938094054326E-2</v>
      </c>
      <c r="F236" s="24">
        <f t="shared" si="18"/>
        <v>9073683.7347486969</v>
      </c>
      <c r="G236" s="24">
        <v>9279521.5099999998</v>
      </c>
      <c r="H236" s="24">
        <f t="shared" si="19"/>
        <v>-205837.77525130287</v>
      </c>
      <c r="I236" s="24">
        <f t="shared" si="20"/>
        <v>-837173.91484560119</v>
      </c>
      <c r="J236" s="24">
        <f t="shared" si="21"/>
        <v>-1043011.6900969041</v>
      </c>
      <c r="K236" s="24">
        <f t="shared" si="22"/>
        <v>329942.70329135359</v>
      </c>
      <c r="L236" s="24"/>
      <c r="M236" s="23">
        <f t="shared" si="23"/>
        <v>4.6221948278055472E-4</v>
      </c>
      <c r="N236" s="28">
        <v>907</v>
      </c>
      <c r="O236" s="1" t="s">
        <v>817</v>
      </c>
      <c r="P236" s="24">
        <v>8565962.5</v>
      </c>
    </row>
    <row r="237" spans="1:16" ht="11.4">
      <c r="A237" s="25">
        <v>19</v>
      </c>
      <c r="B237" s="26">
        <v>683</v>
      </c>
      <c r="C237" s="27" t="s">
        <v>130</v>
      </c>
      <c r="D237" s="24">
        <v>8105823.3499999996</v>
      </c>
      <c r="E237" s="22">
        <v>-5.3761857435958946E-2</v>
      </c>
      <c r="F237" s="24">
        <f t="shared" si="18"/>
        <v>8586271.2436157856</v>
      </c>
      <c r="G237" s="24">
        <v>8981654.0700000003</v>
      </c>
      <c r="H237" s="24">
        <f t="shared" si="19"/>
        <v>-395382.82638421468</v>
      </c>
      <c r="I237" s="24">
        <f t="shared" si="20"/>
        <v>-792203.31246679917</v>
      </c>
      <c r="J237" s="24">
        <f t="shared" si="21"/>
        <v>-1187586.138851014</v>
      </c>
      <c r="K237" s="24">
        <f t="shared" si="22"/>
        <v>312219.11939273321</v>
      </c>
      <c r="L237" s="24"/>
      <c r="M237" s="23">
        <f t="shared" si="23"/>
        <v>4.3739036638877919E-4</v>
      </c>
      <c r="N237" s="28">
        <v>912</v>
      </c>
      <c r="O237" s="1" t="s">
        <v>130</v>
      </c>
      <c r="P237" s="24">
        <v>8105823.3499999996</v>
      </c>
    </row>
    <row r="238" spans="1:16" ht="11.4">
      <c r="A238" s="25">
        <v>4</v>
      </c>
      <c r="B238" s="26">
        <v>684</v>
      </c>
      <c r="C238" s="27" t="s">
        <v>202</v>
      </c>
      <c r="D238" s="24">
        <v>145596679.24000001</v>
      </c>
      <c r="E238" s="22">
        <v>-1.5591159733782023E-2</v>
      </c>
      <c r="F238" s="24">
        <f t="shared" si="18"/>
        <v>154226477.2059662</v>
      </c>
      <c r="G238" s="24">
        <v>154198108.05000001</v>
      </c>
      <c r="H238" s="24">
        <f t="shared" si="19"/>
        <v>28369.155966192484</v>
      </c>
      <c r="I238" s="24">
        <f t="shared" si="20"/>
        <v>-14229544.192829479</v>
      </c>
      <c r="J238" s="24">
        <f t="shared" si="21"/>
        <v>-14201175.036863286</v>
      </c>
      <c r="K238" s="24">
        <f t="shared" si="22"/>
        <v>5608075.2091419622</v>
      </c>
      <c r="L238" s="24"/>
      <c r="M238" s="23">
        <f t="shared" si="23"/>
        <v>7.8563992981383161E-3</v>
      </c>
      <c r="N238" s="28">
        <v>915</v>
      </c>
      <c r="O238" s="1" t="s">
        <v>991</v>
      </c>
      <c r="P238" s="24">
        <v>145596679.24000001</v>
      </c>
    </row>
    <row r="239" spans="1:16" ht="11.4">
      <c r="A239" s="25">
        <v>11</v>
      </c>
      <c r="B239" s="26">
        <v>686</v>
      </c>
      <c r="C239" s="27" t="s">
        <v>811</v>
      </c>
      <c r="D239" s="24">
        <v>8528852.9499999993</v>
      </c>
      <c r="E239" s="22">
        <v>-2.9576948558658719E-2</v>
      </c>
      <c r="F239" s="24">
        <f t="shared" si="18"/>
        <v>9034374.6296435948</v>
      </c>
      <c r="G239" s="24">
        <v>9166180.0500000007</v>
      </c>
      <c r="H239" s="24">
        <f t="shared" si="19"/>
        <v>-131805.4203564059</v>
      </c>
      <c r="I239" s="24">
        <f t="shared" si="20"/>
        <v>-833547.10148380324</v>
      </c>
      <c r="J239" s="24">
        <f t="shared" si="21"/>
        <v>-965352.52184020914</v>
      </c>
      <c r="K239" s="24">
        <f t="shared" si="22"/>
        <v>328513.32215118094</v>
      </c>
      <c r="L239" s="24"/>
      <c r="M239" s="23">
        <f t="shared" si="23"/>
        <v>4.6021705082883654E-4</v>
      </c>
      <c r="N239" s="28">
        <v>919</v>
      </c>
      <c r="O239" s="1" t="s">
        <v>811</v>
      </c>
      <c r="P239" s="24">
        <v>8528852.9499999993</v>
      </c>
    </row>
    <row r="240" spans="1:16" ht="11.4">
      <c r="A240" s="25">
        <v>11</v>
      </c>
      <c r="B240" s="26">
        <v>687</v>
      </c>
      <c r="C240" s="27" t="s">
        <v>115</v>
      </c>
      <c r="D240" s="24">
        <v>3637246.73</v>
      </c>
      <c r="E240" s="22">
        <v>-3.7823782276911043E-2</v>
      </c>
      <c r="F240" s="24">
        <f t="shared" si="18"/>
        <v>3852833.4081860483</v>
      </c>
      <c r="G240" s="24">
        <v>3928612.72</v>
      </c>
      <c r="H240" s="24">
        <f t="shared" si="19"/>
        <v>-75779.311813951936</v>
      </c>
      <c r="I240" s="24">
        <f t="shared" si="20"/>
        <v>-355477.63420788513</v>
      </c>
      <c r="J240" s="24">
        <f t="shared" si="21"/>
        <v>-431256.94602183707</v>
      </c>
      <c r="K240" s="24">
        <f t="shared" si="22"/>
        <v>140099.02782481664</v>
      </c>
      <c r="L240" s="24"/>
      <c r="M240" s="23">
        <f t="shared" si="23"/>
        <v>1.9626589566389813E-4</v>
      </c>
      <c r="N240" s="28">
        <v>922</v>
      </c>
      <c r="O240" s="1" t="s">
        <v>115</v>
      </c>
      <c r="P240" s="24">
        <v>3637246.73</v>
      </c>
    </row>
    <row r="241" spans="1:16" ht="11.4">
      <c r="A241" s="25">
        <v>9</v>
      </c>
      <c r="B241" s="26">
        <v>689</v>
      </c>
      <c r="C241" s="27" t="s">
        <v>128</v>
      </c>
      <c r="D241" s="24">
        <v>9992616.7300000004</v>
      </c>
      <c r="E241" s="22">
        <v>-6.5330737256995924E-2</v>
      </c>
      <c r="F241" s="24">
        <f t="shared" si="18"/>
        <v>10584898.531902131</v>
      </c>
      <c r="G241" s="24">
        <v>10864200.529999999</v>
      </c>
      <c r="H241" s="24">
        <f t="shared" si="19"/>
        <v>-279301.99809786864</v>
      </c>
      <c r="I241" s="24">
        <f t="shared" si="20"/>
        <v>-976604.56339912175</v>
      </c>
      <c r="J241" s="24">
        <f t="shared" si="21"/>
        <v>-1255906.5614969903</v>
      </c>
      <c r="K241" s="24">
        <f t="shared" si="22"/>
        <v>384894.39766408101</v>
      </c>
      <c r="L241" s="24"/>
      <c r="M241" s="23">
        <f t="shared" si="23"/>
        <v>5.3920176939426456E-4</v>
      </c>
      <c r="N241" s="28">
        <v>924</v>
      </c>
      <c r="O241" s="1" t="s">
        <v>128</v>
      </c>
      <c r="P241" s="24">
        <v>9992616.7300000004</v>
      </c>
    </row>
    <row r="242" spans="1:16" ht="11.4">
      <c r="A242" s="25">
        <v>17</v>
      </c>
      <c r="B242" s="26">
        <v>691</v>
      </c>
      <c r="C242" s="27" t="s">
        <v>97</v>
      </c>
      <c r="D242" s="24">
        <v>6896564.6600000001</v>
      </c>
      <c r="E242" s="22">
        <v>-4.3050494916420101E-2</v>
      </c>
      <c r="F242" s="24">
        <f t="shared" si="18"/>
        <v>7305337.4423580151</v>
      </c>
      <c r="G242" s="24">
        <v>7446202.71</v>
      </c>
      <c r="H242" s="24">
        <f t="shared" si="19"/>
        <v>-140865.26764198486</v>
      </c>
      <c r="I242" s="24">
        <f t="shared" si="20"/>
        <v>-674019.29851992952</v>
      </c>
      <c r="J242" s="24">
        <f t="shared" si="21"/>
        <v>-814884.56616191438</v>
      </c>
      <c r="K242" s="24">
        <f t="shared" si="22"/>
        <v>265641.04002836981</v>
      </c>
      <c r="L242" s="24"/>
      <c r="M242" s="23">
        <f t="shared" si="23"/>
        <v>3.721387468259232E-4</v>
      </c>
      <c r="N242" s="28">
        <v>928</v>
      </c>
      <c r="O242" s="1" t="s">
        <v>97</v>
      </c>
      <c r="P242" s="24">
        <v>6896564.6600000001</v>
      </c>
    </row>
    <row r="243" spans="1:16" ht="11.4">
      <c r="A243" s="25">
        <v>5</v>
      </c>
      <c r="B243" s="26">
        <v>694</v>
      </c>
      <c r="C243" s="27" t="s">
        <v>207</v>
      </c>
      <c r="D243" s="24">
        <v>101565295.87</v>
      </c>
      <c r="E243" s="22">
        <v>-2.3253477841966425E-2</v>
      </c>
      <c r="F243" s="24">
        <f t="shared" si="18"/>
        <v>107585268.22298813</v>
      </c>
      <c r="G243" s="24">
        <v>108537233.84999999</v>
      </c>
      <c r="H243" s="24">
        <f t="shared" si="19"/>
        <v>-951965.62701186538</v>
      </c>
      <c r="I243" s="24">
        <f t="shared" si="20"/>
        <v>-9926241.9554066062</v>
      </c>
      <c r="J243" s="24">
        <f t="shared" si="21"/>
        <v>-10878207.582418472</v>
      </c>
      <c r="K243" s="24">
        <f t="shared" si="22"/>
        <v>3912079.7318379516</v>
      </c>
      <c r="L243" s="24"/>
      <c r="M243" s="23">
        <f t="shared" si="23"/>
        <v>5.4804650995711702E-3</v>
      </c>
      <c r="N243" s="28">
        <v>933</v>
      </c>
      <c r="O243" s="1" t="s">
        <v>207</v>
      </c>
      <c r="P243" s="24">
        <v>101565295.87</v>
      </c>
    </row>
    <row r="244" spans="1:16" ht="11.4">
      <c r="A244" s="25">
        <v>18</v>
      </c>
      <c r="B244" s="26">
        <v>697</v>
      </c>
      <c r="C244" s="27" t="s">
        <v>928</v>
      </c>
      <c r="D244" s="24">
        <v>3588657.06</v>
      </c>
      <c r="E244" s="22">
        <v>-2.2350276698587107E-2</v>
      </c>
      <c r="F244" s="24">
        <f t="shared" si="18"/>
        <v>3801363.7340711066</v>
      </c>
      <c r="G244" s="24">
        <v>3828699.68</v>
      </c>
      <c r="H244" s="24">
        <f t="shared" si="19"/>
        <v>-27335.945928893518</v>
      </c>
      <c r="I244" s="24">
        <f t="shared" si="20"/>
        <v>-350728.8386983372</v>
      </c>
      <c r="J244" s="24">
        <f t="shared" si="21"/>
        <v>-378064.78462723072</v>
      </c>
      <c r="K244" s="24">
        <f t="shared" si="22"/>
        <v>138227.45681667427</v>
      </c>
      <c r="L244" s="24"/>
      <c r="M244" s="23">
        <f t="shared" si="23"/>
        <v>1.9364399624093452E-4</v>
      </c>
      <c r="N244" s="28">
        <v>941</v>
      </c>
      <c r="O244" s="1" t="s">
        <v>928</v>
      </c>
      <c r="P244" s="24">
        <v>3588657.06</v>
      </c>
    </row>
    <row r="245" spans="1:16" ht="11.4">
      <c r="A245" s="25">
        <v>19</v>
      </c>
      <c r="B245" s="26">
        <v>698</v>
      </c>
      <c r="C245" s="27" t="s">
        <v>697</v>
      </c>
      <c r="D245" s="24">
        <v>202777116.09</v>
      </c>
      <c r="E245" s="22">
        <v>-1.8084843220449724E-2</v>
      </c>
      <c r="F245" s="24">
        <f t="shared" si="18"/>
        <v>214796109.60765716</v>
      </c>
      <c r="G245" s="24">
        <v>217736871.34</v>
      </c>
      <c r="H245" s="24">
        <f t="shared" si="19"/>
        <v>-2940761.7323428392</v>
      </c>
      <c r="I245" s="24">
        <f t="shared" si="20"/>
        <v>-19817937.811211087</v>
      </c>
      <c r="J245" s="24">
        <f t="shared" si="21"/>
        <v>-22758699.543553926</v>
      </c>
      <c r="K245" s="24">
        <f t="shared" si="22"/>
        <v>7810544.3315166542</v>
      </c>
      <c r="L245" s="24"/>
      <c r="M245" s="23">
        <f t="shared" si="23"/>
        <v>1.0941856647032053E-2</v>
      </c>
      <c r="N245" s="28">
        <v>1922</v>
      </c>
      <c r="O245" s="1" t="s">
        <v>697</v>
      </c>
      <c r="P245" s="24">
        <v>202777116.09</v>
      </c>
    </row>
    <row r="246" spans="1:16" ht="11.4">
      <c r="A246" s="25">
        <v>9</v>
      </c>
      <c r="B246" s="26">
        <v>700</v>
      </c>
      <c r="C246" s="27" t="s">
        <v>694</v>
      </c>
      <c r="D246" s="24">
        <v>16823022.77</v>
      </c>
      <c r="E246" s="22">
        <v>-2.621957690108832E-2</v>
      </c>
      <c r="F246" s="24">
        <f t="shared" si="18"/>
        <v>17820156.004355136</v>
      </c>
      <c r="G246" s="24">
        <v>17871707.66</v>
      </c>
      <c r="H246" s="24">
        <f t="shared" si="19"/>
        <v>-51551.655644863844</v>
      </c>
      <c r="I246" s="24">
        <f t="shared" si="20"/>
        <v>-1644158.0069837554</v>
      </c>
      <c r="J246" s="24">
        <f t="shared" si="21"/>
        <v>-1695709.6626286192</v>
      </c>
      <c r="K246" s="24">
        <f t="shared" si="22"/>
        <v>647987.14800184977</v>
      </c>
      <c r="L246" s="24"/>
      <c r="M246" s="23">
        <f t="shared" si="23"/>
        <v>9.0777059595519992E-4</v>
      </c>
      <c r="N246" s="28">
        <v>947</v>
      </c>
      <c r="O246" s="1" t="s">
        <v>694</v>
      </c>
      <c r="P246" s="24">
        <v>16823022.77</v>
      </c>
    </row>
    <row r="247" spans="1:16" ht="11.4">
      <c r="A247" s="25">
        <v>6</v>
      </c>
      <c r="B247" s="26">
        <v>702</v>
      </c>
      <c r="C247" s="27" t="s">
        <v>821</v>
      </c>
      <c r="D247" s="24">
        <v>12878842.300000001</v>
      </c>
      <c r="E247" s="22">
        <v>-4.2872305479387661E-2</v>
      </c>
      <c r="F247" s="24">
        <f t="shared" si="18"/>
        <v>13642196.297252467</v>
      </c>
      <c r="G247" s="24">
        <v>13764237.42</v>
      </c>
      <c r="H247" s="24">
        <f t="shared" si="19"/>
        <v>-122041.12274753302</v>
      </c>
      <c r="I247" s="24">
        <f t="shared" si="20"/>
        <v>-1258682.935743663</v>
      </c>
      <c r="J247" s="24">
        <f t="shared" si="21"/>
        <v>-1380724.058491196</v>
      </c>
      <c r="K247" s="24">
        <f t="shared" si="22"/>
        <v>496065.68365493475</v>
      </c>
      <c r="L247" s="24"/>
      <c r="M247" s="23">
        <f t="shared" si="23"/>
        <v>6.9494255043940829E-4</v>
      </c>
      <c r="N247" s="28">
        <v>951</v>
      </c>
      <c r="O247" s="1" t="s">
        <v>821</v>
      </c>
      <c r="P247" s="24">
        <v>12878842.300000001</v>
      </c>
    </row>
    <row r="248" spans="1:16" ht="11.4">
      <c r="A248" s="25">
        <v>2</v>
      </c>
      <c r="B248" s="26">
        <v>704</v>
      </c>
      <c r="C248" s="27" t="s">
        <v>308</v>
      </c>
      <c r="D248" s="24">
        <v>21430615.77</v>
      </c>
      <c r="E248" s="22">
        <v>7.960480371177036E-4</v>
      </c>
      <c r="F248" s="24">
        <f t="shared" si="18"/>
        <v>22700849.990634196</v>
      </c>
      <c r="G248" s="24">
        <v>22534068.969999999</v>
      </c>
      <c r="H248" s="24">
        <f t="shared" si="19"/>
        <v>166781.0206341967</v>
      </c>
      <c r="I248" s="24">
        <f t="shared" si="20"/>
        <v>-2094470.1195834999</v>
      </c>
      <c r="J248" s="24">
        <f t="shared" si="21"/>
        <v>-1927689.0989493032</v>
      </c>
      <c r="K248" s="24">
        <f t="shared" si="22"/>
        <v>825461.85561191896</v>
      </c>
      <c r="L248" s="24"/>
      <c r="M248" s="23">
        <f t="shared" si="23"/>
        <v>1.1563963929188575E-3</v>
      </c>
      <c r="N248" s="28">
        <v>953</v>
      </c>
      <c r="O248" s="1" t="s">
        <v>308</v>
      </c>
      <c r="P248" s="24">
        <v>21430615.77</v>
      </c>
    </row>
    <row r="249" spans="1:16" ht="11.4">
      <c r="A249" s="25">
        <v>12</v>
      </c>
      <c r="B249" s="26">
        <v>707</v>
      </c>
      <c r="C249" s="27" t="s">
        <v>747</v>
      </c>
      <c r="D249" s="24">
        <v>4830304.24</v>
      </c>
      <c r="E249" s="22">
        <v>-4.4053836723853802E-2</v>
      </c>
      <c r="F249" s="24">
        <f t="shared" si="18"/>
        <v>5116605.7540382249</v>
      </c>
      <c r="G249" s="24">
        <v>5111363.9000000004</v>
      </c>
      <c r="H249" s="24">
        <f t="shared" si="19"/>
        <v>5241.8540382245556</v>
      </c>
      <c r="I249" s="24">
        <f t="shared" si="20"/>
        <v>-472078.26446778234</v>
      </c>
      <c r="J249" s="24">
        <f t="shared" si="21"/>
        <v>-466836.41042955779</v>
      </c>
      <c r="K249" s="24">
        <f t="shared" si="22"/>
        <v>186053.07210547407</v>
      </c>
      <c r="L249" s="24"/>
      <c r="M249" s="23">
        <f t="shared" si="23"/>
        <v>2.6064329927728732E-4</v>
      </c>
      <c r="N249" s="28">
        <v>960</v>
      </c>
      <c r="O249" s="1" t="s">
        <v>747</v>
      </c>
      <c r="P249" s="24">
        <v>4830304.24</v>
      </c>
    </row>
    <row r="250" spans="1:16" ht="11.4">
      <c r="A250" s="25">
        <v>13</v>
      </c>
      <c r="B250" s="26">
        <v>729</v>
      </c>
      <c r="C250" s="27" t="s">
        <v>199</v>
      </c>
      <c r="D250" s="24">
        <v>24882878.719999999</v>
      </c>
      <c r="E250" s="22">
        <v>-5.2048273352163485E-2</v>
      </c>
      <c r="F250" s="24">
        <f t="shared" si="18"/>
        <v>26357735.270892024</v>
      </c>
      <c r="G250" s="24">
        <v>26877019.920000002</v>
      </c>
      <c r="H250" s="24">
        <f t="shared" si="19"/>
        <v>-519284.64910797775</v>
      </c>
      <c r="I250" s="24">
        <f t="shared" si="20"/>
        <v>-2431868.8052452598</v>
      </c>
      <c r="J250" s="24">
        <f t="shared" si="21"/>
        <v>-2951153.4543532375</v>
      </c>
      <c r="K250" s="24">
        <f t="shared" si="22"/>
        <v>958435.70066384191</v>
      </c>
      <c r="L250" s="24"/>
      <c r="M250" s="23">
        <f t="shared" si="23"/>
        <v>1.3426805606549959E-3</v>
      </c>
      <c r="N250" s="28">
        <v>965</v>
      </c>
      <c r="O250" s="1" t="s">
        <v>199</v>
      </c>
      <c r="P250" s="24">
        <v>24882878.719999999</v>
      </c>
    </row>
    <row r="251" spans="1:16" ht="11.4">
      <c r="A251" s="25">
        <v>19</v>
      </c>
      <c r="B251" s="26">
        <v>732</v>
      </c>
      <c r="C251" s="27" t="s">
        <v>918</v>
      </c>
      <c r="D251" s="24">
        <v>8776774.7699999996</v>
      </c>
      <c r="E251" s="22">
        <v>-4.696812224729921E-2</v>
      </c>
      <c r="F251" s="24">
        <f t="shared" si="18"/>
        <v>9296991.257445002</v>
      </c>
      <c r="G251" s="24">
        <v>9457000.5399999991</v>
      </c>
      <c r="H251" s="24">
        <f t="shared" si="19"/>
        <v>-160009.28255499713</v>
      </c>
      <c r="I251" s="24">
        <f t="shared" si="20"/>
        <v>-857777.14926010941</v>
      </c>
      <c r="J251" s="24">
        <f t="shared" si="21"/>
        <v>-1017786.4318151065</v>
      </c>
      <c r="K251" s="24">
        <f t="shared" si="22"/>
        <v>338062.74470535544</v>
      </c>
      <c r="L251" s="24"/>
      <c r="M251" s="23">
        <f t="shared" si="23"/>
        <v>4.7359491646978632E-4</v>
      </c>
      <c r="N251" s="28">
        <v>970</v>
      </c>
      <c r="O251" s="1" t="s">
        <v>918</v>
      </c>
      <c r="P251" s="24">
        <v>8776774.7699999996</v>
      </c>
    </row>
    <row r="252" spans="1:16" ht="11.4">
      <c r="A252" s="25">
        <v>2</v>
      </c>
      <c r="B252" s="26">
        <v>734</v>
      </c>
      <c r="C252" s="27" t="s">
        <v>188</v>
      </c>
      <c r="D252" s="24">
        <v>160196811.02000001</v>
      </c>
      <c r="E252" s="22">
        <v>-5.9297339133818586E-2</v>
      </c>
      <c r="F252" s="24">
        <f t="shared" si="18"/>
        <v>169691987.15389946</v>
      </c>
      <c r="G252" s="24">
        <v>177278470.33000001</v>
      </c>
      <c r="H252" s="24">
        <f t="shared" si="19"/>
        <v>-7586483.1761005521</v>
      </c>
      <c r="I252" s="24">
        <f t="shared" si="20"/>
        <v>-15656453.250571005</v>
      </c>
      <c r="J252" s="24">
        <f t="shared" si="21"/>
        <v>-23242936.426671557</v>
      </c>
      <c r="K252" s="24">
        <f t="shared" si="22"/>
        <v>6170441.311947478</v>
      </c>
      <c r="L252" s="24"/>
      <c r="M252" s="23">
        <f t="shared" si="23"/>
        <v>8.6442226583129059E-3</v>
      </c>
      <c r="N252" s="28">
        <v>974</v>
      </c>
      <c r="O252" s="1" t="s">
        <v>188</v>
      </c>
      <c r="P252" s="24">
        <v>160196811.02000001</v>
      </c>
    </row>
    <row r="253" spans="1:16" ht="11.4">
      <c r="A253" s="25">
        <v>21</v>
      </c>
      <c r="B253" s="26">
        <v>736</v>
      </c>
      <c r="C253" s="27" t="s">
        <v>931</v>
      </c>
      <c r="D253" s="24">
        <v>4943842.38</v>
      </c>
      <c r="E253" s="22">
        <v>-2.4849727688297161E-2</v>
      </c>
      <c r="F253" s="24">
        <f t="shared" si="18"/>
        <v>5236873.520117241</v>
      </c>
      <c r="G253" s="24">
        <v>5340682.99</v>
      </c>
      <c r="H253" s="24">
        <f t="shared" si="19"/>
        <v>-103809.46988275927</v>
      </c>
      <c r="I253" s="24">
        <f t="shared" si="20"/>
        <v>-483174.64378862199</v>
      </c>
      <c r="J253" s="24">
        <f t="shared" si="21"/>
        <v>-586984.11367138126</v>
      </c>
      <c r="K253" s="24">
        <f t="shared" si="22"/>
        <v>190426.32039348283</v>
      </c>
      <c r="L253" s="24"/>
      <c r="M253" s="23">
        <f t="shared" si="23"/>
        <v>2.6676981925057301E-4</v>
      </c>
      <c r="N253" s="28">
        <v>977</v>
      </c>
      <c r="O253" s="1" t="s">
        <v>931</v>
      </c>
      <c r="P253" s="24">
        <v>4943842.38</v>
      </c>
    </row>
    <row r="254" spans="1:16" ht="11.4">
      <c r="A254" s="25">
        <v>6</v>
      </c>
      <c r="B254" s="26">
        <v>790</v>
      </c>
      <c r="C254" s="27" t="s">
        <v>1175</v>
      </c>
      <c r="D254" s="24">
        <v>70228214.219999999</v>
      </c>
      <c r="E254" s="22">
        <v>-2.465638161181017E-2</v>
      </c>
      <c r="F254" s="24">
        <f t="shared" si="18"/>
        <v>74390776.878659114</v>
      </c>
      <c r="G254" s="24">
        <v>74965297.959999993</v>
      </c>
      <c r="H254" s="24">
        <f t="shared" si="19"/>
        <v>-574521.0813408792</v>
      </c>
      <c r="I254" s="24">
        <f t="shared" si="20"/>
        <v>-6863587.020276228</v>
      </c>
      <c r="J254" s="24">
        <f t="shared" si="21"/>
        <v>-7438108.1016171072</v>
      </c>
      <c r="K254" s="24">
        <f t="shared" si="22"/>
        <v>2705041.8265397586</v>
      </c>
      <c r="L254" s="24"/>
      <c r="M254" s="23">
        <f t="shared" si="23"/>
        <v>3.789515638595242E-3</v>
      </c>
      <c r="N254" s="28">
        <v>2122</v>
      </c>
      <c r="O254" s="1" t="s">
        <v>1175</v>
      </c>
      <c r="P254" s="24">
        <v>70228214.219999999</v>
      </c>
    </row>
    <row r="255" spans="1:16" ht="11.4">
      <c r="A255" s="25">
        <v>2</v>
      </c>
      <c r="B255" s="26">
        <v>738</v>
      </c>
      <c r="C255" s="27" t="s">
        <v>366</v>
      </c>
      <c r="D255" s="24">
        <v>9816018</v>
      </c>
      <c r="E255" s="22">
        <v>1.4976689804356492E-2</v>
      </c>
      <c r="F255" s="24">
        <f t="shared" si="18"/>
        <v>10397832.452173404</v>
      </c>
      <c r="G255" s="24">
        <v>10469921.75</v>
      </c>
      <c r="H255" s="24">
        <f t="shared" si="19"/>
        <v>-72089.297826595604</v>
      </c>
      <c r="I255" s="24">
        <f t="shared" si="20"/>
        <v>-959345.10771613661</v>
      </c>
      <c r="J255" s="24">
        <f t="shared" si="21"/>
        <v>-1031434.4055427322</v>
      </c>
      <c r="K255" s="24">
        <f t="shared" si="22"/>
        <v>378092.18922877446</v>
      </c>
      <c r="L255" s="24"/>
      <c r="M255" s="23">
        <f t="shared" si="23"/>
        <v>5.2967249890769599E-4</v>
      </c>
      <c r="N255" s="28">
        <v>983</v>
      </c>
      <c r="O255" s="1" t="s">
        <v>408</v>
      </c>
      <c r="P255" s="24">
        <v>9816018</v>
      </c>
    </row>
    <row r="256" spans="1:16" ht="11.4">
      <c r="A256" s="25">
        <v>9</v>
      </c>
      <c r="B256" s="26">
        <v>739</v>
      </c>
      <c r="C256" s="27" t="s">
        <v>326</v>
      </c>
      <c r="D256" s="24">
        <v>9415280.3200000003</v>
      </c>
      <c r="E256" s="22">
        <v>-3.8656265465182298E-2</v>
      </c>
      <c r="F256" s="24">
        <f t="shared" si="18"/>
        <v>9973342.2715408206</v>
      </c>
      <c r="G256" s="24">
        <v>10036651.01</v>
      </c>
      <c r="H256" s="24">
        <f t="shared" si="19"/>
        <v>-63308.738459179178</v>
      </c>
      <c r="I256" s="24">
        <f t="shared" si="20"/>
        <v>-920179.96633339731</v>
      </c>
      <c r="J256" s="24">
        <f t="shared" si="21"/>
        <v>-983488.70479257649</v>
      </c>
      <c r="K256" s="24">
        <f t="shared" si="22"/>
        <v>362656.62393766962</v>
      </c>
      <c r="L256" s="24"/>
      <c r="M256" s="23">
        <f t="shared" si="23"/>
        <v>5.0804868685151673E-4</v>
      </c>
      <c r="N256" s="28">
        <v>984</v>
      </c>
      <c r="O256" s="1" t="s">
        <v>326</v>
      </c>
      <c r="P256" s="24">
        <v>9415280.3200000003</v>
      </c>
    </row>
    <row r="257" spans="1:16" ht="11.4">
      <c r="A257" s="25">
        <v>10</v>
      </c>
      <c r="B257" s="26">
        <v>740</v>
      </c>
      <c r="C257" s="27" t="s">
        <v>748</v>
      </c>
      <c r="D257" s="24">
        <v>111307694.08</v>
      </c>
      <c r="E257" s="22">
        <v>-3.5609439205508756E-2</v>
      </c>
      <c r="F257" s="24">
        <f t="shared" si="18"/>
        <v>117905117.29721905</v>
      </c>
      <c r="G257" s="24">
        <v>119966170.98</v>
      </c>
      <c r="H257" s="24">
        <f t="shared" si="19"/>
        <v>-2061053.6827809513</v>
      </c>
      <c r="I257" s="24">
        <f t="shared" si="20"/>
        <v>-10878392.008532625</v>
      </c>
      <c r="J257" s="24">
        <f t="shared" si="21"/>
        <v>-12939445.691313576</v>
      </c>
      <c r="K257" s="24">
        <f t="shared" si="22"/>
        <v>4287336.2429361781</v>
      </c>
      <c r="L257" s="24"/>
      <c r="M257" s="23">
        <f t="shared" si="23"/>
        <v>6.0061650733532644E-3</v>
      </c>
      <c r="N257" s="28">
        <v>988</v>
      </c>
      <c r="O257" s="1" t="s">
        <v>1002</v>
      </c>
      <c r="P257" s="24">
        <v>111307694.08</v>
      </c>
    </row>
    <row r="258" spans="1:16" ht="11.4">
      <c r="A258" s="25">
        <v>19</v>
      </c>
      <c r="B258" s="26">
        <v>742</v>
      </c>
      <c r="C258" s="27" t="s">
        <v>119</v>
      </c>
      <c r="D258" s="24">
        <v>2709855.61</v>
      </c>
      <c r="E258" s="22">
        <v>-5.0440722001772617E-2</v>
      </c>
      <c r="F258" s="24">
        <f t="shared" si="18"/>
        <v>2870474.0152638429</v>
      </c>
      <c r="G258" s="24">
        <v>2942015.58</v>
      </c>
      <c r="H258" s="24">
        <f t="shared" si="19"/>
        <v>-71541.56473615719</v>
      </c>
      <c r="I258" s="24">
        <f t="shared" si="20"/>
        <v>-264841.27495188243</v>
      </c>
      <c r="J258" s="24">
        <f t="shared" si="21"/>
        <v>-336382.83968803962</v>
      </c>
      <c r="K258" s="24">
        <f t="shared" si="22"/>
        <v>104377.88929062436</v>
      </c>
      <c r="L258" s="24"/>
      <c r="M258" s="23">
        <f t="shared" si="23"/>
        <v>1.4622385499168185E-4</v>
      </c>
      <c r="N258" s="28">
        <v>993</v>
      </c>
      <c r="O258" s="1" t="s">
        <v>119</v>
      </c>
      <c r="P258" s="24">
        <v>2709855.61</v>
      </c>
    </row>
    <row r="259" spans="1:16" ht="11.4">
      <c r="A259" s="25">
        <v>14</v>
      </c>
      <c r="B259" s="26">
        <v>743</v>
      </c>
      <c r="C259" s="27" t="s">
        <v>687</v>
      </c>
      <c r="D259" s="24">
        <v>204641323.34999999</v>
      </c>
      <c r="E259" s="22">
        <v>-1.4226745750616153E-2</v>
      </c>
      <c r="F259" s="24">
        <f t="shared" si="18"/>
        <v>216770812.05274287</v>
      </c>
      <c r="G259" s="24">
        <v>219341508.80000001</v>
      </c>
      <c r="H259" s="24">
        <f t="shared" si="19"/>
        <v>-2570696.7472571433</v>
      </c>
      <c r="I259" s="24">
        <f t="shared" si="20"/>
        <v>-20000131.66157382</v>
      </c>
      <c r="J259" s="24">
        <f t="shared" si="21"/>
        <v>-22570828.408830963</v>
      </c>
      <c r="K259" s="24">
        <f t="shared" si="22"/>
        <v>7882349.6403607875</v>
      </c>
      <c r="L259" s="24"/>
      <c r="M259" s="23">
        <f t="shared" si="23"/>
        <v>1.1042449302616636E-2</v>
      </c>
      <c r="N259" s="28">
        <v>1866</v>
      </c>
      <c r="O259" s="1" t="s">
        <v>687</v>
      </c>
      <c r="P259" s="24">
        <v>204641323.34999999</v>
      </c>
    </row>
    <row r="260" spans="1:16" ht="11.4">
      <c r="A260" s="25">
        <v>17</v>
      </c>
      <c r="B260" s="26">
        <v>746</v>
      </c>
      <c r="C260" s="27" t="s">
        <v>271</v>
      </c>
      <c r="D260" s="24">
        <v>12065918.17</v>
      </c>
      <c r="E260" s="22">
        <v>-1.4430049196193891E-2</v>
      </c>
      <c r="F260" s="24">
        <f t="shared" si="18"/>
        <v>12781088.57515285</v>
      </c>
      <c r="G260" s="24">
        <v>12688834.42</v>
      </c>
      <c r="H260" s="24">
        <f t="shared" si="19"/>
        <v>92254.155152849853</v>
      </c>
      <c r="I260" s="24">
        <f t="shared" si="20"/>
        <v>-1179233.7347479132</v>
      </c>
      <c r="J260" s="24">
        <f t="shared" si="21"/>
        <v>-1086979.5795950633</v>
      </c>
      <c r="K260" s="24">
        <f t="shared" si="22"/>
        <v>464753.57074024802</v>
      </c>
      <c r="L260" s="24"/>
      <c r="M260" s="23">
        <f t="shared" si="23"/>
        <v>6.5107715050233955E-4</v>
      </c>
      <c r="N260" s="28">
        <v>998</v>
      </c>
      <c r="O260" s="1" t="s">
        <v>271</v>
      </c>
      <c r="P260" s="24">
        <v>12065918.17</v>
      </c>
    </row>
    <row r="261" spans="1:16" ht="11.4">
      <c r="A261" s="25">
        <v>4</v>
      </c>
      <c r="B261" s="26">
        <v>747</v>
      </c>
      <c r="C261" s="27" t="s">
        <v>318</v>
      </c>
      <c r="D261" s="24">
        <v>3183989.34</v>
      </c>
      <c r="E261" s="22">
        <v>-5.3047561006083523E-2</v>
      </c>
      <c r="F261" s="24">
        <f t="shared" si="18"/>
        <v>3372710.5723345433</v>
      </c>
      <c r="G261" s="24">
        <v>3446597.59</v>
      </c>
      <c r="H261" s="24">
        <f t="shared" si="19"/>
        <v>-73887.017665456515</v>
      </c>
      <c r="I261" s="24">
        <f t="shared" si="20"/>
        <v>-311179.60422946769</v>
      </c>
      <c r="J261" s="24">
        <f t="shared" si="21"/>
        <v>-385066.6218949242</v>
      </c>
      <c r="K261" s="24">
        <f t="shared" si="22"/>
        <v>122640.51472212873</v>
      </c>
      <c r="L261" s="24"/>
      <c r="M261" s="23">
        <f t="shared" si="23"/>
        <v>1.7180811915924214E-4</v>
      </c>
      <c r="N261" s="28">
        <v>999</v>
      </c>
      <c r="O261" s="1" t="s">
        <v>318</v>
      </c>
      <c r="P261" s="24">
        <v>3183989.34</v>
      </c>
    </row>
    <row r="262" spans="1:16" ht="11.4">
      <c r="A262" s="25">
        <v>17</v>
      </c>
      <c r="B262" s="26">
        <v>748</v>
      </c>
      <c r="C262" s="27" t="s">
        <v>370</v>
      </c>
      <c r="D262" s="24">
        <v>14268839.560000001</v>
      </c>
      <c r="E262" s="22">
        <v>-5.0120800709357927E-2</v>
      </c>
      <c r="F262" s="24">
        <f t="shared" si="18"/>
        <v>15114581.394596431</v>
      </c>
      <c r="G262" s="24">
        <v>15450301.060000001</v>
      </c>
      <c r="H262" s="24">
        <f t="shared" si="19"/>
        <v>-335719.66540356912</v>
      </c>
      <c r="I262" s="24">
        <f t="shared" si="20"/>
        <v>-1394531.0027622681</v>
      </c>
      <c r="J262" s="24">
        <f t="shared" si="21"/>
        <v>-1730250.6681658372</v>
      </c>
      <c r="K262" s="24">
        <f t="shared" si="22"/>
        <v>549605.4293089665</v>
      </c>
      <c r="L262" s="24"/>
      <c r="M262" s="23">
        <f t="shared" si="23"/>
        <v>7.6994682632592867E-4</v>
      </c>
      <c r="N262" s="28">
        <v>1983</v>
      </c>
      <c r="O262" s="1" t="s">
        <v>370</v>
      </c>
      <c r="P262" s="24">
        <v>14268839.560000001</v>
      </c>
    </row>
    <row r="263" spans="1:16" ht="11.4">
      <c r="A263" s="25">
        <v>17</v>
      </c>
      <c r="B263" s="26">
        <v>791</v>
      </c>
      <c r="C263" s="27" t="s">
        <v>1178</v>
      </c>
      <c r="D263" s="24">
        <v>13702727.060000001</v>
      </c>
      <c r="E263" s="22">
        <v>-4.8132706033878016E-2</v>
      </c>
      <c r="F263" s="24">
        <f t="shared" si="18"/>
        <v>14514914.307180637</v>
      </c>
      <c r="G263" s="24">
        <v>14665863.130000001</v>
      </c>
      <c r="H263" s="24">
        <f t="shared" si="19"/>
        <v>-150948.82281936333</v>
      </c>
      <c r="I263" s="24">
        <f t="shared" si="20"/>
        <v>-1339203.3477710127</v>
      </c>
      <c r="J263" s="24">
        <f t="shared" si="21"/>
        <v>-1490152.170590376</v>
      </c>
      <c r="K263" s="24">
        <f t="shared" si="22"/>
        <v>527799.97678486002</v>
      </c>
      <c r="L263" s="24"/>
      <c r="M263" s="23">
        <f t="shared" si="23"/>
        <v>7.3939938615845109E-4</v>
      </c>
      <c r="N263" s="28">
        <v>2182</v>
      </c>
      <c r="O263" s="1" t="s">
        <v>1178</v>
      </c>
      <c r="P263" s="24">
        <v>13702727.060000001</v>
      </c>
    </row>
    <row r="264" spans="1:16" ht="11.4">
      <c r="A264" s="25">
        <v>11</v>
      </c>
      <c r="B264" s="26">
        <v>749</v>
      </c>
      <c r="C264" s="27" t="s">
        <v>278</v>
      </c>
      <c r="D264" s="24">
        <v>74915759.480000004</v>
      </c>
      <c r="E264" s="22">
        <v>-1.4481859987369998E-2</v>
      </c>
      <c r="F264" s="24">
        <f t="shared" si="18"/>
        <v>79356162.050676912</v>
      </c>
      <c r="G264" s="24">
        <v>79547366</v>
      </c>
      <c r="H264" s="24">
        <f t="shared" si="19"/>
        <v>-191203.94932308793</v>
      </c>
      <c r="I264" s="24">
        <f t="shared" si="20"/>
        <v>-7321713.0763184009</v>
      </c>
      <c r="J264" s="24">
        <f t="shared" si="21"/>
        <v>-7512917.0256414888</v>
      </c>
      <c r="K264" s="24">
        <f t="shared" si="22"/>
        <v>2885596.1255907961</v>
      </c>
      <c r="L264" s="24"/>
      <c r="M264" s="23">
        <f t="shared" si="23"/>
        <v>4.0424556608738412E-3</v>
      </c>
      <c r="N264" s="28">
        <v>1007</v>
      </c>
      <c r="O264" s="1" t="s">
        <v>278</v>
      </c>
      <c r="P264" s="24">
        <v>74915759.480000004</v>
      </c>
    </row>
    <row r="265" spans="1:16" ht="11.4">
      <c r="A265" s="25">
        <v>19</v>
      </c>
      <c r="B265" s="26">
        <v>751</v>
      </c>
      <c r="C265" s="27" t="s">
        <v>265</v>
      </c>
      <c r="D265" s="24">
        <v>10160052.67</v>
      </c>
      <c r="E265" s="22">
        <v>-4.6872478396831722E-2</v>
      </c>
      <c r="F265" s="24">
        <f t="shared" si="18"/>
        <v>10762258.725270985</v>
      </c>
      <c r="G265" s="24">
        <v>10933596.57</v>
      </c>
      <c r="H265" s="24">
        <f t="shared" si="19"/>
        <v>-171337.8447290156</v>
      </c>
      <c r="I265" s="24">
        <f t="shared" si="20"/>
        <v>-992968.51565500116</v>
      </c>
      <c r="J265" s="24">
        <f t="shared" si="21"/>
        <v>-1164306.3603840168</v>
      </c>
      <c r="K265" s="24">
        <f t="shared" si="22"/>
        <v>391343.67486693233</v>
      </c>
      <c r="L265" s="24"/>
      <c r="M265" s="23">
        <f t="shared" si="23"/>
        <v>5.4823661557596055E-4</v>
      </c>
      <c r="N265" s="28">
        <v>1009</v>
      </c>
      <c r="O265" s="1" t="s">
        <v>265</v>
      </c>
      <c r="P265" s="24">
        <v>10160052.67</v>
      </c>
    </row>
    <row r="266" spans="1:16" ht="11.4">
      <c r="A266" s="25">
        <v>1</v>
      </c>
      <c r="B266" s="26">
        <v>753</v>
      </c>
      <c r="C266" s="27" t="s">
        <v>100</v>
      </c>
      <c r="D266" s="24">
        <v>81477537.209999993</v>
      </c>
      <c r="E266" s="22">
        <v>1.754944734618389E-2</v>
      </c>
      <c r="F266" s="24">
        <f t="shared" si="18"/>
        <v>86306869.091448694</v>
      </c>
      <c r="G266" s="24">
        <v>86153240.409999996</v>
      </c>
      <c r="H266" s="24">
        <f t="shared" si="19"/>
        <v>153628.68144869804</v>
      </c>
      <c r="I266" s="24">
        <f t="shared" si="20"/>
        <v>-7963012.7727122121</v>
      </c>
      <c r="J266" s="24">
        <f t="shared" si="21"/>
        <v>-7809384.091263514</v>
      </c>
      <c r="K266" s="24">
        <f t="shared" si="22"/>
        <v>3138341.8833072465</v>
      </c>
      <c r="L266" s="24"/>
      <c r="M266" s="23">
        <f t="shared" si="23"/>
        <v>4.3965292992398227E-3</v>
      </c>
      <c r="N266" s="28">
        <v>1012</v>
      </c>
      <c r="O266" s="1" t="s">
        <v>1014</v>
      </c>
      <c r="P266" s="24">
        <v>81477537.209999993</v>
      </c>
    </row>
    <row r="267" spans="1:16" ht="11.4">
      <c r="A267" s="25">
        <v>1</v>
      </c>
      <c r="B267" s="26">
        <v>755</v>
      </c>
      <c r="C267" s="27" t="s">
        <v>302</v>
      </c>
      <c r="D267" s="24">
        <v>25819313.010000002</v>
      </c>
      <c r="E267" s="22">
        <v>-1.8322585488797873E-2</v>
      </c>
      <c r="F267" s="24">
        <f t="shared" si="18"/>
        <v>27349673.840064373</v>
      </c>
      <c r="G267" s="24">
        <v>27537876.719999999</v>
      </c>
      <c r="H267" s="24">
        <f t="shared" si="19"/>
        <v>-188202.87993562594</v>
      </c>
      <c r="I267" s="24">
        <f t="shared" si="20"/>
        <v>-2523388.977152966</v>
      </c>
      <c r="J267" s="24">
        <f t="shared" si="21"/>
        <v>-2711591.8570885919</v>
      </c>
      <c r="K267" s="24">
        <f t="shared" si="22"/>
        <v>994505.16292185674</v>
      </c>
      <c r="L267" s="24"/>
      <c r="M267" s="23">
        <f t="shared" si="23"/>
        <v>1.3932105709348421E-3</v>
      </c>
      <c r="N267" s="28">
        <v>1016</v>
      </c>
      <c r="O267" s="1" t="s">
        <v>1028</v>
      </c>
      <c r="P267" s="24">
        <v>25819313.010000002</v>
      </c>
    </row>
    <row r="268" spans="1:16" ht="11.4">
      <c r="A268" s="25">
        <v>19</v>
      </c>
      <c r="B268" s="26">
        <v>758</v>
      </c>
      <c r="C268" s="27" t="s">
        <v>286</v>
      </c>
      <c r="D268" s="24">
        <v>25939979.420000002</v>
      </c>
      <c r="E268" s="22">
        <v>-3.4957222062084459E-2</v>
      </c>
      <c r="F268" s="24">
        <f t="shared" si="18"/>
        <v>27477492.382551283</v>
      </c>
      <c r="G268" s="24">
        <v>27748019.699999999</v>
      </c>
      <c r="H268" s="24">
        <f t="shared" si="19"/>
        <v>-270527.31744871661</v>
      </c>
      <c r="I268" s="24">
        <f t="shared" si="20"/>
        <v>-2535182.0209411057</v>
      </c>
      <c r="J268" s="24">
        <f t="shared" si="21"/>
        <v>-2805709.3383898223</v>
      </c>
      <c r="K268" s="24">
        <f t="shared" si="22"/>
        <v>999152.97704804083</v>
      </c>
      <c r="L268" s="24"/>
      <c r="M268" s="23">
        <f t="shared" si="23"/>
        <v>1.399721732479057E-3</v>
      </c>
      <c r="N268" s="28">
        <v>1018</v>
      </c>
      <c r="O268" s="1" t="s">
        <v>286</v>
      </c>
      <c r="P268" s="24">
        <v>25939979.420000002</v>
      </c>
    </row>
    <row r="269" spans="1:16" ht="11.4">
      <c r="A269" s="25">
        <v>14</v>
      </c>
      <c r="B269" s="26">
        <v>759</v>
      </c>
      <c r="C269" s="27" t="s">
        <v>897</v>
      </c>
      <c r="D269" s="24">
        <v>4808351.1900000004</v>
      </c>
      <c r="E269" s="22">
        <v>-3.8168374347868503E-2</v>
      </c>
      <c r="F269" s="24">
        <f t="shared" si="18"/>
        <v>5093351.5041260729</v>
      </c>
      <c r="G269" s="24">
        <v>5148113.82</v>
      </c>
      <c r="H269" s="24">
        <f t="shared" si="19"/>
        <v>-54762.315873927437</v>
      </c>
      <c r="I269" s="24">
        <f t="shared" si="20"/>
        <v>-469932.73548475199</v>
      </c>
      <c r="J269" s="24">
        <f t="shared" si="21"/>
        <v>-524695.05135867943</v>
      </c>
      <c r="K269" s="24">
        <f t="shared" si="22"/>
        <v>185207.48719163745</v>
      </c>
      <c r="L269" s="24"/>
      <c r="M269" s="23">
        <f t="shared" si="23"/>
        <v>2.5945871232439609E-4</v>
      </c>
      <c r="N269" s="28">
        <v>1022</v>
      </c>
      <c r="O269" s="1" t="s">
        <v>897</v>
      </c>
      <c r="P269" s="24">
        <v>4808351.1900000004</v>
      </c>
    </row>
    <row r="270" spans="1:16" ht="11.4">
      <c r="A270" s="25">
        <v>2</v>
      </c>
      <c r="B270" s="26">
        <v>761</v>
      </c>
      <c r="C270" s="27" t="s">
        <v>350</v>
      </c>
      <c r="D270" s="24">
        <v>23173996.82</v>
      </c>
      <c r="E270" s="22">
        <v>-3.3984713811864846E-2</v>
      </c>
      <c r="F270" s="24">
        <f t="shared" si="18"/>
        <v>24547564.621576618</v>
      </c>
      <c r="G270" s="24">
        <v>24951050.93</v>
      </c>
      <c r="H270" s="24">
        <f t="shared" si="19"/>
        <v>-403486.3084233813</v>
      </c>
      <c r="I270" s="24">
        <f t="shared" si="20"/>
        <v>-2264855.3084862223</v>
      </c>
      <c r="J270" s="24">
        <f t="shared" si="21"/>
        <v>-2668341.6169096036</v>
      </c>
      <c r="K270" s="24">
        <f t="shared" si="22"/>
        <v>892613.19517287542</v>
      </c>
      <c r="L270" s="24"/>
      <c r="M270" s="23">
        <f t="shared" si="23"/>
        <v>1.2504692641484971E-3</v>
      </c>
      <c r="N270" s="28">
        <v>1025</v>
      </c>
      <c r="O270" s="1" t="s">
        <v>350</v>
      </c>
      <c r="P270" s="24">
        <v>23173996.82</v>
      </c>
    </row>
    <row r="271" spans="1:16" ht="11.4">
      <c r="A271" s="25">
        <v>11</v>
      </c>
      <c r="B271" s="26">
        <v>762</v>
      </c>
      <c r="C271" s="27" t="s">
        <v>108</v>
      </c>
      <c r="D271" s="24">
        <v>9639640.8200000003</v>
      </c>
      <c r="E271" s="22">
        <v>-4.1872218286291785E-2</v>
      </c>
      <c r="F271" s="24">
        <f t="shared" si="18"/>
        <v>10211001.054143488</v>
      </c>
      <c r="G271" s="24">
        <v>10346134.630000001</v>
      </c>
      <c r="H271" s="24">
        <f t="shared" si="19"/>
        <v>-135133.57585651241</v>
      </c>
      <c r="I271" s="24">
        <f t="shared" si="20"/>
        <v>-942107.30469399807</v>
      </c>
      <c r="J271" s="24">
        <f t="shared" si="21"/>
        <v>-1077240.8805505105</v>
      </c>
      <c r="K271" s="24">
        <f t="shared" si="22"/>
        <v>371298.51442946203</v>
      </c>
      <c r="L271" s="24"/>
      <c r="M271" s="23">
        <f t="shared" si="23"/>
        <v>5.2015518326291093E-4</v>
      </c>
      <c r="N271" s="28">
        <v>1029</v>
      </c>
      <c r="O271" s="1" t="s">
        <v>108</v>
      </c>
      <c r="P271" s="24">
        <v>9639640.8200000003</v>
      </c>
    </row>
    <row r="272" spans="1:16" ht="11.4">
      <c r="A272" s="25">
        <v>18</v>
      </c>
      <c r="B272" s="26">
        <v>765</v>
      </c>
      <c r="C272" s="27" t="s">
        <v>345</v>
      </c>
      <c r="D272" s="24">
        <v>32086747.390000001</v>
      </c>
      <c r="E272" s="22">
        <v>-1.7360113410281496E-2</v>
      </c>
      <c r="F272" s="24">
        <f t="shared" ref="F272:F326" si="24">SUM($F$15 * M272)</f>
        <v>33988591.228788726</v>
      </c>
      <c r="G272" s="24">
        <v>34042037.740000002</v>
      </c>
      <c r="H272" s="24">
        <f t="shared" ref="H272:H326" si="25">SUM(F272 - G272)</f>
        <v>-53446.511211276054</v>
      </c>
      <c r="I272" s="24">
        <f t="shared" ref="I272:I326" si="26">SUM($I$15 * M272)</f>
        <v>-3135921.7282527415</v>
      </c>
      <c r="J272" s="24">
        <f t="shared" ref="J272:J326" si="27">SUM(H272 + I272)</f>
        <v>-3189368.2394640176</v>
      </c>
      <c r="K272" s="24">
        <f t="shared" ref="K272:K326" si="28">SUM($K$15 * M272)</f>
        <v>1235913.4392292032</v>
      </c>
      <c r="L272" s="24"/>
      <c r="M272" s="23">
        <f t="shared" ref="M272:M326" si="29">SUM(D272/ $D$15)</f>
        <v>1.7314014371083359E-3</v>
      </c>
      <c r="N272" s="28">
        <v>1032</v>
      </c>
      <c r="O272" s="1" t="s">
        <v>345</v>
      </c>
      <c r="P272" s="24">
        <v>32086747.390000001</v>
      </c>
    </row>
    <row r="273" spans="1:16" ht="11.4">
      <c r="A273" s="25">
        <v>21</v>
      </c>
      <c r="B273" s="26">
        <v>766</v>
      </c>
      <c r="C273" s="27" t="s">
        <v>330</v>
      </c>
      <c r="D273" s="24">
        <v>336635.77</v>
      </c>
      <c r="E273" s="22">
        <v>-0.10479804916705332</v>
      </c>
      <c r="F273" s="24">
        <f t="shared" si="24"/>
        <v>356588.82592395227</v>
      </c>
      <c r="G273" s="24">
        <v>382042.67</v>
      </c>
      <c r="H273" s="24">
        <f t="shared" si="25"/>
        <v>-25453.84407604771</v>
      </c>
      <c r="I273" s="24">
        <f t="shared" si="26"/>
        <v>-32900.294093975237</v>
      </c>
      <c r="J273" s="24">
        <f t="shared" si="27"/>
        <v>-58354.138170022947</v>
      </c>
      <c r="K273" s="24">
        <f t="shared" si="28"/>
        <v>12966.495706508913</v>
      </c>
      <c r="L273" s="24"/>
      <c r="M273" s="23">
        <f t="shared" si="29"/>
        <v>1.816487189791384E-5</v>
      </c>
      <c r="N273" s="28">
        <v>1034</v>
      </c>
      <c r="O273" s="1" t="s">
        <v>330</v>
      </c>
      <c r="P273" s="24">
        <v>336635.77</v>
      </c>
    </row>
    <row r="274" spans="1:16" ht="11.4">
      <c r="A274" s="25">
        <v>10</v>
      </c>
      <c r="B274" s="26">
        <v>768</v>
      </c>
      <c r="C274" s="27" t="s">
        <v>228</v>
      </c>
      <c r="D274" s="24">
        <v>6279460.04</v>
      </c>
      <c r="E274" s="22">
        <v>-7.0154972635173049E-2</v>
      </c>
      <c r="F274" s="24">
        <f t="shared" si="24"/>
        <v>6651655.8329495834</v>
      </c>
      <c r="G274" s="24">
        <v>6911703.8300000001</v>
      </c>
      <c r="H274" s="24">
        <f t="shared" si="25"/>
        <v>-260047.99705041666</v>
      </c>
      <c r="I274" s="24">
        <f t="shared" si="26"/>
        <v>-613708.0502982958</v>
      </c>
      <c r="J274" s="24">
        <f t="shared" si="27"/>
        <v>-873756.04734871245</v>
      </c>
      <c r="K274" s="24">
        <f t="shared" si="28"/>
        <v>241871.47921878379</v>
      </c>
      <c r="L274" s="24"/>
      <c r="M274" s="23">
        <f t="shared" si="29"/>
        <v>3.3883977099245549E-4</v>
      </c>
      <c r="N274" s="28">
        <v>1036</v>
      </c>
      <c r="O274" s="1" t="s">
        <v>228</v>
      </c>
      <c r="P274" s="24">
        <v>6279460.04</v>
      </c>
    </row>
    <row r="275" spans="1:16" ht="11.4">
      <c r="A275" s="25">
        <v>21</v>
      </c>
      <c r="B275" s="26">
        <v>771</v>
      </c>
      <c r="C275" s="27" t="s">
        <v>935</v>
      </c>
      <c r="D275" s="24">
        <v>3244647.84</v>
      </c>
      <c r="E275" s="22">
        <v>-2.6880525058086861E-2</v>
      </c>
      <c r="F275" s="24">
        <f t="shared" si="24"/>
        <v>3436964.4194444567</v>
      </c>
      <c r="G275" s="24">
        <v>3408601.88</v>
      </c>
      <c r="H275" s="24">
        <f t="shared" si="25"/>
        <v>28362.539444456808</v>
      </c>
      <c r="I275" s="24">
        <f t="shared" si="26"/>
        <v>-317107.91805452376</v>
      </c>
      <c r="J275" s="24">
        <f t="shared" si="27"/>
        <v>-288745.37861006695</v>
      </c>
      <c r="K275" s="24">
        <f t="shared" si="28"/>
        <v>124976.95145852567</v>
      </c>
      <c r="L275" s="24"/>
      <c r="M275" s="23">
        <f t="shared" si="29"/>
        <v>1.7508125285510461E-4</v>
      </c>
      <c r="N275" s="28">
        <v>1042</v>
      </c>
      <c r="O275" s="1" t="s">
        <v>935</v>
      </c>
      <c r="P275" s="24">
        <v>3244647.84</v>
      </c>
    </row>
    <row r="276" spans="1:16" ht="11.4">
      <c r="A276" s="25">
        <v>18</v>
      </c>
      <c r="B276" s="26">
        <v>777</v>
      </c>
      <c r="C276" s="27" t="s">
        <v>363</v>
      </c>
      <c r="D276" s="24">
        <v>20429056.48</v>
      </c>
      <c r="E276" s="22">
        <v>-3.7980397357149726E-2</v>
      </c>
      <c r="F276" s="24">
        <f t="shared" si="24"/>
        <v>21639926.33622181</v>
      </c>
      <c r="G276" s="24">
        <v>21850789.870000001</v>
      </c>
      <c r="H276" s="24">
        <f t="shared" si="25"/>
        <v>-210863.53377819061</v>
      </c>
      <c r="I276" s="24">
        <f t="shared" si="26"/>
        <v>-1996585.1111259819</v>
      </c>
      <c r="J276" s="24">
        <f t="shared" si="27"/>
        <v>-2207448.6449041725</v>
      </c>
      <c r="K276" s="24">
        <f t="shared" si="28"/>
        <v>786883.91651293635</v>
      </c>
      <c r="L276" s="24"/>
      <c r="M276" s="23">
        <f t="shared" si="29"/>
        <v>1.1023522365268747E-3</v>
      </c>
      <c r="N276" s="28">
        <v>1058</v>
      </c>
      <c r="O276" s="1" t="s">
        <v>363</v>
      </c>
      <c r="P276" s="24">
        <v>20429056.48</v>
      </c>
    </row>
    <row r="277" spans="1:16" ht="11.4">
      <c r="A277" s="25">
        <v>11</v>
      </c>
      <c r="B277" s="26">
        <v>778</v>
      </c>
      <c r="C277" s="27" t="s">
        <v>280</v>
      </c>
      <c r="D277" s="24">
        <v>19933376.850000001</v>
      </c>
      <c r="E277" s="22">
        <v>-4.509997747157829E-2</v>
      </c>
      <c r="F277" s="24">
        <f t="shared" si="24"/>
        <v>21114866.811810255</v>
      </c>
      <c r="G277" s="24">
        <v>21393752.010000002</v>
      </c>
      <c r="H277" s="24">
        <f t="shared" si="25"/>
        <v>-278885.19818974659</v>
      </c>
      <c r="I277" s="24">
        <f t="shared" si="26"/>
        <v>-1948141.0446995511</v>
      </c>
      <c r="J277" s="24">
        <f t="shared" si="27"/>
        <v>-2227026.2428892977</v>
      </c>
      <c r="K277" s="24">
        <f t="shared" si="28"/>
        <v>767791.38872184965</v>
      </c>
      <c r="L277" s="24"/>
      <c r="M277" s="23">
        <f t="shared" si="29"/>
        <v>1.0756053552273763E-3</v>
      </c>
      <c r="N277" s="28">
        <v>1061</v>
      </c>
      <c r="O277" s="1" t="s">
        <v>280</v>
      </c>
      <c r="P277" s="24">
        <v>19933376.850000001</v>
      </c>
    </row>
    <row r="278" spans="1:16" ht="11.4">
      <c r="A278" s="25">
        <v>7</v>
      </c>
      <c r="B278" s="26">
        <v>781</v>
      </c>
      <c r="C278" s="27" t="s">
        <v>229</v>
      </c>
      <c r="D278" s="24">
        <v>8596990.7699999996</v>
      </c>
      <c r="E278" s="22">
        <v>-4.873475085285759E-2</v>
      </c>
      <c r="F278" s="24">
        <f t="shared" si="24"/>
        <v>9106551.1105767358</v>
      </c>
      <c r="G278" s="24">
        <v>9264583.8699999992</v>
      </c>
      <c r="H278" s="24">
        <f t="shared" si="25"/>
        <v>-158032.75942326337</v>
      </c>
      <c r="I278" s="24">
        <f t="shared" si="26"/>
        <v>-840206.38881064428</v>
      </c>
      <c r="J278" s="24">
        <f t="shared" si="27"/>
        <v>-998239.14823390765</v>
      </c>
      <c r="K278" s="24">
        <f t="shared" si="28"/>
        <v>331137.84642702033</v>
      </c>
      <c r="L278" s="24"/>
      <c r="M278" s="23">
        <f t="shared" si="29"/>
        <v>4.6389376875962307E-4</v>
      </c>
      <c r="N278" s="28">
        <v>1064</v>
      </c>
      <c r="O278" s="1" t="s">
        <v>229</v>
      </c>
      <c r="P278" s="24">
        <v>8596990.7699999996</v>
      </c>
    </row>
    <row r="279" spans="1:16" ht="11.4">
      <c r="A279" s="25">
        <v>4</v>
      </c>
      <c r="B279" s="26">
        <v>783</v>
      </c>
      <c r="C279" s="27" t="s">
        <v>98</v>
      </c>
      <c r="D279" s="24">
        <v>24136808.84</v>
      </c>
      <c r="E279" s="22">
        <v>-2.4940245385027981E-2</v>
      </c>
      <c r="F279" s="24">
        <f t="shared" si="24"/>
        <v>25567444.380038615</v>
      </c>
      <c r="G279" s="24">
        <v>25634080.48</v>
      </c>
      <c r="H279" s="24">
        <f t="shared" si="25"/>
        <v>-66636.099961385131</v>
      </c>
      <c r="I279" s="24">
        <f t="shared" si="26"/>
        <v>-2358953.4449237562</v>
      </c>
      <c r="J279" s="24">
        <f t="shared" si="27"/>
        <v>-2425589.5448851413</v>
      </c>
      <c r="K279" s="24">
        <f t="shared" si="28"/>
        <v>929698.67163161631</v>
      </c>
      <c r="L279" s="24"/>
      <c r="M279" s="23">
        <f t="shared" si="29"/>
        <v>1.3024226171895943E-3</v>
      </c>
      <c r="N279" s="28">
        <v>1067</v>
      </c>
      <c r="O279" s="1" t="s">
        <v>98</v>
      </c>
      <c r="P279" s="24">
        <v>24136808.84</v>
      </c>
    </row>
    <row r="280" spans="1:16" ht="11.4">
      <c r="A280" s="25">
        <v>9</v>
      </c>
      <c r="B280" s="26">
        <v>831</v>
      </c>
      <c r="C280" s="27" t="s">
        <v>329</v>
      </c>
      <c r="D280" s="24">
        <v>16428453.310000001</v>
      </c>
      <c r="E280" s="22">
        <v>1.0662512115957689E-2</v>
      </c>
      <c r="F280" s="24">
        <f t="shared" si="24"/>
        <v>17402199.646102276</v>
      </c>
      <c r="G280" s="24">
        <v>17517844.870000001</v>
      </c>
      <c r="H280" s="24">
        <f t="shared" si="25"/>
        <v>-115645.22389772534</v>
      </c>
      <c r="I280" s="24">
        <f t="shared" si="26"/>
        <v>-1605595.7018713162</v>
      </c>
      <c r="J280" s="24">
        <f t="shared" si="27"/>
        <v>-1721240.9257690415</v>
      </c>
      <c r="K280" s="24">
        <f t="shared" si="28"/>
        <v>632789.16945961246</v>
      </c>
      <c r="L280" s="24"/>
      <c r="M280" s="23">
        <f t="shared" si="29"/>
        <v>8.8647962115555518E-4</v>
      </c>
      <c r="N280" s="28">
        <v>1075</v>
      </c>
      <c r="O280" s="1" t="s">
        <v>329</v>
      </c>
      <c r="P280" s="24">
        <v>16428453.310000001</v>
      </c>
    </row>
    <row r="281" spans="1:16" ht="11.4">
      <c r="A281" s="25">
        <v>17</v>
      </c>
      <c r="B281" s="26">
        <v>832</v>
      </c>
      <c r="C281" s="27" t="s">
        <v>313</v>
      </c>
      <c r="D281" s="24">
        <v>9660164.4700000007</v>
      </c>
      <c r="E281" s="22">
        <v>-2.9453081718981595E-2</v>
      </c>
      <c r="F281" s="24">
        <f t="shared" si="24"/>
        <v>10232741.180741366</v>
      </c>
      <c r="G281" s="24">
        <v>10264153.9</v>
      </c>
      <c r="H281" s="24">
        <f t="shared" si="25"/>
        <v>-31412.719258634374</v>
      </c>
      <c r="I281" s="24">
        <f t="shared" si="26"/>
        <v>-944113.13467719266</v>
      </c>
      <c r="J281" s="24">
        <f t="shared" si="27"/>
        <v>-975525.85393582704</v>
      </c>
      <c r="K281" s="24">
        <f t="shared" si="28"/>
        <v>372089.04188769049</v>
      </c>
      <c r="L281" s="24"/>
      <c r="M281" s="23">
        <f t="shared" si="29"/>
        <v>5.2126263976739237E-4</v>
      </c>
      <c r="N281" s="28">
        <v>1079</v>
      </c>
      <c r="O281" s="1" t="s">
        <v>313</v>
      </c>
      <c r="P281" s="24">
        <v>9660164.4700000007</v>
      </c>
    </row>
    <row r="282" spans="1:16" ht="11.4">
      <c r="A282" s="25">
        <v>2</v>
      </c>
      <c r="B282" s="26">
        <v>833</v>
      </c>
      <c r="C282" s="27" t="s">
        <v>933</v>
      </c>
      <c r="D282" s="24">
        <v>4922338.05</v>
      </c>
      <c r="E282" s="22">
        <v>2.6940857545800956E-3</v>
      </c>
      <c r="F282" s="24">
        <f t="shared" si="24"/>
        <v>5214094.5867110221</v>
      </c>
      <c r="G282" s="24">
        <v>5108616.82</v>
      </c>
      <c r="H282" s="24">
        <f t="shared" si="25"/>
        <v>105477.76671102177</v>
      </c>
      <c r="I282" s="24">
        <f t="shared" si="26"/>
        <v>-481072.96938458021</v>
      </c>
      <c r="J282" s="24">
        <f t="shared" si="27"/>
        <v>-375595.20267355844</v>
      </c>
      <c r="K282" s="24">
        <f t="shared" si="28"/>
        <v>189598.01922211194</v>
      </c>
      <c r="L282" s="24"/>
      <c r="M282" s="23">
        <f t="shared" si="29"/>
        <v>2.6560944523654456E-4</v>
      </c>
      <c r="N282" s="28">
        <v>1081</v>
      </c>
      <c r="O282" s="1" t="s">
        <v>400</v>
      </c>
      <c r="P282" s="24">
        <v>4922338.05</v>
      </c>
    </row>
    <row r="283" spans="1:16" ht="11.4">
      <c r="A283" s="25">
        <v>5</v>
      </c>
      <c r="B283" s="26">
        <v>834</v>
      </c>
      <c r="C283" s="27" t="s">
        <v>123</v>
      </c>
      <c r="D283" s="24">
        <v>18408708.5</v>
      </c>
      <c r="E283" s="22">
        <v>9.8394285504384751E-3</v>
      </c>
      <c r="F283" s="24">
        <f t="shared" si="24"/>
        <v>19499828.407394972</v>
      </c>
      <c r="G283" s="24">
        <v>19710225.52</v>
      </c>
      <c r="H283" s="24">
        <f t="shared" si="25"/>
        <v>-210397.11260502785</v>
      </c>
      <c r="I283" s="24">
        <f t="shared" si="26"/>
        <v>-1799131.2198946113</v>
      </c>
      <c r="J283" s="24">
        <f t="shared" si="27"/>
        <v>-2009528.3324996391</v>
      </c>
      <c r="K283" s="24">
        <f t="shared" si="28"/>
        <v>709064.39837817627</v>
      </c>
      <c r="L283" s="24"/>
      <c r="M283" s="23">
        <f t="shared" si="29"/>
        <v>9.9333422502468358E-4</v>
      </c>
      <c r="N283" s="28">
        <v>1083</v>
      </c>
      <c r="O283" s="1" t="s">
        <v>123</v>
      </c>
      <c r="P283" s="24">
        <v>18408708.5</v>
      </c>
    </row>
    <row r="284" spans="1:16" ht="11.4">
      <c r="A284" s="25">
        <v>6</v>
      </c>
      <c r="B284" s="26">
        <v>837</v>
      </c>
      <c r="C284" s="27" t="s">
        <v>738</v>
      </c>
      <c r="D284" s="24">
        <v>755680595.08000004</v>
      </c>
      <c r="E284" s="22">
        <v>-1.7857087351989948E-2</v>
      </c>
      <c r="F284" s="24">
        <f t="shared" si="24"/>
        <v>800471251.68276322</v>
      </c>
      <c r="G284" s="24">
        <v>817420383.91999996</v>
      </c>
      <c r="H284" s="24">
        <f t="shared" si="25"/>
        <v>-16949132.237236738</v>
      </c>
      <c r="I284" s="24">
        <f t="shared" si="26"/>
        <v>-73854640.637987509</v>
      </c>
      <c r="J284" s="24">
        <f t="shared" si="27"/>
        <v>-90803772.875224248</v>
      </c>
      <c r="K284" s="24">
        <f t="shared" si="28"/>
        <v>29107213.388514593</v>
      </c>
      <c r="L284" s="24"/>
      <c r="M284" s="23">
        <f t="shared" si="29"/>
        <v>4.0776537815240189E-2</v>
      </c>
      <c r="N284" s="28">
        <v>1088</v>
      </c>
      <c r="O284" s="1" t="s">
        <v>998</v>
      </c>
      <c r="P284" s="24">
        <v>755680595.08000004</v>
      </c>
    </row>
    <row r="285" spans="1:16" ht="11.4">
      <c r="A285" s="25">
        <v>11</v>
      </c>
      <c r="B285" s="26">
        <v>844</v>
      </c>
      <c r="C285" s="27" t="s">
        <v>285</v>
      </c>
      <c r="D285" s="24">
        <v>3522564.58</v>
      </c>
      <c r="E285" s="22">
        <v>-3.6860808809203539E-2</v>
      </c>
      <c r="F285" s="24">
        <f t="shared" si="24"/>
        <v>3731353.8244123617</v>
      </c>
      <c r="G285" s="24">
        <v>3838973.02</v>
      </c>
      <c r="H285" s="24">
        <f t="shared" si="25"/>
        <v>-107619.1955876383</v>
      </c>
      <c r="I285" s="24">
        <f t="shared" si="26"/>
        <v>-344269.44779819559</v>
      </c>
      <c r="J285" s="24">
        <f t="shared" si="27"/>
        <v>-451888.64338583389</v>
      </c>
      <c r="K285" s="24">
        <f t="shared" si="28"/>
        <v>135681.71469856091</v>
      </c>
      <c r="L285" s="24"/>
      <c r="M285" s="23">
        <f t="shared" si="29"/>
        <v>1.9007764489147624E-4</v>
      </c>
      <c r="N285" s="28">
        <v>1105</v>
      </c>
      <c r="O285" s="1" t="s">
        <v>285</v>
      </c>
      <c r="P285" s="24">
        <v>3522564.58</v>
      </c>
    </row>
    <row r="286" spans="1:16" ht="11.4">
      <c r="A286" s="25">
        <v>19</v>
      </c>
      <c r="B286" s="26">
        <v>845</v>
      </c>
      <c r="C286" s="27" t="s">
        <v>740</v>
      </c>
      <c r="D286" s="24">
        <v>7925937.2300000004</v>
      </c>
      <c r="E286" s="22">
        <v>-4.4020339003469321E-2</v>
      </c>
      <c r="F286" s="24">
        <f t="shared" si="24"/>
        <v>8395722.9238967765</v>
      </c>
      <c r="G286" s="24">
        <v>8425356.7799999993</v>
      </c>
      <c r="H286" s="24">
        <f t="shared" si="25"/>
        <v>-29633.856103222817</v>
      </c>
      <c r="I286" s="24">
        <f t="shared" si="26"/>
        <v>-774622.57156269369</v>
      </c>
      <c r="J286" s="24">
        <f t="shared" si="27"/>
        <v>-804256.4276659165</v>
      </c>
      <c r="K286" s="24">
        <f t="shared" si="28"/>
        <v>305290.28766864003</v>
      </c>
      <c r="L286" s="24"/>
      <c r="M286" s="23">
        <f t="shared" si="29"/>
        <v>4.2768370828167213E-4</v>
      </c>
      <c r="N286" s="28">
        <v>1101</v>
      </c>
      <c r="O286" s="1" t="s">
        <v>740</v>
      </c>
      <c r="P286" s="24">
        <v>7925937.2300000004</v>
      </c>
    </row>
    <row r="287" spans="1:16" ht="11.4">
      <c r="A287" s="25">
        <v>14</v>
      </c>
      <c r="B287" s="26">
        <v>846</v>
      </c>
      <c r="C287" s="27" t="s">
        <v>689</v>
      </c>
      <c r="D287" s="24">
        <v>13973021.890000001</v>
      </c>
      <c r="E287" s="22">
        <v>-6.7168160630600535E-2</v>
      </c>
      <c r="F287" s="24">
        <f t="shared" si="24"/>
        <v>14801230.036739068</v>
      </c>
      <c r="G287" s="24">
        <v>15352935.07</v>
      </c>
      <c r="H287" s="24">
        <f t="shared" si="25"/>
        <v>-551705.03326093219</v>
      </c>
      <c r="I287" s="24">
        <f t="shared" si="26"/>
        <v>-1365619.9683193313</v>
      </c>
      <c r="J287" s="24">
        <f t="shared" si="27"/>
        <v>-1917325.0015802635</v>
      </c>
      <c r="K287" s="24">
        <f t="shared" si="28"/>
        <v>538211.16022114956</v>
      </c>
      <c r="L287" s="24"/>
      <c r="M287" s="23">
        <f t="shared" si="29"/>
        <v>7.5398449980106368E-4</v>
      </c>
      <c r="N287" s="28">
        <v>1108</v>
      </c>
      <c r="O287" s="1" t="s">
        <v>977</v>
      </c>
      <c r="P287" s="24">
        <v>13973021.890000001</v>
      </c>
    </row>
    <row r="288" spans="1:16" ht="11.4">
      <c r="A288" s="25">
        <v>12</v>
      </c>
      <c r="B288" s="26">
        <v>848</v>
      </c>
      <c r="C288" s="27" t="s">
        <v>208</v>
      </c>
      <c r="D288" s="24">
        <v>11436346.720000001</v>
      </c>
      <c r="E288" s="22">
        <v>-4.8629129656801766E-2</v>
      </c>
      <c r="F288" s="24">
        <f t="shared" si="24"/>
        <v>12114201.202516425</v>
      </c>
      <c r="G288" s="24">
        <v>12368330.779999999</v>
      </c>
      <c r="H288" s="24">
        <f t="shared" si="25"/>
        <v>-254129.57748357393</v>
      </c>
      <c r="I288" s="24">
        <f t="shared" si="26"/>
        <v>-1117704.0706300139</v>
      </c>
      <c r="J288" s="24">
        <f t="shared" si="27"/>
        <v>-1371833.6481135879</v>
      </c>
      <c r="K288" s="24">
        <f t="shared" si="28"/>
        <v>440503.81408674218</v>
      </c>
      <c r="L288" s="24"/>
      <c r="M288" s="23">
        <f t="shared" si="29"/>
        <v>6.1710546430917646E-4</v>
      </c>
      <c r="N288" s="28">
        <v>1867</v>
      </c>
      <c r="O288" s="1" t="s">
        <v>208</v>
      </c>
      <c r="P288" s="24">
        <v>11436346.720000001</v>
      </c>
    </row>
    <row r="289" spans="1:16" ht="11.4">
      <c r="A289" s="25">
        <v>16</v>
      </c>
      <c r="B289" s="26">
        <v>849</v>
      </c>
      <c r="C289" s="27" t="s">
        <v>114</v>
      </c>
      <c r="D289" s="24">
        <v>7845354.6799999997</v>
      </c>
      <c r="E289" s="22">
        <v>-6.182614793093185E-2</v>
      </c>
      <c r="F289" s="24">
        <f t="shared" si="24"/>
        <v>8310364.0896455664</v>
      </c>
      <c r="G289" s="24">
        <v>8552184.0999999996</v>
      </c>
      <c r="H289" s="24">
        <f t="shared" si="25"/>
        <v>-241820.01035443321</v>
      </c>
      <c r="I289" s="24">
        <f t="shared" si="26"/>
        <v>-766747.02823037782</v>
      </c>
      <c r="J289" s="24">
        <f t="shared" si="27"/>
        <v>-1008567.038584811</v>
      </c>
      <c r="K289" s="24">
        <f t="shared" si="28"/>
        <v>302186.41879399685</v>
      </c>
      <c r="L289" s="24"/>
      <c r="M289" s="23">
        <f t="shared" si="29"/>
        <v>4.2333547250756752E-4</v>
      </c>
      <c r="N289" s="28">
        <v>1115</v>
      </c>
      <c r="O289" s="1" t="s">
        <v>114</v>
      </c>
      <c r="P289" s="24">
        <v>7845354.6799999997</v>
      </c>
    </row>
    <row r="290" spans="1:16" ht="11.4">
      <c r="A290" s="25">
        <v>13</v>
      </c>
      <c r="B290" s="26">
        <v>850</v>
      </c>
      <c r="C290" s="27" t="s">
        <v>895</v>
      </c>
      <c r="D290" s="24">
        <v>6703232.3499999996</v>
      </c>
      <c r="E290" s="22">
        <v>1.3114041430019057E-2</v>
      </c>
      <c r="F290" s="24">
        <f t="shared" si="24"/>
        <v>7100545.9508416327</v>
      </c>
      <c r="G290" s="24">
        <v>7104043.25</v>
      </c>
      <c r="H290" s="24">
        <f t="shared" si="25"/>
        <v>-3497.2991583673283</v>
      </c>
      <c r="I290" s="24">
        <f t="shared" si="26"/>
        <v>-655124.42630576284</v>
      </c>
      <c r="J290" s="24">
        <f t="shared" si="27"/>
        <v>-658621.72546413017</v>
      </c>
      <c r="K290" s="24">
        <f t="shared" si="28"/>
        <v>258194.28959081392</v>
      </c>
      <c r="L290" s="24"/>
      <c r="M290" s="23">
        <f t="shared" si="29"/>
        <v>3.6170653207679603E-4</v>
      </c>
      <c r="N290" s="28">
        <v>1118</v>
      </c>
      <c r="O290" s="1" t="s">
        <v>895</v>
      </c>
      <c r="P290" s="24">
        <v>6703232.3499999996</v>
      </c>
    </row>
    <row r="291" spans="1:16" ht="11.4">
      <c r="A291" s="25">
        <v>19</v>
      </c>
      <c r="B291" s="26">
        <v>851</v>
      </c>
      <c r="C291" s="27" t="s">
        <v>94</v>
      </c>
      <c r="D291" s="24">
        <v>72593171.090000004</v>
      </c>
      <c r="E291" s="22">
        <v>1.1872557664109848E-2</v>
      </c>
      <c r="F291" s="24">
        <f t="shared" si="24"/>
        <v>76895909.335718229</v>
      </c>
      <c r="G291" s="24">
        <v>76712094.519999996</v>
      </c>
      <c r="H291" s="24">
        <f t="shared" si="25"/>
        <v>183814.81571823359</v>
      </c>
      <c r="I291" s="24">
        <f t="shared" si="26"/>
        <v>-7094720.4394686315</v>
      </c>
      <c r="J291" s="24">
        <f t="shared" si="27"/>
        <v>-6910905.6237503979</v>
      </c>
      <c r="K291" s="24">
        <f t="shared" si="28"/>
        <v>2796134.9480489013</v>
      </c>
      <c r="L291" s="24"/>
      <c r="M291" s="23">
        <f t="shared" si="29"/>
        <v>3.917128751686704E-3</v>
      </c>
      <c r="N291" s="28">
        <v>1120</v>
      </c>
      <c r="O291" s="1" t="s">
        <v>1006</v>
      </c>
      <c r="P291" s="24">
        <v>72593171.090000004</v>
      </c>
    </row>
    <row r="292" spans="1:16" ht="11.4">
      <c r="A292" s="25">
        <v>2</v>
      </c>
      <c r="B292" s="26">
        <v>853</v>
      </c>
      <c r="C292" s="27" t="s">
        <v>681</v>
      </c>
      <c r="D292" s="24">
        <v>591234234.25999999</v>
      </c>
      <c r="E292" s="22">
        <v>-1.5019188752845865E-2</v>
      </c>
      <c r="F292" s="24">
        <f t="shared" si="24"/>
        <v>626277835.6584636</v>
      </c>
      <c r="G292" s="24">
        <v>634616663.02999997</v>
      </c>
      <c r="H292" s="24">
        <f t="shared" si="25"/>
        <v>-8338827.3715363741</v>
      </c>
      <c r="I292" s="24">
        <f t="shared" si="26"/>
        <v>-57782867.77302438</v>
      </c>
      <c r="J292" s="24">
        <f t="shared" si="27"/>
        <v>-66121695.144560754</v>
      </c>
      <c r="K292" s="24">
        <f t="shared" si="28"/>
        <v>22773088.433452491</v>
      </c>
      <c r="L292" s="24"/>
      <c r="M292" s="23">
        <f t="shared" si="29"/>
        <v>3.1903009377149912E-2</v>
      </c>
      <c r="N292" s="28">
        <v>1124</v>
      </c>
      <c r="O292" s="1" t="s">
        <v>378</v>
      </c>
      <c r="P292" s="24">
        <v>591234234.25999999</v>
      </c>
    </row>
    <row r="293" spans="1:16" ht="11.4">
      <c r="A293" s="25">
        <v>11</v>
      </c>
      <c r="B293" s="26">
        <v>857</v>
      </c>
      <c r="C293" s="27" t="s">
        <v>310</v>
      </c>
      <c r="D293" s="24">
        <v>6362640.5</v>
      </c>
      <c r="E293" s="22">
        <v>-7.0325988308590187E-2</v>
      </c>
      <c r="F293" s="24">
        <f t="shared" si="24"/>
        <v>6739766.5603723228</v>
      </c>
      <c r="G293" s="24">
        <v>6969961.0199999996</v>
      </c>
      <c r="H293" s="24">
        <f t="shared" si="25"/>
        <v>-230194.45962767676</v>
      </c>
      <c r="I293" s="24">
        <f t="shared" si="26"/>
        <v>-621837.49416836374</v>
      </c>
      <c r="J293" s="24">
        <f t="shared" si="27"/>
        <v>-852031.9537960405</v>
      </c>
      <c r="K293" s="24">
        <f t="shared" si="28"/>
        <v>245075.4140753067</v>
      </c>
      <c r="L293" s="24"/>
      <c r="M293" s="23">
        <f t="shared" si="29"/>
        <v>3.4332819003452442E-4</v>
      </c>
      <c r="N293" s="28">
        <v>1133</v>
      </c>
      <c r="O293" s="1" t="s">
        <v>310</v>
      </c>
      <c r="P293" s="24">
        <v>6362640.5</v>
      </c>
    </row>
    <row r="294" spans="1:16" ht="11.4">
      <c r="A294" s="25">
        <v>1</v>
      </c>
      <c r="B294" s="26">
        <v>858</v>
      </c>
      <c r="C294" s="27" t="s">
        <v>684</v>
      </c>
      <c r="D294" s="24">
        <v>157996577.40000001</v>
      </c>
      <c r="E294" s="22">
        <v>-8.4543223610977578E-3</v>
      </c>
      <c r="F294" s="24">
        <f t="shared" si="24"/>
        <v>167361341.41380414</v>
      </c>
      <c r="G294" s="24">
        <v>167503887.53</v>
      </c>
      <c r="H294" s="24">
        <f t="shared" si="25"/>
        <v>-142546.11619585752</v>
      </c>
      <c r="I294" s="24">
        <f t="shared" si="26"/>
        <v>-15441418.665347183</v>
      </c>
      <c r="J294" s="24">
        <f t="shared" si="27"/>
        <v>-15583964.781543041</v>
      </c>
      <c r="K294" s="24">
        <f t="shared" si="28"/>
        <v>6085692.9805772062</v>
      </c>
      <c r="L294" s="24"/>
      <c r="M294" s="23">
        <f t="shared" si="29"/>
        <v>8.525498014604416E-3</v>
      </c>
      <c r="N294" s="28">
        <v>1135</v>
      </c>
      <c r="O294" s="1" t="s">
        <v>381</v>
      </c>
      <c r="P294" s="24">
        <v>157996577.40000001</v>
      </c>
    </row>
    <row r="295" spans="1:16" ht="11.4">
      <c r="A295" s="25">
        <v>17</v>
      </c>
      <c r="B295" s="26">
        <v>859</v>
      </c>
      <c r="C295" s="27" t="s">
        <v>361</v>
      </c>
      <c r="D295" s="24">
        <v>16436691.689999999</v>
      </c>
      <c r="E295" s="22">
        <v>-2.1989824972564763E-2</v>
      </c>
      <c r="F295" s="24">
        <f t="shared" si="24"/>
        <v>17410926.330885999</v>
      </c>
      <c r="G295" s="24">
        <v>17496406.93</v>
      </c>
      <c r="H295" s="24">
        <f t="shared" si="25"/>
        <v>-85480.599114000797</v>
      </c>
      <c r="I295" s="24">
        <f t="shared" si="26"/>
        <v>-1606400.8602918189</v>
      </c>
      <c r="J295" s="24">
        <f t="shared" si="27"/>
        <v>-1691881.4594058197</v>
      </c>
      <c r="K295" s="24">
        <f t="shared" si="28"/>
        <v>633106.49437995162</v>
      </c>
      <c r="L295" s="24"/>
      <c r="M295" s="23">
        <f t="shared" si="29"/>
        <v>8.8692416428104155E-4</v>
      </c>
      <c r="N295" s="28">
        <v>1140</v>
      </c>
      <c r="O295" s="1" t="s">
        <v>361</v>
      </c>
      <c r="P295" s="24">
        <v>16436691.689999999</v>
      </c>
    </row>
    <row r="296" spans="1:16" ht="11.4">
      <c r="A296" s="25">
        <v>4</v>
      </c>
      <c r="B296" s="26">
        <v>886</v>
      </c>
      <c r="C296" s="27" t="s">
        <v>186</v>
      </c>
      <c r="D296" s="24">
        <v>44022556.18</v>
      </c>
      <c r="E296" s="22">
        <v>3.9923004720685022E-3</v>
      </c>
      <c r="F296" s="24">
        <f t="shared" si="24"/>
        <v>46631858.588282019</v>
      </c>
      <c r="G296" s="24">
        <v>46918372.990000002</v>
      </c>
      <c r="H296" s="24">
        <f t="shared" si="25"/>
        <v>-286514.40171798319</v>
      </c>
      <c r="I296" s="24">
        <f t="shared" si="26"/>
        <v>-4302439.5330613479</v>
      </c>
      <c r="J296" s="24">
        <f t="shared" si="27"/>
        <v>-4588953.9347793311</v>
      </c>
      <c r="K296" s="24">
        <f t="shared" si="28"/>
        <v>1695655.4726715982</v>
      </c>
      <c r="L296" s="24"/>
      <c r="M296" s="23">
        <f t="shared" si="29"/>
        <v>2.3754578832440036E-3</v>
      </c>
      <c r="N296" s="28">
        <v>1148</v>
      </c>
      <c r="O296" s="1" t="s">
        <v>984</v>
      </c>
      <c r="P296" s="24">
        <v>44022556.18</v>
      </c>
    </row>
    <row r="297" spans="1:16" ht="11.4">
      <c r="A297" s="25">
        <v>6</v>
      </c>
      <c r="B297" s="26">
        <v>887</v>
      </c>
      <c r="C297" s="27" t="s">
        <v>319</v>
      </c>
      <c r="D297" s="24">
        <v>13041831.039999999</v>
      </c>
      <c r="E297" s="22">
        <v>-4.7430688946192484E-2</v>
      </c>
      <c r="F297" s="24">
        <f t="shared" si="24"/>
        <v>13814845.696439678</v>
      </c>
      <c r="G297" s="24">
        <v>13819115.710000001</v>
      </c>
      <c r="H297" s="24">
        <f t="shared" si="25"/>
        <v>-4270.0135603230447</v>
      </c>
      <c r="I297" s="24">
        <f t="shared" si="26"/>
        <v>-1274612.2515142551</v>
      </c>
      <c r="J297" s="24">
        <f t="shared" si="27"/>
        <v>-1278882.2650745781</v>
      </c>
      <c r="K297" s="24">
        <f t="shared" si="28"/>
        <v>502343.66414827108</v>
      </c>
      <c r="L297" s="24"/>
      <c r="M297" s="23">
        <f t="shared" si="29"/>
        <v>7.0373742563315954E-4</v>
      </c>
      <c r="N297" s="28">
        <v>1150</v>
      </c>
      <c r="O297" s="1" t="s">
        <v>319</v>
      </c>
      <c r="P297" s="24">
        <v>13041831.039999999</v>
      </c>
    </row>
    <row r="298" spans="1:16" ht="11.4">
      <c r="A298" s="25">
        <v>17</v>
      </c>
      <c r="B298" s="26">
        <v>889</v>
      </c>
      <c r="C298" s="27" t="s">
        <v>807</v>
      </c>
      <c r="D298" s="24">
        <v>6485109</v>
      </c>
      <c r="E298" s="22">
        <v>-4.5711779965183087E-2</v>
      </c>
      <c r="F298" s="24">
        <f t="shared" si="24"/>
        <v>6869494.0062336689</v>
      </c>
      <c r="G298" s="24">
        <v>7027812.1799999997</v>
      </c>
      <c r="H298" s="24">
        <f t="shared" si="25"/>
        <v>-158318.17376633082</v>
      </c>
      <c r="I298" s="24">
        <f t="shared" si="26"/>
        <v>-633806.66092461196</v>
      </c>
      <c r="J298" s="24">
        <f t="shared" si="27"/>
        <v>-792124.83469094278</v>
      </c>
      <c r="K298" s="24">
        <f t="shared" si="28"/>
        <v>249792.64088525795</v>
      </c>
      <c r="L298" s="24"/>
      <c r="M298" s="23">
        <f t="shared" si="29"/>
        <v>3.4993659238591345E-4</v>
      </c>
      <c r="N298" s="28">
        <v>1154</v>
      </c>
      <c r="O298" s="1" t="s">
        <v>807</v>
      </c>
      <c r="P298" s="24">
        <v>6485109</v>
      </c>
    </row>
    <row r="299" spans="1:16" ht="11.4">
      <c r="A299" s="25">
        <v>19</v>
      </c>
      <c r="B299" s="26">
        <v>890</v>
      </c>
      <c r="C299" s="27" t="s">
        <v>924</v>
      </c>
      <c r="D299" s="24">
        <v>3711382.18</v>
      </c>
      <c r="E299" s="22">
        <v>-2.1280952079170527E-2</v>
      </c>
      <c r="F299" s="24">
        <f t="shared" si="24"/>
        <v>3931363.0102982777</v>
      </c>
      <c r="G299" s="24">
        <v>3944346.55</v>
      </c>
      <c r="H299" s="24">
        <f t="shared" si="25"/>
        <v>-12983.539701722097</v>
      </c>
      <c r="I299" s="24">
        <f t="shared" si="26"/>
        <v>-362723.08559823857</v>
      </c>
      <c r="J299" s="24">
        <f t="shared" si="27"/>
        <v>-375706.62529996067</v>
      </c>
      <c r="K299" s="24">
        <f t="shared" si="28"/>
        <v>142954.56808462064</v>
      </c>
      <c r="L299" s="24"/>
      <c r="M299" s="23">
        <f t="shared" si="29"/>
        <v>2.0026624581190587E-4</v>
      </c>
      <c r="N299" s="28">
        <v>1156</v>
      </c>
      <c r="O299" s="1" t="s">
        <v>924</v>
      </c>
      <c r="P299" s="24">
        <v>3711382.18</v>
      </c>
    </row>
    <row r="300" spans="1:16" ht="11.4">
      <c r="A300" s="25">
        <v>13</v>
      </c>
      <c r="B300" s="26">
        <v>892</v>
      </c>
      <c r="C300" s="27" t="s">
        <v>922</v>
      </c>
      <c r="D300" s="24">
        <v>9316283.8800000008</v>
      </c>
      <c r="E300" s="22">
        <v>-1.1947522636304634E-2</v>
      </c>
      <c r="F300" s="24">
        <f t="shared" si="24"/>
        <v>9868478.1202646494</v>
      </c>
      <c r="G300" s="24">
        <v>10016096.41</v>
      </c>
      <c r="H300" s="24">
        <f t="shared" si="25"/>
        <v>-147618.28973535076</v>
      </c>
      <c r="I300" s="24">
        <f t="shared" si="26"/>
        <v>-910504.78537964262</v>
      </c>
      <c r="J300" s="24">
        <f t="shared" si="27"/>
        <v>-1058123.0751149934</v>
      </c>
      <c r="K300" s="24">
        <f t="shared" si="28"/>
        <v>358843.49108426058</v>
      </c>
      <c r="L300" s="24"/>
      <c r="M300" s="23">
        <f t="shared" si="29"/>
        <v>5.0270683725855904E-4</v>
      </c>
      <c r="N300" s="28">
        <v>1164</v>
      </c>
      <c r="O300" s="1" t="s">
        <v>922</v>
      </c>
      <c r="P300" s="24">
        <v>9316283.8800000008</v>
      </c>
    </row>
    <row r="301" spans="1:16" ht="11.4">
      <c r="A301" s="25">
        <v>15</v>
      </c>
      <c r="B301" s="26">
        <v>893</v>
      </c>
      <c r="C301" s="27" t="s">
        <v>182</v>
      </c>
      <c r="D301" s="24">
        <v>20889801.27</v>
      </c>
      <c r="E301" s="22">
        <v>-3.8480638789683302E-2</v>
      </c>
      <c r="F301" s="24">
        <f t="shared" si="24"/>
        <v>22127980.364813838</v>
      </c>
      <c r="G301" s="24">
        <v>22617634.18</v>
      </c>
      <c r="H301" s="24">
        <f t="shared" si="25"/>
        <v>-489653.81518616155</v>
      </c>
      <c r="I301" s="24">
        <f t="shared" si="26"/>
        <v>-2041614.9042857133</v>
      </c>
      <c r="J301" s="24">
        <f t="shared" si="27"/>
        <v>-2531268.7194718746</v>
      </c>
      <c r="K301" s="24">
        <f t="shared" si="28"/>
        <v>804630.82837952545</v>
      </c>
      <c r="L301" s="24"/>
      <c r="M301" s="23">
        <f t="shared" si="29"/>
        <v>1.1272140332633928E-3</v>
      </c>
      <c r="N301" s="28">
        <v>1158</v>
      </c>
      <c r="O301" s="1" t="s">
        <v>982</v>
      </c>
      <c r="P301" s="24">
        <v>20889801.27</v>
      </c>
    </row>
    <row r="302" spans="1:16" ht="11.4">
      <c r="A302" s="25">
        <v>2</v>
      </c>
      <c r="B302" s="26">
        <v>895</v>
      </c>
      <c r="C302" s="27" t="s">
        <v>51</v>
      </c>
      <c r="D302" s="24">
        <v>52742635.009999998</v>
      </c>
      <c r="E302" s="22">
        <v>-6.8148188309887486E-3</v>
      </c>
      <c r="F302" s="24">
        <f t="shared" si="24"/>
        <v>55868793.427244641</v>
      </c>
      <c r="G302" s="24">
        <v>55257211.490000002</v>
      </c>
      <c r="H302" s="24">
        <f t="shared" si="25"/>
        <v>611581.9372446388</v>
      </c>
      <c r="I302" s="24">
        <f t="shared" si="26"/>
        <v>-5154675.6398471696</v>
      </c>
      <c r="J302" s="24">
        <f t="shared" si="27"/>
        <v>-4543093.7026025308</v>
      </c>
      <c r="K302" s="24">
        <f t="shared" si="28"/>
        <v>2031534.4100454077</v>
      </c>
      <c r="L302" s="24"/>
      <c r="M302" s="23">
        <f t="shared" si="29"/>
        <v>2.8459934858231957E-3</v>
      </c>
      <c r="N302" s="28">
        <v>1167</v>
      </c>
      <c r="O302" s="1" t="s">
        <v>76</v>
      </c>
      <c r="P302" s="24">
        <v>52742635.009999998</v>
      </c>
    </row>
    <row r="303" spans="1:16" ht="11.4">
      <c r="A303" s="25">
        <v>18</v>
      </c>
      <c r="B303" s="26">
        <v>785</v>
      </c>
      <c r="C303" s="27" t="s">
        <v>355</v>
      </c>
      <c r="D303" s="24">
        <v>7715961.6100000003</v>
      </c>
      <c r="E303" s="22">
        <v>-3.8344782978288881E-2</v>
      </c>
      <c r="F303" s="24">
        <f t="shared" si="24"/>
        <v>8173301.6410709666</v>
      </c>
      <c r="G303" s="24">
        <v>8313350.2400000002</v>
      </c>
      <c r="H303" s="24">
        <f t="shared" si="25"/>
        <v>-140048.59892903361</v>
      </c>
      <c r="I303" s="24">
        <f t="shared" si="26"/>
        <v>-754101.10514049849</v>
      </c>
      <c r="J303" s="24">
        <f t="shared" si="27"/>
        <v>-894149.7040695321</v>
      </c>
      <c r="K303" s="24">
        <f t="shared" si="28"/>
        <v>297202.47223773215</v>
      </c>
      <c r="L303" s="24"/>
      <c r="M303" s="23">
        <f t="shared" si="29"/>
        <v>4.1635342024072791E-4</v>
      </c>
      <c r="N303" s="28">
        <v>1169</v>
      </c>
      <c r="O303" s="1" t="s">
        <v>355</v>
      </c>
      <c r="P303" s="24">
        <v>7715961.6100000003</v>
      </c>
    </row>
    <row r="304" spans="1:16" ht="11.4">
      <c r="A304" s="25">
        <v>15</v>
      </c>
      <c r="B304" s="26">
        <v>905</v>
      </c>
      <c r="C304" s="27" t="s">
        <v>691</v>
      </c>
      <c r="D304" s="24">
        <v>223733659.65000001</v>
      </c>
      <c r="E304" s="22">
        <v>-2.9625796802654088E-2</v>
      </c>
      <c r="F304" s="24">
        <f t="shared" si="24"/>
        <v>236994788.20763057</v>
      </c>
      <c r="G304" s="24">
        <v>241565084.03999999</v>
      </c>
      <c r="H304" s="24">
        <f t="shared" si="25"/>
        <v>-4570295.832369417</v>
      </c>
      <c r="I304" s="24">
        <f t="shared" si="26"/>
        <v>-21866075.614027474</v>
      </c>
      <c r="J304" s="24">
        <f t="shared" si="27"/>
        <v>-26436371.446396891</v>
      </c>
      <c r="K304" s="24">
        <f t="shared" si="28"/>
        <v>8617745.9313169587</v>
      </c>
      <c r="L304" s="24"/>
      <c r="M304" s="23">
        <f t="shared" si="29"/>
        <v>1.2072672095403601E-2</v>
      </c>
      <c r="N304" s="28">
        <v>1171</v>
      </c>
      <c r="O304" s="1" t="s">
        <v>978</v>
      </c>
      <c r="P304" s="24">
        <v>223733659.65000001</v>
      </c>
    </row>
    <row r="305" spans="1:16" ht="11.4">
      <c r="A305" s="25">
        <v>6</v>
      </c>
      <c r="B305" s="26">
        <v>908</v>
      </c>
      <c r="C305" s="27" t="s">
        <v>105</v>
      </c>
      <c r="D305" s="24">
        <v>68577818.209999993</v>
      </c>
      <c r="E305" s="22">
        <v>-3.0157632420113999E-2</v>
      </c>
      <c r="F305" s="24">
        <f t="shared" si="24"/>
        <v>72642558.691639125</v>
      </c>
      <c r="G305" s="24">
        <v>74131553.150000006</v>
      </c>
      <c r="H305" s="24">
        <f t="shared" si="25"/>
        <v>-1488994.4583608806</v>
      </c>
      <c r="I305" s="24">
        <f t="shared" si="26"/>
        <v>-6702289.5024856394</v>
      </c>
      <c r="J305" s="24">
        <f t="shared" si="27"/>
        <v>-8191283.96084652</v>
      </c>
      <c r="K305" s="24">
        <f t="shared" si="28"/>
        <v>2641472.0734570585</v>
      </c>
      <c r="L305" s="24"/>
      <c r="M305" s="23">
        <f t="shared" si="29"/>
        <v>3.7004602417119036E-3</v>
      </c>
      <c r="N305" s="28">
        <v>1177</v>
      </c>
      <c r="O305" s="1" t="s">
        <v>105</v>
      </c>
      <c r="P305" s="24">
        <v>68577818.209999993</v>
      </c>
    </row>
    <row r="306" spans="1:16" ht="11.4">
      <c r="A306" s="25">
        <v>12</v>
      </c>
      <c r="B306" s="26">
        <v>911</v>
      </c>
      <c r="C306" s="27" t="s">
        <v>900</v>
      </c>
      <c r="D306" s="24">
        <v>5082809.34</v>
      </c>
      <c r="E306" s="22">
        <v>-5.27566571881877E-2</v>
      </c>
      <c r="F306" s="24">
        <f t="shared" si="24"/>
        <v>5384077.3217471763</v>
      </c>
      <c r="G306" s="24">
        <v>5430728.7000000002</v>
      </c>
      <c r="H306" s="24">
        <f t="shared" si="25"/>
        <v>-46651.378252823837</v>
      </c>
      <c r="I306" s="24">
        <f t="shared" si="26"/>
        <v>-496756.2481836204</v>
      </c>
      <c r="J306" s="24">
        <f t="shared" si="27"/>
        <v>-543407.62643644423</v>
      </c>
      <c r="K306" s="24">
        <f t="shared" si="28"/>
        <v>195779.03288207724</v>
      </c>
      <c r="L306" s="24"/>
      <c r="M306" s="23">
        <f t="shared" si="29"/>
        <v>2.7426847878530549E-4</v>
      </c>
      <c r="N306" s="28">
        <v>1182</v>
      </c>
      <c r="O306" s="1" t="s">
        <v>900</v>
      </c>
      <c r="P306" s="24">
        <v>5082809.34</v>
      </c>
    </row>
    <row r="307" spans="1:16" ht="11.4">
      <c r="A307" s="25">
        <v>1</v>
      </c>
      <c r="B307" s="26">
        <v>92</v>
      </c>
      <c r="C307" s="27" t="s">
        <v>677</v>
      </c>
      <c r="D307" s="24">
        <v>806053054.75</v>
      </c>
      <c r="E307" s="22">
        <v>-1.021386181562111E-3</v>
      </c>
      <c r="F307" s="24">
        <f t="shared" si="24"/>
        <v>853829384.87409616</v>
      </c>
      <c r="G307" s="24">
        <v>864018562.24000001</v>
      </c>
      <c r="H307" s="24">
        <f t="shared" si="25"/>
        <v>-10189177.365903854</v>
      </c>
      <c r="I307" s="24">
        <f t="shared" si="26"/>
        <v>-78777672.843923047</v>
      </c>
      <c r="J307" s="24">
        <f t="shared" si="27"/>
        <v>-88966850.209826902</v>
      </c>
      <c r="K307" s="24">
        <f t="shared" si="28"/>
        <v>31047453.672657151</v>
      </c>
      <c r="L307" s="24"/>
      <c r="M307" s="23">
        <f t="shared" si="29"/>
        <v>4.3494636599241611E-2</v>
      </c>
      <c r="N307" s="28">
        <v>1191</v>
      </c>
      <c r="O307" s="1" t="s">
        <v>375</v>
      </c>
      <c r="P307" s="24">
        <v>806053054.75</v>
      </c>
    </row>
    <row r="308" spans="1:16" ht="11.4">
      <c r="A308" s="25">
        <v>11</v>
      </c>
      <c r="B308" s="26">
        <v>915</v>
      </c>
      <c r="C308" s="27" t="s">
        <v>86</v>
      </c>
      <c r="D308" s="24">
        <v>68705945.379999995</v>
      </c>
      <c r="E308" s="22">
        <v>-1.4752636203025016E-2</v>
      </c>
      <c r="F308" s="24">
        <f t="shared" si="24"/>
        <v>72778280.20786202</v>
      </c>
      <c r="G308" s="24">
        <v>73360175.260000005</v>
      </c>
      <c r="H308" s="24">
        <f t="shared" si="25"/>
        <v>-581895.05213798583</v>
      </c>
      <c r="I308" s="24">
        <f t="shared" si="26"/>
        <v>-6714811.7058582306</v>
      </c>
      <c r="J308" s="24">
        <f t="shared" si="27"/>
        <v>-7296706.7579962164</v>
      </c>
      <c r="K308" s="24">
        <f t="shared" si="28"/>
        <v>2646407.2602308593</v>
      </c>
      <c r="L308" s="24"/>
      <c r="M308" s="23">
        <f t="shared" si="29"/>
        <v>3.7073739859931256E-3</v>
      </c>
      <c r="N308" s="28">
        <v>1194</v>
      </c>
      <c r="O308" s="1" t="s">
        <v>86</v>
      </c>
      <c r="P308" s="24">
        <v>68705945.379999995</v>
      </c>
    </row>
    <row r="309" spans="1:16" ht="11.4">
      <c r="A309" s="25">
        <v>2</v>
      </c>
      <c r="B309" s="26">
        <v>918</v>
      </c>
      <c r="C309" s="27" t="s">
        <v>690</v>
      </c>
      <c r="D309" s="24">
        <v>6885312.9500000002</v>
      </c>
      <c r="E309" s="22">
        <v>2.9086214545994832E-2</v>
      </c>
      <c r="F309" s="24">
        <f t="shared" si="24"/>
        <v>7293418.8216525074</v>
      </c>
      <c r="G309" s="24">
        <v>7257547.1900000004</v>
      </c>
      <c r="H309" s="24">
        <f t="shared" si="25"/>
        <v>35871.631652507</v>
      </c>
      <c r="I309" s="24">
        <f t="shared" si="26"/>
        <v>-672919.63947876438</v>
      </c>
      <c r="J309" s="24">
        <f t="shared" si="27"/>
        <v>-637048.00782625738</v>
      </c>
      <c r="K309" s="24">
        <f t="shared" si="28"/>
        <v>265207.64802904107</v>
      </c>
      <c r="L309" s="24"/>
      <c r="M309" s="23">
        <f t="shared" si="29"/>
        <v>3.7153160436217828E-4</v>
      </c>
      <c r="N309" s="28">
        <v>1202</v>
      </c>
      <c r="O309" s="1" t="s">
        <v>690</v>
      </c>
      <c r="P309" s="24">
        <v>6885312.9500000002</v>
      </c>
    </row>
    <row r="310" spans="1:16" ht="11.4">
      <c r="A310" s="25">
        <v>11</v>
      </c>
      <c r="B310" s="26">
        <v>921</v>
      </c>
      <c r="C310" s="27" t="s">
        <v>347</v>
      </c>
      <c r="D310" s="24">
        <v>4778118.67</v>
      </c>
      <c r="E310" s="22">
        <v>-1.8839199416573381E-2</v>
      </c>
      <c r="F310" s="24">
        <f t="shared" si="24"/>
        <v>5061327.043946092</v>
      </c>
      <c r="G310" s="24">
        <v>5002007.3899999997</v>
      </c>
      <c r="H310" s="24">
        <f t="shared" si="25"/>
        <v>59319.653946092352</v>
      </c>
      <c r="I310" s="24">
        <f t="shared" si="26"/>
        <v>-466978.03224806988</v>
      </c>
      <c r="J310" s="24">
        <f t="shared" si="27"/>
        <v>-407658.37830197753</v>
      </c>
      <c r="K310" s="24">
        <f t="shared" si="28"/>
        <v>184042.99465783173</v>
      </c>
      <c r="L310" s="24"/>
      <c r="M310" s="23">
        <f t="shared" si="29"/>
        <v>2.5782736502891673E-4</v>
      </c>
      <c r="N310" s="28">
        <v>1211</v>
      </c>
      <c r="O310" s="1" t="s">
        <v>347</v>
      </c>
      <c r="P310" s="24">
        <v>4778118.67</v>
      </c>
    </row>
    <row r="311" spans="1:16" ht="11.4">
      <c r="A311" s="25">
        <v>6</v>
      </c>
      <c r="B311" s="26">
        <v>922</v>
      </c>
      <c r="C311" s="27" t="s">
        <v>129</v>
      </c>
      <c r="D311" s="24">
        <v>14427220.9</v>
      </c>
      <c r="E311" s="22">
        <v>-3.3323332433386935E-2</v>
      </c>
      <c r="F311" s="24">
        <f t="shared" si="24"/>
        <v>15282350.30423685</v>
      </c>
      <c r="G311" s="24">
        <v>15542363.02</v>
      </c>
      <c r="H311" s="24">
        <f t="shared" si="25"/>
        <v>-260012.71576314978</v>
      </c>
      <c r="I311" s="24">
        <f t="shared" si="26"/>
        <v>-1410010.0252826551</v>
      </c>
      <c r="J311" s="24">
        <f t="shared" si="27"/>
        <v>-1670022.7410458049</v>
      </c>
      <c r="K311" s="24">
        <f t="shared" si="28"/>
        <v>555705.94252864341</v>
      </c>
      <c r="L311" s="24"/>
      <c r="M311" s="23">
        <f t="shared" si="29"/>
        <v>7.7849308613699966E-4</v>
      </c>
      <c r="N311" s="28">
        <v>1213</v>
      </c>
      <c r="O311" s="1" t="s">
        <v>129</v>
      </c>
      <c r="P311" s="24">
        <v>14427220.9</v>
      </c>
    </row>
    <row r="312" spans="1:16" ht="11.4">
      <c r="A312" s="25">
        <v>16</v>
      </c>
      <c r="B312" s="26">
        <v>924</v>
      </c>
      <c r="C312" s="27" t="s">
        <v>288</v>
      </c>
      <c r="D312" s="24">
        <v>8893707.0399999991</v>
      </c>
      <c r="E312" s="22">
        <v>-3.9408869857550849E-2</v>
      </c>
      <c r="F312" s="24">
        <f t="shared" si="24"/>
        <v>9420854.3302014172</v>
      </c>
      <c r="G312" s="24">
        <v>9573863.4900000002</v>
      </c>
      <c r="H312" s="24">
        <f t="shared" si="25"/>
        <v>-153009.15979858302</v>
      </c>
      <c r="I312" s="24">
        <f t="shared" si="26"/>
        <v>-869205.24578139139</v>
      </c>
      <c r="J312" s="24">
        <f t="shared" si="27"/>
        <v>-1022214.4055799744</v>
      </c>
      <c r="K312" s="24">
        <f t="shared" si="28"/>
        <v>342566.72768050781</v>
      </c>
      <c r="L312" s="24"/>
      <c r="M312" s="23">
        <f t="shared" si="29"/>
        <v>4.7990458375583335E-4</v>
      </c>
      <c r="N312" s="28">
        <v>1217</v>
      </c>
      <c r="O312" s="1" t="s">
        <v>1021</v>
      </c>
      <c r="P312" s="24">
        <v>8893707.0399999991</v>
      </c>
    </row>
    <row r="313" spans="1:16" ht="11.4">
      <c r="A313" s="25">
        <v>11</v>
      </c>
      <c r="B313" s="26">
        <v>925</v>
      </c>
      <c r="C313" s="27" t="s">
        <v>283</v>
      </c>
      <c r="D313" s="24">
        <v>9181286.0700000003</v>
      </c>
      <c r="E313" s="22">
        <v>-3.6259576844496003E-2</v>
      </c>
      <c r="F313" s="24">
        <f t="shared" si="24"/>
        <v>9725478.7278643567</v>
      </c>
      <c r="G313" s="24">
        <v>9885476.25</v>
      </c>
      <c r="H313" s="24">
        <f t="shared" si="25"/>
        <v>-159997.52213564329</v>
      </c>
      <c r="I313" s="24">
        <f t="shared" si="26"/>
        <v>-897311.09639334562</v>
      </c>
      <c r="J313" s="24">
        <f t="shared" si="27"/>
        <v>-1057308.6185289889</v>
      </c>
      <c r="K313" s="24">
        <f t="shared" si="28"/>
        <v>353643.66183333722</v>
      </c>
      <c r="L313" s="24"/>
      <c r="M313" s="23">
        <f t="shared" si="29"/>
        <v>4.9542235312560756E-4</v>
      </c>
      <c r="N313" s="28">
        <v>1220</v>
      </c>
      <c r="O313" s="1" t="s">
        <v>283</v>
      </c>
      <c r="P313" s="24">
        <v>9181286.0700000003</v>
      </c>
    </row>
    <row r="314" spans="1:16" ht="11.4">
      <c r="A314" s="25">
        <v>1</v>
      </c>
      <c r="B314" s="26">
        <v>927</v>
      </c>
      <c r="C314" s="27" t="s">
        <v>734</v>
      </c>
      <c r="D314" s="24">
        <v>111055649.67</v>
      </c>
      <c r="E314" s="22">
        <v>-1.9877920575307986E-2</v>
      </c>
      <c r="F314" s="24">
        <f t="shared" si="24"/>
        <v>117638133.72550118</v>
      </c>
      <c r="G314" s="24">
        <v>118909454.88</v>
      </c>
      <c r="H314" s="24">
        <f t="shared" si="25"/>
        <v>-1271321.1544988155</v>
      </c>
      <c r="I314" s="24">
        <f t="shared" si="26"/>
        <v>-10853759.049255176</v>
      </c>
      <c r="J314" s="24">
        <f t="shared" si="27"/>
        <v>-12125080.203753991</v>
      </c>
      <c r="K314" s="24">
        <f t="shared" si="28"/>
        <v>4277628.0269610472</v>
      </c>
      <c r="L314" s="24"/>
      <c r="M314" s="23">
        <f t="shared" si="29"/>
        <v>5.9925647526855134E-3</v>
      </c>
      <c r="N314" s="28">
        <v>1224</v>
      </c>
      <c r="O314" s="1" t="s">
        <v>996</v>
      </c>
      <c r="P314" s="24">
        <v>111055649.67</v>
      </c>
    </row>
    <row r="315" spans="1:16" ht="11.4">
      <c r="A315" s="25">
        <v>13</v>
      </c>
      <c r="B315" s="26">
        <v>931</v>
      </c>
      <c r="C315" s="27" t="s">
        <v>731</v>
      </c>
      <c r="D315" s="24">
        <v>16400165.84</v>
      </c>
      <c r="E315" s="22">
        <v>-4.5548708952517565E-2</v>
      </c>
      <c r="F315" s="24">
        <f t="shared" si="24"/>
        <v>17372235.5228136</v>
      </c>
      <c r="G315" s="24">
        <v>17843050.449999999</v>
      </c>
      <c r="H315" s="24">
        <f t="shared" si="25"/>
        <v>-470814.9271863997</v>
      </c>
      <c r="I315" s="24">
        <f t="shared" si="26"/>
        <v>-1602831.0934573782</v>
      </c>
      <c r="J315" s="24">
        <f t="shared" si="27"/>
        <v>-2073646.0206437779</v>
      </c>
      <c r="K315" s="24">
        <f t="shared" si="28"/>
        <v>631699.59612549236</v>
      </c>
      <c r="L315" s="24"/>
      <c r="M315" s="23">
        <f t="shared" si="29"/>
        <v>8.8495322879129131E-4</v>
      </c>
      <c r="N315" s="28">
        <v>1228</v>
      </c>
      <c r="O315" s="1" t="s">
        <v>731</v>
      </c>
      <c r="P315" s="24">
        <v>16400165.84</v>
      </c>
    </row>
    <row r="316" spans="1:16" ht="11.4">
      <c r="A316" s="25">
        <v>14</v>
      </c>
      <c r="B316" s="26">
        <v>934</v>
      </c>
      <c r="C316" s="27" t="s">
        <v>371</v>
      </c>
      <c r="D316" s="24">
        <v>8660534.3900000006</v>
      </c>
      <c r="E316" s="22">
        <v>-5.6850703326251133E-2</v>
      </c>
      <c r="F316" s="24">
        <f t="shared" si="24"/>
        <v>9173861.0843527187</v>
      </c>
      <c r="G316" s="24">
        <v>9470278.4399999995</v>
      </c>
      <c r="H316" s="24">
        <f t="shared" si="25"/>
        <v>-296417.35564728081</v>
      </c>
      <c r="I316" s="24">
        <f t="shared" si="26"/>
        <v>-846416.67295779788</v>
      </c>
      <c r="J316" s="24">
        <f t="shared" si="27"/>
        <v>-1142834.0286050788</v>
      </c>
      <c r="K316" s="24">
        <f t="shared" si="28"/>
        <v>333585.41186519718</v>
      </c>
      <c r="L316" s="24"/>
      <c r="M316" s="23">
        <f t="shared" si="29"/>
        <v>4.6732258357995465E-4</v>
      </c>
      <c r="N316" s="28">
        <v>1237</v>
      </c>
      <c r="O316" s="1" t="s">
        <v>371</v>
      </c>
      <c r="P316" s="24">
        <v>8660534.3900000006</v>
      </c>
    </row>
    <row r="317" spans="1:16" ht="11.4">
      <c r="A317" s="25">
        <v>8</v>
      </c>
      <c r="B317" s="26">
        <v>935</v>
      </c>
      <c r="C317" s="27" t="s">
        <v>205</v>
      </c>
      <c r="D317" s="24">
        <v>8214787.3499999996</v>
      </c>
      <c r="E317" s="22">
        <v>-4.0116135656832586E-2</v>
      </c>
      <c r="F317" s="24">
        <f t="shared" si="24"/>
        <v>8701693.7515328079</v>
      </c>
      <c r="G317" s="24">
        <v>8751988.3800000008</v>
      </c>
      <c r="H317" s="24">
        <f t="shared" si="25"/>
        <v>-50294.628467192873</v>
      </c>
      <c r="I317" s="24">
        <f t="shared" si="26"/>
        <v>-802852.64912420779</v>
      </c>
      <c r="J317" s="24">
        <f t="shared" si="27"/>
        <v>-853147.27759140066</v>
      </c>
      <c r="K317" s="24">
        <f t="shared" si="28"/>
        <v>316416.18151172326</v>
      </c>
      <c r="L317" s="24"/>
      <c r="M317" s="23">
        <f t="shared" si="29"/>
        <v>4.4327006568955254E-4</v>
      </c>
      <c r="N317" s="28">
        <v>1239</v>
      </c>
      <c r="O317" s="1" t="s">
        <v>205</v>
      </c>
      <c r="P317" s="24">
        <v>8214787.3499999996</v>
      </c>
    </row>
    <row r="318" spans="1:16" ht="11.4">
      <c r="A318" s="25">
        <v>6</v>
      </c>
      <c r="B318" s="26">
        <v>936</v>
      </c>
      <c r="C318" s="27" t="s">
        <v>741</v>
      </c>
      <c r="D318" s="24">
        <v>17748412.039999999</v>
      </c>
      <c r="E318" s="22">
        <v>-3.4096787068799645E-3</v>
      </c>
      <c r="F318" s="24">
        <f t="shared" si="24"/>
        <v>18800394.893739719</v>
      </c>
      <c r="G318" s="24">
        <v>18887185.809999999</v>
      </c>
      <c r="H318" s="24">
        <f t="shared" si="25"/>
        <v>-86790.916260279715</v>
      </c>
      <c r="I318" s="24">
        <f t="shared" si="26"/>
        <v>-1734598.7202044837</v>
      </c>
      <c r="J318" s="24">
        <f t="shared" si="27"/>
        <v>-1821389.6364647634</v>
      </c>
      <c r="K318" s="24">
        <f t="shared" si="28"/>
        <v>683631.17952085438</v>
      </c>
      <c r="L318" s="24"/>
      <c r="M318" s="23">
        <f t="shared" si="29"/>
        <v>9.5770461676723069E-4</v>
      </c>
      <c r="N318" s="28">
        <v>1242</v>
      </c>
      <c r="O318" s="1" t="s">
        <v>1000</v>
      </c>
      <c r="P318" s="24">
        <v>17748412.039999999</v>
      </c>
    </row>
    <row r="319" spans="1:16" ht="11.4">
      <c r="A319" s="25">
        <v>21</v>
      </c>
      <c r="B319" s="26">
        <v>941</v>
      </c>
      <c r="C319" s="27" t="s">
        <v>340</v>
      </c>
      <c r="D319" s="24">
        <v>1202289.3899999999</v>
      </c>
      <c r="E319" s="22">
        <v>-1.9808209757122264E-2</v>
      </c>
      <c r="F319" s="24">
        <f t="shared" si="24"/>
        <v>1273551.4173105394</v>
      </c>
      <c r="G319" s="24">
        <v>1279261.56</v>
      </c>
      <c r="H319" s="24">
        <f t="shared" si="25"/>
        <v>-5710.1426894606557</v>
      </c>
      <c r="I319" s="24">
        <f t="shared" si="26"/>
        <v>-117502.886033371</v>
      </c>
      <c r="J319" s="24">
        <f t="shared" si="27"/>
        <v>-123213.02872283166</v>
      </c>
      <c r="K319" s="24">
        <f t="shared" si="28"/>
        <v>46309.636713342195</v>
      </c>
      <c r="L319" s="24"/>
      <c r="M319" s="23">
        <f t="shared" si="29"/>
        <v>6.4875556015841609E-5</v>
      </c>
      <c r="N319" s="28">
        <v>1260</v>
      </c>
      <c r="O319" s="1" t="s">
        <v>340</v>
      </c>
      <c r="P319" s="24">
        <v>1202289.3899999999</v>
      </c>
    </row>
    <row r="320" spans="1:16" ht="11.4">
      <c r="A320" s="25">
        <v>15</v>
      </c>
      <c r="B320" s="26">
        <v>946</v>
      </c>
      <c r="C320" s="27" t="s">
        <v>1195</v>
      </c>
      <c r="D320" s="24">
        <v>18446413.84</v>
      </c>
      <c r="E320" s="22">
        <v>-4.1731429838643253E-2</v>
      </c>
      <c r="F320" s="24">
        <f t="shared" si="24"/>
        <v>19539768.616130553</v>
      </c>
      <c r="G320" s="24">
        <v>20077770.25</v>
      </c>
      <c r="H320" s="24">
        <f t="shared" si="25"/>
        <v>-538001.63386944681</v>
      </c>
      <c r="I320" s="24">
        <f t="shared" si="26"/>
        <v>-1802816.2613710808</v>
      </c>
      <c r="J320" s="24">
        <f t="shared" si="27"/>
        <v>-2340817.8952405276</v>
      </c>
      <c r="K320" s="24">
        <f t="shared" si="28"/>
        <v>710516.72808521369</v>
      </c>
      <c r="L320" s="24"/>
      <c r="M320" s="23">
        <f t="shared" si="29"/>
        <v>9.9536880581497589E-4</v>
      </c>
      <c r="N320" s="28">
        <v>2342</v>
      </c>
      <c r="O320" s="1" t="s">
        <v>1196</v>
      </c>
      <c r="P320" s="24">
        <v>18446413.84</v>
      </c>
    </row>
    <row r="321" spans="1:16" ht="11.4">
      <c r="A321" s="25">
        <v>19</v>
      </c>
      <c r="B321" s="26">
        <v>976</v>
      </c>
      <c r="C321" s="27" t="s">
        <v>181</v>
      </c>
      <c r="D321" s="24">
        <v>10190858.050000001</v>
      </c>
      <c r="E321" s="22">
        <v>-3.4279287115489575E-2</v>
      </c>
      <c r="F321" s="24">
        <f t="shared" si="24"/>
        <v>10794889.999975814</v>
      </c>
      <c r="G321" s="24">
        <v>10821455.35</v>
      </c>
      <c r="H321" s="24">
        <f t="shared" si="25"/>
        <v>-26565.350024186075</v>
      </c>
      <c r="I321" s="24">
        <f t="shared" si="26"/>
        <v>-995979.20599749417</v>
      </c>
      <c r="J321" s="24">
        <f t="shared" si="27"/>
        <v>-1022544.5560216802</v>
      </c>
      <c r="K321" s="24">
        <f t="shared" si="28"/>
        <v>392530.23275264777</v>
      </c>
      <c r="L321" s="24"/>
      <c r="M321" s="23">
        <f t="shared" si="29"/>
        <v>5.4989887440682272E-4</v>
      </c>
      <c r="N321" s="28">
        <v>1277</v>
      </c>
      <c r="O321" s="1" t="s">
        <v>981</v>
      </c>
      <c r="P321" s="24">
        <v>10190858.050000001</v>
      </c>
    </row>
    <row r="322" spans="1:16" ht="11.4">
      <c r="A322" s="25">
        <v>17</v>
      </c>
      <c r="B322" s="26">
        <v>977</v>
      </c>
      <c r="C322" s="27" t="s">
        <v>724</v>
      </c>
      <c r="D322" s="24">
        <v>44961666.520000003</v>
      </c>
      <c r="E322" s="22">
        <v>-1.4299740316215177E-2</v>
      </c>
      <c r="F322" s="24">
        <f t="shared" si="24"/>
        <v>47626631.822135463</v>
      </c>
      <c r="G322" s="24">
        <v>48298011.039999999</v>
      </c>
      <c r="H322" s="24">
        <f t="shared" si="25"/>
        <v>-671379.21786453575</v>
      </c>
      <c r="I322" s="24">
        <f t="shared" si="26"/>
        <v>-4394221.2423333395</v>
      </c>
      <c r="J322" s="24">
        <f t="shared" si="27"/>
        <v>-5065600.4601978753</v>
      </c>
      <c r="K322" s="24">
        <f t="shared" si="28"/>
        <v>1731828.0106985231</v>
      </c>
      <c r="L322" s="24"/>
      <c r="M322" s="23">
        <f t="shared" si="29"/>
        <v>2.4261322932275487E-3</v>
      </c>
      <c r="N322" s="28">
        <v>1281</v>
      </c>
      <c r="O322" s="1" t="s">
        <v>724</v>
      </c>
      <c r="P322" s="24">
        <v>44961666.520000003</v>
      </c>
    </row>
    <row r="323" spans="1:16" ht="11.4">
      <c r="A323" s="25">
        <v>6</v>
      </c>
      <c r="B323" s="26">
        <v>980</v>
      </c>
      <c r="C323" s="27" t="s">
        <v>242</v>
      </c>
      <c r="D323" s="24">
        <v>110244964.33</v>
      </c>
      <c r="E323" s="22">
        <v>-1.4641185415869394E-2</v>
      </c>
      <c r="F323" s="24">
        <f t="shared" si="24"/>
        <v>116779397.49083318</v>
      </c>
      <c r="G323" s="24">
        <v>117437950.95</v>
      </c>
      <c r="H323" s="24">
        <f t="shared" si="25"/>
        <v>-658553.45916682482</v>
      </c>
      <c r="I323" s="24">
        <f t="shared" si="26"/>
        <v>-10774528.65106049</v>
      </c>
      <c r="J323" s="24">
        <f t="shared" si="27"/>
        <v>-11433082.110227315</v>
      </c>
      <c r="K323" s="24">
        <f t="shared" si="28"/>
        <v>4246402.1474876925</v>
      </c>
      <c r="L323" s="24"/>
      <c r="M323" s="23">
        <f t="shared" si="29"/>
        <v>5.948820157895076E-3</v>
      </c>
      <c r="N323" s="28">
        <v>1289</v>
      </c>
      <c r="O323" s="1" t="s">
        <v>242</v>
      </c>
      <c r="P323" s="24">
        <v>110244964.33</v>
      </c>
    </row>
    <row r="324" spans="1:16" ht="11.4">
      <c r="A324" s="25">
        <v>5</v>
      </c>
      <c r="B324" s="26">
        <v>981</v>
      </c>
      <c r="C324" s="27" t="s">
        <v>126</v>
      </c>
      <c r="D324" s="24">
        <v>6782694.7699999996</v>
      </c>
      <c r="E324" s="22">
        <v>-4.9830587184995891E-3</v>
      </c>
      <c r="F324" s="24">
        <f t="shared" si="24"/>
        <v>7184718.2628121525</v>
      </c>
      <c r="G324" s="24">
        <v>7223890.96</v>
      </c>
      <c r="H324" s="24">
        <f t="shared" si="25"/>
        <v>-39172.697187847458</v>
      </c>
      <c r="I324" s="24">
        <f t="shared" si="26"/>
        <v>-662890.49640407413</v>
      </c>
      <c r="J324" s="24">
        <f t="shared" si="27"/>
        <v>-702063.19359192159</v>
      </c>
      <c r="K324" s="24">
        <f t="shared" si="28"/>
        <v>261255.01343415005</v>
      </c>
      <c r="L324" s="24"/>
      <c r="M324" s="23">
        <f t="shared" si="29"/>
        <v>3.6599432561697221E-4</v>
      </c>
      <c r="N324" s="28">
        <v>1292</v>
      </c>
      <c r="O324" s="1" t="s">
        <v>126</v>
      </c>
      <c r="P324" s="24">
        <v>6782694.7699999996</v>
      </c>
    </row>
    <row r="325" spans="1:16" ht="11.4">
      <c r="A325" s="25">
        <v>14</v>
      </c>
      <c r="B325" s="26">
        <v>989</v>
      </c>
      <c r="C325" s="27" t="s">
        <v>125</v>
      </c>
      <c r="D325" s="24">
        <v>17069771.82</v>
      </c>
      <c r="E325" s="22">
        <v>-3.9975208015364971E-2</v>
      </c>
      <c r="F325" s="24">
        <f t="shared" si="24"/>
        <v>18081530.349800814</v>
      </c>
      <c r="G325" s="24">
        <v>18373821.850000001</v>
      </c>
      <c r="H325" s="24">
        <f t="shared" si="25"/>
        <v>-292291.50019918755</v>
      </c>
      <c r="I325" s="24">
        <f t="shared" si="26"/>
        <v>-1668273.4368812053</v>
      </c>
      <c r="J325" s="24">
        <f t="shared" si="27"/>
        <v>-1960564.9370803928</v>
      </c>
      <c r="K325" s="24">
        <f t="shared" si="28"/>
        <v>657491.39794358995</v>
      </c>
      <c r="L325" s="24"/>
      <c r="M325" s="23">
        <f t="shared" si="29"/>
        <v>9.2108517890692235E-4</v>
      </c>
      <c r="N325" s="28">
        <v>1298</v>
      </c>
      <c r="O325" s="1" t="s">
        <v>1025</v>
      </c>
      <c r="P325" s="24">
        <v>17069771.82</v>
      </c>
    </row>
    <row r="326" spans="1:16" ht="11.4">
      <c r="A326" s="25">
        <v>13</v>
      </c>
      <c r="B326" s="26">
        <v>992</v>
      </c>
      <c r="C326" s="27" t="s">
        <v>88</v>
      </c>
      <c r="D326" s="24">
        <v>60967646.079999998</v>
      </c>
      <c r="E326" s="22">
        <v>-3.1066843927517677E-2</v>
      </c>
      <c r="F326" s="24">
        <f t="shared" si="24"/>
        <v>64581316.878519036</v>
      </c>
      <c r="G326" s="24">
        <v>65010936.659999996</v>
      </c>
      <c r="H326" s="24">
        <f t="shared" si="25"/>
        <v>-429619.78148096055</v>
      </c>
      <c r="I326" s="24">
        <f t="shared" si="26"/>
        <v>-5958527.4798616813</v>
      </c>
      <c r="J326" s="24">
        <f t="shared" si="27"/>
        <v>-6388147.2613426419</v>
      </c>
      <c r="K326" s="24">
        <f t="shared" si="28"/>
        <v>2348344.3875624831</v>
      </c>
      <c r="L326" s="24"/>
      <c r="M326" s="23">
        <f t="shared" si="29"/>
        <v>3.2898152236185384E-3</v>
      </c>
      <c r="N326" s="28">
        <v>2003</v>
      </c>
      <c r="O326" s="1" t="s">
        <v>88</v>
      </c>
      <c r="P326" s="24">
        <v>60967646.079999998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1213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2017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30075099481.710003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31857709041.819996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2939318117.7800012</v>
      </c>
      <c r="E9" s="1"/>
      <c r="F9" s="1" t="s">
        <v>1215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1158429029.3999987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18532240243.250008</v>
      </c>
      <c r="E15" s="80">
        <v>-1.3610060362082638E-2</v>
      </c>
      <c r="F15" s="79">
        <v>19630682116.998856</v>
      </c>
      <c r="G15" s="79">
        <v>19805937711.299995</v>
      </c>
      <c r="H15" s="79">
        <v>-175255594.30113983</v>
      </c>
      <c r="I15" s="79">
        <v>-1811204300.19403</v>
      </c>
      <c r="J15" s="79">
        <v>-1986459894.4951699</v>
      </c>
      <c r="K15" s="79">
        <v>713822579.06250691</v>
      </c>
      <c r="L15" s="79">
        <v>11338181422.459999</v>
      </c>
      <c r="M15" s="81">
        <v>0.61619880108859759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53197594.479999997</v>
      </c>
      <c r="E16" s="86">
        <v>-2.3767853139983475E-2</v>
      </c>
      <c r="F16" s="85">
        <v>56350719.228683636</v>
      </c>
      <c r="G16" s="85">
        <v>56689921.530000001</v>
      </c>
      <c r="H16" s="85">
        <v>-339202.3013163656</v>
      </c>
      <c r="I16" s="85">
        <v>-5199140.0185548719</v>
      </c>
      <c r="J16" s="85">
        <v>-5538342.3198712375</v>
      </c>
      <c r="K16" s="85">
        <v>2049058.4836588285</v>
      </c>
      <c r="L16" s="85"/>
      <c r="M16" s="87">
        <v>2.8705431065937179E-3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24376125.649999999</v>
      </c>
      <c r="E17" s="86">
        <v>-3.5492428325782491E-2</v>
      </c>
      <c r="F17" s="85">
        <v>25820945.962184105</v>
      </c>
      <c r="G17" s="85">
        <v>25897752.960000001</v>
      </c>
      <c r="H17" s="85">
        <v>-76806.997815895826</v>
      </c>
      <c r="I17" s="85">
        <v>-2382342.5025709337</v>
      </c>
      <c r="J17" s="85">
        <v>-2459149.5003868295</v>
      </c>
      <c r="K17" s="85">
        <v>938916.64745563653</v>
      </c>
      <c r="L17" s="85"/>
      <c r="M17" s="87">
        <v>1.3153361563439966E-3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6512246.8899999997</v>
      </c>
      <c r="E18" s="86">
        <v>-3.4493913247164359E-2</v>
      </c>
      <c r="F18" s="85">
        <v>6898240.4116829578</v>
      </c>
      <c r="G18" s="85">
        <v>6940378.8700000001</v>
      </c>
      <c r="H18" s="85">
        <v>-42138.458317042328</v>
      </c>
      <c r="I18" s="85">
        <v>-636458.91787903465</v>
      </c>
      <c r="J18" s="85">
        <v>-678597.37619607698</v>
      </c>
      <c r="K18" s="85">
        <v>250837.93483654756</v>
      </c>
      <c r="L18" s="85"/>
      <c r="M18" s="87">
        <v>3.5140095339374598E-4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28891021.460000001</v>
      </c>
      <c r="E19" s="86">
        <v>-3.3966411567058631E-2</v>
      </c>
      <c r="F19" s="85">
        <v>30603448.415969312</v>
      </c>
      <c r="G19" s="85">
        <v>30976898.539999999</v>
      </c>
      <c r="H19" s="85">
        <v>-373450.12403068691</v>
      </c>
      <c r="I19" s="85">
        <v>-2823595.0763917626</v>
      </c>
      <c r="J19" s="85">
        <v>-3197045.2004224495</v>
      </c>
      <c r="K19" s="85">
        <v>1112820.8559587914</v>
      </c>
      <c r="L19" s="85"/>
      <c r="M19" s="87">
        <v>1.5589600113522686E-3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24721253.309999999</v>
      </c>
      <c r="E20" s="86">
        <v>-2.4584256154660384E-2</v>
      </c>
      <c r="F20" s="85">
        <v>26186530.008921862</v>
      </c>
      <c r="G20" s="85">
        <v>26668520.84</v>
      </c>
      <c r="H20" s="85">
        <v>-481990.8310781382</v>
      </c>
      <c r="I20" s="85">
        <v>-2416072.7312806323</v>
      </c>
      <c r="J20" s="85">
        <v>-2898063.5623587705</v>
      </c>
      <c r="K20" s="85">
        <v>952210.23274987738</v>
      </c>
      <c r="L20" s="85"/>
      <c r="M20" s="87">
        <v>1.333959250771326E-3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16522095.939999999</v>
      </c>
      <c r="E21" s="86">
        <v>-7.8150916378990302E-3</v>
      </c>
      <c r="F21" s="85">
        <v>17501392.656661227</v>
      </c>
      <c r="G21" s="85">
        <v>17674121.640000001</v>
      </c>
      <c r="H21" s="85">
        <v>-172728.98333877325</v>
      </c>
      <c r="I21" s="85">
        <v>-1614747.6409737272</v>
      </c>
      <c r="J21" s="85">
        <v>-1787476.6243125005</v>
      </c>
      <c r="K21" s="85">
        <v>636396.08490962884</v>
      </c>
      <c r="L21" s="85"/>
      <c r="M21" s="87">
        <v>8.9153257906948605E-4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12975255.380000001</v>
      </c>
      <c r="E22" s="86">
        <v>-3.3810210554383296E-2</v>
      </c>
      <c r="F22" s="85">
        <v>13744323.967763869</v>
      </c>
      <c r="G22" s="85">
        <v>14062778.26</v>
      </c>
      <c r="H22" s="85">
        <v>-318454.29223613068</v>
      </c>
      <c r="I22" s="85">
        <v>-1268105.638169213</v>
      </c>
      <c r="J22" s="85">
        <v>-1586559.9304053436</v>
      </c>
      <c r="K22" s="85">
        <v>499779.31096159702</v>
      </c>
      <c r="L22" s="85"/>
      <c r="M22" s="87">
        <v>7.0014500188265007E-4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75542831.680000007</v>
      </c>
      <c r="E23" s="86">
        <v>-6.0347363827631248E-3</v>
      </c>
      <c r="F23" s="85">
        <v>80020402.037911624</v>
      </c>
      <c r="G23" s="85">
        <v>80679051.540000007</v>
      </c>
      <c r="H23" s="85">
        <v>-658649.50208838284</v>
      </c>
      <c r="I23" s="85">
        <v>-7382998.4821983408</v>
      </c>
      <c r="J23" s="85">
        <v>-8041647.9842867237</v>
      </c>
      <c r="K23" s="85">
        <v>2909749.6164363208</v>
      </c>
      <c r="L23" s="85"/>
      <c r="M23" s="87">
        <v>4.0762924874943249E-3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262638209.88</v>
      </c>
      <c r="E24" s="86">
        <v>-1.7331190247308795E-2</v>
      </c>
      <c r="F24" s="85">
        <v>278205286.69272953</v>
      </c>
      <c r="G24" s="85">
        <v>279021067.30000001</v>
      </c>
      <c r="H24" s="85">
        <v>-815780.6072704792</v>
      </c>
      <c r="I24" s="85">
        <v>-25668319.042171881</v>
      </c>
      <c r="J24" s="85">
        <v>-26484099.64944236</v>
      </c>
      <c r="K24" s="85">
        <v>10116266.672356911</v>
      </c>
      <c r="L24" s="85"/>
      <c r="M24" s="87">
        <v>1.4171962290185648E-2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17495315.260000002</v>
      </c>
      <c r="E25" s="86">
        <v>-2.2166728148793585E-2</v>
      </c>
      <c r="F25" s="85">
        <v>18532296.57600797</v>
      </c>
      <c r="G25" s="85">
        <v>18683129.199999999</v>
      </c>
      <c r="H25" s="85">
        <v>-150832.62399202958</v>
      </c>
      <c r="I25" s="85">
        <v>-1709862.9100550215</v>
      </c>
      <c r="J25" s="85">
        <v>-1860695.5340470511</v>
      </c>
      <c r="K25" s="85">
        <v>673882.42848586722</v>
      </c>
      <c r="L25" s="85"/>
      <c r="M25" s="87">
        <v>9.4404751019630854E-4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189107361.34999999</v>
      </c>
      <c r="E26" s="86">
        <v>-1.0078518301100839E-2</v>
      </c>
      <c r="F26" s="85">
        <v>200316121.95392394</v>
      </c>
      <c r="G26" s="85">
        <v>201010222.18000001</v>
      </c>
      <c r="H26" s="85">
        <v>-694100.22607606649</v>
      </c>
      <c r="I26" s="85">
        <v>-18481956.934495244</v>
      </c>
      <c r="J26" s="85">
        <v>-19176057.160571311</v>
      </c>
      <c r="K26" s="85">
        <v>7284014.3785492685</v>
      </c>
      <c r="L26" s="85"/>
      <c r="M26" s="87">
        <v>1.0204236447823868E-2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80474658.329999998</v>
      </c>
      <c r="E27" s="86">
        <v>-1.9618506078927133E-2</v>
      </c>
      <c r="F27" s="85">
        <v>85244547.632374018</v>
      </c>
      <c r="G27" s="85">
        <v>85470539.640000001</v>
      </c>
      <c r="H27" s="85">
        <v>-225992.00762598217</v>
      </c>
      <c r="I27" s="85">
        <v>-7864998.797273308</v>
      </c>
      <c r="J27" s="85">
        <v>-8090990.8048992902</v>
      </c>
      <c r="K27" s="85">
        <v>3099713.1164008998</v>
      </c>
      <c r="L27" s="85"/>
      <c r="M27" s="87">
        <v>4.3424139377489053E-3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1374555.94</v>
      </c>
      <c r="E28" s="86">
        <v>5.0264706033530991E-3</v>
      </c>
      <c r="F28" s="85">
        <v>1456028.5403164215</v>
      </c>
      <c r="G28" s="85">
        <v>1435964.15</v>
      </c>
      <c r="H28" s="85">
        <v>20064.390316421632</v>
      </c>
      <c r="I28" s="85">
        <v>-134338.94643644252</v>
      </c>
      <c r="J28" s="85">
        <v>-114274.55612002089</v>
      </c>
      <c r="K28" s="85">
        <v>52944.978765525484</v>
      </c>
      <c r="L28" s="85"/>
      <c r="M28" s="87">
        <v>7.4171061995629704E-5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3551660.52</v>
      </c>
      <c r="E29" s="86">
        <v>-2.57485984025221E-2</v>
      </c>
      <c r="F29" s="85">
        <v>3762174.3372882027</v>
      </c>
      <c r="G29" s="85">
        <v>3763609.45</v>
      </c>
      <c r="H29" s="85">
        <v>-1435.1127117974684</v>
      </c>
      <c r="I29" s="85">
        <v>-347113.07009935699</v>
      </c>
      <c r="J29" s="85">
        <v>-348548.18281115446</v>
      </c>
      <c r="K29" s="85">
        <v>136802.42858195733</v>
      </c>
      <c r="L29" s="85"/>
      <c r="M29" s="87">
        <v>1.9164766231074629E-4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2625457.94</v>
      </c>
      <c r="E30" s="86">
        <v>6.7934316917696259E-3</v>
      </c>
      <c r="F30" s="85">
        <v>2781073.9314402579</v>
      </c>
      <c r="G30" s="85">
        <v>2711668.56</v>
      </c>
      <c r="H30" s="85">
        <v>69405.371440257877</v>
      </c>
      <c r="I30" s="85">
        <v>-256592.86996554883</v>
      </c>
      <c r="J30" s="85">
        <v>-187187.49852529095</v>
      </c>
      <c r="K30" s="85">
        <v>101127.07008714414</v>
      </c>
      <c r="L30" s="85"/>
      <c r="M30" s="87">
        <v>1.4166975527722667E-4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20056594.469999999</v>
      </c>
      <c r="E31" s="86">
        <v>2.3375407293227662E-2</v>
      </c>
      <c r="F31" s="85">
        <v>21245387.779468987</v>
      </c>
      <c r="G31" s="85">
        <v>20596632.34</v>
      </c>
      <c r="H31" s="85">
        <v>648755.43946898729</v>
      </c>
      <c r="I31" s="85">
        <v>-1960183.4249123239</v>
      </c>
      <c r="J31" s="85">
        <v>-1311427.9854433367</v>
      </c>
      <c r="K31" s="85">
        <v>772537.47004498472</v>
      </c>
      <c r="L31" s="85"/>
      <c r="M31" s="87">
        <v>1.0822541801067578E-3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3498871.34</v>
      </c>
      <c r="E32" s="86">
        <v>-5.190311381180325E-2</v>
      </c>
      <c r="F32" s="85">
        <v>3706256.2400589976</v>
      </c>
      <c r="G32" s="85">
        <v>3813938.32</v>
      </c>
      <c r="H32" s="85">
        <v>-107682.07994100219</v>
      </c>
      <c r="I32" s="85">
        <v>-341953.84549592342</v>
      </c>
      <c r="J32" s="85">
        <v>-449635.92543692561</v>
      </c>
      <c r="K32" s="85">
        <v>134769.10135763968</v>
      </c>
      <c r="L32" s="85"/>
      <c r="M32" s="87">
        <v>1.8879915725646782E-4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4969027.5999999996</v>
      </c>
      <c r="E33" s="86">
        <v>4.5287681654037773E-3</v>
      </c>
      <c r="F33" s="85">
        <v>5263551.5170230251</v>
      </c>
      <c r="G33" s="85">
        <v>5213198.1100000003</v>
      </c>
      <c r="H33" s="85">
        <v>50353.407023024745</v>
      </c>
      <c r="I33" s="85">
        <v>-485636.06119777454</v>
      </c>
      <c r="J33" s="85">
        <v>-435282.6541747498</v>
      </c>
      <c r="K33" s="85">
        <v>191396.40163885223</v>
      </c>
      <c r="L33" s="85"/>
      <c r="M33" s="87">
        <v>2.6812881415185988E-4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1218378489.4100001</v>
      </c>
      <c r="E34" s="86">
        <v>4.8414354521937597E-3</v>
      </c>
      <c r="F34" s="85">
        <v>1290594148.8918734</v>
      </c>
      <c r="G34" s="85">
        <v>1292852029.5699999</v>
      </c>
      <c r="H34" s="85">
        <v>-2257880.6781265736</v>
      </c>
      <c r="I34" s="85">
        <v>-119075315.79119563</v>
      </c>
      <c r="J34" s="85">
        <v>-121333196.4693222</v>
      </c>
      <c r="K34" s="85">
        <v>46929354.690494061</v>
      </c>
      <c r="L34" s="85"/>
      <c r="M34" s="87">
        <v>6.5743724094758038E-2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17069771.82</v>
      </c>
      <c r="E35" s="86">
        <v>-3.9975208015364971E-2</v>
      </c>
      <c r="F35" s="85">
        <v>18081530.349800814</v>
      </c>
      <c r="G35" s="85">
        <v>18373821.850000001</v>
      </c>
      <c r="H35" s="85">
        <v>-292291.50019918755</v>
      </c>
      <c r="I35" s="85">
        <v>-1668273.4368812053</v>
      </c>
      <c r="J35" s="85">
        <v>-1960564.9370803928</v>
      </c>
      <c r="K35" s="85">
        <v>657491.39794358995</v>
      </c>
      <c r="L35" s="85"/>
      <c r="M35" s="87">
        <v>9.2108517890692235E-4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38140220.710000001</v>
      </c>
      <c r="E36" s="86">
        <v>-2.3556749620006492E-2</v>
      </c>
      <c r="F36" s="85">
        <v>40400865.669917695</v>
      </c>
      <c r="G36" s="85">
        <v>40505000.420000002</v>
      </c>
      <c r="H36" s="85">
        <v>-104134.75008230656</v>
      </c>
      <c r="I36" s="85">
        <v>-3727543.505457323</v>
      </c>
      <c r="J36" s="85">
        <v>-3831678.2555396296</v>
      </c>
      <c r="K36" s="85">
        <v>1469080.3894117293</v>
      </c>
      <c r="L36" s="85"/>
      <c r="M36" s="87">
        <v>2.0580469608304265E-3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28460651.18</v>
      </c>
      <c r="E37" s="86">
        <v>-5.7542488511074921E-2</v>
      </c>
      <c r="F37" s="85">
        <v>30147569.25358035</v>
      </c>
      <c r="G37" s="85">
        <v>30573312.949999999</v>
      </c>
      <c r="H37" s="85">
        <v>-425743.69641964883</v>
      </c>
      <c r="I37" s="85">
        <v>-2781533.8635227131</v>
      </c>
      <c r="J37" s="85">
        <v>-3207277.5599423619</v>
      </c>
      <c r="K37" s="85">
        <v>1096243.9057795843</v>
      </c>
      <c r="L37" s="85"/>
      <c r="M37" s="87">
        <v>1.5357372236940547E-3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6587349.2699999996</v>
      </c>
      <c r="E38" s="86">
        <v>-3.7093327836524595E-2</v>
      </c>
      <c r="F38" s="85">
        <v>6977794.2556143217</v>
      </c>
      <c r="G38" s="85">
        <v>7053330.1500000004</v>
      </c>
      <c r="H38" s="85">
        <v>-75535.894385678694</v>
      </c>
      <c r="I38" s="85">
        <v>-643798.86986677942</v>
      </c>
      <c r="J38" s="85">
        <v>-719334.76425245812</v>
      </c>
      <c r="K38" s="85">
        <v>253730.71918866379</v>
      </c>
      <c r="L38" s="85"/>
      <c r="M38" s="87">
        <v>3.5545347910106594E-4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7878978.1500000004</v>
      </c>
      <c r="E39" s="86">
        <v>-3.3714466601308675E-2</v>
      </c>
      <c r="F39" s="85">
        <v>8345980.4880181737</v>
      </c>
      <c r="G39" s="85">
        <v>8561383.9600000009</v>
      </c>
      <c r="H39" s="85">
        <v>-215403.47198182717</v>
      </c>
      <c r="I39" s="85">
        <v>-770033.13787778688</v>
      </c>
      <c r="J39" s="85">
        <v>-985436.60985961405</v>
      </c>
      <c r="K39" s="85">
        <v>303481.52352809248</v>
      </c>
      <c r="L39" s="85"/>
      <c r="M39" s="87">
        <v>4.2514979552295403E-4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51113570.140000001</v>
      </c>
      <c r="E40" s="86">
        <v>-1.1491149708470314E-3</v>
      </c>
      <c r="F40" s="85">
        <v>54143170.718323201</v>
      </c>
      <c r="G40" s="85">
        <v>54669581.200000003</v>
      </c>
      <c r="H40" s="85">
        <v>-526410.48167680204</v>
      </c>
      <c r="I40" s="85">
        <v>-4995462.8701490369</v>
      </c>
      <c r="J40" s="85">
        <v>-5521873.3518258389</v>
      </c>
      <c r="K40" s="85">
        <v>1968786.287222692</v>
      </c>
      <c r="L40" s="85"/>
      <c r="M40" s="87">
        <v>2.7580891176185287E-3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68900829.239999995</v>
      </c>
      <c r="E41" s="86">
        <v>-3.0855084015110428E-2</v>
      </c>
      <c r="F41" s="85">
        <v>72984715.212760419</v>
      </c>
      <c r="G41" s="85">
        <v>73717401.090000004</v>
      </c>
      <c r="H41" s="85">
        <v>-732685.87723958492</v>
      </c>
      <c r="I41" s="85">
        <v>-6733858.2151111513</v>
      </c>
      <c r="J41" s="85">
        <v>-7466544.0923507363</v>
      </c>
      <c r="K41" s="85">
        <v>2653913.7730828887</v>
      </c>
      <c r="L41" s="85"/>
      <c r="M41" s="87">
        <v>3.7178899224067485E-3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1337035.81</v>
      </c>
      <c r="E42" s="86">
        <v>-0.10712392183676989</v>
      </c>
      <c r="F42" s="85">
        <v>1416284.5193372662</v>
      </c>
      <c r="G42" s="85">
        <v>1588695.66</v>
      </c>
      <c r="H42" s="85">
        <v>-172411.1406627337</v>
      </c>
      <c r="I42" s="85">
        <v>-130672.00601759106</v>
      </c>
      <c r="J42" s="85">
        <v>-303083.14668032475</v>
      </c>
      <c r="K42" s="85">
        <v>51499.782954775321</v>
      </c>
      <c r="L42" s="85"/>
      <c r="M42" s="87">
        <v>7.214647514010014E-5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1038546.39</v>
      </c>
      <c r="E43" s="86">
        <v>-8.5319142864742223E-2</v>
      </c>
      <c r="F43" s="85">
        <v>1100103.0516681548</v>
      </c>
      <c r="G43" s="85">
        <v>1187195.6299999999</v>
      </c>
      <c r="H43" s="85">
        <v>-87092.578331845114</v>
      </c>
      <c r="I43" s="85">
        <v>-101499.85446061274</v>
      </c>
      <c r="J43" s="85">
        <v>-188592.43279245787</v>
      </c>
      <c r="K43" s="85">
        <v>40002.603724925997</v>
      </c>
      <c r="L43" s="85"/>
      <c r="M43" s="87">
        <v>5.6039980939609797E-5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59742578.899999999</v>
      </c>
      <c r="E44" s="86">
        <v>9.6299041461263123E-3</v>
      </c>
      <c r="F44" s="85">
        <v>63283637.587354675</v>
      </c>
      <c r="G44" s="85">
        <v>63274466.920000002</v>
      </c>
      <c r="H44" s="85">
        <v>9170.6673546731472</v>
      </c>
      <c r="I44" s="85">
        <v>-5838798.4608484106</v>
      </c>
      <c r="J44" s="85">
        <v>-5829627.7934937375</v>
      </c>
      <c r="K44" s="85">
        <v>2301157.3987001437</v>
      </c>
      <c r="L44" s="85"/>
      <c r="M44" s="87">
        <v>3.2237105776653213E-3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2640033.9500000002</v>
      </c>
      <c r="E45" s="86">
        <v>4.7798333927613977E-2</v>
      </c>
      <c r="F45" s="85">
        <v>2796513.8898634398</v>
      </c>
      <c r="G45" s="85">
        <v>2643340.06</v>
      </c>
      <c r="H45" s="85">
        <v>153173.82986343978</v>
      </c>
      <c r="I45" s="85">
        <v>-258017.42153865329</v>
      </c>
      <c r="J45" s="85">
        <v>-104843.59167521351</v>
      </c>
      <c r="K45" s="85">
        <v>101688.50707015707</v>
      </c>
      <c r="L45" s="85"/>
      <c r="M45" s="87">
        <v>1.4245627702574054E-4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19171159.789999999</v>
      </c>
      <c r="E46" s="86">
        <v>-2.658198582412467E-2</v>
      </c>
      <c r="F46" s="85">
        <v>20307471.666236132</v>
      </c>
      <c r="G46" s="85">
        <v>20339998.879999999</v>
      </c>
      <c r="H46" s="85">
        <v>-32527.213763866574</v>
      </c>
      <c r="I46" s="85">
        <v>-1873647.5782522832</v>
      </c>
      <c r="J46" s="85">
        <v>-1906174.7920161497</v>
      </c>
      <c r="K46" s="85">
        <v>738432.40457135998</v>
      </c>
      <c r="L46" s="85"/>
      <c r="M46" s="87">
        <v>1.0344761096534299E-3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17589565.460000001</v>
      </c>
      <c r="E47" s="86">
        <v>-3.8340066944305147E-2</v>
      </c>
      <c r="F47" s="85">
        <v>18632133.168420885</v>
      </c>
      <c r="G47" s="85">
        <v>18978760.550000001</v>
      </c>
      <c r="H47" s="85">
        <v>-346627.38157911599</v>
      </c>
      <c r="I47" s="85">
        <v>-1719074.2285623089</v>
      </c>
      <c r="J47" s="85">
        <v>-2065701.6101414249</v>
      </c>
      <c r="K47" s="85">
        <v>677512.74624335812</v>
      </c>
      <c r="L47" s="85"/>
      <c r="M47" s="87">
        <v>9.4913325259781496E-4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2792358.21</v>
      </c>
      <c r="E48" s="86">
        <v>-3.1923121369802639E-2</v>
      </c>
      <c r="F48" s="85">
        <v>2957866.7046077992</v>
      </c>
      <c r="G48" s="85">
        <v>3077151.49</v>
      </c>
      <c r="H48" s="85">
        <v>-119284.78539220104</v>
      </c>
      <c r="I48" s="85">
        <v>-272904.46979156812</v>
      </c>
      <c r="J48" s="85">
        <v>-392189.25518376916</v>
      </c>
      <c r="K48" s="85">
        <v>107555.71441798925</v>
      </c>
      <c r="L48" s="85"/>
      <c r="M48" s="87">
        <v>1.5067569669657504E-4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4017029.02</v>
      </c>
      <c r="E49" s="86">
        <v>-4.2384574961363802E-2</v>
      </c>
      <c r="F49" s="85">
        <v>4255126.132152399</v>
      </c>
      <c r="G49" s="85">
        <v>4311982.3899999997</v>
      </c>
      <c r="H49" s="85">
        <v>-56856.257847600617</v>
      </c>
      <c r="I49" s="85">
        <v>-392594.75052824343</v>
      </c>
      <c r="J49" s="85">
        <v>-449451.00837584405</v>
      </c>
      <c r="K49" s="85">
        <v>154727.43594880513</v>
      </c>
      <c r="L49" s="85"/>
      <c r="M49" s="87">
        <v>2.1675895451782313E-4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32915651.43</v>
      </c>
      <c r="E50" s="86">
        <v>-3.5381184127817454E-2</v>
      </c>
      <c r="F50" s="85">
        <v>34866626.021191269</v>
      </c>
      <c r="G50" s="85">
        <v>34939842.869999997</v>
      </c>
      <c r="H50" s="85">
        <v>-73216.848808728158</v>
      </c>
      <c r="I50" s="85">
        <v>-3216932.6876397496</v>
      </c>
      <c r="J50" s="85">
        <v>-3290149.5364484778</v>
      </c>
      <c r="K50" s="85">
        <v>1267841.0643766078</v>
      </c>
      <c r="L50" s="85"/>
      <c r="M50" s="87">
        <v>1.7761291132618927E-3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12742767.15</v>
      </c>
      <c r="E51" s="86">
        <v>-4.3501031873924047E-2</v>
      </c>
      <c r="F51" s="85">
        <v>13498055.708817894</v>
      </c>
      <c r="G51" s="85">
        <v>13741973.57</v>
      </c>
      <c r="H51" s="85">
        <v>-243917.86118210666</v>
      </c>
      <c r="I51" s="85">
        <v>-1245383.9555019559</v>
      </c>
      <c r="J51" s="85">
        <v>-1489301.8166840626</v>
      </c>
      <c r="K51" s="85">
        <v>490824.35755272768</v>
      </c>
      <c r="L51" s="85"/>
      <c r="M51" s="87">
        <v>6.8759993302165907E-4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23920144.699999999</v>
      </c>
      <c r="E52" s="86">
        <v>2.74002903086649E-2</v>
      </c>
      <c r="F52" s="85">
        <v>25337938.135641526</v>
      </c>
      <c r="G52" s="85">
        <v>25431063.670000002</v>
      </c>
      <c r="H52" s="85">
        <v>-93125.534358475357</v>
      </c>
      <c r="I52" s="85">
        <v>-2337778.2919516936</v>
      </c>
      <c r="J52" s="85">
        <v>-2430903.826310169</v>
      </c>
      <c r="K52" s="85">
        <v>921353.22859962832</v>
      </c>
      <c r="L52" s="85"/>
      <c r="M52" s="87">
        <v>1.2907314164952307E-3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7146706.6600000001</v>
      </c>
      <c r="E53" s="86">
        <v>-2.3228421614140245E-2</v>
      </c>
      <c r="F53" s="85">
        <v>7570305.8445402002</v>
      </c>
      <c r="G53" s="85">
        <v>7516545.4800000004</v>
      </c>
      <c r="H53" s="85">
        <v>53760.364540199749</v>
      </c>
      <c r="I53" s="85">
        <v>-698466.33029333607</v>
      </c>
      <c r="J53" s="85">
        <v>-644705.96575313632</v>
      </c>
      <c r="K53" s="85">
        <v>275275.97920615698</v>
      </c>
      <c r="L53" s="85"/>
      <c r="M53" s="87">
        <v>3.8563641341758686E-4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33620693.759999998</v>
      </c>
      <c r="E54" s="86">
        <v>7.5227697515137474E-3</v>
      </c>
      <c r="F54" s="85">
        <v>35613457.579469785</v>
      </c>
      <c r="G54" s="85">
        <v>35596346.329999998</v>
      </c>
      <c r="H54" s="85">
        <v>17111.249469786882</v>
      </c>
      <c r="I54" s="85">
        <v>-3285838.3182140095</v>
      </c>
      <c r="J54" s="85">
        <v>-3268727.0687442226</v>
      </c>
      <c r="K54" s="85">
        <v>1294997.7992204777</v>
      </c>
      <c r="L54" s="85"/>
      <c r="M54" s="87">
        <v>1.8141732094286687E-3</v>
      </c>
      <c r="N54" s="88">
        <v>102</v>
      </c>
      <c r="O54" s="88" t="s">
        <v>227</v>
      </c>
    </row>
    <row r="55" spans="1:15" s="88" customFormat="1" ht="11.4">
      <c r="A55" s="82">
        <v>5</v>
      </c>
      <c r="B55" s="83">
        <v>86</v>
      </c>
      <c r="C55" s="84" t="s">
        <v>702</v>
      </c>
      <c r="D55" s="85">
        <v>28874835.300000001</v>
      </c>
      <c r="E55" s="86">
        <v>-2.92707745660593E-2</v>
      </c>
      <c r="F55" s="85">
        <v>30586302.87082829</v>
      </c>
      <c r="G55" s="85">
        <v>30850100.93</v>
      </c>
      <c r="H55" s="85">
        <v>-263798.05917171016</v>
      </c>
      <c r="I55" s="85">
        <v>-2822013.1606486668</v>
      </c>
      <c r="J55" s="85">
        <v>-3085811.219820377</v>
      </c>
      <c r="K55" s="85">
        <v>1112197.3994136213</v>
      </c>
      <c r="L55" s="85"/>
      <c r="M55" s="87">
        <v>1.5580866058822582E-3</v>
      </c>
      <c r="N55" s="88">
        <v>114</v>
      </c>
      <c r="O55" s="88" t="s">
        <v>702</v>
      </c>
    </row>
    <row r="56" spans="1:15" s="88" customFormat="1" ht="11.4">
      <c r="A56" s="82">
        <v>7</v>
      </c>
      <c r="B56" s="83">
        <v>111</v>
      </c>
      <c r="C56" s="84" t="s">
        <v>113</v>
      </c>
      <c r="D56" s="85">
        <v>59497190.210000001</v>
      </c>
      <c r="E56" s="86">
        <v>-2.884583278983599E-2</v>
      </c>
      <c r="F56" s="85">
        <v>63023704.233088382</v>
      </c>
      <c r="G56" s="85">
        <v>63448759.170000002</v>
      </c>
      <c r="H56" s="85">
        <v>-425054.9369116202</v>
      </c>
      <c r="I56" s="85">
        <v>-5814815.9824910592</v>
      </c>
      <c r="J56" s="85">
        <v>-6239870.9194026794</v>
      </c>
      <c r="K56" s="85">
        <v>2291705.5469396762</v>
      </c>
      <c r="L56" s="85"/>
      <c r="M56" s="87">
        <v>3.2104693997624298E-3</v>
      </c>
      <c r="N56" s="88">
        <v>117</v>
      </c>
      <c r="O56" s="88" t="s">
        <v>113</v>
      </c>
    </row>
    <row r="57" spans="1:15" s="88" customFormat="1" ht="11.4">
      <c r="A57" s="82">
        <v>10</v>
      </c>
      <c r="B57" s="83">
        <v>90</v>
      </c>
      <c r="C57" s="84" t="s">
        <v>77</v>
      </c>
      <c r="D57" s="85">
        <v>8212927.3600000003</v>
      </c>
      <c r="E57" s="86">
        <v>-5.3211080026233037E-2</v>
      </c>
      <c r="F57" s="85">
        <v>8699723.516312914</v>
      </c>
      <c r="G57" s="85">
        <v>8935680.5299999993</v>
      </c>
      <c r="H57" s="85">
        <v>-235957.01368708536</v>
      </c>
      <c r="I57" s="85">
        <v>-802670.86743769282</v>
      </c>
      <c r="J57" s="85">
        <v>-1038627.8811247782</v>
      </c>
      <c r="K57" s="85">
        <v>316344.53864278767</v>
      </c>
      <c r="L57" s="85"/>
      <c r="M57" s="87">
        <v>4.431697005973896E-4</v>
      </c>
      <c r="N57" s="88">
        <v>124</v>
      </c>
      <c r="O57" s="88" t="s">
        <v>77</v>
      </c>
    </row>
    <row r="58" spans="1:15" s="88" customFormat="1" ht="11.4">
      <c r="A58" s="82">
        <v>1</v>
      </c>
      <c r="B58" s="83">
        <v>91</v>
      </c>
      <c r="C58" s="84" t="s">
        <v>376</v>
      </c>
      <c r="D58" s="85">
        <v>2564167531.1199999</v>
      </c>
      <c r="E58" s="86">
        <v>7.9496426046356044E-4</v>
      </c>
      <c r="F58" s="85">
        <v>2716150720.9836917</v>
      </c>
      <c r="G58" s="85">
        <v>2714132049.6799998</v>
      </c>
      <c r="H58" s="85">
        <v>2018671.303691864</v>
      </c>
      <c r="I58" s="85">
        <v>-250602798.03322864</v>
      </c>
      <c r="J58" s="85">
        <v>-248584126.72953677</v>
      </c>
      <c r="K58" s="85">
        <v>98766293.561248809</v>
      </c>
      <c r="L58" s="85"/>
      <c r="M58" s="87">
        <v>0.13836252376740832</v>
      </c>
      <c r="N58" s="88">
        <v>127</v>
      </c>
      <c r="O58" s="88" t="s">
        <v>376</v>
      </c>
    </row>
    <row r="59" spans="1:15" s="88" customFormat="1" ht="11.4">
      <c r="A59" s="82">
        <v>10</v>
      </c>
      <c r="B59" s="83">
        <v>97</v>
      </c>
      <c r="C59" s="84" t="s">
        <v>799</v>
      </c>
      <c r="D59" s="85">
        <v>5577909.8200000003</v>
      </c>
      <c r="E59" s="86">
        <v>7.8200279658541499E-5</v>
      </c>
      <c r="F59" s="85">
        <v>5908523.3688133741</v>
      </c>
      <c r="G59" s="85">
        <v>5951460.4800000004</v>
      </c>
      <c r="H59" s="85">
        <v>-42937.111186626367</v>
      </c>
      <c r="I59" s="85">
        <v>-545143.71276609285</v>
      </c>
      <c r="J59" s="85">
        <v>-588080.82395271922</v>
      </c>
      <c r="K59" s="85">
        <v>214849.25304379835</v>
      </c>
      <c r="L59" s="85"/>
      <c r="M59" s="87">
        <v>3.009841091409141E-4</v>
      </c>
      <c r="N59" s="88">
        <v>134</v>
      </c>
      <c r="O59" s="88" t="s">
        <v>799</v>
      </c>
    </row>
    <row r="60" spans="1:15" s="88" customFormat="1" ht="11.4">
      <c r="A60" s="82">
        <v>7</v>
      </c>
      <c r="B60" s="83">
        <v>98</v>
      </c>
      <c r="C60" s="84" t="s">
        <v>195</v>
      </c>
      <c r="D60" s="85">
        <v>80931733.409999996</v>
      </c>
      <c r="E60" s="86">
        <v>-2.633120216796811E-2</v>
      </c>
      <c r="F60" s="85">
        <v>85728714.440126792</v>
      </c>
      <c r="G60" s="85">
        <v>86633439.329999998</v>
      </c>
      <c r="H60" s="85">
        <v>-904724.88987320662</v>
      </c>
      <c r="I60" s="85">
        <v>-7909669.940078564</v>
      </c>
      <c r="J60" s="85">
        <v>-8814394.8299517706</v>
      </c>
      <c r="K60" s="85">
        <v>3117318.6788233728</v>
      </c>
      <c r="L60" s="85"/>
      <c r="M60" s="87">
        <v>4.3670777168711558E-3</v>
      </c>
      <c r="N60" s="88">
        <v>137</v>
      </c>
      <c r="O60" s="88" t="s">
        <v>195</v>
      </c>
    </row>
    <row r="61" spans="1:15" s="88" customFormat="1" ht="11.4">
      <c r="A61" s="82">
        <v>4</v>
      </c>
      <c r="B61" s="83">
        <v>99</v>
      </c>
      <c r="C61" s="84" t="s">
        <v>336</v>
      </c>
      <c r="D61" s="85">
        <v>4315339.28</v>
      </c>
      <c r="E61" s="86">
        <v>-7.5233252839449316E-2</v>
      </c>
      <c r="F61" s="85">
        <v>4571117.8206603341</v>
      </c>
      <c r="G61" s="85">
        <v>4907814.32</v>
      </c>
      <c r="H61" s="85">
        <v>-336696.49933966622</v>
      </c>
      <c r="I61" s="85">
        <v>-421749.39230992406</v>
      </c>
      <c r="J61" s="85">
        <v>-758445.89164959034</v>
      </c>
      <c r="K61" s="85">
        <v>166217.71431553236</v>
      </c>
      <c r="L61" s="85"/>
      <c r="M61" s="87">
        <v>2.3285578124165399E-4</v>
      </c>
      <c r="N61" s="88">
        <v>139</v>
      </c>
      <c r="O61" s="88" t="s">
        <v>336</v>
      </c>
    </row>
    <row r="62" spans="1:15" s="88" customFormat="1" ht="11.4">
      <c r="A62" s="82">
        <v>4</v>
      </c>
      <c r="B62" s="83">
        <v>102</v>
      </c>
      <c r="C62" s="84" t="s">
        <v>735</v>
      </c>
      <c r="D62" s="85">
        <v>28798574.309999999</v>
      </c>
      <c r="E62" s="86">
        <v>-1.7870169108477958E-2</v>
      </c>
      <c r="F62" s="85">
        <v>30505521.743831895</v>
      </c>
      <c r="G62" s="85">
        <v>30887977.809999999</v>
      </c>
      <c r="H62" s="85">
        <v>-382456.06616810337</v>
      </c>
      <c r="I62" s="85">
        <v>-2814559.9746758938</v>
      </c>
      <c r="J62" s="85">
        <v>-3197016.0408439972</v>
      </c>
      <c r="K62" s="85">
        <v>1109259.9878622312</v>
      </c>
      <c r="L62" s="85"/>
      <c r="M62" s="87">
        <v>1.5539715615595527E-3</v>
      </c>
      <c r="N62" s="88">
        <v>144</v>
      </c>
      <c r="O62" s="88" t="s">
        <v>735</v>
      </c>
    </row>
    <row r="63" spans="1:15" s="88" customFormat="1" ht="11.4">
      <c r="A63" s="82">
        <v>5</v>
      </c>
      <c r="B63" s="83">
        <v>103</v>
      </c>
      <c r="C63" s="84" t="s">
        <v>116</v>
      </c>
      <c r="D63" s="85">
        <v>6457454.0999999996</v>
      </c>
      <c r="E63" s="86">
        <v>-2.1856958907599994E-2</v>
      </c>
      <c r="F63" s="85">
        <v>6840199.94659751</v>
      </c>
      <c r="G63" s="85">
        <v>6950040.2000000002</v>
      </c>
      <c r="H63" s="85">
        <v>-109840.25340249017</v>
      </c>
      <c r="I63" s="85">
        <v>-631103.87523092446</v>
      </c>
      <c r="J63" s="85">
        <v>-740944.12863341463</v>
      </c>
      <c r="K63" s="85">
        <v>248727.43280557607</v>
      </c>
      <c r="L63" s="85"/>
      <c r="M63" s="87">
        <v>3.4844433350965197E-4</v>
      </c>
      <c r="N63" s="88">
        <v>147</v>
      </c>
      <c r="O63" s="88" t="s">
        <v>116</v>
      </c>
    </row>
    <row r="64" spans="1:15" s="88" customFormat="1" ht="11.4">
      <c r="A64" s="82">
        <v>18</v>
      </c>
      <c r="B64" s="83">
        <v>105</v>
      </c>
      <c r="C64" s="84" t="s">
        <v>901</v>
      </c>
      <c r="D64" s="85">
        <v>6014585.1799999997</v>
      </c>
      <c r="E64" s="86">
        <v>-3.4080268239907618E-2</v>
      </c>
      <c r="F64" s="85">
        <v>6371081.3255400723</v>
      </c>
      <c r="G64" s="85">
        <v>6480698.9000000004</v>
      </c>
      <c r="H64" s="85">
        <v>-109617.57445992809</v>
      </c>
      <c r="I64" s="85">
        <v>-587821.13759112696</v>
      </c>
      <c r="J64" s="85">
        <v>-697438.71205105504</v>
      </c>
      <c r="K64" s="85">
        <v>231669.06152873213</v>
      </c>
      <c r="L64" s="85"/>
      <c r="M64" s="87">
        <v>3.2454711902359942E-4</v>
      </c>
      <c r="N64" s="88">
        <v>149</v>
      </c>
      <c r="O64" s="88" t="s">
        <v>901</v>
      </c>
    </row>
    <row r="65" spans="1:15" s="88" customFormat="1" ht="11.4">
      <c r="A65" s="82">
        <v>1</v>
      </c>
      <c r="B65" s="83">
        <v>106</v>
      </c>
      <c r="C65" s="84" t="s">
        <v>985</v>
      </c>
      <c r="D65" s="85">
        <v>170786706.77000001</v>
      </c>
      <c r="E65" s="86">
        <v>-9.8548209741036678E-3</v>
      </c>
      <c r="F65" s="85">
        <v>180909566.59339145</v>
      </c>
      <c r="G65" s="85">
        <v>181230891.77000001</v>
      </c>
      <c r="H65" s="85">
        <v>-321325.17660856247</v>
      </c>
      <c r="I65" s="85">
        <v>-16691431.454460444</v>
      </c>
      <c r="J65" s="85">
        <v>-17012756.631069005</v>
      </c>
      <c r="K65" s="85">
        <v>6578341.6303680427</v>
      </c>
      <c r="L65" s="85"/>
      <c r="M65" s="87">
        <v>9.2156536138260775E-3</v>
      </c>
      <c r="N65" s="88">
        <v>152</v>
      </c>
      <c r="O65" s="88" t="s">
        <v>985</v>
      </c>
    </row>
    <row r="66" spans="1:15" s="88" customFormat="1" ht="11.4">
      <c r="A66" s="82">
        <v>1</v>
      </c>
      <c r="B66" s="83">
        <v>224</v>
      </c>
      <c r="C66" s="84" t="s">
        <v>990</v>
      </c>
      <c r="D66" s="85">
        <v>27273576.75</v>
      </c>
      <c r="E66" s="86">
        <v>-3.5093101843974628E-2</v>
      </c>
      <c r="F66" s="85">
        <v>28890134.616500504</v>
      </c>
      <c r="G66" s="85">
        <v>29422174.030000001</v>
      </c>
      <c r="H66" s="85">
        <v>-532039.41349949688</v>
      </c>
      <c r="I66" s="85">
        <v>-2665517.9753167806</v>
      </c>
      <c r="J66" s="85">
        <v>-3197557.3888162775</v>
      </c>
      <c r="K66" s="85">
        <v>1050520.3170477585</v>
      </c>
      <c r="L66" s="85"/>
      <c r="M66" s="87">
        <v>1.4716826671796383E-3</v>
      </c>
      <c r="N66" s="88">
        <v>307</v>
      </c>
      <c r="O66" s="88" t="s">
        <v>990</v>
      </c>
    </row>
    <row r="67" spans="1:15" s="88" customFormat="1" ht="11.4">
      <c r="A67" s="82">
        <v>11</v>
      </c>
      <c r="B67" s="83">
        <v>140</v>
      </c>
      <c r="C67" s="84" t="s">
        <v>1001</v>
      </c>
      <c r="D67" s="85">
        <v>63238050.490000002</v>
      </c>
      <c r="E67" s="86">
        <v>-2.7428076443540918E-2</v>
      </c>
      <c r="F67" s="85">
        <v>66986292.567627966</v>
      </c>
      <c r="G67" s="85">
        <v>67570228.239999995</v>
      </c>
      <c r="H67" s="85">
        <v>-583935.67237202823</v>
      </c>
      <c r="I67" s="85">
        <v>-6180420.0398865966</v>
      </c>
      <c r="J67" s="85">
        <v>-6764355.7122586248</v>
      </c>
      <c r="K67" s="85">
        <v>2435795.5489001623</v>
      </c>
      <c r="L67" s="85"/>
      <c r="M67" s="87">
        <v>3.4123262843537322E-3</v>
      </c>
      <c r="N67" s="88">
        <v>168</v>
      </c>
      <c r="O67" s="88" t="s">
        <v>1001</v>
      </c>
    </row>
    <row r="68" spans="1:15" s="88" customFormat="1" ht="11.4">
      <c r="A68" s="82">
        <v>17</v>
      </c>
      <c r="B68" s="83">
        <v>139</v>
      </c>
      <c r="C68" s="84" t="s">
        <v>1190</v>
      </c>
      <c r="D68" s="85">
        <v>26250573.800000001</v>
      </c>
      <c r="E68" s="86">
        <v>-1.5795661191808665E-2</v>
      </c>
      <c r="F68" s="85">
        <v>27806496.29471064</v>
      </c>
      <c r="G68" s="85">
        <v>27842824.789999999</v>
      </c>
      <c r="H68" s="85">
        <v>-36328.495289359242</v>
      </c>
      <c r="I68" s="85">
        <v>-2565537.2218929711</v>
      </c>
      <c r="J68" s="85">
        <v>-2601865.7171823303</v>
      </c>
      <c r="K68" s="85">
        <v>1011116.413657097</v>
      </c>
      <c r="L68" s="85"/>
      <c r="M68" s="87">
        <v>1.4164814105278633E-3</v>
      </c>
      <c r="N68" s="88">
        <v>2004</v>
      </c>
      <c r="O68" s="88" t="s">
        <v>1190</v>
      </c>
    </row>
    <row r="69" spans="1:15" s="88" customFormat="1" ht="11.4">
      <c r="A69" s="82">
        <v>8</v>
      </c>
      <c r="B69" s="83">
        <v>142</v>
      </c>
      <c r="C69" s="84" t="s">
        <v>234</v>
      </c>
      <c r="D69" s="85">
        <v>19247008.48</v>
      </c>
      <c r="E69" s="86">
        <v>-4.1787599959962091E-2</v>
      </c>
      <c r="F69" s="85">
        <v>20387816.055410728</v>
      </c>
      <c r="G69" s="85">
        <v>20980471.41</v>
      </c>
      <c r="H69" s="85">
        <v>-592655.35458927229</v>
      </c>
      <c r="I69" s="85">
        <v>-1881060.4690679049</v>
      </c>
      <c r="J69" s="85">
        <v>-2473715.8236571774</v>
      </c>
      <c r="K69" s="85">
        <v>741353.9352014215</v>
      </c>
      <c r="L69" s="85"/>
      <c r="M69" s="87">
        <v>1.0385689062610945E-3</v>
      </c>
      <c r="N69" s="88">
        <v>171</v>
      </c>
      <c r="O69" s="88" t="s">
        <v>234</v>
      </c>
    </row>
    <row r="70" spans="1:15" s="88" customFormat="1" ht="11.4">
      <c r="A70" s="82">
        <v>6</v>
      </c>
      <c r="B70" s="83">
        <v>143</v>
      </c>
      <c r="C70" s="84" t="s">
        <v>1016</v>
      </c>
      <c r="D70" s="85">
        <v>20097319.420000002</v>
      </c>
      <c r="E70" s="86">
        <v>-3.480369741659331E-2</v>
      </c>
      <c r="F70" s="85">
        <v>21288526.576354157</v>
      </c>
      <c r="G70" s="85">
        <v>21576018.129999999</v>
      </c>
      <c r="H70" s="85">
        <v>-287491.55364584178</v>
      </c>
      <c r="I70" s="85">
        <v>-1964163.5807702786</v>
      </c>
      <c r="J70" s="85">
        <v>-2251655.1344161201</v>
      </c>
      <c r="K70" s="85">
        <v>774106.10872328922</v>
      </c>
      <c r="L70" s="85"/>
      <c r="M70" s="87">
        <v>1.0844516991042161E-3</v>
      </c>
      <c r="N70" s="88">
        <v>174</v>
      </c>
      <c r="O70" s="88" t="s">
        <v>1016</v>
      </c>
    </row>
    <row r="71" spans="1:15" s="88" customFormat="1" ht="11.4">
      <c r="A71" s="82">
        <v>14</v>
      </c>
      <c r="B71" s="83">
        <v>145</v>
      </c>
      <c r="C71" s="84" t="s">
        <v>264</v>
      </c>
      <c r="D71" s="85">
        <v>34133251.32</v>
      </c>
      <c r="E71" s="86">
        <v>-3.038234841972727E-2</v>
      </c>
      <c r="F71" s="85">
        <v>36156395.42157387</v>
      </c>
      <c r="G71" s="85">
        <v>36906124.869999997</v>
      </c>
      <c r="H71" s="85">
        <v>-749729.44842612743</v>
      </c>
      <c r="I71" s="85">
        <v>-3335931.9088745932</v>
      </c>
      <c r="J71" s="85">
        <v>-4085661.3573007206</v>
      </c>
      <c r="K71" s="85">
        <v>1314740.4290695835</v>
      </c>
      <c r="L71" s="85"/>
      <c r="M71" s="87">
        <v>1.8418308241191911E-3</v>
      </c>
      <c r="N71" s="88">
        <v>178</v>
      </c>
      <c r="O71" s="88" t="s">
        <v>264</v>
      </c>
    </row>
    <row r="72" spans="1:15" s="88" customFormat="1" ht="11.4">
      <c r="A72" s="82">
        <v>12</v>
      </c>
      <c r="B72" s="83">
        <v>146</v>
      </c>
      <c r="C72" s="84" t="s">
        <v>403</v>
      </c>
      <c r="D72" s="85">
        <v>12922074.130000001</v>
      </c>
      <c r="E72" s="86">
        <v>-5.5020179349851844E-2</v>
      </c>
      <c r="F72" s="85">
        <v>13687990.561784262</v>
      </c>
      <c r="G72" s="85">
        <v>14060866.99</v>
      </c>
      <c r="H72" s="85">
        <v>-372876.42821573839</v>
      </c>
      <c r="I72" s="85">
        <v>-1262908.095539429</v>
      </c>
      <c r="J72" s="85">
        <v>-1635784.5237551674</v>
      </c>
      <c r="K72" s="85">
        <v>497730.88203263393</v>
      </c>
      <c r="L72" s="85"/>
      <c r="M72" s="87">
        <v>6.9727534072447632E-4</v>
      </c>
      <c r="N72" s="88">
        <v>181</v>
      </c>
      <c r="O72" s="88" t="s">
        <v>403</v>
      </c>
    </row>
    <row r="73" spans="1:15" s="88" customFormat="1" ht="11.4">
      <c r="A73" s="82">
        <v>9</v>
      </c>
      <c r="B73" s="83">
        <v>153</v>
      </c>
      <c r="C73" s="84" t="s">
        <v>737</v>
      </c>
      <c r="D73" s="85">
        <v>89511427.239999995</v>
      </c>
      <c r="E73" s="86">
        <v>-3.3730839267944977E-2</v>
      </c>
      <c r="F73" s="85">
        <v>94816943.387474477</v>
      </c>
      <c r="G73" s="85">
        <v>95945779.280000001</v>
      </c>
      <c r="H73" s="85">
        <v>-1128835.8925255239</v>
      </c>
      <c r="I73" s="85">
        <v>-8748185.8537120577</v>
      </c>
      <c r="J73" s="85">
        <v>-9877021.7462375816</v>
      </c>
      <c r="K73" s="85">
        <v>3447790.2838160805</v>
      </c>
      <c r="L73" s="85"/>
      <c r="M73" s="87">
        <v>4.830038142453E-3</v>
      </c>
      <c r="N73" s="88">
        <v>184</v>
      </c>
      <c r="O73" s="88" t="s">
        <v>737</v>
      </c>
    </row>
    <row r="74" spans="1:15" s="88" customFormat="1" ht="11.4">
      <c r="A74" s="82">
        <v>1</v>
      </c>
      <c r="B74" s="83">
        <v>149</v>
      </c>
      <c r="C74" s="84" t="s">
        <v>392</v>
      </c>
      <c r="D74" s="85">
        <v>21596254.010000002</v>
      </c>
      <c r="E74" s="86">
        <v>1.5133205591161457E-2</v>
      </c>
      <c r="F74" s="85">
        <v>22876305.930832446</v>
      </c>
      <c r="G74" s="85">
        <v>22466015.77</v>
      </c>
      <c r="H74" s="85">
        <v>410290.16083244607</v>
      </c>
      <c r="I74" s="85">
        <v>-2110658.3779174513</v>
      </c>
      <c r="J74" s="85">
        <v>-1700368.2170850052</v>
      </c>
      <c r="K74" s="85">
        <v>831841.88922449003</v>
      </c>
      <c r="L74" s="85"/>
      <c r="M74" s="87">
        <v>1.1653342351778545E-3</v>
      </c>
      <c r="N74" s="88">
        <v>191</v>
      </c>
      <c r="O74" s="88" t="s">
        <v>392</v>
      </c>
    </row>
    <row r="75" spans="1:15" s="88" customFormat="1" ht="11.4">
      <c r="A75" s="82">
        <v>15</v>
      </c>
      <c r="B75" s="83">
        <v>598</v>
      </c>
      <c r="C75" s="84" t="s">
        <v>135</v>
      </c>
      <c r="D75" s="85">
        <v>65564191.979999997</v>
      </c>
      <c r="E75" s="86">
        <v>-2.5056295094228222E-2</v>
      </c>
      <c r="F75" s="85">
        <v>69450308.981724679</v>
      </c>
      <c r="G75" s="85">
        <v>70242906.840000004</v>
      </c>
      <c r="H75" s="85">
        <v>-792597.85827532411</v>
      </c>
      <c r="I75" s="85">
        <v>-6407759.9304906083</v>
      </c>
      <c r="J75" s="85">
        <v>-7200357.7887659324</v>
      </c>
      <c r="K75" s="85">
        <v>2525393.5843163547</v>
      </c>
      <c r="L75" s="85"/>
      <c r="M75" s="87">
        <v>3.5378449188775449E-3</v>
      </c>
      <c r="N75" s="88">
        <v>819</v>
      </c>
      <c r="O75" s="88" t="s">
        <v>135</v>
      </c>
    </row>
    <row r="76" spans="1:15" s="88" customFormat="1" ht="11.4">
      <c r="A76" s="82">
        <v>5</v>
      </c>
      <c r="B76" s="83">
        <v>165</v>
      </c>
      <c r="C76" s="84" t="s">
        <v>183</v>
      </c>
      <c r="D76" s="85">
        <v>57135620.240000002</v>
      </c>
      <c r="E76" s="86">
        <v>-3.3062478749946471E-3</v>
      </c>
      <c r="F76" s="85">
        <v>60522159.424170539</v>
      </c>
      <c r="G76" s="85">
        <v>60998552.75</v>
      </c>
      <c r="H76" s="85">
        <v>-476393.32582946122</v>
      </c>
      <c r="I76" s="85">
        <v>-5584013.5738922935</v>
      </c>
      <c r="J76" s="85">
        <v>-6060406.8997217547</v>
      </c>
      <c r="K76" s="85">
        <v>2200742.8816334158</v>
      </c>
      <c r="L76" s="85"/>
      <c r="M76" s="87">
        <v>3.0830390438528065E-3</v>
      </c>
      <c r="N76" s="88">
        <v>205</v>
      </c>
      <c r="O76" s="88" t="s">
        <v>183</v>
      </c>
    </row>
    <row r="77" spans="1:15" s="88" customFormat="1" ht="11.4">
      <c r="A77" s="82">
        <v>5</v>
      </c>
      <c r="B77" s="83">
        <v>169</v>
      </c>
      <c r="C77" s="84" t="s">
        <v>404</v>
      </c>
      <c r="D77" s="85">
        <v>16208822.779999999</v>
      </c>
      <c r="E77" s="86">
        <v>-3.7327600134138113E-2</v>
      </c>
      <c r="F77" s="85">
        <v>17169551.188008368</v>
      </c>
      <c r="G77" s="85">
        <v>17367266.27</v>
      </c>
      <c r="H77" s="85">
        <v>-197715.08199163154</v>
      </c>
      <c r="I77" s="85">
        <v>-1584130.6358475371</v>
      </c>
      <c r="J77" s="85">
        <v>-1781845.7178391686</v>
      </c>
      <c r="K77" s="85">
        <v>624329.46737785416</v>
      </c>
      <c r="L77" s="85"/>
      <c r="M77" s="87">
        <v>8.7462835400613443E-4</v>
      </c>
      <c r="N77" s="88">
        <v>214</v>
      </c>
      <c r="O77" s="88" t="s">
        <v>404</v>
      </c>
    </row>
    <row r="78" spans="1:15" s="88" customFormat="1" ht="11.4">
      <c r="A78" s="82">
        <v>12</v>
      </c>
      <c r="B78" s="83">
        <v>167</v>
      </c>
      <c r="C78" s="84" t="s">
        <v>360</v>
      </c>
      <c r="D78" s="85">
        <v>216671101.41999999</v>
      </c>
      <c r="E78" s="86">
        <v>-2.2644389582644475E-2</v>
      </c>
      <c r="F78" s="85">
        <v>229513618.43397504</v>
      </c>
      <c r="G78" s="85">
        <v>233292454.81999999</v>
      </c>
      <c r="H78" s="85">
        <v>-3778836.3860249519</v>
      </c>
      <c r="I78" s="85">
        <v>-21175833.329843514</v>
      </c>
      <c r="J78" s="85">
        <v>-24954669.715868466</v>
      </c>
      <c r="K78" s="85">
        <v>8345711.1711182287</v>
      </c>
      <c r="L78" s="85"/>
      <c r="M78" s="87">
        <v>1.1691576332705811E-2</v>
      </c>
      <c r="N78" s="88">
        <v>210</v>
      </c>
      <c r="O78" s="88" t="s">
        <v>360</v>
      </c>
    </row>
    <row r="79" spans="1:15" s="88" customFormat="1" ht="11.4">
      <c r="A79" s="82">
        <v>21</v>
      </c>
      <c r="B79" s="83">
        <v>170</v>
      </c>
      <c r="C79" s="84" t="s">
        <v>907</v>
      </c>
      <c r="D79" s="85">
        <v>14846123.59</v>
      </c>
      <c r="E79" s="86">
        <v>-3.9686880993807745E-2</v>
      </c>
      <c r="F79" s="85">
        <v>15726082.170293404</v>
      </c>
      <c r="G79" s="85">
        <v>16089327.75</v>
      </c>
      <c r="H79" s="85">
        <v>-363245.57970659621</v>
      </c>
      <c r="I79" s="85">
        <v>-1450950.4805936203</v>
      </c>
      <c r="J79" s="85">
        <v>-1814196.0603002165</v>
      </c>
      <c r="K79" s="85">
        <v>571841.18546889909</v>
      </c>
      <c r="L79" s="85"/>
      <c r="M79" s="87">
        <v>8.0109708244298198E-4</v>
      </c>
      <c r="N79" s="88">
        <v>216</v>
      </c>
      <c r="O79" s="88" t="s">
        <v>907</v>
      </c>
    </row>
    <row r="80" spans="1:15" s="88" customFormat="1" ht="11.4">
      <c r="A80" s="82">
        <v>10</v>
      </c>
      <c r="B80" s="83">
        <v>171</v>
      </c>
      <c r="C80" s="84" t="s">
        <v>384</v>
      </c>
      <c r="D80" s="85">
        <v>14111941.529999999</v>
      </c>
      <c r="E80" s="86">
        <v>-2.6643886204283221E-2</v>
      </c>
      <c r="F80" s="85">
        <v>14948383.713620696</v>
      </c>
      <c r="G80" s="85">
        <v>15348544.09</v>
      </c>
      <c r="H80" s="85">
        <v>-400160.37637930363</v>
      </c>
      <c r="I80" s="85">
        <v>-1379196.9480069894</v>
      </c>
      <c r="J80" s="85">
        <v>-1779357.3243862931</v>
      </c>
      <c r="K80" s="85">
        <v>543562.05004373065</v>
      </c>
      <c r="L80" s="85"/>
      <c r="M80" s="87">
        <v>7.6148060594778807E-4</v>
      </c>
      <c r="N80" s="88">
        <v>218</v>
      </c>
      <c r="O80" s="88" t="s">
        <v>384</v>
      </c>
    </row>
    <row r="81" spans="1:15" s="88" customFormat="1" ht="11.4">
      <c r="A81" s="82">
        <v>13</v>
      </c>
      <c r="B81" s="83">
        <v>172</v>
      </c>
      <c r="C81" s="84" t="s">
        <v>317</v>
      </c>
      <c r="D81" s="85">
        <v>11867372.199999999</v>
      </c>
      <c r="E81" s="86">
        <v>-2.9502644880539552E-2</v>
      </c>
      <c r="F81" s="85">
        <v>12570774.399881957</v>
      </c>
      <c r="G81" s="85">
        <v>12770387.35</v>
      </c>
      <c r="H81" s="85">
        <v>-199612.95011804253</v>
      </c>
      <c r="I81" s="85">
        <v>-1159829.3179083909</v>
      </c>
      <c r="J81" s="85">
        <v>-1359442.2680264334</v>
      </c>
      <c r="K81" s="85">
        <v>457106.00117997924</v>
      </c>
      <c r="L81" s="85"/>
      <c r="M81" s="87">
        <v>6.4036360657057905E-4</v>
      </c>
      <c r="N81" s="88">
        <v>221</v>
      </c>
      <c r="O81" s="88" t="s">
        <v>317</v>
      </c>
    </row>
    <row r="82" spans="1:15" s="88" customFormat="1" ht="11.4">
      <c r="A82" s="82">
        <v>12</v>
      </c>
      <c r="B82" s="83">
        <v>176</v>
      </c>
      <c r="C82" s="84" t="s">
        <v>915</v>
      </c>
      <c r="D82" s="85">
        <v>11135144.029999999</v>
      </c>
      <c r="E82" s="86">
        <v>-5.7074802546713925E-2</v>
      </c>
      <c r="F82" s="85">
        <v>11795145.644064521</v>
      </c>
      <c r="G82" s="85">
        <v>12136462.66</v>
      </c>
      <c r="H82" s="85">
        <v>-341317.01593547873</v>
      </c>
      <c r="I82" s="85">
        <v>-1088266.7441008203</v>
      </c>
      <c r="J82" s="85">
        <v>-1429583.760036299</v>
      </c>
      <c r="K82" s="85">
        <v>428902.12545254279</v>
      </c>
      <c r="L82" s="85"/>
      <c r="M82" s="87">
        <v>6.0085256201315165E-4</v>
      </c>
      <c r="N82" s="88">
        <v>232</v>
      </c>
      <c r="O82" s="88" t="s">
        <v>915</v>
      </c>
    </row>
    <row r="83" spans="1:15" s="88" customFormat="1" ht="11.4">
      <c r="A83" s="82">
        <v>6</v>
      </c>
      <c r="B83" s="83">
        <v>177</v>
      </c>
      <c r="C83" s="84" t="s">
        <v>327</v>
      </c>
      <c r="D83" s="85">
        <v>5537488.8399999999</v>
      </c>
      <c r="E83" s="86">
        <v>-3.749972087435658E-2</v>
      </c>
      <c r="F83" s="85">
        <v>5865706.5588204972</v>
      </c>
      <c r="G83" s="85">
        <v>5933652.96</v>
      </c>
      <c r="H83" s="85">
        <v>-67946.401179502718</v>
      </c>
      <c r="I83" s="85">
        <v>-541193.26469111047</v>
      </c>
      <c r="J83" s="85">
        <v>-609139.66587061319</v>
      </c>
      <c r="K83" s="85">
        <v>213292.32264503863</v>
      </c>
      <c r="L83" s="85"/>
      <c r="M83" s="87">
        <v>2.9880299236984681E-4</v>
      </c>
      <c r="N83" s="88">
        <v>234</v>
      </c>
      <c r="O83" s="88" t="s">
        <v>327</v>
      </c>
    </row>
    <row r="84" spans="1:15" s="88" customFormat="1" ht="11.4">
      <c r="A84" s="82">
        <v>10</v>
      </c>
      <c r="B84" s="83">
        <v>178</v>
      </c>
      <c r="C84" s="84" t="s">
        <v>809</v>
      </c>
      <c r="D84" s="85">
        <v>14899928.57</v>
      </c>
      <c r="E84" s="86">
        <v>-4.0411992623636088E-2</v>
      </c>
      <c r="F84" s="85">
        <v>15783076.275961563</v>
      </c>
      <c r="G84" s="85">
        <v>15952510.310000001</v>
      </c>
      <c r="H84" s="85">
        <v>-169434.03403843753</v>
      </c>
      <c r="I84" s="85">
        <v>-1456208.981987339</v>
      </c>
      <c r="J84" s="85">
        <v>-1625643.0160257765</v>
      </c>
      <c r="K84" s="85">
        <v>573913.63915425411</v>
      </c>
      <c r="L84" s="85"/>
      <c r="M84" s="87">
        <v>8.0400040008260726E-4</v>
      </c>
      <c r="N84" s="88">
        <v>236</v>
      </c>
      <c r="O84" s="88" t="s">
        <v>809</v>
      </c>
    </row>
    <row r="85" spans="1:15" s="88" customFormat="1" ht="11.4">
      <c r="A85" s="82">
        <v>13</v>
      </c>
      <c r="B85" s="83">
        <v>179</v>
      </c>
      <c r="C85" s="84" t="s">
        <v>203</v>
      </c>
      <c r="D85" s="85">
        <v>430964116.19</v>
      </c>
      <c r="E85" s="86">
        <v>-1.1891375118703812E-2</v>
      </c>
      <c r="F85" s="85">
        <v>456508196.4033289</v>
      </c>
      <c r="G85" s="85">
        <v>461883429.61000001</v>
      </c>
      <c r="H85" s="85">
        <v>-5375233.2066711187</v>
      </c>
      <c r="I85" s="85">
        <v>-42119250.032761268</v>
      </c>
      <c r="J85" s="85">
        <v>-47494483.239432387</v>
      </c>
      <c r="K85" s="85">
        <v>16599823.489455808</v>
      </c>
      <c r="L85" s="85"/>
      <c r="M85" s="87">
        <v>2.3254831069167148E-2</v>
      </c>
      <c r="N85" s="88">
        <v>239</v>
      </c>
      <c r="O85" s="88" t="s">
        <v>203</v>
      </c>
    </row>
    <row r="86" spans="1:15" s="88" customFormat="1" ht="11.4">
      <c r="A86" s="82">
        <v>4</v>
      </c>
      <c r="B86" s="83">
        <v>181</v>
      </c>
      <c r="C86" s="84" t="s">
        <v>926</v>
      </c>
      <c r="D86" s="85">
        <v>4907127.7699999996</v>
      </c>
      <c r="E86" s="86">
        <v>5.1105910753385698E-3</v>
      </c>
      <c r="F86" s="85">
        <v>5197982.7638730193</v>
      </c>
      <c r="G86" s="85">
        <v>5262269.3</v>
      </c>
      <c r="H86" s="85">
        <v>-64286.536126980558</v>
      </c>
      <c r="I86" s="85">
        <v>-479586.4289457798</v>
      </c>
      <c r="J86" s="85">
        <v>-543872.96507276036</v>
      </c>
      <c r="K86" s="85">
        <v>189012.15150426718</v>
      </c>
      <c r="L86" s="85"/>
      <c r="M86" s="87">
        <v>2.6478869826799926E-4</v>
      </c>
      <c r="N86" s="88">
        <v>245</v>
      </c>
      <c r="O86" s="88" t="s">
        <v>926</v>
      </c>
    </row>
    <row r="87" spans="1:15" s="88" customFormat="1" ht="11.4">
      <c r="A87" s="82">
        <v>13</v>
      </c>
      <c r="B87" s="83">
        <v>182</v>
      </c>
      <c r="C87" s="84" t="s">
        <v>87</v>
      </c>
      <c r="D87" s="85">
        <v>69254826.709999993</v>
      </c>
      <c r="E87" s="86">
        <v>-2.4425161048647438E-2</v>
      </c>
      <c r="F87" s="85">
        <v>73359694.800364405</v>
      </c>
      <c r="G87" s="85">
        <v>73397610.459999993</v>
      </c>
      <c r="H87" s="85">
        <v>-37915.659635588527</v>
      </c>
      <c r="I87" s="85">
        <v>-6768455.3135464219</v>
      </c>
      <c r="J87" s="85">
        <v>-6806370.9731820105</v>
      </c>
      <c r="K87" s="85">
        <v>2667549.0046415254</v>
      </c>
      <c r="L87" s="85"/>
      <c r="M87" s="87">
        <v>3.7369916319331471E-3</v>
      </c>
      <c r="N87" s="88">
        <v>248</v>
      </c>
      <c r="O87" s="88" t="s">
        <v>87</v>
      </c>
    </row>
    <row r="88" spans="1:15" s="88" customFormat="1" ht="11.4">
      <c r="A88" s="82">
        <v>11</v>
      </c>
      <c r="B88" s="83">
        <v>204</v>
      </c>
      <c r="C88" s="84" t="s">
        <v>191</v>
      </c>
      <c r="D88" s="85">
        <v>7052680.4699999997</v>
      </c>
      <c r="E88" s="86">
        <v>-1.7857367982724706E-2</v>
      </c>
      <c r="F88" s="85">
        <v>7470706.5396350715</v>
      </c>
      <c r="G88" s="85">
        <v>7429201.29</v>
      </c>
      <c r="H88" s="85">
        <v>41505.249635071494</v>
      </c>
      <c r="I88" s="85">
        <v>-689276.90486912755</v>
      </c>
      <c r="J88" s="85">
        <v>-647771.65523405606</v>
      </c>
      <c r="K88" s="85">
        <v>271654.28983864147</v>
      </c>
      <c r="L88" s="85"/>
      <c r="M88" s="87">
        <v>3.8056275859950584E-4</v>
      </c>
      <c r="N88" s="88">
        <v>261</v>
      </c>
      <c r="O88" s="88" t="s">
        <v>191</v>
      </c>
    </row>
    <row r="89" spans="1:15" s="88" customFormat="1" ht="11.4">
      <c r="A89" s="82">
        <v>18</v>
      </c>
      <c r="B89" s="83">
        <v>205</v>
      </c>
      <c r="C89" s="84" t="s">
        <v>409</v>
      </c>
      <c r="D89" s="85">
        <v>119578457</v>
      </c>
      <c r="E89" s="86">
        <v>-2.3469799160310386E-2</v>
      </c>
      <c r="F89" s="85">
        <v>126666104.39950517</v>
      </c>
      <c r="G89" s="85">
        <v>127948571.92</v>
      </c>
      <c r="H89" s="85">
        <v>-1282467.5204948336</v>
      </c>
      <c r="I89" s="85">
        <v>-11686715.296487276</v>
      </c>
      <c r="J89" s="85">
        <v>-12969182.816982109</v>
      </c>
      <c r="K89" s="85">
        <v>4605908.4846552713</v>
      </c>
      <c r="L89" s="85"/>
      <c r="M89" s="87">
        <v>6.4524555817559092E-3</v>
      </c>
      <c r="N89" s="88">
        <v>265</v>
      </c>
      <c r="O89" s="88" t="s">
        <v>409</v>
      </c>
    </row>
    <row r="90" spans="1:15" s="88" customFormat="1" ht="11.4">
      <c r="A90" s="82">
        <v>17</v>
      </c>
      <c r="B90" s="83">
        <v>208</v>
      </c>
      <c r="C90" s="84" t="s">
        <v>282</v>
      </c>
      <c r="D90" s="85">
        <v>31854925.98</v>
      </c>
      <c r="E90" s="86">
        <v>-2.9672390557295748E-2</v>
      </c>
      <c r="F90" s="85">
        <v>33743029.313559294</v>
      </c>
      <c r="G90" s="85">
        <v>34299503.039999999</v>
      </c>
      <c r="H90" s="85">
        <v>-556473.72644070536</v>
      </c>
      <c r="I90" s="85">
        <v>-3113265.2156477976</v>
      </c>
      <c r="J90" s="85">
        <v>-3669738.9420885029</v>
      </c>
      <c r="K90" s="85">
        <v>1226984.1703121127</v>
      </c>
      <c r="L90" s="85"/>
      <c r="M90" s="87">
        <v>1.7188923498659321E-3</v>
      </c>
      <c r="N90" s="88">
        <v>269</v>
      </c>
      <c r="O90" s="88" t="s">
        <v>282</v>
      </c>
    </row>
    <row r="91" spans="1:15" s="88" customFormat="1" ht="11.4">
      <c r="A91" s="82">
        <v>6</v>
      </c>
      <c r="B91" s="83">
        <v>211</v>
      </c>
      <c r="C91" s="84" t="s">
        <v>192</v>
      </c>
      <c r="D91" s="85">
        <v>113150437.65000001</v>
      </c>
      <c r="E91" s="86">
        <v>-1.120160279204617E-2</v>
      </c>
      <c r="F91" s="85">
        <v>119857083.85771027</v>
      </c>
      <c r="G91" s="85">
        <v>122173988.37</v>
      </c>
      <c r="H91" s="85">
        <v>-2316904.5122897327</v>
      </c>
      <c r="I91" s="85">
        <v>-11058488.15634479</v>
      </c>
      <c r="J91" s="85">
        <v>-13375392.668634523</v>
      </c>
      <c r="K91" s="85">
        <v>4358314.8159755254</v>
      </c>
      <c r="L91" s="85"/>
      <c r="M91" s="87">
        <v>6.1055995478589134E-3</v>
      </c>
      <c r="N91" s="88">
        <v>1862</v>
      </c>
      <c r="O91" s="88" t="s">
        <v>192</v>
      </c>
    </row>
    <row r="92" spans="1:15" s="88" customFormat="1" ht="11.4">
      <c r="A92" s="82">
        <v>10</v>
      </c>
      <c r="B92" s="83">
        <v>213</v>
      </c>
      <c r="C92" s="84" t="s">
        <v>79</v>
      </c>
      <c r="D92" s="85">
        <v>13706400.119999999</v>
      </c>
      <c r="E92" s="86">
        <v>1.3248255570434771E-2</v>
      </c>
      <c r="F92" s="85">
        <v>14518805.076580893</v>
      </c>
      <c r="G92" s="85">
        <v>14638542.810000001</v>
      </c>
      <c r="H92" s="85">
        <v>-119737.73341910727</v>
      </c>
      <c r="I92" s="85">
        <v>-1339562.3255297483</v>
      </c>
      <c r="J92" s="85">
        <v>-1459300.0589488556</v>
      </c>
      <c r="K92" s="85">
        <v>527941.45526386937</v>
      </c>
      <c r="L92" s="85"/>
      <c r="M92" s="87">
        <v>7.3959758453877571E-4</v>
      </c>
      <c r="N92" s="88">
        <v>284</v>
      </c>
      <c r="O92" s="88" t="s">
        <v>79</v>
      </c>
    </row>
    <row r="93" spans="1:15" s="88" customFormat="1" ht="11.4">
      <c r="A93" s="82">
        <v>4</v>
      </c>
      <c r="B93" s="83">
        <v>214</v>
      </c>
      <c r="C93" s="84" t="s">
        <v>802</v>
      </c>
      <c r="D93" s="85">
        <v>33732212.969999999</v>
      </c>
      <c r="E93" s="86">
        <v>-3.2292675234434132E-2</v>
      </c>
      <c r="F93" s="85">
        <v>35731586.749646403</v>
      </c>
      <c r="G93" s="85">
        <v>36110868.939999998</v>
      </c>
      <c r="H93" s="85">
        <v>-379282.19035359472</v>
      </c>
      <c r="I93" s="85">
        <v>-3296737.3822265109</v>
      </c>
      <c r="J93" s="85">
        <v>-3676019.5725801056</v>
      </c>
      <c r="K93" s="85">
        <v>1299293.2826079333</v>
      </c>
      <c r="L93" s="85"/>
      <c r="M93" s="87">
        <v>1.8201907879046772E-3</v>
      </c>
      <c r="N93" s="88">
        <v>287</v>
      </c>
      <c r="O93" s="88" t="s">
        <v>802</v>
      </c>
    </row>
    <row r="94" spans="1:15" s="88" customFormat="1" ht="11.4">
      <c r="A94" s="82">
        <v>13</v>
      </c>
      <c r="B94" s="83">
        <v>216</v>
      </c>
      <c r="C94" s="84" t="s">
        <v>127</v>
      </c>
      <c r="D94" s="85">
        <v>3079557.43</v>
      </c>
      <c r="E94" s="86">
        <v>-6.209132046256275E-2</v>
      </c>
      <c r="F94" s="85">
        <v>3262088.7801943445</v>
      </c>
      <c r="G94" s="85">
        <v>3350625.94</v>
      </c>
      <c r="H94" s="85">
        <v>-88537.159805655479</v>
      </c>
      <c r="I94" s="85">
        <v>-300973.20057903108</v>
      </c>
      <c r="J94" s="85">
        <v>-389510.36038468656</v>
      </c>
      <c r="K94" s="85">
        <v>118618.01909536417</v>
      </c>
      <c r="L94" s="85"/>
      <c r="M94" s="87">
        <v>1.6617297151226315E-4</v>
      </c>
      <c r="N94" s="88">
        <v>289</v>
      </c>
      <c r="O94" s="88" t="s">
        <v>127</v>
      </c>
    </row>
    <row r="95" spans="1:15" s="88" customFormat="1" ht="11.4">
      <c r="A95" s="82">
        <v>16</v>
      </c>
      <c r="B95" s="83">
        <v>217</v>
      </c>
      <c r="C95" s="84" t="s">
        <v>335</v>
      </c>
      <c r="D95" s="85">
        <v>14764978.65</v>
      </c>
      <c r="E95" s="86">
        <v>-2.8559195608690646E-2</v>
      </c>
      <c r="F95" s="85">
        <v>15640127.612094585</v>
      </c>
      <c r="G95" s="85">
        <v>15889814.619999999</v>
      </c>
      <c r="H95" s="85">
        <v>-249687.00790541433</v>
      </c>
      <c r="I95" s="85">
        <v>-1443019.9734159727</v>
      </c>
      <c r="J95" s="85">
        <v>-1692706.981321387</v>
      </c>
      <c r="K95" s="85">
        <v>568715.65452453482</v>
      </c>
      <c r="L95" s="85"/>
      <c r="M95" s="87">
        <v>7.9671850009487358E-4</v>
      </c>
      <c r="N95" s="88">
        <v>293</v>
      </c>
      <c r="O95" s="88" t="s">
        <v>335</v>
      </c>
    </row>
    <row r="96" spans="1:15" s="88" customFormat="1" ht="11.4">
      <c r="A96" s="82">
        <v>16</v>
      </c>
      <c r="B96" s="83">
        <v>272</v>
      </c>
      <c r="C96" s="84" t="s">
        <v>993</v>
      </c>
      <c r="D96" s="85">
        <v>155760238.94999999</v>
      </c>
      <c r="E96" s="86">
        <v>-9.1248694523622213E-3</v>
      </c>
      <c r="F96" s="85">
        <v>164992450.84030956</v>
      </c>
      <c r="G96" s="85">
        <v>167143201.59</v>
      </c>
      <c r="H96" s="85">
        <v>-2150750.7496904433</v>
      </c>
      <c r="I96" s="85">
        <v>-15222855.460674474</v>
      </c>
      <c r="J96" s="85">
        <v>-17373606.210364915</v>
      </c>
      <c r="K96" s="85">
        <v>5999553.9677497046</v>
      </c>
      <c r="L96" s="85"/>
      <c r="M96" s="87">
        <v>8.4048251536525641E-3</v>
      </c>
      <c r="N96" s="88">
        <v>408</v>
      </c>
      <c r="O96" s="88" t="s">
        <v>993</v>
      </c>
    </row>
    <row r="97" spans="1:15" s="88" customFormat="1" ht="11.4">
      <c r="A97" s="82">
        <v>17</v>
      </c>
      <c r="B97" s="83">
        <v>72</v>
      </c>
      <c r="C97" s="84" t="s">
        <v>386</v>
      </c>
      <c r="D97" s="85">
        <v>3029862.85</v>
      </c>
      <c r="E97" s="86">
        <v>-2.5960764103623822E-2</v>
      </c>
      <c r="F97" s="85">
        <v>3209448.7059176746</v>
      </c>
      <c r="G97" s="85">
        <v>3262265.71</v>
      </c>
      <c r="H97" s="85">
        <v>-52817.00408232538</v>
      </c>
      <c r="I97" s="85">
        <v>-296116.41932587849</v>
      </c>
      <c r="J97" s="85">
        <v>-348933.42340820387</v>
      </c>
      <c r="K97" s="85">
        <v>116703.88929802635</v>
      </c>
      <c r="L97" s="85"/>
      <c r="M97" s="87">
        <v>1.6349145112683105E-4</v>
      </c>
      <c r="N97" s="88">
        <v>80</v>
      </c>
      <c r="O97" s="88" t="s">
        <v>386</v>
      </c>
    </row>
    <row r="98" spans="1:15" s="88" customFormat="1" ht="11.4">
      <c r="A98" s="82">
        <v>13</v>
      </c>
      <c r="B98" s="83">
        <v>226</v>
      </c>
      <c r="C98" s="84" t="s">
        <v>281</v>
      </c>
      <c r="D98" s="85">
        <v>9399470.3800000008</v>
      </c>
      <c r="E98" s="86">
        <v>-4.6507876970897359E-2</v>
      </c>
      <c r="F98" s="85">
        <v>9956595.2456899211</v>
      </c>
      <c r="G98" s="85">
        <v>10241018.58</v>
      </c>
      <c r="H98" s="85">
        <v>-284423.33431007899</v>
      </c>
      <c r="I98" s="85">
        <v>-918634.81955470517</v>
      </c>
      <c r="J98" s="85">
        <v>-1203058.1538647842</v>
      </c>
      <c r="K98" s="85">
        <v>362047.65858877002</v>
      </c>
      <c r="L98" s="85"/>
      <c r="M98" s="87">
        <v>5.0719558221913119E-4</v>
      </c>
      <c r="N98" s="88">
        <v>311</v>
      </c>
      <c r="O98" s="88" t="s">
        <v>281</v>
      </c>
    </row>
    <row r="99" spans="1:15" s="88" customFormat="1" ht="11.4">
      <c r="A99" s="82">
        <v>4</v>
      </c>
      <c r="B99" s="83">
        <v>230</v>
      </c>
      <c r="C99" s="84" t="s">
        <v>81</v>
      </c>
      <c r="D99" s="85">
        <v>5103121.97</v>
      </c>
      <c r="E99" s="86">
        <v>-6.269335252850336E-2</v>
      </c>
      <c r="F99" s="85">
        <v>5405593.9207797982</v>
      </c>
      <c r="G99" s="85">
        <v>5644214.9199999999</v>
      </c>
      <c r="H99" s="85">
        <v>-238620.99922020175</v>
      </c>
      <c r="I99" s="85">
        <v>-498741.45463040448</v>
      </c>
      <c r="J99" s="85">
        <v>-737362.45385060622</v>
      </c>
      <c r="K99" s="85">
        <v>196561.43229757281</v>
      </c>
      <c r="L99" s="85"/>
      <c r="M99" s="87">
        <v>2.7536454864698337E-4</v>
      </c>
      <c r="N99" s="88">
        <v>316</v>
      </c>
      <c r="O99" s="88" t="s">
        <v>81</v>
      </c>
    </row>
    <row r="100" spans="1:15" s="88" customFormat="1" ht="11.4">
      <c r="A100" s="82">
        <v>15</v>
      </c>
      <c r="B100" s="83">
        <v>231</v>
      </c>
      <c r="C100" s="84" t="s">
        <v>402</v>
      </c>
      <c r="D100" s="85">
        <v>4890658.3899999997</v>
      </c>
      <c r="E100" s="86">
        <v>3.7209925208929309E-2</v>
      </c>
      <c r="F100" s="85">
        <v>5180537.2117325105</v>
      </c>
      <c r="G100" s="85">
        <v>5098264.25</v>
      </c>
      <c r="H100" s="85">
        <v>82272.961732510477</v>
      </c>
      <c r="I100" s="85">
        <v>-477976.83337147284</v>
      </c>
      <c r="J100" s="85">
        <v>-395703.87163896236</v>
      </c>
      <c r="K100" s="85">
        <v>188377.78592553249</v>
      </c>
      <c r="L100" s="85"/>
      <c r="M100" s="87">
        <v>2.6390001024195243E-4</v>
      </c>
      <c r="N100" s="88">
        <v>320</v>
      </c>
      <c r="O100" s="88" t="s">
        <v>402</v>
      </c>
    </row>
    <row r="101" spans="1:15" s="88" customFormat="1" ht="11.4">
      <c r="A101" s="82">
        <v>14</v>
      </c>
      <c r="B101" s="83">
        <v>232</v>
      </c>
      <c r="C101" s="84" t="s">
        <v>78</v>
      </c>
      <c r="D101" s="85">
        <v>37420121.579999998</v>
      </c>
      <c r="E101" s="86">
        <v>-3.3141888763007013E-2</v>
      </c>
      <c r="F101" s="85">
        <v>39638084.865858875</v>
      </c>
      <c r="G101" s="85">
        <v>40247798.530000001</v>
      </c>
      <c r="H101" s="85">
        <v>-609713.66414112598</v>
      </c>
      <c r="I101" s="85">
        <v>-3657166.3344460074</v>
      </c>
      <c r="J101" s="85">
        <v>-4266879.9985871334</v>
      </c>
      <c r="K101" s="85">
        <v>1441343.6985740149</v>
      </c>
      <c r="L101" s="85"/>
      <c r="M101" s="87">
        <v>2.0191903994785259E-3</v>
      </c>
      <c r="N101" s="88">
        <v>322</v>
      </c>
      <c r="O101" s="88" t="s">
        <v>78</v>
      </c>
    </row>
    <row r="102" spans="1:15" s="88" customFormat="1" ht="11.4">
      <c r="A102" s="82">
        <v>14</v>
      </c>
      <c r="B102" s="83">
        <v>233</v>
      </c>
      <c r="C102" s="84" t="s">
        <v>675</v>
      </c>
      <c r="D102" s="85">
        <v>45670177.780000001</v>
      </c>
      <c r="E102" s="86">
        <v>-4.522603622815257E-2</v>
      </c>
      <c r="F102" s="85">
        <v>48377137.920632653</v>
      </c>
      <c r="G102" s="85">
        <v>49562618.18</v>
      </c>
      <c r="H102" s="85">
        <v>-1185480.2593673468</v>
      </c>
      <c r="I102" s="85">
        <v>-4463465.900507641</v>
      </c>
      <c r="J102" s="85">
        <v>-5648946.1598749878</v>
      </c>
      <c r="K102" s="85">
        <v>1759118.3613668527</v>
      </c>
      <c r="L102" s="85"/>
      <c r="M102" s="87">
        <v>2.464363572916363E-3</v>
      </c>
      <c r="N102" s="88">
        <v>324</v>
      </c>
      <c r="O102" s="88" t="s">
        <v>675</v>
      </c>
    </row>
    <row r="103" spans="1:15" s="88" customFormat="1" ht="11.4">
      <c r="A103" s="82">
        <v>16</v>
      </c>
      <c r="B103" s="83">
        <v>236</v>
      </c>
      <c r="C103" s="84" t="s">
        <v>1018</v>
      </c>
      <c r="D103" s="85">
        <v>11915766.83</v>
      </c>
      <c r="E103" s="86">
        <v>-1.2662252011695673E-2</v>
      </c>
      <c r="F103" s="85">
        <v>12622037.473597279</v>
      </c>
      <c r="G103" s="85">
        <v>12623657.039999999</v>
      </c>
      <c r="H103" s="85">
        <v>-1619.5664027202874</v>
      </c>
      <c r="I103" s="85">
        <v>-1164559.0516487155</v>
      </c>
      <c r="J103" s="85">
        <v>-1166178.6180514358</v>
      </c>
      <c r="K103" s="85">
        <v>458970.05966108805</v>
      </c>
      <c r="L103" s="85"/>
      <c r="M103" s="87">
        <v>6.4297498163181201E-4</v>
      </c>
      <c r="N103" s="88">
        <v>330</v>
      </c>
      <c r="O103" s="88" t="s">
        <v>1018</v>
      </c>
    </row>
    <row r="104" spans="1:15" s="88" customFormat="1" ht="11.4">
      <c r="A104" s="82">
        <v>11</v>
      </c>
      <c r="B104" s="83">
        <v>239</v>
      </c>
      <c r="C104" s="84" t="s">
        <v>118</v>
      </c>
      <c r="D104" s="85">
        <v>5799257.0099999998</v>
      </c>
      <c r="E104" s="86">
        <v>8.0717573021640669E-3</v>
      </c>
      <c r="F104" s="85">
        <v>6142990.2366796909</v>
      </c>
      <c r="G104" s="85">
        <v>6248408.9199999999</v>
      </c>
      <c r="H104" s="85">
        <v>-105418.68332030904</v>
      </c>
      <c r="I104" s="85">
        <v>-566776.55246068316</v>
      </c>
      <c r="J104" s="85">
        <v>-672195.2357809922</v>
      </c>
      <c r="K104" s="85">
        <v>223375.0772269587</v>
      </c>
      <c r="L104" s="85"/>
      <c r="M104" s="87">
        <v>3.1292800729325001E-4</v>
      </c>
      <c r="N104" s="88">
        <v>334</v>
      </c>
      <c r="O104" s="88" t="s">
        <v>118</v>
      </c>
    </row>
    <row r="105" spans="1:15" s="88" customFormat="1" ht="11.4">
      <c r="A105" s="82">
        <v>19</v>
      </c>
      <c r="B105" s="83">
        <v>240</v>
      </c>
      <c r="C105" s="84" t="s">
        <v>729</v>
      </c>
      <c r="D105" s="85">
        <v>71485057.909999996</v>
      </c>
      <c r="E105" s="86">
        <v>-2.9563036204941075E-2</v>
      </c>
      <c r="F105" s="85">
        <v>75722116.135289595</v>
      </c>
      <c r="G105" s="85">
        <v>76622900.459999993</v>
      </c>
      <c r="H105" s="85">
        <v>-900784.32471039891</v>
      </c>
      <c r="I105" s="85">
        <v>-6986421.6407063659</v>
      </c>
      <c r="J105" s="85">
        <v>-7887205.9654167648</v>
      </c>
      <c r="K105" s="85">
        <v>2753452.7791552152</v>
      </c>
      <c r="L105" s="85"/>
      <c r="M105" s="87">
        <v>3.8573349455707051E-3</v>
      </c>
      <c r="N105" s="88">
        <v>339</v>
      </c>
      <c r="O105" s="88" t="s">
        <v>729</v>
      </c>
    </row>
    <row r="106" spans="1:15" s="88" customFormat="1" ht="11.4">
      <c r="A106" s="82">
        <v>19</v>
      </c>
      <c r="B106" s="83">
        <v>320</v>
      </c>
      <c r="C106" s="84" t="s">
        <v>700</v>
      </c>
      <c r="D106" s="85">
        <v>23140733.010000002</v>
      </c>
      <c r="E106" s="86">
        <v>-2.1192392329168981E-2</v>
      </c>
      <c r="F106" s="85">
        <v>24512329.200950768</v>
      </c>
      <c r="G106" s="85">
        <v>24434502.170000002</v>
      </c>
      <c r="H106" s="85">
        <v>77827.030950766057</v>
      </c>
      <c r="I106" s="85">
        <v>-2261604.3493511127</v>
      </c>
      <c r="J106" s="85">
        <v>-2183777.3184003467</v>
      </c>
      <c r="K106" s="85">
        <v>891331.94377898122</v>
      </c>
      <c r="L106" s="85"/>
      <c r="M106" s="87">
        <v>1.2486743483928525E-3</v>
      </c>
      <c r="N106" s="88">
        <v>336</v>
      </c>
      <c r="O106" s="88" t="s">
        <v>700</v>
      </c>
    </row>
    <row r="107" spans="1:15" s="88" customFormat="1" ht="11.4">
      <c r="A107" s="82">
        <v>19</v>
      </c>
      <c r="B107" s="83">
        <v>241</v>
      </c>
      <c r="C107" s="84" t="s">
        <v>110</v>
      </c>
      <c r="D107" s="85">
        <v>29582196.780000001</v>
      </c>
      <c r="E107" s="86">
        <v>-2.2400336113858478E-2</v>
      </c>
      <c r="F107" s="85">
        <v>31335591.039631713</v>
      </c>
      <c r="G107" s="85">
        <v>31431209.120000001</v>
      </c>
      <c r="H107" s="85">
        <v>-95618.080368287861</v>
      </c>
      <c r="I107" s="85">
        <v>-2891145.4478169307</v>
      </c>
      <c r="J107" s="85">
        <v>-2986763.5281852186</v>
      </c>
      <c r="K107" s="85">
        <v>1139443.462995545</v>
      </c>
      <c r="L107" s="85"/>
      <c r="M107" s="87">
        <v>1.5962558434226384E-3</v>
      </c>
      <c r="N107" s="88">
        <v>342</v>
      </c>
      <c r="O107" s="88" t="s">
        <v>110</v>
      </c>
    </row>
    <row r="108" spans="1:15" s="88" customFormat="1" ht="11.4">
      <c r="A108" s="82">
        <v>17</v>
      </c>
      <c r="B108" s="83">
        <v>244</v>
      </c>
      <c r="C108" s="84" t="s">
        <v>90</v>
      </c>
      <c r="D108" s="85">
        <v>59470646.539999999</v>
      </c>
      <c r="E108" s="86">
        <v>9.9191548099781916E-4</v>
      </c>
      <c r="F108" s="85">
        <v>62995587.268212624</v>
      </c>
      <c r="G108" s="85">
        <v>63088003.920000002</v>
      </c>
      <c r="H108" s="85">
        <v>-92416.651787377894</v>
      </c>
      <c r="I108" s="85">
        <v>-5812221.8002111036</v>
      </c>
      <c r="J108" s="85">
        <v>-5904638.4519984815</v>
      </c>
      <c r="K108" s="85">
        <v>2290683.1410821821</v>
      </c>
      <c r="L108" s="85"/>
      <c r="M108" s="87">
        <v>3.2090371028759448E-3</v>
      </c>
      <c r="N108" s="88">
        <v>347</v>
      </c>
      <c r="O108" s="88" t="s">
        <v>90</v>
      </c>
    </row>
    <row r="109" spans="1:15" s="88" customFormat="1" ht="11.4">
      <c r="A109" s="82">
        <v>1</v>
      </c>
      <c r="B109" s="83">
        <v>245</v>
      </c>
      <c r="C109" s="84" t="s">
        <v>994</v>
      </c>
      <c r="D109" s="85">
        <v>131997712.31</v>
      </c>
      <c r="E109" s="86">
        <v>-2.1061995123209717E-2</v>
      </c>
      <c r="F109" s="85">
        <v>139821473.09322038</v>
      </c>
      <c r="G109" s="85">
        <v>142141597.99000001</v>
      </c>
      <c r="H109" s="85">
        <v>-2320124.8967796266</v>
      </c>
      <c r="I109" s="85">
        <v>-12900481.593892816</v>
      </c>
      <c r="J109" s="85">
        <v>-15220606.490672443</v>
      </c>
      <c r="K109" s="85">
        <v>5084271.8524434101</v>
      </c>
      <c r="L109" s="85"/>
      <c r="M109" s="87">
        <v>7.1225988103665715E-3</v>
      </c>
      <c r="N109" s="88">
        <v>348</v>
      </c>
      <c r="O109" s="88" t="s">
        <v>994</v>
      </c>
    </row>
    <row r="110" spans="1:15" s="88" customFormat="1" ht="11.4">
      <c r="A110" s="82">
        <v>13</v>
      </c>
      <c r="B110" s="83">
        <v>249</v>
      </c>
      <c r="C110" s="84" t="s">
        <v>233</v>
      </c>
      <c r="D110" s="85">
        <v>28117232.77</v>
      </c>
      <c r="E110" s="86">
        <v>-3.1062586785013335E-2</v>
      </c>
      <c r="F110" s="85">
        <v>29783795.76740991</v>
      </c>
      <c r="G110" s="85">
        <v>30027085</v>
      </c>
      <c r="H110" s="85">
        <v>-243289.23259009048</v>
      </c>
      <c r="I110" s="85">
        <v>-2747970.684285149</v>
      </c>
      <c r="J110" s="85">
        <v>-2991259.9168752395</v>
      </c>
      <c r="K110" s="85">
        <v>1083016.1571692654</v>
      </c>
      <c r="L110" s="85"/>
      <c r="M110" s="87">
        <v>1.5172063604259141E-3</v>
      </c>
      <c r="N110" s="88">
        <v>360</v>
      </c>
      <c r="O110" s="88" t="s">
        <v>233</v>
      </c>
    </row>
    <row r="111" spans="1:15" s="88" customFormat="1" ht="11.4">
      <c r="A111" s="82">
        <v>6</v>
      </c>
      <c r="B111" s="83">
        <v>250</v>
      </c>
      <c r="C111" s="84" t="s">
        <v>279</v>
      </c>
      <c r="D111" s="85">
        <v>4615666.0999999996</v>
      </c>
      <c r="E111" s="86">
        <v>-5.7743790099222085E-2</v>
      </c>
      <c r="F111" s="85">
        <v>4889245.5945961643</v>
      </c>
      <c r="G111" s="85">
        <v>5021367.7</v>
      </c>
      <c r="H111" s="85">
        <v>-132122.10540383589</v>
      </c>
      <c r="I111" s="85">
        <v>-451101.11777364515</v>
      </c>
      <c r="J111" s="85">
        <v>-583223.22317748098</v>
      </c>
      <c r="K111" s="85">
        <v>177785.66629544069</v>
      </c>
      <c r="L111" s="85"/>
      <c r="M111" s="87">
        <v>2.490614215775215E-4</v>
      </c>
      <c r="N111" s="88">
        <v>363</v>
      </c>
      <c r="O111" s="88" t="s">
        <v>279</v>
      </c>
    </row>
    <row r="112" spans="1:15" s="88" customFormat="1" ht="11.4">
      <c r="A112" s="82">
        <v>2</v>
      </c>
      <c r="B112" s="83">
        <v>322</v>
      </c>
      <c r="C112" s="84" t="s">
        <v>1181</v>
      </c>
      <c r="D112" s="85">
        <v>18101813.75</v>
      </c>
      <c r="E112" s="86">
        <v>-4.0899332760650421E-2</v>
      </c>
      <c r="F112" s="85">
        <v>19174743.409491375</v>
      </c>
      <c r="G112" s="85">
        <v>19668058.68</v>
      </c>
      <c r="H112" s="85">
        <v>-493315.27050862461</v>
      </c>
      <c r="I112" s="85">
        <v>-1769137.5934570611</v>
      </c>
      <c r="J112" s="85">
        <v>-2262452.8639656855</v>
      </c>
      <c r="K112" s="85">
        <v>697243.4636681627</v>
      </c>
      <c r="L112" s="85"/>
      <c r="M112" s="87">
        <v>9.767741790738557E-4</v>
      </c>
      <c r="N112" s="88">
        <v>2102</v>
      </c>
      <c r="O112" s="88" t="s">
        <v>1181</v>
      </c>
    </row>
    <row r="113" spans="1:15" s="88" customFormat="1" ht="11.4">
      <c r="A113" s="82">
        <v>13</v>
      </c>
      <c r="B113" s="83">
        <v>256</v>
      </c>
      <c r="C113" s="84" t="s">
        <v>243</v>
      </c>
      <c r="D113" s="85">
        <v>3686872.19</v>
      </c>
      <c r="E113" s="86">
        <v>-5.203898121013132E-2</v>
      </c>
      <c r="F113" s="85">
        <v>3905400.2655860689</v>
      </c>
      <c r="G113" s="85">
        <v>3967357.09</v>
      </c>
      <c r="H113" s="85">
        <v>-61956.824413930997</v>
      </c>
      <c r="I113" s="85">
        <v>-360327.66018269112</v>
      </c>
      <c r="J113" s="85">
        <v>-422284.48459662212</v>
      </c>
      <c r="K113" s="85">
        <v>142010.49526638869</v>
      </c>
      <c r="L113" s="85"/>
      <c r="M113" s="87">
        <v>1.9894368633294987E-4</v>
      </c>
      <c r="N113" s="88">
        <v>381</v>
      </c>
      <c r="O113" s="88" t="s">
        <v>243</v>
      </c>
    </row>
    <row r="114" spans="1:15" s="88" customFormat="1" ht="11.4">
      <c r="A114" s="82">
        <v>12</v>
      </c>
      <c r="B114" s="83">
        <v>260</v>
      </c>
      <c r="C114" s="84" t="s">
        <v>332</v>
      </c>
      <c r="D114" s="85">
        <v>27719041.59</v>
      </c>
      <c r="E114" s="86">
        <v>-6.576912310911423E-2</v>
      </c>
      <c r="F114" s="85">
        <v>29362003.022778306</v>
      </c>
      <c r="G114" s="85">
        <v>30062218.75</v>
      </c>
      <c r="H114" s="85">
        <v>-700215.72722169384</v>
      </c>
      <c r="I114" s="85">
        <v>-2709054.4190064264</v>
      </c>
      <c r="J114" s="85">
        <v>-3409270.1462281202</v>
      </c>
      <c r="K114" s="85">
        <v>1067678.6776559036</v>
      </c>
      <c r="L114" s="85"/>
      <c r="M114" s="87">
        <v>1.4957199575532211E-3</v>
      </c>
      <c r="N114" s="88">
        <v>389</v>
      </c>
      <c r="O114" s="88" t="s">
        <v>332</v>
      </c>
    </row>
    <row r="115" spans="1:15" s="88" customFormat="1" ht="11.4">
      <c r="A115" s="82">
        <v>19</v>
      </c>
      <c r="B115" s="83">
        <v>261</v>
      </c>
      <c r="C115" s="84" t="s">
        <v>236</v>
      </c>
      <c r="D115" s="85">
        <v>19063898.100000001</v>
      </c>
      <c r="E115" s="86">
        <v>-1.4580495140229839E-2</v>
      </c>
      <c r="F115" s="85">
        <v>20193852.367539149</v>
      </c>
      <c r="G115" s="85">
        <v>20164464.800000001</v>
      </c>
      <c r="H115" s="85">
        <v>29387.567539148033</v>
      </c>
      <c r="I115" s="85">
        <v>-1863164.6128026615</v>
      </c>
      <c r="J115" s="85">
        <v>-1833777.0452635135</v>
      </c>
      <c r="K115" s="85">
        <v>734300.91182221496</v>
      </c>
      <c r="L115" s="85"/>
      <c r="M115" s="87">
        <v>1.0286882670293269E-3</v>
      </c>
      <c r="N115" s="88">
        <v>391</v>
      </c>
      <c r="O115" s="88" t="s">
        <v>236</v>
      </c>
    </row>
    <row r="116" spans="1:15" s="88" customFormat="1" ht="11.4">
      <c r="A116" s="82">
        <v>11</v>
      </c>
      <c r="B116" s="83">
        <v>263</v>
      </c>
      <c r="C116" s="84" t="s">
        <v>106</v>
      </c>
      <c r="D116" s="85">
        <v>19855921.079999998</v>
      </c>
      <c r="E116" s="86">
        <v>-4.5056347242654345E-2</v>
      </c>
      <c r="F116" s="85">
        <v>21032820.087882683</v>
      </c>
      <c r="G116" s="85">
        <v>21389357.07</v>
      </c>
      <c r="H116" s="85">
        <v>-356536.98211731762</v>
      </c>
      <c r="I116" s="85">
        <v>-1940571.0897530657</v>
      </c>
      <c r="J116" s="85">
        <v>-2297108.0718703833</v>
      </c>
      <c r="K116" s="85">
        <v>764807.95677951805</v>
      </c>
      <c r="L116" s="85"/>
      <c r="M116" s="87">
        <v>1.0714258405554674E-3</v>
      </c>
      <c r="N116" s="88">
        <v>397</v>
      </c>
      <c r="O116" s="88" t="s">
        <v>106</v>
      </c>
    </row>
    <row r="117" spans="1:15" s="88" customFormat="1" ht="11.4">
      <c r="A117" s="82">
        <v>13</v>
      </c>
      <c r="B117" s="83">
        <v>265</v>
      </c>
      <c r="C117" s="84" t="s">
        <v>365</v>
      </c>
      <c r="D117" s="85">
        <v>2420937.73</v>
      </c>
      <c r="E117" s="86">
        <v>-5.3912618817963574E-2</v>
      </c>
      <c r="F117" s="85">
        <v>2564431.4113610033</v>
      </c>
      <c r="G117" s="85">
        <v>2593815.31</v>
      </c>
      <c r="H117" s="85">
        <v>-29383.898638996761</v>
      </c>
      <c r="I117" s="85">
        <v>-236604.57502837805</v>
      </c>
      <c r="J117" s="85">
        <v>-265988.47366737481</v>
      </c>
      <c r="K117" s="85">
        <v>93249.38547609016</v>
      </c>
      <c r="L117" s="85"/>
      <c r="M117" s="87">
        <v>1.3063384125304426E-4</v>
      </c>
      <c r="N117" s="88">
        <v>400</v>
      </c>
      <c r="O117" s="88" t="s">
        <v>365</v>
      </c>
    </row>
    <row r="118" spans="1:15" s="88" customFormat="1" ht="11.4">
      <c r="A118" s="82">
        <v>19</v>
      </c>
      <c r="B118" s="83">
        <v>273</v>
      </c>
      <c r="C118" s="84" t="s">
        <v>268</v>
      </c>
      <c r="D118" s="85">
        <v>10064460.130000001</v>
      </c>
      <c r="E118" s="86">
        <v>-6.9263914772966983E-3</v>
      </c>
      <c r="F118" s="85">
        <v>10661000.229759092</v>
      </c>
      <c r="G118" s="85">
        <v>10560102.140000001</v>
      </c>
      <c r="H118" s="85">
        <v>100898.08975909092</v>
      </c>
      <c r="I118" s="85">
        <v>-983626.00674933707</v>
      </c>
      <c r="J118" s="85">
        <v>-882727.91699024616</v>
      </c>
      <c r="K118" s="85">
        <v>387661.65302034048</v>
      </c>
      <c r="L118" s="85"/>
      <c r="M118" s="87">
        <v>5.4307844048513112E-4</v>
      </c>
      <c r="N118" s="88">
        <v>410</v>
      </c>
      <c r="O118" s="88" t="s">
        <v>268</v>
      </c>
    </row>
    <row r="119" spans="1:15" s="88" customFormat="1" ht="11.4">
      <c r="A119" s="82">
        <v>13</v>
      </c>
      <c r="B119" s="83">
        <v>275</v>
      </c>
      <c r="C119" s="84" t="s">
        <v>801</v>
      </c>
      <c r="D119" s="85">
        <v>7081927.4900000002</v>
      </c>
      <c r="E119" s="86">
        <v>-1.7893391790862342E-2</v>
      </c>
      <c r="F119" s="85">
        <v>7501687.0873159505</v>
      </c>
      <c r="G119" s="85">
        <v>7543935.1100000003</v>
      </c>
      <c r="H119" s="85">
        <v>-42248.022684049793</v>
      </c>
      <c r="I119" s="85">
        <v>-692135.29261375847</v>
      </c>
      <c r="J119" s="85">
        <v>-734383.31529780827</v>
      </c>
      <c r="K119" s="85">
        <v>272780.82300313015</v>
      </c>
      <c r="L119" s="85"/>
      <c r="M119" s="87">
        <v>3.821409282981559E-4</v>
      </c>
      <c r="N119" s="88">
        <v>416</v>
      </c>
      <c r="O119" s="88" t="s">
        <v>801</v>
      </c>
    </row>
    <row r="120" spans="1:15" s="88" customFormat="1" ht="11.4">
      <c r="A120" s="82">
        <v>12</v>
      </c>
      <c r="B120" s="83">
        <v>276</v>
      </c>
      <c r="C120" s="84" t="s">
        <v>344</v>
      </c>
      <c r="D120" s="85">
        <v>44827789.990000002</v>
      </c>
      <c r="E120" s="86">
        <v>-2.9477414140376731E-2</v>
      </c>
      <c r="F120" s="85">
        <v>47484820.170178592</v>
      </c>
      <c r="G120" s="85">
        <v>48323879.57</v>
      </c>
      <c r="H120" s="85">
        <v>-839059.39982140809</v>
      </c>
      <c r="I120" s="85">
        <v>-4381137.1389735546</v>
      </c>
      <c r="J120" s="85">
        <v>-5220196.5387949627</v>
      </c>
      <c r="K120" s="85">
        <v>1726671.370774467</v>
      </c>
      <c r="L120" s="85"/>
      <c r="M120" s="87">
        <v>2.4189083133825452E-3</v>
      </c>
      <c r="N120" s="88">
        <v>420</v>
      </c>
      <c r="O120" s="88" t="s">
        <v>344</v>
      </c>
    </row>
    <row r="121" spans="1:15" s="88" customFormat="1" ht="11.4">
      <c r="A121" s="82">
        <v>15</v>
      </c>
      <c r="B121" s="83">
        <v>499</v>
      </c>
      <c r="C121" s="84" t="s">
        <v>1013</v>
      </c>
      <c r="D121" s="85">
        <v>67565127.269999996</v>
      </c>
      <c r="E121" s="86">
        <v>-2.305955571576666E-2</v>
      </c>
      <c r="F121" s="85">
        <v>71569843.592710629</v>
      </c>
      <c r="G121" s="85">
        <v>72751445.700000003</v>
      </c>
      <c r="H121" s="85">
        <v>-1181602.1072893739</v>
      </c>
      <c r="I121" s="85">
        <v>-6603316.5687647099</v>
      </c>
      <c r="J121" s="85">
        <v>-7784918.6760540837</v>
      </c>
      <c r="K121" s="85">
        <v>2602465.3668152471</v>
      </c>
      <c r="L121" s="85"/>
      <c r="M121" s="87">
        <v>3.6458154212958265E-3</v>
      </c>
      <c r="N121" s="88">
        <v>681</v>
      </c>
      <c r="O121" s="88" t="s">
        <v>1013</v>
      </c>
    </row>
    <row r="122" spans="1:15" s="88" customFormat="1" ht="11.4">
      <c r="A122" s="82">
        <v>15</v>
      </c>
      <c r="B122" s="83">
        <v>280</v>
      </c>
      <c r="C122" s="84" t="s">
        <v>95</v>
      </c>
      <c r="D122" s="85">
        <v>5180862.93</v>
      </c>
      <c r="E122" s="86">
        <v>-5.4925174334116124E-2</v>
      </c>
      <c r="F122" s="85">
        <v>5487942.7384725856</v>
      </c>
      <c r="G122" s="85">
        <v>5665149.7999999998</v>
      </c>
      <c r="H122" s="85">
        <v>-177207.06152741425</v>
      </c>
      <c r="I122" s="85">
        <v>-506339.28194135235</v>
      </c>
      <c r="J122" s="85">
        <v>-683546.34346876666</v>
      </c>
      <c r="K122" s="85">
        <v>199555.84915368972</v>
      </c>
      <c r="L122" s="85"/>
      <c r="M122" s="87">
        <v>2.7955945217616226E-4</v>
      </c>
      <c r="N122" s="88">
        <v>428</v>
      </c>
      <c r="O122" s="88" t="s">
        <v>95</v>
      </c>
    </row>
    <row r="123" spans="1:15" s="88" customFormat="1" ht="11.4">
      <c r="A123" s="82">
        <v>2</v>
      </c>
      <c r="B123" s="83">
        <v>284</v>
      </c>
      <c r="C123" s="84" t="s">
        <v>388</v>
      </c>
      <c r="D123" s="85">
        <v>5842888.6200000001</v>
      </c>
      <c r="E123" s="86">
        <v>-4.5413588189335767E-2</v>
      </c>
      <c r="F123" s="85">
        <v>6189207.976948563</v>
      </c>
      <c r="G123" s="85">
        <v>6458246.8899999997</v>
      </c>
      <c r="H123" s="85">
        <v>-269038.91305143666</v>
      </c>
      <c r="I123" s="85">
        <v>-571040.78380126134</v>
      </c>
      <c r="J123" s="85">
        <v>-840079.69685269799</v>
      </c>
      <c r="K123" s="85">
        <v>225055.67428214708</v>
      </c>
      <c r="L123" s="85"/>
      <c r="M123" s="87">
        <v>3.1528236971394507E-4</v>
      </c>
      <c r="N123" s="88">
        <v>434</v>
      </c>
      <c r="O123" s="88" t="s">
        <v>388</v>
      </c>
    </row>
    <row r="124" spans="1:15" s="88" customFormat="1" ht="11.4">
      <c r="A124" s="82">
        <v>8</v>
      </c>
      <c r="B124" s="83">
        <v>285</v>
      </c>
      <c r="C124" s="84" t="s">
        <v>190</v>
      </c>
      <c r="D124" s="85">
        <v>188310099.93000001</v>
      </c>
      <c r="E124" s="86">
        <v>2.2830231744863684E-2</v>
      </c>
      <c r="F124" s="85">
        <v>199471605.30106717</v>
      </c>
      <c r="G124" s="85">
        <v>201805802.93000001</v>
      </c>
      <c r="H124" s="85">
        <v>-2334197.6289328337</v>
      </c>
      <c r="I124" s="85">
        <v>-18404038.491105288</v>
      </c>
      <c r="J124" s="85">
        <v>-20738236.120038122</v>
      </c>
      <c r="K124" s="85">
        <v>7253305.5599962221</v>
      </c>
      <c r="L124" s="85"/>
      <c r="M124" s="87">
        <v>1.0161216207985872E-2</v>
      </c>
      <c r="N124" s="88">
        <v>438</v>
      </c>
      <c r="O124" s="88" t="s">
        <v>190</v>
      </c>
    </row>
    <row r="125" spans="1:15" s="88" customFormat="1" ht="11.4">
      <c r="A125" s="82">
        <v>8</v>
      </c>
      <c r="B125" s="83">
        <v>286</v>
      </c>
      <c r="C125" s="84" t="s">
        <v>232</v>
      </c>
      <c r="D125" s="85">
        <v>283642392.69</v>
      </c>
      <c r="E125" s="86">
        <v>-2.7419457216005597E-2</v>
      </c>
      <c r="F125" s="85">
        <v>300454428.21357852</v>
      </c>
      <c r="G125" s="85">
        <v>303595411.27999997</v>
      </c>
      <c r="H125" s="85">
        <v>-3140983.0664214492</v>
      </c>
      <c r="I125" s="85">
        <v>-27721112.753465898</v>
      </c>
      <c r="J125" s="85">
        <v>-30862095.819887348</v>
      </c>
      <c r="K125" s="85">
        <v>10925303.23500322</v>
      </c>
      <c r="L125" s="85"/>
      <c r="M125" s="87">
        <v>1.5305348353300729E-2</v>
      </c>
      <c r="N125" s="88">
        <v>440</v>
      </c>
      <c r="O125" s="88" t="s">
        <v>232</v>
      </c>
    </row>
    <row r="126" spans="1:15" s="88" customFormat="1" ht="11.4">
      <c r="A126" s="82">
        <v>15</v>
      </c>
      <c r="B126" s="83">
        <v>287</v>
      </c>
      <c r="C126" s="84" t="s">
        <v>1026</v>
      </c>
      <c r="D126" s="85">
        <v>19663455.899999999</v>
      </c>
      <c r="E126" s="86">
        <v>-3.4587923316059192E-2</v>
      </c>
      <c r="F126" s="85">
        <v>20828947.122845594</v>
      </c>
      <c r="G126" s="85">
        <v>21132095.77</v>
      </c>
      <c r="H126" s="85">
        <v>-303148.64715440571</v>
      </c>
      <c r="I126" s="85">
        <v>-1921760.9644213163</v>
      </c>
      <c r="J126" s="85">
        <v>-2224909.6115757218</v>
      </c>
      <c r="K126" s="85">
        <v>757394.60634999454</v>
      </c>
      <c r="L126" s="85"/>
      <c r="M126" s="87">
        <v>1.0610404161559481E-3</v>
      </c>
      <c r="N126" s="88">
        <v>443</v>
      </c>
      <c r="O126" s="88" t="s">
        <v>1026</v>
      </c>
    </row>
    <row r="127" spans="1:15" s="88" customFormat="1" ht="11.4">
      <c r="A127" s="82">
        <v>15</v>
      </c>
      <c r="B127" s="83">
        <v>288</v>
      </c>
      <c r="C127" s="84" t="s">
        <v>1008</v>
      </c>
      <c r="D127" s="85">
        <v>18723689.43</v>
      </c>
      <c r="E127" s="86">
        <v>2.1927553312479781E-3</v>
      </c>
      <c r="F127" s="85">
        <v>19833478.868892673</v>
      </c>
      <c r="G127" s="85">
        <v>19859492.969999999</v>
      </c>
      <c r="H127" s="85">
        <v>-26014.101107325405</v>
      </c>
      <c r="I127" s="85">
        <v>-1829915.1298486656</v>
      </c>
      <c r="J127" s="85">
        <v>-1855929.230955991</v>
      </c>
      <c r="K127" s="85">
        <v>721196.79558741266</v>
      </c>
      <c r="L127" s="85"/>
      <c r="M127" s="87">
        <v>1.0103306013863986E-3</v>
      </c>
      <c r="N127" s="88">
        <v>446</v>
      </c>
      <c r="O127" s="88" t="s">
        <v>1008</v>
      </c>
    </row>
    <row r="128" spans="1:15" s="88" customFormat="1" ht="11.4">
      <c r="A128" s="82">
        <v>18</v>
      </c>
      <c r="B128" s="83">
        <v>290</v>
      </c>
      <c r="C128" s="84" t="s">
        <v>109</v>
      </c>
      <c r="D128" s="85">
        <v>22974107.030000001</v>
      </c>
      <c r="E128" s="86">
        <v>-4.2417469848887848E-2</v>
      </c>
      <c r="F128" s="85">
        <v>24335826.975484271</v>
      </c>
      <c r="G128" s="85">
        <v>24682256.620000001</v>
      </c>
      <c r="H128" s="85">
        <v>-346429.64451573044</v>
      </c>
      <c r="I128" s="85">
        <v>-2245319.5566040534</v>
      </c>
      <c r="J128" s="85">
        <v>-2591749.2011197838</v>
      </c>
      <c r="K128" s="85">
        <v>884913.86451704532</v>
      </c>
      <c r="L128" s="85"/>
      <c r="M128" s="87">
        <v>1.2396832076665882E-3</v>
      </c>
      <c r="N128" s="88">
        <v>455</v>
      </c>
      <c r="O128" s="88" t="s">
        <v>109</v>
      </c>
    </row>
    <row r="129" spans="1:15" s="88" customFormat="1" ht="11.4">
      <c r="A129" s="82">
        <v>13</v>
      </c>
      <c r="B129" s="83">
        <v>291</v>
      </c>
      <c r="C129" s="84" t="s">
        <v>913</v>
      </c>
      <c r="D129" s="85">
        <v>5668192.7300000004</v>
      </c>
      <c r="E129" s="86">
        <v>-3.5241156294011214E-2</v>
      </c>
      <c r="F129" s="85">
        <v>6004157.5222424576</v>
      </c>
      <c r="G129" s="85">
        <v>6028883.8700000001</v>
      </c>
      <c r="H129" s="85">
        <v>-24726.347757542506</v>
      </c>
      <c r="I129" s="85">
        <v>-553967.29764734267</v>
      </c>
      <c r="J129" s="85">
        <v>-578693.64540488517</v>
      </c>
      <c r="K129" s="85">
        <v>218326.75920687223</v>
      </c>
      <c r="L129" s="85"/>
      <c r="M129" s="87">
        <v>3.0585577650627123E-4</v>
      </c>
      <c r="N129" s="88">
        <v>451</v>
      </c>
      <c r="O129" s="88" t="s">
        <v>913</v>
      </c>
    </row>
    <row r="130" spans="1:15" s="88" customFormat="1" ht="11.4">
      <c r="A130" s="82">
        <v>21</v>
      </c>
      <c r="B130" s="83">
        <v>295</v>
      </c>
      <c r="C130" s="84" t="s">
        <v>890</v>
      </c>
      <c r="D130" s="85">
        <v>1007971.35</v>
      </c>
      <c r="E130" s="86">
        <v>1.4416898076149679E-3</v>
      </c>
      <c r="F130" s="85">
        <v>1067715.7696625083</v>
      </c>
      <c r="G130" s="85">
        <v>1024588.89</v>
      </c>
      <c r="H130" s="85">
        <v>43126.879662508261</v>
      </c>
      <c r="I130" s="85">
        <v>-98511.675848651634</v>
      </c>
      <c r="J130" s="85">
        <v>-55384.796186143372</v>
      </c>
      <c r="K130" s="85">
        <v>38824.918047357212</v>
      </c>
      <c r="L130" s="85"/>
      <c r="M130" s="87">
        <v>5.4390151259081214E-5</v>
      </c>
      <c r="N130" s="88">
        <v>463</v>
      </c>
      <c r="O130" s="88" t="s">
        <v>890</v>
      </c>
    </row>
    <row r="131" spans="1:15" s="88" customFormat="1" ht="11.4">
      <c r="A131" s="82">
        <v>4</v>
      </c>
      <c r="B131" s="83">
        <v>271</v>
      </c>
      <c r="C131" s="84" t="s">
        <v>385</v>
      </c>
      <c r="D131" s="85">
        <v>22274720.68</v>
      </c>
      <c r="E131" s="86">
        <v>-1.5888668076621561E-2</v>
      </c>
      <c r="F131" s="85">
        <v>23594986.63812577</v>
      </c>
      <c r="G131" s="85">
        <v>23974548.879999999</v>
      </c>
      <c r="H131" s="85">
        <v>-379562.24187422916</v>
      </c>
      <c r="I131" s="85">
        <v>-2176966.6997454017</v>
      </c>
      <c r="J131" s="85">
        <v>-2556528.9416196309</v>
      </c>
      <c r="K131" s="85">
        <v>857974.98602393107</v>
      </c>
      <c r="L131" s="85"/>
      <c r="M131" s="87">
        <v>1.2019443082771991E-3</v>
      </c>
      <c r="N131" s="88">
        <v>406</v>
      </c>
      <c r="O131" s="88" t="s">
        <v>385</v>
      </c>
    </row>
    <row r="132" spans="1:15" s="88" customFormat="1" ht="11.4">
      <c r="A132" s="82">
        <v>11</v>
      </c>
      <c r="B132" s="83">
        <v>297</v>
      </c>
      <c r="C132" s="84" t="s">
        <v>224</v>
      </c>
      <c r="D132" s="85">
        <v>376458892.86000001</v>
      </c>
      <c r="E132" s="86">
        <v>-2.513161008043029E-2</v>
      </c>
      <c r="F132" s="85">
        <v>398772342.62294328</v>
      </c>
      <c r="G132" s="85">
        <v>406821267</v>
      </c>
      <c r="H132" s="85">
        <v>-8048924.3770567179</v>
      </c>
      <c r="I132" s="85">
        <v>-36792312.027287871</v>
      </c>
      <c r="J132" s="85">
        <v>-44841236.404344589</v>
      </c>
      <c r="K132" s="85">
        <v>14500397.916556189</v>
      </c>
      <c r="L132" s="85"/>
      <c r="M132" s="87">
        <v>2.0313728287497109E-2</v>
      </c>
      <c r="N132" s="88">
        <v>466</v>
      </c>
      <c r="O132" s="88" t="s">
        <v>224</v>
      </c>
    </row>
    <row r="133" spans="1:15" s="88" customFormat="1" ht="11.4">
      <c r="A133" s="82">
        <v>14</v>
      </c>
      <c r="B133" s="83">
        <v>300</v>
      </c>
      <c r="C133" s="84" t="s">
        <v>101</v>
      </c>
      <c r="D133" s="85">
        <v>9348168.3499999996</v>
      </c>
      <c r="E133" s="86">
        <v>-3.6396805989191088E-2</v>
      </c>
      <c r="F133" s="85">
        <v>9902252.444729656</v>
      </c>
      <c r="G133" s="85">
        <v>10095585.560000001</v>
      </c>
      <c r="H133" s="85">
        <v>-193333.11527034454</v>
      </c>
      <c r="I133" s="85">
        <v>-913620.93800962169</v>
      </c>
      <c r="J133" s="85">
        <v>-1106954.0532799661</v>
      </c>
      <c r="K133" s="85">
        <v>360071.61322754709</v>
      </c>
      <c r="L133" s="85"/>
      <c r="M133" s="87">
        <v>5.0442732380424871E-4</v>
      </c>
      <c r="N133" s="88">
        <v>473</v>
      </c>
      <c r="O133" s="88" t="s">
        <v>101</v>
      </c>
    </row>
    <row r="134" spans="1:15" s="88" customFormat="1" ht="11.4">
      <c r="A134" s="82">
        <v>14</v>
      </c>
      <c r="B134" s="83">
        <v>301</v>
      </c>
      <c r="C134" s="84" t="s">
        <v>746</v>
      </c>
      <c r="D134" s="85">
        <v>56200275.600000001</v>
      </c>
      <c r="E134" s="86">
        <v>7.9038288248865288E-3</v>
      </c>
      <c r="F134" s="85">
        <v>59531375.090670079</v>
      </c>
      <c r="G134" s="85">
        <v>60682477.710000001</v>
      </c>
      <c r="H134" s="85">
        <v>-1151102.6193299219</v>
      </c>
      <c r="I134" s="85">
        <v>-5492599.8963284874</v>
      </c>
      <c r="J134" s="85">
        <v>-6643702.5156584093</v>
      </c>
      <c r="K134" s="85">
        <v>2164715.3903817693</v>
      </c>
      <c r="L134" s="85"/>
      <c r="M134" s="87">
        <v>3.0325678311055679E-3</v>
      </c>
      <c r="N134" s="88">
        <v>476</v>
      </c>
      <c r="O134" s="88" t="s">
        <v>746</v>
      </c>
    </row>
    <row r="135" spans="1:15" s="88" customFormat="1" ht="11.4">
      <c r="A135" s="82">
        <v>17</v>
      </c>
      <c r="B135" s="83">
        <v>305</v>
      </c>
      <c r="C135" s="84" t="s">
        <v>93</v>
      </c>
      <c r="D135" s="85">
        <v>40361545.700000003</v>
      </c>
      <c r="E135" s="86">
        <v>-3.6952183182321408E-2</v>
      </c>
      <c r="F135" s="85">
        <v>42753852.906477958</v>
      </c>
      <c r="G135" s="85">
        <v>43475376.119999997</v>
      </c>
      <c r="H135" s="85">
        <v>-721523.21352203935</v>
      </c>
      <c r="I135" s="85">
        <v>-3944639.4054245092</v>
      </c>
      <c r="J135" s="85">
        <v>-4666162.6189465486</v>
      </c>
      <c r="K135" s="85">
        <v>1554641.1156102433</v>
      </c>
      <c r="L135" s="85"/>
      <c r="M135" s="87">
        <v>2.1779096952242931E-3</v>
      </c>
      <c r="N135" s="88">
        <v>485</v>
      </c>
      <c r="O135" s="88" t="s">
        <v>93</v>
      </c>
    </row>
    <row r="136" spans="1:15" s="88" customFormat="1" ht="11.4">
      <c r="A136" s="82">
        <v>1</v>
      </c>
      <c r="B136" s="83">
        <v>257</v>
      </c>
      <c r="C136" s="84" t="s">
        <v>374</v>
      </c>
      <c r="D136" s="85">
        <v>167470135</v>
      </c>
      <c r="E136" s="86">
        <v>-1.3921462384056615E-3</v>
      </c>
      <c r="F136" s="85">
        <v>177396415.17292055</v>
      </c>
      <c r="G136" s="85">
        <v>177448248.81</v>
      </c>
      <c r="H136" s="85">
        <v>-51833.637079447508</v>
      </c>
      <c r="I136" s="85">
        <v>-16367294.222648224</v>
      </c>
      <c r="J136" s="85">
        <v>-16419127.859727671</v>
      </c>
      <c r="K136" s="85">
        <v>6450594.3217084985</v>
      </c>
      <c r="L136" s="85"/>
      <c r="M136" s="87">
        <v>9.0366913444799319E-3</v>
      </c>
      <c r="N136" s="88">
        <v>383</v>
      </c>
      <c r="O136" s="88" t="s">
        <v>374</v>
      </c>
    </row>
    <row r="137" spans="1:15" s="88" customFormat="1" ht="11.4">
      <c r="A137" s="82">
        <v>13</v>
      </c>
      <c r="B137" s="83">
        <v>312</v>
      </c>
      <c r="C137" s="84" t="s">
        <v>364</v>
      </c>
      <c r="D137" s="85">
        <v>3306559.76</v>
      </c>
      <c r="E137" s="86">
        <v>9.2930970230341563E-3</v>
      </c>
      <c r="F137" s="85">
        <v>3502545.9791922448</v>
      </c>
      <c r="G137" s="85">
        <v>3505892.61</v>
      </c>
      <c r="H137" s="85">
        <v>-3346.6308077550493</v>
      </c>
      <c r="I137" s="85">
        <v>-323158.73189383344</v>
      </c>
      <c r="J137" s="85">
        <v>-326505.36270158848</v>
      </c>
      <c r="K137" s="85">
        <v>127361.66727426244</v>
      </c>
      <c r="L137" s="85"/>
      <c r="M137" s="87">
        <v>1.7842202111557166E-4</v>
      </c>
      <c r="N137" s="88">
        <v>498</v>
      </c>
      <c r="O137" s="88" t="s">
        <v>364</v>
      </c>
    </row>
    <row r="138" spans="1:15" s="88" customFormat="1" ht="11.4">
      <c r="A138" s="82">
        <v>7</v>
      </c>
      <c r="B138" s="83">
        <v>316</v>
      </c>
      <c r="C138" s="84" t="s">
        <v>320</v>
      </c>
      <c r="D138" s="85">
        <v>14011715.029999999</v>
      </c>
      <c r="E138" s="86">
        <v>-4.4712057697783594E-2</v>
      </c>
      <c r="F138" s="85">
        <v>14842216.59429922</v>
      </c>
      <c r="G138" s="85">
        <v>15153509.08</v>
      </c>
      <c r="H138" s="85">
        <v>-311292.48570078053</v>
      </c>
      <c r="I138" s="85">
        <v>-1369401.5500728667</v>
      </c>
      <c r="J138" s="85">
        <v>-1680694.0357736473</v>
      </c>
      <c r="K138" s="85">
        <v>539701.53788862471</v>
      </c>
      <c r="L138" s="85"/>
      <c r="M138" s="87">
        <v>7.5607238229622462E-4</v>
      </c>
      <c r="N138" s="88">
        <v>504</v>
      </c>
      <c r="O138" s="88" t="s">
        <v>320</v>
      </c>
    </row>
    <row r="139" spans="1:15" s="88" customFormat="1" ht="11.4">
      <c r="A139" s="82">
        <v>17</v>
      </c>
      <c r="B139" s="83">
        <v>317</v>
      </c>
      <c r="C139" s="84" t="s">
        <v>131</v>
      </c>
      <c r="D139" s="85">
        <v>5839709.54</v>
      </c>
      <c r="E139" s="86">
        <v>-1.3444316006563118E-2</v>
      </c>
      <c r="F139" s="85">
        <v>6185840.4667023458</v>
      </c>
      <c r="G139" s="85">
        <v>6194621.9299999997</v>
      </c>
      <c r="H139" s="85">
        <v>-8781.4632976539433</v>
      </c>
      <c r="I139" s="85">
        <v>-570730.0839996679</v>
      </c>
      <c r="J139" s="85">
        <v>-579511.54729732184</v>
      </c>
      <c r="K139" s="85">
        <v>224933.22286478689</v>
      </c>
      <c r="L139" s="85"/>
      <c r="M139" s="87">
        <v>3.1511082650285607E-4</v>
      </c>
      <c r="N139" s="88">
        <v>508</v>
      </c>
      <c r="O139" s="88" t="s">
        <v>131</v>
      </c>
    </row>
    <row r="140" spans="1:15" s="88" customFormat="1" ht="11.4">
      <c r="A140" s="82">
        <v>21</v>
      </c>
      <c r="B140" s="83">
        <v>318</v>
      </c>
      <c r="C140" s="84" t="s">
        <v>342</v>
      </c>
      <c r="D140" s="85">
        <v>744810.09</v>
      </c>
      <c r="E140" s="86">
        <v>3.6325831120526557E-2</v>
      </c>
      <c r="F140" s="85">
        <v>788956.43065326416</v>
      </c>
      <c r="G140" s="85">
        <v>740934.19</v>
      </c>
      <c r="H140" s="85">
        <v>48022.24065326422</v>
      </c>
      <c r="I140" s="85">
        <v>-72792.237750492655</v>
      </c>
      <c r="J140" s="85">
        <v>-24769.997097228435</v>
      </c>
      <c r="K140" s="85">
        <v>28688.504593999369</v>
      </c>
      <c r="L140" s="85"/>
      <c r="M140" s="87">
        <v>4.0189965175488263E-5</v>
      </c>
      <c r="N140" s="88">
        <v>510</v>
      </c>
      <c r="O140" s="88" t="s">
        <v>342</v>
      </c>
    </row>
    <row r="141" spans="1:15" s="88" customFormat="1" ht="11.4">
      <c r="A141" s="82">
        <v>7</v>
      </c>
      <c r="B141" s="83">
        <v>398</v>
      </c>
      <c r="C141" s="84" t="s">
        <v>986</v>
      </c>
      <c r="D141" s="85">
        <v>382723686.69</v>
      </c>
      <c r="E141" s="86">
        <v>-1.3581028593522971E-2</v>
      </c>
      <c r="F141" s="85">
        <v>405408462.95114052</v>
      </c>
      <c r="G141" s="85">
        <v>408926248</v>
      </c>
      <c r="H141" s="85">
        <v>-3517785.048859477</v>
      </c>
      <c r="I141" s="85">
        <v>-37404586.710531197</v>
      </c>
      <c r="J141" s="85">
        <v>-40922371.759390675</v>
      </c>
      <c r="K141" s="85">
        <v>14741704.484479314</v>
      </c>
      <c r="L141" s="85"/>
      <c r="M141" s="87">
        <v>2.0651776669547511E-2</v>
      </c>
      <c r="N141" s="88">
        <v>515</v>
      </c>
      <c r="O141" s="88" t="s">
        <v>986</v>
      </c>
    </row>
    <row r="142" spans="1:15" s="88" customFormat="1" ht="11.4">
      <c r="A142" s="82">
        <v>15</v>
      </c>
      <c r="B142" s="83">
        <v>399</v>
      </c>
      <c r="C142" s="84" t="s">
        <v>1005</v>
      </c>
      <c r="D142" s="85">
        <v>27083483.510000002</v>
      </c>
      <c r="E142" s="86">
        <v>-7.0967238007392684E-3</v>
      </c>
      <c r="F142" s="85">
        <v>28688774.180954158</v>
      </c>
      <c r="G142" s="85">
        <v>29085500.809999999</v>
      </c>
      <c r="H142" s="85">
        <v>-396726.62904584035</v>
      </c>
      <c r="I142" s="85">
        <v>-2646939.6658837795</v>
      </c>
      <c r="J142" s="85">
        <v>-3043666.2949296199</v>
      </c>
      <c r="K142" s="85">
        <v>1043198.3287150974</v>
      </c>
      <c r="L142" s="85"/>
      <c r="M142" s="87">
        <v>1.4614252327030247E-3</v>
      </c>
      <c r="N142" s="88">
        <v>519</v>
      </c>
      <c r="O142" s="88" t="s">
        <v>1005</v>
      </c>
    </row>
    <row r="143" spans="1:15" s="88" customFormat="1" ht="11.4">
      <c r="A143" s="82">
        <v>2</v>
      </c>
      <c r="B143" s="83">
        <v>400</v>
      </c>
      <c r="C143" s="84" t="s">
        <v>685</v>
      </c>
      <c r="D143" s="85">
        <v>24716277.859999999</v>
      </c>
      <c r="E143" s="86">
        <v>-1.6649097012874776E-2</v>
      </c>
      <c r="F143" s="85">
        <v>26181259.654336717</v>
      </c>
      <c r="G143" s="85">
        <v>26333598.469999999</v>
      </c>
      <c r="H143" s="85">
        <v>-152338.81566328183</v>
      </c>
      <c r="I143" s="85">
        <v>-2415586.4675414879</v>
      </c>
      <c r="J143" s="85">
        <v>-2567925.2832047697</v>
      </c>
      <c r="K143" s="85">
        <v>952018.5889710153</v>
      </c>
      <c r="L143" s="85"/>
      <c r="M143" s="87">
        <v>1.3336907754043605E-3</v>
      </c>
      <c r="N143" s="88">
        <v>521</v>
      </c>
      <c r="O143" s="88" t="s">
        <v>685</v>
      </c>
    </row>
    <row r="144" spans="1:15" s="88" customFormat="1" ht="11.4">
      <c r="A144" s="82">
        <v>11</v>
      </c>
      <c r="B144" s="83">
        <v>402</v>
      </c>
      <c r="C144" s="84" t="s">
        <v>262</v>
      </c>
      <c r="D144" s="85">
        <v>24630319.140000001</v>
      </c>
      <c r="E144" s="86">
        <v>-3.5925979501426203E-2</v>
      </c>
      <c r="F144" s="85">
        <v>26090205.99404766</v>
      </c>
      <c r="G144" s="85">
        <v>26498579.949999999</v>
      </c>
      <c r="H144" s="85">
        <v>-408373.95595233887</v>
      </c>
      <c r="I144" s="85">
        <v>-2407185.4970565583</v>
      </c>
      <c r="J144" s="85">
        <v>-2815559.4530088971</v>
      </c>
      <c r="K144" s="85">
        <v>948707.64143321512</v>
      </c>
      <c r="L144" s="85"/>
      <c r="M144" s="87">
        <v>1.3290524414052475E-3</v>
      </c>
      <c r="N144" s="88">
        <v>535</v>
      </c>
      <c r="O144" s="88" t="s">
        <v>262</v>
      </c>
    </row>
    <row r="145" spans="1:15" s="88" customFormat="1" ht="11.4">
      <c r="A145" s="82">
        <v>14</v>
      </c>
      <c r="B145" s="83">
        <v>403</v>
      </c>
      <c r="C145" s="84" t="s">
        <v>235</v>
      </c>
      <c r="D145" s="85">
        <v>7776666.7400000002</v>
      </c>
      <c r="E145" s="86">
        <v>-5.3185325641490526E-2</v>
      </c>
      <c r="F145" s="85">
        <v>8237604.8820315488</v>
      </c>
      <c r="G145" s="85">
        <v>8500876.8200000003</v>
      </c>
      <c r="H145" s="85">
        <v>-263271.93796845153</v>
      </c>
      <c r="I145" s="85">
        <v>-760033.97623739054</v>
      </c>
      <c r="J145" s="85">
        <v>-1023305.9142058421</v>
      </c>
      <c r="K145" s="85">
        <v>299540.7050628062</v>
      </c>
      <c r="L145" s="85"/>
      <c r="M145" s="87">
        <v>4.196290700921867E-4</v>
      </c>
      <c r="N145" s="88">
        <v>538</v>
      </c>
      <c r="O145" s="88" t="s">
        <v>235</v>
      </c>
    </row>
    <row r="146" spans="1:15" s="88" customFormat="1" ht="11.4">
      <c r="A146" s="82">
        <v>14</v>
      </c>
      <c r="B146" s="83">
        <v>408</v>
      </c>
      <c r="C146" s="84" t="s">
        <v>988</v>
      </c>
      <c r="D146" s="85">
        <v>41762704</v>
      </c>
      <c r="E146" s="86">
        <v>-3.5055096083942805E-2</v>
      </c>
      <c r="F146" s="85">
        <v>44238060.580340423</v>
      </c>
      <c r="G146" s="85">
        <v>45238669.039999999</v>
      </c>
      <c r="H146" s="85">
        <v>-1000608.4596595764</v>
      </c>
      <c r="I146" s="85">
        <v>-4081578.2700680797</v>
      </c>
      <c r="J146" s="85">
        <v>-5082186.7297276556</v>
      </c>
      <c r="K146" s="85">
        <v>1608610.760847555</v>
      </c>
      <c r="L146" s="85"/>
      <c r="M146" s="87">
        <v>2.2535162210198098E-3</v>
      </c>
      <c r="N146" s="88">
        <v>543</v>
      </c>
      <c r="O146" s="88" t="s">
        <v>988</v>
      </c>
    </row>
    <row r="147" spans="1:15" s="88" customFormat="1" ht="11.4">
      <c r="A147" s="82">
        <v>1</v>
      </c>
      <c r="B147" s="83">
        <v>407</v>
      </c>
      <c r="C147" s="84" t="s">
        <v>389</v>
      </c>
      <c r="D147" s="85">
        <v>7387860.5199999996</v>
      </c>
      <c r="E147" s="86">
        <v>-3.9377191146027307E-2</v>
      </c>
      <c r="F147" s="85">
        <v>7825753.3622072292</v>
      </c>
      <c r="G147" s="85">
        <v>7955857.0199999996</v>
      </c>
      <c r="H147" s="85">
        <v>-130103.6577927703</v>
      </c>
      <c r="I147" s="85">
        <v>-722034.92764084111</v>
      </c>
      <c r="J147" s="85">
        <v>-852138.58543361141</v>
      </c>
      <c r="K147" s="85">
        <v>284564.71429897868</v>
      </c>
      <c r="L147" s="85"/>
      <c r="M147" s="87">
        <v>3.986490798213604E-4</v>
      </c>
      <c r="N147" s="88">
        <v>532</v>
      </c>
      <c r="O147" s="88" t="s">
        <v>389</v>
      </c>
    </row>
    <row r="148" spans="1:15" s="88" customFormat="1" ht="11.4">
      <c r="A148" s="82">
        <v>15</v>
      </c>
      <c r="B148" s="83">
        <v>440</v>
      </c>
      <c r="C148" s="84" t="s">
        <v>1012</v>
      </c>
      <c r="D148" s="85">
        <v>13331675.18</v>
      </c>
      <c r="E148" s="86">
        <v>-1.2437563756766062E-2</v>
      </c>
      <c r="F148" s="85">
        <v>14121869.46157176</v>
      </c>
      <c r="G148" s="85">
        <v>14223154.859999999</v>
      </c>
      <c r="H148" s="85">
        <v>-101285.39842823893</v>
      </c>
      <c r="I148" s="85">
        <v>-1302939.4772497001</v>
      </c>
      <c r="J148" s="85">
        <v>-1404224.875677939</v>
      </c>
      <c r="K148" s="85">
        <v>513507.84553299675</v>
      </c>
      <c r="L148" s="85"/>
      <c r="M148" s="87">
        <v>7.1937742037721491E-4</v>
      </c>
      <c r="N148" s="88">
        <v>607</v>
      </c>
      <c r="O148" s="88" t="s">
        <v>1012</v>
      </c>
    </row>
    <row r="149" spans="1:15" s="88" customFormat="1" ht="11.4">
      <c r="A149" s="82">
        <v>13</v>
      </c>
      <c r="B149" s="83">
        <v>410</v>
      </c>
      <c r="C149" s="84" t="s">
        <v>367</v>
      </c>
      <c r="D149" s="85">
        <v>58623093.740000002</v>
      </c>
      <c r="E149" s="86">
        <v>-2.1866376530592296E-2</v>
      </c>
      <c r="F149" s="85">
        <v>62097798.367584042</v>
      </c>
      <c r="G149" s="85">
        <v>63141765.149999999</v>
      </c>
      <c r="H149" s="85">
        <v>-1043966.7824159563</v>
      </c>
      <c r="I149" s="85">
        <v>-5729388.2487433786</v>
      </c>
      <c r="J149" s="85">
        <v>-6773355.0311593348</v>
      </c>
      <c r="K149" s="85">
        <v>2258037.2052618754</v>
      </c>
      <c r="L149" s="85"/>
      <c r="M149" s="87">
        <v>3.1633031393143241E-3</v>
      </c>
      <c r="N149" s="88">
        <v>547</v>
      </c>
      <c r="O149" s="88" t="s">
        <v>367</v>
      </c>
    </row>
    <row r="150" spans="1:15" s="88" customFormat="1" ht="11.4">
      <c r="A150" s="82">
        <v>9</v>
      </c>
      <c r="B150" s="83">
        <v>416</v>
      </c>
      <c r="C150" s="84" t="s">
        <v>231</v>
      </c>
      <c r="D150" s="85">
        <v>9033053.8200000003</v>
      </c>
      <c r="E150" s="86">
        <v>-2.4333183093635916E-2</v>
      </c>
      <c r="F150" s="85">
        <v>9568460.4645004664</v>
      </c>
      <c r="G150" s="85">
        <v>9709401.4700000007</v>
      </c>
      <c r="H150" s="85">
        <v>-140941.00549953431</v>
      </c>
      <c r="I150" s="85">
        <v>-882823.9709782073</v>
      </c>
      <c r="J150" s="85">
        <v>-1023764.9764777416</v>
      </c>
      <c r="K150" s="85">
        <v>347934.07002973545</v>
      </c>
      <c r="L150" s="85"/>
      <c r="M150" s="87">
        <v>4.8742373838425208E-4</v>
      </c>
      <c r="N150" s="88">
        <v>558</v>
      </c>
      <c r="O150" s="88" t="s">
        <v>231</v>
      </c>
    </row>
    <row r="151" spans="1:15" s="88" customFormat="1" ht="11.4">
      <c r="A151" s="82">
        <v>21</v>
      </c>
      <c r="B151" s="83">
        <v>417</v>
      </c>
      <c r="C151" s="84" t="s">
        <v>351</v>
      </c>
      <c r="D151" s="85">
        <v>6013472</v>
      </c>
      <c r="E151" s="86">
        <v>-3.0206898479846995E-2</v>
      </c>
      <c r="F151" s="85">
        <v>6369902.1651993813</v>
      </c>
      <c r="G151" s="85">
        <v>6565058.3300000001</v>
      </c>
      <c r="H151" s="85">
        <v>-195156.16480061878</v>
      </c>
      <c r="I151" s="85">
        <v>-587712.34359879652</v>
      </c>
      <c r="J151" s="85">
        <v>-782868.5083994153</v>
      </c>
      <c r="K151" s="85">
        <v>231626.18419668105</v>
      </c>
      <c r="L151" s="85"/>
      <c r="M151" s="87">
        <v>3.2448705181178971E-4</v>
      </c>
      <c r="N151" s="88">
        <v>562</v>
      </c>
      <c r="O151" s="88" t="s">
        <v>351</v>
      </c>
    </row>
    <row r="152" spans="1:15" s="88" customFormat="1" ht="11.4">
      <c r="A152" s="82">
        <v>6</v>
      </c>
      <c r="B152" s="83">
        <v>418</v>
      </c>
      <c r="C152" s="84" t="s">
        <v>745</v>
      </c>
      <c r="D152" s="85">
        <v>81365536.709999993</v>
      </c>
      <c r="E152" s="86">
        <v>-1.6904384046452767E-2</v>
      </c>
      <c r="F152" s="85">
        <v>86188230.104278997</v>
      </c>
      <c r="G152" s="85">
        <v>87516409.819999993</v>
      </c>
      <c r="H152" s="85">
        <v>-1328179.7157209963</v>
      </c>
      <c r="I152" s="85">
        <v>-7952066.6709694527</v>
      </c>
      <c r="J152" s="85">
        <v>-9280246.386690449</v>
      </c>
      <c r="K152" s="85">
        <v>3134027.8616500208</v>
      </c>
      <c r="L152" s="85"/>
      <c r="M152" s="87">
        <v>4.3904857503471954E-3</v>
      </c>
      <c r="N152" s="88">
        <v>563</v>
      </c>
      <c r="O152" s="88" t="s">
        <v>745</v>
      </c>
    </row>
    <row r="153" spans="1:15" s="88" customFormat="1" ht="11.4">
      <c r="A153" s="82">
        <v>11</v>
      </c>
      <c r="B153" s="83">
        <v>420</v>
      </c>
      <c r="C153" s="84" t="s">
        <v>816</v>
      </c>
      <c r="D153" s="85">
        <v>27822885.77</v>
      </c>
      <c r="E153" s="86">
        <v>-1.5049944642379397E-2</v>
      </c>
      <c r="F153" s="85">
        <v>29472002.24901988</v>
      </c>
      <c r="G153" s="85">
        <v>29333691</v>
      </c>
      <c r="H153" s="85">
        <v>138311.24901987985</v>
      </c>
      <c r="I153" s="85">
        <v>-2719203.3822670677</v>
      </c>
      <c r="J153" s="85">
        <v>-2580892.1332471878</v>
      </c>
      <c r="K153" s="85">
        <v>1071678.5351699046</v>
      </c>
      <c r="L153" s="85"/>
      <c r="M153" s="87">
        <v>1.5013233912793637E-3</v>
      </c>
      <c r="N153" s="88">
        <v>568</v>
      </c>
      <c r="O153" s="88" t="s">
        <v>816</v>
      </c>
    </row>
    <row r="154" spans="1:15" s="88" customFormat="1" ht="11.4">
      <c r="A154" s="82">
        <v>16</v>
      </c>
      <c r="B154" s="83">
        <v>421</v>
      </c>
      <c r="C154" s="84" t="s">
        <v>892</v>
      </c>
      <c r="D154" s="85">
        <v>1812986.38</v>
      </c>
      <c r="E154" s="86">
        <v>-1.099426990403781E-3</v>
      </c>
      <c r="F154" s="85">
        <v>1920445.6040435522</v>
      </c>
      <c r="G154" s="85">
        <v>1932528.72</v>
      </c>
      <c r="H154" s="85">
        <v>-12083.115956447786</v>
      </c>
      <c r="I154" s="85">
        <v>-177187.89981935534</v>
      </c>
      <c r="J154" s="85">
        <v>-189271.01577580313</v>
      </c>
      <c r="K154" s="85">
        <v>69832.389208755601</v>
      </c>
      <c r="L154" s="85"/>
      <c r="M154" s="87">
        <v>9.7828776025086516E-5</v>
      </c>
      <c r="N154" s="88">
        <v>570</v>
      </c>
      <c r="O154" s="88" t="s">
        <v>892</v>
      </c>
    </row>
    <row r="155" spans="1:15" s="88" customFormat="1" ht="11.4">
      <c r="A155" s="82">
        <v>12</v>
      </c>
      <c r="B155" s="83">
        <v>422</v>
      </c>
      <c r="C155" s="84" t="s">
        <v>80</v>
      </c>
      <c r="D155" s="85">
        <v>31206954.649999999</v>
      </c>
      <c r="E155" s="86">
        <v>-3.8475854832680075E-2</v>
      </c>
      <c r="F155" s="85">
        <v>33056651.464297816</v>
      </c>
      <c r="G155" s="85">
        <v>33449154.91</v>
      </c>
      <c r="H155" s="85">
        <v>-392503.44570218399</v>
      </c>
      <c r="I155" s="85">
        <v>-3049937.2831423949</v>
      </c>
      <c r="J155" s="85">
        <v>-3442440.7288445788</v>
      </c>
      <c r="K155" s="85">
        <v>1202025.6893153193</v>
      </c>
      <c r="L155" s="85"/>
      <c r="M155" s="87">
        <v>1.683927805833755E-3</v>
      </c>
      <c r="N155" s="88">
        <v>574</v>
      </c>
      <c r="O155" s="88" t="s">
        <v>80</v>
      </c>
    </row>
    <row r="156" spans="1:15" s="88" customFormat="1" ht="11.4">
      <c r="A156" s="82">
        <v>17</v>
      </c>
      <c r="B156" s="83">
        <v>425</v>
      </c>
      <c r="C156" s="84" t="s">
        <v>1015</v>
      </c>
      <c r="D156" s="85">
        <v>28807032.77</v>
      </c>
      <c r="E156" s="86">
        <v>1.2877340854240815E-2</v>
      </c>
      <c r="F156" s="85">
        <v>30514481.553184673</v>
      </c>
      <c r="G156" s="85">
        <v>30717613.07</v>
      </c>
      <c r="H156" s="85">
        <v>-203131.51681532711</v>
      </c>
      <c r="I156" s="85">
        <v>-2815386.6420902987</v>
      </c>
      <c r="J156" s="85">
        <v>-3018518.1589056258</v>
      </c>
      <c r="K156" s="85">
        <v>1109585.789797283</v>
      </c>
      <c r="L156" s="85"/>
      <c r="M156" s="87">
        <v>1.5544279802055974E-3</v>
      </c>
      <c r="N156" s="88">
        <v>581</v>
      </c>
      <c r="O156" s="88" t="s">
        <v>1015</v>
      </c>
    </row>
    <row r="157" spans="1:15" s="88" customFormat="1" ht="11.4">
      <c r="A157" s="82">
        <v>12</v>
      </c>
      <c r="B157" s="83">
        <v>426</v>
      </c>
      <c r="C157" s="84" t="s">
        <v>206</v>
      </c>
      <c r="D157" s="85">
        <v>35641336.240000002</v>
      </c>
      <c r="E157" s="86">
        <v>-1.9162262081665864E-2</v>
      </c>
      <c r="F157" s="85">
        <v>37753867.463883631</v>
      </c>
      <c r="G157" s="85">
        <v>37956671.420000002</v>
      </c>
      <c r="H157" s="85">
        <v>-202803.95611637086</v>
      </c>
      <c r="I157" s="85">
        <v>-3483320.9917004891</v>
      </c>
      <c r="J157" s="85">
        <v>-3686124.9478168599</v>
      </c>
      <c r="K157" s="85">
        <v>1372828.6608704729</v>
      </c>
      <c r="L157" s="85"/>
      <c r="M157" s="87">
        <v>1.9232071121558893E-3</v>
      </c>
      <c r="N157" s="88">
        <v>583</v>
      </c>
      <c r="O157" s="88" t="s">
        <v>206</v>
      </c>
    </row>
    <row r="158" spans="1:15" s="88" customFormat="1" ht="11.4">
      <c r="A158" s="82">
        <v>2</v>
      </c>
      <c r="B158" s="83">
        <v>430</v>
      </c>
      <c r="C158" s="84" t="s">
        <v>728</v>
      </c>
      <c r="D158" s="85">
        <v>45268410.329999998</v>
      </c>
      <c r="E158" s="86">
        <v>-2.3275668600700766E-2</v>
      </c>
      <c r="F158" s="85">
        <v>47951556.933532082</v>
      </c>
      <c r="G158" s="85">
        <v>47968028.270000003</v>
      </c>
      <c r="H158" s="85">
        <v>-16471.336467921734</v>
      </c>
      <c r="I158" s="85">
        <v>-4424200.1170099853</v>
      </c>
      <c r="J158" s="85">
        <v>-4440671.453477907</v>
      </c>
      <c r="K158" s="85">
        <v>1743643.131519947</v>
      </c>
      <c r="L158" s="85"/>
      <c r="M158" s="87">
        <v>2.4426841944533983E-3</v>
      </c>
      <c r="N158" s="88">
        <v>1863</v>
      </c>
      <c r="O158" s="88" t="s">
        <v>728</v>
      </c>
    </row>
    <row r="159" spans="1:15" s="88" customFormat="1" ht="11.4">
      <c r="A159" s="82">
        <v>1</v>
      </c>
      <c r="B159" s="83">
        <v>444</v>
      </c>
      <c r="C159" s="84" t="s">
        <v>377</v>
      </c>
      <c r="D159" s="85">
        <v>167201972.78</v>
      </c>
      <c r="E159" s="86">
        <v>-2.1114356588854931E-2</v>
      </c>
      <c r="F159" s="85">
        <v>177112358.4572989</v>
      </c>
      <c r="G159" s="85">
        <v>178184564.25</v>
      </c>
      <c r="H159" s="85">
        <v>-1072205.7927010953</v>
      </c>
      <c r="I159" s="85">
        <v>-16341086.027651912</v>
      </c>
      <c r="J159" s="85">
        <v>-17413291.820353009</v>
      </c>
      <c r="K159" s="85">
        <v>6440265.2818851955</v>
      </c>
      <c r="L159" s="85"/>
      <c r="M159" s="87">
        <v>9.0222213065093374E-3</v>
      </c>
      <c r="N159" s="88">
        <v>584</v>
      </c>
      <c r="O159" s="88" t="s">
        <v>377</v>
      </c>
    </row>
    <row r="160" spans="1:15" s="88" customFormat="1" ht="11.4">
      <c r="A160" s="82">
        <v>5</v>
      </c>
      <c r="B160" s="83">
        <v>433</v>
      </c>
      <c r="C160" s="84" t="s">
        <v>804</v>
      </c>
      <c r="D160" s="85">
        <v>24597048.559999999</v>
      </c>
      <c r="E160" s="86">
        <v>-3.4768801145132304E-2</v>
      </c>
      <c r="F160" s="85">
        <v>26054963.402150758</v>
      </c>
      <c r="G160" s="85">
        <v>26447054.800000001</v>
      </c>
      <c r="H160" s="85">
        <v>-392091.39784924313</v>
      </c>
      <c r="I160" s="85">
        <v>-2403933.8762716455</v>
      </c>
      <c r="J160" s="85">
        <v>-2796025.2741208887</v>
      </c>
      <c r="K160" s="85">
        <v>947426.12927328306</v>
      </c>
      <c r="L160" s="85"/>
      <c r="M160" s="87">
        <v>1.3272571603402871E-3</v>
      </c>
      <c r="N160" s="88">
        <v>595</v>
      </c>
      <c r="O160" s="88" t="s">
        <v>804</v>
      </c>
    </row>
    <row r="161" spans="1:15" s="88" customFormat="1" ht="11.4">
      <c r="A161" s="82">
        <v>1</v>
      </c>
      <c r="B161" s="83">
        <v>434</v>
      </c>
      <c r="C161" s="84" t="s">
        <v>1022</v>
      </c>
      <c r="D161" s="85">
        <v>46366592.659999996</v>
      </c>
      <c r="E161" s="86">
        <v>-4.2076292826030662E-2</v>
      </c>
      <c r="F161" s="85">
        <v>49114830.663192868</v>
      </c>
      <c r="G161" s="85">
        <v>50370755.899999999</v>
      </c>
      <c r="H161" s="85">
        <v>-1255925.2368071303</v>
      </c>
      <c r="I161" s="85">
        <v>-4531528.3478328921</v>
      </c>
      <c r="J161" s="85">
        <v>-5787453.5846400224</v>
      </c>
      <c r="K161" s="85">
        <v>1785942.7851393735</v>
      </c>
      <c r="L161" s="85"/>
      <c r="M161" s="87">
        <v>2.5019421317338084E-3</v>
      </c>
      <c r="N161" s="88">
        <v>599</v>
      </c>
      <c r="O161" s="88" t="s">
        <v>1022</v>
      </c>
    </row>
    <row r="162" spans="1:15" s="88" customFormat="1" ht="11.4">
      <c r="A162" s="82">
        <v>13</v>
      </c>
      <c r="B162" s="83">
        <v>435</v>
      </c>
      <c r="C162" s="84" t="s">
        <v>300</v>
      </c>
      <c r="D162" s="85">
        <v>1629898.82</v>
      </c>
      <c r="E162" s="86">
        <v>-3.0727045336750872E-2</v>
      </c>
      <c r="F162" s="85">
        <v>1726506.0887576956</v>
      </c>
      <c r="G162" s="85">
        <v>1750199.22</v>
      </c>
      <c r="H162" s="85">
        <v>-23693.131242304342</v>
      </c>
      <c r="I162" s="85">
        <v>-159294.27381238545</v>
      </c>
      <c r="J162" s="85">
        <v>-182987.40505468979</v>
      </c>
      <c r="K162" s="85">
        <v>62780.24480753766</v>
      </c>
      <c r="L162" s="85"/>
      <c r="M162" s="87">
        <v>8.7949368160908533E-5</v>
      </c>
      <c r="N162" s="88">
        <v>601</v>
      </c>
      <c r="O162" s="88" t="s">
        <v>300</v>
      </c>
    </row>
    <row r="163" spans="1:15" s="88" customFormat="1" ht="11.4">
      <c r="A163" s="82">
        <v>17</v>
      </c>
      <c r="B163" s="83">
        <v>436</v>
      </c>
      <c r="C163" s="84" t="s">
        <v>339</v>
      </c>
      <c r="D163" s="85">
        <v>5172851.1100000003</v>
      </c>
      <c r="E163" s="86">
        <v>1.6356563372758824E-3</v>
      </c>
      <c r="F163" s="85">
        <v>5479456.0423401035</v>
      </c>
      <c r="G163" s="85">
        <v>5486314.0700000003</v>
      </c>
      <c r="H163" s="85">
        <v>-6858.0276598967612</v>
      </c>
      <c r="I163" s="85">
        <v>-505556.26582209684</v>
      </c>
      <c r="J163" s="85">
        <v>-512414.29348199361</v>
      </c>
      <c r="K163" s="85">
        <v>199247.25084391615</v>
      </c>
      <c r="L163" s="85"/>
      <c r="M163" s="87">
        <v>2.7912713423214477E-4</v>
      </c>
      <c r="N163" s="88">
        <v>605</v>
      </c>
      <c r="O163" s="88" t="s">
        <v>339</v>
      </c>
    </row>
    <row r="164" spans="1:15" s="88" customFormat="1" ht="11.4">
      <c r="A164" s="82">
        <v>21</v>
      </c>
      <c r="B164" s="83">
        <v>438</v>
      </c>
      <c r="C164" s="84" t="s">
        <v>338</v>
      </c>
      <c r="D164" s="85">
        <v>1258855.3600000001</v>
      </c>
      <c r="E164" s="86">
        <v>-5.9547276495696008E-2</v>
      </c>
      <c r="F164" s="85">
        <v>1333470.1622185733</v>
      </c>
      <c r="G164" s="85">
        <v>1356601.76</v>
      </c>
      <c r="H164" s="85">
        <v>-23131.597781426739</v>
      </c>
      <c r="I164" s="85">
        <v>-123031.22619969076</v>
      </c>
      <c r="J164" s="85">
        <v>-146162.82398111752</v>
      </c>
      <c r="K164" s="85">
        <v>48488.437876211821</v>
      </c>
      <c r="L164" s="85"/>
      <c r="M164" s="87">
        <v>6.7927856723016126E-5</v>
      </c>
      <c r="N164" s="88">
        <v>606</v>
      </c>
      <c r="O164" s="88" t="s">
        <v>338</v>
      </c>
    </row>
    <row r="165" spans="1:15" s="88" customFormat="1" ht="11.4">
      <c r="A165" s="82">
        <v>2</v>
      </c>
      <c r="B165" s="83">
        <v>423</v>
      </c>
      <c r="C165" s="84" t="s">
        <v>1017</v>
      </c>
      <c r="D165" s="85">
        <v>66953912.119999997</v>
      </c>
      <c r="E165" s="86">
        <v>-1.7838597007353907E-2</v>
      </c>
      <c r="F165" s="85">
        <v>70922400.533628017</v>
      </c>
      <c r="G165" s="85">
        <v>71996158.150000006</v>
      </c>
      <c r="H165" s="85">
        <v>-1073757.6163719893</v>
      </c>
      <c r="I165" s="85">
        <v>-6543580.9138469547</v>
      </c>
      <c r="J165" s="85">
        <v>-7617338.530218944</v>
      </c>
      <c r="K165" s="85">
        <v>2578922.6558958814</v>
      </c>
      <c r="L165" s="85"/>
      <c r="M165" s="87">
        <v>3.6128342413641332E-3</v>
      </c>
      <c r="N165" s="88">
        <v>572</v>
      </c>
      <c r="O165" s="88" t="s">
        <v>1017</v>
      </c>
    </row>
    <row r="166" spans="1:15" s="88" customFormat="1" ht="11.4">
      <c r="A166" s="82">
        <v>9</v>
      </c>
      <c r="B166" s="83">
        <v>441</v>
      </c>
      <c r="C166" s="84" t="s">
        <v>805</v>
      </c>
      <c r="D166" s="85">
        <v>12766949.380000001</v>
      </c>
      <c r="E166" s="86">
        <v>-5.1446501193350216E-2</v>
      </c>
      <c r="F166" s="85">
        <v>13523671.266558304</v>
      </c>
      <c r="G166" s="85">
        <v>14017214.699999999</v>
      </c>
      <c r="H166" s="85">
        <v>-493543.43344169483</v>
      </c>
      <c r="I166" s="85">
        <v>-1247747.3480756213</v>
      </c>
      <c r="J166" s="85">
        <v>-1741290.7815173161</v>
      </c>
      <c r="K166" s="85">
        <v>491755.80575108406</v>
      </c>
      <c r="L166" s="85"/>
      <c r="M166" s="87">
        <v>6.8890480656541792E-4</v>
      </c>
      <c r="N166" s="88">
        <v>611</v>
      </c>
      <c r="O166" s="88" t="s">
        <v>805</v>
      </c>
    </row>
    <row r="167" spans="1:15" s="88" customFormat="1" ht="11.4">
      <c r="A167" s="82">
        <v>15</v>
      </c>
      <c r="B167" s="83">
        <v>475</v>
      </c>
      <c r="C167" s="84" t="s">
        <v>373</v>
      </c>
      <c r="D167" s="85">
        <v>16592375.460000001</v>
      </c>
      <c r="E167" s="86">
        <v>-2.7489184439509737E-2</v>
      </c>
      <c r="F167" s="85">
        <v>17575837.780313119</v>
      </c>
      <c r="G167" s="85">
        <v>17784890.309999999</v>
      </c>
      <c r="H167" s="85">
        <v>-209052.52968687937</v>
      </c>
      <c r="I167" s="85">
        <v>-1621616.2422420462</v>
      </c>
      <c r="J167" s="85">
        <v>-1830668.7719289255</v>
      </c>
      <c r="K167" s="85">
        <v>639103.10292597208</v>
      </c>
      <c r="L167" s="85"/>
      <c r="M167" s="87">
        <v>8.9532486316884637E-4</v>
      </c>
      <c r="N167" s="88">
        <v>628</v>
      </c>
      <c r="O167" s="88" t="s">
        <v>373</v>
      </c>
    </row>
    <row r="168" spans="1:15" s="88" customFormat="1" ht="11.4">
      <c r="A168" s="82">
        <v>21</v>
      </c>
      <c r="B168" s="83">
        <v>478</v>
      </c>
      <c r="C168" s="84" t="s">
        <v>405</v>
      </c>
      <c r="D168" s="85">
        <v>41114952.579999998</v>
      </c>
      <c r="E168" s="86">
        <v>-2.1899763770143174E-2</v>
      </c>
      <c r="F168" s="85">
        <v>43551915.675571762</v>
      </c>
      <c r="G168" s="85">
        <v>44440119.380000003</v>
      </c>
      <c r="H168" s="85">
        <v>-888203.70442824066</v>
      </c>
      <c r="I168" s="85">
        <v>-4018271.8299420346</v>
      </c>
      <c r="J168" s="85">
        <v>-4906475.5343702752</v>
      </c>
      <c r="K168" s="85">
        <v>1583660.7503174348</v>
      </c>
      <c r="L168" s="85"/>
      <c r="M168" s="87">
        <v>2.2185635433349879E-3</v>
      </c>
      <c r="N168" s="88">
        <v>633</v>
      </c>
      <c r="O168" s="88" t="s">
        <v>405</v>
      </c>
    </row>
    <row r="169" spans="1:15" s="88" customFormat="1" ht="11.4">
      <c r="A169" s="82">
        <v>2</v>
      </c>
      <c r="B169" s="83">
        <v>480</v>
      </c>
      <c r="C169" s="84" t="s">
        <v>274</v>
      </c>
      <c r="D169" s="85">
        <v>5578537.8700000001</v>
      </c>
      <c r="E169" s="86">
        <v>-3.0249447787871198E-2</v>
      </c>
      <c r="F169" s="85">
        <v>5909188.6445567133</v>
      </c>
      <c r="G169" s="85">
        <v>6006124.8600000003</v>
      </c>
      <c r="H169" s="85">
        <v>-96936.215443287045</v>
      </c>
      <c r="I169" s="85">
        <v>-545205.09373492363</v>
      </c>
      <c r="J169" s="85">
        <v>-642141.30917821068</v>
      </c>
      <c r="K169" s="85">
        <v>214873.4441974255</v>
      </c>
      <c r="L169" s="85"/>
      <c r="M169" s="87">
        <v>3.0101799872963924E-4</v>
      </c>
      <c r="N169" s="88">
        <v>638</v>
      </c>
      <c r="O169" s="88" t="s">
        <v>274</v>
      </c>
    </row>
    <row r="170" spans="1:15" s="88" customFormat="1" ht="11.4">
      <c r="A170" s="82">
        <v>2</v>
      </c>
      <c r="B170" s="83">
        <v>481</v>
      </c>
      <c r="C170" s="84" t="s">
        <v>328</v>
      </c>
      <c r="D170" s="85">
        <v>36060103.93</v>
      </c>
      <c r="E170" s="86">
        <v>-9.6716277631344032E-3</v>
      </c>
      <c r="F170" s="85">
        <v>38197456.328227974</v>
      </c>
      <c r="G170" s="85">
        <v>38027176.600000001</v>
      </c>
      <c r="H170" s="85">
        <v>170279.72822797298</v>
      </c>
      <c r="I170" s="85">
        <v>-3524248.253108433</v>
      </c>
      <c r="J170" s="85">
        <v>-3353968.52488046</v>
      </c>
      <c r="K170" s="85">
        <v>1388958.7038971235</v>
      </c>
      <c r="L170" s="85"/>
      <c r="M170" s="87">
        <v>1.9458038238595661E-3</v>
      </c>
      <c r="N170" s="88">
        <v>641</v>
      </c>
      <c r="O170" s="88" t="s">
        <v>328</v>
      </c>
    </row>
    <row r="171" spans="1:15" s="88" customFormat="1" ht="11.4">
      <c r="A171" s="82">
        <v>17</v>
      </c>
      <c r="B171" s="83">
        <v>483</v>
      </c>
      <c r="C171" s="84" t="s">
        <v>932</v>
      </c>
      <c r="D171" s="85">
        <v>2180649.61</v>
      </c>
      <c r="E171" s="86">
        <v>-4.8475737623646944E-2</v>
      </c>
      <c r="F171" s="85">
        <v>2309900.9477852704</v>
      </c>
      <c r="G171" s="85">
        <v>2394700.2799999998</v>
      </c>
      <c r="H171" s="85">
        <v>-84799.332214729395</v>
      </c>
      <c r="I171" s="85">
        <v>-213120.58871495564</v>
      </c>
      <c r="J171" s="85">
        <v>-297919.920929685</v>
      </c>
      <c r="K171" s="85">
        <v>83993.996851449658</v>
      </c>
      <c r="L171" s="85"/>
      <c r="M171" s="87">
        <v>1.1766789019445489E-4</v>
      </c>
      <c r="N171" s="88">
        <v>646</v>
      </c>
      <c r="O171" s="88" t="s">
        <v>932</v>
      </c>
    </row>
    <row r="172" spans="1:15" s="88" customFormat="1" ht="11.4">
      <c r="A172" s="82">
        <v>8</v>
      </c>
      <c r="B172" s="83">
        <v>489</v>
      </c>
      <c r="C172" s="84" t="s">
        <v>269</v>
      </c>
      <c r="D172" s="85">
        <v>4449911.62</v>
      </c>
      <c r="E172" s="86">
        <v>-5.9389879961581418E-2</v>
      </c>
      <c r="F172" s="85">
        <v>4713666.5246273521</v>
      </c>
      <c r="G172" s="85">
        <v>4835286.95</v>
      </c>
      <c r="H172" s="85">
        <v>-121620.42537264805</v>
      </c>
      <c r="I172" s="85">
        <v>-434901.4990005304</v>
      </c>
      <c r="J172" s="85">
        <v>-556521.92437317851</v>
      </c>
      <c r="K172" s="85">
        <v>171401.15536466645</v>
      </c>
      <c r="L172" s="85"/>
      <c r="M172" s="87">
        <v>2.4011730700613975E-4</v>
      </c>
      <c r="N172" s="88">
        <v>658</v>
      </c>
      <c r="O172" s="88" t="s">
        <v>269</v>
      </c>
    </row>
    <row r="173" spans="1:15" s="88" customFormat="1" ht="11.4">
      <c r="A173" s="82">
        <v>17</v>
      </c>
      <c r="B173" s="83">
        <v>494</v>
      </c>
      <c r="C173" s="84" t="s">
        <v>89</v>
      </c>
      <c r="D173" s="85">
        <v>24484383.640000001</v>
      </c>
      <c r="E173" s="86">
        <v>-1.6840273621641106E-2</v>
      </c>
      <c r="F173" s="85">
        <v>25935620.613517169</v>
      </c>
      <c r="G173" s="85">
        <v>25895835.75</v>
      </c>
      <c r="H173" s="85">
        <v>39784.863517168909</v>
      </c>
      <c r="I173" s="85">
        <v>-2392922.8390248483</v>
      </c>
      <c r="J173" s="85">
        <v>-2353137.9755076794</v>
      </c>
      <c r="K173" s="85">
        <v>943086.5155671871</v>
      </c>
      <c r="L173" s="85"/>
      <c r="M173" s="87">
        <v>1.3211777593331135E-3</v>
      </c>
      <c r="N173" s="88">
        <v>673</v>
      </c>
      <c r="O173" s="88" t="s">
        <v>89</v>
      </c>
    </row>
    <row r="174" spans="1:15" s="88" customFormat="1" ht="11.4">
      <c r="A174" s="82">
        <v>13</v>
      </c>
      <c r="B174" s="83">
        <v>495</v>
      </c>
      <c r="C174" s="84" t="s">
        <v>896</v>
      </c>
      <c r="D174" s="85">
        <v>3891809</v>
      </c>
      <c r="E174" s="86">
        <v>-5.0185430011444501E-2</v>
      </c>
      <c r="F174" s="85">
        <v>4122484.0783564704</v>
      </c>
      <c r="G174" s="85">
        <v>4174883.71</v>
      </c>
      <c r="H174" s="85">
        <v>-52399.631643529516</v>
      </c>
      <c r="I174" s="85">
        <v>-380356.67052725761</v>
      </c>
      <c r="J174" s="85">
        <v>-432756.30217078712</v>
      </c>
      <c r="K174" s="85">
        <v>149904.22642564913</v>
      </c>
      <c r="L174" s="85"/>
      <c r="M174" s="87">
        <v>2.1000208010024652E-4</v>
      </c>
      <c r="N174" s="88">
        <v>675</v>
      </c>
      <c r="O174" s="88" t="s">
        <v>896</v>
      </c>
    </row>
    <row r="175" spans="1:15" s="88" customFormat="1" ht="11.4">
      <c r="A175" s="82">
        <v>19</v>
      </c>
      <c r="B175" s="83">
        <v>498</v>
      </c>
      <c r="C175" s="84" t="s">
        <v>904</v>
      </c>
      <c r="D175" s="85">
        <v>6962226.3200000003</v>
      </c>
      <c r="E175" s="86">
        <v>5.7355630471865099E-3</v>
      </c>
      <c r="F175" s="85">
        <v>7374890.9964785948</v>
      </c>
      <c r="G175" s="85">
        <v>7400195.5</v>
      </c>
      <c r="H175" s="85">
        <v>-25304.50352140516</v>
      </c>
      <c r="I175" s="85">
        <v>-680436.58425489056</v>
      </c>
      <c r="J175" s="85">
        <v>-705741.08777629572</v>
      </c>
      <c r="K175" s="85">
        <v>268170.18787404365</v>
      </c>
      <c r="L175" s="85"/>
      <c r="M175" s="87">
        <v>3.7568185112082442E-4</v>
      </c>
      <c r="N175" s="88">
        <v>679</v>
      </c>
      <c r="O175" s="88" t="s">
        <v>904</v>
      </c>
    </row>
    <row r="176" spans="1:15" s="88" customFormat="1" ht="11.4">
      <c r="A176" s="82">
        <v>13</v>
      </c>
      <c r="B176" s="83">
        <v>500</v>
      </c>
      <c r="C176" s="84" t="s">
        <v>359</v>
      </c>
      <c r="D176" s="85">
        <v>33800098.210000001</v>
      </c>
      <c r="E176" s="86">
        <v>5.9882763324095667E-3</v>
      </c>
      <c r="F176" s="85">
        <v>35803495.679672368</v>
      </c>
      <c r="G176" s="85">
        <v>35740755.380000003</v>
      </c>
      <c r="H176" s="85">
        <v>62740.299672365189</v>
      </c>
      <c r="I176" s="85">
        <v>-3303371.9842494638</v>
      </c>
      <c r="J176" s="85">
        <v>-3240631.6845770986</v>
      </c>
      <c r="K176" s="85">
        <v>1301908.078038007</v>
      </c>
      <c r="L176" s="85"/>
      <c r="M176" s="87">
        <v>1.8238538766143506E-3</v>
      </c>
      <c r="N176" s="88">
        <v>683</v>
      </c>
      <c r="O176" s="88" t="s">
        <v>359</v>
      </c>
    </row>
    <row r="177" spans="1:15" s="88" customFormat="1" ht="11.4">
      <c r="A177" s="82">
        <v>2</v>
      </c>
      <c r="B177" s="83">
        <v>503</v>
      </c>
      <c r="C177" s="84" t="s">
        <v>85</v>
      </c>
      <c r="D177" s="85">
        <v>24372751.530000001</v>
      </c>
      <c r="E177" s="86">
        <v>-1.818988729061102E-2</v>
      </c>
      <c r="F177" s="85">
        <v>25817371.851538271</v>
      </c>
      <c r="G177" s="85">
        <v>25952084.609999999</v>
      </c>
      <c r="H177" s="85">
        <v>-134712.75846172869</v>
      </c>
      <c r="I177" s="85">
        <v>-2382012.7410001168</v>
      </c>
      <c r="J177" s="85">
        <v>-2516725.4994618455</v>
      </c>
      <c r="K177" s="85">
        <v>938786.68351124274</v>
      </c>
      <c r="L177" s="85"/>
      <c r="M177" s="87">
        <v>1.3151540887711771E-3</v>
      </c>
      <c r="N177" s="88">
        <v>2007</v>
      </c>
      <c r="O177" s="88" t="s">
        <v>85</v>
      </c>
    </row>
    <row r="178" spans="1:15" s="88" customFormat="1" ht="11.4">
      <c r="A178" s="82">
        <v>1</v>
      </c>
      <c r="B178" s="83">
        <v>505</v>
      </c>
      <c r="C178" s="84" t="s">
        <v>806</v>
      </c>
      <c r="D178" s="85">
        <v>69517776.25</v>
      </c>
      <c r="E178" s="86">
        <v>-1.5776135292509822E-2</v>
      </c>
      <c r="F178" s="85">
        <v>73638229.87031804</v>
      </c>
      <c r="G178" s="85">
        <v>74602031.319999993</v>
      </c>
      <c r="H178" s="85">
        <v>-963801.4496819526</v>
      </c>
      <c r="I178" s="85">
        <v>-6794154.0596953407</v>
      </c>
      <c r="J178" s="85">
        <v>-7757955.5093772933</v>
      </c>
      <c r="K178" s="85">
        <v>2677677.2630896359</v>
      </c>
      <c r="L178" s="85"/>
      <c r="M178" s="87">
        <v>3.7511803936019252E-3</v>
      </c>
      <c r="N178" s="88">
        <v>693</v>
      </c>
      <c r="O178" s="88" t="s">
        <v>806</v>
      </c>
    </row>
    <row r="179" spans="1:15" s="88" customFormat="1" ht="11.4">
      <c r="A179" s="82">
        <v>6</v>
      </c>
      <c r="B179" s="83">
        <v>508</v>
      </c>
      <c r="C179" s="84" t="s">
        <v>1174</v>
      </c>
      <c r="D179" s="85">
        <v>34598456.560000002</v>
      </c>
      <c r="E179" s="86">
        <v>-4.3506603977935744E-2</v>
      </c>
      <c r="F179" s="85">
        <v>36649174.279700778</v>
      </c>
      <c r="G179" s="85">
        <v>37339960.07</v>
      </c>
      <c r="H179" s="85">
        <v>-690785.79029922187</v>
      </c>
      <c r="I179" s="85">
        <v>-3381397.6334767602</v>
      </c>
      <c r="J179" s="85">
        <v>-4072183.4237759821</v>
      </c>
      <c r="K179" s="85">
        <v>1332659.1480075784</v>
      </c>
      <c r="L179" s="85"/>
      <c r="M179" s="87">
        <v>1.8669333068138802E-3</v>
      </c>
      <c r="N179" s="88">
        <v>2162</v>
      </c>
      <c r="O179" s="88" t="s">
        <v>1174</v>
      </c>
    </row>
    <row r="180" spans="1:15" s="88" customFormat="1" ht="11.4">
      <c r="A180" s="82">
        <v>10</v>
      </c>
      <c r="B180" s="83">
        <v>507</v>
      </c>
      <c r="C180" s="84" t="s">
        <v>197</v>
      </c>
      <c r="D180" s="85">
        <v>15662676.550000001</v>
      </c>
      <c r="E180" s="86">
        <v>-2.1429224478578462E-2</v>
      </c>
      <c r="F180" s="85">
        <v>16591033.810195273</v>
      </c>
      <c r="G180" s="85">
        <v>16600279.35</v>
      </c>
      <c r="H180" s="85">
        <v>-9245.5398047268391</v>
      </c>
      <c r="I180" s="85">
        <v>-1530754.3366345456</v>
      </c>
      <c r="J180" s="85">
        <v>-1539999.8764392724</v>
      </c>
      <c r="K180" s="85">
        <v>603293.07321682665</v>
      </c>
      <c r="L180" s="85"/>
      <c r="M180" s="87">
        <v>8.4515829410882002E-4</v>
      </c>
      <c r="N180" s="88">
        <v>696</v>
      </c>
      <c r="O180" s="88" t="s">
        <v>197</v>
      </c>
    </row>
    <row r="181" spans="1:15" s="88" customFormat="1" ht="11.4">
      <c r="A181" s="82">
        <v>1</v>
      </c>
      <c r="B181" s="83">
        <v>504</v>
      </c>
      <c r="C181" s="84" t="s">
        <v>395</v>
      </c>
      <c r="D181" s="85">
        <v>5518687.1399999997</v>
      </c>
      <c r="E181" s="86">
        <v>3.6766656825749323E-3</v>
      </c>
      <c r="F181" s="85">
        <v>5845790.445543603</v>
      </c>
      <c r="G181" s="85">
        <v>5810467.9500000002</v>
      </c>
      <c r="H181" s="85">
        <v>35322.495543602854</v>
      </c>
      <c r="I181" s="85">
        <v>-539355.72538426053</v>
      </c>
      <c r="J181" s="85">
        <v>-504033.22984065767</v>
      </c>
      <c r="K181" s="85">
        <v>212568.12104778984</v>
      </c>
      <c r="L181" s="85"/>
      <c r="M181" s="87">
        <v>2.9778845231677101E-4</v>
      </c>
      <c r="N181" s="88">
        <v>690</v>
      </c>
      <c r="O181" s="88" t="s">
        <v>395</v>
      </c>
    </row>
    <row r="182" spans="1:15" s="88" customFormat="1" ht="11.4">
      <c r="A182" s="82">
        <v>4</v>
      </c>
      <c r="B182" s="83">
        <v>531</v>
      </c>
      <c r="C182" s="84" t="s">
        <v>912</v>
      </c>
      <c r="D182" s="85">
        <v>17051267.350000001</v>
      </c>
      <c r="E182" s="86">
        <v>-1.0543775734265517E-3</v>
      </c>
      <c r="F182" s="85">
        <v>18061929.083923317</v>
      </c>
      <c r="G182" s="85">
        <v>17980527.420000002</v>
      </c>
      <c r="H182" s="85">
        <v>81401.663923315704</v>
      </c>
      <c r="I182" s="85">
        <v>-1666464.9466395024</v>
      </c>
      <c r="J182" s="85">
        <v>-1585063.2827161867</v>
      </c>
      <c r="K182" s="85">
        <v>656778.64501538442</v>
      </c>
      <c r="L182" s="85"/>
      <c r="M182" s="87">
        <v>9.2008667738972241E-4</v>
      </c>
      <c r="N182" s="88">
        <v>703</v>
      </c>
      <c r="O182" s="88" t="s">
        <v>912</v>
      </c>
    </row>
    <row r="183" spans="1:15" s="88" customFormat="1" ht="11.4">
      <c r="A183" s="82">
        <v>17</v>
      </c>
      <c r="B183" s="83">
        <v>535</v>
      </c>
      <c r="C183" s="84" t="s">
        <v>263</v>
      </c>
      <c r="D183" s="85">
        <v>27162322.559999999</v>
      </c>
      <c r="E183" s="86">
        <v>-8.8344121091331069E-3</v>
      </c>
      <c r="F183" s="85">
        <v>28772286.174574025</v>
      </c>
      <c r="G183" s="85">
        <v>28745848.789999999</v>
      </c>
      <c r="H183" s="85">
        <v>26437.384574025869</v>
      </c>
      <c r="I183" s="85">
        <v>-2654644.8124018973</v>
      </c>
      <c r="J183" s="85">
        <v>-2628207.4278278714</v>
      </c>
      <c r="K183" s="85">
        <v>1046235.0416684778</v>
      </c>
      <c r="L183" s="85"/>
      <c r="M183" s="87">
        <v>1.4656793891873554E-3</v>
      </c>
      <c r="N183" s="88">
        <v>716</v>
      </c>
      <c r="O183" s="88" t="s">
        <v>263</v>
      </c>
    </row>
    <row r="184" spans="1:15" s="88" customFormat="1" ht="11.4">
      <c r="A184" s="82">
        <v>6</v>
      </c>
      <c r="B184" s="83">
        <v>536</v>
      </c>
      <c r="C184" s="84" t="s">
        <v>96</v>
      </c>
      <c r="D184" s="85">
        <v>113058244.36</v>
      </c>
      <c r="E184" s="86">
        <v>2.3355754317451173E-4</v>
      </c>
      <c r="F184" s="85">
        <v>119759426.09234811</v>
      </c>
      <c r="G184" s="85">
        <v>120095719.64</v>
      </c>
      <c r="H184" s="85">
        <v>-336293.54765188694</v>
      </c>
      <c r="I184" s="85">
        <v>-11049477.865030557</v>
      </c>
      <c r="J184" s="85">
        <v>-11385771.412682444</v>
      </c>
      <c r="K184" s="85">
        <v>4354763.7260276154</v>
      </c>
      <c r="L184" s="85"/>
      <c r="M184" s="87">
        <v>6.1006247963561328E-3</v>
      </c>
      <c r="N184" s="88">
        <v>717</v>
      </c>
      <c r="O184" s="88" t="s">
        <v>96</v>
      </c>
    </row>
    <row r="185" spans="1:15" s="88" customFormat="1" ht="11.4">
      <c r="A185" s="82">
        <v>2</v>
      </c>
      <c r="B185" s="83">
        <v>538</v>
      </c>
      <c r="C185" s="84" t="s">
        <v>393</v>
      </c>
      <c r="D185" s="85">
        <v>15859404.460000001</v>
      </c>
      <c r="E185" s="86">
        <v>-2.1880764270482283E-2</v>
      </c>
      <c r="F185" s="85">
        <v>16799422.165518813</v>
      </c>
      <c r="G185" s="85">
        <v>16833720.059999999</v>
      </c>
      <c r="H185" s="85">
        <v>-34297.894481185824</v>
      </c>
      <c r="I185" s="85">
        <v>-1549981.0697160987</v>
      </c>
      <c r="J185" s="85">
        <v>-1584278.9641972845</v>
      </c>
      <c r="K185" s="85">
        <v>610870.61496280774</v>
      </c>
      <c r="L185" s="85"/>
      <c r="M185" s="87">
        <v>8.5577373549193373E-4</v>
      </c>
      <c r="N185" s="88">
        <v>722</v>
      </c>
      <c r="O185" s="88" t="s">
        <v>393</v>
      </c>
    </row>
    <row r="186" spans="1:15" s="88" customFormat="1" ht="11.4">
      <c r="A186" s="82">
        <v>12</v>
      </c>
      <c r="B186" s="83">
        <v>541</v>
      </c>
      <c r="C186" s="84" t="s">
        <v>230</v>
      </c>
      <c r="D186" s="85">
        <v>19420180.41</v>
      </c>
      <c r="E186" s="86">
        <v>-3.6702086340594874E-2</v>
      </c>
      <c r="F186" s="85">
        <v>20571252.222047698</v>
      </c>
      <c r="G186" s="85">
        <v>20828462.82</v>
      </c>
      <c r="H186" s="85">
        <v>-257210.59795230255</v>
      </c>
      <c r="I186" s="85">
        <v>-1897985.0146259165</v>
      </c>
      <c r="J186" s="85">
        <v>-2155195.6125782188</v>
      </c>
      <c r="K186" s="85">
        <v>748024.15057049191</v>
      </c>
      <c r="L186" s="85"/>
      <c r="M186" s="87">
        <v>1.0479132665611437E-3</v>
      </c>
      <c r="N186" s="88">
        <v>730</v>
      </c>
      <c r="O186" s="88" t="s">
        <v>230</v>
      </c>
    </row>
    <row r="187" spans="1:15" s="88" customFormat="1" ht="11.4">
      <c r="A187" s="82">
        <v>1</v>
      </c>
      <c r="B187" s="83">
        <v>543</v>
      </c>
      <c r="C187" s="84" t="s">
        <v>185</v>
      </c>
      <c r="D187" s="85">
        <v>163128457.65000001</v>
      </c>
      <c r="E187" s="86">
        <v>-1.3692658931863191E-2</v>
      </c>
      <c r="F187" s="85">
        <v>172797398.1736958</v>
      </c>
      <c r="G187" s="85">
        <v>173749222.56</v>
      </c>
      <c r="H187" s="85">
        <v>-951824.3863041997</v>
      </c>
      <c r="I187" s="85">
        <v>-15942970.741883982</v>
      </c>
      <c r="J187" s="85">
        <v>-16894795.128188182</v>
      </c>
      <c r="K187" s="85">
        <v>6283362.1208113031</v>
      </c>
      <c r="L187" s="85"/>
      <c r="M187" s="87">
        <v>8.8024143605313042E-3</v>
      </c>
      <c r="N187" s="88">
        <v>732</v>
      </c>
      <c r="O187" s="88" t="s">
        <v>185</v>
      </c>
    </row>
    <row r="188" spans="1:15" s="88" customFormat="1" ht="11.4">
      <c r="A188" s="82">
        <v>15</v>
      </c>
      <c r="B188" s="83">
        <v>893</v>
      </c>
      <c r="C188" s="84" t="s">
        <v>982</v>
      </c>
      <c r="D188" s="85">
        <v>20889801.27</v>
      </c>
      <c r="E188" s="86">
        <v>-3.8480638789683302E-2</v>
      </c>
      <c r="F188" s="85">
        <v>22127980.364813838</v>
      </c>
      <c r="G188" s="85">
        <v>22617634.18</v>
      </c>
      <c r="H188" s="85">
        <v>-489653.81518616155</v>
      </c>
      <c r="I188" s="85">
        <v>-2041614.9042857133</v>
      </c>
      <c r="J188" s="85">
        <v>-2531268.7194718746</v>
      </c>
      <c r="K188" s="85">
        <v>804630.82837952545</v>
      </c>
      <c r="L188" s="85"/>
      <c r="M188" s="87">
        <v>1.1272140332633928E-3</v>
      </c>
      <c r="N188" s="88">
        <v>1158</v>
      </c>
      <c r="O188" s="88" t="s">
        <v>982</v>
      </c>
    </row>
    <row r="189" spans="1:15" s="88" customFormat="1" ht="11.4">
      <c r="A189" s="82">
        <v>10</v>
      </c>
      <c r="B189" s="83">
        <v>740</v>
      </c>
      <c r="C189" s="84" t="s">
        <v>1002</v>
      </c>
      <c r="D189" s="85">
        <v>111307694.08</v>
      </c>
      <c r="E189" s="86">
        <v>-3.5609439205508756E-2</v>
      </c>
      <c r="F189" s="85">
        <v>117905117.29721905</v>
      </c>
      <c r="G189" s="85">
        <v>119966170.98</v>
      </c>
      <c r="H189" s="85">
        <v>-2061053.6827809513</v>
      </c>
      <c r="I189" s="85">
        <v>-10878392.008532625</v>
      </c>
      <c r="J189" s="85">
        <v>-12939445.691313576</v>
      </c>
      <c r="K189" s="85">
        <v>4287336.2429361781</v>
      </c>
      <c r="L189" s="85"/>
      <c r="M189" s="87">
        <v>6.0061650733532644E-3</v>
      </c>
      <c r="N189" s="88">
        <v>988</v>
      </c>
      <c r="O189" s="88" t="s">
        <v>1002</v>
      </c>
    </row>
    <row r="190" spans="1:15" s="88" customFormat="1" ht="11.4">
      <c r="A190" s="82">
        <v>2</v>
      </c>
      <c r="B190" s="83">
        <v>895</v>
      </c>
      <c r="C190" s="84" t="s">
        <v>76</v>
      </c>
      <c r="D190" s="85">
        <v>52742635.009999998</v>
      </c>
      <c r="E190" s="86">
        <v>-6.8148188309887486E-3</v>
      </c>
      <c r="F190" s="85">
        <v>55868793.427244641</v>
      </c>
      <c r="G190" s="85">
        <v>55257211.490000002</v>
      </c>
      <c r="H190" s="85">
        <v>611581.9372446388</v>
      </c>
      <c r="I190" s="85">
        <v>-5154675.6398471696</v>
      </c>
      <c r="J190" s="85">
        <v>-4543093.7026025308</v>
      </c>
      <c r="K190" s="85">
        <v>2031534.4100454077</v>
      </c>
      <c r="L190" s="85"/>
      <c r="M190" s="87">
        <v>2.8459934858231957E-3</v>
      </c>
      <c r="N190" s="88">
        <v>1167</v>
      </c>
      <c r="O190" s="88" t="s">
        <v>76</v>
      </c>
    </row>
    <row r="191" spans="1:15" s="88" customFormat="1" ht="11.4">
      <c r="A191" s="82">
        <v>2</v>
      </c>
      <c r="B191" s="83">
        <v>529</v>
      </c>
      <c r="C191" s="84" t="s">
        <v>983</v>
      </c>
      <c r="D191" s="85">
        <v>71625047.629999995</v>
      </c>
      <c r="E191" s="86">
        <v>3.4193701278819578E-2</v>
      </c>
      <c r="F191" s="85">
        <v>75870403.317891195</v>
      </c>
      <c r="G191" s="85">
        <v>74941859.620000005</v>
      </c>
      <c r="H191" s="85">
        <v>928543.69789119065</v>
      </c>
      <c r="I191" s="85">
        <v>-7000103.2021106491</v>
      </c>
      <c r="J191" s="85">
        <v>-6071559.5042194584</v>
      </c>
      <c r="K191" s="85">
        <v>2758844.8861892819</v>
      </c>
      <c r="L191" s="85"/>
      <c r="M191" s="87">
        <v>3.8648887932525031E-3</v>
      </c>
      <c r="N191" s="88">
        <v>701</v>
      </c>
      <c r="O191" s="88" t="s">
        <v>983</v>
      </c>
    </row>
    <row r="192" spans="1:15" s="88" customFormat="1" ht="11.4">
      <c r="A192" s="82">
        <v>15</v>
      </c>
      <c r="B192" s="83">
        <v>545</v>
      </c>
      <c r="C192" s="84" t="s">
        <v>1004</v>
      </c>
      <c r="D192" s="85">
        <v>25147356.550000001</v>
      </c>
      <c r="E192" s="86">
        <v>-4.1006966329876937E-2</v>
      </c>
      <c r="F192" s="85">
        <v>26637889.215562303</v>
      </c>
      <c r="G192" s="85">
        <v>27625599.199999999</v>
      </c>
      <c r="H192" s="85">
        <v>-987709.98443769664</v>
      </c>
      <c r="I192" s="85">
        <v>-2457716.9151723078</v>
      </c>
      <c r="J192" s="85">
        <v>-3445426.8996100044</v>
      </c>
      <c r="K192" s="85">
        <v>968622.82560057053</v>
      </c>
      <c r="L192" s="85"/>
      <c r="M192" s="87">
        <v>1.3569517888782721E-3</v>
      </c>
      <c r="N192" s="88">
        <v>740</v>
      </c>
      <c r="O192" s="88" t="s">
        <v>1004</v>
      </c>
    </row>
    <row r="193" spans="1:15" s="88" customFormat="1" ht="11.4">
      <c r="A193" s="82">
        <v>7</v>
      </c>
      <c r="B193" s="83">
        <v>560</v>
      </c>
      <c r="C193" s="84" t="s">
        <v>699</v>
      </c>
      <c r="D193" s="85">
        <v>47788223.93</v>
      </c>
      <c r="E193" s="86">
        <v>-1.7235432523762445E-2</v>
      </c>
      <c r="F193" s="85">
        <v>50620724.779751182</v>
      </c>
      <c r="G193" s="85">
        <v>50798978.090000004</v>
      </c>
      <c r="H193" s="85">
        <v>-178253.31024882197</v>
      </c>
      <c r="I193" s="85">
        <v>-4670468.0893707313</v>
      </c>
      <c r="J193" s="85">
        <v>-4848721.3996195532</v>
      </c>
      <c r="K193" s="85">
        <v>1840701.0057488289</v>
      </c>
      <c r="L193" s="85"/>
      <c r="M193" s="87">
        <v>2.5786533793401415E-3</v>
      </c>
      <c r="N193" s="88">
        <v>744</v>
      </c>
      <c r="O193" s="88" t="s">
        <v>699</v>
      </c>
    </row>
    <row r="194" spans="1:15" s="88" customFormat="1" ht="11.4">
      <c r="A194" s="82">
        <v>2</v>
      </c>
      <c r="B194" s="83">
        <v>561</v>
      </c>
      <c r="C194" s="84" t="s">
        <v>343</v>
      </c>
      <c r="D194" s="85">
        <v>3271627.12</v>
      </c>
      <c r="E194" s="86">
        <v>-4.3012076443372078E-2</v>
      </c>
      <c r="F194" s="85">
        <v>3465542.8137709824</v>
      </c>
      <c r="G194" s="85">
        <v>3545316.33</v>
      </c>
      <c r="H194" s="85">
        <v>-79773.516229017638</v>
      </c>
      <c r="I194" s="85">
        <v>-319744.67363888636</v>
      </c>
      <c r="J194" s="85">
        <v>-399518.189867904</v>
      </c>
      <c r="K194" s="85">
        <v>126016.13608909748</v>
      </c>
      <c r="L194" s="85"/>
      <c r="M194" s="87">
        <v>1.7653705526462856E-4</v>
      </c>
      <c r="N194" s="88">
        <v>747</v>
      </c>
      <c r="O194" s="88" t="s">
        <v>343</v>
      </c>
    </row>
    <row r="195" spans="1:15" s="88" customFormat="1" ht="11.4">
      <c r="A195" s="82">
        <v>6</v>
      </c>
      <c r="B195" s="83">
        <v>562</v>
      </c>
      <c r="C195" s="84" t="s">
        <v>121</v>
      </c>
      <c r="D195" s="85">
        <v>27936628.649999999</v>
      </c>
      <c r="E195" s="86">
        <v>-4.1841859407341329E-2</v>
      </c>
      <c r="F195" s="85">
        <v>29592486.890436355</v>
      </c>
      <c r="G195" s="85">
        <v>29895840.949999999</v>
      </c>
      <c r="H195" s="85">
        <v>-303354.05956364423</v>
      </c>
      <c r="I195" s="85">
        <v>-2730319.7713634958</v>
      </c>
      <c r="J195" s="85">
        <v>-3033673.8309271401</v>
      </c>
      <c r="K195" s="85">
        <v>1076059.6696083688</v>
      </c>
      <c r="L195" s="85"/>
      <c r="M195" s="87">
        <v>1.5074609590265456E-3</v>
      </c>
      <c r="N195" s="88">
        <v>750</v>
      </c>
      <c r="O195" s="88" t="s">
        <v>121</v>
      </c>
    </row>
    <row r="196" spans="1:15" s="88" customFormat="1" ht="11.4">
      <c r="A196" s="82">
        <v>17</v>
      </c>
      <c r="B196" s="83">
        <v>563</v>
      </c>
      <c r="C196" s="84" t="s">
        <v>930</v>
      </c>
      <c r="D196" s="85">
        <v>21008928.57</v>
      </c>
      <c r="E196" s="86">
        <v>-4.0658323018141568E-2</v>
      </c>
      <c r="F196" s="85">
        <v>22254168.571261689</v>
      </c>
      <c r="G196" s="85">
        <v>22394015.239999998</v>
      </c>
      <c r="H196" s="85">
        <v>-139846.66873830929</v>
      </c>
      <c r="I196" s="85">
        <v>-2053257.5268288297</v>
      </c>
      <c r="J196" s="85">
        <v>-2193104.195567139</v>
      </c>
      <c r="K196" s="85">
        <v>809219.35925364506</v>
      </c>
      <c r="L196" s="85"/>
      <c r="M196" s="87">
        <v>1.1336421444057244E-3</v>
      </c>
      <c r="N196" s="88">
        <v>752</v>
      </c>
      <c r="O196" s="88" t="s">
        <v>930</v>
      </c>
    </row>
    <row r="197" spans="1:15" s="88" customFormat="1" ht="11.4">
      <c r="A197" s="82">
        <v>12</v>
      </c>
      <c r="B197" s="83">
        <v>309</v>
      </c>
      <c r="C197" s="84" t="s">
        <v>290</v>
      </c>
      <c r="D197" s="85">
        <v>18619643.149999999</v>
      </c>
      <c r="E197" s="86">
        <v>-6.0950658828437483E-2</v>
      </c>
      <c r="F197" s="85">
        <v>19723265.563791573</v>
      </c>
      <c r="G197" s="85">
        <v>20170559.079999998</v>
      </c>
      <c r="H197" s="85">
        <v>-447293.51620842516</v>
      </c>
      <c r="I197" s="85">
        <v>-1819746.4148265393</v>
      </c>
      <c r="J197" s="85">
        <v>-2267039.9310349645</v>
      </c>
      <c r="K197" s="85">
        <v>717189.15361015568</v>
      </c>
      <c r="L197" s="85"/>
      <c r="M197" s="87">
        <v>1.004716262340805E-3</v>
      </c>
      <c r="N197" s="88">
        <v>761</v>
      </c>
      <c r="O197" s="88" t="s">
        <v>290</v>
      </c>
    </row>
    <row r="198" spans="1:15" s="88" customFormat="1" ht="11.4">
      <c r="A198" s="82">
        <v>7</v>
      </c>
      <c r="B198" s="83">
        <v>576</v>
      </c>
      <c r="C198" s="84" t="s">
        <v>726</v>
      </c>
      <c r="D198" s="85">
        <v>8015323.1600000001</v>
      </c>
      <c r="E198" s="86">
        <v>-2.5040803347027591E-2</v>
      </c>
      <c r="F198" s="85">
        <v>8490406.9315790869</v>
      </c>
      <c r="G198" s="85">
        <v>8421480.75</v>
      </c>
      <c r="H198" s="85">
        <v>68926.18157908693</v>
      </c>
      <c r="I198" s="85">
        <v>-783358.49224296911</v>
      </c>
      <c r="J198" s="85">
        <v>-714432.31066388218</v>
      </c>
      <c r="K198" s="85">
        <v>308733.24406500667</v>
      </c>
      <c r="L198" s="85"/>
      <c r="M198" s="87">
        <v>4.3250697459091159E-4</v>
      </c>
      <c r="N198" s="88">
        <v>764</v>
      </c>
      <c r="O198" s="88" t="s">
        <v>726</v>
      </c>
    </row>
    <row r="199" spans="1:15" s="88" customFormat="1" ht="11.4">
      <c r="A199" s="82">
        <v>18</v>
      </c>
      <c r="B199" s="83">
        <v>578</v>
      </c>
      <c r="C199" s="84" t="s">
        <v>306</v>
      </c>
      <c r="D199" s="85">
        <v>8945205.0700000003</v>
      </c>
      <c r="E199" s="86">
        <v>-3.1908195581113144E-2</v>
      </c>
      <c r="F199" s="85">
        <v>9475404.7484623678</v>
      </c>
      <c r="G199" s="85">
        <v>9689084.5299999993</v>
      </c>
      <c r="H199" s="85">
        <v>-213679.78153763153</v>
      </c>
      <c r="I199" s="85">
        <v>-874238.28291900875</v>
      </c>
      <c r="J199" s="85">
        <v>-1087918.0644566403</v>
      </c>
      <c r="K199" s="85">
        <v>344550.32254592777</v>
      </c>
      <c r="L199" s="85"/>
      <c r="M199" s="87">
        <v>4.8268341833406295E-4</v>
      </c>
      <c r="N199" s="88">
        <v>770</v>
      </c>
      <c r="O199" s="88" t="s">
        <v>306</v>
      </c>
    </row>
    <row r="200" spans="1:15" s="88" customFormat="1" ht="11.4">
      <c r="A200" s="82">
        <v>2</v>
      </c>
      <c r="B200" s="83">
        <v>445</v>
      </c>
      <c r="C200" s="84" t="s">
        <v>979</v>
      </c>
      <c r="D200" s="85">
        <v>53614442.210000001</v>
      </c>
      <c r="E200" s="86">
        <v>-1.4311411784559053E-2</v>
      </c>
      <c r="F200" s="85">
        <v>56792274.333269723</v>
      </c>
      <c r="G200" s="85">
        <v>56769729.549999997</v>
      </c>
      <c r="H200" s="85">
        <v>22544.78326972574</v>
      </c>
      <c r="I200" s="85">
        <v>-5239879.6372513827</v>
      </c>
      <c r="J200" s="85">
        <v>-5217334.853981657</v>
      </c>
      <c r="K200" s="85">
        <v>2065114.5738993667</v>
      </c>
      <c r="L200" s="85"/>
      <c r="M200" s="87">
        <v>2.8930362172230081E-3</v>
      </c>
      <c r="N200" s="88">
        <v>2183</v>
      </c>
      <c r="O200" s="88" t="s">
        <v>979</v>
      </c>
    </row>
    <row r="201" spans="1:15" s="88" customFormat="1" ht="11.4">
      <c r="A201" s="82">
        <v>9</v>
      </c>
      <c r="B201" s="83">
        <v>580</v>
      </c>
      <c r="C201" s="84" t="s">
        <v>692</v>
      </c>
      <c r="D201" s="85">
        <v>12328355.23</v>
      </c>
      <c r="E201" s="86">
        <v>-4.9254011151578979E-2</v>
      </c>
      <c r="F201" s="85">
        <v>13059080.789421506</v>
      </c>
      <c r="G201" s="85">
        <v>13302652.119999999</v>
      </c>
      <c r="H201" s="85">
        <v>-243571.33057849295</v>
      </c>
      <c r="I201" s="85">
        <v>-1204882.3948863121</v>
      </c>
      <c r="J201" s="85">
        <v>-1448453.725464805</v>
      </c>
      <c r="K201" s="85">
        <v>474862.08954595553</v>
      </c>
      <c r="L201" s="85"/>
      <c r="M201" s="87">
        <v>6.6523825874156546E-4</v>
      </c>
      <c r="N201" s="88">
        <v>1864</v>
      </c>
      <c r="O201" s="88" t="s">
        <v>692</v>
      </c>
    </row>
    <row r="202" spans="1:15" s="88" customFormat="1" ht="11.4">
      <c r="A202" s="82">
        <v>6</v>
      </c>
      <c r="B202" s="83">
        <v>581</v>
      </c>
      <c r="C202" s="84" t="s">
        <v>730</v>
      </c>
      <c r="D202" s="85">
        <v>17680929.280000001</v>
      </c>
      <c r="E202" s="86">
        <v>-3.6903966215333997E-2</v>
      </c>
      <c r="F202" s="85">
        <v>18728912.299485084</v>
      </c>
      <c r="G202" s="85">
        <v>19023704.18</v>
      </c>
      <c r="H202" s="85">
        <v>-294791.88051491603</v>
      </c>
      <c r="I202" s="85">
        <v>-1728003.4536044043</v>
      </c>
      <c r="J202" s="85">
        <v>-2022795.3341193204</v>
      </c>
      <c r="K202" s="85">
        <v>681031.8867665421</v>
      </c>
      <c r="L202" s="85"/>
      <c r="M202" s="87">
        <v>9.540632458852308E-4</v>
      </c>
      <c r="N202" s="88">
        <v>777</v>
      </c>
      <c r="O202" s="88" t="s">
        <v>730</v>
      </c>
    </row>
    <row r="203" spans="1:15" s="88" customFormat="1" ht="11.4">
      <c r="A203" s="82">
        <v>15</v>
      </c>
      <c r="B203" s="83">
        <v>599</v>
      </c>
      <c r="C203" s="84" t="s">
        <v>1007</v>
      </c>
      <c r="D203" s="85">
        <v>29343486.010000002</v>
      </c>
      <c r="E203" s="86">
        <v>-3.7261776167746112E-2</v>
      </c>
      <c r="F203" s="85">
        <v>31082731.418654114</v>
      </c>
      <c r="G203" s="85">
        <v>31755057.989999998</v>
      </c>
      <c r="H203" s="85">
        <v>-672326.57134588435</v>
      </c>
      <c r="I203" s="85">
        <v>-2867815.620043729</v>
      </c>
      <c r="J203" s="85">
        <v>-3540142.1913896133</v>
      </c>
      <c r="K203" s="85">
        <v>1130248.830546645</v>
      </c>
      <c r="L203" s="85"/>
      <c r="M203" s="87">
        <v>1.5833750061969853E-3</v>
      </c>
      <c r="N203" s="88">
        <v>782</v>
      </c>
      <c r="O203" s="88" t="s">
        <v>1007</v>
      </c>
    </row>
    <row r="204" spans="1:15" s="88" customFormat="1" ht="11.4">
      <c r="A204" s="82">
        <v>19</v>
      </c>
      <c r="B204" s="83">
        <v>583</v>
      </c>
      <c r="C204" s="84" t="s">
        <v>909</v>
      </c>
      <c r="D204" s="85">
        <v>2715661.8</v>
      </c>
      <c r="E204" s="86">
        <v>-4.4148503827797954E-2</v>
      </c>
      <c r="F204" s="85">
        <v>2876624.3494223054</v>
      </c>
      <c r="G204" s="85">
        <v>3023570.49</v>
      </c>
      <c r="H204" s="85">
        <v>-146946.14057769487</v>
      </c>
      <c r="I204" s="85">
        <v>-265408.72908358538</v>
      </c>
      <c r="J204" s="85">
        <v>-412354.86966128025</v>
      </c>
      <c r="K204" s="85">
        <v>104601.53141191817</v>
      </c>
      <c r="L204" s="85"/>
      <c r="M204" s="87">
        <v>1.465371571032339E-4</v>
      </c>
      <c r="N204" s="88">
        <v>784</v>
      </c>
      <c r="O204" s="88" t="s">
        <v>909</v>
      </c>
    </row>
    <row r="205" spans="1:15" s="88" customFormat="1" ht="11.4">
      <c r="A205" s="82">
        <v>19</v>
      </c>
      <c r="B205" s="83">
        <v>854</v>
      </c>
      <c r="C205" s="84" t="s">
        <v>312</v>
      </c>
      <c r="D205" s="85">
        <v>9343292.6799999997</v>
      </c>
      <c r="E205" s="86">
        <v>-4.4923772518297399E-2</v>
      </c>
      <c r="F205" s="85">
        <v>9897087.7842989098</v>
      </c>
      <c r="G205" s="85">
        <v>10085298.359999999</v>
      </c>
      <c r="H205" s="85">
        <v>-188210.57570108958</v>
      </c>
      <c r="I205" s="85">
        <v>-913144.42603079893</v>
      </c>
      <c r="J205" s="85">
        <v>-1101355.0017318884</v>
      </c>
      <c r="K205" s="85">
        <v>359883.8127626073</v>
      </c>
      <c r="L205" s="85"/>
      <c r="M205" s="87">
        <v>5.0416423256778706E-4</v>
      </c>
      <c r="N205" s="88">
        <v>787</v>
      </c>
      <c r="O205" s="88" t="s">
        <v>312</v>
      </c>
    </row>
    <row r="206" spans="1:15" s="88" customFormat="1" ht="11.4">
      <c r="A206" s="82">
        <v>2</v>
      </c>
      <c r="B206" s="83">
        <v>577</v>
      </c>
      <c r="C206" s="84" t="s">
        <v>1019</v>
      </c>
      <c r="D206" s="85">
        <v>37260576.530000001</v>
      </c>
      <c r="E206" s="86">
        <v>-2.1274419206276589E-2</v>
      </c>
      <c r="F206" s="85">
        <v>39469083.270866521</v>
      </c>
      <c r="G206" s="85">
        <v>40235635.700000003</v>
      </c>
      <c r="H206" s="85">
        <v>-766552.42913348228</v>
      </c>
      <c r="I206" s="85">
        <v>-3641573.5795042557</v>
      </c>
      <c r="J206" s="85">
        <v>-4408126.0086377375</v>
      </c>
      <c r="K206" s="85">
        <v>1435198.3617138835</v>
      </c>
      <c r="L206" s="85"/>
      <c r="M206" s="87">
        <v>2.0105813458559823E-3</v>
      </c>
      <c r="N206" s="88">
        <v>766</v>
      </c>
      <c r="O206" s="88" t="s">
        <v>1019</v>
      </c>
    </row>
    <row r="207" spans="1:15" s="88" customFormat="1" ht="11.4">
      <c r="A207" s="82">
        <v>16</v>
      </c>
      <c r="B207" s="83">
        <v>584</v>
      </c>
      <c r="C207" s="84" t="s">
        <v>241</v>
      </c>
      <c r="D207" s="85">
        <v>6370475.6100000003</v>
      </c>
      <c r="E207" s="86">
        <v>6.0123634136981035E-4</v>
      </c>
      <c r="F207" s="85">
        <v>6748066.0725598885</v>
      </c>
      <c r="G207" s="85">
        <v>6773214.7699999996</v>
      </c>
      <c r="H207" s="85">
        <v>-25148.697440111078</v>
      </c>
      <c r="I207" s="85">
        <v>-622603.2399572283</v>
      </c>
      <c r="J207" s="85">
        <v>-647751.93739733938</v>
      </c>
      <c r="K207" s="85">
        <v>245377.20589076064</v>
      </c>
      <c r="L207" s="85"/>
      <c r="M207" s="87">
        <v>3.4375097270392428E-4</v>
      </c>
      <c r="N207" s="88">
        <v>791</v>
      </c>
      <c r="O207" s="88" t="s">
        <v>241</v>
      </c>
    </row>
    <row r="208" spans="1:15" s="88" customFormat="1" ht="11.4">
      <c r="A208" s="82">
        <v>10</v>
      </c>
      <c r="B208" s="83">
        <v>588</v>
      </c>
      <c r="C208" s="84" t="s">
        <v>354</v>
      </c>
      <c r="D208" s="85">
        <v>3922989.11</v>
      </c>
      <c r="E208" s="86">
        <v>-4.633006320795062E-2</v>
      </c>
      <c r="F208" s="85">
        <v>4155512.2940362236</v>
      </c>
      <c r="G208" s="85">
        <v>4259966.05</v>
      </c>
      <c r="H208" s="85">
        <v>-104453.75596377626</v>
      </c>
      <c r="I208" s="85">
        <v>-383403.98421255761</v>
      </c>
      <c r="J208" s="85">
        <v>-487857.74017633387</v>
      </c>
      <c r="K208" s="85">
        <v>151105.21811599587</v>
      </c>
      <c r="L208" s="85"/>
      <c r="M208" s="87">
        <v>2.1168455936830785E-4</v>
      </c>
      <c r="N208" s="88">
        <v>800</v>
      </c>
      <c r="O208" s="88" t="s">
        <v>354</v>
      </c>
    </row>
    <row r="209" spans="1:15" s="88" customFormat="1" ht="11.4">
      <c r="A209" s="82">
        <v>13</v>
      </c>
      <c r="B209" s="83">
        <v>592</v>
      </c>
      <c r="C209" s="84" t="s">
        <v>325</v>
      </c>
      <c r="D209" s="85">
        <v>10689158.630000001</v>
      </c>
      <c r="E209" s="86">
        <v>-2.9991850255672737E-2</v>
      </c>
      <c r="F209" s="85">
        <v>11322725.823184455</v>
      </c>
      <c r="G209" s="85">
        <v>11467487.41</v>
      </c>
      <c r="H209" s="85">
        <v>-144761.58681554534</v>
      </c>
      <c r="I209" s="85">
        <v>-1044679.4247211266</v>
      </c>
      <c r="J209" s="85">
        <v>-1189441.0115366718</v>
      </c>
      <c r="K209" s="85">
        <v>411723.7139775363</v>
      </c>
      <c r="L209" s="85"/>
      <c r="M209" s="87">
        <v>5.767871822130792E-4</v>
      </c>
      <c r="N209" s="88">
        <v>807</v>
      </c>
      <c r="O209" s="88" t="s">
        <v>325</v>
      </c>
    </row>
    <row r="210" spans="1:15" s="88" customFormat="1" ht="11.4">
      <c r="A210" s="82">
        <v>10</v>
      </c>
      <c r="B210" s="83">
        <v>593</v>
      </c>
      <c r="C210" s="84" t="s">
        <v>743</v>
      </c>
      <c r="D210" s="85">
        <v>56944462.560000002</v>
      </c>
      <c r="E210" s="86">
        <v>-3.8329953747403764E-2</v>
      </c>
      <c r="F210" s="85">
        <v>60319671.457197957</v>
      </c>
      <c r="G210" s="85">
        <v>60962751.539999999</v>
      </c>
      <c r="H210" s="85">
        <v>-643080.08280204237</v>
      </c>
      <c r="I210" s="85">
        <v>-5565331.233954615</v>
      </c>
      <c r="J210" s="85">
        <v>-6208411.3167566573</v>
      </c>
      <c r="K210" s="85">
        <v>2193379.8933301042</v>
      </c>
      <c r="L210" s="85"/>
      <c r="M210" s="87">
        <v>3.0727241721756151E-3</v>
      </c>
      <c r="N210" s="88">
        <v>2005</v>
      </c>
      <c r="O210" s="88" t="s">
        <v>743</v>
      </c>
    </row>
    <row r="211" spans="1:15" s="88" customFormat="1" ht="11.4">
      <c r="A211" s="82">
        <v>11</v>
      </c>
      <c r="B211" s="83">
        <v>595</v>
      </c>
      <c r="C211" s="84" t="s">
        <v>701</v>
      </c>
      <c r="D211" s="85">
        <v>10211453.869999999</v>
      </c>
      <c r="E211" s="86">
        <v>-3.1409738467980314E-2</v>
      </c>
      <c r="F211" s="85">
        <v>10816706.574229762</v>
      </c>
      <c r="G211" s="85">
        <v>10945242.460000001</v>
      </c>
      <c r="H211" s="85">
        <v>-128535.88577023894</v>
      </c>
      <c r="I211" s="85">
        <v>-997992.0893435108</v>
      </c>
      <c r="J211" s="85">
        <v>-1126527.9751137497</v>
      </c>
      <c r="K211" s="85">
        <v>393323.54004617152</v>
      </c>
      <c r="L211" s="85"/>
      <c r="M211" s="87">
        <v>5.5101022520573644E-4</v>
      </c>
      <c r="N211" s="88">
        <v>815</v>
      </c>
      <c r="O211" s="88" t="s">
        <v>701</v>
      </c>
    </row>
    <row r="212" spans="1:15" s="88" customFormat="1" ht="11.4">
      <c r="A212" s="82">
        <v>13</v>
      </c>
      <c r="B212" s="83">
        <v>601</v>
      </c>
      <c r="C212" s="84" t="s">
        <v>321</v>
      </c>
      <c r="D212" s="85">
        <v>9448769.4499999993</v>
      </c>
      <c r="E212" s="86">
        <v>-3.4921885494676355E-2</v>
      </c>
      <c r="F212" s="85">
        <v>10008816.367320703</v>
      </c>
      <c r="G212" s="85">
        <v>10211489.91</v>
      </c>
      <c r="H212" s="85">
        <v>-202673.54267929681</v>
      </c>
      <c r="I212" s="85">
        <v>-923452.94658131141</v>
      </c>
      <c r="J212" s="85">
        <v>-1126126.4892606083</v>
      </c>
      <c r="K212" s="85">
        <v>363946.55417996005</v>
      </c>
      <c r="L212" s="85"/>
      <c r="M212" s="87">
        <v>5.098557608782091E-4</v>
      </c>
      <c r="N212" s="88">
        <v>821</v>
      </c>
      <c r="O212" s="88" t="s">
        <v>321</v>
      </c>
    </row>
    <row r="213" spans="1:15" s="88" customFormat="1" ht="11.4">
      <c r="A213" s="82">
        <v>12</v>
      </c>
      <c r="B213" s="83">
        <v>607</v>
      </c>
      <c r="C213" s="84" t="s">
        <v>305</v>
      </c>
      <c r="D213" s="85">
        <v>9493415.9499999993</v>
      </c>
      <c r="E213" s="86">
        <v>-4.9461040539475441E-2</v>
      </c>
      <c r="F213" s="85">
        <v>10056109.152091062</v>
      </c>
      <c r="G213" s="85">
        <v>10367309.16</v>
      </c>
      <c r="H213" s="85">
        <v>-311200.00790893845</v>
      </c>
      <c r="I213" s="85">
        <v>-927816.36577549472</v>
      </c>
      <c r="J213" s="85">
        <v>-1239016.3736844333</v>
      </c>
      <c r="K213" s="85">
        <v>365666.24264491623</v>
      </c>
      <c r="L213" s="85"/>
      <c r="M213" s="87">
        <v>5.1226488678063537E-4</v>
      </c>
      <c r="N213" s="88">
        <v>840</v>
      </c>
      <c r="O213" s="88" t="s">
        <v>305</v>
      </c>
    </row>
    <row r="214" spans="1:15" s="88" customFormat="1" ht="11.4">
      <c r="A214" s="82">
        <v>19</v>
      </c>
      <c r="B214" s="83">
        <v>614</v>
      </c>
      <c r="C214" s="84" t="s">
        <v>267</v>
      </c>
      <c r="D214" s="85">
        <v>7956674.6200000001</v>
      </c>
      <c r="E214" s="86">
        <v>-6.8657829289425529E-2</v>
      </c>
      <c r="F214" s="85">
        <v>8428282.1787022483</v>
      </c>
      <c r="G214" s="85">
        <v>8814283.9900000002</v>
      </c>
      <c r="H214" s="85">
        <v>-386001.81129775196</v>
      </c>
      <c r="I214" s="85">
        <v>-777626.61706469476</v>
      </c>
      <c r="J214" s="85">
        <v>-1163628.4283624468</v>
      </c>
      <c r="K214" s="85">
        <v>306474.22672379238</v>
      </c>
      <c r="L214" s="85"/>
      <c r="M214" s="87">
        <v>4.2934229837097309E-4</v>
      </c>
      <c r="N214" s="88">
        <v>853</v>
      </c>
      <c r="O214" s="88" t="s">
        <v>267</v>
      </c>
    </row>
    <row r="215" spans="1:15" s="88" customFormat="1" ht="11.4">
      <c r="A215" s="82">
        <v>17</v>
      </c>
      <c r="B215" s="83">
        <v>615</v>
      </c>
      <c r="C215" s="84" t="s">
        <v>277</v>
      </c>
      <c r="D215" s="85">
        <v>17680510.82</v>
      </c>
      <c r="E215" s="86">
        <v>-3.9097503797332886E-2</v>
      </c>
      <c r="F215" s="85">
        <v>18728469.036548119</v>
      </c>
      <c r="G215" s="85">
        <v>19114090.559999999</v>
      </c>
      <c r="H215" s="85">
        <v>-385621.52345187962</v>
      </c>
      <c r="I215" s="85">
        <v>-1727962.5564143446</v>
      </c>
      <c r="J215" s="85">
        <v>-2113584.079866224</v>
      </c>
      <c r="K215" s="85">
        <v>681015.76857508149</v>
      </c>
      <c r="L215" s="85"/>
      <c r="M215" s="87">
        <v>9.5404066577648469E-4</v>
      </c>
      <c r="N215" s="88">
        <v>857</v>
      </c>
      <c r="O215" s="88" t="s">
        <v>277</v>
      </c>
    </row>
    <row r="216" spans="1:15" s="88" customFormat="1" ht="11.4">
      <c r="A216" s="82">
        <v>1</v>
      </c>
      <c r="B216" s="83">
        <v>616</v>
      </c>
      <c r="C216" s="84" t="s">
        <v>331</v>
      </c>
      <c r="D216" s="85">
        <v>6203455.3499999996</v>
      </c>
      <c r="E216" s="86">
        <v>-4.1766018090695058E-2</v>
      </c>
      <c r="F216" s="85">
        <v>6571146.197351994</v>
      </c>
      <c r="G216" s="85">
        <v>6841125.3700000001</v>
      </c>
      <c r="H216" s="85">
        <v>-269979.17264800612</v>
      </c>
      <c r="I216" s="85">
        <v>-606279.91319473891</v>
      </c>
      <c r="J216" s="85">
        <v>-876259.08584274503</v>
      </c>
      <c r="K216" s="85">
        <v>238943.93979966757</v>
      </c>
      <c r="L216" s="85"/>
      <c r="M216" s="87">
        <v>3.3473855662212681E-4</v>
      </c>
      <c r="N216" s="88">
        <v>859</v>
      </c>
      <c r="O216" s="88" t="s">
        <v>331</v>
      </c>
    </row>
    <row r="217" spans="1:15" s="88" customFormat="1" ht="11.4">
      <c r="A217" s="82">
        <v>6</v>
      </c>
      <c r="B217" s="83">
        <v>619</v>
      </c>
      <c r="C217" s="84" t="s">
        <v>813</v>
      </c>
      <c r="D217" s="85">
        <v>7554826.5599999996</v>
      </c>
      <c r="E217" s="86">
        <v>-2.6645659200769597E-2</v>
      </c>
      <c r="F217" s="85">
        <v>8002615.803690413</v>
      </c>
      <c r="G217" s="85">
        <v>8009162.7199999997</v>
      </c>
      <c r="H217" s="85">
        <v>-6546.9163095867261</v>
      </c>
      <c r="I217" s="85">
        <v>-738352.95534094679</v>
      </c>
      <c r="J217" s="85">
        <v>-744899.87165053352</v>
      </c>
      <c r="K217" s="85">
        <v>290995.89195069642</v>
      </c>
      <c r="L217" s="85"/>
      <c r="M217" s="87">
        <v>4.076585701910319E-4</v>
      </c>
      <c r="N217" s="88">
        <v>867</v>
      </c>
      <c r="O217" s="88" t="s">
        <v>813</v>
      </c>
    </row>
    <row r="218" spans="1:15" s="88" customFormat="1" ht="11.4">
      <c r="A218" s="82">
        <v>18</v>
      </c>
      <c r="B218" s="83">
        <v>620</v>
      </c>
      <c r="C218" s="84" t="s">
        <v>686</v>
      </c>
      <c r="D218" s="85">
        <v>6369678.1399999997</v>
      </c>
      <c r="E218" s="86">
        <v>-6.5982068779614433E-2</v>
      </c>
      <c r="F218" s="85">
        <v>6747221.3349640891</v>
      </c>
      <c r="G218" s="85">
        <v>7039402.6100000003</v>
      </c>
      <c r="H218" s="85">
        <v>-292181.27503591124</v>
      </c>
      <c r="I218" s="85">
        <v>-622525.30112876941</v>
      </c>
      <c r="J218" s="85">
        <v>-914706.57616468065</v>
      </c>
      <c r="K218" s="85">
        <v>245346.48903814846</v>
      </c>
      <c r="L218" s="85"/>
      <c r="M218" s="87">
        <v>3.4370794120910589E-4</v>
      </c>
      <c r="N218" s="88">
        <v>871</v>
      </c>
      <c r="O218" s="88" t="s">
        <v>686</v>
      </c>
    </row>
    <row r="219" spans="1:15" s="88" customFormat="1" ht="11.4">
      <c r="A219" s="82">
        <v>10</v>
      </c>
      <c r="B219" s="83">
        <v>623</v>
      </c>
      <c r="C219" s="84" t="s">
        <v>919</v>
      </c>
      <c r="D219" s="85">
        <v>5726466.5700000003</v>
      </c>
      <c r="E219" s="86">
        <v>-2.6606621200309502E-2</v>
      </c>
      <c r="F219" s="85">
        <v>6065885.3659225293</v>
      </c>
      <c r="G219" s="85">
        <v>5944082.7599999998</v>
      </c>
      <c r="H219" s="85">
        <v>121802.60592252947</v>
      </c>
      <c r="I219" s="85">
        <v>-559662.5524147884</v>
      </c>
      <c r="J219" s="85">
        <v>-437859.94649225892</v>
      </c>
      <c r="K219" s="85">
        <v>220571.34389899156</v>
      </c>
      <c r="L219" s="85"/>
      <c r="M219" s="87">
        <v>3.0900023390781101E-4</v>
      </c>
      <c r="N219" s="88">
        <v>874</v>
      </c>
      <c r="O219" s="88" t="s">
        <v>919</v>
      </c>
    </row>
    <row r="220" spans="1:15" s="88" customFormat="1" ht="11.4">
      <c r="A220" s="82">
        <v>17</v>
      </c>
      <c r="B220" s="83">
        <v>625</v>
      </c>
      <c r="C220" s="84" t="s">
        <v>107</v>
      </c>
      <c r="D220" s="85">
        <v>8776101.6400000006</v>
      </c>
      <c r="E220" s="86">
        <v>-2.5166898941252392E-2</v>
      </c>
      <c r="F220" s="85">
        <v>9296278.2297225054</v>
      </c>
      <c r="G220" s="85">
        <v>9364508.7899999991</v>
      </c>
      <c r="H220" s="85">
        <v>-68230.560277493671</v>
      </c>
      <c r="I220" s="85">
        <v>-857711.36250499589</v>
      </c>
      <c r="J220" s="85">
        <v>-925941.92278248956</v>
      </c>
      <c r="K220" s="85">
        <v>338036.81716576294</v>
      </c>
      <c r="L220" s="85"/>
      <c r="M220" s="87">
        <v>4.7355859436349138E-4</v>
      </c>
      <c r="N220" s="88">
        <v>881</v>
      </c>
      <c r="O220" s="88" t="s">
        <v>107</v>
      </c>
    </row>
    <row r="221" spans="1:15" s="88" customFormat="1" ht="11.4">
      <c r="A221" s="82">
        <v>17</v>
      </c>
      <c r="B221" s="83">
        <v>626</v>
      </c>
      <c r="C221" s="84" t="s">
        <v>698</v>
      </c>
      <c r="D221" s="85">
        <v>14365804.41</v>
      </c>
      <c r="E221" s="86">
        <v>2.5834825746597054E-2</v>
      </c>
      <c r="F221" s="85">
        <v>15217293.539587419</v>
      </c>
      <c r="G221" s="85">
        <v>15249635.220000001</v>
      </c>
      <c r="H221" s="85">
        <v>-32341.68041258119</v>
      </c>
      <c r="I221" s="85">
        <v>-1404007.6311127795</v>
      </c>
      <c r="J221" s="85">
        <v>-1436349.3115253607</v>
      </c>
      <c r="K221" s="85">
        <v>553340.30962547974</v>
      </c>
      <c r="L221" s="85"/>
      <c r="M221" s="87">
        <v>7.751790512877931E-4</v>
      </c>
      <c r="N221" s="88">
        <v>884</v>
      </c>
      <c r="O221" s="88" t="s">
        <v>698</v>
      </c>
    </row>
    <row r="222" spans="1:15" s="88" customFormat="1" ht="11.4">
      <c r="A222" s="82">
        <v>17</v>
      </c>
      <c r="B222" s="83">
        <v>630</v>
      </c>
      <c r="C222" s="84" t="s">
        <v>927</v>
      </c>
      <c r="D222" s="85">
        <v>3605345.62</v>
      </c>
      <c r="E222" s="86">
        <v>-4.6983189750068453E-2</v>
      </c>
      <c r="F222" s="85">
        <v>3819041.4574359218</v>
      </c>
      <c r="G222" s="85">
        <v>3943548.37</v>
      </c>
      <c r="H222" s="85">
        <v>-124506.91256407835</v>
      </c>
      <c r="I222" s="85">
        <v>-352359.85530719301</v>
      </c>
      <c r="J222" s="85">
        <v>-476866.76787127135</v>
      </c>
      <c r="K222" s="85">
        <v>138870.26474403095</v>
      </c>
      <c r="L222" s="85"/>
      <c r="M222" s="87">
        <v>1.9454451122352431E-4</v>
      </c>
      <c r="N222" s="88">
        <v>886</v>
      </c>
      <c r="O222" s="88" t="s">
        <v>927</v>
      </c>
    </row>
    <row r="223" spans="1:15" s="88" customFormat="1" ht="11.4">
      <c r="A223" s="82">
        <v>2</v>
      </c>
      <c r="B223" s="83">
        <v>631</v>
      </c>
      <c r="C223" s="84" t="s">
        <v>812</v>
      </c>
      <c r="D223" s="85">
        <v>7005773.7599999998</v>
      </c>
      <c r="E223" s="86">
        <v>9.5909436994473637E-4</v>
      </c>
      <c r="F223" s="85">
        <v>7421019.577828085</v>
      </c>
      <c r="G223" s="85">
        <v>7377892.0300000003</v>
      </c>
      <c r="H223" s="85">
        <v>43127.547828084789</v>
      </c>
      <c r="I223" s="85">
        <v>-684692.58944126673</v>
      </c>
      <c r="J223" s="85">
        <v>-641565.04161318194</v>
      </c>
      <c r="K223" s="85">
        <v>269847.54287939391</v>
      </c>
      <c r="L223" s="85"/>
      <c r="M223" s="87">
        <v>3.7803167172688204E-4</v>
      </c>
      <c r="N223" s="88">
        <v>887</v>
      </c>
      <c r="O223" s="88" t="s">
        <v>812</v>
      </c>
    </row>
    <row r="224" spans="1:15" s="88" customFormat="1" ht="11.4">
      <c r="A224" s="82">
        <v>8</v>
      </c>
      <c r="B224" s="83">
        <v>624</v>
      </c>
      <c r="C224" s="84" t="s">
        <v>391</v>
      </c>
      <c r="D224" s="85">
        <v>17689300.190000001</v>
      </c>
      <c r="E224" s="86">
        <v>-1.107172372185263E-2</v>
      </c>
      <c r="F224" s="85">
        <v>18737779.369579311</v>
      </c>
      <c r="G224" s="85">
        <v>18807433.25</v>
      </c>
      <c r="H224" s="85">
        <v>-69653.88042068854</v>
      </c>
      <c r="I224" s="85">
        <v>-1728821.5645283689</v>
      </c>
      <c r="J224" s="85">
        <v>-1798475.4449490574</v>
      </c>
      <c r="K224" s="85">
        <v>681354.31646132644</v>
      </c>
      <c r="L224" s="85"/>
      <c r="M224" s="87">
        <v>9.5451494033178049E-4</v>
      </c>
      <c r="N224" s="88">
        <v>877</v>
      </c>
      <c r="O224" s="88" t="s">
        <v>391</v>
      </c>
    </row>
    <row r="225" spans="1:15" s="88" customFormat="1" ht="11.4">
      <c r="A225" s="82">
        <v>4</v>
      </c>
      <c r="B225" s="83">
        <v>608</v>
      </c>
      <c r="C225" s="84" t="s">
        <v>1024</v>
      </c>
      <c r="D225" s="85">
        <v>5288675.71</v>
      </c>
      <c r="E225" s="86">
        <v>-4.739600141198648E-2</v>
      </c>
      <c r="F225" s="85">
        <v>5602145.7913442319</v>
      </c>
      <c r="G225" s="85">
        <v>5798435.8399999999</v>
      </c>
      <c r="H225" s="85">
        <v>-196290.04865576793</v>
      </c>
      <c r="I225" s="85">
        <v>-516876.10685775697</v>
      </c>
      <c r="J225" s="85">
        <v>-713166.15551352489</v>
      </c>
      <c r="K225" s="85">
        <v>203708.56872052833</v>
      </c>
      <c r="L225" s="85"/>
      <c r="M225" s="87">
        <v>2.8537703162607623E-4</v>
      </c>
      <c r="N225" s="88">
        <v>842</v>
      </c>
      <c r="O225" s="88" t="s">
        <v>1024</v>
      </c>
    </row>
    <row r="226" spans="1:15" s="88" customFormat="1" ht="11.4">
      <c r="A226" s="82">
        <v>6</v>
      </c>
      <c r="B226" s="83">
        <v>635</v>
      </c>
      <c r="C226" s="84" t="s">
        <v>275</v>
      </c>
      <c r="D226" s="85">
        <v>18885255.280000001</v>
      </c>
      <c r="E226" s="86">
        <v>-3.2593314309831277E-2</v>
      </c>
      <c r="F226" s="85">
        <v>20004621.04062596</v>
      </c>
      <c r="G226" s="85">
        <v>20302526.050000001</v>
      </c>
      <c r="H226" s="85">
        <v>-297905.00937404111</v>
      </c>
      <c r="I226" s="85">
        <v>-1845705.382858746</v>
      </c>
      <c r="J226" s="85">
        <v>-2143610.3922327869</v>
      </c>
      <c r="K226" s="85">
        <v>727419.96937653061</v>
      </c>
      <c r="L226" s="85"/>
      <c r="M226" s="87">
        <v>1.0190486974114516E-3</v>
      </c>
      <c r="N226" s="88">
        <v>2006</v>
      </c>
      <c r="O226" s="88" t="s">
        <v>275</v>
      </c>
    </row>
    <row r="227" spans="1:15" s="88" customFormat="1" ht="11.4">
      <c r="A227" s="82">
        <v>2</v>
      </c>
      <c r="B227" s="83">
        <v>636</v>
      </c>
      <c r="C227" s="84" t="s">
        <v>898</v>
      </c>
      <c r="D227" s="85">
        <v>23623878.039999999</v>
      </c>
      <c r="E227" s="86">
        <v>-2.3612756233560021E-2</v>
      </c>
      <c r="F227" s="85">
        <v>25024111.175274801</v>
      </c>
      <c r="G227" s="85">
        <v>25174549.050000001</v>
      </c>
      <c r="H227" s="85">
        <v>-150437.87472520024</v>
      </c>
      <c r="I227" s="85">
        <v>-2308823.3765419619</v>
      </c>
      <c r="J227" s="85">
        <v>-2459261.2512671622</v>
      </c>
      <c r="K227" s="85">
        <v>909941.66536951833</v>
      </c>
      <c r="L227" s="85"/>
      <c r="M227" s="87">
        <v>1.2747448624622982E-3</v>
      </c>
      <c r="N227" s="88">
        <v>1865</v>
      </c>
      <c r="O227" s="88" t="s">
        <v>898</v>
      </c>
    </row>
    <row r="228" spans="1:15" s="88" customFormat="1" ht="11.4">
      <c r="A228" s="82">
        <v>10</v>
      </c>
      <c r="B228" s="83">
        <v>681</v>
      </c>
      <c r="C228" s="84" t="s">
        <v>817</v>
      </c>
      <c r="D228" s="85">
        <v>8565962.5</v>
      </c>
      <c r="E228" s="86">
        <v>-5.462938094054326E-2</v>
      </c>
      <c r="F228" s="85">
        <v>9073683.7347486969</v>
      </c>
      <c r="G228" s="85">
        <v>9279521.5099999998</v>
      </c>
      <c r="H228" s="85">
        <v>-205837.77525130287</v>
      </c>
      <c r="I228" s="85">
        <v>-837173.91484560119</v>
      </c>
      <c r="J228" s="85">
        <v>-1043011.6900969041</v>
      </c>
      <c r="K228" s="85">
        <v>329942.70329135359</v>
      </c>
      <c r="L228" s="85"/>
      <c r="M228" s="87">
        <v>4.6221948278055472E-4</v>
      </c>
      <c r="N228" s="88">
        <v>907</v>
      </c>
      <c r="O228" s="88" t="s">
        <v>817</v>
      </c>
    </row>
    <row r="229" spans="1:15" s="88" customFormat="1" ht="11.4">
      <c r="A229" s="82">
        <v>19</v>
      </c>
      <c r="B229" s="83">
        <v>683</v>
      </c>
      <c r="C229" s="84" t="s">
        <v>130</v>
      </c>
      <c r="D229" s="85">
        <v>8105823.3499999996</v>
      </c>
      <c r="E229" s="86">
        <v>-5.3761857435958946E-2</v>
      </c>
      <c r="F229" s="85">
        <v>8586271.2436157856</v>
      </c>
      <c r="G229" s="85">
        <v>8981654.0700000003</v>
      </c>
      <c r="H229" s="85">
        <v>-395382.82638421468</v>
      </c>
      <c r="I229" s="85">
        <v>-792203.31246679917</v>
      </c>
      <c r="J229" s="85">
        <v>-1187586.138851014</v>
      </c>
      <c r="K229" s="85">
        <v>312219.11939273321</v>
      </c>
      <c r="L229" s="85"/>
      <c r="M229" s="87">
        <v>4.3739036638877919E-4</v>
      </c>
      <c r="N229" s="88">
        <v>912</v>
      </c>
      <c r="O229" s="88" t="s">
        <v>130</v>
      </c>
    </row>
    <row r="230" spans="1:15" s="88" customFormat="1" ht="11.4">
      <c r="A230" s="82">
        <v>1</v>
      </c>
      <c r="B230" s="83">
        <v>710</v>
      </c>
      <c r="C230" s="84" t="s">
        <v>1182</v>
      </c>
      <c r="D230" s="85">
        <v>96913652.680000007</v>
      </c>
      <c r="E230" s="86">
        <v>-3.5055563720782654E-2</v>
      </c>
      <c r="F230" s="85">
        <v>102657913.10639061</v>
      </c>
      <c r="G230" s="85">
        <v>104009788.59999999</v>
      </c>
      <c r="H230" s="85">
        <v>-1351875.4936093837</v>
      </c>
      <c r="I230" s="85">
        <v>-9471624.702548312</v>
      </c>
      <c r="J230" s="85">
        <v>-10823500.196157696</v>
      </c>
      <c r="K230" s="85">
        <v>3732908.3043590882</v>
      </c>
      <c r="L230" s="85"/>
      <c r="M230" s="87">
        <v>5.2294623536028699E-3</v>
      </c>
      <c r="N230" s="88">
        <v>2142</v>
      </c>
      <c r="O230" s="88" t="s">
        <v>1182</v>
      </c>
    </row>
    <row r="231" spans="1:15" s="88" customFormat="1" ht="11.4">
      <c r="A231" s="82">
        <v>4</v>
      </c>
      <c r="B231" s="83">
        <v>684</v>
      </c>
      <c r="C231" s="84" t="s">
        <v>991</v>
      </c>
      <c r="D231" s="85">
        <v>145596679.24000001</v>
      </c>
      <c r="E231" s="86">
        <v>-1.5591159733782023E-2</v>
      </c>
      <c r="F231" s="85">
        <v>154226477.2059662</v>
      </c>
      <c r="G231" s="85">
        <v>154198108.05000001</v>
      </c>
      <c r="H231" s="85">
        <v>28369.155966192484</v>
      </c>
      <c r="I231" s="85">
        <v>-14229544.192829479</v>
      </c>
      <c r="J231" s="85">
        <v>-14201175.036863286</v>
      </c>
      <c r="K231" s="85">
        <v>5608075.2091419622</v>
      </c>
      <c r="L231" s="85"/>
      <c r="M231" s="87">
        <v>7.8563992981383161E-3</v>
      </c>
      <c r="N231" s="88">
        <v>915</v>
      </c>
      <c r="O231" s="88" t="s">
        <v>991</v>
      </c>
    </row>
    <row r="232" spans="1:15" s="88" customFormat="1" ht="11.4">
      <c r="A232" s="82">
        <v>11</v>
      </c>
      <c r="B232" s="83">
        <v>686</v>
      </c>
      <c r="C232" s="84" t="s">
        <v>811</v>
      </c>
      <c r="D232" s="85">
        <v>8528852.9499999993</v>
      </c>
      <c r="E232" s="86">
        <v>-2.9576948558658719E-2</v>
      </c>
      <c r="F232" s="85">
        <v>9034374.6296435948</v>
      </c>
      <c r="G232" s="85">
        <v>9166180.0500000007</v>
      </c>
      <c r="H232" s="85">
        <v>-131805.4203564059</v>
      </c>
      <c r="I232" s="85">
        <v>-833547.10148380324</v>
      </c>
      <c r="J232" s="85">
        <v>-965352.52184020914</v>
      </c>
      <c r="K232" s="85">
        <v>328513.32215118094</v>
      </c>
      <c r="L232" s="85"/>
      <c r="M232" s="87">
        <v>4.6021705082883654E-4</v>
      </c>
      <c r="N232" s="88">
        <v>919</v>
      </c>
      <c r="O232" s="88" t="s">
        <v>811</v>
      </c>
    </row>
    <row r="233" spans="1:15" s="88" customFormat="1" ht="11.4">
      <c r="A233" s="82">
        <v>11</v>
      </c>
      <c r="B233" s="83">
        <v>687</v>
      </c>
      <c r="C233" s="84" t="s">
        <v>115</v>
      </c>
      <c r="D233" s="85">
        <v>3637246.73</v>
      </c>
      <c r="E233" s="86">
        <v>-3.7823782276911043E-2</v>
      </c>
      <c r="F233" s="85">
        <v>3852833.4081860483</v>
      </c>
      <c r="G233" s="85">
        <v>3928612.72</v>
      </c>
      <c r="H233" s="85">
        <v>-75779.311813951936</v>
      </c>
      <c r="I233" s="85">
        <v>-355477.63420788513</v>
      </c>
      <c r="J233" s="85">
        <v>-431256.94602183707</v>
      </c>
      <c r="K233" s="85">
        <v>140099.02782481664</v>
      </c>
      <c r="L233" s="85"/>
      <c r="M233" s="87">
        <v>1.9626589566389813E-4</v>
      </c>
      <c r="N233" s="88">
        <v>922</v>
      </c>
      <c r="O233" s="88" t="s">
        <v>115</v>
      </c>
    </row>
    <row r="234" spans="1:15" s="88" customFormat="1" ht="11.4">
      <c r="A234" s="82">
        <v>9</v>
      </c>
      <c r="B234" s="83">
        <v>689</v>
      </c>
      <c r="C234" s="84" t="s">
        <v>128</v>
      </c>
      <c r="D234" s="85">
        <v>9992616.7300000004</v>
      </c>
      <c r="E234" s="86">
        <v>-6.5330737256995924E-2</v>
      </c>
      <c r="F234" s="85">
        <v>10584898.531902131</v>
      </c>
      <c r="G234" s="85">
        <v>10864200.529999999</v>
      </c>
      <c r="H234" s="85">
        <v>-279301.99809786864</v>
      </c>
      <c r="I234" s="85">
        <v>-976604.56339912175</v>
      </c>
      <c r="J234" s="85">
        <v>-1255906.5614969903</v>
      </c>
      <c r="K234" s="85">
        <v>384894.39766408101</v>
      </c>
      <c r="L234" s="85"/>
      <c r="M234" s="87">
        <v>5.3920176939426456E-4</v>
      </c>
      <c r="N234" s="88">
        <v>924</v>
      </c>
      <c r="O234" s="88" t="s">
        <v>128</v>
      </c>
    </row>
    <row r="235" spans="1:15" s="88" customFormat="1" ht="11.4">
      <c r="A235" s="82">
        <v>17</v>
      </c>
      <c r="B235" s="83">
        <v>691</v>
      </c>
      <c r="C235" s="84" t="s">
        <v>97</v>
      </c>
      <c r="D235" s="85">
        <v>6896564.6600000001</v>
      </c>
      <c r="E235" s="86">
        <v>-4.3050494916420101E-2</v>
      </c>
      <c r="F235" s="85">
        <v>7305337.4423580151</v>
      </c>
      <c r="G235" s="85">
        <v>7446202.71</v>
      </c>
      <c r="H235" s="85">
        <v>-140865.26764198486</v>
      </c>
      <c r="I235" s="85">
        <v>-674019.29851992952</v>
      </c>
      <c r="J235" s="85">
        <v>-814884.56616191438</v>
      </c>
      <c r="K235" s="85">
        <v>265641.04002836981</v>
      </c>
      <c r="L235" s="85"/>
      <c r="M235" s="87">
        <v>3.721387468259232E-4</v>
      </c>
      <c r="N235" s="88">
        <v>928</v>
      </c>
      <c r="O235" s="88" t="s">
        <v>97</v>
      </c>
    </row>
    <row r="236" spans="1:15" s="88" customFormat="1" ht="11.4">
      <c r="A236" s="82">
        <v>2</v>
      </c>
      <c r="B236" s="83">
        <v>680</v>
      </c>
      <c r="C236" s="84" t="s">
        <v>995</v>
      </c>
      <c r="D236" s="85">
        <v>84382038.290000007</v>
      </c>
      <c r="E236" s="86">
        <v>-1.2846044249613416E-2</v>
      </c>
      <c r="F236" s="85">
        <v>89383525.591772631</v>
      </c>
      <c r="G236" s="85">
        <v>89531446.120000005</v>
      </c>
      <c r="H236" s="85">
        <v>-147920.52822737396</v>
      </c>
      <c r="I236" s="85">
        <v>-8246877.2584389336</v>
      </c>
      <c r="J236" s="85">
        <v>-8394797.7866663076</v>
      </c>
      <c r="K236" s="85">
        <v>3250217.1031728317</v>
      </c>
      <c r="L236" s="85"/>
      <c r="M236" s="87">
        <v>4.5532562271166565E-3</v>
      </c>
      <c r="N236" s="88">
        <v>905</v>
      </c>
      <c r="O236" s="88" t="s">
        <v>995</v>
      </c>
    </row>
    <row r="237" spans="1:15" s="88" customFormat="1" ht="11.4">
      <c r="A237" s="82">
        <v>5</v>
      </c>
      <c r="B237" s="83">
        <v>694</v>
      </c>
      <c r="C237" s="84" t="s">
        <v>207</v>
      </c>
      <c r="D237" s="85">
        <v>101565295.87</v>
      </c>
      <c r="E237" s="86">
        <v>-2.3253477841966425E-2</v>
      </c>
      <c r="F237" s="85">
        <v>107585268.22298813</v>
      </c>
      <c r="G237" s="85">
        <v>108537233.84999999</v>
      </c>
      <c r="H237" s="85">
        <v>-951965.62701186538</v>
      </c>
      <c r="I237" s="85">
        <v>-9926241.9554066062</v>
      </c>
      <c r="J237" s="85">
        <v>-10878207.582418472</v>
      </c>
      <c r="K237" s="85">
        <v>3912079.7318379516</v>
      </c>
      <c r="L237" s="85"/>
      <c r="M237" s="87">
        <v>5.4804650995711702E-3</v>
      </c>
      <c r="N237" s="88">
        <v>933</v>
      </c>
      <c r="O237" s="88" t="s">
        <v>207</v>
      </c>
    </row>
    <row r="238" spans="1:15" s="88" customFormat="1" ht="11.4">
      <c r="A238" s="82">
        <v>18</v>
      </c>
      <c r="B238" s="83">
        <v>697</v>
      </c>
      <c r="C238" s="84" t="s">
        <v>928</v>
      </c>
      <c r="D238" s="85">
        <v>3588657.06</v>
      </c>
      <c r="E238" s="86">
        <v>-2.2350276698587107E-2</v>
      </c>
      <c r="F238" s="85">
        <v>3801363.7340711066</v>
      </c>
      <c r="G238" s="85">
        <v>3828699.68</v>
      </c>
      <c r="H238" s="85">
        <v>-27335.945928893518</v>
      </c>
      <c r="I238" s="85">
        <v>-350728.8386983372</v>
      </c>
      <c r="J238" s="85">
        <v>-378064.78462723072</v>
      </c>
      <c r="K238" s="85">
        <v>138227.45681667427</v>
      </c>
      <c r="L238" s="85"/>
      <c r="M238" s="87">
        <v>1.9364399624093452E-4</v>
      </c>
      <c r="N238" s="88">
        <v>941</v>
      </c>
      <c r="O238" s="88" t="s">
        <v>928</v>
      </c>
    </row>
    <row r="239" spans="1:15" s="88" customFormat="1" ht="11.4">
      <c r="A239" s="82">
        <v>19</v>
      </c>
      <c r="B239" s="83">
        <v>698</v>
      </c>
      <c r="C239" s="84" t="s">
        <v>697</v>
      </c>
      <c r="D239" s="85">
        <v>202777116.09</v>
      </c>
      <c r="E239" s="86">
        <v>-1.8084843220449724E-2</v>
      </c>
      <c r="F239" s="85">
        <v>214796109.60765716</v>
      </c>
      <c r="G239" s="85">
        <v>217736871.34</v>
      </c>
      <c r="H239" s="85">
        <v>-2940761.7323428392</v>
      </c>
      <c r="I239" s="85">
        <v>-19817937.811211087</v>
      </c>
      <c r="J239" s="85">
        <v>-22758699.543553926</v>
      </c>
      <c r="K239" s="85">
        <v>7810544.3315166542</v>
      </c>
      <c r="L239" s="85"/>
      <c r="M239" s="87">
        <v>1.0941856647032053E-2</v>
      </c>
      <c r="N239" s="88">
        <v>1922</v>
      </c>
      <c r="O239" s="88" t="s">
        <v>697</v>
      </c>
    </row>
    <row r="240" spans="1:15" s="88" customFormat="1" ht="11.4">
      <c r="A240" s="82">
        <v>9</v>
      </c>
      <c r="B240" s="83">
        <v>700</v>
      </c>
      <c r="C240" s="84" t="s">
        <v>694</v>
      </c>
      <c r="D240" s="85">
        <v>16823022.77</v>
      </c>
      <c r="E240" s="86">
        <v>-2.621957690108832E-2</v>
      </c>
      <c r="F240" s="85">
        <v>17820156.004355136</v>
      </c>
      <c r="G240" s="85">
        <v>17871707.66</v>
      </c>
      <c r="H240" s="85">
        <v>-51551.655644863844</v>
      </c>
      <c r="I240" s="85">
        <v>-1644158.0069837554</v>
      </c>
      <c r="J240" s="85">
        <v>-1695709.6626286192</v>
      </c>
      <c r="K240" s="85">
        <v>647987.14800184977</v>
      </c>
      <c r="L240" s="85"/>
      <c r="M240" s="87">
        <v>9.0777059595519992E-4</v>
      </c>
      <c r="N240" s="88">
        <v>947</v>
      </c>
      <c r="O240" s="88" t="s">
        <v>694</v>
      </c>
    </row>
    <row r="241" spans="1:15" s="88" customFormat="1" ht="11.4">
      <c r="A241" s="82">
        <v>6</v>
      </c>
      <c r="B241" s="83">
        <v>702</v>
      </c>
      <c r="C241" s="84" t="s">
        <v>821</v>
      </c>
      <c r="D241" s="85">
        <v>12878842.300000001</v>
      </c>
      <c r="E241" s="86">
        <v>-4.2872305479387661E-2</v>
      </c>
      <c r="F241" s="85">
        <v>13642196.297252467</v>
      </c>
      <c r="G241" s="85">
        <v>13764237.42</v>
      </c>
      <c r="H241" s="85">
        <v>-122041.12274753302</v>
      </c>
      <c r="I241" s="85">
        <v>-1258682.935743663</v>
      </c>
      <c r="J241" s="85">
        <v>-1380724.058491196</v>
      </c>
      <c r="K241" s="85">
        <v>496065.68365493475</v>
      </c>
      <c r="L241" s="85"/>
      <c r="M241" s="87">
        <v>6.9494255043940829E-4</v>
      </c>
      <c r="N241" s="88">
        <v>951</v>
      </c>
      <c r="O241" s="88" t="s">
        <v>821</v>
      </c>
    </row>
    <row r="242" spans="1:15" s="88" customFormat="1" ht="11.4">
      <c r="A242" s="82">
        <v>2</v>
      </c>
      <c r="B242" s="83">
        <v>704</v>
      </c>
      <c r="C242" s="84" t="s">
        <v>308</v>
      </c>
      <c r="D242" s="85">
        <v>21430615.77</v>
      </c>
      <c r="E242" s="86">
        <v>7.960480371177036E-4</v>
      </c>
      <c r="F242" s="85">
        <v>22700849.990634196</v>
      </c>
      <c r="G242" s="85">
        <v>22534068.969999999</v>
      </c>
      <c r="H242" s="85">
        <v>166781.0206341967</v>
      </c>
      <c r="I242" s="85">
        <v>-2094470.1195834999</v>
      </c>
      <c r="J242" s="85">
        <v>-1927689.0989493032</v>
      </c>
      <c r="K242" s="85">
        <v>825461.85561191896</v>
      </c>
      <c r="L242" s="85"/>
      <c r="M242" s="87">
        <v>1.1563963929188575E-3</v>
      </c>
      <c r="N242" s="88">
        <v>953</v>
      </c>
      <c r="O242" s="88" t="s">
        <v>308</v>
      </c>
    </row>
    <row r="243" spans="1:15" s="88" customFormat="1" ht="11.4">
      <c r="A243" s="82">
        <v>12</v>
      </c>
      <c r="B243" s="83">
        <v>707</v>
      </c>
      <c r="C243" s="84" t="s">
        <v>747</v>
      </c>
      <c r="D243" s="85">
        <v>4830304.24</v>
      </c>
      <c r="E243" s="86">
        <v>-4.4053836723853802E-2</v>
      </c>
      <c r="F243" s="85">
        <v>5116605.7540382249</v>
      </c>
      <c r="G243" s="85">
        <v>5111363.9000000004</v>
      </c>
      <c r="H243" s="85">
        <v>5241.8540382245556</v>
      </c>
      <c r="I243" s="85">
        <v>-472078.26446778234</v>
      </c>
      <c r="J243" s="85">
        <v>-466836.41042955779</v>
      </c>
      <c r="K243" s="85">
        <v>186053.07210547407</v>
      </c>
      <c r="L243" s="85"/>
      <c r="M243" s="87">
        <v>2.6064329927728732E-4</v>
      </c>
      <c r="N243" s="88">
        <v>960</v>
      </c>
      <c r="O243" s="88" t="s">
        <v>747</v>
      </c>
    </row>
    <row r="244" spans="1:15" s="88" customFormat="1" ht="11.4">
      <c r="A244" s="82">
        <v>13</v>
      </c>
      <c r="B244" s="83">
        <v>729</v>
      </c>
      <c r="C244" s="84" t="s">
        <v>199</v>
      </c>
      <c r="D244" s="85">
        <v>24882878.719999999</v>
      </c>
      <c r="E244" s="86">
        <v>-5.2048273352163485E-2</v>
      </c>
      <c r="F244" s="85">
        <v>26357735.270892024</v>
      </c>
      <c r="G244" s="85">
        <v>26877019.920000002</v>
      </c>
      <c r="H244" s="85">
        <v>-519284.64910797775</v>
      </c>
      <c r="I244" s="85">
        <v>-2431868.8052452598</v>
      </c>
      <c r="J244" s="85">
        <v>-2951153.4543532375</v>
      </c>
      <c r="K244" s="85">
        <v>958435.70066384191</v>
      </c>
      <c r="L244" s="85"/>
      <c r="M244" s="87">
        <v>1.3426805606549959E-3</v>
      </c>
      <c r="N244" s="88">
        <v>965</v>
      </c>
      <c r="O244" s="88" t="s">
        <v>199</v>
      </c>
    </row>
    <row r="245" spans="1:15" s="88" customFormat="1" ht="11.4">
      <c r="A245" s="82">
        <v>2</v>
      </c>
      <c r="B245" s="83">
        <v>738</v>
      </c>
      <c r="C245" s="84" t="s">
        <v>408</v>
      </c>
      <c r="D245" s="85">
        <v>9816018</v>
      </c>
      <c r="E245" s="86">
        <v>1.4976689804356492E-2</v>
      </c>
      <c r="F245" s="85">
        <v>10397832.452173404</v>
      </c>
      <c r="G245" s="85">
        <v>10469921.75</v>
      </c>
      <c r="H245" s="85">
        <v>-72089.297826595604</v>
      </c>
      <c r="I245" s="85">
        <v>-959345.10771613661</v>
      </c>
      <c r="J245" s="85">
        <v>-1031434.4055427322</v>
      </c>
      <c r="K245" s="85">
        <v>378092.18922877446</v>
      </c>
      <c r="L245" s="85"/>
      <c r="M245" s="87">
        <v>5.2967249890769599E-4</v>
      </c>
      <c r="N245" s="88">
        <v>983</v>
      </c>
      <c r="O245" s="88" t="s">
        <v>408</v>
      </c>
    </row>
    <row r="246" spans="1:15" s="88" customFormat="1" ht="11.4">
      <c r="A246" s="82">
        <v>19</v>
      </c>
      <c r="B246" s="83">
        <v>732</v>
      </c>
      <c r="C246" s="84" t="s">
        <v>918</v>
      </c>
      <c r="D246" s="85">
        <v>8776774.7699999996</v>
      </c>
      <c r="E246" s="86">
        <v>-4.696812224729921E-2</v>
      </c>
      <c r="F246" s="85">
        <v>9296991.257445002</v>
      </c>
      <c r="G246" s="85">
        <v>9457000.5399999991</v>
      </c>
      <c r="H246" s="85">
        <v>-160009.28255499713</v>
      </c>
      <c r="I246" s="85">
        <v>-857777.14926010941</v>
      </c>
      <c r="J246" s="85">
        <v>-1017786.4318151065</v>
      </c>
      <c r="K246" s="85">
        <v>338062.74470535544</v>
      </c>
      <c r="L246" s="85"/>
      <c r="M246" s="87">
        <v>4.7359491646978632E-4</v>
      </c>
      <c r="N246" s="88">
        <v>970</v>
      </c>
      <c r="O246" s="88" t="s">
        <v>918</v>
      </c>
    </row>
    <row r="247" spans="1:15" s="88" customFormat="1" ht="11.4">
      <c r="A247" s="82">
        <v>2</v>
      </c>
      <c r="B247" s="83">
        <v>734</v>
      </c>
      <c r="C247" s="84" t="s">
        <v>188</v>
      </c>
      <c r="D247" s="85">
        <v>160196811.02000001</v>
      </c>
      <c r="E247" s="86">
        <v>-5.9297339133818586E-2</v>
      </c>
      <c r="F247" s="85">
        <v>169691987.15389946</v>
      </c>
      <c r="G247" s="85">
        <v>177278470.33000001</v>
      </c>
      <c r="H247" s="85">
        <v>-7586483.1761005521</v>
      </c>
      <c r="I247" s="85">
        <v>-15656453.250571005</v>
      </c>
      <c r="J247" s="85">
        <v>-23242936.426671557</v>
      </c>
      <c r="K247" s="85">
        <v>6170441.311947478</v>
      </c>
      <c r="L247" s="85"/>
      <c r="M247" s="87">
        <v>8.6442226583129059E-3</v>
      </c>
      <c r="N247" s="88">
        <v>974</v>
      </c>
      <c r="O247" s="88" t="s">
        <v>188</v>
      </c>
    </row>
    <row r="248" spans="1:15" s="88" customFormat="1" ht="11.4">
      <c r="A248" s="82">
        <v>21</v>
      </c>
      <c r="B248" s="83">
        <v>736</v>
      </c>
      <c r="C248" s="84" t="s">
        <v>931</v>
      </c>
      <c r="D248" s="85">
        <v>4943842.38</v>
      </c>
      <c r="E248" s="86">
        <v>-2.4849727688297161E-2</v>
      </c>
      <c r="F248" s="85">
        <v>5236873.520117241</v>
      </c>
      <c r="G248" s="85">
        <v>5340682.99</v>
      </c>
      <c r="H248" s="85">
        <v>-103809.46988275927</v>
      </c>
      <c r="I248" s="85">
        <v>-483174.64378862199</v>
      </c>
      <c r="J248" s="85">
        <v>-586984.11367138126</v>
      </c>
      <c r="K248" s="85">
        <v>190426.32039348283</v>
      </c>
      <c r="L248" s="85"/>
      <c r="M248" s="87">
        <v>2.6676981925057301E-4</v>
      </c>
      <c r="N248" s="88">
        <v>977</v>
      </c>
      <c r="O248" s="88" t="s">
        <v>931</v>
      </c>
    </row>
    <row r="249" spans="1:15" s="88" customFormat="1" ht="11.4">
      <c r="A249" s="82">
        <v>6</v>
      </c>
      <c r="B249" s="83">
        <v>790</v>
      </c>
      <c r="C249" s="84" t="s">
        <v>1175</v>
      </c>
      <c r="D249" s="85">
        <v>70228214.219999999</v>
      </c>
      <c r="E249" s="86">
        <v>-2.465638161181017E-2</v>
      </c>
      <c r="F249" s="85">
        <v>74390776.878659114</v>
      </c>
      <c r="G249" s="85">
        <v>74965297.959999993</v>
      </c>
      <c r="H249" s="85">
        <v>-574521.0813408792</v>
      </c>
      <c r="I249" s="85">
        <v>-6863587.020276228</v>
      </c>
      <c r="J249" s="85">
        <v>-7438108.1016171072</v>
      </c>
      <c r="K249" s="85">
        <v>2705041.8265397586</v>
      </c>
      <c r="L249" s="85"/>
      <c r="M249" s="87">
        <v>3.789515638595242E-3</v>
      </c>
      <c r="N249" s="88">
        <v>2122</v>
      </c>
      <c r="O249" s="88" t="s">
        <v>1175</v>
      </c>
    </row>
    <row r="250" spans="1:15" s="88" customFormat="1" ht="11.4">
      <c r="A250" s="82">
        <v>4</v>
      </c>
      <c r="B250" s="83">
        <v>484</v>
      </c>
      <c r="C250" s="84" t="s">
        <v>387</v>
      </c>
      <c r="D250" s="85">
        <v>7523274.2199999997</v>
      </c>
      <c r="E250" s="86">
        <v>-4.063902002507936E-2</v>
      </c>
      <c r="F250" s="85">
        <v>7969193.2952155909</v>
      </c>
      <c r="G250" s="85">
        <v>8174728.4800000004</v>
      </c>
      <c r="H250" s="85">
        <v>-205535.18478440959</v>
      </c>
      <c r="I250" s="85">
        <v>-735269.26264437719</v>
      </c>
      <c r="J250" s="85">
        <v>-940804.44742878678</v>
      </c>
      <c r="K250" s="85">
        <v>289780.56275041471</v>
      </c>
      <c r="L250" s="85"/>
      <c r="M250" s="87">
        <v>4.0595600538581404E-4</v>
      </c>
      <c r="N250" s="88">
        <v>647</v>
      </c>
      <c r="O250" s="88" t="s">
        <v>387</v>
      </c>
    </row>
    <row r="251" spans="1:15" s="88" customFormat="1" ht="11.4">
      <c r="A251" s="82">
        <v>9</v>
      </c>
      <c r="B251" s="83">
        <v>739</v>
      </c>
      <c r="C251" s="84" t="s">
        <v>326</v>
      </c>
      <c r="D251" s="85">
        <v>9415280.3200000003</v>
      </c>
      <c r="E251" s="86">
        <v>-3.8656265465182298E-2</v>
      </c>
      <c r="F251" s="85">
        <v>9973342.2715408206</v>
      </c>
      <c r="G251" s="85">
        <v>10036651.01</v>
      </c>
      <c r="H251" s="85">
        <v>-63308.738459179178</v>
      </c>
      <c r="I251" s="85">
        <v>-920179.96633339731</v>
      </c>
      <c r="J251" s="85">
        <v>-983488.70479257649</v>
      </c>
      <c r="K251" s="85">
        <v>362656.62393766962</v>
      </c>
      <c r="L251" s="85"/>
      <c r="M251" s="87">
        <v>5.0804868685151673E-4</v>
      </c>
      <c r="N251" s="88">
        <v>984</v>
      </c>
      <c r="O251" s="88" t="s">
        <v>326</v>
      </c>
    </row>
    <row r="252" spans="1:15" s="88" customFormat="1" ht="11.4">
      <c r="A252" s="82">
        <v>19</v>
      </c>
      <c r="B252" s="83">
        <v>742</v>
      </c>
      <c r="C252" s="84" t="s">
        <v>119</v>
      </c>
      <c r="D252" s="85">
        <v>2709855.61</v>
      </c>
      <c r="E252" s="86">
        <v>-5.0440722001772617E-2</v>
      </c>
      <c r="F252" s="85">
        <v>2870474.0152638429</v>
      </c>
      <c r="G252" s="85">
        <v>2942015.58</v>
      </c>
      <c r="H252" s="85">
        <v>-71541.56473615719</v>
      </c>
      <c r="I252" s="85">
        <v>-264841.27495188243</v>
      </c>
      <c r="J252" s="85">
        <v>-336382.83968803962</v>
      </c>
      <c r="K252" s="85">
        <v>104377.88929062436</v>
      </c>
      <c r="L252" s="85"/>
      <c r="M252" s="87">
        <v>1.4622385499168185E-4</v>
      </c>
      <c r="N252" s="88">
        <v>993</v>
      </c>
      <c r="O252" s="88" t="s">
        <v>119</v>
      </c>
    </row>
    <row r="253" spans="1:15" s="88" customFormat="1" ht="11.4">
      <c r="A253" s="82">
        <v>14</v>
      </c>
      <c r="B253" s="83">
        <v>743</v>
      </c>
      <c r="C253" s="84" t="s">
        <v>687</v>
      </c>
      <c r="D253" s="85">
        <v>204641323.34999999</v>
      </c>
      <c r="E253" s="86">
        <v>-1.4226745750616153E-2</v>
      </c>
      <c r="F253" s="85">
        <v>216770812.05274287</v>
      </c>
      <c r="G253" s="85">
        <v>219341508.80000001</v>
      </c>
      <c r="H253" s="85">
        <v>-2570696.7472571433</v>
      </c>
      <c r="I253" s="85">
        <v>-20000131.66157382</v>
      </c>
      <c r="J253" s="85">
        <v>-22570828.408830963</v>
      </c>
      <c r="K253" s="85">
        <v>7882349.6403607875</v>
      </c>
      <c r="L253" s="85"/>
      <c r="M253" s="87">
        <v>1.1042449302616636E-2</v>
      </c>
      <c r="N253" s="88">
        <v>1866</v>
      </c>
      <c r="O253" s="88" t="s">
        <v>687</v>
      </c>
    </row>
    <row r="254" spans="1:15" s="88" customFormat="1" ht="11.4">
      <c r="A254" s="82">
        <v>1</v>
      </c>
      <c r="B254" s="83">
        <v>753</v>
      </c>
      <c r="C254" s="84" t="s">
        <v>1014</v>
      </c>
      <c r="D254" s="85">
        <v>81477537.209999993</v>
      </c>
      <c r="E254" s="86">
        <v>1.754944734618389E-2</v>
      </c>
      <c r="F254" s="85">
        <v>86306869.091448694</v>
      </c>
      <c r="G254" s="85">
        <v>86153240.409999996</v>
      </c>
      <c r="H254" s="85">
        <v>153628.68144869804</v>
      </c>
      <c r="I254" s="85">
        <v>-7963012.7727122121</v>
      </c>
      <c r="J254" s="85">
        <v>-7809384.091263514</v>
      </c>
      <c r="K254" s="85">
        <v>3138341.8833072465</v>
      </c>
      <c r="L254" s="85"/>
      <c r="M254" s="87">
        <v>4.3965292992398227E-3</v>
      </c>
      <c r="N254" s="88">
        <v>1012</v>
      </c>
      <c r="O254" s="88" t="s">
        <v>1014</v>
      </c>
    </row>
    <row r="255" spans="1:15" s="88" customFormat="1" ht="11.4">
      <c r="A255" s="82">
        <v>17</v>
      </c>
      <c r="B255" s="83">
        <v>746</v>
      </c>
      <c r="C255" s="84" t="s">
        <v>271</v>
      </c>
      <c r="D255" s="85">
        <v>12065918.17</v>
      </c>
      <c r="E255" s="86">
        <v>-1.4430049196193891E-2</v>
      </c>
      <c r="F255" s="85">
        <v>12781088.57515285</v>
      </c>
      <c r="G255" s="85">
        <v>12688834.42</v>
      </c>
      <c r="H255" s="85">
        <v>92254.155152849853</v>
      </c>
      <c r="I255" s="85">
        <v>-1179233.7347479132</v>
      </c>
      <c r="J255" s="85">
        <v>-1086979.5795950633</v>
      </c>
      <c r="K255" s="85">
        <v>464753.57074024802</v>
      </c>
      <c r="L255" s="85"/>
      <c r="M255" s="87">
        <v>6.5107715050233955E-4</v>
      </c>
      <c r="N255" s="88">
        <v>998</v>
      </c>
      <c r="O255" s="88" t="s">
        <v>271</v>
      </c>
    </row>
    <row r="256" spans="1:15" s="88" customFormat="1" ht="11.4">
      <c r="A256" s="82">
        <v>4</v>
      </c>
      <c r="B256" s="83">
        <v>747</v>
      </c>
      <c r="C256" s="84" t="s">
        <v>318</v>
      </c>
      <c r="D256" s="85">
        <v>3183989.34</v>
      </c>
      <c r="E256" s="86">
        <v>-5.3047561006083523E-2</v>
      </c>
      <c r="F256" s="85">
        <v>3372710.5723345433</v>
      </c>
      <c r="G256" s="85">
        <v>3446597.59</v>
      </c>
      <c r="H256" s="85">
        <v>-73887.017665456515</v>
      </c>
      <c r="I256" s="85">
        <v>-311179.60422946769</v>
      </c>
      <c r="J256" s="85">
        <v>-385066.6218949242</v>
      </c>
      <c r="K256" s="85">
        <v>122640.51472212873</v>
      </c>
      <c r="L256" s="85"/>
      <c r="M256" s="87">
        <v>1.7180811915924214E-4</v>
      </c>
      <c r="N256" s="88">
        <v>999</v>
      </c>
      <c r="O256" s="88" t="s">
        <v>318</v>
      </c>
    </row>
    <row r="257" spans="1:15" s="88" customFormat="1" ht="11.4">
      <c r="A257" s="82">
        <v>17</v>
      </c>
      <c r="B257" s="83">
        <v>748</v>
      </c>
      <c r="C257" s="84" t="s">
        <v>370</v>
      </c>
      <c r="D257" s="85">
        <v>14268839.560000001</v>
      </c>
      <c r="E257" s="86">
        <v>-5.0120800709357927E-2</v>
      </c>
      <c r="F257" s="85">
        <v>15114581.394596431</v>
      </c>
      <c r="G257" s="85">
        <v>15450301.060000001</v>
      </c>
      <c r="H257" s="85">
        <v>-335719.66540356912</v>
      </c>
      <c r="I257" s="85">
        <v>-1394531.0027622681</v>
      </c>
      <c r="J257" s="85">
        <v>-1730250.6681658372</v>
      </c>
      <c r="K257" s="85">
        <v>549605.4293089665</v>
      </c>
      <c r="L257" s="85"/>
      <c r="M257" s="87">
        <v>7.6994682632592867E-4</v>
      </c>
      <c r="N257" s="88">
        <v>1983</v>
      </c>
      <c r="O257" s="88" t="s">
        <v>370</v>
      </c>
    </row>
    <row r="258" spans="1:15" s="88" customFormat="1" ht="11.4">
      <c r="A258" s="82">
        <v>17</v>
      </c>
      <c r="B258" s="83">
        <v>791</v>
      </c>
      <c r="C258" s="84" t="s">
        <v>1178</v>
      </c>
      <c r="D258" s="85">
        <v>13702727.060000001</v>
      </c>
      <c r="E258" s="86">
        <v>-4.8132706033878016E-2</v>
      </c>
      <c r="F258" s="85">
        <v>14514914.307180637</v>
      </c>
      <c r="G258" s="85">
        <v>14665863.130000001</v>
      </c>
      <c r="H258" s="85">
        <v>-150948.82281936333</v>
      </c>
      <c r="I258" s="85">
        <v>-1339203.3477710127</v>
      </c>
      <c r="J258" s="85">
        <v>-1490152.170590376</v>
      </c>
      <c r="K258" s="85">
        <v>527799.97678486002</v>
      </c>
      <c r="L258" s="85"/>
      <c r="M258" s="87">
        <v>7.3939938615845109E-4</v>
      </c>
      <c r="N258" s="88">
        <v>2182</v>
      </c>
      <c r="O258" s="88" t="s">
        <v>1178</v>
      </c>
    </row>
    <row r="259" spans="1:15" s="88" customFormat="1" ht="11.4">
      <c r="A259" s="82">
        <v>11</v>
      </c>
      <c r="B259" s="83">
        <v>749</v>
      </c>
      <c r="C259" s="84" t="s">
        <v>278</v>
      </c>
      <c r="D259" s="85">
        <v>74915759.480000004</v>
      </c>
      <c r="E259" s="86">
        <v>-1.4481859987369998E-2</v>
      </c>
      <c r="F259" s="85">
        <v>79356162.050676912</v>
      </c>
      <c r="G259" s="85">
        <v>79547366</v>
      </c>
      <c r="H259" s="85">
        <v>-191203.94932308793</v>
      </c>
      <c r="I259" s="85">
        <v>-7321713.0763184009</v>
      </c>
      <c r="J259" s="85">
        <v>-7512917.0256414888</v>
      </c>
      <c r="K259" s="85">
        <v>2885596.1255907961</v>
      </c>
      <c r="L259" s="85"/>
      <c r="M259" s="87">
        <v>4.0424556608738412E-3</v>
      </c>
      <c r="N259" s="88">
        <v>1007</v>
      </c>
      <c r="O259" s="88" t="s">
        <v>278</v>
      </c>
    </row>
    <row r="260" spans="1:15" s="88" customFormat="1" ht="11.4">
      <c r="A260" s="82">
        <v>19</v>
      </c>
      <c r="B260" s="83">
        <v>751</v>
      </c>
      <c r="C260" s="84" t="s">
        <v>265</v>
      </c>
      <c r="D260" s="85">
        <v>10160052.67</v>
      </c>
      <c r="E260" s="86">
        <v>-4.6872478396831722E-2</v>
      </c>
      <c r="F260" s="85">
        <v>10762258.725270985</v>
      </c>
      <c r="G260" s="85">
        <v>10933596.57</v>
      </c>
      <c r="H260" s="85">
        <v>-171337.8447290156</v>
      </c>
      <c r="I260" s="85">
        <v>-992968.51565500116</v>
      </c>
      <c r="J260" s="85">
        <v>-1164306.3603840168</v>
      </c>
      <c r="K260" s="85">
        <v>391343.67486693233</v>
      </c>
      <c r="L260" s="85"/>
      <c r="M260" s="87">
        <v>5.4823661557596055E-4</v>
      </c>
      <c r="N260" s="88">
        <v>1009</v>
      </c>
      <c r="O260" s="88" t="s">
        <v>265</v>
      </c>
    </row>
    <row r="261" spans="1:15" s="88" customFormat="1" ht="11.4">
      <c r="A261" s="82">
        <v>1</v>
      </c>
      <c r="B261" s="83">
        <v>755</v>
      </c>
      <c r="C261" s="84" t="s">
        <v>1028</v>
      </c>
      <c r="D261" s="85">
        <v>25819313.010000002</v>
      </c>
      <c r="E261" s="86">
        <v>-1.8322585488797873E-2</v>
      </c>
      <c r="F261" s="85">
        <v>27349673.840064373</v>
      </c>
      <c r="G261" s="85">
        <v>27537876.719999999</v>
      </c>
      <c r="H261" s="85">
        <v>-188202.87993562594</v>
      </c>
      <c r="I261" s="85">
        <v>-2523388.977152966</v>
      </c>
      <c r="J261" s="85">
        <v>-2711591.8570885919</v>
      </c>
      <c r="K261" s="85">
        <v>994505.16292185674</v>
      </c>
      <c r="L261" s="85"/>
      <c r="M261" s="87">
        <v>1.3932105709348421E-3</v>
      </c>
      <c r="N261" s="88">
        <v>1016</v>
      </c>
      <c r="O261" s="88" t="s">
        <v>1028</v>
      </c>
    </row>
    <row r="262" spans="1:15" s="88" customFormat="1" ht="11.4">
      <c r="A262" s="82">
        <v>19</v>
      </c>
      <c r="B262" s="83">
        <v>758</v>
      </c>
      <c r="C262" s="84" t="s">
        <v>286</v>
      </c>
      <c r="D262" s="85">
        <v>25939979.420000002</v>
      </c>
      <c r="E262" s="86">
        <v>-3.4957222062084459E-2</v>
      </c>
      <c r="F262" s="85">
        <v>27477492.382551283</v>
      </c>
      <c r="G262" s="85">
        <v>27748019.699999999</v>
      </c>
      <c r="H262" s="85">
        <v>-270527.31744871661</v>
      </c>
      <c r="I262" s="85">
        <v>-2535182.0209411057</v>
      </c>
      <c r="J262" s="85">
        <v>-2805709.3383898223</v>
      </c>
      <c r="K262" s="85">
        <v>999152.97704804083</v>
      </c>
      <c r="L262" s="85"/>
      <c r="M262" s="87">
        <v>1.399721732479057E-3</v>
      </c>
      <c r="N262" s="88">
        <v>1018</v>
      </c>
      <c r="O262" s="88" t="s">
        <v>286</v>
      </c>
    </row>
    <row r="263" spans="1:15" s="88" customFormat="1" ht="11.4">
      <c r="A263" s="82">
        <v>14</v>
      </c>
      <c r="B263" s="83">
        <v>759</v>
      </c>
      <c r="C263" s="84" t="s">
        <v>897</v>
      </c>
      <c r="D263" s="85">
        <v>4808351.1900000004</v>
      </c>
      <c r="E263" s="86">
        <v>-3.8168374347868503E-2</v>
      </c>
      <c r="F263" s="85">
        <v>5093351.5041260729</v>
      </c>
      <c r="G263" s="85">
        <v>5148113.82</v>
      </c>
      <c r="H263" s="85">
        <v>-54762.315873927437</v>
      </c>
      <c r="I263" s="85">
        <v>-469932.73548475199</v>
      </c>
      <c r="J263" s="85">
        <v>-524695.05135867943</v>
      </c>
      <c r="K263" s="85">
        <v>185207.48719163745</v>
      </c>
      <c r="L263" s="85"/>
      <c r="M263" s="87">
        <v>2.5945871232439609E-4</v>
      </c>
      <c r="N263" s="88">
        <v>1022</v>
      </c>
      <c r="O263" s="88" t="s">
        <v>897</v>
      </c>
    </row>
    <row r="264" spans="1:15" s="88" customFormat="1" ht="11.4">
      <c r="A264" s="82">
        <v>2</v>
      </c>
      <c r="B264" s="83">
        <v>761</v>
      </c>
      <c r="C264" s="84" t="s">
        <v>350</v>
      </c>
      <c r="D264" s="85">
        <v>23173996.82</v>
      </c>
      <c r="E264" s="86">
        <v>-3.3984713811864846E-2</v>
      </c>
      <c r="F264" s="85">
        <v>24547564.621576618</v>
      </c>
      <c r="G264" s="85">
        <v>24951050.93</v>
      </c>
      <c r="H264" s="85">
        <v>-403486.3084233813</v>
      </c>
      <c r="I264" s="85">
        <v>-2264855.3084862223</v>
      </c>
      <c r="J264" s="85">
        <v>-2668341.6169096036</v>
      </c>
      <c r="K264" s="85">
        <v>892613.19517287542</v>
      </c>
      <c r="L264" s="85"/>
      <c r="M264" s="87">
        <v>1.2504692641484971E-3</v>
      </c>
      <c r="N264" s="88">
        <v>1025</v>
      </c>
      <c r="O264" s="88" t="s">
        <v>350</v>
      </c>
    </row>
    <row r="265" spans="1:15" s="88" customFormat="1" ht="11.4">
      <c r="A265" s="82">
        <v>11</v>
      </c>
      <c r="B265" s="83">
        <v>762</v>
      </c>
      <c r="C265" s="84" t="s">
        <v>108</v>
      </c>
      <c r="D265" s="85">
        <v>9639640.8200000003</v>
      </c>
      <c r="E265" s="86">
        <v>-4.1872218286291785E-2</v>
      </c>
      <c r="F265" s="85">
        <v>10211001.054143488</v>
      </c>
      <c r="G265" s="85">
        <v>10346134.630000001</v>
      </c>
      <c r="H265" s="85">
        <v>-135133.57585651241</v>
      </c>
      <c r="I265" s="85">
        <v>-942107.30469399807</v>
      </c>
      <c r="J265" s="85">
        <v>-1077240.8805505105</v>
      </c>
      <c r="K265" s="85">
        <v>371298.51442946203</v>
      </c>
      <c r="L265" s="85"/>
      <c r="M265" s="87">
        <v>5.2015518326291093E-4</v>
      </c>
      <c r="N265" s="88">
        <v>1029</v>
      </c>
      <c r="O265" s="88" t="s">
        <v>108</v>
      </c>
    </row>
    <row r="266" spans="1:15" s="88" customFormat="1" ht="11.4">
      <c r="A266" s="82">
        <v>18</v>
      </c>
      <c r="B266" s="83">
        <v>765</v>
      </c>
      <c r="C266" s="84" t="s">
        <v>345</v>
      </c>
      <c r="D266" s="85">
        <v>32086747.390000001</v>
      </c>
      <c r="E266" s="86">
        <v>-1.7360113410281496E-2</v>
      </c>
      <c r="F266" s="85">
        <v>33988591.228788726</v>
      </c>
      <c r="G266" s="85">
        <v>34042037.740000002</v>
      </c>
      <c r="H266" s="85">
        <v>-53446.511211276054</v>
      </c>
      <c r="I266" s="85">
        <v>-3135921.7282527415</v>
      </c>
      <c r="J266" s="85">
        <v>-3189368.2394640176</v>
      </c>
      <c r="K266" s="85">
        <v>1235913.4392292032</v>
      </c>
      <c r="L266" s="85"/>
      <c r="M266" s="87">
        <v>1.7314014371083359E-3</v>
      </c>
      <c r="N266" s="88">
        <v>1032</v>
      </c>
      <c r="O266" s="88" t="s">
        <v>345</v>
      </c>
    </row>
    <row r="267" spans="1:15" s="88" customFormat="1" ht="11.4">
      <c r="A267" s="82">
        <v>21</v>
      </c>
      <c r="B267" s="83">
        <v>766</v>
      </c>
      <c r="C267" s="84" t="s">
        <v>330</v>
      </c>
      <c r="D267" s="85">
        <v>336635.77</v>
      </c>
      <c r="E267" s="86">
        <v>-0.10479804916705332</v>
      </c>
      <c r="F267" s="85">
        <v>356588.82592395227</v>
      </c>
      <c r="G267" s="85">
        <v>382042.67</v>
      </c>
      <c r="H267" s="85">
        <v>-25453.84407604771</v>
      </c>
      <c r="I267" s="85">
        <v>-32900.294093975237</v>
      </c>
      <c r="J267" s="85">
        <v>-58354.138170022947</v>
      </c>
      <c r="K267" s="85">
        <v>12966.495706508913</v>
      </c>
      <c r="L267" s="85"/>
      <c r="M267" s="87">
        <v>1.816487189791384E-5</v>
      </c>
      <c r="N267" s="88">
        <v>1034</v>
      </c>
      <c r="O267" s="88" t="s">
        <v>330</v>
      </c>
    </row>
    <row r="268" spans="1:15" s="88" customFormat="1" ht="11.4">
      <c r="A268" s="82">
        <v>2</v>
      </c>
      <c r="B268" s="83">
        <v>202</v>
      </c>
      <c r="C268" s="84" t="s">
        <v>1003</v>
      </c>
      <c r="D268" s="85">
        <v>124268893.72</v>
      </c>
      <c r="E268" s="86">
        <v>1.2630691975634671E-2</v>
      </c>
      <c r="F268" s="85">
        <v>131634552.41397314</v>
      </c>
      <c r="G268" s="85">
        <v>132510760.73999999</v>
      </c>
      <c r="H268" s="85">
        <v>-876208.3260268569</v>
      </c>
      <c r="I268" s="85">
        <v>-12145123.942476323</v>
      </c>
      <c r="J268" s="85">
        <v>-13021332.26850318</v>
      </c>
      <c r="K268" s="85">
        <v>4786574.1566114388</v>
      </c>
      <c r="L268" s="85"/>
      <c r="M268" s="87">
        <v>6.7055516272654849E-3</v>
      </c>
      <c r="N268" s="88">
        <v>260</v>
      </c>
      <c r="O268" s="88" t="s">
        <v>1003</v>
      </c>
    </row>
    <row r="269" spans="1:15" s="88" customFormat="1" ht="11.4">
      <c r="A269" s="82">
        <v>10</v>
      </c>
      <c r="B269" s="83">
        <v>491</v>
      </c>
      <c r="C269" s="84" t="s">
        <v>407</v>
      </c>
      <c r="D269" s="85">
        <v>166980312.15000001</v>
      </c>
      <c r="E269" s="86">
        <v>-1.7026678282366717E-3</v>
      </c>
      <c r="F269" s="85">
        <v>176877559.571235</v>
      </c>
      <c r="G269" s="85">
        <v>179137897.31999999</v>
      </c>
      <c r="H269" s="85">
        <v>-2260337.7487649918</v>
      </c>
      <c r="I269" s="85">
        <v>-16319422.554646486</v>
      </c>
      <c r="J269" s="85">
        <v>-18579760.303411476</v>
      </c>
      <c r="K269" s="85">
        <v>6431727.3846581811</v>
      </c>
      <c r="L269" s="85"/>
      <c r="M269" s="87">
        <v>9.0102604951292492E-3</v>
      </c>
      <c r="N269" s="88">
        <v>663</v>
      </c>
      <c r="O269" s="88" t="s">
        <v>407</v>
      </c>
    </row>
    <row r="270" spans="1:15" s="88" customFormat="1" ht="11.4">
      <c r="A270" s="82">
        <v>15</v>
      </c>
      <c r="B270" s="83">
        <v>152</v>
      </c>
      <c r="C270" s="84" t="s">
        <v>390</v>
      </c>
      <c r="D270" s="85">
        <v>13313238.49</v>
      </c>
      <c r="E270" s="86">
        <v>-4.3360537673224647E-2</v>
      </c>
      <c r="F270" s="85">
        <v>14102339.993146515</v>
      </c>
      <c r="G270" s="85">
        <v>14358015.470000001</v>
      </c>
      <c r="H270" s="85">
        <v>-255675.47685348615</v>
      </c>
      <c r="I270" s="85">
        <v>-1301137.6113246398</v>
      </c>
      <c r="J270" s="85">
        <v>-1556813.0881781259</v>
      </c>
      <c r="K270" s="85">
        <v>512797.70334659982</v>
      </c>
      <c r="L270" s="85"/>
      <c r="M270" s="87">
        <v>7.1838257626997244E-4</v>
      </c>
      <c r="N270" s="88">
        <v>197</v>
      </c>
      <c r="O270" s="88" t="s">
        <v>390</v>
      </c>
    </row>
    <row r="271" spans="1:15" s="88" customFormat="1" ht="11.4">
      <c r="A271" s="82">
        <v>14</v>
      </c>
      <c r="B271" s="83">
        <v>151</v>
      </c>
      <c r="C271" s="84" t="s">
        <v>1011</v>
      </c>
      <c r="D271" s="85">
        <v>5172410.04</v>
      </c>
      <c r="E271" s="86">
        <v>-3.6721254622130606E-2</v>
      </c>
      <c r="F271" s="85">
        <v>5478988.8292645281</v>
      </c>
      <c r="G271" s="85">
        <v>5509106.7400000002</v>
      </c>
      <c r="H271" s="85">
        <v>-30117.910735472105</v>
      </c>
      <c r="I271" s="85">
        <v>-505513.15889761277</v>
      </c>
      <c r="J271" s="85">
        <v>-535631.06963308481</v>
      </c>
      <c r="K271" s="85">
        <v>199230.26176322138</v>
      </c>
      <c r="L271" s="85"/>
      <c r="M271" s="87">
        <v>2.7910333408741263E-4</v>
      </c>
      <c r="N271" s="88">
        <v>194</v>
      </c>
      <c r="O271" s="88" t="s">
        <v>1011</v>
      </c>
    </row>
    <row r="272" spans="1:15" s="88" customFormat="1" ht="11.4">
      <c r="A272" s="82">
        <v>10</v>
      </c>
      <c r="B272" s="83">
        <v>768</v>
      </c>
      <c r="C272" s="84" t="s">
        <v>228</v>
      </c>
      <c r="D272" s="85">
        <v>6279460.04</v>
      </c>
      <c r="E272" s="86">
        <v>-7.0154972635173049E-2</v>
      </c>
      <c r="F272" s="85">
        <v>6651655.8329495834</v>
      </c>
      <c r="G272" s="85">
        <v>6911703.8300000001</v>
      </c>
      <c r="H272" s="85">
        <v>-260047.99705041666</v>
      </c>
      <c r="I272" s="85">
        <v>-613708.0502982958</v>
      </c>
      <c r="J272" s="85">
        <v>-873756.04734871245</v>
      </c>
      <c r="K272" s="85">
        <v>241871.47921878379</v>
      </c>
      <c r="L272" s="85"/>
      <c r="M272" s="87">
        <v>3.3883977099245549E-4</v>
      </c>
      <c r="N272" s="88">
        <v>1036</v>
      </c>
      <c r="O272" s="88" t="s">
        <v>228</v>
      </c>
    </row>
    <row r="273" spans="1:15" s="88" customFormat="1" ht="11.4">
      <c r="A273" s="82">
        <v>21</v>
      </c>
      <c r="B273" s="83">
        <v>771</v>
      </c>
      <c r="C273" s="84" t="s">
        <v>935</v>
      </c>
      <c r="D273" s="85">
        <v>3244647.84</v>
      </c>
      <c r="E273" s="86">
        <v>-2.6880525058086861E-2</v>
      </c>
      <c r="F273" s="85">
        <v>3436964.4194444567</v>
      </c>
      <c r="G273" s="85">
        <v>3408601.88</v>
      </c>
      <c r="H273" s="85">
        <v>28362.539444456808</v>
      </c>
      <c r="I273" s="85">
        <v>-317107.91805452376</v>
      </c>
      <c r="J273" s="85">
        <v>-288745.37861006695</v>
      </c>
      <c r="K273" s="85">
        <v>124976.95145852567</v>
      </c>
      <c r="L273" s="85"/>
      <c r="M273" s="87">
        <v>1.7508125285510461E-4</v>
      </c>
      <c r="N273" s="88">
        <v>1042</v>
      </c>
      <c r="O273" s="88" t="s">
        <v>935</v>
      </c>
    </row>
    <row r="274" spans="1:15" s="88" customFormat="1" ht="11.4">
      <c r="A274" s="82">
        <v>18</v>
      </c>
      <c r="B274" s="83">
        <v>777</v>
      </c>
      <c r="C274" s="84" t="s">
        <v>363</v>
      </c>
      <c r="D274" s="85">
        <v>20429056.48</v>
      </c>
      <c r="E274" s="86">
        <v>-3.7980397357149726E-2</v>
      </c>
      <c r="F274" s="85">
        <v>21639926.33622181</v>
      </c>
      <c r="G274" s="85">
        <v>21850789.870000001</v>
      </c>
      <c r="H274" s="85">
        <v>-210863.53377819061</v>
      </c>
      <c r="I274" s="85">
        <v>-1996585.1111259819</v>
      </c>
      <c r="J274" s="85">
        <v>-2207448.6449041725</v>
      </c>
      <c r="K274" s="85">
        <v>786883.91651293635</v>
      </c>
      <c r="L274" s="85"/>
      <c r="M274" s="87">
        <v>1.1023522365268747E-3</v>
      </c>
      <c r="N274" s="88">
        <v>1058</v>
      </c>
      <c r="O274" s="88" t="s">
        <v>363</v>
      </c>
    </row>
    <row r="275" spans="1:15" s="88" customFormat="1" ht="11.4">
      <c r="A275" s="82">
        <v>11</v>
      </c>
      <c r="B275" s="83">
        <v>778</v>
      </c>
      <c r="C275" s="84" t="s">
        <v>280</v>
      </c>
      <c r="D275" s="85">
        <v>19933376.850000001</v>
      </c>
      <c r="E275" s="86">
        <v>-4.509997747157829E-2</v>
      </c>
      <c r="F275" s="85">
        <v>21114866.811810255</v>
      </c>
      <c r="G275" s="85">
        <v>21393752.010000002</v>
      </c>
      <c r="H275" s="85">
        <v>-278885.19818974659</v>
      </c>
      <c r="I275" s="85">
        <v>-1948141.0446995511</v>
      </c>
      <c r="J275" s="85">
        <v>-2227026.2428892977</v>
      </c>
      <c r="K275" s="85">
        <v>767791.38872184965</v>
      </c>
      <c r="L275" s="85"/>
      <c r="M275" s="87">
        <v>1.0756053552273763E-3</v>
      </c>
      <c r="N275" s="88">
        <v>1061</v>
      </c>
      <c r="O275" s="88" t="s">
        <v>280</v>
      </c>
    </row>
    <row r="276" spans="1:15" s="88" customFormat="1" ht="11.4">
      <c r="A276" s="82">
        <v>7</v>
      </c>
      <c r="B276" s="83">
        <v>781</v>
      </c>
      <c r="C276" s="84" t="s">
        <v>229</v>
      </c>
      <c r="D276" s="85">
        <v>8596990.7699999996</v>
      </c>
      <c r="E276" s="86">
        <v>-4.873475085285759E-2</v>
      </c>
      <c r="F276" s="85">
        <v>9106551.1105767358</v>
      </c>
      <c r="G276" s="85">
        <v>9264583.8699999992</v>
      </c>
      <c r="H276" s="85">
        <v>-158032.75942326337</v>
      </c>
      <c r="I276" s="85">
        <v>-840206.38881064428</v>
      </c>
      <c r="J276" s="85">
        <v>-998239.14823390765</v>
      </c>
      <c r="K276" s="85">
        <v>331137.84642702033</v>
      </c>
      <c r="L276" s="85"/>
      <c r="M276" s="87">
        <v>4.6389376875962307E-4</v>
      </c>
      <c r="N276" s="88">
        <v>1064</v>
      </c>
      <c r="O276" s="88" t="s">
        <v>229</v>
      </c>
    </row>
    <row r="277" spans="1:15" s="88" customFormat="1" ht="11.4">
      <c r="A277" s="82">
        <v>4</v>
      </c>
      <c r="B277" s="83">
        <v>783</v>
      </c>
      <c r="C277" s="84" t="s">
        <v>98</v>
      </c>
      <c r="D277" s="85">
        <v>24136808.84</v>
      </c>
      <c r="E277" s="86">
        <v>-2.4940245385027981E-2</v>
      </c>
      <c r="F277" s="85">
        <v>25567444.380038615</v>
      </c>
      <c r="G277" s="85">
        <v>25634080.48</v>
      </c>
      <c r="H277" s="85">
        <v>-66636.099961385131</v>
      </c>
      <c r="I277" s="85">
        <v>-2358953.4449237562</v>
      </c>
      <c r="J277" s="85">
        <v>-2425589.5448851413</v>
      </c>
      <c r="K277" s="85">
        <v>929698.67163161631</v>
      </c>
      <c r="L277" s="85"/>
      <c r="M277" s="87">
        <v>1.3024226171895943E-3</v>
      </c>
      <c r="N277" s="88">
        <v>1067</v>
      </c>
      <c r="O277" s="88" t="s">
        <v>98</v>
      </c>
    </row>
    <row r="278" spans="1:15" s="88" customFormat="1" ht="11.4">
      <c r="A278" s="82">
        <v>9</v>
      </c>
      <c r="B278" s="83">
        <v>831</v>
      </c>
      <c r="C278" s="84" t="s">
        <v>329</v>
      </c>
      <c r="D278" s="85">
        <v>16428453.310000001</v>
      </c>
      <c r="E278" s="86">
        <v>1.0662512115957689E-2</v>
      </c>
      <c r="F278" s="85">
        <v>17402199.646102276</v>
      </c>
      <c r="G278" s="85">
        <v>17517844.870000001</v>
      </c>
      <c r="H278" s="85">
        <v>-115645.22389772534</v>
      </c>
      <c r="I278" s="85">
        <v>-1605595.7018713162</v>
      </c>
      <c r="J278" s="85">
        <v>-1721240.9257690415</v>
      </c>
      <c r="K278" s="85">
        <v>632789.16945961246</v>
      </c>
      <c r="L278" s="85"/>
      <c r="M278" s="87">
        <v>8.8647962115555518E-4</v>
      </c>
      <c r="N278" s="88">
        <v>1075</v>
      </c>
      <c r="O278" s="88" t="s">
        <v>329</v>
      </c>
    </row>
    <row r="279" spans="1:15" s="88" customFormat="1" ht="11.4">
      <c r="A279" s="82">
        <v>17</v>
      </c>
      <c r="B279" s="83">
        <v>832</v>
      </c>
      <c r="C279" s="84" t="s">
        <v>313</v>
      </c>
      <c r="D279" s="85">
        <v>9660164.4700000007</v>
      </c>
      <c r="E279" s="86">
        <v>-2.9453081718981595E-2</v>
      </c>
      <c r="F279" s="85">
        <v>10232741.180741366</v>
      </c>
      <c r="G279" s="85">
        <v>10264153.9</v>
      </c>
      <c r="H279" s="85">
        <v>-31412.719258634374</v>
      </c>
      <c r="I279" s="85">
        <v>-944113.13467719266</v>
      </c>
      <c r="J279" s="85">
        <v>-975525.85393582704</v>
      </c>
      <c r="K279" s="85">
        <v>372089.04188769049</v>
      </c>
      <c r="L279" s="85"/>
      <c r="M279" s="87">
        <v>5.2126263976739237E-4</v>
      </c>
      <c r="N279" s="88">
        <v>1079</v>
      </c>
      <c r="O279" s="88" t="s">
        <v>313</v>
      </c>
    </row>
    <row r="280" spans="1:15" s="88" customFormat="1" ht="11.4">
      <c r="A280" s="82">
        <v>5</v>
      </c>
      <c r="B280" s="83">
        <v>834</v>
      </c>
      <c r="C280" s="84" t="s">
        <v>123</v>
      </c>
      <c r="D280" s="85">
        <v>18408708.5</v>
      </c>
      <c r="E280" s="86">
        <v>9.8394285504384751E-3</v>
      </c>
      <c r="F280" s="85">
        <v>19499828.407394972</v>
      </c>
      <c r="G280" s="85">
        <v>19710225.52</v>
      </c>
      <c r="H280" s="85">
        <v>-210397.11260502785</v>
      </c>
      <c r="I280" s="85">
        <v>-1799131.2198946113</v>
      </c>
      <c r="J280" s="85">
        <v>-2009528.3324996391</v>
      </c>
      <c r="K280" s="85">
        <v>709064.39837817627</v>
      </c>
      <c r="L280" s="85"/>
      <c r="M280" s="87">
        <v>9.9333422502468358E-4</v>
      </c>
      <c r="N280" s="88">
        <v>1083</v>
      </c>
      <c r="O280" s="88" t="s">
        <v>123</v>
      </c>
    </row>
    <row r="281" spans="1:15" s="88" customFormat="1" ht="11.4">
      <c r="A281" s="82">
        <v>6</v>
      </c>
      <c r="B281" s="83">
        <v>837</v>
      </c>
      <c r="C281" s="84" t="s">
        <v>998</v>
      </c>
      <c r="D281" s="85">
        <v>755680595.08000004</v>
      </c>
      <c r="E281" s="86">
        <v>-1.7857087351989948E-2</v>
      </c>
      <c r="F281" s="85">
        <v>800471251.68276322</v>
      </c>
      <c r="G281" s="85">
        <v>817420383.91999996</v>
      </c>
      <c r="H281" s="85">
        <v>-16949132.237236738</v>
      </c>
      <c r="I281" s="85">
        <v>-73854640.637987509</v>
      </c>
      <c r="J281" s="85">
        <v>-90803772.875224248</v>
      </c>
      <c r="K281" s="85">
        <v>29107213.388514593</v>
      </c>
      <c r="L281" s="85"/>
      <c r="M281" s="87">
        <v>4.0776537815240189E-2</v>
      </c>
      <c r="N281" s="88">
        <v>1088</v>
      </c>
      <c r="O281" s="88" t="s">
        <v>998</v>
      </c>
    </row>
    <row r="282" spans="1:15" s="88" customFormat="1" ht="11.4">
      <c r="A282" s="82">
        <v>5</v>
      </c>
      <c r="B282" s="83">
        <v>109</v>
      </c>
      <c r="C282" s="84" t="s">
        <v>999</v>
      </c>
      <c r="D282" s="85">
        <v>235096445.78999999</v>
      </c>
      <c r="E282" s="86">
        <v>-7.2109287265743251E-3</v>
      </c>
      <c r="F282" s="85">
        <v>249031068.7516962</v>
      </c>
      <c r="G282" s="85">
        <v>250529954.56</v>
      </c>
      <c r="H282" s="85">
        <v>-1498885.8083038032</v>
      </c>
      <c r="I282" s="85">
        <v>-22976590.416815501</v>
      </c>
      <c r="J282" s="85">
        <v>-24475476.225119304</v>
      </c>
      <c r="K282" s="85">
        <v>9055416.3479167409</v>
      </c>
      <c r="L282" s="85"/>
      <c r="M282" s="87">
        <v>1.2685808229559786E-2</v>
      </c>
      <c r="N282" s="88">
        <v>160</v>
      </c>
      <c r="O282" s="88" t="s">
        <v>999</v>
      </c>
    </row>
    <row r="283" spans="1:15" s="88" customFormat="1" ht="11.4">
      <c r="A283" s="82">
        <v>6</v>
      </c>
      <c r="B283" s="83">
        <v>108</v>
      </c>
      <c r="C283" s="84" t="s">
        <v>997</v>
      </c>
      <c r="D283" s="85">
        <v>33726477.979999997</v>
      </c>
      <c r="E283" s="86">
        <v>2.6009738805071424E-2</v>
      </c>
      <c r="F283" s="85">
        <v>35725511.835650228</v>
      </c>
      <c r="G283" s="85">
        <v>36126689.920000002</v>
      </c>
      <c r="H283" s="85">
        <v>-401178.08434977382</v>
      </c>
      <c r="I283" s="85">
        <v>-3296176.8866569935</v>
      </c>
      <c r="J283" s="85">
        <v>-3697354.9710067674</v>
      </c>
      <c r="K283" s="85">
        <v>1299072.3829595924</v>
      </c>
      <c r="L283" s="85"/>
      <c r="M283" s="87">
        <v>1.8198813277463409E-3</v>
      </c>
      <c r="N283" s="88">
        <v>157</v>
      </c>
      <c r="O283" s="88" t="s">
        <v>997</v>
      </c>
    </row>
    <row r="284" spans="1:15" s="88" customFormat="1" ht="11.4">
      <c r="A284" s="82">
        <v>11</v>
      </c>
      <c r="B284" s="83">
        <v>844</v>
      </c>
      <c r="C284" s="84" t="s">
        <v>285</v>
      </c>
      <c r="D284" s="85">
        <v>3522564.58</v>
      </c>
      <c r="E284" s="86">
        <v>-3.6860808809203539E-2</v>
      </c>
      <c r="F284" s="85">
        <v>3731353.8244123617</v>
      </c>
      <c r="G284" s="85">
        <v>3838973.02</v>
      </c>
      <c r="H284" s="85">
        <v>-107619.1955876383</v>
      </c>
      <c r="I284" s="85">
        <v>-344269.44779819559</v>
      </c>
      <c r="J284" s="85">
        <v>-451888.64338583389</v>
      </c>
      <c r="K284" s="85">
        <v>135681.71469856091</v>
      </c>
      <c r="L284" s="85"/>
      <c r="M284" s="87">
        <v>1.9007764489147624E-4</v>
      </c>
      <c r="N284" s="88">
        <v>1105</v>
      </c>
      <c r="O284" s="88" t="s">
        <v>285</v>
      </c>
    </row>
    <row r="285" spans="1:15" s="88" customFormat="1" ht="11.4">
      <c r="A285" s="82">
        <v>19</v>
      </c>
      <c r="B285" s="83">
        <v>845</v>
      </c>
      <c r="C285" s="84" t="s">
        <v>740</v>
      </c>
      <c r="D285" s="85">
        <v>7925937.2300000004</v>
      </c>
      <c r="E285" s="86">
        <v>-4.4020339003469321E-2</v>
      </c>
      <c r="F285" s="85">
        <v>8395722.9238967765</v>
      </c>
      <c r="G285" s="85">
        <v>8425356.7799999993</v>
      </c>
      <c r="H285" s="85">
        <v>-29633.856103222817</v>
      </c>
      <c r="I285" s="85">
        <v>-774622.57156269369</v>
      </c>
      <c r="J285" s="85">
        <v>-804256.4276659165</v>
      </c>
      <c r="K285" s="85">
        <v>305290.28766864003</v>
      </c>
      <c r="L285" s="85"/>
      <c r="M285" s="87">
        <v>4.2768370828167213E-4</v>
      </c>
      <c r="N285" s="88">
        <v>1101</v>
      </c>
      <c r="O285" s="88" t="s">
        <v>740</v>
      </c>
    </row>
    <row r="286" spans="1:15" s="88" customFormat="1" ht="11.4">
      <c r="A286" s="82">
        <v>12</v>
      </c>
      <c r="B286" s="83">
        <v>848</v>
      </c>
      <c r="C286" s="84" t="s">
        <v>208</v>
      </c>
      <c r="D286" s="85">
        <v>11436346.720000001</v>
      </c>
      <c r="E286" s="86">
        <v>-4.8629129656801766E-2</v>
      </c>
      <c r="F286" s="85">
        <v>12114201.202516425</v>
      </c>
      <c r="G286" s="85">
        <v>12368330.779999999</v>
      </c>
      <c r="H286" s="85">
        <v>-254129.57748357393</v>
      </c>
      <c r="I286" s="85">
        <v>-1117704.0706300139</v>
      </c>
      <c r="J286" s="85">
        <v>-1371833.6481135879</v>
      </c>
      <c r="K286" s="85">
        <v>440503.81408674218</v>
      </c>
      <c r="L286" s="85"/>
      <c r="M286" s="87">
        <v>6.1710546430917646E-4</v>
      </c>
      <c r="N286" s="88">
        <v>1867</v>
      </c>
      <c r="O286" s="88" t="s">
        <v>208</v>
      </c>
    </row>
    <row r="287" spans="1:15" s="88" customFormat="1" ht="11.4">
      <c r="A287" s="82">
        <v>16</v>
      </c>
      <c r="B287" s="83">
        <v>849</v>
      </c>
      <c r="C287" s="84" t="s">
        <v>114</v>
      </c>
      <c r="D287" s="85">
        <v>7845354.6799999997</v>
      </c>
      <c r="E287" s="86">
        <v>-6.182614793093185E-2</v>
      </c>
      <c r="F287" s="85">
        <v>8310364.0896455664</v>
      </c>
      <c r="G287" s="85">
        <v>8552184.0999999996</v>
      </c>
      <c r="H287" s="85">
        <v>-241820.01035443321</v>
      </c>
      <c r="I287" s="85">
        <v>-766747.02823037782</v>
      </c>
      <c r="J287" s="85">
        <v>-1008567.038584811</v>
      </c>
      <c r="K287" s="85">
        <v>302186.41879399685</v>
      </c>
      <c r="L287" s="85"/>
      <c r="M287" s="87">
        <v>4.2333547250756752E-4</v>
      </c>
      <c r="N287" s="88">
        <v>1115</v>
      </c>
      <c r="O287" s="88" t="s">
        <v>114</v>
      </c>
    </row>
    <row r="288" spans="1:15" s="88" customFormat="1" ht="11.4">
      <c r="A288" s="82">
        <v>13</v>
      </c>
      <c r="B288" s="83">
        <v>850</v>
      </c>
      <c r="C288" s="84" t="s">
        <v>895</v>
      </c>
      <c r="D288" s="85">
        <v>6703232.3499999996</v>
      </c>
      <c r="E288" s="86">
        <v>1.3114041430019057E-2</v>
      </c>
      <c r="F288" s="85">
        <v>7100545.9508416327</v>
      </c>
      <c r="G288" s="85">
        <v>7104043.25</v>
      </c>
      <c r="H288" s="85">
        <v>-3497.2991583673283</v>
      </c>
      <c r="I288" s="85">
        <v>-655124.42630576284</v>
      </c>
      <c r="J288" s="85">
        <v>-658621.72546413017</v>
      </c>
      <c r="K288" s="85">
        <v>258194.28959081392</v>
      </c>
      <c r="L288" s="85"/>
      <c r="M288" s="87">
        <v>3.6170653207679603E-4</v>
      </c>
      <c r="N288" s="88">
        <v>1118</v>
      </c>
      <c r="O288" s="88" t="s">
        <v>895</v>
      </c>
    </row>
    <row r="289" spans="1:15" s="88" customFormat="1" ht="11.4">
      <c r="A289" s="82">
        <v>19</v>
      </c>
      <c r="B289" s="83">
        <v>851</v>
      </c>
      <c r="C289" s="84" t="s">
        <v>1006</v>
      </c>
      <c r="D289" s="85">
        <v>72593171.090000004</v>
      </c>
      <c r="E289" s="86">
        <v>1.1872557664109848E-2</v>
      </c>
      <c r="F289" s="85">
        <v>76895909.335718229</v>
      </c>
      <c r="G289" s="85">
        <v>76712094.519999996</v>
      </c>
      <c r="H289" s="85">
        <v>183814.81571823359</v>
      </c>
      <c r="I289" s="85">
        <v>-7094720.4394686315</v>
      </c>
      <c r="J289" s="85">
        <v>-6910905.6237503979</v>
      </c>
      <c r="K289" s="85">
        <v>2796134.9480489013</v>
      </c>
      <c r="L289" s="85"/>
      <c r="M289" s="87">
        <v>3.917128751686704E-3</v>
      </c>
      <c r="N289" s="88">
        <v>1120</v>
      </c>
      <c r="O289" s="88" t="s">
        <v>1006</v>
      </c>
    </row>
    <row r="290" spans="1:15" s="88" customFormat="1" ht="11.4">
      <c r="A290" s="82">
        <v>1</v>
      </c>
      <c r="B290" s="83">
        <v>186</v>
      </c>
      <c r="C290" s="84" t="s">
        <v>382</v>
      </c>
      <c r="D290" s="85">
        <v>162386637.83000001</v>
      </c>
      <c r="E290" s="86">
        <v>1.5658129919981779E-4</v>
      </c>
      <c r="F290" s="85">
        <v>172011609.25215331</v>
      </c>
      <c r="G290" s="85">
        <v>172721385.5</v>
      </c>
      <c r="H290" s="85">
        <v>-709776.2478466928</v>
      </c>
      <c r="I290" s="85">
        <v>-15870470.751040049</v>
      </c>
      <c r="J290" s="85">
        <v>-16580246.998886742</v>
      </c>
      <c r="K290" s="85">
        <v>6254788.7950740131</v>
      </c>
      <c r="L290" s="85"/>
      <c r="M290" s="87">
        <v>8.76238575037608E-3</v>
      </c>
      <c r="N290" s="88">
        <v>257</v>
      </c>
      <c r="O290" s="88" t="s">
        <v>382</v>
      </c>
    </row>
    <row r="291" spans="1:15" s="88" customFormat="1" ht="11.4">
      <c r="A291" s="82">
        <v>1</v>
      </c>
      <c r="B291" s="83">
        <v>858</v>
      </c>
      <c r="C291" s="84" t="s">
        <v>381</v>
      </c>
      <c r="D291" s="85">
        <v>157996577.40000001</v>
      </c>
      <c r="E291" s="86">
        <v>-8.4543223610977578E-3</v>
      </c>
      <c r="F291" s="85">
        <v>167361341.41380414</v>
      </c>
      <c r="G291" s="85">
        <v>167503887.53</v>
      </c>
      <c r="H291" s="85">
        <v>-142546.11619585752</v>
      </c>
      <c r="I291" s="85">
        <v>-15441418.665347183</v>
      </c>
      <c r="J291" s="85">
        <v>-15583964.781543041</v>
      </c>
      <c r="K291" s="85">
        <v>6085692.9805772062</v>
      </c>
      <c r="L291" s="85"/>
      <c r="M291" s="87">
        <v>8.525498014604416E-3</v>
      </c>
      <c r="N291" s="88">
        <v>1135</v>
      </c>
      <c r="O291" s="88" t="s">
        <v>381</v>
      </c>
    </row>
    <row r="292" spans="1:15" s="88" customFormat="1" ht="11.4">
      <c r="A292" s="82">
        <v>11</v>
      </c>
      <c r="B292" s="83">
        <v>857</v>
      </c>
      <c r="C292" s="84" t="s">
        <v>310</v>
      </c>
      <c r="D292" s="85">
        <v>6362640.5</v>
      </c>
      <c r="E292" s="86">
        <v>-7.0325988308590187E-2</v>
      </c>
      <c r="F292" s="85">
        <v>6739766.5603723228</v>
      </c>
      <c r="G292" s="85">
        <v>6969961.0199999996</v>
      </c>
      <c r="H292" s="85">
        <v>-230194.45962767676</v>
      </c>
      <c r="I292" s="85">
        <v>-621837.49416836374</v>
      </c>
      <c r="J292" s="85">
        <v>-852031.9537960405</v>
      </c>
      <c r="K292" s="85">
        <v>245075.4140753067</v>
      </c>
      <c r="L292" s="85"/>
      <c r="M292" s="87">
        <v>3.4332819003452442E-4</v>
      </c>
      <c r="N292" s="88">
        <v>1133</v>
      </c>
      <c r="O292" s="88" t="s">
        <v>310</v>
      </c>
    </row>
    <row r="293" spans="1:15" s="88" customFormat="1" ht="11.4">
      <c r="A293" s="82">
        <v>17</v>
      </c>
      <c r="B293" s="83">
        <v>859</v>
      </c>
      <c r="C293" s="84" t="s">
        <v>361</v>
      </c>
      <c r="D293" s="85">
        <v>16436691.689999999</v>
      </c>
      <c r="E293" s="86">
        <v>-2.1989824972564763E-2</v>
      </c>
      <c r="F293" s="85">
        <v>17410926.330885999</v>
      </c>
      <c r="G293" s="85">
        <v>17496406.93</v>
      </c>
      <c r="H293" s="85">
        <v>-85480.599114000797</v>
      </c>
      <c r="I293" s="85">
        <v>-1606400.8602918189</v>
      </c>
      <c r="J293" s="85">
        <v>-1691881.4594058197</v>
      </c>
      <c r="K293" s="85">
        <v>633106.49437995162</v>
      </c>
      <c r="L293" s="85"/>
      <c r="M293" s="87">
        <v>8.8692416428104155E-4</v>
      </c>
      <c r="N293" s="88">
        <v>1140</v>
      </c>
      <c r="O293" s="88" t="s">
        <v>361</v>
      </c>
    </row>
    <row r="294" spans="1:15" s="88" customFormat="1" ht="11.4">
      <c r="A294" s="82">
        <v>2</v>
      </c>
      <c r="B294" s="83">
        <v>833</v>
      </c>
      <c r="C294" s="84" t="s">
        <v>400</v>
      </c>
      <c r="D294" s="85">
        <v>4922338.05</v>
      </c>
      <c r="E294" s="86">
        <v>2.6940857545800956E-3</v>
      </c>
      <c r="F294" s="85">
        <v>5214094.5867110221</v>
      </c>
      <c r="G294" s="85">
        <v>5108616.82</v>
      </c>
      <c r="H294" s="85">
        <v>105477.76671102177</v>
      </c>
      <c r="I294" s="85">
        <v>-481072.96938458021</v>
      </c>
      <c r="J294" s="85">
        <v>-375595.20267355844</v>
      </c>
      <c r="K294" s="85">
        <v>189598.01922211194</v>
      </c>
      <c r="L294" s="85"/>
      <c r="M294" s="87">
        <v>2.6560944523654456E-4</v>
      </c>
      <c r="N294" s="88">
        <v>1081</v>
      </c>
      <c r="O294" s="88" t="s">
        <v>400</v>
      </c>
    </row>
    <row r="295" spans="1:15" s="88" customFormat="1" ht="11.4">
      <c r="A295" s="82">
        <v>17</v>
      </c>
      <c r="B295" s="83">
        <v>564</v>
      </c>
      <c r="C295" s="84" t="s">
        <v>379</v>
      </c>
      <c r="D295" s="85">
        <v>654152316.60000002</v>
      </c>
      <c r="E295" s="86">
        <v>-1.0850047671186887E-2</v>
      </c>
      <c r="F295" s="85">
        <v>692925194.94237804</v>
      </c>
      <c r="G295" s="85">
        <v>699854708.44000006</v>
      </c>
      <c r="H295" s="85">
        <v>-6929513.4976220131</v>
      </c>
      <c r="I295" s="85">
        <v>-63932016.488904916</v>
      </c>
      <c r="J295" s="85">
        <v>-70861529.986526936</v>
      </c>
      <c r="K295" s="85">
        <v>25196559.488009129</v>
      </c>
      <c r="L295" s="85"/>
      <c r="M295" s="87">
        <v>3.5298070174665568E-2</v>
      </c>
      <c r="N295" s="88">
        <v>755</v>
      </c>
      <c r="O295" s="88" t="s">
        <v>379</v>
      </c>
    </row>
    <row r="296" spans="1:15" s="88" customFormat="1" ht="11.4">
      <c r="A296" s="82">
        <v>4</v>
      </c>
      <c r="B296" s="83">
        <v>886</v>
      </c>
      <c r="C296" s="84" t="s">
        <v>984</v>
      </c>
      <c r="D296" s="85">
        <v>44022556.18</v>
      </c>
      <c r="E296" s="86">
        <v>3.9923004720685022E-3</v>
      </c>
      <c r="F296" s="85">
        <v>46631858.588282019</v>
      </c>
      <c r="G296" s="85">
        <v>46918372.990000002</v>
      </c>
      <c r="H296" s="85">
        <v>-286514.40171798319</v>
      </c>
      <c r="I296" s="85">
        <v>-4302439.5330613479</v>
      </c>
      <c r="J296" s="85">
        <v>-4588953.9347793311</v>
      </c>
      <c r="K296" s="85">
        <v>1695655.4726715982</v>
      </c>
      <c r="L296" s="85"/>
      <c r="M296" s="87">
        <v>2.3754578832440036E-3</v>
      </c>
      <c r="N296" s="88">
        <v>1148</v>
      </c>
      <c r="O296" s="88" t="s">
        <v>984</v>
      </c>
    </row>
    <row r="297" spans="1:15" s="88" customFormat="1" ht="11.4">
      <c r="A297" s="82">
        <v>6</v>
      </c>
      <c r="B297" s="83">
        <v>887</v>
      </c>
      <c r="C297" s="84" t="s">
        <v>319</v>
      </c>
      <c r="D297" s="85">
        <v>13041831.039999999</v>
      </c>
      <c r="E297" s="86">
        <v>-4.7430688946192484E-2</v>
      </c>
      <c r="F297" s="85">
        <v>13814845.696439678</v>
      </c>
      <c r="G297" s="85">
        <v>13819115.710000001</v>
      </c>
      <c r="H297" s="85">
        <v>-4270.0135603230447</v>
      </c>
      <c r="I297" s="85">
        <v>-1274612.2515142551</v>
      </c>
      <c r="J297" s="85">
        <v>-1278882.2650745781</v>
      </c>
      <c r="K297" s="85">
        <v>502343.66414827108</v>
      </c>
      <c r="L297" s="85"/>
      <c r="M297" s="87">
        <v>7.0373742563315954E-4</v>
      </c>
      <c r="N297" s="88">
        <v>1150</v>
      </c>
      <c r="O297" s="88" t="s">
        <v>319</v>
      </c>
    </row>
    <row r="298" spans="1:15" s="88" customFormat="1" ht="11.4">
      <c r="A298" s="82">
        <v>17</v>
      </c>
      <c r="B298" s="83">
        <v>889</v>
      </c>
      <c r="C298" s="84" t="s">
        <v>807</v>
      </c>
      <c r="D298" s="85">
        <v>6485109</v>
      </c>
      <c r="E298" s="86">
        <v>-4.5711779965183087E-2</v>
      </c>
      <c r="F298" s="85">
        <v>6869494.0062336689</v>
      </c>
      <c r="G298" s="85">
        <v>7027812.1799999997</v>
      </c>
      <c r="H298" s="85">
        <v>-158318.17376633082</v>
      </c>
      <c r="I298" s="85">
        <v>-633806.66092461196</v>
      </c>
      <c r="J298" s="85">
        <v>-792124.83469094278</v>
      </c>
      <c r="K298" s="85">
        <v>249792.64088525795</v>
      </c>
      <c r="L298" s="85"/>
      <c r="M298" s="87">
        <v>3.4993659238591345E-4</v>
      </c>
      <c r="N298" s="88">
        <v>1154</v>
      </c>
      <c r="O298" s="88" t="s">
        <v>807</v>
      </c>
    </row>
    <row r="299" spans="1:15" s="88" customFormat="1" ht="11.4">
      <c r="A299" s="82">
        <v>19</v>
      </c>
      <c r="B299" s="83">
        <v>890</v>
      </c>
      <c r="C299" s="84" t="s">
        <v>924</v>
      </c>
      <c r="D299" s="85">
        <v>3711382.18</v>
      </c>
      <c r="E299" s="86">
        <v>-2.1280952079170527E-2</v>
      </c>
      <c r="F299" s="85">
        <v>3931363.0102982777</v>
      </c>
      <c r="G299" s="85">
        <v>3944346.55</v>
      </c>
      <c r="H299" s="85">
        <v>-12983.539701722097</v>
      </c>
      <c r="I299" s="85">
        <v>-362723.08559823857</v>
      </c>
      <c r="J299" s="85">
        <v>-375706.62529996067</v>
      </c>
      <c r="K299" s="85">
        <v>142954.56808462064</v>
      </c>
      <c r="L299" s="85"/>
      <c r="M299" s="87">
        <v>2.0026624581190587E-4</v>
      </c>
      <c r="N299" s="88">
        <v>1156</v>
      </c>
      <c r="O299" s="88" t="s">
        <v>924</v>
      </c>
    </row>
    <row r="300" spans="1:15" s="88" customFormat="1" ht="11.4">
      <c r="A300" s="82">
        <v>13</v>
      </c>
      <c r="B300" s="83">
        <v>892</v>
      </c>
      <c r="C300" s="84" t="s">
        <v>922</v>
      </c>
      <c r="D300" s="85">
        <v>9316283.8800000008</v>
      </c>
      <c r="E300" s="86">
        <v>-1.1947522636304634E-2</v>
      </c>
      <c r="F300" s="85">
        <v>9868478.1202646494</v>
      </c>
      <c r="G300" s="85">
        <v>10016096.41</v>
      </c>
      <c r="H300" s="85">
        <v>-147618.28973535076</v>
      </c>
      <c r="I300" s="85">
        <v>-910504.78537964262</v>
      </c>
      <c r="J300" s="85">
        <v>-1058123.0751149934</v>
      </c>
      <c r="K300" s="85">
        <v>358843.49108426058</v>
      </c>
      <c r="L300" s="85"/>
      <c r="M300" s="87">
        <v>5.0270683725855904E-4</v>
      </c>
      <c r="N300" s="88">
        <v>1164</v>
      </c>
      <c r="O300" s="88" t="s">
        <v>922</v>
      </c>
    </row>
    <row r="301" spans="1:15" s="88" customFormat="1" ht="11.4">
      <c r="A301" s="82">
        <v>18</v>
      </c>
      <c r="B301" s="83">
        <v>785</v>
      </c>
      <c r="C301" s="84" t="s">
        <v>355</v>
      </c>
      <c r="D301" s="85">
        <v>7715961.6100000003</v>
      </c>
      <c r="E301" s="86">
        <v>-3.8344782978288881E-2</v>
      </c>
      <c r="F301" s="85">
        <v>8173301.6410709666</v>
      </c>
      <c r="G301" s="85">
        <v>8313350.2400000002</v>
      </c>
      <c r="H301" s="85">
        <v>-140048.59892903361</v>
      </c>
      <c r="I301" s="85">
        <v>-754101.10514049849</v>
      </c>
      <c r="J301" s="85">
        <v>-894149.7040695321</v>
      </c>
      <c r="K301" s="85">
        <v>297202.47223773215</v>
      </c>
      <c r="L301" s="85"/>
      <c r="M301" s="87">
        <v>4.1635342024072791E-4</v>
      </c>
      <c r="N301" s="88">
        <v>1169</v>
      </c>
      <c r="O301" s="88" t="s">
        <v>355</v>
      </c>
    </row>
    <row r="302" spans="1:15" s="88" customFormat="1" ht="11.4">
      <c r="A302" s="82">
        <v>6</v>
      </c>
      <c r="B302" s="83">
        <v>908</v>
      </c>
      <c r="C302" s="84" t="s">
        <v>105</v>
      </c>
      <c r="D302" s="85">
        <v>68577818.209999993</v>
      </c>
      <c r="E302" s="86">
        <v>-3.0157632420113999E-2</v>
      </c>
      <c r="F302" s="85">
        <v>72642558.691639125</v>
      </c>
      <c r="G302" s="85">
        <v>74131553.150000006</v>
      </c>
      <c r="H302" s="85">
        <v>-1488994.4583608806</v>
      </c>
      <c r="I302" s="85">
        <v>-6702289.5024856394</v>
      </c>
      <c r="J302" s="85">
        <v>-8191283.96084652</v>
      </c>
      <c r="K302" s="85">
        <v>2641472.0734570585</v>
      </c>
      <c r="L302" s="85"/>
      <c r="M302" s="87">
        <v>3.7004602417119036E-3</v>
      </c>
      <c r="N302" s="88">
        <v>1177</v>
      </c>
      <c r="O302" s="88" t="s">
        <v>105</v>
      </c>
    </row>
    <row r="303" spans="1:15" s="88" customFormat="1" ht="11.4">
      <c r="A303" s="82">
        <v>12</v>
      </c>
      <c r="B303" s="83">
        <v>911</v>
      </c>
      <c r="C303" s="84" t="s">
        <v>900</v>
      </c>
      <c r="D303" s="85">
        <v>5082809.34</v>
      </c>
      <c r="E303" s="86">
        <v>-5.27566571881877E-2</v>
      </c>
      <c r="F303" s="85">
        <v>5384077.3217471763</v>
      </c>
      <c r="G303" s="85">
        <v>5430728.7000000002</v>
      </c>
      <c r="H303" s="85">
        <v>-46651.378252823837</v>
      </c>
      <c r="I303" s="85">
        <v>-496756.2481836204</v>
      </c>
      <c r="J303" s="85">
        <v>-543407.62643644423</v>
      </c>
      <c r="K303" s="85">
        <v>195779.03288207724</v>
      </c>
      <c r="L303" s="85"/>
      <c r="M303" s="87">
        <v>2.7426847878530549E-4</v>
      </c>
      <c r="N303" s="88">
        <v>1182</v>
      </c>
      <c r="O303" s="88" t="s">
        <v>900</v>
      </c>
    </row>
    <row r="304" spans="1:15" s="88" customFormat="1" ht="11.4">
      <c r="A304" s="82">
        <v>1</v>
      </c>
      <c r="B304" s="83">
        <v>92</v>
      </c>
      <c r="C304" s="84" t="s">
        <v>375</v>
      </c>
      <c r="D304" s="85">
        <v>806053054.75</v>
      </c>
      <c r="E304" s="86">
        <v>-1.021386181562111E-3</v>
      </c>
      <c r="F304" s="85">
        <v>853829384.87409616</v>
      </c>
      <c r="G304" s="85">
        <v>864018562.24000001</v>
      </c>
      <c r="H304" s="85">
        <v>-10189177.365903854</v>
      </c>
      <c r="I304" s="85">
        <v>-78777672.843923047</v>
      </c>
      <c r="J304" s="85">
        <v>-88966850.209826902</v>
      </c>
      <c r="K304" s="85">
        <v>31047453.672657151</v>
      </c>
      <c r="L304" s="85"/>
      <c r="M304" s="87">
        <v>4.3494636599241611E-2</v>
      </c>
      <c r="N304" s="88">
        <v>1191</v>
      </c>
      <c r="O304" s="88" t="s">
        <v>375</v>
      </c>
    </row>
    <row r="305" spans="1:15" s="88" customFormat="1" ht="11.4">
      <c r="A305" s="82">
        <v>11</v>
      </c>
      <c r="B305" s="83">
        <v>915</v>
      </c>
      <c r="C305" s="84" t="s">
        <v>86</v>
      </c>
      <c r="D305" s="85">
        <v>68705945.379999995</v>
      </c>
      <c r="E305" s="86">
        <v>-1.4752636203025016E-2</v>
      </c>
      <c r="F305" s="85">
        <v>72778280.20786202</v>
      </c>
      <c r="G305" s="85">
        <v>73360175.260000005</v>
      </c>
      <c r="H305" s="85">
        <v>-581895.05213798583</v>
      </c>
      <c r="I305" s="85">
        <v>-6714811.7058582306</v>
      </c>
      <c r="J305" s="85">
        <v>-7296706.7579962164</v>
      </c>
      <c r="K305" s="85">
        <v>2646407.2602308593</v>
      </c>
      <c r="L305" s="85"/>
      <c r="M305" s="87">
        <v>3.7073739859931256E-3</v>
      </c>
      <c r="N305" s="88">
        <v>1194</v>
      </c>
      <c r="O305" s="88" t="s">
        <v>86</v>
      </c>
    </row>
    <row r="306" spans="1:15" s="88" customFormat="1" ht="11.4">
      <c r="A306" s="82">
        <v>15</v>
      </c>
      <c r="B306" s="83">
        <v>905</v>
      </c>
      <c r="C306" s="84" t="s">
        <v>978</v>
      </c>
      <c r="D306" s="85">
        <v>223733659.65000001</v>
      </c>
      <c r="E306" s="86">
        <v>-2.9625796802654088E-2</v>
      </c>
      <c r="F306" s="85">
        <v>236994788.20763057</v>
      </c>
      <c r="G306" s="85">
        <v>241565084.03999999</v>
      </c>
      <c r="H306" s="85">
        <v>-4570295.832369417</v>
      </c>
      <c r="I306" s="85">
        <v>-21866075.614027474</v>
      </c>
      <c r="J306" s="85">
        <v>-26436371.446396891</v>
      </c>
      <c r="K306" s="85">
        <v>8617745.9313169587</v>
      </c>
      <c r="L306" s="85"/>
      <c r="M306" s="87">
        <v>1.2072672095403601E-2</v>
      </c>
      <c r="N306" s="88">
        <v>1171</v>
      </c>
      <c r="O306" s="88" t="s">
        <v>978</v>
      </c>
    </row>
    <row r="307" spans="1:15" s="88" customFormat="1" ht="11.4">
      <c r="A307" s="82">
        <v>2</v>
      </c>
      <c r="B307" s="83">
        <v>918</v>
      </c>
      <c r="C307" s="84" t="s">
        <v>690</v>
      </c>
      <c r="D307" s="85">
        <v>6885312.9500000002</v>
      </c>
      <c r="E307" s="86">
        <v>2.9086214545994832E-2</v>
      </c>
      <c r="F307" s="85">
        <v>7293418.8216525074</v>
      </c>
      <c r="G307" s="85">
        <v>7257547.1900000004</v>
      </c>
      <c r="H307" s="85">
        <v>35871.631652507</v>
      </c>
      <c r="I307" s="85">
        <v>-672919.63947876438</v>
      </c>
      <c r="J307" s="85">
        <v>-637048.00782625738</v>
      </c>
      <c r="K307" s="85">
        <v>265207.64802904107</v>
      </c>
      <c r="L307" s="85"/>
      <c r="M307" s="87">
        <v>3.7153160436217828E-4</v>
      </c>
      <c r="N307" s="88">
        <v>1202</v>
      </c>
      <c r="O307" s="88" t="s">
        <v>690</v>
      </c>
    </row>
    <row r="308" spans="1:15" s="88" customFormat="1" ht="11.4">
      <c r="A308" s="82">
        <v>11</v>
      </c>
      <c r="B308" s="83">
        <v>921</v>
      </c>
      <c r="C308" s="84" t="s">
        <v>347</v>
      </c>
      <c r="D308" s="85">
        <v>4778118.67</v>
      </c>
      <c r="E308" s="86">
        <v>-1.8839199416573381E-2</v>
      </c>
      <c r="F308" s="85">
        <v>5061327.043946092</v>
      </c>
      <c r="G308" s="85">
        <v>5002007.3899999997</v>
      </c>
      <c r="H308" s="85">
        <v>59319.653946092352</v>
      </c>
      <c r="I308" s="85">
        <v>-466978.03224806988</v>
      </c>
      <c r="J308" s="85">
        <v>-407658.37830197753</v>
      </c>
      <c r="K308" s="85">
        <v>184042.99465783173</v>
      </c>
      <c r="L308" s="85"/>
      <c r="M308" s="87">
        <v>2.5782736502891673E-4</v>
      </c>
      <c r="N308" s="88">
        <v>1211</v>
      </c>
      <c r="O308" s="88" t="s">
        <v>347</v>
      </c>
    </row>
    <row r="309" spans="1:15" s="88" customFormat="1" ht="11.4">
      <c r="A309" s="82">
        <v>6</v>
      </c>
      <c r="B309" s="83">
        <v>922</v>
      </c>
      <c r="C309" s="84" t="s">
        <v>129</v>
      </c>
      <c r="D309" s="85">
        <v>14427220.9</v>
      </c>
      <c r="E309" s="86">
        <v>-3.3323332433386935E-2</v>
      </c>
      <c r="F309" s="85">
        <v>15282350.30423685</v>
      </c>
      <c r="G309" s="85">
        <v>15542363.02</v>
      </c>
      <c r="H309" s="85">
        <v>-260012.71576314978</v>
      </c>
      <c r="I309" s="85">
        <v>-1410010.0252826551</v>
      </c>
      <c r="J309" s="85">
        <v>-1670022.7410458049</v>
      </c>
      <c r="K309" s="85">
        <v>555705.94252864341</v>
      </c>
      <c r="L309" s="85"/>
      <c r="M309" s="87">
        <v>7.7849308613699966E-4</v>
      </c>
      <c r="N309" s="88">
        <v>1213</v>
      </c>
      <c r="O309" s="88" t="s">
        <v>129</v>
      </c>
    </row>
    <row r="310" spans="1:15" s="88" customFormat="1" ht="11.4">
      <c r="A310" s="82">
        <v>16</v>
      </c>
      <c r="B310" s="83">
        <v>924</v>
      </c>
      <c r="C310" s="84" t="s">
        <v>1021</v>
      </c>
      <c r="D310" s="85">
        <v>8893707.0399999991</v>
      </c>
      <c r="E310" s="86">
        <v>-3.9408869857550849E-2</v>
      </c>
      <c r="F310" s="85">
        <v>9420854.3302014172</v>
      </c>
      <c r="G310" s="85">
        <v>9573863.4900000002</v>
      </c>
      <c r="H310" s="85">
        <v>-153009.15979858302</v>
      </c>
      <c r="I310" s="85">
        <v>-869205.24578139139</v>
      </c>
      <c r="J310" s="85">
        <v>-1022214.4055799744</v>
      </c>
      <c r="K310" s="85">
        <v>342566.72768050781</v>
      </c>
      <c r="L310" s="85"/>
      <c r="M310" s="87">
        <v>4.7990458375583335E-4</v>
      </c>
      <c r="N310" s="88">
        <v>1217</v>
      </c>
      <c r="O310" s="88" t="s">
        <v>1021</v>
      </c>
    </row>
    <row r="311" spans="1:15" s="88" customFormat="1" ht="11.4">
      <c r="A311" s="82">
        <v>1</v>
      </c>
      <c r="B311" s="83">
        <v>927</v>
      </c>
      <c r="C311" s="84" t="s">
        <v>996</v>
      </c>
      <c r="D311" s="85">
        <v>111055649.67</v>
      </c>
      <c r="E311" s="86">
        <v>-1.9877920575307986E-2</v>
      </c>
      <c r="F311" s="85">
        <v>117638133.72550118</v>
      </c>
      <c r="G311" s="85">
        <v>118909454.88</v>
      </c>
      <c r="H311" s="85">
        <v>-1271321.1544988155</v>
      </c>
      <c r="I311" s="85">
        <v>-10853759.049255176</v>
      </c>
      <c r="J311" s="85">
        <v>-12125080.203753991</v>
      </c>
      <c r="K311" s="85">
        <v>4277628.0269610472</v>
      </c>
      <c r="L311" s="85"/>
      <c r="M311" s="87">
        <v>5.9925647526855134E-3</v>
      </c>
      <c r="N311" s="88">
        <v>1224</v>
      </c>
      <c r="O311" s="88" t="s">
        <v>996</v>
      </c>
    </row>
    <row r="312" spans="1:15" s="88" customFormat="1" ht="11.4">
      <c r="A312" s="82">
        <v>11</v>
      </c>
      <c r="B312" s="83">
        <v>925</v>
      </c>
      <c r="C312" s="84" t="s">
        <v>283</v>
      </c>
      <c r="D312" s="85">
        <v>9181286.0700000003</v>
      </c>
      <c r="E312" s="86">
        <v>-3.6259576844496003E-2</v>
      </c>
      <c r="F312" s="85">
        <v>9725478.7278643567</v>
      </c>
      <c r="G312" s="85">
        <v>9885476.25</v>
      </c>
      <c r="H312" s="85">
        <v>-159997.52213564329</v>
      </c>
      <c r="I312" s="85">
        <v>-897311.09639334562</v>
      </c>
      <c r="J312" s="85">
        <v>-1057308.6185289889</v>
      </c>
      <c r="K312" s="85">
        <v>353643.66183333722</v>
      </c>
      <c r="L312" s="85"/>
      <c r="M312" s="87">
        <v>4.9542235312560756E-4</v>
      </c>
      <c r="N312" s="88">
        <v>1220</v>
      </c>
      <c r="O312" s="88" t="s">
        <v>283</v>
      </c>
    </row>
    <row r="313" spans="1:15" s="88" customFormat="1" ht="11.4">
      <c r="A313" s="82">
        <v>13</v>
      </c>
      <c r="B313" s="83">
        <v>931</v>
      </c>
      <c r="C313" s="84" t="s">
        <v>731</v>
      </c>
      <c r="D313" s="85">
        <v>16400165.84</v>
      </c>
      <c r="E313" s="86">
        <v>-4.5548708952517565E-2</v>
      </c>
      <c r="F313" s="85">
        <v>17372235.5228136</v>
      </c>
      <c r="G313" s="85">
        <v>17843050.449999999</v>
      </c>
      <c r="H313" s="85">
        <v>-470814.9271863997</v>
      </c>
      <c r="I313" s="85">
        <v>-1602831.0934573782</v>
      </c>
      <c r="J313" s="85">
        <v>-2073646.0206437779</v>
      </c>
      <c r="K313" s="85">
        <v>631699.59612549236</v>
      </c>
      <c r="L313" s="85"/>
      <c r="M313" s="87">
        <v>8.8495322879129131E-4</v>
      </c>
      <c r="N313" s="88">
        <v>1228</v>
      </c>
      <c r="O313" s="88" t="s">
        <v>731</v>
      </c>
    </row>
    <row r="314" spans="1:15" s="88" customFormat="1" ht="11.4">
      <c r="A314" s="82">
        <v>9</v>
      </c>
      <c r="B314" s="83">
        <v>405</v>
      </c>
      <c r="C314" s="84" t="s">
        <v>992</v>
      </c>
      <c r="D314" s="85">
        <v>241381876.55000001</v>
      </c>
      <c r="E314" s="86">
        <v>-2.3228660267846413E-2</v>
      </c>
      <c r="F314" s="85">
        <v>255689049.20081693</v>
      </c>
      <c r="G314" s="85">
        <v>258898494.05000001</v>
      </c>
      <c r="H314" s="85">
        <v>-3209444.8491830826</v>
      </c>
      <c r="I314" s="85">
        <v>-23590882.001192641</v>
      </c>
      <c r="J314" s="85">
        <v>-26800326.850375723</v>
      </c>
      <c r="K314" s="85">
        <v>9297517.8066033777</v>
      </c>
      <c r="L314" s="85"/>
      <c r="M314" s="87">
        <v>1.3024970180705404E-2</v>
      </c>
      <c r="N314" s="88">
        <v>540</v>
      </c>
      <c r="O314" s="88" t="s">
        <v>992</v>
      </c>
    </row>
    <row r="315" spans="1:15" s="88" customFormat="1" ht="11.4">
      <c r="A315" s="82">
        <v>14</v>
      </c>
      <c r="B315" s="83">
        <v>934</v>
      </c>
      <c r="C315" s="84" t="s">
        <v>371</v>
      </c>
      <c r="D315" s="85">
        <v>8660534.3900000006</v>
      </c>
      <c r="E315" s="86">
        <v>-5.6850703326251133E-2</v>
      </c>
      <c r="F315" s="85">
        <v>9173861.0843527187</v>
      </c>
      <c r="G315" s="85">
        <v>9470278.4399999995</v>
      </c>
      <c r="H315" s="85">
        <v>-296417.35564728081</v>
      </c>
      <c r="I315" s="85">
        <v>-846416.67295779788</v>
      </c>
      <c r="J315" s="85">
        <v>-1142834.0286050788</v>
      </c>
      <c r="K315" s="85">
        <v>333585.41186519718</v>
      </c>
      <c r="L315" s="85"/>
      <c r="M315" s="87">
        <v>4.6732258357995465E-4</v>
      </c>
      <c r="N315" s="88">
        <v>1237</v>
      </c>
      <c r="O315" s="88" t="s">
        <v>371</v>
      </c>
    </row>
    <row r="316" spans="1:15" s="88" customFormat="1" ht="11.4">
      <c r="A316" s="82">
        <v>6</v>
      </c>
      <c r="B316" s="83">
        <v>936</v>
      </c>
      <c r="C316" s="84" t="s">
        <v>1000</v>
      </c>
      <c r="D316" s="85">
        <v>17748412.039999999</v>
      </c>
      <c r="E316" s="86">
        <v>-3.4096787068799645E-3</v>
      </c>
      <c r="F316" s="85">
        <v>18800394.893739719</v>
      </c>
      <c r="G316" s="85">
        <v>18887185.809999999</v>
      </c>
      <c r="H316" s="85">
        <v>-86790.916260279715</v>
      </c>
      <c r="I316" s="85">
        <v>-1734598.7202044837</v>
      </c>
      <c r="J316" s="85">
        <v>-1821389.6364647634</v>
      </c>
      <c r="K316" s="85">
        <v>683631.17952085438</v>
      </c>
      <c r="L316" s="85"/>
      <c r="M316" s="87">
        <v>9.5770461676723069E-4</v>
      </c>
      <c r="N316" s="88">
        <v>1242</v>
      </c>
      <c r="O316" s="88" t="s">
        <v>1000</v>
      </c>
    </row>
    <row r="317" spans="1:15" s="88" customFormat="1" ht="11.4">
      <c r="A317" s="82">
        <v>8</v>
      </c>
      <c r="B317" s="83">
        <v>935</v>
      </c>
      <c r="C317" s="84" t="s">
        <v>205</v>
      </c>
      <c r="D317" s="85">
        <v>8214787.3499999996</v>
      </c>
      <c r="E317" s="86">
        <v>-4.0116135656832586E-2</v>
      </c>
      <c r="F317" s="85">
        <v>8701693.7515328079</v>
      </c>
      <c r="G317" s="85">
        <v>8751988.3800000008</v>
      </c>
      <c r="H317" s="85">
        <v>-50294.628467192873</v>
      </c>
      <c r="I317" s="85">
        <v>-802852.64912420779</v>
      </c>
      <c r="J317" s="85">
        <v>-853147.27759140066</v>
      </c>
      <c r="K317" s="85">
        <v>316416.18151172326</v>
      </c>
      <c r="L317" s="85"/>
      <c r="M317" s="87">
        <v>4.4327006568955254E-4</v>
      </c>
      <c r="N317" s="88">
        <v>1239</v>
      </c>
      <c r="O317" s="88" t="s">
        <v>205</v>
      </c>
    </row>
    <row r="318" spans="1:15" s="88" customFormat="1" ht="11.4">
      <c r="A318" s="82">
        <v>21</v>
      </c>
      <c r="B318" s="83">
        <v>941</v>
      </c>
      <c r="C318" s="84" t="s">
        <v>340</v>
      </c>
      <c r="D318" s="85">
        <v>1202289.3899999999</v>
      </c>
      <c r="E318" s="86">
        <v>-1.9808209757122264E-2</v>
      </c>
      <c r="F318" s="85">
        <v>1273551.4173105394</v>
      </c>
      <c r="G318" s="85">
        <v>1279261.56</v>
      </c>
      <c r="H318" s="85">
        <v>-5710.1426894606557</v>
      </c>
      <c r="I318" s="85">
        <v>-117502.886033371</v>
      </c>
      <c r="J318" s="85">
        <v>-123213.02872283166</v>
      </c>
      <c r="K318" s="85">
        <v>46309.636713342195</v>
      </c>
      <c r="L318" s="85"/>
      <c r="M318" s="87">
        <v>6.4875556015841609E-5</v>
      </c>
      <c r="N318" s="88">
        <v>1260</v>
      </c>
      <c r="O318" s="88" t="s">
        <v>340</v>
      </c>
    </row>
    <row r="319" spans="1:15" s="88" customFormat="1" ht="11.4">
      <c r="A319" s="82">
        <v>15</v>
      </c>
      <c r="B319" s="83">
        <v>946</v>
      </c>
      <c r="C319" s="84" t="s">
        <v>1196</v>
      </c>
      <c r="D319" s="85">
        <v>18446413.84</v>
      </c>
      <c r="E319" s="86">
        <v>-4.1731429838643253E-2</v>
      </c>
      <c r="F319" s="85">
        <v>19539768.616130553</v>
      </c>
      <c r="G319" s="85">
        <v>20077770.25</v>
      </c>
      <c r="H319" s="85">
        <v>-538001.63386944681</v>
      </c>
      <c r="I319" s="85">
        <v>-1802816.2613710808</v>
      </c>
      <c r="J319" s="85">
        <v>-2340817.8952405276</v>
      </c>
      <c r="K319" s="85">
        <v>710516.72808521369</v>
      </c>
      <c r="L319" s="85"/>
      <c r="M319" s="87">
        <v>9.9536880581497589E-4</v>
      </c>
      <c r="N319" s="88">
        <v>2342</v>
      </c>
      <c r="O319" s="88" t="s">
        <v>1196</v>
      </c>
    </row>
    <row r="320" spans="1:15" s="88" customFormat="1" ht="11.4">
      <c r="A320" s="82">
        <v>17</v>
      </c>
      <c r="B320" s="83">
        <v>977</v>
      </c>
      <c r="C320" s="84" t="s">
        <v>724</v>
      </c>
      <c r="D320" s="85">
        <v>44961666.520000003</v>
      </c>
      <c r="E320" s="86">
        <v>-1.4299740316215177E-2</v>
      </c>
      <c r="F320" s="85">
        <v>47626631.822135463</v>
      </c>
      <c r="G320" s="85">
        <v>48298011.039999999</v>
      </c>
      <c r="H320" s="85">
        <v>-671379.21786453575</v>
      </c>
      <c r="I320" s="85">
        <v>-4394221.2423333395</v>
      </c>
      <c r="J320" s="85">
        <v>-5065600.4601978753</v>
      </c>
      <c r="K320" s="85">
        <v>1731828.0106985231</v>
      </c>
      <c r="L320" s="85"/>
      <c r="M320" s="87">
        <v>2.4261322932275487E-3</v>
      </c>
      <c r="N320" s="88">
        <v>1281</v>
      </c>
      <c r="O320" s="88" t="s">
        <v>724</v>
      </c>
    </row>
    <row r="321" spans="1:15" s="88" customFormat="1" ht="11.4">
      <c r="A321" s="82">
        <v>6</v>
      </c>
      <c r="B321" s="83">
        <v>980</v>
      </c>
      <c r="C321" s="84" t="s">
        <v>242</v>
      </c>
      <c r="D321" s="85">
        <v>110244964.33</v>
      </c>
      <c r="E321" s="86">
        <v>-1.4641185415869394E-2</v>
      </c>
      <c r="F321" s="85">
        <v>116779397.49083318</v>
      </c>
      <c r="G321" s="85">
        <v>117437950.95</v>
      </c>
      <c r="H321" s="85">
        <v>-658553.45916682482</v>
      </c>
      <c r="I321" s="85">
        <v>-10774528.65106049</v>
      </c>
      <c r="J321" s="85">
        <v>-11433082.110227315</v>
      </c>
      <c r="K321" s="85">
        <v>4246402.1474876925</v>
      </c>
      <c r="L321" s="85"/>
      <c r="M321" s="87">
        <v>5.948820157895076E-3</v>
      </c>
      <c r="N321" s="88">
        <v>1289</v>
      </c>
      <c r="O321" s="88" t="s">
        <v>242</v>
      </c>
    </row>
    <row r="322" spans="1:15" s="88" customFormat="1" ht="11.4">
      <c r="A322" s="82">
        <v>5</v>
      </c>
      <c r="B322" s="83">
        <v>981</v>
      </c>
      <c r="C322" s="84" t="s">
        <v>126</v>
      </c>
      <c r="D322" s="85">
        <v>6782694.7699999996</v>
      </c>
      <c r="E322" s="86">
        <v>-4.9830587184995891E-3</v>
      </c>
      <c r="F322" s="85">
        <v>7184718.2628121525</v>
      </c>
      <c r="G322" s="85">
        <v>7223890.96</v>
      </c>
      <c r="H322" s="85">
        <v>-39172.697187847458</v>
      </c>
      <c r="I322" s="85">
        <v>-662890.49640407413</v>
      </c>
      <c r="J322" s="85">
        <v>-702063.19359192159</v>
      </c>
      <c r="K322" s="85">
        <v>261255.01343415005</v>
      </c>
      <c r="L322" s="85"/>
      <c r="M322" s="87">
        <v>3.6599432561697221E-4</v>
      </c>
      <c r="N322" s="88">
        <v>1292</v>
      </c>
      <c r="O322" s="88" t="s">
        <v>126</v>
      </c>
    </row>
    <row r="323" spans="1:15" s="88" customFormat="1" ht="11.4">
      <c r="A323" s="82">
        <v>2</v>
      </c>
      <c r="B323" s="83">
        <v>853</v>
      </c>
      <c r="C323" s="84" t="s">
        <v>378</v>
      </c>
      <c r="D323" s="85">
        <v>591234234.25999999</v>
      </c>
      <c r="E323" s="86">
        <v>-1.5019188752845865E-2</v>
      </c>
      <c r="F323" s="85">
        <v>626277835.6584636</v>
      </c>
      <c r="G323" s="85">
        <v>634616663.02999997</v>
      </c>
      <c r="H323" s="85">
        <v>-8338827.3715363741</v>
      </c>
      <c r="I323" s="85">
        <v>-57782867.77302438</v>
      </c>
      <c r="J323" s="85">
        <v>-66121695.144560754</v>
      </c>
      <c r="K323" s="85">
        <v>22773088.433452491</v>
      </c>
      <c r="L323" s="85"/>
      <c r="M323" s="87">
        <v>3.1903009377149912E-2</v>
      </c>
      <c r="N323" s="88">
        <v>1124</v>
      </c>
      <c r="O323" s="88" t="s">
        <v>378</v>
      </c>
    </row>
    <row r="324" spans="1:15" s="88" customFormat="1" ht="11.4">
      <c r="A324" s="82">
        <v>13</v>
      </c>
      <c r="B324" s="83">
        <v>992</v>
      </c>
      <c r="C324" s="84" t="s">
        <v>88</v>
      </c>
      <c r="D324" s="85">
        <v>60967646.079999998</v>
      </c>
      <c r="E324" s="86">
        <v>-3.1066843927517677E-2</v>
      </c>
      <c r="F324" s="85">
        <v>64581316.878519036</v>
      </c>
      <c r="G324" s="85">
        <v>65010936.659999996</v>
      </c>
      <c r="H324" s="85">
        <v>-429619.78148096055</v>
      </c>
      <c r="I324" s="85">
        <v>-5958527.4798616813</v>
      </c>
      <c r="J324" s="85">
        <v>-6388147.2613426419</v>
      </c>
      <c r="K324" s="85">
        <v>2348344.3875624831</v>
      </c>
      <c r="L324" s="85"/>
      <c r="M324" s="87">
        <v>3.2898152236185384E-3</v>
      </c>
      <c r="N324" s="88">
        <v>2003</v>
      </c>
      <c r="O324" s="88" t="s">
        <v>88</v>
      </c>
    </row>
    <row r="325" spans="1:15" s="88" customFormat="1" ht="11.4">
      <c r="A325" s="82">
        <v>14</v>
      </c>
      <c r="B325" s="83">
        <v>846</v>
      </c>
      <c r="C325" s="84" t="s">
        <v>977</v>
      </c>
      <c r="D325" s="85">
        <v>13973021.890000001</v>
      </c>
      <c r="E325" s="86">
        <v>-6.7168160630600535E-2</v>
      </c>
      <c r="F325" s="85">
        <v>14801230.036739068</v>
      </c>
      <c r="G325" s="85">
        <v>15352935.07</v>
      </c>
      <c r="H325" s="85">
        <v>-551705.03326093219</v>
      </c>
      <c r="I325" s="85">
        <v>-1365619.9683193313</v>
      </c>
      <c r="J325" s="85">
        <v>-1917325.0015802635</v>
      </c>
      <c r="K325" s="85">
        <v>538211.16022114956</v>
      </c>
      <c r="L325" s="85"/>
      <c r="M325" s="87">
        <v>7.5398449980106368E-4</v>
      </c>
      <c r="N325" s="88">
        <v>1108</v>
      </c>
      <c r="O325" s="88" t="s">
        <v>977</v>
      </c>
    </row>
    <row r="326" spans="1:15" s="88" customFormat="1" ht="11.4">
      <c r="A326" s="82">
        <v>19</v>
      </c>
      <c r="B326" s="83">
        <v>976</v>
      </c>
      <c r="C326" s="84" t="s">
        <v>981</v>
      </c>
      <c r="D326" s="85">
        <v>10190858.050000001</v>
      </c>
      <c r="E326" s="86">
        <v>-3.4279287115489575E-2</v>
      </c>
      <c r="F326" s="85">
        <v>10794889.999975814</v>
      </c>
      <c r="G326" s="85">
        <v>10821455.35</v>
      </c>
      <c r="H326" s="85">
        <v>-26565.350024186075</v>
      </c>
      <c r="I326" s="85">
        <v>-995979.20599749417</v>
      </c>
      <c r="J326" s="85">
        <v>-1022544.5560216802</v>
      </c>
      <c r="K326" s="85">
        <v>392530.23275264777</v>
      </c>
      <c r="L326" s="85"/>
      <c r="M326" s="87">
        <v>5.4989887440682272E-4</v>
      </c>
      <c r="N326" s="88">
        <v>1277</v>
      </c>
      <c r="O326" s="88" t="s">
        <v>981</v>
      </c>
    </row>
    <row r="327" spans="1:15" s="88" customFormat="1">
      <c r="A327" s="29"/>
      <c r="B327" s="29"/>
      <c r="C327" s="44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</row>
    <row r="328" spans="1:15" s="88" customFormat="1">
      <c r="A328" s="29"/>
      <c r="B328" s="29"/>
      <c r="C328" s="44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</row>
    <row r="329" spans="1:15" s="88" customFormat="1">
      <c r="A329" s="29"/>
      <c r="B329" s="29"/>
      <c r="C329" s="44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</row>
    <row r="330" spans="1:15" s="88" customFormat="1">
      <c r="A330" s="29"/>
      <c r="B330" s="29"/>
      <c r="C330" s="44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</row>
    <row r="331" spans="1:15" s="88" customFormat="1">
      <c r="A331" s="29"/>
      <c r="B331" s="29"/>
      <c r="C331" s="44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</row>
    <row r="332" spans="1:15" s="88" customFormat="1">
      <c r="A332" s="29"/>
      <c r="B332" s="29"/>
      <c r="C332" s="44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</row>
    <row r="333" spans="1:15" s="88" customFormat="1">
      <c r="A333" s="29"/>
      <c r="B333" s="29"/>
      <c r="C333" s="44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</row>
    <row r="334" spans="1:15" s="88" customFormat="1">
      <c r="A334" s="29"/>
      <c r="B334" s="29"/>
      <c r="C334" s="44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</row>
    <row r="335" spans="1:15" s="88" customFormat="1">
      <c r="A335" s="29"/>
      <c r="B335" s="29"/>
      <c r="C335" s="44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</row>
    <row r="336" spans="1:15" s="88" customFormat="1">
      <c r="A336" s="29"/>
      <c r="B336" s="29"/>
      <c r="C336" s="44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s="88" customFormat="1">
      <c r="A337" s="29"/>
      <c r="B337" s="29"/>
      <c r="C337" s="44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s="88" customFormat="1">
      <c r="A338" s="29"/>
      <c r="B338" s="29"/>
      <c r="C338" s="44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s="88" customFormat="1">
      <c r="A339" s="29"/>
      <c r="B339" s="29"/>
      <c r="C339" s="44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s="88" customFormat="1">
      <c r="A340" s="29"/>
      <c r="B340" s="29"/>
      <c r="C340" s="44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s="88" customFormat="1">
      <c r="A341" s="29"/>
      <c r="B341" s="29"/>
      <c r="C341" s="44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s="88" customFormat="1">
      <c r="A342" s="29"/>
      <c r="B342" s="29"/>
      <c r="C342" s="44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s="88" customFormat="1">
      <c r="A343" s="29"/>
      <c r="B343" s="29"/>
      <c r="C343" s="44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s="88" customFormat="1">
      <c r="A344" s="29"/>
      <c r="B344" s="29"/>
      <c r="C344" s="44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s="88" customFormat="1">
      <c r="A345" s="29"/>
      <c r="B345" s="29"/>
      <c r="C345" s="44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s="88" customFormat="1">
      <c r="A346" s="29"/>
      <c r="B346" s="29"/>
      <c r="C346" s="44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s="88" customFormat="1">
      <c r="A347" s="29"/>
      <c r="B347" s="29"/>
      <c r="C347" s="44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s="88" customFormat="1">
      <c r="A348" s="29"/>
      <c r="B348" s="29"/>
      <c r="C348" s="44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s="88" customFormat="1">
      <c r="A349" s="29"/>
      <c r="B349" s="29"/>
      <c r="C349" s="44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s="88" customFormat="1">
      <c r="A350" s="29"/>
      <c r="B350" s="29"/>
      <c r="C350" s="44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s="88" customFormat="1">
      <c r="A351" s="29"/>
      <c r="B351" s="29"/>
      <c r="C351" s="44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5"/>
  <sheetViews>
    <sheetView showGridLines="0" workbookViewId="0">
      <pane ySplit="15" topLeftCell="A16" activePane="bottomLeft" state="frozen"/>
      <selection pane="bottomLeft" activeCell="B262" sqref="B262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1213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2017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30075099481.710003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31857709041.819996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2939318117.7800012</v>
      </c>
      <c r="E9" s="1"/>
      <c r="F9" s="1" t="s">
        <v>1214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1158429029.3999987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881596793.42000079</v>
      </c>
      <c r="E15" s="22">
        <v>-3.0054377808555084E-2</v>
      </c>
      <c r="F15" s="24">
        <v>933850747.66106761</v>
      </c>
      <c r="G15" s="24">
        <v>949359729.44999993</v>
      </c>
      <c r="H15" s="24">
        <v>-15508981.788932323</v>
      </c>
      <c r="I15" s="24">
        <v>-86160759.968625918</v>
      </c>
      <c r="J15" s="24">
        <v>-101669741.75755824</v>
      </c>
      <c r="K15" s="24">
        <v>33957238.224424176</v>
      </c>
      <c r="L15" s="24">
        <v>701505680.25</v>
      </c>
      <c r="M15" s="23">
        <v>2.9313179627423636E-2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203082.71999999997</v>
      </c>
      <c r="E16" s="22">
        <v>-7.5665682021965747E-2</v>
      </c>
      <c r="F16" s="24">
        <f t="shared" ref="F16:F79" si="0">SUM($F$15 * M16)</f>
        <v>215119.8272549668</v>
      </c>
      <c r="G16" s="24">
        <v>221758</v>
      </c>
      <c r="H16" s="24">
        <f t="shared" ref="H16:H79" si="1">SUM(F16 - G16)</f>
        <v>-6638.1727450331964</v>
      </c>
      <c r="I16" s="24">
        <f t="shared" ref="I16:I79" si="2">SUM($I$15 * M16)</f>
        <v>-19847.805280479926</v>
      </c>
      <c r="J16" s="24">
        <f t="shared" ref="J16:J79" si="3">SUM(H16 + I16)</f>
        <v>-26485.978025513123</v>
      </c>
      <c r="K16" s="24">
        <f t="shared" ref="K16:K79" si="4">SUM($K$15 * M16)</f>
        <v>7822.315545808312</v>
      </c>
      <c r="L16" s="24"/>
      <c r="M16" s="23">
        <f t="shared" ref="M16:M79" si="5">SUM(D16 / $D$15 )</f>
        <v>2.3035782515970371E-4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2851522.65</v>
      </c>
      <c r="E17" s="22">
        <v>-4.4760377590242449E-2</v>
      </c>
      <c r="F17" s="24">
        <f t="shared" si="0"/>
        <v>3020537.9358796515</v>
      </c>
      <c r="G17" s="24">
        <v>3088039.16</v>
      </c>
      <c r="H17" s="24">
        <f t="shared" si="1"/>
        <v>-67501.224120348692</v>
      </c>
      <c r="I17" s="24">
        <f t="shared" si="2"/>
        <v>-278686.76522590459</v>
      </c>
      <c r="J17" s="24">
        <f t="shared" si="3"/>
        <v>-346187.98934625328</v>
      </c>
      <c r="K17" s="24">
        <f t="shared" si="4"/>
        <v>109834.60313275061</v>
      </c>
      <c r="L17" s="24"/>
      <c r="M17" s="23">
        <f t="shared" si="5"/>
        <v>3.2344975291232806E-3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1679592.23</v>
      </c>
      <c r="E18" s="22">
        <v>-2.6415556073303568E-2</v>
      </c>
      <c r="F18" s="24">
        <f t="shared" si="0"/>
        <v>1779144.9236861931</v>
      </c>
      <c r="G18" s="24">
        <v>1800193.39</v>
      </c>
      <c r="H18" s="24">
        <f t="shared" si="1"/>
        <v>-21048.466313806828</v>
      </c>
      <c r="I18" s="24">
        <f t="shared" si="2"/>
        <v>-164150.94071837852</v>
      </c>
      <c r="J18" s="24">
        <f t="shared" si="3"/>
        <v>-185199.40703218535</v>
      </c>
      <c r="K18" s="24">
        <f t="shared" si="4"/>
        <v>64694.32953895758</v>
      </c>
      <c r="L18" s="24"/>
      <c r="M18" s="23">
        <f t="shared" si="5"/>
        <v>1.9051705298113839E-3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480636.33</v>
      </c>
      <c r="E19" s="22">
        <v>-4.7521158056969569E-2</v>
      </c>
      <c r="F19" s="24">
        <f t="shared" si="0"/>
        <v>509124.57880247635</v>
      </c>
      <c r="G19" s="24">
        <v>518493.77</v>
      </c>
      <c r="H19" s="24">
        <f t="shared" si="1"/>
        <v>-9369.1911975236726</v>
      </c>
      <c r="I19" s="24">
        <f t="shared" si="2"/>
        <v>-46973.845379678263</v>
      </c>
      <c r="J19" s="24">
        <f t="shared" si="3"/>
        <v>-56343.036577201936</v>
      </c>
      <c r="K19" s="24">
        <f t="shared" si="4"/>
        <v>18513.091788603455</v>
      </c>
      <c r="L19" s="24"/>
      <c r="M19" s="23">
        <f t="shared" si="5"/>
        <v>5.4518838270209142E-4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2007820.22</v>
      </c>
      <c r="E20" s="22">
        <v>-4.316037162632598E-2</v>
      </c>
      <c r="F20" s="24">
        <f t="shared" si="0"/>
        <v>2126827.6241594041</v>
      </c>
      <c r="G20" s="24">
        <v>2171689.15</v>
      </c>
      <c r="H20" s="24">
        <f t="shared" si="1"/>
        <v>-44861.52584059583</v>
      </c>
      <c r="I20" s="24">
        <f t="shared" si="2"/>
        <v>-196229.52048687538</v>
      </c>
      <c r="J20" s="24">
        <f t="shared" si="3"/>
        <v>-241091.04632747121</v>
      </c>
      <c r="K20" s="24">
        <f t="shared" si="4"/>
        <v>77336.975396499853</v>
      </c>
      <c r="L20" s="24"/>
      <c r="M20" s="23">
        <f t="shared" si="5"/>
        <v>2.2774813100340488E-3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1455125.38</v>
      </c>
      <c r="E21" s="22">
        <v>-4.8074699404458222E-2</v>
      </c>
      <c r="F21" s="24">
        <f t="shared" si="0"/>
        <v>1541373.4875124674</v>
      </c>
      <c r="G21" s="24">
        <v>1584602.34</v>
      </c>
      <c r="H21" s="24">
        <f t="shared" si="1"/>
        <v>-43228.852487532655</v>
      </c>
      <c r="I21" s="24">
        <f t="shared" si="2"/>
        <v>-142213.20849417598</v>
      </c>
      <c r="J21" s="24">
        <f t="shared" si="3"/>
        <v>-185442.06098170864</v>
      </c>
      <c r="K21" s="24">
        <f t="shared" si="4"/>
        <v>56048.342670780788</v>
      </c>
      <c r="L21" s="24"/>
      <c r="M21" s="23">
        <f t="shared" si="5"/>
        <v>1.6505565706008243E-3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957053.73</v>
      </c>
      <c r="E22" s="22">
        <v>-4.3565532624591549E-2</v>
      </c>
      <c r="F22" s="24">
        <f t="shared" si="0"/>
        <v>1013780.1634295703</v>
      </c>
      <c r="G22" s="24">
        <v>1037900.34</v>
      </c>
      <c r="H22" s="24">
        <f t="shared" si="1"/>
        <v>-24120.176570429699</v>
      </c>
      <c r="I22" s="24">
        <f t="shared" si="2"/>
        <v>-93535.363698088215</v>
      </c>
      <c r="J22" s="24">
        <f t="shared" si="3"/>
        <v>-117655.54026851791</v>
      </c>
      <c r="K22" s="24">
        <f t="shared" si="4"/>
        <v>36863.679343830103</v>
      </c>
      <c r="L22" s="24"/>
      <c r="M22" s="23">
        <f t="shared" si="5"/>
        <v>1.0855912103392268E-3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676651.63</v>
      </c>
      <c r="E23" s="22">
        <v>-4.7831087147442129E-2</v>
      </c>
      <c r="F23" s="24">
        <f t="shared" si="0"/>
        <v>716758.08634723688</v>
      </c>
      <c r="G23" s="24">
        <v>740076.6</v>
      </c>
      <c r="H23" s="24">
        <f t="shared" si="1"/>
        <v>-23318.513652763097</v>
      </c>
      <c r="I23" s="24">
        <f t="shared" si="2"/>
        <v>-66130.933222478765</v>
      </c>
      <c r="J23" s="24">
        <f t="shared" si="3"/>
        <v>-89449.446875241862</v>
      </c>
      <c r="K23" s="24">
        <f t="shared" si="4"/>
        <v>26063.185309146611</v>
      </c>
      <c r="L23" s="24"/>
      <c r="M23" s="23">
        <f t="shared" si="5"/>
        <v>7.6752959521897554E-4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208012.37</v>
      </c>
      <c r="E24" s="22">
        <v>-3.9115694633155545E-3</v>
      </c>
      <c r="F24" s="24">
        <f t="shared" si="0"/>
        <v>220341.66718515611</v>
      </c>
      <c r="G24" s="24">
        <v>214632.58</v>
      </c>
      <c r="H24" s="24">
        <f t="shared" si="1"/>
        <v>5709.0871851561242</v>
      </c>
      <c r="I24" s="24">
        <f t="shared" si="2"/>
        <v>-20329.592865858529</v>
      </c>
      <c r="J24" s="24">
        <f t="shared" si="3"/>
        <v>-14620.505680702405</v>
      </c>
      <c r="K24" s="24">
        <f t="shared" si="4"/>
        <v>8012.1952058325342</v>
      </c>
      <c r="L24" s="24"/>
      <c r="M24" s="23">
        <f t="shared" si="5"/>
        <v>2.3594955375580751E-4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214056.09</v>
      </c>
      <c r="E25" s="22">
        <v>-3.5532399579836671E-2</v>
      </c>
      <c r="F25" s="24">
        <f t="shared" si="0"/>
        <v>226743.61020806513</v>
      </c>
      <c r="G25" s="24">
        <v>226105.49</v>
      </c>
      <c r="H25" s="24">
        <f t="shared" si="1"/>
        <v>638.12020806514192</v>
      </c>
      <c r="I25" s="24">
        <f t="shared" si="2"/>
        <v>-20920.261425594887</v>
      </c>
      <c r="J25" s="24">
        <f t="shared" si="3"/>
        <v>-20282.141217529745</v>
      </c>
      <c r="K25" s="24">
        <f t="shared" si="4"/>
        <v>8244.9864788197792</v>
      </c>
      <c r="L25" s="24"/>
      <c r="M25" s="23">
        <f t="shared" si="5"/>
        <v>2.4280497796459397E-4</v>
      </c>
      <c r="N25" s="28">
        <v>41</v>
      </c>
      <c r="O25" s="29" t="s">
        <v>1068</v>
      </c>
    </row>
    <row r="26" spans="1:15" ht="11.4">
      <c r="A26" s="25">
        <v>3</v>
      </c>
      <c r="B26" s="26">
        <v>47</v>
      </c>
      <c r="C26" s="27" t="s">
        <v>1071</v>
      </c>
      <c r="D26" s="24">
        <v>314078.98</v>
      </c>
      <c r="E26" s="22">
        <v>-2.0223031327063043E-3</v>
      </c>
      <c r="F26" s="24">
        <f t="shared" si="0"/>
        <v>332695.05116937659</v>
      </c>
      <c r="G26" s="24">
        <v>329560.26</v>
      </c>
      <c r="H26" s="24">
        <f t="shared" si="1"/>
        <v>3134.7911693765782</v>
      </c>
      <c r="I26" s="24">
        <f t="shared" si="2"/>
        <v>-30695.760021983901</v>
      </c>
      <c r="J26" s="24">
        <f t="shared" si="3"/>
        <v>-27560.968852607322</v>
      </c>
      <c r="K26" s="24">
        <f t="shared" si="4"/>
        <v>12097.656008672811</v>
      </c>
      <c r="L26" s="24"/>
      <c r="M26" s="23">
        <f t="shared" si="5"/>
        <v>3.5626148182956227E-4</v>
      </c>
      <c r="N26" s="28">
        <v>51</v>
      </c>
      <c r="O26" s="29" t="s">
        <v>410</v>
      </c>
    </row>
    <row r="27" spans="1:15" ht="11.4">
      <c r="A27" s="25">
        <v>3</v>
      </c>
      <c r="B27" s="26">
        <v>49</v>
      </c>
      <c r="C27" s="27" t="s">
        <v>411</v>
      </c>
      <c r="D27" s="24">
        <v>42197205.329999998</v>
      </c>
      <c r="E27" s="22">
        <v>-1.378471874633295E-2</v>
      </c>
      <c r="F27" s="24">
        <f t="shared" si="0"/>
        <v>44698315.648086481</v>
      </c>
      <c r="G27" s="24">
        <v>44973248.530000001</v>
      </c>
      <c r="H27" s="24">
        <f t="shared" si="1"/>
        <v>-274932.8819135204</v>
      </c>
      <c r="I27" s="24">
        <f t="shared" si="2"/>
        <v>-4124043.2212561951</v>
      </c>
      <c r="J27" s="24">
        <f t="shared" si="3"/>
        <v>-4398976.103169715</v>
      </c>
      <c r="K27" s="24">
        <f t="shared" si="4"/>
        <v>1625346.8303089717</v>
      </c>
      <c r="L27" s="24"/>
      <c r="M27" s="23">
        <f t="shared" si="5"/>
        <v>4.7864517708036701E-2</v>
      </c>
      <c r="N27" s="28">
        <v>53</v>
      </c>
      <c r="O27" s="29" t="s">
        <v>412</v>
      </c>
    </row>
    <row r="28" spans="1:15" ht="11.4">
      <c r="A28" s="25">
        <v>3</v>
      </c>
      <c r="B28" s="26">
        <v>51</v>
      </c>
      <c r="C28" s="27" t="s">
        <v>413</v>
      </c>
      <c r="D28" s="24">
        <v>1825831.81</v>
      </c>
      <c r="E28" s="22">
        <v>-5.9133772573168812E-2</v>
      </c>
      <c r="F28" s="24">
        <f t="shared" si="0"/>
        <v>1934052.4076288887</v>
      </c>
      <c r="G28" s="24">
        <v>1941153.37</v>
      </c>
      <c r="H28" s="24">
        <f t="shared" si="1"/>
        <v>-7100.9623711113818</v>
      </c>
      <c r="I28" s="24">
        <f t="shared" si="2"/>
        <v>-178443.31728364792</v>
      </c>
      <c r="J28" s="24">
        <f t="shared" si="3"/>
        <v>-185544.2796547593</v>
      </c>
      <c r="K28" s="24">
        <f t="shared" si="4"/>
        <v>70327.167921496875</v>
      </c>
      <c r="L28" s="24"/>
      <c r="M28" s="23">
        <f t="shared" si="5"/>
        <v>2.0710508745352902E-3</v>
      </c>
      <c r="N28" s="28">
        <v>60</v>
      </c>
      <c r="O28" s="29" t="s">
        <v>414</v>
      </c>
    </row>
    <row r="29" spans="1:15" ht="11.4">
      <c r="A29" s="25">
        <v>3</v>
      </c>
      <c r="B29" s="26">
        <v>50</v>
      </c>
      <c r="C29" s="27" t="s">
        <v>415</v>
      </c>
      <c r="D29" s="24">
        <v>2195214.0699999998</v>
      </c>
      <c r="E29" s="22">
        <v>-3.0271357463898793E-2</v>
      </c>
      <c r="F29" s="24">
        <f t="shared" si="0"/>
        <v>2325328.6716175196</v>
      </c>
      <c r="G29" s="24">
        <v>2337220.17</v>
      </c>
      <c r="H29" s="24">
        <f t="shared" si="1"/>
        <v>-11891.498382480349</v>
      </c>
      <c r="I29" s="24">
        <f t="shared" si="2"/>
        <v>-214544.01147635721</v>
      </c>
      <c r="J29" s="24">
        <f t="shared" si="3"/>
        <v>-226435.50985883755</v>
      </c>
      <c r="K29" s="24">
        <f t="shared" si="4"/>
        <v>84554.988952965272</v>
      </c>
      <c r="L29" s="24"/>
      <c r="M29" s="23">
        <f t="shared" si="5"/>
        <v>2.4900431652933428E-3</v>
      </c>
      <c r="N29" s="28">
        <v>62</v>
      </c>
      <c r="O29" s="29" t="s">
        <v>416</v>
      </c>
    </row>
    <row r="30" spans="1:15" ht="11.4">
      <c r="A30" s="25">
        <v>3</v>
      </c>
      <c r="B30" s="26">
        <v>52</v>
      </c>
      <c r="C30" s="27" t="s">
        <v>417</v>
      </c>
      <c r="D30" s="24">
        <v>447310.16</v>
      </c>
      <c r="E30" s="22">
        <v>-4.5588531089562193E-2</v>
      </c>
      <c r="F30" s="24">
        <f t="shared" si="0"/>
        <v>473823.10197830497</v>
      </c>
      <c r="G30" s="24">
        <v>487240.18</v>
      </c>
      <c r="H30" s="24">
        <f t="shared" si="1"/>
        <v>-13417.078021695022</v>
      </c>
      <c r="I30" s="24">
        <f t="shared" si="2"/>
        <v>-43716.791638699353</v>
      </c>
      <c r="J30" s="24">
        <f t="shared" si="3"/>
        <v>-57133.869660394375</v>
      </c>
      <c r="K30" s="24">
        <f t="shared" si="4"/>
        <v>17229.438419802547</v>
      </c>
      <c r="L30" s="24"/>
      <c r="M30" s="23">
        <f t="shared" si="5"/>
        <v>5.0738632823826217E-4</v>
      </c>
      <c r="N30" s="28">
        <v>63</v>
      </c>
      <c r="O30" s="29" t="s">
        <v>418</v>
      </c>
    </row>
    <row r="31" spans="1:15" ht="11.4">
      <c r="A31" s="25">
        <v>3</v>
      </c>
      <c r="B31" s="26">
        <v>65</v>
      </c>
      <c r="C31" s="27" t="s">
        <v>419</v>
      </c>
      <c r="D31" s="24">
        <v>730675.19</v>
      </c>
      <c r="E31" s="22">
        <v>-3.4002060962528551E-2</v>
      </c>
      <c r="F31" s="24">
        <f t="shared" si="0"/>
        <v>773983.72767653514</v>
      </c>
      <c r="G31" s="24">
        <v>793061.23</v>
      </c>
      <c r="H31" s="24">
        <f t="shared" si="1"/>
        <v>-19077.50232346484</v>
      </c>
      <c r="I31" s="24">
        <f t="shared" si="2"/>
        <v>-71410.797011176895</v>
      </c>
      <c r="J31" s="24">
        <f t="shared" si="3"/>
        <v>-90488.299334641735</v>
      </c>
      <c r="K31" s="24">
        <f t="shared" si="4"/>
        <v>28144.058232396346</v>
      </c>
      <c r="L31" s="24"/>
      <c r="M31" s="23">
        <f t="shared" si="5"/>
        <v>8.288088108459119E-4</v>
      </c>
      <c r="N31" s="28">
        <v>66</v>
      </c>
      <c r="O31" s="29" t="s">
        <v>419</v>
      </c>
    </row>
    <row r="32" spans="1:15" ht="11.4">
      <c r="A32" s="25">
        <v>3</v>
      </c>
      <c r="B32" s="26">
        <v>61</v>
      </c>
      <c r="C32" s="27" t="s">
        <v>420</v>
      </c>
      <c r="D32" s="24">
        <v>2589711.2599999998</v>
      </c>
      <c r="E32" s="22">
        <v>-3.5767619614187889E-2</v>
      </c>
      <c r="F32" s="24">
        <f t="shared" si="0"/>
        <v>2743208.476287113</v>
      </c>
      <c r="G32" s="24">
        <v>2787370.77</v>
      </c>
      <c r="H32" s="24">
        <f t="shared" si="1"/>
        <v>-44162.293712886982</v>
      </c>
      <c r="I32" s="24">
        <f t="shared" si="2"/>
        <v>-253099.2534527129</v>
      </c>
      <c r="J32" s="24">
        <f t="shared" si="3"/>
        <v>-297261.54716559988</v>
      </c>
      <c r="K32" s="24">
        <f t="shared" si="4"/>
        <v>99750.183808119327</v>
      </c>
      <c r="L32" s="24"/>
      <c r="M32" s="23">
        <f t="shared" si="5"/>
        <v>2.9375234566741868E-3</v>
      </c>
      <c r="N32" s="28">
        <v>68</v>
      </c>
      <c r="O32" s="29" t="s">
        <v>421</v>
      </c>
    </row>
    <row r="33" spans="1:15" ht="11.4">
      <c r="A33" s="25">
        <v>3</v>
      </c>
      <c r="B33" s="26">
        <v>69</v>
      </c>
      <c r="C33" s="27" t="s">
        <v>422</v>
      </c>
      <c r="D33" s="24">
        <v>1317765.1499999999</v>
      </c>
      <c r="E33" s="22">
        <v>-3.1603249013664986E-2</v>
      </c>
      <c r="F33" s="24">
        <f t="shared" si="0"/>
        <v>1395871.6498903276</v>
      </c>
      <c r="G33" s="24">
        <v>1407066.47</v>
      </c>
      <c r="H33" s="24">
        <f t="shared" si="1"/>
        <v>-11194.820109672379</v>
      </c>
      <c r="I33" s="24">
        <f t="shared" si="2"/>
        <v>-128788.63402362558</v>
      </c>
      <c r="J33" s="24">
        <f t="shared" si="3"/>
        <v>-139983.45413329796</v>
      </c>
      <c r="K33" s="24">
        <f t="shared" si="4"/>
        <v>50757.518013198875</v>
      </c>
      <c r="L33" s="24"/>
      <c r="M33" s="23">
        <f t="shared" si="5"/>
        <v>1.494748120496174E-3</v>
      </c>
      <c r="N33" s="28">
        <v>73</v>
      </c>
      <c r="O33" s="29" t="s">
        <v>423</v>
      </c>
    </row>
    <row r="34" spans="1:15" ht="11.4">
      <c r="A34" s="25">
        <v>3</v>
      </c>
      <c r="B34" s="26">
        <v>71</v>
      </c>
      <c r="C34" s="27" t="s">
        <v>424</v>
      </c>
      <c r="D34" s="24">
        <v>1149589.9099999999</v>
      </c>
      <c r="E34" s="22">
        <v>-4.062628659311375E-2</v>
      </c>
      <c r="F34" s="24">
        <f t="shared" si="0"/>
        <v>1217728.336774556</v>
      </c>
      <c r="G34" s="24">
        <v>1242934.04</v>
      </c>
      <c r="H34" s="24">
        <f t="shared" si="1"/>
        <v>-25205.703225444071</v>
      </c>
      <c r="I34" s="24">
        <f t="shared" si="2"/>
        <v>-112352.42804550011</v>
      </c>
      <c r="J34" s="24">
        <f t="shared" si="3"/>
        <v>-137558.1312709442</v>
      </c>
      <c r="K34" s="24">
        <f t="shared" si="4"/>
        <v>44279.764542731056</v>
      </c>
      <c r="L34" s="24"/>
      <c r="M34" s="23">
        <f t="shared" si="5"/>
        <v>1.3039860382662767E-3</v>
      </c>
      <c r="N34" s="28">
        <v>76</v>
      </c>
      <c r="O34" s="29" t="s">
        <v>425</v>
      </c>
    </row>
    <row r="35" spans="1:15" ht="11.4">
      <c r="A35" s="25">
        <v>3</v>
      </c>
      <c r="B35" s="26">
        <v>72</v>
      </c>
      <c r="C35" s="27" t="s">
        <v>426</v>
      </c>
      <c r="D35" s="24">
        <v>195326.01</v>
      </c>
      <c r="E35" s="22">
        <v>-3.4617524681686065E-2</v>
      </c>
      <c r="F35" s="24">
        <f t="shared" si="0"/>
        <v>206903.36198767636</v>
      </c>
      <c r="G35" s="24">
        <v>213092.34</v>
      </c>
      <c r="H35" s="24">
        <f t="shared" si="1"/>
        <v>-6188.9780123236415</v>
      </c>
      <c r="I35" s="24">
        <f t="shared" si="2"/>
        <v>-19089.721728628982</v>
      </c>
      <c r="J35" s="24">
        <f t="shared" si="3"/>
        <v>-25278.699740952623</v>
      </c>
      <c r="K35" s="24">
        <f t="shared" si="4"/>
        <v>7523.5435320332026</v>
      </c>
      <c r="L35" s="24"/>
      <c r="M35" s="23">
        <f t="shared" si="5"/>
        <v>2.2155934715037569E-4</v>
      </c>
      <c r="N35" s="28">
        <v>79</v>
      </c>
      <c r="O35" s="29" t="s">
        <v>427</v>
      </c>
    </row>
    <row r="36" spans="1:15" ht="11.4">
      <c r="A36" s="25">
        <v>3</v>
      </c>
      <c r="B36" s="26">
        <v>74</v>
      </c>
      <c r="C36" s="27" t="s">
        <v>428</v>
      </c>
      <c r="D36" s="24">
        <v>209872.47</v>
      </c>
      <c r="E36" s="22">
        <v>-4.4235304340096177E-2</v>
      </c>
      <c r="F36" s="24">
        <f t="shared" si="0"/>
        <v>222312.01892496421</v>
      </c>
      <c r="G36" s="24">
        <v>231126.18</v>
      </c>
      <c r="H36" s="24">
        <f t="shared" si="1"/>
        <v>-8814.1610750357795</v>
      </c>
      <c r="I36" s="24">
        <f t="shared" si="2"/>
        <v>-20511.385302961109</v>
      </c>
      <c r="J36" s="24">
        <f t="shared" si="3"/>
        <v>-29325.546377996889</v>
      </c>
      <c r="K36" s="24">
        <f t="shared" si="4"/>
        <v>8083.8423117347893</v>
      </c>
      <c r="L36" s="24"/>
      <c r="M36" s="23">
        <f t="shared" si="5"/>
        <v>2.3805947522317591E-4</v>
      </c>
      <c r="N36" s="28">
        <v>84</v>
      </c>
      <c r="O36" s="29" t="s">
        <v>429</v>
      </c>
    </row>
    <row r="37" spans="1:15" ht="11.4">
      <c r="A37" s="25">
        <v>3</v>
      </c>
      <c r="B37" s="26">
        <v>935</v>
      </c>
      <c r="C37" s="27" t="s">
        <v>1197</v>
      </c>
      <c r="D37" s="24">
        <v>4615179.09</v>
      </c>
      <c r="E37" s="22">
        <v>-4.628769772013628E-2</v>
      </c>
      <c r="F37" s="24">
        <f t="shared" si="0"/>
        <v>4888729.7185675623</v>
      </c>
      <c r="G37" s="24">
        <v>4979873.58</v>
      </c>
      <c r="H37" s="24">
        <f t="shared" si="1"/>
        <v>-91143.861432437785</v>
      </c>
      <c r="I37" s="24">
        <f t="shared" si="2"/>
        <v>-451053.52101282944</v>
      </c>
      <c r="J37" s="24">
        <f t="shared" si="3"/>
        <v>-542197.38244526717</v>
      </c>
      <c r="K37" s="24">
        <f t="shared" si="4"/>
        <v>177766.90770340513</v>
      </c>
      <c r="L37" s="24"/>
      <c r="M37" s="23">
        <f t="shared" si="5"/>
        <v>5.2350225459602898E-3</v>
      </c>
      <c r="N37" s="28">
        <v>2362</v>
      </c>
      <c r="O37" s="29" t="s">
        <v>1198</v>
      </c>
    </row>
    <row r="38" spans="1:15" ht="11.4">
      <c r="A38" s="25">
        <v>3</v>
      </c>
      <c r="B38" s="26">
        <v>76</v>
      </c>
      <c r="C38" s="27" t="s">
        <v>432</v>
      </c>
      <c r="D38" s="24">
        <v>345880.98</v>
      </c>
      <c r="E38" s="22">
        <v>-5.2569480278254727E-2</v>
      </c>
      <c r="F38" s="24">
        <f t="shared" si="0"/>
        <v>366382.01747730497</v>
      </c>
      <c r="G38" s="24">
        <v>365983.11</v>
      </c>
      <c r="H38" s="24">
        <f t="shared" si="1"/>
        <v>398.90747730497969</v>
      </c>
      <c r="I38" s="24">
        <f t="shared" si="2"/>
        <v>-33803.852643206534</v>
      </c>
      <c r="J38" s="24">
        <f t="shared" si="3"/>
        <v>-33404.945165901554</v>
      </c>
      <c r="K38" s="24">
        <f t="shared" si="4"/>
        <v>13322.601582514821</v>
      </c>
      <c r="L38" s="24"/>
      <c r="M38" s="23">
        <f t="shared" si="5"/>
        <v>3.9233466203774986E-4</v>
      </c>
      <c r="N38" s="28">
        <v>90</v>
      </c>
      <c r="O38" s="29" t="s">
        <v>433</v>
      </c>
    </row>
    <row r="39" spans="1:15" ht="11.4">
      <c r="A39" s="25">
        <v>3</v>
      </c>
      <c r="B39" s="26">
        <v>78</v>
      </c>
      <c r="C39" s="27" t="s">
        <v>434</v>
      </c>
      <c r="D39" s="24">
        <v>1579794.06</v>
      </c>
      <c r="E39" s="22">
        <v>-4.7809577690206558E-2</v>
      </c>
      <c r="F39" s="24">
        <f t="shared" si="0"/>
        <v>1673431.5223157476</v>
      </c>
      <c r="G39" s="24">
        <v>1685633.96</v>
      </c>
      <c r="H39" s="24">
        <f t="shared" si="1"/>
        <v>-12202.437684252393</v>
      </c>
      <c r="I39" s="24">
        <f t="shared" si="2"/>
        <v>-154397.40459522518</v>
      </c>
      <c r="J39" s="24">
        <f t="shared" si="3"/>
        <v>-166599.84227947757</v>
      </c>
      <c r="K39" s="24">
        <f t="shared" si="4"/>
        <v>60850.315746773689</v>
      </c>
      <c r="L39" s="24"/>
      <c r="M39" s="23">
        <f t="shared" si="5"/>
        <v>1.7919689270550372E-3</v>
      </c>
      <c r="N39" s="28">
        <v>92</v>
      </c>
      <c r="O39" s="29" t="s">
        <v>1094</v>
      </c>
    </row>
    <row r="40" spans="1:15" ht="11.4">
      <c r="A40" s="25">
        <v>3</v>
      </c>
      <c r="B40" s="26">
        <v>77</v>
      </c>
      <c r="C40" s="27" t="s">
        <v>1095</v>
      </c>
      <c r="D40" s="24">
        <v>837084.46</v>
      </c>
      <c r="E40" s="22">
        <v>-5.5111916852639581E-2</v>
      </c>
      <c r="F40" s="24">
        <f t="shared" si="0"/>
        <v>886700.08178449247</v>
      </c>
      <c r="G40" s="24">
        <v>915501.38</v>
      </c>
      <c r="H40" s="24">
        <f t="shared" si="1"/>
        <v>-28801.29821550753</v>
      </c>
      <c r="I40" s="24">
        <f t="shared" si="2"/>
        <v>-81810.453225147314</v>
      </c>
      <c r="J40" s="24">
        <f t="shared" si="3"/>
        <v>-110611.75144065484</v>
      </c>
      <c r="K40" s="24">
        <f t="shared" si="4"/>
        <v>32242.717571502668</v>
      </c>
      <c r="L40" s="24"/>
      <c r="M40" s="23">
        <f t="shared" si="5"/>
        <v>9.4950942000670961E-4</v>
      </c>
      <c r="N40" s="28">
        <v>94</v>
      </c>
      <c r="O40" s="29" t="s">
        <v>1096</v>
      </c>
    </row>
    <row r="41" spans="1:15" ht="11.4">
      <c r="A41" s="25">
        <v>3</v>
      </c>
      <c r="B41" s="26">
        <v>79</v>
      </c>
      <c r="C41" s="27" t="s">
        <v>1097</v>
      </c>
      <c r="D41" s="24">
        <v>1444983.22</v>
      </c>
      <c r="E41" s="22">
        <v>-4.075639725825745E-2</v>
      </c>
      <c r="F41" s="24">
        <f t="shared" si="0"/>
        <v>1530630.1819904998</v>
      </c>
      <c r="G41" s="24">
        <v>1549795.3</v>
      </c>
      <c r="H41" s="24">
        <f t="shared" si="1"/>
        <v>-19165.118009500206</v>
      </c>
      <c r="I41" s="24">
        <f t="shared" si="2"/>
        <v>-141221.98867594887</v>
      </c>
      <c r="J41" s="24">
        <f t="shared" si="3"/>
        <v>-160387.10668544908</v>
      </c>
      <c r="K41" s="24">
        <f t="shared" si="4"/>
        <v>55657.688183603968</v>
      </c>
      <c r="L41" s="24"/>
      <c r="M41" s="23">
        <f t="shared" si="5"/>
        <v>1.6390522637842635E-3</v>
      </c>
      <c r="N41" s="28">
        <v>98</v>
      </c>
      <c r="O41" s="29" t="s">
        <v>1098</v>
      </c>
    </row>
    <row r="42" spans="1:15" ht="11.4">
      <c r="A42" s="25">
        <v>3</v>
      </c>
      <c r="B42" s="26">
        <v>81</v>
      </c>
      <c r="C42" s="27" t="s">
        <v>1099</v>
      </c>
      <c r="D42" s="24">
        <v>415080.19</v>
      </c>
      <c r="E42" s="22">
        <v>-3.7649723207339392E-2</v>
      </c>
      <c r="F42" s="24">
        <f t="shared" si="0"/>
        <v>439682.79905724531</v>
      </c>
      <c r="G42" s="24">
        <v>440990.79</v>
      </c>
      <c r="H42" s="24">
        <f t="shared" si="1"/>
        <v>-1307.9909427546663</v>
      </c>
      <c r="I42" s="24">
        <f t="shared" si="2"/>
        <v>-40566.872390248725</v>
      </c>
      <c r="J42" s="24">
        <f t="shared" si="3"/>
        <v>-41874.863333003392</v>
      </c>
      <c r="K42" s="24">
        <f t="shared" si="4"/>
        <v>15988.008349474876</v>
      </c>
      <c r="L42" s="24"/>
      <c r="M42" s="23">
        <f t="shared" si="5"/>
        <v>4.7082769934968672E-4</v>
      </c>
      <c r="N42" s="28">
        <v>101</v>
      </c>
      <c r="O42" s="29" t="s">
        <v>1100</v>
      </c>
    </row>
    <row r="43" spans="1:15" ht="11.4">
      <c r="A43" s="25">
        <v>3</v>
      </c>
      <c r="B43" s="26">
        <v>82</v>
      </c>
      <c r="C43" s="27" t="s">
        <v>1101</v>
      </c>
      <c r="D43" s="24">
        <v>1578344.93</v>
      </c>
      <c r="E43" s="22">
        <v>-2.0184287144640625E-2</v>
      </c>
      <c r="F43" s="24">
        <f t="shared" si="0"/>
        <v>1671896.4995660521</v>
      </c>
      <c r="G43" s="24">
        <v>1670524.99</v>
      </c>
      <c r="H43" s="24">
        <f t="shared" si="1"/>
        <v>1371.5095660521183</v>
      </c>
      <c r="I43" s="24">
        <f t="shared" si="2"/>
        <v>-154255.77733089612</v>
      </c>
      <c r="J43" s="24">
        <f t="shared" si="3"/>
        <v>-152884.267764844</v>
      </c>
      <c r="K43" s="24">
        <f t="shared" si="4"/>
        <v>60794.498333421638</v>
      </c>
      <c r="L43" s="24"/>
      <c r="M43" s="23">
        <f t="shared" si="5"/>
        <v>1.7903251710763221E-3</v>
      </c>
      <c r="N43" s="28">
        <v>103</v>
      </c>
      <c r="O43" s="29" t="s">
        <v>1102</v>
      </c>
    </row>
    <row r="44" spans="1:15" ht="11.4">
      <c r="A44" s="25">
        <v>3</v>
      </c>
      <c r="B44" s="26">
        <v>86</v>
      </c>
      <c r="C44" s="27" t="s">
        <v>1105</v>
      </c>
      <c r="D44" s="24">
        <v>1559590.79</v>
      </c>
      <c r="E44" s="22">
        <v>-5.1245394382390529E-2</v>
      </c>
      <c r="F44" s="24">
        <f t="shared" si="0"/>
        <v>1652030.7652627325</v>
      </c>
      <c r="G44" s="24">
        <v>1684326.98</v>
      </c>
      <c r="H44" s="24">
        <f t="shared" si="1"/>
        <v>-32296.214737267466</v>
      </c>
      <c r="I44" s="24">
        <f t="shared" si="2"/>
        <v>-152422.88618721408</v>
      </c>
      <c r="J44" s="24">
        <f t="shared" si="3"/>
        <v>-184719.10092448155</v>
      </c>
      <c r="K44" s="24">
        <f t="shared" si="4"/>
        <v>60072.128646477002</v>
      </c>
      <c r="L44" s="24"/>
      <c r="M44" s="23">
        <f t="shared" si="5"/>
        <v>1.7690522488742727E-3</v>
      </c>
      <c r="N44" s="28">
        <v>116</v>
      </c>
      <c r="O44" s="29" t="s">
        <v>1106</v>
      </c>
    </row>
    <row r="45" spans="1:15" ht="11.4">
      <c r="A45" s="25">
        <v>3</v>
      </c>
      <c r="B45" s="26">
        <v>111</v>
      </c>
      <c r="C45" s="27" t="s">
        <v>546</v>
      </c>
      <c r="D45" s="24">
        <v>3038747.14</v>
      </c>
      <c r="E45" s="22">
        <v>-3.8436307210957622E-2</v>
      </c>
      <c r="F45" s="24">
        <f t="shared" si="0"/>
        <v>3218859.5850416254</v>
      </c>
      <c r="G45" s="24">
        <v>3254426.51</v>
      </c>
      <c r="H45" s="24">
        <f t="shared" si="1"/>
        <v>-35566.924958374351</v>
      </c>
      <c r="I45" s="24">
        <f t="shared" si="2"/>
        <v>-296984.70421971544</v>
      </c>
      <c r="J45" s="24">
        <f t="shared" si="3"/>
        <v>-332551.62917808979</v>
      </c>
      <c r="K45" s="24">
        <f t="shared" si="4"/>
        <v>117046.09330130379</v>
      </c>
      <c r="L45" s="24"/>
      <c r="M45" s="23">
        <f t="shared" si="5"/>
        <v>3.4468672784206842E-3</v>
      </c>
      <c r="N45" s="28">
        <v>2023</v>
      </c>
      <c r="O45" s="29" t="s">
        <v>547</v>
      </c>
    </row>
    <row r="46" spans="1:15" ht="11.4">
      <c r="A46" s="25">
        <v>3</v>
      </c>
      <c r="B46" s="26">
        <v>90</v>
      </c>
      <c r="C46" s="27" t="s">
        <v>1107</v>
      </c>
      <c r="D46" s="24">
        <v>539311.55000000005</v>
      </c>
      <c r="E46" s="22">
        <v>-5.0362546664269467E-2</v>
      </c>
      <c r="F46" s="24">
        <f t="shared" si="0"/>
        <v>571277.59305473359</v>
      </c>
      <c r="G46" s="24">
        <v>581793.93999999994</v>
      </c>
      <c r="H46" s="24">
        <f t="shared" si="1"/>
        <v>-10516.346945266356</v>
      </c>
      <c r="I46" s="24">
        <f t="shared" si="2"/>
        <v>-52708.328064119967</v>
      </c>
      <c r="J46" s="24">
        <f t="shared" si="3"/>
        <v>-63224.675009386323</v>
      </c>
      <c r="K46" s="24">
        <f t="shared" si="4"/>
        <v>20773.136786817595</v>
      </c>
      <c r="L46" s="24"/>
      <c r="M46" s="23">
        <f t="shared" si="5"/>
        <v>6.1174400136805747E-4</v>
      </c>
      <c r="N46" s="28">
        <v>126</v>
      </c>
      <c r="O46" s="29" t="s">
        <v>1108</v>
      </c>
    </row>
    <row r="47" spans="1:15" ht="11.4">
      <c r="A47" s="25">
        <v>3</v>
      </c>
      <c r="B47" s="26">
        <v>91</v>
      </c>
      <c r="C47" s="27" t="s">
        <v>1111</v>
      </c>
      <c r="D47" s="24">
        <v>78492568.310000002</v>
      </c>
      <c r="E47" s="22">
        <v>-1.9144070267757059E-2</v>
      </c>
      <c r="F47" s="24">
        <f t="shared" si="0"/>
        <v>83144975.287143514</v>
      </c>
      <c r="G47" s="24">
        <v>83550163.069999993</v>
      </c>
      <c r="H47" s="24">
        <f t="shared" si="1"/>
        <v>-405187.78285647929</v>
      </c>
      <c r="I47" s="24">
        <f t="shared" si="2"/>
        <v>-7671283.9565160926</v>
      </c>
      <c r="J47" s="24">
        <f t="shared" si="3"/>
        <v>-8076471.7393725719</v>
      </c>
      <c r="K47" s="24">
        <f t="shared" si="4"/>
        <v>3023367.2137232255</v>
      </c>
      <c r="L47" s="24"/>
      <c r="M47" s="23">
        <f t="shared" si="5"/>
        <v>8.9034543791274234E-2</v>
      </c>
      <c r="N47" s="28">
        <v>130</v>
      </c>
      <c r="O47" s="29" t="s">
        <v>1112</v>
      </c>
    </row>
    <row r="48" spans="1:15" ht="11.4">
      <c r="A48" s="25">
        <v>3</v>
      </c>
      <c r="B48" s="26">
        <v>97</v>
      </c>
      <c r="C48" s="27" t="s">
        <v>1113</v>
      </c>
      <c r="D48" s="24">
        <v>383861.12</v>
      </c>
      <c r="E48" s="22">
        <v>-3.4924343377874596E-2</v>
      </c>
      <c r="F48" s="24">
        <f t="shared" si="0"/>
        <v>406613.3141426217</v>
      </c>
      <c r="G48" s="24">
        <v>412390.28</v>
      </c>
      <c r="H48" s="24">
        <f t="shared" si="1"/>
        <v>-5776.9658573783236</v>
      </c>
      <c r="I48" s="24">
        <f t="shared" si="2"/>
        <v>-37515.75104226957</v>
      </c>
      <c r="J48" s="24">
        <f t="shared" si="3"/>
        <v>-43292.716899647894</v>
      </c>
      <c r="K48" s="24">
        <f t="shared" si="4"/>
        <v>14785.51600257959</v>
      </c>
      <c r="L48" s="24"/>
      <c r="M48" s="23">
        <f t="shared" si="5"/>
        <v>4.3541573978607363E-4</v>
      </c>
      <c r="N48" s="28">
        <v>136</v>
      </c>
      <c r="O48" s="29" t="s">
        <v>1114</v>
      </c>
    </row>
    <row r="49" spans="1:15" ht="11.4">
      <c r="A49" s="25">
        <v>3</v>
      </c>
      <c r="B49" s="26">
        <v>576</v>
      </c>
      <c r="C49" s="27" t="s">
        <v>1115</v>
      </c>
      <c r="D49" s="24">
        <v>6281484.0100000007</v>
      </c>
      <c r="E49" s="22">
        <v>-5.0219647188398428E-2</v>
      </c>
      <c r="F49" s="24">
        <f t="shared" si="0"/>
        <v>6653799.7675825721</v>
      </c>
      <c r="G49" s="24">
        <v>6784644.8799999999</v>
      </c>
      <c r="H49" s="24">
        <f t="shared" si="1"/>
        <v>-130845.11241742782</v>
      </c>
      <c r="I49" s="24">
        <f t="shared" si="2"/>
        <v>-613905.85817901336</v>
      </c>
      <c r="J49" s="24">
        <f t="shared" si="3"/>
        <v>-744750.97059644118</v>
      </c>
      <c r="K49" s="24">
        <f t="shared" si="4"/>
        <v>241949.43824944508</v>
      </c>
      <c r="L49" s="24"/>
      <c r="M49" s="23">
        <f t="shared" si="5"/>
        <v>7.1251212083384297E-3</v>
      </c>
      <c r="N49" s="28">
        <v>138</v>
      </c>
      <c r="O49" s="29" t="s">
        <v>435</v>
      </c>
    </row>
    <row r="50" spans="1:15" ht="11.4">
      <c r="A50" s="25">
        <v>3</v>
      </c>
      <c r="B50" s="26">
        <v>99</v>
      </c>
      <c r="C50" s="27" t="s">
        <v>436</v>
      </c>
      <c r="D50" s="24">
        <v>305194.93</v>
      </c>
      <c r="E50" s="22">
        <v>-0.1143390198239873</v>
      </c>
      <c r="F50" s="24">
        <f t="shared" si="0"/>
        <v>323284.42627069249</v>
      </c>
      <c r="G50" s="24">
        <v>350941.46</v>
      </c>
      <c r="H50" s="24">
        <f t="shared" si="1"/>
        <v>-27657.033729307528</v>
      </c>
      <c r="I50" s="24">
        <f t="shared" si="2"/>
        <v>-29827.49858397456</v>
      </c>
      <c r="J50" s="24">
        <f t="shared" si="3"/>
        <v>-57484.532313282092</v>
      </c>
      <c r="K50" s="24">
        <f t="shared" si="4"/>
        <v>11755.461249686234</v>
      </c>
      <c r="L50" s="24"/>
      <c r="M50" s="23">
        <f t="shared" si="5"/>
        <v>3.4618425597494467E-4</v>
      </c>
      <c r="N50" s="28">
        <v>141</v>
      </c>
      <c r="O50" s="29" t="s">
        <v>437</v>
      </c>
    </row>
    <row r="51" spans="1:15" ht="11.4">
      <c r="A51" s="25">
        <v>3</v>
      </c>
      <c r="B51" s="26">
        <v>102</v>
      </c>
      <c r="C51" s="27" t="s">
        <v>438</v>
      </c>
      <c r="D51" s="24">
        <v>1721886.18</v>
      </c>
      <c r="E51" s="22">
        <v>-3.7919393670804283E-2</v>
      </c>
      <c r="F51" s="24">
        <f t="shared" si="0"/>
        <v>1823945.7182487743</v>
      </c>
      <c r="G51" s="24">
        <v>1854563.22</v>
      </c>
      <c r="H51" s="24">
        <f t="shared" si="1"/>
        <v>-30617.501751225675</v>
      </c>
      <c r="I51" s="24">
        <f t="shared" si="2"/>
        <v>-168284.43904921805</v>
      </c>
      <c r="J51" s="24">
        <f t="shared" si="3"/>
        <v>-198901.94080044373</v>
      </c>
      <c r="K51" s="24">
        <f t="shared" si="4"/>
        <v>66323.402768716565</v>
      </c>
      <c r="L51" s="24"/>
      <c r="M51" s="23">
        <f t="shared" si="5"/>
        <v>1.9531447855206498E-3</v>
      </c>
      <c r="N51" s="28">
        <v>146</v>
      </c>
      <c r="O51" s="29" t="s">
        <v>439</v>
      </c>
    </row>
    <row r="52" spans="1:15" ht="11.4">
      <c r="A52" s="25">
        <v>3</v>
      </c>
      <c r="B52" s="26">
        <v>103</v>
      </c>
      <c r="C52" s="27" t="s">
        <v>440</v>
      </c>
      <c r="D52" s="24">
        <v>451177.4</v>
      </c>
      <c r="E52" s="22">
        <v>-5.6963668876001516E-2</v>
      </c>
      <c r="F52" s="24">
        <f t="shared" si="0"/>
        <v>477919.560804312</v>
      </c>
      <c r="G52" s="24">
        <v>488045.9</v>
      </c>
      <c r="H52" s="24">
        <f t="shared" si="1"/>
        <v>-10126.339195688022</v>
      </c>
      <c r="I52" s="24">
        <f t="shared" si="2"/>
        <v>-44094.747116609462</v>
      </c>
      <c r="J52" s="24">
        <f t="shared" si="3"/>
        <v>-54221.086312297484</v>
      </c>
      <c r="K52" s="24">
        <f t="shared" si="4"/>
        <v>17378.396300469954</v>
      </c>
      <c r="L52" s="24"/>
      <c r="M52" s="23">
        <f t="shared" si="5"/>
        <v>5.1177295943844814E-4</v>
      </c>
      <c r="N52" s="28">
        <v>148</v>
      </c>
      <c r="O52" s="29" t="s">
        <v>441</v>
      </c>
    </row>
    <row r="53" spans="1:15" ht="11.4">
      <c r="A53" s="25">
        <v>3</v>
      </c>
      <c r="B53" s="26">
        <v>105</v>
      </c>
      <c r="C53" s="27" t="s">
        <v>442</v>
      </c>
      <c r="D53" s="24">
        <v>406184.33</v>
      </c>
      <c r="E53" s="22">
        <v>-4.4948206544807218E-2</v>
      </c>
      <c r="F53" s="24">
        <f t="shared" si="0"/>
        <v>430259.66415692307</v>
      </c>
      <c r="G53" s="24">
        <v>442442.74</v>
      </c>
      <c r="H53" s="24">
        <f t="shared" si="1"/>
        <v>-12183.07584307692</v>
      </c>
      <c r="I53" s="24">
        <f t="shared" si="2"/>
        <v>-39697.45673005662</v>
      </c>
      <c r="J53" s="24">
        <f t="shared" si="3"/>
        <v>-51880.53257313354</v>
      </c>
      <c r="K53" s="24">
        <f t="shared" si="4"/>
        <v>15645.358694342553</v>
      </c>
      <c r="L53" s="24"/>
      <c r="M53" s="23">
        <f t="shared" si="5"/>
        <v>4.6073707734834069E-4</v>
      </c>
      <c r="N53" s="28">
        <v>151</v>
      </c>
      <c r="O53" s="29" t="s">
        <v>443</v>
      </c>
    </row>
    <row r="54" spans="1:15" ht="11.4">
      <c r="A54" s="25">
        <v>3</v>
      </c>
      <c r="B54" s="26">
        <v>106</v>
      </c>
      <c r="C54" s="27" t="s">
        <v>444</v>
      </c>
      <c r="D54" s="24">
        <v>7068550.5099999998</v>
      </c>
      <c r="E54" s="22">
        <v>-2.0455294364023869E-2</v>
      </c>
      <c r="F54" s="24">
        <f t="shared" si="0"/>
        <v>7487517.2277297033</v>
      </c>
      <c r="G54" s="24">
        <v>7540135.29</v>
      </c>
      <c r="H54" s="24">
        <f t="shared" si="1"/>
        <v>-52618.062270296738</v>
      </c>
      <c r="I54" s="24">
        <f t="shared" si="2"/>
        <v>-690827.92537797941</v>
      </c>
      <c r="J54" s="24">
        <f t="shared" si="3"/>
        <v>-743445.98764827615</v>
      </c>
      <c r="K54" s="24">
        <f t="shared" si="4"/>
        <v>272265.57011204242</v>
      </c>
      <c r="L54" s="24"/>
      <c r="M54" s="23">
        <f t="shared" si="5"/>
        <v>8.0178949864129975E-3</v>
      </c>
      <c r="N54" s="28">
        <v>153</v>
      </c>
      <c r="O54" s="29" t="s">
        <v>445</v>
      </c>
    </row>
    <row r="55" spans="1:15" ht="11.4">
      <c r="A55" s="25">
        <v>3</v>
      </c>
      <c r="B55" s="26">
        <v>108</v>
      </c>
      <c r="C55" s="27" t="s">
        <v>446</v>
      </c>
      <c r="D55" s="24">
        <v>1605497.07</v>
      </c>
      <c r="E55" s="22">
        <v>-3.2660396932910188E-2</v>
      </c>
      <c r="F55" s="24">
        <f t="shared" si="0"/>
        <v>1700657.9996405179</v>
      </c>
      <c r="G55" s="24">
        <v>1731225.63</v>
      </c>
      <c r="H55" s="24">
        <f t="shared" si="1"/>
        <v>-30567.63035948202</v>
      </c>
      <c r="I55" s="24">
        <f t="shared" si="2"/>
        <v>-156909.42697508214</v>
      </c>
      <c r="J55" s="24">
        <f t="shared" si="3"/>
        <v>-187477.05733456416</v>
      </c>
      <c r="K55" s="24">
        <f t="shared" si="4"/>
        <v>61840.341164480647</v>
      </c>
      <c r="L55" s="24"/>
      <c r="M55" s="23">
        <f t="shared" si="5"/>
        <v>1.8211239899951933E-3</v>
      </c>
      <c r="N55" s="28">
        <v>158</v>
      </c>
      <c r="O55" s="29" t="s">
        <v>447</v>
      </c>
    </row>
    <row r="56" spans="1:15" ht="11.4">
      <c r="A56" s="25">
        <v>3</v>
      </c>
      <c r="B56" s="26">
        <v>109</v>
      </c>
      <c r="C56" s="27" t="s">
        <v>14</v>
      </c>
      <c r="D56" s="24">
        <v>10662388.33</v>
      </c>
      <c r="E56" s="22">
        <v>-3.5736533609690285E-2</v>
      </c>
      <c r="F56" s="24">
        <f t="shared" si="0"/>
        <v>11294368.795508422</v>
      </c>
      <c r="G56" s="24">
        <v>11462802.25</v>
      </c>
      <c r="H56" s="24">
        <f t="shared" si="1"/>
        <v>-168433.45449157804</v>
      </c>
      <c r="I56" s="24">
        <f t="shared" si="2"/>
        <v>-1042063.09329864</v>
      </c>
      <c r="J56" s="24">
        <f t="shared" si="3"/>
        <v>-1210496.5477902181</v>
      </c>
      <c r="K56" s="24">
        <f t="shared" si="4"/>
        <v>410692.57881322515</v>
      </c>
      <c r="L56" s="24"/>
      <c r="M56" s="23">
        <f t="shared" si="5"/>
        <v>1.2094404618507205E-2</v>
      </c>
      <c r="N56" s="28">
        <v>162</v>
      </c>
      <c r="O56" s="29" t="s">
        <v>15</v>
      </c>
    </row>
    <row r="57" spans="1:15" ht="11.4">
      <c r="A57" s="25">
        <v>3</v>
      </c>
      <c r="B57" s="26">
        <v>139</v>
      </c>
      <c r="C57" s="27" t="s">
        <v>450</v>
      </c>
      <c r="D57" s="24">
        <v>1448617.05</v>
      </c>
      <c r="E57" s="22">
        <v>-2.473054543123417E-2</v>
      </c>
      <c r="F57" s="24">
        <f t="shared" si="0"/>
        <v>1534479.3961524628</v>
      </c>
      <c r="G57" s="24">
        <v>1548315.53</v>
      </c>
      <c r="H57" s="24">
        <f t="shared" si="1"/>
        <v>-13836.133847537218</v>
      </c>
      <c r="I57" s="24">
        <f t="shared" si="2"/>
        <v>-141577.13238419921</v>
      </c>
      <c r="J57" s="24">
        <f t="shared" si="3"/>
        <v>-155413.26623173643</v>
      </c>
      <c r="K57" s="24">
        <f t="shared" si="4"/>
        <v>55797.655606237589</v>
      </c>
      <c r="L57" s="24"/>
      <c r="M57" s="23">
        <f t="shared" si="5"/>
        <v>1.6431741367619354E-3</v>
      </c>
      <c r="N57" s="28">
        <v>164</v>
      </c>
      <c r="O57" s="29" t="s">
        <v>451</v>
      </c>
    </row>
    <row r="58" spans="1:15" ht="11.4">
      <c r="A58" s="25">
        <v>3</v>
      </c>
      <c r="B58" s="26">
        <v>142</v>
      </c>
      <c r="C58" s="27" t="s">
        <v>456</v>
      </c>
      <c r="D58" s="24">
        <v>1214883.97</v>
      </c>
      <c r="E58" s="22">
        <v>-5.1311763667577011E-2</v>
      </c>
      <c r="F58" s="24">
        <f t="shared" si="0"/>
        <v>1286892.502529158</v>
      </c>
      <c r="G58" s="24">
        <v>1333477.32</v>
      </c>
      <c r="H58" s="24">
        <f t="shared" si="1"/>
        <v>-46584.817470842041</v>
      </c>
      <c r="I58" s="24">
        <f t="shared" si="2"/>
        <v>-118733.78727119876</v>
      </c>
      <c r="J58" s="24">
        <f t="shared" si="3"/>
        <v>-165318.6047420408</v>
      </c>
      <c r="K58" s="24">
        <f t="shared" si="4"/>
        <v>46794.753216247642</v>
      </c>
      <c r="L58" s="24"/>
      <c r="M58" s="23">
        <f t="shared" si="5"/>
        <v>1.3780494428604598E-3</v>
      </c>
      <c r="N58" s="28">
        <v>172</v>
      </c>
      <c r="O58" s="29" t="s">
        <v>457</v>
      </c>
    </row>
    <row r="59" spans="1:15" ht="11.4">
      <c r="A59" s="25">
        <v>3</v>
      </c>
      <c r="B59" s="26">
        <v>143</v>
      </c>
      <c r="C59" s="27" t="s">
        <v>458</v>
      </c>
      <c r="D59" s="24">
        <v>1346598.98</v>
      </c>
      <c r="E59" s="22">
        <v>-4.7432601136723714E-2</v>
      </c>
      <c r="F59" s="24">
        <f t="shared" si="0"/>
        <v>1426414.5169973818</v>
      </c>
      <c r="G59" s="24">
        <v>1457921.01</v>
      </c>
      <c r="H59" s="24">
        <f t="shared" si="1"/>
        <v>-31506.493002618197</v>
      </c>
      <c r="I59" s="24">
        <f t="shared" si="2"/>
        <v>-131606.63962907769</v>
      </c>
      <c r="J59" s="24">
        <f t="shared" si="3"/>
        <v>-163113.13263169589</v>
      </c>
      <c r="K59" s="24">
        <f t="shared" si="4"/>
        <v>51868.135975446938</v>
      </c>
      <c r="L59" s="24"/>
      <c r="M59" s="23">
        <f t="shared" si="5"/>
        <v>1.5274544894566873E-3</v>
      </c>
      <c r="N59" s="28">
        <v>176</v>
      </c>
      <c r="O59" s="29" t="s">
        <v>1149</v>
      </c>
    </row>
    <row r="60" spans="1:15" ht="11.4">
      <c r="A60" s="25">
        <v>3</v>
      </c>
      <c r="B60" s="26">
        <v>145</v>
      </c>
      <c r="C60" s="27" t="s">
        <v>1150</v>
      </c>
      <c r="D60" s="24">
        <v>2520124.8199999998</v>
      </c>
      <c r="E60" s="22">
        <v>-4.7214230581291733E-2</v>
      </c>
      <c r="F60" s="24">
        <f t="shared" si="0"/>
        <v>2669497.5128329694</v>
      </c>
      <c r="G60" s="24">
        <v>2763915.22</v>
      </c>
      <c r="H60" s="24">
        <f t="shared" si="1"/>
        <v>-94417.707167030778</v>
      </c>
      <c r="I60" s="24">
        <f t="shared" si="2"/>
        <v>-246298.38870517653</v>
      </c>
      <c r="J60" s="24">
        <f t="shared" si="3"/>
        <v>-340716.09587220731</v>
      </c>
      <c r="K60" s="24">
        <f t="shared" si="4"/>
        <v>97069.861763045992</v>
      </c>
      <c r="L60" s="24"/>
      <c r="M60" s="23">
        <f t="shared" si="5"/>
        <v>2.8585911822837009E-3</v>
      </c>
      <c r="N60" s="28">
        <v>177</v>
      </c>
      <c r="O60" s="29" t="s">
        <v>1151</v>
      </c>
    </row>
    <row r="61" spans="1:15" ht="11.4">
      <c r="A61" s="25">
        <v>3</v>
      </c>
      <c r="B61" s="26">
        <v>146</v>
      </c>
      <c r="C61" s="27" t="s">
        <v>1152</v>
      </c>
      <c r="D61" s="24">
        <v>697434.77</v>
      </c>
      <c r="E61" s="22">
        <v>-6.8696388032087302E-2</v>
      </c>
      <c r="F61" s="24">
        <f t="shared" si="0"/>
        <v>738773.08342141332</v>
      </c>
      <c r="G61" s="24">
        <v>765244.8</v>
      </c>
      <c r="H61" s="24">
        <f t="shared" si="1"/>
        <v>-26471.716578586726</v>
      </c>
      <c r="I61" s="24">
        <f t="shared" si="2"/>
        <v>-68162.123841931534</v>
      </c>
      <c r="J61" s="24">
        <f t="shared" si="3"/>
        <v>-94633.84042051826</v>
      </c>
      <c r="K61" s="24">
        <f t="shared" si="4"/>
        <v>26863.707771681635</v>
      </c>
      <c r="L61" s="24"/>
      <c r="M61" s="23">
        <f t="shared" si="5"/>
        <v>7.911040230698023E-4</v>
      </c>
      <c r="N61" s="28">
        <v>180</v>
      </c>
      <c r="O61" s="29" t="s">
        <v>1153</v>
      </c>
    </row>
    <row r="62" spans="1:15" ht="11.4">
      <c r="A62" s="25">
        <v>3</v>
      </c>
      <c r="B62" s="26">
        <v>153</v>
      </c>
      <c r="C62" s="27" t="s">
        <v>1156</v>
      </c>
      <c r="D62" s="24">
        <v>4724908.55</v>
      </c>
      <c r="E62" s="22">
        <v>-4.4880321167704587E-2</v>
      </c>
      <c r="F62" s="24">
        <f t="shared" si="0"/>
        <v>5004963.0567855099</v>
      </c>
      <c r="G62" s="24">
        <v>5093194.0999999996</v>
      </c>
      <c r="H62" s="24">
        <f t="shared" si="1"/>
        <v>-88231.043214489706</v>
      </c>
      <c r="I62" s="24">
        <f t="shared" si="2"/>
        <v>-461777.66807769152</v>
      </c>
      <c r="J62" s="24">
        <f t="shared" si="3"/>
        <v>-550008.71129218116</v>
      </c>
      <c r="K62" s="24">
        <f t="shared" si="4"/>
        <v>181993.4537177147</v>
      </c>
      <c r="L62" s="24"/>
      <c r="M62" s="23">
        <f t="shared" si="5"/>
        <v>5.3594892645543119E-3</v>
      </c>
      <c r="N62" s="28">
        <v>185</v>
      </c>
      <c r="O62" s="29" t="s">
        <v>1157</v>
      </c>
    </row>
    <row r="63" spans="1:15" ht="11.4">
      <c r="A63" s="25">
        <v>3</v>
      </c>
      <c r="B63" s="26">
        <v>148</v>
      </c>
      <c r="C63" s="27" t="s">
        <v>1158</v>
      </c>
      <c r="D63" s="24">
        <v>1147285.69</v>
      </c>
      <c r="E63" s="22">
        <v>1.7062574418451774E-2</v>
      </c>
      <c r="F63" s="24">
        <f t="shared" si="0"/>
        <v>1215287.541179749</v>
      </c>
      <c r="G63" s="24">
        <v>1186164.98</v>
      </c>
      <c r="H63" s="24">
        <f t="shared" si="1"/>
        <v>29122.561179748969</v>
      </c>
      <c r="I63" s="24">
        <f t="shared" si="2"/>
        <v>-112127.2305994378</v>
      </c>
      <c r="J63" s="24">
        <f t="shared" si="3"/>
        <v>-83004.669419688827</v>
      </c>
      <c r="K63" s="24">
        <f t="shared" si="4"/>
        <v>44191.01087660445</v>
      </c>
      <c r="L63" s="24"/>
      <c r="M63" s="23">
        <f t="shared" si="5"/>
        <v>1.3013723490863725E-3</v>
      </c>
      <c r="N63" s="28">
        <v>188</v>
      </c>
      <c r="O63" s="29" t="s">
        <v>1159</v>
      </c>
    </row>
    <row r="64" spans="1:15" ht="11.4">
      <c r="A64" s="25">
        <v>3</v>
      </c>
      <c r="B64" s="26">
        <v>149</v>
      </c>
      <c r="C64" s="27" t="s">
        <v>1160</v>
      </c>
      <c r="D64" s="24">
        <v>1210314.9099999999</v>
      </c>
      <c r="E64" s="22">
        <v>-1.2072967719835074E-2</v>
      </c>
      <c r="F64" s="24">
        <f t="shared" si="0"/>
        <v>1282052.6254686301</v>
      </c>
      <c r="G64" s="24">
        <v>1278806.54</v>
      </c>
      <c r="H64" s="24">
        <f t="shared" si="1"/>
        <v>3246.0854686300736</v>
      </c>
      <c r="I64" s="24">
        <f t="shared" si="2"/>
        <v>-118287.24108945158</v>
      </c>
      <c r="J64" s="24">
        <f t="shared" si="3"/>
        <v>-115041.1556208215</v>
      </c>
      <c r="K64" s="24">
        <f t="shared" si="4"/>
        <v>46618.762718051978</v>
      </c>
      <c r="L64" s="24"/>
      <c r="M64" s="23">
        <f t="shared" si="5"/>
        <v>1.3728667334471517E-3</v>
      </c>
      <c r="N64" s="28">
        <v>192</v>
      </c>
      <c r="O64" s="29" t="s">
        <v>1161</v>
      </c>
    </row>
    <row r="65" spans="1:15" ht="11.4">
      <c r="A65" s="25">
        <v>3</v>
      </c>
      <c r="B65" s="26">
        <v>151</v>
      </c>
      <c r="C65" s="27" t="s">
        <v>1162</v>
      </c>
      <c r="D65" s="24">
        <v>366651.19</v>
      </c>
      <c r="E65" s="22">
        <v>-4.3353342877591045E-2</v>
      </c>
      <c r="F65" s="24">
        <f t="shared" si="0"/>
        <v>388383.31816526793</v>
      </c>
      <c r="G65" s="24">
        <v>393464.13</v>
      </c>
      <c r="H65" s="24">
        <f t="shared" si="1"/>
        <v>-5080.8118347320706</v>
      </c>
      <c r="I65" s="24">
        <f t="shared" si="2"/>
        <v>-35833.779579947768</v>
      </c>
      <c r="J65" s="24">
        <f t="shared" si="3"/>
        <v>-40914.591414679839</v>
      </c>
      <c r="K65" s="24">
        <f t="shared" si="4"/>
        <v>14122.626008880112</v>
      </c>
      <c r="L65" s="24"/>
      <c r="M65" s="23">
        <f t="shared" si="5"/>
        <v>4.1589442331980443E-4</v>
      </c>
      <c r="N65" s="28">
        <v>193</v>
      </c>
      <c r="O65" s="29" t="s">
        <v>1163</v>
      </c>
    </row>
    <row r="66" spans="1:15" ht="11.4">
      <c r="A66" s="25">
        <v>3</v>
      </c>
      <c r="B66" s="26">
        <v>152</v>
      </c>
      <c r="C66" s="27" t="s">
        <v>1164</v>
      </c>
      <c r="D66" s="24">
        <v>912872.99</v>
      </c>
      <c r="E66" s="22">
        <v>-6.1362875829049937E-2</v>
      </c>
      <c r="F66" s="24">
        <f t="shared" si="0"/>
        <v>966980.74515904195</v>
      </c>
      <c r="G66" s="24">
        <v>1003510.26</v>
      </c>
      <c r="H66" s="24">
        <f t="shared" si="1"/>
        <v>-36529.514840958058</v>
      </c>
      <c r="I66" s="24">
        <f t="shared" si="2"/>
        <v>-89217.464446652593</v>
      </c>
      <c r="J66" s="24">
        <f t="shared" si="3"/>
        <v>-125746.97928761065</v>
      </c>
      <c r="K66" s="24">
        <f t="shared" si="4"/>
        <v>35161.930965990199</v>
      </c>
      <c r="L66" s="24"/>
      <c r="M66" s="23">
        <f t="shared" si="5"/>
        <v>1.0354767585515694E-3</v>
      </c>
      <c r="N66" s="28">
        <v>196</v>
      </c>
      <c r="O66" s="29" t="s">
        <v>1165</v>
      </c>
    </row>
    <row r="67" spans="1:15" ht="11.4">
      <c r="A67" s="25">
        <v>3</v>
      </c>
      <c r="B67" s="26">
        <v>165</v>
      </c>
      <c r="C67" s="27" t="s">
        <v>1168</v>
      </c>
      <c r="D67" s="24">
        <v>2869145.7</v>
      </c>
      <c r="E67" s="22">
        <v>-4.2137260168599533E-2</v>
      </c>
      <c r="F67" s="24">
        <f t="shared" si="0"/>
        <v>3039205.5382817946</v>
      </c>
      <c r="G67" s="24">
        <v>3102049.34</v>
      </c>
      <c r="H67" s="24">
        <f t="shared" si="1"/>
        <v>-62843.801718205214</v>
      </c>
      <c r="I67" s="24">
        <f t="shared" si="2"/>
        <v>-280409.11198612215</v>
      </c>
      <c r="J67" s="24">
        <f t="shared" si="3"/>
        <v>-343252.91370432737</v>
      </c>
      <c r="K67" s="24">
        <f t="shared" si="4"/>
        <v>110513.40563243921</v>
      </c>
      <c r="L67" s="24"/>
      <c r="M67" s="23">
        <f t="shared" si="5"/>
        <v>3.2544874498348056E-3</v>
      </c>
      <c r="N67" s="28">
        <v>207</v>
      </c>
      <c r="O67" s="29" t="s">
        <v>1169</v>
      </c>
    </row>
    <row r="68" spans="1:15" ht="11.4">
      <c r="A68" s="25">
        <v>3</v>
      </c>
      <c r="B68" s="26">
        <v>167</v>
      </c>
      <c r="C68" s="27" t="s">
        <v>1170</v>
      </c>
      <c r="D68" s="24">
        <v>10286062.140000001</v>
      </c>
      <c r="E68" s="22">
        <v>-3.4346859885351293E-2</v>
      </c>
      <c r="F68" s="24">
        <f t="shared" si="0"/>
        <v>10895737.021301737</v>
      </c>
      <c r="G68" s="24">
        <v>11212319.189999999</v>
      </c>
      <c r="H68" s="24">
        <f t="shared" si="1"/>
        <v>-316582.16869826242</v>
      </c>
      <c r="I68" s="24">
        <f t="shared" si="2"/>
        <v>-1005283.7506688738</v>
      </c>
      <c r="J68" s="24">
        <f t="shared" si="3"/>
        <v>-1321865.9193671362</v>
      </c>
      <c r="K68" s="24">
        <f t="shared" si="4"/>
        <v>396197.29232931457</v>
      </c>
      <c r="L68" s="24"/>
      <c r="M68" s="23">
        <f t="shared" si="5"/>
        <v>1.1667535790479704E-2</v>
      </c>
      <c r="N68" s="28">
        <v>209</v>
      </c>
      <c r="O68" s="29" t="s">
        <v>1171</v>
      </c>
    </row>
    <row r="69" spans="1:15" ht="11.4">
      <c r="A69" s="25">
        <v>3</v>
      </c>
      <c r="B69" s="26">
        <v>169</v>
      </c>
      <c r="C69" s="27" t="s">
        <v>460</v>
      </c>
      <c r="D69" s="24">
        <v>1180338.6000000001</v>
      </c>
      <c r="E69" s="22">
        <v>-4.2875884944939664E-2</v>
      </c>
      <c r="F69" s="24">
        <f t="shared" si="0"/>
        <v>1250299.5613529768</v>
      </c>
      <c r="G69" s="24">
        <v>1263030.56</v>
      </c>
      <c r="H69" s="24">
        <f t="shared" si="1"/>
        <v>-12730.998647023225</v>
      </c>
      <c r="I69" s="24">
        <f t="shared" si="2"/>
        <v>-115357.57792605048</v>
      </c>
      <c r="J69" s="24">
        <f t="shared" si="3"/>
        <v>-128088.5765730737</v>
      </c>
      <c r="K69" s="24">
        <f t="shared" si="4"/>
        <v>45464.138849911113</v>
      </c>
      <c r="L69" s="24"/>
      <c r="M69" s="23">
        <f t="shared" si="5"/>
        <v>1.3388644432576514E-3</v>
      </c>
      <c r="N69" s="28">
        <v>215</v>
      </c>
      <c r="O69" s="29" t="s">
        <v>461</v>
      </c>
    </row>
    <row r="70" spans="1:15" ht="11.4">
      <c r="A70" s="25">
        <v>3</v>
      </c>
      <c r="B70" s="26">
        <v>170</v>
      </c>
      <c r="C70" s="27" t="s">
        <v>462</v>
      </c>
      <c r="D70" s="24">
        <v>1062323.83</v>
      </c>
      <c r="E70" s="22">
        <v>-3.5434173772473522E-2</v>
      </c>
      <c r="F70" s="24">
        <f t="shared" si="0"/>
        <v>1125289.826719057</v>
      </c>
      <c r="G70" s="24">
        <v>1143513.48</v>
      </c>
      <c r="H70" s="24">
        <f t="shared" si="1"/>
        <v>-18223.653280942934</v>
      </c>
      <c r="I70" s="24">
        <f t="shared" si="2"/>
        <v>-103823.68584906518</v>
      </c>
      <c r="J70" s="24">
        <f t="shared" si="3"/>
        <v>-122047.33913000811</v>
      </c>
      <c r="K70" s="24">
        <f t="shared" si="4"/>
        <v>40918.460271221644</v>
      </c>
      <c r="L70" s="24"/>
      <c r="M70" s="23">
        <f t="shared" si="5"/>
        <v>1.2049996528218988E-3</v>
      </c>
      <c r="N70" s="28">
        <v>217</v>
      </c>
      <c r="O70" s="29" t="s">
        <v>463</v>
      </c>
    </row>
    <row r="71" spans="1:15" ht="11.4">
      <c r="A71" s="25">
        <v>3</v>
      </c>
      <c r="B71" s="26">
        <v>171</v>
      </c>
      <c r="C71" s="27" t="s">
        <v>136</v>
      </c>
      <c r="D71" s="24">
        <v>832750.71</v>
      </c>
      <c r="E71" s="22">
        <v>-5.7940027070894649E-2</v>
      </c>
      <c r="F71" s="24">
        <f t="shared" si="0"/>
        <v>882109.46200469928</v>
      </c>
      <c r="G71" s="24">
        <v>913878.83</v>
      </c>
      <c r="H71" s="24">
        <f t="shared" si="1"/>
        <v>-31769.367995300679</v>
      </c>
      <c r="I71" s="24">
        <f t="shared" si="2"/>
        <v>-81386.904505028346</v>
      </c>
      <c r="J71" s="24">
        <f t="shared" si="3"/>
        <v>-113156.27250032903</v>
      </c>
      <c r="K71" s="24">
        <f t="shared" si="4"/>
        <v>32075.790715310046</v>
      </c>
      <c r="L71" s="24"/>
      <c r="M71" s="23">
        <f t="shared" si="5"/>
        <v>9.445936239961684E-4</v>
      </c>
      <c r="N71" s="28">
        <v>220</v>
      </c>
      <c r="O71" s="29" t="s">
        <v>137</v>
      </c>
    </row>
    <row r="72" spans="1:15" ht="11.4">
      <c r="A72" s="25">
        <v>3</v>
      </c>
      <c r="B72" s="26">
        <v>435</v>
      </c>
      <c r="C72" s="27" t="s">
        <v>138</v>
      </c>
      <c r="D72" s="24">
        <v>900545.16</v>
      </c>
      <c r="E72" s="22">
        <v>-4.1205790677559299E-2</v>
      </c>
      <c r="F72" s="24">
        <f t="shared" si="0"/>
        <v>953922.22073102265</v>
      </c>
      <c r="G72" s="24">
        <v>965391.85</v>
      </c>
      <c r="H72" s="24">
        <f t="shared" si="1"/>
        <v>-11469.629268977325</v>
      </c>
      <c r="I72" s="24">
        <f t="shared" si="2"/>
        <v>-88012.633383867636</v>
      </c>
      <c r="J72" s="24">
        <f t="shared" si="3"/>
        <v>-99482.262652844962</v>
      </c>
      <c r="K72" s="24">
        <f t="shared" si="4"/>
        <v>34687.089107189597</v>
      </c>
      <c r="L72" s="24"/>
      <c r="M72" s="23">
        <f t="shared" si="5"/>
        <v>1.0214932344598173E-3</v>
      </c>
      <c r="N72" s="28">
        <v>222</v>
      </c>
      <c r="O72" s="29" t="s">
        <v>139</v>
      </c>
    </row>
    <row r="73" spans="1:15" ht="11.4">
      <c r="A73" s="25">
        <v>3</v>
      </c>
      <c r="B73" s="26">
        <v>176</v>
      </c>
      <c r="C73" s="27" t="s">
        <v>142</v>
      </c>
      <c r="D73" s="24">
        <v>653497.77</v>
      </c>
      <c r="E73" s="22">
        <v>-7.4048961085765169E-2</v>
      </c>
      <c r="F73" s="24">
        <f t="shared" si="0"/>
        <v>692231.85209409276</v>
      </c>
      <c r="G73" s="24">
        <v>723919.74</v>
      </c>
      <c r="H73" s="24">
        <f t="shared" si="1"/>
        <v>-31687.887905907235</v>
      </c>
      <c r="I73" s="24">
        <f t="shared" si="2"/>
        <v>-63868.045938068288</v>
      </c>
      <c r="J73" s="24">
        <f t="shared" si="3"/>
        <v>-95555.933843975523</v>
      </c>
      <c r="K73" s="24">
        <f t="shared" si="4"/>
        <v>25171.347741561003</v>
      </c>
      <c r="L73" s="24"/>
      <c r="M73" s="23">
        <f t="shared" si="5"/>
        <v>7.4126604687940116E-4</v>
      </c>
      <c r="N73" s="28">
        <v>231</v>
      </c>
      <c r="O73" s="29" t="s">
        <v>143</v>
      </c>
    </row>
    <row r="74" spans="1:15" ht="11.4">
      <c r="A74" s="25">
        <v>3</v>
      </c>
      <c r="B74" s="26">
        <v>178</v>
      </c>
      <c r="C74" s="27" t="s">
        <v>146</v>
      </c>
      <c r="D74" s="24">
        <v>960871.48</v>
      </c>
      <c r="E74" s="22">
        <v>-3.9957008300546867E-2</v>
      </c>
      <c r="F74" s="24">
        <f t="shared" si="0"/>
        <v>1017824.1988871546</v>
      </c>
      <c r="G74" s="24">
        <v>1029126.93</v>
      </c>
      <c r="H74" s="24">
        <f t="shared" si="1"/>
        <v>-11302.731112845475</v>
      </c>
      <c r="I74" s="24">
        <f t="shared" si="2"/>
        <v>-93908.482388883538</v>
      </c>
      <c r="J74" s="24">
        <f t="shared" si="3"/>
        <v>-105211.21350172901</v>
      </c>
      <c r="K74" s="24">
        <f t="shared" si="4"/>
        <v>37010.730974687765</v>
      </c>
      <c r="L74" s="24"/>
      <c r="M74" s="23">
        <f t="shared" si="5"/>
        <v>1.0899217047653576E-3</v>
      </c>
      <c r="N74" s="28">
        <v>238</v>
      </c>
      <c r="O74" s="29" t="s">
        <v>147</v>
      </c>
    </row>
    <row r="75" spans="1:15" ht="11.4">
      <c r="A75" s="25">
        <v>3</v>
      </c>
      <c r="B75" s="26">
        <v>179</v>
      </c>
      <c r="C75" s="27" t="s">
        <v>16</v>
      </c>
      <c r="D75" s="24">
        <v>20381991.600000001</v>
      </c>
      <c r="E75" s="22">
        <v>-2.7402903471230113E-2</v>
      </c>
      <c r="F75" s="24">
        <f t="shared" si="0"/>
        <v>21590071.829371721</v>
      </c>
      <c r="G75" s="24">
        <v>22052616.02</v>
      </c>
      <c r="H75" s="24">
        <f t="shared" si="1"/>
        <v>-462544.190628279</v>
      </c>
      <c r="I75" s="24">
        <f t="shared" si="2"/>
        <v>-1991985.3373304119</v>
      </c>
      <c r="J75" s="24">
        <f t="shared" si="3"/>
        <v>-2454529.5279586911</v>
      </c>
      <c r="K75" s="24">
        <f t="shared" si="4"/>
        <v>785071.07718083775</v>
      </c>
      <c r="L75" s="24"/>
      <c r="M75" s="23">
        <f t="shared" si="5"/>
        <v>2.311940305605199E-2</v>
      </c>
      <c r="N75" s="28">
        <v>240</v>
      </c>
      <c r="O75" s="29" t="s">
        <v>16</v>
      </c>
    </row>
    <row r="76" spans="1:15" ht="11.4">
      <c r="A76" s="25">
        <v>3</v>
      </c>
      <c r="B76" s="26">
        <v>181</v>
      </c>
      <c r="C76" s="27" t="s">
        <v>484</v>
      </c>
      <c r="D76" s="24">
        <v>330351.33</v>
      </c>
      <c r="E76" s="22">
        <v>-6.2399815404054704E-2</v>
      </c>
      <c r="F76" s="24">
        <f t="shared" si="0"/>
        <v>349931.89495910116</v>
      </c>
      <c r="G76" s="24">
        <v>364045.85</v>
      </c>
      <c r="H76" s="24">
        <f t="shared" si="1"/>
        <v>-14113.955040898814</v>
      </c>
      <c r="I76" s="24">
        <f t="shared" si="2"/>
        <v>-32286.099339163709</v>
      </c>
      <c r="J76" s="24">
        <f t="shared" si="3"/>
        <v>-46400.054380062524</v>
      </c>
      <c r="K76" s="24">
        <f t="shared" si="4"/>
        <v>12724.432409795636</v>
      </c>
      <c r="L76" s="24"/>
      <c r="M76" s="23">
        <f t="shared" si="5"/>
        <v>3.7471929624251438E-4</v>
      </c>
      <c r="N76" s="28">
        <v>247</v>
      </c>
      <c r="O76" s="29" t="s">
        <v>485</v>
      </c>
    </row>
    <row r="77" spans="1:15" ht="11.4">
      <c r="A77" s="25">
        <v>3</v>
      </c>
      <c r="B77" s="26">
        <v>182</v>
      </c>
      <c r="C77" s="27" t="s">
        <v>17</v>
      </c>
      <c r="D77" s="24">
        <v>3378363.18</v>
      </c>
      <c r="E77" s="22">
        <v>-3.6192001021925949E-2</v>
      </c>
      <c r="F77" s="24">
        <f t="shared" si="0"/>
        <v>3578605.3273569532</v>
      </c>
      <c r="G77" s="24">
        <v>3604701.52</v>
      </c>
      <c r="H77" s="24">
        <f t="shared" si="1"/>
        <v>-26096.192643046845</v>
      </c>
      <c r="I77" s="24">
        <f t="shared" si="2"/>
        <v>-330176.26789410232</v>
      </c>
      <c r="J77" s="24">
        <f t="shared" si="3"/>
        <v>-356272.46053714916</v>
      </c>
      <c r="K77" s="24">
        <f t="shared" si="4"/>
        <v>130127.38268573718</v>
      </c>
      <c r="L77" s="24"/>
      <c r="M77" s="23">
        <f t="shared" si="5"/>
        <v>3.8320955852099124E-3</v>
      </c>
      <c r="N77" s="28">
        <v>250</v>
      </c>
      <c r="O77" s="29" t="s">
        <v>18</v>
      </c>
    </row>
    <row r="78" spans="1:15" ht="11.4">
      <c r="A78" s="25">
        <v>3</v>
      </c>
      <c r="B78" s="26">
        <v>186</v>
      </c>
      <c r="C78" s="27" t="s">
        <v>486</v>
      </c>
      <c r="D78" s="24">
        <v>6511914.9299999997</v>
      </c>
      <c r="E78" s="22">
        <v>-1.8615061368541137E-2</v>
      </c>
      <c r="F78" s="24">
        <f t="shared" si="0"/>
        <v>6897888.7757690037</v>
      </c>
      <c r="G78" s="24">
        <v>6962895.9000000004</v>
      </c>
      <c r="H78" s="24">
        <f t="shared" si="1"/>
        <v>-65007.124230996706</v>
      </c>
      <c r="I78" s="24">
        <f t="shared" si="2"/>
        <v>-636426.47456016985</v>
      </c>
      <c r="J78" s="24">
        <f t="shared" si="3"/>
        <v>-701433.59879116656</v>
      </c>
      <c r="K78" s="24">
        <f t="shared" si="4"/>
        <v>250825.14844158207</v>
      </c>
      <c r="L78" s="24"/>
      <c r="M78" s="23">
        <f t="shared" si="5"/>
        <v>7.3865002443329712E-3</v>
      </c>
      <c r="N78" s="28">
        <v>258</v>
      </c>
      <c r="O78" s="29" t="s">
        <v>487</v>
      </c>
    </row>
    <row r="79" spans="1:15" ht="11.4">
      <c r="A79" s="25">
        <v>3</v>
      </c>
      <c r="B79" s="26">
        <v>205</v>
      </c>
      <c r="C79" s="27" t="s">
        <v>492</v>
      </c>
      <c r="D79" s="24">
        <v>6689210.4900000002</v>
      </c>
      <c r="E79" s="22">
        <v>-3.491779719781523E-2</v>
      </c>
      <c r="F79" s="24">
        <f t="shared" si="0"/>
        <v>7085692.9879652588</v>
      </c>
      <c r="G79" s="24">
        <v>7245142.9199999999</v>
      </c>
      <c r="H79" s="24">
        <f t="shared" si="1"/>
        <v>-159449.93203474116</v>
      </c>
      <c r="I79" s="24">
        <f t="shared" si="2"/>
        <v>-653754.03326124325</v>
      </c>
      <c r="J79" s="24">
        <f t="shared" si="3"/>
        <v>-813203.96529598441</v>
      </c>
      <c r="K79" s="24">
        <f t="shared" si="4"/>
        <v>257654.19729020295</v>
      </c>
      <c r="L79" s="24"/>
      <c r="M79" s="23">
        <f t="shared" si="5"/>
        <v>7.5876075547534338E-3</v>
      </c>
      <c r="N79" s="28">
        <v>268</v>
      </c>
      <c r="O79" s="29" t="s">
        <v>493</v>
      </c>
    </row>
    <row r="80" spans="1:15" ht="11.4">
      <c r="A80" s="25">
        <v>3</v>
      </c>
      <c r="B80" s="26">
        <v>208</v>
      </c>
      <c r="C80" s="27" t="s">
        <v>494</v>
      </c>
      <c r="D80" s="24">
        <v>2153024.7799999998</v>
      </c>
      <c r="E80" s="22">
        <v>-3.6214143393319138E-2</v>
      </c>
      <c r="F80" s="24">
        <f t="shared" ref="F80:F143" si="6">SUM($F$15 * M80)</f>
        <v>2280638.7404564158</v>
      </c>
      <c r="G80" s="24">
        <v>2370175.2000000002</v>
      </c>
      <c r="H80" s="24">
        <f t="shared" ref="H80:H143" si="7">SUM(F80 - G80)</f>
        <v>-89536.45954358438</v>
      </c>
      <c r="I80" s="24">
        <f t="shared" ref="I80:I143" si="8">SUM($I$15 * M80)</f>
        <v>-210420.74184100024</v>
      </c>
      <c r="J80" s="24">
        <f t="shared" ref="J80:J143" si="9">SUM(H80 + I80)</f>
        <v>-299957.20138458465</v>
      </c>
      <c r="K80" s="24">
        <f t="shared" ref="K80:K143" si="10">SUM($K$15 * M80)</f>
        <v>82929.947004375965</v>
      </c>
      <c r="L80" s="24"/>
      <c r="M80" s="23">
        <f t="shared" ref="M80:M143" si="11">SUM(D80 / $D$15 )</f>
        <v>2.4421876259868372E-3</v>
      </c>
      <c r="N80" s="28">
        <v>270</v>
      </c>
      <c r="O80" s="29" t="s">
        <v>495</v>
      </c>
    </row>
    <row r="81" spans="1:15" ht="11.4">
      <c r="A81" s="25">
        <v>3</v>
      </c>
      <c r="B81" s="26">
        <v>211</v>
      </c>
      <c r="C81" s="27" t="s">
        <v>496</v>
      </c>
      <c r="D81" s="24">
        <v>5310763.0999999996</v>
      </c>
      <c r="E81" s="22">
        <v>-2.280011877510273E-2</v>
      </c>
      <c r="F81" s="24">
        <f t="shared" si="6"/>
        <v>5625542.3438491076</v>
      </c>
      <c r="G81" s="24">
        <v>5750378.9699999997</v>
      </c>
      <c r="H81" s="24">
        <f t="shared" si="7"/>
        <v>-124836.62615089212</v>
      </c>
      <c r="I81" s="24">
        <f t="shared" si="8"/>
        <v>-519034.76524028211</v>
      </c>
      <c r="J81" s="24">
        <f t="shared" si="9"/>
        <v>-643871.39139117417</v>
      </c>
      <c r="K81" s="24">
        <f t="shared" si="10"/>
        <v>204559.32812617018</v>
      </c>
      <c r="L81" s="24"/>
      <c r="M81" s="23">
        <f t="shared" si="11"/>
        <v>6.0240272419751226E-3</v>
      </c>
      <c r="N81" s="28">
        <v>280</v>
      </c>
      <c r="O81" s="29" t="s">
        <v>497</v>
      </c>
    </row>
    <row r="82" spans="1:15" ht="11.4">
      <c r="A82" s="25">
        <v>3</v>
      </c>
      <c r="B82" s="26">
        <v>213</v>
      </c>
      <c r="C82" s="27" t="s">
        <v>148</v>
      </c>
      <c r="D82" s="24">
        <v>878164.12</v>
      </c>
      <c r="E82" s="22">
        <v>5.1994565918190676E-2</v>
      </c>
      <c r="F82" s="24">
        <f t="shared" si="6"/>
        <v>930214.61302030017</v>
      </c>
      <c r="G82" s="24">
        <v>947858.6</v>
      </c>
      <c r="H82" s="24">
        <f t="shared" si="7"/>
        <v>-17643.98697969981</v>
      </c>
      <c r="I82" s="24">
        <f t="shared" si="8"/>
        <v>-85825.275818956987</v>
      </c>
      <c r="J82" s="24">
        <f t="shared" si="9"/>
        <v>-103469.2627986568</v>
      </c>
      <c r="K82" s="24">
        <f t="shared" si="10"/>
        <v>33825.018926509736</v>
      </c>
      <c r="L82" s="24"/>
      <c r="M82" s="23">
        <f t="shared" si="11"/>
        <v>9.9610630001649133E-4</v>
      </c>
      <c r="N82" s="28">
        <v>286</v>
      </c>
      <c r="O82" s="29" t="s">
        <v>149</v>
      </c>
    </row>
    <row r="83" spans="1:15" ht="11.4">
      <c r="A83" s="25">
        <v>3</v>
      </c>
      <c r="B83" s="26">
        <v>214</v>
      </c>
      <c r="C83" s="27" t="s">
        <v>150</v>
      </c>
      <c r="D83" s="24">
        <v>2123980.13</v>
      </c>
      <c r="E83" s="22">
        <v>-4.6295713238733813E-2</v>
      </c>
      <c r="F83" s="24">
        <f t="shared" si="6"/>
        <v>2249872.5576384929</v>
      </c>
      <c r="G83" s="24">
        <v>2297377.92</v>
      </c>
      <c r="H83" s="24">
        <f t="shared" si="7"/>
        <v>-47505.362361507025</v>
      </c>
      <c r="I83" s="24">
        <f t="shared" si="8"/>
        <v>-207582.13224566053</v>
      </c>
      <c r="J83" s="24">
        <f t="shared" si="9"/>
        <v>-255087.49460716755</v>
      </c>
      <c r="K83" s="24">
        <f t="shared" si="10"/>
        <v>81811.208702970689</v>
      </c>
      <c r="L83" s="24"/>
      <c r="M83" s="23">
        <f t="shared" si="11"/>
        <v>2.4092421227627087E-3</v>
      </c>
      <c r="N83" s="28">
        <v>288</v>
      </c>
      <c r="O83" s="29" t="s">
        <v>151</v>
      </c>
    </row>
    <row r="84" spans="1:15" ht="11.4">
      <c r="A84" s="25">
        <v>3</v>
      </c>
      <c r="B84" s="26">
        <v>217</v>
      </c>
      <c r="C84" s="27" t="s">
        <v>152</v>
      </c>
      <c r="D84" s="24">
        <v>1001840.65</v>
      </c>
      <c r="E84" s="22">
        <v>-3.5290237689332524E-2</v>
      </c>
      <c r="F84" s="24">
        <f t="shared" si="6"/>
        <v>1061221.6911660612</v>
      </c>
      <c r="G84" s="24">
        <v>1085437.6299999999</v>
      </c>
      <c r="H84" s="24">
        <f t="shared" si="7"/>
        <v>-24215.938833938679</v>
      </c>
      <c r="I84" s="24">
        <f t="shared" si="8"/>
        <v>-97912.506506065343</v>
      </c>
      <c r="J84" s="24">
        <f t="shared" si="9"/>
        <v>-122128.44534000402</v>
      </c>
      <c r="K84" s="24">
        <f t="shared" si="10"/>
        <v>38588.776489293159</v>
      </c>
      <c r="L84" s="24"/>
      <c r="M84" s="23">
        <f t="shared" si="11"/>
        <v>1.1363932553719192E-3</v>
      </c>
      <c r="N84" s="28">
        <v>292</v>
      </c>
      <c r="O84" s="29" t="s">
        <v>153</v>
      </c>
    </row>
    <row r="85" spans="1:15" ht="11.4">
      <c r="A85" s="25">
        <v>3</v>
      </c>
      <c r="B85" s="26">
        <v>218</v>
      </c>
      <c r="C85" s="27" t="s">
        <v>154</v>
      </c>
      <c r="D85" s="24">
        <v>275874.53000000003</v>
      </c>
      <c r="E85" s="22">
        <v>-2.842573180313572E-2</v>
      </c>
      <c r="F85" s="24">
        <f t="shared" si="6"/>
        <v>292226.14921469026</v>
      </c>
      <c r="G85" s="24">
        <v>296744.88</v>
      </c>
      <c r="H85" s="24">
        <f t="shared" si="7"/>
        <v>-4518.7307853097445</v>
      </c>
      <c r="I85" s="24">
        <f t="shared" si="8"/>
        <v>-26961.93922005732</v>
      </c>
      <c r="J85" s="24">
        <f t="shared" si="9"/>
        <v>-31480.670005367065</v>
      </c>
      <c r="K85" s="24">
        <f t="shared" si="10"/>
        <v>10626.101643269116</v>
      </c>
      <c r="L85" s="24"/>
      <c r="M85" s="23">
        <f t="shared" si="11"/>
        <v>3.1292596803782934E-4</v>
      </c>
      <c r="N85" s="28">
        <v>298</v>
      </c>
      <c r="O85" s="29" t="s">
        <v>155</v>
      </c>
    </row>
    <row r="86" spans="1:15" ht="11.4">
      <c r="A86" s="25">
        <v>3</v>
      </c>
      <c r="B86" s="26">
        <v>224</v>
      </c>
      <c r="C86" s="27" t="s">
        <v>158</v>
      </c>
      <c r="D86" s="24">
        <v>1296963.96</v>
      </c>
      <c r="E86" s="22">
        <v>-4.4217009918362693E-2</v>
      </c>
      <c r="F86" s="24">
        <f t="shared" si="6"/>
        <v>1373837.5329575934</v>
      </c>
      <c r="G86" s="24">
        <v>1411319.88</v>
      </c>
      <c r="H86" s="24">
        <f t="shared" si="7"/>
        <v>-37482.347042406444</v>
      </c>
      <c r="I86" s="24">
        <f t="shared" si="8"/>
        <v>-126755.67933047263</v>
      </c>
      <c r="J86" s="24">
        <f t="shared" si="9"/>
        <v>-164238.02637287907</v>
      </c>
      <c r="K86" s="24">
        <f t="shared" si="10"/>
        <v>49956.300302955911</v>
      </c>
      <c r="L86" s="24"/>
      <c r="M86" s="23">
        <f t="shared" si="11"/>
        <v>1.4711532184329469E-3</v>
      </c>
      <c r="N86" s="28">
        <v>308</v>
      </c>
      <c r="O86" s="29" t="s">
        <v>159</v>
      </c>
    </row>
    <row r="87" spans="1:15" ht="11.4">
      <c r="A87" s="25">
        <v>3</v>
      </c>
      <c r="B87" s="26">
        <v>226</v>
      </c>
      <c r="C87" s="27" t="s">
        <v>1143</v>
      </c>
      <c r="D87" s="24">
        <v>684248.14</v>
      </c>
      <c r="E87" s="22">
        <v>-5.126003616743844E-2</v>
      </c>
      <c r="F87" s="24">
        <f t="shared" si="6"/>
        <v>724804.85624937643</v>
      </c>
      <c r="G87" s="24">
        <v>748502.27</v>
      </c>
      <c r="H87" s="24">
        <f t="shared" si="7"/>
        <v>-23697.413750623586</v>
      </c>
      <c r="I87" s="24">
        <f t="shared" si="8"/>
        <v>-66873.360009411786</v>
      </c>
      <c r="J87" s="24">
        <f t="shared" si="9"/>
        <v>-90570.773760035372</v>
      </c>
      <c r="K87" s="24">
        <f t="shared" si="10"/>
        <v>26355.786758777031</v>
      </c>
      <c r="L87" s="24"/>
      <c r="M87" s="23">
        <f t="shared" si="11"/>
        <v>7.7614635750384122E-4</v>
      </c>
      <c r="N87" s="28">
        <v>310</v>
      </c>
      <c r="O87" s="29" t="s">
        <v>160</v>
      </c>
    </row>
    <row r="88" spans="1:15" ht="11.4">
      <c r="A88" s="25">
        <v>3</v>
      </c>
      <c r="B88" s="26">
        <v>230</v>
      </c>
      <c r="C88" s="27" t="s">
        <v>512</v>
      </c>
      <c r="D88" s="24">
        <v>410573.82</v>
      </c>
      <c r="E88" s="22">
        <v>-7.3093307437891317E-2</v>
      </c>
      <c r="F88" s="24">
        <f t="shared" si="6"/>
        <v>434909.32775477821</v>
      </c>
      <c r="G88" s="24">
        <v>459415.3</v>
      </c>
      <c r="H88" s="24">
        <f t="shared" si="7"/>
        <v>-24505.972245221783</v>
      </c>
      <c r="I88" s="24">
        <f t="shared" si="8"/>
        <v>-40126.453066133923</v>
      </c>
      <c r="J88" s="24">
        <f t="shared" si="9"/>
        <v>-64632.425311355706</v>
      </c>
      <c r="K88" s="24">
        <f t="shared" si="10"/>
        <v>15814.432537085893</v>
      </c>
      <c r="L88" s="24"/>
      <c r="M88" s="23">
        <f t="shared" si="11"/>
        <v>4.6571609954166302E-4</v>
      </c>
      <c r="N88" s="28">
        <v>318</v>
      </c>
      <c r="O88" s="29" t="s">
        <v>513</v>
      </c>
    </row>
    <row r="89" spans="1:15" ht="11.4">
      <c r="A89" s="25">
        <v>3</v>
      </c>
      <c r="B89" s="26">
        <v>231</v>
      </c>
      <c r="C89" s="27" t="s">
        <v>514</v>
      </c>
      <c r="D89" s="24">
        <v>241061.61</v>
      </c>
      <c r="E89" s="22">
        <v>-1.9232013264080368E-2</v>
      </c>
      <c r="F89" s="24">
        <f t="shared" si="6"/>
        <v>255349.79983035574</v>
      </c>
      <c r="G89" s="24">
        <v>258267.81</v>
      </c>
      <c r="H89" s="24">
        <f t="shared" si="7"/>
        <v>-2918.010169644258</v>
      </c>
      <c r="I89" s="24">
        <f t="shared" si="8"/>
        <v>-23559.581513774257</v>
      </c>
      <c r="J89" s="24">
        <f t="shared" si="9"/>
        <v>-26477.591683418515</v>
      </c>
      <c r="K89" s="24">
        <f t="shared" si="10"/>
        <v>9285.1818185248885</v>
      </c>
      <c r="L89" s="24"/>
      <c r="M89" s="23">
        <f t="shared" si="11"/>
        <v>2.7343748502628234E-4</v>
      </c>
      <c r="N89" s="28">
        <v>319</v>
      </c>
      <c r="O89" s="29" t="s">
        <v>515</v>
      </c>
    </row>
    <row r="90" spans="1:15" ht="11.4">
      <c r="A90" s="25">
        <v>3</v>
      </c>
      <c r="B90" s="26">
        <v>232</v>
      </c>
      <c r="C90" s="27" t="s">
        <v>516</v>
      </c>
      <c r="D90" s="24">
        <v>2707019.46</v>
      </c>
      <c r="E90" s="22">
        <v>-3.9688750710384003E-2</v>
      </c>
      <c r="F90" s="24">
        <f t="shared" si="6"/>
        <v>2867469.7611447866</v>
      </c>
      <c r="G90" s="24">
        <v>2926017.82</v>
      </c>
      <c r="H90" s="24">
        <f t="shared" si="7"/>
        <v>-58548.058855213225</v>
      </c>
      <c r="I90" s="24">
        <f t="shared" si="8"/>
        <v>-264564.09059594007</v>
      </c>
      <c r="J90" s="24">
        <f t="shared" si="9"/>
        <v>-323112.14945115329</v>
      </c>
      <c r="K90" s="24">
        <f t="shared" si="10"/>
        <v>104268.64680935741</v>
      </c>
      <c r="L90" s="24"/>
      <c r="M90" s="23">
        <f t="shared" si="11"/>
        <v>3.0705867809461859E-3</v>
      </c>
      <c r="N90" s="28">
        <v>321</v>
      </c>
      <c r="O90" s="29" t="s">
        <v>517</v>
      </c>
    </row>
    <row r="91" spans="1:15" ht="11.4">
      <c r="A91" s="25">
        <v>3</v>
      </c>
      <c r="B91" s="26">
        <v>233</v>
      </c>
      <c r="C91" s="27" t="s">
        <v>518</v>
      </c>
      <c r="D91" s="24">
        <v>3129874.02</v>
      </c>
      <c r="E91" s="22">
        <v>-5.1618460967274689E-2</v>
      </c>
      <c r="F91" s="24">
        <f t="shared" si="6"/>
        <v>3315387.7322118226</v>
      </c>
      <c r="G91" s="24">
        <v>3420654.47</v>
      </c>
      <c r="H91" s="24">
        <f t="shared" si="7"/>
        <v>-105266.73778817756</v>
      </c>
      <c r="I91" s="24">
        <f t="shared" si="8"/>
        <v>-305890.77249602007</v>
      </c>
      <c r="J91" s="24">
        <f t="shared" si="9"/>
        <v>-411157.51028419763</v>
      </c>
      <c r="K91" s="24">
        <f t="shared" si="10"/>
        <v>120556.1073983427</v>
      </c>
      <c r="L91" s="24"/>
      <c r="M91" s="23">
        <f t="shared" si="11"/>
        <v>3.5502329901384968E-3</v>
      </c>
      <c r="N91" s="28">
        <v>325</v>
      </c>
      <c r="O91" s="29" t="s">
        <v>756</v>
      </c>
    </row>
    <row r="92" spans="1:15" ht="11.4">
      <c r="A92" s="25">
        <v>3</v>
      </c>
      <c r="B92" s="26">
        <v>235</v>
      </c>
      <c r="C92" s="27" t="s">
        <v>757</v>
      </c>
      <c r="D92" s="24">
        <v>2303339.2000000002</v>
      </c>
      <c r="E92" s="22">
        <v>-2.3811077392981661E-2</v>
      </c>
      <c r="F92" s="24">
        <f t="shared" si="6"/>
        <v>2439862.5880803326</v>
      </c>
      <c r="G92" s="24">
        <v>2446998.25</v>
      </c>
      <c r="H92" s="24">
        <f t="shared" si="7"/>
        <v>-7135.6619196673855</v>
      </c>
      <c r="I92" s="24">
        <f t="shared" si="8"/>
        <v>-225111.36317504718</v>
      </c>
      <c r="J92" s="24">
        <f t="shared" si="9"/>
        <v>-232247.02509471457</v>
      </c>
      <c r="K92" s="24">
        <f t="shared" si="10"/>
        <v>88719.739579170913</v>
      </c>
      <c r="L92" s="24"/>
      <c r="M92" s="23">
        <f t="shared" si="11"/>
        <v>2.6126900837111691E-3</v>
      </c>
      <c r="N92" s="28">
        <v>328</v>
      </c>
      <c r="O92" s="29" t="s">
        <v>758</v>
      </c>
    </row>
    <row r="93" spans="1:15" ht="11.4">
      <c r="A93" s="25">
        <v>3</v>
      </c>
      <c r="B93" s="26">
        <v>239</v>
      </c>
      <c r="C93" s="27" t="s">
        <v>759</v>
      </c>
      <c r="D93" s="24">
        <v>396441.22</v>
      </c>
      <c r="E93" s="22">
        <v>-5.7038325955615733E-2</v>
      </c>
      <c r="F93" s="24">
        <f t="shared" si="6"/>
        <v>419939.06110351632</v>
      </c>
      <c r="G93" s="24">
        <v>434729.1</v>
      </c>
      <c r="H93" s="24">
        <f t="shared" si="7"/>
        <v>-14790.03889648366</v>
      </c>
      <c r="I93" s="24">
        <f t="shared" si="8"/>
        <v>-38745.237111832583</v>
      </c>
      <c r="J93" s="24">
        <f t="shared" si="9"/>
        <v>-53535.276008316243</v>
      </c>
      <c r="K93" s="24">
        <f t="shared" si="10"/>
        <v>15270.074766603546</v>
      </c>
      <c r="L93" s="24"/>
      <c r="M93" s="23">
        <f t="shared" si="11"/>
        <v>4.4968541510011115E-4</v>
      </c>
      <c r="N93" s="28">
        <v>333</v>
      </c>
      <c r="O93" s="29" t="s">
        <v>760</v>
      </c>
    </row>
    <row r="94" spans="1:15" ht="11.4">
      <c r="A94" s="25">
        <v>3</v>
      </c>
      <c r="B94" s="26">
        <v>320</v>
      </c>
      <c r="C94" s="27" t="s">
        <v>761</v>
      </c>
      <c r="D94" s="24">
        <v>1431426.61</v>
      </c>
      <c r="E94" s="22">
        <v>-2.5692031673010055E-2</v>
      </c>
      <c r="F94" s="24">
        <f t="shared" si="6"/>
        <v>1516270.0453852636</v>
      </c>
      <c r="G94" s="24">
        <v>1517409.31</v>
      </c>
      <c r="H94" s="24">
        <f t="shared" si="7"/>
        <v>-1139.2646147364285</v>
      </c>
      <c r="I94" s="24">
        <f t="shared" si="8"/>
        <v>-139897.06573054314</v>
      </c>
      <c r="J94" s="24">
        <f t="shared" si="9"/>
        <v>-141036.33034527957</v>
      </c>
      <c r="K94" s="24">
        <f t="shared" si="10"/>
        <v>55135.516325991171</v>
      </c>
      <c r="L94" s="24"/>
      <c r="M94" s="23">
        <f t="shared" si="11"/>
        <v>1.623674927907837E-3</v>
      </c>
      <c r="N94" s="28">
        <v>338</v>
      </c>
      <c r="O94" s="29" t="s">
        <v>762</v>
      </c>
    </row>
    <row r="95" spans="1:15" ht="11.4">
      <c r="A95" s="25">
        <v>3</v>
      </c>
      <c r="B95" s="26">
        <v>240</v>
      </c>
      <c r="C95" s="27" t="s">
        <v>763</v>
      </c>
      <c r="D95" s="24">
        <v>2975747.61</v>
      </c>
      <c r="E95" s="22">
        <v>-4.2106125681120835E-2</v>
      </c>
      <c r="F95" s="24">
        <f t="shared" si="6"/>
        <v>3152125.9505367093</v>
      </c>
      <c r="G95" s="24">
        <v>3219887.1</v>
      </c>
      <c r="H95" s="24">
        <f t="shared" si="7"/>
        <v>-67761.149463290814</v>
      </c>
      <c r="I95" s="24">
        <f t="shared" si="8"/>
        <v>-290827.59541104006</v>
      </c>
      <c r="J95" s="24">
        <f t="shared" si="9"/>
        <v>-358588.74487433088</v>
      </c>
      <c r="K95" s="24">
        <f t="shared" si="10"/>
        <v>114619.48505567058</v>
      </c>
      <c r="L95" s="24"/>
      <c r="M95" s="23">
        <f t="shared" si="11"/>
        <v>3.3754065715871162E-3</v>
      </c>
      <c r="N95" s="28">
        <v>341</v>
      </c>
      <c r="O95" s="29" t="s">
        <v>764</v>
      </c>
    </row>
    <row r="96" spans="1:15" ht="11.4">
      <c r="A96" s="25">
        <v>3</v>
      </c>
      <c r="B96" s="26">
        <v>241</v>
      </c>
      <c r="C96" s="27" t="s">
        <v>765</v>
      </c>
      <c r="D96" s="24">
        <v>1466410.74</v>
      </c>
      <c r="E96" s="22">
        <v>-3.1545036398886013E-2</v>
      </c>
      <c r="F96" s="24">
        <f t="shared" si="6"/>
        <v>1553327.7527188333</v>
      </c>
      <c r="G96" s="24">
        <v>1560673.44</v>
      </c>
      <c r="H96" s="24">
        <f t="shared" si="7"/>
        <v>-7345.687281166669</v>
      </c>
      <c r="I96" s="24">
        <f t="shared" si="8"/>
        <v>-143316.15623783492</v>
      </c>
      <c r="J96" s="24">
        <f t="shared" si="9"/>
        <v>-150661.84351900159</v>
      </c>
      <c r="K96" s="24">
        <f t="shared" si="10"/>
        <v>56483.030796722989</v>
      </c>
      <c r="L96" s="24"/>
      <c r="M96" s="23">
        <f t="shared" si="11"/>
        <v>1.6633576153462577E-3</v>
      </c>
      <c r="N96" s="28">
        <v>343</v>
      </c>
      <c r="O96" s="29" t="s">
        <v>766</v>
      </c>
    </row>
    <row r="97" spans="1:15" ht="11.4">
      <c r="A97" s="25">
        <v>3</v>
      </c>
      <c r="B97" s="26">
        <v>322</v>
      </c>
      <c r="C97" s="27" t="s">
        <v>1186</v>
      </c>
      <c r="D97" s="24">
        <v>1442038.79</v>
      </c>
      <c r="E97" s="22">
        <v>-5.8031953636142761E-2</v>
      </c>
      <c r="F97" s="24">
        <f t="shared" si="6"/>
        <v>1527511.229905535</v>
      </c>
      <c r="G97" s="24">
        <v>1569072.9</v>
      </c>
      <c r="H97" s="24">
        <f t="shared" si="7"/>
        <v>-41561.670094464906</v>
      </c>
      <c r="I97" s="24">
        <f t="shared" si="8"/>
        <v>-140934.22183245767</v>
      </c>
      <c r="J97" s="24">
        <f t="shared" si="9"/>
        <v>-182495.89192692257</v>
      </c>
      <c r="K97" s="24">
        <f t="shared" si="10"/>
        <v>55544.274986446952</v>
      </c>
      <c r="L97" s="24"/>
      <c r="M97" s="23">
        <f t="shared" si="11"/>
        <v>1.6357123809466938E-3</v>
      </c>
      <c r="N97" s="28">
        <v>2223</v>
      </c>
      <c r="O97" s="29" t="s">
        <v>1187</v>
      </c>
    </row>
    <row r="98" spans="1:15" ht="11.4">
      <c r="A98" s="25">
        <v>3</v>
      </c>
      <c r="B98" s="26">
        <v>244</v>
      </c>
      <c r="C98" s="27" t="s">
        <v>767</v>
      </c>
      <c r="D98" s="24">
        <v>3149883.31</v>
      </c>
      <c r="E98" s="22">
        <v>-1.4195842858836358E-2</v>
      </c>
      <c r="F98" s="24">
        <f t="shared" si="6"/>
        <v>3336583.0116934767</v>
      </c>
      <c r="G98" s="24">
        <v>3386433.94</v>
      </c>
      <c r="H98" s="24">
        <f t="shared" si="7"/>
        <v>-49850.928306523245</v>
      </c>
      <c r="I98" s="24">
        <f t="shared" si="8"/>
        <v>-307846.3327313796</v>
      </c>
      <c r="J98" s="24">
        <f t="shared" si="9"/>
        <v>-357697.26103790285</v>
      </c>
      <c r="K98" s="24">
        <f t="shared" si="10"/>
        <v>121326.82280055706</v>
      </c>
      <c r="L98" s="24"/>
      <c r="M98" s="23">
        <f t="shared" si="11"/>
        <v>3.5729296357585169E-3</v>
      </c>
      <c r="N98" s="28">
        <v>346</v>
      </c>
      <c r="O98" s="29" t="s">
        <v>768</v>
      </c>
    </row>
    <row r="99" spans="1:15" ht="11.4">
      <c r="A99" s="25">
        <v>3</v>
      </c>
      <c r="B99" s="26">
        <v>245</v>
      </c>
      <c r="C99" s="27" t="s">
        <v>769</v>
      </c>
      <c r="D99" s="24">
        <v>5270348.87</v>
      </c>
      <c r="E99" s="22">
        <v>-3.3439488825083769E-2</v>
      </c>
      <c r="F99" s="24">
        <f t="shared" si="6"/>
        <v>5582732.6839418421</v>
      </c>
      <c r="G99" s="24">
        <v>5673850.5099999998</v>
      </c>
      <c r="H99" s="24">
        <f t="shared" si="7"/>
        <v>-91117.82605815772</v>
      </c>
      <c r="I99" s="24">
        <f t="shared" si="8"/>
        <v>-515084.97686045093</v>
      </c>
      <c r="J99" s="24">
        <f t="shared" si="9"/>
        <v>-606202.80291860865</v>
      </c>
      <c r="K99" s="24">
        <f t="shared" si="10"/>
        <v>203002.65772309073</v>
      </c>
      <c r="L99" s="24"/>
      <c r="M99" s="23">
        <f t="shared" si="11"/>
        <v>5.978185162805098E-3</v>
      </c>
      <c r="N99" s="28">
        <v>349</v>
      </c>
      <c r="O99" s="29" t="s">
        <v>770</v>
      </c>
    </row>
    <row r="100" spans="1:15" ht="11.4">
      <c r="A100" s="25">
        <v>3</v>
      </c>
      <c r="B100" s="26">
        <v>249</v>
      </c>
      <c r="C100" s="27" t="s">
        <v>775</v>
      </c>
      <c r="D100" s="24">
        <v>1776134.49</v>
      </c>
      <c r="E100" s="22">
        <v>-3.8806291055990448E-2</v>
      </c>
      <c r="F100" s="24">
        <f t="shared" si="6"/>
        <v>1881409.430947097</v>
      </c>
      <c r="G100" s="24">
        <v>1904790.52</v>
      </c>
      <c r="H100" s="24">
        <f t="shared" si="7"/>
        <v>-23381.089052903</v>
      </c>
      <c r="I100" s="24">
        <f t="shared" si="8"/>
        <v>-173586.26824313033</v>
      </c>
      <c r="J100" s="24">
        <f t="shared" si="9"/>
        <v>-196967.35729603333</v>
      </c>
      <c r="K100" s="24">
        <f t="shared" si="10"/>
        <v>68412.932585171802</v>
      </c>
      <c r="L100" s="24"/>
      <c r="M100" s="23">
        <f t="shared" si="11"/>
        <v>2.0146789362853698E-3</v>
      </c>
      <c r="N100" s="28">
        <v>362</v>
      </c>
      <c r="O100" s="29" t="s">
        <v>776</v>
      </c>
    </row>
    <row r="101" spans="1:15" ht="11.4">
      <c r="A101" s="25">
        <v>3</v>
      </c>
      <c r="B101" s="26">
        <v>250</v>
      </c>
      <c r="C101" s="27" t="s">
        <v>519</v>
      </c>
      <c r="D101" s="24">
        <v>309998.14</v>
      </c>
      <c r="E101" s="22">
        <v>-7.5812453674821229E-2</v>
      </c>
      <c r="F101" s="24">
        <f t="shared" si="6"/>
        <v>328372.33185650175</v>
      </c>
      <c r="G101" s="24">
        <v>343227.72</v>
      </c>
      <c r="H101" s="24">
        <f t="shared" si="7"/>
        <v>-14855.388143498218</v>
      </c>
      <c r="I101" s="24">
        <f t="shared" si="8"/>
        <v>-30296.92885751657</v>
      </c>
      <c r="J101" s="24">
        <f t="shared" si="9"/>
        <v>-45152.317001014788</v>
      </c>
      <c r="K101" s="24">
        <f t="shared" si="10"/>
        <v>11940.47070914582</v>
      </c>
      <c r="L101" s="24"/>
      <c r="M101" s="23">
        <f t="shared" si="11"/>
        <v>3.5163256299675999E-4</v>
      </c>
      <c r="N101" s="28">
        <v>365</v>
      </c>
      <c r="O101" s="29" t="s">
        <v>520</v>
      </c>
    </row>
    <row r="102" spans="1:15" ht="11.4">
      <c r="A102" s="25">
        <v>3</v>
      </c>
      <c r="B102" s="26">
        <v>256</v>
      </c>
      <c r="C102" s="27" t="s">
        <v>525</v>
      </c>
      <c r="D102" s="24">
        <v>303789.83</v>
      </c>
      <c r="E102" s="22">
        <v>-4.4567992207842022E-2</v>
      </c>
      <c r="F102" s="24">
        <f t="shared" si="6"/>
        <v>321796.04326461523</v>
      </c>
      <c r="G102" s="24">
        <v>325624.78999999998</v>
      </c>
      <c r="H102" s="24">
        <f t="shared" si="7"/>
        <v>-3828.746735384746</v>
      </c>
      <c r="I102" s="24">
        <f t="shared" si="8"/>
        <v>-29690.174486682572</v>
      </c>
      <c r="J102" s="24">
        <f t="shared" si="9"/>
        <v>-33518.921222067322</v>
      </c>
      <c r="K102" s="24">
        <f t="shared" si="10"/>
        <v>11701.339778527019</v>
      </c>
      <c r="L102" s="24"/>
      <c r="M102" s="23">
        <f t="shared" si="11"/>
        <v>3.4459044346282205E-4</v>
      </c>
      <c r="N102" s="28">
        <v>380</v>
      </c>
      <c r="O102" s="29" t="s">
        <v>526</v>
      </c>
    </row>
    <row r="103" spans="1:15" ht="11.4">
      <c r="A103" s="25">
        <v>3</v>
      </c>
      <c r="B103" s="26">
        <v>257</v>
      </c>
      <c r="C103" s="27" t="s">
        <v>527</v>
      </c>
      <c r="D103" s="24">
        <v>6836744.5300000003</v>
      </c>
      <c r="E103" s="22">
        <v>-2.9114470075172358E-2</v>
      </c>
      <c r="F103" s="24">
        <f t="shared" si="6"/>
        <v>7241971.6570663396</v>
      </c>
      <c r="G103" s="24">
        <v>7311119.8099999996</v>
      </c>
      <c r="H103" s="24">
        <f t="shared" si="7"/>
        <v>-69148.152933659963</v>
      </c>
      <c r="I103" s="24">
        <f t="shared" si="8"/>
        <v>-668172.9207872845</v>
      </c>
      <c r="J103" s="24">
        <f t="shared" si="9"/>
        <v>-737321.07372094446</v>
      </c>
      <c r="K103" s="24">
        <f t="shared" si="10"/>
        <v>263336.89552581799</v>
      </c>
      <c r="L103" s="24"/>
      <c r="M103" s="23">
        <f t="shared" si="11"/>
        <v>7.7549562124404328E-3</v>
      </c>
      <c r="N103" s="28">
        <v>384</v>
      </c>
      <c r="O103" s="29" t="s">
        <v>528</v>
      </c>
    </row>
    <row r="104" spans="1:15" ht="11.4">
      <c r="A104" s="25">
        <v>3</v>
      </c>
      <c r="B104" s="26">
        <v>707</v>
      </c>
      <c r="C104" s="27" t="s">
        <v>529</v>
      </c>
      <c r="D104" s="24">
        <v>1958697.8900000001</v>
      </c>
      <c r="E104" s="22">
        <v>-7.1169945202713969E-2</v>
      </c>
      <c r="F104" s="24">
        <f t="shared" si="6"/>
        <v>2074793.7182516959</v>
      </c>
      <c r="G104" s="24">
        <v>2136962.61</v>
      </c>
      <c r="H104" s="24">
        <f t="shared" si="7"/>
        <v>-62168.891748304013</v>
      </c>
      <c r="I104" s="24">
        <f t="shared" si="8"/>
        <v>-191428.66672263845</v>
      </c>
      <c r="J104" s="24">
        <f t="shared" si="9"/>
        <v>-253597.55847094246</v>
      </c>
      <c r="K104" s="24">
        <f t="shared" si="10"/>
        <v>75444.887455165765</v>
      </c>
      <c r="L104" s="24"/>
      <c r="M104" s="23">
        <f t="shared" si="11"/>
        <v>2.2217615860438576E-3</v>
      </c>
      <c r="N104" s="28">
        <v>388</v>
      </c>
      <c r="O104" s="29" t="s">
        <v>530</v>
      </c>
    </row>
    <row r="105" spans="1:15" ht="11.4">
      <c r="A105" s="25">
        <v>3</v>
      </c>
      <c r="B105" s="26">
        <v>261</v>
      </c>
      <c r="C105" s="27" t="s">
        <v>531</v>
      </c>
      <c r="D105" s="24">
        <v>1032964.87</v>
      </c>
      <c r="E105" s="22">
        <v>-2.7406040603309024E-2</v>
      </c>
      <c r="F105" s="24">
        <f t="shared" si="6"/>
        <v>1094190.7041369609</v>
      </c>
      <c r="G105" s="24">
        <v>1098712.05</v>
      </c>
      <c r="H105" s="24">
        <f t="shared" si="7"/>
        <v>-4521.3458630391397</v>
      </c>
      <c r="I105" s="24">
        <f t="shared" si="8"/>
        <v>-100954.35791551475</v>
      </c>
      <c r="J105" s="24">
        <f t="shared" si="9"/>
        <v>-105475.70377855389</v>
      </c>
      <c r="K105" s="24">
        <f t="shared" si="10"/>
        <v>39787.615415407396</v>
      </c>
      <c r="L105" s="24"/>
      <c r="M105" s="23">
        <f t="shared" si="11"/>
        <v>1.1716976260687079E-3</v>
      </c>
      <c r="N105" s="28">
        <v>393</v>
      </c>
      <c r="O105" s="29" t="s">
        <v>532</v>
      </c>
    </row>
    <row r="106" spans="1:15" ht="11.4">
      <c r="A106" s="25">
        <v>3</v>
      </c>
      <c r="B106" s="26">
        <v>263</v>
      </c>
      <c r="C106" s="27" t="s">
        <v>533</v>
      </c>
      <c r="D106" s="24">
        <v>1193317.8799999999</v>
      </c>
      <c r="E106" s="22">
        <v>-5.1013634740819859E-2</v>
      </c>
      <c r="F106" s="24">
        <f t="shared" si="6"/>
        <v>1264048.1484877847</v>
      </c>
      <c r="G106" s="24">
        <v>1292954.3799999999</v>
      </c>
      <c r="H106" s="24">
        <f t="shared" si="7"/>
        <v>-28906.231512215221</v>
      </c>
      <c r="I106" s="24">
        <f t="shared" si="8"/>
        <v>-116626.07690085653</v>
      </c>
      <c r="J106" s="24">
        <f t="shared" si="9"/>
        <v>-145532.30841307173</v>
      </c>
      <c r="K106" s="24">
        <f t="shared" si="10"/>
        <v>45964.073180697094</v>
      </c>
      <c r="L106" s="24"/>
      <c r="M106" s="23">
        <f t="shared" si="11"/>
        <v>1.3535869105997216E-3</v>
      </c>
      <c r="N106" s="28">
        <v>396</v>
      </c>
      <c r="O106" s="29" t="s">
        <v>534</v>
      </c>
    </row>
    <row r="107" spans="1:15" ht="11.4">
      <c r="A107" s="25">
        <v>3</v>
      </c>
      <c r="B107" s="26">
        <v>271</v>
      </c>
      <c r="C107" s="27" t="s">
        <v>537</v>
      </c>
      <c r="D107" s="24">
        <v>1377807.57</v>
      </c>
      <c r="E107" s="22">
        <v>-5.5864482199333217E-2</v>
      </c>
      <c r="F107" s="24">
        <f t="shared" si="6"/>
        <v>1459472.9007420505</v>
      </c>
      <c r="G107" s="24">
        <v>1506868.67</v>
      </c>
      <c r="H107" s="24">
        <f t="shared" si="7"/>
        <v>-47395.769257949432</v>
      </c>
      <c r="I107" s="24">
        <f t="shared" si="8"/>
        <v>-134656.73673925197</v>
      </c>
      <c r="J107" s="24">
        <f t="shared" si="9"/>
        <v>-182052.5059972014</v>
      </c>
      <c r="K107" s="24">
        <f t="shared" si="10"/>
        <v>53070.224654974954</v>
      </c>
      <c r="L107" s="24"/>
      <c r="M107" s="23">
        <f t="shared" si="11"/>
        <v>1.5628545614997488E-3</v>
      </c>
      <c r="N107" s="28">
        <v>407</v>
      </c>
      <c r="O107" s="29" t="s">
        <v>538</v>
      </c>
    </row>
    <row r="108" spans="1:15" ht="11.4">
      <c r="A108" s="25">
        <v>3</v>
      </c>
      <c r="B108" s="26">
        <v>272</v>
      </c>
      <c r="C108" s="27" t="s">
        <v>539</v>
      </c>
      <c r="D108" s="24">
        <v>10031772.449999999</v>
      </c>
      <c r="E108" s="22">
        <v>-3.2867870996822132E-2</v>
      </c>
      <c r="F108" s="24">
        <f t="shared" si="6"/>
        <v>10626375.087477336</v>
      </c>
      <c r="G108" s="24">
        <v>10856344.9</v>
      </c>
      <c r="H108" s="24">
        <f t="shared" si="7"/>
        <v>-229969.81252266467</v>
      </c>
      <c r="I108" s="24">
        <f t="shared" si="8"/>
        <v>-980431.35430568922</v>
      </c>
      <c r="J108" s="24">
        <f t="shared" si="9"/>
        <v>-1210401.1668283539</v>
      </c>
      <c r="K108" s="24">
        <f t="shared" si="10"/>
        <v>386402.59293181886</v>
      </c>
      <c r="L108" s="24"/>
      <c r="M108" s="23">
        <f t="shared" si="11"/>
        <v>1.1379093622928788E-2</v>
      </c>
      <c r="N108" s="28">
        <v>409</v>
      </c>
      <c r="O108" s="29" t="s">
        <v>170</v>
      </c>
    </row>
    <row r="109" spans="1:15" ht="11.4">
      <c r="A109" s="25">
        <v>3</v>
      </c>
      <c r="B109" s="26">
        <v>273</v>
      </c>
      <c r="C109" s="27" t="s">
        <v>171</v>
      </c>
      <c r="D109" s="24">
        <v>569067.77</v>
      </c>
      <c r="E109" s="22">
        <v>-9.8026218313215351E-3</v>
      </c>
      <c r="F109" s="24">
        <f t="shared" si="6"/>
        <v>602797.52200861403</v>
      </c>
      <c r="G109" s="24">
        <v>604607.62</v>
      </c>
      <c r="H109" s="24">
        <f t="shared" si="7"/>
        <v>-1810.0979913859628</v>
      </c>
      <c r="I109" s="24">
        <f t="shared" si="8"/>
        <v>-55616.481256292704</v>
      </c>
      <c r="J109" s="24">
        <f t="shared" si="9"/>
        <v>-57426.579247678666</v>
      </c>
      <c r="K109" s="24">
        <f t="shared" si="10"/>
        <v>21919.283255067046</v>
      </c>
      <c r="L109" s="24"/>
      <c r="M109" s="23">
        <f t="shared" si="11"/>
        <v>6.4549664228292049E-4</v>
      </c>
      <c r="N109" s="28">
        <v>411</v>
      </c>
      <c r="O109" s="29" t="s">
        <v>172</v>
      </c>
    </row>
    <row r="110" spans="1:15" ht="11.4">
      <c r="A110" s="25">
        <v>3</v>
      </c>
      <c r="B110" s="26">
        <v>275</v>
      </c>
      <c r="C110" s="27" t="s">
        <v>173</v>
      </c>
      <c r="D110" s="24">
        <v>468008.77</v>
      </c>
      <c r="E110" s="22">
        <v>-3.3235021925426343E-2</v>
      </c>
      <c r="F110" s="24">
        <f t="shared" si="6"/>
        <v>495748.55879520182</v>
      </c>
      <c r="G110" s="24">
        <v>504795.26</v>
      </c>
      <c r="H110" s="24">
        <f t="shared" si="7"/>
        <v>-9046.7012047981843</v>
      </c>
      <c r="I110" s="24">
        <f t="shared" si="8"/>
        <v>-45739.720920208856</v>
      </c>
      <c r="J110" s="24">
        <f t="shared" si="9"/>
        <v>-54786.42212500704</v>
      </c>
      <c r="K110" s="24">
        <f t="shared" si="10"/>
        <v>18026.704966063226</v>
      </c>
      <c r="L110" s="24"/>
      <c r="M110" s="23">
        <f t="shared" si="11"/>
        <v>5.308648732539529E-4</v>
      </c>
      <c r="N110" s="28">
        <v>418</v>
      </c>
      <c r="O110" s="29" t="s">
        <v>174</v>
      </c>
    </row>
    <row r="111" spans="1:15" ht="11.4">
      <c r="A111" s="25">
        <v>3</v>
      </c>
      <c r="B111" s="26">
        <v>276</v>
      </c>
      <c r="C111" s="27" t="s">
        <v>175</v>
      </c>
      <c r="D111" s="24">
        <v>2354103.46</v>
      </c>
      <c r="E111" s="22">
        <v>-4.3487000578372362E-2</v>
      </c>
      <c r="F111" s="24">
        <f t="shared" si="6"/>
        <v>2493635.7443682048</v>
      </c>
      <c r="G111" s="24">
        <v>2561464.4500000002</v>
      </c>
      <c r="H111" s="24">
        <f t="shared" si="7"/>
        <v>-67828.705631795339</v>
      </c>
      <c r="I111" s="24">
        <f t="shared" si="8"/>
        <v>-230072.68705177907</v>
      </c>
      <c r="J111" s="24">
        <f t="shared" si="9"/>
        <v>-297901.39268357441</v>
      </c>
      <c r="K111" s="24">
        <f t="shared" si="10"/>
        <v>90675.071180842642</v>
      </c>
      <c r="L111" s="24"/>
      <c r="M111" s="23">
        <f t="shared" si="11"/>
        <v>2.6702722577604514E-3</v>
      </c>
      <c r="N111" s="28">
        <v>419</v>
      </c>
      <c r="O111" s="29" t="s">
        <v>176</v>
      </c>
    </row>
    <row r="112" spans="1:15" ht="11.4">
      <c r="A112" s="25">
        <v>3</v>
      </c>
      <c r="B112" s="26">
        <v>280</v>
      </c>
      <c r="C112" s="27" t="s">
        <v>177</v>
      </c>
      <c r="D112" s="24">
        <v>401630.8</v>
      </c>
      <c r="E112" s="22">
        <v>-5.3715124972828224E-2</v>
      </c>
      <c r="F112" s="24">
        <f t="shared" si="6"/>
        <v>425436.2375896587</v>
      </c>
      <c r="G112" s="24">
        <v>440705.98</v>
      </c>
      <c r="H112" s="24">
        <f t="shared" si="7"/>
        <v>-15269.742410341278</v>
      </c>
      <c r="I112" s="24">
        <f t="shared" si="8"/>
        <v>-39252.428335819903</v>
      </c>
      <c r="J112" s="24">
        <f t="shared" si="9"/>
        <v>-54522.17074616118</v>
      </c>
      <c r="K112" s="24">
        <f t="shared" si="10"/>
        <v>15469.966378800862</v>
      </c>
      <c r="L112" s="24"/>
      <c r="M112" s="23">
        <f t="shared" si="11"/>
        <v>4.5557198369783477E-4</v>
      </c>
      <c r="N112" s="28">
        <v>429</v>
      </c>
      <c r="O112" s="29" t="s">
        <v>178</v>
      </c>
    </row>
    <row r="113" spans="1:15" ht="11.4">
      <c r="A113" s="25">
        <v>3</v>
      </c>
      <c r="B113" s="26">
        <v>284</v>
      </c>
      <c r="C113" s="27" t="s">
        <v>557</v>
      </c>
      <c r="D113" s="24">
        <v>445489.82</v>
      </c>
      <c r="E113" s="22">
        <v>-6.9221324942218845E-2</v>
      </c>
      <c r="F113" s="24">
        <f t="shared" si="6"/>
        <v>471894.86689092137</v>
      </c>
      <c r="G113" s="24">
        <v>498890.06</v>
      </c>
      <c r="H113" s="24">
        <f t="shared" si="7"/>
        <v>-26995.193109078624</v>
      </c>
      <c r="I113" s="24">
        <f t="shared" si="8"/>
        <v>-43538.885050367913</v>
      </c>
      <c r="J113" s="24">
        <f t="shared" si="9"/>
        <v>-70534.078159446537</v>
      </c>
      <c r="K113" s="24">
        <f t="shared" si="10"/>
        <v>17159.322784751686</v>
      </c>
      <c r="L113" s="24"/>
      <c r="M113" s="23">
        <f t="shared" si="11"/>
        <v>5.0532150675344453E-4</v>
      </c>
      <c r="N113" s="28">
        <v>436</v>
      </c>
      <c r="O113" s="29" t="s">
        <v>558</v>
      </c>
    </row>
    <row r="114" spans="1:15" ht="11.4">
      <c r="A114" s="25">
        <v>3</v>
      </c>
      <c r="B114" s="26">
        <v>285</v>
      </c>
      <c r="C114" s="27" t="s">
        <v>790</v>
      </c>
      <c r="D114" s="24">
        <v>8329705.8799999999</v>
      </c>
      <c r="E114" s="22">
        <v>-3.9271483068276568E-2</v>
      </c>
      <c r="F114" s="24">
        <f t="shared" si="6"/>
        <v>8823423.7260082066</v>
      </c>
      <c r="G114" s="24">
        <v>8939217.8300000001</v>
      </c>
      <c r="H114" s="24">
        <f t="shared" si="7"/>
        <v>-115794.10399179347</v>
      </c>
      <c r="I114" s="24">
        <f t="shared" si="8"/>
        <v>-814083.93756942358</v>
      </c>
      <c r="J114" s="24">
        <f t="shared" si="9"/>
        <v>-929878.04156121705</v>
      </c>
      <c r="K114" s="24">
        <f t="shared" si="10"/>
        <v>320842.59949411213</v>
      </c>
      <c r="L114" s="24"/>
      <c r="M114" s="23">
        <f t="shared" si="11"/>
        <v>9.4484303279806191E-3</v>
      </c>
      <c r="N114" s="28">
        <v>2442</v>
      </c>
      <c r="O114" s="29" t="s">
        <v>790</v>
      </c>
    </row>
    <row r="115" spans="1:15" ht="11.4">
      <c r="A115" s="25">
        <v>3</v>
      </c>
      <c r="B115" s="26">
        <v>286</v>
      </c>
      <c r="C115" s="27" t="s">
        <v>561</v>
      </c>
      <c r="D115" s="24">
        <v>15629109.99</v>
      </c>
      <c r="E115" s="22">
        <v>-4.3055228567200239E-2</v>
      </c>
      <c r="F115" s="24">
        <f t="shared" si="6"/>
        <v>16555477.694988901</v>
      </c>
      <c r="G115" s="24">
        <v>16881725.66</v>
      </c>
      <c r="H115" s="24">
        <f t="shared" si="7"/>
        <v>-326247.96501109935</v>
      </c>
      <c r="I115" s="24">
        <f t="shared" si="8"/>
        <v>-1527473.7889502544</v>
      </c>
      <c r="J115" s="24">
        <f t="shared" si="9"/>
        <v>-1853721.7539613538</v>
      </c>
      <c r="K115" s="24">
        <f t="shared" si="10"/>
        <v>602000.16053519968</v>
      </c>
      <c r="L115" s="24"/>
      <c r="M115" s="23">
        <f t="shared" si="11"/>
        <v>1.7728183798593002E-2</v>
      </c>
      <c r="N115" s="28">
        <v>2222</v>
      </c>
      <c r="O115" s="29" t="s">
        <v>562</v>
      </c>
    </row>
    <row r="116" spans="1:15" ht="11.4">
      <c r="A116" s="25">
        <v>3</v>
      </c>
      <c r="B116" s="26">
        <v>287</v>
      </c>
      <c r="C116" s="27" t="s">
        <v>563</v>
      </c>
      <c r="D116" s="24">
        <v>1490201.08</v>
      </c>
      <c r="E116" s="22">
        <v>-3.2963443740962863E-2</v>
      </c>
      <c r="F116" s="24">
        <f t="shared" si="6"/>
        <v>1578528.1923777908</v>
      </c>
      <c r="G116" s="24">
        <v>1593467.74</v>
      </c>
      <c r="H116" s="24">
        <f t="shared" si="7"/>
        <v>-14939.547622209182</v>
      </c>
      <c r="I116" s="24">
        <f t="shared" si="8"/>
        <v>-145641.24837702044</v>
      </c>
      <c r="J116" s="24">
        <f t="shared" si="9"/>
        <v>-160580.79599922962</v>
      </c>
      <c r="K116" s="24">
        <f t="shared" si="10"/>
        <v>57399.384223652007</v>
      </c>
      <c r="L116" s="24"/>
      <c r="M116" s="23">
        <f t="shared" si="11"/>
        <v>1.6903431263843704E-3</v>
      </c>
      <c r="N116" s="28">
        <v>442</v>
      </c>
      <c r="O116" s="29" t="s">
        <v>564</v>
      </c>
    </row>
    <row r="117" spans="1:15" ht="11.4">
      <c r="A117" s="25">
        <v>3</v>
      </c>
      <c r="B117" s="26">
        <v>288</v>
      </c>
      <c r="C117" s="27" t="s">
        <v>565</v>
      </c>
      <c r="D117" s="24">
        <v>1539407.72</v>
      </c>
      <c r="E117" s="22">
        <v>-2.7904654507339251E-2</v>
      </c>
      <c r="F117" s="24">
        <f t="shared" si="6"/>
        <v>1630651.4055029512</v>
      </c>
      <c r="G117" s="24">
        <v>1641674.05</v>
      </c>
      <c r="H117" s="24">
        <f t="shared" si="7"/>
        <v>-11022.644497048808</v>
      </c>
      <c r="I117" s="24">
        <f t="shared" si="8"/>
        <v>-150450.34197802536</v>
      </c>
      <c r="J117" s="24">
        <f t="shared" si="9"/>
        <v>-161472.98647507417</v>
      </c>
      <c r="K117" s="24">
        <f t="shared" si="10"/>
        <v>59294.719607327148</v>
      </c>
      <c r="L117" s="24"/>
      <c r="M117" s="23">
        <f t="shared" si="11"/>
        <v>1.7461584836625103E-3</v>
      </c>
      <c r="N117" s="28">
        <v>447</v>
      </c>
      <c r="O117" s="29" t="s">
        <v>566</v>
      </c>
    </row>
    <row r="118" spans="1:15" ht="11.4">
      <c r="A118" s="25">
        <v>3</v>
      </c>
      <c r="B118" s="26">
        <v>290</v>
      </c>
      <c r="C118" s="27" t="s">
        <v>569</v>
      </c>
      <c r="D118" s="24">
        <v>1521245.61</v>
      </c>
      <c r="E118" s="22">
        <v>-5.298977174332576E-2</v>
      </c>
      <c r="F118" s="24">
        <f t="shared" si="6"/>
        <v>1611412.7919676113</v>
      </c>
      <c r="G118" s="24">
        <v>1647473.78</v>
      </c>
      <c r="H118" s="24">
        <f t="shared" si="7"/>
        <v>-36060.988032388734</v>
      </c>
      <c r="I118" s="24">
        <f t="shared" si="8"/>
        <v>-148675.31147438302</v>
      </c>
      <c r="J118" s="24">
        <f t="shared" si="9"/>
        <v>-184736.29950677176</v>
      </c>
      <c r="K118" s="24">
        <f t="shared" si="10"/>
        <v>58595.153660024102</v>
      </c>
      <c r="L118" s="24"/>
      <c r="M118" s="23">
        <f t="shared" si="11"/>
        <v>1.7255571042841403E-3</v>
      </c>
      <c r="N118" s="28">
        <v>454</v>
      </c>
      <c r="O118" s="29" t="s">
        <v>570</v>
      </c>
    </row>
    <row r="119" spans="1:15" ht="11.4">
      <c r="A119" s="25">
        <v>3</v>
      </c>
      <c r="B119" s="26">
        <v>857</v>
      </c>
      <c r="C119" s="27" t="s">
        <v>1144</v>
      </c>
      <c r="D119" s="24">
        <v>19543540.249999996</v>
      </c>
      <c r="E119" s="22">
        <v>-3.7607343843660747E-2</v>
      </c>
      <c r="F119" s="24">
        <f t="shared" si="6"/>
        <v>20701923.839362059</v>
      </c>
      <c r="G119" s="24">
        <v>21137750.510000002</v>
      </c>
      <c r="H119" s="24">
        <f t="shared" si="7"/>
        <v>-435826.67063794285</v>
      </c>
      <c r="I119" s="24">
        <f t="shared" si="8"/>
        <v>-1910041.29437119</v>
      </c>
      <c r="J119" s="24">
        <f t="shared" si="9"/>
        <v>-2345867.9650091329</v>
      </c>
      <c r="K119" s="24">
        <f t="shared" si="10"/>
        <v>752775.7099063152</v>
      </c>
      <c r="L119" s="24"/>
      <c r="M119" s="23">
        <f t="shared" si="11"/>
        <v>2.2168343165342337E-2</v>
      </c>
      <c r="N119" s="28">
        <v>465</v>
      </c>
      <c r="O119" s="29" t="s">
        <v>571</v>
      </c>
    </row>
    <row r="120" spans="1:15" ht="11.4">
      <c r="A120" s="25">
        <v>3</v>
      </c>
      <c r="B120" s="26">
        <v>300</v>
      </c>
      <c r="C120" s="27" t="s">
        <v>574</v>
      </c>
      <c r="D120" s="24">
        <v>722424.28</v>
      </c>
      <c r="E120" s="22">
        <v>9.8265936919074998E-3</v>
      </c>
      <c r="F120" s="24">
        <f t="shared" si="6"/>
        <v>765243.77021537721</v>
      </c>
      <c r="G120" s="24">
        <v>787787.34</v>
      </c>
      <c r="H120" s="24">
        <f t="shared" si="7"/>
        <v>-22543.569784622756</v>
      </c>
      <c r="I120" s="24">
        <f t="shared" si="8"/>
        <v>-70604.414001008612</v>
      </c>
      <c r="J120" s="24">
        <f t="shared" si="9"/>
        <v>-93147.983785631368</v>
      </c>
      <c r="K120" s="24">
        <f t="shared" si="10"/>
        <v>27826.250683038801</v>
      </c>
      <c r="L120" s="24"/>
      <c r="M120" s="23">
        <f t="shared" si="11"/>
        <v>8.1944975910980939E-4</v>
      </c>
      <c r="N120" s="28">
        <v>472</v>
      </c>
      <c r="O120" s="29" t="s">
        <v>575</v>
      </c>
    </row>
    <row r="121" spans="1:15" ht="11.4">
      <c r="A121" s="25">
        <v>3</v>
      </c>
      <c r="B121" s="26">
        <v>301</v>
      </c>
      <c r="C121" s="27" t="s">
        <v>576</v>
      </c>
      <c r="D121" s="24">
        <v>4064848.36</v>
      </c>
      <c r="E121" s="22">
        <v>-4.900325365787353E-2</v>
      </c>
      <c r="F121" s="24">
        <f t="shared" si="6"/>
        <v>4305779.8173120553</v>
      </c>
      <c r="G121" s="24">
        <v>4424006.9400000004</v>
      </c>
      <c r="H121" s="24">
        <f t="shared" si="7"/>
        <v>-118227.12268794514</v>
      </c>
      <c r="I121" s="24">
        <f t="shared" si="8"/>
        <v>-397268.25967250281</v>
      </c>
      <c r="J121" s="24">
        <f t="shared" si="9"/>
        <v>-515495.38236044795</v>
      </c>
      <c r="K121" s="24">
        <f t="shared" si="10"/>
        <v>156569.33547955938</v>
      </c>
      <c r="L121" s="24"/>
      <c r="M121" s="23">
        <f t="shared" si="11"/>
        <v>4.6107794292571443E-3</v>
      </c>
      <c r="N121" s="28">
        <v>475</v>
      </c>
      <c r="O121" s="29" t="s">
        <v>577</v>
      </c>
    </row>
    <row r="122" spans="1:15" ht="11.4">
      <c r="A122" s="25">
        <v>3</v>
      </c>
      <c r="B122" s="26">
        <v>304</v>
      </c>
      <c r="C122" s="27" t="s">
        <v>578</v>
      </c>
      <c r="D122" s="24">
        <v>197817.25</v>
      </c>
      <c r="E122" s="22">
        <v>1.7450009139792701E-2</v>
      </c>
      <c r="F122" s="24">
        <f t="shared" si="6"/>
        <v>209542.26262112593</v>
      </c>
      <c r="G122" s="24">
        <v>202274.29</v>
      </c>
      <c r="H122" s="24">
        <f t="shared" si="7"/>
        <v>7267.9726211259258</v>
      </c>
      <c r="I122" s="24">
        <f t="shared" si="8"/>
        <v>-19333.197128342668</v>
      </c>
      <c r="J122" s="24">
        <f t="shared" si="9"/>
        <v>-12065.224507216742</v>
      </c>
      <c r="K122" s="24">
        <f t="shared" si="10"/>
        <v>7619.5008118073729</v>
      </c>
      <c r="L122" s="24"/>
      <c r="M122" s="23">
        <f t="shared" si="11"/>
        <v>2.2438517412546672E-4</v>
      </c>
      <c r="N122" s="28">
        <v>482</v>
      </c>
      <c r="O122" s="29" t="s">
        <v>579</v>
      </c>
    </row>
    <row r="123" spans="1:15" ht="11.4">
      <c r="A123" s="25">
        <v>3</v>
      </c>
      <c r="B123" s="26">
        <v>305</v>
      </c>
      <c r="C123" s="27" t="s">
        <v>580</v>
      </c>
      <c r="D123" s="24">
        <v>2683917.71</v>
      </c>
      <c r="E123" s="22">
        <v>-4.3156702714014797E-2</v>
      </c>
      <c r="F123" s="24">
        <f t="shared" si="6"/>
        <v>2842998.7255525538</v>
      </c>
      <c r="G123" s="24">
        <v>2894746.29</v>
      </c>
      <c r="H123" s="24">
        <f t="shared" si="7"/>
        <v>-51747.564447446261</v>
      </c>
      <c r="I123" s="24">
        <f t="shared" si="8"/>
        <v>-262306.29615809559</v>
      </c>
      <c r="J123" s="24">
        <f t="shared" si="9"/>
        <v>-314053.86060554185</v>
      </c>
      <c r="K123" s="24">
        <f t="shared" si="10"/>
        <v>103378.81640842337</v>
      </c>
      <c r="L123" s="24"/>
      <c r="M123" s="23">
        <f t="shared" si="11"/>
        <v>3.0443823412608048E-3</v>
      </c>
      <c r="N123" s="28">
        <v>484</v>
      </c>
      <c r="O123" s="29" t="s">
        <v>581</v>
      </c>
    </row>
    <row r="124" spans="1:15" ht="11.4">
      <c r="A124" s="25">
        <v>3</v>
      </c>
      <c r="B124" s="26">
        <v>312</v>
      </c>
      <c r="C124" s="27" t="s">
        <v>582</v>
      </c>
      <c r="D124" s="24">
        <v>264242.46999999997</v>
      </c>
      <c r="E124" s="22">
        <v>-3.9271378647955206E-2</v>
      </c>
      <c r="F124" s="24">
        <f t="shared" si="6"/>
        <v>279904.63442594104</v>
      </c>
      <c r="G124" s="24">
        <v>286938.46999999997</v>
      </c>
      <c r="H124" s="24">
        <f t="shared" si="7"/>
        <v>-7033.8355740589323</v>
      </c>
      <c r="I124" s="24">
        <f t="shared" si="8"/>
        <v>-25825.107578788873</v>
      </c>
      <c r="J124" s="24">
        <f t="shared" si="9"/>
        <v>-32858.943152847802</v>
      </c>
      <c r="K124" s="24">
        <f t="shared" si="10"/>
        <v>10178.059368831511</v>
      </c>
      <c r="L124" s="24"/>
      <c r="M124" s="23">
        <f t="shared" si="11"/>
        <v>2.9973165961155263E-4</v>
      </c>
      <c r="N124" s="28">
        <v>500</v>
      </c>
      <c r="O124" s="29" t="s">
        <v>583</v>
      </c>
    </row>
    <row r="125" spans="1:15" ht="11.4">
      <c r="A125" s="25">
        <v>3</v>
      </c>
      <c r="B125" s="26">
        <v>317</v>
      </c>
      <c r="C125" s="27" t="s">
        <v>852</v>
      </c>
      <c r="D125" s="24">
        <v>398556.76</v>
      </c>
      <c r="E125" s="22">
        <v>-2.3026426742074561E-2</v>
      </c>
      <c r="F125" s="24">
        <f t="shared" si="6"/>
        <v>422179.99326825677</v>
      </c>
      <c r="G125" s="24">
        <v>429091.61</v>
      </c>
      <c r="H125" s="24">
        <f t="shared" si="7"/>
        <v>-6911.6167317432119</v>
      </c>
      <c r="I125" s="24">
        <f t="shared" si="8"/>
        <v>-38951.994368102671</v>
      </c>
      <c r="J125" s="24">
        <f t="shared" si="9"/>
        <v>-45863.611099845883</v>
      </c>
      <c r="K125" s="24">
        <f t="shared" si="10"/>
        <v>15351.56087940418</v>
      </c>
      <c r="L125" s="24"/>
      <c r="M125" s="23">
        <f t="shared" si="11"/>
        <v>4.520850835378707E-4</v>
      </c>
      <c r="N125" s="28">
        <v>507</v>
      </c>
      <c r="O125" s="29" t="s">
        <v>853</v>
      </c>
    </row>
    <row r="126" spans="1:15" ht="11.4">
      <c r="A126" s="25">
        <v>3</v>
      </c>
      <c r="B126" s="26">
        <v>398</v>
      </c>
      <c r="C126" s="27" t="s">
        <v>857</v>
      </c>
      <c r="D126" s="24">
        <v>18267344.5</v>
      </c>
      <c r="E126" s="22">
        <v>-3.2416665178135566E-2</v>
      </c>
      <c r="F126" s="24">
        <f t="shared" si="6"/>
        <v>19350085.488548551</v>
      </c>
      <c r="G126" s="24">
        <v>19768988.050000001</v>
      </c>
      <c r="H126" s="24">
        <f t="shared" si="7"/>
        <v>-418902.56145144999</v>
      </c>
      <c r="I126" s="24">
        <f t="shared" si="8"/>
        <v>-1785315.3465122292</v>
      </c>
      <c r="J126" s="24">
        <f t="shared" si="9"/>
        <v>-2204217.9079636792</v>
      </c>
      <c r="K126" s="24">
        <f t="shared" si="10"/>
        <v>703619.35699396767</v>
      </c>
      <c r="L126" s="24"/>
      <c r="M126" s="23">
        <f t="shared" si="11"/>
        <v>2.0720747439580658E-2</v>
      </c>
      <c r="N126" s="28">
        <v>517</v>
      </c>
      <c r="O126" s="29" t="s">
        <v>858</v>
      </c>
    </row>
    <row r="127" spans="1:15" ht="11.4">
      <c r="A127" s="25">
        <v>3</v>
      </c>
      <c r="B127" s="26">
        <v>399</v>
      </c>
      <c r="C127" s="27" t="s">
        <v>859</v>
      </c>
      <c r="D127" s="24">
        <v>1504870.1</v>
      </c>
      <c r="E127" s="22">
        <v>-2.8782090873829456E-2</v>
      </c>
      <c r="F127" s="24">
        <f t="shared" si="6"/>
        <v>1594066.6736843225</v>
      </c>
      <c r="G127" s="24">
        <v>1632543.58</v>
      </c>
      <c r="H127" s="24">
        <f t="shared" si="7"/>
        <v>-38476.906315677566</v>
      </c>
      <c r="I127" s="24">
        <f t="shared" si="8"/>
        <v>-147074.89006064308</v>
      </c>
      <c r="J127" s="24">
        <f t="shared" si="9"/>
        <v>-185551.79637632065</v>
      </c>
      <c r="K127" s="24">
        <f t="shared" si="10"/>
        <v>57964.403754549428</v>
      </c>
      <c r="L127" s="24"/>
      <c r="M127" s="23">
        <f t="shared" si="11"/>
        <v>1.706982274926522E-3</v>
      </c>
      <c r="N127" s="28">
        <v>518</v>
      </c>
      <c r="O127" s="29" t="s">
        <v>860</v>
      </c>
    </row>
    <row r="128" spans="1:15" ht="11.4">
      <c r="A128" s="25">
        <v>3</v>
      </c>
      <c r="B128" s="26">
        <v>400</v>
      </c>
      <c r="C128" s="27" t="s">
        <v>861</v>
      </c>
      <c r="D128" s="24">
        <v>1541255.93</v>
      </c>
      <c r="E128" s="22">
        <v>-3.3850688810249371E-2</v>
      </c>
      <c r="F128" s="24">
        <f t="shared" si="6"/>
        <v>1632609.1624993661</v>
      </c>
      <c r="G128" s="24">
        <v>1649124.15</v>
      </c>
      <c r="H128" s="24">
        <f t="shared" si="7"/>
        <v>-16514.987500633812</v>
      </c>
      <c r="I128" s="24">
        <f t="shared" si="8"/>
        <v>-150630.97237433598</v>
      </c>
      <c r="J128" s="24">
        <f t="shared" si="9"/>
        <v>-167145.95987496979</v>
      </c>
      <c r="K128" s="24">
        <f t="shared" si="10"/>
        <v>59365.908735653378</v>
      </c>
      <c r="L128" s="24"/>
      <c r="M128" s="23">
        <f t="shared" si="11"/>
        <v>1.7482549182387187E-3</v>
      </c>
      <c r="N128" s="28">
        <v>523</v>
      </c>
      <c r="O128" s="29" t="s">
        <v>862</v>
      </c>
    </row>
    <row r="129" spans="1:15" ht="11.4">
      <c r="A129" s="25">
        <v>3</v>
      </c>
      <c r="B129" s="26">
        <v>403</v>
      </c>
      <c r="C129" s="27" t="s">
        <v>869</v>
      </c>
      <c r="D129" s="24">
        <v>564484.19999999995</v>
      </c>
      <c r="E129" s="22">
        <v>-5.4515071493474822E-2</v>
      </c>
      <c r="F129" s="24">
        <f t="shared" si="6"/>
        <v>597942.27491220401</v>
      </c>
      <c r="G129" s="24">
        <v>617530.21</v>
      </c>
      <c r="H129" s="24">
        <f t="shared" si="7"/>
        <v>-19587.935087795951</v>
      </c>
      <c r="I129" s="24">
        <f t="shared" si="8"/>
        <v>-55168.516974302336</v>
      </c>
      <c r="J129" s="24">
        <f t="shared" si="9"/>
        <v>-74756.45206209828</v>
      </c>
      <c r="K129" s="24">
        <f t="shared" si="10"/>
        <v>21742.73386245353</v>
      </c>
      <c r="L129" s="24"/>
      <c r="M129" s="23">
        <f t="shared" si="11"/>
        <v>6.4029747409831438E-4</v>
      </c>
      <c r="N129" s="28">
        <v>537</v>
      </c>
      <c r="O129" s="29" t="s">
        <v>870</v>
      </c>
    </row>
    <row r="130" spans="1:15" ht="11.4">
      <c r="A130" s="25">
        <v>3</v>
      </c>
      <c r="B130" s="26">
        <v>405</v>
      </c>
      <c r="C130" s="27" t="s">
        <v>873</v>
      </c>
      <c r="D130" s="24">
        <v>11148260.109999999</v>
      </c>
      <c r="E130" s="22">
        <v>-3.9217779945709741E-2</v>
      </c>
      <c r="F130" s="24">
        <f t="shared" si="6"/>
        <v>11809039.139601031</v>
      </c>
      <c r="G130" s="24">
        <v>12046952.029999999</v>
      </c>
      <c r="H130" s="24">
        <f t="shared" si="7"/>
        <v>-237912.89039896801</v>
      </c>
      <c r="I130" s="24">
        <f t="shared" si="8"/>
        <v>-1089548.6128973542</v>
      </c>
      <c r="J130" s="24">
        <f t="shared" si="9"/>
        <v>-1327461.5032963222</v>
      </c>
      <c r="K130" s="24">
        <f t="shared" si="10"/>
        <v>429407.32902911527</v>
      </c>
      <c r="L130" s="24"/>
      <c r="M130" s="23">
        <f t="shared" si="11"/>
        <v>1.264553160039554E-2</v>
      </c>
      <c r="N130" s="28">
        <v>542</v>
      </c>
      <c r="O130" s="29" t="s">
        <v>874</v>
      </c>
    </row>
    <row r="131" spans="1:15" ht="11.4">
      <c r="A131" s="25">
        <v>3</v>
      </c>
      <c r="B131" s="26">
        <v>408</v>
      </c>
      <c r="C131" s="27" t="s">
        <v>132</v>
      </c>
      <c r="D131" s="24">
        <v>2982203.86</v>
      </c>
      <c r="E131" s="22">
        <v>-4.0729852647778404E-2</v>
      </c>
      <c r="F131" s="24">
        <f t="shared" si="6"/>
        <v>3158964.875013961</v>
      </c>
      <c r="G131" s="24">
        <v>3249771.71</v>
      </c>
      <c r="H131" s="24">
        <f t="shared" si="7"/>
        <v>-90806.834986038972</v>
      </c>
      <c r="I131" s="24">
        <f t="shared" si="8"/>
        <v>-291458.5816064293</v>
      </c>
      <c r="J131" s="24">
        <f t="shared" si="9"/>
        <v>-382265.41659246827</v>
      </c>
      <c r="K131" s="24">
        <f t="shared" si="10"/>
        <v>114868.16610909859</v>
      </c>
      <c r="L131" s="24"/>
      <c r="M131" s="23">
        <f t="shared" si="11"/>
        <v>3.3827299308009742E-3</v>
      </c>
      <c r="N131" s="28">
        <v>545</v>
      </c>
      <c r="O131" s="29" t="s">
        <v>133</v>
      </c>
    </row>
    <row r="132" spans="1:15" ht="11.4">
      <c r="A132" s="25">
        <v>3</v>
      </c>
      <c r="B132" s="26">
        <v>410</v>
      </c>
      <c r="C132" s="27" t="s">
        <v>875</v>
      </c>
      <c r="D132" s="24">
        <v>3180113.36</v>
      </c>
      <c r="E132" s="22">
        <v>-3.1746461630638677E-2</v>
      </c>
      <c r="F132" s="24">
        <f t="shared" si="6"/>
        <v>3368604.855471761</v>
      </c>
      <c r="G132" s="24">
        <v>3449737.25</v>
      </c>
      <c r="H132" s="24">
        <f t="shared" si="7"/>
        <v>-81132.394528239034</v>
      </c>
      <c r="I132" s="24">
        <f t="shared" si="8"/>
        <v>-310800.79456850281</v>
      </c>
      <c r="J132" s="24">
        <f t="shared" si="9"/>
        <v>-391933.18909674184</v>
      </c>
      <c r="K132" s="24">
        <f t="shared" si="10"/>
        <v>122491.22019520277</v>
      </c>
      <c r="L132" s="24"/>
      <c r="M132" s="23">
        <f t="shared" si="11"/>
        <v>3.6072197445992352E-3</v>
      </c>
      <c r="N132" s="28">
        <v>549</v>
      </c>
      <c r="O132" s="29" t="s">
        <v>876</v>
      </c>
    </row>
    <row r="133" spans="1:15" ht="11.4">
      <c r="A133" s="25">
        <v>3</v>
      </c>
      <c r="B133" s="26">
        <v>416</v>
      </c>
      <c r="C133" s="27" t="s">
        <v>879</v>
      </c>
      <c r="D133" s="24">
        <v>573216.25</v>
      </c>
      <c r="E133" s="22">
        <v>-3.8318289167747766E-2</v>
      </c>
      <c r="F133" s="24">
        <f t="shared" si="6"/>
        <v>607191.89047566371</v>
      </c>
      <c r="G133" s="24">
        <v>626361.73</v>
      </c>
      <c r="H133" s="24">
        <f t="shared" si="7"/>
        <v>-19169.839524336276</v>
      </c>
      <c r="I133" s="24">
        <f t="shared" si="8"/>
        <v>-56021.923054836487</v>
      </c>
      <c r="J133" s="24">
        <f t="shared" si="9"/>
        <v>-75191.762579172762</v>
      </c>
      <c r="K133" s="24">
        <f t="shared" si="10"/>
        <v>22079.073903899574</v>
      </c>
      <c r="L133" s="24"/>
      <c r="M133" s="23">
        <f t="shared" si="11"/>
        <v>6.5020228553271803E-4</v>
      </c>
      <c r="N133" s="28">
        <v>560</v>
      </c>
      <c r="O133" s="29" t="s">
        <v>880</v>
      </c>
    </row>
    <row r="134" spans="1:15" ht="11.4">
      <c r="A134" s="25">
        <v>3</v>
      </c>
      <c r="B134" s="26">
        <v>438</v>
      </c>
      <c r="C134" s="27" t="s">
        <v>881</v>
      </c>
      <c r="D134" s="24">
        <v>551770.42000000004</v>
      </c>
      <c r="E134" s="22">
        <v>-5.1847151629143724E-2</v>
      </c>
      <c r="F134" s="24">
        <f t="shared" si="6"/>
        <v>584474.92447806732</v>
      </c>
      <c r="G134" s="24">
        <v>599389.09</v>
      </c>
      <c r="H134" s="24">
        <f t="shared" si="7"/>
        <v>-14914.165521932649</v>
      </c>
      <c r="I134" s="24">
        <f t="shared" si="8"/>
        <v>-53925.96600877036</v>
      </c>
      <c r="J134" s="24">
        <f t="shared" si="9"/>
        <v>-68840.131530703016</v>
      </c>
      <c r="K134" s="24">
        <f t="shared" si="10"/>
        <v>21253.026028424192</v>
      </c>
      <c r="L134" s="24"/>
      <c r="M134" s="23">
        <f t="shared" si="11"/>
        <v>6.2587616483892033E-4</v>
      </c>
      <c r="N134" s="28">
        <v>561</v>
      </c>
      <c r="O134" s="29" t="s">
        <v>882</v>
      </c>
    </row>
    <row r="135" spans="1:15" ht="11.4">
      <c r="A135" s="25">
        <v>3</v>
      </c>
      <c r="B135" s="26">
        <v>418</v>
      </c>
      <c r="C135" s="27" t="s">
        <v>883</v>
      </c>
      <c r="D135" s="24">
        <v>3875518.89</v>
      </c>
      <c r="E135" s="22">
        <v>-3.994211261889602E-2</v>
      </c>
      <c r="F135" s="24">
        <f t="shared" si="6"/>
        <v>4105228.4218970514</v>
      </c>
      <c r="G135" s="24">
        <v>4253428.83</v>
      </c>
      <c r="H135" s="24">
        <f t="shared" si="7"/>
        <v>-148200.40810294868</v>
      </c>
      <c r="I135" s="24">
        <f t="shared" si="8"/>
        <v>-378764.59547883598</v>
      </c>
      <c r="J135" s="24">
        <f t="shared" si="9"/>
        <v>-526965.00358178467</v>
      </c>
      <c r="K135" s="24">
        <f t="shared" si="10"/>
        <v>149276.76594700315</v>
      </c>
      <c r="L135" s="24"/>
      <c r="M135" s="23">
        <f t="shared" si="11"/>
        <v>4.396021989786965E-3</v>
      </c>
      <c r="N135" s="28">
        <v>564</v>
      </c>
      <c r="O135" s="29" t="s">
        <v>884</v>
      </c>
    </row>
    <row r="136" spans="1:15" ht="11.4">
      <c r="A136" s="25">
        <v>3</v>
      </c>
      <c r="B136" s="26">
        <v>420</v>
      </c>
      <c r="C136" s="27" t="s">
        <v>885</v>
      </c>
      <c r="D136" s="24">
        <v>1710457.76</v>
      </c>
      <c r="E136" s="22">
        <v>-2.7201876008314769E-2</v>
      </c>
      <c r="F136" s="24">
        <f t="shared" si="6"/>
        <v>1811839.9135983479</v>
      </c>
      <c r="G136" s="24">
        <v>1824095.7</v>
      </c>
      <c r="H136" s="24">
        <f t="shared" si="7"/>
        <v>-12255.786401652033</v>
      </c>
      <c r="I136" s="24">
        <f t="shared" si="8"/>
        <v>-167167.50967766176</v>
      </c>
      <c r="J136" s="24">
        <f t="shared" si="9"/>
        <v>-179423.29607931379</v>
      </c>
      <c r="K136" s="24">
        <f t="shared" si="10"/>
        <v>65883.204275068128</v>
      </c>
      <c r="L136" s="24"/>
      <c r="M136" s="23">
        <f t="shared" si="11"/>
        <v>1.9401814670452439E-3</v>
      </c>
      <c r="N136" s="28">
        <v>567</v>
      </c>
      <c r="O136" s="29" t="s">
        <v>886</v>
      </c>
    </row>
    <row r="137" spans="1:15" ht="11.4">
      <c r="A137" s="25">
        <v>3</v>
      </c>
      <c r="B137" s="26">
        <v>423</v>
      </c>
      <c r="C137" s="27" t="s">
        <v>887</v>
      </c>
      <c r="D137" s="24">
        <v>3376394.17</v>
      </c>
      <c r="E137" s="22">
        <v>-2.9775305900400156E-2</v>
      </c>
      <c r="F137" s="24">
        <f t="shared" si="6"/>
        <v>3576519.6103099128</v>
      </c>
      <c r="G137" s="24">
        <v>3650949.67</v>
      </c>
      <c r="H137" s="24">
        <f t="shared" si="7"/>
        <v>-74430.059690087102</v>
      </c>
      <c r="I137" s="24">
        <f t="shared" si="8"/>
        <v>-329983.83139790356</v>
      </c>
      <c r="J137" s="24">
        <f t="shared" si="9"/>
        <v>-404413.89108799066</v>
      </c>
      <c r="K137" s="24">
        <f t="shared" si="10"/>
        <v>130051.54059768136</v>
      </c>
      <c r="L137" s="24"/>
      <c r="M137" s="23">
        <f t="shared" si="11"/>
        <v>3.8298621265418498E-3</v>
      </c>
      <c r="N137" s="28">
        <v>573</v>
      </c>
      <c r="O137" s="29" t="s">
        <v>888</v>
      </c>
    </row>
    <row r="138" spans="1:15" ht="11.4">
      <c r="A138" s="25">
        <v>3</v>
      </c>
      <c r="B138" s="26">
        <v>422</v>
      </c>
      <c r="C138" s="27" t="s">
        <v>585</v>
      </c>
      <c r="D138" s="24">
        <v>1602018.35</v>
      </c>
      <c r="E138" s="22">
        <v>-4.5591119356876375E-2</v>
      </c>
      <c r="F138" s="24">
        <f t="shared" si="6"/>
        <v>1696973.08914952</v>
      </c>
      <c r="G138" s="24">
        <v>1732388.03</v>
      </c>
      <c r="H138" s="24">
        <f t="shared" si="7"/>
        <v>-35414.940850479994</v>
      </c>
      <c r="I138" s="24">
        <f t="shared" si="8"/>
        <v>-156569.44257273956</v>
      </c>
      <c r="J138" s="24">
        <f t="shared" si="9"/>
        <v>-191984.38342321955</v>
      </c>
      <c r="K138" s="24">
        <f t="shared" si="10"/>
        <v>61706.348249989875</v>
      </c>
      <c r="L138" s="24"/>
      <c r="M138" s="23">
        <f t="shared" si="11"/>
        <v>1.8171780591275176E-3</v>
      </c>
      <c r="N138" s="28">
        <v>577</v>
      </c>
      <c r="O138" s="29" t="s">
        <v>586</v>
      </c>
    </row>
    <row r="139" spans="1:15" ht="11.4">
      <c r="A139" s="25">
        <v>3</v>
      </c>
      <c r="B139" s="26">
        <v>425</v>
      </c>
      <c r="C139" s="27" t="s">
        <v>587</v>
      </c>
      <c r="D139" s="24">
        <v>1835129.29</v>
      </c>
      <c r="E139" s="22">
        <v>-2.0563823229124745E-2</v>
      </c>
      <c r="F139" s="24">
        <f t="shared" si="6"/>
        <v>1943900.9673266634</v>
      </c>
      <c r="G139" s="24">
        <v>1978591.85</v>
      </c>
      <c r="H139" s="24">
        <f t="shared" si="7"/>
        <v>-34690.882673336659</v>
      </c>
      <c r="I139" s="24">
        <f t="shared" si="8"/>
        <v>-179351.98431666361</v>
      </c>
      <c r="J139" s="24">
        <f t="shared" si="9"/>
        <v>-214042.86699000027</v>
      </c>
      <c r="K139" s="24">
        <f t="shared" si="10"/>
        <v>70685.287127014904</v>
      </c>
      <c r="L139" s="24"/>
      <c r="M139" s="23">
        <f t="shared" si="11"/>
        <v>2.0815970562698357E-3</v>
      </c>
      <c r="N139" s="28">
        <v>580</v>
      </c>
      <c r="O139" s="29" t="s">
        <v>588</v>
      </c>
    </row>
    <row r="140" spans="1:15" ht="11.4">
      <c r="A140" s="25">
        <v>3</v>
      </c>
      <c r="B140" s="26">
        <v>426</v>
      </c>
      <c r="C140" s="27" t="s">
        <v>589</v>
      </c>
      <c r="D140" s="24">
        <v>1841241.41</v>
      </c>
      <c r="E140" s="22">
        <v>-3.0724780670353603E-2</v>
      </c>
      <c r="F140" s="24">
        <f t="shared" si="6"/>
        <v>1950375.3645504231</v>
      </c>
      <c r="G140" s="24">
        <v>1986873.02</v>
      </c>
      <c r="H140" s="24">
        <f t="shared" si="7"/>
        <v>-36497.655449576909</v>
      </c>
      <c r="I140" s="24">
        <f t="shared" si="8"/>
        <v>-179949.33778726376</v>
      </c>
      <c r="J140" s="24">
        <f t="shared" si="9"/>
        <v>-216446.99323684067</v>
      </c>
      <c r="K140" s="24">
        <f t="shared" si="10"/>
        <v>70920.71302289539</v>
      </c>
      <c r="L140" s="24"/>
      <c r="M140" s="23">
        <f t="shared" si="11"/>
        <v>2.0885300669677182E-3</v>
      </c>
      <c r="N140" s="28">
        <v>582</v>
      </c>
      <c r="O140" s="29" t="s">
        <v>590</v>
      </c>
    </row>
    <row r="141" spans="1:15" ht="11.4">
      <c r="A141" s="25">
        <v>3</v>
      </c>
      <c r="B141" s="26">
        <v>444</v>
      </c>
      <c r="C141" s="27" t="s">
        <v>591</v>
      </c>
      <c r="D141" s="24">
        <v>8127303.6100000003</v>
      </c>
      <c r="E141" s="22">
        <v>-3.917978110474462E-2</v>
      </c>
      <c r="F141" s="24">
        <f t="shared" si="6"/>
        <v>8609024.6803463548</v>
      </c>
      <c r="G141" s="24">
        <v>8770456.5099999998</v>
      </c>
      <c r="H141" s="24">
        <f t="shared" si="7"/>
        <v>-161431.82965364493</v>
      </c>
      <c r="I141" s="24">
        <f t="shared" si="8"/>
        <v>-794302.63444679882</v>
      </c>
      <c r="J141" s="24">
        <f t="shared" si="9"/>
        <v>-955734.46410044376</v>
      </c>
      <c r="K141" s="24">
        <f t="shared" si="10"/>
        <v>313046.49343876733</v>
      </c>
      <c r="L141" s="24"/>
      <c r="M141" s="23">
        <f t="shared" si="11"/>
        <v>9.2188443409277222E-3</v>
      </c>
      <c r="N141" s="28">
        <v>2242</v>
      </c>
      <c r="O141" s="29" t="s">
        <v>592</v>
      </c>
    </row>
    <row r="142" spans="1:15" ht="11.4">
      <c r="A142" s="25">
        <v>3</v>
      </c>
      <c r="B142" s="26">
        <v>430</v>
      </c>
      <c r="C142" s="27" t="s">
        <v>786</v>
      </c>
      <c r="D142" s="24">
        <v>2885885.87</v>
      </c>
      <c r="E142" s="22">
        <v>-3.5924307377257936E-2</v>
      </c>
      <c r="F142" s="24">
        <f t="shared" si="6"/>
        <v>3056937.9306715494</v>
      </c>
      <c r="G142" s="24">
        <v>3093825.89</v>
      </c>
      <c r="H142" s="24">
        <f t="shared" si="7"/>
        <v>-36887.959328450728</v>
      </c>
      <c r="I142" s="24">
        <f t="shared" si="8"/>
        <v>-282045.17257523647</v>
      </c>
      <c r="J142" s="24">
        <f t="shared" si="9"/>
        <v>-318933.1319036872</v>
      </c>
      <c r="K142" s="24">
        <f t="shared" si="10"/>
        <v>111158.20146750817</v>
      </c>
      <c r="L142" s="24"/>
      <c r="M142" s="23">
        <f t="shared" si="11"/>
        <v>3.2734759149981819E-3</v>
      </c>
      <c r="N142" s="28">
        <v>1868</v>
      </c>
      <c r="O142" s="29" t="s">
        <v>787</v>
      </c>
    </row>
    <row r="143" spans="1:15" ht="11.4">
      <c r="A143" s="25">
        <v>3</v>
      </c>
      <c r="B143" s="26">
        <v>433</v>
      </c>
      <c r="C143" s="27" t="s">
        <v>593</v>
      </c>
      <c r="D143" s="24">
        <v>1421847.54</v>
      </c>
      <c r="E143" s="22">
        <v>-2.904357393108635E-2</v>
      </c>
      <c r="F143" s="24">
        <f t="shared" si="6"/>
        <v>1506123.2053012662</v>
      </c>
      <c r="G143" s="24">
        <v>1539979.39</v>
      </c>
      <c r="H143" s="24">
        <f t="shared" si="7"/>
        <v>-33856.184698733734</v>
      </c>
      <c r="I143" s="24">
        <f t="shared" si="8"/>
        <v>-138960.87817047851</v>
      </c>
      <c r="J143" s="24">
        <f t="shared" si="9"/>
        <v>-172817.06286921224</v>
      </c>
      <c r="K143" s="24">
        <f t="shared" si="10"/>
        <v>54766.550871050516</v>
      </c>
      <c r="L143" s="24"/>
      <c r="M143" s="23">
        <f t="shared" si="11"/>
        <v>1.6128093371167911E-3</v>
      </c>
      <c r="N143" s="28">
        <v>597</v>
      </c>
      <c r="O143" s="29" t="s">
        <v>594</v>
      </c>
    </row>
    <row r="144" spans="1:15" ht="11.4">
      <c r="A144" s="25">
        <v>3</v>
      </c>
      <c r="B144" s="26">
        <v>434</v>
      </c>
      <c r="C144" s="27" t="s">
        <v>1188</v>
      </c>
      <c r="D144" s="24">
        <v>3147341.9800000004</v>
      </c>
      <c r="E144" s="22">
        <v>-5.1355314650300743E-2</v>
      </c>
      <c r="F144" s="24">
        <f t="shared" ref="F144:F207" si="12">SUM($F$15 * M144)</f>
        <v>3333891.0521284402</v>
      </c>
      <c r="G144" s="24">
        <v>3372676.1</v>
      </c>
      <c r="H144" s="24">
        <f t="shared" ref="H144:H207" si="13">SUM(F144 - G144)</f>
        <v>-38785.047871559858</v>
      </c>
      <c r="I144" s="24">
        <f t="shared" ref="I144:I207" si="14">SUM($I$15 * M144)</f>
        <v>-307597.96190498222</v>
      </c>
      <c r="J144" s="24">
        <f t="shared" ref="J144:J207" si="15">SUM(H144 + I144)</f>
        <v>-346383.00977654208</v>
      </c>
      <c r="K144" s="24">
        <f t="shared" ref="K144:K207" si="16">SUM($K$15 * M144)</f>
        <v>121228.93616024604</v>
      </c>
      <c r="L144" s="24"/>
      <c r="M144" s="23">
        <f t="shared" ref="M144:M207" si="17">SUM(D144 / $D$15 )</f>
        <v>3.5700469914261338E-3</v>
      </c>
      <c r="N144" s="28">
        <v>2322</v>
      </c>
      <c r="O144" s="29" t="s">
        <v>1189</v>
      </c>
    </row>
    <row r="145" spans="1:15" ht="11.4">
      <c r="A145" s="25">
        <v>3</v>
      </c>
      <c r="B145" s="26">
        <v>436</v>
      </c>
      <c r="C145" s="27" t="s">
        <v>595</v>
      </c>
      <c r="D145" s="24">
        <v>412526.74</v>
      </c>
      <c r="E145" s="22">
        <v>-4.4992587211391315E-4</v>
      </c>
      <c r="F145" s="24">
        <f t="shared" si="12"/>
        <v>436978.00111626741</v>
      </c>
      <c r="G145" s="24">
        <v>440496.84</v>
      </c>
      <c r="H145" s="24">
        <f t="shared" si="13"/>
        <v>-3518.8388837326202</v>
      </c>
      <c r="I145" s="24">
        <f t="shared" si="14"/>
        <v>-40317.317044557858</v>
      </c>
      <c r="J145" s="24">
        <f t="shared" si="15"/>
        <v>-43836.155928290478</v>
      </c>
      <c r="K145" s="24">
        <f t="shared" si="16"/>
        <v>15889.654872475729</v>
      </c>
      <c r="L145" s="24"/>
      <c r="M145" s="23">
        <f t="shared" si="17"/>
        <v>4.6793130723590153E-4</v>
      </c>
      <c r="N145" s="28">
        <v>604</v>
      </c>
      <c r="O145" s="29" t="s">
        <v>596</v>
      </c>
    </row>
    <row r="146" spans="1:15" ht="11.4">
      <c r="A146" s="25">
        <v>3</v>
      </c>
      <c r="B146" s="26">
        <v>440</v>
      </c>
      <c r="C146" s="27" t="s">
        <v>597</v>
      </c>
      <c r="D146" s="24">
        <v>1154778.3700000001</v>
      </c>
      <c r="E146" s="22">
        <v>-6.6198995636744459E-3</v>
      </c>
      <c r="F146" s="24">
        <f t="shared" si="12"/>
        <v>1223224.3268761232</v>
      </c>
      <c r="G146" s="24">
        <v>1233445.8500000001</v>
      </c>
      <c r="H146" s="24">
        <f t="shared" si="13"/>
        <v>-10221.52312387689</v>
      </c>
      <c r="I146" s="24">
        <f t="shared" si="14"/>
        <v>-112859.50980895868</v>
      </c>
      <c r="J146" s="24">
        <f t="shared" si="15"/>
        <v>-123081.03293283557</v>
      </c>
      <c r="K146" s="24">
        <f t="shared" si="16"/>
        <v>44479.613014904397</v>
      </c>
      <c r="L146" s="24"/>
      <c r="M146" s="23">
        <f t="shared" si="17"/>
        <v>1.3098713364419568E-3</v>
      </c>
      <c r="N146" s="28">
        <v>608</v>
      </c>
      <c r="O146" s="29" t="s">
        <v>598</v>
      </c>
    </row>
    <row r="147" spans="1:15" ht="11.4">
      <c r="A147" s="25">
        <v>3</v>
      </c>
      <c r="B147" s="26">
        <v>441</v>
      </c>
      <c r="C147" s="27" t="s">
        <v>599</v>
      </c>
      <c r="D147" s="24">
        <v>870274.77</v>
      </c>
      <c r="E147" s="22">
        <v>-1.800722036832377E-3</v>
      </c>
      <c r="F147" s="24">
        <f t="shared" si="12"/>
        <v>921857.64592258749</v>
      </c>
      <c r="G147" s="24">
        <v>964616.23</v>
      </c>
      <c r="H147" s="24">
        <f t="shared" si="13"/>
        <v>-42758.584077412495</v>
      </c>
      <c r="I147" s="24">
        <f t="shared" si="14"/>
        <v>-85054.229013056625</v>
      </c>
      <c r="J147" s="24">
        <f t="shared" si="15"/>
        <v>-127812.81309046912</v>
      </c>
      <c r="K147" s="24">
        <f t="shared" si="16"/>
        <v>33521.137901322938</v>
      </c>
      <c r="L147" s="24"/>
      <c r="M147" s="23">
        <f t="shared" si="17"/>
        <v>9.8715736773941857E-4</v>
      </c>
      <c r="N147" s="28">
        <v>613</v>
      </c>
      <c r="O147" s="29" t="s">
        <v>600</v>
      </c>
    </row>
    <row r="148" spans="1:15" ht="11.4">
      <c r="A148" s="25">
        <v>3</v>
      </c>
      <c r="B148" s="26">
        <v>475</v>
      </c>
      <c r="C148" s="27" t="s">
        <v>603</v>
      </c>
      <c r="D148" s="24">
        <v>1237623.25</v>
      </c>
      <c r="E148" s="22">
        <v>-3.536632452588509E-2</v>
      </c>
      <c r="F148" s="24">
        <f t="shared" si="12"/>
        <v>1310979.5838204778</v>
      </c>
      <c r="G148" s="24">
        <v>1335157.02</v>
      </c>
      <c r="H148" s="24">
        <f t="shared" si="13"/>
        <v>-24177.436179522192</v>
      </c>
      <c r="I148" s="24">
        <f t="shared" si="14"/>
        <v>-120956.15656809567</v>
      </c>
      <c r="J148" s="24">
        <f t="shared" si="15"/>
        <v>-145133.59274761786</v>
      </c>
      <c r="K148" s="24">
        <f t="shared" si="16"/>
        <v>47670.622041741459</v>
      </c>
      <c r="L148" s="24"/>
      <c r="M148" s="23">
        <f t="shared" si="17"/>
        <v>1.4038427308689008E-3</v>
      </c>
      <c r="N148" s="28">
        <v>629</v>
      </c>
      <c r="O148" s="29" t="s">
        <v>604</v>
      </c>
    </row>
    <row r="149" spans="1:15" ht="11.4">
      <c r="A149" s="25">
        <v>3</v>
      </c>
      <c r="B149" s="26">
        <v>478</v>
      </c>
      <c r="C149" s="27" t="s">
        <v>607</v>
      </c>
      <c r="D149" s="24">
        <v>2477039.79</v>
      </c>
      <c r="E149" s="22">
        <v>-3.3299355736957546E-2</v>
      </c>
      <c r="F149" s="24">
        <f t="shared" si="12"/>
        <v>2623858.7494223011</v>
      </c>
      <c r="G149" s="24">
        <v>2662159.62</v>
      </c>
      <c r="H149" s="24">
        <f t="shared" si="13"/>
        <v>-38300.870577699039</v>
      </c>
      <c r="I149" s="24">
        <f t="shared" si="14"/>
        <v>-242087.57605728786</v>
      </c>
      <c r="J149" s="24">
        <f t="shared" si="15"/>
        <v>-280388.4466349869</v>
      </c>
      <c r="K149" s="24">
        <f t="shared" si="16"/>
        <v>95410.317809918837</v>
      </c>
      <c r="L149" s="24"/>
      <c r="M149" s="23">
        <f t="shared" si="17"/>
        <v>2.8097196002616533E-3</v>
      </c>
      <c r="N149" s="28">
        <v>634</v>
      </c>
      <c r="O149" s="29" t="s">
        <v>608</v>
      </c>
    </row>
    <row r="150" spans="1:15" ht="11.4">
      <c r="A150" s="25">
        <v>3</v>
      </c>
      <c r="B150" s="26">
        <v>480</v>
      </c>
      <c r="C150" s="27" t="s">
        <v>609</v>
      </c>
      <c r="D150" s="24">
        <v>417214.71</v>
      </c>
      <c r="E150" s="22">
        <v>-4.6747416712606363E-2</v>
      </c>
      <c r="F150" s="24">
        <f t="shared" si="12"/>
        <v>441943.83620344993</v>
      </c>
      <c r="G150" s="24">
        <v>444159.66</v>
      </c>
      <c r="H150" s="24">
        <f t="shared" si="13"/>
        <v>-2215.8237965500448</v>
      </c>
      <c r="I150" s="24">
        <f t="shared" si="14"/>
        <v>-40775.484611550914</v>
      </c>
      <c r="J150" s="24">
        <f t="shared" si="15"/>
        <v>-42991.308408100958</v>
      </c>
      <c r="K150" s="24">
        <f t="shared" si="16"/>
        <v>16070.225531610504</v>
      </c>
      <c r="L150" s="24"/>
      <c r="M150" s="23">
        <f t="shared" si="17"/>
        <v>4.7324889690386509E-4</v>
      </c>
      <c r="N150" s="28">
        <v>640</v>
      </c>
      <c r="O150" s="29" t="s">
        <v>610</v>
      </c>
    </row>
    <row r="151" spans="1:15" ht="11.4">
      <c r="A151" s="25">
        <v>3</v>
      </c>
      <c r="B151" s="26">
        <v>481</v>
      </c>
      <c r="C151" s="27" t="s">
        <v>611</v>
      </c>
      <c r="D151" s="24">
        <v>1956236.96</v>
      </c>
      <c r="E151" s="22">
        <v>-3.4593009706025996E-2</v>
      </c>
      <c r="F151" s="24">
        <f t="shared" si="12"/>
        <v>2072186.9241508162</v>
      </c>
      <c r="G151" s="24">
        <v>2047860.74</v>
      </c>
      <c r="H151" s="24">
        <f t="shared" si="13"/>
        <v>24326.184150816174</v>
      </c>
      <c r="I151" s="24">
        <f t="shared" si="14"/>
        <v>-191188.15359848444</v>
      </c>
      <c r="J151" s="24">
        <f t="shared" si="15"/>
        <v>-166861.96944766826</v>
      </c>
      <c r="K151" s="24">
        <f t="shared" si="16"/>
        <v>75350.097652290628</v>
      </c>
      <c r="L151" s="24"/>
      <c r="M151" s="23">
        <f t="shared" si="17"/>
        <v>2.2189701398653235E-3</v>
      </c>
      <c r="N151" s="28">
        <v>642</v>
      </c>
      <c r="O151" s="29" t="s">
        <v>612</v>
      </c>
    </row>
    <row r="152" spans="1:15" ht="11.4">
      <c r="A152" s="25">
        <v>3</v>
      </c>
      <c r="B152" s="26">
        <v>484</v>
      </c>
      <c r="C152" s="27" t="s">
        <v>613</v>
      </c>
      <c r="D152" s="24">
        <v>520133.15</v>
      </c>
      <c r="E152" s="22">
        <v>-5.474110443763576E-2</v>
      </c>
      <c r="F152" s="24">
        <f t="shared" si="12"/>
        <v>550962.45203718834</v>
      </c>
      <c r="G152" s="24">
        <v>565996.31000000006</v>
      </c>
      <c r="H152" s="24">
        <f t="shared" si="13"/>
        <v>-15033.857962811715</v>
      </c>
      <c r="I152" s="24">
        <f t="shared" si="14"/>
        <v>-50833.972881211463</v>
      </c>
      <c r="J152" s="24">
        <f t="shared" si="15"/>
        <v>-65867.830844023178</v>
      </c>
      <c r="K152" s="24">
        <f t="shared" si="16"/>
        <v>20034.425504716735</v>
      </c>
      <c r="L152" s="24"/>
      <c r="M152" s="23">
        <f t="shared" si="17"/>
        <v>5.8998983875863966E-4</v>
      </c>
      <c r="N152" s="28">
        <v>649</v>
      </c>
      <c r="O152" s="29" t="s">
        <v>614</v>
      </c>
    </row>
    <row r="153" spans="1:15" ht="11.4">
      <c r="A153" s="25">
        <v>3</v>
      </c>
      <c r="B153" s="26">
        <v>491</v>
      </c>
      <c r="C153" s="27" t="s">
        <v>616</v>
      </c>
      <c r="D153" s="24">
        <v>9252714.1899999995</v>
      </c>
      <c r="E153" s="22">
        <v>-4.0493353135667959E-2</v>
      </c>
      <c r="F153" s="24">
        <f t="shared" si="12"/>
        <v>9801140.5312691312</v>
      </c>
      <c r="G153" s="24">
        <v>10008637</v>
      </c>
      <c r="H153" s="24">
        <f t="shared" si="13"/>
        <v>-207496.46873086877</v>
      </c>
      <c r="I153" s="24">
        <f t="shared" si="14"/>
        <v>-904291.95334321691</v>
      </c>
      <c r="J153" s="24">
        <f t="shared" si="15"/>
        <v>-1111788.4220740856</v>
      </c>
      <c r="K153" s="24">
        <f t="shared" si="16"/>
        <v>356394.92148498981</v>
      </c>
      <c r="L153" s="24"/>
      <c r="M153" s="23">
        <f t="shared" si="17"/>
        <v>1.049540363469984E-2</v>
      </c>
      <c r="N153" s="28">
        <v>668</v>
      </c>
      <c r="O153" s="29" t="s">
        <v>617</v>
      </c>
    </row>
    <row r="154" spans="1:15" ht="11.4">
      <c r="A154" s="25">
        <v>3</v>
      </c>
      <c r="B154" s="26">
        <v>494</v>
      </c>
      <c r="C154" s="27" t="s">
        <v>618</v>
      </c>
      <c r="D154" s="24">
        <v>1483705.29</v>
      </c>
      <c r="E154" s="22">
        <v>-1.9436876706962349E-2</v>
      </c>
      <c r="F154" s="24">
        <f t="shared" si="12"/>
        <v>1571647.3842879417</v>
      </c>
      <c r="G154" s="24">
        <v>1571680.79</v>
      </c>
      <c r="H154" s="24">
        <f t="shared" si="13"/>
        <v>-33.405712058302015</v>
      </c>
      <c r="I154" s="24">
        <f t="shared" si="14"/>
        <v>-145006.39783403534</v>
      </c>
      <c r="J154" s="24">
        <f t="shared" si="15"/>
        <v>-145039.80354609364</v>
      </c>
      <c r="K154" s="24">
        <f t="shared" si="16"/>
        <v>57149.180173305889</v>
      </c>
      <c r="L154" s="24"/>
      <c r="M154" s="23">
        <f t="shared" si="17"/>
        <v>1.6829749167351488E-3</v>
      </c>
      <c r="N154" s="28">
        <v>672</v>
      </c>
      <c r="O154" s="29" t="s">
        <v>619</v>
      </c>
    </row>
    <row r="155" spans="1:15" ht="11.4">
      <c r="A155" s="25">
        <v>3</v>
      </c>
      <c r="B155" s="26">
        <v>495</v>
      </c>
      <c r="C155" s="27" t="s">
        <v>620</v>
      </c>
      <c r="D155" s="24">
        <v>293665.67</v>
      </c>
      <c r="E155" s="22">
        <v>-5.1899509099664891E-2</v>
      </c>
      <c r="F155" s="24">
        <f t="shared" si="12"/>
        <v>311071.80463760818</v>
      </c>
      <c r="G155" s="24">
        <v>315721.53999999998</v>
      </c>
      <c r="H155" s="24">
        <f t="shared" si="13"/>
        <v>-4649.7353623918025</v>
      </c>
      <c r="I155" s="24">
        <f t="shared" si="14"/>
        <v>-28700.713855524864</v>
      </c>
      <c r="J155" s="24">
        <f t="shared" si="15"/>
        <v>-33350.44921791667</v>
      </c>
      <c r="K155" s="24">
        <f t="shared" si="16"/>
        <v>11311.378613164201</v>
      </c>
      <c r="L155" s="24"/>
      <c r="M155" s="23">
        <f t="shared" si="17"/>
        <v>3.3310655414339166E-4</v>
      </c>
      <c r="N155" s="28">
        <v>677</v>
      </c>
      <c r="O155" s="29" t="s">
        <v>621</v>
      </c>
    </row>
    <row r="156" spans="1:15" ht="11.4">
      <c r="A156" s="25">
        <v>3</v>
      </c>
      <c r="B156" s="26">
        <v>498</v>
      </c>
      <c r="C156" s="27" t="s">
        <v>936</v>
      </c>
      <c r="D156" s="24">
        <v>424364.71</v>
      </c>
      <c r="E156" s="22">
        <v>-4.3329634907250836E-2</v>
      </c>
      <c r="F156" s="24">
        <f t="shared" si="12"/>
        <v>449517.63059064845</v>
      </c>
      <c r="G156" s="24">
        <v>457389.18</v>
      </c>
      <c r="H156" s="24">
        <f t="shared" si="13"/>
        <v>-7871.5494093515445</v>
      </c>
      <c r="I156" s="24">
        <f t="shared" si="14"/>
        <v>-41474.272808574431</v>
      </c>
      <c r="J156" s="24">
        <f t="shared" si="15"/>
        <v>-49345.822217925976</v>
      </c>
      <c r="K156" s="24">
        <f t="shared" si="16"/>
        <v>16345.628363286825</v>
      </c>
      <c r="L156" s="24"/>
      <c r="M156" s="23">
        <f t="shared" si="17"/>
        <v>4.8135918048629832E-4</v>
      </c>
      <c r="N156" s="28">
        <v>680</v>
      </c>
      <c r="O156" s="29" t="s">
        <v>937</v>
      </c>
    </row>
    <row r="157" spans="1:15" ht="11.4">
      <c r="A157" s="25">
        <v>3</v>
      </c>
      <c r="B157" s="26">
        <v>499</v>
      </c>
      <c r="C157" s="27" t="s">
        <v>938</v>
      </c>
      <c r="D157" s="24">
        <v>4680755.07</v>
      </c>
      <c r="E157" s="22">
        <v>-3.955899699375677E-2</v>
      </c>
      <c r="F157" s="24">
        <f t="shared" si="12"/>
        <v>4958192.5142681282</v>
      </c>
      <c r="G157" s="24">
        <v>5102589.43</v>
      </c>
      <c r="H157" s="24">
        <f t="shared" si="13"/>
        <v>-144396.9157318715</v>
      </c>
      <c r="I157" s="24">
        <f t="shared" si="14"/>
        <v>-457462.43301734002</v>
      </c>
      <c r="J157" s="24">
        <f t="shared" si="15"/>
        <v>-601859.34874921152</v>
      </c>
      <c r="K157" s="24">
        <f t="shared" si="16"/>
        <v>180292.75533724428</v>
      </c>
      <c r="L157" s="24"/>
      <c r="M157" s="23">
        <f t="shared" si="17"/>
        <v>5.3094057339317545E-3</v>
      </c>
      <c r="N157" s="28">
        <v>682</v>
      </c>
      <c r="O157" s="29" t="s">
        <v>939</v>
      </c>
    </row>
    <row r="158" spans="1:15" ht="11.4">
      <c r="A158" s="25">
        <v>3</v>
      </c>
      <c r="B158" s="26">
        <v>500</v>
      </c>
      <c r="C158" s="27" t="s">
        <v>940</v>
      </c>
      <c r="D158" s="24">
        <v>1878728.24</v>
      </c>
      <c r="E158" s="22">
        <v>1.899908165084856E-2</v>
      </c>
      <c r="F158" s="24">
        <f t="shared" si="12"/>
        <v>1990084.1117739012</v>
      </c>
      <c r="G158" s="24">
        <v>2022654.86</v>
      </c>
      <c r="H158" s="24">
        <f t="shared" si="13"/>
        <v>-32570.748226098949</v>
      </c>
      <c r="I158" s="24">
        <f t="shared" si="14"/>
        <v>-183613.02371003682</v>
      </c>
      <c r="J158" s="24">
        <f t="shared" si="15"/>
        <v>-216183.77193613577</v>
      </c>
      <c r="K158" s="24">
        <f t="shared" si="16"/>
        <v>72364.626188289636</v>
      </c>
      <c r="L158" s="24"/>
      <c r="M158" s="23">
        <f t="shared" si="17"/>
        <v>2.1310515805210701E-3</v>
      </c>
      <c r="N158" s="28">
        <v>684</v>
      </c>
      <c r="O158" s="29" t="s">
        <v>941</v>
      </c>
    </row>
    <row r="159" spans="1:15" ht="11.4">
      <c r="A159" s="25">
        <v>3</v>
      </c>
      <c r="B159" s="26">
        <v>503</v>
      </c>
      <c r="C159" s="27" t="s">
        <v>942</v>
      </c>
      <c r="D159" s="24">
        <v>1592434.55</v>
      </c>
      <c r="E159" s="22">
        <v>-3.172663334319524E-2</v>
      </c>
      <c r="F159" s="24">
        <f t="shared" si="12"/>
        <v>1686821.2387092356</v>
      </c>
      <c r="G159" s="24">
        <v>1715943.98</v>
      </c>
      <c r="H159" s="24">
        <f t="shared" si="13"/>
        <v>-29122.741290764417</v>
      </c>
      <c r="I159" s="24">
        <f t="shared" si="14"/>
        <v>-155632.79273740613</v>
      </c>
      <c r="J159" s="24">
        <f t="shared" si="15"/>
        <v>-184755.53402817054</v>
      </c>
      <c r="K159" s="24">
        <f t="shared" si="16"/>
        <v>61337.200605483646</v>
      </c>
      <c r="L159" s="24"/>
      <c r="M159" s="23">
        <f t="shared" si="17"/>
        <v>1.8063071030719477E-3</v>
      </c>
      <c r="N159" s="28">
        <v>689</v>
      </c>
      <c r="O159" s="29" t="s">
        <v>943</v>
      </c>
    </row>
    <row r="160" spans="1:15" ht="11.4">
      <c r="A160" s="25">
        <v>3</v>
      </c>
      <c r="B160" s="26">
        <v>504</v>
      </c>
      <c r="C160" s="27" t="s">
        <v>944</v>
      </c>
      <c r="D160" s="24">
        <v>343829.63</v>
      </c>
      <c r="E160" s="22">
        <v>-1.2931464361370226E-2</v>
      </c>
      <c r="F160" s="24">
        <f t="shared" si="12"/>
        <v>364209.07997853862</v>
      </c>
      <c r="G160" s="24">
        <v>356794.16</v>
      </c>
      <c r="H160" s="24">
        <f t="shared" si="13"/>
        <v>7414.9199785386445</v>
      </c>
      <c r="I160" s="24">
        <f t="shared" si="14"/>
        <v>-33603.368843491269</v>
      </c>
      <c r="J160" s="24">
        <f t="shared" si="15"/>
        <v>-26188.448864952625</v>
      </c>
      <c r="K160" s="24">
        <f t="shared" si="16"/>
        <v>13243.587932338707</v>
      </c>
      <c r="L160" s="24"/>
      <c r="M160" s="23">
        <f t="shared" si="17"/>
        <v>3.9000780466336886E-4</v>
      </c>
      <c r="N160" s="28">
        <v>692</v>
      </c>
      <c r="O160" s="29" t="s">
        <v>945</v>
      </c>
    </row>
    <row r="161" spans="1:15" ht="11.4">
      <c r="A161" s="25">
        <v>3</v>
      </c>
      <c r="B161" s="26">
        <v>505</v>
      </c>
      <c r="C161" s="27" t="s">
        <v>946</v>
      </c>
      <c r="D161" s="24">
        <v>2945223.51</v>
      </c>
      <c r="E161" s="22">
        <v>-3.520453295894295E-2</v>
      </c>
      <c r="F161" s="24">
        <f t="shared" si="12"/>
        <v>3119792.6278438019</v>
      </c>
      <c r="G161" s="24">
        <v>3204873.54</v>
      </c>
      <c r="H161" s="24">
        <f t="shared" si="13"/>
        <v>-85080.912156198174</v>
      </c>
      <c r="I161" s="24">
        <f t="shared" si="14"/>
        <v>-287844.39529848541</v>
      </c>
      <c r="J161" s="24">
        <f t="shared" si="15"/>
        <v>-372925.30745468359</v>
      </c>
      <c r="K161" s="24">
        <f t="shared" si="16"/>
        <v>113443.76147883544</v>
      </c>
      <c r="L161" s="24"/>
      <c r="M161" s="23">
        <f t="shared" si="17"/>
        <v>3.3407829202446613E-3</v>
      </c>
      <c r="N161" s="28">
        <v>695</v>
      </c>
      <c r="O161" s="29" t="s">
        <v>947</v>
      </c>
    </row>
    <row r="162" spans="1:15" ht="11.4">
      <c r="A162" s="25">
        <v>3</v>
      </c>
      <c r="B162" s="26">
        <v>508</v>
      </c>
      <c r="C162" s="27" t="s">
        <v>20</v>
      </c>
      <c r="D162" s="24">
        <v>2052675.03</v>
      </c>
      <c r="E162" s="22">
        <v>-5.3707385329060865E-2</v>
      </c>
      <c r="F162" s="24">
        <f t="shared" si="12"/>
        <v>2174341.0658680554</v>
      </c>
      <c r="G162" s="24">
        <v>2233394.11</v>
      </c>
      <c r="H162" s="24">
        <f t="shared" si="13"/>
        <v>-59053.044131944422</v>
      </c>
      <c r="I162" s="24">
        <f t="shared" si="14"/>
        <v>-200613.29836208271</v>
      </c>
      <c r="J162" s="24">
        <f t="shared" si="15"/>
        <v>-259666.34249402714</v>
      </c>
      <c r="K162" s="24">
        <f t="shared" si="16"/>
        <v>79064.68752073808</v>
      </c>
      <c r="L162" s="24"/>
      <c r="M162" s="23">
        <f t="shared" si="17"/>
        <v>2.3283603630600853E-3</v>
      </c>
      <c r="N162" s="28">
        <v>700</v>
      </c>
      <c r="O162" s="29" t="s">
        <v>21</v>
      </c>
    </row>
    <row r="163" spans="1:15" ht="11.4">
      <c r="A163" s="25">
        <v>3</v>
      </c>
      <c r="B163" s="26">
        <v>588</v>
      </c>
      <c r="C163" s="27" t="s">
        <v>948</v>
      </c>
      <c r="D163" s="24">
        <v>1287614.3499999999</v>
      </c>
      <c r="E163" s="22">
        <v>-3.7581284552014781E-2</v>
      </c>
      <c r="F163" s="24">
        <f t="shared" si="12"/>
        <v>1363933.7534134679</v>
      </c>
      <c r="G163" s="24">
        <v>1390959.34</v>
      </c>
      <c r="H163" s="24">
        <f t="shared" si="13"/>
        <v>-27025.586586532183</v>
      </c>
      <c r="I163" s="24">
        <f t="shared" si="14"/>
        <v>-125841.91749623863</v>
      </c>
      <c r="J163" s="24">
        <f t="shared" si="15"/>
        <v>-152867.50408277081</v>
      </c>
      <c r="K163" s="24">
        <f t="shared" si="16"/>
        <v>49596.173160428742</v>
      </c>
      <c r="L163" s="24"/>
      <c r="M163" s="23">
        <f t="shared" si="17"/>
        <v>1.4605479053581001E-3</v>
      </c>
      <c r="N163" s="28">
        <v>698</v>
      </c>
      <c r="O163" s="29" t="s">
        <v>949</v>
      </c>
    </row>
    <row r="164" spans="1:15" ht="11.4">
      <c r="A164" s="25">
        <v>3</v>
      </c>
      <c r="B164" s="26">
        <v>529</v>
      </c>
      <c r="C164" s="27" t="s">
        <v>950</v>
      </c>
      <c r="D164" s="24">
        <v>3628923.45</v>
      </c>
      <c r="E164" s="22">
        <v>-1.5149895041097176E-2</v>
      </c>
      <c r="F164" s="24">
        <f t="shared" si="12"/>
        <v>3844016.7912144288</v>
      </c>
      <c r="G164" s="24">
        <v>3863202.4</v>
      </c>
      <c r="H164" s="24">
        <f t="shared" si="13"/>
        <v>-19185.608785571065</v>
      </c>
      <c r="I164" s="24">
        <f t="shared" si="14"/>
        <v>-354664.17828837165</v>
      </c>
      <c r="J164" s="24">
        <f t="shared" si="15"/>
        <v>-373849.78707394272</v>
      </c>
      <c r="K164" s="24">
        <f t="shared" si="16"/>
        <v>139778.43273658803</v>
      </c>
      <c r="L164" s="24"/>
      <c r="M164" s="23">
        <f t="shared" si="17"/>
        <v>4.116307451530337E-3</v>
      </c>
      <c r="N164" s="28">
        <v>2262</v>
      </c>
      <c r="O164" s="29" t="s">
        <v>951</v>
      </c>
    </row>
    <row r="165" spans="1:15" ht="11.4">
      <c r="A165" s="25">
        <v>3</v>
      </c>
      <c r="B165" s="26">
        <v>531</v>
      </c>
      <c r="C165" s="27" t="s">
        <v>952</v>
      </c>
      <c r="D165" s="24">
        <v>1109960.8</v>
      </c>
      <c r="E165" s="22">
        <v>4.6939324195852519E-2</v>
      </c>
      <c r="F165" s="24">
        <f t="shared" si="12"/>
        <v>1175750.3324546018</v>
      </c>
      <c r="G165" s="24">
        <v>1186364.73</v>
      </c>
      <c r="H165" s="24">
        <f t="shared" si="13"/>
        <v>-10614.397545398213</v>
      </c>
      <c r="I165" s="24">
        <f t="shared" si="14"/>
        <v>-108479.37149633277</v>
      </c>
      <c r="J165" s="24">
        <f t="shared" si="15"/>
        <v>-119093.76904173098</v>
      </c>
      <c r="K165" s="24">
        <f t="shared" si="16"/>
        <v>42753.335296463592</v>
      </c>
      <c r="L165" s="24"/>
      <c r="M165" s="23">
        <f t="shared" si="17"/>
        <v>1.2590345249488726E-3</v>
      </c>
      <c r="N165" s="28">
        <v>705</v>
      </c>
      <c r="O165" s="29" t="s">
        <v>953</v>
      </c>
    </row>
    <row r="166" spans="1:15" ht="11.4">
      <c r="A166" s="25">
        <v>3</v>
      </c>
      <c r="B166" s="26">
        <v>535</v>
      </c>
      <c r="C166" s="27" t="s">
        <v>958</v>
      </c>
      <c r="D166" s="24">
        <v>1923548.83</v>
      </c>
      <c r="E166" s="22">
        <v>-1.3229787693685657E-2</v>
      </c>
      <c r="F166" s="24">
        <f t="shared" si="12"/>
        <v>2037561.3051966883</v>
      </c>
      <c r="G166" s="24">
        <v>2052089.19</v>
      </c>
      <c r="H166" s="24">
        <f t="shared" si="13"/>
        <v>-14527.884803311666</v>
      </c>
      <c r="I166" s="24">
        <f t="shared" si="14"/>
        <v>-187993.45717515994</v>
      </c>
      <c r="J166" s="24">
        <f t="shared" si="15"/>
        <v>-202521.34197847161</v>
      </c>
      <c r="K166" s="24">
        <f t="shared" si="16"/>
        <v>74091.020230723676</v>
      </c>
      <c r="L166" s="24"/>
      <c r="M166" s="23">
        <f t="shared" si="17"/>
        <v>2.1818918176164507E-3</v>
      </c>
      <c r="N166" s="28">
        <v>715</v>
      </c>
      <c r="O166" s="29" t="s">
        <v>959</v>
      </c>
    </row>
    <row r="167" spans="1:15" ht="11.4">
      <c r="A167" s="25">
        <v>3</v>
      </c>
      <c r="B167" s="26">
        <v>536</v>
      </c>
      <c r="C167" s="27" t="s">
        <v>960</v>
      </c>
      <c r="D167" s="24">
        <v>5338964.76</v>
      </c>
      <c r="E167" s="22">
        <v>-2.1013733272956189E-2</v>
      </c>
      <c r="F167" s="24">
        <f t="shared" si="12"/>
        <v>5655415.5710124196</v>
      </c>
      <c r="G167" s="24">
        <v>5685591.7199999997</v>
      </c>
      <c r="H167" s="24">
        <f t="shared" si="13"/>
        <v>-30176.148987580091</v>
      </c>
      <c r="I167" s="24">
        <f t="shared" si="14"/>
        <v>-521790.9872185298</v>
      </c>
      <c r="J167" s="24">
        <f t="shared" si="15"/>
        <v>-551967.13620610989</v>
      </c>
      <c r="K167" s="24">
        <f t="shared" si="16"/>
        <v>205645.59624113142</v>
      </c>
      <c r="L167" s="24"/>
      <c r="M167" s="23">
        <f t="shared" si="17"/>
        <v>6.0560165370933559E-3</v>
      </c>
      <c r="N167" s="28">
        <v>718</v>
      </c>
      <c r="O167" s="29" t="s">
        <v>961</v>
      </c>
    </row>
    <row r="168" spans="1:15" ht="11.4">
      <c r="A168" s="25">
        <v>3</v>
      </c>
      <c r="B168" s="26">
        <v>538</v>
      </c>
      <c r="C168" s="27" t="s">
        <v>962</v>
      </c>
      <c r="D168" s="24">
        <v>888631.23</v>
      </c>
      <c r="E168" s="22">
        <v>-3.2876052293947557E-2</v>
      </c>
      <c r="F168" s="24">
        <f t="shared" si="12"/>
        <v>941302.1289599071</v>
      </c>
      <c r="G168" s="24">
        <v>951708.45</v>
      </c>
      <c r="H168" s="24">
        <f t="shared" si="13"/>
        <v>-10406.321040092851</v>
      </c>
      <c r="I168" s="24">
        <f t="shared" si="14"/>
        <v>-86848.253850418085</v>
      </c>
      <c r="J168" s="24">
        <f t="shared" si="15"/>
        <v>-97254.574890510936</v>
      </c>
      <c r="K168" s="24">
        <f t="shared" si="16"/>
        <v>34228.189798323379</v>
      </c>
      <c r="L168" s="24"/>
      <c r="M168" s="23">
        <f t="shared" si="17"/>
        <v>1.0079791993715295E-3</v>
      </c>
      <c r="N168" s="28">
        <v>723</v>
      </c>
      <c r="O168" s="29" t="s">
        <v>963</v>
      </c>
    </row>
    <row r="169" spans="1:15" ht="11.4">
      <c r="A169" s="25">
        <v>3</v>
      </c>
      <c r="B169" s="26">
        <v>541</v>
      </c>
      <c r="C169" s="27" t="s">
        <v>966</v>
      </c>
      <c r="D169" s="24">
        <v>1174485.2</v>
      </c>
      <c r="E169" s="22">
        <v>-4.7715171123888796E-2</v>
      </c>
      <c r="F169" s="24">
        <f t="shared" si="12"/>
        <v>1244099.2189661195</v>
      </c>
      <c r="G169" s="24">
        <v>1267384.6100000001</v>
      </c>
      <c r="H169" s="24">
        <f t="shared" si="13"/>
        <v>-23285.391033880645</v>
      </c>
      <c r="I169" s="24">
        <f t="shared" si="14"/>
        <v>-114785.50983759487</v>
      </c>
      <c r="J169" s="24">
        <f t="shared" si="15"/>
        <v>-138070.90087147552</v>
      </c>
      <c r="K169" s="24">
        <f t="shared" si="16"/>
        <v>45238.67829957066</v>
      </c>
      <c r="L169" s="24"/>
      <c r="M169" s="23">
        <f t="shared" si="17"/>
        <v>1.3322249000518589E-3</v>
      </c>
      <c r="N169" s="28">
        <v>729</v>
      </c>
      <c r="O169" s="29" t="s">
        <v>967</v>
      </c>
    </row>
    <row r="170" spans="1:15" ht="11.4">
      <c r="A170" s="25">
        <v>3</v>
      </c>
      <c r="B170" s="26">
        <v>543</v>
      </c>
      <c r="C170" s="27" t="s">
        <v>970</v>
      </c>
      <c r="D170" s="24">
        <v>7944457.8399999999</v>
      </c>
      <c r="E170" s="22">
        <v>-2.5123042009612979E-2</v>
      </c>
      <c r="F170" s="24">
        <f t="shared" si="12"/>
        <v>8415341.2864234187</v>
      </c>
      <c r="G170" s="24">
        <v>8391232.9600000009</v>
      </c>
      <c r="H170" s="24">
        <f t="shared" si="13"/>
        <v>24108.326423417777</v>
      </c>
      <c r="I170" s="24">
        <f t="shared" si="14"/>
        <v>-776432.63920880214</v>
      </c>
      <c r="J170" s="24">
        <f t="shared" si="15"/>
        <v>-752324.31278538436</v>
      </c>
      <c r="K170" s="24">
        <f t="shared" si="16"/>
        <v>306003.66227540548</v>
      </c>
      <c r="L170" s="24"/>
      <c r="M170" s="23">
        <f t="shared" si="17"/>
        <v>9.0114413973545245E-3</v>
      </c>
      <c r="N170" s="28">
        <v>734</v>
      </c>
      <c r="O170" s="29" t="s">
        <v>971</v>
      </c>
    </row>
    <row r="171" spans="1:15" ht="11.4">
      <c r="A171" s="25">
        <v>3</v>
      </c>
      <c r="B171" s="26">
        <v>545</v>
      </c>
      <c r="C171" s="27" t="s">
        <v>295</v>
      </c>
      <c r="D171" s="24">
        <v>1479181.76</v>
      </c>
      <c r="E171" s="22">
        <v>-4.8730738609816859E-2</v>
      </c>
      <c r="F171" s="24">
        <f t="shared" si="12"/>
        <v>1566855.7358789453</v>
      </c>
      <c r="G171" s="24">
        <v>1614387.36</v>
      </c>
      <c r="H171" s="24">
        <f t="shared" si="13"/>
        <v>-47531.624121054774</v>
      </c>
      <c r="I171" s="24">
        <f t="shared" si="14"/>
        <v>-144564.30141824769</v>
      </c>
      <c r="J171" s="24">
        <f t="shared" si="15"/>
        <v>-192095.92553930247</v>
      </c>
      <c r="K171" s="24">
        <f t="shared" si="16"/>
        <v>56974.943394120884</v>
      </c>
      <c r="L171" s="24"/>
      <c r="M171" s="23">
        <f t="shared" si="17"/>
        <v>1.6778438522465273E-3</v>
      </c>
      <c r="N171" s="28">
        <v>2422</v>
      </c>
      <c r="O171" s="29" t="s">
        <v>296</v>
      </c>
    </row>
    <row r="172" spans="1:15" ht="11.4">
      <c r="A172" s="25">
        <v>3</v>
      </c>
      <c r="B172" s="26"/>
      <c r="C172" s="27" t="s">
        <v>556</v>
      </c>
      <c r="D172" s="24">
        <v>221458.67</v>
      </c>
      <c r="E172" s="22">
        <v>1.9297686512667563E-2</v>
      </c>
      <c r="F172" s="24">
        <f t="shared" si="12"/>
        <v>234584.95550244109</v>
      </c>
      <c r="G172" s="24">
        <v>229113.26</v>
      </c>
      <c r="H172" s="24">
        <f t="shared" si="13"/>
        <v>5471.6955024410854</v>
      </c>
      <c r="I172" s="24">
        <f t="shared" si="14"/>
        <v>-21643.734926507103</v>
      </c>
      <c r="J172" s="24">
        <f t="shared" si="15"/>
        <v>-16172.039424066017</v>
      </c>
      <c r="K172" s="24">
        <f t="shared" si="16"/>
        <v>8530.1181562618076</v>
      </c>
      <c r="L172" s="24"/>
      <c r="M172" s="23">
        <f t="shared" si="17"/>
        <v>2.5120176440398536E-4</v>
      </c>
      <c r="N172" s="28">
        <v>2042</v>
      </c>
      <c r="O172" s="29" t="s">
        <v>556</v>
      </c>
    </row>
    <row r="173" spans="1:15" ht="11.4">
      <c r="A173" s="25">
        <v>3</v>
      </c>
      <c r="B173" s="26">
        <v>560</v>
      </c>
      <c r="C173" s="27" t="s">
        <v>974</v>
      </c>
      <c r="D173" s="24">
        <v>2884072.9</v>
      </c>
      <c r="E173" s="22">
        <v>-3.6473832191118744E-2</v>
      </c>
      <c r="F173" s="24">
        <f t="shared" si="12"/>
        <v>3055017.5024183798</v>
      </c>
      <c r="G173" s="24">
        <v>3117977.22</v>
      </c>
      <c r="H173" s="24">
        <f t="shared" si="13"/>
        <v>-62959.71758162044</v>
      </c>
      <c r="I173" s="24">
        <f t="shared" si="14"/>
        <v>-281867.98627627728</v>
      </c>
      <c r="J173" s="24">
        <f t="shared" si="15"/>
        <v>-344827.70385789772</v>
      </c>
      <c r="K173" s="24">
        <f t="shared" si="16"/>
        <v>111088.36970922224</v>
      </c>
      <c r="L173" s="24"/>
      <c r="M173" s="23">
        <f t="shared" si="17"/>
        <v>3.2714194533441333E-3</v>
      </c>
      <c r="N173" s="28">
        <v>746</v>
      </c>
      <c r="O173" s="29" t="s">
        <v>975</v>
      </c>
    </row>
    <row r="174" spans="1:15" ht="11.4">
      <c r="A174" s="25">
        <v>3</v>
      </c>
      <c r="B174" s="26">
        <v>562</v>
      </c>
      <c r="C174" s="27" t="s">
        <v>623</v>
      </c>
      <c r="D174" s="24">
        <v>1930877.23</v>
      </c>
      <c r="E174" s="22">
        <v>-5.1143604118703528E-2</v>
      </c>
      <c r="F174" s="24">
        <f t="shared" si="12"/>
        <v>2045324.0736983865</v>
      </c>
      <c r="G174" s="24">
        <v>2092280.43</v>
      </c>
      <c r="H174" s="24">
        <f t="shared" si="13"/>
        <v>-46956.356301613385</v>
      </c>
      <c r="I174" s="24">
        <f t="shared" si="14"/>
        <v>-188709.68087069376</v>
      </c>
      <c r="J174" s="24">
        <f t="shared" si="15"/>
        <v>-235666.03717230714</v>
      </c>
      <c r="K174" s="24">
        <f t="shared" si="16"/>
        <v>74373.294651934411</v>
      </c>
      <c r="L174" s="24"/>
      <c r="M174" s="23">
        <f t="shared" si="17"/>
        <v>2.1902044612815558E-3</v>
      </c>
      <c r="N174" s="28">
        <v>749</v>
      </c>
      <c r="O174" s="29" t="s">
        <v>624</v>
      </c>
    </row>
    <row r="175" spans="1:15" ht="11.4">
      <c r="A175" s="25">
        <v>3</v>
      </c>
      <c r="B175" s="26">
        <v>563</v>
      </c>
      <c r="C175" s="27" t="s">
        <v>625</v>
      </c>
      <c r="D175" s="24">
        <v>1462904.38</v>
      </c>
      <c r="E175" s="22">
        <v>-3.0257975199430843E-2</v>
      </c>
      <c r="F175" s="24">
        <f t="shared" si="12"/>
        <v>1549613.563951351</v>
      </c>
      <c r="G175" s="24">
        <v>1565708.18</v>
      </c>
      <c r="H175" s="24">
        <f t="shared" si="13"/>
        <v>-16094.616048648953</v>
      </c>
      <c r="I175" s="24">
        <f t="shared" si="14"/>
        <v>-142973.47050601456</v>
      </c>
      <c r="J175" s="24">
        <f t="shared" si="15"/>
        <v>-159068.08655466352</v>
      </c>
      <c r="K175" s="24">
        <f t="shared" si="16"/>
        <v>56347.97324806892</v>
      </c>
      <c r="L175" s="24"/>
      <c r="M175" s="23">
        <f t="shared" si="17"/>
        <v>1.6593803322774324E-3</v>
      </c>
      <c r="N175" s="28">
        <v>753</v>
      </c>
      <c r="O175" s="29" t="s">
        <v>626</v>
      </c>
    </row>
    <row r="176" spans="1:15" ht="11.4">
      <c r="A176" s="25">
        <v>3</v>
      </c>
      <c r="B176" s="26">
        <v>564</v>
      </c>
      <c r="C176" s="27" t="s">
        <v>36</v>
      </c>
      <c r="D176" s="24">
        <v>29361406.289999999</v>
      </c>
      <c r="E176" s="22">
        <v>-2.6086977199526365E-2</v>
      </c>
      <c r="F176" s="24">
        <f t="shared" si="12"/>
        <v>31101713.868455656</v>
      </c>
      <c r="G176" s="24">
        <v>31662083.140000001</v>
      </c>
      <c r="H176" s="24">
        <f t="shared" si="13"/>
        <v>-560369.27154434472</v>
      </c>
      <c r="I176" s="24">
        <f t="shared" si="14"/>
        <v>-2869567.0158690936</v>
      </c>
      <c r="J176" s="24">
        <f t="shared" si="15"/>
        <v>-3429936.2874134383</v>
      </c>
      <c r="K176" s="24">
        <f t="shared" si="16"/>
        <v>1130939.0817153768</v>
      </c>
      <c r="L176" s="24"/>
      <c r="M176" s="23">
        <f t="shared" si="17"/>
        <v>3.3304801593138235E-2</v>
      </c>
      <c r="N176" s="28">
        <v>754</v>
      </c>
      <c r="O176" s="29" t="s">
        <v>627</v>
      </c>
    </row>
    <row r="177" spans="1:15" ht="11.4">
      <c r="A177" s="25">
        <v>3</v>
      </c>
      <c r="B177" s="26">
        <v>309</v>
      </c>
      <c r="C177" s="27" t="s">
        <v>632</v>
      </c>
      <c r="D177" s="24">
        <v>949319.4</v>
      </c>
      <c r="E177" s="22">
        <v>-5.5042363805873872E-2</v>
      </c>
      <c r="F177" s="24">
        <f t="shared" si="12"/>
        <v>1005587.4046683477</v>
      </c>
      <c r="G177" s="24">
        <v>1042779.57</v>
      </c>
      <c r="H177" s="24">
        <f t="shared" si="13"/>
        <v>-37192.165331652272</v>
      </c>
      <c r="I177" s="24">
        <f t="shared" si="14"/>
        <v>-92779.467402160255</v>
      </c>
      <c r="J177" s="24">
        <f t="shared" si="15"/>
        <v>-129971.63273381253</v>
      </c>
      <c r="K177" s="24">
        <f t="shared" si="16"/>
        <v>36565.769360177073</v>
      </c>
      <c r="L177" s="24"/>
      <c r="M177" s="23">
        <f t="shared" si="17"/>
        <v>1.0768181180846644E-3</v>
      </c>
      <c r="N177" s="28">
        <v>760</v>
      </c>
      <c r="O177" s="29" t="s">
        <v>633</v>
      </c>
    </row>
    <row r="178" spans="1:15" ht="11.4">
      <c r="A178" s="25">
        <v>3</v>
      </c>
      <c r="B178" s="26">
        <v>577</v>
      </c>
      <c r="C178" s="27" t="s">
        <v>636</v>
      </c>
      <c r="D178" s="24">
        <v>2054581.99</v>
      </c>
      <c r="E178" s="22">
        <v>-3.654564551320609E-2</v>
      </c>
      <c r="F178" s="24">
        <f t="shared" si="12"/>
        <v>2176361.0550910779</v>
      </c>
      <c r="G178" s="24">
        <v>2172334.9</v>
      </c>
      <c r="H178" s="24">
        <f t="shared" si="13"/>
        <v>4026.1550910780206</v>
      </c>
      <c r="I178" s="24">
        <f t="shared" si="14"/>
        <v>-200799.67054952268</v>
      </c>
      <c r="J178" s="24">
        <f t="shared" si="15"/>
        <v>-196773.51545844466</v>
      </c>
      <c r="K178" s="24">
        <f t="shared" si="16"/>
        <v>79138.139574429471</v>
      </c>
      <c r="L178" s="24"/>
      <c r="M178" s="23">
        <f t="shared" si="17"/>
        <v>2.3305234380783168E-3</v>
      </c>
      <c r="N178" s="28">
        <v>767</v>
      </c>
      <c r="O178" s="29" t="s">
        <v>637</v>
      </c>
    </row>
    <row r="179" spans="1:15" ht="11.4">
      <c r="A179" s="25">
        <v>3</v>
      </c>
      <c r="B179" s="26">
        <v>578</v>
      </c>
      <c r="C179" s="27" t="s">
        <v>638</v>
      </c>
      <c r="D179" s="24">
        <v>539306.82999999996</v>
      </c>
      <c r="E179" s="22">
        <v>-4.9999046135728496E-2</v>
      </c>
      <c r="F179" s="24">
        <f t="shared" si="12"/>
        <v>571272.59329116601</v>
      </c>
      <c r="G179" s="24">
        <v>585371.41</v>
      </c>
      <c r="H179" s="24">
        <f t="shared" si="13"/>
        <v>-14098.816708834027</v>
      </c>
      <c r="I179" s="24">
        <f t="shared" si="14"/>
        <v>-52707.866766177307</v>
      </c>
      <c r="J179" s="24">
        <f t="shared" si="15"/>
        <v>-66806.683475011334</v>
      </c>
      <c r="K179" s="24">
        <f t="shared" si="16"/>
        <v>20772.954982430809</v>
      </c>
      <c r="L179" s="24"/>
      <c r="M179" s="23">
        <f t="shared" si="17"/>
        <v>6.1173864744658757E-4</v>
      </c>
      <c r="N179" s="28">
        <v>769</v>
      </c>
      <c r="O179" s="29" t="s">
        <v>639</v>
      </c>
    </row>
    <row r="180" spans="1:15" ht="11.4">
      <c r="A180" s="25">
        <v>3</v>
      </c>
      <c r="B180" s="26">
        <v>445</v>
      </c>
      <c r="C180" s="27" t="s">
        <v>22</v>
      </c>
      <c r="D180" s="24">
        <v>3156949.94</v>
      </c>
      <c r="E180" s="22">
        <v>-2.126949355470473E-2</v>
      </c>
      <c r="F180" s="24">
        <f t="shared" si="12"/>
        <v>3344068.4945788486</v>
      </c>
      <c r="G180" s="24">
        <v>3382783.56</v>
      </c>
      <c r="H180" s="24">
        <f t="shared" si="13"/>
        <v>-38715.065421151463</v>
      </c>
      <c r="I180" s="24">
        <f t="shared" si="14"/>
        <v>-308536.97296029323</v>
      </c>
      <c r="J180" s="24">
        <f t="shared" si="15"/>
        <v>-347252.0383814447</v>
      </c>
      <c r="K180" s="24">
        <f t="shared" si="16"/>
        <v>121599.01439669816</v>
      </c>
      <c r="L180" s="24"/>
      <c r="M180" s="23">
        <f t="shared" si="17"/>
        <v>3.5809453523000735E-3</v>
      </c>
      <c r="N180" s="28">
        <v>773</v>
      </c>
      <c r="O180" s="29" t="s">
        <v>640</v>
      </c>
    </row>
    <row r="181" spans="1:15" ht="11.4">
      <c r="A181" s="25">
        <v>3</v>
      </c>
      <c r="B181" s="26">
        <v>580</v>
      </c>
      <c r="C181" s="27" t="s">
        <v>788</v>
      </c>
      <c r="D181" s="24">
        <v>922526.43</v>
      </c>
      <c r="E181" s="22">
        <v>-6.2896665238856606E-2</v>
      </c>
      <c r="F181" s="24">
        <f t="shared" si="12"/>
        <v>977206.36329738563</v>
      </c>
      <c r="G181" s="24">
        <v>1005663.03</v>
      </c>
      <c r="H181" s="24">
        <f t="shared" si="13"/>
        <v>-28456.666702614399</v>
      </c>
      <c r="I181" s="24">
        <f t="shared" si="14"/>
        <v>-90160.920381292395</v>
      </c>
      <c r="J181" s="24">
        <f t="shared" si="15"/>
        <v>-118617.58708390679</v>
      </c>
      <c r="K181" s="24">
        <f t="shared" si="16"/>
        <v>35533.760995559074</v>
      </c>
      <c r="L181" s="24"/>
      <c r="M181" s="23">
        <f t="shared" si="17"/>
        <v>1.0464267076349266E-3</v>
      </c>
      <c r="N181" s="28">
        <v>1869</v>
      </c>
      <c r="O181" s="29" t="s">
        <v>789</v>
      </c>
    </row>
    <row r="182" spans="1:15" ht="11.4">
      <c r="A182" s="25">
        <v>3</v>
      </c>
      <c r="B182" s="26">
        <v>581</v>
      </c>
      <c r="C182" s="27" t="s">
        <v>641</v>
      </c>
      <c r="D182" s="24">
        <v>1227910.57</v>
      </c>
      <c r="E182" s="22">
        <v>-4.6764971038990966E-2</v>
      </c>
      <c r="F182" s="24">
        <f t="shared" si="12"/>
        <v>1300691.2144122743</v>
      </c>
      <c r="G182" s="24">
        <v>1331387.97</v>
      </c>
      <c r="H182" s="24">
        <f t="shared" si="13"/>
        <v>-30696.755587725667</v>
      </c>
      <c r="I182" s="24">
        <f t="shared" si="14"/>
        <v>-120006.91095334514</v>
      </c>
      <c r="J182" s="24">
        <f t="shared" si="15"/>
        <v>-150703.66654107079</v>
      </c>
      <c r="K182" s="24">
        <f t="shared" si="16"/>
        <v>47296.510213046917</v>
      </c>
      <c r="L182" s="24"/>
      <c r="M182" s="23">
        <f t="shared" si="17"/>
        <v>1.392825585533876E-3</v>
      </c>
      <c r="N182" s="28">
        <v>779</v>
      </c>
      <c r="O182" s="29" t="s">
        <v>642</v>
      </c>
    </row>
    <row r="183" spans="1:15" ht="11.4">
      <c r="A183" s="25">
        <v>3</v>
      </c>
      <c r="B183" s="26">
        <v>742</v>
      </c>
      <c r="C183" s="27" t="s">
        <v>643</v>
      </c>
      <c r="D183" s="24">
        <v>380098.4</v>
      </c>
      <c r="E183" s="22">
        <v>-5.2184979659544634E-2</v>
      </c>
      <c r="F183" s="24">
        <f t="shared" si="12"/>
        <v>402627.57042002043</v>
      </c>
      <c r="G183" s="24">
        <v>413081.7</v>
      </c>
      <c r="H183" s="24">
        <f t="shared" si="13"/>
        <v>-10454.129579979577</v>
      </c>
      <c r="I183" s="24">
        <f t="shared" si="14"/>
        <v>-37148.010577275971</v>
      </c>
      <c r="J183" s="24">
        <f t="shared" si="15"/>
        <v>-47602.140157255548</v>
      </c>
      <c r="K183" s="24">
        <f t="shared" si="16"/>
        <v>14640.584010578876</v>
      </c>
      <c r="L183" s="24"/>
      <c r="M183" s="23">
        <f t="shared" si="17"/>
        <v>4.3114766618589285E-4</v>
      </c>
      <c r="N183" s="28">
        <v>785</v>
      </c>
      <c r="O183" s="29" t="s">
        <v>644</v>
      </c>
    </row>
    <row r="184" spans="1:15" ht="11.4">
      <c r="A184" s="25">
        <v>3</v>
      </c>
      <c r="B184" s="26">
        <v>854</v>
      </c>
      <c r="C184" s="27" t="s">
        <v>645</v>
      </c>
      <c r="D184" s="24">
        <v>592900.5</v>
      </c>
      <c r="E184" s="22">
        <v>-4.0136475673575443E-2</v>
      </c>
      <c r="F184" s="24">
        <f t="shared" si="12"/>
        <v>628042.86420520395</v>
      </c>
      <c r="G184" s="24">
        <v>637242.81000000006</v>
      </c>
      <c r="H184" s="24">
        <f t="shared" si="13"/>
        <v>-9199.9457947961055</v>
      </c>
      <c r="I184" s="24">
        <f t="shared" si="14"/>
        <v>-57945.716281026725</v>
      </c>
      <c r="J184" s="24">
        <f t="shared" si="15"/>
        <v>-67145.662075822824</v>
      </c>
      <c r="K184" s="24">
        <f t="shared" si="16"/>
        <v>22837.269454868056</v>
      </c>
      <c r="L184" s="24"/>
      <c r="M184" s="23">
        <f t="shared" si="17"/>
        <v>6.7253023652677556E-4</v>
      </c>
      <c r="N184" s="28">
        <v>789</v>
      </c>
      <c r="O184" s="29" t="s">
        <v>646</v>
      </c>
    </row>
    <row r="185" spans="1:15" ht="11.4">
      <c r="A185" s="25">
        <v>3</v>
      </c>
      <c r="B185" s="26">
        <v>584</v>
      </c>
      <c r="C185" s="27" t="s">
        <v>647</v>
      </c>
      <c r="D185" s="24">
        <v>511079.66</v>
      </c>
      <c r="E185" s="22">
        <v>-2.0102859741631243E-2</v>
      </c>
      <c r="F185" s="24">
        <f t="shared" si="12"/>
        <v>541372.34410060674</v>
      </c>
      <c r="G185" s="24">
        <v>543793.81999999995</v>
      </c>
      <c r="H185" s="24">
        <f t="shared" si="13"/>
        <v>-2421.4758993932046</v>
      </c>
      <c r="I185" s="24">
        <f t="shared" si="14"/>
        <v>-49949.151628921885</v>
      </c>
      <c r="J185" s="24">
        <f t="shared" si="15"/>
        <v>-52370.62752831509</v>
      </c>
      <c r="K185" s="24">
        <f t="shared" si="16"/>
        <v>19685.704276387605</v>
      </c>
      <c r="L185" s="24"/>
      <c r="M185" s="23">
        <f t="shared" si="17"/>
        <v>5.7972041619769928E-4</v>
      </c>
      <c r="N185" s="28">
        <v>790</v>
      </c>
      <c r="O185" s="29" t="s">
        <v>648</v>
      </c>
    </row>
    <row r="186" spans="1:15" ht="11.4">
      <c r="A186" s="25">
        <v>3</v>
      </c>
      <c r="B186" s="26">
        <v>592</v>
      </c>
      <c r="C186" s="27" t="s">
        <v>1031</v>
      </c>
      <c r="D186" s="24">
        <v>682897.48</v>
      </c>
      <c r="E186" s="22">
        <v>-4.0020415912935675E-2</v>
      </c>
      <c r="F186" s="24">
        <f t="shared" si="12"/>
        <v>723374.14000783605</v>
      </c>
      <c r="G186" s="24">
        <v>740679.26</v>
      </c>
      <c r="H186" s="24">
        <f t="shared" si="13"/>
        <v>-17305.119992163964</v>
      </c>
      <c r="I186" s="24">
        <f t="shared" si="14"/>
        <v>-66741.356475678665</v>
      </c>
      <c r="J186" s="24">
        <f t="shared" si="15"/>
        <v>-84046.476467842629</v>
      </c>
      <c r="K186" s="24">
        <f t="shared" si="16"/>
        <v>26303.762200926409</v>
      </c>
      <c r="L186" s="24"/>
      <c r="M186" s="23">
        <f t="shared" si="17"/>
        <v>7.7461429657748465E-4</v>
      </c>
      <c r="N186" s="28">
        <v>809</v>
      </c>
      <c r="O186" s="29" t="s">
        <v>1032</v>
      </c>
    </row>
    <row r="187" spans="1:15" ht="11.4">
      <c r="A187" s="25">
        <v>3</v>
      </c>
      <c r="B187" s="26">
        <v>593</v>
      </c>
      <c r="C187" s="27" t="s">
        <v>548</v>
      </c>
      <c r="D187" s="24">
        <v>3021924.65</v>
      </c>
      <c r="E187" s="22">
        <v>-4.9590861780128392E-2</v>
      </c>
      <c r="F187" s="24">
        <f t="shared" si="12"/>
        <v>3201039.9933855822</v>
      </c>
      <c r="G187" s="24">
        <v>3255249.23</v>
      </c>
      <c r="H187" s="24">
        <f t="shared" si="13"/>
        <v>-54209.23661441775</v>
      </c>
      <c r="I187" s="24">
        <f t="shared" si="14"/>
        <v>-295340.59828173695</v>
      </c>
      <c r="J187" s="24">
        <f t="shared" si="15"/>
        <v>-349549.8348961547</v>
      </c>
      <c r="K187" s="24">
        <f t="shared" si="16"/>
        <v>116398.12667447208</v>
      </c>
      <c r="L187" s="24"/>
      <c r="M187" s="23">
        <f t="shared" si="17"/>
        <v>3.4277854372370968E-3</v>
      </c>
      <c r="N187" s="28">
        <v>2024</v>
      </c>
      <c r="O187" s="29" t="s">
        <v>549</v>
      </c>
    </row>
    <row r="188" spans="1:15" ht="11.4">
      <c r="A188" s="25">
        <v>3</v>
      </c>
      <c r="B188" s="26">
        <v>599</v>
      </c>
      <c r="C188" s="27" t="s">
        <v>1035</v>
      </c>
      <c r="D188" s="24">
        <v>6145056.6999999993</v>
      </c>
      <c r="E188" s="22">
        <v>-3.6951245778343716E-2</v>
      </c>
      <c r="F188" s="24">
        <f t="shared" si="12"/>
        <v>6509286.1459408086</v>
      </c>
      <c r="G188" s="24">
        <v>6644789.2800000003</v>
      </c>
      <c r="H188" s="24">
        <f t="shared" si="13"/>
        <v>-135503.13405919168</v>
      </c>
      <c r="I188" s="24">
        <f t="shared" si="14"/>
        <v>-600572.46041961899</v>
      </c>
      <c r="J188" s="24">
        <f t="shared" si="15"/>
        <v>-736075.59447881067</v>
      </c>
      <c r="K188" s="24">
        <f t="shared" si="16"/>
        <v>236694.54769112571</v>
      </c>
      <c r="L188" s="24"/>
      <c r="M188" s="23">
        <f t="shared" si="17"/>
        <v>6.9703709744239487E-3</v>
      </c>
      <c r="N188" s="28">
        <v>820</v>
      </c>
      <c r="O188" s="29" t="s">
        <v>1036</v>
      </c>
    </row>
    <row r="189" spans="1:15" ht="11.4">
      <c r="A189" s="25">
        <v>3</v>
      </c>
      <c r="B189" s="26">
        <v>601</v>
      </c>
      <c r="C189" s="27" t="s">
        <v>1037</v>
      </c>
      <c r="D189" s="24">
        <v>707016.96</v>
      </c>
      <c r="E189" s="22">
        <v>-4.1913152987770999E-2</v>
      </c>
      <c r="F189" s="24">
        <f t="shared" si="12"/>
        <v>748923.22843387059</v>
      </c>
      <c r="G189" s="24">
        <v>768099.14</v>
      </c>
      <c r="H189" s="24">
        <f t="shared" si="13"/>
        <v>-19175.91156612942</v>
      </c>
      <c r="I189" s="24">
        <f t="shared" si="14"/>
        <v>-69098.616327754848</v>
      </c>
      <c r="J189" s="24">
        <f t="shared" si="15"/>
        <v>-88274.527893884268</v>
      </c>
      <c r="K189" s="24">
        <f t="shared" si="16"/>
        <v>27232.793402403386</v>
      </c>
      <c r="L189" s="24"/>
      <c r="M189" s="23">
        <f t="shared" si="17"/>
        <v>8.0197315289368414E-4</v>
      </c>
      <c r="N189" s="28">
        <v>823</v>
      </c>
      <c r="O189" s="29" t="s">
        <v>1038</v>
      </c>
    </row>
    <row r="190" spans="1:15" ht="11.4">
      <c r="A190" s="25">
        <v>3</v>
      </c>
      <c r="B190" s="26">
        <v>604</v>
      </c>
      <c r="C190" s="27" t="s">
        <v>1039</v>
      </c>
      <c r="D190" s="24">
        <v>3639183.69</v>
      </c>
      <c r="E190" s="22">
        <v>-2.4414474960703359E-2</v>
      </c>
      <c r="F190" s="24">
        <f t="shared" si="12"/>
        <v>3854885.1755673387</v>
      </c>
      <c r="G190" s="24">
        <v>3946691.27</v>
      </c>
      <c r="H190" s="24">
        <f t="shared" si="13"/>
        <v>-91806.09443266131</v>
      </c>
      <c r="I190" s="24">
        <f t="shared" si="14"/>
        <v>-355666.93837377417</v>
      </c>
      <c r="J190" s="24">
        <f t="shared" si="15"/>
        <v>-447473.03280643548</v>
      </c>
      <c r="K190" s="24">
        <f t="shared" si="16"/>
        <v>140173.63541486475</v>
      </c>
      <c r="L190" s="24"/>
      <c r="M190" s="23">
        <f t="shared" si="17"/>
        <v>4.1279456971280741E-3</v>
      </c>
      <c r="N190" s="28">
        <v>830</v>
      </c>
      <c r="O190" s="29" t="s">
        <v>1040</v>
      </c>
    </row>
    <row r="191" spans="1:15" ht="11.4">
      <c r="A191" s="25">
        <v>3</v>
      </c>
      <c r="B191" s="26">
        <v>607</v>
      </c>
      <c r="C191" s="27" t="s">
        <v>1041</v>
      </c>
      <c r="D191" s="24">
        <v>579257.43000000005</v>
      </c>
      <c r="E191" s="22">
        <v>-6.8050445585229283E-2</v>
      </c>
      <c r="F191" s="24">
        <f t="shared" si="12"/>
        <v>613591.14294783946</v>
      </c>
      <c r="G191" s="24">
        <v>645163.69999999995</v>
      </c>
      <c r="H191" s="24">
        <f t="shared" si="13"/>
        <v>-31572.557052160497</v>
      </c>
      <c r="I191" s="24">
        <f t="shared" si="14"/>
        <v>-56612.343373730837</v>
      </c>
      <c r="J191" s="24">
        <f t="shared" si="15"/>
        <v>-88184.900425891334</v>
      </c>
      <c r="K191" s="24">
        <f t="shared" si="16"/>
        <v>22311.76734147529</v>
      </c>
      <c r="L191" s="24"/>
      <c r="M191" s="23">
        <f t="shared" si="17"/>
        <v>6.5705482860579836E-4</v>
      </c>
      <c r="N191" s="28">
        <v>839</v>
      </c>
      <c r="O191" s="29" t="s">
        <v>1042</v>
      </c>
    </row>
    <row r="192" spans="1:15" ht="11.4">
      <c r="A192" s="25">
        <v>3</v>
      </c>
      <c r="B192" s="26">
        <v>608</v>
      </c>
      <c r="C192" s="27" t="s">
        <v>1043</v>
      </c>
      <c r="D192" s="24">
        <v>399508.89</v>
      </c>
      <c r="E192" s="22">
        <v>-5.8440108248460909E-2</v>
      </c>
      <c r="F192" s="24">
        <f t="shared" si="12"/>
        <v>423188.55786264606</v>
      </c>
      <c r="G192" s="24">
        <v>441846.45</v>
      </c>
      <c r="H192" s="24">
        <f t="shared" si="13"/>
        <v>-18657.892137353949</v>
      </c>
      <c r="I192" s="24">
        <f t="shared" si="14"/>
        <v>-39045.048522792466</v>
      </c>
      <c r="J192" s="24">
        <f t="shared" si="15"/>
        <v>-57702.940660146414</v>
      </c>
      <c r="K192" s="24">
        <f t="shared" si="16"/>
        <v>15388.234907113827</v>
      </c>
      <c r="L192" s="24"/>
      <c r="M192" s="23">
        <f t="shared" si="17"/>
        <v>4.5316508973470177E-4</v>
      </c>
      <c r="N192" s="28">
        <v>844</v>
      </c>
      <c r="O192" s="29" t="s">
        <v>1044</v>
      </c>
    </row>
    <row r="193" spans="1:15" ht="11.4">
      <c r="A193" s="25">
        <v>3</v>
      </c>
      <c r="B193" s="26">
        <v>609</v>
      </c>
      <c r="C193" s="27" t="s">
        <v>1146</v>
      </c>
      <c r="D193" s="24">
        <v>13820916.880000001</v>
      </c>
      <c r="E193" s="22">
        <v>-3.1045788810600484E-2</v>
      </c>
      <c r="F193" s="24">
        <f t="shared" si="12"/>
        <v>14640109.467368053</v>
      </c>
      <c r="G193" s="24">
        <v>14782016.4</v>
      </c>
      <c r="H193" s="24">
        <f t="shared" si="13"/>
        <v>-141906.9326319471</v>
      </c>
      <c r="I193" s="24">
        <f t="shared" si="14"/>
        <v>-1350754.3479422485</v>
      </c>
      <c r="J193" s="24">
        <f t="shared" si="15"/>
        <v>-1492661.2805741956</v>
      </c>
      <c r="K193" s="24">
        <f t="shared" si="16"/>
        <v>532352.39791819081</v>
      </c>
      <c r="L193" s="24"/>
      <c r="M193" s="23">
        <f t="shared" si="17"/>
        <v>1.5677140596648688E-2</v>
      </c>
      <c r="N193" s="28">
        <v>845</v>
      </c>
      <c r="O193" s="29" t="s">
        <v>1045</v>
      </c>
    </row>
    <row r="194" spans="1:15" ht="11.4">
      <c r="A194" s="25">
        <v>3</v>
      </c>
      <c r="B194" s="26">
        <v>611</v>
      </c>
      <c r="C194" s="27" t="s">
        <v>1046</v>
      </c>
      <c r="D194" s="24">
        <v>1002759.46</v>
      </c>
      <c r="E194" s="22">
        <v>-4.1971467021868748E-2</v>
      </c>
      <c r="F194" s="24">
        <f t="shared" si="12"/>
        <v>1062194.9608193343</v>
      </c>
      <c r="G194" s="24">
        <v>1087830.02</v>
      </c>
      <c r="H194" s="24">
        <f t="shared" si="13"/>
        <v>-25635.059180665761</v>
      </c>
      <c r="I194" s="24">
        <f t="shared" si="14"/>
        <v>-98002.304210024391</v>
      </c>
      <c r="J194" s="24">
        <f t="shared" si="15"/>
        <v>-123637.36339069015</v>
      </c>
      <c r="K194" s="24">
        <f t="shared" si="16"/>
        <v>38624.167101289313</v>
      </c>
      <c r="L194" s="24"/>
      <c r="M194" s="23">
        <f t="shared" si="17"/>
        <v>1.1374354665129507E-3</v>
      </c>
      <c r="N194" s="28">
        <v>848</v>
      </c>
      <c r="O194" s="29" t="s">
        <v>1047</v>
      </c>
    </row>
    <row r="195" spans="1:15" ht="11.4">
      <c r="A195" s="25">
        <v>3</v>
      </c>
      <c r="B195" s="26">
        <v>638</v>
      </c>
      <c r="C195" s="27" t="s">
        <v>1048</v>
      </c>
      <c r="D195" s="24">
        <v>9349474.75</v>
      </c>
      <c r="E195" s="22">
        <v>-2.7607570218912268E-2</v>
      </c>
      <c r="F195" s="24">
        <f t="shared" si="12"/>
        <v>9903636.277595032</v>
      </c>
      <c r="G195" s="24">
        <v>10031996.48</v>
      </c>
      <c r="H195" s="24">
        <f t="shared" si="13"/>
        <v>-128360.20240496844</v>
      </c>
      <c r="I195" s="24">
        <f t="shared" si="14"/>
        <v>-913748.61589781626</v>
      </c>
      <c r="J195" s="24">
        <f t="shared" si="15"/>
        <v>-1042108.8183027847</v>
      </c>
      <c r="K195" s="24">
        <f t="shared" si="16"/>
        <v>360121.93298409285</v>
      </c>
      <c r="L195" s="24"/>
      <c r="M195" s="23">
        <f t="shared" si="17"/>
        <v>1.0605159660041804E-2</v>
      </c>
      <c r="N195" s="28">
        <v>852</v>
      </c>
      <c r="O195" s="29" t="s">
        <v>1049</v>
      </c>
    </row>
    <row r="196" spans="1:15" ht="11.4">
      <c r="A196" s="25">
        <v>3</v>
      </c>
      <c r="B196" s="26">
        <v>614</v>
      </c>
      <c r="C196" s="27" t="s">
        <v>1050</v>
      </c>
      <c r="D196" s="24">
        <v>526498.74</v>
      </c>
      <c r="E196" s="22">
        <v>-1.75788131789999E-2</v>
      </c>
      <c r="F196" s="24">
        <f t="shared" si="12"/>
        <v>557705.34292015445</v>
      </c>
      <c r="G196" s="24">
        <v>581851.66</v>
      </c>
      <c r="H196" s="24">
        <f t="shared" si="13"/>
        <v>-24146.317079845583</v>
      </c>
      <c r="I196" s="24">
        <f t="shared" si="14"/>
        <v>-51456.098637727671</v>
      </c>
      <c r="J196" s="24">
        <f t="shared" si="15"/>
        <v>-75602.415717573254</v>
      </c>
      <c r="K196" s="24">
        <f t="shared" si="16"/>
        <v>20279.614527274844</v>
      </c>
      <c r="L196" s="24"/>
      <c r="M196" s="23">
        <f t="shared" si="17"/>
        <v>5.9721036184528316E-4</v>
      </c>
      <c r="N196" s="28">
        <v>855</v>
      </c>
      <c r="O196" s="29" t="s">
        <v>1051</v>
      </c>
    </row>
    <row r="197" spans="1:15" ht="11.4">
      <c r="A197" s="25">
        <v>3</v>
      </c>
      <c r="B197" s="26">
        <v>615</v>
      </c>
      <c r="C197" s="27" t="s">
        <v>1052</v>
      </c>
      <c r="D197" s="24">
        <v>1133760.1299999999</v>
      </c>
      <c r="E197" s="22">
        <v>-4.3065540068684523E-2</v>
      </c>
      <c r="F197" s="24">
        <f t="shared" si="12"/>
        <v>1200960.2949683198</v>
      </c>
      <c r="G197" s="24">
        <v>1226043.6000000001</v>
      </c>
      <c r="H197" s="24">
        <f t="shared" si="13"/>
        <v>-25083.305031680269</v>
      </c>
      <c r="I197" s="24">
        <f t="shared" si="14"/>
        <v>-110805.34225172683</v>
      </c>
      <c r="J197" s="24">
        <f t="shared" si="15"/>
        <v>-135888.6472834071</v>
      </c>
      <c r="K197" s="24">
        <f t="shared" si="16"/>
        <v>43670.034999120813</v>
      </c>
      <c r="L197" s="24"/>
      <c r="M197" s="23">
        <f t="shared" si="17"/>
        <v>1.2860302333924962E-3</v>
      </c>
      <c r="N197" s="28">
        <v>856</v>
      </c>
      <c r="O197" s="29" t="s">
        <v>649</v>
      </c>
    </row>
    <row r="198" spans="1:15" ht="11.4">
      <c r="A198" s="25">
        <v>3</v>
      </c>
      <c r="B198" s="26">
        <v>616</v>
      </c>
      <c r="C198" s="27" t="s">
        <v>650</v>
      </c>
      <c r="D198" s="24">
        <v>368571.64</v>
      </c>
      <c r="E198" s="22">
        <v>-4.4257275140009732E-2</v>
      </c>
      <c r="F198" s="24">
        <f t="shared" si="12"/>
        <v>390417.59696679178</v>
      </c>
      <c r="G198" s="24">
        <v>404181.17</v>
      </c>
      <c r="H198" s="24">
        <f t="shared" si="13"/>
        <v>-13763.573033208202</v>
      </c>
      <c r="I198" s="24">
        <f t="shared" si="14"/>
        <v>-36021.470180363685</v>
      </c>
      <c r="J198" s="24">
        <f t="shared" si="15"/>
        <v>-49785.043213571887</v>
      </c>
      <c r="K198" s="24">
        <f t="shared" si="16"/>
        <v>14196.597668753231</v>
      </c>
      <c r="L198" s="24"/>
      <c r="M198" s="23">
        <f t="shared" si="17"/>
        <v>4.1807280011783019E-4</v>
      </c>
      <c r="N198" s="28">
        <v>861</v>
      </c>
      <c r="O198" s="29" t="s">
        <v>651</v>
      </c>
    </row>
    <row r="199" spans="1:15" ht="11.4">
      <c r="A199" s="25">
        <v>3</v>
      </c>
      <c r="B199" s="26">
        <v>619</v>
      </c>
      <c r="C199" s="27" t="s">
        <v>654</v>
      </c>
      <c r="D199" s="24">
        <v>493681.69</v>
      </c>
      <c r="E199" s="22">
        <v>-3.2307448404118429E-2</v>
      </c>
      <c r="F199" s="24">
        <f t="shared" si="12"/>
        <v>522943.16262722935</v>
      </c>
      <c r="G199" s="24">
        <v>523166.61</v>
      </c>
      <c r="H199" s="24">
        <f t="shared" si="13"/>
        <v>-223.44737277063541</v>
      </c>
      <c r="I199" s="24">
        <f t="shared" si="14"/>
        <v>-48248.802525681436</v>
      </c>
      <c r="J199" s="24">
        <f t="shared" si="15"/>
        <v>-48472.249898452072</v>
      </c>
      <c r="K199" s="24">
        <f t="shared" si="16"/>
        <v>19015.571380804435</v>
      </c>
      <c r="L199" s="24"/>
      <c r="M199" s="23">
        <f t="shared" si="17"/>
        <v>5.5998580494473905E-4</v>
      </c>
      <c r="N199" s="28">
        <v>869</v>
      </c>
      <c r="O199" s="29" t="s">
        <v>655</v>
      </c>
    </row>
    <row r="200" spans="1:15" ht="11.4">
      <c r="A200" s="25">
        <v>3</v>
      </c>
      <c r="B200" s="26">
        <v>620</v>
      </c>
      <c r="C200" s="27" t="s">
        <v>656</v>
      </c>
      <c r="D200" s="24">
        <v>449619.65</v>
      </c>
      <c r="E200" s="22">
        <v>-7.0839252358350063E-2</v>
      </c>
      <c r="F200" s="24">
        <f t="shared" si="12"/>
        <v>476269.47993624792</v>
      </c>
      <c r="G200" s="24">
        <v>495870.43</v>
      </c>
      <c r="H200" s="24">
        <f t="shared" si="13"/>
        <v>-19600.950063752069</v>
      </c>
      <c r="I200" s="24">
        <f t="shared" si="14"/>
        <v>-43942.50413564255</v>
      </c>
      <c r="J200" s="24">
        <f t="shared" si="15"/>
        <v>-63543.454199394619</v>
      </c>
      <c r="K200" s="24">
        <f t="shared" si="16"/>
        <v>17318.395075149147</v>
      </c>
      <c r="L200" s="24"/>
      <c r="M200" s="23">
        <f t="shared" si="17"/>
        <v>5.1000599520760405E-4</v>
      </c>
      <c r="N200" s="28">
        <v>870</v>
      </c>
      <c r="O200" s="29" t="s">
        <v>657</v>
      </c>
    </row>
    <row r="201" spans="1:15" ht="11.4">
      <c r="A201" s="25">
        <v>3</v>
      </c>
      <c r="B201" s="26">
        <v>623</v>
      </c>
      <c r="C201" s="27" t="s">
        <v>658</v>
      </c>
      <c r="D201" s="24">
        <v>421489.57</v>
      </c>
      <c r="E201" s="22">
        <v>-1.8094988649805653E-2</v>
      </c>
      <c r="F201" s="24">
        <f t="shared" si="12"/>
        <v>446472.07545856317</v>
      </c>
      <c r="G201" s="24">
        <v>444123.2</v>
      </c>
      <c r="H201" s="24">
        <f t="shared" si="13"/>
        <v>2348.8754585631541</v>
      </c>
      <c r="I201" s="24">
        <f t="shared" si="14"/>
        <v>-41193.277857974404</v>
      </c>
      <c r="J201" s="24">
        <f t="shared" si="15"/>
        <v>-38844.40239941125</v>
      </c>
      <c r="K201" s="24">
        <f t="shared" si="16"/>
        <v>16234.884069934957</v>
      </c>
      <c r="L201" s="24"/>
      <c r="M201" s="23">
        <f t="shared" si="17"/>
        <v>4.7809789366962742E-4</v>
      </c>
      <c r="N201" s="28">
        <v>876</v>
      </c>
      <c r="O201" s="29" t="s">
        <v>659</v>
      </c>
    </row>
    <row r="202" spans="1:15" ht="11.4">
      <c r="A202" s="25">
        <v>3</v>
      </c>
      <c r="B202" s="26">
        <v>624</v>
      </c>
      <c r="C202" s="27" t="s">
        <v>660</v>
      </c>
      <c r="D202" s="24">
        <v>1013574.67</v>
      </c>
      <c r="E202" s="22">
        <v>-4.0532994212213243E-2</v>
      </c>
      <c r="F202" s="24">
        <f t="shared" si="12"/>
        <v>1073651.2093220439</v>
      </c>
      <c r="G202" s="24">
        <v>1089595.73</v>
      </c>
      <c r="H202" s="24">
        <f t="shared" si="13"/>
        <v>-15944.520677956054</v>
      </c>
      <c r="I202" s="24">
        <f t="shared" si="14"/>
        <v>-99059.30296475596</v>
      </c>
      <c r="J202" s="24">
        <f t="shared" si="15"/>
        <v>-115003.82364271201</v>
      </c>
      <c r="K202" s="24">
        <f t="shared" si="16"/>
        <v>39040.746046628345</v>
      </c>
      <c r="L202" s="24"/>
      <c r="M202" s="23">
        <f t="shared" si="17"/>
        <v>1.1497032175763868E-3</v>
      </c>
      <c r="N202" s="28">
        <v>879</v>
      </c>
      <c r="O202" s="29" t="s">
        <v>661</v>
      </c>
    </row>
    <row r="203" spans="1:15" ht="11.4">
      <c r="A203" s="25">
        <v>3</v>
      </c>
      <c r="B203" s="26">
        <v>625</v>
      </c>
      <c r="C203" s="27" t="s">
        <v>662</v>
      </c>
      <c r="D203" s="24">
        <v>604985.23</v>
      </c>
      <c r="E203" s="22">
        <v>-5.1271556106943124E-2</v>
      </c>
      <c r="F203" s="24">
        <f t="shared" si="12"/>
        <v>640843.87962405849</v>
      </c>
      <c r="G203" s="24">
        <v>658828.12</v>
      </c>
      <c r="H203" s="24">
        <f t="shared" si="13"/>
        <v>-17984.240375941503</v>
      </c>
      <c r="I203" s="24">
        <f t="shared" si="14"/>
        <v>-59126.788545112868</v>
      </c>
      <c r="J203" s="24">
        <f t="shared" si="15"/>
        <v>-77111.028921054371</v>
      </c>
      <c r="K203" s="24">
        <f t="shared" si="16"/>
        <v>23302.747617391658</v>
      </c>
      <c r="L203" s="24"/>
      <c r="M203" s="23">
        <f t="shared" si="17"/>
        <v>6.8623801097672488E-4</v>
      </c>
      <c r="N203" s="28">
        <v>880</v>
      </c>
      <c r="O203" s="29" t="s">
        <v>663</v>
      </c>
    </row>
    <row r="204" spans="1:15" ht="11.4">
      <c r="A204" s="25">
        <v>3</v>
      </c>
      <c r="B204" s="26">
        <v>626</v>
      </c>
      <c r="C204" s="27" t="s">
        <v>664</v>
      </c>
      <c r="D204" s="24">
        <v>972874.77</v>
      </c>
      <c r="E204" s="22">
        <v>-3.00124948079546E-2</v>
      </c>
      <c r="F204" s="24">
        <f t="shared" si="12"/>
        <v>1030538.947199031</v>
      </c>
      <c r="G204" s="24">
        <v>1043047.1</v>
      </c>
      <c r="H204" s="24">
        <f t="shared" si="13"/>
        <v>-12508.152800968965</v>
      </c>
      <c r="I204" s="24">
        <f t="shared" si="14"/>
        <v>-95081.595308806674</v>
      </c>
      <c r="J204" s="24">
        <f t="shared" si="15"/>
        <v>-107589.74810977564</v>
      </c>
      <c r="K204" s="24">
        <f t="shared" si="16"/>
        <v>37473.072241181762</v>
      </c>
      <c r="L204" s="24"/>
      <c r="M204" s="23">
        <f t="shared" si="17"/>
        <v>1.103537101383845E-3</v>
      </c>
      <c r="N204" s="28">
        <v>883</v>
      </c>
      <c r="O204" s="29" t="s">
        <v>665</v>
      </c>
    </row>
    <row r="205" spans="1:15" ht="11.4">
      <c r="A205" s="25">
        <v>3</v>
      </c>
      <c r="B205" s="26">
        <v>631</v>
      </c>
      <c r="C205" s="27" t="s">
        <v>666</v>
      </c>
      <c r="D205" s="24">
        <v>439009.43</v>
      </c>
      <c r="E205" s="22">
        <v>-3.9080395614579669E-2</v>
      </c>
      <c r="F205" s="24">
        <f t="shared" si="12"/>
        <v>465030.37158898334</v>
      </c>
      <c r="G205" s="24">
        <v>463266.76</v>
      </c>
      <c r="H205" s="24">
        <f t="shared" si="13"/>
        <v>1763.6115889833309</v>
      </c>
      <c r="I205" s="24">
        <f t="shared" si="14"/>
        <v>-42905.539589653345</v>
      </c>
      <c r="J205" s="24">
        <f t="shared" si="15"/>
        <v>-41141.928000670014</v>
      </c>
      <c r="K205" s="24">
        <f t="shared" si="16"/>
        <v>16909.711909735335</v>
      </c>
      <c r="L205" s="24"/>
      <c r="M205" s="23">
        <f t="shared" si="17"/>
        <v>4.9797076540732371E-4</v>
      </c>
      <c r="N205" s="28">
        <v>888</v>
      </c>
      <c r="O205" s="29" t="s">
        <v>667</v>
      </c>
    </row>
    <row r="206" spans="1:15" ht="11.4">
      <c r="A206" s="25">
        <v>3</v>
      </c>
      <c r="B206" s="26">
        <v>635</v>
      </c>
      <c r="C206" s="27" t="s">
        <v>668</v>
      </c>
      <c r="D206" s="24">
        <v>1214233.49</v>
      </c>
      <c r="E206" s="22">
        <v>-4.9996405702405509E-2</v>
      </c>
      <c r="F206" s="24">
        <f t="shared" si="12"/>
        <v>1286203.4673161532</v>
      </c>
      <c r="G206" s="24">
        <v>1327002.97</v>
      </c>
      <c r="H206" s="24">
        <f t="shared" si="13"/>
        <v>-40799.502683846746</v>
      </c>
      <c r="I206" s="24">
        <f t="shared" si="14"/>
        <v>-118670.21415981416</v>
      </c>
      <c r="J206" s="24">
        <f t="shared" si="15"/>
        <v>-159469.71684366092</v>
      </c>
      <c r="K206" s="24">
        <f t="shared" si="16"/>
        <v>46769.698106604454</v>
      </c>
      <c r="L206" s="24"/>
      <c r="M206" s="23">
        <f t="shared" si="17"/>
        <v>1.3773115998863758E-3</v>
      </c>
      <c r="N206" s="28">
        <v>897</v>
      </c>
      <c r="O206" s="29" t="s">
        <v>669</v>
      </c>
    </row>
    <row r="207" spans="1:15" ht="11.4">
      <c r="A207" s="25">
        <v>3</v>
      </c>
      <c r="B207" s="26">
        <v>636</v>
      </c>
      <c r="C207" s="27" t="s">
        <v>670</v>
      </c>
      <c r="D207" s="24">
        <v>1752108.4900000002</v>
      </c>
      <c r="E207" s="22">
        <v>-3.9212160421256852E-2</v>
      </c>
      <c r="F207" s="24">
        <f t="shared" si="12"/>
        <v>1855959.3632622256</v>
      </c>
      <c r="G207" s="24">
        <v>1878580.22</v>
      </c>
      <c r="H207" s="24">
        <f t="shared" si="13"/>
        <v>-22620.856737774331</v>
      </c>
      <c r="I207" s="24">
        <f t="shared" si="14"/>
        <v>-171238.1444359014</v>
      </c>
      <c r="J207" s="24">
        <f t="shared" si="15"/>
        <v>-193859.00117367573</v>
      </c>
      <c r="K207" s="24">
        <f t="shared" si="16"/>
        <v>67487.502034982259</v>
      </c>
      <c r="L207" s="24"/>
      <c r="M207" s="23">
        <f t="shared" si="17"/>
        <v>1.9874261148376021E-3</v>
      </c>
      <c r="N207" s="28">
        <v>900</v>
      </c>
      <c r="O207" s="29" t="s">
        <v>671</v>
      </c>
    </row>
    <row r="208" spans="1:15" ht="11.4">
      <c r="A208" s="25">
        <v>3</v>
      </c>
      <c r="B208" s="26">
        <v>748</v>
      </c>
      <c r="C208" s="27" t="s">
        <v>550</v>
      </c>
      <c r="D208" s="24">
        <v>6190859.29</v>
      </c>
      <c r="E208" s="22">
        <v>-3.0532434605773314E-2</v>
      </c>
      <c r="F208" s="24">
        <f t="shared" ref="F208:F271" si="18">SUM($F$15 * M208)</f>
        <v>6557803.5444109011</v>
      </c>
      <c r="G208" s="24">
        <v>6643052.2400000002</v>
      </c>
      <c r="H208" s="24">
        <f t="shared" ref="H208:H271" si="19">SUM(F208 - G208)</f>
        <v>-85248.695589099079</v>
      </c>
      <c r="I208" s="24">
        <f t="shared" ref="I208:I271" si="20">SUM($I$15 * M208)</f>
        <v>-605048.867312641</v>
      </c>
      <c r="J208" s="24">
        <f t="shared" ref="J208:J271" si="21">SUM(H208 + I208)</f>
        <v>-690297.56290174008</v>
      </c>
      <c r="K208" s="24">
        <f t="shared" ref="K208:K271" si="22">SUM($K$15 * M208)</f>
        <v>238458.76629030189</v>
      </c>
      <c r="L208" s="24"/>
      <c r="M208" s="23">
        <f t="shared" ref="M208:M271" si="23">SUM(D208 / $D$15 )</f>
        <v>7.0223250994183436E-3</v>
      </c>
      <c r="N208" s="28">
        <v>2025</v>
      </c>
      <c r="O208" s="29" t="s">
        <v>551</v>
      </c>
    </row>
    <row r="209" spans="1:15" ht="11.4">
      <c r="A209" s="25">
        <v>3</v>
      </c>
      <c r="B209" s="26">
        <v>710</v>
      </c>
      <c r="C209" s="27" t="s">
        <v>24</v>
      </c>
      <c r="D209" s="24">
        <v>5065761.2300000004</v>
      </c>
      <c r="E209" s="22">
        <v>-4.1989430285203799E-2</v>
      </c>
      <c r="F209" s="24">
        <f t="shared" si="18"/>
        <v>5366018.7371555213</v>
      </c>
      <c r="G209" s="24">
        <v>5480350.8700000001</v>
      </c>
      <c r="H209" s="24">
        <f t="shared" si="19"/>
        <v>-114332.13284447882</v>
      </c>
      <c r="I209" s="24">
        <f t="shared" si="20"/>
        <v>-495090.09181305289</v>
      </c>
      <c r="J209" s="24">
        <f t="shared" si="21"/>
        <v>-609422.22465753171</v>
      </c>
      <c r="K209" s="24">
        <f t="shared" si="22"/>
        <v>195122.37585148576</v>
      </c>
      <c r="L209" s="24"/>
      <c r="M209" s="23">
        <f t="shared" si="23"/>
        <v>5.7461202987686292E-3</v>
      </c>
      <c r="N209" s="28">
        <v>1087</v>
      </c>
      <c r="O209" s="29" t="s">
        <v>25</v>
      </c>
    </row>
    <row r="210" spans="1:15" ht="11.4">
      <c r="A210" s="25">
        <v>3</v>
      </c>
      <c r="B210" s="26">
        <v>680</v>
      </c>
      <c r="C210" s="27" t="s">
        <v>672</v>
      </c>
      <c r="D210" s="24">
        <v>3364534.96</v>
      </c>
      <c r="E210" s="22">
        <v>-2.3217397822096749E-2</v>
      </c>
      <c r="F210" s="24">
        <f t="shared" si="18"/>
        <v>3563957.4818994775</v>
      </c>
      <c r="G210" s="24">
        <v>3585823.31</v>
      </c>
      <c r="H210" s="24">
        <f t="shared" si="19"/>
        <v>-21865.828100522514</v>
      </c>
      <c r="I210" s="24">
        <f t="shared" si="20"/>
        <v>-328824.79979314504</v>
      </c>
      <c r="J210" s="24">
        <f t="shared" si="21"/>
        <v>-350690.62789366755</v>
      </c>
      <c r="K210" s="24">
        <f t="shared" si="22"/>
        <v>129594.74898712973</v>
      </c>
      <c r="L210" s="24"/>
      <c r="M210" s="23">
        <f t="shared" si="23"/>
        <v>3.8164101606448387E-3</v>
      </c>
      <c r="N210" s="28">
        <v>906</v>
      </c>
      <c r="O210" s="29" t="s">
        <v>1072</v>
      </c>
    </row>
    <row r="211" spans="1:15" ht="11.4">
      <c r="A211" s="25">
        <v>3</v>
      </c>
      <c r="B211" s="26">
        <v>683</v>
      </c>
      <c r="C211" s="27" t="s">
        <v>1075</v>
      </c>
      <c r="D211" s="24">
        <v>531871.46</v>
      </c>
      <c r="E211" s="22">
        <v>-6.5587046440619759E-2</v>
      </c>
      <c r="F211" s="24">
        <f t="shared" si="18"/>
        <v>563396.51446980319</v>
      </c>
      <c r="G211" s="24">
        <v>592301.55000000005</v>
      </c>
      <c r="H211" s="24">
        <f t="shared" si="19"/>
        <v>-28905.035530196852</v>
      </c>
      <c r="I211" s="24">
        <f t="shared" si="20"/>
        <v>-51981.188612820275</v>
      </c>
      <c r="J211" s="24">
        <f t="shared" si="21"/>
        <v>-80886.224143017127</v>
      </c>
      <c r="K211" s="24">
        <f t="shared" si="22"/>
        <v>20486.560303750925</v>
      </c>
      <c r="L211" s="24"/>
      <c r="M211" s="23">
        <f t="shared" si="23"/>
        <v>6.0330466713325655E-4</v>
      </c>
      <c r="N211" s="28">
        <v>914</v>
      </c>
      <c r="O211" s="29" t="s">
        <v>1076</v>
      </c>
    </row>
    <row r="212" spans="1:15" ht="11.4">
      <c r="A212" s="25">
        <v>3</v>
      </c>
      <c r="B212" s="26">
        <v>684</v>
      </c>
      <c r="C212" s="27" t="s">
        <v>1077</v>
      </c>
      <c r="D212" s="24">
        <v>6296261.25</v>
      </c>
      <c r="E212" s="22">
        <v>-2.7467049410672895E-2</v>
      </c>
      <c r="F212" s="24">
        <f t="shared" si="18"/>
        <v>6669452.8832986951</v>
      </c>
      <c r="G212" s="24">
        <v>6684716.0300000003</v>
      </c>
      <c r="H212" s="24">
        <f t="shared" si="19"/>
        <v>-15263.146701305173</v>
      </c>
      <c r="I212" s="24">
        <f t="shared" si="20"/>
        <v>-615350.07648622768</v>
      </c>
      <c r="J212" s="24">
        <f t="shared" si="21"/>
        <v>-630613.22318753286</v>
      </c>
      <c r="K212" s="24">
        <f t="shared" si="22"/>
        <v>242518.62618515981</v>
      </c>
      <c r="L212" s="24"/>
      <c r="M212" s="23">
        <f t="shared" si="23"/>
        <v>7.1418831114105508E-3</v>
      </c>
      <c r="N212" s="28">
        <v>917</v>
      </c>
      <c r="O212" s="29" t="s">
        <v>23</v>
      </c>
    </row>
    <row r="213" spans="1:15" ht="11.4">
      <c r="A213" s="25">
        <v>3</v>
      </c>
      <c r="B213" s="26">
        <v>686</v>
      </c>
      <c r="C213" s="27" t="s">
        <v>1078</v>
      </c>
      <c r="D213" s="24">
        <v>497960.17</v>
      </c>
      <c r="E213" s="22">
        <v>-4.1459112169996377E-2</v>
      </c>
      <c r="F213" s="24">
        <f t="shared" si="18"/>
        <v>527475.23644677352</v>
      </c>
      <c r="G213" s="24">
        <v>536377.61</v>
      </c>
      <c r="H213" s="24">
        <f t="shared" si="19"/>
        <v>-8902.3735532264691</v>
      </c>
      <c r="I213" s="24">
        <f t="shared" si="20"/>
        <v>-48666.949564171111</v>
      </c>
      <c r="J213" s="24">
        <f t="shared" si="21"/>
        <v>-57569.32311739758</v>
      </c>
      <c r="K213" s="24">
        <f t="shared" si="22"/>
        <v>19180.369353849259</v>
      </c>
      <c r="L213" s="24"/>
      <c r="M213" s="23">
        <f t="shared" si="23"/>
        <v>5.6483890789603539E-4</v>
      </c>
      <c r="N213" s="28">
        <v>918</v>
      </c>
      <c r="O213" s="29" t="s">
        <v>1079</v>
      </c>
    </row>
    <row r="214" spans="1:15" ht="11.4">
      <c r="A214" s="25">
        <v>3</v>
      </c>
      <c r="B214" s="26">
        <v>687</v>
      </c>
      <c r="C214" s="27" t="s">
        <v>1082</v>
      </c>
      <c r="D214" s="24">
        <v>248325.36</v>
      </c>
      <c r="E214" s="22">
        <v>-5.564619319201463E-2</v>
      </c>
      <c r="F214" s="24">
        <f t="shared" si="18"/>
        <v>263044.086400987</v>
      </c>
      <c r="G214" s="24">
        <v>272474.31</v>
      </c>
      <c r="H214" s="24">
        <f t="shared" si="19"/>
        <v>-9430.2235990129993</v>
      </c>
      <c r="I214" s="24">
        <f t="shared" si="20"/>
        <v>-24269.486795750421</v>
      </c>
      <c r="J214" s="24">
        <f t="shared" si="21"/>
        <v>-33699.710394763417</v>
      </c>
      <c r="K214" s="24">
        <f t="shared" si="22"/>
        <v>9564.9660588869683</v>
      </c>
      <c r="L214" s="24"/>
      <c r="M214" s="23">
        <f t="shared" si="23"/>
        <v>2.81676795847527E-4</v>
      </c>
      <c r="N214" s="28">
        <v>921</v>
      </c>
      <c r="O214" s="29" t="s">
        <v>1083</v>
      </c>
    </row>
    <row r="215" spans="1:15" ht="11.4">
      <c r="A215" s="25">
        <v>3</v>
      </c>
      <c r="B215" s="26">
        <v>689</v>
      </c>
      <c r="C215" s="27" t="s">
        <v>1084</v>
      </c>
      <c r="D215" s="24">
        <v>737040.02</v>
      </c>
      <c r="E215" s="22">
        <v>3.7192943705166882E-2</v>
      </c>
      <c r="F215" s="24">
        <f t="shared" si="18"/>
        <v>780725.81351282529</v>
      </c>
      <c r="G215" s="24">
        <v>793387.33</v>
      </c>
      <c r="H215" s="24">
        <f t="shared" si="19"/>
        <v>-12661.516487174667</v>
      </c>
      <c r="I215" s="24">
        <f t="shared" si="20"/>
        <v>-72032.848490905744</v>
      </c>
      <c r="J215" s="24">
        <f t="shared" si="21"/>
        <v>-84694.364978080412</v>
      </c>
      <c r="K215" s="24">
        <f t="shared" si="22"/>
        <v>28389.217981366757</v>
      </c>
      <c r="L215" s="24"/>
      <c r="M215" s="23">
        <f t="shared" si="23"/>
        <v>8.3602847186045452E-4</v>
      </c>
      <c r="N215" s="28">
        <v>926</v>
      </c>
      <c r="O215" s="29" t="s">
        <v>1085</v>
      </c>
    </row>
    <row r="216" spans="1:15" ht="11.4">
      <c r="A216" s="25">
        <v>3</v>
      </c>
      <c r="B216" s="26">
        <v>691</v>
      </c>
      <c r="C216" s="27" t="s">
        <v>1086</v>
      </c>
      <c r="D216" s="24">
        <v>491220.1</v>
      </c>
      <c r="E216" s="22">
        <v>-5.2642878394428078E-2</v>
      </c>
      <c r="F216" s="24">
        <f t="shared" si="18"/>
        <v>520335.66940686794</v>
      </c>
      <c r="G216" s="24">
        <v>534603.55000000005</v>
      </c>
      <c r="H216" s="24">
        <f t="shared" si="19"/>
        <v>-14267.880593132111</v>
      </c>
      <c r="I216" s="24">
        <f t="shared" si="20"/>
        <v>-48008.224898001557</v>
      </c>
      <c r="J216" s="24">
        <f t="shared" si="21"/>
        <v>-62276.105491133669</v>
      </c>
      <c r="K216" s="24">
        <f t="shared" si="22"/>
        <v>18920.756156129453</v>
      </c>
      <c r="L216" s="24"/>
      <c r="M216" s="23">
        <f t="shared" si="23"/>
        <v>5.5719361012464372E-4</v>
      </c>
      <c r="N216" s="28">
        <v>927</v>
      </c>
      <c r="O216" s="29" t="s">
        <v>1087</v>
      </c>
    </row>
    <row r="217" spans="1:15" ht="11.4">
      <c r="A217" s="25">
        <v>3</v>
      </c>
      <c r="B217" s="26">
        <v>694</v>
      </c>
      <c r="C217" s="27" t="s">
        <v>1088</v>
      </c>
      <c r="D217" s="24">
        <v>4466306.17</v>
      </c>
      <c r="E217" s="22">
        <v>-3.5463383629253185E-2</v>
      </c>
      <c r="F217" s="24">
        <f t="shared" si="18"/>
        <v>4731032.8114484204</v>
      </c>
      <c r="G217" s="24">
        <v>4809782.59</v>
      </c>
      <c r="H217" s="24">
        <f t="shared" si="19"/>
        <v>-78749.778551579453</v>
      </c>
      <c r="I217" s="24">
        <f t="shared" si="20"/>
        <v>-436503.78124325932</v>
      </c>
      <c r="J217" s="24">
        <f t="shared" si="21"/>
        <v>-515253.55979483877</v>
      </c>
      <c r="K217" s="24">
        <f t="shared" si="22"/>
        <v>172032.63865054882</v>
      </c>
      <c r="L217" s="24"/>
      <c r="M217" s="23">
        <f t="shared" si="23"/>
        <v>5.0661551894644998E-3</v>
      </c>
      <c r="N217" s="28">
        <v>934</v>
      </c>
      <c r="O217" s="29" t="s">
        <v>1089</v>
      </c>
    </row>
    <row r="218" spans="1:15" ht="11.4">
      <c r="A218" s="25">
        <v>3</v>
      </c>
      <c r="B218" s="26">
        <v>697</v>
      </c>
      <c r="C218" s="27" t="s">
        <v>1092</v>
      </c>
      <c r="D218" s="24">
        <v>234870.61</v>
      </c>
      <c r="E218" s="22">
        <v>-3.3898209571684129E-2</v>
      </c>
      <c r="F218" s="24">
        <f t="shared" si="18"/>
        <v>248791.84723578981</v>
      </c>
      <c r="G218" s="24">
        <v>253968.35</v>
      </c>
      <c r="H218" s="24">
        <f t="shared" si="19"/>
        <v>-5176.5027642101923</v>
      </c>
      <c r="I218" s="24">
        <f t="shared" si="20"/>
        <v>-22954.518894505363</v>
      </c>
      <c r="J218" s="24">
        <f t="shared" si="21"/>
        <v>-28131.021658715556</v>
      </c>
      <c r="K218" s="24">
        <f t="shared" si="22"/>
        <v>9046.7176323838939</v>
      </c>
      <c r="L218" s="24"/>
      <c r="M218" s="23">
        <f t="shared" si="23"/>
        <v>2.6641500031875169E-4</v>
      </c>
      <c r="N218" s="28">
        <v>940</v>
      </c>
      <c r="O218" s="29" t="s">
        <v>1093</v>
      </c>
    </row>
    <row r="219" spans="1:15" ht="11.4">
      <c r="A219" s="25">
        <v>3</v>
      </c>
      <c r="B219" s="26">
        <v>698</v>
      </c>
      <c r="C219" s="27" t="s">
        <v>703</v>
      </c>
      <c r="D219" s="24">
        <v>8765406.4199999999</v>
      </c>
      <c r="E219" s="22">
        <v>-2.7546480321422685E-2</v>
      </c>
      <c r="F219" s="24">
        <f t="shared" si="18"/>
        <v>9284949.0832601469</v>
      </c>
      <c r="G219" s="24">
        <v>9464137.6199999992</v>
      </c>
      <c r="H219" s="24">
        <f t="shared" si="19"/>
        <v>-179188.53673985228</v>
      </c>
      <c r="I219" s="24">
        <f t="shared" si="20"/>
        <v>-856666.09068673442</v>
      </c>
      <c r="J219" s="24">
        <f t="shared" si="21"/>
        <v>-1035854.6274265867</v>
      </c>
      <c r="K219" s="24">
        <f t="shared" si="22"/>
        <v>337624.85998067184</v>
      </c>
      <c r="L219" s="24"/>
      <c r="M219" s="23">
        <f t="shared" si="23"/>
        <v>9.9426478016056939E-3</v>
      </c>
      <c r="N219" s="28">
        <v>946</v>
      </c>
      <c r="O219" s="29" t="s">
        <v>704</v>
      </c>
    </row>
    <row r="220" spans="1:15" ht="11.4">
      <c r="A220" s="25">
        <v>3</v>
      </c>
      <c r="B220" s="26">
        <v>700</v>
      </c>
      <c r="C220" s="27" t="s">
        <v>705</v>
      </c>
      <c r="D220" s="24">
        <v>1065942.5900000001</v>
      </c>
      <c r="E220" s="22">
        <v>-3.7005046898347375E-2</v>
      </c>
      <c r="F220" s="24">
        <f t="shared" si="18"/>
        <v>1129123.0776528497</v>
      </c>
      <c r="G220" s="24">
        <v>1140098.06</v>
      </c>
      <c r="H220" s="24">
        <f t="shared" si="19"/>
        <v>-10974.982347150333</v>
      </c>
      <c r="I220" s="24">
        <f t="shared" si="20"/>
        <v>-104177.35672680794</v>
      </c>
      <c r="J220" s="24">
        <f t="shared" si="21"/>
        <v>-115152.33907395827</v>
      </c>
      <c r="K220" s="24">
        <f t="shared" si="22"/>
        <v>41057.84722942541</v>
      </c>
      <c r="L220" s="24"/>
      <c r="M220" s="23">
        <f t="shared" si="23"/>
        <v>1.2091044318172505E-3</v>
      </c>
      <c r="N220" s="28">
        <v>948</v>
      </c>
      <c r="O220" s="29" t="s">
        <v>706</v>
      </c>
    </row>
    <row r="221" spans="1:15" ht="11.4">
      <c r="A221" s="25">
        <v>3</v>
      </c>
      <c r="B221" s="26">
        <v>702</v>
      </c>
      <c r="C221" s="27" t="s">
        <v>707</v>
      </c>
      <c r="D221" s="24">
        <v>801116.41</v>
      </c>
      <c r="E221" s="22">
        <v>-3.6875920312570462E-2</v>
      </c>
      <c r="F221" s="24">
        <f t="shared" si="18"/>
        <v>848600.13560148876</v>
      </c>
      <c r="G221" s="24">
        <v>856012.98</v>
      </c>
      <c r="H221" s="24">
        <f t="shared" si="19"/>
        <v>-7412.8443985112244</v>
      </c>
      <c r="I221" s="24">
        <f t="shared" si="20"/>
        <v>-78295.201643335895</v>
      </c>
      <c r="J221" s="24">
        <f t="shared" si="21"/>
        <v>-85708.046041847119</v>
      </c>
      <c r="K221" s="24">
        <f t="shared" si="22"/>
        <v>30857.3045897019</v>
      </c>
      <c r="L221" s="24"/>
      <c r="M221" s="23">
        <f t="shared" si="23"/>
        <v>9.0871066680291428E-4</v>
      </c>
      <c r="N221" s="28">
        <v>952</v>
      </c>
      <c r="O221" s="29" t="s">
        <v>708</v>
      </c>
    </row>
    <row r="222" spans="1:15" ht="11.4">
      <c r="A222" s="25">
        <v>3</v>
      </c>
      <c r="B222" s="26">
        <v>704</v>
      </c>
      <c r="C222" s="27" t="s">
        <v>709</v>
      </c>
      <c r="D222" s="24">
        <v>1215390.2</v>
      </c>
      <c r="E222" s="22">
        <v>-2.1049340630658244E-2</v>
      </c>
      <c r="F222" s="24">
        <f t="shared" si="18"/>
        <v>1287428.7377644912</v>
      </c>
      <c r="G222" s="24">
        <v>1292344.7</v>
      </c>
      <c r="H222" s="24">
        <f t="shared" si="19"/>
        <v>-4915.9622355087195</v>
      </c>
      <c r="I222" s="24">
        <f t="shared" si="20"/>
        <v>-118783.26245287417</v>
      </c>
      <c r="J222" s="24">
        <f t="shared" si="21"/>
        <v>-123699.22468838289</v>
      </c>
      <c r="K222" s="24">
        <f t="shared" si="22"/>
        <v>46814.252121909114</v>
      </c>
      <c r="L222" s="24"/>
      <c r="M222" s="23">
        <f t="shared" si="23"/>
        <v>1.3786236622811501E-3</v>
      </c>
      <c r="N222" s="28">
        <v>954</v>
      </c>
      <c r="O222" s="29" t="s">
        <v>710</v>
      </c>
    </row>
    <row r="223" spans="1:15" ht="11.4">
      <c r="A223" s="25">
        <v>3</v>
      </c>
      <c r="B223" s="26">
        <v>729</v>
      </c>
      <c r="C223" s="27" t="s">
        <v>713</v>
      </c>
      <c r="D223" s="24">
        <v>1959651.8199999998</v>
      </c>
      <c r="E223" s="22">
        <v>-6.1167889006112169E-2</v>
      </c>
      <c r="F223" s="24">
        <f t="shared" si="18"/>
        <v>2075804.1895355808</v>
      </c>
      <c r="G223" s="24">
        <v>2138847.2799999998</v>
      </c>
      <c r="H223" s="24">
        <f t="shared" si="19"/>
        <v>-63043.090464418987</v>
      </c>
      <c r="I223" s="24">
        <f t="shared" si="20"/>
        <v>-191521.89679603514</v>
      </c>
      <c r="J223" s="24">
        <f t="shared" si="21"/>
        <v>-254564.98726045413</v>
      </c>
      <c r="K223" s="24">
        <f t="shared" si="22"/>
        <v>75481.630815056793</v>
      </c>
      <c r="L223" s="24"/>
      <c r="M223" s="23">
        <f t="shared" si="23"/>
        <v>2.2228436339904014E-3</v>
      </c>
      <c r="N223" s="28">
        <v>967</v>
      </c>
      <c r="O223" s="29" t="s">
        <v>714</v>
      </c>
    </row>
    <row r="224" spans="1:15" ht="11.4">
      <c r="A224" s="25">
        <v>3</v>
      </c>
      <c r="B224" s="26">
        <v>732</v>
      </c>
      <c r="C224" s="27" t="s">
        <v>715</v>
      </c>
      <c r="D224" s="24">
        <v>593257.39</v>
      </c>
      <c r="E224" s="22">
        <v>6.7660966402297166E-3</v>
      </c>
      <c r="F224" s="24">
        <f t="shared" si="18"/>
        <v>628420.9077686792</v>
      </c>
      <c r="G224" s="24">
        <v>639835.14</v>
      </c>
      <c r="H224" s="24">
        <f t="shared" si="19"/>
        <v>-11414.232231320813</v>
      </c>
      <c r="I224" s="24">
        <f t="shared" si="20"/>
        <v>-57980.596073982771</v>
      </c>
      <c r="J224" s="24">
        <f t="shared" si="21"/>
        <v>-69394.828305303585</v>
      </c>
      <c r="K224" s="24">
        <f t="shared" si="22"/>
        <v>22851.016100545952</v>
      </c>
      <c r="L224" s="24"/>
      <c r="M224" s="23">
        <f t="shared" si="23"/>
        <v>6.7293505877960558E-4</v>
      </c>
      <c r="N224" s="28">
        <v>972</v>
      </c>
      <c r="O224" s="29" t="s">
        <v>716</v>
      </c>
    </row>
    <row r="225" spans="1:15" ht="11.4">
      <c r="A225" s="25">
        <v>3</v>
      </c>
      <c r="B225" s="26">
        <v>734</v>
      </c>
      <c r="C225" s="27" t="s">
        <v>1184</v>
      </c>
      <c r="D225" s="24">
        <v>8054420.0300000003</v>
      </c>
      <c r="E225" s="22">
        <v>-6.1623012493846038E-2</v>
      </c>
      <c r="F225" s="24">
        <f t="shared" si="18"/>
        <v>8531821.1490004901</v>
      </c>
      <c r="G225" s="24">
        <v>8897268.2799999993</v>
      </c>
      <c r="H225" s="24">
        <f t="shared" si="19"/>
        <v>-365447.13099950925</v>
      </c>
      <c r="I225" s="24">
        <f t="shared" si="20"/>
        <v>-787179.53158514574</v>
      </c>
      <c r="J225" s="24">
        <f t="shared" si="21"/>
        <v>-1152626.662584655</v>
      </c>
      <c r="K225" s="24">
        <f t="shared" si="22"/>
        <v>310239.17255559145</v>
      </c>
      <c r="L225" s="24"/>
      <c r="M225" s="23">
        <f t="shared" si="23"/>
        <v>9.1361721028433915E-3</v>
      </c>
      <c r="N225" s="28">
        <v>2202</v>
      </c>
      <c r="O225" s="29" t="s">
        <v>1185</v>
      </c>
    </row>
    <row r="226" spans="1:15" ht="11.4">
      <c r="A226" s="25">
        <v>3</v>
      </c>
      <c r="B226" s="26">
        <v>736</v>
      </c>
      <c r="C226" s="27" t="s">
        <v>717</v>
      </c>
      <c r="D226" s="24">
        <v>427614.86</v>
      </c>
      <c r="E226" s="22">
        <v>-3.499597718336759E-2</v>
      </c>
      <c r="F226" s="24">
        <f t="shared" si="18"/>
        <v>452960.42329380277</v>
      </c>
      <c r="G226" s="24">
        <v>469714.52</v>
      </c>
      <c r="H226" s="24">
        <f t="shared" si="19"/>
        <v>-16754.096706197248</v>
      </c>
      <c r="I226" s="24">
        <f t="shared" si="20"/>
        <v>-41791.918467113726</v>
      </c>
      <c r="J226" s="24">
        <f t="shared" si="21"/>
        <v>-58546.015173310974</v>
      </c>
      <c r="K226" s="24">
        <f t="shared" si="22"/>
        <v>16470.817246276027</v>
      </c>
      <c r="L226" s="24"/>
      <c r="M226" s="23">
        <f t="shared" si="23"/>
        <v>4.8504584316957737E-4</v>
      </c>
      <c r="N226" s="28">
        <v>978</v>
      </c>
      <c r="O226" s="29" t="s">
        <v>718</v>
      </c>
    </row>
    <row r="227" spans="1:15" ht="11.4">
      <c r="A227" s="25">
        <v>3</v>
      </c>
      <c r="B227" s="26">
        <v>790</v>
      </c>
      <c r="C227" s="27" t="s">
        <v>28</v>
      </c>
      <c r="D227" s="24">
        <v>4399277.51</v>
      </c>
      <c r="E227" s="22">
        <v>-3.1382561791131074E-2</v>
      </c>
      <c r="F227" s="24">
        <f t="shared" si="18"/>
        <v>4660031.2325827647</v>
      </c>
      <c r="G227" s="24">
        <v>4733317.17</v>
      </c>
      <c r="H227" s="24">
        <f t="shared" si="19"/>
        <v>-73285.937417235225</v>
      </c>
      <c r="I227" s="24">
        <f t="shared" si="20"/>
        <v>-429952.89502363664</v>
      </c>
      <c r="J227" s="24">
        <f t="shared" si="21"/>
        <v>-503238.83244087186</v>
      </c>
      <c r="K227" s="24">
        <f t="shared" si="22"/>
        <v>169450.83686488876</v>
      </c>
      <c r="L227" s="24"/>
      <c r="M227" s="23">
        <f t="shared" si="23"/>
        <v>4.9901242187301645E-3</v>
      </c>
      <c r="N227" s="28">
        <v>1185</v>
      </c>
      <c r="O227" s="29" t="s">
        <v>29</v>
      </c>
    </row>
    <row r="228" spans="1:15" ht="11.4">
      <c r="A228" s="25">
        <v>3</v>
      </c>
      <c r="B228" s="26">
        <v>738</v>
      </c>
      <c r="C228" s="27" t="s">
        <v>719</v>
      </c>
      <c r="D228" s="24">
        <v>550431.62</v>
      </c>
      <c r="E228" s="22">
        <v>-2.5576406424594779E-2</v>
      </c>
      <c r="F228" s="24">
        <f t="shared" si="18"/>
        <v>583056.77120176225</v>
      </c>
      <c r="G228" s="24">
        <v>588815.02</v>
      </c>
      <c r="H228" s="24">
        <f t="shared" si="19"/>
        <v>-5758.2487982377643</v>
      </c>
      <c r="I228" s="24">
        <f t="shared" si="20"/>
        <v>-53795.121583850771</v>
      </c>
      <c r="J228" s="24">
        <f t="shared" si="21"/>
        <v>-59553.370382088535</v>
      </c>
      <c r="K228" s="24">
        <f t="shared" si="22"/>
        <v>21201.458292613246</v>
      </c>
      <c r="L228" s="24"/>
      <c r="M228" s="23">
        <f t="shared" si="23"/>
        <v>6.2435755677456208E-4</v>
      </c>
      <c r="N228" s="28">
        <v>982</v>
      </c>
      <c r="O228" s="29" t="s">
        <v>720</v>
      </c>
    </row>
    <row r="229" spans="1:15" ht="11.4">
      <c r="A229" s="25">
        <v>3</v>
      </c>
      <c r="B229" s="26">
        <v>739</v>
      </c>
      <c r="C229" s="27" t="s">
        <v>721</v>
      </c>
      <c r="D229" s="24">
        <v>659584.22</v>
      </c>
      <c r="E229" s="22">
        <v>-4.2497520029570121E-2</v>
      </c>
      <c r="F229" s="24">
        <f t="shared" si="18"/>
        <v>698679.05780709465</v>
      </c>
      <c r="G229" s="24">
        <v>707668.31</v>
      </c>
      <c r="H229" s="24">
        <f t="shared" si="19"/>
        <v>-8989.2521929054055</v>
      </c>
      <c r="I229" s="24">
        <f t="shared" si="20"/>
        <v>-64462.890612442236</v>
      </c>
      <c r="J229" s="24">
        <f t="shared" si="21"/>
        <v>-73452.142805347641</v>
      </c>
      <c r="K229" s="24">
        <f t="shared" si="22"/>
        <v>25405.784883498949</v>
      </c>
      <c r="L229" s="24"/>
      <c r="M229" s="23">
        <f t="shared" si="23"/>
        <v>7.4816993995776475E-4</v>
      </c>
      <c r="N229" s="28">
        <v>986</v>
      </c>
      <c r="O229" s="29" t="s">
        <v>722</v>
      </c>
    </row>
    <row r="230" spans="1:15" ht="11.4">
      <c r="A230" s="25">
        <v>3</v>
      </c>
      <c r="B230" s="26">
        <v>740</v>
      </c>
      <c r="C230" s="27" t="s">
        <v>1201</v>
      </c>
      <c r="D230" s="24">
        <v>6130973.2400000002</v>
      </c>
      <c r="E230" s="22">
        <v>-4.6205815843838489E-2</v>
      </c>
      <c r="F230" s="24">
        <f t="shared" si="18"/>
        <v>6494367.9319127901</v>
      </c>
      <c r="G230" s="24">
        <v>6662873.7300000004</v>
      </c>
      <c r="H230" s="24">
        <f t="shared" si="19"/>
        <v>-168505.79808721039</v>
      </c>
      <c r="I230" s="24">
        <f t="shared" si="20"/>
        <v>-599196.04704601725</v>
      </c>
      <c r="J230" s="24">
        <f t="shared" si="21"/>
        <v>-767701.84513322765</v>
      </c>
      <c r="K230" s="24">
        <f t="shared" si="22"/>
        <v>236152.08268919561</v>
      </c>
      <c r="L230" s="24"/>
      <c r="M230" s="23">
        <f t="shared" si="23"/>
        <v>6.9543960297495638E-3</v>
      </c>
      <c r="N230" s="28">
        <v>987</v>
      </c>
      <c r="O230" s="29" t="s">
        <v>1202</v>
      </c>
    </row>
    <row r="231" spans="1:15" ht="11.4">
      <c r="A231" s="25">
        <v>3</v>
      </c>
      <c r="B231" s="26">
        <v>743</v>
      </c>
      <c r="C231" s="27" t="s">
        <v>1117</v>
      </c>
      <c r="D231" s="24">
        <v>12944157.07</v>
      </c>
      <c r="E231" s="22">
        <v>-2.1523104007994984E-2</v>
      </c>
      <c r="F231" s="24">
        <f t="shared" si="18"/>
        <v>13711382.400528995</v>
      </c>
      <c r="G231" s="24">
        <v>13959713.75</v>
      </c>
      <c r="H231" s="24">
        <f t="shared" si="19"/>
        <v>-248331.34947100468</v>
      </c>
      <c r="I231" s="24">
        <f t="shared" si="20"/>
        <v>-1265066.3190118177</v>
      </c>
      <c r="J231" s="24">
        <f t="shared" si="21"/>
        <v>-1513397.6684828224</v>
      </c>
      <c r="K231" s="24">
        <f t="shared" si="22"/>
        <v>498581.47003371624</v>
      </c>
      <c r="L231" s="24"/>
      <c r="M231" s="23">
        <f t="shared" si="23"/>
        <v>1.4682627213043056E-2</v>
      </c>
      <c r="N231" s="28">
        <v>994</v>
      </c>
      <c r="O231" s="29" t="s">
        <v>1118</v>
      </c>
    </row>
    <row r="232" spans="1:15" ht="11.4">
      <c r="A232" s="25">
        <v>3</v>
      </c>
      <c r="B232" s="26">
        <v>746</v>
      </c>
      <c r="C232" s="27" t="s">
        <v>1119</v>
      </c>
      <c r="D232" s="24">
        <v>848167.4</v>
      </c>
      <c r="E232" s="22">
        <v>-2.4313900198453153E-2</v>
      </c>
      <c r="F232" s="24">
        <f t="shared" si="18"/>
        <v>898439.92916430486</v>
      </c>
      <c r="G232" s="24">
        <v>899446.67</v>
      </c>
      <c r="H232" s="24">
        <f t="shared" si="19"/>
        <v>-1006.7408356951782</v>
      </c>
      <c r="I232" s="24">
        <f t="shared" si="20"/>
        <v>-82893.617932884357</v>
      </c>
      <c r="J232" s="24">
        <f t="shared" si="21"/>
        <v>-83900.358768579536</v>
      </c>
      <c r="K232" s="24">
        <f t="shared" si="22"/>
        <v>32669.608908467537</v>
      </c>
      <c r="L232" s="24"/>
      <c r="M232" s="23">
        <f t="shared" si="23"/>
        <v>9.6208085865385551E-4</v>
      </c>
      <c r="N232" s="28">
        <v>997</v>
      </c>
      <c r="O232" s="29" t="s">
        <v>1120</v>
      </c>
    </row>
    <row r="233" spans="1:15" ht="11.4">
      <c r="A233" s="25">
        <v>3</v>
      </c>
      <c r="B233" s="26">
        <v>747</v>
      </c>
      <c r="C233" s="27" t="s">
        <v>1121</v>
      </c>
      <c r="D233" s="24">
        <v>216414.42</v>
      </c>
      <c r="E233" s="22">
        <v>-6.2001187677025164E-2</v>
      </c>
      <c r="F233" s="24">
        <f t="shared" si="18"/>
        <v>229241.72300766822</v>
      </c>
      <c r="G233" s="24">
        <v>233339.51999999999</v>
      </c>
      <c r="H233" s="24">
        <f t="shared" si="19"/>
        <v>-4097.7969923317723</v>
      </c>
      <c r="I233" s="24">
        <f t="shared" si="20"/>
        <v>-21150.747183453139</v>
      </c>
      <c r="J233" s="24">
        <f t="shared" si="21"/>
        <v>-25248.544175784911</v>
      </c>
      <c r="K233" s="24">
        <f t="shared" si="22"/>
        <v>8335.8243473550574</v>
      </c>
      <c r="L233" s="24"/>
      <c r="M233" s="23">
        <f t="shared" si="23"/>
        <v>2.4548004440948348E-4</v>
      </c>
      <c r="N233" s="28">
        <v>1001</v>
      </c>
      <c r="O233" s="29" t="s">
        <v>1122</v>
      </c>
    </row>
    <row r="234" spans="1:15" ht="11.4">
      <c r="A234" s="25">
        <v>3</v>
      </c>
      <c r="B234" s="26">
        <v>791</v>
      </c>
      <c r="C234" s="27" t="s">
        <v>792</v>
      </c>
      <c r="D234" s="24">
        <v>1152177.29</v>
      </c>
      <c r="E234" s="22">
        <v>-4.4002371504980729E-2</v>
      </c>
      <c r="F234" s="24">
        <f t="shared" si="18"/>
        <v>1220469.0758125349</v>
      </c>
      <c r="G234" s="24">
        <v>1252734.8500000001</v>
      </c>
      <c r="H234" s="24">
        <f t="shared" si="19"/>
        <v>-32265.774187465198</v>
      </c>
      <c r="I234" s="24">
        <f t="shared" si="20"/>
        <v>-112605.29945881687</v>
      </c>
      <c r="J234" s="24">
        <f t="shared" si="21"/>
        <v>-144871.07364628208</v>
      </c>
      <c r="K234" s="24">
        <f t="shared" si="22"/>
        <v>44379.424931349611</v>
      </c>
      <c r="L234" s="24"/>
      <c r="M234" s="23">
        <f t="shared" si="23"/>
        <v>1.3069209173621531E-3</v>
      </c>
      <c r="N234" s="28">
        <v>1942</v>
      </c>
      <c r="O234" s="29" t="s">
        <v>793</v>
      </c>
    </row>
    <row r="235" spans="1:15" ht="11.4">
      <c r="A235" s="25">
        <v>3</v>
      </c>
      <c r="B235" s="26">
        <v>749</v>
      </c>
      <c r="C235" s="27" t="s">
        <v>1123</v>
      </c>
      <c r="D235" s="24">
        <v>3185116.27</v>
      </c>
      <c r="E235" s="22">
        <v>-2.4341210068639478E-2</v>
      </c>
      <c r="F235" s="24">
        <f t="shared" si="18"/>
        <v>3373904.2976644407</v>
      </c>
      <c r="G235" s="24">
        <v>3412309.69</v>
      </c>
      <c r="H235" s="24">
        <f t="shared" si="19"/>
        <v>-38405.392335559241</v>
      </c>
      <c r="I235" s="24">
        <f t="shared" si="20"/>
        <v>-311289.74204525398</v>
      </c>
      <c r="J235" s="24">
        <f t="shared" si="21"/>
        <v>-349695.13438081322</v>
      </c>
      <c r="K235" s="24">
        <f t="shared" si="22"/>
        <v>122683.92167501</v>
      </c>
      <c r="L235" s="24"/>
      <c r="M235" s="23">
        <f t="shared" si="23"/>
        <v>3.6128945724086606E-3</v>
      </c>
      <c r="N235" s="28">
        <v>1006</v>
      </c>
      <c r="O235" s="29" t="s">
        <v>1124</v>
      </c>
    </row>
    <row r="236" spans="1:15" ht="11.4">
      <c r="A236" s="25">
        <v>3</v>
      </c>
      <c r="B236" s="26">
        <v>751</v>
      </c>
      <c r="C236" s="27" t="s">
        <v>1125</v>
      </c>
      <c r="D236" s="24">
        <v>575085.43000000005</v>
      </c>
      <c r="E236" s="22">
        <v>-6.2769930035819779E-2</v>
      </c>
      <c r="F236" s="24">
        <f t="shared" si="18"/>
        <v>609171.86040470761</v>
      </c>
      <c r="G236" s="24">
        <v>628614.56000000006</v>
      </c>
      <c r="H236" s="24">
        <f t="shared" si="19"/>
        <v>-19442.699595292448</v>
      </c>
      <c r="I236" s="24">
        <f t="shared" si="20"/>
        <v>-56204.602904082989</v>
      </c>
      <c r="J236" s="24">
        <f t="shared" si="21"/>
        <v>-75647.302499375437</v>
      </c>
      <c r="K236" s="24">
        <f t="shared" si="22"/>
        <v>22151.070752139123</v>
      </c>
      <c r="L236" s="24"/>
      <c r="M236" s="23">
        <f t="shared" si="23"/>
        <v>6.5232250649308347E-4</v>
      </c>
      <c r="N236" s="28">
        <v>1011</v>
      </c>
      <c r="O236" s="29" t="s">
        <v>1126</v>
      </c>
    </row>
    <row r="237" spans="1:15" ht="11.4">
      <c r="A237" s="25">
        <v>3</v>
      </c>
      <c r="B237" s="26">
        <v>753</v>
      </c>
      <c r="C237" s="27" t="s">
        <v>1127</v>
      </c>
      <c r="D237" s="24">
        <v>3831381.42</v>
      </c>
      <c r="E237" s="22">
        <v>-4.4065940762415164E-3</v>
      </c>
      <c r="F237" s="24">
        <f t="shared" si="18"/>
        <v>4058474.8383234651</v>
      </c>
      <c r="G237" s="24">
        <v>4142460.26</v>
      </c>
      <c r="H237" s="24">
        <f t="shared" si="19"/>
        <v>-83985.421676534694</v>
      </c>
      <c r="I237" s="24">
        <f t="shared" si="20"/>
        <v>-374450.92511765007</v>
      </c>
      <c r="J237" s="24">
        <f t="shared" si="21"/>
        <v>-458436.34679418476</v>
      </c>
      <c r="K237" s="24">
        <f t="shared" si="22"/>
        <v>147576.68423776838</v>
      </c>
      <c r="L237" s="24"/>
      <c r="M237" s="23">
        <f t="shared" si="23"/>
        <v>4.345956619393799E-3</v>
      </c>
      <c r="N237" s="28">
        <v>1013</v>
      </c>
      <c r="O237" s="29" t="s">
        <v>1128</v>
      </c>
    </row>
    <row r="238" spans="1:15" ht="11.4">
      <c r="A238" s="25">
        <v>3</v>
      </c>
      <c r="B238" s="26">
        <v>755</v>
      </c>
      <c r="C238" s="27" t="s">
        <v>1129</v>
      </c>
      <c r="D238" s="24">
        <v>1277165.81</v>
      </c>
      <c r="E238" s="22">
        <v>0.10483957342327406</v>
      </c>
      <c r="F238" s="24">
        <f t="shared" si="18"/>
        <v>1352865.9081538292</v>
      </c>
      <c r="G238" s="24">
        <v>1357371.38</v>
      </c>
      <c r="H238" s="24">
        <f t="shared" si="19"/>
        <v>-4505.4718461707234</v>
      </c>
      <c r="I238" s="24">
        <f t="shared" si="20"/>
        <v>-124820.75435943752</v>
      </c>
      <c r="J238" s="24">
        <f t="shared" si="21"/>
        <v>-129326.22620560824</v>
      </c>
      <c r="K238" s="24">
        <f t="shared" si="22"/>
        <v>49193.717565619889</v>
      </c>
      <c r="L238" s="24"/>
      <c r="M238" s="23">
        <f t="shared" si="23"/>
        <v>1.4486960700542686E-3</v>
      </c>
      <c r="N238" s="28">
        <v>1017</v>
      </c>
      <c r="O238" s="29" t="s">
        <v>1130</v>
      </c>
    </row>
    <row r="239" spans="1:15" ht="11.4">
      <c r="A239" s="25">
        <v>3</v>
      </c>
      <c r="B239" s="26">
        <v>758</v>
      </c>
      <c r="C239" s="27" t="s">
        <v>1131</v>
      </c>
      <c r="D239" s="24">
        <v>1430776.99</v>
      </c>
      <c r="E239" s="22">
        <v>-3.9483502075035676E-2</v>
      </c>
      <c r="F239" s="24">
        <f t="shared" si="18"/>
        <v>1515581.921146129</v>
      </c>
      <c r="G239" s="24">
        <v>1540548.53</v>
      </c>
      <c r="H239" s="24">
        <f t="shared" si="19"/>
        <v>-24966.608853871003</v>
      </c>
      <c r="I239" s="24">
        <f t="shared" si="20"/>
        <v>-139833.5766692074</v>
      </c>
      <c r="J239" s="24">
        <f t="shared" si="21"/>
        <v>-164800.1855230784</v>
      </c>
      <c r="K239" s="24">
        <f t="shared" si="22"/>
        <v>55110.494341723534</v>
      </c>
      <c r="L239" s="24"/>
      <c r="M239" s="23">
        <f t="shared" si="23"/>
        <v>1.6229380604363935E-3</v>
      </c>
      <c r="N239" s="28">
        <v>1020</v>
      </c>
      <c r="O239" s="29" t="s">
        <v>1132</v>
      </c>
    </row>
    <row r="240" spans="1:15" ht="11.4">
      <c r="A240" s="25">
        <v>3</v>
      </c>
      <c r="B240" s="26">
        <v>759</v>
      </c>
      <c r="C240" s="27" t="s">
        <v>1133</v>
      </c>
      <c r="D240" s="24">
        <v>359575.18</v>
      </c>
      <c r="E240" s="22">
        <v>-3.0439689010669301E-2</v>
      </c>
      <c r="F240" s="24">
        <f t="shared" si="18"/>
        <v>380887.89930907765</v>
      </c>
      <c r="G240" s="24">
        <v>383527.94</v>
      </c>
      <c r="H240" s="24">
        <f t="shared" si="19"/>
        <v>-2640.040690922353</v>
      </c>
      <c r="I240" s="24">
        <f t="shared" si="20"/>
        <v>-35142.222619105763</v>
      </c>
      <c r="J240" s="24">
        <f t="shared" si="21"/>
        <v>-37782.263310028116</v>
      </c>
      <c r="K240" s="24">
        <f t="shared" si="22"/>
        <v>13850.07311503816</v>
      </c>
      <c r="L240" s="24"/>
      <c r="M240" s="23">
        <f t="shared" si="23"/>
        <v>4.0786806699363197E-4</v>
      </c>
      <c r="N240" s="28">
        <v>1021</v>
      </c>
      <c r="O240" s="29" t="s">
        <v>1134</v>
      </c>
    </row>
    <row r="241" spans="1:15" ht="11.4">
      <c r="A241" s="25">
        <v>3</v>
      </c>
      <c r="B241" s="26">
        <v>761</v>
      </c>
      <c r="C241" s="27" t="s">
        <v>1135</v>
      </c>
      <c r="D241" s="24">
        <v>1583703.11</v>
      </c>
      <c r="E241" s="22">
        <v>-3.5830805679188261E-2</v>
      </c>
      <c r="F241" s="24">
        <f t="shared" si="18"/>
        <v>1677572.2693016608</v>
      </c>
      <c r="G241" s="24">
        <v>1701206.02</v>
      </c>
      <c r="H241" s="24">
        <f t="shared" si="19"/>
        <v>-23633.750698339194</v>
      </c>
      <c r="I241" s="24">
        <f t="shared" si="20"/>
        <v>-154779.44627376713</v>
      </c>
      <c r="J241" s="24">
        <f t="shared" si="21"/>
        <v>-178413.19697210632</v>
      </c>
      <c r="K241" s="24">
        <f t="shared" si="22"/>
        <v>61000.884059943528</v>
      </c>
      <c r="L241" s="24"/>
      <c r="M241" s="23">
        <f t="shared" si="23"/>
        <v>1.796402983563836E-3</v>
      </c>
      <c r="N241" s="28">
        <v>1027</v>
      </c>
      <c r="O241" s="29" t="s">
        <v>1136</v>
      </c>
    </row>
    <row r="242" spans="1:15" ht="11.4">
      <c r="A242" s="25">
        <v>3</v>
      </c>
      <c r="B242" s="26">
        <v>765</v>
      </c>
      <c r="C242" s="27" t="s">
        <v>1139</v>
      </c>
      <c r="D242" s="24">
        <v>1931494.91</v>
      </c>
      <c r="E242" s="22">
        <v>-2.4470806468245867E-2</v>
      </c>
      <c r="F242" s="24">
        <f t="shared" si="18"/>
        <v>2045978.3647916855</v>
      </c>
      <c r="G242" s="24">
        <v>2057685.66</v>
      </c>
      <c r="H242" s="24">
        <f t="shared" si="19"/>
        <v>-11707.295208314434</v>
      </c>
      <c r="I242" s="24">
        <f t="shared" si="20"/>
        <v>-188770.04835230744</v>
      </c>
      <c r="J242" s="24">
        <f t="shared" si="21"/>
        <v>-200477.34356062187</v>
      </c>
      <c r="K242" s="24">
        <f t="shared" si="22"/>
        <v>74397.086375160958</v>
      </c>
      <c r="L242" s="24"/>
      <c r="M242" s="23">
        <f t="shared" si="23"/>
        <v>2.1909050990386466E-3</v>
      </c>
      <c r="N242" s="28">
        <v>1031</v>
      </c>
      <c r="O242" s="29" t="s">
        <v>1140</v>
      </c>
    </row>
    <row r="243" spans="1:15" ht="11.4">
      <c r="A243" s="25">
        <v>3</v>
      </c>
      <c r="B243" s="26">
        <v>768</v>
      </c>
      <c r="C243" s="27" t="s">
        <v>1141</v>
      </c>
      <c r="D243" s="24">
        <v>441874.4</v>
      </c>
      <c r="E243" s="22">
        <v>-8.4537510415568784E-2</v>
      </c>
      <c r="F243" s="24">
        <f t="shared" si="18"/>
        <v>468065.15392541583</v>
      </c>
      <c r="G243" s="24">
        <v>489837.15</v>
      </c>
      <c r="H243" s="24">
        <f t="shared" si="19"/>
        <v>-21771.996074584196</v>
      </c>
      <c r="I243" s="24">
        <f t="shared" si="20"/>
        <v>-43185.540599559143</v>
      </c>
      <c r="J243" s="24">
        <f t="shared" si="21"/>
        <v>-64957.536674143339</v>
      </c>
      <c r="K243" s="24">
        <f t="shared" si="22"/>
        <v>17020.064476262291</v>
      </c>
      <c r="L243" s="24"/>
      <c r="M243" s="23">
        <f t="shared" si="23"/>
        <v>5.0122051633811585E-4</v>
      </c>
      <c r="N243" s="28">
        <v>1038</v>
      </c>
      <c r="O243" s="29" t="s">
        <v>1142</v>
      </c>
    </row>
    <row r="244" spans="1:15" ht="11.4">
      <c r="A244" s="25">
        <v>3</v>
      </c>
      <c r="B244" s="26">
        <v>941</v>
      </c>
      <c r="C244" s="27" t="s">
        <v>749</v>
      </c>
      <c r="D244" s="24">
        <v>357332.47</v>
      </c>
      <c r="E244" s="22">
        <v>-4.2343389600708624E-2</v>
      </c>
      <c r="F244" s="24">
        <f t="shared" si="18"/>
        <v>378512.25953143928</v>
      </c>
      <c r="G244" s="24">
        <v>378382.79</v>
      </c>
      <c r="H244" s="24">
        <f t="shared" si="19"/>
        <v>129.46953143930295</v>
      </c>
      <c r="I244" s="24">
        <f t="shared" si="20"/>
        <v>-34923.036706190149</v>
      </c>
      <c r="J244" s="24">
        <f t="shared" si="21"/>
        <v>-34793.567174750846</v>
      </c>
      <c r="K244" s="24">
        <f t="shared" si="22"/>
        <v>13763.688683621544</v>
      </c>
      <c r="L244" s="24"/>
      <c r="M244" s="23">
        <f t="shared" si="23"/>
        <v>4.0532414893864471E-4</v>
      </c>
      <c r="N244" s="28">
        <v>1043</v>
      </c>
      <c r="O244" s="29" t="s">
        <v>749</v>
      </c>
    </row>
    <row r="245" spans="1:15" ht="11.4">
      <c r="A245" s="25">
        <v>3</v>
      </c>
      <c r="B245" s="26">
        <v>777</v>
      </c>
      <c r="C245" s="27" t="s">
        <v>752</v>
      </c>
      <c r="D245" s="24">
        <v>1254818.1000000001</v>
      </c>
      <c r="E245" s="22">
        <v>-5.0442990181511785E-2</v>
      </c>
      <c r="F245" s="24">
        <f t="shared" si="18"/>
        <v>1329193.6059769425</v>
      </c>
      <c r="G245" s="24">
        <v>1354102.26</v>
      </c>
      <c r="H245" s="24">
        <f t="shared" si="19"/>
        <v>-24908.654023057548</v>
      </c>
      <c r="I245" s="24">
        <f t="shared" si="20"/>
        <v>-122636.65422258376</v>
      </c>
      <c r="J245" s="24">
        <f t="shared" si="21"/>
        <v>-147545.3082456413</v>
      </c>
      <c r="K245" s="24">
        <f t="shared" si="22"/>
        <v>48332.931185832313</v>
      </c>
      <c r="L245" s="24"/>
      <c r="M245" s="23">
        <f t="shared" si="23"/>
        <v>1.4233469420097962E-3</v>
      </c>
      <c r="N245" s="28">
        <v>1057</v>
      </c>
      <c r="O245" s="29" t="s">
        <v>210</v>
      </c>
    </row>
    <row r="246" spans="1:15" ht="11.4">
      <c r="A246" s="25">
        <v>3</v>
      </c>
      <c r="B246" s="26">
        <v>778</v>
      </c>
      <c r="C246" s="27" t="s">
        <v>211</v>
      </c>
      <c r="D246" s="24">
        <v>1125853.99</v>
      </c>
      <c r="E246" s="22">
        <v>4.520323414451529E-2</v>
      </c>
      <c r="F246" s="24">
        <f t="shared" si="18"/>
        <v>1192585.5426946967</v>
      </c>
      <c r="G246" s="24">
        <v>1224832.8799999999</v>
      </c>
      <c r="H246" s="24">
        <f t="shared" si="19"/>
        <v>-32247.337305303197</v>
      </c>
      <c r="I246" s="24">
        <f t="shared" si="20"/>
        <v>-110032.65451522118</v>
      </c>
      <c r="J246" s="24">
        <f t="shared" si="21"/>
        <v>-142279.99182052439</v>
      </c>
      <c r="K246" s="24">
        <f t="shared" si="22"/>
        <v>43365.507258753067</v>
      </c>
      <c r="L246" s="24"/>
      <c r="M246" s="23">
        <f t="shared" si="23"/>
        <v>1.2770622561278223E-3</v>
      </c>
      <c r="N246" s="28">
        <v>1060</v>
      </c>
      <c r="O246" s="29" t="s">
        <v>212</v>
      </c>
    </row>
    <row r="247" spans="1:15" ht="11.4">
      <c r="A247" s="25">
        <v>3</v>
      </c>
      <c r="B247" s="26">
        <v>781</v>
      </c>
      <c r="C247" s="27" t="s">
        <v>213</v>
      </c>
      <c r="D247" s="24">
        <v>609323.07999999996</v>
      </c>
      <c r="E247" s="22">
        <v>-5.0027673346622878E-2</v>
      </c>
      <c r="F247" s="24">
        <f t="shared" si="18"/>
        <v>645438.84241881501</v>
      </c>
      <c r="G247" s="24">
        <v>654190.59</v>
      </c>
      <c r="H247" s="24">
        <f t="shared" si="19"/>
        <v>-8751.7475811849581</v>
      </c>
      <c r="I247" s="24">
        <f t="shared" si="20"/>
        <v>-59550.737968953217</v>
      </c>
      <c r="J247" s="24">
        <f t="shared" si="21"/>
        <v>-68302.485550138168</v>
      </c>
      <c r="K247" s="24">
        <f t="shared" si="22"/>
        <v>23469.832396886362</v>
      </c>
      <c r="L247" s="24"/>
      <c r="M247" s="23">
        <f t="shared" si="23"/>
        <v>6.9115845763939034E-4</v>
      </c>
      <c r="N247" s="28">
        <v>1066</v>
      </c>
      <c r="O247" s="29" t="s">
        <v>214</v>
      </c>
    </row>
    <row r="248" spans="1:15" ht="11.4">
      <c r="A248" s="25">
        <v>3</v>
      </c>
      <c r="B248" s="26">
        <v>783</v>
      </c>
      <c r="C248" s="27" t="s">
        <v>1208</v>
      </c>
      <c r="D248" s="24">
        <v>1498821.83</v>
      </c>
      <c r="E248" s="22">
        <v>-2.7989562855957169E-2</v>
      </c>
      <c r="F248" s="24">
        <f t="shared" si="18"/>
        <v>1587659.9109740763</v>
      </c>
      <c r="G248" s="24">
        <v>1588842.46</v>
      </c>
      <c r="H248" s="24">
        <f t="shared" si="19"/>
        <v>-1182.5490259237122</v>
      </c>
      <c r="I248" s="24">
        <f t="shared" si="20"/>
        <v>-146483.77681750862</v>
      </c>
      <c r="J248" s="24">
        <f t="shared" si="21"/>
        <v>-147666.32584343234</v>
      </c>
      <c r="K248" s="24">
        <f t="shared" si="22"/>
        <v>57731.437225214751</v>
      </c>
      <c r="L248" s="24"/>
      <c r="M248" s="23">
        <f t="shared" si="23"/>
        <v>1.7001216896281831E-3</v>
      </c>
      <c r="N248" s="28">
        <v>1068</v>
      </c>
      <c r="O248" s="29" t="s">
        <v>1208</v>
      </c>
    </row>
    <row r="249" spans="1:15" ht="11.4">
      <c r="A249" s="25">
        <v>3</v>
      </c>
      <c r="B249" s="26">
        <v>908</v>
      </c>
      <c r="C249" s="27" t="s">
        <v>510</v>
      </c>
      <c r="D249" s="24">
        <v>3980371.61</v>
      </c>
      <c r="E249" s="22">
        <v>-4.2056493920292107E-2</v>
      </c>
      <c r="F249" s="24">
        <f t="shared" si="18"/>
        <v>4216295.9662632747</v>
      </c>
      <c r="G249" s="24">
        <v>4277629.1500000004</v>
      </c>
      <c r="H249" s="24">
        <f t="shared" si="19"/>
        <v>-61333.18373672571</v>
      </c>
      <c r="I249" s="24">
        <f t="shared" si="20"/>
        <v>-389012.12599097745</v>
      </c>
      <c r="J249" s="24">
        <f t="shared" si="21"/>
        <v>-450345.30972770316</v>
      </c>
      <c r="K249" s="24">
        <f t="shared" si="22"/>
        <v>153315.47028224292</v>
      </c>
      <c r="L249" s="24"/>
      <c r="M249" s="23">
        <f t="shared" si="23"/>
        <v>4.5149569958833936E-3</v>
      </c>
      <c r="N249" s="28">
        <v>1176</v>
      </c>
      <c r="O249" s="29" t="s">
        <v>753</v>
      </c>
    </row>
    <row r="250" spans="1:15" ht="11.4">
      <c r="A250" s="25">
        <v>3</v>
      </c>
      <c r="B250" s="26">
        <v>831</v>
      </c>
      <c r="C250" s="27" t="s">
        <v>219</v>
      </c>
      <c r="D250" s="24">
        <v>947314.24</v>
      </c>
      <c r="E250" s="22">
        <v>-2.6100334584456354E-2</v>
      </c>
      <c r="F250" s="24">
        <f t="shared" si="18"/>
        <v>1003463.3949405947</v>
      </c>
      <c r="G250" s="24">
        <v>1009364.77</v>
      </c>
      <c r="H250" s="24">
        <f t="shared" si="19"/>
        <v>-5901.3750594053417</v>
      </c>
      <c r="I250" s="24">
        <f t="shared" si="20"/>
        <v>-92583.497871930376</v>
      </c>
      <c r="J250" s="24">
        <f t="shared" si="21"/>
        <v>-98484.872931335718</v>
      </c>
      <c r="K250" s="24">
        <f t="shared" si="22"/>
        <v>36488.534850811469</v>
      </c>
      <c r="L250" s="24"/>
      <c r="M250" s="23">
        <f t="shared" si="23"/>
        <v>1.0745436542765315E-3</v>
      </c>
      <c r="N250" s="28">
        <v>1077</v>
      </c>
      <c r="O250" s="29" t="s">
        <v>220</v>
      </c>
    </row>
    <row r="251" spans="1:15" ht="11.4">
      <c r="A251" s="25">
        <v>3</v>
      </c>
      <c r="B251" s="26">
        <v>832</v>
      </c>
      <c r="C251" s="27" t="s">
        <v>221</v>
      </c>
      <c r="D251" s="24">
        <v>665780.31999999995</v>
      </c>
      <c r="E251" s="22">
        <v>-4.1249342315480747E-2</v>
      </c>
      <c r="F251" s="24">
        <f t="shared" si="18"/>
        <v>705242.41268856614</v>
      </c>
      <c r="G251" s="24">
        <v>717525.04</v>
      </c>
      <c r="H251" s="24">
        <f t="shared" si="19"/>
        <v>-12282.627311433898</v>
      </c>
      <c r="I251" s="24">
        <f t="shared" si="20"/>
        <v>-65068.45166804747</v>
      </c>
      <c r="J251" s="24">
        <f t="shared" si="21"/>
        <v>-77351.078979481361</v>
      </c>
      <c r="K251" s="24">
        <f t="shared" si="22"/>
        <v>25644.44551082058</v>
      </c>
      <c r="L251" s="24"/>
      <c r="M251" s="23">
        <f t="shared" si="23"/>
        <v>7.5519820962281574E-4</v>
      </c>
      <c r="N251" s="28">
        <v>1078</v>
      </c>
      <c r="O251" s="29" t="s">
        <v>222</v>
      </c>
    </row>
    <row r="252" spans="1:15" ht="11.4">
      <c r="A252" s="25">
        <v>3</v>
      </c>
      <c r="B252" s="26">
        <v>833</v>
      </c>
      <c r="C252" s="27" t="s">
        <v>223</v>
      </c>
      <c r="D252" s="24">
        <v>314622.52</v>
      </c>
      <c r="E252" s="22">
        <v>-1.1938080399683564E-2</v>
      </c>
      <c r="F252" s="24">
        <f t="shared" si="18"/>
        <v>333270.80784087564</v>
      </c>
      <c r="G252" s="24">
        <v>339661.73</v>
      </c>
      <c r="H252" s="24">
        <f t="shared" si="19"/>
        <v>-6390.9221591243404</v>
      </c>
      <c r="I252" s="24">
        <f t="shared" si="20"/>
        <v>-30748.881607523785</v>
      </c>
      <c r="J252" s="24">
        <f t="shared" si="21"/>
        <v>-37139.803766648125</v>
      </c>
      <c r="K252" s="24">
        <f t="shared" si="22"/>
        <v>12118.592016383211</v>
      </c>
      <c r="L252" s="24"/>
      <c r="M252" s="23">
        <f t="shared" si="23"/>
        <v>3.5687802218458271E-4</v>
      </c>
      <c r="N252" s="28">
        <v>1082</v>
      </c>
      <c r="O252" s="29" t="s">
        <v>1173</v>
      </c>
    </row>
    <row r="253" spans="1:15" ht="11.4">
      <c r="A253" s="25">
        <v>3</v>
      </c>
      <c r="B253" s="26">
        <v>834</v>
      </c>
      <c r="C253" s="27" t="s">
        <v>464</v>
      </c>
      <c r="D253" s="24">
        <v>1262616.57</v>
      </c>
      <c r="E253" s="22">
        <v>-3.9163964905669368E-2</v>
      </c>
      <c r="F253" s="24">
        <f t="shared" si="18"/>
        <v>1337454.3064405418</v>
      </c>
      <c r="G253" s="24">
        <v>1361604.19</v>
      </c>
      <c r="H253" s="24">
        <f t="shared" si="19"/>
        <v>-24149.883559458191</v>
      </c>
      <c r="I253" s="24">
        <f t="shared" si="20"/>
        <v>-123398.81908843578</v>
      </c>
      <c r="J253" s="24">
        <f t="shared" si="21"/>
        <v>-147548.70264789398</v>
      </c>
      <c r="K253" s="24">
        <f t="shared" si="22"/>
        <v>48633.311706215922</v>
      </c>
      <c r="L253" s="24"/>
      <c r="M253" s="23">
        <f t="shared" si="23"/>
        <v>1.4321927886124671E-3</v>
      </c>
      <c r="N253" s="28">
        <v>1084</v>
      </c>
      <c r="O253" s="29" t="s">
        <v>465</v>
      </c>
    </row>
    <row r="254" spans="1:15" ht="11.4">
      <c r="A254" s="25">
        <v>3</v>
      </c>
      <c r="B254" s="26">
        <v>837</v>
      </c>
      <c r="C254" s="27" t="s">
        <v>26</v>
      </c>
      <c r="D254" s="24">
        <v>30241580.120000001</v>
      </c>
      <c r="E254" s="22">
        <v>-2.6780865480371504E-2</v>
      </c>
      <c r="F254" s="24">
        <f t="shared" si="18"/>
        <v>32034057.310891047</v>
      </c>
      <c r="G254" s="24">
        <v>32776728.010000002</v>
      </c>
      <c r="H254" s="24">
        <f t="shared" si="19"/>
        <v>-742670.69910895452</v>
      </c>
      <c r="I254" s="24">
        <f t="shared" si="20"/>
        <v>-2955588.7059016787</v>
      </c>
      <c r="J254" s="24">
        <f t="shared" si="21"/>
        <v>-3698259.4050106332</v>
      </c>
      <c r="K254" s="24">
        <f t="shared" si="22"/>
        <v>1164841.5104075996</v>
      </c>
      <c r="L254" s="24"/>
      <c r="M254" s="23">
        <f t="shared" si="23"/>
        <v>3.4303187518052412E-2</v>
      </c>
      <c r="N254" s="28">
        <v>1090</v>
      </c>
      <c r="O254" s="29" t="s">
        <v>1147</v>
      </c>
    </row>
    <row r="255" spans="1:15" ht="11.4">
      <c r="A255" s="25">
        <v>3</v>
      </c>
      <c r="B255" s="26">
        <v>845</v>
      </c>
      <c r="C255" s="27" t="s">
        <v>470</v>
      </c>
      <c r="D255" s="24">
        <v>563860.87</v>
      </c>
      <c r="E255" s="22">
        <v>-4.4875648713170686E-2</v>
      </c>
      <c r="F255" s="24">
        <f t="shared" si="18"/>
        <v>597281.99893243168</v>
      </c>
      <c r="G255" s="24">
        <v>598250.43000000005</v>
      </c>
      <c r="H255" s="24">
        <f t="shared" si="19"/>
        <v>-968.43106756836642</v>
      </c>
      <c r="I255" s="24">
        <f t="shared" si="20"/>
        <v>-55107.597303414135</v>
      </c>
      <c r="J255" s="24">
        <f t="shared" si="21"/>
        <v>-56076.028370982502</v>
      </c>
      <c r="K255" s="24">
        <f t="shared" si="22"/>
        <v>21718.724513213139</v>
      </c>
      <c r="L255" s="24"/>
      <c r="M255" s="23">
        <f t="shared" si="23"/>
        <v>6.395904275157357E-4</v>
      </c>
      <c r="N255" s="28">
        <v>1103</v>
      </c>
      <c r="O255" s="29" t="s">
        <v>471</v>
      </c>
    </row>
    <row r="256" spans="1:15" ht="11.4">
      <c r="A256" s="25">
        <v>3</v>
      </c>
      <c r="B256" s="26">
        <v>844</v>
      </c>
      <c r="C256" s="27" t="s">
        <v>472</v>
      </c>
      <c r="D256" s="24">
        <v>245221.05</v>
      </c>
      <c r="E256" s="22">
        <v>-5.0381311590429523E-2</v>
      </c>
      <c r="F256" s="24">
        <f t="shared" si="18"/>
        <v>259755.77791789267</v>
      </c>
      <c r="G256" s="24">
        <v>269326.8</v>
      </c>
      <c r="H256" s="24">
        <f t="shared" si="19"/>
        <v>-9571.0220821073162</v>
      </c>
      <c r="I256" s="24">
        <f t="shared" si="20"/>
        <v>-23966.094461778102</v>
      </c>
      <c r="J256" s="24">
        <f t="shared" si="21"/>
        <v>-33537.116543885422</v>
      </c>
      <c r="K256" s="24">
        <f t="shared" si="22"/>
        <v>9445.3946233063925</v>
      </c>
      <c r="L256" s="24"/>
      <c r="M256" s="23">
        <f t="shared" si="23"/>
        <v>2.7815556026322165E-4</v>
      </c>
      <c r="N256" s="28">
        <v>1104</v>
      </c>
      <c r="O256" s="29" t="s">
        <v>473</v>
      </c>
    </row>
    <row r="257" spans="1:15" ht="11.4">
      <c r="A257" s="25">
        <v>3</v>
      </c>
      <c r="B257" s="26">
        <v>846</v>
      </c>
      <c r="C257" s="27" t="s">
        <v>474</v>
      </c>
      <c r="D257" s="24">
        <v>949437.24</v>
      </c>
      <c r="E257" s="22">
        <v>-7.7338641735405292E-2</v>
      </c>
      <c r="F257" s="24">
        <f t="shared" si="18"/>
        <v>1005712.2292740244</v>
      </c>
      <c r="G257" s="24">
        <v>1053355.54</v>
      </c>
      <c r="H257" s="24">
        <f t="shared" si="19"/>
        <v>-47643.310725975665</v>
      </c>
      <c r="I257" s="24">
        <f t="shared" si="20"/>
        <v>-92790.984213508127</v>
      </c>
      <c r="J257" s="24">
        <f t="shared" si="21"/>
        <v>-140434.29493948381</v>
      </c>
      <c r="K257" s="24">
        <f t="shared" si="22"/>
        <v>36570.308306986131</v>
      </c>
      <c r="L257" s="24"/>
      <c r="M257" s="23">
        <f t="shared" si="23"/>
        <v>1.0769517846325463E-3</v>
      </c>
      <c r="N257" s="28">
        <v>1107</v>
      </c>
      <c r="O257" s="29" t="s">
        <v>475</v>
      </c>
    </row>
    <row r="258" spans="1:15" ht="11.4">
      <c r="A258" s="25">
        <v>3</v>
      </c>
      <c r="B258" s="26">
        <v>848</v>
      </c>
      <c r="C258" s="27" t="s">
        <v>476</v>
      </c>
      <c r="D258" s="24">
        <v>697979.45</v>
      </c>
      <c r="E258" s="22">
        <v>-5.4349284749300716E-2</v>
      </c>
      <c r="F258" s="24">
        <f t="shared" si="18"/>
        <v>739350.04766292649</v>
      </c>
      <c r="G258" s="24">
        <v>762086.56</v>
      </c>
      <c r="H258" s="24">
        <f t="shared" si="19"/>
        <v>-22736.512337073567</v>
      </c>
      <c r="I258" s="24">
        <f t="shared" si="20"/>
        <v>-68215.356842652473</v>
      </c>
      <c r="J258" s="24">
        <f t="shared" si="21"/>
        <v>-90951.86917972604</v>
      </c>
      <c r="K258" s="24">
        <f t="shared" si="22"/>
        <v>26884.687689773586</v>
      </c>
      <c r="L258" s="24"/>
      <c r="M258" s="23">
        <f t="shared" si="23"/>
        <v>7.9172185653297422E-4</v>
      </c>
      <c r="N258" s="28">
        <v>1111</v>
      </c>
      <c r="O258" s="29" t="s">
        <v>477</v>
      </c>
    </row>
    <row r="259" spans="1:15" ht="11.4">
      <c r="A259" s="25">
        <v>3</v>
      </c>
      <c r="B259" s="26">
        <v>849</v>
      </c>
      <c r="C259" s="27" t="s">
        <v>478</v>
      </c>
      <c r="D259" s="24">
        <v>753535.27</v>
      </c>
      <c r="E259" s="22">
        <v>-6.3872917981862606E-2</v>
      </c>
      <c r="F259" s="24">
        <f t="shared" si="18"/>
        <v>798198.76901848067</v>
      </c>
      <c r="G259" s="24">
        <v>830404.77</v>
      </c>
      <c r="H259" s="24">
        <f t="shared" si="19"/>
        <v>-32206.000981519348</v>
      </c>
      <c r="I259" s="24">
        <f t="shared" si="20"/>
        <v>-73644.972407961992</v>
      </c>
      <c r="J259" s="24">
        <f t="shared" si="21"/>
        <v>-105850.97338948134</v>
      </c>
      <c r="K259" s="24">
        <f t="shared" si="22"/>
        <v>29024.580017619741</v>
      </c>
      <c r="L259" s="24"/>
      <c r="M259" s="23">
        <f t="shared" si="23"/>
        <v>8.5473912294620712E-4</v>
      </c>
      <c r="N259" s="28">
        <v>1114</v>
      </c>
      <c r="O259" s="29" t="s">
        <v>479</v>
      </c>
    </row>
    <row r="260" spans="1:15" ht="11.4">
      <c r="A260" s="25">
        <v>3</v>
      </c>
      <c r="B260" s="26">
        <v>850</v>
      </c>
      <c r="C260" s="27" t="s">
        <v>480</v>
      </c>
      <c r="D260" s="24">
        <v>421803.29</v>
      </c>
      <c r="E260" s="22">
        <v>-2.7383506333049108E-2</v>
      </c>
      <c r="F260" s="24">
        <f t="shared" si="18"/>
        <v>446804.3902522907</v>
      </c>
      <c r="G260" s="24">
        <v>445837.75</v>
      </c>
      <c r="H260" s="24">
        <f t="shared" si="19"/>
        <v>966.64025229070103</v>
      </c>
      <c r="I260" s="24">
        <f t="shared" si="20"/>
        <v>-41223.938533942266</v>
      </c>
      <c r="J260" s="24">
        <f t="shared" si="21"/>
        <v>-40257.298281651565</v>
      </c>
      <c r="K260" s="24">
        <f t="shared" si="22"/>
        <v>16246.967898795585</v>
      </c>
      <c r="L260" s="24"/>
      <c r="M260" s="23">
        <f t="shared" si="23"/>
        <v>4.7845374795850584E-4</v>
      </c>
      <c r="N260" s="28">
        <v>1119</v>
      </c>
      <c r="O260" s="29" t="s">
        <v>481</v>
      </c>
    </row>
    <row r="261" spans="1:15" ht="11.4">
      <c r="A261" s="25">
        <v>3</v>
      </c>
      <c r="B261" s="26">
        <v>851</v>
      </c>
      <c r="C261" s="27" t="s">
        <v>244</v>
      </c>
      <c r="D261" s="24">
        <v>3807014.75</v>
      </c>
      <c r="E261" s="22">
        <v>-3.2359309445782344E-2</v>
      </c>
      <c r="F261" s="24">
        <f t="shared" si="18"/>
        <v>4032663.9084660215</v>
      </c>
      <c r="G261" s="24">
        <v>4086828.92</v>
      </c>
      <c r="H261" s="24">
        <f t="shared" si="19"/>
        <v>-54165.011533978395</v>
      </c>
      <c r="I261" s="24">
        <f t="shared" si="20"/>
        <v>-372069.50674047985</v>
      </c>
      <c r="J261" s="24">
        <f t="shared" si="21"/>
        <v>-426234.51827445824</v>
      </c>
      <c r="K261" s="24">
        <f t="shared" si="22"/>
        <v>146638.13180189111</v>
      </c>
      <c r="L261" s="24"/>
      <c r="M261" s="23">
        <f t="shared" si="23"/>
        <v>4.3183173741267265E-3</v>
      </c>
      <c r="N261" s="28">
        <v>1121</v>
      </c>
      <c r="O261" s="29" t="s">
        <v>245</v>
      </c>
    </row>
    <row r="262" spans="1:15" ht="11.4">
      <c r="A262" s="25">
        <v>3</v>
      </c>
      <c r="B262" s="26"/>
      <c r="C262" s="27" t="s">
        <v>246</v>
      </c>
      <c r="D262" s="24">
        <v>24628258.43</v>
      </c>
      <c r="E262" s="22">
        <v>-2.8157615136124539E-2</v>
      </c>
      <c r="F262" s="24">
        <f t="shared" si="18"/>
        <v>26088023.141763516</v>
      </c>
      <c r="G262" s="24">
        <v>26582478.09</v>
      </c>
      <c r="H262" s="24">
        <f t="shared" si="19"/>
        <v>-494454.94823648408</v>
      </c>
      <c r="I262" s="24">
        <f t="shared" si="20"/>
        <v>-2406984.0984795671</v>
      </c>
      <c r="J262" s="24">
        <f t="shared" si="21"/>
        <v>-2901439.0467160512</v>
      </c>
      <c r="K262" s="24">
        <f t="shared" si="22"/>
        <v>948628.26725569577</v>
      </c>
      <c r="L262" s="24"/>
      <c r="M262" s="23">
        <f t="shared" si="23"/>
        <v>2.7935966434790412E-2</v>
      </c>
      <c r="N262" s="28">
        <v>1123</v>
      </c>
      <c r="O262" s="29" t="s">
        <v>27</v>
      </c>
    </row>
    <row r="263" spans="1:15" ht="11.4">
      <c r="A263" s="25">
        <v>3</v>
      </c>
      <c r="B263" s="26">
        <v>858</v>
      </c>
      <c r="C263" s="27" t="s">
        <v>251</v>
      </c>
      <c r="D263" s="24">
        <v>7258408.71</v>
      </c>
      <c r="E263" s="22">
        <v>-2.329021461201786E-2</v>
      </c>
      <c r="F263" s="24">
        <f t="shared" si="18"/>
        <v>7688628.6919987407</v>
      </c>
      <c r="G263" s="24">
        <v>7761599.4500000002</v>
      </c>
      <c r="H263" s="24">
        <f t="shared" si="19"/>
        <v>-72970.758001259528</v>
      </c>
      <c r="I263" s="24">
        <f t="shared" si="20"/>
        <v>-709383.2637371585</v>
      </c>
      <c r="J263" s="24">
        <f t="shared" si="21"/>
        <v>-782354.02173841803</v>
      </c>
      <c r="K263" s="24">
        <f t="shared" si="22"/>
        <v>279578.50520252762</v>
      </c>
      <c r="L263" s="24"/>
      <c r="M263" s="23">
        <f t="shared" si="23"/>
        <v>8.2332521671752805E-3</v>
      </c>
      <c r="N263" s="28">
        <v>1137</v>
      </c>
      <c r="O263" s="29" t="s">
        <v>252</v>
      </c>
    </row>
    <row r="264" spans="1:15" ht="11.4">
      <c r="A264" s="25">
        <v>3</v>
      </c>
      <c r="B264" s="26">
        <v>859</v>
      </c>
      <c r="C264" s="27" t="s">
        <v>253</v>
      </c>
      <c r="D264" s="24">
        <v>1213015.1000000001</v>
      </c>
      <c r="E264" s="22">
        <v>-3.5043053209871784E-2</v>
      </c>
      <c r="F264" s="24">
        <f t="shared" si="18"/>
        <v>1284912.8609744164</v>
      </c>
      <c r="G264" s="24">
        <v>1304446</v>
      </c>
      <c r="H264" s="24">
        <f t="shared" si="19"/>
        <v>-19533.13902558363</v>
      </c>
      <c r="I264" s="24">
        <f t="shared" si="20"/>
        <v>-118551.13771906291</v>
      </c>
      <c r="J264" s="24">
        <f t="shared" si="21"/>
        <v>-138084.27674464654</v>
      </c>
      <c r="K264" s="24">
        <f t="shared" si="22"/>
        <v>46722.768308550454</v>
      </c>
      <c r="L264" s="24"/>
      <c r="M264" s="23">
        <f t="shared" si="23"/>
        <v>1.3759295735347673E-3</v>
      </c>
      <c r="N264" s="28">
        <v>1139</v>
      </c>
      <c r="O264" s="29" t="s">
        <v>254</v>
      </c>
    </row>
    <row r="265" spans="1:15" ht="11.4">
      <c r="A265" s="25">
        <v>3</v>
      </c>
      <c r="B265" s="26"/>
      <c r="C265" s="27" t="s">
        <v>255</v>
      </c>
      <c r="D265" s="24">
        <v>655874.3200000003</v>
      </c>
      <c r="E265" s="22">
        <v>3.7708667271374417E-2</v>
      </c>
      <c r="F265" s="24">
        <f t="shared" si="18"/>
        <v>694749.26482848427</v>
      </c>
      <c r="G265" s="24">
        <v>666505.59</v>
      </c>
      <c r="H265" s="24">
        <f t="shared" si="19"/>
        <v>28243.674828484305</v>
      </c>
      <c r="I265" s="24">
        <f t="shared" si="20"/>
        <v>-64100.312384171288</v>
      </c>
      <c r="J265" s="24">
        <f t="shared" si="21"/>
        <v>-35856.637555686983</v>
      </c>
      <c r="K265" s="24">
        <f t="shared" si="22"/>
        <v>25262.887405843583</v>
      </c>
      <c r="L265" s="24"/>
      <c r="M265" s="23">
        <f t="shared" si="23"/>
        <v>7.4396178036860872E-4</v>
      </c>
      <c r="N265" s="28">
        <v>1142</v>
      </c>
      <c r="O265" s="29" t="s">
        <v>255</v>
      </c>
    </row>
    <row r="266" spans="1:15" ht="11.4">
      <c r="A266" s="25">
        <v>3</v>
      </c>
      <c r="B266" s="26">
        <v>886</v>
      </c>
      <c r="C266" s="27" t="s">
        <v>258</v>
      </c>
      <c r="D266" s="24">
        <v>2670190.9300000002</v>
      </c>
      <c r="E266" s="22">
        <v>-2.917373027103486E-2</v>
      </c>
      <c r="F266" s="24">
        <f t="shared" si="18"/>
        <v>2828458.3326409021</v>
      </c>
      <c r="G266" s="24">
        <v>2859153.37</v>
      </c>
      <c r="H266" s="24">
        <f t="shared" si="19"/>
        <v>-30695.037359097973</v>
      </c>
      <c r="I266" s="24">
        <f t="shared" si="20"/>
        <v>-260964.7420536007</v>
      </c>
      <c r="J266" s="24">
        <f t="shared" si="21"/>
        <v>-291659.7794126987</v>
      </c>
      <c r="K266" s="24">
        <f t="shared" si="22"/>
        <v>102850.08996341667</v>
      </c>
      <c r="L266" s="24"/>
      <c r="M266" s="23">
        <f t="shared" si="23"/>
        <v>3.0288119806351163E-3</v>
      </c>
      <c r="N266" s="28">
        <v>1149</v>
      </c>
      <c r="O266" s="29" t="s">
        <v>259</v>
      </c>
    </row>
    <row r="267" spans="1:15" ht="11.4">
      <c r="A267" s="25">
        <v>3</v>
      </c>
      <c r="B267" s="26">
        <v>887</v>
      </c>
      <c r="C267" s="27" t="s">
        <v>260</v>
      </c>
      <c r="D267" s="24">
        <v>863250.24</v>
      </c>
      <c r="E267" s="22">
        <v>-2.8659274944900507E-2</v>
      </c>
      <c r="F267" s="24">
        <f t="shared" si="18"/>
        <v>914416.75838598504</v>
      </c>
      <c r="G267" s="24">
        <v>895101.26</v>
      </c>
      <c r="H267" s="24">
        <f t="shared" si="19"/>
        <v>19315.498385985033</v>
      </c>
      <c r="I267" s="24">
        <f t="shared" si="20"/>
        <v>-84367.70332723319</v>
      </c>
      <c r="J267" s="24">
        <f t="shared" si="21"/>
        <v>-65052.204941248157</v>
      </c>
      <c r="K267" s="24">
        <f t="shared" si="22"/>
        <v>33250.567907869052</v>
      </c>
      <c r="L267" s="24"/>
      <c r="M267" s="23">
        <f t="shared" si="23"/>
        <v>9.7918940545503965E-4</v>
      </c>
      <c r="N267" s="28">
        <v>1152</v>
      </c>
      <c r="O267" s="29" t="s">
        <v>794</v>
      </c>
    </row>
    <row r="268" spans="1:15" ht="11.4">
      <c r="A268" s="25">
        <v>3</v>
      </c>
      <c r="B268" s="26">
        <v>889</v>
      </c>
      <c r="C268" s="27" t="s">
        <v>795</v>
      </c>
      <c r="D268" s="24">
        <v>510672.92</v>
      </c>
      <c r="E268" s="22">
        <v>-5.8659411993517846E-2</v>
      </c>
      <c r="F268" s="24">
        <f t="shared" si="18"/>
        <v>540941.4958308097</v>
      </c>
      <c r="G268" s="24">
        <v>553383.4</v>
      </c>
      <c r="H268" s="24">
        <f t="shared" si="19"/>
        <v>-12441.904169190326</v>
      </c>
      <c r="I268" s="24">
        <f t="shared" si="20"/>
        <v>-49909.399865109663</v>
      </c>
      <c r="J268" s="24">
        <f t="shared" si="21"/>
        <v>-62351.304034299988</v>
      </c>
      <c r="K268" s="24">
        <f t="shared" si="22"/>
        <v>19670.037514463686</v>
      </c>
      <c r="L268" s="24"/>
      <c r="M268" s="23">
        <f t="shared" si="23"/>
        <v>5.7925904882087144E-4</v>
      </c>
      <c r="N268" s="28">
        <v>1153</v>
      </c>
      <c r="O268" s="29" t="s">
        <v>796</v>
      </c>
    </row>
    <row r="269" spans="1:15" ht="11.4">
      <c r="A269" s="25">
        <v>3</v>
      </c>
      <c r="B269" s="26">
        <v>890</v>
      </c>
      <c r="C269" s="27" t="s">
        <v>797</v>
      </c>
      <c r="D269" s="24">
        <v>239173.76000000001</v>
      </c>
      <c r="E269" s="22">
        <v>5.444081810835761E-2</v>
      </c>
      <c r="F269" s="24">
        <f t="shared" si="18"/>
        <v>253350.05329414978</v>
      </c>
      <c r="G269" s="24">
        <v>260386.49</v>
      </c>
      <c r="H269" s="24">
        <f t="shared" si="19"/>
        <v>-7036.4367058502103</v>
      </c>
      <c r="I269" s="24">
        <f t="shared" si="20"/>
        <v>-23375.076996606309</v>
      </c>
      <c r="J269" s="24">
        <f t="shared" si="21"/>
        <v>-30411.513702456519</v>
      </c>
      <c r="K269" s="24">
        <f t="shared" si="22"/>
        <v>9212.4658414927017</v>
      </c>
      <c r="L269" s="24"/>
      <c r="M269" s="23">
        <f t="shared" si="23"/>
        <v>2.7129608658417096E-4</v>
      </c>
      <c r="N269" s="28">
        <v>1157</v>
      </c>
      <c r="O269" s="29" t="s">
        <v>798</v>
      </c>
    </row>
    <row r="270" spans="1:15" ht="11.4">
      <c r="A270" s="25">
        <v>3</v>
      </c>
      <c r="B270" s="26">
        <v>893</v>
      </c>
      <c r="C270" s="27" t="s">
        <v>498</v>
      </c>
      <c r="D270" s="24">
        <v>1552214.92</v>
      </c>
      <c r="E270" s="22">
        <v>-4.9254588645441584E-2</v>
      </c>
      <c r="F270" s="24">
        <f t="shared" si="18"/>
        <v>1644217.7131219346</v>
      </c>
      <c r="G270" s="24">
        <v>1702614.87</v>
      </c>
      <c r="H270" s="24">
        <f t="shared" si="19"/>
        <v>-58397.156878065551</v>
      </c>
      <c r="I270" s="24">
        <f t="shared" si="20"/>
        <v>-151702.02312444767</v>
      </c>
      <c r="J270" s="24">
        <f t="shared" si="21"/>
        <v>-210099.18000251323</v>
      </c>
      <c r="K270" s="24">
        <f t="shared" si="22"/>
        <v>59788.025781571203</v>
      </c>
      <c r="L270" s="24"/>
      <c r="M270" s="23">
        <f t="shared" si="23"/>
        <v>1.7606857597320122E-3</v>
      </c>
      <c r="N270" s="28">
        <v>2382</v>
      </c>
      <c r="O270" s="29" t="s">
        <v>499</v>
      </c>
    </row>
    <row r="271" spans="1:15" ht="11.4">
      <c r="A271" s="25">
        <v>3</v>
      </c>
      <c r="B271" s="26">
        <v>895</v>
      </c>
      <c r="C271" s="27" t="s">
        <v>500</v>
      </c>
      <c r="D271" s="24">
        <v>2843594.48</v>
      </c>
      <c r="E271" s="22">
        <v>-2.5002701511684964E-2</v>
      </c>
      <c r="F271" s="24">
        <f t="shared" si="18"/>
        <v>3012139.8478451399</v>
      </c>
      <c r="G271" s="24">
        <v>3019537.73</v>
      </c>
      <c r="H271" s="24">
        <f t="shared" si="19"/>
        <v>-7397.8821548600681</v>
      </c>
      <c r="I271" s="24">
        <f t="shared" si="20"/>
        <v>-277911.92443989118</v>
      </c>
      <c r="J271" s="24">
        <f t="shared" si="21"/>
        <v>-285309.80659475125</v>
      </c>
      <c r="K271" s="24">
        <f t="shared" si="22"/>
        <v>109529.22684351826</v>
      </c>
      <c r="L271" s="24"/>
      <c r="M271" s="23">
        <f t="shared" si="23"/>
        <v>3.2255045631107296E-3</v>
      </c>
      <c r="N271" s="28">
        <v>2282</v>
      </c>
      <c r="O271" s="29" t="s">
        <v>501</v>
      </c>
    </row>
    <row r="272" spans="1:15" ht="11.4">
      <c r="A272" s="25">
        <v>3</v>
      </c>
      <c r="B272" s="26">
        <v>892</v>
      </c>
      <c r="C272" s="27" t="s">
        <v>502</v>
      </c>
      <c r="D272" s="24">
        <v>556969.04</v>
      </c>
      <c r="E272" s="22">
        <v>-3.1540396452020579E-2</v>
      </c>
      <c r="F272" s="24">
        <f t="shared" ref="F272:F315" si="24">SUM($F$15 * M272)</f>
        <v>589981.67678256775</v>
      </c>
      <c r="G272" s="24">
        <v>602311.5</v>
      </c>
      <c r="H272" s="24">
        <f t="shared" ref="H272:H315" si="25">SUM(F272 - G272)</f>
        <v>-12329.823217432247</v>
      </c>
      <c r="I272" s="24">
        <f t="shared" ref="I272:I315" si="26">SUM($I$15 * M272)</f>
        <v>-54434.040735596995</v>
      </c>
      <c r="J272" s="24">
        <f t="shared" ref="J272:J315" si="27">SUM(H272 + I272)</f>
        <v>-66763.863953029242</v>
      </c>
      <c r="K272" s="24">
        <f t="shared" ref="K272:K315" si="28">SUM($K$15 * M272)</f>
        <v>21453.265842243654</v>
      </c>
      <c r="L272" s="24"/>
      <c r="M272" s="23">
        <f t="shared" ref="M272:M315" si="29">SUM(D272 / $D$15 )</f>
        <v>6.3177298755742511E-4</v>
      </c>
      <c r="N272" s="28">
        <v>1166</v>
      </c>
      <c r="O272" s="29" t="s">
        <v>503</v>
      </c>
    </row>
    <row r="273" spans="1:15" ht="11.4">
      <c r="A273" s="25">
        <v>3</v>
      </c>
      <c r="B273" s="26">
        <v>785</v>
      </c>
      <c r="C273" s="27" t="s">
        <v>504</v>
      </c>
      <c r="D273" s="24">
        <v>525898.89</v>
      </c>
      <c r="E273" s="22">
        <v>-3.8007104311493276E-2</v>
      </c>
      <c r="F273" s="24">
        <f t="shared" si="24"/>
        <v>557069.93864558637</v>
      </c>
      <c r="G273" s="24">
        <v>566601.15</v>
      </c>
      <c r="H273" s="24">
        <f t="shared" si="25"/>
        <v>-9531.2113544136519</v>
      </c>
      <c r="I273" s="24">
        <f t="shared" si="26"/>
        <v>-51397.473728638921</v>
      </c>
      <c r="J273" s="24">
        <f t="shared" si="27"/>
        <v>-60928.685083052573</v>
      </c>
      <c r="K273" s="24">
        <f t="shared" si="28"/>
        <v>20256.509577822948</v>
      </c>
      <c r="L273" s="24"/>
      <c r="M273" s="23">
        <f t="shared" si="29"/>
        <v>5.9652994875340586E-4</v>
      </c>
      <c r="N273" s="28">
        <v>1168</v>
      </c>
      <c r="O273" s="29" t="s">
        <v>505</v>
      </c>
    </row>
    <row r="274" spans="1:15" ht="11.4">
      <c r="A274" s="25">
        <v>3</v>
      </c>
      <c r="B274" s="26">
        <v>905</v>
      </c>
      <c r="C274" s="27" t="s">
        <v>508</v>
      </c>
      <c r="D274" s="24">
        <v>11329627.689999999</v>
      </c>
      <c r="E274" s="22">
        <v>7.3582548907527814E-2</v>
      </c>
      <c r="F274" s="24">
        <f t="shared" si="24"/>
        <v>12001156.728331631</v>
      </c>
      <c r="G274" s="24">
        <v>12317009.84</v>
      </c>
      <c r="H274" s="24">
        <f t="shared" si="25"/>
        <v>-315853.1116683688</v>
      </c>
      <c r="I274" s="24">
        <f t="shared" si="26"/>
        <v>-1107274.1407612308</v>
      </c>
      <c r="J274" s="24">
        <f t="shared" si="27"/>
        <v>-1423127.2524295996</v>
      </c>
      <c r="K274" s="24">
        <f t="shared" si="28"/>
        <v>436393.22344957426</v>
      </c>
      <c r="L274" s="24"/>
      <c r="M274" s="23">
        <f t="shared" si="29"/>
        <v>1.2851257825075211E-2</v>
      </c>
      <c r="N274" s="28">
        <v>1173</v>
      </c>
      <c r="O274" s="29" t="s">
        <v>509</v>
      </c>
    </row>
    <row r="275" spans="1:15" ht="11.4">
      <c r="A275" s="25">
        <v>3</v>
      </c>
      <c r="B275" s="26">
        <v>911</v>
      </c>
      <c r="C275" s="27" t="s">
        <v>754</v>
      </c>
      <c r="D275" s="24">
        <v>323768.24</v>
      </c>
      <c r="E275" s="22">
        <v>-6.9123123130893818E-2</v>
      </c>
      <c r="F275" s="24">
        <f t="shared" si="24"/>
        <v>342958.61242869229</v>
      </c>
      <c r="G275" s="24">
        <v>352338.82</v>
      </c>
      <c r="H275" s="24">
        <f t="shared" si="25"/>
        <v>-9380.2075713077211</v>
      </c>
      <c r="I275" s="24">
        <f t="shared" si="26"/>
        <v>-31642.716738891882</v>
      </c>
      <c r="J275" s="24">
        <f t="shared" si="27"/>
        <v>-41022.924310199603</v>
      </c>
      <c r="K275" s="24">
        <f t="shared" si="28"/>
        <v>12470.865748651568</v>
      </c>
      <c r="L275" s="24"/>
      <c r="M275" s="23">
        <f t="shared" si="29"/>
        <v>3.6725206173220939E-4</v>
      </c>
      <c r="N275" s="28">
        <v>1181</v>
      </c>
      <c r="O275" s="29" t="s">
        <v>755</v>
      </c>
    </row>
    <row r="276" spans="1:15" ht="11.4">
      <c r="A276" s="25">
        <v>3</v>
      </c>
      <c r="B276" s="26">
        <v>92</v>
      </c>
      <c r="C276" s="27" t="s">
        <v>179</v>
      </c>
      <c r="D276" s="24">
        <v>25131830.609999999</v>
      </c>
      <c r="E276" s="22">
        <v>-2.0354207262979734E-2</v>
      </c>
      <c r="F276" s="24">
        <f t="shared" si="24"/>
        <v>26621443.022943005</v>
      </c>
      <c r="G276" s="24">
        <v>26924888.600000001</v>
      </c>
      <c r="H276" s="24">
        <f t="shared" si="25"/>
        <v>-303445.57705699652</v>
      </c>
      <c r="I276" s="24">
        <f t="shared" si="26"/>
        <v>-2456199.5244562668</v>
      </c>
      <c r="J276" s="24">
        <f t="shared" si="27"/>
        <v>-2759645.1015132633</v>
      </c>
      <c r="K276" s="24">
        <f t="shared" si="28"/>
        <v>968024.79932918085</v>
      </c>
      <c r="L276" s="24"/>
      <c r="M276" s="23">
        <f t="shared" si="29"/>
        <v>2.8507171075912666E-2</v>
      </c>
      <c r="N276" s="28">
        <v>1192</v>
      </c>
      <c r="O276" s="29" t="s">
        <v>1148</v>
      </c>
    </row>
    <row r="277" spans="1:15" ht="11.4">
      <c r="A277" s="25">
        <v>3</v>
      </c>
      <c r="B277" s="26">
        <v>915</v>
      </c>
      <c r="C277" s="27" t="s">
        <v>823</v>
      </c>
      <c r="D277" s="24">
        <v>3321439.14</v>
      </c>
      <c r="E277" s="22">
        <v>-3.7642279764210272E-2</v>
      </c>
      <c r="F277" s="24">
        <f t="shared" si="24"/>
        <v>3518307.2889445522</v>
      </c>
      <c r="G277" s="24">
        <v>3579138.2</v>
      </c>
      <c r="H277" s="24">
        <f t="shared" si="25"/>
        <v>-60830.911055447999</v>
      </c>
      <c r="I277" s="24">
        <f t="shared" si="26"/>
        <v>-324612.93261034088</v>
      </c>
      <c r="J277" s="24">
        <f t="shared" si="27"/>
        <v>-385443.84366578888</v>
      </c>
      <c r="K277" s="24">
        <f t="shared" si="28"/>
        <v>127934.78942609295</v>
      </c>
      <c r="L277" s="24"/>
      <c r="M277" s="23">
        <f t="shared" si="29"/>
        <v>3.7675263394675667E-3</v>
      </c>
      <c r="N277" s="28">
        <v>1193</v>
      </c>
      <c r="O277" s="29" t="s">
        <v>824</v>
      </c>
    </row>
    <row r="278" spans="1:15" ht="11.4">
      <c r="A278" s="25">
        <v>3</v>
      </c>
      <c r="B278" s="26">
        <v>918</v>
      </c>
      <c r="C278" s="27" t="s">
        <v>829</v>
      </c>
      <c r="D278" s="24">
        <v>401082.16</v>
      </c>
      <c r="E278" s="22">
        <v>-2.2061408253734944E-2</v>
      </c>
      <c r="F278" s="24">
        <f t="shared" si="24"/>
        <v>424855.07863125409</v>
      </c>
      <c r="G278" s="24">
        <v>424329.91</v>
      </c>
      <c r="H278" s="24">
        <f t="shared" si="25"/>
        <v>525.16863125411328</v>
      </c>
      <c r="I278" s="24">
        <f t="shared" si="26"/>
        <v>-39198.808313943679</v>
      </c>
      <c r="J278" s="24">
        <f t="shared" si="27"/>
        <v>-38673.639682689565</v>
      </c>
      <c r="K278" s="24">
        <f t="shared" si="28"/>
        <v>15448.833929909826</v>
      </c>
      <c r="L278" s="24"/>
      <c r="M278" s="23">
        <f t="shared" si="29"/>
        <v>4.5494965838529399E-4</v>
      </c>
      <c r="N278" s="28">
        <v>1203</v>
      </c>
      <c r="O278" s="29" t="s">
        <v>830</v>
      </c>
    </row>
    <row r="279" spans="1:15" ht="11.4">
      <c r="A279" s="25">
        <v>3</v>
      </c>
      <c r="B279" s="26">
        <v>921</v>
      </c>
      <c r="C279" s="27" t="s">
        <v>831</v>
      </c>
      <c r="D279" s="24">
        <v>342621.67</v>
      </c>
      <c r="E279" s="22">
        <v>-1.8546943230628089E-2</v>
      </c>
      <c r="F279" s="24">
        <f t="shared" si="24"/>
        <v>362929.52184315951</v>
      </c>
      <c r="G279" s="24">
        <v>366131.59</v>
      </c>
      <c r="H279" s="24">
        <f t="shared" si="25"/>
        <v>-3202.0681568405125</v>
      </c>
      <c r="I279" s="24">
        <f t="shared" si="26"/>
        <v>-33485.311753914131</v>
      </c>
      <c r="J279" s="24">
        <f t="shared" si="27"/>
        <v>-36687.379910754644</v>
      </c>
      <c r="K279" s="24">
        <f t="shared" si="28"/>
        <v>13197.059875758045</v>
      </c>
      <c r="L279" s="24"/>
      <c r="M279" s="23">
        <f t="shared" si="29"/>
        <v>3.8863760911704212E-4</v>
      </c>
      <c r="N279" s="28">
        <v>1210</v>
      </c>
      <c r="O279" s="29" t="s">
        <v>832</v>
      </c>
    </row>
    <row r="280" spans="1:15" ht="11.4">
      <c r="A280" s="25">
        <v>3</v>
      </c>
      <c r="B280" s="26">
        <v>922</v>
      </c>
      <c r="C280" s="27" t="s">
        <v>833</v>
      </c>
      <c r="D280" s="24">
        <v>816561.73</v>
      </c>
      <c r="E280" s="22">
        <v>-5.3019225445682258E-2</v>
      </c>
      <c r="F280" s="24">
        <f t="shared" si="24"/>
        <v>864960.92971680139</v>
      </c>
      <c r="G280" s="24">
        <v>888882.1</v>
      </c>
      <c r="H280" s="24">
        <f t="shared" si="25"/>
        <v>-23921.170283198589</v>
      </c>
      <c r="I280" s="24">
        <f t="shared" si="26"/>
        <v>-79804.713155958452</v>
      </c>
      <c r="J280" s="24">
        <f t="shared" si="27"/>
        <v>-103725.88343915704</v>
      </c>
      <c r="K280" s="24">
        <f t="shared" si="28"/>
        <v>31452.225549722447</v>
      </c>
      <c r="L280" s="24"/>
      <c r="M280" s="23">
        <f t="shared" si="29"/>
        <v>9.2623037662409292E-4</v>
      </c>
      <c r="N280" s="28">
        <v>1215</v>
      </c>
      <c r="O280" s="29" t="s">
        <v>834</v>
      </c>
    </row>
    <row r="281" spans="1:15" ht="11.4">
      <c r="A281" s="25">
        <v>3</v>
      </c>
      <c r="B281" s="26">
        <v>924</v>
      </c>
      <c r="C281" s="27" t="s">
        <v>835</v>
      </c>
      <c r="D281" s="24">
        <v>665868.55000000005</v>
      </c>
      <c r="E281" s="22">
        <v>-4.3433695367467669E-2</v>
      </c>
      <c r="F281" s="24">
        <f t="shared" si="24"/>
        <v>705335.87225203228</v>
      </c>
      <c r="G281" s="24">
        <v>715003.92</v>
      </c>
      <c r="H281" s="24">
        <f t="shared" si="25"/>
        <v>-9668.0477479677647</v>
      </c>
      <c r="I281" s="24">
        <f t="shared" si="26"/>
        <v>-65077.074616666127</v>
      </c>
      <c r="J281" s="24">
        <f t="shared" si="27"/>
        <v>-74745.122364633891</v>
      </c>
      <c r="K281" s="24">
        <f t="shared" si="28"/>
        <v>25647.843943245589</v>
      </c>
      <c r="L281" s="24"/>
      <c r="M281" s="23">
        <f t="shared" si="29"/>
        <v>7.5529828938791766E-4</v>
      </c>
      <c r="N281" s="28">
        <v>1216</v>
      </c>
      <c r="O281" s="29" t="s">
        <v>836</v>
      </c>
    </row>
    <row r="282" spans="1:15" ht="11.4">
      <c r="A282" s="25">
        <v>3</v>
      </c>
      <c r="B282" s="26">
        <v>925</v>
      </c>
      <c r="C282" s="27" t="s">
        <v>837</v>
      </c>
      <c r="D282" s="24">
        <v>618068.5</v>
      </c>
      <c r="E282" s="22">
        <v>-5.085638892663194E-2</v>
      </c>
      <c r="F282" s="24">
        <f t="shared" si="24"/>
        <v>654702.62044814276</v>
      </c>
      <c r="G282" s="24">
        <v>675773.81</v>
      </c>
      <c r="H282" s="24">
        <f t="shared" si="25"/>
        <v>-21071.1895518573</v>
      </c>
      <c r="I282" s="24">
        <f t="shared" si="26"/>
        <v>-60405.450734549493</v>
      </c>
      <c r="J282" s="24">
        <f t="shared" si="27"/>
        <v>-81476.640286406793</v>
      </c>
      <c r="K282" s="24">
        <f t="shared" si="28"/>
        <v>23806.687422368701</v>
      </c>
      <c r="L282" s="24"/>
      <c r="M282" s="23">
        <f t="shared" si="29"/>
        <v>7.010784347369404E-4</v>
      </c>
      <c r="N282" s="28">
        <v>1219</v>
      </c>
      <c r="O282" s="29" t="s">
        <v>838</v>
      </c>
    </row>
    <row r="283" spans="1:15" ht="11.4">
      <c r="A283" s="25">
        <v>3</v>
      </c>
      <c r="B283" s="26">
        <v>927</v>
      </c>
      <c r="C283" s="27" t="s">
        <v>839</v>
      </c>
      <c r="D283" s="24">
        <v>5204395.1399999997</v>
      </c>
      <c r="E283" s="22">
        <v>-3.6498935107615045E-2</v>
      </c>
      <c r="F283" s="24">
        <f t="shared" si="24"/>
        <v>5512869.7482650857</v>
      </c>
      <c r="G283" s="24">
        <v>5595412.04</v>
      </c>
      <c r="H283" s="24">
        <f t="shared" si="25"/>
        <v>-82542.291734914295</v>
      </c>
      <c r="I283" s="24">
        <f t="shared" si="26"/>
        <v>-508639.14636063611</v>
      </c>
      <c r="J283" s="24">
        <f t="shared" si="27"/>
        <v>-591181.4380955504</v>
      </c>
      <c r="K283" s="24">
        <f t="shared" si="28"/>
        <v>200462.25996062704</v>
      </c>
      <c r="L283" s="24"/>
      <c r="M283" s="23">
        <f t="shared" si="29"/>
        <v>5.9033734909702401E-3</v>
      </c>
      <c r="N283" s="28">
        <v>1225</v>
      </c>
      <c r="O283" s="29" t="s">
        <v>840</v>
      </c>
    </row>
    <row r="284" spans="1:15" ht="11.4">
      <c r="A284" s="25">
        <v>3</v>
      </c>
      <c r="B284" s="26">
        <v>931</v>
      </c>
      <c r="C284" s="27" t="s">
        <v>841</v>
      </c>
      <c r="D284" s="24">
        <v>986757.4</v>
      </c>
      <c r="E284" s="22">
        <v>-5.1100036308433981E-2</v>
      </c>
      <c r="F284" s="24">
        <f t="shared" si="24"/>
        <v>1045244.4276428847</v>
      </c>
      <c r="G284" s="24">
        <v>1075371.28</v>
      </c>
      <c r="H284" s="24">
        <f t="shared" si="25"/>
        <v>-30126.852357115364</v>
      </c>
      <c r="I284" s="24">
        <f t="shared" si="26"/>
        <v>-96438.381041344372</v>
      </c>
      <c r="J284" s="24">
        <f t="shared" si="27"/>
        <v>-126565.23339845974</v>
      </c>
      <c r="K284" s="24">
        <f t="shared" si="28"/>
        <v>38007.801697561423</v>
      </c>
      <c r="L284" s="24"/>
      <c r="M284" s="23">
        <f t="shared" si="29"/>
        <v>1.1192842435055225E-3</v>
      </c>
      <c r="N284" s="28">
        <v>1230</v>
      </c>
      <c r="O284" s="29" t="s">
        <v>842</v>
      </c>
    </row>
    <row r="285" spans="1:15" ht="11.4">
      <c r="A285" s="25">
        <v>3</v>
      </c>
      <c r="B285" s="26">
        <v>934</v>
      </c>
      <c r="C285" s="27" t="s">
        <v>843</v>
      </c>
      <c r="D285" s="24">
        <v>573606.48</v>
      </c>
      <c r="E285" s="22">
        <v>-7.1727318254725961E-2</v>
      </c>
      <c r="F285" s="24">
        <f t="shared" si="24"/>
        <v>607605.25016569393</v>
      </c>
      <c r="G285" s="24">
        <v>631548.07999999996</v>
      </c>
      <c r="H285" s="24">
        <f t="shared" si="25"/>
        <v>-23942.829834306031</v>
      </c>
      <c r="I285" s="24">
        <f t="shared" si="26"/>
        <v>-56060.061253175576</v>
      </c>
      <c r="J285" s="24">
        <f t="shared" si="27"/>
        <v>-80002.891087481607</v>
      </c>
      <c r="K285" s="24">
        <f t="shared" si="28"/>
        <v>22094.104735648532</v>
      </c>
      <c r="L285" s="24"/>
      <c r="M285" s="23">
        <f t="shared" si="29"/>
        <v>6.5064492552745548E-4</v>
      </c>
      <c r="N285" s="28">
        <v>1236</v>
      </c>
      <c r="O285" s="29" t="s">
        <v>844</v>
      </c>
    </row>
    <row r="286" spans="1:15" ht="11.4">
      <c r="A286" s="25">
        <v>3</v>
      </c>
      <c r="B286" s="26">
        <v>936</v>
      </c>
      <c r="C286" s="27" t="s">
        <v>847</v>
      </c>
      <c r="D286" s="24">
        <v>1161850.8600000001</v>
      </c>
      <c r="E286" s="22">
        <v>-2.8748293591806518E-2</v>
      </c>
      <c r="F286" s="24">
        <f t="shared" si="24"/>
        <v>1230716.0170950766</v>
      </c>
      <c r="G286" s="24">
        <v>1236991.04</v>
      </c>
      <c r="H286" s="24">
        <f t="shared" si="25"/>
        <v>-6275.0229049234185</v>
      </c>
      <c r="I286" s="24">
        <f t="shared" si="26"/>
        <v>-113550.72275099601</v>
      </c>
      <c r="J286" s="24">
        <f t="shared" si="27"/>
        <v>-119825.74565591943</v>
      </c>
      <c r="K286" s="24">
        <f t="shared" si="28"/>
        <v>44752.03032581383</v>
      </c>
      <c r="L286" s="24"/>
      <c r="M286" s="23">
        <f t="shared" si="29"/>
        <v>1.3178937000131348E-3</v>
      </c>
      <c r="N286" s="28">
        <v>1244</v>
      </c>
      <c r="O286" s="29" t="s">
        <v>848</v>
      </c>
    </row>
    <row r="287" spans="1:15" ht="11.4">
      <c r="A287" s="25">
        <v>3</v>
      </c>
      <c r="B287" s="26">
        <v>946</v>
      </c>
      <c r="C287" s="27" t="s">
        <v>552</v>
      </c>
      <c r="D287" s="24">
        <v>1464715.85</v>
      </c>
      <c r="E287" s="22">
        <v>-4.5675706444319251E-2</v>
      </c>
      <c r="F287" s="24">
        <f t="shared" si="24"/>
        <v>1551532.4032966071</v>
      </c>
      <c r="G287" s="24">
        <v>1603131.18</v>
      </c>
      <c r="H287" s="24">
        <f t="shared" si="25"/>
        <v>-51598.776703392854</v>
      </c>
      <c r="I287" s="24">
        <f t="shared" si="26"/>
        <v>-143150.51020605126</v>
      </c>
      <c r="J287" s="24">
        <f t="shared" si="27"/>
        <v>-194749.28690944411</v>
      </c>
      <c r="K287" s="24">
        <f t="shared" si="28"/>
        <v>56417.747229536995</v>
      </c>
      <c r="L287" s="24"/>
      <c r="M287" s="23">
        <f t="shared" si="29"/>
        <v>1.6614350924733865E-3</v>
      </c>
      <c r="N287" s="28">
        <v>2026</v>
      </c>
      <c r="O287" s="29" t="s">
        <v>553</v>
      </c>
    </row>
    <row r="288" spans="1:15" ht="11.4">
      <c r="A288" s="25">
        <v>3</v>
      </c>
      <c r="B288" s="26">
        <v>976</v>
      </c>
      <c r="C288" s="27" t="s">
        <v>297</v>
      </c>
      <c r="D288" s="24">
        <v>666382.59</v>
      </c>
      <c r="E288" s="22">
        <v>-4.5633857029180568E-2</v>
      </c>
      <c r="F288" s="24">
        <f t="shared" si="24"/>
        <v>705880.38040123438</v>
      </c>
      <c r="G288" s="24">
        <v>713409</v>
      </c>
      <c r="H288" s="24">
        <f t="shared" si="25"/>
        <v>-7528.6195987656247</v>
      </c>
      <c r="I288" s="24">
        <f t="shared" si="26"/>
        <v>-65127.313090064439</v>
      </c>
      <c r="J288" s="24">
        <f t="shared" si="27"/>
        <v>-72655.932688830071</v>
      </c>
      <c r="K288" s="24">
        <f t="shared" si="28"/>
        <v>25667.64367353858</v>
      </c>
      <c r="L288" s="24"/>
      <c r="M288" s="23">
        <f t="shared" si="29"/>
        <v>7.5588136773375168E-4</v>
      </c>
      <c r="N288" s="28">
        <v>1279</v>
      </c>
      <c r="O288" s="29" t="s">
        <v>298</v>
      </c>
    </row>
    <row r="289" spans="1:15" ht="11.4">
      <c r="A289" s="25">
        <v>3</v>
      </c>
      <c r="B289" s="26">
        <v>977</v>
      </c>
      <c r="C289" s="27" t="s">
        <v>299</v>
      </c>
      <c r="D289" s="24">
        <v>3263171.26</v>
      </c>
      <c r="E289" s="22">
        <v>-2.5839128226528944E-2</v>
      </c>
      <c r="F289" s="24">
        <f t="shared" si="24"/>
        <v>3456585.758525257</v>
      </c>
      <c r="G289" s="24">
        <v>3532877.04</v>
      </c>
      <c r="H289" s="24">
        <f t="shared" si="25"/>
        <v>-76291.281474743038</v>
      </c>
      <c r="I289" s="24">
        <f t="shared" si="26"/>
        <v>-318918.26032928034</v>
      </c>
      <c r="J289" s="24">
        <f t="shared" si="27"/>
        <v>-395209.54180402338</v>
      </c>
      <c r="K289" s="24">
        <f t="shared" si="28"/>
        <v>125690.43430052984</v>
      </c>
      <c r="L289" s="24"/>
      <c r="M289" s="23">
        <f t="shared" si="29"/>
        <v>3.7014327687616656E-3</v>
      </c>
      <c r="N289" s="28">
        <v>1280</v>
      </c>
      <c r="O289" s="29" t="s">
        <v>777</v>
      </c>
    </row>
    <row r="290" spans="1:15" ht="11.4">
      <c r="A290" s="25">
        <v>3</v>
      </c>
      <c r="B290" s="26">
        <v>762</v>
      </c>
      <c r="C290" s="27" t="s">
        <v>1199</v>
      </c>
      <c r="D290" s="24">
        <v>6554806.6799999988</v>
      </c>
      <c r="E290" s="22">
        <v>-4.5524635241360002E-2</v>
      </c>
      <c r="F290" s="24">
        <f t="shared" si="24"/>
        <v>6943322.8030986702</v>
      </c>
      <c r="G290" s="24">
        <v>7093881.5300000003</v>
      </c>
      <c r="H290" s="24">
        <f t="shared" si="25"/>
        <v>-150558.72690133005</v>
      </c>
      <c r="I290" s="24">
        <f t="shared" si="26"/>
        <v>-640618.39744823729</v>
      </c>
      <c r="J290" s="24">
        <f t="shared" si="27"/>
        <v>-791177.12434956734</v>
      </c>
      <c r="K290" s="24">
        <f t="shared" si="28"/>
        <v>252477.24765914187</v>
      </c>
      <c r="L290" s="24"/>
      <c r="M290" s="23">
        <f t="shared" si="29"/>
        <v>7.4351525878080509E-3</v>
      </c>
      <c r="N290" s="28">
        <v>2363</v>
      </c>
      <c r="O290" s="29" t="s">
        <v>1199</v>
      </c>
    </row>
    <row r="291" spans="1:15" ht="11.4">
      <c r="A291" s="25">
        <v>3</v>
      </c>
      <c r="B291" s="26">
        <v>980</v>
      </c>
      <c r="C291" s="27" t="s">
        <v>778</v>
      </c>
      <c r="D291" s="24">
        <v>6104858.25</v>
      </c>
      <c r="E291" s="22">
        <v>-3.2056140309664569E-2</v>
      </c>
      <c r="F291" s="24">
        <f t="shared" si="24"/>
        <v>6466705.0557332458</v>
      </c>
      <c r="G291" s="24">
        <v>6615068.7199999997</v>
      </c>
      <c r="H291" s="24">
        <f t="shared" si="25"/>
        <v>-148363.66426675394</v>
      </c>
      <c r="I291" s="24">
        <f t="shared" si="26"/>
        <v>-596643.76078344567</v>
      </c>
      <c r="J291" s="24">
        <f t="shared" si="27"/>
        <v>-745007.42505019961</v>
      </c>
      <c r="K291" s="24">
        <f t="shared" si="28"/>
        <v>235146.1886758811</v>
      </c>
      <c r="L291" s="24"/>
      <c r="M291" s="23">
        <f t="shared" si="29"/>
        <v>6.9247736556723042E-3</v>
      </c>
      <c r="N291" s="28">
        <v>1290</v>
      </c>
      <c r="O291" s="29" t="s">
        <v>779</v>
      </c>
    </row>
    <row r="292" spans="1:15" ht="11.4">
      <c r="A292" s="25">
        <v>3</v>
      </c>
      <c r="B292" s="26">
        <v>981</v>
      </c>
      <c r="C292" s="27" t="s">
        <v>780</v>
      </c>
      <c r="D292" s="24">
        <v>469924.16</v>
      </c>
      <c r="E292" s="22">
        <v>-5.2968388404148768E-2</v>
      </c>
      <c r="F292" s="24">
        <f t="shared" si="24"/>
        <v>497777.4776806978</v>
      </c>
      <c r="G292" s="24">
        <v>506897.24</v>
      </c>
      <c r="H292" s="24">
        <f t="shared" si="25"/>
        <v>-9119.7623193021864</v>
      </c>
      <c r="I292" s="24">
        <f t="shared" si="26"/>
        <v>-45926.916993593033</v>
      </c>
      <c r="J292" s="24">
        <f t="shared" si="27"/>
        <v>-55046.679312895219</v>
      </c>
      <c r="K292" s="24">
        <f t="shared" si="28"/>
        <v>18100.481725470847</v>
      </c>
      <c r="L292" s="24"/>
      <c r="M292" s="23">
        <f t="shared" si="29"/>
        <v>5.3303751046667412E-4</v>
      </c>
      <c r="N292" s="28">
        <v>1294</v>
      </c>
      <c r="O292" s="29" t="s">
        <v>781</v>
      </c>
    </row>
    <row r="293" spans="1:15" ht="11.4">
      <c r="A293" s="25">
        <v>3</v>
      </c>
      <c r="B293" s="26">
        <v>989</v>
      </c>
      <c r="C293" s="27" t="s">
        <v>782</v>
      </c>
      <c r="D293" s="24">
        <v>1122488.3</v>
      </c>
      <c r="E293" s="22">
        <v>-4.9883458209714543E-2</v>
      </c>
      <c r="F293" s="24">
        <f t="shared" si="24"/>
        <v>1189020.361711333</v>
      </c>
      <c r="G293" s="24">
        <v>1221185.6299999999</v>
      </c>
      <c r="H293" s="24">
        <f t="shared" si="25"/>
        <v>-32165.268288666848</v>
      </c>
      <c r="I293" s="24">
        <f t="shared" si="26"/>
        <v>-109703.71683034845</v>
      </c>
      <c r="J293" s="24">
        <f t="shared" si="27"/>
        <v>-141868.9851190153</v>
      </c>
      <c r="K293" s="24">
        <f t="shared" si="28"/>
        <v>43235.86802007549</v>
      </c>
      <c r="L293" s="24"/>
      <c r="M293" s="23">
        <f t="shared" si="29"/>
        <v>1.2732445357990728E-3</v>
      </c>
      <c r="N293" s="28">
        <v>1297</v>
      </c>
      <c r="O293" s="29" t="s">
        <v>783</v>
      </c>
    </row>
    <row r="294" spans="1:15" ht="11.4">
      <c r="A294" s="25">
        <v>3</v>
      </c>
      <c r="B294" s="26">
        <v>992</v>
      </c>
      <c r="C294" s="27" t="s">
        <v>554</v>
      </c>
      <c r="D294" s="24">
        <v>3115603.25</v>
      </c>
      <c r="E294" s="22">
        <v>-5.1402622429363054E-2</v>
      </c>
      <c r="F294" s="24">
        <f t="shared" si="24"/>
        <v>3300271.1059562978</v>
      </c>
      <c r="G294" s="24">
        <v>3381741.16</v>
      </c>
      <c r="H294" s="24">
        <f t="shared" si="25"/>
        <v>-81470.054043702316</v>
      </c>
      <c r="I294" s="24">
        <f t="shared" si="26"/>
        <v>-304496.05282630853</v>
      </c>
      <c r="J294" s="24">
        <f t="shared" si="27"/>
        <v>-385966.10687001084</v>
      </c>
      <c r="K294" s="24">
        <f t="shared" si="28"/>
        <v>120006.42761258024</v>
      </c>
      <c r="L294" s="24"/>
      <c r="M294" s="23">
        <f t="shared" si="29"/>
        <v>3.5340455787203594E-3</v>
      </c>
      <c r="N294" s="28">
        <v>2027</v>
      </c>
      <c r="O294" s="29" t="s">
        <v>555</v>
      </c>
    </row>
    <row r="295" spans="1:15" ht="11.4">
      <c r="A295" s="25">
        <v>4</v>
      </c>
      <c r="B295" s="26"/>
      <c r="C295" s="27" t="s">
        <v>430</v>
      </c>
      <c r="D295" s="24">
        <v>266186.58000000007</v>
      </c>
      <c r="E295" s="22">
        <v>-5.0188473231234286E-2</v>
      </c>
      <c r="F295" s="24">
        <f t="shared" si="24"/>
        <v>281963.97560161899</v>
      </c>
      <c r="G295" s="24">
        <v>293199.88</v>
      </c>
      <c r="H295" s="24">
        <f t="shared" si="25"/>
        <v>-11235.904398381012</v>
      </c>
      <c r="I295" s="24">
        <f t="shared" si="26"/>
        <v>-26015.110532874951</v>
      </c>
      <c r="J295" s="24">
        <f t="shared" si="27"/>
        <v>-37251.014931255966</v>
      </c>
      <c r="K295" s="24">
        <f t="shared" si="28"/>
        <v>10252.94236171127</v>
      </c>
      <c r="L295" s="24"/>
      <c r="M295" s="23">
        <f t="shared" si="29"/>
        <v>3.0193687407525124E-4</v>
      </c>
      <c r="N295" s="28">
        <v>87</v>
      </c>
      <c r="O295" s="29" t="s">
        <v>431</v>
      </c>
    </row>
    <row r="296" spans="1:15" ht="11.4">
      <c r="A296" s="25">
        <v>4</v>
      </c>
      <c r="B296" s="26"/>
      <c r="C296" s="27" t="s">
        <v>1109</v>
      </c>
      <c r="D296" s="24">
        <v>5776919.3499999996</v>
      </c>
      <c r="E296" s="22">
        <v>-2.2043034522939806E-2</v>
      </c>
      <c r="F296" s="24">
        <f t="shared" si="24"/>
        <v>6119328.5801858241</v>
      </c>
      <c r="G296" s="24">
        <v>6301779.54</v>
      </c>
      <c r="H296" s="24">
        <f t="shared" si="25"/>
        <v>-182450.95981417596</v>
      </c>
      <c r="I296" s="24">
        <f t="shared" si="26"/>
        <v>-564593.43453660992</v>
      </c>
      <c r="J296" s="24">
        <f t="shared" si="27"/>
        <v>-747044.39435078588</v>
      </c>
      <c r="K296" s="24">
        <f t="shared" si="28"/>
        <v>222514.67795185061</v>
      </c>
      <c r="L296" s="24"/>
      <c r="M296" s="23">
        <f t="shared" si="29"/>
        <v>6.5527907917966102E-3</v>
      </c>
      <c r="N296" s="28">
        <v>129</v>
      </c>
      <c r="O296" s="29" t="s">
        <v>1110</v>
      </c>
    </row>
    <row r="297" spans="1:15" ht="11.4">
      <c r="A297" s="25">
        <v>4</v>
      </c>
      <c r="B297" s="26"/>
      <c r="C297" s="27" t="s">
        <v>448</v>
      </c>
      <c r="D297" s="24">
        <v>295101.44000000006</v>
      </c>
      <c r="E297" s="22">
        <v>-3.6848287928670405E-2</v>
      </c>
      <c r="F297" s="24">
        <f t="shared" si="24"/>
        <v>312592.67551415489</v>
      </c>
      <c r="G297" s="24">
        <v>321238.17</v>
      </c>
      <c r="H297" s="24">
        <f t="shared" si="25"/>
        <v>-8645.4944858450908</v>
      </c>
      <c r="I297" s="24">
        <f t="shared" si="26"/>
        <v>-28841.035412117941</v>
      </c>
      <c r="J297" s="24">
        <f t="shared" si="27"/>
        <v>-37486.529897963032</v>
      </c>
      <c r="K297" s="24">
        <f t="shared" si="28"/>
        <v>11366.681427658737</v>
      </c>
      <c r="L297" s="24"/>
      <c r="M297" s="23">
        <f t="shared" si="29"/>
        <v>3.3473515580201415E-4</v>
      </c>
      <c r="N297" s="28">
        <v>161</v>
      </c>
      <c r="O297" s="29" t="s">
        <v>449</v>
      </c>
    </row>
    <row r="298" spans="1:15" ht="11.4">
      <c r="A298" s="25">
        <v>4</v>
      </c>
      <c r="B298" s="26"/>
      <c r="C298" s="27" t="s">
        <v>454</v>
      </c>
      <c r="D298" s="24">
        <v>367875.05999999988</v>
      </c>
      <c r="E298" s="22">
        <v>-5.3048893764369158E-2</v>
      </c>
      <c r="F298" s="24">
        <f t="shared" si="24"/>
        <v>389679.72931724833</v>
      </c>
      <c r="G298" s="24">
        <v>406922.26</v>
      </c>
      <c r="H298" s="24">
        <f t="shared" si="25"/>
        <v>-17242.530682751676</v>
      </c>
      <c r="I298" s="24">
        <f t="shared" si="26"/>
        <v>-35953.391595429042</v>
      </c>
      <c r="J298" s="24">
        <f t="shared" si="27"/>
        <v>-53195.922278180718</v>
      </c>
      <c r="K298" s="24">
        <f t="shared" si="28"/>
        <v>14169.766884908599</v>
      </c>
      <c r="L298" s="24"/>
      <c r="M298" s="23">
        <f t="shared" si="29"/>
        <v>4.1728266566498369E-4</v>
      </c>
      <c r="N298" s="28">
        <v>170</v>
      </c>
      <c r="O298" s="29" t="s">
        <v>455</v>
      </c>
    </row>
    <row r="299" spans="1:15" ht="11.4">
      <c r="A299" s="25">
        <v>4</v>
      </c>
      <c r="B299" s="26"/>
      <c r="C299" s="27" t="s">
        <v>1154</v>
      </c>
      <c r="D299" s="24">
        <v>197981.89</v>
      </c>
      <c r="E299" s="22">
        <v>-1.4800052051182209E-2</v>
      </c>
      <c r="F299" s="24">
        <f t="shared" si="24"/>
        <v>209716.66115370055</v>
      </c>
      <c r="G299" s="24">
        <v>218928.81</v>
      </c>
      <c r="H299" s="24">
        <f t="shared" si="25"/>
        <v>-9212.1488462994457</v>
      </c>
      <c r="I299" s="24">
        <f t="shared" si="26"/>
        <v>-19349.287826071057</v>
      </c>
      <c r="J299" s="24">
        <f t="shared" si="27"/>
        <v>-28561.436672370502</v>
      </c>
      <c r="K299" s="24">
        <f t="shared" si="28"/>
        <v>7625.8423953328547</v>
      </c>
      <c r="L299" s="24"/>
      <c r="M299" s="23">
        <f t="shared" si="29"/>
        <v>2.2457192616588798E-4</v>
      </c>
      <c r="N299" s="28">
        <v>183</v>
      </c>
      <c r="O299" s="29" t="s">
        <v>1155</v>
      </c>
    </row>
    <row r="300" spans="1:15" ht="11.4">
      <c r="A300" s="25">
        <v>4</v>
      </c>
      <c r="B300" s="26"/>
      <c r="C300" s="27" t="s">
        <v>1172</v>
      </c>
      <c r="D300" s="24">
        <v>1391524.0800000003</v>
      </c>
      <c r="E300" s="22">
        <v>-4.6503994589197246E-2</v>
      </c>
      <c r="F300" s="24">
        <f t="shared" si="24"/>
        <v>1474002.4149308552</v>
      </c>
      <c r="G300" s="24">
        <v>1536945.43</v>
      </c>
      <c r="H300" s="24">
        <f t="shared" si="25"/>
        <v>-62943.015069144778</v>
      </c>
      <c r="I300" s="24">
        <f t="shared" si="26"/>
        <v>-135997.28712979116</v>
      </c>
      <c r="J300" s="24">
        <f t="shared" si="27"/>
        <v>-198940.30219893594</v>
      </c>
      <c r="K300" s="24">
        <f t="shared" si="28"/>
        <v>53598.555521368893</v>
      </c>
      <c r="L300" s="24"/>
      <c r="M300" s="23">
        <f t="shared" si="29"/>
        <v>1.5784132728090192E-3</v>
      </c>
      <c r="N300" s="28">
        <v>211</v>
      </c>
      <c r="O300" s="29" t="s">
        <v>459</v>
      </c>
    </row>
    <row r="301" spans="1:15" ht="11.4">
      <c r="A301" s="25">
        <v>4</v>
      </c>
      <c r="B301" s="26"/>
      <c r="C301" s="27" t="s">
        <v>482</v>
      </c>
      <c r="D301" s="24">
        <v>591166.29000000015</v>
      </c>
      <c r="E301" s="22">
        <v>-4.3654392643768199E-2</v>
      </c>
      <c r="F301" s="24">
        <f t="shared" si="24"/>
        <v>626205.86421020783</v>
      </c>
      <c r="G301" s="24">
        <v>654187.75</v>
      </c>
      <c r="H301" s="24">
        <f t="shared" si="25"/>
        <v>-27981.88578979217</v>
      </c>
      <c r="I301" s="24">
        <f t="shared" si="26"/>
        <v>-57776.227402822522</v>
      </c>
      <c r="J301" s="24">
        <f t="shared" si="27"/>
        <v>-85758.113192614692</v>
      </c>
      <c r="K301" s="24">
        <f t="shared" si="28"/>
        <v>22770.471364697238</v>
      </c>
      <c r="L301" s="24"/>
      <c r="M301" s="23">
        <f t="shared" si="29"/>
        <v>6.7056311276572796E-4</v>
      </c>
      <c r="N301" s="28">
        <v>244</v>
      </c>
      <c r="O301" s="29" t="s">
        <v>483</v>
      </c>
    </row>
    <row r="302" spans="1:15" ht="11.4">
      <c r="A302" s="25">
        <v>4</v>
      </c>
      <c r="B302" s="26"/>
      <c r="C302" s="27" t="s">
        <v>490</v>
      </c>
      <c r="D302" s="24">
        <v>368103.01999999996</v>
      </c>
      <c r="E302" s="22">
        <v>-7.692596650901258E-2</v>
      </c>
      <c r="F302" s="24">
        <f t="shared" si="24"/>
        <v>389921.20094920724</v>
      </c>
      <c r="G302" s="24">
        <v>417547.68</v>
      </c>
      <c r="H302" s="24">
        <f t="shared" si="25"/>
        <v>-27626.479050792754</v>
      </c>
      <c r="I302" s="24">
        <f t="shared" si="26"/>
        <v>-35975.670722337229</v>
      </c>
      <c r="J302" s="24">
        <f t="shared" si="27"/>
        <v>-63602.149773129982</v>
      </c>
      <c r="K302" s="24">
        <f t="shared" si="28"/>
        <v>14178.547420504256</v>
      </c>
      <c r="L302" s="24"/>
      <c r="M302" s="23">
        <f t="shared" si="29"/>
        <v>4.1754124192308888E-4</v>
      </c>
      <c r="N302" s="28">
        <v>267</v>
      </c>
      <c r="O302" s="29" t="s">
        <v>491</v>
      </c>
    </row>
    <row r="303" spans="1:15" ht="11.4">
      <c r="A303" s="25">
        <v>4</v>
      </c>
      <c r="B303" s="26"/>
      <c r="C303" s="27" t="s">
        <v>559</v>
      </c>
      <c r="D303" s="24">
        <v>220947.37</v>
      </c>
      <c r="E303" s="22">
        <v>-2.0818675352877326E-2</v>
      </c>
      <c r="F303" s="24">
        <f t="shared" si="24"/>
        <v>234043.34975836074</v>
      </c>
      <c r="G303" s="24">
        <v>237250.6</v>
      </c>
      <c r="H303" s="24">
        <f t="shared" si="25"/>
        <v>-3207.2502416392672</v>
      </c>
      <c r="I303" s="24">
        <f t="shared" si="26"/>
        <v>-21593.764240473796</v>
      </c>
      <c r="J303" s="24">
        <f t="shared" si="27"/>
        <v>-24801.014482113063</v>
      </c>
      <c r="K303" s="24">
        <f t="shared" si="28"/>
        <v>8510.4239649560604</v>
      </c>
      <c r="L303" s="24"/>
      <c r="M303" s="23">
        <f t="shared" si="29"/>
        <v>2.5062179405493668E-4</v>
      </c>
      <c r="N303" s="28">
        <v>439</v>
      </c>
      <c r="O303" s="29" t="s">
        <v>560</v>
      </c>
    </row>
    <row r="304" spans="1:15" ht="11.4">
      <c r="A304" s="25">
        <v>4</v>
      </c>
      <c r="B304" s="26"/>
      <c r="C304" s="27" t="s">
        <v>572</v>
      </c>
      <c r="D304" s="24">
        <v>1062406.72</v>
      </c>
      <c r="E304" s="22">
        <v>-3.5266988762320907E-2</v>
      </c>
      <c r="F304" s="24">
        <f t="shared" si="24"/>
        <v>1125377.6297703511</v>
      </c>
      <c r="G304" s="24">
        <v>1165893.68</v>
      </c>
      <c r="H304" s="24">
        <f t="shared" si="25"/>
        <v>-40516.050229648827</v>
      </c>
      <c r="I304" s="24">
        <f t="shared" si="26"/>
        <v>-103831.78690551988</v>
      </c>
      <c r="J304" s="24">
        <f t="shared" si="27"/>
        <v>-144347.83713516872</v>
      </c>
      <c r="K304" s="24">
        <f t="shared" si="28"/>
        <v>40921.653018175151</v>
      </c>
      <c r="L304" s="24"/>
      <c r="M304" s="23">
        <f t="shared" si="29"/>
        <v>1.2050936753961849E-3</v>
      </c>
      <c r="N304" s="28">
        <v>467</v>
      </c>
      <c r="O304" s="29" t="s">
        <v>573</v>
      </c>
    </row>
    <row r="305" spans="1:15" ht="11.4">
      <c r="A305" s="25">
        <v>4</v>
      </c>
      <c r="B305" s="26"/>
      <c r="C305" s="27" t="s">
        <v>856</v>
      </c>
      <c r="D305" s="24">
        <v>634208.29999999993</v>
      </c>
      <c r="E305" s="22">
        <v>-2.5985362941639358E-2</v>
      </c>
      <c r="F305" s="24">
        <f t="shared" si="24"/>
        <v>671799.05774192</v>
      </c>
      <c r="G305" s="24">
        <v>687300.94</v>
      </c>
      <c r="H305" s="24">
        <f t="shared" si="25"/>
        <v>-15501.882258079946</v>
      </c>
      <c r="I305" s="24">
        <f t="shared" si="26"/>
        <v>-61982.835593615244</v>
      </c>
      <c r="J305" s="24">
        <f t="shared" si="27"/>
        <v>-77484.717851695197</v>
      </c>
      <c r="K305" s="24">
        <f t="shared" si="28"/>
        <v>24428.358278688909</v>
      </c>
      <c r="L305" s="24"/>
      <c r="M305" s="23">
        <f t="shared" si="29"/>
        <v>7.1938589696963345E-4</v>
      </c>
      <c r="N305" s="28">
        <v>516</v>
      </c>
      <c r="O305" s="29" t="s">
        <v>1145</v>
      </c>
    </row>
    <row r="306" spans="1:15" ht="11.4">
      <c r="A306" s="25">
        <v>4</v>
      </c>
      <c r="B306" s="26"/>
      <c r="C306" s="27" t="s">
        <v>863</v>
      </c>
      <c r="D306" s="24">
        <v>287657.06</v>
      </c>
      <c r="E306" s="22">
        <v>-2.6506298584866143E-2</v>
      </c>
      <c r="F306" s="24">
        <f t="shared" si="24"/>
        <v>304707.05265259213</v>
      </c>
      <c r="G306" s="24">
        <v>311150.37</v>
      </c>
      <c r="H306" s="24">
        <f t="shared" si="25"/>
        <v>-6443.3173474078649</v>
      </c>
      <c r="I306" s="24">
        <f t="shared" si="26"/>
        <v>-28113.476687900042</v>
      </c>
      <c r="J306" s="24">
        <f t="shared" si="27"/>
        <v>-34556.794035307903</v>
      </c>
      <c r="K306" s="24">
        <f t="shared" si="28"/>
        <v>11079.93970289306</v>
      </c>
      <c r="L306" s="24"/>
      <c r="M306" s="23">
        <f t="shared" si="29"/>
        <v>3.2629095539706384E-4</v>
      </c>
      <c r="N306" s="28">
        <v>530</v>
      </c>
      <c r="O306" s="29" t="s">
        <v>864</v>
      </c>
    </row>
    <row r="307" spans="1:15" ht="11.4">
      <c r="A307" s="25">
        <v>4</v>
      </c>
      <c r="B307" s="26"/>
      <c r="C307" s="27" t="s">
        <v>871</v>
      </c>
      <c r="D307" s="24">
        <v>407846.63</v>
      </c>
      <c r="E307" s="22">
        <v>-2.4774168853121951E-2</v>
      </c>
      <c r="F307" s="24">
        <f t="shared" si="24"/>
        <v>432020.49190655106</v>
      </c>
      <c r="G307" s="24">
        <v>438846.95</v>
      </c>
      <c r="H307" s="24">
        <f t="shared" si="25"/>
        <v>-6826.4580934489495</v>
      </c>
      <c r="I307" s="24">
        <f t="shared" si="26"/>
        <v>-39859.917655918456</v>
      </c>
      <c r="J307" s="24">
        <f t="shared" si="27"/>
        <v>-46686.375749367406</v>
      </c>
      <c r="K307" s="24">
        <f t="shared" si="28"/>
        <v>15709.386963866405</v>
      </c>
      <c r="L307" s="24"/>
      <c r="M307" s="23">
        <f t="shared" si="29"/>
        <v>4.6262263320835168E-4</v>
      </c>
      <c r="N307" s="28">
        <v>541</v>
      </c>
      <c r="O307" s="29" t="s">
        <v>872</v>
      </c>
    </row>
    <row r="308" spans="1:15" ht="11.4">
      <c r="A308" s="25">
        <v>4</v>
      </c>
      <c r="B308" s="26"/>
      <c r="C308" s="27" t="s">
        <v>968</v>
      </c>
      <c r="D308" s="24">
        <v>229687.87000000002</v>
      </c>
      <c r="E308" s="22">
        <v>-6.5751770925041919E-2</v>
      </c>
      <c r="F308" s="24">
        <f t="shared" si="24"/>
        <v>243301.91616973263</v>
      </c>
      <c r="G308" s="24">
        <v>254708.56</v>
      </c>
      <c r="H308" s="24">
        <f t="shared" si="25"/>
        <v>-11406.643830267363</v>
      </c>
      <c r="I308" s="24">
        <f t="shared" si="26"/>
        <v>-22447.996161604435</v>
      </c>
      <c r="J308" s="24">
        <f t="shared" si="27"/>
        <v>-33854.639991871794</v>
      </c>
      <c r="K308" s="24">
        <f t="shared" si="28"/>
        <v>8847.0894824759052</v>
      </c>
      <c r="L308" s="24"/>
      <c r="M308" s="23">
        <f t="shared" si="29"/>
        <v>2.6053619036993776E-4</v>
      </c>
      <c r="N308" s="28">
        <v>731</v>
      </c>
      <c r="O308" s="29" t="s">
        <v>969</v>
      </c>
    </row>
    <row r="309" spans="1:15" ht="11.4">
      <c r="A309" s="25">
        <v>4</v>
      </c>
      <c r="B309" s="26"/>
      <c r="C309" s="27" t="s">
        <v>628</v>
      </c>
      <c r="D309" s="24">
        <v>643972.82000000007</v>
      </c>
      <c r="E309" s="22">
        <v>1.5050508538913486E-2</v>
      </c>
      <c r="F309" s="24">
        <f t="shared" si="24"/>
        <v>682142.33980761073</v>
      </c>
      <c r="G309" s="24">
        <v>703888.91</v>
      </c>
      <c r="H309" s="24">
        <f t="shared" si="25"/>
        <v>-21746.570192389307</v>
      </c>
      <c r="I309" s="24">
        <f t="shared" si="26"/>
        <v>-62937.147667125755</v>
      </c>
      <c r="J309" s="24">
        <f t="shared" si="27"/>
        <v>-84683.717859515062</v>
      </c>
      <c r="K309" s="24">
        <f t="shared" si="28"/>
        <v>24804.466874207807</v>
      </c>
      <c r="L309" s="24"/>
      <c r="M309" s="23">
        <f t="shared" si="29"/>
        <v>7.304618446963946E-4</v>
      </c>
      <c r="N309" s="28">
        <v>756</v>
      </c>
      <c r="O309" s="29" t="s">
        <v>629</v>
      </c>
    </row>
    <row r="310" spans="1:15" ht="11.4">
      <c r="A310" s="25">
        <v>4</v>
      </c>
      <c r="B310" s="26"/>
      <c r="C310" s="27" t="s">
        <v>1080</v>
      </c>
      <c r="D310" s="24">
        <v>139056.32999999999</v>
      </c>
      <c r="E310" s="22">
        <v>-3.4291004981248263E-2</v>
      </c>
      <c r="F310" s="24">
        <f t="shared" si="24"/>
        <v>147298.46876341649</v>
      </c>
      <c r="G310" s="24">
        <v>150373.93</v>
      </c>
      <c r="H310" s="24">
        <f t="shared" si="25"/>
        <v>-3075.4612365835055</v>
      </c>
      <c r="I310" s="24">
        <f t="shared" si="26"/>
        <v>-13590.338758798185</v>
      </c>
      <c r="J310" s="24">
        <f t="shared" si="27"/>
        <v>-16665.799995381691</v>
      </c>
      <c r="K310" s="24">
        <f t="shared" si="28"/>
        <v>5356.1548314009715</v>
      </c>
      <c r="L310" s="24"/>
      <c r="M310" s="23">
        <f t="shared" si="29"/>
        <v>1.577323454870511E-4</v>
      </c>
      <c r="N310" s="28">
        <v>920</v>
      </c>
      <c r="O310" s="29" t="s">
        <v>1081</v>
      </c>
    </row>
    <row r="311" spans="1:15" ht="11.4">
      <c r="A311" s="25">
        <v>4</v>
      </c>
      <c r="B311" s="26"/>
      <c r="C311" s="27" t="s">
        <v>1210</v>
      </c>
      <c r="D311" s="24">
        <v>503333.68000000005</v>
      </c>
      <c r="E311" s="22">
        <v>-4.5784257214174055E-2</v>
      </c>
      <c r="F311" s="24">
        <f t="shared" si="24"/>
        <v>533167.24482125684</v>
      </c>
      <c r="G311" s="24">
        <v>545634.43999999994</v>
      </c>
      <c r="H311" s="24">
        <f t="shared" si="25"/>
        <v>-12467.195178743103</v>
      </c>
      <c r="I311" s="24">
        <f t="shared" si="26"/>
        <v>-49192.116748029555</v>
      </c>
      <c r="J311" s="24">
        <f t="shared" si="27"/>
        <v>-61659.311926772658</v>
      </c>
      <c r="K311" s="24">
        <f t="shared" si="28"/>
        <v>19387.345559449408</v>
      </c>
      <c r="L311" s="24"/>
      <c r="M311" s="23">
        <f t="shared" si="29"/>
        <v>5.7093410928527196E-4</v>
      </c>
      <c r="N311" s="28">
        <v>1195</v>
      </c>
      <c r="O311" s="29" t="s">
        <v>1211</v>
      </c>
    </row>
    <row r="312" spans="1:15" ht="11.4">
      <c r="A312" s="25">
        <v>4</v>
      </c>
      <c r="B312" s="26"/>
      <c r="C312" s="27" t="s">
        <v>217</v>
      </c>
      <c r="D312" s="24">
        <v>337523.02</v>
      </c>
      <c r="E312" s="22">
        <v>-2.0374529826356676E-2</v>
      </c>
      <c r="F312" s="24">
        <f t="shared" si="24"/>
        <v>357528.6649547274</v>
      </c>
      <c r="G312" s="24">
        <v>361410.62</v>
      </c>
      <c r="H312" s="24">
        <f t="shared" si="25"/>
        <v>-3881.9550452725962</v>
      </c>
      <c r="I312" s="24">
        <f t="shared" si="26"/>
        <v>-32987.007356605885</v>
      </c>
      <c r="J312" s="24">
        <f t="shared" si="27"/>
        <v>-36868.962401878482</v>
      </c>
      <c r="K312" s="24">
        <f t="shared" si="28"/>
        <v>13000.670694257838</v>
      </c>
      <c r="L312" s="24"/>
      <c r="M312" s="23">
        <f t="shared" si="29"/>
        <v>3.8285418290898995E-4</v>
      </c>
      <c r="N312" s="28">
        <v>1074</v>
      </c>
      <c r="O312" s="29" t="s">
        <v>218</v>
      </c>
    </row>
    <row r="313" spans="1:15" ht="11.4">
      <c r="A313" s="25">
        <v>4</v>
      </c>
      <c r="B313" s="26"/>
      <c r="C313" s="27" t="s">
        <v>466</v>
      </c>
      <c r="D313" s="24">
        <v>824059.27</v>
      </c>
      <c r="E313" s="22">
        <v>-2.309559545485709E-2</v>
      </c>
      <c r="F313" s="24">
        <f t="shared" si="24"/>
        <v>872902.86347481504</v>
      </c>
      <c r="G313" s="24">
        <v>900909.25</v>
      </c>
      <c r="H313" s="24">
        <f t="shared" si="25"/>
        <v>-28006.386525184964</v>
      </c>
      <c r="I313" s="24">
        <f t="shared" si="26"/>
        <v>-80537.467345988072</v>
      </c>
      <c r="J313" s="24">
        <f t="shared" si="27"/>
        <v>-108543.85387117304</v>
      </c>
      <c r="K313" s="24">
        <f t="shared" si="28"/>
        <v>31741.014884912169</v>
      </c>
      <c r="L313" s="24"/>
      <c r="M313" s="23">
        <f t="shared" si="29"/>
        <v>9.3473487670390229E-4</v>
      </c>
      <c r="N313" s="28">
        <v>1089</v>
      </c>
      <c r="O313" s="29" t="s">
        <v>467</v>
      </c>
    </row>
    <row r="314" spans="1:15" ht="11.4">
      <c r="A314" s="25">
        <v>4</v>
      </c>
      <c r="B314" s="26"/>
      <c r="C314" s="27" t="s">
        <v>247</v>
      </c>
      <c r="D314" s="24">
        <v>624163.19999999995</v>
      </c>
      <c r="E314" s="22">
        <v>-1.6794477531003708E-2</v>
      </c>
      <c r="F314" s="24">
        <f t="shared" si="24"/>
        <v>661158.56515466853</v>
      </c>
      <c r="G314" s="24">
        <v>663645.46</v>
      </c>
      <c r="H314" s="24">
        <f t="shared" si="25"/>
        <v>-2486.894845331437</v>
      </c>
      <c r="I314" s="24">
        <f t="shared" si="26"/>
        <v>-61001.101702996937</v>
      </c>
      <c r="J314" s="24">
        <f t="shared" si="27"/>
        <v>-63487.996548328374</v>
      </c>
      <c r="K314" s="24">
        <f t="shared" si="28"/>
        <v>24041.442336804743</v>
      </c>
      <c r="L314" s="24"/>
      <c r="M314" s="23">
        <f t="shared" si="29"/>
        <v>7.0799168583482236E-4</v>
      </c>
      <c r="N314" s="28">
        <v>1125</v>
      </c>
      <c r="O314" s="29" t="s">
        <v>248</v>
      </c>
    </row>
    <row r="315" spans="1:15" ht="11.4">
      <c r="A315" s="25">
        <v>4</v>
      </c>
      <c r="B315" s="26"/>
      <c r="C315" s="27" t="s">
        <v>506</v>
      </c>
      <c r="D315" s="24">
        <v>247970.33000000002</v>
      </c>
      <c r="E315" s="22">
        <v>-4.0017329760479982E-2</v>
      </c>
      <c r="F315" s="24">
        <f t="shared" si="24"/>
        <v>262668.01308332448</v>
      </c>
      <c r="G315" s="24">
        <v>271796.94</v>
      </c>
      <c r="H315" s="24">
        <f t="shared" si="25"/>
        <v>-9128.9269166755257</v>
      </c>
      <c r="I315" s="24">
        <f t="shared" si="26"/>
        <v>-24234.788785458219</v>
      </c>
      <c r="J315" s="24">
        <f t="shared" si="27"/>
        <v>-33363.715702133748</v>
      </c>
      <c r="K315" s="24">
        <f t="shared" si="28"/>
        <v>9551.2910564631875</v>
      </c>
      <c r="L315" s="24"/>
      <c r="M315" s="23">
        <f t="shared" si="29"/>
        <v>2.8127408340273386E-4</v>
      </c>
      <c r="N315" s="28">
        <v>1172</v>
      </c>
      <c r="O315" s="29" t="s">
        <v>507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5"/>
  <sheetViews>
    <sheetView showGridLines="0" workbookViewId="0">
      <pane ySplit="15" topLeftCell="A16" activePane="bottomLeft" state="frozen"/>
      <selection pane="bottomLeft" activeCell="I32" sqref="I32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1213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2017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30075099481.710003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31857709041.819996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2939318117.7800012</v>
      </c>
      <c r="E9" s="1"/>
      <c r="F9" s="1" t="s">
        <v>1215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1158429029.3999987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881596793.42000079</v>
      </c>
      <c r="E15" s="22">
        <v>-3.0054377808555084E-2</v>
      </c>
      <c r="F15" s="24">
        <v>933850747.66106761</v>
      </c>
      <c r="G15" s="24">
        <v>949359729.44999993</v>
      </c>
      <c r="H15" s="24">
        <v>-15508981.788932323</v>
      </c>
      <c r="I15" s="24">
        <v>-86160759.968625918</v>
      </c>
      <c r="J15" s="24">
        <v>-101669741.75755824</v>
      </c>
      <c r="K15" s="24">
        <v>33957238.224424176</v>
      </c>
      <c r="L15" s="24">
        <v>701505680.25</v>
      </c>
      <c r="M15" s="23">
        <v>2.9313179627423636E-2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2851522.65</v>
      </c>
      <c r="E16" s="22">
        <v>-4.4760377590242449E-2</v>
      </c>
      <c r="F16" s="24">
        <v>3020537.9358796515</v>
      </c>
      <c r="G16" s="24">
        <v>3088039.16</v>
      </c>
      <c r="H16" s="24">
        <v>-67501.224120348692</v>
      </c>
      <c r="I16" s="24">
        <v>-278686.76522590459</v>
      </c>
      <c r="J16" s="24">
        <v>-346187.98934625328</v>
      </c>
      <c r="K16" s="24">
        <v>109834.60313275061</v>
      </c>
      <c r="L16" s="24"/>
      <c r="M16" s="23">
        <v>3.2344975291232806E-3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1679592.23</v>
      </c>
      <c r="E17" s="22">
        <v>-2.6415556073303568E-2</v>
      </c>
      <c r="F17" s="24">
        <v>1779144.9236861931</v>
      </c>
      <c r="G17" s="24">
        <v>1800193.39</v>
      </c>
      <c r="H17" s="24">
        <v>-21048.466313806828</v>
      </c>
      <c r="I17" s="24">
        <v>-164150.94071837852</v>
      </c>
      <c r="J17" s="24">
        <v>-185199.40703218535</v>
      </c>
      <c r="K17" s="24">
        <v>64694.32953895758</v>
      </c>
      <c r="L17" s="24"/>
      <c r="M17" s="23">
        <v>1.9051705298113839E-3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480636.33</v>
      </c>
      <c r="E18" s="22">
        <v>-4.7521158056969569E-2</v>
      </c>
      <c r="F18" s="24">
        <v>509124.57880247635</v>
      </c>
      <c r="G18" s="24">
        <v>518493.77</v>
      </c>
      <c r="H18" s="24">
        <v>-9369.1911975236726</v>
      </c>
      <c r="I18" s="24">
        <v>-46973.845379678263</v>
      </c>
      <c r="J18" s="24">
        <v>-56343.036577201936</v>
      </c>
      <c r="K18" s="24">
        <v>18513.091788603455</v>
      </c>
      <c r="L18" s="24"/>
      <c r="M18" s="23">
        <v>5.4518838270209142E-4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2007820.22</v>
      </c>
      <c r="E19" s="22">
        <v>-4.316037162632598E-2</v>
      </c>
      <c r="F19" s="24">
        <v>2126827.6241594041</v>
      </c>
      <c r="G19" s="24">
        <v>2171689.15</v>
      </c>
      <c r="H19" s="24">
        <v>-44861.52584059583</v>
      </c>
      <c r="I19" s="24">
        <v>-196229.52048687538</v>
      </c>
      <c r="J19" s="24">
        <v>-241091.04632747121</v>
      </c>
      <c r="K19" s="24">
        <v>77336.975396499853</v>
      </c>
      <c r="L19" s="24"/>
      <c r="M19" s="23">
        <v>2.2774813100340488E-3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1455125.38</v>
      </c>
      <c r="E20" s="22">
        <v>-4.8074699404458222E-2</v>
      </c>
      <c r="F20" s="24">
        <v>1541373.4875124674</v>
      </c>
      <c r="G20" s="24">
        <v>1584602.34</v>
      </c>
      <c r="H20" s="24">
        <v>-43228.852487532655</v>
      </c>
      <c r="I20" s="24">
        <v>-142213.20849417598</v>
      </c>
      <c r="J20" s="24">
        <v>-185442.06098170864</v>
      </c>
      <c r="K20" s="24">
        <v>56048.342670780788</v>
      </c>
      <c r="L20" s="24"/>
      <c r="M20" s="23">
        <v>1.6505565706008243E-3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957053.73</v>
      </c>
      <c r="E21" s="22">
        <v>-4.3565532624591549E-2</v>
      </c>
      <c r="F21" s="24">
        <v>1013780.1634295703</v>
      </c>
      <c r="G21" s="24">
        <v>1037900.34</v>
      </c>
      <c r="H21" s="24">
        <v>-24120.176570429699</v>
      </c>
      <c r="I21" s="24">
        <v>-93535.363698088215</v>
      </c>
      <c r="J21" s="24">
        <v>-117655.54026851791</v>
      </c>
      <c r="K21" s="24">
        <v>36863.679343830103</v>
      </c>
      <c r="L21" s="24"/>
      <c r="M21" s="23">
        <v>1.0855912103392268E-3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676651.63</v>
      </c>
      <c r="E22" s="22">
        <v>-4.7831087147442129E-2</v>
      </c>
      <c r="F22" s="24">
        <v>716758.08634723688</v>
      </c>
      <c r="G22" s="24">
        <v>740076.6</v>
      </c>
      <c r="H22" s="24">
        <v>-23318.513652763097</v>
      </c>
      <c r="I22" s="24">
        <v>-66130.933222478765</v>
      </c>
      <c r="J22" s="24">
        <v>-89449.446875241862</v>
      </c>
      <c r="K22" s="24">
        <v>26063.185309146611</v>
      </c>
      <c r="L22" s="24"/>
      <c r="M22" s="23">
        <v>7.6752959521897554E-4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3639183.69</v>
      </c>
      <c r="E23" s="22">
        <v>-2.4414474960703359E-2</v>
      </c>
      <c r="F23" s="24">
        <v>3854885.1755673387</v>
      </c>
      <c r="G23" s="24">
        <v>3946691.27</v>
      </c>
      <c r="H23" s="24">
        <v>-91806.09443266131</v>
      </c>
      <c r="I23" s="24">
        <v>-355666.93837377417</v>
      </c>
      <c r="J23" s="24">
        <v>-447473.03280643548</v>
      </c>
      <c r="K23" s="24">
        <v>140173.63541486475</v>
      </c>
      <c r="L23" s="24"/>
      <c r="M23" s="23">
        <v>4.1279456971280741E-3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13820916.880000001</v>
      </c>
      <c r="E24" s="22">
        <v>-3.1045788810600484E-2</v>
      </c>
      <c r="F24" s="24">
        <v>14640109.467368053</v>
      </c>
      <c r="G24" s="24">
        <v>14782016.4</v>
      </c>
      <c r="H24" s="24">
        <v>-141906.9326319471</v>
      </c>
      <c r="I24" s="24">
        <v>-1350754.3479422485</v>
      </c>
      <c r="J24" s="24">
        <v>-1492661.2805741956</v>
      </c>
      <c r="K24" s="24">
        <v>532352.39791819081</v>
      </c>
      <c r="L24" s="24"/>
      <c r="M24" s="23">
        <v>1.5677140596648688E-2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1002759.46</v>
      </c>
      <c r="E25" s="22">
        <v>-4.1971467021868748E-2</v>
      </c>
      <c r="F25" s="24">
        <v>1062194.9608193343</v>
      </c>
      <c r="G25" s="24">
        <v>1087830.02</v>
      </c>
      <c r="H25" s="24">
        <v>-25635.059180665761</v>
      </c>
      <c r="I25" s="24">
        <v>-98002.304210024391</v>
      </c>
      <c r="J25" s="24">
        <v>-123637.36339069015</v>
      </c>
      <c r="K25" s="24">
        <v>38624.167101289313</v>
      </c>
      <c r="L25" s="24"/>
      <c r="M25" s="23">
        <v>1.1374354665129507E-3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9349474.75</v>
      </c>
      <c r="E26" s="22">
        <v>-2.7607570218912268E-2</v>
      </c>
      <c r="F26" s="24">
        <v>9903636.277595032</v>
      </c>
      <c r="G26" s="24">
        <v>10031996.48</v>
      </c>
      <c r="H26" s="24">
        <v>-128360.20240496844</v>
      </c>
      <c r="I26" s="24">
        <v>-913748.61589781626</v>
      </c>
      <c r="J26" s="24">
        <v>-1042108.8183027847</v>
      </c>
      <c r="K26" s="24">
        <v>360121.93298409285</v>
      </c>
      <c r="L26" s="24"/>
      <c r="M26" s="23">
        <v>1.0605159660041804E-2</v>
      </c>
      <c r="N26" s="28">
        <v>852</v>
      </c>
      <c r="O26" s="29" t="s">
        <v>1049</v>
      </c>
    </row>
    <row r="27" spans="1:15" ht="11.4">
      <c r="A27" s="25">
        <v>3</v>
      </c>
      <c r="B27" s="26">
        <v>748</v>
      </c>
      <c r="C27" s="27" t="s">
        <v>551</v>
      </c>
      <c r="D27" s="24">
        <v>6190859.29</v>
      </c>
      <c r="E27" s="22">
        <v>-3.0532434605773314E-2</v>
      </c>
      <c r="F27" s="24">
        <v>6557803.5444109011</v>
      </c>
      <c r="G27" s="24">
        <v>6643052.2400000002</v>
      </c>
      <c r="H27" s="24">
        <v>-85248.695589099079</v>
      </c>
      <c r="I27" s="24">
        <v>-605048.867312641</v>
      </c>
      <c r="J27" s="24">
        <v>-690297.56290174008</v>
      </c>
      <c r="K27" s="24">
        <v>238458.76629030189</v>
      </c>
      <c r="L27" s="24"/>
      <c r="M27" s="23">
        <v>7.0223250994183436E-3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208012.37</v>
      </c>
      <c r="E28" s="22">
        <v>-3.9115694633155545E-3</v>
      </c>
      <c r="F28" s="24">
        <v>220341.66718515611</v>
      </c>
      <c r="G28" s="24">
        <v>214632.58</v>
      </c>
      <c r="H28" s="24">
        <v>5709.0871851561242</v>
      </c>
      <c r="I28" s="24">
        <v>-20329.592865858529</v>
      </c>
      <c r="J28" s="24">
        <v>-14620.505680702405</v>
      </c>
      <c r="K28" s="24">
        <v>8012.1952058325342</v>
      </c>
      <c r="L28" s="24"/>
      <c r="M28" s="23">
        <v>2.3594955375580751E-4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275874.53000000003</v>
      </c>
      <c r="E29" s="22">
        <v>-2.842573180313572E-2</v>
      </c>
      <c r="F29" s="24">
        <v>292226.14921469026</v>
      </c>
      <c r="G29" s="24">
        <v>296744.88</v>
      </c>
      <c r="H29" s="24">
        <v>-4518.7307853097445</v>
      </c>
      <c r="I29" s="24">
        <v>-26961.93922005732</v>
      </c>
      <c r="J29" s="24">
        <v>-31480.670005367065</v>
      </c>
      <c r="K29" s="24">
        <v>10626.101643269116</v>
      </c>
      <c r="L29" s="24"/>
      <c r="M29" s="23">
        <v>3.1292596803782934E-4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214056.09</v>
      </c>
      <c r="E30" s="22">
        <v>-3.5532399579836671E-2</v>
      </c>
      <c r="F30" s="24">
        <v>226743.61020806513</v>
      </c>
      <c r="G30" s="24">
        <v>226105.49</v>
      </c>
      <c r="H30" s="24">
        <v>638.12020806514192</v>
      </c>
      <c r="I30" s="24">
        <v>-20920.261425594887</v>
      </c>
      <c r="J30" s="24">
        <v>-20282.141217529745</v>
      </c>
      <c r="K30" s="24">
        <v>8244.9864788197792</v>
      </c>
      <c r="L30" s="24"/>
      <c r="M30" s="23">
        <v>2.4280497796459397E-4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1147285.69</v>
      </c>
      <c r="E31" s="22">
        <v>1.7062574418451774E-2</v>
      </c>
      <c r="F31" s="24">
        <v>1215287.541179749</v>
      </c>
      <c r="G31" s="24">
        <v>1186164.98</v>
      </c>
      <c r="H31" s="24">
        <v>29122.561179748969</v>
      </c>
      <c r="I31" s="24">
        <v>-112127.2305994378</v>
      </c>
      <c r="J31" s="24">
        <v>-83004.669419688827</v>
      </c>
      <c r="K31" s="24">
        <v>44191.01087660445</v>
      </c>
      <c r="L31" s="24"/>
      <c r="M31" s="23">
        <v>1.3013723490863725E-3</v>
      </c>
      <c r="N31" s="28">
        <v>188</v>
      </c>
      <c r="O31" s="29" t="s">
        <v>1159</v>
      </c>
    </row>
    <row r="32" spans="1:15" ht="11.4">
      <c r="A32" s="25">
        <v>3</v>
      </c>
      <c r="B32" s="26">
        <v>47</v>
      </c>
      <c r="C32" s="27" t="s">
        <v>410</v>
      </c>
      <c r="D32" s="24">
        <v>314078.98</v>
      </c>
      <c r="E32" s="22">
        <v>-2.0223031327063043E-3</v>
      </c>
      <c r="F32" s="24">
        <v>332695.05116937659</v>
      </c>
      <c r="G32" s="24">
        <v>329560.26</v>
      </c>
      <c r="H32" s="24">
        <v>3134.7911693765782</v>
      </c>
      <c r="I32" s="24">
        <v>-30695.760021983901</v>
      </c>
      <c r="J32" s="24">
        <v>-27560.968852607322</v>
      </c>
      <c r="K32" s="24">
        <v>12097.656008672811</v>
      </c>
      <c r="L32" s="24"/>
      <c r="M32" s="23">
        <v>3.5626148182956227E-4</v>
      </c>
      <c r="N32" s="28">
        <v>51</v>
      </c>
      <c r="O32" s="29" t="s">
        <v>410</v>
      </c>
    </row>
    <row r="33" spans="1:15" ht="11.4">
      <c r="A33" s="25">
        <v>3</v>
      </c>
      <c r="B33" s="26">
        <v>49</v>
      </c>
      <c r="C33" s="27" t="s">
        <v>412</v>
      </c>
      <c r="D33" s="24">
        <v>42197205.329999998</v>
      </c>
      <c r="E33" s="22">
        <v>-1.378471874633295E-2</v>
      </c>
      <c r="F33" s="24">
        <v>44698315.648086481</v>
      </c>
      <c r="G33" s="24">
        <v>44973248.530000001</v>
      </c>
      <c r="H33" s="24">
        <v>-274932.8819135204</v>
      </c>
      <c r="I33" s="24">
        <v>-4124043.2212561951</v>
      </c>
      <c r="J33" s="24">
        <v>-4398976.103169715</v>
      </c>
      <c r="K33" s="24">
        <v>1625346.8303089717</v>
      </c>
      <c r="L33" s="24"/>
      <c r="M33" s="23">
        <v>4.7864517708036701E-2</v>
      </c>
      <c r="N33" s="28">
        <v>53</v>
      </c>
      <c r="O33" s="29" t="s">
        <v>412</v>
      </c>
    </row>
    <row r="34" spans="1:15" ht="11.4">
      <c r="A34" s="25">
        <v>3</v>
      </c>
      <c r="B34" s="26">
        <v>989</v>
      </c>
      <c r="C34" s="27" t="s">
        <v>783</v>
      </c>
      <c r="D34" s="24">
        <v>1122488.3</v>
      </c>
      <c r="E34" s="22">
        <v>-4.9883458209714543E-2</v>
      </c>
      <c r="F34" s="24">
        <v>1189020.361711333</v>
      </c>
      <c r="G34" s="24">
        <v>1221185.6299999999</v>
      </c>
      <c r="H34" s="24">
        <v>-32165.268288666848</v>
      </c>
      <c r="I34" s="24">
        <v>-109703.71683034845</v>
      </c>
      <c r="J34" s="24">
        <v>-141868.9851190153</v>
      </c>
      <c r="K34" s="24">
        <v>43235.86802007549</v>
      </c>
      <c r="L34" s="24"/>
      <c r="M34" s="23">
        <v>1.2732445357990728E-3</v>
      </c>
      <c r="N34" s="28">
        <v>1297</v>
      </c>
      <c r="O34" s="29" t="s">
        <v>783</v>
      </c>
    </row>
    <row r="35" spans="1:15" ht="11.4">
      <c r="A35" s="25">
        <v>3</v>
      </c>
      <c r="B35" s="26">
        <v>50</v>
      </c>
      <c r="C35" s="27" t="s">
        <v>416</v>
      </c>
      <c r="D35" s="24">
        <v>2195214.0699999998</v>
      </c>
      <c r="E35" s="22">
        <v>-3.0271357463898793E-2</v>
      </c>
      <c r="F35" s="24">
        <v>2325328.6716175196</v>
      </c>
      <c r="G35" s="24">
        <v>2337220.17</v>
      </c>
      <c r="H35" s="24">
        <v>-11891.498382480349</v>
      </c>
      <c r="I35" s="24">
        <v>-214544.01147635721</v>
      </c>
      <c r="J35" s="24">
        <v>-226435.50985883755</v>
      </c>
      <c r="K35" s="24">
        <v>84554.988952965272</v>
      </c>
      <c r="L35" s="24"/>
      <c r="M35" s="23">
        <v>2.4900431652933428E-3</v>
      </c>
      <c r="N35" s="28">
        <v>62</v>
      </c>
      <c r="O35" s="29" t="s">
        <v>416</v>
      </c>
    </row>
    <row r="36" spans="1:15" ht="11.4">
      <c r="A36" s="25">
        <v>3</v>
      </c>
      <c r="B36" s="26">
        <v>51</v>
      </c>
      <c r="C36" s="27" t="s">
        <v>414</v>
      </c>
      <c r="D36" s="24">
        <v>1825831.81</v>
      </c>
      <c r="E36" s="22">
        <v>-5.9133772573168812E-2</v>
      </c>
      <c r="F36" s="24">
        <v>1934052.4076288887</v>
      </c>
      <c r="G36" s="24">
        <v>1941153.37</v>
      </c>
      <c r="H36" s="24">
        <v>-7100.9623711113818</v>
      </c>
      <c r="I36" s="24">
        <v>-178443.31728364792</v>
      </c>
      <c r="J36" s="24">
        <v>-185544.2796547593</v>
      </c>
      <c r="K36" s="24">
        <v>70327.167921496875</v>
      </c>
      <c r="L36" s="24"/>
      <c r="M36" s="23">
        <v>2.0710508745352902E-3</v>
      </c>
      <c r="N36" s="28">
        <v>60</v>
      </c>
      <c r="O36" s="29" t="s">
        <v>414</v>
      </c>
    </row>
    <row r="37" spans="1:15" ht="11.4">
      <c r="A37" s="25">
        <v>3</v>
      </c>
      <c r="B37" s="26">
        <v>52</v>
      </c>
      <c r="C37" s="27" t="s">
        <v>418</v>
      </c>
      <c r="D37" s="24">
        <v>447310.16</v>
      </c>
      <c r="E37" s="22">
        <v>-4.5588531089562193E-2</v>
      </c>
      <c r="F37" s="24">
        <v>473823.10197830497</v>
      </c>
      <c r="G37" s="24">
        <v>487240.18</v>
      </c>
      <c r="H37" s="24">
        <v>-13417.078021695022</v>
      </c>
      <c r="I37" s="24">
        <v>-43716.791638699353</v>
      </c>
      <c r="J37" s="24">
        <v>-57133.869660394375</v>
      </c>
      <c r="K37" s="24">
        <v>17229.438419802547</v>
      </c>
      <c r="L37" s="24"/>
      <c r="M37" s="23">
        <v>5.0738632823826217E-4</v>
      </c>
      <c r="N37" s="28">
        <v>63</v>
      </c>
      <c r="O37" s="29" t="s">
        <v>418</v>
      </c>
    </row>
    <row r="38" spans="1:15" ht="11.4">
      <c r="A38" s="25">
        <v>3</v>
      </c>
      <c r="B38" s="26">
        <v>65</v>
      </c>
      <c r="C38" s="27" t="s">
        <v>419</v>
      </c>
      <c r="D38" s="24">
        <v>730675.19</v>
      </c>
      <c r="E38" s="22">
        <v>-3.4002060962528551E-2</v>
      </c>
      <c r="F38" s="24">
        <v>773983.72767653514</v>
      </c>
      <c r="G38" s="24">
        <v>793061.23</v>
      </c>
      <c r="H38" s="24">
        <v>-19077.50232346484</v>
      </c>
      <c r="I38" s="24">
        <v>-71410.797011176895</v>
      </c>
      <c r="J38" s="24">
        <v>-90488.299334641735</v>
      </c>
      <c r="K38" s="24">
        <v>28144.058232396346</v>
      </c>
      <c r="L38" s="24"/>
      <c r="M38" s="23">
        <v>8.288088108459119E-4</v>
      </c>
      <c r="N38" s="28">
        <v>66</v>
      </c>
      <c r="O38" s="29" t="s">
        <v>419</v>
      </c>
    </row>
    <row r="39" spans="1:15" ht="11.4">
      <c r="A39" s="25">
        <v>3</v>
      </c>
      <c r="B39" s="26">
        <v>61</v>
      </c>
      <c r="C39" s="27" t="s">
        <v>421</v>
      </c>
      <c r="D39" s="24">
        <v>2589711.2599999998</v>
      </c>
      <c r="E39" s="22">
        <v>-3.5767619614187889E-2</v>
      </c>
      <c r="F39" s="24">
        <v>2743208.476287113</v>
      </c>
      <c r="G39" s="24">
        <v>2787370.77</v>
      </c>
      <c r="H39" s="24">
        <v>-44162.293712886982</v>
      </c>
      <c r="I39" s="24">
        <v>-253099.2534527129</v>
      </c>
      <c r="J39" s="24">
        <v>-297261.54716559988</v>
      </c>
      <c r="K39" s="24">
        <v>99750.183808119327</v>
      </c>
      <c r="L39" s="24"/>
      <c r="M39" s="23">
        <v>2.9375234566741868E-3</v>
      </c>
      <c r="N39" s="28">
        <v>68</v>
      </c>
      <c r="O39" s="29" t="s">
        <v>421</v>
      </c>
    </row>
    <row r="40" spans="1:15" ht="11.4">
      <c r="A40" s="25">
        <v>3</v>
      </c>
      <c r="B40" s="26">
        <v>935</v>
      </c>
      <c r="C40" s="27" t="s">
        <v>1198</v>
      </c>
      <c r="D40" s="24">
        <v>4615179.09</v>
      </c>
      <c r="E40" s="22">
        <v>-4.628769772013628E-2</v>
      </c>
      <c r="F40" s="24">
        <v>4888729.7185675623</v>
      </c>
      <c r="G40" s="24">
        <v>4979873.58</v>
      </c>
      <c r="H40" s="24">
        <v>-91143.861432437785</v>
      </c>
      <c r="I40" s="24">
        <v>-451053.52101282944</v>
      </c>
      <c r="J40" s="24">
        <v>-542197.38244526717</v>
      </c>
      <c r="K40" s="24">
        <v>177766.90770340513</v>
      </c>
      <c r="L40" s="24"/>
      <c r="M40" s="23">
        <v>5.2350225459602898E-3</v>
      </c>
      <c r="N40" s="28">
        <v>2362</v>
      </c>
      <c r="O40" s="29" t="s">
        <v>1198</v>
      </c>
    </row>
    <row r="41" spans="1:15" ht="11.4">
      <c r="A41" s="25">
        <v>3</v>
      </c>
      <c r="B41" s="26">
        <v>235</v>
      </c>
      <c r="C41" s="27" t="s">
        <v>758</v>
      </c>
      <c r="D41" s="24">
        <v>2303339.2000000002</v>
      </c>
      <c r="E41" s="22">
        <v>-2.3811077392981661E-2</v>
      </c>
      <c r="F41" s="24">
        <v>2439862.5880803326</v>
      </c>
      <c r="G41" s="24">
        <v>2446998.25</v>
      </c>
      <c r="H41" s="24">
        <v>-7135.6619196673855</v>
      </c>
      <c r="I41" s="24">
        <v>-225111.36317504718</v>
      </c>
      <c r="J41" s="24">
        <v>-232247.02509471457</v>
      </c>
      <c r="K41" s="24">
        <v>88719.739579170913</v>
      </c>
      <c r="L41" s="24"/>
      <c r="M41" s="23">
        <v>2.6126900837111691E-3</v>
      </c>
      <c r="N41" s="28">
        <v>328</v>
      </c>
      <c r="O41" s="29" t="s">
        <v>758</v>
      </c>
    </row>
    <row r="42" spans="1:15" ht="11.4">
      <c r="A42" s="25">
        <v>3</v>
      </c>
      <c r="B42" s="26">
        <v>304</v>
      </c>
      <c r="C42" s="27" t="s">
        <v>579</v>
      </c>
      <c r="D42" s="24">
        <v>197817.25</v>
      </c>
      <c r="E42" s="22">
        <v>1.7450009139792701E-2</v>
      </c>
      <c r="F42" s="24">
        <v>209542.26262112593</v>
      </c>
      <c r="G42" s="24">
        <v>202274.29</v>
      </c>
      <c r="H42" s="24">
        <v>7267.9726211259258</v>
      </c>
      <c r="I42" s="24">
        <v>-19333.197128342668</v>
      </c>
      <c r="J42" s="24">
        <v>-12065.224507216742</v>
      </c>
      <c r="K42" s="24">
        <v>7619.5008118073729</v>
      </c>
      <c r="L42" s="24"/>
      <c r="M42" s="23">
        <v>2.2438517412546672E-4</v>
      </c>
      <c r="N42" s="28">
        <v>482</v>
      </c>
      <c r="O42" s="29" t="s">
        <v>579</v>
      </c>
    </row>
    <row r="43" spans="1:15" ht="11.4">
      <c r="A43" s="25">
        <v>3</v>
      </c>
      <c r="B43" s="26">
        <v>69</v>
      </c>
      <c r="C43" s="27" t="s">
        <v>423</v>
      </c>
      <c r="D43" s="24">
        <v>1317765.1499999999</v>
      </c>
      <c r="E43" s="22">
        <v>-3.1603249013664986E-2</v>
      </c>
      <c r="F43" s="24">
        <v>1395871.6498903276</v>
      </c>
      <c r="G43" s="24">
        <v>1407066.47</v>
      </c>
      <c r="H43" s="24">
        <v>-11194.820109672379</v>
      </c>
      <c r="I43" s="24">
        <v>-128788.63402362558</v>
      </c>
      <c r="J43" s="24">
        <v>-139983.45413329796</v>
      </c>
      <c r="K43" s="24">
        <v>50757.518013198875</v>
      </c>
      <c r="L43" s="24"/>
      <c r="M43" s="23">
        <v>1.494748120496174E-3</v>
      </c>
      <c r="N43" s="28">
        <v>73</v>
      </c>
      <c r="O43" s="29" t="s">
        <v>423</v>
      </c>
    </row>
    <row r="44" spans="1:15" ht="11.4">
      <c r="A44" s="25">
        <v>3</v>
      </c>
      <c r="B44" s="26">
        <v>71</v>
      </c>
      <c r="C44" s="27" t="s">
        <v>425</v>
      </c>
      <c r="D44" s="24">
        <v>1149589.9099999999</v>
      </c>
      <c r="E44" s="22">
        <v>-4.062628659311375E-2</v>
      </c>
      <c r="F44" s="24">
        <v>1217728.336774556</v>
      </c>
      <c r="G44" s="24">
        <v>1242934.04</v>
      </c>
      <c r="H44" s="24">
        <v>-25205.703225444071</v>
      </c>
      <c r="I44" s="24">
        <v>-112352.42804550011</v>
      </c>
      <c r="J44" s="24">
        <v>-137558.1312709442</v>
      </c>
      <c r="K44" s="24">
        <v>44279.764542731056</v>
      </c>
      <c r="L44" s="24"/>
      <c r="M44" s="23">
        <v>1.3039860382662767E-3</v>
      </c>
      <c r="N44" s="28">
        <v>76</v>
      </c>
      <c r="O44" s="29" t="s">
        <v>425</v>
      </c>
    </row>
    <row r="45" spans="1:15" ht="11.4">
      <c r="A45" s="25">
        <v>3</v>
      </c>
      <c r="B45" s="26">
        <v>74</v>
      </c>
      <c r="C45" s="27" t="s">
        <v>429</v>
      </c>
      <c r="D45" s="24">
        <v>209872.47</v>
      </c>
      <c r="E45" s="22">
        <v>-4.4235304340096177E-2</v>
      </c>
      <c r="F45" s="24">
        <v>222312.01892496421</v>
      </c>
      <c r="G45" s="24">
        <v>231126.18</v>
      </c>
      <c r="H45" s="24">
        <v>-8814.1610750357795</v>
      </c>
      <c r="I45" s="24">
        <v>-20511.385302961109</v>
      </c>
      <c r="J45" s="24">
        <v>-29325.546377996889</v>
      </c>
      <c r="K45" s="24">
        <v>8083.8423117347893</v>
      </c>
      <c r="L45" s="24"/>
      <c r="M45" s="23">
        <v>2.3805947522317591E-4</v>
      </c>
      <c r="N45" s="28">
        <v>84</v>
      </c>
      <c r="O45" s="29" t="s">
        <v>429</v>
      </c>
    </row>
    <row r="46" spans="1:15" ht="11.4">
      <c r="A46" s="25">
        <v>3</v>
      </c>
      <c r="B46" s="26">
        <v>76</v>
      </c>
      <c r="C46" s="27" t="s">
        <v>433</v>
      </c>
      <c r="D46" s="24">
        <v>345880.98</v>
      </c>
      <c r="E46" s="22">
        <v>-5.2569480278254727E-2</v>
      </c>
      <c r="F46" s="24">
        <v>366382.01747730497</v>
      </c>
      <c r="G46" s="24">
        <v>365983.11</v>
      </c>
      <c r="H46" s="24">
        <v>398.90747730497969</v>
      </c>
      <c r="I46" s="24">
        <v>-33803.852643206534</v>
      </c>
      <c r="J46" s="24">
        <v>-33404.945165901554</v>
      </c>
      <c r="K46" s="24">
        <v>13322.601582514821</v>
      </c>
      <c r="L46" s="24"/>
      <c r="M46" s="23">
        <v>3.9233466203774986E-4</v>
      </c>
      <c r="N46" s="28">
        <v>90</v>
      </c>
      <c r="O46" s="29" t="s">
        <v>433</v>
      </c>
    </row>
    <row r="47" spans="1:15" ht="11.4">
      <c r="A47" s="25">
        <v>3</v>
      </c>
      <c r="B47" s="26">
        <v>78</v>
      </c>
      <c r="C47" s="27" t="s">
        <v>1094</v>
      </c>
      <c r="D47" s="24">
        <v>1579794.06</v>
      </c>
      <c r="E47" s="22">
        <v>-4.7809577690206558E-2</v>
      </c>
      <c r="F47" s="24">
        <v>1673431.5223157476</v>
      </c>
      <c r="G47" s="24">
        <v>1685633.96</v>
      </c>
      <c r="H47" s="24">
        <v>-12202.437684252393</v>
      </c>
      <c r="I47" s="24">
        <v>-154397.40459522518</v>
      </c>
      <c r="J47" s="24">
        <v>-166599.84227947757</v>
      </c>
      <c r="K47" s="24">
        <v>60850.315746773689</v>
      </c>
      <c r="L47" s="24"/>
      <c r="M47" s="23">
        <v>1.7919689270550372E-3</v>
      </c>
      <c r="N47" s="28">
        <v>92</v>
      </c>
      <c r="O47" s="29" t="s">
        <v>1094</v>
      </c>
    </row>
    <row r="48" spans="1:15" ht="11.4">
      <c r="A48" s="25">
        <v>3</v>
      </c>
      <c r="B48" s="26">
        <v>77</v>
      </c>
      <c r="C48" s="27" t="s">
        <v>1096</v>
      </c>
      <c r="D48" s="24">
        <v>837084.46</v>
      </c>
      <c r="E48" s="22">
        <v>-5.5111916852639581E-2</v>
      </c>
      <c r="F48" s="24">
        <v>886700.08178449247</v>
      </c>
      <c r="G48" s="24">
        <v>915501.38</v>
      </c>
      <c r="H48" s="24">
        <v>-28801.29821550753</v>
      </c>
      <c r="I48" s="24">
        <v>-81810.453225147314</v>
      </c>
      <c r="J48" s="24">
        <v>-110611.75144065484</v>
      </c>
      <c r="K48" s="24">
        <v>32242.717571502668</v>
      </c>
      <c r="L48" s="24"/>
      <c r="M48" s="23">
        <v>9.4950942000670961E-4</v>
      </c>
      <c r="N48" s="28">
        <v>94</v>
      </c>
      <c r="O48" s="29" t="s">
        <v>1096</v>
      </c>
    </row>
    <row r="49" spans="1:15" ht="11.4">
      <c r="A49" s="25">
        <v>3</v>
      </c>
      <c r="B49" s="26">
        <v>79</v>
      </c>
      <c r="C49" s="27" t="s">
        <v>1098</v>
      </c>
      <c r="D49" s="24">
        <v>1444983.22</v>
      </c>
      <c r="E49" s="22">
        <v>-4.075639725825745E-2</v>
      </c>
      <c r="F49" s="24">
        <v>1530630.1819904998</v>
      </c>
      <c r="G49" s="24">
        <v>1549795.3</v>
      </c>
      <c r="H49" s="24">
        <v>-19165.118009500206</v>
      </c>
      <c r="I49" s="24">
        <v>-141221.98867594887</v>
      </c>
      <c r="J49" s="24">
        <v>-160387.10668544908</v>
      </c>
      <c r="K49" s="24">
        <v>55657.688183603968</v>
      </c>
      <c r="L49" s="24"/>
      <c r="M49" s="23">
        <v>1.6390522637842635E-3</v>
      </c>
      <c r="N49" s="28">
        <v>98</v>
      </c>
      <c r="O49" s="29" t="s">
        <v>1098</v>
      </c>
    </row>
    <row r="50" spans="1:15" ht="11.4">
      <c r="A50" s="25">
        <v>3</v>
      </c>
      <c r="B50" s="26">
        <v>81</v>
      </c>
      <c r="C50" s="27" t="s">
        <v>1100</v>
      </c>
      <c r="D50" s="24">
        <v>415080.19</v>
      </c>
      <c r="E50" s="22">
        <v>-3.7649723207339392E-2</v>
      </c>
      <c r="F50" s="24">
        <v>439682.79905724531</v>
      </c>
      <c r="G50" s="24">
        <v>440990.79</v>
      </c>
      <c r="H50" s="24">
        <v>-1307.9909427546663</v>
      </c>
      <c r="I50" s="24">
        <v>-40566.872390248725</v>
      </c>
      <c r="J50" s="24">
        <v>-41874.863333003392</v>
      </c>
      <c r="K50" s="24">
        <v>15988.008349474876</v>
      </c>
      <c r="L50" s="24"/>
      <c r="M50" s="23">
        <v>4.7082769934968672E-4</v>
      </c>
      <c r="N50" s="28">
        <v>101</v>
      </c>
      <c r="O50" s="29" t="s">
        <v>1100</v>
      </c>
    </row>
    <row r="51" spans="1:15" ht="11.4">
      <c r="A51" s="25">
        <v>3</v>
      </c>
      <c r="B51" s="26">
        <v>82</v>
      </c>
      <c r="C51" s="27" t="s">
        <v>1102</v>
      </c>
      <c r="D51" s="24">
        <v>1578344.93</v>
      </c>
      <c r="E51" s="22">
        <v>-2.0184287144640625E-2</v>
      </c>
      <c r="F51" s="24">
        <v>1671896.4995660521</v>
      </c>
      <c r="G51" s="24">
        <v>1670524.99</v>
      </c>
      <c r="H51" s="24">
        <v>1371.5095660521183</v>
      </c>
      <c r="I51" s="24">
        <v>-154255.77733089612</v>
      </c>
      <c r="J51" s="24">
        <v>-152884.267764844</v>
      </c>
      <c r="K51" s="24">
        <v>60794.498333421638</v>
      </c>
      <c r="L51" s="24"/>
      <c r="M51" s="23">
        <v>1.7903251710763221E-3</v>
      </c>
      <c r="N51" s="28">
        <v>103</v>
      </c>
      <c r="O51" s="29" t="s">
        <v>1102</v>
      </c>
    </row>
    <row r="52" spans="1:15" ht="11.4">
      <c r="A52" s="25">
        <v>3</v>
      </c>
      <c r="B52" s="26">
        <v>86</v>
      </c>
      <c r="C52" s="27" t="s">
        <v>1106</v>
      </c>
      <c r="D52" s="24">
        <v>1559590.79</v>
      </c>
      <c r="E52" s="22">
        <v>-5.1245394382390529E-2</v>
      </c>
      <c r="F52" s="24">
        <v>1652030.7652627325</v>
      </c>
      <c r="G52" s="24">
        <v>1684326.98</v>
      </c>
      <c r="H52" s="24">
        <v>-32296.214737267466</v>
      </c>
      <c r="I52" s="24">
        <v>-152422.88618721408</v>
      </c>
      <c r="J52" s="24">
        <v>-184719.10092448155</v>
      </c>
      <c r="K52" s="24">
        <v>60072.128646477002</v>
      </c>
      <c r="L52" s="24"/>
      <c r="M52" s="23">
        <v>1.7690522488742727E-3</v>
      </c>
      <c r="N52" s="28">
        <v>116</v>
      </c>
      <c r="O52" s="29" t="s">
        <v>1106</v>
      </c>
    </row>
    <row r="53" spans="1:15" ht="11.4">
      <c r="A53" s="25">
        <v>3</v>
      </c>
      <c r="B53" s="26">
        <v>111</v>
      </c>
      <c r="C53" s="27" t="s">
        <v>547</v>
      </c>
      <c r="D53" s="24">
        <v>3038747.14</v>
      </c>
      <c r="E53" s="22">
        <v>-3.8436307210957622E-2</v>
      </c>
      <c r="F53" s="24">
        <v>3218859.5850416254</v>
      </c>
      <c r="G53" s="24">
        <v>3254426.51</v>
      </c>
      <c r="H53" s="24">
        <v>-35566.924958374351</v>
      </c>
      <c r="I53" s="24">
        <v>-296984.70421971544</v>
      </c>
      <c r="J53" s="24">
        <v>-332551.62917808979</v>
      </c>
      <c r="K53" s="24">
        <v>117046.09330130379</v>
      </c>
      <c r="L53" s="24"/>
      <c r="M53" s="23">
        <v>3.4468672784206842E-3</v>
      </c>
      <c r="N53" s="28">
        <v>2023</v>
      </c>
      <c r="O53" s="29" t="s">
        <v>547</v>
      </c>
    </row>
    <row r="54" spans="1:15" ht="11.4">
      <c r="A54" s="25">
        <v>3</v>
      </c>
      <c r="B54" s="26">
        <v>90</v>
      </c>
      <c r="C54" s="27" t="s">
        <v>1108</v>
      </c>
      <c r="D54" s="24">
        <v>539311.55000000005</v>
      </c>
      <c r="E54" s="22">
        <v>-5.0362546664269467E-2</v>
      </c>
      <c r="F54" s="24">
        <v>571277.59305473359</v>
      </c>
      <c r="G54" s="24">
        <v>581793.93999999994</v>
      </c>
      <c r="H54" s="24">
        <v>-10516.346945266356</v>
      </c>
      <c r="I54" s="24">
        <v>-52708.328064119967</v>
      </c>
      <c r="J54" s="24">
        <v>-63224.675009386323</v>
      </c>
      <c r="K54" s="24">
        <v>20773.136786817595</v>
      </c>
      <c r="L54" s="24"/>
      <c r="M54" s="23">
        <v>6.1174400136805747E-4</v>
      </c>
      <c r="N54" s="28">
        <v>126</v>
      </c>
      <c r="O54" s="29" t="s">
        <v>1108</v>
      </c>
    </row>
    <row r="55" spans="1:15" ht="11.4">
      <c r="A55" s="25">
        <v>3</v>
      </c>
      <c r="B55" s="26">
        <v>91</v>
      </c>
      <c r="C55" s="27" t="s">
        <v>1112</v>
      </c>
      <c r="D55" s="24">
        <v>78492568.310000002</v>
      </c>
      <c r="E55" s="22">
        <v>-1.9144070267757059E-2</v>
      </c>
      <c r="F55" s="24">
        <v>83144975.287143514</v>
      </c>
      <c r="G55" s="24">
        <v>83550163.069999993</v>
      </c>
      <c r="H55" s="24">
        <v>-405187.78285647929</v>
      </c>
      <c r="I55" s="24">
        <v>-7671283.9565160926</v>
      </c>
      <c r="J55" s="24">
        <v>-8076471.7393725719</v>
      </c>
      <c r="K55" s="24">
        <v>3023367.2137232255</v>
      </c>
      <c r="L55" s="24"/>
      <c r="M55" s="23">
        <v>8.9034543791274234E-2</v>
      </c>
      <c r="N55" s="28">
        <v>130</v>
      </c>
      <c r="O55" s="29" t="s">
        <v>1112</v>
      </c>
    </row>
    <row r="56" spans="1:15" ht="11.4">
      <c r="A56" s="25">
        <v>3</v>
      </c>
      <c r="B56" s="26">
        <v>97</v>
      </c>
      <c r="C56" s="27" t="s">
        <v>1114</v>
      </c>
      <c r="D56" s="24">
        <v>383861.12</v>
      </c>
      <c r="E56" s="22">
        <v>-3.4924343377874596E-2</v>
      </c>
      <c r="F56" s="24">
        <v>406613.3141426217</v>
      </c>
      <c r="G56" s="24">
        <v>412390.28</v>
      </c>
      <c r="H56" s="24">
        <v>-5776.9658573783236</v>
      </c>
      <c r="I56" s="24">
        <v>-37515.75104226957</v>
      </c>
      <c r="J56" s="24">
        <v>-43292.716899647894</v>
      </c>
      <c r="K56" s="24">
        <v>14785.51600257959</v>
      </c>
      <c r="L56" s="24"/>
      <c r="M56" s="23">
        <v>4.3541573978607363E-4</v>
      </c>
      <c r="N56" s="28">
        <v>136</v>
      </c>
      <c r="O56" s="29" t="s">
        <v>1114</v>
      </c>
    </row>
    <row r="57" spans="1:15" ht="11.4">
      <c r="A57" s="25">
        <v>3</v>
      </c>
      <c r="B57" s="26">
        <v>576</v>
      </c>
      <c r="C57" s="27" t="s">
        <v>435</v>
      </c>
      <c r="D57" s="24">
        <v>6281484.0100000007</v>
      </c>
      <c r="E57" s="22">
        <v>-5.0219647188398428E-2</v>
      </c>
      <c r="F57" s="24">
        <v>6653799.7675825721</v>
      </c>
      <c r="G57" s="24">
        <v>6784644.8799999999</v>
      </c>
      <c r="H57" s="24">
        <v>-130845.11241742782</v>
      </c>
      <c r="I57" s="24">
        <v>-613905.85817901336</v>
      </c>
      <c r="J57" s="24">
        <v>-744750.97059644118</v>
      </c>
      <c r="K57" s="24">
        <v>241949.43824944508</v>
      </c>
      <c r="L57" s="24"/>
      <c r="M57" s="23">
        <v>7.1251212083384297E-3</v>
      </c>
      <c r="N57" s="28">
        <v>138</v>
      </c>
      <c r="O57" s="29" t="s">
        <v>435</v>
      </c>
    </row>
    <row r="58" spans="1:15" ht="11.4">
      <c r="A58" s="25">
        <v>3</v>
      </c>
      <c r="B58" s="26">
        <v>99</v>
      </c>
      <c r="C58" s="27" t="s">
        <v>437</v>
      </c>
      <c r="D58" s="24">
        <v>305194.93</v>
      </c>
      <c r="E58" s="22">
        <v>-0.1143390198239873</v>
      </c>
      <c r="F58" s="24">
        <v>323284.42627069249</v>
      </c>
      <c r="G58" s="24">
        <v>350941.46</v>
      </c>
      <c r="H58" s="24">
        <v>-27657.033729307528</v>
      </c>
      <c r="I58" s="24">
        <v>-29827.49858397456</v>
      </c>
      <c r="J58" s="24">
        <v>-57484.532313282092</v>
      </c>
      <c r="K58" s="24">
        <v>11755.461249686234</v>
      </c>
      <c r="L58" s="24"/>
      <c r="M58" s="23">
        <v>3.4618425597494467E-4</v>
      </c>
      <c r="N58" s="28">
        <v>141</v>
      </c>
      <c r="O58" s="29" t="s">
        <v>437</v>
      </c>
    </row>
    <row r="59" spans="1:15" ht="11.4">
      <c r="A59" s="25">
        <v>3</v>
      </c>
      <c r="B59" s="26">
        <v>102</v>
      </c>
      <c r="C59" s="27" t="s">
        <v>439</v>
      </c>
      <c r="D59" s="24">
        <v>1721886.18</v>
      </c>
      <c r="E59" s="22">
        <v>-3.7919393670804283E-2</v>
      </c>
      <c r="F59" s="24">
        <v>1823945.7182487743</v>
      </c>
      <c r="G59" s="24">
        <v>1854563.22</v>
      </c>
      <c r="H59" s="24">
        <v>-30617.501751225675</v>
      </c>
      <c r="I59" s="24">
        <v>-168284.43904921805</v>
      </c>
      <c r="J59" s="24">
        <v>-198901.94080044373</v>
      </c>
      <c r="K59" s="24">
        <v>66323.402768716565</v>
      </c>
      <c r="L59" s="24"/>
      <c r="M59" s="23">
        <v>1.9531447855206498E-3</v>
      </c>
      <c r="N59" s="28">
        <v>146</v>
      </c>
      <c r="O59" s="29" t="s">
        <v>439</v>
      </c>
    </row>
    <row r="60" spans="1:15" ht="11.4">
      <c r="A60" s="25">
        <v>3</v>
      </c>
      <c r="B60" s="26">
        <v>103</v>
      </c>
      <c r="C60" s="27" t="s">
        <v>441</v>
      </c>
      <c r="D60" s="24">
        <v>451177.4</v>
      </c>
      <c r="E60" s="22">
        <v>-5.6963668876001516E-2</v>
      </c>
      <c r="F60" s="24">
        <v>477919.560804312</v>
      </c>
      <c r="G60" s="24">
        <v>488045.9</v>
      </c>
      <c r="H60" s="24">
        <v>-10126.339195688022</v>
      </c>
      <c r="I60" s="24">
        <v>-44094.747116609462</v>
      </c>
      <c r="J60" s="24">
        <v>-54221.086312297484</v>
      </c>
      <c r="K60" s="24">
        <v>17378.396300469954</v>
      </c>
      <c r="L60" s="24"/>
      <c r="M60" s="23">
        <v>5.1177295943844814E-4</v>
      </c>
      <c r="N60" s="28">
        <v>148</v>
      </c>
      <c r="O60" s="29" t="s">
        <v>441</v>
      </c>
    </row>
    <row r="61" spans="1:15" ht="11.4">
      <c r="A61" s="25">
        <v>3</v>
      </c>
      <c r="B61" s="26">
        <v>105</v>
      </c>
      <c r="C61" s="27" t="s">
        <v>443</v>
      </c>
      <c r="D61" s="24">
        <v>406184.33</v>
      </c>
      <c r="E61" s="22">
        <v>-4.4948206544807218E-2</v>
      </c>
      <c r="F61" s="24">
        <v>430259.66415692307</v>
      </c>
      <c r="G61" s="24">
        <v>442442.74</v>
      </c>
      <c r="H61" s="24">
        <v>-12183.07584307692</v>
      </c>
      <c r="I61" s="24">
        <v>-39697.45673005662</v>
      </c>
      <c r="J61" s="24">
        <v>-51880.53257313354</v>
      </c>
      <c r="K61" s="24">
        <v>15645.358694342553</v>
      </c>
      <c r="L61" s="24"/>
      <c r="M61" s="23">
        <v>4.6073707734834069E-4</v>
      </c>
      <c r="N61" s="28">
        <v>151</v>
      </c>
      <c r="O61" s="29" t="s">
        <v>443</v>
      </c>
    </row>
    <row r="62" spans="1:15" ht="11.4">
      <c r="A62" s="25">
        <v>3</v>
      </c>
      <c r="B62" s="26">
        <v>106</v>
      </c>
      <c r="C62" s="27" t="s">
        <v>445</v>
      </c>
      <c r="D62" s="24">
        <v>7068550.5099999998</v>
      </c>
      <c r="E62" s="22">
        <v>-2.0455294364023869E-2</v>
      </c>
      <c r="F62" s="24">
        <v>7487517.2277297033</v>
      </c>
      <c r="G62" s="24">
        <v>7540135.29</v>
      </c>
      <c r="H62" s="24">
        <v>-52618.062270296738</v>
      </c>
      <c r="I62" s="24">
        <v>-690827.92537797941</v>
      </c>
      <c r="J62" s="24">
        <v>-743445.98764827615</v>
      </c>
      <c r="K62" s="24">
        <v>272265.57011204242</v>
      </c>
      <c r="L62" s="24"/>
      <c r="M62" s="23">
        <v>8.0178949864129975E-3</v>
      </c>
      <c r="N62" s="28">
        <v>153</v>
      </c>
      <c r="O62" s="29" t="s">
        <v>445</v>
      </c>
    </row>
    <row r="63" spans="1:15" ht="11.4">
      <c r="A63" s="25">
        <v>3</v>
      </c>
      <c r="B63" s="26">
        <v>224</v>
      </c>
      <c r="C63" s="27" t="s">
        <v>159</v>
      </c>
      <c r="D63" s="24">
        <v>1296963.96</v>
      </c>
      <c r="E63" s="22">
        <v>-4.4217009918362693E-2</v>
      </c>
      <c r="F63" s="24">
        <v>1373837.5329575934</v>
      </c>
      <c r="G63" s="24">
        <v>1411319.88</v>
      </c>
      <c r="H63" s="24">
        <v>-37482.347042406444</v>
      </c>
      <c r="I63" s="24">
        <v>-126755.67933047263</v>
      </c>
      <c r="J63" s="24">
        <v>-164238.02637287907</v>
      </c>
      <c r="K63" s="24">
        <v>49956.300302955911</v>
      </c>
      <c r="L63" s="24"/>
      <c r="M63" s="23">
        <v>1.4711532184329469E-3</v>
      </c>
      <c r="N63" s="28">
        <v>308</v>
      </c>
      <c r="O63" s="29" t="s">
        <v>159</v>
      </c>
    </row>
    <row r="64" spans="1:15" ht="11.4">
      <c r="A64" s="25">
        <v>3</v>
      </c>
      <c r="B64" s="26">
        <v>139</v>
      </c>
      <c r="C64" s="27" t="s">
        <v>451</v>
      </c>
      <c r="D64" s="24">
        <v>1448617.05</v>
      </c>
      <c r="E64" s="22">
        <v>-2.473054543123417E-2</v>
      </c>
      <c r="F64" s="24">
        <v>1534479.3961524628</v>
      </c>
      <c r="G64" s="24">
        <v>1548315.53</v>
      </c>
      <c r="H64" s="24">
        <v>-13836.133847537218</v>
      </c>
      <c r="I64" s="24">
        <v>-141577.13238419921</v>
      </c>
      <c r="J64" s="24">
        <v>-155413.26623173643</v>
      </c>
      <c r="K64" s="24">
        <v>55797.655606237589</v>
      </c>
      <c r="L64" s="24"/>
      <c r="M64" s="23">
        <v>1.6431741367619354E-3</v>
      </c>
      <c r="N64" s="28">
        <v>164</v>
      </c>
      <c r="O64" s="29" t="s">
        <v>451</v>
      </c>
    </row>
    <row r="65" spans="1:15" ht="11.4">
      <c r="A65" s="25">
        <v>3</v>
      </c>
      <c r="B65" s="26">
        <v>142</v>
      </c>
      <c r="C65" s="27" t="s">
        <v>457</v>
      </c>
      <c r="D65" s="24">
        <v>1214883.97</v>
      </c>
      <c r="E65" s="22">
        <v>-5.1311763667577011E-2</v>
      </c>
      <c r="F65" s="24">
        <v>1286892.502529158</v>
      </c>
      <c r="G65" s="24">
        <v>1333477.32</v>
      </c>
      <c r="H65" s="24">
        <v>-46584.817470842041</v>
      </c>
      <c r="I65" s="24">
        <v>-118733.78727119876</v>
      </c>
      <c r="J65" s="24">
        <v>-165318.6047420408</v>
      </c>
      <c r="K65" s="24">
        <v>46794.753216247642</v>
      </c>
      <c r="L65" s="24"/>
      <c r="M65" s="23">
        <v>1.3780494428604598E-3</v>
      </c>
      <c r="N65" s="28">
        <v>172</v>
      </c>
      <c r="O65" s="29" t="s">
        <v>457</v>
      </c>
    </row>
    <row r="66" spans="1:15" ht="11.4">
      <c r="A66" s="25">
        <v>3</v>
      </c>
      <c r="B66" s="26">
        <v>143</v>
      </c>
      <c r="C66" s="27" t="s">
        <v>1149</v>
      </c>
      <c r="D66" s="24">
        <v>1346598.98</v>
      </c>
      <c r="E66" s="22">
        <v>-4.7432601136723714E-2</v>
      </c>
      <c r="F66" s="24">
        <v>1426414.5169973818</v>
      </c>
      <c r="G66" s="24">
        <v>1457921.01</v>
      </c>
      <c r="H66" s="24">
        <v>-31506.493002618197</v>
      </c>
      <c r="I66" s="24">
        <v>-131606.63962907769</v>
      </c>
      <c r="J66" s="24">
        <v>-163113.13263169589</v>
      </c>
      <c r="K66" s="24">
        <v>51868.135975446938</v>
      </c>
      <c r="L66" s="24"/>
      <c r="M66" s="23">
        <v>1.5274544894566873E-3</v>
      </c>
      <c r="N66" s="28">
        <v>176</v>
      </c>
      <c r="O66" s="29" t="s">
        <v>1149</v>
      </c>
    </row>
    <row r="67" spans="1:15" ht="11.4">
      <c r="A67" s="25">
        <v>3</v>
      </c>
      <c r="B67" s="26">
        <v>145</v>
      </c>
      <c r="C67" s="27" t="s">
        <v>1151</v>
      </c>
      <c r="D67" s="24">
        <v>2520124.8199999998</v>
      </c>
      <c r="E67" s="22">
        <v>-4.7214230581291733E-2</v>
      </c>
      <c r="F67" s="24">
        <v>2669497.5128329694</v>
      </c>
      <c r="G67" s="24">
        <v>2763915.22</v>
      </c>
      <c r="H67" s="24">
        <v>-94417.707167030778</v>
      </c>
      <c r="I67" s="24">
        <v>-246298.38870517653</v>
      </c>
      <c r="J67" s="24">
        <v>-340716.09587220731</v>
      </c>
      <c r="K67" s="24">
        <v>97069.861763045992</v>
      </c>
      <c r="L67" s="24"/>
      <c r="M67" s="23">
        <v>2.8585911822837009E-3</v>
      </c>
      <c r="N67" s="28">
        <v>177</v>
      </c>
      <c r="O67" s="29" t="s">
        <v>1151</v>
      </c>
    </row>
    <row r="68" spans="1:15" ht="11.4">
      <c r="A68" s="25">
        <v>3</v>
      </c>
      <c r="B68" s="26">
        <v>146</v>
      </c>
      <c r="C68" s="27" t="s">
        <v>1153</v>
      </c>
      <c r="D68" s="24">
        <v>697434.77</v>
      </c>
      <c r="E68" s="22">
        <v>-6.8696388032087302E-2</v>
      </c>
      <c r="F68" s="24">
        <v>738773.08342141332</v>
      </c>
      <c r="G68" s="24">
        <v>765244.8</v>
      </c>
      <c r="H68" s="24">
        <v>-26471.716578586726</v>
      </c>
      <c r="I68" s="24">
        <v>-68162.123841931534</v>
      </c>
      <c r="J68" s="24">
        <v>-94633.84042051826</v>
      </c>
      <c r="K68" s="24">
        <v>26863.707771681635</v>
      </c>
      <c r="L68" s="24"/>
      <c r="M68" s="23">
        <v>7.911040230698023E-4</v>
      </c>
      <c r="N68" s="28">
        <v>180</v>
      </c>
      <c r="O68" s="29" t="s">
        <v>1153</v>
      </c>
    </row>
    <row r="69" spans="1:15" ht="11.4">
      <c r="A69" s="25">
        <v>3</v>
      </c>
      <c r="B69" s="26">
        <v>153</v>
      </c>
      <c r="C69" s="27" t="s">
        <v>1157</v>
      </c>
      <c r="D69" s="24">
        <v>4724908.55</v>
      </c>
      <c r="E69" s="22">
        <v>-4.4880321167704587E-2</v>
      </c>
      <c r="F69" s="24">
        <v>5004963.0567855099</v>
      </c>
      <c r="G69" s="24">
        <v>5093194.0999999996</v>
      </c>
      <c r="H69" s="24">
        <v>-88231.043214489706</v>
      </c>
      <c r="I69" s="24">
        <v>-461777.66807769152</v>
      </c>
      <c r="J69" s="24">
        <v>-550008.71129218116</v>
      </c>
      <c r="K69" s="24">
        <v>181993.4537177147</v>
      </c>
      <c r="L69" s="24"/>
      <c r="M69" s="23">
        <v>5.3594892645543119E-3</v>
      </c>
      <c r="N69" s="28">
        <v>185</v>
      </c>
      <c r="O69" s="29" t="s">
        <v>1157</v>
      </c>
    </row>
    <row r="70" spans="1:15" ht="11.4">
      <c r="A70" s="25">
        <v>3</v>
      </c>
      <c r="B70" s="26">
        <v>149</v>
      </c>
      <c r="C70" s="27" t="s">
        <v>1161</v>
      </c>
      <c r="D70" s="24">
        <v>1210314.9099999999</v>
      </c>
      <c r="E70" s="22">
        <v>-1.2072967719835074E-2</v>
      </c>
      <c r="F70" s="24">
        <v>1282052.6254686301</v>
      </c>
      <c r="G70" s="24">
        <v>1278806.54</v>
      </c>
      <c r="H70" s="24">
        <v>3246.0854686300736</v>
      </c>
      <c r="I70" s="24">
        <v>-118287.24108945158</v>
      </c>
      <c r="J70" s="24">
        <v>-115041.1556208215</v>
      </c>
      <c r="K70" s="24">
        <v>46618.762718051978</v>
      </c>
      <c r="L70" s="24"/>
      <c r="M70" s="23">
        <v>1.3728667334471517E-3</v>
      </c>
      <c r="N70" s="28">
        <v>192</v>
      </c>
      <c r="O70" s="29" t="s">
        <v>1161</v>
      </c>
    </row>
    <row r="71" spans="1:15" ht="11.4">
      <c r="A71" s="25">
        <v>3</v>
      </c>
      <c r="B71" s="26">
        <v>165</v>
      </c>
      <c r="C71" s="27" t="s">
        <v>1169</v>
      </c>
      <c r="D71" s="24">
        <v>2869145.7</v>
      </c>
      <c r="E71" s="22">
        <v>-4.2137260168599533E-2</v>
      </c>
      <c r="F71" s="24">
        <v>3039205.5382817946</v>
      </c>
      <c r="G71" s="24">
        <v>3102049.34</v>
      </c>
      <c r="H71" s="24">
        <v>-62843.801718205214</v>
      </c>
      <c r="I71" s="24">
        <v>-280409.11198612215</v>
      </c>
      <c r="J71" s="24">
        <v>-343252.91370432737</v>
      </c>
      <c r="K71" s="24">
        <v>110513.40563243921</v>
      </c>
      <c r="L71" s="24"/>
      <c r="M71" s="23">
        <v>3.2544874498348056E-3</v>
      </c>
      <c r="N71" s="28">
        <v>207</v>
      </c>
      <c r="O71" s="29" t="s">
        <v>1169</v>
      </c>
    </row>
    <row r="72" spans="1:15" ht="11.4">
      <c r="A72" s="25">
        <v>3</v>
      </c>
      <c r="B72" s="26">
        <v>169</v>
      </c>
      <c r="C72" s="27" t="s">
        <v>461</v>
      </c>
      <c r="D72" s="24">
        <v>1180338.6000000001</v>
      </c>
      <c r="E72" s="22">
        <v>-4.2875884944939664E-2</v>
      </c>
      <c r="F72" s="24">
        <v>1250299.5613529768</v>
      </c>
      <c r="G72" s="24">
        <v>1263030.56</v>
      </c>
      <c r="H72" s="24">
        <v>-12730.998647023225</v>
      </c>
      <c r="I72" s="24">
        <v>-115357.57792605048</v>
      </c>
      <c r="J72" s="24">
        <v>-128088.5765730737</v>
      </c>
      <c r="K72" s="24">
        <v>45464.138849911113</v>
      </c>
      <c r="L72" s="24"/>
      <c r="M72" s="23">
        <v>1.3388644432576514E-3</v>
      </c>
      <c r="N72" s="28">
        <v>215</v>
      </c>
      <c r="O72" s="29" t="s">
        <v>461</v>
      </c>
    </row>
    <row r="73" spans="1:15" ht="11.4">
      <c r="A73" s="25">
        <v>3</v>
      </c>
      <c r="B73" s="26">
        <v>167</v>
      </c>
      <c r="C73" s="27" t="s">
        <v>1171</v>
      </c>
      <c r="D73" s="24">
        <v>10286062.140000001</v>
      </c>
      <c r="E73" s="22">
        <v>-3.4346859885351293E-2</v>
      </c>
      <c r="F73" s="24">
        <v>10895737.021301737</v>
      </c>
      <c r="G73" s="24">
        <v>11212319.189999999</v>
      </c>
      <c r="H73" s="24">
        <v>-316582.16869826242</v>
      </c>
      <c r="I73" s="24">
        <v>-1005283.7506688738</v>
      </c>
      <c r="J73" s="24">
        <v>-1321865.9193671362</v>
      </c>
      <c r="K73" s="24">
        <v>396197.29232931457</v>
      </c>
      <c r="L73" s="24"/>
      <c r="M73" s="23">
        <v>1.1667535790479704E-2</v>
      </c>
      <c r="N73" s="28">
        <v>209</v>
      </c>
      <c r="O73" s="29" t="s">
        <v>1171</v>
      </c>
    </row>
    <row r="74" spans="1:15" ht="11.4">
      <c r="A74" s="25">
        <v>3</v>
      </c>
      <c r="B74" s="26">
        <v>170</v>
      </c>
      <c r="C74" s="27" t="s">
        <v>463</v>
      </c>
      <c r="D74" s="24">
        <v>1062323.83</v>
      </c>
      <c r="E74" s="22">
        <v>-3.5434173772473522E-2</v>
      </c>
      <c r="F74" s="24">
        <v>1125289.826719057</v>
      </c>
      <c r="G74" s="24">
        <v>1143513.48</v>
      </c>
      <c r="H74" s="24">
        <v>-18223.653280942934</v>
      </c>
      <c r="I74" s="24">
        <v>-103823.68584906518</v>
      </c>
      <c r="J74" s="24">
        <v>-122047.33913000811</v>
      </c>
      <c r="K74" s="24">
        <v>40918.460271221644</v>
      </c>
      <c r="L74" s="24"/>
      <c r="M74" s="23">
        <v>1.2049996528218988E-3</v>
      </c>
      <c r="N74" s="28">
        <v>217</v>
      </c>
      <c r="O74" s="29" t="s">
        <v>463</v>
      </c>
    </row>
    <row r="75" spans="1:15" ht="11.4">
      <c r="A75" s="25">
        <v>3</v>
      </c>
      <c r="B75" s="26">
        <v>171</v>
      </c>
      <c r="C75" s="27" t="s">
        <v>137</v>
      </c>
      <c r="D75" s="24">
        <v>832750.71</v>
      </c>
      <c r="E75" s="22">
        <v>-5.7940027070894649E-2</v>
      </c>
      <c r="F75" s="24">
        <v>882109.46200469928</v>
      </c>
      <c r="G75" s="24">
        <v>913878.83</v>
      </c>
      <c r="H75" s="24">
        <v>-31769.367995300679</v>
      </c>
      <c r="I75" s="24">
        <v>-81386.904505028346</v>
      </c>
      <c r="J75" s="24">
        <v>-113156.27250032903</v>
      </c>
      <c r="K75" s="24">
        <v>32075.790715310046</v>
      </c>
      <c r="L75" s="24"/>
      <c r="M75" s="23">
        <v>9.445936239961684E-4</v>
      </c>
      <c r="N75" s="28">
        <v>220</v>
      </c>
      <c r="O75" s="29" t="s">
        <v>137</v>
      </c>
    </row>
    <row r="76" spans="1:15" ht="11.4">
      <c r="A76" s="25">
        <v>3</v>
      </c>
      <c r="B76" s="26">
        <v>435</v>
      </c>
      <c r="C76" s="27" t="s">
        <v>139</v>
      </c>
      <c r="D76" s="24">
        <v>900545.16</v>
      </c>
      <c r="E76" s="22">
        <v>-4.1205790677559299E-2</v>
      </c>
      <c r="F76" s="24">
        <v>953922.22073102265</v>
      </c>
      <c r="G76" s="24">
        <v>965391.85</v>
      </c>
      <c r="H76" s="24">
        <v>-11469.629268977325</v>
      </c>
      <c r="I76" s="24">
        <v>-88012.633383867636</v>
      </c>
      <c r="J76" s="24">
        <v>-99482.262652844962</v>
      </c>
      <c r="K76" s="24">
        <v>34687.089107189597</v>
      </c>
      <c r="L76" s="24"/>
      <c r="M76" s="23">
        <v>1.0214932344598173E-3</v>
      </c>
      <c r="N76" s="28">
        <v>222</v>
      </c>
      <c r="O76" s="29" t="s">
        <v>139</v>
      </c>
    </row>
    <row r="77" spans="1:15" ht="11.4">
      <c r="A77" s="25">
        <v>3</v>
      </c>
      <c r="B77" s="26">
        <v>176</v>
      </c>
      <c r="C77" s="27" t="s">
        <v>143</v>
      </c>
      <c r="D77" s="24">
        <v>653497.77</v>
      </c>
      <c r="E77" s="22">
        <v>-7.4048961085765169E-2</v>
      </c>
      <c r="F77" s="24">
        <v>692231.85209409276</v>
      </c>
      <c r="G77" s="24">
        <v>723919.74</v>
      </c>
      <c r="H77" s="24">
        <v>-31687.887905907235</v>
      </c>
      <c r="I77" s="24">
        <v>-63868.045938068288</v>
      </c>
      <c r="J77" s="24">
        <v>-95555.933843975523</v>
      </c>
      <c r="K77" s="24">
        <v>25171.347741561003</v>
      </c>
      <c r="L77" s="24"/>
      <c r="M77" s="23">
        <v>7.4126604687940116E-4</v>
      </c>
      <c r="N77" s="28">
        <v>231</v>
      </c>
      <c r="O77" s="29" t="s">
        <v>143</v>
      </c>
    </row>
    <row r="78" spans="1:15" ht="11.4">
      <c r="A78" s="25">
        <v>3</v>
      </c>
      <c r="B78" s="26">
        <v>178</v>
      </c>
      <c r="C78" s="27" t="s">
        <v>147</v>
      </c>
      <c r="D78" s="24">
        <v>960871.48</v>
      </c>
      <c r="E78" s="22">
        <v>-3.9957008300546867E-2</v>
      </c>
      <c r="F78" s="24">
        <v>1017824.1988871546</v>
      </c>
      <c r="G78" s="24">
        <v>1029126.93</v>
      </c>
      <c r="H78" s="24">
        <v>-11302.731112845475</v>
      </c>
      <c r="I78" s="24">
        <v>-93908.482388883538</v>
      </c>
      <c r="J78" s="24">
        <v>-105211.21350172901</v>
      </c>
      <c r="K78" s="24">
        <v>37010.730974687765</v>
      </c>
      <c r="L78" s="24"/>
      <c r="M78" s="23">
        <v>1.0899217047653576E-3</v>
      </c>
      <c r="N78" s="28">
        <v>238</v>
      </c>
      <c r="O78" s="29" t="s">
        <v>147</v>
      </c>
    </row>
    <row r="79" spans="1:15" ht="11.4">
      <c r="A79" s="25">
        <v>3</v>
      </c>
      <c r="B79" s="26">
        <v>179</v>
      </c>
      <c r="C79" s="27" t="s">
        <v>16</v>
      </c>
      <c r="D79" s="24">
        <v>20381991.600000001</v>
      </c>
      <c r="E79" s="22">
        <v>-2.7402903471230113E-2</v>
      </c>
      <c r="F79" s="24">
        <v>21590071.829371721</v>
      </c>
      <c r="G79" s="24">
        <v>22052616.02</v>
      </c>
      <c r="H79" s="24">
        <v>-462544.190628279</v>
      </c>
      <c r="I79" s="24">
        <v>-1991985.3373304119</v>
      </c>
      <c r="J79" s="24">
        <v>-2454529.5279586911</v>
      </c>
      <c r="K79" s="24">
        <v>785071.07718083775</v>
      </c>
      <c r="L79" s="24"/>
      <c r="M79" s="23">
        <v>2.311940305605199E-2</v>
      </c>
      <c r="N79" s="28">
        <v>240</v>
      </c>
      <c r="O79" s="29" t="s">
        <v>16</v>
      </c>
    </row>
    <row r="80" spans="1:15" ht="11.4">
      <c r="A80" s="25">
        <v>3</v>
      </c>
      <c r="B80" s="26">
        <v>181</v>
      </c>
      <c r="C80" s="27" t="s">
        <v>485</v>
      </c>
      <c r="D80" s="24">
        <v>330351.33</v>
      </c>
      <c r="E80" s="22">
        <v>-6.2399815404054704E-2</v>
      </c>
      <c r="F80" s="24">
        <v>349931.89495910116</v>
      </c>
      <c r="G80" s="24">
        <v>364045.85</v>
      </c>
      <c r="H80" s="24">
        <v>-14113.955040898814</v>
      </c>
      <c r="I80" s="24">
        <v>-32286.099339163709</v>
      </c>
      <c r="J80" s="24">
        <v>-46400.054380062524</v>
      </c>
      <c r="K80" s="24">
        <v>12724.432409795636</v>
      </c>
      <c r="L80" s="24"/>
      <c r="M80" s="23">
        <v>3.7471929624251438E-4</v>
      </c>
      <c r="N80" s="28">
        <v>247</v>
      </c>
      <c r="O80" s="29" t="s">
        <v>485</v>
      </c>
    </row>
    <row r="81" spans="1:15" ht="11.4">
      <c r="A81" s="25">
        <v>3</v>
      </c>
      <c r="B81" s="26">
        <v>182</v>
      </c>
      <c r="C81" s="27" t="s">
        <v>18</v>
      </c>
      <c r="D81" s="24">
        <v>3378363.18</v>
      </c>
      <c r="E81" s="22">
        <v>-3.6192001021925949E-2</v>
      </c>
      <c r="F81" s="24">
        <v>3578605.3273569532</v>
      </c>
      <c r="G81" s="24">
        <v>3604701.52</v>
      </c>
      <c r="H81" s="24">
        <v>-26096.192643046845</v>
      </c>
      <c r="I81" s="24">
        <v>-330176.26789410232</v>
      </c>
      <c r="J81" s="24">
        <v>-356272.46053714916</v>
      </c>
      <c r="K81" s="24">
        <v>130127.38268573718</v>
      </c>
      <c r="L81" s="24"/>
      <c r="M81" s="23">
        <v>3.8320955852099124E-3</v>
      </c>
      <c r="N81" s="28">
        <v>250</v>
      </c>
      <c r="O81" s="29" t="s">
        <v>18</v>
      </c>
    </row>
    <row r="82" spans="1:15" ht="11.4">
      <c r="A82" s="25">
        <v>3</v>
      </c>
      <c r="B82" s="26">
        <v>205</v>
      </c>
      <c r="C82" s="27" t="s">
        <v>493</v>
      </c>
      <c r="D82" s="24">
        <v>6689210.4900000002</v>
      </c>
      <c r="E82" s="22">
        <v>-3.491779719781523E-2</v>
      </c>
      <c r="F82" s="24">
        <v>7085692.9879652588</v>
      </c>
      <c r="G82" s="24">
        <v>7245142.9199999999</v>
      </c>
      <c r="H82" s="24">
        <v>-159449.93203474116</v>
      </c>
      <c r="I82" s="24">
        <v>-653754.03326124325</v>
      </c>
      <c r="J82" s="24">
        <v>-813203.96529598441</v>
      </c>
      <c r="K82" s="24">
        <v>257654.19729020295</v>
      </c>
      <c r="L82" s="24"/>
      <c r="M82" s="23">
        <v>7.5876075547534338E-3</v>
      </c>
      <c r="N82" s="28">
        <v>268</v>
      </c>
      <c r="O82" s="29" t="s">
        <v>493</v>
      </c>
    </row>
    <row r="83" spans="1:15" ht="11.4">
      <c r="A83" s="25">
        <v>3</v>
      </c>
      <c r="B83" s="26">
        <v>208</v>
      </c>
      <c r="C83" s="27" t="s">
        <v>495</v>
      </c>
      <c r="D83" s="24">
        <v>2153024.7799999998</v>
      </c>
      <c r="E83" s="22">
        <v>-3.6214143393319138E-2</v>
      </c>
      <c r="F83" s="24">
        <v>2280638.7404564158</v>
      </c>
      <c r="G83" s="24">
        <v>2370175.2000000002</v>
      </c>
      <c r="H83" s="24">
        <v>-89536.45954358438</v>
      </c>
      <c r="I83" s="24">
        <v>-210420.74184100024</v>
      </c>
      <c r="J83" s="24">
        <v>-299957.20138458465</v>
      </c>
      <c r="K83" s="24">
        <v>82929.947004375965</v>
      </c>
      <c r="L83" s="24"/>
      <c r="M83" s="23">
        <v>2.4421876259868372E-3</v>
      </c>
      <c r="N83" s="28">
        <v>270</v>
      </c>
      <c r="O83" s="29" t="s">
        <v>495</v>
      </c>
    </row>
    <row r="84" spans="1:15" ht="11.4">
      <c r="A84" s="25">
        <v>3</v>
      </c>
      <c r="B84" s="26">
        <v>211</v>
      </c>
      <c r="C84" s="27" t="s">
        <v>497</v>
      </c>
      <c r="D84" s="24">
        <v>5310763.0999999996</v>
      </c>
      <c r="E84" s="22">
        <v>-2.280011877510273E-2</v>
      </c>
      <c r="F84" s="24">
        <v>5625542.3438491076</v>
      </c>
      <c r="G84" s="24">
        <v>5750378.9699999997</v>
      </c>
      <c r="H84" s="24">
        <v>-124836.62615089212</v>
      </c>
      <c r="I84" s="24">
        <v>-519034.76524028211</v>
      </c>
      <c r="J84" s="24">
        <v>-643871.39139117417</v>
      </c>
      <c r="K84" s="24">
        <v>204559.32812617018</v>
      </c>
      <c r="L84" s="24"/>
      <c r="M84" s="23">
        <v>6.0240272419751226E-3</v>
      </c>
      <c r="N84" s="28">
        <v>280</v>
      </c>
      <c r="O84" s="29" t="s">
        <v>497</v>
      </c>
    </row>
    <row r="85" spans="1:15" ht="11.4">
      <c r="A85" s="25">
        <v>3</v>
      </c>
      <c r="B85" s="26">
        <v>213</v>
      </c>
      <c r="C85" s="27" t="s">
        <v>149</v>
      </c>
      <c r="D85" s="24">
        <v>878164.12</v>
      </c>
      <c r="E85" s="22">
        <v>5.1994565918190676E-2</v>
      </c>
      <c r="F85" s="24">
        <v>930214.61302030017</v>
      </c>
      <c r="G85" s="24">
        <v>947858.6</v>
      </c>
      <c r="H85" s="24">
        <v>-17643.98697969981</v>
      </c>
      <c r="I85" s="24">
        <v>-85825.275818956987</v>
      </c>
      <c r="J85" s="24">
        <v>-103469.2627986568</v>
      </c>
      <c r="K85" s="24">
        <v>33825.018926509736</v>
      </c>
      <c r="L85" s="24"/>
      <c r="M85" s="23">
        <v>9.9610630001649133E-4</v>
      </c>
      <c r="N85" s="28">
        <v>286</v>
      </c>
      <c r="O85" s="29" t="s">
        <v>149</v>
      </c>
    </row>
    <row r="86" spans="1:15" ht="11.4">
      <c r="A86" s="25">
        <v>3</v>
      </c>
      <c r="B86" s="26">
        <v>214</v>
      </c>
      <c r="C86" s="27" t="s">
        <v>151</v>
      </c>
      <c r="D86" s="24">
        <v>2123980.13</v>
      </c>
      <c r="E86" s="22">
        <v>-4.6295713238733813E-2</v>
      </c>
      <c r="F86" s="24">
        <v>2249872.5576384929</v>
      </c>
      <c r="G86" s="24">
        <v>2297377.92</v>
      </c>
      <c r="H86" s="24">
        <v>-47505.362361507025</v>
      </c>
      <c r="I86" s="24">
        <v>-207582.13224566053</v>
      </c>
      <c r="J86" s="24">
        <v>-255087.49460716755</v>
      </c>
      <c r="K86" s="24">
        <v>81811.208702970689</v>
      </c>
      <c r="L86" s="24"/>
      <c r="M86" s="23">
        <v>2.4092421227627087E-3</v>
      </c>
      <c r="N86" s="28">
        <v>288</v>
      </c>
      <c r="O86" s="29" t="s">
        <v>151</v>
      </c>
    </row>
    <row r="87" spans="1:15" ht="11.4">
      <c r="A87" s="25">
        <v>3</v>
      </c>
      <c r="B87" s="26">
        <v>217</v>
      </c>
      <c r="C87" s="27" t="s">
        <v>153</v>
      </c>
      <c r="D87" s="24">
        <v>1001840.65</v>
      </c>
      <c r="E87" s="22">
        <v>-3.5290237689332524E-2</v>
      </c>
      <c r="F87" s="24">
        <v>1061221.6911660612</v>
      </c>
      <c r="G87" s="24">
        <v>1085437.6299999999</v>
      </c>
      <c r="H87" s="24">
        <v>-24215.938833938679</v>
      </c>
      <c r="I87" s="24">
        <v>-97912.506506065343</v>
      </c>
      <c r="J87" s="24">
        <v>-122128.44534000402</v>
      </c>
      <c r="K87" s="24">
        <v>38588.776489293159</v>
      </c>
      <c r="L87" s="24"/>
      <c r="M87" s="23">
        <v>1.1363932553719192E-3</v>
      </c>
      <c r="N87" s="28">
        <v>292</v>
      </c>
      <c r="O87" s="29" t="s">
        <v>153</v>
      </c>
    </row>
    <row r="88" spans="1:15" ht="11.4">
      <c r="A88" s="25">
        <v>3</v>
      </c>
      <c r="B88" s="26">
        <v>272</v>
      </c>
      <c r="C88" s="27" t="s">
        <v>170</v>
      </c>
      <c r="D88" s="24">
        <v>10031772.449999999</v>
      </c>
      <c r="E88" s="22">
        <v>-3.2867870996822132E-2</v>
      </c>
      <c r="F88" s="24">
        <v>10626375.087477336</v>
      </c>
      <c r="G88" s="24">
        <v>10856344.9</v>
      </c>
      <c r="H88" s="24">
        <v>-229969.81252266467</v>
      </c>
      <c r="I88" s="24">
        <v>-980431.35430568922</v>
      </c>
      <c r="J88" s="24">
        <v>-1210401.1668283539</v>
      </c>
      <c r="K88" s="24">
        <v>386402.59293181886</v>
      </c>
      <c r="L88" s="24"/>
      <c r="M88" s="23">
        <v>1.1379093622928788E-2</v>
      </c>
      <c r="N88" s="28">
        <v>409</v>
      </c>
      <c r="O88" s="29" t="s">
        <v>170</v>
      </c>
    </row>
    <row r="89" spans="1:15" ht="11.4">
      <c r="A89" s="25">
        <v>3</v>
      </c>
      <c r="B89" s="26">
        <v>72</v>
      </c>
      <c r="C89" s="27" t="s">
        <v>427</v>
      </c>
      <c r="D89" s="24">
        <v>195326.01</v>
      </c>
      <c r="E89" s="22">
        <v>-3.4617524681686065E-2</v>
      </c>
      <c r="F89" s="24">
        <v>206903.36198767636</v>
      </c>
      <c r="G89" s="24">
        <v>213092.34</v>
      </c>
      <c r="H89" s="24">
        <v>-6188.9780123236415</v>
      </c>
      <c r="I89" s="24">
        <v>-19089.721728628982</v>
      </c>
      <c r="J89" s="24">
        <v>-25278.699740952623</v>
      </c>
      <c r="K89" s="24">
        <v>7523.5435320332026</v>
      </c>
      <c r="L89" s="24"/>
      <c r="M89" s="23">
        <v>2.2155934715037569E-4</v>
      </c>
      <c r="N89" s="28">
        <v>79</v>
      </c>
      <c r="O89" s="29" t="s">
        <v>427</v>
      </c>
    </row>
    <row r="90" spans="1:15" ht="11.4">
      <c r="A90" s="25">
        <v>3</v>
      </c>
      <c r="B90" s="26">
        <v>226</v>
      </c>
      <c r="C90" s="27" t="s">
        <v>160</v>
      </c>
      <c r="D90" s="24">
        <v>684248.14</v>
      </c>
      <c r="E90" s="22">
        <v>-5.126003616743844E-2</v>
      </c>
      <c r="F90" s="24">
        <v>724804.85624937643</v>
      </c>
      <c r="G90" s="24">
        <v>748502.27</v>
      </c>
      <c r="H90" s="24">
        <v>-23697.413750623586</v>
      </c>
      <c r="I90" s="24">
        <v>-66873.360009411786</v>
      </c>
      <c r="J90" s="24">
        <v>-90570.773760035372</v>
      </c>
      <c r="K90" s="24">
        <v>26355.786758777031</v>
      </c>
      <c r="L90" s="24"/>
      <c r="M90" s="23">
        <v>7.7614635750384122E-4</v>
      </c>
      <c r="N90" s="28">
        <v>310</v>
      </c>
      <c r="O90" s="29" t="s">
        <v>160</v>
      </c>
    </row>
    <row r="91" spans="1:15" ht="11.4">
      <c r="A91" s="25">
        <v>3</v>
      </c>
      <c r="B91" s="26">
        <v>230</v>
      </c>
      <c r="C91" s="27" t="s">
        <v>513</v>
      </c>
      <c r="D91" s="24">
        <v>410573.82</v>
      </c>
      <c r="E91" s="22">
        <v>-7.3093307437891317E-2</v>
      </c>
      <c r="F91" s="24">
        <v>434909.32775477821</v>
      </c>
      <c r="G91" s="24">
        <v>459415.3</v>
      </c>
      <c r="H91" s="24">
        <v>-24505.972245221783</v>
      </c>
      <c r="I91" s="24">
        <v>-40126.453066133923</v>
      </c>
      <c r="J91" s="24">
        <v>-64632.425311355706</v>
      </c>
      <c r="K91" s="24">
        <v>15814.432537085893</v>
      </c>
      <c r="L91" s="24"/>
      <c r="M91" s="23">
        <v>4.6571609954166302E-4</v>
      </c>
      <c r="N91" s="28">
        <v>318</v>
      </c>
      <c r="O91" s="29" t="s">
        <v>513</v>
      </c>
    </row>
    <row r="92" spans="1:15" ht="11.4">
      <c r="A92" s="25">
        <v>3</v>
      </c>
      <c r="B92" s="26">
        <v>231</v>
      </c>
      <c r="C92" s="27" t="s">
        <v>515</v>
      </c>
      <c r="D92" s="24">
        <v>241061.61</v>
      </c>
      <c r="E92" s="22">
        <v>-1.9232013264080368E-2</v>
      </c>
      <c r="F92" s="24">
        <v>255349.79983035574</v>
      </c>
      <c r="G92" s="24">
        <v>258267.81</v>
      </c>
      <c r="H92" s="24">
        <v>-2918.010169644258</v>
      </c>
      <c r="I92" s="24">
        <v>-23559.581513774257</v>
      </c>
      <c r="J92" s="24">
        <v>-26477.591683418515</v>
      </c>
      <c r="K92" s="24">
        <v>9285.1818185248885</v>
      </c>
      <c r="L92" s="24"/>
      <c r="M92" s="23">
        <v>2.7343748502628234E-4</v>
      </c>
      <c r="N92" s="28">
        <v>319</v>
      </c>
      <c r="O92" s="29" t="s">
        <v>515</v>
      </c>
    </row>
    <row r="93" spans="1:15" ht="11.4">
      <c r="A93" s="25">
        <v>3</v>
      </c>
      <c r="B93" s="26">
        <v>232</v>
      </c>
      <c r="C93" s="27" t="s">
        <v>517</v>
      </c>
      <c r="D93" s="24">
        <v>2707019.46</v>
      </c>
      <c r="E93" s="22">
        <v>-3.9688750710384003E-2</v>
      </c>
      <c r="F93" s="24">
        <v>2867469.7611447866</v>
      </c>
      <c r="G93" s="24">
        <v>2926017.82</v>
      </c>
      <c r="H93" s="24">
        <v>-58548.058855213225</v>
      </c>
      <c r="I93" s="24">
        <v>-264564.09059594007</v>
      </c>
      <c r="J93" s="24">
        <v>-323112.14945115329</v>
      </c>
      <c r="K93" s="24">
        <v>104268.64680935741</v>
      </c>
      <c r="L93" s="24"/>
      <c r="M93" s="23">
        <v>3.0705867809461859E-3</v>
      </c>
      <c r="N93" s="28">
        <v>321</v>
      </c>
      <c r="O93" s="29" t="s">
        <v>517</v>
      </c>
    </row>
    <row r="94" spans="1:15" ht="11.4">
      <c r="A94" s="25">
        <v>3</v>
      </c>
      <c r="B94" s="26">
        <v>233</v>
      </c>
      <c r="C94" s="27" t="s">
        <v>756</v>
      </c>
      <c r="D94" s="24">
        <v>3129874.02</v>
      </c>
      <c r="E94" s="22">
        <v>-5.1618460967274689E-2</v>
      </c>
      <c r="F94" s="24">
        <v>3315387.7322118226</v>
      </c>
      <c r="G94" s="24">
        <v>3420654.47</v>
      </c>
      <c r="H94" s="24">
        <v>-105266.73778817756</v>
      </c>
      <c r="I94" s="24">
        <v>-305890.77249602007</v>
      </c>
      <c r="J94" s="24">
        <v>-411157.51028419763</v>
      </c>
      <c r="K94" s="24">
        <v>120556.1073983427</v>
      </c>
      <c r="L94" s="24"/>
      <c r="M94" s="23">
        <v>3.5502329901384968E-3</v>
      </c>
      <c r="N94" s="28">
        <v>325</v>
      </c>
      <c r="O94" s="29" t="s">
        <v>756</v>
      </c>
    </row>
    <row r="95" spans="1:15" ht="11.4">
      <c r="A95" s="25">
        <v>3</v>
      </c>
      <c r="B95" s="26">
        <v>239</v>
      </c>
      <c r="C95" s="27" t="s">
        <v>760</v>
      </c>
      <c r="D95" s="24">
        <v>396441.22</v>
      </c>
      <c r="E95" s="22">
        <v>-5.7038325955615733E-2</v>
      </c>
      <c r="F95" s="24">
        <v>419939.06110351632</v>
      </c>
      <c r="G95" s="24">
        <v>434729.1</v>
      </c>
      <c r="H95" s="24">
        <v>-14790.03889648366</v>
      </c>
      <c r="I95" s="24">
        <v>-38745.237111832583</v>
      </c>
      <c r="J95" s="24">
        <v>-53535.276008316243</v>
      </c>
      <c r="K95" s="24">
        <v>15270.074766603546</v>
      </c>
      <c r="L95" s="24"/>
      <c r="M95" s="23">
        <v>4.4968541510011115E-4</v>
      </c>
      <c r="N95" s="28">
        <v>333</v>
      </c>
      <c r="O95" s="29" t="s">
        <v>760</v>
      </c>
    </row>
    <row r="96" spans="1:15" ht="11.4">
      <c r="A96" s="25">
        <v>3</v>
      </c>
      <c r="B96" s="26">
        <v>240</v>
      </c>
      <c r="C96" s="27" t="s">
        <v>764</v>
      </c>
      <c r="D96" s="24">
        <v>2975747.61</v>
      </c>
      <c r="E96" s="22">
        <v>-4.2106125681120835E-2</v>
      </c>
      <c r="F96" s="24">
        <v>3152125.9505367093</v>
      </c>
      <c r="G96" s="24">
        <v>3219887.1</v>
      </c>
      <c r="H96" s="24">
        <v>-67761.149463290814</v>
      </c>
      <c r="I96" s="24">
        <v>-290827.59541104006</v>
      </c>
      <c r="J96" s="24">
        <v>-358588.74487433088</v>
      </c>
      <c r="K96" s="24">
        <v>114619.48505567058</v>
      </c>
      <c r="L96" s="24"/>
      <c r="M96" s="23">
        <v>3.3754065715871162E-3</v>
      </c>
      <c r="N96" s="28">
        <v>341</v>
      </c>
      <c r="O96" s="29" t="s">
        <v>764</v>
      </c>
    </row>
    <row r="97" spans="1:15" ht="11.4">
      <c r="A97" s="25">
        <v>3</v>
      </c>
      <c r="B97" s="26">
        <v>320</v>
      </c>
      <c r="C97" s="27" t="s">
        <v>762</v>
      </c>
      <c r="D97" s="24">
        <v>1431426.61</v>
      </c>
      <c r="E97" s="22">
        <v>-2.5692031673010055E-2</v>
      </c>
      <c r="F97" s="24">
        <v>1516270.0453852636</v>
      </c>
      <c r="G97" s="24">
        <v>1517409.31</v>
      </c>
      <c r="H97" s="24">
        <v>-1139.2646147364285</v>
      </c>
      <c r="I97" s="24">
        <v>-139897.06573054314</v>
      </c>
      <c r="J97" s="24">
        <v>-141036.33034527957</v>
      </c>
      <c r="K97" s="24">
        <v>55135.516325991171</v>
      </c>
      <c r="L97" s="24"/>
      <c r="M97" s="23">
        <v>1.623674927907837E-3</v>
      </c>
      <c r="N97" s="28">
        <v>338</v>
      </c>
      <c r="O97" s="29" t="s">
        <v>762</v>
      </c>
    </row>
    <row r="98" spans="1:15" ht="11.4">
      <c r="A98" s="25">
        <v>3</v>
      </c>
      <c r="B98" s="26">
        <v>241</v>
      </c>
      <c r="C98" s="27" t="s">
        <v>766</v>
      </c>
      <c r="D98" s="24">
        <v>1466410.74</v>
      </c>
      <c r="E98" s="22">
        <v>-3.1545036398886013E-2</v>
      </c>
      <c r="F98" s="24">
        <v>1553327.7527188333</v>
      </c>
      <c r="G98" s="24">
        <v>1560673.44</v>
      </c>
      <c r="H98" s="24">
        <v>-7345.687281166669</v>
      </c>
      <c r="I98" s="24">
        <v>-143316.15623783492</v>
      </c>
      <c r="J98" s="24">
        <v>-150661.84351900159</v>
      </c>
      <c r="K98" s="24">
        <v>56483.030796722989</v>
      </c>
      <c r="L98" s="24"/>
      <c r="M98" s="23">
        <v>1.6633576153462577E-3</v>
      </c>
      <c r="N98" s="28">
        <v>343</v>
      </c>
      <c r="O98" s="29" t="s">
        <v>766</v>
      </c>
    </row>
    <row r="99" spans="1:15" ht="11.4">
      <c r="A99" s="25">
        <v>3</v>
      </c>
      <c r="B99" s="26">
        <v>244</v>
      </c>
      <c r="C99" s="27" t="s">
        <v>768</v>
      </c>
      <c r="D99" s="24">
        <v>3149883.31</v>
      </c>
      <c r="E99" s="22">
        <v>-1.4195842858836358E-2</v>
      </c>
      <c r="F99" s="24">
        <v>3336583.0116934767</v>
      </c>
      <c r="G99" s="24">
        <v>3386433.94</v>
      </c>
      <c r="H99" s="24">
        <v>-49850.928306523245</v>
      </c>
      <c r="I99" s="24">
        <v>-307846.3327313796</v>
      </c>
      <c r="J99" s="24">
        <v>-357697.26103790285</v>
      </c>
      <c r="K99" s="24">
        <v>121326.82280055706</v>
      </c>
      <c r="L99" s="24"/>
      <c r="M99" s="23">
        <v>3.5729296357585169E-3</v>
      </c>
      <c r="N99" s="28">
        <v>346</v>
      </c>
      <c r="O99" s="29" t="s">
        <v>768</v>
      </c>
    </row>
    <row r="100" spans="1:15" ht="11.4">
      <c r="A100" s="25">
        <v>3</v>
      </c>
      <c r="B100" s="26">
        <v>245</v>
      </c>
      <c r="C100" s="27" t="s">
        <v>770</v>
      </c>
      <c r="D100" s="24">
        <v>5270348.87</v>
      </c>
      <c r="E100" s="22">
        <v>-3.3439488825083769E-2</v>
      </c>
      <c r="F100" s="24">
        <v>5582732.6839418421</v>
      </c>
      <c r="G100" s="24">
        <v>5673850.5099999998</v>
      </c>
      <c r="H100" s="24">
        <v>-91117.82605815772</v>
      </c>
      <c r="I100" s="24">
        <v>-515084.97686045093</v>
      </c>
      <c r="J100" s="24">
        <v>-606202.80291860865</v>
      </c>
      <c r="K100" s="24">
        <v>203002.65772309073</v>
      </c>
      <c r="L100" s="24"/>
      <c r="M100" s="23">
        <v>5.978185162805098E-3</v>
      </c>
      <c r="N100" s="28">
        <v>349</v>
      </c>
      <c r="O100" s="29" t="s">
        <v>770</v>
      </c>
    </row>
    <row r="101" spans="1:15" ht="11.4">
      <c r="A101" s="25">
        <v>3</v>
      </c>
      <c r="B101" s="26">
        <v>249</v>
      </c>
      <c r="C101" s="27" t="s">
        <v>776</v>
      </c>
      <c r="D101" s="24">
        <v>1776134.49</v>
      </c>
      <c r="E101" s="22">
        <v>-3.8806291055990448E-2</v>
      </c>
      <c r="F101" s="24">
        <v>1881409.430947097</v>
      </c>
      <c r="G101" s="24">
        <v>1904790.52</v>
      </c>
      <c r="H101" s="24">
        <v>-23381.089052903</v>
      </c>
      <c r="I101" s="24">
        <v>-173586.26824313033</v>
      </c>
      <c r="J101" s="24">
        <v>-196967.35729603333</v>
      </c>
      <c r="K101" s="24">
        <v>68412.932585171802</v>
      </c>
      <c r="L101" s="24"/>
      <c r="M101" s="23">
        <v>2.0146789362853698E-3</v>
      </c>
      <c r="N101" s="28">
        <v>362</v>
      </c>
      <c r="O101" s="29" t="s">
        <v>776</v>
      </c>
    </row>
    <row r="102" spans="1:15" ht="11.4">
      <c r="A102" s="25">
        <v>3</v>
      </c>
      <c r="B102" s="26">
        <v>250</v>
      </c>
      <c r="C102" s="27" t="s">
        <v>520</v>
      </c>
      <c r="D102" s="24">
        <v>309998.14</v>
      </c>
      <c r="E102" s="22">
        <v>-7.5812453674821229E-2</v>
      </c>
      <c r="F102" s="24">
        <v>328372.33185650175</v>
      </c>
      <c r="G102" s="24">
        <v>343227.72</v>
      </c>
      <c r="H102" s="24">
        <v>-14855.388143498218</v>
      </c>
      <c r="I102" s="24">
        <v>-30296.92885751657</v>
      </c>
      <c r="J102" s="24">
        <v>-45152.317001014788</v>
      </c>
      <c r="K102" s="24">
        <v>11940.47070914582</v>
      </c>
      <c r="L102" s="24"/>
      <c r="M102" s="23">
        <v>3.5163256299675999E-4</v>
      </c>
      <c r="N102" s="28">
        <v>365</v>
      </c>
      <c r="O102" s="29" t="s">
        <v>520</v>
      </c>
    </row>
    <row r="103" spans="1:15" ht="11.4">
      <c r="A103" s="25">
        <v>3</v>
      </c>
      <c r="B103" s="26">
        <v>322</v>
      </c>
      <c r="C103" s="27" t="s">
        <v>1187</v>
      </c>
      <c r="D103" s="24">
        <v>1442038.79</v>
      </c>
      <c r="E103" s="22">
        <v>-5.8031953636142761E-2</v>
      </c>
      <c r="F103" s="24">
        <v>1527511.229905535</v>
      </c>
      <c r="G103" s="24">
        <v>1569072.9</v>
      </c>
      <c r="H103" s="24">
        <v>-41561.670094464906</v>
      </c>
      <c r="I103" s="24">
        <v>-140934.22183245767</v>
      </c>
      <c r="J103" s="24">
        <v>-182495.89192692257</v>
      </c>
      <c r="K103" s="24">
        <v>55544.274986446952</v>
      </c>
      <c r="L103" s="24"/>
      <c r="M103" s="23">
        <v>1.6357123809466938E-3</v>
      </c>
      <c r="N103" s="28">
        <v>2223</v>
      </c>
      <c r="O103" s="29" t="s">
        <v>1187</v>
      </c>
    </row>
    <row r="104" spans="1:15" ht="11.4">
      <c r="A104" s="25">
        <v>3</v>
      </c>
      <c r="B104" s="26">
        <v>256</v>
      </c>
      <c r="C104" s="27" t="s">
        <v>526</v>
      </c>
      <c r="D104" s="24">
        <v>303789.83</v>
      </c>
      <c r="E104" s="22">
        <v>-4.4567992207842022E-2</v>
      </c>
      <c r="F104" s="24">
        <v>321796.04326461523</v>
      </c>
      <c r="G104" s="24">
        <v>325624.78999999998</v>
      </c>
      <c r="H104" s="24">
        <v>-3828.746735384746</v>
      </c>
      <c r="I104" s="24">
        <v>-29690.174486682572</v>
      </c>
      <c r="J104" s="24">
        <v>-33518.921222067322</v>
      </c>
      <c r="K104" s="24">
        <v>11701.339778527019</v>
      </c>
      <c r="L104" s="24"/>
      <c r="M104" s="23">
        <v>3.4459044346282205E-4</v>
      </c>
      <c r="N104" s="28">
        <v>380</v>
      </c>
      <c r="O104" s="29" t="s">
        <v>526</v>
      </c>
    </row>
    <row r="105" spans="1:15" ht="11.4">
      <c r="A105" s="25">
        <v>3</v>
      </c>
      <c r="B105" s="26">
        <v>707</v>
      </c>
      <c r="C105" s="27" t="s">
        <v>530</v>
      </c>
      <c r="D105" s="24">
        <v>1958697.8900000001</v>
      </c>
      <c r="E105" s="22">
        <v>-7.1169945202713969E-2</v>
      </c>
      <c r="F105" s="24">
        <v>2074793.7182516959</v>
      </c>
      <c r="G105" s="24">
        <v>2136962.61</v>
      </c>
      <c r="H105" s="24">
        <v>-62168.891748304013</v>
      </c>
      <c r="I105" s="24">
        <v>-191428.66672263845</v>
      </c>
      <c r="J105" s="24">
        <v>-253597.55847094246</v>
      </c>
      <c r="K105" s="24">
        <v>75444.887455165765</v>
      </c>
      <c r="L105" s="24"/>
      <c r="M105" s="23">
        <v>2.2217615860438576E-3</v>
      </c>
      <c r="N105" s="28">
        <v>388</v>
      </c>
      <c r="O105" s="29" t="s">
        <v>530</v>
      </c>
    </row>
    <row r="106" spans="1:15" ht="11.4">
      <c r="A106" s="25">
        <v>3</v>
      </c>
      <c r="B106" s="26">
        <v>261</v>
      </c>
      <c r="C106" s="27" t="s">
        <v>532</v>
      </c>
      <c r="D106" s="24">
        <v>1032964.87</v>
      </c>
      <c r="E106" s="22">
        <v>-2.7406040603309024E-2</v>
      </c>
      <c r="F106" s="24">
        <v>1094190.7041369609</v>
      </c>
      <c r="G106" s="24">
        <v>1098712.05</v>
      </c>
      <c r="H106" s="24">
        <v>-4521.3458630391397</v>
      </c>
      <c r="I106" s="24">
        <v>-100954.35791551475</v>
      </c>
      <c r="J106" s="24">
        <v>-105475.70377855389</v>
      </c>
      <c r="K106" s="24">
        <v>39787.615415407396</v>
      </c>
      <c r="L106" s="24"/>
      <c r="M106" s="23">
        <v>1.1716976260687079E-3</v>
      </c>
      <c r="N106" s="28">
        <v>393</v>
      </c>
      <c r="O106" s="29" t="s">
        <v>532</v>
      </c>
    </row>
    <row r="107" spans="1:15" ht="11.4">
      <c r="A107" s="25">
        <v>3</v>
      </c>
      <c r="B107" s="26">
        <v>263</v>
      </c>
      <c r="C107" s="27" t="s">
        <v>534</v>
      </c>
      <c r="D107" s="24">
        <v>1193317.8799999999</v>
      </c>
      <c r="E107" s="22">
        <v>-5.1013634740819859E-2</v>
      </c>
      <c r="F107" s="24">
        <v>1264048.1484877847</v>
      </c>
      <c r="G107" s="24">
        <v>1292954.3799999999</v>
      </c>
      <c r="H107" s="24">
        <v>-28906.231512215221</v>
      </c>
      <c r="I107" s="24">
        <v>-116626.07690085653</v>
      </c>
      <c r="J107" s="24">
        <v>-145532.30841307173</v>
      </c>
      <c r="K107" s="24">
        <v>45964.073180697094</v>
      </c>
      <c r="L107" s="24"/>
      <c r="M107" s="23">
        <v>1.3535869105997216E-3</v>
      </c>
      <c r="N107" s="28">
        <v>396</v>
      </c>
      <c r="O107" s="29" t="s">
        <v>534</v>
      </c>
    </row>
    <row r="108" spans="1:15" ht="11.4">
      <c r="A108" s="25">
        <v>3</v>
      </c>
      <c r="B108" s="26">
        <v>273</v>
      </c>
      <c r="C108" s="27" t="s">
        <v>172</v>
      </c>
      <c r="D108" s="24">
        <v>569067.77</v>
      </c>
      <c r="E108" s="22">
        <v>-9.8026218313215351E-3</v>
      </c>
      <c r="F108" s="24">
        <v>602797.52200861403</v>
      </c>
      <c r="G108" s="24">
        <v>604607.62</v>
      </c>
      <c r="H108" s="24">
        <v>-1810.0979913859628</v>
      </c>
      <c r="I108" s="24">
        <v>-55616.481256292704</v>
      </c>
      <c r="J108" s="24">
        <v>-57426.579247678666</v>
      </c>
      <c r="K108" s="24">
        <v>21919.283255067046</v>
      </c>
      <c r="L108" s="24"/>
      <c r="M108" s="23">
        <v>6.4549664228292049E-4</v>
      </c>
      <c r="N108" s="28">
        <v>411</v>
      </c>
      <c r="O108" s="29" t="s">
        <v>172</v>
      </c>
    </row>
    <row r="109" spans="1:15" ht="11.4">
      <c r="A109" s="25">
        <v>3</v>
      </c>
      <c r="B109" s="26">
        <v>275</v>
      </c>
      <c r="C109" s="27" t="s">
        <v>174</v>
      </c>
      <c r="D109" s="24">
        <v>468008.77</v>
      </c>
      <c r="E109" s="22">
        <v>-3.3235021925426343E-2</v>
      </c>
      <c r="F109" s="24">
        <v>495748.55879520182</v>
      </c>
      <c r="G109" s="24">
        <v>504795.26</v>
      </c>
      <c r="H109" s="24">
        <v>-9046.7012047981843</v>
      </c>
      <c r="I109" s="24">
        <v>-45739.720920208856</v>
      </c>
      <c r="J109" s="24">
        <v>-54786.42212500704</v>
      </c>
      <c r="K109" s="24">
        <v>18026.704966063226</v>
      </c>
      <c r="L109" s="24"/>
      <c r="M109" s="23">
        <v>5.308648732539529E-4</v>
      </c>
      <c r="N109" s="28">
        <v>418</v>
      </c>
      <c r="O109" s="29" t="s">
        <v>174</v>
      </c>
    </row>
    <row r="110" spans="1:15" ht="11.4">
      <c r="A110" s="25">
        <v>3</v>
      </c>
      <c r="B110" s="26">
        <v>276</v>
      </c>
      <c r="C110" s="27" t="s">
        <v>176</v>
      </c>
      <c r="D110" s="24">
        <v>2354103.46</v>
      </c>
      <c r="E110" s="22">
        <v>-4.3487000578372362E-2</v>
      </c>
      <c r="F110" s="24">
        <v>2493635.7443682048</v>
      </c>
      <c r="G110" s="24">
        <v>2561464.4500000002</v>
      </c>
      <c r="H110" s="24">
        <v>-67828.705631795339</v>
      </c>
      <c r="I110" s="24">
        <v>-230072.68705177907</v>
      </c>
      <c r="J110" s="24">
        <v>-297901.39268357441</v>
      </c>
      <c r="K110" s="24">
        <v>90675.071180842642</v>
      </c>
      <c r="L110" s="24"/>
      <c r="M110" s="23">
        <v>2.6702722577604514E-3</v>
      </c>
      <c r="N110" s="28">
        <v>419</v>
      </c>
      <c r="O110" s="29" t="s">
        <v>176</v>
      </c>
    </row>
    <row r="111" spans="1:15" ht="11.4">
      <c r="A111" s="25">
        <v>3</v>
      </c>
      <c r="B111" s="26">
        <v>499</v>
      </c>
      <c r="C111" s="27" t="s">
        <v>939</v>
      </c>
      <c r="D111" s="24">
        <v>4680755.07</v>
      </c>
      <c r="E111" s="22">
        <v>-3.955899699375677E-2</v>
      </c>
      <c r="F111" s="24">
        <v>4958192.5142681282</v>
      </c>
      <c r="G111" s="24">
        <v>5102589.43</v>
      </c>
      <c r="H111" s="24">
        <v>-144396.9157318715</v>
      </c>
      <c r="I111" s="24">
        <v>-457462.43301734002</v>
      </c>
      <c r="J111" s="24">
        <v>-601859.34874921152</v>
      </c>
      <c r="K111" s="24">
        <v>180292.75533724428</v>
      </c>
      <c r="L111" s="24"/>
      <c r="M111" s="23">
        <v>5.3094057339317545E-3</v>
      </c>
      <c r="N111" s="28">
        <v>682</v>
      </c>
      <c r="O111" s="29" t="s">
        <v>939</v>
      </c>
    </row>
    <row r="112" spans="1:15" ht="11.4">
      <c r="A112" s="25">
        <v>3</v>
      </c>
      <c r="B112" s="26">
        <v>280</v>
      </c>
      <c r="C112" s="27" t="s">
        <v>178</v>
      </c>
      <c r="D112" s="24">
        <v>401630.8</v>
      </c>
      <c r="E112" s="22">
        <v>-5.3715124972828224E-2</v>
      </c>
      <c r="F112" s="24">
        <v>425436.2375896587</v>
      </c>
      <c r="G112" s="24">
        <v>440705.98</v>
      </c>
      <c r="H112" s="24">
        <v>-15269.742410341278</v>
      </c>
      <c r="I112" s="24">
        <v>-39252.428335819903</v>
      </c>
      <c r="J112" s="24">
        <v>-54522.17074616118</v>
      </c>
      <c r="K112" s="24">
        <v>15469.966378800862</v>
      </c>
      <c r="L112" s="24"/>
      <c r="M112" s="23">
        <v>4.5557198369783477E-4</v>
      </c>
      <c r="N112" s="28">
        <v>429</v>
      </c>
      <c r="O112" s="29" t="s">
        <v>178</v>
      </c>
    </row>
    <row r="113" spans="1:15" ht="11.4">
      <c r="A113" s="25">
        <v>3</v>
      </c>
      <c r="B113" s="26">
        <v>284</v>
      </c>
      <c r="C113" s="27" t="s">
        <v>558</v>
      </c>
      <c r="D113" s="24">
        <v>445489.82</v>
      </c>
      <c r="E113" s="22">
        <v>-6.9221324942218845E-2</v>
      </c>
      <c r="F113" s="24">
        <v>471894.86689092137</v>
      </c>
      <c r="G113" s="24">
        <v>498890.06</v>
      </c>
      <c r="H113" s="24">
        <v>-26995.193109078624</v>
      </c>
      <c r="I113" s="24">
        <v>-43538.885050367913</v>
      </c>
      <c r="J113" s="24">
        <v>-70534.078159446537</v>
      </c>
      <c r="K113" s="24">
        <v>17159.322784751686</v>
      </c>
      <c r="L113" s="24"/>
      <c r="M113" s="23">
        <v>5.0532150675344453E-4</v>
      </c>
      <c r="N113" s="28">
        <v>436</v>
      </c>
      <c r="O113" s="29" t="s">
        <v>558</v>
      </c>
    </row>
    <row r="114" spans="1:15" ht="11.4">
      <c r="A114" s="25">
        <v>3</v>
      </c>
      <c r="B114" s="26">
        <v>285</v>
      </c>
      <c r="C114" s="27" t="s">
        <v>790</v>
      </c>
      <c r="D114" s="24">
        <v>8329705.8799999999</v>
      </c>
      <c r="E114" s="22">
        <v>-3.9271483068276568E-2</v>
      </c>
      <c r="F114" s="24">
        <v>8823423.7260082066</v>
      </c>
      <c r="G114" s="24">
        <v>8939217.8300000001</v>
      </c>
      <c r="H114" s="24">
        <v>-115794.10399179347</v>
      </c>
      <c r="I114" s="24">
        <v>-814083.93756942358</v>
      </c>
      <c r="J114" s="24">
        <v>-929878.04156121705</v>
      </c>
      <c r="K114" s="24">
        <v>320842.59949411213</v>
      </c>
      <c r="L114" s="24"/>
      <c r="M114" s="23">
        <v>9.4484303279806191E-3</v>
      </c>
      <c r="N114" s="28">
        <v>2442</v>
      </c>
      <c r="O114" s="29" t="s">
        <v>790</v>
      </c>
    </row>
    <row r="115" spans="1:15" ht="11.4">
      <c r="A115" s="25">
        <v>3</v>
      </c>
      <c r="B115" s="26">
        <v>286</v>
      </c>
      <c r="C115" s="27" t="s">
        <v>562</v>
      </c>
      <c r="D115" s="24">
        <v>15629109.99</v>
      </c>
      <c r="E115" s="22">
        <v>-4.3055228567200239E-2</v>
      </c>
      <c r="F115" s="24">
        <v>16555477.694988901</v>
      </c>
      <c r="G115" s="24">
        <v>16881725.66</v>
      </c>
      <c r="H115" s="24">
        <v>-326247.96501109935</v>
      </c>
      <c r="I115" s="24">
        <v>-1527473.7889502544</v>
      </c>
      <c r="J115" s="24">
        <v>-1853721.7539613538</v>
      </c>
      <c r="K115" s="24">
        <v>602000.16053519968</v>
      </c>
      <c r="L115" s="24"/>
      <c r="M115" s="23">
        <v>1.7728183798593002E-2</v>
      </c>
      <c r="N115" s="28">
        <v>2222</v>
      </c>
      <c r="O115" s="29" t="s">
        <v>562</v>
      </c>
    </row>
    <row r="116" spans="1:15" ht="11.4">
      <c r="A116" s="25">
        <v>3</v>
      </c>
      <c r="B116" s="26">
        <v>287</v>
      </c>
      <c r="C116" s="27" t="s">
        <v>564</v>
      </c>
      <c r="D116" s="24">
        <v>1490201.08</v>
      </c>
      <c r="E116" s="22">
        <v>-3.2963443740962863E-2</v>
      </c>
      <c r="F116" s="24">
        <v>1578528.1923777908</v>
      </c>
      <c r="G116" s="24">
        <v>1593467.74</v>
      </c>
      <c r="H116" s="24">
        <v>-14939.547622209182</v>
      </c>
      <c r="I116" s="24">
        <v>-145641.24837702044</v>
      </c>
      <c r="J116" s="24">
        <v>-160580.79599922962</v>
      </c>
      <c r="K116" s="24">
        <v>57399.384223652007</v>
      </c>
      <c r="L116" s="24"/>
      <c r="M116" s="23">
        <v>1.6903431263843704E-3</v>
      </c>
      <c r="N116" s="28">
        <v>442</v>
      </c>
      <c r="O116" s="29" t="s">
        <v>564</v>
      </c>
    </row>
    <row r="117" spans="1:15" ht="11.4">
      <c r="A117" s="25">
        <v>3</v>
      </c>
      <c r="B117" s="26">
        <v>288</v>
      </c>
      <c r="C117" s="27" t="s">
        <v>566</v>
      </c>
      <c r="D117" s="24">
        <v>1539407.72</v>
      </c>
      <c r="E117" s="22">
        <v>-2.7904654507339251E-2</v>
      </c>
      <c r="F117" s="24">
        <v>1630651.4055029512</v>
      </c>
      <c r="G117" s="24">
        <v>1641674.05</v>
      </c>
      <c r="H117" s="24">
        <v>-11022.644497048808</v>
      </c>
      <c r="I117" s="24">
        <v>-150450.34197802536</v>
      </c>
      <c r="J117" s="24">
        <v>-161472.98647507417</v>
      </c>
      <c r="K117" s="24">
        <v>59294.719607327148</v>
      </c>
      <c r="L117" s="24"/>
      <c r="M117" s="23">
        <v>1.7461584836625103E-3</v>
      </c>
      <c r="N117" s="28">
        <v>447</v>
      </c>
      <c r="O117" s="29" t="s">
        <v>566</v>
      </c>
    </row>
    <row r="118" spans="1:15" ht="11.4">
      <c r="A118" s="25">
        <v>3</v>
      </c>
      <c r="B118" s="26">
        <v>290</v>
      </c>
      <c r="C118" s="27" t="s">
        <v>570</v>
      </c>
      <c r="D118" s="24">
        <v>1521245.61</v>
      </c>
      <c r="E118" s="22">
        <v>-5.298977174332576E-2</v>
      </c>
      <c r="F118" s="24">
        <v>1611412.7919676113</v>
      </c>
      <c r="G118" s="24">
        <v>1647473.78</v>
      </c>
      <c r="H118" s="24">
        <v>-36060.988032388734</v>
      </c>
      <c r="I118" s="24">
        <v>-148675.31147438302</v>
      </c>
      <c r="J118" s="24">
        <v>-184736.29950677176</v>
      </c>
      <c r="K118" s="24">
        <v>58595.153660024102</v>
      </c>
      <c r="L118" s="24"/>
      <c r="M118" s="23">
        <v>1.7255571042841403E-3</v>
      </c>
      <c r="N118" s="28">
        <v>454</v>
      </c>
      <c r="O118" s="29" t="s">
        <v>570</v>
      </c>
    </row>
    <row r="119" spans="1:15" ht="11.4">
      <c r="A119" s="25">
        <v>3</v>
      </c>
      <c r="B119" s="26">
        <v>271</v>
      </c>
      <c r="C119" s="27" t="s">
        <v>538</v>
      </c>
      <c r="D119" s="24">
        <v>1377807.57</v>
      </c>
      <c r="E119" s="22">
        <v>-5.5864482199333217E-2</v>
      </c>
      <c r="F119" s="24">
        <v>1459472.9007420505</v>
      </c>
      <c r="G119" s="24">
        <v>1506868.67</v>
      </c>
      <c r="H119" s="24">
        <v>-47395.769257949432</v>
      </c>
      <c r="I119" s="24">
        <v>-134656.73673925197</v>
      </c>
      <c r="J119" s="24">
        <v>-182052.5059972014</v>
      </c>
      <c r="K119" s="24">
        <v>53070.224654974954</v>
      </c>
      <c r="L119" s="24"/>
      <c r="M119" s="23">
        <v>1.5628545614997488E-3</v>
      </c>
      <c r="N119" s="28">
        <v>407</v>
      </c>
      <c r="O119" s="29" t="s">
        <v>538</v>
      </c>
    </row>
    <row r="120" spans="1:15" ht="11.4">
      <c r="A120" s="25">
        <v>3</v>
      </c>
      <c r="B120" s="26">
        <v>857</v>
      </c>
      <c r="C120" s="27" t="s">
        <v>571</v>
      </c>
      <c r="D120" s="24">
        <v>19543540.249999996</v>
      </c>
      <c r="E120" s="22">
        <v>-3.7607343843660747E-2</v>
      </c>
      <c r="F120" s="24">
        <v>20701923.839362059</v>
      </c>
      <c r="G120" s="24">
        <v>21137750.510000002</v>
      </c>
      <c r="H120" s="24">
        <v>-435826.67063794285</v>
      </c>
      <c r="I120" s="24">
        <v>-1910041.29437119</v>
      </c>
      <c r="J120" s="24">
        <v>-2345867.9650091329</v>
      </c>
      <c r="K120" s="24">
        <v>752775.7099063152</v>
      </c>
      <c r="L120" s="24"/>
      <c r="M120" s="23">
        <v>2.2168343165342337E-2</v>
      </c>
      <c r="N120" s="28">
        <v>465</v>
      </c>
      <c r="O120" s="29" t="s">
        <v>571</v>
      </c>
    </row>
    <row r="121" spans="1:15" ht="11.4">
      <c r="A121" s="25">
        <v>3</v>
      </c>
      <c r="B121" s="26">
        <v>300</v>
      </c>
      <c r="C121" s="27" t="s">
        <v>575</v>
      </c>
      <c r="D121" s="24">
        <v>722424.28</v>
      </c>
      <c r="E121" s="22">
        <v>9.8265936919074998E-3</v>
      </c>
      <c r="F121" s="24">
        <v>765243.77021537721</v>
      </c>
      <c r="G121" s="24">
        <v>787787.34</v>
      </c>
      <c r="H121" s="24">
        <v>-22543.569784622756</v>
      </c>
      <c r="I121" s="24">
        <v>-70604.414001008612</v>
      </c>
      <c r="J121" s="24">
        <v>-93147.983785631368</v>
      </c>
      <c r="K121" s="24">
        <v>27826.250683038801</v>
      </c>
      <c r="L121" s="24"/>
      <c r="M121" s="23">
        <v>8.1944975910980939E-4</v>
      </c>
      <c r="N121" s="28">
        <v>472</v>
      </c>
      <c r="O121" s="29" t="s">
        <v>575</v>
      </c>
    </row>
    <row r="122" spans="1:15" ht="11.4">
      <c r="A122" s="25">
        <v>3</v>
      </c>
      <c r="B122" s="26">
        <v>301</v>
      </c>
      <c r="C122" s="27" t="s">
        <v>577</v>
      </c>
      <c r="D122" s="24">
        <v>4064848.36</v>
      </c>
      <c r="E122" s="22">
        <v>-4.900325365787353E-2</v>
      </c>
      <c r="F122" s="24">
        <v>4305779.8173120553</v>
      </c>
      <c r="G122" s="24">
        <v>4424006.9400000004</v>
      </c>
      <c r="H122" s="24">
        <v>-118227.12268794514</v>
      </c>
      <c r="I122" s="24">
        <v>-397268.25967250281</v>
      </c>
      <c r="J122" s="24">
        <v>-515495.38236044795</v>
      </c>
      <c r="K122" s="24">
        <v>156569.33547955938</v>
      </c>
      <c r="L122" s="24"/>
      <c r="M122" s="23">
        <v>4.6107794292571443E-3</v>
      </c>
      <c r="N122" s="28">
        <v>475</v>
      </c>
      <c r="O122" s="29" t="s">
        <v>577</v>
      </c>
    </row>
    <row r="123" spans="1:15" ht="11.4">
      <c r="A123" s="25">
        <v>3</v>
      </c>
      <c r="B123" s="26">
        <v>305</v>
      </c>
      <c r="C123" s="27" t="s">
        <v>581</v>
      </c>
      <c r="D123" s="24">
        <v>2683917.71</v>
      </c>
      <c r="E123" s="22">
        <v>-4.3156702714014797E-2</v>
      </c>
      <c r="F123" s="24">
        <v>2842998.7255525538</v>
      </c>
      <c r="G123" s="24">
        <v>2894746.29</v>
      </c>
      <c r="H123" s="24">
        <v>-51747.564447446261</v>
      </c>
      <c r="I123" s="24">
        <v>-262306.29615809559</v>
      </c>
      <c r="J123" s="24">
        <v>-314053.86060554185</v>
      </c>
      <c r="K123" s="24">
        <v>103378.81640842337</v>
      </c>
      <c r="L123" s="24"/>
      <c r="M123" s="23">
        <v>3.0443823412608048E-3</v>
      </c>
      <c r="N123" s="28">
        <v>484</v>
      </c>
      <c r="O123" s="29" t="s">
        <v>581</v>
      </c>
    </row>
    <row r="124" spans="1:15" ht="11.4">
      <c r="A124" s="25">
        <v>3</v>
      </c>
      <c r="B124" s="26">
        <v>257</v>
      </c>
      <c r="C124" s="27" t="s">
        <v>528</v>
      </c>
      <c r="D124" s="24">
        <v>6836744.5300000003</v>
      </c>
      <c r="E124" s="22">
        <v>-2.9114470075172358E-2</v>
      </c>
      <c r="F124" s="24">
        <v>7241971.6570663396</v>
      </c>
      <c r="G124" s="24">
        <v>7311119.8099999996</v>
      </c>
      <c r="H124" s="24">
        <v>-69148.152933659963</v>
      </c>
      <c r="I124" s="24">
        <v>-668172.9207872845</v>
      </c>
      <c r="J124" s="24">
        <v>-737321.07372094446</v>
      </c>
      <c r="K124" s="24">
        <v>263336.89552581799</v>
      </c>
      <c r="L124" s="24"/>
      <c r="M124" s="23">
        <v>7.7549562124404328E-3</v>
      </c>
      <c r="N124" s="28">
        <v>384</v>
      </c>
      <c r="O124" s="29" t="s">
        <v>528</v>
      </c>
    </row>
    <row r="125" spans="1:15" ht="11.4">
      <c r="A125" s="25">
        <v>3</v>
      </c>
      <c r="B125" s="26">
        <v>312</v>
      </c>
      <c r="C125" s="27" t="s">
        <v>583</v>
      </c>
      <c r="D125" s="24">
        <v>264242.46999999997</v>
      </c>
      <c r="E125" s="22">
        <v>-3.9271378647955206E-2</v>
      </c>
      <c r="F125" s="24">
        <v>279904.63442594104</v>
      </c>
      <c r="G125" s="24">
        <v>286938.46999999997</v>
      </c>
      <c r="H125" s="24">
        <v>-7033.8355740589323</v>
      </c>
      <c r="I125" s="24">
        <v>-25825.107578788873</v>
      </c>
      <c r="J125" s="24">
        <v>-32858.943152847802</v>
      </c>
      <c r="K125" s="24">
        <v>10178.059368831511</v>
      </c>
      <c r="L125" s="24"/>
      <c r="M125" s="23">
        <v>2.9973165961155263E-4</v>
      </c>
      <c r="N125" s="28">
        <v>500</v>
      </c>
      <c r="O125" s="29" t="s">
        <v>583</v>
      </c>
    </row>
    <row r="126" spans="1:15" ht="11.4">
      <c r="A126" s="25">
        <v>3</v>
      </c>
      <c r="B126" s="26">
        <v>317</v>
      </c>
      <c r="C126" s="27" t="s">
        <v>853</v>
      </c>
      <c r="D126" s="24">
        <v>398556.76</v>
      </c>
      <c r="E126" s="22">
        <v>-2.3026426742074561E-2</v>
      </c>
      <c r="F126" s="24">
        <v>422179.99326825677</v>
      </c>
      <c r="G126" s="24">
        <v>429091.61</v>
      </c>
      <c r="H126" s="24">
        <v>-6911.6167317432119</v>
      </c>
      <c r="I126" s="24">
        <v>-38951.994368102671</v>
      </c>
      <c r="J126" s="24">
        <v>-45863.611099845883</v>
      </c>
      <c r="K126" s="24">
        <v>15351.56087940418</v>
      </c>
      <c r="L126" s="24"/>
      <c r="M126" s="23">
        <v>4.520850835378707E-4</v>
      </c>
      <c r="N126" s="28">
        <v>507</v>
      </c>
      <c r="O126" s="29" t="s">
        <v>853</v>
      </c>
    </row>
    <row r="127" spans="1:15" ht="11.4">
      <c r="A127" s="25">
        <v>3</v>
      </c>
      <c r="B127" s="26">
        <v>398</v>
      </c>
      <c r="C127" s="27" t="s">
        <v>858</v>
      </c>
      <c r="D127" s="24">
        <v>18267344.5</v>
      </c>
      <c r="E127" s="22">
        <v>-3.2416665178135566E-2</v>
      </c>
      <c r="F127" s="24">
        <v>19350085.488548551</v>
      </c>
      <c r="G127" s="24">
        <v>19768988.050000001</v>
      </c>
      <c r="H127" s="24">
        <v>-418902.56145144999</v>
      </c>
      <c r="I127" s="24">
        <v>-1785315.3465122292</v>
      </c>
      <c r="J127" s="24">
        <v>-2204217.9079636792</v>
      </c>
      <c r="K127" s="24">
        <v>703619.35699396767</v>
      </c>
      <c r="L127" s="24"/>
      <c r="M127" s="23">
        <v>2.0720747439580658E-2</v>
      </c>
      <c r="N127" s="28">
        <v>517</v>
      </c>
      <c r="O127" s="29" t="s">
        <v>858</v>
      </c>
    </row>
    <row r="128" spans="1:15" ht="11.4">
      <c r="A128" s="25">
        <v>3</v>
      </c>
      <c r="B128" s="26">
        <v>399</v>
      </c>
      <c r="C128" s="27" t="s">
        <v>860</v>
      </c>
      <c r="D128" s="24">
        <v>1504870.1</v>
      </c>
      <c r="E128" s="22">
        <v>-2.8782090873829456E-2</v>
      </c>
      <c r="F128" s="24">
        <v>1594066.6736843225</v>
      </c>
      <c r="G128" s="24">
        <v>1632543.58</v>
      </c>
      <c r="H128" s="24">
        <v>-38476.906315677566</v>
      </c>
      <c r="I128" s="24">
        <v>-147074.89006064308</v>
      </c>
      <c r="J128" s="24">
        <v>-185551.79637632065</v>
      </c>
      <c r="K128" s="24">
        <v>57964.403754549428</v>
      </c>
      <c r="L128" s="24"/>
      <c r="M128" s="23">
        <v>1.706982274926522E-3</v>
      </c>
      <c r="N128" s="28">
        <v>518</v>
      </c>
      <c r="O128" s="29" t="s">
        <v>860</v>
      </c>
    </row>
    <row r="129" spans="1:15" ht="11.4">
      <c r="A129" s="25">
        <v>3</v>
      </c>
      <c r="B129" s="26">
        <v>400</v>
      </c>
      <c r="C129" s="27" t="s">
        <v>862</v>
      </c>
      <c r="D129" s="24">
        <v>1541255.93</v>
      </c>
      <c r="E129" s="22">
        <v>-3.3850688810249371E-2</v>
      </c>
      <c r="F129" s="24">
        <v>1632609.1624993661</v>
      </c>
      <c r="G129" s="24">
        <v>1649124.15</v>
      </c>
      <c r="H129" s="24">
        <v>-16514.987500633812</v>
      </c>
      <c r="I129" s="24">
        <v>-150630.97237433598</v>
      </c>
      <c r="J129" s="24">
        <v>-167145.95987496979</v>
      </c>
      <c r="K129" s="24">
        <v>59365.908735653378</v>
      </c>
      <c r="L129" s="24"/>
      <c r="M129" s="23">
        <v>1.7482549182387187E-3</v>
      </c>
      <c r="N129" s="28">
        <v>523</v>
      </c>
      <c r="O129" s="29" t="s">
        <v>862</v>
      </c>
    </row>
    <row r="130" spans="1:15" ht="11.4">
      <c r="A130" s="25">
        <v>3</v>
      </c>
      <c r="B130" s="26">
        <v>403</v>
      </c>
      <c r="C130" s="27" t="s">
        <v>870</v>
      </c>
      <c r="D130" s="24">
        <v>564484.19999999995</v>
      </c>
      <c r="E130" s="22">
        <v>-5.4515071493474822E-2</v>
      </c>
      <c r="F130" s="24">
        <v>597942.27491220401</v>
      </c>
      <c r="G130" s="24">
        <v>617530.21</v>
      </c>
      <c r="H130" s="24">
        <v>-19587.935087795951</v>
      </c>
      <c r="I130" s="24">
        <v>-55168.516974302336</v>
      </c>
      <c r="J130" s="24">
        <v>-74756.45206209828</v>
      </c>
      <c r="K130" s="24">
        <v>21742.73386245353</v>
      </c>
      <c r="L130" s="24"/>
      <c r="M130" s="23">
        <v>6.4029747409831438E-4</v>
      </c>
      <c r="N130" s="28">
        <v>537</v>
      </c>
      <c r="O130" s="29" t="s">
        <v>870</v>
      </c>
    </row>
    <row r="131" spans="1:15" ht="11.4">
      <c r="A131" s="25">
        <v>3</v>
      </c>
      <c r="B131" s="26">
        <v>408</v>
      </c>
      <c r="C131" s="27" t="s">
        <v>133</v>
      </c>
      <c r="D131" s="24">
        <v>2982203.86</v>
      </c>
      <c r="E131" s="22">
        <v>-4.0729852647778404E-2</v>
      </c>
      <c r="F131" s="24">
        <v>3158964.875013961</v>
      </c>
      <c r="G131" s="24">
        <v>3249771.71</v>
      </c>
      <c r="H131" s="24">
        <v>-90806.834986038972</v>
      </c>
      <c r="I131" s="24">
        <v>-291458.5816064293</v>
      </c>
      <c r="J131" s="24">
        <v>-382265.41659246827</v>
      </c>
      <c r="K131" s="24">
        <v>114868.16610909859</v>
      </c>
      <c r="L131" s="24"/>
      <c r="M131" s="23">
        <v>3.3827299308009742E-3</v>
      </c>
      <c r="N131" s="28">
        <v>545</v>
      </c>
      <c r="O131" s="29" t="s">
        <v>133</v>
      </c>
    </row>
    <row r="132" spans="1:15" ht="11.4">
      <c r="A132" s="25">
        <v>3</v>
      </c>
      <c r="B132" s="26">
        <v>440</v>
      </c>
      <c r="C132" s="27" t="s">
        <v>598</v>
      </c>
      <c r="D132" s="24">
        <v>1154778.3700000001</v>
      </c>
      <c r="E132" s="22">
        <v>-6.6198995636744459E-3</v>
      </c>
      <c r="F132" s="24">
        <v>1223224.3268761232</v>
      </c>
      <c r="G132" s="24">
        <v>1233445.8500000001</v>
      </c>
      <c r="H132" s="24">
        <v>-10221.52312387689</v>
      </c>
      <c r="I132" s="24">
        <v>-112859.50980895868</v>
      </c>
      <c r="J132" s="24">
        <v>-123081.03293283557</v>
      </c>
      <c r="K132" s="24">
        <v>44479.613014904397</v>
      </c>
      <c r="L132" s="24"/>
      <c r="M132" s="23">
        <v>1.3098713364419568E-3</v>
      </c>
      <c r="N132" s="28">
        <v>608</v>
      </c>
      <c r="O132" s="29" t="s">
        <v>598</v>
      </c>
    </row>
    <row r="133" spans="1:15" ht="11.4">
      <c r="A133" s="25">
        <v>3</v>
      </c>
      <c r="B133" s="26">
        <v>410</v>
      </c>
      <c r="C133" s="27" t="s">
        <v>876</v>
      </c>
      <c r="D133" s="24">
        <v>3180113.36</v>
      </c>
      <c r="E133" s="22">
        <v>-3.1746461630638677E-2</v>
      </c>
      <c r="F133" s="24">
        <v>3368604.855471761</v>
      </c>
      <c r="G133" s="24">
        <v>3449737.25</v>
      </c>
      <c r="H133" s="24">
        <v>-81132.394528239034</v>
      </c>
      <c r="I133" s="24">
        <v>-310800.79456850281</v>
      </c>
      <c r="J133" s="24">
        <v>-391933.18909674184</v>
      </c>
      <c r="K133" s="24">
        <v>122491.22019520277</v>
      </c>
      <c r="L133" s="24"/>
      <c r="M133" s="23">
        <v>3.6072197445992352E-3</v>
      </c>
      <c r="N133" s="28">
        <v>549</v>
      </c>
      <c r="O133" s="29" t="s">
        <v>876</v>
      </c>
    </row>
    <row r="134" spans="1:15" ht="11.4">
      <c r="A134" s="25">
        <v>3</v>
      </c>
      <c r="B134" s="26">
        <v>416</v>
      </c>
      <c r="C134" s="27" t="s">
        <v>880</v>
      </c>
      <c r="D134" s="24">
        <v>573216.25</v>
      </c>
      <c r="E134" s="22">
        <v>-3.8318289167747766E-2</v>
      </c>
      <c r="F134" s="24">
        <v>607191.89047566371</v>
      </c>
      <c r="G134" s="24">
        <v>626361.73</v>
      </c>
      <c r="H134" s="24">
        <v>-19169.839524336276</v>
      </c>
      <c r="I134" s="24">
        <v>-56021.923054836487</v>
      </c>
      <c r="J134" s="24">
        <v>-75191.762579172762</v>
      </c>
      <c r="K134" s="24">
        <v>22079.073903899574</v>
      </c>
      <c r="L134" s="24"/>
      <c r="M134" s="23">
        <v>6.5020228553271803E-4</v>
      </c>
      <c r="N134" s="28">
        <v>560</v>
      </c>
      <c r="O134" s="29" t="s">
        <v>880</v>
      </c>
    </row>
    <row r="135" spans="1:15" ht="11.4">
      <c r="A135" s="25">
        <v>3</v>
      </c>
      <c r="B135" s="26">
        <v>438</v>
      </c>
      <c r="C135" s="27" t="s">
        <v>882</v>
      </c>
      <c r="D135" s="24">
        <v>551770.42000000004</v>
      </c>
      <c r="E135" s="22">
        <v>-5.1847151629143724E-2</v>
      </c>
      <c r="F135" s="24">
        <v>584474.92447806732</v>
      </c>
      <c r="G135" s="24">
        <v>599389.09</v>
      </c>
      <c r="H135" s="24">
        <v>-14914.165521932649</v>
      </c>
      <c r="I135" s="24">
        <v>-53925.96600877036</v>
      </c>
      <c r="J135" s="24">
        <v>-68840.131530703016</v>
      </c>
      <c r="K135" s="24">
        <v>21253.026028424192</v>
      </c>
      <c r="L135" s="24"/>
      <c r="M135" s="23">
        <v>6.2587616483892033E-4</v>
      </c>
      <c r="N135" s="28">
        <v>561</v>
      </c>
      <c r="O135" s="29" t="s">
        <v>882</v>
      </c>
    </row>
    <row r="136" spans="1:15" ht="11.4">
      <c r="A136" s="25">
        <v>3</v>
      </c>
      <c r="B136" s="26">
        <v>418</v>
      </c>
      <c r="C136" s="27" t="s">
        <v>884</v>
      </c>
      <c r="D136" s="24">
        <v>3875518.89</v>
      </c>
      <c r="E136" s="22">
        <v>-3.994211261889602E-2</v>
      </c>
      <c r="F136" s="24">
        <v>4105228.4218970514</v>
      </c>
      <c r="G136" s="24">
        <v>4253428.83</v>
      </c>
      <c r="H136" s="24">
        <v>-148200.40810294868</v>
      </c>
      <c r="I136" s="24">
        <v>-378764.59547883598</v>
      </c>
      <c r="J136" s="24">
        <v>-526965.00358178467</v>
      </c>
      <c r="K136" s="24">
        <v>149276.76594700315</v>
      </c>
      <c r="L136" s="24"/>
      <c r="M136" s="23">
        <v>4.396021989786965E-3</v>
      </c>
      <c r="N136" s="28">
        <v>564</v>
      </c>
      <c r="O136" s="29" t="s">
        <v>884</v>
      </c>
    </row>
    <row r="137" spans="1:15" ht="11.4">
      <c r="A137" s="25">
        <v>3</v>
      </c>
      <c r="B137" s="26">
        <v>420</v>
      </c>
      <c r="C137" s="27" t="s">
        <v>886</v>
      </c>
      <c r="D137" s="24">
        <v>1710457.76</v>
      </c>
      <c r="E137" s="22">
        <v>-2.7201876008314769E-2</v>
      </c>
      <c r="F137" s="24">
        <v>1811839.9135983479</v>
      </c>
      <c r="G137" s="24">
        <v>1824095.7</v>
      </c>
      <c r="H137" s="24">
        <v>-12255.786401652033</v>
      </c>
      <c r="I137" s="24">
        <v>-167167.50967766176</v>
      </c>
      <c r="J137" s="24">
        <v>-179423.29607931379</v>
      </c>
      <c r="K137" s="24">
        <v>65883.204275068128</v>
      </c>
      <c r="L137" s="24"/>
      <c r="M137" s="23">
        <v>1.9401814670452439E-3</v>
      </c>
      <c r="N137" s="28">
        <v>567</v>
      </c>
      <c r="O137" s="29" t="s">
        <v>886</v>
      </c>
    </row>
    <row r="138" spans="1:15" ht="11.4">
      <c r="A138" s="25">
        <v>3</v>
      </c>
      <c r="B138" s="26">
        <v>422</v>
      </c>
      <c r="C138" s="27" t="s">
        <v>586</v>
      </c>
      <c r="D138" s="24">
        <v>1602018.35</v>
      </c>
      <c r="E138" s="22">
        <v>-4.5591119356876375E-2</v>
      </c>
      <c r="F138" s="24">
        <v>1696973.08914952</v>
      </c>
      <c r="G138" s="24">
        <v>1732388.03</v>
      </c>
      <c r="H138" s="24">
        <v>-35414.940850479994</v>
      </c>
      <c r="I138" s="24">
        <v>-156569.44257273956</v>
      </c>
      <c r="J138" s="24">
        <v>-191984.38342321955</v>
      </c>
      <c r="K138" s="24">
        <v>61706.348249989875</v>
      </c>
      <c r="L138" s="24"/>
      <c r="M138" s="23">
        <v>1.8171780591275176E-3</v>
      </c>
      <c r="N138" s="28">
        <v>577</v>
      </c>
      <c r="O138" s="29" t="s">
        <v>586</v>
      </c>
    </row>
    <row r="139" spans="1:15" ht="11.4">
      <c r="A139" s="25">
        <v>3</v>
      </c>
      <c r="B139" s="26">
        <v>425</v>
      </c>
      <c r="C139" s="27" t="s">
        <v>588</v>
      </c>
      <c r="D139" s="24">
        <v>1835129.29</v>
      </c>
      <c r="E139" s="22">
        <v>-2.0563823229124745E-2</v>
      </c>
      <c r="F139" s="24">
        <v>1943900.9673266634</v>
      </c>
      <c r="G139" s="24">
        <v>1978591.85</v>
      </c>
      <c r="H139" s="24">
        <v>-34690.882673336659</v>
      </c>
      <c r="I139" s="24">
        <v>-179351.98431666361</v>
      </c>
      <c r="J139" s="24">
        <v>-214042.86699000027</v>
      </c>
      <c r="K139" s="24">
        <v>70685.287127014904</v>
      </c>
      <c r="L139" s="24"/>
      <c r="M139" s="23">
        <v>2.0815970562698357E-3</v>
      </c>
      <c r="N139" s="28">
        <v>580</v>
      </c>
      <c r="O139" s="29" t="s">
        <v>588</v>
      </c>
    </row>
    <row r="140" spans="1:15" ht="11.4">
      <c r="A140" s="25">
        <v>3</v>
      </c>
      <c r="B140" s="26">
        <v>426</v>
      </c>
      <c r="C140" s="27" t="s">
        <v>590</v>
      </c>
      <c r="D140" s="24">
        <v>1841241.41</v>
      </c>
      <c r="E140" s="22">
        <v>-3.0724780670353603E-2</v>
      </c>
      <c r="F140" s="24">
        <v>1950375.3645504231</v>
      </c>
      <c r="G140" s="24">
        <v>1986873.02</v>
      </c>
      <c r="H140" s="24">
        <v>-36497.655449576909</v>
      </c>
      <c r="I140" s="24">
        <v>-179949.33778726376</v>
      </c>
      <c r="J140" s="24">
        <v>-216446.99323684067</v>
      </c>
      <c r="K140" s="24">
        <v>70920.71302289539</v>
      </c>
      <c r="L140" s="24"/>
      <c r="M140" s="23">
        <v>2.0885300669677182E-3</v>
      </c>
      <c r="N140" s="28">
        <v>582</v>
      </c>
      <c r="O140" s="29" t="s">
        <v>590</v>
      </c>
    </row>
    <row r="141" spans="1:15" ht="11.4">
      <c r="A141" s="25">
        <v>3</v>
      </c>
      <c r="B141" s="26">
        <v>430</v>
      </c>
      <c r="C141" s="27" t="s">
        <v>787</v>
      </c>
      <c r="D141" s="24">
        <v>2885885.87</v>
      </c>
      <c r="E141" s="22">
        <v>-3.5924307377257936E-2</v>
      </c>
      <c r="F141" s="24">
        <v>3056937.9306715494</v>
      </c>
      <c r="G141" s="24">
        <v>3093825.89</v>
      </c>
      <c r="H141" s="24">
        <v>-36887.959328450728</v>
      </c>
      <c r="I141" s="24">
        <v>-282045.17257523647</v>
      </c>
      <c r="J141" s="24">
        <v>-318933.1319036872</v>
      </c>
      <c r="K141" s="24">
        <v>111158.20146750817</v>
      </c>
      <c r="L141" s="24"/>
      <c r="M141" s="23">
        <v>3.2734759149981819E-3</v>
      </c>
      <c r="N141" s="28">
        <v>1868</v>
      </c>
      <c r="O141" s="29" t="s">
        <v>787</v>
      </c>
    </row>
    <row r="142" spans="1:15" ht="11.4">
      <c r="A142" s="25">
        <v>3</v>
      </c>
      <c r="B142" s="26">
        <v>444</v>
      </c>
      <c r="C142" s="27" t="s">
        <v>592</v>
      </c>
      <c r="D142" s="24">
        <v>8127303.6100000003</v>
      </c>
      <c r="E142" s="22">
        <v>-3.917978110474462E-2</v>
      </c>
      <c r="F142" s="24">
        <v>8609024.6803463548</v>
      </c>
      <c r="G142" s="24">
        <v>8770456.5099999998</v>
      </c>
      <c r="H142" s="24">
        <v>-161431.82965364493</v>
      </c>
      <c r="I142" s="24">
        <v>-794302.63444679882</v>
      </c>
      <c r="J142" s="24">
        <v>-955734.46410044376</v>
      </c>
      <c r="K142" s="24">
        <v>313046.49343876733</v>
      </c>
      <c r="L142" s="24"/>
      <c r="M142" s="23">
        <v>9.2188443409277222E-3</v>
      </c>
      <c r="N142" s="28">
        <v>2242</v>
      </c>
      <c r="O142" s="29" t="s">
        <v>592</v>
      </c>
    </row>
    <row r="143" spans="1:15" ht="11.4">
      <c r="A143" s="25">
        <v>3</v>
      </c>
      <c r="B143" s="26">
        <v>433</v>
      </c>
      <c r="C143" s="27" t="s">
        <v>594</v>
      </c>
      <c r="D143" s="24">
        <v>1421847.54</v>
      </c>
      <c r="E143" s="22">
        <v>-2.904357393108635E-2</v>
      </c>
      <c r="F143" s="24">
        <v>1506123.2053012662</v>
      </c>
      <c r="G143" s="24">
        <v>1539979.39</v>
      </c>
      <c r="H143" s="24">
        <v>-33856.184698733734</v>
      </c>
      <c r="I143" s="24">
        <v>-138960.87817047851</v>
      </c>
      <c r="J143" s="24">
        <v>-172817.06286921224</v>
      </c>
      <c r="K143" s="24">
        <v>54766.550871050516</v>
      </c>
      <c r="L143" s="24"/>
      <c r="M143" s="23">
        <v>1.6128093371167911E-3</v>
      </c>
      <c r="N143" s="28">
        <v>597</v>
      </c>
      <c r="O143" s="29" t="s">
        <v>594</v>
      </c>
    </row>
    <row r="144" spans="1:15" ht="11.4">
      <c r="A144" s="25">
        <v>3</v>
      </c>
      <c r="B144" s="26">
        <v>434</v>
      </c>
      <c r="C144" s="27" t="s">
        <v>1189</v>
      </c>
      <c r="D144" s="24">
        <v>3147341.9800000004</v>
      </c>
      <c r="E144" s="22">
        <v>-5.1355314650300743E-2</v>
      </c>
      <c r="F144" s="24">
        <v>3333891.0521284402</v>
      </c>
      <c r="G144" s="24">
        <v>3372676.1</v>
      </c>
      <c r="H144" s="24">
        <v>-38785.047871559858</v>
      </c>
      <c r="I144" s="24">
        <v>-307597.96190498222</v>
      </c>
      <c r="J144" s="24">
        <v>-346383.00977654208</v>
      </c>
      <c r="K144" s="24">
        <v>121228.93616024604</v>
      </c>
      <c r="L144" s="24"/>
      <c r="M144" s="23">
        <v>3.5700469914261338E-3</v>
      </c>
      <c r="N144" s="28">
        <v>2322</v>
      </c>
      <c r="O144" s="29" t="s">
        <v>1189</v>
      </c>
    </row>
    <row r="145" spans="1:15" ht="11.4">
      <c r="A145" s="25">
        <v>3</v>
      </c>
      <c r="B145" s="26">
        <v>436</v>
      </c>
      <c r="C145" s="27" t="s">
        <v>596</v>
      </c>
      <c r="D145" s="24">
        <v>412526.74</v>
      </c>
      <c r="E145" s="22">
        <v>-4.4992587211391315E-4</v>
      </c>
      <c r="F145" s="24">
        <v>436978.00111626741</v>
      </c>
      <c r="G145" s="24">
        <v>440496.84</v>
      </c>
      <c r="H145" s="24">
        <v>-3518.8388837326202</v>
      </c>
      <c r="I145" s="24">
        <v>-40317.317044557858</v>
      </c>
      <c r="J145" s="24">
        <v>-43836.155928290478</v>
      </c>
      <c r="K145" s="24">
        <v>15889.654872475729</v>
      </c>
      <c r="L145" s="24"/>
      <c r="M145" s="23">
        <v>4.6793130723590153E-4</v>
      </c>
      <c r="N145" s="28">
        <v>604</v>
      </c>
      <c r="O145" s="29" t="s">
        <v>596</v>
      </c>
    </row>
    <row r="146" spans="1:15" ht="11.4">
      <c r="A146" s="25">
        <v>3</v>
      </c>
      <c r="B146" s="26">
        <v>423</v>
      </c>
      <c r="C146" s="27" t="s">
        <v>888</v>
      </c>
      <c r="D146" s="24">
        <v>3376394.17</v>
      </c>
      <c r="E146" s="22">
        <v>-2.9775305900400156E-2</v>
      </c>
      <c r="F146" s="24">
        <v>3576519.6103099128</v>
      </c>
      <c r="G146" s="24">
        <v>3650949.67</v>
      </c>
      <c r="H146" s="24">
        <v>-74430.059690087102</v>
      </c>
      <c r="I146" s="24">
        <v>-329983.83139790356</v>
      </c>
      <c r="J146" s="24">
        <v>-404413.89108799066</v>
      </c>
      <c r="K146" s="24">
        <v>130051.54059768136</v>
      </c>
      <c r="L146" s="24"/>
      <c r="M146" s="23">
        <v>3.8298621265418498E-3</v>
      </c>
      <c r="N146" s="28">
        <v>573</v>
      </c>
      <c r="O146" s="29" t="s">
        <v>888</v>
      </c>
    </row>
    <row r="147" spans="1:15" ht="11.4">
      <c r="A147" s="25">
        <v>3</v>
      </c>
      <c r="B147" s="26">
        <v>441</v>
      </c>
      <c r="C147" s="27" t="s">
        <v>600</v>
      </c>
      <c r="D147" s="24">
        <v>870274.77</v>
      </c>
      <c r="E147" s="22">
        <v>-1.800722036832377E-3</v>
      </c>
      <c r="F147" s="24">
        <v>921857.64592258749</v>
      </c>
      <c r="G147" s="24">
        <v>964616.23</v>
      </c>
      <c r="H147" s="24">
        <v>-42758.584077412495</v>
      </c>
      <c r="I147" s="24">
        <v>-85054.229013056625</v>
      </c>
      <c r="J147" s="24">
        <v>-127812.81309046912</v>
      </c>
      <c r="K147" s="24">
        <v>33521.137901322938</v>
      </c>
      <c r="L147" s="24"/>
      <c r="M147" s="23">
        <v>9.8715736773941857E-4</v>
      </c>
      <c r="N147" s="28">
        <v>613</v>
      </c>
      <c r="O147" s="29" t="s">
        <v>600</v>
      </c>
    </row>
    <row r="148" spans="1:15" ht="11.4">
      <c r="A148" s="25">
        <v>3</v>
      </c>
      <c r="B148" s="26">
        <v>475</v>
      </c>
      <c r="C148" s="27" t="s">
        <v>604</v>
      </c>
      <c r="D148" s="24">
        <v>1237623.25</v>
      </c>
      <c r="E148" s="22">
        <v>-3.536632452588509E-2</v>
      </c>
      <c r="F148" s="24">
        <v>1310979.5838204778</v>
      </c>
      <c r="G148" s="24">
        <v>1335157.02</v>
      </c>
      <c r="H148" s="24">
        <v>-24177.436179522192</v>
      </c>
      <c r="I148" s="24">
        <v>-120956.15656809567</v>
      </c>
      <c r="J148" s="24">
        <v>-145133.59274761786</v>
      </c>
      <c r="K148" s="24">
        <v>47670.622041741459</v>
      </c>
      <c r="L148" s="24"/>
      <c r="M148" s="23">
        <v>1.4038427308689008E-3</v>
      </c>
      <c r="N148" s="28">
        <v>629</v>
      </c>
      <c r="O148" s="29" t="s">
        <v>604</v>
      </c>
    </row>
    <row r="149" spans="1:15" ht="11.4">
      <c r="A149" s="25">
        <v>3</v>
      </c>
      <c r="B149" s="26">
        <v>478</v>
      </c>
      <c r="C149" s="27" t="s">
        <v>608</v>
      </c>
      <c r="D149" s="24">
        <v>2477039.79</v>
      </c>
      <c r="E149" s="22">
        <v>-3.3299355736957546E-2</v>
      </c>
      <c r="F149" s="24">
        <v>2623858.7494223011</v>
      </c>
      <c r="G149" s="24">
        <v>2662159.62</v>
      </c>
      <c r="H149" s="24">
        <v>-38300.870577699039</v>
      </c>
      <c r="I149" s="24">
        <v>-242087.57605728786</v>
      </c>
      <c r="J149" s="24">
        <v>-280388.4466349869</v>
      </c>
      <c r="K149" s="24">
        <v>95410.317809918837</v>
      </c>
      <c r="L149" s="24"/>
      <c r="M149" s="23">
        <v>2.8097196002616533E-3</v>
      </c>
      <c r="N149" s="28">
        <v>634</v>
      </c>
      <c r="O149" s="29" t="s">
        <v>608</v>
      </c>
    </row>
    <row r="150" spans="1:15" ht="11.4">
      <c r="A150" s="25">
        <v>3</v>
      </c>
      <c r="B150" s="26">
        <v>480</v>
      </c>
      <c r="C150" s="27" t="s">
        <v>610</v>
      </c>
      <c r="D150" s="24">
        <v>417214.71</v>
      </c>
      <c r="E150" s="22">
        <v>-4.6747416712606363E-2</v>
      </c>
      <c r="F150" s="24">
        <v>441943.83620344993</v>
      </c>
      <c r="G150" s="24">
        <v>444159.66</v>
      </c>
      <c r="H150" s="24">
        <v>-2215.8237965500448</v>
      </c>
      <c r="I150" s="24">
        <v>-40775.484611550914</v>
      </c>
      <c r="J150" s="24">
        <v>-42991.308408100958</v>
      </c>
      <c r="K150" s="24">
        <v>16070.225531610504</v>
      </c>
      <c r="L150" s="24"/>
      <c r="M150" s="23">
        <v>4.7324889690386509E-4</v>
      </c>
      <c r="N150" s="28">
        <v>640</v>
      </c>
      <c r="O150" s="29" t="s">
        <v>610</v>
      </c>
    </row>
    <row r="151" spans="1:15" ht="11.4">
      <c r="A151" s="25">
        <v>3</v>
      </c>
      <c r="B151" s="26">
        <v>481</v>
      </c>
      <c r="C151" s="27" t="s">
        <v>612</v>
      </c>
      <c r="D151" s="24">
        <v>1956236.96</v>
      </c>
      <c r="E151" s="22">
        <v>-3.4593009706025996E-2</v>
      </c>
      <c r="F151" s="24">
        <v>2072186.9241508162</v>
      </c>
      <c r="G151" s="24">
        <v>2047860.74</v>
      </c>
      <c r="H151" s="24">
        <v>24326.184150816174</v>
      </c>
      <c r="I151" s="24">
        <v>-191188.15359848444</v>
      </c>
      <c r="J151" s="24">
        <v>-166861.96944766826</v>
      </c>
      <c r="K151" s="24">
        <v>75350.097652290628</v>
      </c>
      <c r="L151" s="24"/>
      <c r="M151" s="23">
        <v>2.2189701398653235E-3</v>
      </c>
      <c r="N151" s="28">
        <v>642</v>
      </c>
      <c r="O151" s="29" t="s">
        <v>612</v>
      </c>
    </row>
    <row r="152" spans="1:15" ht="11.4">
      <c r="A152" s="25">
        <v>3</v>
      </c>
      <c r="B152" s="26">
        <v>494</v>
      </c>
      <c r="C152" s="27" t="s">
        <v>619</v>
      </c>
      <c r="D152" s="24">
        <v>1483705.29</v>
      </c>
      <c r="E152" s="22">
        <v>-1.9436876706962349E-2</v>
      </c>
      <c r="F152" s="24">
        <v>1571647.3842879417</v>
      </c>
      <c r="G152" s="24">
        <v>1571680.79</v>
      </c>
      <c r="H152" s="24">
        <v>-33.405712058302015</v>
      </c>
      <c r="I152" s="24">
        <v>-145006.39783403534</v>
      </c>
      <c r="J152" s="24">
        <v>-145039.80354609364</v>
      </c>
      <c r="K152" s="24">
        <v>57149.180173305889</v>
      </c>
      <c r="L152" s="24"/>
      <c r="M152" s="23">
        <v>1.6829749167351488E-3</v>
      </c>
      <c r="N152" s="28">
        <v>672</v>
      </c>
      <c r="O152" s="29" t="s">
        <v>619</v>
      </c>
    </row>
    <row r="153" spans="1:15" ht="11.4">
      <c r="A153" s="25">
        <v>3</v>
      </c>
      <c r="B153" s="26">
        <v>495</v>
      </c>
      <c r="C153" s="27" t="s">
        <v>621</v>
      </c>
      <c r="D153" s="24">
        <v>293665.67</v>
      </c>
      <c r="E153" s="22">
        <v>-5.1899509099664891E-2</v>
      </c>
      <c r="F153" s="24">
        <v>311071.80463760818</v>
      </c>
      <c r="G153" s="24">
        <v>315721.53999999998</v>
      </c>
      <c r="H153" s="24">
        <v>-4649.7353623918025</v>
      </c>
      <c r="I153" s="24">
        <v>-28700.713855524864</v>
      </c>
      <c r="J153" s="24">
        <v>-33350.44921791667</v>
      </c>
      <c r="K153" s="24">
        <v>11311.378613164201</v>
      </c>
      <c r="L153" s="24"/>
      <c r="M153" s="23">
        <v>3.3310655414339166E-4</v>
      </c>
      <c r="N153" s="28">
        <v>677</v>
      </c>
      <c r="O153" s="29" t="s">
        <v>621</v>
      </c>
    </row>
    <row r="154" spans="1:15" ht="11.4">
      <c r="A154" s="25">
        <v>3</v>
      </c>
      <c r="B154" s="26">
        <v>498</v>
      </c>
      <c r="C154" s="27" t="s">
        <v>937</v>
      </c>
      <c r="D154" s="24">
        <v>424364.71</v>
      </c>
      <c r="E154" s="22">
        <v>-4.3329634907250836E-2</v>
      </c>
      <c r="F154" s="24">
        <v>449517.63059064845</v>
      </c>
      <c r="G154" s="24">
        <v>457389.18</v>
      </c>
      <c r="H154" s="24">
        <v>-7871.5494093515445</v>
      </c>
      <c r="I154" s="24">
        <v>-41474.272808574431</v>
      </c>
      <c r="J154" s="24">
        <v>-49345.822217925976</v>
      </c>
      <c r="K154" s="24">
        <v>16345.628363286825</v>
      </c>
      <c r="L154" s="24"/>
      <c r="M154" s="23">
        <v>4.8135918048629832E-4</v>
      </c>
      <c r="N154" s="28">
        <v>680</v>
      </c>
      <c r="O154" s="29" t="s">
        <v>937</v>
      </c>
    </row>
    <row r="155" spans="1:15" ht="11.4">
      <c r="A155" s="25">
        <v>3</v>
      </c>
      <c r="B155" s="26">
        <v>500</v>
      </c>
      <c r="C155" s="27" t="s">
        <v>941</v>
      </c>
      <c r="D155" s="24">
        <v>1878728.24</v>
      </c>
      <c r="E155" s="22">
        <v>1.899908165084856E-2</v>
      </c>
      <c r="F155" s="24">
        <v>1990084.1117739012</v>
      </c>
      <c r="G155" s="24">
        <v>2022654.86</v>
      </c>
      <c r="H155" s="24">
        <v>-32570.748226098949</v>
      </c>
      <c r="I155" s="24">
        <v>-183613.02371003682</v>
      </c>
      <c r="J155" s="24">
        <v>-216183.77193613577</v>
      </c>
      <c r="K155" s="24">
        <v>72364.626188289636</v>
      </c>
      <c r="L155" s="24"/>
      <c r="M155" s="23">
        <v>2.1310515805210701E-3</v>
      </c>
      <c r="N155" s="28">
        <v>684</v>
      </c>
      <c r="O155" s="29" t="s">
        <v>941</v>
      </c>
    </row>
    <row r="156" spans="1:15" ht="11.4">
      <c r="A156" s="25">
        <v>3</v>
      </c>
      <c r="B156" s="26">
        <v>503</v>
      </c>
      <c r="C156" s="27" t="s">
        <v>943</v>
      </c>
      <c r="D156" s="24">
        <v>1592434.55</v>
      </c>
      <c r="E156" s="22">
        <v>-3.172663334319524E-2</v>
      </c>
      <c r="F156" s="24">
        <v>1686821.2387092356</v>
      </c>
      <c r="G156" s="24">
        <v>1715943.98</v>
      </c>
      <c r="H156" s="24">
        <v>-29122.741290764417</v>
      </c>
      <c r="I156" s="24">
        <v>-155632.79273740613</v>
      </c>
      <c r="J156" s="24">
        <v>-184755.53402817054</v>
      </c>
      <c r="K156" s="24">
        <v>61337.200605483646</v>
      </c>
      <c r="L156" s="24"/>
      <c r="M156" s="23">
        <v>1.8063071030719477E-3</v>
      </c>
      <c r="N156" s="28">
        <v>689</v>
      </c>
      <c r="O156" s="29" t="s">
        <v>943</v>
      </c>
    </row>
    <row r="157" spans="1:15" ht="11.4">
      <c r="A157" s="25">
        <v>3</v>
      </c>
      <c r="B157" s="26">
        <v>505</v>
      </c>
      <c r="C157" s="27" t="s">
        <v>947</v>
      </c>
      <c r="D157" s="24">
        <v>2945223.51</v>
      </c>
      <c r="E157" s="22">
        <v>-3.520453295894295E-2</v>
      </c>
      <c r="F157" s="24">
        <v>3119792.6278438019</v>
      </c>
      <c r="G157" s="24">
        <v>3204873.54</v>
      </c>
      <c r="H157" s="24">
        <v>-85080.912156198174</v>
      </c>
      <c r="I157" s="24">
        <v>-287844.39529848541</v>
      </c>
      <c r="J157" s="24">
        <v>-372925.30745468359</v>
      </c>
      <c r="K157" s="24">
        <v>113443.76147883544</v>
      </c>
      <c r="L157" s="24"/>
      <c r="M157" s="23">
        <v>3.3407829202446613E-3</v>
      </c>
      <c r="N157" s="28">
        <v>695</v>
      </c>
      <c r="O157" s="29" t="s">
        <v>947</v>
      </c>
    </row>
    <row r="158" spans="1:15" ht="11.4">
      <c r="A158" s="25">
        <v>3</v>
      </c>
      <c r="B158" s="26">
        <v>508</v>
      </c>
      <c r="C158" s="27" t="s">
        <v>21</v>
      </c>
      <c r="D158" s="24">
        <v>2052675.03</v>
      </c>
      <c r="E158" s="22">
        <v>-5.3707385329060865E-2</v>
      </c>
      <c r="F158" s="24">
        <v>2174341.0658680554</v>
      </c>
      <c r="G158" s="24">
        <v>2233394.11</v>
      </c>
      <c r="H158" s="24">
        <v>-59053.044131944422</v>
      </c>
      <c r="I158" s="24">
        <v>-200613.29836208271</v>
      </c>
      <c r="J158" s="24">
        <v>-259666.34249402714</v>
      </c>
      <c r="K158" s="24">
        <v>79064.68752073808</v>
      </c>
      <c r="L158" s="24"/>
      <c r="M158" s="23">
        <v>2.3283603630600853E-3</v>
      </c>
      <c r="N158" s="28">
        <v>700</v>
      </c>
      <c r="O158" s="29" t="s">
        <v>21</v>
      </c>
    </row>
    <row r="159" spans="1:15" ht="11.4">
      <c r="A159" s="25">
        <v>3</v>
      </c>
      <c r="B159" s="26">
        <v>588</v>
      </c>
      <c r="C159" s="27" t="s">
        <v>949</v>
      </c>
      <c r="D159" s="24">
        <v>1287614.3499999999</v>
      </c>
      <c r="E159" s="22">
        <v>-3.7581284552014781E-2</v>
      </c>
      <c r="F159" s="24">
        <v>1363933.7534134679</v>
      </c>
      <c r="G159" s="24">
        <v>1390959.34</v>
      </c>
      <c r="H159" s="24">
        <v>-27025.586586532183</v>
      </c>
      <c r="I159" s="24">
        <v>-125841.91749623863</v>
      </c>
      <c r="J159" s="24">
        <v>-152867.50408277081</v>
      </c>
      <c r="K159" s="24">
        <v>49596.173160428742</v>
      </c>
      <c r="L159" s="24"/>
      <c r="M159" s="23">
        <v>1.4605479053581001E-3</v>
      </c>
      <c r="N159" s="28">
        <v>698</v>
      </c>
      <c r="O159" s="29" t="s">
        <v>949</v>
      </c>
    </row>
    <row r="160" spans="1:15" ht="11.4">
      <c r="A160" s="25">
        <v>3</v>
      </c>
      <c r="B160" s="26">
        <v>504</v>
      </c>
      <c r="C160" s="27" t="s">
        <v>945</v>
      </c>
      <c r="D160" s="24">
        <v>343829.63</v>
      </c>
      <c r="E160" s="22">
        <v>-1.2931464361370226E-2</v>
      </c>
      <c r="F160" s="24">
        <v>364209.07997853862</v>
      </c>
      <c r="G160" s="24">
        <v>356794.16</v>
      </c>
      <c r="H160" s="24">
        <v>7414.9199785386445</v>
      </c>
      <c r="I160" s="24">
        <v>-33603.368843491269</v>
      </c>
      <c r="J160" s="24">
        <v>-26188.448864952625</v>
      </c>
      <c r="K160" s="24">
        <v>13243.587932338707</v>
      </c>
      <c r="L160" s="24"/>
      <c r="M160" s="23">
        <v>3.9000780466336886E-4</v>
      </c>
      <c r="N160" s="28">
        <v>692</v>
      </c>
      <c r="O160" s="29" t="s">
        <v>945</v>
      </c>
    </row>
    <row r="161" spans="1:15" ht="11.4">
      <c r="A161" s="25">
        <v>3</v>
      </c>
      <c r="B161" s="26">
        <v>531</v>
      </c>
      <c r="C161" s="27" t="s">
        <v>953</v>
      </c>
      <c r="D161" s="24">
        <v>1109960.8</v>
      </c>
      <c r="E161" s="22">
        <v>4.6939324195852519E-2</v>
      </c>
      <c r="F161" s="24">
        <v>1175750.3324546018</v>
      </c>
      <c r="G161" s="24">
        <v>1186364.73</v>
      </c>
      <c r="H161" s="24">
        <v>-10614.397545398213</v>
      </c>
      <c r="I161" s="24">
        <v>-108479.37149633277</v>
      </c>
      <c r="J161" s="24">
        <v>-119093.76904173098</v>
      </c>
      <c r="K161" s="24">
        <v>42753.335296463592</v>
      </c>
      <c r="L161" s="24"/>
      <c r="M161" s="23">
        <v>1.2590345249488726E-3</v>
      </c>
      <c r="N161" s="28">
        <v>705</v>
      </c>
      <c r="O161" s="29" t="s">
        <v>953</v>
      </c>
    </row>
    <row r="162" spans="1:15" ht="11.4">
      <c r="A162" s="25">
        <v>3</v>
      </c>
      <c r="B162" s="26">
        <v>535</v>
      </c>
      <c r="C162" s="27" t="s">
        <v>959</v>
      </c>
      <c r="D162" s="24">
        <v>1923548.83</v>
      </c>
      <c r="E162" s="22">
        <v>-1.3229787693685657E-2</v>
      </c>
      <c r="F162" s="24">
        <v>2037561.3051966883</v>
      </c>
      <c r="G162" s="24">
        <v>2052089.19</v>
      </c>
      <c r="H162" s="24">
        <v>-14527.884803311666</v>
      </c>
      <c r="I162" s="24">
        <v>-187993.45717515994</v>
      </c>
      <c r="J162" s="24">
        <v>-202521.34197847161</v>
      </c>
      <c r="K162" s="24">
        <v>74091.020230723676</v>
      </c>
      <c r="L162" s="24"/>
      <c r="M162" s="23">
        <v>2.1818918176164507E-3</v>
      </c>
      <c r="N162" s="28">
        <v>715</v>
      </c>
      <c r="O162" s="29" t="s">
        <v>959</v>
      </c>
    </row>
    <row r="163" spans="1:15" ht="11.4">
      <c r="A163" s="25">
        <v>3</v>
      </c>
      <c r="B163" s="26">
        <v>536</v>
      </c>
      <c r="C163" s="27" t="s">
        <v>961</v>
      </c>
      <c r="D163" s="24">
        <v>5338964.76</v>
      </c>
      <c r="E163" s="22">
        <v>-2.1013733272956189E-2</v>
      </c>
      <c r="F163" s="24">
        <v>5655415.5710124196</v>
      </c>
      <c r="G163" s="24">
        <v>5685591.7199999997</v>
      </c>
      <c r="H163" s="24">
        <v>-30176.148987580091</v>
      </c>
      <c r="I163" s="24">
        <v>-521790.9872185298</v>
      </c>
      <c r="J163" s="24">
        <v>-551967.13620610989</v>
      </c>
      <c r="K163" s="24">
        <v>205645.59624113142</v>
      </c>
      <c r="L163" s="24"/>
      <c r="M163" s="23">
        <v>6.0560165370933559E-3</v>
      </c>
      <c r="N163" s="28">
        <v>718</v>
      </c>
      <c r="O163" s="29" t="s">
        <v>961</v>
      </c>
    </row>
    <row r="164" spans="1:15" ht="11.4">
      <c r="A164" s="25">
        <v>3</v>
      </c>
      <c r="B164" s="26">
        <v>538</v>
      </c>
      <c r="C164" s="27" t="s">
        <v>963</v>
      </c>
      <c r="D164" s="24">
        <v>888631.23</v>
      </c>
      <c r="E164" s="22">
        <v>-3.2876052293947557E-2</v>
      </c>
      <c r="F164" s="24">
        <v>941302.1289599071</v>
      </c>
      <c r="G164" s="24">
        <v>951708.45</v>
      </c>
      <c r="H164" s="24">
        <v>-10406.321040092851</v>
      </c>
      <c r="I164" s="24">
        <v>-86848.253850418085</v>
      </c>
      <c r="J164" s="24">
        <v>-97254.574890510936</v>
      </c>
      <c r="K164" s="24">
        <v>34228.189798323379</v>
      </c>
      <c r="L164" s="24"/>
      <c r="M164" s="23">
        <v>1.0079791993715295E-3</v>
      </c>
      <c r="N164" s="28">
        <v>723</v>
      </c>
      <c r="O164" s="29" t="s">
        <v>963</v>
      </c>
    </row>
    <row r="165" spans="1:15" ht="11.4">
      <c r="A165" s="25">
        <v>3</v>
      </c>
      <c r="B165" s="26">
        <v>541</v>
      </c>
      <c r="C165" s="27" t="s">
        <v>967</v>
      </c>
      <c r="D165" s="24">
        <v>1174485.2</v>
      </c>
      <c r="E165" s="22">
        <v>-4.7715171123888796E-2</v>
      </c>
      <c r="F165" s="24">
        <v>1244099.2189661195</v>
      </c>
      <c r="G165" s="24">
        <v>1267384.6100000001</v>
      </c>
      <c r="H165" s="24">
        <v>-23285.391033880645</v>
      </c>
      <c r="I165" s="24">
        <v>-114785.50983759487</v>
      </c>
      <c r="J165" s="24">
        <v>-138070.90087147552</v>
      </c>
      <c r="K165" s="24">
        <v>45238.67829957066</v>
      </c>
      <c r="L165" s="24"/>
      <c r="M165" s="23">
        <v>1.3322249000518589E-3</v>
      </c>
      <c r="N165" s="28">
        <v>729</v>
      </c>
      <c r="O165" s="29" t="s">
        <v>967</v>
      </c>
    </row>
    <row r="166" spans="1:15" ht="11.4">
      <c r="A166" s="25">
        <v>3</v>
      </c>
      <c r="B166" s="26">
        <v>543</v>
      </c>
      <c r="C166" s="27" t="s">
        <v>971</v>
      </c>
      <c r="D166" s="24">
        <v>7944457.8399999999</v>
      </c>
      <c r="E166" s="22">
        <v>-2.5123042009612979E-2</v>
      </c>
      <c r="F166" s="24">
        <v>8415341.2864234187</v>
      </c>
      <c r="G166" s="24">
        <v>8391232.9600000009</v>
      </c>
      <c r="H166" s="24">
        <v>24108.326423417777</v>
      </c>
      <c r="I166" s="24">
        <v>-776432.63920880214</v>
      </c>
      <c r="J166" s="24">
        <v>-752324.31278538436</v>
      </c>
      <c r="K166" s="24">
        <v>306003.66227540548</v>
      </c>
      <c r="L166" s="24"/>
      <c r="M166" s="23">
        <v>9.0114413973545245E-3</v>
      </c>
      <c r="N166" s="28">
        <v>734</v>
      </c>
      <c r="O166" s="29" t="s">
        <v>971</v>
      </c>
    </row>
    <row r="167" spans="1:15" ht="11.4">
      <c r="A167" s="25">
        <v>3</v>
      </c>
      <c r="B167" s="26">
        <v>893</v>
      </c>
      <c r="C167" s="27" t="s">
        <v>499</v>
      </c>
      <c r="D167" s="24">
        <v>1552214.92</v>
      </c>
      <c r="E167" s="22">
        <v>-4.9254588645441584E-2</v>
      </c>
      <c r="F167" s="24">
        <v>1644217.7131219346</v>
      </c>
      <c r="G167" s="24">
        <v>1702614.87</v>
      </c>
      <c r="H167" s="24">
        <v>-58397.156878065551</v>
      </c>
      <c r="I167" s="24">
        <v>-151702.02312444767</v>
      </c>
      <c r="J167" s="24">
        <v>-210099.18000251323</v>
      </c>
      <c r="K167" s="24">
        <v>59788.025781571203</v>
      </c>
      <c r="L167" s="24"/>
      <c r="M167" s="23">
        <v>1.7606857597320122E-3</v>
      </c>
      <c r="N167" s="28">
        <v>2382</v>
      </c>
      <c r="O167" s="29" t="s">
        <v>499</v>
      </c>
    </row>
    <row r="168" spans="1:15" ht="11.4">
      <c r="A168" s="25">
        <v>3</v>
      </c>
      <c r="B168" s="26">
        <v>740</v>
      </c>
      <c r="C168" s="27" t="s">
        <v>1202</v>
      </c>
      <c r="D168" s="24">
        <v>6130973.2400000002</v>
      </c>
      <c r="E168" s="22">
        <v>-4.6205815843838489E-2</v>
      </c>
      <c r="F168" s="24">
        <v>6494367.9319127901</v>
      </c>
      <c r="G168" s="24">
        <v>6662873.7300000004</v>
      </c>
      <c r="H168" s="24">
        <v>-168505.79808721039</v>
      </c>
      <c r="I168" s="24">
        <v>-599196.04704601725</v>
      </c>
      <c r="J168" s="24">
        <v>-767701.84513322765</v>
      </c>
      <c r="K168" s="24">
        <v>236152.08268919561</v>
      </c>
      <c r="L168" s="24"/>
      <c r="M168" s="23">
        <v>6.9543960297495638E-3</v>
      </c>
      <c r="N168" s="28">
        <v>987</v>
      </c>
      <c r="O168" s="29" t="s">
        <v>1202</v>
      </c>
    </row>
    <row r="169" spans="1:15" ht="11.4">
      <c r="A169" s="25">
        <v>3</v>
      </c>
      <c r="B169" s="26">
        <v>895</v>
      </c>
      <c r="C169" s="27" t="s">
        <v>501</v>
      </c>
      <c r="D169" s="24">
        <v>2843594.48</v>
      </c>
      <c r="E169" s="22">
        <v>-2.5002701511684964E-2</v>
      </c>
      <c r="F169" s="24">
        <v>3012139.8478451399</v>
      </c>
      <c r="G169" s="24">
        <v>3019537.73</v>
      </c>
      <c r="H169" s="24">
        <v>-7397.8821548600681</v>
      </c>
      <c r="I169" s="24">
        <v>-277911.92443989118</v>
      </c>
      <c r="J169" s="24">
        <v>-285309.80659475125</v>
      </c>
      <c r="K169" s="24">
        <v>109529.22684351826</v>
      </c>
      <c r="L169" s="24"/>
      <c r="M169" s="23">
        <v>3.2255045631107296E-3</v>
      </c>
      <c r="N169" s="28">
        <v>2282</v>
      </c>
      <c r="O169" s="29" t="s">
        <v>501</v>
      </c>
    </row>
    <row r="170" spans="1:15" ht="11.4">
      <c r="A170" s="25">
        <v>3</v>
      </c>
      <c r="B170" s="26">
        <v>529</v>
      </c>
      <c r="C170" s="27" t="s">
        <v>951</v>
      </c>
      <c r="D170" s="24">
        <v>3628923.45</v>
      </c>
      <c r="E170" s="22">
        <v>-1.5149895041097176E-2</v>
      </c>
      <c r="F170" s="24">
        <v>3844016.7912144288</v>
      </c>
      <c r="G170" s="24">
        <v>3863202.4</v>
      </c>
      <c r="H170" s="24">
        <v>-19185.608785571065</v>
      </c>
      <c r="I170" s="24">
        <v>-354664.17828837165</v>
      </c>
      <c r="J170" s="24">
        <v>-373849.78707394272</v>
      </c>
      <c r="K170" s="24">
        <v>139778.43273658803</v>
      </c>
      <c r="L170" s="24"/>
      <c r="M170" s="23">
        <v>4.116307451530337E-3</v>
      </c>
      <c r="N170" s="28">
        <v>2262</v>
      </c>
      <c r="O170" s="29" t="s">
        <v>951</v>
      </c>
    </row>
    <row r="171" spans="1:15" ht="11.4">
      <c r="A171" s="25">
        <v>3</v>
      </c>
      <c r="B171" s="26">
        <v>545</v>
      </c>
      <c r="C171" s="27" t="s">
        <v>296</v>
      </c>
      <c r="D171" s="24">
        <v>1479181.76</v>
      </c>
      <c r="E171" s="22">
        <v>-4.8730738609816859E-2</v>
      </c>
      <c r="F171" s="24">
        <v>1566855.7358789453</v>
      </c>
      <c r="G171" s="24">
        <v>1614387.36</v>
      </c>
      <c r="H171" s="24">
        <v>-47531.624121054774</v>
      </c>
      <c r="I171" s="24">
        <v>-144564.30141824769</v>
      </c>
      <c r="J171" s="24">
        <v>-192095.92553930247</v>
      </c>
      <c r="K171" s="24">
        <v>56974.943394120884</v>
      </c>
      <c r="L171" s="24"/>
      <c r="M171" s="23">
        <v>1.6778438522465273E-3</v>
      </c>
      <c r="N171" s="28">
        <v>2422</v>
      </c>
      <c r="O171" s="29" t="s">
        <v>296</v>
      </c>
    </row>
    <row r="172" spans="1:15" ht="11.4">
      <c r="A172" s="25">
        <v>3</v>
      </c>
      <c r="B172" s="26"/>
      <c r="C172" s="27" t="s">
        <v>556</v>
      </c>
      <c r="D172" s="24">
        <v>221458.67</v>
      </c>
      <c r="E172" s="22">
        <v>1.9297686512667563E-2</v>
      </c>
      <c r="F172" s="24">
        <v>234584.95550244109</v>
      </c>
      <c r="G172" s="24">
        <v>229113.26</v>
      </c>
      <c r="H172" s="24">
        <v>5471.6955024410854</v>
      </c>
      <c r="I172" s="24">
        <v>-21643.734926507103</v>
      </c>
      <c r="J172" s="24">
        <v>-16172.039424066017</v>
      </c>
      <c r="K172" s="24">
        <v>8530.1181562618076</v>
      </c>
      <c r="L172" s="24"/>
      <c r="M172" s="23">
        <v>2.5120176440398536E-4</v>
      </c>
      <c r="N172" s="28">
        <v>2042</v>
      </c>
      <c r="O172" s="29" t="s">
        <v>556</v>
      </c>
    </row>
    <row r="173" spans="1:15" ht="11.4">
      <c r="A173" s="25">
        <v>3</v>
      </c>
      <c r="B173" s="26">
        <v>560</v>
      </c>
      <c r="C173" s="27" t="s">
        <v>975</v>
      </c>
      <c r="D173" s="24">
        <v>2884072.9</v>
      </c>
      <c r="E173" s="22">
        <v>-3.6473832191118744E-2</v>
      </c>
      <c r="F173" s="24">
        <v>3055017.5024183798</v>
      </c>
      <c r="G173" s="24">
        <v>3117977.22</v>
      </c>
      <c r="H173" s="24">
        <v>-62959.71758162044</v>
      </c>
      <c r="I173" s="24">
        <v>-281867.98627627728</v>
      </c>
      <c r="J173" s="24">
        <v>-344827.70385789772</v>
      </c>
      <c r="K173" s="24">
        <v>111088.36970922224</v>
      </c>
      <c r="L173" s="24"/>
      <c r="M173" s="23">
        <v>3.2714194533441333E-3</v>
      </c>
      <c r="N173" s="28">
        <v>746</v>
      </c>
      <c r="O173" s="29" t="s">
        <v>975</v>
      </c>
    </row>
    <row r="174" spans="1:15" ht="11.4">
      <c r="A174" s="25">
        <v>3</v>
      </c>
      <c r="B174" s="26">
        <v>562</v>
      </c>
      <c r="C174" s="27" t="s">
        <v>624</v>
      </c>
      <c r="D174" s="24">
        <v>1930877.23</v>
      </c>
      <c r="E174" s="22">
        <v>-5.1143604118703528E-2</v>
      </c>
      <c r="F174" s="24">
        <v>2045324.0736983865</v>
      </c>
      <c r="G174" s="24">
        <v>2092280.43</v>
      </c>
      <c r="H174" s="24">
        <v>-46956.356301613385</v>
      </c>
      <c r="I174" s="24">
        <v>-188709.68087069376</v>
      </c>
      <c r="J174" s="24">
        <v>-235666.03717230714</v>
      </c>
      <c r="K174" s="24">
        <v>74373.294651934411</v>
      </c>
      <c r="L174" s="24"/>
      <c r="M174" s="23">
        <v>2.1902044612815558E-3</v>
      </c>
      <c r="N174" s="28">
        <v>749</v>
      </c>
      <c r="O174" s="29" t="s">
        <v>624</v>
      </c>
    </row>
    <row r="175" spans="1:15" ht="11.4">
      <c r="A175" s="25">
        <v>3</v>
      </c>
      <c r="B175" s="26">
        <v>563</v>
      </c>
      <c r="C175" s="27" t="s">
        <v>626</v>
      </c>
      <c r="D175" s="24">
        <v>1462904.38</v>
      </c>
      <c r="E175" s="22">
        <v>-3.0257975199430843E-2</v>
      </c>
      <c r="F175" s="24">
        <v>1549613.563951351</v>
      </c>
      <c r="G175" s="24">
        <v>1565708.18</v>
      </c>
      <c r="H175" s="24">
        <v>-16094.616048648953</v>
      </c>
      <c r="I175" s="24">
        <v>-142973.47050601456</v>
      </c>
      <c r="J175" s="24">
        <v>-159068.08655466352</v>
      </c>
      <c r="K175" s="24">
        <v>56347.97324806892</v>
      </c>
      <c r="L175" s="24"/>
      <c r="M175" s="23">
        <v>1.6593803322774324E-3</v>
      </c>
      <c r="N175" s="28">
        <v>753</v>
      </c>
      <c r="O175" s="29" t="s">
        <v>626</v>
      </c>
    </row>
    <row r="176" spans="1:15" ht="11.4">
      <c r="A176" s="25">
        <v>3</v>
      </c>
      <c r="B176" s="26">
        <v>309</v>
      </c>
      <c r="C176" s="27" t="s">
        <v>633</v>
      </c>
      <c r="D176" s="24">
        <v>949319.4</v>
      </c>
      <c r="E176" s="22">
        <v>-5.5042363805873872E-2</v>
      </c>
      <c r="F176" s="24">
        <v>1005587.4046683477</v>
      </c>
      <c r="G176" s="24">
        <v>1042779.57</v>
      </c>
      <c r="H176" s="24">
        <v>-37192.165331652272</v>
      </c>
      <c r="I176" s="24">
        <v>-92779.467402160255</v>
      </c>
      <c r="J176" s="24">
        <v>-129971.63273381253</v>
      </c>
      <c r="K176" s="24">
        <v>36565.769360177073</v>
      </c>
      <c r="L176" s="24"/>
      <c r="M176" s="23">
        <v>1.0768181180846644E-3</v>
      </c>
      <c r="N176" s="28">
        <v>760</v>
      </c>
      <c r="O176" s="29" t="s">
        <v>633</v>
      </c>
    </row>
    <row r="177" spans="1:15" ht="11.4">
      <c r="A177" s="25">
        <v>3</v>
      </c>
      <c r="B177" s="26">
        <v>578</v>
      </c>
      <c r="C177" s="27" t="s">
        <v>639</v>
      </c>
      <c r="D177" s="24">
        <v>539306.82999999996</v>
      </c>
      <c r="E177" s="22">
        <v>-4.9999046135728496E-2</v>
      </c>
      <c r="F177" s="24">
        <v>571272.59329116601</v>
      </c>
      <c r="G177" s="24">
        <v>585371.41</v>
      </c>
      <c r="H177" s="24">
        <v>-14098.816708834027</v>
      </c>
      <c r="I177" s="24">
        <v>-52707.866766177307</v>
      </c>
      <c r="J177" s="24">
        <v>-66806.683475011334</v>
      </c>
      <c r="K177" s="24">
        <v>20772.954982430809</v>
      </c>
      <c r="L177" s="24"/>
      <c r="M177" s="23">
        <v>6.1173864744658757E-4</v>
      </c>
      <c r="N177" s="28">
        <v>769</v>
      </c>
      <c r="O177" s="29" t="s">
        <v>639</v>
      </c>
    </row>
    <row r="178" spans="1:15" ht="11.4">
      <c r="A178" s="25">
        <v>3</v>
      </c>
      <c r="B178" s="26">
        <v>445</v>
      </c>
      <c r="C178" s="27" t="s">
        <v>640</v>
      </c>
      <c r="D178" s="24">
        <v>3156949.94</v>
      </c>
      <c r="E178" s="22">
        <v>-2.126949355470473E-2</v>
      </c>
      <c r="F178" s="24">
        <v>3344068.4945788486</v>
      </c>
      <c r="G178" s="24">
        <v>3382783.56</v>
      </c>
      <c r="H178" s="24">
        <v>-38715.065421151463</v>
      </c>
      <c r="I178" s="24">
        <v>-308536.97296029323</v>
      </c>
      <c r="J178" s="24">
        <v>-347252.0383814447</v>
      </c>
      <c r="K178" s="24">
        <v>121599.01439669816</v>
      </c>
      <c r="L178" s="24"/>
      <c r="M178" s="23">
        <v>3.5809453523000735E-3</v>
      </c>
      <c r="N178" s="28">
        <v>773</v>
      </c>
      <c r="O178" s="29" t="s">
        <v>640</v>
      </c>
    </row>
    <row r="179" spans="1:15" ht="11.4">
      <c r="A179" s="25">
        <v>3</v>
      </c>
      <c r="B179" s="26">
        <v>580</v>
      </c>
      <c r="C179" s="27" t="s">
        <v>789</v>
      </c>
      <c r="D179" s="24">
        <v>922526.43</v>
      </c>
      <c r="E179" s="22">
        <v>-6.2896665238856606E-2</v>
      </c>
      <c r="F179" s="24">
        <v>977206.36329738563</v>
      </c>
      <c r="G179" s="24">
        <v>1005663.03</v>
      </c>
      <c r="H179" s="24">
        <v>-28456.666702614399</v>
      </c>
      <c r="I179" s="24">
        <v>-90160.920381292395</v>
      </c>
      <c r="J179" s="24">
        <v>-118617.58708390679</v>
      </c>
      <c r="K179" s="24">
        <v>35533.760995559074</v>
      </c>
      <c r="L179" s="24"/>
      <c r="M179" s="23">
        <v>1.0464267076349266E-3</v>
      </c>
      <c r="N179" s="28">
        <v>1869</v>
      </c>
      <c r="O179" s="29" t="s">
        <v>789</v>
      </c>
    </row>
    <row r="180" spans="1:15" ht="11.4">
      <c r="A180" s="25">
        <v>3</v>
      </c>
      <c r="B180" s="26">
        <v>581</v>
      </c>
      <c r="C180" s="27" t="s">
        <v>642</v>
      </c>
      <c r="D180" s="24">
        <v>1227910.57</v>
      </c>
      <c r="E180" s="22">
        <v>-4.6764971038990966E-2</v>
      </c>
      <c r="F180" s="24">
        <v>1300691.2144122743</v>
      </c>
      <c r="G180" s="24">
        <v>1331387.97</v>
      </c>
      <c r="H180" s="24">
        <v>-30696.755587725667</v>
      </c>
      <c r="I180" s="24">
        <v>-120006.91095334514</v>
      </c>
      <c r="J180" s="24">
        <v>-150703.66654107079</v>
      </c>
      <c r="K180" s="24">
        <v>47296.510213046917</v>
      </c>
      <c r="L180" s="24"/>
      <c r="M180" s="23">
        <v>1.392825585533876E-3</v>
      </c>
      <c r="N180" s="28">
        <v>779</v>
      </c>
      <c r="O180" s="29" t="s">
        <v>642</v>
      </c>
    </row>
    <row r="181" spans="1:15" ht="11.4">
      <c r="A181" s="25">
        <v>3</v>
      </c>
      <c r="B181" s="26">
        <v>599</v>
      </c>
      <c r="C181" s="27" t="s">
        <v>1036</v>
      </c>
      <c r="D181" s="24">
        <v>6145056.6999999993</v>
      </c>
      <c r="E181" s="22">
        <v>-3.6951245778343716E-2</v>
      </c>
      <c r="F181" s="24">
        <v>6509286.1459408086</v>
      </c>
      <c r="G181" s="24">
        <v>6644789.2800000003</v>
      </c>
      <c r="H181" s="24">
        <v>-135503.13405919168</v>
      </c>
      <c r="I181" s="24">
        <v>-600572.46041961899</v>
      </c>
      <c r="J181" s="24">
        <v>-736075.59447881067</v>
      </c>
      <c r="K181" s="24">
        <v>236694.54769112571</v>
      </c>
      <c r="L181" s="24"/>
      <c r="M181" s="23">
        <v>6.9703709744239487E-3</v>
      </c>
      <c r="N181" s="28">
        <v>820</v>
      </c>
      <c r="O181" s="29" t="s">
        <v>1036</v>
      </c>
    </row>
    <row r="182" spans="1:15" ht="11.4">
      <c r="A182" s="25">
        <v>3</v>
      </c>
      <c r="B182" s="26">
        <v>742</v>
      </c>
      <c r="C182" s="27" t="s">
        <v>644</v>
      </c>
      <c r="D182" s="24">
        <v>380098.4</v>
      </c>
      <c r="E182" s="22">
        <v>-5.2184979659544634E-2</v>
      </c>
      <c r="F182" s="24">
        <v>402627.57042002043</v>
      </c>
      <c r="G182" s="24">
        <v>413081.7</v>
      </c>
      <c r="H182" s="24">
        <v>-10454.129579979577</v>
      </c>
      <c r="I182" s="24">
        <v>-37148.010577275971</v>
      </c>
      <c r="J182" s="24">
        <v>-47602.140157255548</v>
      </c>
      <c r="K182" s="24">
        <v>14640.584010578876</v>
      </c>
      <c r="L182" s="24"/>
      <c r="M182" s="23">
        <v>4.3114766618589285E-4</v>
      </c>
      <c r="N182" s="28">
        <v>785</v>
      </c>
      <c r="O182" s="29" t="s">
        <v>644</v>
      </c>
    </row>
    <row r="183" spans="1:15" ht="11.4">
      <c r="A183" s="25">
        <v>3</v>
      </c>
      <c r="B183" s="26">
        <v>854</v>
      </c>
      <c r="C183" s="27" t="s">
        <v>646</v>
      </c>
      <c r="D183" s="24">
        <v>592900.5</v>
      </c>
      <c r="E183" s="22">
        <v>-4.0136475673575443E-2</v>
      </c>
      <c r="F183" s="24">
        <v>628042.86420520395</v>
      </c>
      <c r="G183" s="24">
        <v>637242.81000000006</v>
      </c>
      <c r="H183" s="24">
        <v>-9199.9457947961055</v>
      </c>
      <c r="I183" s="24">
        <v>-57945.716281026725</v>
      </c>
      <c r="J183" s="24">
        <v>-67145.662075822824</v>
      </c>
      <c r="K183" s="24">
        <v>22837.269454868056</v>
      </c>
      <c r="L183" s="24"/>
      <c r="M183" s="23">
        <v>6.7253023652677556E-4</v>
      </c>
      <c r="N183" s="28">
        <v>789</v>
      </c>
      <c r="O183" s="29" t="s">
        <v>646</v>
      </c>
    </row>
    <row r="184" spans="1:15" ht="11.4">
      <c r="A184" s="25">
        <v>3</v>
      </c>
      <c r="B184" s="26">
        <v>577</v>
      </c>
      <c r="C184" s="27" t="s">
        <v>637</v>
      </c>
      <c r="D184" s="24">
        <v>2054581.99</v>
      </c>
      <c r="E184" s="22">
        <v>-3.654564551320609E-2</v>
      </c>
      <c r="F184" s="24">
        <v>2176361.0550910779</v>
      </c>
      <c r="G184" s="24">
        <v>2172334.9</v>
      </c>
      <c r="H184" s="24">
        <v>4026.1550910780206</v>
      </c>
      <c r="I184" s="24">
        <v>-200799.67054952268</v>
      </c>
      <c r="J184" s="24">
        <v>-196773.51545844466</v>
      </c>
      <c r="K184" s="24">
        <v>79138.139574429471</v>
      </c>
      <c r="L184" s="24"/>
      <c r="M184" s="23">
        <v>2.3305234380783168E-3</v>
      </c>
      <c r="N184" s="28">
        <v>767</v>
      </c>
      <c r="O184" s="29" t="s">
        <v>637</v>
      </c>
    </row>
    <row r="185" spans="1:15" ht="11.4">
      <c r="A185" s="25">
        <v>3</v>
      </c>
      <c r="B185" s="26">
        <v>584</v>
      </c>
      <c r="C185" s="27" t="s">
        <v>648</v>
      </c>
      <c r="D185" s="24">
        <v>511079.66</v>
      </c>
      <c r="E185" s="22">
        <v>-2.0102859741631243E-2</v>
      </c>
      <c r="F185" s="24">
        <v>541372.34410060674</v>
      </c>
      <c r="G185" s="24">
        <v>543793.81999999995</v>
      </c>
      <c r="H185" s="24">
        <v>-2421.4758993932046</v>
      </c>
      <c r="I185" s="24">
        <v>-49949.151628921885</v>
      </c>
      <c r="J185" s="24">
        <v>-52370.62752831509</v>
      </c>
      <c r="K185" s="24">
        <v>19685.704276387605</v>
      </c>
      <c r="L185" s="24"/>
      <c r="M185" s="23">
        <v>5.7972041619769928E-4</v>
      </c>
      <c r="N185" s="28">
        <v>790</v>
      </c>
      <c r="O185" s="29" t="s">
        <v>648</v>
      </c>
    </row>
    <row r="186" spans="1:15" ht="11.4">
      <c r="A186" s="25">
        <v>3</v>
      </c>
      <c r="B186" s="26">
        <v>592</v>
      </c>
      <c r="C186" s="27" t="s">
        <v>1032</v>
      </c>
      <c r="D186" s="24">
        <v>682897.48</v>
      </c>
      <c r="E186" s="22">
        <v>-4.0020415912935675E-2</v>
      </c>
      <c r="F186" s="24">
        <v>723374.14000783605</v>
      </c>
      <c r="G186" s="24">
        <v>740679.26</v>
      </c>
      <c r="H186" s="24">
        <v>-17305.119992163964</v>
      </c>
      <c r="I186" s="24">
        <v>-66741.356475678665</v>
      </c>
      <c r="J186" s="24">
        <v>-84046.476467842629</v>
      </c>
      <c r="K186" s="24">
        <v>26303.762200926409</v>
      </c>
      <c r="L186" s="24"/>
      <c r="M186" s="23">
        <v>7.7461429657748465E-4</v>
      </c>
      <c r="N186" s="28">
        <v>809</v>
      </c>
      <c r="O186" s="29" t="s">
        <v>1032</v>
      </c>
    </row>
    <row r="187" spans="1:15" ht="11.4">
      <c r="A187" s="25">
        <v>3</v>
      </c>
      <c r="B187" s="26">
        <v>593</v>
      </c>
      <c r="C187" s="27" t="s">
        <v>549</v>
      </c>
      <c r="D187" s="24">
        <v>3021924.65</v>
      </c>
      <c r="E187" s="22">
        <v>-4.9590861780128392E-2</v>
      </c>
      <c r="F187" s="24">
        <v>3201039.9933855822</v>
      </c>
      <c r="G187" s="24">
        <v>3255249.23</v>
      </c>
      <c r="H187" s="24">
        <v>-54209.23661441775</v>
      </c>
      <c r="I187" s="24">
        <v>-295340.59828173695</v>
      </c>
      <c r="J187" s="24">
        <v>-349549.8348961547</v>
      </c>
      <c r="K187" s="24">
        <v>116398.12667447208</v>
      </c>
      <c r="L187" s="24"/>
      <c r="M187" s="23">
        <v>3.4277854372370968E-3</v>
      </c>
      <c r="N187" s="28">
        <v>2024</v>
      </c>
      <c r="O187" s="29" t="s">
        <v>549</v>
      </c>
    </row>
    <row r="188" spans="1:15" ht="11.4">
      <c r="A188" s="25">
        <v>3</v>
      </c>
      <c r="B188" s="26">
        <v>601</v>
      </c>
      <c r="C188" s="27" t="s">
        <v>1038</v>
      </c>
      <c r="D188" s="24">
        <v>707016.96</v>
      </c>
      <c r="E188" s="22">
        <v>-4.1913152987770999E-2</v>
      </c>
      <c r="F188" s="24">
        <v>748923.22843387059</v>
      </c>
      <c r="G188" s="24">
        <v>768099.14</v>
      </c>
      <c r="H188" s="24">
        <v>-19175.91156612942</v>
      </c>
      <c r="I188" s="24">
        <v>-69098.616327754848</v>
      </c>
      <c r="J188" s="24">
        <v>-88274.527893884268</v>
      </c>
      <c r="K188" s="24">
        <v>27232.793402403386</v>
      </c>
      <c r="L188" s="24"/>
      <c r="M188" s="23">
        <v>8.0197315289368414E-4</v>
      </c>
      <c r="N188" s="28">
        <v>823</v>
      </c>
      <c r="O188" s="29" t="s">
        <v>1038</v>
      </c>
    </row>
    <row r="189" spans="1:15" ht="11.4">
      <c r="A189" s="25">
        <v>3</v>
      </c>
      <c r="B189" s="26">
        <v>607</v>
      </c>
      <c r="C189" s="27" t="s">
        <v>1042</v>
      </c>
      <c r="D189" s="24">
        <v>579257.43000000005</v>
      </c>
      <c r="E189" s="22">
        <v>-6.8050445585229283E-2</v>
      </c>
      <c r="F189" s="24">
        <v>613591.14294783946</v>
      </c>
      <c r="G189" s="24">
        <v>645163.69999999995</v>
      </c>
      <c r="H189" s="24">
        <v>-31572.557052160497</v>
      </c>
      <c r="I189" s="24">
        <v>-56612.343373730837</v>
      </c>
      <c r="J189" s="24">
        <v>-88184.900425891334</v>
      </c>
      <c r="K189" s="24">
        <v>22311.76734147529</v>
      </c>
      <c r="L189" s="24"/>
      <c r="M189" s="23">
        <v>6.5705482860579836E-4</v>
      </c>
      <c r="N189" s="28">
        <v>839</v>
      </c>
      <c r="O189" s="29" t="s">
        <v>1042</v>
      </c>
    </row>
    <row r="190" spans="1:15" ht="11.4">
      <c r="A190" s="25">
        <v>3</v>
      </c>
      <c r="B190" s="26">
        <v>614</v>
      </c>
      <c r="C190" s="27" t="s">
        <v>1051</v>
      </c>
      <c r="D190" s="24">
        <v>526498.74</v>
      </c>
      <c r="E190" s="22">
        <v>-1.75788131789999E-2</v>
      </c>
      <c r="F190" s="24">
        <v>557705.34292015445</v>
      </c>
      <c r="G190" s="24">
        <v>581851.66</v>
      </c>
      <c r="H190" s="24">
        <v>-24146.317079845583</v>
      </c>
      <c r="I190" s="24">
        <v>-51456.098637727671</v>
      </c>
      <c r="J190" s="24">
        <v>-75602.415717573254</v>
      </c>
      <c r="K190" s="24">
        <v>20279.614527274844</v>
      </c>
      <c r="L190" s="24"/>
      <c r="M190" s="23">
        <v>5.9721036184528316E-4</v>
      </c>
      <c r="N190" s="28">
        <v>855</v>
      </c>
      <c r="O190" s="29" t="s">
        <v>1051</v>
      </c>
    </row>
    <row r="191" spans="1:15" ht="11.4">
      <c r="A191" s="25">
        <v>3</v>
      </c>
      <c r="B191" s="26">
        <v>615</v>
      </c>
      <c r="C191" s="27" t="s">
        <v>649</v>
      </c>
      <c r="D191" s="24">
        <v>1133760.1299999999</v>
      </c>
      <c r="E191" s="22">
        <v>-4.3065540068684523E-2</v>
      </c>
      <c r="F191" s="24">
        <v>1200960.2949683198</v>
      </c>
      <c r="G191" s="24">
        <v>1226043.6000000001</v>
      </c>
      <c r="H191" s="24">
        <v>-25083.305031680269</v>
      </c>
      <c r="I191" s="24">
        <v>-110805.34225172683</v>
      </c>
      <c r="J191" s="24">
        <v>-135888.6472834071</v>
      </c>
      <c r="K191" s="24">
        <v>43670.034999120813</v>
      </c>
      <c r="L191" s="24"/>
      <c r="M191" s="23">
        <v>1.2860302333924962E-3</v>
      </c>
      <c r="N191" s="28">
        <v>856</v>
      </c>
      <c r="O191" s="29" t="s">
        <v>649</v>
      </c>
    </row>
    <row r="192" spans="1:15" ht="11.4">
      <c r="A192" s="25">
        <v>3</v>
      </c>
      <c r="B192" s="26">
        <v>616</v>
      </c>
      <c r="C192" s="27" t="s">
        <v>651</v>
      </c>
      <c r="D192" s="24">
        <v>368571.64</v>
      </c>
      <c r="E192" s="22">
        <v>-4.4257275140009732E-2</v>
      </c>
      <c r="F192" s="24">
        <v>390417.59696679178</v>
      </c>
      <c r="G192" s="24">
        <v>404181.17</v>
      </c>
      <c r="H192" s="24">
        <v>-13763.573033208202</v>
      </c>
      <c r="I192" s="24">
        <v>-36021.470180363685</v>
      </c>
      <c r="J192" s="24">
        <v>-49785.043213571887</v>
      </c>
      <c r="K192" s="24">
        <v>14196.597668753231</v>
      </c>
      <c r="L192" s="24"/>
      <c r="M192" s="23">
        <v>4.1807280011783019E-4</v>
      </c>
      <c r="N192" s="28">
        <v>861</v>
      </c>
      <c r="O192" s="29" t="s">
        <v>651</v>
      </c>
    </row>
    <row r="193" spans="1:15" ht="11.4">
      <c r="A193" s="25">
        <v>3</v>
      </c>
      <c r="B193" s="26">
        <v>619</v>
      </c>
      <c r="C193" s="27" t="s">
        <v>655</v>
      </c>
      <c r="D193" s="24">
        <v>493681.69</v>
      </c>
      <c r="E193" s="22">
        <v>-3.2307448404118429E-2</v>
      </c>
      <c r="F193" s="24">
        <v>522943.16262722935</v>
      </c>
      <c r="G193" s="24">
        <v>523166.61</v>
      </c>
      <c r="H193" s="24">
        <v>-223.44737277063541</v>
      </c>
      <c r="I193" s="24">
        <v>-48248.802525681436</v>
      </c>
      <c r="J193" s="24">
        <v>-48472.249898452072</v>
      </c>
      <c r="K193" s="24">
        <v>19015.571380804435</v>
      </c>
      <c r="L193" s="24"/>
      <c r="M193" s="23">
        <v>5.5998580494473905E-4</v>
      </c>
      <c r="N193" s="28">
        <v>869</v>
      </c>
      <c r="O193" s="29" t="s">
        <v>655</v>
      </c>
    </row>
    <row r="194" spans="1:15" ht="11.4">
      <c r="A194" s="25">
        <v>3</v>
      </c>
      <c r="B194" s="26">
        <v>620</v>
      </c>
      <c r="C194" s="27" t="s">
        <v>657</v>
      </c>
      <c r="D194" s="24">
        <v>449619.65</v>
      </c>
      <c r="E194" s="22">
        <v>-7.0839252358350063E-2</v>
      </c>
      <c r="F194" s="24">
        <v>476269.47993624792</v>
      </c>
      <c r="G194" s="24">
        <v>495870.43</v>
      </c>
      <c r="H194" s="24">
        <v>-19600.950063752069</v>
      </c>
      <c r="I194" s="24">
        <v>-43942.50413564255</v>
      </c>
      <c r="J194" s="24">
        <v>-63543.454199394619</v>
      </c>
      <c r="K194" s="24">
        <v>17318.395075149147</v>
      </c>
      <c r="L194" s="24"/>
      <c r="M194" s="23">
        <v>5.1000599520760405E-4</v>
      </c>
      <c r="N194" s="28">
        <v>870</v>
      </c>
      <c r="O194" s="29" t="s">
        <v>657</v>
      </c>
    </row>
    <row r="195" spans="1:15" ht="11.4">
      <c r="A195" s="25">
        <v>3</v>
      </c>
      <c r="B195" s="26">
        <v>623</v>
      </c>
      <c r="C195" s="27" t="s">
        <v>659</v>
      </c>
      <c r="D195" s="24">
        <v>421489.57</v>
      </c>
      <c r="E195" s="22">
        <v>-1.8094988649805653E-2</v>
      </c>
      <c r="F195" s="24">
        <v>446472.07545856317</v>
      </c>
      <c r="G195" s="24">
        <v>444123.2</v>
      </c>
      <c r="H195" s="24">
        <v>2348.8754585631541</v>
      </c>
      <c r="I195" s="24">
        <v>-41193.277857974404</v>
      </c>
      <c r="J195" s="24">
        <v>-38844.40239941125</v>
      </c>
      <c r="K195" s="24">
        <v>16234.884069934957</v>
      </c>
      <c r="L195" s="24"/>
      <c r="M195" s="23">
        <v>4.7809789366962742E-4</v>
      </c>
      <c r="N195" s="28">
        <v>876</v>
      </c>
      <c r="O195" s="29" t="s">
        <v>659</v>
      </c>
    </row>
    <row r="196" spans="1:15" ht="11.4">
      <c r="A196" s="25">
        <v>3</v>
      </c>
      <c r="B196" s="26">
        <v>625</v>
      </c>
      <c r="C196" s="27" t="s">
        <v>663</v>
      </c>
      <c r="D196" s="24">
        <v>604985.23</v>
      </c>
      <c r="E196" s="22">
        <v>-5.1271556106943124E-2</v>
      </c>
      <c r="F196" s="24">
        <v>640843.87962405849</v>
      </c>
      <c r="G196" s="24">
        <v>658828.12</v>
      </c>
      <c r="H196" s="24">
        <v>-17984.240375941503</v>
      </c>
      <c r="I196" s="24">
        <v>-59126.788545112868</v>
      </c>
      <c r="J196" s="24">
        <v>-77111.028921054371</v>
      </c>
      <c r="K196" s="24">
        <v>23302.747617391658</v>
      </c>
      <c r="L196" s="24"/>
      <c r="M196" s="23">
        <v>6.8623801097672488E-4</v>
      </c>
      <c r="N196" s="28">
        <v>880</v>
      </c>
      <c r="O196" s="29" t="s">
        <v>663</v>
      </c>
    </row>
    <row r="197" spans="1:15" ht="11.4">
      <c r="A197" s="25">
        <v>3</v>
      </c>
      <c r="B197" s="26">
        <v>626</v>
      </c>
      <c r="C197" s="27" t="s">
        <v>665</v>
      </c>
      <c r="D197" s="24">
        <v>972874.77</v>
      </c>
      <c r="E197" s="22">
        <v>-3.00124948079546E-2</v>
      </c>
      <c r="F197" s="24">
        <v>1030538.947199031</v>
      </c>
      <c r="G197" s="24">
        <v>1043047.1</v>
      </c>
      <c r="H197" s="24">
        <v>-12508.152800968965</v>
      </c>
      <c r="I197" s="24">
        <v>-95081.595308806674</v>
      </c>
      <c r="J197" s="24">
        <v>-107589.74810977564</v>
      </c>
      <c r="K197" s="24">
        <v>37473.072241181762</v>
      </c>
      <c r="L197" s="24"/>
      <c r="M197" s="23">
        <v>1.103537101383845E-3</v>
      </c>
      <c r="N197" s="28">
        <v>883</v>
      </c>
      <c r="O197" s="29" t="s">
        <v>665</v>
      </c>
    </row>
    <row r="198" spans="1:15" ht="11.4">
      <c r="A198" s="25">
        <v>3</v>
      </c>
      <c r="B198" s="26">
        <v>631</v>
      </c>
      <c r="C198" s="27" t="s">
        <v>667</v>
      </c>
      <c r="D198" s="24">
        <v>439009.43</v>
      </c>
      <c r="E198" s="22">
        <v>-3.9080395614579669E-2</v>
      </c>
      <c r="F198" s="24">
        <v>465030.37158898334</v>
      </c>
      <c r="G198" s="24">
        <v>463266.76</v>
      </c>
      <c r="H198" s="24">
        <v>1763.6115889833309</v>
      </c>
      <c r="I198" s="24">
        <v>-42905.539589653345</v>
      </c>
      <c r="J198" s="24">
        <v>-41141.928000670014</v>
      </c>
      <c r="K198" s="24">
        <v>16909.711909735335</v>
      </c>
      <c r="L198" s="24"/>
      <c r="M198" s="23">
        <v>4.9797076540732371E-4</v>
      </c>
      <c r="N198" s="28">
        <v>888</v>
      </c>
      <c r="O198" s="29" t="s">
        <v>667</v>
      </c>
    </row>
    <row r="199" spans="1:15" ht="11.4">
      <c r="A199" s="25">
        <v>3</v>
      </c>
      <c r="B199" s="26">
        <v>624</v>
      </c>
      <c r="C199" s="27" t="s">
        <v>661</v>
      </c>
      <c r="D199" s="24">
        <v>1013574.67</v>
      </c>
      <c r="E199" s="22">
        <v>-4.0532994212213243E-2</v>
      </c>
      <c r="F199" s="24">
        <v>1073651.2093220439</v>
      </c>
      <c r="G199" s="24">
        <v>1089595.73</v>
      </c>
      <c r="H199" s="24">
        <v>-15944.520677956054</v>
      </c>
      <c r="I199" s="24">
        <v>-99059.30296475596</v>
      </c>
      <c r="J199" s="24">
        <v>-115003.82364271201</v>
      </c>
      <c r="K199" s="24">
        <v>39040.746046628345</v>
      </c>
      <c r="L199" s="24"/>
      <c r="M199" s="23">
        <v>1.1497032175763868E-3</v>
      </c>
      <c r="N199" s="28">
        <v>879</v>
      </c>
      <c r="O199" s="29" t="s">
        <v>661</v>
      </c>
    </row>
    <row r="200" spans="1:15" ht="11.4">
      <c r="A200" s="25">
        <v>3</v>
      </c>
      <c r="B200" s="26">
        <v>608</v>
      </c>
      <c r="C200" s="27" t="s">
        <v>1044</v>
      </c>
      <c r="D200" s="24">
        <v>399508.89</v>
      </c>
      <c r="E200" s="22">
        <v>-5.8440108248460909E-2</v>
      </c>
      <c r="F200" s="24">
        <v>423188.55786264606</v>
      </c>
      <c r="G200" s="24">
        <v>441846.45</v>
      </c>
      <c r="H200" s="24">
        <v>-18657.892137353949</v>
      </c>
      <c r="I200" s="24">
        <v>-39045.048522792466</v>
      </c>
      <c r="J200" s="24">
        <v>-57702.940660146414</v>
      </c>
      <c r="K200" s="24">
        <v>15388.234907113827</v>
      </c>
      <c r="L200" s="24"/>
      <c r="M200" s="23">
        <v>4.5316508973470177E-4</v>
      </c>
      <c r="N200" s="28">
        <v>844</v>
      </c>
      <c r="O200" s="29" t="s">
        <v>1044</v>
      </c>
    </row>
    <row r="201" spans="1:15" ht="11.4">
      <c r="A201" s="25">
        <v>3</v>
      </c>
      <c r="B201" s="26">
        <v>635</v>
      </c>
      <c r="C201" s="27" t="s">
        <v>669</v>
      </c>
      <c r="D201" s="24">
        <v>1214233.49</v>
      </c>
      <c r="E201" s="22">
        <v>-4.9996405702405509E-2</v>
      </c>
      <c r="F201" s="24">
        <v>1286203.4673161532</v>
      </c>
      <c r="G201" s="24">
        <v>1327002.97</v>
      </c>
      <c r="H201" s="24">
        <v>-40799.502683846746</v>
      </c>
      <c r="I201" s="24">
        <v>-118670.21415981416</v>
      </c>
      <c r="J201" s="24">
        <v>-159469.71684366092</v>
      </c>
      <c r="K201" s="24">
        <v>46769.698106604454</v>
      </c>
      <c r="L201" s="24"/>
      <c r="M201" s="23">
        <v>1.3773115998863758E-3</v>
      </c>
      <c r="N201" s="28">
        <v>897</v>
      </c>
      <c r="O201" s="29" t="s">
        <v>669</v>
      </c>
    </row>
    <row r="202" spans="1:15" ht="11.4">
      <c r="A202" s="25">
        <v>3</v>
      </c>
      <c r="B202" s="26">
        <v>636</v>
      </c>
      <c r="C202" s="27" t="s">
        <v>671</v>
      </c>
      <c r="D202" s="24">
        <v>1752108.4900000002</v>
      </c>
      <c r="E202" s="22">
        <v>-3.9212160421256852E-2</v>
      </c>
      <c r="F202" s="24">
        <v>1855959.3632622256</v>
      </c>
      <c r="G202" s="24">
        <v>1878580.22</v>
      </c>
      <c r="H202" s="24">
        <v>-22620.856737774331</v>
      </c>
      <c r="I202" s="24">
        <v>-171238.1444359014</v>
      </c>
      <c r="J202" s="24">
        <v>-193859.00117367573</v>
      </c>
      <c r="K202" s="24">
        <v>67487.502034982259</v>
      </c>
      <c r="L202" s="24"/>
      <c r="M202" s="23">
        <v>1.9874261148376021E-3</v>
      </c>
      <c r="N202" s="28">
        <v>900</v>
      </c>
      <c r="O202" s="29" t="s">
        <v>671</v>
      </c>
    </row>
    <row r="203" spans="1:15" ht="11.4">
      <c r="A203" s="25">
        <v>3</v>
      </c>
      <c r="B203" s="26">
        <v>683</v>
      </c>
      <c r="C203" s="27" t="s">
        <v>1076</v>
      </c>
      <c r="D203" s="24">
        <v>531871.46</v>
      </c>
      <c r="E203" s="22">
        <v>-6.5587046440619759E-2</v>
      </c>
      <c r="F203" s="24">
        <v>563396.51446980319</v>
      </c>
      <c r="G203" s="24">
        <v>592301.55000000005</v>
      </c>
      <c r="H203" s="24">
        <v>-28905.035530196852</v>
      </c>
      <c r="I203" s="24">
        <v>-51981.188612820275</v>
      </c>
      <c r="J203" s="24">
        <v>-80886.224143017127</v>
      </c>
      <c r="K203" s="24">
        <v>20486.560303750925</v>
      </c>
      <c r="L203" s="24"/>
      <c r="M203" s="23">
        <v>6.0330466713325655E-4</v>
      </c>
      <c r="N203" s="28">
        <v>914</v>
      </c>
      <c r="O203" s="29" t="s">
        <v>1076</v>
      </c>
    </row>
    <row r="204" spans="1:15" ht="11.4">
      <c r="A204" s="25">
        <v>3</v>
      </c>
      <c r="B204" s="26">
        <v>710</v>
      </c>
      <c r="C204" s="27" t="s">
        <v>25</v>
      </c>
      <c r="D204" s="24">
        <v>5065761.2300000004</v>
      </c>
      <c r="E204" s="22">
        <v>-4.1989430285203799E-2</v>
      </c>
      <c r="F204" s="24">
        <v>5366018.7371555213</v>
      </c>
      <c r="G204" s="24">
        <v>5480350.8700000001</v>
      </c>
      <c r="H204" s="24">
        <v>-114332.13284447882</v>
      </c>
      <c r="I204" s="24">
        <v>-495090.09181305289</v>
      </c>
      <c r="J204" s="24">
        <v>-609422.22465753171</v>
      </c>
      <c r="K204" s="24">
        <v>195122.37585148576</v>
      </c>
      <c r="L204" s="24"/>
      <c r="M204" s="23">
        <v>5.7461202987686292E-3</v>
      </c>
      <c r="N204" s="28">
        <v>1087</v>
      </c>
      <c r="O204" s="29" t="s">
        <v>25</v>
      </c>
    </row>
    <row r="205" spans="1:15" ht="11.4">
      <c r="A205" s="25">
        <v>3</v>
      </c>
      <c r="B205" s="26">
        <v>684</v>
      </c>
      <c r="C205" s="27" t="s">
        <v>23</v>
      </c>
      <c r="D205" s="24">
        <v>6296261.25</v>
      </c>
      <c r="E205" s="22">
        <v>-2.7467049410672895E-2</v>
      </c>
      <c r="F205" s="24">
        <v>6669452.8832986951</v>
      </c>
      <c r="G205" s="24">
        <v>6684716.0300000003</v>
      </c>
      <c r="H205" s="24">
        <v>-15263.146701305173</v>
      </c>
      <c r="I205" s="24">
        <v>-615350.07648622768</v>
      </c>
      <c r="J205" s="24">
        <v>-630613.22318753286</v>
      </c>
      <c r="K205" s="24">
        <v>242518.62618515981</v>
      </c>
      <c r="L205" s="24"/>
      <c r="M205" s="23">
        <v>7.1418831114105508E-3</v>
      </c>
      <c r="N205" s="28">
        <v>917</v>
      </c>
      <c r="O205" s="29" t="s">
        <v>23</v>
      </c>
    </row>
    <row r="206" spans="1:15" ht="11.4">
      <c r="A206" s="25">
        <v>3</v>
      </c>
      <c r="B206" s="26">
        <v>686</v>
      </c>
      <c r="C206" s="27" t="s">
        <v>1079</v>
      </c>
      <c r="D206" s="24">
        <v>497960.17</v>
      </c>
      <c r="E206" s="22">
        <v>-4.1459112169996377E-2</v>
      </c>
      <c r="F206" s="24">
        <v>527475.23644677352</v>
      </c>
      <c r="G206" s="24">
        <v>536377.61</v>
      </c>
      <c r="H206" s="24">
        <v>-8902.3735532264691</v>
      </c>
      <c r="I206" s="24">
        <v>-48666.949564171111</v>
      </c>
      <c r="J206" s="24">
        <v>-57569.32311739758</v>
      </c>
      <c r="K206" s="24">
        <v>19180.369353849259</v>
      </c>
      <c r="L206" s="24"/>
      <c r="M206" s="23">
        <v>5.6483890789603539E-4</v>
      </c>
      <c r="N206" s="28">
        <v>918</v>
      </c>
      <c r="O206" s="29" t="s">
        <v>1079</v>
      </c>
    </row>
    <row r="207" spans="1:15" ht="11.4">
      <c r="A207" s="25">
        <v>3</v>
      </c>
      <c r="B207" s="26">
        <v>687</v>
      </c>
      <c r="C207" s="27" t="s">
        <v>1083</v>
      </c>
      <c r="D207" s="24">
        <v>248325.36</v>
      </c>
      <c r="E207" s="22">
        <v>-5.564619319201463E-2</v>
      </c>
      <c r="F207" s="24">
        <v>263044.086400987</v>
      </c>
      <c r="G207" s="24">
        <v>272474.31</v>
      </c>
      <c r="H207" s="24">
        <v>-9430.2235990129993</v>
      </c>
      <c r="I207" s="24">
        <v>-24269.486795750421</v>
      </c>
      <c r="J207" s="24">
        <v>-33699.710394763417</v>
      </c>
      <c r="K207" s="24">
        <v>9564.9660588869683</v>
      </c>
      <c r="L207" s="24"/>
      <c r="M207" s="23">
        <v>2.81676795847527E-4</v>
      </c>
      <c r="N207" s="28">
        <v>921</v>
      </c>
      <c r="O207" s="29" t="s">
        <v>1083</v>
      </c>
    </row>
    <row r="208" spans="1:15" ht="11.4">
      <c r="A208" s="25">
        <v>3</v>
      </c>
      <c r="B208" s="26">
        <v>689</v>
      </c>
      <c r="C208" s="27" t="s">
        <v>1085</v>
      </c>
      <c r="D208" s="24">
        <v>737040.02</v>
      </c>
      <c r="E208" s="22">
        <v>3.7192943705166882E-2</v>
      </c>
      <c r="F208" s="24">
        <v>780725.81351282529</v>
      </c>
      <c r="G208" s="24">
        <v>793387.33</v>
      </c>
      <c r="H208" s="24">
        <v>-12661.516487174667</v>
      </c>
      <c r="I208" s="24">
        <v>-72032.848490905744</v>
      </c>
      <c r="J208" s="24">
        <v>-84694.364978080412</v>
      </c>
      <c r="K208" s="24">
        <v>28389.217981366757</v>
      </c>
      <c r="L208" s="24"/>
      <c r="M208" s="23">
        <v>8.3602847186045452E-4</v>
      </c>
      <c r="N208" s="28">
        <v>926</v>
      </c>
      <c r="O208" s="29" t="s">
        <v>1085</v>
      </c>
    </row>
    <row r="209" spans="1:15" ht="11.4">
      <c r="A209" s="25">
        <v>3</v>
      </c>
      <c r="B209" s="26">
        <v>691</v>
      </c>
      <c r="C209" s="27" t="s">
        <v>1087</v>
      </c>
      <c r="D209" s="24">
        <v>491220.1</v>
      </c>
      <c r="E209" s="22">
        <v>-5.2642878394428078E-2</v>
      </c>
      <c r="F209" s="24">
        <v>520335.66940686794</v>
      </c>
      <c r="G209" s="24">
        <v>534603.55000000005</v>
      </c>
      <c r="H209" s="24">
        <v>-14267.880593132111</v>
      </c>
      <c r="I209" s="24">
        <v>-48008.224898001557</v>
      </c>
      <c r="J209" s="24">
        <v>-62276.105491133669</v>
      </c>
      <c r="K209" s="24">
        <v>18920.756156129453</v>
      </c>
      <c r="L209" s="24"/>
      <c r="M209" s="23">
        <v>5.5719361012464372E-4</v>
      </c>
      <c r="N209" s="28">
        <v>927</v>
      </c>
      <c r="O209" s="29" t="s">
        <v>1087</v>
      </c>
    </row>
    <row r="210" spans="1:15" ht="11.4">
      <c r="A210" s="25">
        <v>3</v>
      </c>
      <c r="B210" s="26">
        <v>680</v>
      </c>
      <c r="C210" s="27" t="s">
        <v>1072</v>
      </c>
      <c r="D210" s="24">
        <v>3364534.96</v>
      </c>
      <c r="E210" s="22">
        <v>-2.3217397822096749E-2</v>
      </c>
      <c r="F210" s="24">
        <v>3563957.4818994775</v>
      </c>
      <c r="G210" s="24">
        <v>3585823.31</v>
      </c>
      <c r="H210" s="24">
        <v>-21865.828100522514</v>
      </c>
      <c r="I210" s="24">
        <v>-328824.79979314504</v>
      </c>
      <c r="J210" s="24">
        <v>-350690.62789366755</v>
      </c>
      <c r="K210" s="24">
        <v>129594.74898712973</v>
      </c>
      <c r="L210" s="24"/>
      <c r="M210" s="23">
        <v>3.8164101606448387E-3</v>
      </c>
      <c r="N210" s="28">
        <v>906</v>
      </c>
      <c r="O210" s="29" t="s">
        <v>1072</v>
      </c>
    </row>
    <row r="211" spans="1:15" ht="11.4">
      <c r="A211" s="25">
        <v>3</v>
      </c>
      <c r="B211" s="26">
        <v>694</v>
      </c>
      <c r="C211" s="27" t="s">
        <v>1089</v>
      </c>
      <c r="D211" s="24">
        <v>4466306.17</v>
      </c>
      <c r="E211" s="22">
        <v>-3.5463383629253185E-2</v>
      </c>
      <c r="F211" s="24">
        <v>4731032.8114484204</v>
      </c>
      <c r="G211" s="24">
        <v>4809782.59</v>
      </c>
      <c r="H211" s="24">
        <v>-78749.778551579453</v>
      </c>
      <c r="I211" s="24">
        <v>-436503.78124325932</v>
      </c>
      <c r="J211" s="24">
        <v>-515253.55979483877</v>
      </c>
      <c r="K211" s="24">
        <v>172032.63865054882</v>
      </c>
      <c r="L211" s="24"/>
      <c r="M211" s="23">
        <v>5.0661551894644998E-3</v>
      </c>
      <c r="N211" s="28">
        <v>934</v>
      </c>
      <c r="O211" s="29" t="s">
        <v>1089</v>
      </c>
    </row>
    <row r="212" spans="1:15" ht="11.4">
      <c r="A212" s="25">
        <v>3</v>
      </c>
      <c r="B212" s="26">
        <v>697</v>
      </c>
      <c r="C212" s="27" t="s">
        <v>1093</v>
      </c>
      <c r="D212" s="24">
        <v>234870.61</v>
      </c>
      <c r="E212" s="22">
        <v>-3.3898209571684129E-2</v>
      </c>
      <c r="F212" s="24">
        <v>248791.84723578981</v>
      </c>
      <c r="G212" s="24">
        <v>253968.35</v>
      </c>
      <c r="H212" s="24">
        <v>-5176.5027642101923</v>
      </c>
      <c r="I212" s="24">
        <v>-22954.518894505363</v>
      </c>
      <c r="J212" s="24">
        <v>-28131.021658715556</v>
      </c>
      <c r="K212" s="24">
        <v>9046.7176323838939</v>
      </c>
      <c r="L212" s="24"/>
      <c r="M212" s="23">
        <v>2.6641500031875169E-4</v>
      </c>
      <c r="N212" s="28">
        <v>940</v>
      </c>
      <c r="O212" s="29" t="s">
        <v>1093</v>
      </c>
    </row>
    <row r="213" spans="1:15" ht="11.4">
      <c r="A213" s="25">
        <v>3</v>
      </c>
      <c r="B213" s="26">
        <v>698</v>
      </c>
      <c r="C213" s="27" t="s">
        <v>704</v>
      </c>
      <c r="D213" s="24">
        <v>8765406.4199999999</v>
      </c>
      <c r="E213" s="22">
        <v>-2.7546480321422685E-2</v>
      </c>
      <c r="F213" s="24">
        <v>9284949.0832601469</v>
      </c>
      <c r="G213" s="24">
        <v>9464137.6199999992</v>
      </c>
      <c r="H213" s="24">
        <v>-179188.53673985228</v>
      </c>
      <c r="I213" s="24">
        <v>-856666.09068673442</v>
      </c>
      <c r="J213" s="24">
        <v>-1035854.6274265867</v>
      </c>
      <c r="K213" s="24">
        <v>337624.85998067184</v>
      </c>
      <c r="L213" s="24"/>
      <c r="M213" s="23">
        <v>9.9426478016056939E-3</v>
      </c>
      <c r="N213" s="28">
        <v>946</v>
      </c>
      <c r="O213" s="29" t="s">
        <v>704</v>
      </c>
    </row>
    <row r="214" spans="1:15" ht="11.4">
      <c r="A214" s="25">
        <v>3</v>
      </c>
      <c r="B214" s="26">
        <v>700</v>
      </c>
      <c r="C214" s="27" t="s">
        <v>706</v>
      </c>
      <c r="D214" s="24">
        <v>1065942.5900000001</v>
      </c>
      <c r="E214" s="22">
        <v>-3.7005046898347375E-2</v>
      </c>
      <c r="F214" s="24">
        <v>1129123.0776528497</v>
      </c>
      <c r="G214" s="24">
        <v>1140098.06</v>
      </c>
      <c r="H214" s="24">
        <v>-10974.982347150333</v>
      </c>
      <c r="I214" s="24">
        <v>-104177.35672680794</v>
      </c>
      <c r="J214" s="24">
        <v>-115152.33907395827</v>
      </c>
      <c r="K214" s="24">
        <v>41057.84722942541</v>
      </c>
      <c r="L214" s="24"/>
      <c r="M214" s="23">
        <v>1.2091044318172505E-3</v>
      </c>
      <c r="N214" s="28">
        <v>948</v>
      </c>
      <c r="O214" s="29" t="s">
        <v>706</v>
      </c>
    </row>
    <row r="215" spans="1:15" ht="11.4">
      <c r="A215" s="25">
        <v>3</v>
      </c>
      <c r="B215" s="26">
        <v>702</v>
      </c>
      <c r="C215" s="27" t="s">
        <v>708</v>
      </c>
      <c r="D215" s="24">
        <v>801116.41</v>
      </c>
      <c r="E215" s="22">
        <v>-3.6875920312570462E-2</v>
      </c>
      <c r="F215" s="24">
        <v>848600.13560148876</v>
      </c>
      <c r="G215" s="24">
        <v>856012.98</v>
      </c>
      <c r="H215" s="24">
        <v>-7412.8443985112244</v>
      </c>
      <c r="I215" s="24">
        <v>-78295.201643335895</v>
      </c>
      <c r="J215" s="24">
        <v>-85708.046041847119</v>
      </c>
      <c r="K215" s="24">
        <v>30857.3045897019</v>
      </c>
      <c r="L215" s="24"/>
      <c r="M215" s="23">
        <v>9.0871066680291428E-4</v>
      </c>
      <c r="N215" s="28">
        <v>952</v>
      </c>
      <c r="O215" s="29" t="s">
        <v>708</v>
      </c>
    </row>
    <row r="216" spans="1:15" ht="11.4">
      <c r="A216" s="25">
        <v>3</v>
      </c>
      <c r="B216" s="26">
        <v>704</v>
      </c>
      <c r="C216" s="27" t="s">
        <v>710</v>
      </c>
      <c r="D216" s="24">
        <v>1215390.2</v>
      </c>
      <c r="E216" s="22">
        <v>-2.1049340630658244E-2</v>
      </c>
      <c r="F216" s="24">
        <v>1287428.7377644912</v>
      </c>
      <c r="G216" s="24">
        <v>1292344.7</v>
      </c>
      <c r="H216" s="24">
        <v>-4915.9622355087195</v>
      </c>
      <c r="I216" s="24">
        <v>-118783.26245287417</v>
      </c>
      <c r="J216" s="24">
        <v>-123699.22468838289</v>
      </c>
      <c r="K216" s="24">
        <v>46814.252121909114</v>
      </c>
      <c r="L216" s="24"/>
      <c r="M216" s="23">
        <v>1.3786236622811501E-3</v>
      </c>
      <c r="N216" s="28">
        <v>954</v>
      </c>
      <c r="O216" s="29" t="s">
        <v>710</v>
      </c>
    </row>
    <row r="217" spans="1:15" ht="11.4">
      <c r="A217" s="25">
        <v>3</v>
      </c>
      <c r="B217" s="26">
        <v>491</v>
      </c>
      <c r="C217" s="27" t="s">
        <v>617</v>
      </c>
      <c r="D217" s="24">
        <v>9252714.1899999995</v>
      </c>
      <c r="E217" s="22">
        <v>-4.0493353135667959E-2</v>
      </c>
      <c r="F217" s="24">
        <v>9801140.5312691312</v>
      </c>
      <c r="G217" s="24">
        <v>10008637</v>
      </c>
      <c r="H217" s="24">
        <v>-207496.46873086877</v>
      </c>
      <c r="I217" s="24">
        <v>-904291.95334321691</v>
      </c>
      <c r="J217" s="24">
        <v>-1111788.4220740856</v>
      </c>
      <c r="K217" s="24">
        <v>356394.92148498981</v>
      </c>
      <c r="L217" s="24"/>
      <c r="M217" s="23">
        <v>1.049540363469984E-2</v>
      </c>
      <c r="N217" s="28">
        <v>668</v>
      </c>
      <c r="O217" s="29" t="s">
        <v>617</v>
      </c>
    </row>
    <row r="218" spans="1:15" ht="11.4">
      <c r="A218" s="25">
        <v>3</v>
      </c>
      <c r="B218" s="26">
        <v>729</v>
      </c>
      <c r="C218" s="27" t="s">
        <v>714</v>
      </c>
      <c r="D218" s="24">
        <v>1959651.8199999998</v>
      </c>
      <c r="E218" s="22">
        <v>-6.1167889006112169E-2</v>
      </c>
      <c r="F218" s="24">
        <v>2075804.1895355808</v>
      </c>
      <c r="G218" s="24">
        <v>2138847.2799999998</v>
      </c>
      <c r="H218" s="24">
        <v>-63043.090464418987</v>
      </c>
      <c r="I218" s="24">
        <v>-191521.89679603514</v>
      </c>
      <c r="J218" s="24">
        <v>-254564.98726045413</v>
      </c>
      <c r="K218" s="24">
        <v>75481.630815056793</v>
      </c>
      <c r="L218" s="24"/>
      <c r="M218" s="23">
        <v>2.2228436339904014E-3</v>
      </c>
      <c r="N218" s="28">
        <v>967</v>
      </c>
      <c r="O218" s="29" t="s">
        <v>714</v>
      </c>
    </row>
    <row r="219" spans="1:15" ht="11.4">
      <c r="A219" s="25">
        <v>3</v>
      </c>
      <c r="B219" s="26">
        <v>738</v>
      </c>
      <c r="C219" s="27" t="s">
        <v>720</v>
      </c>
      <c r="D219" s="24">
        <v>550431.62</v>
      </c>
      <c r="E219" s="22">
        <v>-2.5576406424594779E-2</v>
      </c>
      <c r="F219" s="24">
        <v>583056.77120176225</v>
      </c>
      <c r="G219" s="24">
        <v>588815.02</v>
      </c>
      <c r="H219" s="24">
        <v>-5758.2487982377643</v>
      </c>
      <c r="I219" s="24">
        <v>-53795.121583850771</v>
      </c>
      <c r="J219" s="24">
        <v>-59553.370382088535</v>
      </c>
      <c r="K219" s="24">
        <v>21201.458292613246</v>
      </c>
      <c r="L219" s="24"/>
      <c r="M219" s="23">
        <v>6.2435755677456208E-4</v>
      </c>
      <c r="N219" s="28">
        <v>982</v>
      </c>
      <c r="O219" s="29" t="s">
        <v>720</v>
      </c>
    </row>
    <row r="220" spans="1:15" ht="11.4">
      <c r="A220" s="25">
        <v>3</v>
      </c>
      <c r="B220" s="26">
        <v>732</v>
      </c>
      <c r="C220" s="27" t="s">
        <v>716</v>
      </c>
      <c r="D220" s="24">
        <v>593257.39</v>
      </c>
      <c r="E220" s="22">
        <v>6.7660966402297166E-3</v>
      </c>
      <c r="F220" s="24">
        <v>628420.9077686792</v>
      </c>
      <c r="G220" s="24">
        <v>639835.14</v>
      </c>
      <c r="H220" s="24">
        <v>-11414.232231320813</v>
      </c>
      <c r="I220" s="24">
        <v>-57980.596073982771</v>
      </c>
      <c r="J220" s="24">
        <v>-69394.828305303585</v>
      </c>
      <c r="K220" s="24">
        <v>22851.016100545952</v>
      </c>
      <c r="L220" s="24"/>
      <c r="M220" s="23">
        <v>6.7293505877960558E-4</v>
      </c>
      <c r="N220" s="28">
        <v>972</v>
      </c>
      <c r="O220" s="29" t="s">
        <v>716</v>
      </c>
    </row>
    <row r="221" spans="1:15" ht="11.4">
      <c r="A221" s="25">
        <v>3</v>
      </c>
      <c r="B221" s="26">
        <v>734</v>
      </c>
      <c r="C221" s="27" t="s">
        <v>1185</v>
      </c>
      <c r="D221" s="24">
        <v>8054420.0300000003</v>
      </c>
      <c r="E221" s="22">
        <v>-6.1623012493846038E-2</v>
      </c>
      <c r="F221" s="24">
        <v>8531821.1490004901</v>
      </c>
      <c r="G221" s="24">
        <v>8897268.2799999993</v>
      </c>
      <c r="H221" s="24">
        <v>-365447.13099950925</v>
      </c>
      <c r="I221" s="24">
        <v>-787179.53158514574</v>
      </c>
      <c r="J221" s="24">
        <v>-1152626.662584655</v>
      </c>
      <c r="K221" s="24">
        <v>310239.17255559145</v>
      </c>
      <c r="L221" s="24"/>
      <c r="M221" s="23">
        <v>9.1361721028433915E-3</v>
      </c>
      <c r="N221" s="28">
        <v>2202</v>
      </c>
      <c r="O221" s="29" t="s">
        <v>1185</v>
      </c>
    </row>
    <row r="222" spans="1:15" ht="11.4">
      <c r="A222" s="25">
        <v>3</v>
      </c>
      <c r="B222" s="26">
        <v>736</v>
      </c>
      <c r="C222" s="27" t="s">
        <v>718</v>
      </c>
      <c r="D222" s="24">
        <v>427614.86</v>
      </c>
      <c r="E222" s="22">
        <v>-3.499597718336759E-2</v>
      </c>
      <c r="F222" s="24">
        <v>452960.42329380277</v>
      </c>
      <c r="G222" s="24">
        <v>469714.52</v>
      </c>
      <c r="H222" s="24">
        <v>-16754.096706197248</v>
      </c>
      <c r="I222" s="24">
        <v>-41791.918467113726</v>
      </c>
      <c r="J222" s="24">
        <v>-58546.015173310974</v>
      </c>
      <c r="K222" s="24">
        <v>16470.817246276027</v>
      </c>
      <c r="L222" s="24"/>
      <c r="M222" s="23">
        <v>4.8504584316957737E-4</v>
      </c>
      <c r="N222" s="28">
        <v>978</v>
      </c>
      <c r="O222" s="29" t="s">
        <v>718</v>
      </c>
    </row>
    <row r="223" spans="1:15" ht="11.4">
      <c r="A223" s="25">
        <v>3</v>
      </c>
      <c r="B223" s="26">
        <v>790</v>
      </c>
      <c r="C223" s="27" t="s">
        <v>29</v>
      </c>
      <c r="D223" s="24">
        <v>4399277.51</v>
      </c>
      <c r="E223" s="22">
        <v>-3.1382561791131074E-2</v>
      </c>
      <c r="F223" s="24">
        <v>4660031.2325827647</v>
      </c>
      <c r="G223" s="24">
        <v>4733317.17</v>
      </c>
      <c r="H223" s="24">
        <v>-73285.937417235225</v>
      </c>
      <c r="I223" s="24">
        <v>-429952.89502363664</v>
      </c>
      <c r="J223" s="24">
        <v>-503238.83244087186</v>
      </c>
      <c r="K223" s="24">
        <v>169450.83686488876</v>
      </c>
      <c r="L223" s="24"/>
      <c r="M223" s="23">
        <v>4.9901242187301645E-3</v>
      </c>
      <c r="N223" s="28">
        <v>1185</v>
      </c>
      <c r="O223" s="29" t="s">
        <v>29</v>
      </c>
    </row>
    <row r="224" spans="1:15" ht="11.4">
      <c r="A224" s="25">
        <v>3</v>
      </c>
      <c r="B224" s="26">
        <v>484</v>
      </c>
      <c r="C224" s="27" t="s">
        <v>614</v>
      </c>
      <c r="D224" s="24">
        <v>520133.15</v>
      </c>
      <c r="E224" s="22">
        <v>-5.474110443763576E-2</v>
      </c>
      <c r="F224" s="24">
        <v>550962.45203718834</v>
      </c>
      <c r="G224" s="24">
        <v>565996.31000000006</v>
      </c>
      <c r="H224" s="24">
        <v>-15033.857962811715</v>
      </c>
      <c r="I224" s="24">
        <v>-50833.972881211463</v>
      </c>
      <c r="J224" s="24">
        <v>-65867.830844023178</v>
      </c>
      <c r="K224" s="24">
        <v>20034.425504716735</v>
      </c>
      <c r="L224" s="24"/>
      <c r="M224" s="23">
        <v>5.8998983875863966E-4</v>
      </c>
      <c r="N224" s="28">
        <v>649</v>
      </c>
      <c r="O224" s="29" t="s">
        <v>614</v>
      </c>
    </row>
    <row r="225" spans="1:15" ht="11.4">
      <c r="A225" s="25">
        <v>3</v>
      </c>
      <c r="B225" s="26">
        <v>739</v>
      </c>
      <c r="C225" s="27" t="s">
        <v>722</v>
      </c>
      <c r="D225" s="24">
        <v>659584.22</v>
      </c>
      <c r="E225" s="22">
        <v>-4.2497520029570121E-2</v>
      </c>
      <c r="F225" s="24">
        <v>698679.05780709465</v>
      </c>
      <c r="G225" s="24">
        <v>707668.31</v>
      </c>
      <c r="H225" s="24">
        <v>-8989.2521929054055</v>
      </c>
      <c r="I225" s="24">
        <v>-64462.890612442236</v>
      </c>
      <c r="J225" s="24">
        <v>-73452.142805347641</v>
      </c>
      <c r="K225" s="24">
        <v>25405.784883498949</v>
      </c>
      <c r="L225" s="24"/>
      <c r="M225" s="23">
        <v>7.4816993995776475E-4</v>
      </c>
      <c r="N225" s="28">
        <v>986</v>
      </c>
      <c r="O225" s="29" t="s">
        <v>722</v>
      </c>
    </row>
    <row r="226" spans="1:15" ht="11.4">
      <c r="A226" s="25">
        <v>3</v>
      </c>
      <c r="B226" s="26">
        <v>743</v>
      </c>
      <c r="C226" s="27" t="s">
        <v>1118</v>
      </c>
      <c r="D226" s="24">
        <v>12944157.07</v>
      </c>
      <c r="E226" s="22">
        <v>-2.1523104007994984E-2</v>
      </c>
      <c r="F226" s="24">
        <v>13711382.400528995</v>
      </c>
      <c r="G226" s="24">
        <v>13959713.75</v>
      </c>
      <c r="H226" s="24">
        <v>-248331.34947100468</v>
      </c>
      <c r="I226" s="24">
        <v>-1265066.3190118177</v>
      </c>
      <c r="J226" s="24">
        <v>-1513397.6684828224</v>
      </c>
      <c r="K226" s="24">
        <v>498581.47003371624</v>
      </c>
      <c r="L226" s="24"/>
      <c r="M226" s="23">
        <v>1.4682627213043056E-2</v>
      </c>
      <c r="N226" s="28">
        <v>994</v>
      </c>
      <c r="O226" s="29" t="s">
        <v>1118</v>
      </c>
    </row>
    <row r="227" spans="1:15" ht="11.4">
      <c r="A227" s="25">
        <v>3</v>
      </c>
      <c r="B227" s="26">
        <v>753</v>
      </c>
      <c r="C227" s="27" t="s">
        <v>1128</v>
      </c>
      <c r="D227" s="24">
        <v>3831381.42</v>
      </c>
      <c r="E227" s="22">
        <v>-4.4065940762415164E-3</v>
      </c>
      <c r="F227" s="24">
        <v>4058474.8383234651</v>
      </c>
      <c r="G227" s="24">
        <v>4142460.26</v>
      </c>
      <c r="H227" s="24">
        <v>-83985.421676534694</v>
      </c>
      <c r="I227" s="24">
        <v>-374450.92511765007</v>
      </c>
      <c r="J227" s="24">
        <v>-458436.34679418476</v>
      </c>
      <c r="K227" s="24">
        <v>147576.68423776838</v>
      </c>
      <c r="L227" s="24"/>
      <c r="M227" s="23">
        <v>4.345956619393799E-3</v>
      </c>
      <c r="N227" s="28">
        <v>1013</v>
      </c>
      <c r="O227" s="29" t="s">
        <v>1128</v>
      </c>
    </row>
    <row r="228" spans="1:15" ht="11.4">
      <c r="A228" s="25">
        <v>3</v>
      </c>
      <c r="B228" s="26">
        <v>746</v>
      </c>
      <c r="C228" s="27" t="s">
        <v>1120</v>
      </c>
      <c r="D228" s="24">
        <v>848167.4</v>
      </c>
      <c r="E228" s="22">
        <v>-2.4313900198453153E-2</v>
      </c>
      <c r="F228" s="24">
        <v>898439.92916430486</v>
      </c>
      <c r="G228" s="24">
        <v>899446.67</v>
      </c>
      <c r="H228" s="24">
        <v>-1006.7408356951782</v>
      </c>
      <c r="I228" s="24">
        <v>-82893.617932884357</v>
      </c>
      <c r="J228" s="24">
        <v>-83900.358768579536</v>
      </c>
      <c r="K228" s="24">
        <v>32669.608908467537</v>
      </c>
      <c r="L228" s="24"/>
      <c r="M228" s="23">
        <v>9.6208085865385551E-4</v>
      </c>
      <c r="N228" s="28">
        <v>997</v>
      </c>
      <c r="O228" s="29" t="s">
        <v>1120</v>
      </c>
    </row>
    <row r="229" spans="1:15" ht="11.4">
      <c r="A229" s="25">
        <v>3</v>
      </c>
      <c r="B229" s="26">
        <v>747</v>
      </c>
      <c r="C229" s="27" t="s">
        <v>1122</v>
      </c>
      <c r="D229" s="24">
        <v>216414.42</v>
      </c>
      <c r="E229" s="22">
        <v>-6.2001187677025164E-2</v>
      </c>
      <c r="F229" s="24">
        <v>229241.72300766822</v>
      </c>
      <c r="G229" s="24">
        <v>233339.51999999999</v>
      </c>
      <c r="H229" s="24">
        <v>-4097.7969923317723</v>
      </c>
      <c r="I229" s="24">
        <v>-21150.747183453139</v>
      </c>
      <c r="J229" s="24">
        <v>-25248.544175784911</v>
      </c>
      <c r="K229" s="24">
        <v>8335.8243473550574</v>
      </c>
      <c r="L229" s="24"/>
      <c r="M229" s="23">
        <v>2.4548004440948348E-4</v>
      </c>
      <c r="N229" s="28">
        <v>1001</v>
      </c>
      <c r="O229" s="29" t="s">
        <v>1122</v>
      </c>
    </row>
    <row r="230" spans="1:15" ht="11.4">
      <c r="A230" s="25">
        <v>3</v>
      </c>
      <c r="B230" s="26">
        <v>791</v>
      </c>
      <c r="C230" s="27" t="s">
        <v>793</v>
      </c>
      <c r="D230" s="24">
        <v>1152177.29</v>
      </c>
      <c r="E230" s="22">
        <v>-4.4002371504980729E-2</v>
      </c>
      <c r="F230" s="24">
        <v>1220469.0758125349</v>
      </c>
      <c r="G230" s="24">
        <v>1252734.8500000001</v>
      </c>
      <c r="H230" s="24">
        <v>-32265.774187465198</v>
      </c>
      <c r="I230" s="24">
        <v>-112605.29945881687</v>
      </c>
      <c r="J230" s="24">
        <v>-144871.07364628208</v>
      </c>
      <c r="K230" s="24">
        <v>44379.424931349611</v>
      </c>
      <c r="L230" s="24"/>
      <c r="M230" s="23">
        <v>1.3069209173621531E-3</v>
      </c>
      <c r="N230" s="28">
        <v>1942</v>
      </c>
      <c r="O230" s="29" t="s">
        <v>793</v>
      </c>
    </row>
    <row r="231" spans="1:15" ht="11.4">
      <c r="A231" s="25">
        <v>3</v>
      </c>
      <c r="B231" s="26">
        <v>749</v>
      </c>
      <c r="C231" s="27" t="s">
        <v>1124</v>
      </c>
      <c r="D231" s="24">
        <v>3185116.27</v>
      </c>
      <c r="E231" s="22">
        <v>-2.4341210068639478E-2</v>
      </c>
      <c r="F231" s="24">
        <v>3373904.2976644407</v>
      </c>
      <c r="G231" s="24">
        <v>3412309.69</v>
      </c>
      <c r="H231" s="24">
        <v>-38405.392335559241</v>
      </c>
      <c r="I231" s="24">
        <v>-311289.74204525398</v>
      </c>
      <c r="J231" s="24">
        <v>-349695.13438081322</v>
      </c>
      <c r="K231" s="24">
        <v>122683.92167501</v>
      </c>
      <c r="L231" s="24"/>
      <c r="M231" s="23">
        <v>3.6128945724086606E-3</v>
      </c>
      <c r="N231" s="28">
        <v>1006</v>
      </c>
      <c r="O231" s="29" t="s">
        <v>1124</v>
      </c>
    </row>
    <row r="232" spans="1:15" ht="11.4">
      <c r="A232" s="25">
        <v>3</v>
      </c>
      <c r="B232" s="26">
        <v>751</v>
      </c>
      <c r="C232" s="27" t="s">
        <v>1126</v>
      </c>
      <c r="D232" s="24">
        <v>575085.43000000005</v>
      </c>
      <c r="E232" s="22">
        <v>-6.2769930035819779E-2</v>
      </c>
      <c r="F232" s="24">
        <v>609171.86040470761</v>
      </c>
      <c r="G232" s="24">
        <v>628614.56000000006</v>
      </c>
      <c r="H232" s="24">
        <v>-19442.699595292448</v>
      </c>
      <c r="I232" s="24">
        <v>-56204.602904082989</v>
      </c>
      <c r="J232" s="24">
        <v>-75647.302499375437</v>
      </c>
      <c r="K232" s="24">
        <v>22151.070752139123</v>
      </c>
      <c r="L232" s="24"/>
      <c r="M232" s="23">
        <v>6.5232250649308347E-4</v>
      </c>
      <c r="N232" s="28">
        <v>1011</v>
      </c>
      <c r="O232" s="29" t="s">
        <v>1126</v>
      </c>
    </row>
    <row r="233" spans="1:15" ht="11.4">
      <c r="A233" s="25">
        <v>3</v>
      </c>
      <c r="B233" s="26">
        <v>755</v>
      </c>
      <c r="C233" s="27" t="s">
        <v>1130</v>
      </c>
      <c r="D233" s="24">
        <v>1277165.81</v>
      </c>
      <c r="E233" s="22">
        <v>0.10483957342327406</v>
      </c>
      <c r="F233" s="24">
        <v>1352865.9081538292</v>
      </c>
      <c r="G233" s="24">
        <v>1357371.38</v>
      </c>
      <c r="H233" s="24">
        <v>-4505.4718461707234</v>
      </c>
      <c r="I233" s="24">
        <v>-124820.75435943752</v>
      </c>
      <c r="J233" s="24">
        <v>-129326.22620560824</v>
      </c>
      <c r="K233" s="24">
        <v>49193.717565619889</v>
      </c>
      <c r="L233" s="24"/>
      <c r="M233" s="23">
        <v>1.4486960700542686E-3</v>
      </c>
      <c r="N233" s="28">
        <v>1017</v>
      </c>
      <c r="O233" s="29" t="s">
        <v>1130</v>
      </c>
    </row>
    <row r="234" spans="1:15" ht="11.4">
      <c r="A234" s="25">
        <v>3</v>
      </c>
      <c r="B234" s="26">
        <v>758</v>
      </c>
      <c r="C234" s="27" t="s">
        <v>1132</v>
      </c>
      <c r="D234" s="24">
        <v>1430776.99</v>
      </c>
      <c r="E234" s="22">
        <v>-3.9483502075035676E-2</v>
      </c>
      <c r="F234" s="24">
        <v>1515581.921146129</v>
      </c>
      <c r="G234" s="24">
        <v>1540548.53</v>
      </c>
      <c r="H234" s="24">
        <v>-24966.608853871003</v>
      </c>
      <c r="I234" s="24">
        <v>-139833.5766692074</v>
      </c>
      <c r="J234" s="24">
        <v>-164800.1855230784</v>
      </c>
      <c r="K234" s="24">
        <v>55110.494341723534</v>
      </c>
      <c r="L234" s="24"/>
      <c r="M234" s="23">
        <v>1.6229380604363935E-3</v>
      </c>
      <c r="N234" s="28">
        <v>1020</v>
      </c>
      <c r="O234" s="29" t="s">
        <v>1132</v>
      </c>
    </row>
    <row r="235" spans="1:15" ht="11.4">
      <c r="A235" s="25">
        <v>3</v>
      </c>
      <c r="B235" s="26">
        <v>759</v>
      </c>
      <c r="C235" s="27" t="s">
        <v>1134</v>
      </c>
      <c r="D235" s="24">
        <v>359575.18</v>
      </c>
      <c r="E235" s="22">
        <v>-3.0439689010669301E-2</v>
      </c>
      <c r="F235" s="24">
        <v>380887.89930907765</v>
      </c>
      <c r="G235" s="24">
        <v>383527.94</v>
      </c>
      <c r="H235" s="24">
        <v>-2640.040690922353</v>
      </c>
      <c r="I235" s="24">
        <v>-35142.222619105763</v>
      </c>
      <c r="J235" s="24">
        <v>-37782.263310028116</v>
      </c>
      <c r="K235" s="24">
        <v>13850.07311503816</v>
      </c>
      <c r="L235" s="24"/>
      <c r="M235" s="23">
        <v>4.0786806699363197E-4</v>
      </c>
      <c r="N235" s="28">
        <v>1021</v>
      </c>
      <c r="O235" s="29" t="s">
        <v>1134</v>
      </c>
    </row>
    <row r="236" spans="1:15" ht="11.4">
      <c r="A236" s="25">
        <v>3</v>
      </c>
      <c r="B236" s="26">
        <v>761</v>
      </c>
      <c r="C236" s="27" t="s">
        <v>1136</v>
      </c>
      <c r="D236" s="24">
        <v>1583703.11</v>
      </c>
      <c r="E236" s="22">
        <v>-3.5830805679188261E-2</v>
      </c>
      <c r="F236" s="24">
        <v>1677572.2693016608</v>
      </c>
      <c r="G236" s="24">
        <v>1701206.02</v>
      </c>
      <c r="H236" s="24">
        <v>-23633.750698339194</v>
      </c>
      <c r="I236" s="24">
        <v>-154779.44627376713</v>
      </c>
      <c r="J236" s="24">
        <v>-178413.19697210632</v>
      </c>
      <c r="K236" s="24">
        <v>61000.884059943528</v>
      </c>
      <c r="L236" s="24"/>
      <c r="M236" s="23">
        <v>1.796402983563836E-3</v>
      </c>
      <c r="N236" s="28">
        <v>1027</v>
      </c>
      <c r="O236" s="29" t="s">
        <v>1136</v>
      </c>
    </row>
    <row r="237" spans="1:15" ht="11.4">
      <c r="A237" s="25">
        <v>3</v>
      </c>
      <c r="B237" s="26">
        <v>765</v>
      </c>
      <c r="C237" s="27" t="s">
        <v>1140</v>
      </c>
      <c r="D237" s="24">
        <v>1931494.91</v>
      </c>
      <c r="E237" s="22">
        <v>-2.4470806468245867E-2</v>
      </c>
      <c r="F237" s="24">
        <v>2045978.3647916855</v>
      </c>
      <c r="G237" s="24">
        <v>2057685.66</v>
      </c>
      <c r="H237" s="24">
        <v>-11707.295208314434</v>
      </c>
      <c r="I237" s="24">
        <v>-188770.04835230744</v>
      </c>
      <c r="J237" s="24">
        <v>-200477.34356062187</v>
      </c>
      <c r="K237" s="24">
        <v>74397.086375160958</v>
      </c>
      <c r="L237" s="24"/>
      <c r="M237" s="23">
        <v>2.1909050990386466E-3</v>
      </c>
      <c r="N237" s="28">
        <v>1031</v>
      </c>
      <c r="O237" s="29" t="s">
        <v>1140</v>
      </c>
    </row>
    <row r="238" spans="1:15" ht="11.4">
      <c r="A238" s="25">
        <v>3</v>
      </c>
      <c r="B238" s="26">
        <v>152</v>
      </c>
      <c r="C238" s="27" t="s">
        <v>1165</v>
      </c>
      <c r="D238" s="24">
        <v>912872.99</v>
      </c>
      <c r="E238" s="22">
        <v>-6.1362875829049937E-2</v>
      </c>
      <c r="F238" s="24">
        <v>966980.74515904195</v>
      </c>
      <c r="G238" s="24">
        <v>1003510.26</v>
      </c>
      <c r="H238" s="24">
        <v>-36529.514840958058</v>
      </c>
      <c r="I238" s="24">
        <v>-89217.464446652593</v>
      </c>
      <c r="J238" s="24">
        <v>-125746.97928761065</v>
      </c>
      <c r="K238" s="24">
        <v>35161.930965990199</v>
      </c>
      <c r="L238" s="24"/>
      <c r="M238" s="23">
        <v>1.0354767585515694E-3</v>
      </c>
      <c r="N238" s="28">
        <v>196</v>
      </c>
      <c r="O238" s="29" t="s">
        <v>1165</v>
      </c>
    </row>
    <row r="239" spans="1:15" ht="11.4">
      <c r="A239" s="25">
        <v>3</v>
      </c>
      <c r="B239" s="26">
        <v>151</v>
      </c>
      <c r="C239" s="27" t="s">
        <v>1163</v>
      </c>
      <c r="D239" s="24">
        <v>366651.19</v>
      </c>
      <c r="E239" s="22">
        <v>-4.3353342877591045E-2</v>
      </c>
      <c r="F239" s="24">
        <v>388383.31816526793</v>
      </c>
      <c r="G239" s="24">
        <v>393464.13</v>
      </c>
      <c r="H239" s="24">
        <v>-5080.8118347320706</v>
      </c>
      <c r="I239" s="24">
        <v>-35833.779579947768</v>
      </c>
      <c r="J239" s="24">
        <v>-40914.591414679839</v>
      </c>
      <c r="K239" s="24">
        <v>14122.626008880112</v>
      </c>
      <c r="L239" s="24"/>
      <c r="M239" s="23">
        <v>4.1589442331980443E-4</v>
      </c>
      <c r="N239" s="28">
        <v>193</v>
      </c>
      <c r="O239" s="29" t="s">
        <v>1163</v>
      </c>
    </row>
    <row r="240" spans="1:15" ht="11.4">
      <c r="A240" s="25">
        <v>3</v>
      </c>
      <c r="B240" s="26">
        <v>768</v>
      </c>
      <c r="C240" s="27" t="s">
        <v>1142</v>
      </c>
      <c r="D240" s="24">
        <v>441874.4</v>
      </c>
      <c r="E240" s="22">
        <v>-8.4537510415568784E-2</v>
      </c>
      <c r="F240" s="24">
        <v>468065.15392541583</v>
      </c>
      <c r="G240" s="24">
        <v>489837.15</v>
      </c>
      <c r="H240" s="24">
        <v>-21771.996074584196</v>
      </c>
      <c r="I240" s="24">
        <v>-43185.540599559143</v>
      </c>
      <c r="J240" s="24">
        <v>-64957.536674143339</v>
      </c>
      <c r="K240" s="24">
        <v>17020.064476262291</v>
      </c>
      <c r="L240" s="24"/>
      <c r="M240" s="23">
        <v>5.0122051633811585E-4</v>
      </c>
      <c r="N240" s="28">
        <v>1038</v>
      </c>
      <c r="O240" s="29" t="s">
        <v>1142</v>
      </c>
    </row>
    <row r="241" spans="1:15" ht="11.4">
      <c r="A241" s="25">
        <v>3</v>
      </c>
      <c r="B241" s="26">
        <v>941</v>
      </c>
      <c r="C241" s="27" t="s">
        <v>749</v>
      </c>
      <c r="D241" s="24">
        <v>357332.47</v>
      </c>
      <c r="E241" s="22">
        <v>-4.2343389600708624E-2</v>
      </c>
      <c r="F241" s="24">
        <v>378512.25953143928</v>
      </c>
      <c r="G241" s="24">
        <v>378382.79</v>
      </c>
      <c r="H241" s="24">
        <v>129.46953143930295</v>
      </c>
      <c r="I241" s="24">
        <v>-34923.036706190149</v>
      </c>
      <c r="J241" s="24">
        <v>-34793.567174750846</v>
      </c>
      <c r="K241" s="24">
        <v>13763.688683621544</v>
      </c>
      <c r="L241" s="24"/>
      <c r="M241" s="23">
        <v>4.0532414893864471E-4</v>
      </c>
      <c r="N241" s="28">
        <v>1043</v>
      </c>
      <c r="O241" s="29" t="s">
        <v>749</v>
      </c>
    </row>
    <row r="242" spans="1:15" ht="11.4">
      <c r="A242" s="25">
        <v>3</v>
      </c>
      <c r="B242" s="26">
        <v>777</v>
      </c>
      <c r="C242" s="27" t="s">
        <v>210</v>
      </c>
      <c r="D242" s="24">
        <v>1254818.1000000001</v>
      </c>
      <c r="E242" s="22">
        <v>-5.0442990181511785E-2</v>
      </c>
      <c r="F242" s="24">
        <v>1329193.6059769425</v>
      </c>
      <c r="G242" s="24">
        <v>1354102.26</v>
      </c>
      <c r="H242" s="24">
        <v>-24908.654023057548</v>
      </c>
      <c r="I242" s="24">
        <v>-122636.65422258376</v>
      </c>
      <c r="J242" s="24">
        <v>-147545.3082456413</v>
      </c>
      <c r="K242" s="24">
        <v>48332.931185832313</v>
      </c>
      <c r="L242" s="24"/>
      <c r="M242" s="23">
        <v>1.4233469420097962E-3</v>
      </c>
      <c r="N242" s="28">
        <v>1057</v>
      </c>
      <c r="O242" s="29" t="s">
        <v>210</v>
      </c>
    </row>
    <row r="243" spans="1:15" ht="11.4">
      <c r="A243" s="25">
        <v>3</v>
      </c>
      <c r="B243" s="26">
        <v>778</v>
      </c>
      <c r="C243" s="27" t="s">
        <v>212</v>
      </c>
      <c r="D243" s="24">
        <v>1125853.99</v>
      </c>
      <c r="E243" s="22">
        <v>4.520323414451529E-2</v>
      </c>
      <c r="F243" s="24">
        <v>1192585.5426946967</v>
      </c>
      <c r="G243" s="24">
        <v>1224832.8799999999</v>
      </c>
      <c r="H243" s="24">
        <v>-32247.337305303197</v>
      </c>
      <c r="I243" s="24">
        <v>-110032.65451522118</v>
      </c>
      <c r="J243" s="24">
        <v>-142279.99182052439</v>
      </c>
      <c r="K243" s="24">
        <v>43365.507258753067</v>
      </c>
      <c r="L243" s="24"/>
      <c r="M243" s="23">
        <v>1.2770622561278223E-3</v>
      </c>
      <c r="N243" s="28">
        <v>1060</v>
      </c>
      <c r="O243" s="29" t="s">
        <v>212</v>
      </c>
    </row>
    <row r="244" spans="1:15" ht="11.4">
      <c r="A244" s="25">
        <v>3</v>
      </c>
      <c r="B244" s="26">
        <v>781</v>
      </c>
      <c r="C244" s="27" t="s">
        <v>214</v>
      </c>
      <c r="D244" s="24">
        <v>609323.07999999996</v>
      </c>
      <c r="E244" s="22">
        <v>-5.0027673346622878E-2</v>
      </c>
      <c r="F244" s="24">
        <v>645438.84241881501</v>
      </c>
      <c r="G244" s="24">
        <v>654190.59</v>
      </c>
      <c r="H244" s="24">
        <v>-8751.7475811849581</v>
      </c>
      <c r="I244" s="24">
        <v>-59550.737968953217</v>
      </c>
      <c r="J244" s="24">
        <v>-68302.485550138168</v>
      </c>
      <c r="K244" s="24">
        <v>23469.832396886362</v>
      </c>
      <c r="L244" s="24"/>
      <c r="M244" s="23">
        <v>6.9115845763939034E-4</v>
      </c>
      <c r="N244" s="28">
        <v>1066</v>
      </c>
      <c r="O244" s="29" t="s">
        <v>214</v>
      </c>
    </row>
    <row r="245" spans="1:15" ht="11.4">
      <c r="A245" s="25">
        <v>3</v>
      </c>
      <c r="B245" s="26">
        <v>783</v>
      </c>
      <c r="C245" s="27" t="s">
        <v>1208</v>
      </c>
      <c r="D245" s="24">
        <v>1498821.83</v>
      </c>
      <c r="E245" s="22">
        <v>-2.7989562855957169E-2</v>
      </c>
      <c r="F245" s="24">
        <v>1587659.9109740763</v>
      </c>
      <c r="G245" s="24">
        <v>1588842.46</v>
      </c>
      <c r="H245" s="24">
        <v>-1182.5490259237122</v>
      </c>
      <c r="I245" s="24">
        <v>-146483.77681750862</v>
      </c>
      <c r="J245" s="24">
        <v>-147666.32584343234</v>
      </c>
      <c r="K245" s="24">
        <v>57731.437225214751</v>
      </c>
      <c r="L245" s="24"/>
      <c r="M245" s="23">
        <v>1.7001216896281831E-3</v>
      </c>
      <c r="N245" s="28">
        <v>1068</v>
      </c>
      <c r="O245" s="29" t="s">
        <v>1208</v>
      </c>
    </row>
    <row r="246" spans="1:15" ht="11.4">
      <c r="A246" s="25">
        <v>3</v>
      </c>
      <c r="B246" s="26">
        <v>908</v>
      </c>
      <c r="C246" s="27" t="s">
        <v>753</v>
      </c>
      <c r="D246" s="24">
        <v>3980371.61</v>
      </c>
      <c r="E246" s="22">
        <v>-4.2056493920292107E-2</v>
      </c>
      <c r="F246" s="24">
        <v>4216295.9662632747</v>
      </c>
      <c r="G246" s="24">
        <v>4277629.1500000004</v>
      </c>
      <c r="H246" s="24">
        <v>-61333.18373672571</v>
      </c>
      <c r="I246" s="24">
        <v>-389012.12599097745</v>
      </c>
      <c r="J246" s="24">
        <v>-450345.30972770316</v>
      </c>
      <c r="K246" s="24">
        <v>153315.47028224292</v>
      </c>
      <c r="L246" s="24"/>
      <c r="M246" s="23">
        <v>4.5149569958833936E-3</v>
      </c>
      <c r="N246" s="28">
        <v>1176</v>
      </c>
      <c r="O246" s="29" t="s">
        <v>753</v>
      </c>
    </row>
    <row r="247" spans="1:15" ht="11.4">
      <c r="A247" s="25">
        <v>3</v>
      </c>
      <c r="B247" s="26">
        <v>831</v>
      </c>
      <c r="C247" s="27" t="s">
        <v>220</v>
      </c>
      <c r="D247" s="24">
        <v>947314.24</v>
      </c>
      <c r="E247" s="22">
        <v>-2.6100334584456354E-2</v>
      </c>
      <c r="F247" s="24">
        <v>1003463.3949405947</v>
      </c>
      <c r="G247" s="24">
        <v>1009364.77</v>
      </c>
      <c r="H247" s="24">
        <v>-5901.3750594053417</v>
      </c>
      <c r="I247" s="24">
        <v>-92583.497871930376</v>
      </c>
      <c r="J247" s="24">
        <v>-98484.872931335718</v>
      </c>
      <c r="K247" s="24">
        <v>36488.534850811469</v>
      </c>
      <c r="L247" s="24"/>
      <c r="M247" s="23">
        <v>1.0745436542765315E-3</v>
      </c>
      <c r="N247" s="28">
        <v>1077</v>
      </c>
      <c r="O247" s="29" t="s">
        <v>220</v>
      </c>
    </row>
    <row r="248" spans="1:15" ht="11.4">
      <c r="A248" s="25">
        <v>3</v>
      </c>
      <c r="B248" s="26">
        <v>832</v>
      </c>
      <c r="C248" s="27" t="s">
        <v>222</v>
      </c>
      <c r="D248" s="24">
        <v>665780.31999999995</v>
      </c>
      <c r="E248" s="22">
        <v>-4.1249342315480747E-2</v>
      </c>
      <c r="F248" s="24">
        <v>705242.41268856614</v>
      </c>
      <c r="G248" s="24">
        <v>717525.04</v>
      </c>
      <c r="H248" s="24">
        <v>-12282.627311433898</v>
      </c>
      <c r="I248" s="24">
        <v>-65068.45166804747</v>
      </c>
      <c r="J248" s="24">
        <v>-77351.078979481361</v>
      </c>
      <c r="K248" s="24">
        <v>25644.44551082058</v>
      </c>
      <c r="L248" s="24"/>
      <c r="M248" s="23">
        <v>7.5519820962281574E-4</v>
      </c>
      <c r="N248" s="28">
        <v>1078</v>
      </c>
      <c r="O248" s="29" t="s">
        <v>222</v>
      </c>
    </row>
    <row r="249" spans="1:15" ht="11.4">
      <c r="A249" s="25">
        <v>3</v>
      </c>
      <c r="B249" s="26">
        <v>834</v>
      </c>
      <c r="C249" s="27" t="s">
        <v>465</v>
      </c>
      <c r="D249" s="24">
        <v>1262616.57</v>
      </c>
      <c r="E249" s="22">
        <v>-3.9163964905669368E-2</v>
      </c>
      <c r="F249" s="24">
        <v>1337454.3064405418</v>
      </c>
      <c r="G249" s="24">
        <v>1361604.19</v>
      </c>
      <c r="H249" s="24">
        <v>-24149.883559458191</v>
      </c>
      <c r="I249" s="24">
        <v>-123398.81908843578</v>
      </c>
      <c r="J249" s="24">
        <v>-147548.70264789398</v>
      </c>
      <c r="K249" s="24">
        <v>48633.311706215922</v>
      </c>
      <c r="L249" s="24"/>
      <c r="M249" s="23">
        <v>1.4321927886124671E-3</v>
      </c>
      <c r="N249" s="28">
        <v>1084</v>
      </c>
      <c r="O249" s="29" t="s">
        <v>465</v>
      </c>
    </row>
    <row r="250" spans="1:15" ht="11.4">
      <c r="A250" s="25">
        <v>3</v>
      </c>
      <c r="B250" s="26">
        <v>837</v>
      </c>
      <c r="C250" s="27" t="s">
        <v>1147</v>
      </c>
      <c r="D250" s="24">
        <v>30241580.120000001</v>
      </c>
      <c r="E250" s="22">
        <v>-2.6780865480371504E-2</v>
      </c>
      <c r="F250" s="24">
        <v>32034057.310891047</v>
      </c>
      <c r="G250" s="24">
        <v>32776728.010000002</v>
      </c>
      <c r="H250" s="24">
        <v>-742670.69910895452</v>
      </c>
      <c r="I250" s="24">
        <v>-2955588.7059016787</v>
      </c>
      <c r="J250" s="24">
        <v>-3698259.4050106332</v>
      </c>
      <c r="K250" s="24">
        <v>1164841.5104075996</v>
      </c>
      <c r="L250" s="24"/>
      <c r="M250" s="23">
        <v>3.4303187518052412E-2</v>
      </c>
      <c r="N250" s="28">
        <v>1090</v>
      </c>
      <c r="O250" s="29" t="s">
        <v>1147</v>
      </c>
    </row>
    <row r="251" spans="1:15" ht="11.4">
      <c r="A251" s="25">
        <v>3</v>
      </c>
      <c r="B251" s="26">
        <v>109</v>
      </c>
      <c r="C251" s="27" t="s">
        <v>15</v>
      </c>
      <c r="D251" s="24">
        <v>10662388.33</v>
      </c>
      <c r="E251" s="22">
        <v>-3.5736533609690285E-2</v>
      </c>
      <c r="F251" s="24">
        <v>11294368.795508422</v>
      </c>
      <c r="G251" s="24">
        <v>11462802.25</v>
      </c>
      <c r="H251" s="24">
        <v>-168433.45449157804</v>
      </c>
      <c r="I251" s="24">
        <v>-1042063.09329864</v>
      </c>
      <c r="J251" s="24">
        <v>-1210496.5477902181</v>
      </c>
      <c r="K251" s="24">
        <v>410692.57881322515</v>
      </c>
      <c r="L251" s="24"/>
      <c r="M251" s="23">
        <v>1.2094404618507205E-2</v>
      </c>
      <c r="N251" s="28">
        <v>162</v>
      </c>
      <c r="O251" s="29" t="s">
        <v>15</v>
      </c>
    </row>
    <row r="252" spans="1:15" ht="11.4">
      <c r="A252" s="25">
        <v>3</v>
      </c>
      <c r="B252" s="26">
        <v>108</v>
      </c>
      <c r="C252" s="27" t="s">
        <v>447</v>
      </c>
      <c r="D252" s="24">
        <v>1605497.07</v>
      </c>
      <c r="E252" s="22">
        <v>-3.2660396932910188E-2</v>
      </c>
      <c r="F252" s="24">
        <v>1700657.9996405179</v>
      </c>
      <c r="G252" s="24">
        <v>1731225.63</v>
      </c>
      <c r="H252" s="24">
        <v>-30567.63035948202</v>
      </c>
      <c r="I252" s="24">
        <v>-156909.42697508214</v>
      </c>
      <c r="J252" s="24">
        <v>-187477.05733456416</v>
      </c>
      <c r="K252" s="24">
        <v>61840.341164480647</v>
      </c>
      <c r="L252" s="24"/>
      <c r="M252" s="23">
        <v>1.8211239899951933E-3</v>
      </c>
      <c r="N252" s="28">
        <v>158</v>
      </c>
      <c r="O252" s="29" t="s">
        <v>447</v>
      </c>
    </row>
    <row r="253" spans="1:15" ht="11.4">
      <c r="A253" s="25">
        <v>3</v>
      </c>
      <c r="B253" s="26">
        <v>844</v>
      </c>
      <c r="C253" s="27" t="s">
        <v>473</v>
      </c>
      <c r="D253" s="24">
        <v>245221.05</v>
      </c>
      <c r="E253" s="22">
        <v>-5.0381311590429523E-2</v>
      </c>
      <c r="F253" s="24">
        <v>259755.77791789267</v>
      </c>
      <c r="G253" s="24">
        <v>269326.8</v>
      </c>
      <c r="H253" s="24">
        <v>-9571.0220821073162</v>
      </c>
      <c r="I253" s="24">
        <v>-23966.094461778102</v>
      </c>
      <c r="J253" s="24">
        <v>-33537.116543885422</v>
      </c>
      <c r="K253" s="24">
        <v>9445.3946233063925</v>
      </c>
      <c r="L253" s="24"/>
      <c r="M253" s="23">
        <v>2.7815556026322165E-4</v>
      </c>
      <c r="N253" s="28">
        <v>1104</v>
      </c>
      <c r="O253" s="29" t="s">
        <v>473</v>
      </c>
    </row>
    <row r="254" spans="1:15" ht="11.4">
      <c r="A254" s="25">
        <v>3</v>
      </c>
      <c r="B254" s="26">
        <v>845</v>
      </c>
      <c r="C254" s="27" t="s">
        <v>471</v>
      </c>
      <c r="D254" s="24">
        <v>563860.87</v>
      </c>
      <c r="E254" s="22">
        <v>-4.4875648713170686E-2</v>
      </c>
      <c r="F254" s="24">
        <v>597281.99893243168</v>
      </c>
      <c r="G254" s="24">
        <v>598250.43000000005</v>
      </c>
      <c r="H254" s="24">
        <v>-968.43106756836642</v>
      </c>
      <c r="I254" s="24">
        <v>-55107.597303414135</v>
      </c>
      <c r="J254" s="24">
        <v>-56076.028370982502</v>
      </c>
      <c r="K254" s="24">
        <v>21718.724513213139</v>
      </c>
      <c r="L254" s="24"/>
      <c r="M254" s="23">
        <v>6.395904275157357E-4</v>
      </c>
      <c r="N254" s="28">
        <v>1103</v>
      </c>
      <c r="O254" s="29" t="s">
        <v>471</v>
      </c>
    </row>
    <row r="255" spans="1:15" ht="11.4">
      <c r="A255" s="25">
        <v>3</v>
      </c>
      <c r="B255" s="26">
        <v>848</v>
      </c>
      <c r="C255" s="27" t="s">
        <v>477</v>
      </c>
      <c r="D255" s="24">
        <v>697979.45</v>
      </c>
      <c r="E255" s="22">
        <v>-5.4349284749300716E-2</v>
      </c>
      <c r="F255" s="24">
        <v>739350.04766292649</v>
      </c>
      <c r="G255" s="24">
        <v>762086.56</v>
      </c>
      <c r="H255" s="24">
        <v>-22736.512337073567</v>
      </c>
      <c r="I255" s="24">
        <v>-68215.356842652473</v>
      </c>
      <c r="J255" s="24">
        <v>-90951.86917972604</v>
      </c>
      <c r="K255" s="24">
        <v>26884.687689773586</v>
      </c>
      <c r="L255" s="24"/>
      <c r="M255" s="23">
        <v>7.9172185653297422E-4</v>
      </c>
      <c r="N255" s="28">
        <v>1111</v>
      </c>
      <c r="O255" s="29" t="s">
        <v>477</v>
      </c>
    </row>
    <row r="256" spans="1:15" ht="11.4">
      <c r="A256" s="25">
        <v>3</v>
      </c>
      <c r="B256" s="26">
        <v>849</v>
      </c>
      <c r="C256" s="27" t="s">
        <v>479</v>
      </c>
      <c r="D256" s="24">
        <v>753535.27</v>
      </c>
      <c r="E256" s="22">
        <v>-6.3872917981862606E-2</v>
      </c>
      <c r="F256" s="24">
        <v>798198.76901848067</v>
      </c>
      <c r="G256" s="24">
        <v>830404.77</v>
      </c>
      <c r="H256" s="24">
        <v>-32206.000981519348</v>
      </c>
      <c r="I256" s="24">
        <v>-73644.972407961992</v>
      </c>
      <c r="J256" s="24">
        <v>-105850.97338948134</v>
      </c>
      <c r="K256" s="24">
        <v>29024.580017619741</v>
      </c>
      <c r="L256" s="24"/>
      <c r="M256" s="23">
        <v>8.5473912294620712E-4</v>
      </c>
      <c r="N256" s="28">
        <v>1114</v>
      </c>
      <c r="O256" s="29" t="s">
        <v>479</v>
      </c>
    </row>
    <row r="257" spans="1:15" ht="11.4">
      <c r="A257" s="25">
        <v>3</v>
      </c>
      <c r="B257" s="26">
        <v>850</v>
      </c>
      <c r="C257" s="27" t="s">
        <v>481</v>
      </c>
      <c r="D257" s="24">
        <v>421803.29</v>
      </c>
      <c r="E257" s="22">
        <v>-2.7383506333049108E-2</v>
      </c>
      <c r="F257" s="24">
        <v>446804.3902522907</v>
      </c>
      <c r="G257" s="24">
        <v>445837.75</v>
      </c>
      <c r="H257" s="24">
        <v>966.64025229070103</v>
      </c>
      <c r="I257" s="24">
        <v>-41223.938533942266</v>
      </c>
      <c r="J257" s="24">
        <v>-40257.298281651565</v>
      </c>
      <c r="K257" s="24">
        <v>16246.967898795585</v>
      </c>
      <c r="L257" s="24"/>
      <c r="M257" s="23">
        <v>4.7845374795850584E-4</v>
      </c>
      <c r="N257" s="28">
        <v>1119</v>
      </c>
      <c r="O257" s="29" t="s">
        <v>481</v>
      </c>
    </row>
    <row r="258" spans="1:15" ht="11.4">
      <c r="A258" s="25">
        <v>3</v>
      </c>
      <c r="B258" s="26">
        <v>851</v>
      </c>
      <c r="C258" s="27" t="s">
        <v>245</v>
      </c>
      <c r="D258" s="24">
        <v>3807014.75</v>
      </c>
      <c r="E258" s="22">
        <v>-3.2359309445782344E-2</v>
      </c>
      <c r="F258" s="24">
        <v>4032663.9084660215</v>
      </c>
      <c r="G258" s="24">
        <v>4086828.92</v>
      </c>
      <c r="H258" s="24">
        <v>-54165.011533978395</v>
      </c>
      <c r="I258" s="24">
        <v>-372069.50674047985</v>
      </c>
      <c r="J258" s="24">
        <v>-426234.51827445824</v>
      </c>
      <c r="K258" s="24">
        <v>146638.13180189111</v>
      </c>
      <c r="L258" s="24"/>
      <c r="M258" s="23">
        <v>4.3183173741267265E-3</v>
      </c>
      <c r="N258" s="28">
        <v>1121</v>
      </c>
      <c r="O258" s="29" t="s">
        <v>245</v>
      </c>
    </row>
    <row r="259" spans="1:15" ht="11.4">
      <c r="A259" s="25">
        <v>3</v>
      </c>
      <c r="B259" s="26">
        <v>186</v>
      </c>
      <c r="C259" s="27" t="s">
        <v>487</v>
      </c>
      <c r="D259" s="24">
        <v>6511914.9299999997</v>
      </c>
      <c r="E259" s="22">
        <v>-1.8615061368541137E-2</v>
      </c>
      <c r="F259" s="24">
        <v>6897888.7757690037</v>
      </c>
      <c r="G259" s="24">
        <v>6962895.9000000004</v>
      </c>
      <c r="H259" s="24">
        <v>-65007.124230996706</v>
      </c>
      <c r="I259" s="24">
        <v>-636426.47456016985</v>
      </c>
      <c r="J259" s="24">
        <v>-701433.59879116656</v>
      </c>
      <c r="K259" s="24">
        <v>250825.14844158207</v>
      </c>
      <c r="L259" s="24"/>
      <c r="M259" s="23">
        <v>7.3865002443329712E-3</v>
      </c>
      <c r="N259" s="28">
        <v>258</v>
      </c>
      <c r="O259" s="29" t="s">
        <v>487</v>
      </c>
    </row>
    <row r="260" spans="1:15" ht="11.4">
      <c r="A260" s="25">
        <v>3</v>
      </c>
      <c r="B260" s="26">
        <v>858</v>
      </c>
      <c r="C260" s="27" t="s">
        <v>252</v>
      </c>
      <c r="D260" s="24">
        <v>7258408.71</v>
      </c>
      <c r="E260" s="22">
        <v>-2.329021461201786E-2</v>
      </c>
      <c r="F260" s="24">
        <v>7688628.6919987407</v>
      </c>
      <c r="G260" s="24">
        <v>7761599.4500000002</v>
      </c>
      <c r="H260" s="24">
        <v>-72970.758001259528</v>
      </c>
      <c r="I260" s="24">
        <v>-709383.2637371585</v>
      </c>
      <c r="J260" s="24">
        <v>-782354.02173841803</v>
      </c>
      <c r="K260" s="24">
        <v>279578.50520252762</v>
      </c>
      <c r="L260" s="24"/>
      <c r="M260" s="23">
        <v>8.2332521671752805E-3</v>
      </c>
      <c r="N260" s="28">
        <v>1137</v>
      </c>
      <c r="O260" s="29" t="s">
        <v>252</v>
      </c>
    </row>
    <row r="261" spans="1:15" ht="11.4">
      <c r="A261" s="25">
        <v>3</v>
      </c>
      <c r="B261" s="26">
        <v>859</v>
      </c>
      <c r="C261" s="27" t="s">
        <v>254</v>
      </c>
      <c r="D261" s="24">
        <v>1213015.1000000001</v>
      </c>
      <c r="E261" s="22">
        <v>-3.5043053209871784E-2</v>
      </c>
      <c r="F261" s="24">
        <v>1284912.8609744164</v>
      </c>
      <c r="G261" s="24">
        <v>1304446</v>
      </c>
      <c r="H261" s="24">
        <v>-19533.13902558363</v>
      </c>
      <c r="I261" s="24">
        <v>-118551.13771906291</v>
      </c>
      <c r="J261" s="24">
        <v>-138084.27674464654</v>
      </c>
      <c r="K261" s="24">
        <v>46722.768308550454</v>
      </c>
      <c r="L261" s="24"/>
      <c r="M261" s="23">
        <v>1.3759295735347673E-3</v>
      </c>
      <c r="N261" s="28">
        <v>1139</v>
      </c>
      <c r="O261" s="29" t="s">
        <v>254</v>
      </c>
    </row>
    <row r="262" spans="1:15" ht="11.4">
      <c r="A262" s="25">
        <v>3</v>
      </c>
      <c r="B262" s="26"/>
      <c r="C262" s="27" t="s">
        <v>255</v>
      </c>
      <c r="D262" s="24">
        <v>655874.3200000003</v>
      </c>
      <c r="E262" s="22">
        <v>3.7708667271374417E-2</v>
      </c>
      <c r="F262" s="24">
        <v>694749.26482848427</v>
      </c>
      <c r="G262" s="24">
        <v>666505.59</v>
      </c>
      <c r="H262" s="24">
        <v>28243.674828484305</v>
      </c>
      <c r="I262" s="24">
        <v>-64100.312384171288</v>
      </c>
      <c r="J262" s="24">
        <v>-35856.637555686983</v>
      </c>
      <c r="K262" s="24">
        <v>25262.887405843583</v>
      </c>
      <c r="L262" s="24"/>
      <c r="M262" s="23">
        <v>7.4396178036860872E-4</v>
      </c>
      <c r="N262" s="28">
        <v>1142</v>
      </c>
      <c r="O262" s="29" t="s">
        <v>255</v>
      </c>
    </row>
    <row r="263" spans="1:15" ht="11.4">
      <c r="A263" s="25">
        <v>3</v>
      </c>
      <c r="B263" s="26">
        <v>833</v>
      </c>
      <c r="C263" s="27" t="s">
        <v>1173</v>
      </c>
      <c r="D263" s="24">
        <v>314622.52</v>
      </c>
      <c r="E263" s="22">
        <v>-1.1938080399683564E-2</v>
      </c>
      <c r="F263" s="24">
        <v>333270.80784087564</v>
      </c>
      <c r="G263" s="24">
        <v>339661.73</v>
      </c>
      <c r="H263" s="24">
        <v>-6390.9221591243404</v>
      </c>
      <c r="I263" s="24">
        <v>-30748.881607523785</v>
      </c>
      <c r="J263" s="24">
        <v>-37139.803766648125</v>
      </c>
      <c r="K263" s="24">
        <v>12118.592016383211</v>
      </c>
      <c r="L263" s="24"/>
      <c r="M263" s="23">
        <v>3.5687802218458271E-4</v>
      </c>
      <c r="N263" s="28">
        <v>1082</v>
      </c>
      <c r="O263" s="29" t="s">
        <v>1173</v>
      </c>
    </row>
    <row r="264" spans="1:15" ht="11.4">
      <c r="A264" s="25">
        <v>3</v>
      </c>
      <c r="B264" s="26">
        <v>564</v>
      </c>
      <c r="C264" s="27" t="s">
        <v>627</v>
      </c>
      <c r="D264" s="24">
        <v>29361406.289999999</v>
      </c>
      <c r="E264" s="22">
        <v>-2.6086977199526365E-2</v>
      </c>
      <c r="F264" s="24">
        <v>31101713.868455656</v>
      </c>
      <c r="G264" s="24">
        <v>31662083.140000001</v>
      </c>
      <c r="H264" s="24">
        <v>-560369.27154434472</v>
      </c>
      <c r="I264" s="24">
        <v>-2869567.0158690936</v>
      </c>
      <c r="J264" s="24">
        <v>-3429936.2874134383</v>
      </c>
      <c r="K264" s="24">
        <v>1130939.0817153768</v>
      </c>
      <c r="L264" s="24"/>
      <c r="M264" s="23">
        <v>3.3304801593138235E-2</v>
      </c>
      <c r="N264" s="28">
        <v>754</v>
      </c>
      <c r="O264" s="29" t="s">
        <v>627</v>
      </c>
    </row>
    <row r="265" spans="1:15" ht="11.4">
      <c r="A265" s="25">
        <v>3</v>
      </c>
      <c r="B265" s="26">
        <v>886</v>
      </c>
      <c r="C265" s="27" t="s">
        <v>259</v>
      </c>
      <c r="D265" s="24">
        <v>2670190.9300000002</v>
      </c>
      <c r="E265" s="22">
        <v>-2.917373027103486E-2</v>
      </c>
      <c r="F265" s="24">
        <v>2828458.3326409021</v>
      </c>
      <c r="G265" s="24">
        <v>2859153.37</v>
      </c>
      <c r="H265" s="24">
        <v>-30695.037359097973</v>
      </c>
      <c r="I265" s="24">
        <v>-260964.7420536007</v>
      </c>
      <c r="J265" s="24">
        <v>-291659.7794126987</v>
      </c>
      <c r="K265" s="24">
        <v>102850.08996341667</v>
      </c>
      <c r="L265" s="24"/>
      <c r="M265" s="23">
        <v>3.0288119806351163E-3</v>
      </c>
      <c r="N265" s="28">
        <v>1149</v>
      </c>
      <c r="O265" s="29" t="s">
        <v>259</v>
      </c>
    </row>
    <row r="266" spans="1:15" ht="11.4">
      <c r="A266" s="25">
        <v>3</v>
      </c>
      <c r="B266" s="26">
        <v>887</v>
      </c>
      <c r="C266" s="27" t="s">
        <v>794</v>
      </c>
      <c r="D266" s="24">
        <v>863250.24</v>
      </c>
      <c r="E266" s="22">
        <v>-2.8659274944900507E-2</v>
      </c>
      <c r="F266" s="24">
        <v>914416.75838598504</v>
      </c>
      <c r="G266" s="24">
        <v>895101.26</v>
      </c>
      <c r="H266" s="24">
        <v>19315.498385985033</v>
      </c>
      <c r="I266" s="24">
        <v>-84367.70332723319</v>
      </c>
      <c r="J266" s="24">
        <v>-65052.204941248157</v>
      </c>
      <c r="K266" s="24">
        <v>33250.567907869052</v>
      </c>
      <c r="L266" s="24"/>
      <c r="M266" s="23">
        <v>9.7918940545503965E-4</v>
      </c>
      <c r="N266" s="28">
        <v>1152</v>
      </c>
      <c r="O266" s="29" t="s">
        <v>794</v>
      </c>
    </row>
    <row r="267" spans="1:15" ht="11.4">
      <c r="A267" s="25">
        <v>3</v>
      </c>
      <c r="B267" s="26">
        <v>889</v>
      </c>
      <c r="C267" s="27" t="s">
        <v>796</v>
      </c>
      <c r="D267" s="24">
        <v>510672.92</v>
      </c>
      <c r="E267" s="22">
        <v>-5.8659411993517846E-2</v>
      </c>
      <c r="F267" s="24">
        <v>540941.4958308097</v>
      </c>
      <c r="G267" s="24">
        <v>553383.4</v>
      </c>
      <c r="H267" s="24">
        <v>-12441.904169190326</v>
      </c>
      <c r="I267" s="24">
        <v>-49909.399865109663</v>
      </c>
      <c r="J267" s="24">
        <v>-62351.304034299988</v>
      </c>
      <c r="K267" s="24">
        <v>19670.037514463686</v>
      </c>
      <c r="L267" s="24"/>
      <c r="M267" s="23">
        <v>5.7925904882087144E-4</v>
      </c>
      <c r="N267" s="28">
        <v>1153</v>
      </c>
      <c r="O267" s="29" t="s">
        <v>796</v>
      </c>
    </row>
    <row r="268" spans="1:15" ht="11.4">
      <c r="A268" s="25">
        <v>3</v>
      </c>
      <c r="B268" s="26">
        <v>890</v>
      </c>
      <c r="C268" s="27" t="s">
        <v>798</v>
      </c>
      <c r="D268" s="24">
        <v>239173.76000000001</v>
      </c>
      <c r="E268" s="22">
        <v>5.444081810835761E-2</v>
      </c>
      <c r="F268" s="24">
        <v>253350.05329414978</v>
      </c>
      <c r="G268" s="24">
        <v>260386.49</v>
      </c>
      <c r="H268" s="24">
        <v>-7036.4367058502103</v>
      </c>
      <c r="I268" s="24">
        <v>-23375.076996606309</v>
      </c>
      <c r="J268" s="24">
        <v>-30411.513702456519</v>
      </c>
      <c r="K268" s="24">
        <v>9212.4658414927017</v>
      </c>
      <c r="L268" s="24"/>
      <c r="M268" s="23">
        <v>2.7129608658417096E-4</v>
      </c>
      <c r="N268" s="28">
        <v>1157</v>
      </c>
      <c r="O268" s="29" t="s">
        <v>798</v>
      </c>
    </row>
    <row r="269" spans="1:15" ht="11.4">
      <c r="A269" s="25">
        <v>3</v>
      </c>
      <c r="B269" s="26">
        <v>892</v>
      </c>
      <c r="C269" s="27" t="s">
        <v>503</v>
      </c>
      <c r="D269" s="24">
        <v>556969.04</v>
      </c>
      <c r="E269" s="22">
        <v>-3.1540396452020579E-2</v>
      </c>
      <c r="F269" s="24">
        <v>589981.67678256775</v>
      </c>
      <c r="G269" s="24">
        <v>602311.5</v>
      </c>
      <c r="H269" s="24">
        <v>-12329.823217432247</v>
      </c>
      <c r="I269" s="24">
        <v>-54434.040735596995</v>
      </c>
      <c r="J269" s="24">
        <v>-66763.863953029242</v>
      </c>
      <c r="K269" s="24">
        <v>21453.265842243654</v>
      </c>
      <c r="L269" s="24"/>
      <c r="M269" s="23">
        <v>6.3177298755742511E-4</v>
      </c>
      <c r="N269" s="28">
        <v>1166</v>
      </c>
      <c r="O269" s="29" t="s">
        <v>503</v>
      </c>
    </row>
    <row r="270" spans="1:15" ht="11.4">
      <c r="A270" s="25">
        <v>3</v>
      </c>
      <c r="B270" s="26">
        <v>785</v>
      </c>
      <c r="C270" s="27" t="s">
        <v>505</v>
      </c>
      <c r="D270" s="24">
        <v>525898.89</v>
      </c>
      <c r="E270" s="22">
        <v>-3.8007104311493276E-2</v>
      </c>
      <c r="F270" s="24">
        <v>557069.93864558637</v>
      </c>
      <c r="G270" s="24">
        <v>566601.15</v>
      </c>
      <c r="H270" s="24">
        <v>-9531.2113544136519</v>
      </c>
      <c r="I270" s="24">
        <v>-51397.473728638921</v>
      </c>
      <c r="J270" s="24">
        <v>-60928.685083052573</v>
      </c>
      <c r="K270" s="24">
        <v>20256.509577822948</v>
      </c>
      <c r="L270" s="24"/>
      <c r="M270" s="23">
        <v>5.9652994875340586E-4</v>
      </c>
      <c r="N270" s="28">
        <v>1168</v>
      </c>
      <c r="O270" s="29" t="s">
        <v>505</v>
      </c>
    </row>
    <row r="271" spans="1:15" ht="11.4">
      <c r="A271" s="25">
        <v>3</v>
      </c>
      <c r="B271" s="26">
        <v>911</v>
      </c>
      <c r="C271" s="27" t="s">
        <v>755</v>
      </c>
      <c r="D271" s="24">
        <v>323768.24</v>
      </c>
      <c r="E271" s="22">
        <v>-6.9123123130893818E-2</v>
      </c>
      <c r="F271" s="24">
        <v>342958.61242869229</v>
      </c>
      <c r="G271" s="24">
        <v>352338.82</v>
      </c>
      <c r="H271" s="24">
        <v>-9380.2075713077211</v>
      </c>
      <c r="I271" s="24">
        <v>-31642.716738891882</v>
      </c>
      <c r="J271" s="24">
        <v>-41022.924310199603</v>
      </c>
      <c r="K271" s="24">
        <v>12470.865748651568</v>
      </c>
      <c r="L271" s="24"/>
      <c r="M271" s="23">
        <v>3.6725206173220939E-4</v>
      </c>
      <c r="N271" s="28">
        <v>1181</v>
      </c>
      <c r="O271" s="29" t="s">
        <v>755</v>
      </c>
    </row>
    <row r="272" spans="1:15" ht="11.4">
      <c r="A272" s="25">
        <v>3</v>
      </c>
      <c r="B272" s="26">
        <v>92</v>
      </c>
      <c r="C272" s="27" t="s">
        <v>1148</v>
      </c>
      <c r="D272" s="24">
        <v>25131830.609999999</v>
      </c>
      <c r="E272" s="22">
        <v>-2.0354207262979734E-2</v>
      </c>
      <c r="F272" s="24">
        <v>26621443.022943005</v>
      </c>
      <c r="G272" s="24">
        <v>26924888.600000001</v>
      </c>
      <c r="H272" s="24">
        <v>-303445.57705699652</v>
      </c>
      <c r="I272" s="24">
        <v>-2456199.5244562668</v>
      </c>
      <c r="J272" s="24">
        <v>-2759645.1015132633</v>
      </c>
      <c r="K272" s="24">
        <v>968024.79932918085</v>
      </c>
      <c r="L272" s="24"/>
      <c r="M272" s="23">
        <v>2.8507171075912666E-2</v>
      </c>
      <c r="N272" s="28">
        <v>1192</v>
      </c>
      <c r="O272" s="29" t="s">
        <v>1148</v>
      </c>
    </row>
    <row r="273" spans="1:15" ht="11.4">
      <c r="A273" s="25">
        <v>3</v>
      </c>
      <c r="B273" s="26">
        <v>915</v>
      </c>
      <c r="C273" s="27" t="s">
        <v>824</v>
      </c>
      <c r="D273" s="24">
        <v>3321439.14</v>
      </c>
      <c r="E273" s="22">
        <v>-3.7642279764210272E-2</v>
      </c>
      <c r="F273" s="24">
        <v>3518307.2889445522</v>
      </c>
      <c r="G273" s="24">
        <v>3579138.2</v>
      </c>
      <c r="H273" s="24">
        <v>-60830.911055447999</v>
      </c>
      <c r="I273" s="24">
        <v>-324612.93261034088</v>
      </c>
      <c r="J273" s="24">
        <v>-385443.84366578888</v>
      </c>
      <c r="K273" s="24">
        <v>127934.78942609295</v>
      </c>
      <c r="L273" s="24"/>
      <c r="M273" s="23">
        <v>3.7675263394675667E-3</v>
      </c>
      <c r="N273" s="28">
        <v>1193</v>
      </c>
      <c r="O273" s="29" t="s">
        <v>824</v>
      </c>
    </row>
    <row r="274" spans="1:15" ht="11.4">
      <c r="A274" s="25">
        <v>3</v>
      </c>
      <c r="B274" s="26">
        <v>905</v>
      </c>
      <c r="C274" s="27" t="s">
        <v>509</v>
      </c>
      <c r="D274" s="24">
        <v>11329627.689999999</v>
      </c>
      <c r="E274" s="22">
        <v>7.3582548907527814E-2</v>
      </c>
      <c r="F274" s="24">
        <v>12001156.728331631</v>
      </c>
      <c r="G274" s="24">
        <v>12317009.84</v>
      </c>
      <c r="H274" s="24">
        <v>-315853.1116683688</v>
      </c>
      <c r="I274" s="24">
        <v>-1107274.1407612308</v>
      </c>
      <c r="J274" s="24">
        <v>-1423127.2524295996</v>
      </c>
      <c r="K274" s="24">
        <v>436393.22344957426</v>
      </c>
      <c r="L274" s="24"/>
      <c r="M274" s="23">
        <v>1.2851257825075211E-2</v>
      </c>
      <c r="N274" s="28">
        <v>1173</v>
      </c>
      <c r="O274" s="29" t="s">
        <v>509</v>
      </c>
    </row>
    <row r="275" spans="1:15" ht="11.4">
      <c r="A275" s="25">
        <v>3</v>
      </c>
      <c r="B275" s="26">
        <v>918</v>
      </c>
      <c r="C275" s="27" t="s">
        <v>830</v>
      </c>
      <c r="D275" s="24">
        <v>401082.16</v>
      </c>
      <c r="E275" s="22">
        <v>-2.2061408253734944E-2</v>
      </c>
      <c r="F275" s="24">
        <v>424855.07863125409</v>
      </c>
      <c r="G275" s="24">
        <v>424329.91</v>
      </c>
      <c r="H275" s="24">
        <v>525.16863125411328</v>
      </c>
      <c r="I275" s="24">
        <v>-39198.808313943679</v>
      </c>
      <c r="J275" s="24">
        <v>-38673.639682689565</v>
      </c>
      <c r="K275" s="24">
        <v>15448.833929909826</v>
      </c>
      <c r="L275" s="24"/>
      <c r="M275" s="23">
        <v>4.5494965838529399E-4</v>
      </c>
      <c r="N275" s="28">
        <v>1203</v>
      </c>
      <c r="O275" s="29" t="s">
        <v>830</v>
      </c>
    </row>
    <row r="276" spans="1:15" ht="11.4">
      <c r="A276" s="25">
        <v>3</v>
      </c>
      <c r="B276" s="26">
        <v>921</v>
      </c>
      <c r="C276" s="27" t="s">
        <v>832</v>
      </c>
      <c r="D276" s="24">
        <v>342621.67</v>
      </c>
      <c r="E276" s="22">
        <v>-1.8546943230628089E-2</v>
      </c>
      <c r="F276" s="24">
        <v>362929.52184315951</v>
      </c>
      <c r="G276" s="24">
        <v>366131.59</v>
      </c>
      <c r="H276" s="24">
        <v>-3202.0681568405125</v>
      </c>
      <c r="I276" s="24">
        <v>-33485.311753914131</v>
      </c>
      <c r="J276" s="24">
        <v>-36687.379910754644</v>
      </c>
      <c r="K276" s="24">
        <v>13197.059875758045</v>
      </c>
      <c r="L276" s="24"/>
      <c r="M276" s="23">
        <v>3.8863760911704212E-4</v>
      </c>
      <c r="N276" s="28">
        <v>1210</v>
      </c>
      <c r="O276" s="29" t="s">
        <v>832</v>
      </c>
    </row>
    <row r="277" spans="1:15" ht="11.4">
      <c r="A277" s="25">
        <v>3</v>
      </c>
      <c r="B277" s="26">
        <v>922</v>
      </c>
      <c r="C277" s="27" t="s">
        <v>834</v>
      </c>
      <c r="D277" s="24">
        <v>816561.73</v>
      </c>
      <c r="E277" s="22">
        <v>-5.3019225445682258E-2</v>
      </c>
      <c r="F277" s="24">
        <v>864960.92971680139</v>
      </c>
      <c r="G277" s="24">
        <v>888882.1</v>
      </c>
      <c r="H277" s="24">
        <v>-23921.170283198589</v>
      </c>
      <c r="I277" s="24">
        <v>-79804.713155958452</v>
      </c>
      <c r="J277" s="24">
        <v>-103725.88343915704</v>
      </c>
      <c r="K277" s="24">
        <v>31452.225549722447</v>
      </c>
      <c r="L277" s="24"/>
      <c r="M277" s="23">
        <v>9.2623037662409292E-4</v>
      </c>
      <c r="N277" s="28">
        <v>1215</v>
      </c>
      <c r="O277" s="29" t="s">
        <v>834</v>
      </c>
    </row>
    <row r="278" spans="1:15" ht="11.4">
      <c r="A278" s="25">
        <v>3</v>
      </c>
      <c r="B278" s="26">
        <v>924</v>
      </c>
      <c r="C278" s="27" t="s">
        <v>836</v>
      </c>
      <c r="D278" s="24">
        <v>665868.55000000005</v>
      </c>
      <c r="E278" s="22">
        <v>-4.3433695367467669E-2</v>
      </c>
      <c r="F278" s="24">
        <v>705335.87225203228</v>
      </c>
      <c r="G278" s="24">
        <v>715003.92</v>
      </c>
      <c r="H278" s="24">
        <v>-9668.0477479677647</v>
      </c>
      <c r="I278" s="24">
        <v>-65077.074616666127</v>
      </c>
      <c r="J278" s="24">
        <v>-74745.122364633891</v>
      </c>
      <c r="K278" s="24">
        <v>25647.843943245589</v>
      </c>
      <c r="L278" s="24"/>
      <c r="M278" s="23">
        <v>7.5529828938791766E-4</v>
      </c>
      <c r="N278" s="28">
        <v>1216</v>
      </c>
      <c r="O278" s="29" t="s">
        <v>836</v>
      </c>
    </row>
    <row r="279" spans="1:15" ht="11.4">
      <c r="A279" s="25">
        <v>3</v>
      </c>
      <c r="B279" s="26">
        <v>927</v>
      </c>
      <c r="C279" s="27" t="s">
        <v>840</v>
      </c>
      <c r="D279" s="24">
        <v>5204395.1399999997</v>
      </c>
      <c r="E279" s="22">
        <v>-3.6498935107615045E-2</v>
      </c>
      <c r="F279" s="24">
        <v>5512869.7482650857</v>
      </c>
      <c r="G279" s="24">
        <v>5595412.04</v>
      </c>
      <c r="H279" s="24">
        <v>-82542.291734914295</v>
      </c>
      <c r="I279" s="24">
        <v>-508639.14636063611</v>
      </c>
      <c r="J279" s="24">
        <v>-591181.4380955504</v>
      </c>
      <c r="K279" s="24">
        <v>200462.25996062704</v>
      </c>
      <c r="L279" s="24"/>
      <c r="M279" s="23">
        <v>5.9033734909702401E-3</v>
      </c>
      <c r="N279" s="28">
        <v>1225</v>
      </c>
      <c r="O279" s="29" t="s">
        <v>840</v>
      </c>
    </row>
    <row r="280" spans="1:15" ht="11.4">
      <c r="A280" s="25">
        <v>3</v>
      </c>
      <c r="B280" s="26">
        <v>925</v>
      </c>
      <c r="C280" s="27" t="s">
        <v>838</v>
      </c>
      <c r="D280" s="24">
        <v>618068.5</v>
      </c>
      <c r="E280" s="22">
        <v>-5.085638892663194E-2</v>
      </c>
      <c r="F280" s="24">
        <v>654702.62044814276</v>
      </c>
      <c r="G280" s="24">
        <v>675773.81</v>
      </c>
      <c r="H280" s="24">
        <v>-21071.1895518573</v>
      </c>
      <c r="I280" s="24">
        <v>-60405.450734549493</v>
      </c>
      <c r="J280" s="24">
        <v>-81476.640286406793</v>
      </c>
      <c r="K280" s="24">
        <v>23806.687422368701</v>
      </c>
      <c r="L280" s="24"/>
      <c r="M280" s="23">
        <v>7.010784347369404E-4</v>
      </c>
      <c r="N280" s="28">
        <v>1219</v>
      </c>
      <c r="O280" s="29" t="s">
        <v>838</v>
      </c>
    </row>
    <row r="281" spans="1:15" ht="11.4">
      <c r="A281" s="25">
        <v>3</v>
      </c>
      <c r="B281" s="26">
        <v>931</v>
      </c>
      <c r="C281" s="27" t="s">
        <v>842</v>
      </c>
      <c r="D281" s="24">
        <v>986757.4</v>
      </c>
      <c r="E281" s="22">
        <v>-5.1100036308433981E-2</v>
      </c>
      <c r="F281" s="24">
        <v>1045244.4276428847</v>
      </c>
      <c r="G281" s="24">
        <v>1075371.28</v>
      </c>
      <c r="H281" s="24">
        <v>-30126.852357115364</v>
      </c>
      <c r="I281" s="24">
        <v>-96438.381041344372</v>
      </c>
      <c r="J281" s="24">
        <v>-126565.23339845974</v>
      </c>
      <c r="K281" s="24">
        <v>38007.801697561423</v>
      </c>
      <c r="L281" s="24"/>
      <c r="M281" s="23">
        <v>1.1192842435055225E-3</v>
      </c>
      <c r="N281" s="28">
        <v>1230</v>
      </c>
      <c r="O281" s="29" t="s">
        <v>842</v>
      </c>
    </row>
    <row r="282" spans="1:15" ht="11.4">
      <c r="A282" s="25">
        <v>3</v>
      </c>
      <c r="B282" s="26">
        <v>405</v>
      </c>
      <c r="C282" s="27" t="s">
        <v>874</v>
      </c>
      <c r="D282" s="24">
        <v>11148260.109999999</v>
      </c>
      <c r="E282" s="22">
        <v>-3.9217779945709741E-2</v>
      </c>
      <c r="F282" s="24">
        <v>11809039.139601031</v>
      </c>
      <c r="G282" s="24">
        <v>12046952.029999999</v>
      </c>
      <c r="H282" s="24">
        <v>-237912.89039896801</v>
      </c>
      <c r="I282" s="24">
        <v>-1089548.6128973542</v>
      </c>
      <c r="J282" s="24">
        <v>-1327461.5032963222</v>
      </c>
      <c r="K282" s="24">
        <v>429407.32902911527</v>
      </c>
      <c r="L282" s="24"/>
      <c r="M282" s="23">
        <v>1.264553160039554E-2</v>
      </c>
      <c r="N282" s="28">
        <v>542</v>
      </c>
      <c r="O282" s="29" t="s">
        <v>874</v>
      </c>
    </row>
    <row r="283" spans="1:15" ht="11.4">
      <c r="A283" s="25">
        <v>3</v>
      </c>
      <c r="B283" s="26">
        <v>934</v>
      </c>
      <c r="C283" s="27" t="s">
        <v>844</v>
      </c>
      <c r="D283" s="24">
        <v>573606.48</v>
      </c>
      <c r="E283" s="22">
        <v>-7.1727318254725961E-2</v>
      </c>
      <c r="F283" s="24">
        <v>607605.25016569393</v>
      </c>
      <c r="G283" s="24">
        <v>631548.07999999996</v>
      </c>
      <c r="H283" s="24">
        <v>-23942.829834306031</v>
      </c>
      <c r="I283" s="24">
        <v>-56060.061253175576</v>
      </c>
      <c r="J283" s="24">
        <v>-80002.891087481607</v>
      </c>
      <c r="K283" s="24">
        <v>22094.104735648532</v>
      </c>
      <c r="L283" s="24"/>
      <c r="M283" s="23">
        <v>6.5064492552745548E-4</v>
      </c>
      <c r="N283" s="28">
        <v>1236</v>
      </c>
      <c r="O283" s="29" t="s">
        <v>844</v>
      </c>
    </row>
    <row r="284" spans="1:15" ht="11.4">
      <c r="A284" s="25">
        <v>3</v>
      </c>
      <c r="B284" s="26">
        <v>936</v>
      </c>
      <c r="C284" s="27" t="s">
        <v>848</v>
      </c>
      <c r="D284" s="24">
        <v>1161850.8600000001</v>
      </c>
      <c r="E284" s="22">
        <v>-2.8748293591806518E-2</v>
      </c>
      <c r="F284" s="24">
        <v>1230716.0170950766</v>
      </c>
      <c r="G284" s="24">
        <v>1236991.04</v>
      </c>
      <c r="H284" s="24">
        <v>-6275.0229049234185</v>
      </c>
      <c r="I284" s="24">
        <v>-113550.72275099601</v>
      </c>
      <c r="J284" s="24">
        <v>-119825.74565591943</v>
      </c>
      <c r="K284" s="24">
        <v>44752.03032581383</v>
      </c>
      <c r="L284" s="24"/>
      <c r="M284" s="23">
        <v>1.3178937000131348E-3</v>
      </c>
      <c r="N284" s="28">
        <v>1244</v>
      </c>
      <c r="O284" s="29" t="s">
        <v>848</v>
      </c>
    </row>
    <row r="285" spans="1:15" ht="11.4">
      <c r="A285" s="25">
        <v>3</v>
      </c>
      <c r="B285" s="26">
        <v>946</v>
      </c>
      <c r="C285" s="27" t="s">
        <v>553</v>
      </c>
      <c r="D285" s="24">
        <v>1464715.85</v>
      </c>
      <c r="E285" s="22">
        <v>-4.5675706444319251E-2</v>
      </c>
      <c r="F285" s="24">
        <v>1551532.4032966071</v>
      </c>
      <c r="G285" s="24">
        <v>1603131.18</v>
      </c>
      <c r="H285" s="24">
        <v>-51598.776703392854</v>
      </c>
      <c r="I285" s="24">
        <v>-143150.51020605126</v>
      </c>
      <c r="J285" s="24">
        <v>-194749.28690944411</v>
      </c>
      <c r="K285" s="24">
        <v>56417.747229536995</v>
      </c>
      <c r="L285" s="24"/>
      <c r="M285" s="23">
        <v>1.6614350924733865E-3</v>
      </c>
      <c r="N285" s="28">
        <v>2026</v>
      </c>
      <c r="O285" s="29" t="s">
        <v>553</v>
      </c>
    </row>
    <row r="286" spans="1:15" ht="11.4">
      <c r="A286" s="25">
        <v>3</v>
      </c>
      <c r="B286" s="26">
        <v>977</v>
      </c>
      <c r="C286" s="27" t="s">
        <v>777</v>
      </c>
      <c r="D286" s="24">
        <v>3263171.26</v>
      </c>
      <c r="E286" s="22">
        <v>-2.5839128226528944E-2</v>
      </c>
      <c r="F286" s="24">
        <v>3456585.758525257</v>
      </c>
      <c r="G286" s="24">
        <v>3532877.04</v>
      </c>
      <c r="H286" s="24">
        <v>-76291.281474743038</v>
      </c>
      <c r="I286" s="24">
        <v>-318918.26032928034</v>
      </c>
      <c r="J286" s="24">
        <v>-395209.54180402338</v>
      </c>
      <c r="K286" s="24">
        <v>125690.43430052984</v>
      </c>
      <c r="L286" s="24"/>
      <c r="M286" s="23">
        <v>3.7014327687616656E-3</v>
      </c>
      <c r="N286" s="28">
        <v>1280</v>
      </c>
      <c r="O286" s="29" t="s">
        <v>777</v>
      </c>
    </row>
    <row r="287" spans="1:15" ht="11.4">
      <c r="A287" s="25">
        <v>3</v>
      </c>
      <c r="B287" s="26">
        <v>762</v>
      </c>
      <c r="C287" s="27" t="s">
        <v>1199</v>
      </c>
      <c r="D287" s="24">
        <v>6554806.6799999988</v>
      </c>
      <c r="E287" s="22">
        <v>-4.5524635241360002E-2</v>
      </c>
      <c r="F287" s="24">
        <v>6943322.8030986702</v>
      </c>
      <c r="G287" s="24">
        <v>7093881.5300000003</v>
      </c>
      <c r="H287" s="24">
        <v>-150558.72690133005</v>
      </c>
      <c r="I287" s="24">
        <v>-640618.39744823729</v>
      </c>
      <c r="J287" s="24">
        <v>-791177.12434956734</v>
      </c>
      <c r="K287" s="24">
        <v>252477.24765914187</v>
      </c>
      <c r="L287" s="24"/>
      <c r="M287" s="23">
        <v>7.4351525878080509E-3</v>
      </c>
      <c r="N287" s="28">
        <v>2363</v>
      </c>
      <c r="O287" s="29" t="s">
        <v>1199</v>
      </c>
    </row>
    <row r="288" spans="1:15" ht="11.4">
      <c r="A288" s="25">
        <v>3</v>
      </c>
      <c r="B288" s="26">
        <v>980</v>
      </c>
      <c r="C288" s="27" t="s">
        <v>779</v>
      </c>
      <c r="D288" s="24">
        <v>6104858.25</v>
      </c>
      <c r="E288" s="22">
        <v>-3.2056140309664569E-2</v>
      </c>
      <c r="F288" s="24">
        <v>6466705.0557332458</v>
      </c>
      <c r="G288" s="24">
        <v>6615068.7199999997</v>
      </c>
      <c r="H288" s="24">
        <v>-148363.66426675394</v>
      </c>
      <c r="I288" s="24">
        <v>-596643.76078344567</v>
      </c>
      <c r="J288" s="24">
        <v>-745007.42505019961</v>
      </c>
      <c r="K288" s="24">
        <v>235146.1886758811</v>
      </c>
      <c r="L288" s="24"/>
      <c r="M288" s="23">
        <v>6.9247736556723042E-3</v>
      </c>
      <c r="N288" s="28">
        <v>1290</v>
      </c>
      <c r="O288" s="29" t="s">
        <v>779</v>
      </c>
    </row>
    <row r="289" spans="1:15" ht="11.4">
      <c r="A289" s="25">
        <v>3</v>
      </c>
      <c r="B289" s="26">
        <v>981</v>
      </c>
      <c r="C289" s="27" t="s">
        <v>781</v>
      </c>
      <c r="D289" s="24">
        <v>469924.16</v>
      </c>
      <c r="E289" s="22">
        <v>-5.2968388404148768E-2</v>
      </c>
      <c r="F289" s="24">
        <v>497777.4776806978</v>
      </c>
      <c r="G289" s="24">
        <v>506897.24</v>
      </c>
      <c r="H289" s="24">
        <v>-9119.7623193021864</v>
      </c>
      <c r="I289" s="24">
        <v>-45926.916993593033</v>
      </c>
      <c r="J289" s="24">
        <v>-55046.679312895219</v>
      </c>
      <c r="K289" s="24">
        <v>18100.481725470847</v>
      </c>
      <c r="L289" s="24"/>
      <c r="M289" s="23">
        <v>5.3303751046667412E-4</v>
      </c>
      <c r="N289" s="28">
        <v>1294</v>
      </c>
      <c r="O289" s="29" t="s">
        <v>781</v>
      </c>
    </row>
    <row r="290" spans="1:15" ht="11.4">
      <c r="A290" s="25">
        <v>3</v>
      </c>
      <c r="B290" s="26">
        <v>853</v>
      </c>
      <c r="C290" s="27" t="s">
        <v>27</v>
      </c>
      <c r="D290" s="24">
        <v>24628258.43</v>
      </c>
      <c r="E290" s="22">
        <v>-2.8157615136124539E-2</v>
      </c>
      <c r="F290" s="24">
        <v>26088023.141763516</v>
      </c>
      <c r="G290" s="24">
        <v>26582478.09</v>
      </c>
      <c r="H290" s="24">
        <v>-494454.94823648408</v>
      </c>
      <c r="I290" s="24">
        <v>-2406984.0984795671</v>
      </c>
      <c r="J290" s="24">
        <v>-2901439.0467160512</v>
      </c>
      <c r="K290" s="24">
        <v>948628.26725569577</v>
      </c>
      <c r="L290" s="24"/>
      <c r="M290" s="23">
        <v>2.7935966434790412E-2</v>
      </c>
      <c r="N290" s="28">
        <v>1123</v>
      </c>
      <c r="O290" s="29" t="s">
        <v>27</v>
      </c>
    </row>
    <row r="291" spans="1:15" ht="11.4">
      <c r="A291" s="25">
        <v>3</v>
      </c>
      <c r="B291" s="26">
        <v>766</v>
      </c>
      <c r="C291" s="27" t="s">
        <v>543</v>
      </c>
      <c r="D291" s="24">
        <v>203082.71999999997</v>
      </c>
      <c r="E291" s="22">
        <v>-7.5665682021965747E-2</v>
      </c>
      <c r="F291" s="24">
        <v>215119.8272549668</v>
      </c>
      <c r="G291" s="24">
        <v>221758</v>
      </c>
      <c r="H291" s="24">
        <v>-6638.1727450331964</v>
      </c>
      <c r="I291" s="24">
        <v>-19847.805280479926</v>
      </c>
      <c r="J291" s="24">
        <v>-26485.978025513123</v>
      </c>
      <c r="K291" s="24">
        <v>7822.315545808312</v>
      </c>
      <c r="L291" s="24"/>
      <c r="M291" s="23">
        <v>2.3035782515970371E-4</v>
      </c>
      <c r="N291" s="28">
        <v>1945</v>
      </c>
      <c r="O291" s="29" t="s">
        <v>543</v>
      </c>
    </row>
    <row r="292" spans="1:15" ht="11.4">
      <c r="A292" s="25">
        <v>3</v>
      </c>
      <c r="B292" s="26">
        <v>992</v>
      </c>
      <c r="C292" s="27" t="s">
        <v>555</v>
      </c>
      <c r="D292" s="24">
        <v>3115603.25</v>
      </c>
      <c r="E292" s="22">
        <v>-5.1402622429363054E-2</v>
      </c>
      <c r="F292" s="24">
        <v>3300271.1059562978</v>
      </c>
      <c r="G292" s="24">
        <v>3381741.16</v>
      </c>
      <c r="H292" s="24">
        <v>-81470.054043702316</v>
      </c>
      <c r="I292" s="24">
        <v>-304496.05282630853</v>
      </c>
      <c r="J292" s="24">
        <v>-385966.10687001084</v>
      </c>
      <c r="K292" s="24">
        <v>120006.42761258024</v>
      </c>
      <c r="L292" s="24"/>
      <c r="M292" s="23">
        <v>3.5340455787203594E-3</v>
      </c>
      <c r="N292" s="28">
        <v>2027</v>
      </c>
      <c r="O292" s="29" t="s">
        <v>555</v>
      </c>
    </row>
    <row r="293" spans="1:15" ht="11.4">
      <c r="A293" s="25">
        <v>3</v>
      </c>
      <c r="B293" s="26">
        <v>846</v>
      </c>
      <c r="C293" s="27" t="s">
        <v>475</v>
      </c>
      <c r="D293" s="24">
        <v>949437.24</v>
      </c>
      <c r="E293" s="22">
        <v>-7.7338641735405292E-2</v>
      </c>
      <c r="F293" s="24">
        <v>1005712.2292740244</v>
      </c>
      <c r="G293" s="24">
        <v>1053355.54</v>
      </c>
      <c r="H293" s="24">
        <v>-47643.310725975665</v>
      </c>
      <c r="I293" s="24">
        <v>-92790.984213508127</v>
      </c>
      <c r="J293" s="24">
        <v>-140434.29493948381</v>
      </c>
      <c r="K293" s="24">
        <v>36570.308306986131</v>
      </c>
      <c r="L293" s="24"/>
      <c r="M293" s="23">
        <v>1.0769517846325463E-3</v>
      </c>
      <c r="N293" s="28">
        <v>1107</v>
      </c>
      <c r="O293" s="29" t="s">
        <v>475</v>
      </c>
    </row>
    <row r="294" spans="1:15" ht="11.4">
      <c r="A294" s="25">
        <v>3</v>
      </c>
      <c r="B294" s="26">
        <v>976</v>
      </c>
      <c r="C294" s="27" t="s">
        <v>298</v>
      </c>
      <c r="D294" s="24">
        <v>666382.59</v>
      </c>
      <c r="E294" s="22">
        <v>-4.5633857029180568E-2</v>
      </c>
      <c r="F294" s="24">
        <v>705880.38040123438</v>
      </c>
      <c r="G294" s="24">
        <v>713409</v>
      </c>
      <c r="H294" s="24">
        <v>-7528.6195987656247</v>
      </c>
      <c r="I294" s="24">
        <v>-65127.313090064439</v>
      </c>
      <c r="J294" s="24">
        <v>-72655.932688830071</v>
      </c>
      <c r="K294" s="24">
        <v>25667.64367353858</v>
      </c>
      <c r="L294" s="24"/>
      <c r="M294" s="23">
        <v>7.5588136773375168E-4</v>
      </c>
      <c r="N294" s="28">
        <v>1279</v>
      </c>
      <c r="O294" s="29" t="s">
        <v>298</v>
      </c>
    </row>
    <row r="295" spans="1:15" ht="11.4">
      <c r="A295" s="25">
        <v>4</v>
      </c>
      <c r="B295" s="26"/>
      <c r="C295" s="27" t="s">
        <v>431</v>
      </c>
      <c r="D295" s="24">
        <v>266186.58000000007</v>
      </c>
      <c r="E295" s="22">
        <v>-5.0188473231234286E-2</v>
      </c>
      <c r="F295" s="24">
        <v>281963.97560161899</v>
      </c>
      <c r="G295" s="24">
        <v>293199.88</v>
      </c>
      <c r="H295" s="24">
        <v>-11235.904398381012</v>
      </c>
      <c r="I295" s="24">
        <v>-26015.110532874951</v>
      </c>
      <c r="J295" s="24">
        <v>-37251.014931255966</v>
      </c>
      <c r="K295" s="24">
        <v>10252.94236171127</v>
      </c>
      <c r="L295" s="24"/>
      <c r="M295" s="23">
        <v>3.0193687407525124E-4</v>
      </c>
      <c r="N295" s="28">
        <v>87</v>
      </c>
      <c r="O295" s="29" t="s">
        <v>431</v>
      </c>
    </row>
    <row r="296" spans="1:15" ht="11.4">
      <c r="A296" s="25">
        <v>4</v>
      </c>
      <c r="B296" s="26"/>
      <c r="C296" s="27" t="s">
        <v>1110</v>
      </c>
      <c r="D296" s="24">
        <v>5776919.3499999996</v>
      </c>
      <c r="E296" s="22">
        <v>-2.2043034522939806E-2</v>
      </c>
      <c r="F296" s="24">
        <v>6119328.5801858241</v>
      </c>
      <c r="G296" s="24">
        <v>6301779.54</v>
      </c>
      <c r="H296" s="24">
        <v>-182450.95981417596</v>
      </c>
      <c r="I296" s="24">
        <v>-564593.43453660992</v>
      </c>
      <c r="J296" s="24">
        <v>-747044.39435078588</v>
      </c>
      <c r="K296" s="24">
        <v>222514.67795185061</v>
      </c>
      <c r="L296" s="24"/>
      <c r="M296" s="23">
        <v>6.5527907917966102E-3</v>
      </c>
      <c r="N296" s="28">
        <v>129</v>
      </c>
      <c r="O296" s="29" t="s">
        <v>1110</v>
      </c>
    </row>
    <row r="297" spans="1:15" ht="11.4">
      <c r="A297" s="25">
        <v>4</v>
      </c>
      <c r="B297" s="26"/>
      <c r="C297" s="27" t="s">
        <v>455</v>
      </c>
      <c r="D297" s="24">
        <v>367875.05999999988</v>
      </c>
      <c r="E297" s="22">
        <v>-5.3048893764369158E-2</v>
      </c>
      <c r="F297" s="24">
        <v>389679.72931724833</v>
      </c>
      <c r="G297" s="24">
        <v>406922.26</v>
      </c>
      <c r="H297" s="24">
        <v>-17242.530682751676</v>
      </c>
      <c r="I297" s="24">
        <v>-35953.391595429042</v>
      </c>
      <c r="J297" s="24">
        <v>-53195.922278180718</v>
      </c>
      <c r="K297" s="24">
        <v>14169.766884908599</v>
      </c>
      <c r="L297" s="24"/>
      <c r="M297" s="23">
        <v>4.1728266566498369E-4</v>
      </c>
      <c r="N297" s="28">
        <v>170</v>
      </c>
      <c r="O297" s="29" t="s">
        <v>455</v>
      </c>
    </row>
    <row r="298" spans="1:15" ht="11.4">
      <c r="A298" s="25">
        <v>4</v>
      </c>
      <c r="B298" s="26"/>
      <c r="C298" s="27" t="s">
        <v>1155</v>
      </c>
      <c r="D298" s="24">
        <v>197981.89</v>
      </c>
      <c r="E298" s="22">
        <v>-1.4800052051182209E-2</v>
      </c>
      <c r="F298" s="24">
        <v>209716.66115370055</v>
      </c>
      <c r="G298" s="24">
        <v>218928.81</v>
      </c>
      <c r="H298" s="24">
        <v>-9212.1488462994457</v>
      </c>
      <c r="I298" s="24">
        <v>-19349.287826071057</v>
      </c>
      <c r="J298" s="24">
        <v>-28561.436672370502</v>
      </c>
      <c r="K298" s="24">
        <v>7625.8423953328547</v>
      </c>
      <c r="L298" s="24"/>
      <c r="M298" s="23">
        <v>2.2457192616588798E-4</v>
      </c>
      <c r="N298" s="28">
        <v>183</v>
      </c>
      <c r="O298" s="29" t="s">
        <v>1155</v>
      </c>
    </row>
    <row r="299" spans="1:15" ht="11.4">
      <c r="A299" s="25">
        <v>4</v>
      </c>
      <c r="B299" s="26"/>
      <c r="C299" s="27" t="s">
        <v>459</v>
      </c>
      <c r="D299" s="24">
        <v>1391524.0800000003</v>
      </c>
      <c r="E299" s="22">
        <v>-4.6503994589197246E-2</v>
      </c>
      <c r="F299" s="24">
        <v>1474002.4149308552</v>
      </c>
      <c r="G299" s="24">
        <v>1536945.43</v>
      </c>
      <c r="H299" s="24">
        <v>-62943.015069144778</v>
      </c>
      <c r="I299" s="24">
        <v>-135997.28712979116</v>
      </c>
      <c r="J299" s="24">
        <v>-198940.30219893594</v>
      </c>
      <c r="K299" s="24">
        <v>53598.555521368893</v>
      </c>
      <c r="L299" s="24"/>
      <c r="M299" s="23">
        <v>1.5784132728090192E-3</v>
      </c>
      <c r="N299" s="28">
        <v>211</v>
      </c>
      <c r="O299" s="29" t="s">
        <v>459</v>
      </c>
    </row>
    <row r="300" spans="1:15" ht="11.4">
      <c r="A300" s="25">
        <v>4</v>
      </c>
      <c r="B300" s="26"/>
      <c r="C300" s="27" t="s">
        <v>483</v>
      </c>
      <c r="D300" s="24">
        <v>591166.29000000015</v>
      </c>
      <c r="E300" s="22">
        <v>-4.3654392643768199E-2</v>
      </c>
      <c r="F300" s="24">
        <v>626205.86421020783</v>
      </c>
      <c r="G300" s="24">
        <v>654187.75</v>
      </c>
      <c r="H300" s="24">
        <v>-27981.88578979217</v>
      </c>
      <c r="I300" s="24">
        <v>-57776.227402822522</v>
      </c>
      <c r="J300" s="24">
        <v>-85758.113192614692</v>
      </c>
      <c r="K300" s="24">
        <v>22770.471364697238</v>
      </c>
      <c r="L300" s="24"/>
      <c r="M300" s="23">
        <v>6.7056311276572796E-4</v>
      </c>
      <c r="N300" s="28">
        <v>244</v>
      </c>
      <c r="O300" s="29" t="s">
        <v>483</v>
      </c>
    </row>
    <row r="301" spans="1:15" ht="11.4">
      <c r="A301" s="25">
        <v>4</v>
      </c>
      <c r="B301" s="26"/>
      <c r="C301" s="27" t="s">
        <v>491</v>
      </c>
      <c r="D301" s="24">
        <v>368103.01999999996</v>
      </c>
      <c r="E301" s="22">
        <v>-7.692596650901258E-2</v>
      </c>
      <c r="F301" s="24">
        <v>389921.20094920724</v>
      </c>
      <c r="G301" s="24">
        <v>417547.68</v>
      </c>
      <c r="H301" s="24">
        <v>-27626.479050792754</v>
      </c>
      <c r="I301" s="24">
        <v>-35975.670722337229</v>
      </c>
      <c r="J301" s="24">
        <v>-63602.149773129982</v>
      </c>
      <c r="K301" s="24">
        <v>14178.547420504256</v>
      </c>
      <c r="L301" s="24"/>
      <c r="M301" s="23">
        <v>4.1754124192308888E-4</v>
      </c>
      <c r="N301" s="28">
        <v>267</v>
      </c>
      <c r="O301" s="29" t="s">
        <v>491</v>
      </c>
    </row>
    <row r="302" spans="1:15" ht="11.4">
      <c r="A302" s="25">
        <v>4</v>
      </c>
      <c r="B302" s="26"/>
      <c r="C302" s="27" t="s">
        <v>560</v>
      </c>
      <c r="D302" s="24">
        <v>220947.37</v>
      </c>
      <c r="E302" s="22">
        <v>-2.0818675352877326E-2</v>
      </c>
      <c r="F302" s="24">
        <v>234043.34975836074</v>
      </c>
      <c r="G302" s="24">
        <v>237250.6</v>
      </c>
      <c r="H302" s="24">
        <v>-3207.2502416392672</v>
      </c>
      <c r="I302" s="24">
        <v>-21593.764240473796</v>
      </c>
      <c r="J302" s="24">
        <v>-24801.014482113063</v>
      </c>
      <c r="K302" s="24">
        <v>8510.4239649560604</v>
      </c>
      <c r="L302" s="24"/>
      <c r="M302" s="23">
        <v>2.5062179405493668E-4</v>
      </c>
      <c r="N302" s="28">
        <v>439</v>
      </c>
      <c r="O302" s="29" t="s">
        <v>560</v>
      </c>
    </row>
    <row r="303" spans="1:15" ht="11.4">
      <c r="A303" s="25">
        <v>4</v>
      </c>
      <c r="B303" s="26"/>
      <c r="C303" s="27" t="s">
        <v>573</v>
      </c>
      <c r="D303" s="24">
        <v>1062406.72</v>
      </c>
      <c r="E303" s="22">
        <v>-3.5266988762320907E-2</v>
      </c>
      <c r="F303" s="24">
        <v>1125377.6297703511</v>
      </c>
      <c r="G303" s="24">
        <v>1165893.68</v>
      </c>
      <c r="H303" s="24">
        <v>-40516.050229648827</v>
      </c>
      <c r="I303" s="24">
        <v>-103831.78690551988</v>
      </c>
      <c r="J303" s="24">
        <v>-144347.83713516872</v>
      </c>
      <c r="K303" s="24">
        <v>40921.653018175151</v>
      </c>
      <c r="L303" s="24"/>
      <c r="M303" s="23">
        <v>1.2050936753961849E-3</v>
      </c>
      <c r="N303" s="28">
        <v>467</v>
      </c>
      <c r="O303" s="29" t="s">
        <v>573</v>
      </c>
    </row>
    <row r="304" spans="1:15" ht="11.4">
      <c r="A304" s="25">
        <v>4</v>
      </c>
      <c r="B304" s="26"/>
      <c r="C304" s="27" t="s">
        <v>1145</v>
      </c>
      <c r="D304" s="24">
        <v>634208.29999999993</v>
      </c>
      <c r="E304" s="22">
        <v>-2.5985362941639358E-2</v>
      </c>
      <c r="F304" s="24">
        <v>671799.05774192</v>
      </c>
      <c r="G304" s="24">
        <v>687300.94</v>
      </c>
      <c r="H304" s="24">
        <v>-15501.882258079946</v>
      </c>
      <c r="I304" s="24">
        <v>-61982.835593615244</v>
      </c>
      <c r="J304" s="24">
        <v>-77484.717851695197</v>
      </c>
      <c r="K304" s="24">
        <v>24428.358278688909</v>
      </c>
      <c r="L304" s="24"/>
      <c r="M304" s="23">
        <v>7.1938589696963345E-4</v>
      </c>
      <c r="N304" s="28">
        <v>516</v>
      </c>
      <c r="O304" s="29" t="s">
        <v>1145</v>
      </c>
    </row>
    <row r="305" spans="1:15" ht="11.4">
      <c r="A305" s="25">
        <v>4</v>
      </c>
      <c r="B305" s="26"/>
      <c r="C305" s="27" t="s">
        <v>864</v>
      </c>
      <c r="D305" s="24">
        <v>287657.06</v>
      </c>
      <c r="E305" s="22">
        <v>-2.6506298584866143E-2</v>
      </c>
      <c r="F305" s="24">
        <v>304707.05265259213</v>
      </c>
      <c r="G305" s="24">
        <v>311150.37</v>
      </c>
      <c r="H305" s="24">
        <v>-6443.3173474078649</v>
      </c>
      <c r="I305" s="24">
        <v>-28113.476687900042</v>
      </c>
      <c r="J305" s="24">
        <v>-34556.794035307903</v>
      </c>
      <c r="K305" s="24">
        <v>11079.93970289306</v>
      </c>
      <c r="L305" s="24"/>
      <c r="M305" s="23">
        <v>3.2629095539706384E-4</v>
      </c>
      <c r="N305" s="28">
        <v>530</v>
      </c>
      <c r="O305" s="29" t="s">
        <v>864</v>
      </c>
    </row>
    <row r="306" spans="1:15" ht="11.4">
      <c r="A306" s="25">
        <v>4</v>
      </c>
      <c r="B306" s="26"/>
      <c r="C306" s="27" t="s">
        <v>969</v>
      </c>
      <c r="D306" s="24">
        <v>229687.87000000002</v>
      </c>
      <c r="E306" s="22">
        <v>-6.5751770925041919E-2</v>
      </c>
      <c r="F306" s="24">
        <v>243301.91616973263</v>
      </c>
      <c r="G306" s="24">
        <v>254708.56</v>
      </c>
      <c r="H306" s="24">
        <v>-11406.643830267363</v>
      </c>
      <c r="I306" s="24">
        <v>-22447.996161604435</v>
      </c>
      <c r="J306" s="24">
        <v>-33854.639991871794</v>
      </c>
      <c r="K306" s="24">
        <v>8847.0894824759052</v>
      </c>
      <c r="L306" s="24"/>
      <c r="M306" s="23">
        <v>2.6053619036993776E-4</v>
      </c>
      <c r="N306" s="28">
        <v>731</v>
      </c>
      <c r="O306" s="29" t="s">
        <v>969</v>
      </c>
    </row>
    <row r="307" spans="1:15" ht="11.4">
      <c r="A307" s="25">
        <v>4</v>
      </c>
      <c r="B307" s="26"/>
      <c r="C307" s="27" t="s">
        <v>1081</v>
      </c>
      <c r="D307" s="24">
        <v>139056.32999999999</v>
      </c>
      <c r="E307" s="22">
        <v>-3.4291004981248263E-2</v>
      </c>
      <c r="F307" s="24">
        <v>147298.46876341649</v>
      </c>
      <c r="G307" s="24">
        <v>150373.93</v>
      </c>
      <c r="H307" s="24">
        <v>-3075.4612365835055</v>
      </c>
      <c r="I307" s="24">
        <v>-13590.338758798185</v>
      </c>
      <c r="J307" s="24">
        <v>-16665.799995381691</v>
      </c>
      <c r="K307" s="24">
        <v>5356.1548314009715</v>
      </c>
      <c r="L307" s="24"/>
      <c r="M307" s="23">
        <v>1.577323454870511E-4</v>
      </c>
      <c r="N307" s="28">
        <v>920</v>
      </c>
      <c r="O307" s="29" t="s">
        <v>1081</v>
      </c>
    </row>
    <row r="308" spans="1:15" ht="11.4">
      <c r="A308" s="25">
        <v>4</v>
      </c>
      <c r="B308" s="26"/>
      <c r="C308" s="27" t="s">
        <v>1211</v>
      </c>
      <c r="D308" s="24">
        <v>503333.68000000005</v>
      </c>
      <c r="E308" s="22">
        <v>-4.5784257214174055E-2</v>
      </c>
      <c r="F308" s="24">
        <v>533167.24482125684</v>
      </c>
      <c r="G308" s="24">
        <v>545634.43999999994</v>
      </c>
      <c r="H308" s="24">
        <v>-12467.195178743103</v>
      </c>
      <c r="I308" s="24">
        <v>-49192.116748029555</v>
      </c>
      <c r="J308" s="24">
        <v>-61659.311926772658</v>
      </c>
      <c r="K308" s="24">
        <v>19387.345559449408</v>
      </c>
      <c r="L308" s="24"/>
      <c r="M308" s="23">
        <v>5.7093410928527196E-4</v>
      </c>
      <c r="N308" s="28">
        <v>1195</v>
      </c>
      <c r="O308" s="29" t="s">
        <v>1211</v>
      </c>
    </row>
    <row r="309" spans="1:15" ht="11.4">
      <c r="A309" s="25">
        <v>4</v>
      </c>
      <c r="B309" s="26"/>
      <c r="C309" s="27" t="s">
        <v>218</v>
      </c>
      <c r="D309" s="24">
        <v>337523.02</v>
      </c>
      <c r="E309" s="22">
        <v>-2.0374529826356676E-2</v>
      </c>
      <c r="F309" s="24">
        <v>357528.6649547274</v>
      </c>
      <c r="G309" s="24">
        <v>361410.62</v>
      </c>
      <c r="H309" s="24">
        <v>-3881.9550452725962</v>
      </c>
      <c r="I309" s="24">
        <v>-32987.007356605885</v>
      </c>
      <c r="J309" s="24">
        <v>-36868.962401878482</v>
      </c>
      <c r="K309" s="24">
        <v>13000.670694257838</v>
      </c>
      <c r="L309" s="24"/>
      <c r="M309" s="23">
        <v>3.8285418290898995E-4</v>
      </c>
      <c r="N309" s="28">
        <v>1074</v>
      </c>
      <c r="O309" s="29" t="s">
        <v>218</v>
      </c>
    </row>
    <row r="310" spans="1:15" ht="11.4">
      <c r="A310" s="25">
        <v>4</v>
      </c>
      <c r="B310" s="26"/>
      <c r="C310" s="27" t="s">
        <v>467</v>
      </c>
      <c r="D310" s="24">
        <v>824059.27</v>
      </c>
      <c r="E310" s="22">
        <v>-2.309559545485709E-2</v>
      </c>
      <c r="F310" s="24">
        <v>872902.86347481504</v>
      </c>
      <c r="G310" s="24">
        <v>900909.25</v>
      </c>
      <c r="H310" s="24">
        <v>-28006.386525184964</v>
      </c>
      <c r="I310" s="24">
        <v>-80537.467345988072</v>
      </c>
      <c r="J310" s="24">
        <v>-108543.85387117304</v>
      </c>
      <c r="K310" s="24">
        <v>31741.014884912169</v>
      </c>
      <c r="L310" s="24"/>
      <c r="M310" s="23">
        <v>9.3473487670390229E-4</v>
      </c>
      <c r="N310" s="28">
        <v>1089</v>
      </c>
      <c r="O310" s="29" t="s">
        <v>467</v>
      </c>
    </row>
    <row r="311" spans="1:15" ht="11.4">
      <c r="A311" s="25">
        <v>4</v>
      </c>
      <c r="B311" s="26"/>
      <c r="C311" s="27" t="s">
        <v>449</v>
      </c>
      <c r="D311" s="24">
        <v>295101.44000000006</v>
      </c>
      <c r="E311" s="22">
        <v>-3.6848287928670405E-2</v>
      </c>
      <c r="F311" s="24">
        <v>312592.67551415489</v>
      </c>
      <c r="G311" s="24">
        <v>321238.17</v>
      </c>
      <c r="H311" s="24">
        <v>-8645.4944858450908</v>
      </c>
      <c r="I311" s="24">
        <v>-28841.035412117941</v>
      </c>
      <c r="J311" s="24">
        <v>-37486.529897963032</v>
      </c>
      <c r="K311" s="24">
        <v>11366.681427658737</v>
      </c>
      <c r="L311" s="24"/>
      <c r="M311" s="23">
        <v>3.3473515580201415E-4</v>
      </c>
      <c r="N311" s="28">
        <v>161</v>
      </c>
      <c r="O311" s="29" t="s">
        <v>449</v>
      </c>
    </row>
    <row r="312" spans="1:15" ht="11.4">
      <c r="A312" s="25">
        <v>4</v>
      </c>
      <c r="B312" s="26"/>
      <c r="C312" s="27" t="s">
        <v>629</v>
      </c>
      <c r="D312" s="24">
        <v>643972.82000000007</v>
      </c>
      <c r="E312" s="22">
        <v>1.5050508538913486E-2</v>
      </c>
      <c r="F312" s="24">
        <v>682142.33980761073</v>
      </c>
      <c r="G312" s="24">
        <v>703888.91</v>
      </c>
      <c r="H312" s="24">
        <v>-21746.570192389307</v>
      </c>
      <c r="I312" s="24">
        <v>-62937.147667125755</v>
      </c>
      <c r="J312" s="24">
        <v>-84683.717859515062</v>
      </c>
      <c r="K312" s="24">
        <v>24804.466874207807</v>
      </c>
      <c r="L312" s="24"/>
      <c r="M312" s="23">
        <v>7.304618446963946E-4</v>
      </c>
      <c r="N312" s="28">
        <v>756</v>
      </c>
      <c r="O312" s="29" t="s">
        <v>629</v>
      </c>
    </row>
    <row r="313" spans="1:15" ht="11.4">
      <c r="A313" s="25">
        <v>4</v>
      </c>
      <c r="B313" s="26"/>
      <c r="C313" s="27" t="s">
        <v>507</v>
      </c>
      <c r="D313" s="24">
        <v>247970.33000000002</v>
      </c>
      <c r="E313" s="22">
        <v>-4.0017329760479982E-2</v>
      </c>
      <c r="F313" s="24">
        <v>262668.01308332448</v>
      </c>
      <c r="G313" s="24">
        <v>271796.94</v>
      </c>
      <c r="H313" s="24">
        <v>-9128.9269166755257</v>
      </c>
      <c r="I313" s="24">
        <v>-24234.788785458219</v>
      </c>
      <c r="J313" s="24">
        <v>-33363.715702133748</v>
      </c>
      <c r="K313" s="24">
        <v>9551.2910564631875</v>
      </c>
      <c r="L313" s="24"/>
      <c r="M313" s="23">
        <v>2.8127408340273386E-4</v>
      </c>
      <c r="N313" s="28">
        <v>1172</v>
      </c>
      <c r="O313" s="29" t="s">
        <v>507</v>
      </c>
    </row>
    <row r="314" spans="1:15" ht="11.4">
      <c r="A314" s="25">
        <v>4</v>
      </c>
      <c r="B314" s="26"/>
      <c r="C314" s="27" t="s">
        <v>872</v>
      </c>
      <c r="D314" s="24">
        <v>407846.63</v>
      </c>
      <c r="E314" s="22">
        <v>-2.4774168853121951E-2</v>
      </c>
      <c r="F314" s="24">
        <v>432020.49190655106</v>
      </c>
      <c r="G314" s="24">
        <v>438846.95</v>
      </c>
      <c r="H314" s="24">
        <v>-6826.4580934489495</v>
      </c>
      <c r="I314" s="24">
        <v>-39859.917655918456</v>
      </c>
      <c r="J314" s="24">
        <v>-46686.375749367406</v>
      </c>
      <c r="K314" s="24">
        <v>15709.386963866405</v>
      </c>
      <c r="L314" s="24"/>
      <c r="M314" s="23">
        <v>4.6262263320835168E-4</v>
      </c>
      <c r="N314" s="28">
        <v>541</v>
      </c>
      <c r="O314" s="29" t="s">
        <v>872</v>
      </c>
    </row>
    <row r="315" spans="1:15" ht="11.4">
      <c r="A315" s="25">
        <v>4</v>
      </c>
      <c r="B315" s="26"/>
      <c r="C315" s="27" t="s">
        <v>248</v>
      </c>
      <c r="D315" s="24">
        <v>624163.19999999995</v>
      </c>
      <c r="E315" s="22">
        <v>-1.6794477531003708E-2</v>
      </c>
      <c r="F315" s="24">
        <v>661158.56515466853</v>
      </c>
      <c r="G315" s="24">
        <v>663645.46</v>
      </c>
      <c r="H315" s="24">
        <v>-2486.894845331437</v>
      </c>
      <c r="I315" s="24">
        <v>-61001.101702996937</v>
      </c>
      <c r="J315" s="24">
        <v>-63487.996548328374</v>
      </c>
      <c r="K315" s="24">
        <v>24041.442336804743</v>
      </c>
      <c r="L315" s="24"/>
      <c r="M315" s="23">
        <v>7.0799168583482236E-4</v>
      </c>
      <c r="N315" s="28">
        <v>1125</v>
      </c>
      <c r="O315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8"/>
  <sheetViews>
    <sheetView showGridLines="0" workbookViewId="0">
      <pane ySplit="15" topLeftCell="A12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1212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2016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30511487308.389992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32018667888.049988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2613609415.2599983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1101826908.4700007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18787945313.039989</v>
      </c>
      <c r="E15" s="22">
        <v>8.4214799043896681E-3</v>
      </c>
      <c r="F15" s="24">
        <v>19716016305.493427</v>
      </c>
      <c r="G15" s="24">
        <v>19544194878.869987</v>
      </c>
      <c r="H15" s="24">
        <v>171821426.62343979</v>
      </c>
      <c r="I15" s="24">
        <v>-1609372570.6399324</v>
      </c>
      <c r="J15" s="24">
        <v>-1437551144.0164926</v>
      </c>
      <c r="K15" s="24">
        <v>678467866.59521353</v>
      </c>
      <c r="L15" s="24">
        <v>11338181422.459999</v>
      </c>
      <c r="M15" s="23">
        <v>0.6157662890420198</v>
      </c>
    </row>
    <row r="16" spans="1:33" ht="11.4">
      <c r="A16" s="25">
        <v>6</v>
      </c>
      <c r="B16" s="26">
        <v>20</v>
      </c>
      <c r="C16" s="27" t="s">
        <v>104</v>
      </c>
      <c r="D16" s="24">
        <v>54492770.649999999</v>
      </c>
      <c r="E16" s="22">
        <v>-1.2483714775077439E-3</v>
      </c>
      <c r="F16" s="24">
        <f t="shared" ref="F16:F79" si="0">SUM($F$15 * M16)</f>
        <v>57184558.330666818</v>
      </c>
      <c r="G16" s="24">
        <v>56867908.009999998</v>
      </c>
      <c r="H16" s="24">
        <f t="shared" ref="H16:H79" si="1">SUM(F16 - G16)</f>
        <v>316650.32066681981</v>
      </c>
      <c r="I16" s="24">
        <f t="shared" ref="I16:I79" si="2">SUM($I$15 * M16)</f>
        <v>-4667842.5405791514</v>
      </c>
      <c r="J16" s="24">
        <f t="shared" ref="J16:J79" si="3">SUM(H16 + I16)</f>
        <v>-4351192.2199123316</v>
      </c>
      <c r="K16" s="24">
        <f t="shared" ref="K16:K79" si="4">SUM($K$15 * M16)</f>
        <v>1967835.9305265385</v>
      </c>
      <c r="L16" s="24"/>
      <c r="M16" s="23">
        <f t="shared" ref="M16:M79" si="5">SUM(D16/ $D$15)</f>
        <v>2.900411393691819E-3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25273130.420000002</v>
      </c>
      <c r="E17" s="22">
        <v>2.2990740737296497E-2</v>
      </c>
      <c r="F17" s="24">
        <f t="shared" si="0"/>
        <v>26521551.087640285</v>
      </c>
      <c r="G17" s="24">
        <v>25934837.809999999</v>
      </c>
      <c r="H17" s="24">
        <f t="shared" si="1"/>
        <v>586713.27764028683</v>
      </c>
      <c r="I17" s="24">
        <f t="shared" si="2"/>
        <v>-2164892.5518174409</v>
      </c>
      <c r="J17" s="24">
        <f t="shared" si="3"/>
        <v>-1578179.2741771541</v>
      </c>
      <c r="K17" s="24">
        <f t="shared" si="4"/>
        <v>912660.0377284959</v>
      </c>
      <c r="L17" s="24"/>
      <c r="M17" s="23">
        <f t="shared" si="5"/>
        <v>1.3451779850806194E-3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6744905.0599999996</v>
      </c>
      <c r="E18" s="22">
        <v>-1.8362696017409415E-2</v>
      </c>
      <c r="F18" s="24">
        <f t="shared" si="0"/>
        <v>7078084.1612130404</v>
      </c>
      <c r="G18" s="24">
        <v>7165392.4000000004</v>
      </c>
      <c r="H18" s="24">
        <f t="shared" si="1"/>
        <v>-87308.238786960021</v>
      </c>
      <c r="I18" s="24">
        <f t="shared" si="2"/>
        <v>-577767.55330453324</v>
      </c>
      <c r="J18" s="24">
        <f t="shared" si="3"/>
        <v>-665075.79209149326</v>
      </c>
      <c r="K18" s="24">
        <f t="shared" si="4"/>
        <v>243571.14469932459</v>
      </c>
      <c r="L18" s="24"/>
      <c r="M18" s="23">
        <f t="shared" si="5"/>
        <v>3.5900174008483094E-4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29906849.829999998</v>
      </c>
      <c r="E19" s="22">
        <v>3.0599021443469255E-2</v>
      </c>
      <c r="F19" s="24">
        <f t="shared" si="0"/>
        <v>31384163.040168855</v>
      </c>
      <c r="G19" s="24">
        <v>30840018.34</v>
      </c>
      <c r="H19" s="24">
        <f t="shared" si="1"/>
        <v>544144.70016885549</v>
      </c>
      <c r="I19" s="24">
        <f t="shared" si="2"/>
        <v>-2561816.259771816</v>
      </c>
      <c r="J19" s="24">
        <f t="shared" si="3"/>
        <v>-2017671.5596029605</v>
      </c>
      <c r="K19" s="24">
        <f t="shared" si="4"/>
        <v>1079992.3175558976</v>
      </c>
      <c r="L19" s="24"/>
      <c r="M19" s="23">
        <f t="shared" si="5"/>
        <v>1.5918105642580727E-3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25344324.68</v>
      </c>
      <c r="E20" s="22">
        <v>-1.420062563890869E-2</v>
      </c>
      <c r="F20" s="24">
        <f t="shared" si="0"/>
        <v>26596262.141330831</v>
      </c>
      <c r="G20" s="24">
        <v>26532104.489999998</v>
      </c>
      <c r="H20" s="24">
        <f t="shared" si="1"/>
        <v>64157.651330832392</v>
      </c>
      <c r="I20" s="24">
        <f t="shared" si="2"/>
        <v>-2170991.0414245767</v>
      </c>
      <c r="J20" s="24">
        <f t="shared" si="3"/>
        <v>-2106833.3900937443</v>
      </c>
      <c r="K20" s="24">
        <f t="shared" si="4"/>
        <v>915230.99569602299</v>
      </c>
      <c r="L20" s="24"/>
      <c r="M20" s="23">
        <f t="shared" si="5"/>
        <v>1.348967343566275E-3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16652234.68</v>
      </c>
      <c r="E21" s="22">
        <v>-6.7378922866051074E-3</v>
      </c>
      <c r="F21" s="24">
        <f t="shared" si="0"/>
        <v>17474807.64945126</v>
      </c>
      <c r="G21" s="24">
        <v>17621415.489999998</v>
      </c>
      <c r="H21" s="24">
        <f t="shared" si="1"/>
        <v>-146607.84054873884</v>
      </c>
      <c r="I21" s="24">
        <f t="shared" si="2"/>
        <v>-1426427.91893004</v>
      </c>
      <c r="J21" s="24">
        <f t="shared" si="3"/>
        <v>-1573035.7594787788</v>
      </c>
      <c r="K21" s="24">
        <f t="shared" si="4"/>
        <v>601343.35868760047</v>
      </c>
      <c r="L21" s="24"/>
      <c r="M21" s="23">
        <f t="shared" si="5"/>
        <v>8.8632548171418859E-4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13429302.939999999</v>
      </c>
      <c r="E22" s="22">
        <v>5.64412917267915E-2</v>
      </c>
      <c r="F22" s="24">
        <f t="shared" si="0"/>
        <v>14092672.260051902</v>
      </c>
      <c r="G22" s="24">
        <v>13743559.92</v>
      </c>
      <c r="H22" s="24">
        <f t="shared" si="1"/>
        <v>349112.34005190246</v>
      </c>
      <c r="I22" s="24">
        <f t="shared" si="2"/>
        <v>-1150352.0706678671</v>
      </c>
      <c r="J22" s="24">
        <f t="shared" si="3"/>
        <v>-801239.73061596463</v>
      </c>
      <c r="K22" s="24">
        <f t="shared" si="4"/>
        <v>484957.26189062255</v>
      </c>
      <c r="L22" s="24"/>
      <c r="M22" s="23">
        <f t="shared" si="5"/>
        <v>7.147829481214871E-4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1367681.33</v>
      </c>
      <c r="E23" s="22">
        <v>1.9952130428459343E-2</v>
      </c>
      <c r="F23" s="24">
        <f t="shared" si="0"/>
        <v>1435240.8926953503</v>
      </c>
      <c r="G23" s="24">
        <v>1386562.91</v>
      </c>
      <c r="H23" s="24">
        <f t="shared" si="1"/>
        <v>48677.982695350423</v>
      </c>
      <c r="I23" s="24">
        <f t="shared" si="2"/>
        <v>-117155.37708908685</v>
      </c>
      <c r="J23" s="24">
        <f t="shared" si="3"/>
        <v>-68477.394393736424</v>
      </c>
      <c r="K23" s="24">
        <f t="shared" si="4"/>
        <v>49389.532420193136</v>
      </c>
      <c r="L23" s="24"/>
      <c r="M23" s="23">
        <f t="shared" si="5"/>
        <v>7.2795683999077061E-5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2607742.42</v>
      </c>
      <c r="E24" s="22">
        <v>-7.8118828233822964E-3</v>
      </c>
      <c r="F24" s="24">
        <f t="shared" si="0"/>
        <v>2736557.4689831682</v>
      </c>
      <c r="G24" s="24">
        <v>2749676.69</v>
      </c>
      <c r="H24" s="24">
        <f t="shared" si="1"/>
        <v>-13119.221016831696</v>
      </c>
      <c r="I24" s="24">
        <f t="shared" si="2"/>
        <v>-223378.82360820696</v>
      </c>
      <c r="J24" s="24">
        <f t="shared" si="3"/>
        <v>-236498.04462503866</v>
      </c>
      <c r="K24" s="24">
        <f t="shared" si="4"/>
        <v>94170.459134733464</v>
      </c>
      <c r="L24" s="24"/>
      <c r="M24" s="23">
        <f t="shared" si="5"/>
        <v>1.3879870185645401E-4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3690415.39</v>
      </c>
      <c r="E25" s="22">
        <v>7.4411134643512554E-3</v>
      </c>
      <c r="F25" s="24">
        <f t="shared" si="0"/>
        <v>3872711.4003671156</v>
      </c>
      <c r="G25" s="24">
        <v>3743815.61</v>
      </c>
      <c r="H25" s="24">
        <f t="shared" si="1"/>
        <v>128895.79036711575</v>
      </c>
      <c r="I25" s="24">
        <f t="shared" si="2"/>
        <v>-316120.42743233137</v>
      </c>
      <c r="J25" s="24">
        <f t="shared" si="3"/>
        <v>-187224.63706521562</v>
      </c>
      <c r="K25" s="24">
        <f t="shared" si="4"/>
        <v>133267.80628670618</v>
      </c>
      <c r="L25" s="24"/>
      <c r="M25" s="23">
        <f t="shared" si="5"/>
        <v>1.9642463976295613E-4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4946625.4800000004</v>
      </c>
      <c r="E26" s="22">
        <v>1.2776911576732893E-2</v>
      </c>
      <c r="F26" s="24">
        <f t="shared" si="0"/>
        <v>5190974.6912643509</v>
      </c>
      <c r="G26" s="24">
        <v>5136126.47</v>
      </c>
      <c r="H26" s="24">
        <f t="shared" si="1"/>
        <v>54848.221264351159</v>
      </c>
      <c r="I26" s="24">
        <f t="shared" si="2"/>
        <v>-423727.194863357</v>
      </c>
      <c r="J26" s="24">
        <f t="shared" si="3"/>
        <v>-368878.97359900584</v>
      </c>
      <c r="K26" s="24">
        <f t="shared" si="4"/>
        <v>178631.90361384363</v>
      </c>
      <c r="L26" s="24"/>
      <c r="M26" s="23">
        <f t="shared" si="5"/>
        <v>2.6328719812521162E-4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1212508209.1800001</v>
      </c>
      <c r="E27" s="22">
        <v>2.1481404134762443E-2</v>
      </c>
      <c r="F27" s="24">
        <f t="shared" si="0"/>
        <v>1272402661.6228969</v>
      </c>
      <c r="G27" s="24">
        <v>1257707577.3699999</v>
      </c>
      <c r="H27" s="24">
        <f t="shared" si="1"/>
        <v>14695084.252897024</v>
      </c>
      <c r="I27" s="24">
        <f t="shared" si="2"/>
        <v>-103863270.89081219</v>
      </c>
      <c r="J27" s="24">
        <f t="shared" si="3"/>
        <v>-89168186.637915164</v>
      </c>
      <c r="K27" s="24">
        <f t="shared" si="4"/>
        <v>43785940.623351149</v>
      </c>
      <c r="L27" s="24"/>
      <c r="M27" s="23">
        <f t="shared" si="5"/>
        <v>6.4536498748399312E-2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39060355.729999997</v>
      </c>
      <c r="E28" s="22">
        <v>-3.9648925220472624E-3</v>
      </c>
      <c r="F28" s="24">
        <f t="shared" si="0"/>
        <v>40989826.063446477</v>
      </c>
      <c r="G28" s="24">
        <v>40277892.460000001</v>
      </c>
      <c r="H28" s="24">
        <f t="shared" si="1"/>
        <v>711933.60344647616</v>
      </c>
      <c r="I28" s="24">
        <f t="shared" si="2"/>
        <v>-3345904.198883832</v>
      </c>
      <c r="J28" s="24">
        <f t="shared" si="3"/>
        <v>-2633970.5954373558</v>
      </c>
      <c r="K28" s="24">
        <f t="shared" si="4"/>
        <v>1410542.5462458506</v>
      </c>
      <c r="L28" s="24"/>
      <c r="M28" s="23">
        <f t="shared" si="5"/>
        <v>2.0790115725368707E-3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19425113.829999998</v>
      </c>
      <c r="E29" s="22">
        <v>7.6301300889584187E-2</v>
      </c>
      <c r="F29" s="24">
        <f t="shared" si="0"/>
        <v>20384659.132605102</v>
      </c>
      <c r="G29" s="24">
        <v>18770516.43</v>
      </c>
      <c r="H29" s="24">
        <f t="shared" si="1"/>
        <v>1614142.7026051022</v>
      </c>
      <c r="I29" s="24">
        <f t="shared" si="2"/>
        <v>-1663952.3300007947</v>
      </c>
      <c r="J29" s="24">
        <f t="shared" si="3"/>
        <v>-49809.627395692514</v>
      </c>
      <c r="K29" s="24">
        <f t="shared" si="4"/>
        <v>701477.21419340197</v>
      </c>
      <c r="L29" s="24"/>
      <c r="M29" s="23">
        <f t="shared" si="5"/>
        <v>1.0339136880773106E-3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6841108.7599999998</v>
      </c>
      <c r="E30" s="22">
        <v>-3.7023803630189464E-2</v>
      </c>
      <c r="F30" s="24">
        <f t="shared" si="0"/>
        <v>7179040.0500154374</v>
      </c>
      <c r="G30" s="24">
        <v>7198834.4699999997</v>
      </c>
      <c r="H30" s="24">
        <f t="shared" si="1"/>
        <v>-19794.419984562322</v>
      </c>
      <c r="I30" s="24">
        <f t="shared" si="2"/>
        <v>-586008.34778175654</v>
      </c>
      <c r="J30" s="24">
        <f t="shared" si="3"/>
        <v>-605802.76776631887</v>
      </c>
      <c r="K30" s="24">
        <f t="shared" si="4"/>
        <v>247045.24035002163</v>
      </c>
      <c r="L30" s="24"/>
      <c r="M30" s="23">
        <f t="shared" si="5"/>
        <v>3.6412224147000521E-4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8153881.9299999997</v>
      </c>
      <c r="E31" s="22">
        <v>1.9581315127699269E-3</v>
      </c>
      <c r="F31" s="24">
        <f t="shared" si="0"/>
        <v>8556660.4759792145</v>
      </c>
      <c r="G31" s="24">
        <v>8443006.1899999995</v>
      </c>
      <c r="H31" s="24">
        <f t="shared" si="1"/>
        <v>113654.28597921506</v>
      </c>
      <c r="I31" s="24">
        <f t="shared" si="2"/>
        <v>-698460.30014099926</v>
      </c>
      <c r="J31" s="24">
        <f t="shared" si="3"/>
        <v>-584806.0141617842</v>
      </c>
      <c r="K31" s="24">
        <f t="shared" si="4"/>
        <v>294451.93635286513</v>
      </c>
      <c r="L31" s="24"/>
      <c r="M31" s="23">
        <f t="shared" si="5"/>
        <v>4.3399540472053129E-4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51172373.079999998</v>
      </c>
      <c r="E32" s="22">
        <v>-9.6649993898285415E-3</v>
      </c>
      <c r="F32" s="24">
        <f t="shared" si="0"/>
        <v>53700142.57683748</v>
      </c>
      <c r="G32" s="24">
        <v>53580615.469999999</v>
      </c>
      <c r="H32" s="24">
        <f t="shared" si="1"/>
        <v>119527.10683748126</v>
      </c>
      <c r="I32" s="24">
        <f t="shared" si="2"/>
        <v>-4383417.7839737246</v>
      </c>
      <c r="J32" s="24">
        <f t="shared" si="3"/>
        <v>-4263890.6771362433</v>
      </c>
      <c r="K32" s="24">
        <f t="shared" si="4"/>
        <v>1847930.1602025074</v>
      </c>
      <c r="L32" s="24"/>
      <c r="M32" s="23">
        <f t="shared" si="5"/>
        <v>2.7236811810647131E-3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1497448.35</v>
      </c>
      <c r="E33" s="22">
        <v>7.9067305931096177E-3</v>
      </c>
      <c r="F33" s="24">
        <f t="shared" si="0"/>
        <v>1571418.0339210886</v>
      </c>
      <c r="G33" s="24">
        <v>1511151.28</v>
      </c>
      <c r="H33" s="24">
        <f t="shared" si="1"/>
        <v>60266.75392108853</v>
      </c>
      <c r="I33" s="24">
        <f t="shared" si="2"/>
        <v>-128271.20051107292</v>
      </c>
      <c r="J33" s="24">
        <f t="shared" si="3"/>
        <v>-68004.446589984393</v>
      </c>
      <c r="K33" s="24">
        <f t="shared" si="4"/>
        <v>54075.662369310638</v>
      </c>
      <c r="L33" s="24"/>
      <c r="M33" s="23">
        <f t="shared" si="5"/>
        <v>7.9702613832960159E-5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1135419.3999999999</v>
      </c>
      <c r="E34" s="22">
        <v>-2.0370365976527419E-2</v>
      </c>
      <c r="F34" s="24">
        <f t="shared" si="0"/>
        <v>1191505.8848098912</v>
      </c>
      <c r="G34" s="24">
        <v>1223355.2</v>
      </c>
      <c r="H34" s="24">
        <f t="shared" si="1"/>
        <v>-31849.315190108726</v>
      </c>
      <c r="I34" s="24">
        <f t="shared" si="2"/>
        <v>-97259.855087196891</v>
      </c>
      <c r="J34" s="24">
        <f t="shared" si="3"/>
        <v>-129109.17027730562</v>
      </c>
      <c r="K34" s="24">
        <f t="shared" si="4"/>
        <v>41002.119453378975</v>
      </c>
      <c r="L34" s="24"/>
      <c r="M34" s="23">
        <f t="shared" si="5"/>
        <v>6.0433399239881168E-5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19694683.59</v>
      </c>
      <c r="E35" s="22">
        <v>-1.1100227058098469E-2</v>
      </c>
      <c r="F35" s="24">
        <f t="shared" si="0"/>
        <v>20667544.871043947</v>
      </c>
      <c r="G35" s="24">
        <v>20654967.699999999</v>
      </c>
      <c r="H35" s="24">
        <f t="shared" si="1"/>
        <v>12577.171043947339</v>
      </c>
      <c r="I35" s="24">
        <f t="shared" si="2"/>
        <v>-1687043.635111039</v>
      </c>
      <c r="J35" s="24">
        <f t="shared" si="3"/>
        <v>-1674466.4640670917</v>
      </c>
      <c r="K35" s="24">
        <f t="shared" si="4"/>
        <v>711211.88272252772</v>
      </c>
      <c r="L35" s="24"/>
      <c r="M35" s="23">
        <f t="shared" si="5"/>
        <v>1.0482617051440254E-3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18290837.390000001</v>
      </c>
      <c r="E36" s="22">
        <v>1.8922707670514703E-2</v>
      </c>
      <c r="F36" s="24">
        <f t="shared" si="0"/>
        <v>19194352.666764189</v>
      </c>
      <c r="G36" s="24">
        <v>19359169.989999998</v>
      </c>
      <c r="H36" s="24">
        <f t="shared" si="1"/>
        <v>-164817.3232358098</v>
      </c>
      <c r="I36" s="24">
        <f t="shared" si="2"/>
        <v>-1566790.3806953474</v>
      </c>
      <c r="J36" s="24">
        <f t="shared" si="3"/>
        <v>-1731607.7039311572</v>
      </c>
      <c r="K36" s="24">
        <f t="shared" si="4"/>
        <v>660516.36916465464</v>
      </c>
      <c r="L36" s="24"/>
      <c r="M36" s="23">
        <f t="shared" si="5"/>
        <v>9.7354112358976448E-4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3110616.84</v>
      </c>
      <c r="E37" s="22">
        <v>5.0068065350027544E-2</v>
      </c>
      <c r="F37" s="24">
        <f t="shared" si="0"/>
        <v>3264272.4531998909</v>
      </c>
      <c r="G37" s="24">
        <v>3076793.74</v>
      </c>
      <c r="H37" s="24">
        <f t="shared" si="1"/>
        <v>187478.71319989068</v>
      </c>
      <c r="I37" s="24">
        <f t="shared" si="2"/>
        <v>-266454.97081536072</v>
      </c>
      <c r="J37" s="24">
        <f t="shared" si="3"/>
        <v>-78976.257615470036</v>
      </c>
      <c r="K37" s="24">
        <f t="shared" si="4"/>
        <v>112330.19556242587</v>
      </c>
      <c r="L37" s="24"/>
      <c r="M37" s="23">
        <f t="shared" si="5"/>
        <v>1.6556450363100858E-4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2884438.49</v>
      </c>
      <c r="E38" s="22">
        <v>-4.3792698906365835E-2</v>
      </c>
      <c r="F38" s="24">
        <f t="shared" si="0"/>
        <v>3026921.5368410628</v>
      </c>
      <c r="G38" s="24">
        <v>3153473.43</v>
      </c>
      <c r="H38" s="24">
        <f t="shared" si="1"/>
        <v>-126551.89315893734</v>
      </c>
      <c r="I38" s="24">
        <f t="shared" si="2"/>
        <v>-247080.56736156973</v>
      </c>
      <c r="J38" s="24">
        <f t="shared" si="3"/>
        <v>-373632.46052050707</v>
      </c>
      <c r="K38" s="24">
        <f t="shared" si="4"/>
        <v>104162.47205473512</v>
      </c>
      <c r="L38" s="24"/>
      <c r="M38" s="23">
        <f t="shared" si="5"/>
        <v>1.535260211768885E-4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71094454.609999999</v>
      </c>
      <c r="E39" s="22">
        <v>-6.6352438883789016E-3</v>
      </c>
      <c r="F39" s="24">
        <f t="shared" si="0"/>
        <v>74606318.198513001</v>
      </c>
      <c r="G39" s="24">
        <v>73890741.489999995</v>
      </c>
      <c r="H39" s="24">
        <f t="shared" si="1"/>
        <v>715576.70851300657</v>
      </c>
      <c r="I39" s="24">
        <f t="shared" si="2"/>
        <v>-6089940.2924345825</v>
      </c>
      <c r="J39" s="24">
        <f t="shared" si="3"/>
        <v>-5374363.5839215759</v>
      </c>
      <c r="K39" s="24">
        <f t="shared" si="4"/>
        <v>2567353.808110069</v>
      </c>
      <c r="L39" s="24"/>
      <c r="M39" s="23">
        <f t="shared" si="5"/>
        <v>3.7840462820942999E-3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4194824.8899999997</v>
      </c>
      <c r="E40" s="22">
        <v>2.183124084617475E-2</v>
      </c>
      <c r="F40" s="24">
        <f t="shared" si="0"/>
        <v>4402037.2931640986</v>
      </c>
      <c r="G40" s="24">
        <v>4297823.18</v>
      </c>
      <c r="H40" s="24">
        <f t="shared" si="1"/>
        <v>104214.11316409893</v>
      </c>
      <c r="I40" s="24">
        <f t="shared" si="2"/>
        <v>-359328.06936147704</v>
      </c>
      <c r="J40" s="24">
        <f t="shared" si="3"/>
        <v>-255113.95619737811</v>
      </c>
      <c r="K40" s="24">
        <f t="shared" si="4"/>
        <v>151482.97732607645</v>
      </c>
      <c r="L40" s="24"/>
      <c r="M40" s="23">
        <f t="shared" si="5"/>
        <v>2.2327214711917077E-4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13322300.99</v>
      </c>
      <c r="E41" s="22">
        <v>-9.7432042955105155E-3</v>
      </c>
      <c r="F41" s="24">
        <f t="shared" si="0"/>
        <v>13980384.718451738</v>
      </c>
      <c r="G41" s="24">
        <v>13852518.810000001</v>
      </c>
      <c r="H41" s="24">
        <f t="shared" si="1"/>
        <v>127865.90845173784</v>
      </c>
      <c r="I41" s="24">
        <f t="shared" si="2"/>
        <v>-1141186.2997192226</v>
      </c>
      <c r="J41" s="24">
        <f t="shared" si="3"/>
        <v>-1013320.3912674848</v>
      </c>
      <c r="K41" s="24">
        <f t="shared" si="4"/>
        <v>481093.2212236721</v>
      </c>
      <c r="L41" s="24"/>
      <c r="M41" s="23">
        <f t="shared" si="5"/>
        <v>7.0908770320688038E-4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34122962.240000002</v>
      </c>
      <c r="E42" s="22">
        <v>-6.965271966516395E-3</v>
      </c>
      <c r="F42" s="24">
        <f t="shared" si="0"/>
        <v>35808539.396196432</v>
      </c>
      <c r="G42" s="24">
        <v>35210524.420000002</v>
      </c>
      <c r="H42" s="24">
        <f t="shared" si="1"/>
        <v>598014.97619643062</v>
      </c>
      <c r="I42" s="24">
        <f t="shared" si="2"/>
        <v>-2922967.8148957929</v>
      </c>
      <c r="J42" s="24">
        <f t="shared" si="3"/>
        <v>-2324952.8386993622</v>
      </c>
      <c r="K42" s="24">
        <f t="shared" si="4"/>
        <v>1232244.0270684299</v>
      </c>
      <c r="L42" s="24"/>
      <c r="M42" s="23">
        <f t="shared" si="5"/>
        <v>1.8162157527846629E-3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23282205.510000002</v>
      </c>
      <c r="E43" s="22">
        <v>-1.2329715100243879E-2</v>
      </c>
      <c r="F43" s="24">
        <f t="shared" si="0"/>
        <v>24432280.157022402</v>
      </c>
      <c r="G43" s="24">
        <v>24348959.289999999</v>
      </c>
      <c r="H43" s="24">
        <f t="shared" si="1"/>
        <v>83320.867022402585</v>
      </c>
      <c r="I43" s="24">
        <f t="shared" si="2"/>
        <v>-1994350.2233737926</v>
      </c>
      <c r="J43" s="24">
        <f t="shared" si="3"/>
        <v>-1911029.35635139</v>
      </c>
      <c r="K43" s="24">
        <f t="shared" si="4"/>
        <v>840764.01324403856</v>
      </c>
      <c r="L43" s="24"/>
      <c r="M43" s="23">
        <f t="shared" si="5"/>
        <v>1.2392097763793638E-3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7316661.1500000004</v>
      </c>
      <c r="E44" s="22">
        <v>-1.5543509141841189E-2</v>
      </c>
      <c r="F44" s="24">
        <f t="shared" si="0"/>
        <v>7678083.37376031</v>
      </c>
      <c r="G44" s="24">
        <v>7525916.3499999996</v>
      </c>
      <c r="H44" s="24">
        <f t="shared" si="1"/>
        <v>152167.02376031037</v>
      </c>
      <c r="I44" s="24">
        <f t="shared" si="2"/>
        <v>-626744.09400713386</v>
      </c>
      <c r="J44" s="24">
        <f t="shared" si="3"/>
        <v>-474577.07024682348</v>
      </c>
      <c r="K44" s="24">
        <f t="shared" si="4"/>
        <v>264218.32714166871</v>
      </c>
      <c r="L44" s="24"/>
      <c r="M44" s="23">
        <f t="shared" si="5"/>
        <v>3.8943381131313956E-4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33369661.48</v>
      </c>
      <c r="E45" s="22">
        <v>8.7945112692656442E-3</v>
      </c>
      <c r="F45" s="24">
        <f t="shared" si="0"/>
        <v>35018027.723970503</v>
      </c>
      <c r="G45" s="24">
        <v>34527523.219999999</v>
      </c>
      <c r="H45" s="24">
        <f t="shared" si="1"/>
        <v>490504.50397050381</v>
      </c>
      <c r="I45" s="24">
        <f t="shared" si="2"/>
        <v>-2858440.1850572717</v>
      </c>
      <c r="J45" s="24">
        <f t="shared" si="3"/>
        <v>-2367935.6810867679</v>
      </c>
      <c r="K45" s="24">
        <f t="shared" si="4"/>
        <v>1205040.9268344184</v>
      </c>
      <c r="L45" s="24"/>
      <c r="M45" s="23">
        <f t="shared" si="5"/>
        <v>1.7761208543032858E-3</v>
      </c>
      <c r="N45" s="28">
        <v>102</v>
      </c>
      <c r="O45" s="1" t="s">
        <v>227</v>
      </c>
    </row>
    <row r="46" spans="1:15" ht="11.4">
      <c r="A46" s="25">
        <v>5</v>
      </c>
      <c r="B46" s="26">
        <v>86</v>
      </c>
      <c r="C46" s="27" t="s">
        <v>702</v>
      </c>
      <c r="D46" s="24">
        <v>29745509.399999999</v>
      </c>
      <c r="E46" s="22">
        <v>1.3914948609510905E-2</v>
      </c>
      <c r="F46" s="24">
        <f t="shared" si="0"/>
        <v>31214852.852406729</v>
      </c>
      <c r="G46" s="24">
        <v>31016756.489999998</v>
      </c>
      <c r="H46" s="24">
        <f t="shared" si="1"/>
        <v>198096.36240673065</v>
      </c>
      <c r="I46" s="24">
        <f t="shared" si="2"/>
        <v>-2547995.8627964724</v>
      </c>
      <c r="J46" s="24">
        <f t="shared" si="3"/>
        <v>-2349899.5003897417</v>
      </c>
      <c r="K46" s="24">
        <f t="shared" si="4"/>
        <v>1074166.0126825448</v>
      </c>
      <c r="L46" s="24"/>
      <c r="M46" s="23">
        <f t="shared" si="5"/>
        <v>1.5832231201649701E-3</v>
      </c>
      <c r="N46" s="28">
        <v>114</v>
      </c>
      <c r="O46" s="1" t="s">
        <v>702</v>
      </c>
    </row>
    <row r="47" spans="1:15" ht="11.4">
      <c r="A47" s="25">
        <v>7</v>
      </c>
      <c r="B47" s="26">
        <v>111</v>
      </c>
      <c r="C47" s="27" t="s">
        <v>113</v>
      </c>
      <c r="D47" s="24">
        <v>61264413.229999997</v>
      </c>
      <c r="E47" s="22">
        <v>-1.0090044978546014E-2</v>
      </c>
      <c r="F47" s="24">
        <f t="shared" si="0"/>
        <v>64290700.769222334</v>
      </c>
      <c r="G47" s="24">
        <v>64146582.469999999</v>
      </c>
      <c r="H47" s="24">
        <f t="shared" si="1"/>
        <v>144118.29922233522</v>
      </c>
      <c r="I47" s="24">
        <f t="shared" si="2"/>
        <v>-5247900.425826746</v>
      </c>
      <c r="J47" s="24">
        <f t="shared" si="3"/>
        <v>-5103782.1266044108</v>
      </c>
      <c r="K47" s="24">
        <f t="shared" si="4"/>
        <v>2212372.6171119073</v>
      </c>
      <c r="L47" s="24"/>
      <c r="M47" s="23">
        <f t="shared" si="5"/>
        <v>3.2608362548021005E-3</v>
      </c>
      <c r="N47" s="28">
        <v>117</v>
      </c>
      <c r="O47" s="1" t="s">
        <v>113</v>
      </c>
    </row>
    <row r="48" spans="1:15" ht="11.4">
      <c r="A48" s="25">
        <v>10</v>
      </c>
      <c r="B48" s="26">
        <v>90</v>
      </c>
      <c r="C48" s="27" t="s">
        <v>77</v>
      </c>
      <c r="D48" s="24">
        <v>8674507.2599999998</v>
      </c>
      <c r="E48" s="22">
        <v>-5.0330203967039622E-3</v>
      </c>
      <c r="F48" s="24">
        <f t="shared" si="0"/>
        <v>9103003.2145972904</v>
      </c>
      <c r="G48" s="24">
        <v>8931884.6799999997</v>
      </c>
      <c r="H48" s="24">
        <f t="shared" si="1"/>
        <v>171118.53459729068</v>
      </c>
      <c r="I48" s="24">
        <f t="shared" si="2"/>
        <v>-743056.9876298022</v>
      </c>
      <c r="J48" s="24">
        <f t="shared" si="3"/>
        <v>-571938.45303251152</v>
      </c>
      <c r="K48" s="24">
        <f t="shared" si="4"/>
        <v>313252.69136120379</v>
      </c>
      <c r="L48" s="24"/>
      <c r="M48" s="23">
        <f t="shared" si="5"/>
        <v>4.617060096496746E-4</v>
      </c>
      <c r="N48" s="28">
        <v>124</v>
      </c>
      <c r="O48" s="1" t="s">
        <v>77</v>
      </c>
    </row>
    <row r="49" spans="1:15" ht="11.4">
      <c r="A49" s="25">
        <v>1</v>
      </c>
      <c r="B49" s="26">
        <v>91</v>
      </c>
      <c r="C49" s="27" t="s">
        <v>679</v>
      </c>
      <c r="D49" s="24">
        <v>2562130728.7600002</v>
      </c>
      <c r="E49" s="22">
        <v>1.6734144778760757E-2</v>
      </c>
      <c r="F49" s="24">
        <f t="shared" si="0"/>
        <v>2688692690.0930138</v>
      </c>
      <c r="G49" s="24">
        <v>2659624031.23</v>
      </c>
      <c r="H49" s="24">
        <f t="shared" si="1"/>
        <v>29068658.863013744</v>
      </c>
      <c r="I49" s="24">
        <f t="shared" si="2"/>
        <v>-219471732.9945673</v>
      </c>
      <c r="J49" s="24">
        <f t="shared" si="3"/>
        <v>-190403074.13155356</v>
      </c>
      <c r="K49" s="24">
        <f t="shared" si="4"/>
        <v>92523335.602501124</v>
      </c>
      <c r="L49" s="24"/>
      <c r="M49" s="23">
        <f t="shared" si="5"/>
        <v>0.1363709914027546</v>
      </c>
      <c r="N49" s="28">
        <v>127</v>
      </c>
      <c r="O49" s="1" t="s">
        <v>376</v>
      </c>
    </row>
    <row r="50" spans="1:15" ht="11.4">
      <c r="A50" s="25">
        <v>10</v>
      </c>
      <c r="B50" s="26">
        <v>97</v>
      </c>
      <c r="C50" s="27" t="s">
        <v>799</v>
      </c>
      <c r="D50" s="24">
        <v>5577473.6600000001</v>
      </c>
      <c r="E50" s="22">
        <v>2.6193460166893404E-2</v>
      </c>
      <c r="F50" s="24">
        <f t="shared" si="0"/>
        <v>5852984.9747698186</v>
      </c>
      <c r="G50" s="24">
        <v>5580192.0700000003</v>
      </c>
      <c r="H50" s="24">
        <f t="shared" si="1"/>
        <v>272792.9047698183</v>
      </c>
      <c r="I50" s="24">
        <f t="shared" si="2"/>
        <v>-477765.55511052365</v>
      </c>
      <c r="J50" s="24">
        <f t="shared" si="3"/>
        <v>-204972.65034070535</v>
      </c>
      <c r="K50" s="24">
        <f t="shared" si="4"/>
        <v>201413.01201599589</v>
      </c>
      <c r="L50" s="24"/>
      <c r="M50" s="23">
        <f t="shared" si="5"/>
        <v>2.9686448236193716E-4</v>
      </c>
      <c r="N50" s="28">
        <v>134</v>
      </c>
      <c r="O50" s="1" t="s">
        <v>799</v>
      </c>
    </row>
    <row r="51" spans="1:15" ht="11.4">
      <c r="A51" s="25">
        <v>7</v>
      </c>
      <c r="B51" s="26">
        <v>98</v>
      </c>
      <c r="C51" s="27" t="s">
        <v>195</v>
      </c>
      <c r="D51" s="24">
        <v>83120393.290000007</v>
      </c>
      <c r="E51" s="22">
        <v>8.2890306619558332E-3</v>
      </c>
      <c r="F51" s="24">
        <f t="shared" si="0"/>
        <v>87226304.000748619</v>
      </c>
      <c r="G51" s="24">
        <v>85555758.700000003</v>
      </c>
      <c r="H51" s="24">
        <f t="shared" si="1"/>
        <v>1670545.3007486165</v>
      </c>
      <c r="I51" s="24">
        <f t="shared" si="2"/>
        <v>-7120080.3915946949</v>
      </c>
      <c r="J51" s="24">
        <f t="shared" si="3"/>
        <v>-5449535.0908460785</v>
      </c>
      <c r="K51" s="24">
        <f t="shared" si="4"/>
        <v>3001632.9601981617</v>
      </c>
      <c r="L51" s="24"/>
      <c r="M51" s="23">
        <f t="shared" si="5"/>
        <v>4.4241343002158588E-3</v>
      </c>
      <c r="N51" s="28">
        <v>137</v>
      </c>
      <c r="O51" s="1" t="s">
        <v>195</v>
      </c>
    </row>
    <row r="52" spans="1:15" ht="11.4">
      <c r="A52" s="25">
        <v>4</v>
      </c>
      <c r="B52" s="26">
        <v>99</v>
      </c>
      <c r="C52" s="27" t="s">
        <v>336</v>
      </c>
      <c r="D52" s="24">
        <v>4666408.3600000003</v>
      </c>
      <c r="E52" s="22">
        <v>-1.116315628662067E-2</v>
      </c>
      <c r="F52" s="24">
        <f t="shared" si="0"/>
        <v>4896915.6435640212</v>
      </c>
      <c r="G52" s="24">
        <v>4934987.38</v>
      </c>
      <c r="H52" s="24">
        <f t="shared" si="1"/>
        <v>-38071.736435978673</v>
      </c>
      <c r="I52" s="24">
        <f t="shared" si="2"/>
        <v>-399723.83849640429</v>
      </c>
      <c r="J52" s="24">
        <f t="shared" si="3"/>
        <v>-437795.57493238297</v>
      </c>
      <c r="K52" s="24">
        <f t="shared" si="4"/>
        <v>168512.73898875283</v>
      </c>
      <c r="L52" s="24"/>
      <c r="M52" s="23">
        <f t="shared" si="5"/>
        <v>2.4837246874256263E-4</v>
      </c>
      <c r="N52" s="28">
        <v>139</v>
      </c>
      <c r="O52" s="1" t="s">
        <v>336</v>
      </c>
    </row>
    <row r="53" spans="1:15" ht="11.4">
      <c r="A53" s="25">
        <v>4</v>
      </c>
      <c r="B53" s="26">
        <v>102</v>
      </c>
      <c r="C53" s="27" t="s">
        <v>735</v>
      </c>
      <c r="D53" s="24">
        <v>29322573.66</v>
      </c>
      <c r="E53" s="22">
        <v>2.4440170828628156E-2</v>
      </c>
      <c r="F53" s="24">
        <f t="shared" si="0"/>
        <v>30771025.291325402</v>
      </c>
      <c r="G53" s="24">
        <v>30177225.829999998</v>
      </c>
      <c r="H53" s="24">
        <f t="shared" si="1"/>
        <v>593799.4613254033</v>
      </c>
      <c r="I53" s="24">
        <f t="shared" si="2"/>
        <v>-2511767.2508988809</v>
      </c>
      <c r="J53" s="24">
        <f t="shared" si="3"/>
        <v>-1917967.7895734776</v>
      </c>
      <c r="K53" s="24">
        <f t="shared" si="4"/>
        <v>1058893.0115936226</v>
      </c>
      <c r="L53" s="24"/>
      <c r="M53" s="23">
        <f t="shared" si="5"/>
        <v>1.5607121040345125E-3</v>
      </c>
      <c r="N53" s="28">
        <v>144</v>
      </c>
      <c r="O53" s="1" t="s">
        <v>735</v>
      </c>
    </row>
    <row r="54" spans="1:15" ht="11.4">
      <c r="A54" s="25">
        <v>5</v>
      </c>
      <c r="B54" s="26">
        <v>103</v>
      </c>
      <c r="C54" s="27" t="s">
        <v>116</v>
      </c>
      <c r="D54" s="24">
        <v>6601748.2400000002</v>
      </c>
      <c r="E54" s="22">
        <v>-9.1459838702715787E-3</v>
      </c>
      <c r="F54" s="24">
        <f t="shared" si="0"/>
        <v>6927855.8019999862</v>
      </c>
      <c r="G54" s="24">
        <v>6800000</v>
      </c>
      <c r="H54" s="24">
        <f t="shared" si="1"/>
        <v>127855.80199998617</v>
      </c>
      <c r="I54" s="24">
        <f t="shared" si="2"/>
        <v>-565504.76162778016</v>
      </c>
      <c r="J54" s="24">
        <f t="shared" si="3"/>
        <v>-437648.95962779399</v>
      </c>
      <c r="K54" s="24">
        <f t="shared" si="4"/>
        <v>238401.484013409</v>
      </c>
      <c r="L54" s="24"/>
      <c r="M54" s="23">
        <f t="shared" si="5"/>
        <v>3.5138212987122019E-4</v>
      </c>
      <c r="N54" s="28">
        <v>147</v>
      </c>
      <c r="O54" s="1" t="s">
        <v>116</v>
      </c>
    </row>
    <row r="55" spans="1:15" ht="11.4">
      <c r="A55" s="25">
        <v>18</v>
      </c>
      <c r="B55" s="26">
        <v>105</v>
      </c>
      <c r="C55" s="27" t="s">
        <v>901</v>
      </c>
      <c r="D55" s="24">
        <v>6226796.0599999996</v>
      </c>
      <c r="E55" s="22">
        <v>-1.4420536538669218E-2</v>
      </c>
      <c r="F55" s="24">
        <f t="shared" si="0"/>
        <v>6534382.0521307318</v>
      </c>
      <c r="G55" s="24">
        <v>6408596.2199999997</v>
      </c>
      <c r="H55" s="24">
        <f t="shared" si="1"/>
        <v>125785.83213073201</v>
      </c>
      <c r="I55" s="24">
        <f t="shared" si="2"/>
        <v>-533386.41426518571</v>
      </c>
      <c r="J55" s="24">
        <f t="shared" si="3"/>
        <v>-407600.5821344537</v>
      </c>
      <c r="K55" s="24">
        <f t="shared" si="4"/>
        <v>224861.25907655759</v>
      </c>
      <c r="L55" s="24"/>
      <c r="M55" s="23">
        <f t="shared" si="5"/>
        <v>3.3142506837499788E-4</v>
      </c>
      <c r="N55" s="28">
        <v>149</v>
      </c>
      <c r="O55" s="1" t="s">
        <v>901</v>
      </c>
    </row>
    <row r="56" spans="1:15" ht="11.4">
      <c r="A56" s="25">
        <v>1</v>
      </c>
      <c r="B56" s="26">
        <v>106</v>
      </c>
      <c r="C56" s="27" t="s">
        <v>187</v>
      </c>
      <c r="D56" s="24">
        <v>172486530.65000001</v>
      </c>
      <c r="E56" s="22">
        <v>7.6615552146887082E-3</v>
      </c>
      <c r="F56" s="24">
        <f t="shared" si="0"/>
        <v>181006874.04136014</v>
      </c>
      <c r="G56" s="24">
        <v>178880608.47999999</v>
      </c>
      <c r="H56" s="24">
        <f t="shared" si="1"/>
        <v>2126265.5613601506</v>
      </c>
      <c r="I56" s="24">
        <f t="shared" si="2"/>
        <v>-14775170.281142235</v>
      </c>
      <c r="J56" s="24">
        <f t="shared" si="3"/>
        <v>-12648904.719782084</v>
      </c>
      <c r="K56" s="24">
        <f t="shared" si="4"/>
        <v>6228811.4275748814</v>
      </c>
      <c r="L56" s="24"/>
      <c r="M56" s="23">
        <f t="shared" si="5"/>
        <v>9.1807021883485978E-3</v>
      </c>
      <c r="N56" s="28">
        <v>152</v>
      </c>
      <c r="O56" s="1" t="s">
        <v>985</v>
      </c>
    </row>
    <row r="57" spans="1:15" ht="11.4">
      <c r="A57" s="25">
        <v>6</v>
      </c>
      <c r="B57" s="26">
        <v>108</v>
      </c>
      <c r="C57" s="27" t="s">
        <v>736</v>
      </c>
      <c r="D57" s="24">
        <v>32871498.879999999</v>
      </c>
      <c r="E57" s="22">
        <v>1.3117696060380692E-2</v>
      </c>
      <c r="F57" s="24">
        <f t="shared" si="0"/>
        <v>34495257.310243025</v>
      </c>
      <c r="G57" s="24">
        <v>34017443.18</v>
      </c>
      <c r="H57" s="24">
        <f t="shared" si="1"/>
        <v>477814.13024302572</v>
      </c>
      <c r="I57" s="24">
        <f t="shared" si="2"/>
        <v>-2815767.6516428692</v>
      </c>
      <c r="J57" s="24">
        <f t="shared" si="3"/>
        <v>-2337953.5213998435</v>
      </c>
      <c r="K57" s="24">
        <f t="shared" si="4"/>
        <v>1187051.3430450223</v>
      </c>
      <c r="L57" s="24"/>
      <c r="M57" s="23">
        <f t="shared" si="5"/>
        <v>1.7496058420600766E-3</v>
      </c>
      <c r="N57" s="28">
        <v>157</v>
      </c>
      <c r="O57" s="1" t="s">
        <v>997</v>
      </c>
    </row>
    <row r="58" spans="1:15" ht="11.4">
      <c r="A58" s="25">
        <v>5</v>
      </c>
      <c r="B58" s="26">
        <v>109</v>
      </c>
      <c r="C58" s="27" t="s">
        <v>739</v>
      </c>
      <c r="D58" s="24">
        <v>236804022.72</v>
      </c>
      <c r="E58" s="22">
        <v>-5.9083778971715472E-4</v>
      </c>
      <c r="F58" s="24">
        <f t="shared" si="0"/>
        <v>248501467.05044428</v>
      </c>
      <c r="G58" s="24">
        <v>247220483.96000001</v>
      </c>
      <c r="H58" s="24">
        <f t="shared" si="1"/>
        <v>1280983.0904442668</v>
      </c>
      <c r="I58" s="24">
        <f t="shared" si="2"/>
        <v>-20284596.981355511</v>
      </c>
      <c r="J58" s="24">
        <f t="shared" si="3"/>
        <v>-19003613.890911244</v>
      </c>
      <c r="K58" s="24">
        <f t="shared" si="4"/>
        <v>8551436.4353877604</v>
      </c>
      <c r="L58" s="24"/>
      <c r="M58" s="23">
        <f t="shared" si="5"/>
        <v>1.2604040451173948E-2</v>
      </c>
      <c r="N58" s="28">
        <v>160</v>
      </c>
      <c r="O58" s="1" t="s">
        <v>999</v>
      </c>
    </row>
    <row r="59" spans="1:15" ht="11.4">
      <c r="A59" s="25">
        <v>17</v>
      </c>
      <c r="B59" s="26">
        <v>139</v>
      </c>
      <c r="C59" s="27" t="s">
        <v>1190</v>
      </c>
      <c r="D59" s="24">
        <v>26671873.68</v>
      </c>
      <c r="E59" s="22">
        <v>7.3168984061994756E-3</v>
      </c>
      <c r="F59" s="24">
        <f t="shared" si="0"/>
        <v>27989388.281216659</v>
      </c>
      <c r="G59" s="24">
        <v>27603728.329999998</v>
      </c>
      <c r="H59" s="24">
        <f t="shared" si="1"/>
        <v>385659.95121666044</v>
      </c>
      <c r="I59" s="24">
        <f t="shared" si="2"/>
        <v>-2284708.6891599889</v>
      </c>
      <c r="J59" s="24">
        <f t="shared" si="3"/>
        <v>-1899048.7379433285</v>
      </c>
      <c r="K59" s="24">
        <f t="shared" si="4"/>
        <v>963171.2745728977</v>
      </c>
      <c r="L59" s="24"/>
      <c r="M59" s="23">
        <f t="shared" si="5"/>
        <v>1.4196269594998277E-3</v>
      </c>
      <c r="N59" s="28">
        <v>2004</v>
      </c>
      <c r="O59" s="1" t="s">
        <v>1190</v>
      </c>
    </row>
    <row r="60" spans="1:15" ht="11.4">
      <c r="A60" s="25">
        <v>11</v>
      </c>
      <c r="B60" s="26">
        <v>140</v>
      </c>
      <c r="C60" s="27" t="s">
        <v>742</v>
      </c>
      <c r="D60" s="24">
        <v>65021464.18</v>
      </c>
      <c r="E60" s="22">
        <v>-6.3959643406072009E-3</v>
      </c>
      <c r="F60" s="24">
        <f t="shared" si="0"/>
        <v>68233339.336482674</v>
      </c>
      <c r="G60" s="24">
        <v>67718477.579999998</v>
      </c>
      <c r="H60" s="24">
        <f t="shared" si="1"/>
        <v>514861.75648267567</v>
      </c>
      <c r="I60" s="24">
        <f t="shared" si="2"/>
        <v>-5569728.8453096393</v>
      </c>
      <c r="J60" s="24">
        <f t="shared" si="3"/>
        <v>-5054867.0888269637</v>
      </c>
      <c r="K60" s="24">
        <f t="shared" si="4"/>
        <v>2348046.7581776059</v>
      </c>
      <c r="L60" s="24"/>
      <c r="M60" s="23">
        <f t="shared" si="5"/>
        <v>3.4608076134259929E-3</v>
      </c>
      <c r="N60" s="28">
        <v>168</v>
      </c>
      <c r="O60" s="1" t="s">
        <v>1001</v>
      </c>
    </row>
    <row r="61" spans="1:15" ht="11.4">
      <c r="A61" s="25">
        <v>8</v>
      </c>
      <c r="B61" s="26">
        <v>142</v>
      </c>
      <c r="C61" s="27" t="s">
        <v>234</v>
      </c>
      <c r="D61" s="24">
        <v>20086369.66</v>
      </c>
      <c r="E61" s="22">
        <v>7.8939661832086259E-3</v>
      </c>
      <c r="F61" s="24">
        <f t="shared" si="0"/>
        <v>21078579.117422916</v>
      </c>
      <c r="G61" s="24">
        <v>20663076.579999998</v>
      </c>
      <c r="H61" s="24">
        <f t="shared" si="1"/>
        <v>415502.53742291778</v>
      </c>
      <c r="I61" s="24">
        <f t="shared" si="2"/>
        <v>-1720595.4049749973</v>
      </c>
      <c r="J61" s="24">
        <f t="shared" si="3"/>
        <v>-1305092.8675520795</v>
      </c>
      <c r="K61" s="24">
        <f t="shared" si="4"/>
        <v>725356.39974448853</v>
      </c>
      <c r="L61" s="24"/>
      <c r="M61" s="23">
        <f t="shared" si="5"/>
        <v>1.0691094382768308E-3</v>
      </c>
      <c r="N61" s="28">
        <v>171</v>
      </c>
      <c r="O61" s="1" t="s">
        <v>234</v>
      </c>
    </row>
    <row r="62" spans="1:15" ht="11.4">
      <c r="A62" s="25">
        <v>6</v>
      </c>
      <c r="B62" s="26">
        <v>143</v>
      </c>
      <c r="C62" s="27" t="s">
        <v>261</v>
      </c>
      <c r="D62" s="24">
        <v>20822002.079999998</v>
      </c>
      <c r="E62" s="22">
        <v>-1.6335492520727975E-3</v>
      </c>
      <c r="F62" s="24">
        <f t="shared" si="0"/>
        <v>21850549.683970343</v>
      </c>
      <c r="G62" s="24">
        <v>21478221.949999999</v>
      </c>
      <c r="H62" s="24">
        <f t="shared" si="1"/>
        <v>372327.73397034407</v>
      </c>
      <c r="I62" s="24">
        <f t="shared" si="2"/>
        <v>-1783609.5674656541</v>
      </c>
      <c r="J62" s="24">
        <f t="shared" si="3"/>
        <v>-1411281.83349531</v>
      </c>
      <c r="K62" s="24">
        <f t="shared" si="4"/>
        <v>751921.46315508219</v>
      </c>
      <c r="L62" s="24"/>
      <c r="M62" s="23">
        <f t="shared" si="5"/>
        <v>1.1082639284428963E-3</v>
      </c>
      <c r="N62" s="28">
        <v>174</v>
      </c>
      <c r="O62" s="1" t="s">
        <v>1016</v>
      </c>
    </row>
    <row r="63" spans="1:15" ht="11.4">
      <c r="A63" s="25">
        <v>14</v>
      </c>
      <c r="B63" s="26">
        <v>145</v>
      </c>
      <c r="C63" s="27" t="s">
        <v>264</v>
      </c>
      <c r="D63" s="24">
        <v>35202794.899999999</v>
      </c>
      <c r="E63" s="22">
        <v>1.4633842723426446E-3</v>
      </c>
      <c r="F63" s="24">
        <f t="shared" si="0"/>
        <v>36941712.714355268</v>
      </c>
      <c r="G63" s="24">
        <v>36590819.5</v>
      </c>
      <c r="H63" s="24">
        <f t="shared" si="1"/>
        <v>350893.21435526758</v>
      </c>
      <c r="I63" s="24">
        <f t="shared" si="2"/>
        <v>-3015466.1181923738</v>
      </c>
      <c r="J63" s="24">
        <f t="shared" si="3"/>
        <v>-2664572.9038371062</v>
      </c>
      <c r="K63" s="24">
        <f t="shared" si="4"/>
        <v>1271238.8053107075</v>
      </c>
      <c r="L63" s="24"/>
      <c r="M63" s="23">
        <f t="shared" si="5"/>
        <v>1.873690513436139E-3</v>
      </c>
      <c r="N63" s="28">
        <v>178</v>
      </c>
      <c r="O63" s="1" t="s">
        <v>264</v>
      </c>
    </row>
    <row r="64" spans="1:15" ht="11.4">
      <c r="A64" s="25">
        <v>12</v>
      </c>
      <c r="B64" s="26">
        <v>146</v>
      </c>
      <c r="C64" s="27" t="s">
        <v>348</v>
      </c>
      <c r="D64" s="24">
        <v>13674444.52</v>
      </c>
      <c r="E64" s="22">
        <v>-1.8283900284141581E-2</v>
      </c>
      <c r="F64" s="24">
        <f t="shared" si="0"/>
        <v>14349923.13596753</v>
      </c>
      <c r="G64" s="24">
        <v>14082387.859999999</v>
      </c>
      <c r="H64" s="24">
        <f t="shared" si="1"/>
        <v>267535.27596753091</v>
      </c>
      <c r="I64" s="24">
        <f t="shared" si="2"/>
        <v>-1171350.861552228</v>
      </c>
      <c r="J64" s="24">
        <f t="shared" si="3"/>
        <v>-903815.58558469708</v>
      </c>
      <c r="K64" s="24">
        <f t="shared" si="4"/>
        <v>493809.78312299721</v>
      </c>
      <c r="L64" s="24"/>
      <c r="M64" s="23">
        <f t="shared" si="5"/>
        <v>7.2783076021139443E-4</v>
      </c>
      <c r="N64" s="28">
        <v>181</v>
      </c>
      <c r="O64" s="1" t="s">
        <v>403</v>
      </c>
    </row>
    <row r="65" spans="1:15" ht="11.4">
      <c r="A65" s="25">
        <v>9</v>
      </c>
      <c r="B65" s="26">
        <v>153</v>
      </c>
      <c r="C65" s="27" t="s">
        <v>737</v>
      </c>
      <c r="D65" s="24">
        <v>92636121.359999999</v>
      </c>
      <c r="E65" s="22">
        <v>-1.0486179204499161E-2</v>
      </c>
      <c r="F65" s="24">
        <f t="shared" si="0"/>
        <v>97212081.937655166</v>
      </c>
      <c r="G65" s="24">
        <v>96924446.819999993</v>
      </c>
      <c r="H65" s="24">
        <f t="shared" si="1"/>
        <v>287635.11765517294</v>
      </c>
      <c r="I65" s="24">
        <f t="shared" si="2"/>
        <v>-7935196.2273267349</v>
      </c>
      <c r="J65" s="24">
        <f t="shared" si="3"/>
        <v>-7647561.109671562</v>
      </c>
      <c r="K65" s="24">
        <f t="shared" si="4"/>
        <v>3345263.7093398543</v>
      </c>
      <c r="L65" s="24"/>
      <c r="M65" s="23">
        <f t="shared" si="5"/>
        <v>4.930614807341643E-3</v>
      </c>
      <c r="N65" s="28">
        <v>184</v>
      </c>
      <c r="O65" s="1" t="s">
        <v>737</v>
      </c>
    </row>
    <row r="66" spans="1:15" ht="11.4">
      <c r="A66" s="25">
        <v>19</v>
      </c>
      <c r="B66" s="26">
        <v>148</v>
      </c>
      <c r="C66" s="27" t="s">
        <v>291</v>
      </c>
      <c r="D66" s="24">
        <v>19598472.199999999</v>
      </c>
      <c r="E66" s="22">
        <v>1.2396950877253482E-2</v>
      </c>
      <c r="F66" s="24">
        <f t="shared" si="0"/>
        <v>20566580.912377451</v>
      </c>
      <c r="G66" s="24">
        <v>20158058.5</v>
      </c>
      <c r="H66" s="24">
        <f t="shared" si="1"/>
        <v>408522.41237745062</v>
      </c>
      <c r="I66" s="24">
        <f t="shared" si="2"/>
        <v>-1678802.1819095719</v>
      </c>
      <c r="J66" s="24">
        <f t="shared" si="3"/>
        <v>-1270279.7695321213</v>
      </c>
      <c r="K66" s="24">
        <f t="shared" si="4"/>
        <v>707737.50937153888</v>
      </c>
      <c r="L66" s="24"/>
      <c r="M66" s="23">
        <f t="shared" si="5"/>
        <v>1.0431407944538488E-3</v>
      </c>
      <c r="N66" s="28">
        <v>186</v>
      </c>
      <c r="O66" s="1" t="s">
        <v>1023</v>
      </c>
    </row>
    <row r="67" spans="1:15" ht="11.4">
      <c r="A67" s="25">
        <v>1</v>
      </c>
      <c r="B67" s="26">
        <v>149</v>
      </c>
      <c r="C67" s="27" t="s">
        <v>905</v>
      </c>
      <c r="D67" s="24">
        <v>21274305.57</v>
      </c>
      <c r="E67" s="22">
        <v>3.5602034312917695E-4</v>
      </c>
      <c r="F67" s="24">
        <f t="shared" si="0"/>
        <v>22325195.678265538</v>
      </c>
      <c r="G67" s="24">
        <v>22101885.030000001</v>
      </c>
      <c r="H67" s="24">
        <f t="shared" si="1"/>
        <v>223310.64826553687</v>
      </c>
      <c r="I67" s="24">
        <f t="shared" si="2"/>
        <v>-1822353.8164126368</v>
      </c>
      <c r="J67" s="24">
        <f t="shared" si="3"/>
        <v>-1599043.1681470999</v>
      </c>
      <c r="K67" s="24">
        <f t="shared" si="4"/>
        <v>768254.9886577822</v>
      </c>
      <c r="L67" s="24"/>
      <c r="M67" s="23">
        <f t="shared" si="5"/>
        <v>1.1323380612160035E-3</v>
      </c>
      <c r="N67" s="28">
        <v>191</v>
      </c>
      <c r="O67" s="1" t="s">
        <v>392</v>
      </c>
    </row>
    <row r="68" spans="1:15" ht="11.4">
      <c r="A68" s="25">
        <v>14</v>
      </c>
      <c r="B68" s="26">
        <v>151</v>
      </c>
      <c r="C68" s="27" t="s">
        <v>238</v>
      </c>
      <c r="D68" s="24">
        <v>5369588.0499999998</v>
      </c>
      <c r="E68" s="22">
        <v>2.5118395556287675E-3</v>
      </c>
      <c r="F68" s="24">
        <f t="shared" si="0"/>
        <v>5634830.40767127</v>
      </c>
      <c r="G68" s="24">
        <v>5394967.8300000001</v>
      </c>
      <c r="H68" s="24">
        <f t="shared" si="1"/>
        <v>239862.57767126989</v>
      </c>
      <c r="I68" s="24">
        <f t="shared" si="2"/>
        <v>-459958.10501471453</v>
      </c>
      <c r="J68" s="24">
        <f t="shared" si="3"/>
        <v>-220095.52734344464</v>
      </c>
      <c r="K68" s="24">
        <f t="shared" si="4"/>
        <v>193905.87358427758</v>
      </c>
      <c r="L68" s="24"/>
      <c r="M68" s="23">
        <f t="shared" si="5"/>
        <v>2.8579964229899984E-4</v>
      </c>
      <c r="N68" s="28">
        <v>194</v>
      </c>
      <c r="O68" s="1" t="s">
        <v>1011</v>
      </c>
    </row>
    <row r="69" spans="1:15" ht="11.4">
      <c r="A69" s="25">
        <v>15</v>
      </c>
      <c r="B69" s="26">
        <v>152</v>
      </c>
      <c r="C69" s="27" t="s">
        <v>324</v>
      </c>
      <c r="D69" s="24">
        <v>13916672.91</v>
      </c>
      <c r="E69" s="22">
        <v>-2.0773368013336121E-2</v>
      </c>
      <c r="F69" s="24">
        <f t="shared" si="0"/>
        <v>14604116.9185936</v>
      </c>
      <c r="G69" s="24">
        <v>14646185.109999999</v>
      </c>
      <c r="H69" s="24">
        <f t="shared" si="1"/>
        <v>-42068.191406399012</v>
      </c>
      <c r="I69" s="24">
        <f t="shared" si="2"/>
        <v>-1192100.1090192036</v>
      </c>
      <c r="J69" s="24">
        <f t="shared" si="3"/>
        <v>-1234168.3004256026</v>
      </c>
      <c r="K69" s="24">
        <f t="shared" si="4"/>
        <v>502557.10361248296</v>
      </c>
      <c r="L69" s="24"/>
      <c r="M69" s="23">
        <f t="shared" si="5"/>
        <v>7.4072351596323697E-4</v>
      </c>
      <c r="N69" s="28">
        <v>197</v>
      </c>
      <c r="O69" s="1" t="s">
        <v>390</v>
      </c>
    </row>
    <row r="70" spans="1:15" ht="11.4">
      <c r="A70" s="25">
        <v>5</v>
      </c>
      <c r="B70" s="26">
        <v>165</v>
      </c>
      <c r="C70" s="27" t="s">
        <v>183</v>
      </c>
      <c r="D70" s="24">
        <v>57325151.399999999</v>
      </c>
      <c r="E70" s="22">
        <v>9.5439838328712692E-3</v>
      </c>
      <c r="F70" s="24">
        <f t="shared" si="0"/>
        <v>60156850.623406626</v>
      </c>
      <c r="G70" s="24">
        <v>59261172.850000001</v>
      </c>
      <c r="H70" s="24">
        <f t="shared" si="1"/>
        <v>895677.77340662479</v>
      </c>
      <c r="I70" s="24">
        <f t="shared" si="2"/>
        <v>-4910463.8497595005</v>
      </c>
      <c r="J70" s="24">
        <f t="shared" si="3"/>
        <v>-4014786.0763528757</v>
      </c>
      <c r="K70" s="24">
        <f t="shared" si="4"/>
        <v>2070118.5001646399</v>
      </c>
      <c r="L70" s="24"/>
      <c r="M70" s="23">
        <f t="shared" si="5"/>
        <v>3.0511666094861804E-3</v>
      </c>
      <c r="N70" s="28">
        <v>205</v>
      </c>
      <c r="O70" s="1" t="s">
        <v>183</v>
      </c>
    </row>
    <row r="71" spans="1:15" ht="11.4">
      <c r="A71" s="25">
        <v>12</v>
      </c>
      <c r="B71" s="26">
        <v>167</v>
      </c>
      <c r="C71" s="27" t="s">
        <v>360</v>
      </c>
      <c r="D71" s="24">
        <v>221691162.47</v>
      </c>
      <c r="E71" s="22">
        <v>-2.9927122675748241E-3</v>
      </c>
      <c r="F71" s="24">
        <f t="shared" si="0"/>
        <v>232642074.54386523</v>
      </c>
      <c r="G71" s="24">
        <v>233342614.37</v>
      </c>
      <c r="H71" s="24">
        <f t="shared" si="1"/>
        <v>-700539.82613477111</v>
      </c>
      <c r="I71" s="24">
        <f t="shared" si="2"/>
        <v>-18990031.644645516</v>
      </c>
      <c r="J71" s="24">
        <f t="shared" si="3"/>
        <v>-19690571.470780287</v>
      </c>
      <c r="K71" s="24">
        <f t="shared" si="4"/>
        <v>8005682.7682822635</v>
      </c>
      <c r="L71" s="24"/>
      <c r="M71" s="23">
        <f t="shared" si="5"/>
        <v>1.1799649124810508E-2</v>
      </c>
      <c r="N71" s="28">
        <v>210</v>
      </c>
      <c r="O71" s="1" t="s">
        <v>360</v>
      </c>
    </row>
    <row r="72" spans="1:15" ht="11.4">
      <c r="A72" s="25">
        <v>5</v>
      </c>
      <c r="B72" s="26">
        <v>169</v>
      </c>
      <c r="C72" s="27" t="s">
        <v>352</v>
      </c>
      <c r="D72" s="24">
        <v>16837319.510000002</v>
      </c>
      <c r="E72" s="22">
        <v>-8.976632562120921E-3</v>
      </c>
      <c r="F72" s="24">
        <f t="shared" si="0"/>
        <v>17669035.142951932</v>
      </c>
      <c r="G72" s="24">
        <v>17425277.77</v>
      </c>
      <c r="H72" s="24">
        <f t="shared" si="1"/>
        <v>243757.37295193225</v>
      </c>
      <c r="I72" s="24">
        <f t="shared" si="2"/>
        <v>-1442282.257639277</v>
      </c>
      <c r="J72" s="24">
        <f t="shared" si="3"/>
        <v>-1198524.8846873448</v>
      </c>
      <c r="K72" s="24">
        <f t="shared" si="4"/>
        <v>608027.11828222102</v>
      </c>
      <c r="L72" s="24"/>
      <c r="M72" s="23">
        <f t="shared" si="5"/>
        <v>8.9617673617103119E-4</v>
      </c>
      <c r="N72" s="28">
        <v>214</v>
      </c>
      <c r="O72" s="1" t="s">
        <v>404</v>
      </c>
    </row>
    <row r="73" spans="1:15" ht="11.4">
      <c r="A73" s="25">
        <v>21</v>
      </c>
      <c r="B73" s="26">
        <v>170</v>
      </c>
      <c r="C73" s="27" t="s">
        <v>907</v>
      </c>
      <c r="D73" s="24">
        <v>15459669.66</v>
      </c>
      <c r="E73" s="22">
        <v>2.8335293606669105E-2</v>
      </c>
      <c r="F73" s="24">
        <f t="shared" si="0"/>
        <v>16223333.313757835</v>
      </c>
      <c r="G73" s="24">
        <v>15980187.810000001</v>
      </c>
      <c r="H73" s="24">
        <f t="shared" si="1"/>
        <v>243145.50375783443</v>
      </c>
      <c r="I73" s="24">
        <f t="shared" si="2"/>
        <v>-1324272.9786258142</v>
      </c>
      <c r="J73" s="24">
        <f t="shared" si="3"/>
        <v>-1081127.4748679798</v>
      </c>
      <c r="K73" s="24">
        <f t="shared" si="4"/>
        <v>558277.60394890106</v>
      </c>
      <c r="L73" s="24"/>
      <c r="M73" s="23">
        <f t="shared" si="5"/>
        <v>8.2285047153453437E-4</v>
      </c>
      <c r="N73" s="28">
        <v>216</v>
      </c>
      <c r="O73" s="1" t="s">
        <v>907</v>
      </c>
    </row>
    <row r="74" spans="1:15" ht="11.4">
      <c r="A74" s="25">
        <v>10</v>
      </c>
      <c r="B74" s="26">
        <v>171</v>
      </c>
      <c r="C74" s="27" t="s">
        <v>304</v>
      </c>
      <c r="D74" s="24">
        <v>14498230.74</v>
      </c>
      <c r="E74" s="22">
        <v>1.6050740909851648E-4</v>
      </c>
      <c r="F74" s="24">
        <f t="shared" si="0"/>
        <v>15214402.04918259</v>
      </c>
      <c r="G74" s="24">
        <v>14918298.939999999</v>
      </c>
      <c r="H74" s="24">
        <f t="shared" si="1"/>
        <v>296103.10918259062</v>
      </c>
      <c r="I74" s="24">
        <f t="shared" si="2"/>
        <v>-1241916.2652964566</v>
      </c>
      <c r="J74" s="24">
        <f t="shared" si="3"/>
        <v>-945813.15611386602</v>
      </c>
      <c r="K74" s="24">
        <f t="shared" si="4"/>
        <v>523558.24523002788</v>
      </c>
      <c r="L74" s="24"/>
      <c r="M74" s="23">
        <f t="shared" si="5"/>
        <v>7.7167729086039742E-4</v>
      </c>
      <c r="N74" s="28">
        <v>218</v>
      </c>
      <c r="O74" s="1" t="s">
        <v>384</v>
      </c>
    </row>
    <row r="75" spans="1:15" ht="11.4">
      <c r="A75" s="25">
        <v>13</v>
      </c>
      <c r="B75" s="26">
        <v>172</v>
      </c>
      <c r="C75" s="27" t="s">
        <v>317</v>
      </c>
      <c r="D75" s="24">
        <v>12228134.51</v>
      </c>
      <c r="E75" s="22">
        <v>-4.4077076015249829E-3</v>
      </c>
      <c r="F75" s="24">
        <f t="shared" si="0"/>
        <v>12832169.530406049</v>
      </c>
      <c r="G75" s="24">
        <v>12556594.060000001</v>
      </c>
      <c r="H75" s="24">
        <f t="shared" si="1"/>
        <v>275575.470406048</v>
      </c>
      <c r="I75" s="24">
        <f t="shared" si="2"/>
        <v>-1047460.163556613</v>
      </c>
      <c r="J75" s="24">
        <f t="shared" si="3"/>
        <v>-771884.69315056503</v>
      </c>
      <c r="K75" s="24">
        <f t="shared" si="4"/>
        <v>441580.82191567787</v>
      </c>
      <c r="L75" s="24"/>
      <c r="M75" s="23">
        <f t="shared" si="5"/>
        <v>6.5085001612778391E-4</v>
      </c>
      <c r="N75" s="28">
        <v>221</v>
      </c>
      <c r="O75" s="1" t="s">
        <v>317</v>
      </c>
    </row>
    <row r="76" spans="1:15" ht="11.4">
      <c r="A76" s="25">
        <v>11</v>
      </c>
      <c r="B76" s="26">
        <v>174</v>
      </c>
      <c r="C76" s="27" t="s">
        <v>99</v>
      </c>
      <c r="D76" s="24">
        <v>12999549.85</v>
      </c>
      <c r="E76" s="22">
        <v>-1.3027882531497482E-2</v>
      </c>
      <c r="F76" s="24">
        <f t="shared" si="0"/>
        <v>13641690.591295639</v>
      </c>
      <c r="G76" s="24">
        <v>13515864.189999999</v>
      </c>
      <c r="H76" s="24">
        <f t="shared" si="1"/>
        <v>125826.40129563957</v>
      </c>
      <c r="I76" s="24">
        <f t="shared" si="2"/>
        <v>-1113539.4855943031</v>
      </c>
      <c r="J76" s="24">
        <f t="shared" si="3"/>
        <v>-987713.08429866354</v>
      </c>
      <c r="K76" s="24">
        <f t="shared" si="4"/>
        <v>469438.07353463821</v>
      </c>
      <c r="L76" s="24"/>
      <c r="M76" s="23">
        <f t="shared" si="5"/>
        <v>6.9190907432424304E-4</v>
      </c>
      <c r="N76" s="28">
        <v>226</v>
      </c>
      <c r="O76" s="1" t="s">
        <v>99</v>
      </c>
    </row>
    <row r="77" spans="1:15" ht="11.4">
      <c r="A77" s="25">
        <v>12</v>
      </c>
      <c r="B77" s="26">
        <v>176</v>
      </c>
      <c r="C77" s="27" t="s">
        <v>915</v>
      </c>
      <c r="D77" s="24">
        <v>11809148.869999999</v>
      </c>
      <c r="E77" s="22">
        <v>-6.5998908037476394E-3</v>
      </c>
      <c r="F77" s="24">
        <f t="shared" si="0"/>
        <v>12392487.193015266</v>
      </c>
      <c r="G77" s="24">
        <v>12141145.07</v>
      </c>
      <c r="H77" s="24">
        <f t="shared" si="1"/>
        <v>251342.12301526591</v>
      </c>
      <c r="I77" s="24">
        <f t="shared" si="2"/>
        <v>-1011569.9166311013</v>
      </c>
      <c r="J77" s="24">
        <f t="shared" si="3"/>
        <v>-760227.79361583537</v>
      </c>
      <c r="K77" s="24">
        <f t="shared" si="4"/>
        <v>426450.46633030521</v>
      </c>
      <c r="L77" s="24"/>
      <c r="M77" s="23">
        <f t="shared" si="5"/>
        <v>6.2854924651093824E-4</v>
      </c>
      <c r="N77" s="28">
        <v>232</v>
      </c>
      <c r="O77" s="1" t="s">
        <v>915</v>
      </c>
    </row>
    <row r="78" spans="1:15" ht="11.4">
      <c r="A78" s="25">
        <v>6</v>
      </c>
      <c r="B78" s="26">
        <v>177</v>
      </c>
      <c r="C78" s="27" t="s">
        <v>327</v>
      </c>
      <c r="D78" s="24">
        <v>5753233.4900000002</v>
      </c>
      <c r="E78" s="22">
        <v>-8.7685516779363315E-3</v>
      </c>
      <c r="F78" s="24">
        <f t="shared" si="0"/>
        <v>6037426.8398270719</v>
      </c>
      <c r="G78" s="24">
        <v>5918763.9800000004</v>
      </c>
      <c r="H78" s="24">
        <f t="shared" si="1"/>
        <v>118662.85982707143</v>
      </c>
      <c r="I78" s="24">
        <f t="shared" si="2"/>
        <v>-492821.11572182766</v>
      </c>
      <c r="J78" s="24">
        <f t="shared" si="3"/>
        <v>-374158.25589475624</v>
      </c>
      <c r="K78" s="24">
        <f t="shared" si="4"/>
        <v>207760.02840902706</v>
      </c>
      <c r="L78" s="24"/>
      <c r="M78" s="23">
        <f t="shared" si="5"/>
        <v>3.0621940793104728E-4</v>
      </c>
      <c r="N78" s="28">
        <v>234</v>
      </c>
      <c r="O78" s="1" t="s">
        <v>327</v>
      </c>
    </row>
    <row r="79" spans="1:15" ht="11.4">
      <c r="A79" s="25">
        <v>10</v>
      </c>
      <c r="B79" s="26">
        <v>178</v>
      </c>
      <c r="C79" s="27" t="s">
        <v>809</v>
      </c>
      <c r="D79" s="24">
        <v>15527422.66</v>
      </c>
      <c r="E79" s="22">
        <v>-7.894769010926006E-3</v>
      </c>
      <c r="F79" s="24">
        <f t="shared" si="0"/>
        <v>16294433.119004712</v>
      </c>
      <c r="G79" s="24">
        <v>16153623</v>
      </c>
      <c r="H79" s="24">
        <f t="shared" si="1"/>
        <v>140810.11900471151</v>
      </c>
      <c r="I79" s="24">
        <f t="shared" si="2"/>
        <v>-1330076.6904187629</v>
      </c>
      <c r="J79" s="24">
        <f t="shared" si="3"/>
        <v>-1189266.5714140513</v>
      </c>
      <c r="K79" s="24">
        <f t="shared" si="4"/>
        <v>560724.29157756479</v>
      </c>
      <c r="L79" s="24"/>
      <c r="M79" s="23">
        <f t="shared" si="5"/>
        <v>8.2645666683003459E-4</v>
      </c>
      <c r="N79" s="28">
        <v>236</v>
      </c>
      <c r="O79" s="1" t="s">
        <v>809</v>
      </c>
    </row>
    <row r="80" spans="1:15" ht="11.4">
      <c r="A80" s="25">
        <v>13</v>
      </c>
      <c r="B80" s="26">
        <v>179</v>
      </c>
      <c r="C80" s="27" t="s">
        <v>203</v>
      </c>
      <c r="D80" s="24">
        <v>436150545.94</v>
      </c>
      <c r="E80" s="22">
        <v>1.2530286775456135E-2</v>
      </c>
      <c r="F80" s="24">
        <f t="shared" ref="F80:F143" si="6">SUM($F$15 * M80)</f>
        <v>457695140.80044508</v>
      </c>
      <c r="G80" s="24">
        <v>454457541.98000002</v>
      </c>
      <c r="H80" s="24">
        <f t="shared" ref="H80:H143" si="7">SUM(F80 - G80)</f>
        <v>3237598.8204450607</v>
      </c>
      <c r="I80" s="24">
        <f t="shared" ref="I80:I143" si="8">SUM($I$15 * M80)</f>
        <v>-37360590.187490381</v>
      </c>
      <c r="J80" s="24">
        <f t="shared" ref="J80:J143" si="9">SUM(H80 + I80)</f>
        <v>-34122991.367045321</v>
      </c>
      <c r="K80" s="24">
        <f t="shared" ref="K80:K143" si="10">SUM($K$15 * M80)</f>
        <v>15750212.462714955</v>
      </c>
      <c r="L80" s="24"/>
      <c r="M80" s="23">
        <f t="shared" ref="M80:M143" si="11">SUM(D80/ $D$15)</f>
        <v>2.3214382343197726E-2</v>
      </c>
      <c r="N80" s="28">
        <v>239</v>
      </c>
      <c r="O80" s="1" t="s">
        <v>203</v>
      </c>
    </row>
    <row r="81" spans="1:15" ht="11.4">
      <c r="A81" s="25">
        <v>4</v>
      </c>
      <c r="B81" s="26">
        <v>181</v>
      </c>
      <c r="C81" s="27" t="s">
        <v>926</v>
      </c>
      <c r="D81" s="24">
        <v>4882176.96</v>
      </c>
      <c r="E81" s="22">
        <v>-2.0946935360240171E-2</v>
      </c>
      <c r="F81" s="24">
        <f t="shared" si="6"/>
        <v>5123342.5979186771</v>
      </c>
      <c r="G81" s="24">
        <v>5072631.28</v>
      </c>
      <c r="H81" s="24">
        <f t="shared" si="7"/>
        <v>50711.317918676883</v>
      </c>
      <c r="I81" s="24">
        <f t="shared" si="8"/>
        <v>-418206.54433036066</v>
      </c>
      <c r="J81" s="24">
        <f t="shared" si="9"/>
        <v>-367495.22641168378</v>
      </c>
      <c r="K81" s="24">
        <f t="shared" si="10"/>
        <v>176304.54694226175</v>
      </c>
      <c r="L81" s="24"/>
      <c r="M81" s="23">
        <f t="shared" si="11"/>
        <v>2.5985688581983837E-4</v>
      </c>
      <c r="N81" s="28">
        <v>245</v>
      </c>
      <c r="O81" s="1" t="s">
        <v>926</v>
      </c>
    </row>
    <row r="82" spans="1:15" ht="11.4">
      <c r="A82" s="25">
        <v>13</v>
      </c>
      <c r="B82" s="26">
        <v>182</v>
      </c>
      <c r="C82" s="27" t="s">
        <v>87</v>
      </c>
      <c r="D82" s="24">
        <v>70988738.069999993</v>
      </c>
      <c r="E82" s="22">
        <v>-1.437260023126233E-2</v>
      </c>
      <c r="F82" s="24">
        <f t="shared" si="6"/>
        <v>74495379.562506124</v>
      </c>
      <c r="G82" s="24">
        <v>74192843.930000007</v>
      </c>
      <c r="H82" s="24">
        <f t="shared" si="7"/>
        <v>302535.63250611722</v>
      </c>
      <c r="I82" s="24">
        <f t="shared" si="8"/>
        <v>-6080884.6295132684</v>
      </c>
      <c r="J82" s="24">
        <f t="shared" si="9"/>
        <v>-5778348.9970071511</v>
      </c>
      <c r="K82" s="24">
        <f t="shared" si="10"/>
        <v>2563536.1860038429</v>
      </c>
      <c r="L82" s="24"/>
      <c r="M82" s="23">
        <f t="shared" si="11"/>
        <v>3.7784194539213101E-3</v>
      </c>
      <c r="N82" s="28">
        <v>248</v>
      </c>
      <c r="O82" s="1" t="s">
        <v>87</v>
      </c>
    </row>
    <row r="83" spans="1:15" ht="11.4">
      <c r="A83" s="25">
        <v>1</v>
      </c>
      <c r="B83" s="26">
        <v>186</v>
      </c>
      <c r="C83" s="27" t="s">
        <v>688</v>
      </c>
      <c r="D83" s="24">
        <v>162361215.09999999</v>
      </c>
      <c r="E83" s="22">
        <v>8.5278562865189617E-3</v>
      </c>
      <c r="F83" s="24">
        <f t="shared" si="6"/>
        <v>170381396.73897994</v>
      </c>
      <c r="G83" s="24">
        <v>170003943.96000001</v>
      </c>
      <c r="H83" s="24">
        <f t="shared" si="7"/>
        <v>377452.7789799273</v>
      </c>
      <c r="I83" s="24">
        <f t="shared" si="8"/>
        <v>-13907837.273528358</v>
      </c>
      <c r="J83" s="24">
        <f t="shared" si="9"/>
        <v>-13530384.494548431</v>
      </c>
      <c r="K83" s="24">
        <f t="shared" si="10"/>
        <v>5863167.3336970974</v>
      </c>
      <c r="L83" s="24"/>
      <c r="M83" s="23">
        <f t="shared" si="11"/>
        <v>8.6417760108824307E-3</v>
      </c>
      <c r="N83" s="28">
        <v>257</v>
      </c>
      <c r="O83" s="1" t="s">
        <v>382</v>
      </c>
    </row>
    <row r="84" spans="1:15" ht="11.4">
      <c r="A84" s="25">
        <v>2</v>
      </c>
      <c r="B84" s="26">
        <v>202</v>
      </c>
      <c r="C84" s="27" t="s">
        <v>82</v>
      </c>
      <c r="D84" s="24">
        <v>122718869.48</v>
      </c>
      <c r="E84" s="22">
        <v>7.2984578970384916E-3</v>
      </c>
      <c r="F84" s="24">
        <f t="shared" si="6"/>
        <v>128780832.14241096</v>
      </c>
      <c r="G84" s="24">
        <v>128794917.2</v>
      </c>
      <c r="H84" s="24">
        <f t="shared" si="7"/>
        <v>-14085.057589039207</v>
      </c>
      <c r="I84" s="24">
        <f t="shared" si="8"/>
        <v>-10512079.908172637</v>
      </c>
      <c r="J84" s="24">
        <f t="shared" si="9"/>
        <v>-10526164.965761676</v>
      </c>
      <c r="K84" s="24">
        <f t="shared" si="10"/>
        <v>4431608.0433385093</v>
      </c>
      <c r="L84" s="24"/>
      <c r="M84" s="23">
        <f t="shared" si="11"/>
        <v>6.531787666787893E-3</v>
      </c>
      <c r="N84" s="28">
        <v>260</v>
      </c>
      <c r="O84" s="1" t="s">
        <v>1003</v>
      </c>
    </row>
    <row r="85" spans="1:15" ht="11.4">
      <c r="A85" s="25">
        <v>11</v>
      </c>
      <c r="B85" s="26">
        <v>204</v>
      </c>
      <c r="C85" s="27" t="s">
        <v>191</v>
      </c>
      <c r="D85" s="24">
        <v>7180912.6699999999</v>
      </c>
      <c r="E85" s="22">
        <v>-1.8306439761137022E-2</v>
      </c>
      <c r="F85" s="24">
        <f t="shared" si="6"/>
        <v>7535629.3054451151</v>
      </c>
      <c r="G85" s="24">
        <v>7580675.2699999996</v>
      </c>
      <c r="H85" s="24">
        <f t="shared" si="7"/>
        <v>-45045.964554884471</v>
      </c>
      <c r="I85" s="24">
        <f t="shared" si="8"/>
        <v>-615115.89962089446</v>
      </c>
      <c r="J85" s="24">
        <f t="shared" si="9"/>
        <v>-660161.86417577893</v>
      </c>
      <c r="K85" s="24">
        <f t="shared" si="10"/>
        <v>259316.19547774384</v>
      </c>
      <c r="L85" s="24"/>
      <c r="M85" s="23">
        <f t="shared" si="11"/>
        <v>3.8220851457428957E-4</v>
      </c>
      <c r="N85" s="28">
        <v>261</v>
      </c>
      <c r="O85" s="1" t="s">
        <v>191</v>
      </c>
    </row>
    <row r="86" spans="1:15" ht="11.4">
      <c r="A86" s="25">
        <v>18</v>
      </c>
      <c r="B86" s="26">
        <v>205</v>
      </c>
      <c r="C86" s="27" t="s">
        <v>368</v>
      </c>
      <c r="D86" s="24">
        <v>122452390</v>
      </c>
      <c r="E86" s="22">
        <v>3.7045682215961708E-3</v>
      </c>
      <c r="F86" s="24">
        <f t="shared" si="6"/>
        <v>128501189.33500335</v>
      </c>
      <c r="G86" s="24">
        <v>126657235.70999999</v>
      </c>
      <c r="H86" s="24">
        <f t="shared" si="7"/>
        <v>1843953.6250033528</v>
      </c>
      <c r="I86" s="24">
        <f t="shared" si="8"/>
        <v>-10489253.315982552</v>
      </c>
      <c r="J86" s="24">
        <f t="shared" si="9"/>
        <v>-8645299.6909791995</v>
      </c>
      <c r="K86" s="24">
        <f t="shared" si="10"/>
        <v>4421984.9706035936</v>
      </c>
      <c r="L86" s="24"/>
      <c r="M86" s="23">
        <f t="shared" si="11"/>
        <v>6.5176041317839325E-3</v>
      </c>
      <c r="N86" s="28">
        <v>265</v>
      </c>
      <c r="O86" s="1" t="s">
        <v>409</v>
      </c>
    </row>
    <row r="87" spans="1:15" ht="11.4">
      <c r="A87" s="25">
        <v>17</v>
      </c>
      <c r="B87" s="26">
        <v>208</v>
      </c>
      <c r="C87" s="27" t="s">
        <v>282</v>
      </c>
      <c r="D87" s="24">
        <v>32829042.140000001</v>
      </c>
      <c r="E87" s="22">
        <v>-8.3937852604526117E-3</v>
      </c>
      <c r="F87" s="24">
        <f t="shared" si="6"/>
        <v>34450703.328199171</v>
      </c>
      <c r="G87" s="24">
        <v>34494970.399999999</v>
      </c>
      <c r="H87" s="24">
        <f t="shared" si="7"/>
        <v>-44267.07180082798</v>
      </c>
      <c r="I87" s="24">
        <f t="shared" si="8"/>
        <v>-2812130.8136780825</v>
      </c>
      <c r="J87" s="24">
        <f t="shared" si="9"/>
        <v>-2856397.8854789105</v>
      </c>
      <c r="K87" s="24">
        <f t="shared" si="10"/>
        <v>1185518.1507065075</v>
      </c>
      <c r="L87" s="24"/>
      <c r="M87" s="23">
        <f t="shared" si="11"/>
        <v>1.7473460558358462E-3</v>
      </c>
      <c r="N87" s="28">
        <v>269</v>
      </c>
      <c r="O87" s="1" t="s">
        <v>282</v>
      </c>
    </row>
    <row r="88" spans="1:15" ht="11.4">
      <c r="A88" s="25">
        <v>6</v>
      </c>
      <c r="B88" s="26">
        <v>211</v>
      </c>
      <c r="C88" s="27" t="s">
        <v>192</v>
      </c>
      <c r="D88" s="24">
        <v>114432262.40000001</v>
      </c>
      <c r="E88" s="22">
        <v>1.8002261625368714E-2</v>
      </c>
      <c r="F88" s="24">
        <f t="shared" si="6"/>
        <v>120084890.27200845</v>
      </c>
      <c r="G88" s="24">
        <v>117746753.87</v>
      </c>
      <c r="H88" s="24">
        <f t="shared" si="7"/>
        <v>2338136.4020084441</v>
      </c>
      <c r="I88" s="24">
        <f t="shared" si="8"/>
        <v>-9802250.3916386254</v>
      </c>
      <c r="J88" s="24">
        <f t="shared" si="9"/>
        <v>-7464113.9896301813</v>
      </c>
      <c r="K88" s="24">
        <f t="shared" si="10"/>
        <v>4132363.1534261336</v>
      </c>
      <c r="L88" s="24"/>
      <c r="M88" s="23">
        <f t="shared" si="11"/>
        <v>6.0907278839361419E-3</v>
      </c>
      <c r="N88" s="28">
        <v>1862</v>
      </c>
      <c r="O88" s="1" t="s">
        <v>192</v>
      </c>
    </row>
    <row r="89" spans="1:15" ht="11.4">
      <c r="A89" s="25">
        <v>10</v>
      </c>
      <c r="B89" s="26">
        <v>213</v>
      </c>
      <c r="C89" s="27" t="s">
        <v>79</v>
      </c>
      <c r="D89" s="24">
        <v>13527188.470000001</v>
      </c>
      <c r="E89" s="22">
        <v>-2.3085441430358679E-3</v>
      </c>
      <c r="F89" s="24">
        <f t="shared" si="6"/>
        <v>14195393.056466633</v>
      </c>
      <c r="G89" s="24">
        <v>13977816.640000001</v>
      </c>
      <c r="H89" s="24">
        <f t="shared" si="7"/>
        <v>217576.41646663286</v>
      </c>
      <c r="I89" s="24">
        <f t="shared" si="8"/>
        <v>-1158736.9304500176</v>
      </c>
      <c r="J89" s="24">
        <f t="shared" si="9"/>
        <v>-941160.51398338471</v>
      </c>
      <c r="K89" s="24">
        <f t="shared" si="10"/>
        <v>488492.09157013771</v>
      </c>
      <c r="L89" s="24"/>
      <c r="M89" s="23">
        <f t="shared" si="11"/>
        <v>7.1999296594776115E-4</v>
      </c>
      <c r="N89" s="28">
        <v>284</v>
      </c>
      <c r="O89" s="1" t="s">
        <v>79</v>
      </c>
    </row>
    <row r="90" spans="1:15" ht="11.4">
      <c r="A90" s="25">
        <v>4</v>
      </c>
      <c r="B90" s="26">
        <v>214</v>
      </c>
      <c r="C90" s="27" t="s">
        <v>802</v>
      </c>
      <c r="D90" s="24">
        <v>34857866.740000002</v>
      </c>
      <c r="E90" s="22">
        <v>-1.5732882461483175E-2</v>
      </c>
      <c r="F90" s="24">
        <f t="shared" si="6"/>
        <v>36579746.085568897</v>
      </c>
      <c r="G90" s="24">
        <v>36577703.399999999</v>
      </c>
      <c r="H90" s="24">
        <f t="shared" si="7"/>
        <v>2042.6855688989162</v>
      </c>
      <c r="I90" s="24">
        <f t="shared" si="8"/>
        <v>-2985919.6238686964</v>
      </c>
      <c r="J90" s="24">
        <f t="shared" si="9"/>
        <v>-2983876.9382997975</v>
      </c>
      <c r="K90" s="24">
        <f t="shared" si="10"/>
        <v>1258782.8039255328</v>
      </c>
      <c r="L90" s="24"/>
      <c r="M90" s="23">
        <f t="shared" si="11"/>
        <v>1.8553314989588829E-3</v>
      </c>
      <c r="N90" s="28">
        <v>287</v>
      </c>
      <c r="O90" s="1" t="s">
        <v>802</v>
      </c>
    </row>
    <row r="91" spans="1:15" ht="11.4">
      <c r="A91" s="25">
        <v>13</v>
      </c>
      <c r="B91" s="26">
        <v>216</v>
      </c>
      <c r="C91" s="27" t="s">
        <v>127</v>
      </c>
      <c r="D91" s="24">
        <v>3283429.93</v>
      </c>
      <c r="E91" s="22">
        <v>1.5466944042811805E-3</v>
      </c>
      <c r="F91" s="24">
        <f t="shared" si="6"/>
        <v>3445622.0176931359</v>
      </c>
      <c r="G91" s="24">
        <v>3388652.64</v>
      </c>
      <c r="H91" s="24">
        <f t="shared" si="7"/>
        <v>56969.377693135757</v>
      </c>
      <c r="I91" s="24">
        <f t="shared" si="8"/>
        <v>-281258.11412132386</v>
      </c>
      <c r="J91" s="24">
        <f t="shared" si="9"/>
        <v>-224288.7364281881</v>
      </c>
      <c r="K91" s="24">
        <f t="shared" si="10"/>
        <v>118570.7996592799</v>
      </c>
      <c r="L91" s="24"/>
      <c r="M91" s="23">
        <f t="shared" si="11"/>
        <v>1.747625871425705E-4</v>
      </c>
      <c r="N91" s="28">
        <v>289</v>
      </c>
      <c r="O91" s="1" t="s">
        <v>127</v>
      </c>
    </row>
    <row r="92" spans="1:15" ht="11.4">
      <c r="A92" s="25">
        <v>16</v>
      </c>
      <c r="B92" s="26">
        <v>217</v>
      </c>
      <c r="C92" s="27" t="s">
        <v>335</v>
      </c>
      <c r="D92" s="24">
        <v>15199051.33</v>
      </c>
      <c r="E92" s="22">
        <v>-9.0542787482811044E-3</v>
      </c>
      <c r="F92" s="24">
        <f t="shared" si="6"/>
        <v>15949841.180468297</v>
      </c>
      <c r="G92" s="24">
        <v>15844682.050000001</v>
      </c>
      <c r="H92" s="24">
        <f t="shared" si="7"/>
        <v>105159.13046829589</v>
      </c>
      <c r="I92" s="24">
        <f t="shared" si="8"/>
        <v>-1301948.4516634711</v>
      </c>
      <c r="J92" s="24">
        <f t="shared" si="9"/>
        <v>-1196789.3211951752</v>
      </c>
      <c r="K92" s="24">
        <f t="shared" si="10"/>
        <v>548866.18830953445</v>
      </c>
      <c r="L92" s="24"/>
      <c r="M92" s="23">
        <f t="shared" si="11"/>
        <v>8.0897889986144059E-4</v>
      </c>
      <c r="N92" s="28">
        <v>293</v>
      </c>
      <c r="O92" s="1" t="s">
        <v>335</v>
      </c>
    </row>
    <row r="93" spans="1:15" ht="11.4">
      <c r="A93" s="25">
        <v>14</v>
      </c>
      <c r="B93" s="26">
        <v>218</v>
      </c>
      <c r="C93" s="27" t="s">
        <v>237</v>
      </c>
      <c r="D93" s="24">
        <v>3645527.75</v>
      </c>
      <c r="E93" s="22">
        <v>1.218860718218742E-2</v>
      </c>
      <c r="F93" s="24">
        <f t="shared" si="6"/>
        <v>3825606.4387861989</v>
      </c>
      <c r="G93" s="24">
        <v>3649274.48</v>
      </c>
      <c r="H93" s="24">
        <f t="shared" si="7"/>
        <v>176331.95878619887</v>
      </c>
      <c r="I93" s="24">
        <f t="shared" si="8"/>
        <v>-312275.35893904488</v>
      </c>
      <c r="J93" s="24">
        <f t="shared" si="9"/>
        <v>-135943.40015284601</v>
      </c>
      <c r="K93" s="24">
        <f t="shared" si="10"/>
        <v>131646.82959980067</v>
      </c>
      <c r="L93" s="24"/>
      <c r="M93" s="23">
        <f t="shared" si="11"/>
        <v>1.9403546738396026E-4</v>
      </c>
      <c r="N93" s="28">
        <v>299</v>
      </c>
      <c r="O93" s="1" t="s">
        <v>1010</v>
      </c>
    </row>
    <row r="94" spans="1:15" ht="11.4">
      <c r="A94" s="25">
        <v>1</v>
      </c>
      <c r="B94" s="26">
        <v>224</v>
      </c>
      <c r="C94" s="27" t="s">
        <v>201</v>
      </c>
      <c r="D94" s="24">
        <v>28265500.850000001</v>
      </c>
      <c r="E94" s="22">
        <v>-2.9156881401766954E-3</v>
      </c>
      <c r="F94" s="24">
        <f t="shared" si="6"/>
        <v>29661736.094939005</v>
      </c>
      <c r="G94" s="24">
        <v>29536072.649999999</v>
      </c>
      <c r="H94" s="24">
        <f t="shared" si="7"/>
        <v>125663.44493900612</v>
      </c>
      <c r="I94" s="24">
        <f t="shared" si="8"/>
        <v>-2421218.5529312263</v>
      </c>
      <c r="J94" s="24">
        <f t="shared" si="9"/>
        <v>-2295555.1079922202</v>
      </c>
      <c r="K94" s="24">
        <f t="shared" si="10"/>
        <v>1020720.134129543</v>
      </c>
      <c r="L94" s="24"/>
      <c r="M94" s="23">
        <f t="shared" si="11"/>
        <v>1.5044487504645868E-3</v>
      </c>
      <c r="N94" s="28">
        <v>307</v>
      </c>
      <c r="O94" s="1" t="s">
        <v>990</v>
      </c>
    </row>
    <row r="95" spans="1:15" ht="11.4">
      <c r="A95" s="25">
        <v>13</v>
      </c>
      <c r="B95" s="26">
        <v>226</v>
      </c>
      <c r="C95" s="27" t="s">
        <v>281</v>
      </c>
      <c r="D95" s="24">
        <v>9857942.3499999996</v>
      </c>
      <c r="E95" s="22">
        <v>3.6857069390812148E-4</v>
      </c>
      <c r="F95" s="24">
        <f t="shared" si="6"/>
        <v>10344896.627749754</v>
      </c>
      <c r="G95" s="24">
        <v>10233250.539999999</v>
      </c>
      <c r="H95" s="24">
        <f t="shared" si="7"/>
        <v>111646.08774975501</v>
      </c>
      <c r="I95" s="24">
        <f t="shared" si="8"/>
        <v>-844429.85950296547</v>
      </c>
      <c r="J95" s="24">
        <f t="shared" si="9"/>
        <v>-732783.77175321046</v>
      </c>
      <c r="K95" s="24">
        <f t="shared" si="10"/>
        <v>355988.74724108423</v>
      </c>
      <c r="L95" s="24"/>
      <c r="M95" s="23">
        <f t="shared" si="11"/>
        <v>5.2469507366289712E-4</v>
      </c>
      <c r="N95" s="28">
        <v>311</v>
      </c>
      <c r="O95" s="1" t="s">
        <v>281</v>
      </c>
    </row>
    <row r="96" spans="1:15" ht="11.4">
      <c r="A96" s="25">
        <v>4</v>
      </c>
      <c r="B96" s="26">
        <v>230</v>
      </c>
      <c r="C96" s="27" t="s">
        <v>81</v>
      </c>
      <c r="D96" s="24">
        <v>5444452.9800000004</v>
      </c>
      <c r="E96" s="22">
        <v>1.5137470256956406E-2</v>
      </c>
      <c r="F96" s="24">
        <f t="shared" si="6"/>
        <v>5713393.4520061491</v>
      </c>
      <c r="G96" s="24">
        <v>5557071.29</v>
      </c>
      <c r="H96" s="24">
        <f t="shared" si="7"/>
        <v>156322.16200614907</v>
      </c>
      <c r="I96" s="24">
        <f t="shared" si="8"/>
        <v>-466371.02366214403</v>
      </c>
      <c r="J96" s="24">
        <f t="shared" si="9"/>
        <v>-310048.86165599496</v>
      </c>
      <c r="K96" s="24">
        <f t="shared" si="10"/>
        <v>196609.3863151054</v>
      </c>
      <c r="L96" s="24"/>
      <c r="M96" s="23">
        <f t="shared" si="11"/>
        <v>2.8978437446383322E-4</v>
      </c>
      <c r="N96" s="28">
        <v>316</v>
      </c>
      <c r="O96" s="1" t="s">
        <v>81</v>
      </c>
    </row>
    <row r="97" spans="1:15" ht="11.4">
      <c r="A97" s="25">
        <v>15</v>
      </c>
      <c r="B97" s="26">
        <v>231</v>
      </c>
      <c r="C97" s="27" t="s">
        <v>337</v>
      </c>
      <c r="D97" s="24">
        <v>4715205.93</v>
      </c>
      <c r="E97" s="22">
        <v>-4.3239446216621312E-3</v>
      </c>
      <c r="F97" s="24">
        <f t="shared" si="6"/>
        <v>4948123.6745518846</v>
      </c>
      <c r="G97" s="24">
        <v>4907179.9000000004</v>
      </c>
      <c r="H97" s="24">
        <f t="shared" si="7"/>
        <v>40943.774551884271</v>
      </c>
      <c r="I97" s="24">
        <f t="shared" si="8"/>
        <v>-403903.83100561035</v>
      </c>
      <c r="J97" s="24">
        <f t="shared" si="9"/>
        <v>-362960.05645372608</v>
      </c>
      <c r="K97" s="24">
        <f t="shared" si="10"/>
        <v>170274.91056533024</v>
      </c>
      <c r="L97" s="24"/>
      <c r="M97" s="23">
        <f t="shared" si="11"/>
        <v>2.5096974956209591E-4</v>
      </c>
      <c r="N97" s="28">
        <v>320</v>
      </c>
      <c r="O97" s="1" t="s">
        <v>402</v>
      </c>
    </row>
    <row r="98" spans="1:15" ht="11.4">
      <c r="A98" s="25">
        <v>14</v>
      </c>
      <c r="B98" s="26">
        <v>232</v>
      </c>
      <c r="C98" s="27" t="s">
        <v>78</v>
      </c>
      <c r="D98" s="24">
        <v>38702805.659999996</v>
      </c>
      <c r="E98" s="22">
        <v>-4.9317404569784789E-3</v>
      </c>
      <c r="F98" s="24">
        <f t="shared" si="6"/>
        <v>40614614.038251922</v>
      </c>
      <c r="G98" s="24">
        <v>40178394.909999996</v>
      </c>
      <c r="H98" s="24">
        <f t="shared" si="7"/>
        <v>436219.12825192511</v>
      </c>
      <c r="I98" s="24">
        <f t="shared" si="8"/>
        <v>-3315276.5136473309</v>
      </c>
      <c r="J98" s="24">
        <f t="shared" si="9"/>
        <v>-2879057.3853954058</v>
      </c>
      <c r="K98" s="24">
        <f t="shared" si="10"/>
        <v>1397630.744068872</v>
      </c>
      <c r="L98" s="24"/>
      <c r="M98" s="23">
        <f t="shared" si="11"/>
        <v>2.0599807490996832E-3</v>
      </c>
      <c r="N98" s="28">
        <v>322</v>
      </c>
      <c r="O98" s="1" t="s">
        <v>78</v>
      </c>
    </row>
    <row r="99" spans="1:15" ht="11.4">
      <c r="A99" s="25">
        <v>14</v>
      </c>
      <c r="B99" s="26">
        <v>233</v>
      </c>
      <c r="C99" s="27" t="s">
        <v>675</v>
      </c>
      <c r="D99" s="24">
        <v>47833497.259999998</v>
      </c>
      <c r="E99" s="22">
        <v>-1.0013005971306893E-2</v>
      </c>
      <c r="F99" s="24">
        <f t="shared" si="6"/>
        <v>50196335.800082162</v>
      </c>
      <c r="G99" s="24">
        <v>50017390.18</v>
      </c>
      <c r="H99" s="24">
        <f t="shared" si="7"/>
        <v>178945.62008216232</v>
      </c>
      <c r="I99" s="24">
        <f t="shared" si="8"/>
        <v>-4097410.1832516068</v>
      </c>
      <c r="J99" s="24">
        <f t="shared" si="9"/>
        <v>-3918464.5631694444</v>
      </c>
      <c r="K99" s="24">
        <f t="shared" si="10"/>
        <v>1727357.1056892246</v>
      </c>
      <c r="L99" s="24"/>
      <c r="M99" s="23">
        <f t="shared" si="11"/>
        <v>2.545967452162031E-3</v>
      </c>
      <c r="N99" s="28">
        <v>324</v>
      </c>
      <c r="O99" s="1" t="s">
        <v>675</v>
      </c>
    </row>
    <row r="100" spans="1:15" ht="11.4">
      <c r="A100" s="25">
        <v>1</v>
      </c>
      <c r="B100" s="26">
        <v>235</v>
      </c>
      <c r="C100" s="27" t="s">
        <v>226</v>
      </c>
      <c r="D100" s="24">
        <v>59172750.979999997</v>
      </c>
      <c r="E100" s="22">
        <v>5.8488896995050582E-2</v>
      </c>
      <c r="F100" s="24">
        <f t="shared" si="6"/>
        <v>62095716.360897362</v>
      </c>
      <c r="G100" s="24">
        <v>59101307.200000003</v>
      </c>
      <c r="H100" s="24">
        <f t="shared" si="7"/>
        <v>2994409.1608973593</v>
      </c>
      <c r="I100" s="24">
        <f t="shared" si="8"/>
        <v>-5068728.9519851329</v>
      </c>
      <c r="J100" s="24">
        <f t="shared" si="9"/>
        <v>-2074319.7910877736</v>
      </c>
      <c r="K100" s="24">
        <f t="shared" si="10"/>
        <v>2136838.7787517179</v>
      </c>
      <c r="L100" s="24"/>
      <c r="M100" s="23">
        <f t="shared" si="11"/>
        <v>3.1495062389249383E-3</v>
      </c>
      <c r="N100" s="28">
        <v>327</v>
      </c>
      <c r="O100" s="1" t="s">
        <v>1009</v>
      </c>
    </row>
    <row r="101" spans="1:15" ht="11.4">
      <c r="A101" s="25">
        <v>16</v>
      </c>
      <c r="B101" s="26">
        <v>236</v>
      </c>
      <c r="C101" s="27" t="s">
        <v>815</v>
      </c>
      <c r="D101" s="24">
        <v>12068582.26</v>
      </c>
      <c r="E101" s="22">
        <v>-2.2149374190803393E-2</v>
      </c>
      <c r="F101" s="24">
        <f t="shared" si="6"/>
        <v>12664735.853643382</v>
      </c>
      <c r="G101" s="24">
        <v>12936713.02</v>
      </c>
      <c r="H101" s="24">
        <f t="shared" si="7"/>
        <v>-271977.16635661758</v>
      </c>
      <c r="I101" s="24">
        <f t="shared" si="8"/>
        <v>-1033792.9418112068</v>
      </c>
      <c r="J101" s="24">
        <f t="shared" si="9"/>
        <v>-1305770.1081678243</v>
      </c>
      <c r="K101" s="24">
        <f t="shared" si="10"/>
        <v>435819.09156867536</v>
      </c>
      <c r="L101" s="24"/>
      <c r="M101" s="23">
        <f t="shared" si="11"/>
        <v>6.42357749020254E-4</v>
      </c>
      <c r="N101" s="28">
        <v>330</v>
      </c>
      <c r="O101" s="1" t="s">
        <v>1018</v>
      </c>
    </row>
    <row r="102" spans="1:15" ht="11.4">
      <c r="A102" s="25">
        <v>11</v>
      </c>
      <c r="B102" s="26">
        <v>239</v>
      </c>
      <c r="C102" s="27" t="s">
        <v>118</v>
      </c>
      <c r="D102" s="24">
        <v>5752821.6299999999</v>
      </c>
      <c r="E102" s="22">
        <v>4.2147464802565066E-3</v>
      </c>
      <c r="F102" s="24">
        <f t="shared" si="6"/>
        <v>6036994.6351160035</v>
      </c>
      <c r="G102" s="24">
        <v>5926724.3300000001</v>
      </c>
      <c r="H102" s="24">
        <f t="shared" si="7"/>
        <v>110270.30511600338</v>
      </c>
      <c r="I102" s="24">
        <f t="shared" si="8"/>
        <v>-492785.83585615316</v>
      </c>
      <c r="J102" s="24">
        <f t="shared" si="9"/>
        <v>-382515.53074014978</v>
      </c>
      <c r="K102" s="24">
        <f t="shared" si="10"/>
        <v>207745.15537363762</v>
      </c>
      <c r="L102" s="24"/>
      <c r="M102" s="23">
        <f t="shared" si="11"/>
        <v>3.0619748642802299E-4</v>
      </c>
      <c r="N102" s="28">
        <v>334</v>
      </c>
      <c r="O102" s="1" t="s">
        <v>118</v>
      </c>
    </row>
    <row r="103" spans="1:15" ht="11.4">
      <c r="A103" s="25">
        <v>19</v>
      </c>
      <c r="B103" s="26">
        <v>240</v>
      </c>
      <c r="C103" s="27" t="s">
        <v>729</v>
      </c>
      <c r="D103" s="24">
        <v>73662752.530000001</v>
      </c>
      <c r="E103" s="22">
        <v>-5.6730112225840965E-3</v>
      </c>
      <c r="F103" s="24">
        <f t="shared" si="6"/>
        <v>77301482.721529797</v>
      </c>
      <c r="G103" s="24">
        <v>76653856.760000005</v>
      </c>
      <c r="H103" s="24">
        <f t="shared" si="7"/>
        <v>647625.96152979136</v>
      </c>
      <c r="I103" s="24">
        <f t="shared" si="8"/>
        <v>-6309940.3061034959</v>
      </c>
      <c r="J103" s="24">
        <f t="shared" si="9"/>
        <v>-5662314.3445737045</v>
      </c>
      <c r="K103" s="24">
        <f t="shared" si="10"/>
        <v>2660099.8525300478</v>
      </c>
      <c r="L103" s="24"/>
      <c r="M103" s="23">
        <f t="shared" si="11"/>
        <v>3.9207455260620505E-3</v>
      </c>
      <c r="N103" s="28">
        <v>339</v>
      </c>
      <c r="O103" s="1" t="s">
        <v>729</v>
      </c>
    </row>
    <row r="104" spans="1:15" ht="11.4">
      <c r="A104" s="25">
        <v>19</v>
      </c>
      <c r="B104" s="26">
        <v>320</v>
      </c>
      <c r="C104" s="27" t="s">
        <v>700</v>
      </c>
      <c r="D104" s="24">
        <v>23641758.43</v>
      </c>
      <c r="E104" s="22">
        <v>1.7882717603183031E-2</v>
      </c>
      <c r="F104" s="24">
        <f t="shared" si="6"/>
        <v>24809593.967303056</v>
      </c>
      <c r="G104" s="24">
        <v>24415909.890000001</v>
      </c>
      <c r="H104" s="24">
        <f t="shared" si="7"/>
        <v>393684.07730305567</v>
      </c>
      <c r="I104" s="24">
        <f t="shared" si="8"/>
        <v>-2025149.4724401536</v>
      </c>
      <c r="J104" s="24">
        <f t="shared" si="9"/>
        <v>-1631465.3951370979</v>
      </c>
      <c r="K104" s="24">
        <f t="shared" si="10"/>
        <v>853748.14208281937</v>
      </c>
      <c r="L104" s="24"/>
      <c r="M104" s="23">
        <f t="shared" si="11"/>
        <v>1.2583472027455373E-3</v>
      </c>
      <c r="N104" s="28">
        <v>336</v>
      </c>
      <c r="O104" s="1" t="s">
        <v>700</v>
      </c>
    </row>
    <row r="105" spans="1:15" ht="11.4">
      <c r="A105" s="25">
        <v>19</v>
      </c>
      <c r="B105" s="26">
        <v>241</v>
      </c>
      <c r="C105" s="27" t="s">
        <v>110</v>
      </c>
      <c r="D105" s="24">
        <v>30260031.66</v>
      </c>
      <c r="E105" s="22">
        <v>-5.7648048817278332E-3</v>
      </c>
      <c r="F105" s="24">
        <f t="shared" si="6"/>
        <v>31754791.046747684</v>
      </c>
      <c r="G105" s="24">
        <v>31435594.449999999</v>
      </c>
      <c r="H105" s="24">
        <f t="shared" si="7"/>
        <v>319196.59674768522</v>
      </c>
      <c r="I105" s="24">
        <f t="shared" si="8"/>
        <v>-2592069.7622267073</v>
      </c>
      <c r="J105" s="24">
        <f t="shared" si="9"/>
        <v>-2272873.1654790221</v>
      </c>
      <c r="K105" s="24">
        <f t="shared" si="10"/>
        <v>1092746.3744113848</v>
      </c>
      <c r="L105" s="24"/>
      <c r="M105" s="23">
        <f t="shared" si="11"/>
        <v>1.6106088854217432E-3</v>
      </c>
      <c r="N105" s="28">
        <v>342</v>
      </c>
      <c r="O105" s="1" t="s">
        <v>110</v>
      </c>
    </row>
    <row r="106" spans="1:15" ht="11.4">
      <c r="A106" s="25">
        <v>2</v>
      </c>
      <c r="B106" s="26">
        <v>322</v>
      </c>
      <c r="C106" s="27" t="s">
        <v>1177</v>
      </c>
      <c r="D106" s="24">
        <v>18873737</v>
      </c>
      <c r="E106" s="22">
        <v>1.8001536302984397E-2</v>
      </c>
      <c r="F106" s="24">
        <f t="shared" si="6"/>
        <v>19806045.857463934</v>
      </c>
      <c r="G106" s="24">
        <v>19239450.07</v>
      </c>
      <c r="H106" s="24">
        <f t="shared" si="7"/>
        <v>566595.78746393323</v>
      </c>
      <c r="I106" s="24">
        <f t="shared" si="8"/>
        <v>-1616721.4736456559</v>
      </c>
      <c r="J106" s="24">
        <f t="shared" si="9"/>
        <v>-1050125.6861817227</v>
      </c>
      <c r="K106" s="24">
        <f t="shared" si="10"/>
        <v>681565.96496911952</v>
      </c>
      <c r="L106" s="24"/>
      <c r="M106" s="23">
        <f t="shared" si="11"/>
        <v>1.0045663155566281E-3</v>
      </c>
      <c r="N106" s="28">
        <v>2102</v>
      </c>
      <c r="O106" s="1" t="s">
        <v>1181</v>
      </c>
    </row>
    <row r="107" spans="1:15" ht="11.4">
      <c r="A107" s="25">
        <v>17</v>
      </c>
      <c r="B107" s="26">
        <v>244</v>
      </c>
      <c r="C107" s="27" t="s">
        <v>90</v>
      </c>
      <c r="D107" s="24">
        <v>59411715.140000001</v>
      </c>
      <c r="E107" s="22">
        <v>1.3019680816401829E-2</v>
      </c>
      <c r="F107" s="24">
        <f t="shared" si="6"/>
        <v>62346484.669857606</v>
      </c>
      <c r="G107" s="24">
        <v>61801236.090000004</v>
      </c>
      <c r="H107" s="24">
        <f t="shared" si="7"/>
        <v>545248.57985760272</v>
      </c>
      <c r="I107" s="24">
        <f t="shared" si="8"/>
        <v>-5089198.5860011047</v>
      </c>
      <c r="J107" s="24">
        <f t="shared" si="9"/>
        <v>-4543950.006143502</v>
      </c>
      <c r="K107" s="24">
        <f t="shared" si="10"/>
        <v>2145468.2217869489</v>
      </c>
      <c r="L107" s="24"/>
      <c r="M107" s="23">
        <f t="shared" si="11"/>
        <v>3.162225254017778E-3</v>
      </c>
      <c r="N107" s="28">
        <v>347</v>
      </c>
      <c r="O107" s="1" t="s">
        <v>90</v>
      </c>
    </row>
    <row r="108" spans="1:15" ht="11.4">
      <c r="A108" s="25">
        <v>1</v>
      </c>
      <c r="B108" s="26">
        <v>245</v>
      </c>
      <c r="C108" s="27" t="s">
        <v>732</v>
      </c>
      <c r="D108" s="24">
        <v>134837662.5</v>
      </c>
      <c r="E108" s="22">
        <v>1.3371468797136995E-2</v>
      </c>
      <c r="F108" s="24">
        <f t="shared" si="6"/>
        <v>141498259.02460361</v>
      </c>
      <c r="G108" s="24">
        <v>140488117.13999999</v>
      </c>
      <c r="H108" s="24">
        <f t="shared" si="7"/>
        <v>1010141.8846036196</v>
      </c>
      <c r="I108" s="24">
        <f t="shared" si="8"/>
        <v>-11550173.896135969</v>
      </c>
      <c r="J108" s="24">
        <f t="shared" si="9"/>
        <v>-10540032.01153235</v>
      </c>
      <c r="K108" s="24">
        <f t="shared" si="10"/>
        <v>4869240.3394194245</v>
      </c>
      <c r="L108" s="24"/>
      <c r="M108" s="23">
        <f t="shared" si="11"/>
        <v>7.1768179145387636E-3</v>
      </c>
      <c r="N108" s="28">
        <v>348</v>
      </c>
      <c r="O108" s="1" t="s">
        <v>994</v>
      </c>
    </row>
    <row r="109" spans="1:15" ht="11.4">
      <c r="A109" s="25">
        <v>13</v>
      </c>
      <c r="B109" s="26">
        <v>249</v>
      </c>
      <c r="C109" s="27" t="s">
        <v>233</v>
      </c>
      <c r="D109" s="24">
        <v>29018626.370000001</v>
      </c>
      <c r="E109" s="22">
        <v>-7.4730904033737215E-4</v>
      </c>
      <c r="F109" s="24">
        <f t="shared" si="6"/>
        <v>30452063.870808002</v>
      </c>
      <c r="G109" s="24">
        <v>30105694.079999998</v>
      </c>
      <c r="H109" s="24">
        <f t="shared" si="7"/>
        <v>346369.7908080034</v>
      </c>
      <c r="I109" s="24">
        <f t="shared" si="8"/>
        <v>-2485731.1717376951</v>
      </c>
      <c r="J109" s="24">
        <f t="shared" si="9"/>
        <v>-2139361.3809296917</v>
      </c>
      <c r="K109" s="24">
        <f t="shared" si="10"/>
        <v>1047916.9061191956</v>
      </c>
      <c r="L109" s="24"/>
      <c r="M109" s="23">
        <f t="shared" si="11"/>
        <v>1.5445343216886676E-3</v>
      </c>
      <c r="N109" s="28">
        <v>360</v>
      </c>
      <c r="O109" s="1" t="s">
        <v>233</v>
      </c>
    </row>
    <row r="110" spans="1:15" ht="11.4">
      <c r="A110" s="25">
        <v>6</v>
      </c>
      <c r="B110" s="26">
        <v>250</v>
      </c>
      <c r="C110" s="27" t="s">
        <v>279</v>
      </c>
      <c r="D110" s="24">
        <v>4898525.53</v>
      </c>
      <c r="E110" s="22">
        <v>-4.3208106090094817E-2</v>
      </c>
      <c r="F110" s="24">
        <f t="shared" si="6"/>
        <v>5140498.7407177407</v>
      </c>
      <c r="G110" s="24">
        <v>5231230.47</v>
      </c>
      <c r="H110" s="24">
        <f t="shared" si="7"/>
        <v>-90731.72928225901</v>
      </c>
      <c r="I110" s="24">
        <f t="shared" si="8"/>
        <v>-419606.96037845965</v>
      </c>
      <c r="J110" s="24">
        <f t="shared" si="9"/>
        <v>-510338.68966071866</v>
      </c>
      <c r="K110" s="24">
        <f t="shared" si="10"/>
        <v>176894.92440105093</v>
      </c>
      <c r="L110" s="24"/>
      <c r="M110" s="23">
        <f t="shared" si="11"/>
        <v>2.6072704856129863E-4</v>
      </c>
      <c r="N110" s="28">
        <v>363</v>
      </c>
      <c r="O110" s="1" t="s">
        <v>279</v>
      </c>
    </row>
    <row r="111" spans="1:15" ht="11.4">
      <c r="A111" s="25">
        <v>13</v>
      </c>
      <c r="B111" s="26">
        <v>256</v>
      </c>
      <c r="C111" s="27" t="s">
        <v>243</v>
      </c>
      <c r="D111" s="24">
        <v>3889265.61</v>
      </c>
      <c r="E111" s="22">
        <v>6.7194125728249647E-3</v>
      </c>
      <c r="F111" s="24">
        <f t="shared" si="6"/>
        <v>4081384.2549314657</v>
      </c>
      <c r="G111" s="24">
        <v>3980878.88</v>
      </c>
      <c r="H111" s="24">
        <f t="shared" si="7"/>
        <v>100505.37493146583</v>
      </c>
      <c r="I111" s="24">
        <f t="shared" si="8"/>
        <v>-333153.90737926308</v>
      </c>
      <c r="J111" s="24">
        <f t="shared" si="9"/>
        <v>-232648.53244779725</v>
      </c>
      <c r="K111" s="24">
        <f t="shared" si="10"/>
        <v>140448.65987593558</v>
      </c>
      <c r="L111" s="24"/>
      <c r="M111" s="23">
        <f t="shared" si="11"/>
        <v>2.0700856560938627E-4</v>
      </c>
      <c r="N111" s="28">
        <v>381</v>
      </c>
      <c r="O111" s="1" t="s">
        <v>243</v>
      </c>
    </row>
    <row r="112" spans="1:15" ht="11.4">
      <c r="A112" s="25">
        <v>1</v>
      </c>
      <c r="B112" s="26">
        <v>257</v>
      </c>
      <c r="C112" s="27" t="s">
        <v>676</v>
      </c>
      <c r="D112" s="24">
        <v>167703602.94</v>
      </c>
      <c r="E112" s="22">
        <v>2.4197916080103479E-2</v>
      </c>
      <c r="F112" s="24">
        <f t="shared" si="6"/>
        <v>175987683.32374045</v>
      </c>
      <c r="G112" s="24">
        <v>172671726.56</v>
      </c>
      <c r="H112" s="24">
        <f t="shared" si="7"/>
        <v>3315956.7637404501</v>
      </c>
      <c r="I112" s="24">
        <f t="shared" si="8"/>
        <v>-14365465.412644181</v>
      </c>
      <c r="J112" s="24">
        <f t="shared" si="9"/>
        <v>-11049508.648903731</v>
      </c>
      <c r="K112" s="24">
        <f t="shared" si="10"/>
        <v>6056090.956793515</v>
      </c>
      <c r="L112" s="24"/>
      <c r="M112" s="23">
        <f t="shared" si="11"/>
        <v>8.9261279051947948E-3</v>
      </c>
      <c r="N112" s="28">
        <v>383</v>
      </c>
      <c r="O112" s="1" t="s">
        <v>374</v>
      </c>
    </row>
    <row r="113" spans="1:15" ht="11.4">
      <c r="A113" s="25">
        <v>12</v>
      </c>
      <c r="B113" s="26">
        <v>260</v>
      </c>
      <c r="C113" s="27" t="s">
        <v>332</v>
      </c>
      <c r="D113" s="24">
        <v>29670440.440000001</v>
      </c>
      <c r="E113" s="22">
        <v>-2.6161301524613944E-2</v>
      </c>
      <c r="F113" s="24">
        <f t="shared" si="6"/>
        <v>31136075.699570913</v>
      </c>
      <c r="G113" s="24">
        <v>30631010.760000002</v>
      </c>
      <c r="H113" s="24">
        <f t="shared" si="7"/>
        <v>505064.93957091123</v>
      </c>
      <c r="I113" s="24">
        <f t="shared" si="8"/>
        <v>-2541565.4669699203</v>
      </c>
      <c r="J113" s="24">
        <f t="shared" si="9"/>
        <v>-2036500.5273990091</v>
      </c>
      <c r="K113" s="24">
        <f t="shared" si="10"/>
        <v>1071455.1320465782</v>
      </c>
      <c r="L113" s="24"/>
      <c r="M113" s="23">
        <f t="shared" si="11"/>
        <v>1.579227528377299E-3</v>
      </c>
      <c r="N113" s="28">
        <v>389</v>
      </c>
      <c r="O113" s="1" t="s">
        <v>332</v>
      </c>
    </row>
    <row r="114" spans="1:15" ht="11.4">
      <c r="A114" s="25">
        <v>19</v>
      </c>
      <c r="B114" s="26">
        <v>261</v>
      </c>
      <c r="C114" s="27" t="s">
        <v>236</v>
      </c>
      <c r="D114" s="24">
        <v>19345971.949999999</v>
      </c>
      <c r="E114" s="22">
        <v>5.3489836901392175E-2</v>
      </c>
      <c r="F114" s="24">
        <f t="shared" si="6"/>
        <v>20301607.869120508</v>
      </c>
      <c r="G114" s="24">
        <v>19720858.77</v>
      </c>
      <c r="H114" s="24">
        <f t="shared" si="7"/>
        <v>580749.09912050888</v>
      </c>
      <c r="I114" s="24">
        <f t="shared" si="8"/>
        <v>-1657173.0484594291</v>
      </c>
      <c r="J114" s="24">
        <f t="shared" si="9"/>
        <v>-1076423.9493389202</v>
      </c>
      <c r="K114" s="24">
        <f t="shared" si="10"/>
        <v>698619.25279383024</v>
      </c>
      <c r="L114" s="24"/>
      <c r="M114" s="23">
        <f t="shared" si="11"/>
        <v>1.0297013126056261E-3</v>
      </c>
      <c r="N114" s="28">
        <v>391</v>
      </c>
      <c r="O114" s="1" t="s">
        <v>236</v>
      </c>
    </row>
    <row r="115" spans="1:15" ht="11.4">
      <c r="A115" s="25">
        <v>11</v>
      </c>
      <c r="B115" s="26">
        <v>263</v>
      </c>
      <c r="C115" s="27" t="s">
        <v>106</v>
      </c>
      <c r="D115" s="24">
        <v>20792767.219999999</v>
      </c>
      <c r="E115" s="22">
        <v>3.234043868197289E-3</v>
      </c>
      <c r="F115" s="24">
        <f t="shared" si="6"/>
        <v>21819870.705144022</v>
      </c>
      <c r="G115" s="24">
        <v>21238131.289999999</v>
      </c>
      <c r="H115" s="24">
        <f t="shared" si="7"/>
        <v>581739.41514402255</v>
      </c>
      <c r="I115" s="24">
        <f t="shared" si="8"/>
        <v>-1781105.3137536824</v>
      </c>
      <c r="J115" s="24">
        <f t="shared" si="9"/>
        <v>-1199365.8986096599</v>
      </c>
      <c r="K115" s="24">
        <f t="shared" si="10"/>
        <v>750865.73764790583</v>
      </c>
      <c r="L115" s="24"/>
      <c r="M115" s="23">
        <f t="shared" si="11"/>
        <v>1.1067078849526211E-3</v>
      </c>
      <c r="N115" s="28">
        <v>397</v>
      </c>
      <c r="O115" s="1" t="s">
        <v>106</v>
      </c>
    </row>
    <row r="116" spans="1:15" ht="11.4">
      <c r="A116" s="25">
        <v>13</v>
      </c>
      <c r="B116" s="26">
        <v>265</v>
      </c>
      <c r="C116" s="27" t="s">
        <v>365</v>
      </c>
      <c r="D116" s="24">
        <v>2558894.4300000002</v>
      </c>
      <c r="E116" s="22">
        <v>-1.6970184105646793E-2</v>
      </c>
      <c r="F116" s="24">
        <f t="shared" si="6"/>
        <v>2685296.5273908945</v>
      </c>
      <c r="G116" s="24">
        <v>2618554.6800000002</v>
      </c>
      <c r="H116" s="24">
        <f t="shared" si="7"/>
        <v>66741.847390894312</v>
      </c>
      <c r="I116" s="24">
        <f t="shared" si="8"/>
        <v>-219194.51212938176</v>
      </c>
      <c r="J116" s="24">
        <f t="shared" si="9"/>
        <v>-152452.66473848745</v>
      </c>
      <c r="K116" s="24">
        <f t="shared" si="10"/>
        <v>92406.466797595785</v>
      </c>
      <c r="L116" s="24"/>
      <c r="M116" s="23">
        <f t="shared" si="11"/>
        <v>1.3619873740126177E-4</v>
      </c>
      <c r="N116" s="28">
        <v>400</v>
      </c>
      <c r="O116" s="1" t="s">
        <v>365</v>
      </c>
    </row>
    <row r="117" spans="1:15" ht="11.4">
      <c r="A117" s="25">
        <v>4</v>
      </c>
      <c r="B117" s="26">
        <v>271</v>
      </c>
      <c r="C117" s="27" t="s">
        <v>307</v>
      </c>
      <c r="D117" s="24">
        <v>22634350.359999999</v>
      </c>
      <c r="E117" s="22">
        <v>-1.082657849836116E-2</v>
      </c>
      <c r="F117" s="24">
        <f t="shared" si="6"/>
        <v>23752422.807632919</v>
      </c>
      <c r="G117" s="24">
        <v>23518315.370000001</v>
      </c>
      <c r="H117" s="24">
        <f t="shared" si="7"/>
        <v>234107.43763291836</v>
      </c>
      <c r="I117" s="24">
        <f t="shared" si="8"/>
        <v>-1938855.048633521</v>
      </c>
      <c r="J117" s="24">
        <f t="shared" si="9"/>
        <v>-1704747.6110006026</v>
      </c>
      <c r="K117" s="24">
        <f t="shared" si="10"/>
        <v>817368.75132691197</v>
      </c>
      <c r="L117" s="24"/>
      <c r="M117" s="23">
        <f t="shared" si="11"/>
        <v>1.204727285654295E-3</v>
      </c>
      <c r="N117" s="28">
        <v>406</v>
      </c>
      <c r="O117" s="1" t="s">
        <v>385</v>
      </c>
    </row>
    <row r="118" spans="1:15" ht="11.4">
      <c r="A118" s="25">
        <v>16</v>
      </c>
      <c r="B118" s="26">
        <v>272</v>
      </c>
      <c r="C118" s="27" t="s">
        <v>727</v>
      </c>
      <c r="D118" s="24">
        <v>157194619.33000001</v>
      </c>
      <c r="E118" s="22">
        <v>3.0724036878780683E-2</v>
      </c>
      <c r="F118" s="24">
        <f t="shared" si="6"/>
        <v>164959585.85184094</v>
      </c>
      <c r="G118" s="24">
        <v>163833851.41</v>
      </c>
      <c r="H118" s="24">
        <f t="shared" si="7"/>
        <v>1125734.4418409467</v>
      </c>
      <c r="I118" s="24">
        <f t="shared" si="8"/>
        <v>-13465267.456697395</v>
      </c>
      <c r="J118" s="24">
        <f t="shared" si="9"/>
        <v>-12339533.014856448</v>
      </c>
      <c r="K118" s="24">
        <f t="shared" si="10"/>
        <v>5676591.8912404506</v>
      </c>
      <c r="L118" s="24"/>
      <c r="M118" s="23">
        <f t="shared" si="11"/>
        <v>8.3667807581331039E-3</v>
      </c>
      <c r="N118" s="28">
        <v>408</v>
      </c>
      <c r="O118" s="1" t="s">
        <v>993</v>
      </c>
    </row>
    <row r="119" spans="1:15" ht="11.4">
      <c r="A119" s="25">
        <v>19</v>
      </c>
      <c r="B119" s="26">
        <v>273</v>
      </c>
      <c r="C119" s="27" t="s">
        <v>268</v>
      </c>
      <c r="D119" s="24">
        <v>10134656.73</v>
      </c>
      <c r="E119" s="22">
        <v>-7.7760274741331048E-3</v>
      </c>
      <c r="F119" s="24">
        <f t="shared" si="6"/>
        <v>10635279.910069505</v>
      </c>
      <c r="G119" s="24">
        <v>10673782.550000001</v>
      </c>
      <c r="H119" s="24">
        <f t="shared" si="7"/>
        <v>-38502.639930495992</v>
      </c>
      <c r="I119" s="24">
        <f t="shared" si="8"/>
        <v>-868133.17168817518</v>
      </c>
      <c r="J119" s="24">
        <f t="shared" si="9"/>
        <v>-906635.81161867117</v>
      </c>
      <c r="K119" s="24">
        <f t="shared" si="10"/>
        <v>365981.42136945279</v>
      </c>
      <c r="L119" s="24"/>
      <c r="M119" s="23">
        <f t="shared" si="11"/>
        <v>5.3942336754439696E-4</v>
      </c>
      <c r="N119" s="28">
        <v>410</v>
      </c>
      <c r="O119" s="1" t="s">
        <v>268</v>
      </c>
    </row>
    <row r="120" spans="1:15" ht="11.4">
      <c r="A120" s="25">
        <v>13</v>
      </c>
      <c r="B120" s="26">
        <v>275</v>
      </c>
      <c r="C120" s="27" t="s">
        <v>801</v>
      </c>
      <c r="D120" s="24">
        <v>7210955.9500000002</v>
      </c>
      <c r="E120" s="22">
        <v>-1.9113928545556685E-2</v>
      </c>
      <c r="F120" s="24">
        <f t="shared" si="6"/>
        <v>7567156.6379171442</v>
      </c>
      <c r="G120" s="24">
        <v>7465970.3899999997</v>
      </c>
      <c r="H120" s="24">
        <f t="shared" si="7"/>
        <v>101186.24791714456</v>
      </c>
      <c r="I120" s="24">
        <f t="shared" si="8"/>
        <v>-617689.40246851544</v>
      </c>
      <c r="J120" s="24">
        <f t="shared" si="9"/>
        <v>-516503.15455137088</v>
      </c>
      <c r="K120" s="24">
        <f t="shared" si="10"/>
        <v>260401.11454406532</v>
      </c>
      <c r="L120" s="24"/>
      <c r="M120" s="23">
        <f t="shared" si="11"/>
        <v>3.8380758671865804E-4</v>
      </c>
      <c r="N120" s="28">
        <v>416</v>
      </c>
      <c r="O120" s="1" t="s">
        <v>801</v>
      </c>
    </row>
    <row r="121" spans="1:15" ht="11.4">
      <c r="A121" s="25">
        <v>12</v>
      </c>
      <c r="B121" s="26">
        <v>276</v>
      </c>
      <c r="C121" s="27" t="s">
        <v>344</v>
      </c>
      <c r="D121" s="24">
        <v>46189332.060000002</v>
      </c>
      <c r="E121" s="22">
        <v>1.4234542114691405E-2</v>
      </c>
      <c r="F121" s="24">
        <f t="shared" si="6"/>
        <v>48470953.521604598</v>
      </c>
      <c r="G121" s="24">
        <v>47964075.109999999</v>
      </c>
      <c r="H121" s="24">
        <f t="shared" si="7"/>
        <v>506878.41160459816</v>
      </c>
      <c r="I121" s="24">
        <f t="shared" si="8"/>
        <v>-3956571.2394292522</v>
      </c>
      <c r="J121" s="24">
        <f t="shared" si="9"/>
        <v>-3449692.8278246541</v>
      </c>
      <c r="K121" s="24">
        <f t="shared" si="10"/>
        <v>1667983.2232881589</v>
      </c>
      <c r="L121" s="24"/>
      <c r="M121" s="23">
        <f t="shared" si="11"/>
        <v>2.4584557433186566E-3</v>
      </c>
      <c r="N121" s="28">
        <v>420</v>
      </c>
      <c r="O121" s="1" t="s">
        <v>344</v>
      </c>
    </row>
    <row r="122" spans="1:15" ht="11.4">
      <c r="A122" s="25">
        <v>15</v>
      </c>
      <c r="B122" s="26">
        <v>280</v>
      </c>
      <c r="C122" s="27" t="s">
        <v>95</v>
      </c>
      <c r="D122" s="24">
        <v>5481960.5700000003</v>
      </c>
      <c r="E122" s="22">
        <v>-9.5440154289362505E-3</v>
      </c>
      <c r="F122" s="24">
        <f t="shared" si="6"/>
        <v>5752753.81013464</v>
      </c>
      <c r="G122" s="24">
        <v>5725041.9199999999</v>
      </c>
      <c r="H122" s="24">
        <f t="shared" si="7"/>
        <v>27711.890134640038</v>
      </c>
      <c r="I122" s="24">
        <f t="shared" si="8"/>
        <v>-469583.91818206327</v>
      </c>
      <c r="J122" s="24">
        <f t="shared" si="9"/>
        <v>-441872.02804742323</v>
      </c>
      <c r="K122" s="24">
        <f t="shared" si="10"/>
        <v>197963.85558486453</v>
      </c>
      <c r="L122" s="24"/>
      <c r="M122" s="23">
        <f t="shared" si="11"/>
        <v>2.9178073912080119E-4</v>
      </c>
      <c r="N122" s="28">
        <v>428</v>
      </c>
      <c r="O122" s="1" t="s">
        <v>95</v>
      </c>
    </row>
    <row r="123" spans="1:15" ht="11.4">
      <c r="A123" s="25">
        <v>2</v>
      </c>
      <c r="B123" s="26">
        <v>284</v>
      </c>
      <c r="C123" s="27" t="s">
        <v>316</v>
      </c>
      <c r="D123" s="24">
        <v>6120858.7800000003</v>
      </c>
      <c r="E123" s="22">
        <v>2.0574067399959678E-2</v>
      </c>
      <c r="F123" s="24">
        <f t="shared" si="6"/>
        <v>6423211.7721965052</v>
      </c>
      <c r="G123" s="24">
        <v>6154312.5700000003</v>
      </c>
      <c r="H123" s="24">
        <f t="shared" si="7"/>
        <v>268899.20219650492</v>
      </c>
      <c r="I123" s="24">
        <f t="shared" si="8"/>
        <v>-524311.84278866195</v>
      </c>
      <c r="J123" s="24">
        <f t="shared" si="9"/>
        <v>-255412.64059215703</v>
      </c>
      <c r="K123" s="24">
        <f t="shared" si="10"/>
        <v>221035.66563582016</v>
      </c>
      <c r="L123" s="24"/>
      <c r="M123" s="23">
        <f t="shared" si="11"/>
        <v>3.2578649117909387E-4</v>
      </c>
      <c r="N123" s="28">
        <v>434</v>
      </c>
      <c r="O123" s="1" t="s">
        <v>388</v>
      </c>
    </row>
    <row r="124" spans="1:15" ht="11.4">
      <c r="A124" s="25">
        <v>8</v>
      </c>
      <c r="B124" s="26">
        <v>285</v>
      </c>
      <c r="C124" s="27" t="s">
        <v>190</v>
      </c>
      <c r="D124" s="24">
        <v>184106896.81</v>
      </c>
      <c r="E124" s="22">
        <v>-8.2017824381600095E-3</v>
      </c>
      <c r="F124" s="24">
        <f t="shared" si="6"/>
        <v>193201253.19613388</v>
      </c>
      <c r="G124" s="24">
        <v>192874019.43000001</v>
      </c>
      <c r="H124" s="24">
        <f t="shared" si="7"/>
        <v>327233.76613387465</v>
      </c>
      <c r="I124" s="24">
        <f t="shared" si="8"/>
        <v>-15770569.099219296</v>
      </c>
      <c r="J124" s="24">
        <f t="shared" si="9"/>
        <v>-15443335.333085421</v>
      </c>
      <c r="K124" s="24">
        <f t="shared" si="10"/>
        <v>6648444.5969432415</v>
      </c>
      <c r="L124" s="24"/>
      <c r="M124" s="23">
        <f t="shared" si="11"/>
        <v>9.7992033584544495E-3</v>
      </c>
      <c r="N124" s="28">
        <v>438</v>
      </c>
      <c r="O124" s="1" t="s">
        <v>190</v>
      </c>
    </row>
    <row r="125" spans="1:15" ht="11.4">
      <c r="A125" s="25">
        <v>8</v>
      </c>
      <c r="B125" s="26">
        <v>286</v>
      </c>
      <c r="C125" s="27" t="s">
        <v>232</v>
      </c>
      <c r="D125" s="24">
        <v>291638975.08999997</v>
      </c>
      <c r="E125" s="22">
        <v>4.7325029885420811E-3</v>
      </c>
      <c r="F125" s="24">
        <f t="shared" si="6"/>
        <v>306045109.90358299</v>
      </c>
      <c r="G125" s="24">
        <v>304270622.04000002</v>
      </c>
      <c r="H125" s="24">
        <f t="shared" si="7"/>
        <v>1774487.8635829687</v>
      </c>
      <c r="I125" s="24">
        <f t="shared" si="8"/>
        <v>-24981750.75662088</v>
      </c>
      <c r="J125" s="24">
        <f t="shared" si="9"/>
        <v>-23207262.893037912</v>
      </c>
      <c r="K125" s="24">
        <f t="shared" si="10"/>
        <v>10531629.188211154</v>
      </c>
      <c r="L125" s="24"/>
      <c r="M125" s="23">
        <f t="shared" si="11"/>
        <v>1.5522664678376756E-2</v>
      </c>
      <c r="N125" s="28">
        <v>440</v>
      </c>
      <c r="O125" s="1" t="s">
        <v>232</v>
      </c>
    </row>
    <row r="126" spans="1:15" ht="11.4">
      <c r="A126" s="25">
        <v>15</v>
      </c>
      <c r="B126" s="26">
        <v>287</v>
      </c>
      <c r="C126" s="27" t="s">
        <v>65</v>
      </c>
      <c r="D126" s="24">
        <v>20367940.670000002</v>
      </c>
      <c r="E126" s="22">
        <v>1.1424873735405372E-2</v>
      </c>
      <c r="F126" s="24">
        <f t="shared" si="6"/>
        <v>21374058.933433518</v>
      </c>
      <c r="G126" s="24">
        <v>20840915.079999998</v>
      </c>
      <c r="H126" s="24">
        <f t="shared" si="7"/>
        <v>533143.8534335196</v>
      </c>
      <c r="I126" s="24">
        <f t="shared" si="8"/>
        <v>-1744714.7353557851</v>
      </c>
      <c r="J126" s="24">
        <f t="shared" si="9"/>
        <v>-1211570.8819222655</v>
      </c>
      <c r="K126" s="24">
        <f t="shared" si="10"/>
        <v>735524.45587126305</v>
      </c>
      <c r="L126" s="24"/>
      <c r="M126" s="23">
        <f t="shared" si="11"/>
        <v>1.0840962292914169E-3</v>
      </c>
      <c r="N126" s="28">
        <v>443</v>
      </c>
      <c r="O126" s="1" t="s">
        <v>1026</v>
      </c>
    </row>
    <row r="127" spans="1:15" ht="11.4">
      <c r="A127" s="25">
        <v>15</v>
      </c>
      <c r="B127" s="26">
        <v>288</v>
      </c>
      <c r="C127" s="27" t="s">
        <v>225</v>
      </c>
      <c r="D127" s="24">
        <v>18682722.789999999</v>
      </c>
      <c r="E127" s="22">
        <v>-5.4718083639589774E-3</v>
      </c>
      <c r="F127" s="24">
        <f t="shared" si="6"/>
        <v>19605596.089477487</v>
      </c>
      <c r="G127" s="24">
        <v>19648983.030000001</v>
      </c>
      <c r="H127" s="24">
        <f t="shared" si="7"/>
        <v>-43386.940522514284</v>
      </c>
      <c r="I127" s="24">
        <f t="shared" si="8"/>
        <v>-1600359.2251371352</v>
      </c>
      <c r="J127" s="24">
        <f t="shared" si="9"/>
        <v>-1643746.1656596495</v>
      </c>
      <c r="K127" s="24">
        <f t="shared" si="10"/>
        <v>674668.08436595835</v>
      </c>
      <c r="L127" s="24"/>
      <c r="M127" s="23">
        <f t="shared" si="11"/>
        <v>9.9439946618500334E-4</v>
      </c>
      <c r="N127" s="28">
        <v>446</v>
      </c>
      <c r="O127" s="1" t="s">
        <v>1008</v>
      </c>
    </row>
    <row r="128" spans="1:15" ht="11.4">
      <c r="A128" s="25">
        <v>18</v>
      </c>
      <c r="B128" s="26">
        <v>290</v>
      </c>
      <c r="C128" s="27" t="s">
        <v>109</v>
      </c>
      <c r="D128" s="24">
        <v>23991777.530000001</v>
      </c>
      <c r="E128" s="22">
        <v>-7.5441265621843858E-3</v>
      </c>
      <c r="F128" s="24">
        <f t="shared" si="6"/>
        <v>25176903.014026996</v>
      </c>
      <c r="G128" s="24">
        <v>24804016.550000001</v>
      </c>
      <c r="H128" s="24">
        <f t="shared" si="7"/>
        <v>372886.464026995</v>
      </c>
      <c r="I128" s="24">
        <f t="shared" si="8"/>
        <v>-2055132.0559187795</v>
      </c>
      <c r="J128" s="24">
        <f t="shared" si="9"/>
        <v>-1682245.5918917845</v>
      </c>
      <c r="K128" s="24">
        <f t="shared" si="10"/>
        <v>866387.98683900747</v>
      </c>
      <c r="L128" s="24"/>
      <c r="M128" s="23">
        <f t="shared" si="11"/>
        <v>1.2769771856504305E-3</v>
      </c>
      <c r="N128" s="28">
        <v>455</v>
      </c>
      <c r="O128" s="1" t="s">
        <v>109</v>
      </c>
    </row>
    <row r="129" spans="1:15" ht="11.4">
      <c r="A129" s="25">
        <v>13</v>
      </c>
      <c r="B129" s="26">
        <v>291</v>
      </c>
      <c r="C129" s="27" t="s">
        <v>913</v>
      </c>
      <c r="D129" s="24">
        <v>5875243.0899999999</v>
      </c>
      <c r="E129" s="22">
        <v>-2.26596995683075E-2</v>
      </c>
      <c r="F129" s="24">
        <f t="shared" si="6"/>
        <v>6165463.3665970918</v>
      </c>
      <c r="G129" s="24">
        <v>6163328.3099999996</v>
      </c>
      <c r="H129" s="24">
        <f t="shared" si="7"/>
        <v>2135.0565970921889</v>
      </c>
      <c r="I129" s="24">
        <f t="shared" si="8"/>
        <v>-503272.43971298618</v>
      </c>
      <c r="J129" s="24">
        <f t="shared" si="9"/>
        <v>-501137.38311589399</v>
      </c>
      <c r="K129" s="24">
        <f t="shared" si="10"/>
        <v>212166.02340405618</v>
      </c>
      <c r="L129" s="24"/>
      <c r="M129" s="23">
        <f t="shared" si="11"/>
        <v>3.1271344429144256E-4</v>
      </c>
      <c r="N129" s="28">
        <v>451</v>
      </c>
      <c r="O129" s="1" t="s">
        <v>913</v>
      </c>
    </row>
    <row r="130" spans="1:15" ht="11.4">
      <c r="A130" s="25">
        <v>21</v>
      </c>
      <c r="B130" s="26">
        <v>295</v>
      </c>
      <c r="C130" s="27" t="s">
        <v>890</v>
      </c>
      <c r="D130" s="24">
        <v>1006520.26</v>
      </c>
      <c r="E130" s="22">
        <v>3.1338630000209942E-2</v>
      </c>
      <c r="F130" s="24">
        <f t="shared" si="6"/>
        <v>1056239.494384526</v>
      </c>
      <c r="G130" s="24">
        <v>1010190.57</v>
      </c>
      <c r="H130" s="24">
        <f t="shared" si="7"/>
        <v>46048.924384526093</v>
      </c>
      <c r="I130" s="24">
        <f t="shared" si="8"/>
        <v>-86218.374135520105</v>
      </c>
      <c r="J130" s="24">
        <f t="shared" si="9"/>
        <v>-40169.449750994012</v>
      </c>
      <c r="K130" s="24">
        <f t="shared" si="10"/>
        <v>36347.330275285123</v>
      </c>
      <c r="L130" s="24"/>
      <c r="M130" s="23">
        <f t="shared" si="11"/>
        <v>5.3572662855336986E-5</v>
      </c>
      <c r="N130" s="28">
        <v>463</v>
      </c>
      <c r="O130" s="1" t="s">
        <v>890</v>
      </c>
    </row>
    <row r="131" spans="1:15" ht="11.4">
      <c r="A131" s="25">
        <v>11</v>
      </c>
      <c r="B131" s="26">
        <v>297</v>
      </c>
      <c r="C131" s="27" t="s">
        <v>224</v>
      </c>
      <c r="D131" s="24">
        <v>373164261.33999997</v>
      </c>
      <c r="E131" s="22">
        <v>1.1517725757690072E-2</v>
      </c>
      <c r="F131" s="24">
        <f t="shared" si="6"/>
        <v>391597513.11924583</v>
      </c>
      <c r="G131" s="24">
        <v>387579609.41000003</v>
      </c>
      <c r="H131" s="24">
        <f t="shared" si="7"/>
        <v>4017903.709245801</v>
      </c>
      <c r="I131" s="24">
        <f t="shared" si="8"/>
        <v>-31965194.519002646</v>
      </c>
      <c r="J131" s="24">
        <f t="shared" si="9"/>
        <v>-27947290.809756845</v>
      </c>
      <c r="K131" s="24">
        <f t="shared" si="10"/>
        <v>13475659.847977418</v>
      </c>
      <c r="L131" s="24"/>
      <c r="M131" s="23">
        <f t="shared" si="11"/>
        <v>1.9861898420632566E-2</v>
      </c>
      <c r="N131" s="28">
        <v>466</v>
      </c>
      <c r="O131" s="1" t="s">
        <v>224</v>
      </c>
    </row>
    <row r="132" spans="1:15" ht="11.4">
      <c r="A132" s="25">
        <v>14</v>
      </c>
      <c r="B132" s="26">
        <v>300</v>
      </c>
      <c r="C132" s="27" t="s">
        <v>101</v>
      </c>
      <c r="D132" s="24">
        <v>9701263.3499999996</v>
      </c>
      <c r="E132" s="22">
        <v>3.8672903889799028E-3</v>
      </c>
      <c r="F132" s="24">
        <f t="shared" si="6"/>
        <v>10180478.131354388</v>
      </c>
      <c r="G132" s="24">
        <v>10045383.92</v>
      </c>
      <c r="H132" s="24">
        <f t="shared" si="7"/>
        <v>135094.21135438792</v>
      </c>
      <c r="I132" s="24">
        <f t="shared" si="8"/>
        <v>-831008.75992054946</v>
      </c>
      <c r="J132" s="24">
        <f t="shared" si="9"/>
        <v>-695914.54856616154</v>
      </c>
      <c r="K132" s="24">
        <f t="shared" si="10"/>
        <v>350330.77532882342</v>
      </c>
      <c r="L132" s="24"/>
      <c r="M132" s="23">
        <f t="shared" si="11"/>
        <v>5.1635573706224948E-4</v>
      </c>
      <c r="N132" s="28">
        <v>473</v>
      </c>
      <c r="O132" s="1" t="s">
        <v>101</v>
      </c>
    </row>
    <row r="133" spans="1:15" ht="11.4">
      <c r="A133" s="25">
        <v>14</v>
      </c>
      <c r="B133" s="26">
        <v>301</v>
      </c>
      <c r="C133" s="27" t="s">
        <v>746</v>
      </c>
      <c r="D133" s="24">
        <v>55759561.57</v>
      </c>
      <c r="E133" s="22">
        <v>-1.924492974096418E-2</v>
      </c>
      <c r="F133" s="24">
        <f t="shared" si="6"/>
        <v>58513925.11443302</v>
      </c>
      <c r="G133" s="24">
        <v>57915085.969999999</v>
      </c>
      <c r="H133" s="24">
        <f t="shared" si="7"/>
        <v>598839.14443302155</v>
      </c>
      <c r="I133" s="24">
        <f t="shared" si="8"/>
        <v>-4776355.6603170894</v>
      </c>
      <c r="J133" s="24">
        <f t="shared" si="9"/>
        <v>-4177516.5158840679</v>
      </c>
      <c r="K133" s="24">
        <f t="shared" si="10"/>
        <v>2013582.1214268315</v>
      </c>
      <c r="L133" s="24"/>
      <c r="M133" s="23">
        <f t="shared" si="11"/>
        <v>2.9678371232696446E-3</v>
      </c>
      <c r="N133" s="28">
        <v>476</v>
      </c>
      <c r="O133" s="1" t="s">
        <v>746</v>
      </c>
    </row>
    <row r="134" spans="1:15" ht="11.4">
      <c r="A134" s="25">
        <v>2</v>
      </c>
      <c r="B134" s="26">
        <v>304</v>
      </c>
      <c r="C134" s="27" t="s">
        <v>934</v>
      </c>
      <c r="D134" s="24">
        <v>2519601.21</v>
      </c>
      <c r="E134" s="22">
        <v>-2.7213646559784165E-2</v>
      </c>
      <c r="F134" s="24">
        <f t="shared" si="6"/>
        <v>2644062.3342256816</v>
      </c>
      <c r="G134" s="24">
        <v>2710115.33</v>
      </c>
      <c r="H134" s="24">
        <f t="shared" si="7"/>
        <v>-66052.995774318464</v>
      </c>
      <c r="I134" s="24">
        <f t="shared" si="8"/>
        <v>-215828.66081214219</v>
      </c>
      <c r="J134" s="24">
        <f t="shared" si="9"/>
        <v>-281881.65658646065</v>
      </c>
      <c r="K134" s="24">
        <f t="shared" si="10"/>
        <v>90987.515086758445</v>
      </c>
      <c r="L134" s="24"/>
      <c r="M134" s="23">
        <f t="shared" si="11"/>
        <v>1.3410733148404695E-4</v>
      </c>
      <c r="N134" s="28">
        <v>481</v>
      </c>
      <c r="O134" s="1" t="s">
        <v>401</v>
      </c>
    </row>
    <row r="135" spans="1:15" ht="11.4">
      <c r="A135" s="25">
        <v>17</v>
      </c>
      <c r="B135" s="26">
        <v>305</v>
      </c>
      <c r="C135" s="27" t="s">
        <v>93</v>
      </c>
      <c r="D135" s="24">
        <v>41910219.82</v>
      </c>
      <c r="E135" s="22">
        <v>8.123649982302839E-4</v>
      </c>
      <c r="F135" s="24">
        <f t="shared" si="6"/>
        <v>43980465.323391646</v>
      </c>
      <c r="G135" s="24">
        <v>43297335.710000001</v>
      </c>
      <c r="H135" s="24">
        <f t="shared" si="7"/>
        <v>683129.61339164525</v>
      </c>
      <c r="I135" s="24">
        <f t="shared" si="8"/>
        <v>-3590023.1283398606</v>
      </c>
      <c r="J135" s="24">
        <f t="shared" si="9"/>
        <v>-2906893.5149482153</v>
      </c>
      <c r="K135" s="24">
        <f t="shared" si="10"/>
        <v>1513456.4720111452</v>
      </c>
      <c r="L135" s="24"/>
      <c r="M135" s="23">
        <f t="shared" si="11"/>
        <v>2.2306973499072159E-3</v>
      </c>
      <c r="N135" s="28">
        <v>485</v>
      </c>
      <c r="O135" s="1" t="s">
        <v>93</v>
      </c>
    </row>
    <row r="136" spans="1:15" ht="11.4">
      <c r="A136" s="25">
        <v>13</v>
      </c>
      <c r="B136" s="26">
        <v>312</v>
      </c>
      <c r="C136" s="27" t="s">
        <v>364</v>
      </c>
      <c r="D136" s="24">
        <v>3276114.51</v>
      </c>
      <c r="E136" s="22">
        <v>1.2165501305624554E-2</v>
      </c>
      <c r="F136" s="24">
        <f t="shared" si="6"/>
        <v>3437945.2367786504</v>
      </c>
      <c r="G136" s="24">
        <v>3327125.56</v>
      </c>
      <c r="H136" s="24">
        <f t="shared" si="7"/>
        <v>110819.67677865038</v>
      </c>
      <c r="I136" s="24">
        <f t="shared" si="8"/>
        <v>-280631.47634403908</v>
      </c>
      <c r="J136" s="24">
        <f t="shared" si="9"/>
        <v>-169811.7995653887</v>
      </c>
      <c r="K136" s="24">
        <f t="shared" si="10"/>
        <v>118306.62615238751</v>
      </c>
      <c r="L136" s="24"/>
      <c r="M136" s="23">
        <f t="shared" si="11"/>
        <v>1.7437321939223311E-4</v>
      </c>
      <c r="N136" s="28">
        <v>498</v>
      </c>
      <c r="O136" s="1" t="s">
        <v>364</v>
      </c>
    </row>
    <row r="137" spans="1:15" ht="11.4">
      <c r="A137" s="25">
        <v>7</v>
      </c>
      <c r="B137" s="26">
        <v>316</v>
      </c>
      <c r="C137" s="27" t="s">
        <v>320</v>
      </c>
      <c r="D137" s="24">
        <v>14667530.5</v>
      </c>
      <c r="E137" s="22">
        <v>1.7703215039367982E-2</v>
      </c>
      <c r="F137" s="24">
        <f t="shared" si="6"/>
        <v>15392064.735179411</v>
      </c>
      <c r="G137" s="24">
        <v>14890649.76</v>
      </c>
      <c r="H137" s="24">
        <f t="shared" si="7"/>
        <v>501414.97517941147</v>
      </c>
      <c r="I137" s="24">
        <f t="shared" si="8"/>
        <v>-1256418.4572828689</v>
      </c>
      <c r="J137" s="24">
        <f t="shared" si="9"/>
        <v>-755003.48210345744</v>
      </c>
      <c r="K137" s="24">
        <f t="shared" si="10"/>
        <v>529671.9764054406</v>
      </c>
      <c r="L137" s="24"/>
      <c r="M137" s="23">
        <f t="shared" si="11"/>
        <v>7.8068837521151559E-4</v>
      </c>
      <c r="N137" s="28">
        <v>504</v>
      </c>
      <c r="O137" s="1" t="s">
        <v>320</v>
      </c>
    </row>
    <row r="138" spans="1:15" ht="11.4">
      <c r="A138" s="25">
        <v>17</v>
      </c>
      <c r="B138" s="26">
        <v>317</v>
      </c>
      <c r="C138" s="27" t="s">
        <v>131</v>
      </c>
      <c r="D138" s="24">
        <v>5919290.3499999996</v>
      </c>
      <c r="E138" s="22">
        <v>-3.5869435630880929E-2</v>
      </c>
      <c r="F138" s="24">
        <f t="shared" si="6"/>
        <v>6211686.4357993193</v>
      </c>
      <c r="G138" s="24">
        <v>6312247.25</v>
      </c>
      <c r="H138" s="24">
        <f t="shared" si="7"/>
        <v>-100560.8142006807</v>
      </c>
      <c r="I138" s="24">
        <f t="shared" si="8"/>
        <v>-507045.52138182858</v>
      </c>
      <c r="J138" s="24">
        <f t="shared" si="9"/>
        <v>-607606.33558250929</v>
      </c>
      <c r="K138" s="24">
        <f t="shared" si="10"/>
        <v>213756.65239640389</v>
      </c>
      <c r="L138" s="24"/>
      <c r="M138" s="23">
        <f t="shared" si="11"/>
        <v>3.1505788692559415E-4</v>
      </c>
      <c r="N138" s="28">
        <v>508</v>
      </c>
      <c r="O138" s="1" t="s">
        <v>131</v>
      </c>
    </row>
    <row r="139" spans="1:15" ht="11.4">
      <c r="A139" s="25">
        <v>21</v>
      </c>
      <c r="B139" s="26">
        <v>318</v>
      </c>
      <c r="C139" s="27" t="s">
        <v>342</v>
      </c>
      <c r="D139" s="24">
        <v>718702.62</v>
      </c>
      <c r="E139" s="22">
        <v>7.4132138126318109E-3</v>
      </c>
      <c r="F139" s="24">
        <f t="shared" si="6"/>
        <v>754204.48264164513</v>
      </c>
      <c r="G139" s="24">
        <v>732256.49</v>
      </c>
      <c r="H139" s="24">
        <f t="shared" si="7"/>
        <v>21947.992641645134</v>
      </c>
      <c r="I139" s="24">
        <f t="shared" si="8"/>
        <v>-61563.958368149026</v>
      </c>
      <c r="J139" s="24">
        <f t="shared" si="9"/>
        <v>-39615.965726503891</v>
      </c>
      <c r="K139" s="24">
        <f t="shared" si="10"/>
        <v>25953.696648741818</v>
      </c>
      <c r="L139" s="24"/>
      <c r="M139" s="23">
        <f t="shared" si="11"/>
        <v>3.8253391098662409E-5</v>
      </c>
      <c r="N139" s="28">
        <v>510</v>
      </c>
      <c r="O139" s="1" t="s">
        <v>342</v>
      </c>
    </row>
    <row r="140" spans="1:15" ht="11.4">
      <c r="A140" s="25">
        <v>7</v>
      </c>
      <c r="B140" s="26">
        <v>398</v>
      </c>
      <c r="C140" s="27" t="s">
        <v>189</v>
      </c>
      <c r="D140" s="24">
        <v>387993031.13999999</v>
      </c>
      <c r="E140" s="22">
        <v>-3.4362480793986058E-4</v>
      </c>
      <c r="F140" s="24">
        <f t="shared" si="6"/>
        <v>407158781.91665334</v>
      </c>
      <c r="G140" s="24">
        <v>403892392.50999999</v>
      </c>
      <c r="H140" s="24">
        <f t="shared" si="7"/>
        <v>3266389.4066533446</v>
      </c>
      <c r="I140" s="24">
        <f t="shared" si="8"/>
        <v>-33235424.710480262</v>
      </c>
      <c r="J140" s="24">
        <f t="shared" si="9"/>
        <v>-29969035.303826917</v>
      </c>
      <c r="K140" s="24">
        <f t="shared" si="10"/>
        <v>14011154.477262648</v>
      </c>
      <c r="L140" s="24"/>
      <c r="M140" s="23">
        <f t="shared" si="11"/>
        <v>2.0651168857230437E-2</v>
      </c>
      <c r="N140" s="28">
        <v>515</v>
      </c>
      <c r="O140" s="1" t="s">
        <v>986</v>
      </c>
    </row>
    <row r="141" spans="1:15" ht="11.4">
      <c r="A141" s="25">
        <v>15</v>
      </c>
      <c r="B141" s="26">
        <v>399</v>
      </c>
      <c r="C141" s="27" t="s">
        <v>91</v>
      </c>
      <c r="D141" s="24">
        <v>27277061.280000001</v>
      </c>
      <c r="E141" s="22">
        <v>2.5412428311979577E-3</v>
      </c>
      <c r="F141" s="24">
        <f t="shared" si="6"/>
        <v>28624470.425148655</v>
      </c>
      <c r="G141" s="24">
        <v>28450709.239999998</v>
      </c>
      <c r="H141" s="24">
        <f t="shared" si="7"/>
        <v>173761.18514865637</v>
      </c>
      <c r="I141" s="24">
        <f t="shared" si="8"/>
        <v>-2336548.9679825711</v>
      </c>
      <c r="J141" s="24">
        <f t="shared" si="9"/>
        <v>-2162787.7828339147</v>
      </c>
      <c r="K141" s="24">
        <f t="shared" si="10"/>
        <v>985025.73140788206</v>
      </c>
      <c r="L141" s="24"/>
      <c r="M141" s="23">
        <f t="shared" si="11"/>
        <v>1.4518384435081384E-3</v>
      </c>
      <c r="N141" s="28">
        <v>519</v>
      </c>
      <c r="O141" s="1" t="s">
        <v>1005</v>
      </c>
    </row>
    <row r="142" spans="1:15" ht="11.4">
      <c r="A142" s="25">
        <v>2</v>
      </c>
      <c r="B142" s="26">
        <v>400</v>
      </c>
      <c r="C142" s="27" t="s">
        <v>685</v>
      </c>
      <c r="D142" s="24">
        <v>25134748.73</v>
      </c>
      <c r="E142" s="22">
        <v>1.9879935523631331E-3</v>
      </c>
      <c r="F142" s="24">
        <f t="shared" si="6"/>
        <v>26376333.736250188</v>
      </c>
      <c r="G142" s="24">
        <v>26091990.719999999</v>
      </c>
      <c r="H142" s="24">
        <f t="shared" si="7"/>
        <v>284343.01625018939</v>
      </c>
      <c r="I142" s="24">
        <f t="shared" si="8"/>
        <v>-2153038.7970585199</v>
      </c>
      <c r="J142" s="24">
        <f t="shared" si="9"/>
        <v>-1868695.7808083305</v>
      </c>
      <c r="K142" s="24">
        <f t="shared" si="10"/>
        <v>907662.81592346029</v>
      </c>
      <c r="L142" s="24"/>
      <c r="M142" s="23">
        <f t="shared" si="11"/>
        <v>1.3378125341122289E-3</v>
      </c>
      <c r="N142" s="28">
        <v>521</v>
      </c>
      <c r="O142" s="1" t="s">
        <v>685</v>
      </c>
    </row>
    <row r="143" spans="1:15" ht="11.4">
      <c r="A143" s="25">
        <v>1</v>
      </c>
      <c r="B143" s="26">
        <v>407</v>
      </c>
      <c r="C143" s="27" t="s">
        <v>323</v>
      </c>
      <c r="D143" s="24">
        <v>7690698.6299999999</v>
      </c>
      <c r="E143" s="22">
        <v>2.6653534760264237E-3</v>
      </c>
      <c r="F143" s="24">
        <f t="shared" si="6"/>
        <v>8070597.2400545292</v>
      </c>
      <c r="G143" s="24">
        <v>7984409.4800000004</v>
      </c>
      <c r="H143" s="24">
        <f t="shared" si="7"/>
        <v>86187.760054528713</v>
      </c>
      <c r="I143" s="24">
        <f t="shared" si="8"/>
        <v>-658784.08830525866</v>
      </c>
      <c r="J143" s="24">
        <f t="shared" si="9"/>
        <v>-572596.32825072994</v>
      </c>
      <c r="K143" s="24">
        <f t="shared" si="10"/>
        <v>277725.52054967365</v>
      </c>
      <c r="L143" s="24"/>
      <c r="M143" s="23">
        <f t="shared" si="11"/>
        <v>4.0934218733658877E-4</v>
      </c>
      <c r="N143" s="28">
        <v>532</v>
      </c>
      <c r="O143" s="1" t="s">
        <v>389</v>
      </c>
    </row>
    <row r="144" spans="1:15" ht="11.4">
      <c r="A144" s="25">
        <v>11</v>
      </c>
      <c r="B144" s="26">
        <v>402</v>
      </c>
      <c r="C144" s="27" t="s">
        <v>262</v>
      </c>
      <c r="D144" s="24">
        <v>25548161.879999999</v>
      </c>
      <c r="E144" s="22">
        <v>-3.9580106165521094E-3</v>
      </c>
      <c r="F144" s="24">
        <f t="shared" ref="F144:F207" si="12">SUM($F$15 * M144)</f>
        <v>26810168.318504807</v>
      </c>
      <c r="G144" s="24">
        <v>26454189.609999999</v>
      </c>
      <c r="H144" s="24">
        <f t="shared" ref="H144:H207" si="13">SUM(F144 - G144)</f>
        <v>355978.7085048072</v>
      </c>
      <c r="I144" s="24">
        <f t="shared" ref="I144:I207" si="14">SUM($I$15 * M144)</f>
        <v>-2188451.7053284873</v>
      </c>
      <c r="J144" s="24">
        <f t="shared" ref="J144:J207" si="15">SUM(H144 + I144)</f>
        <v>-1832472.9968236801</v>
      </c>
      <c r="K144" s="24">
        <f t="shared" ref="K144:K207" si="16">SUM($K$15 * M144)</f>
        <v>922591.93846610619</v>
      </c>
      <c r="L144" s="24"/>
      <c r="M144" s="23">
        <f t="shared" ref="M144:M207" si="17">SUM(D144/ $D$15)</f>
        <v>1.3598167045050958E-3</v>
      </c>
      <c r="N144" s="28">
        <v>535</v>
      </c>
      <c r="O144" s="1" t="s">
        <v>262</v>
      </c>
    </row>
    <row r="145" spans="1:15" ht="11.4">
      <c r="A145" s="25">
        <v>14</v>
      </c>
      <c r="B145" s="26">
        <v>403</v>
      </c>
      <c r="C145" s="27" t="s">
        <v>235</v>
      </c>
      <c r="D145" s="24">
        <v>8213504.6600000001</v>
      </c>
      <c r="E145" s="22">
        <v>-2.0582459561060952E-2</v>
      </c>
      <c r="F145" s="24">
        <f t="shared" si="12"/>
        <v>8619228.3990422096</v>
      </c>
      <c r="G145" s="24">
        <v>8627249.3200000003</v>
      </c>
      <c r="H145" s="24">
        <f t="shared" si="13"/>
        <v>-8020.9209577906877</v>
      </c>
      <c r="I145" s="24">
        <f t="shared" si="14"/>
        <v>-703567.57422818069</v>
      </c>
      <c r="J145" s="24">
        <f t="shared" si="15"/>
        <v>-711588.49518597138</v>
      </c>
      <c r="K145" s="24">
        <f t="shared" si="16"/>
        <v>296605.02471615764</v>
      </c>
      <c r="L145" s="24"/>
      <c r="M145" s="23">
        <f t="shared" si="17"/>
        <v>4.3716886137087712E-4</v>
      </c>
      <c r="N145" s="28">
        <v>538</v>
      </c>
      <c r="O145" s="1" t="s">
        <v>235</v>
      </c>
    </row>
    <row r="146" spans="1:15" ht="11.4">
      <c r="A146" s="25">
        <v>9</v>
      </c>
      <c r="B146" s="26">
        <v>405</v>
      </c>
      <c r="C146" s="27" t="s">
        <v>725</v>
      </c>
      <c r="D146" s="24">
        <v>247122194.03999999</v>
      </c>
      <c r="E146" s="22">
        <v>-8.3218889778210927E-3</v>
      </c>
      <c r="F146" s="24">
        <f t="shared" si="12"/>
        <v>259329326.64863032</v>
      </c>
      <c r="G146" s="24">
        <v>260159178.75999999</v>
      </c>
      <c r="H146" s="24">
        <f t="shared" si="13"/>
        <v>-829852.11136966944</v>
      </c>
      <c r="I146" s="24">
        <f t="shared" si="14"/>
        <v>-21168449.985230613</v>
      </c>
      <c r="J146" s="24">
        <f t="shared" si="15"/>
        <v>-21998302.096600283</v>
      </c>
      <c r="K146" s="24">
        <f t="shared" si="16"/>
        <v>8924044.9120467547</v>
      </c>
      <c r="L146" s="24"/>
      <c r="M146" s="23">
        <f t="shared" si="17"/>
        <v>1.3153231496180797E-2</v>
      </c>
      <c r="N146" s="28">
        <v>540</v>
      </c>
      <c r="O146" s="1" t="s">
        <v>992</v>
      </c>
    </row>
    <row r="147" spans="1:15" ht="11.4">
      <c r="A147" s="25">
        <v>14</v>
      </c>
      <c r="B147" s="26">
        <v>408</v>
      </c>
      <c r="C147" s="27" t="s">
        <v>198</v>
      </c>
      <c r="D147" s="24">
        <v>43279884.509999998</v>
      </c>
      <c r="E147" s="22">
        <v>-2.9935787406641626E-3</v>
      </c>
      <c r="F147" s="24">
        <f t="shared" si="12"/>
        <v>45417787.548422605</v>
      </c>
      <c r="G147" s="24">
        <v>44888240.990000002</v>
      </c>
      <c r="H147" s="24">
        <f t="shared" si="13"/>
        <v>529546.55842260271</v>
      </c>
      <c r="I147" s="24">
        <f t="shared" si="14"/>
        <v>-3707348.3997483379</v>
      </c>
      <c r="J147" s="24">
        <f t="shared" si="15"/>
        <v>-3177801.8413257352</v>
      </c>
      <c r="K147" s="24">
        <f t="shared" si="16"/>
        <v>1562917.6272727652</v>
      </c>
      <c r="L147" s="24"/>
      <c r="M147" s="23">
        <f t="shared" si="17"/>
        <v>2.3035985994679844E-3</v>
      </c>
      <c r="N147" s="28">
        <v>543</v>
      </c>
      <c r="O147" s="1" t="s">
        <v>988</v>
      </c>
    </row>
    <row r="148" spans="1:15" ht="11.4">
      <c r="A148" s="25">
        <v>13</v>
      </c>
      <c r="B148" s="26">
        <v>410</v>
      </c>
      <c r="C148" s="27" t="s">
        <v>367</v>
      </c>
      <c r="D148" s="24">
        <v>59933624.950000003</v>
      </c>
      <c r="E148" s="22">
        <v>1.8088022262833542E-2</v>
      </c>
      <c r="F148" s="24">
        <f t="shared" si="12"/>
        <v>62894175.338129625</v>
      </c>
      <c r="G148" s="24">
        <v>61902273.719999999</v>
      </c>
      <c r="H148" s="24">
        <f t="shared" si="13"/>
        <v>991901.61812962592</v>
      </c>
      <c r="I148" s="24">
        <f t="shared" si="14"/>
        <v>-5133905.3018535785</v>
      </c>
      <c r="J148" s="24">
        <f t="shared" si="15"/>
        <v>-4142003.6837239526</v>
      </c>
      <c r="K148" s="24">
        <f t="shared" si="16"/>
        <v>2164315.3617719715</v>
      </c>
      <c r="L148" s="24"/>
      <c r="M148" s="23">
        <f t="shared" si="17"/>
        <v>3.1900042261887138E-3</v>
      </c>
      <c r="N148" s="28">
        <v>547</v>
      </c>
      <c r="O148" s="1" t="s">
        <v>367</v>
      </c>
    </row>
    <row r="149" spans="1:15" ht="11.4">
      <c r="A149" s="25">
        <v>9</v>
      </c>
      <c r="B149" s="26">
        <v>416</v>
      </c>
      <c r="C149" s="27" t="s">
        <v>231</v>
      </c>
      <c r="D149" s="24">
        <v>9258338.6699999999</v>
      </c>
      <c r="E149" s="22">
        <v>-1.4998307668769894E-2</v>
      </c>
      <c r="F149" s="24">
        <f t="shared" si="12"/>
        <v>9715674.2335633729</v>
      </c>
      <c r="G149" s="24">
        <v>9666658.4600000009</v>
      </c>
      <c r="H149" s="24">
        <f t="shared" si="13"/>
        <v>49015.773563371971</v>
      </c>
      <c r="I149" s="24">
        <f t="shared" si="14"/>
        <v>-793067.89842800947</v>
      </c>
      <c r="J149" s="24">
        <f t="shared" si="15"/>
        <v>-744052.1248646375</v>
      </c>
      <c r="K149" s="24">
        <f t="shared" si="16"/>
        <v>334335.93620751763</v>
      </c>
      <c r="L149" s="24"/>
      <c r="M149" s="23">
        <f t="shared" si="17"/>
        <v>4.9278079724737885E-4</v>
      </c>
      <c r="N149" s="28">
        <v>558</v>
      </c>
      <c r="O149" s="1" t="s">
        <v>231</v>
      </c>
    </row>
    <row r="150" spans="1:15" ht="11.4">
      <c r="A150" s="25">
        <v>21</v>
      </c>
      <c r="B150" s="26">
        <v>417</v>
      </c>
      <c r="C150" s="27" t="s">
        <v>351</v>
      </c>
      <c r="D150" s="24">
        <v>6200778.2800000003</v>
      </c>
      <c r="E150" s="22">
        <v>3.8759125442430729E-2</v>
      </c>
      <c r="F150" s="24">
        <f t="shared" si="12"/>
        <v>6507079.0678945202</v>
      </c>
      <c r="G150" s="24">
        <v>6378887.0899999999</v>
      </c>
      <c r="H150" s="24">
        <f t="shared" si="13"/>
        <v>128191.97789452039</v>
      </c>
      <c r="I150" s="24">
        <f t="shared" si="14"/>
        <v>-531157.73514230782</v>
      </c>
      <c r="J150" s="24">
        <f t="shared" si="15"/>
        <v>-402965.75724778743</v>
      </c>
      <c r="K150" s="24">
        <f t="shared" si="16"/>
        <v>223921.70834889542</v>
      </c>
      <c r="L150" s="24"/>
      <c r="M150" s="23">
        <f t="shared" si="17"/>
        <v>3.3004025595583772E-4</v>
      </c>
      <c r="N150" s="28">
        <v>562</v>
      </c>
      <c r="O150" s="1" t="s">
        <v>351</v>
      </c>
    </row>
    <row r="151" spans="1:15" ht="11.4">
      <c r="A151" s="25">
        <v>6</v>
      </c>
      <c r="B151" s="26">
        <v>418</v>
      </c>
      <c r="C151" s="27" t="s">
        <v>745</v>
      </c>
      <c r="D151" s="24">
        <v>82764621.659999996</v>
      </c>
      <c r="E151" s="22">
        <v>2.2930202036937936E-2</v>
      </c>
      <c r="F151" s="24">
        <f t="shared" si="12"/>
        <v>86852958.26542528</v>
      </c>
      <c r="G151" s="24">
        <v>85524914.049999997</v>
      </c>
      <c r="H151" s="24">
        <f t="shared" si="13"/>
        <v>1328044.2154252827</v>
      </c>
      <c r="I151" s="24">
        <f t="shared" si="14"/>
        <v>-7089605.0472611962</v>
      </c>
      <c r="J151" s="24">
        <f t="shared" si="15"/>
        <v>-5761560.8318359135</v>
      </c>
      <c r="K151" s="24">
        <f t="shared" si="16"/>
        <v>2988785.3808179051</v>
      </c>
      <c r="L151" s="24"/>
      <c r="M151" s="23">
        <f t="shared" si="17"/>
        <v>4.4051981353467251E-3</v>
      </c>
      <c r="N151" s="28">
        <v>563</v>
      </c>
      <c r="O151" s="1" t="s">
        <v>745</v>
      </c>
    </row>
    <row r="152" spans="1:15" ht="11.4">
      <c r="A152" s="25">
        <v>11</v>
      </c>
      <c r="B152" s="26">
        <v>420</v>
      </c>
      <c r="C152" s="27" t="s">
        <v>816</v>
      </c>
      <c r="D152" s="24">
        <v>28248016.859999999</v>
      </c>
      <c r="E152" s="22">
        <v>-6.4822995807409106E-3</v>
      </c>
      <c r="F152" s="24">
        <f t="shared" si="12"/>
        <v>29643388.445625491</v>
      </c>
      <c r="G152" s="24">
        <v>29466636.039999999</v>
      </c>
      <c r="H152" s="24">
        <f t="shared" si="13"/>
        <v>176752.40562549233</v>
      </c>
      <c r="I152" s="24">
        <f t="shared" si="14"/>
        <v>-2419720.8769766437</v>
      </c>
      <c r="J152" s="24">
        <f t="shared" si="15"/>
        <v>-2242968.4713511514</v>
      </c>
      <c r="K152" s="24">
        <f t="shared" si="16"/>
        <v>1020088.7545296331</v>
      </c>
      <c r="L152" s="24"/>
      <c r="M152" s="23">
        <f t="shared" si="17"/>
        <v>1.5035181542919511E-3</v>
      </c>
      <c r="N152" s="28">
        <v>568</v>
      </c>
      <c r="O152" s="1" t="s">
        <v>816</v>
      </c>
    </row>
    <row r="153" spans="1:15" ht="11.4">
      <c r="A153" s="25">
        <v>16</v>
      </c>
      <c r="B153" s="26">
        <v>421</v>
      </c>
      <c r="C153" s="27" t="s">
        <v>892</v>
      </c>
      <c r="D153" s="24">
        <v>1814981.82</v>
      </c>
      <c r="E153" s="22">
        <v>4.5733404727391479E-2</v>
      </c>
      <c r="F153" s="24">
        <f t="shared" si="12"/>
        <v>1904636.7530385398</v>
      </c>
      <c r="G153" s="24">
        <v>1856250.95</v>
      </c>
      <c r="H153" s="24">
        <f t="shared" si="13"/>
        <v>48385.803038539831</v>
      </c>
      <c r="I153" s="24">
        <f t="shared" si="14"/>
        <v>-155471.06980829895</v>
      </c>
      <c r="J153" s="24">
        <f t="shared" si="15"/>
        <v>-107085.26676975912</v>
      </c>
      <c r="K153" s="24">
        <f t="shared" si="16"/>
        <v>65542.390229857963</v>
      </c>
      <c r="L153" s="24"/>
      <c r="M153" s="23">
        <f t="shared" si="17"/>
        <v>9.6603529005393212E-5</v>
      </c>
      <c r="N153" s="28">
        <v>570</v>
      </c>
      <c r="O153" s="1" t="s">
        <v>892</v>
      </c>
    </row>
    <row r="154" spans="1:15" ht="11.4">
      <c r="A154" s="25">
        <v>12</v>
      </c>
      <c r="B154" s="26">
        <v>422</v>
      </c>
      <c r="C154" s="27" t="s">
        <v>80</v>
      </c>
      <c r="D154" s="24">
        <v>32455716.07</v>
      </c>
      <c r="E154" s="22">
        <v>-1.673275583469053E-2</v>
      </c>
      <c r="F154" s="24">
        <f t="shared" si="12"/>
        <v>34058936.013532937</v>
      </c>
      <c r="G154" s="24">
        <v>33441821.690000001</v>
      </c>
      <c r="H154" s="24">
        <f t="shared" si="13"/>
        <v>617114.32353293523</v>
      </c>
      <c r="I154" s="24">
        <f t="shared" si="14"/>
        <v>-2780151.7586535937</v>
      </c>
      <c r="J154" s="24">
        <f t="shared" si="15"/>
        <v>-2163037.4351206585</v>
      </c>
      <c r="K154" s="24">
        <f t="shared" si="16"/>
        <v>1172036.6476449952</v>
      </c>
      <c r="L154" s="24"/>
      <c r="M154" s="23">
        <f t="shared" si="17"/>
        <v>1.7274755450492896E-3</v>
      </c>
      <c r="N154" s="28">
        <v>574</v>
      </c>
      <c r="O154" s="1" t="s">
        <v>80</v>
      </c>
    </row>
    <row r="155" spans="1:15" ht="11.4">
      <c r="A155" s="25">
        <v>2</v>
      </c>
      <c r="B155" s="26">
        <v>423</v>
      </c>
      <c r="C155" s="27" t="s">
        <v>266</v>
      </c>
      <c r="D155" s="24">
        <v>68169968.719999999</v>
      </c>
      <c r="E155" s="22">
        <v>1.0343423930698668E-2</v>
      </c>
      <c r="F155" s="24">
        <f t="shared" si="12"/>
        <v>71537371.034162551</v>
      </c>
      <c r="G155" s="24">
        <v>70559970.939999998</v>
      </c>
      <c r="H155" s="24">
        <f t="shared" si="13"/>
        <v>977400.09416255355</v>
      </c>
      <c r="I155" s="24">
        <f t="shared" si="14"/>
        <v>-5839429.2708103685</v>
      </c>
      <c r="J155" s="24">
        <f t="shared" si="15"/>
        <v>-4862029.1766478149</v>
      </c>
      <c r="K155" s="24">
        <f t="shared" si="16"/>
        <v>2461745.1494932608</v>
      </c>
      <c r="L155" s="24"/>
      <c r="M155" s="23">
        <f t="shared" si="17"/>
        <v>3.628388713303623E-3</v>
      </c>
      <c r="N155" s="28">
        <v>572</v>
      </c>
      <c r="O155" s="1" t="s">
        <v>1017</v>
      </c>
    </row>
    <row r="156" spans="1:15" ht="11.4">
      <c r="A156" s="25">
        <v>17</v>
      </c>
      <c r="B156" s="26">
        <v>425</v>
      </c>
      <c r="C156" s="27" t="s">
        <v>102</v>
      </c>
      <c r="D156" s="24">
        <v>28440791.010000002</v>
      </c>
      <c r="E156" s="22">
        <v>3.0753789675010523E-2</v>
      </c>
      <c r="F156" s="24">
        <f t="shared" si="12"/>
        <v>29845685.089635827</v>
      </c>
      <c r="G156" s="24">
        <v>29356090.16</v>
      </c>
      <c r="H156" s="24">
        <f t="shared" si="13"/>
        <v>489594.9296358265</v>
      </c>
      <c r="I156" s="24">
        <f t="shared" si="14"/>
        <v>-2436233.8816809477</v>
      </c>
      <c r="J156" s="24">
        <f t="shared" si="15"/>
        <v>-1946638.9520451212</v>
      </c>
      <c r="K156" s="24">
        <f t="shared" si="16"/>
        <v>1027050.1898598941</v>
      </c>
      <c r="L156" s="24"/>
      <c r="M156" s="23">
        <f t="shared" si="17"/>
        <v>1.5137786775576967E-3</v>
      </c>
      <c r="N156" s="28">
        <v>581</v>
      </c>
      <c r="O156" s="1" t="s">
        <v>1015</v>
      </c>
    </row>
    <row r="157" spans="1:15" ht="11.4">
      <c r="A157" s="25">
        <v>12</v>
      </c>
      <c r="B157" s="26">
        <v>426</v>
      </c>
      <c r="C157" s="27" t="s">
        <v>206</v>
      </c>
      <c r="D157" s="24">
        <v>36337647.770000003</v>
      </c>
      <c r="E157" s="22">
        <v>-7.0278516983743506E-4</v>
      </c>
      <c r="F157" s="24">
        <f t="shared" si="12"/>
        <v>38132624.084196575</v>
      </c>
      <c r="G157" s="24">
        <v>37930005.329999998</v>
      </c>
      <c r="H157" s="24">
        <f t="shared" si="13"/>
        <v>202618.75419657677</v>
      </c>
      <c r="I157" s="24">
        <f t="shared" si="14"/>
        <v>-3112677.4444049518</v>
      </c>
      <c r="J157" s="24">
        <f t="shared" si="15"/>
        <v>-2910058.690208375</v>
      </c>
      <c r="K157" s="24">
        <f t="shared" si="16"/>
        <v>1312220.4663055346</v>
      </c>
      <c r="L157" s="24"/>
      <c r="M157" s="23">
        <f t="shared" si="17"/>
        <v>1.9340937587666619E-3</v>
      </c>
      <c r="N157" s="28">
        <v>583</v>
      </c>
      <c r="O157" s="1" t="s">
        <v>206</v>
      </c>
    </row>
    <row r="158" spans="1:15" ht="11.4">
      <c r="A158" s="25">
        <v>1</v>
      </c>
      <c r="B158" s="26">
        <v>444</v>
      </c>
      <c r="C158" s="27" t="s">
        <v>680</v>
      </c>
      <c r="D158" s="24">
        <v>170808484.02000001</v>
      </c>
      <c r="E158" s="22">
        <v>-4.1573120260131351E-4</v>
      </c>
      <c r="F158" s="24">
        <f t="shared" si="12"/>
        <v>179245936.68673116</v>
      </c>
      <c r="G158" s="24">
        <v>177184938.49000001</v>
      </c>
      <c r="H158" s="24">
        <f t="shared" si="13"/>
        <v>2060998.1967311502</v>
      </c>
      <c r="I158" s="24">
        <f t="shared" si="14"/>
        <v>-14631429.059120346</v>
      </c>
      <c r="J158" s="24">
        <f t="shared" si="15"/>
        <v>-12570430.862389196</v>
      </c>
      <c r="K158" s="24">
        <f t="shared" si="16"/>
        <v>6168214.0233279569</v>
      </c>
      <c r="L158" s="24"/>
      <c r="M158" s="23">
        <f t="shared" si="17"/>
        <v>9.091387119455176E-3</v>
      </c>
      <c r="N158" s="28">
        <v>584</v>
      </c>
      <c r="O158" s="1" t="s">
        <v>377</v>
      </c>
    </row>
    <row r="159" spans="1:15" ht="11.4">
      <c r="A159" s="25">
        <v>2</v>
      </c>
      <c r="B159" s="26">
        <v>430</v>
      </c>
      <c r="C159" s="27" t="s">
        <v>728</v>
      </c>
      <c r="D159" s="24">
        <v>46347171.740000002</v>
      </c>
      <c r="E159" s="22">
        <v>-6.5464822448227569E-3</v>
      </c>
      <c r="F159" s="24">
        <f t="shared" si="12"/>
        <v>48636590.03228648</v>
      </c>
      <c r="G159" s="24">
        <v>48240758.369999997</v>
      </c>
      <c r="H159" s="24">
        <f t="shared" si="13"/>
        <v>395831.66228648275</v>
      </c>
      <c r="I159" s="24">
        <f t="shared" si="14"/>
        <v>-3970091.7626859541</v>
      </c>
      <c r="J159" s="24">
        <f t="shared" si="15"/>
        <v>-3574260.1003994714</v>
      </c>
      <c r="K159" s="24">
        <f t="shared" si="16"/>
        <v>1673683.109527414</v>
      </c>
      <c r="L159" s="24"/>
      <c r="M159" s="23">
        <f t="shared" si="17"/>
        <v>2.4668568578295903E-3</v>
      </c>
      <c r="N159" s="28">
        <v>1863</v>
      </c>
      <c r="O159" s="1" t="s">
        <v>728</v>
      </c>
    </row>
    <row r="160" spans="1:15" ht="11.4">
      <c r="A160" s="25">
        <v>5</v>
      </c>
      <c r="B160" s="26">
        <v>433</v>
      </c>
      <c r="C160" s="27" t="s">
        <v>804</v>
      </c>
      <c r="D160" s="24">
        <v>25483064.149999999</v>
      </c>
      <c r="E160" s="22">
        <v>4.9141514131705213E-2</v>
      </c>
      <c r="F160" s="24">
        <f t="shared" si="12"/>
        <v>26741854.946034014</v>
      </c>
      <c r="G160" s="24">
        <v>26193778.84</v>
      </c>
      <c r="H160" s="24">
        <f t="shared" si="13"/>
        <v>548076.10603401437</v>
      </c>
      <c r="I160" s="24">
        <f t="shared" si="14"/>
        <v>-2182875.4435645035</v>
      </c>
      <c r="J160" s="24">
        <f t="shared" si="15"/>
        <v>-1634799.3375304891</v>
      </c>
      <c r="K160" s="24">
        <f t="shared" si="16"/>
        <v>920241.13760643813</v>
      </c>
      <c r="L160" s="24"/>
      <c r="M160" s="23">
        <f t="shared" si="17"/>
        <v>1.356351837596269E-3</v>
      </c>
      <c r="N160" s="28">
        <v>595</v>
      </c>
      <c r="O160" s="1" t="s">
        <v>804</v>
      </c>
    </row>
    <row r="161" spans="1:15" ht="11.4">
      <c r="A161" s="25">
        <v>1</v>
      </c>
      <c r="B161" s="26">
        <v>434</v>
      </c>
      <c r="C161" s="27" t="s">
        <v>289</v>
      </c>
      <c r="D161" s="24">
        <v>48403220.75</v>
      </c>
      <c r="E161" s="22">
        <v>-1.6891672254563221E-2</v>
      </c>
      <c r="F161" s="24">
        <f t="shared" si="12"/>
        <v>50794202.007978052</v>
      </c>
      <c r="G161" s="24">
        <v>50783266.590000004</v>
      </c>
      <c r="H161" s="24">
        <f t="shared" si="13"/>
        <v>10935.417978048325</v>
      </c>
      <c r="I161" s="24">
        <f t="shared" si="14"/>
        <v>-4146212.6117438208</v>
      </c>
      <c r="J161" s="24">
        <f t="shared" si="15"/>
        <v>-4135277.1937657725</v>
      </c>
      <c r="K161" s="24">
        <f t="shared" si="16"/>
        <v>1747930.88714159</v>
      </c>
      <c r="L161" s="24"/>
      <c r="M161" s="23">
        <f t="shared" si="17"/>
        <v>2.5762913369992185E-3</v>
      </c>
      <c r="N161" s="28">
        <v>599</v>
      </c>
      <c r="O161" s="1" t="s">
        <v>1022</v>
      </c>
    </row>
    <row r="162" spans="1:15" ht="11.4">
      <c r="A162" s="25">
        <v>13</v>
      </c>
      <c r="B162" s="26">
        <v>435</v>
      </c>
      <c r="C162" s="27" t="s">
        <v>300</v>
      </c>
      <c r="D162" s="24">
        <v>1681568.45</v>
      </c>
      <c r="E162" s="22">
        <v>-1.614917634823643E-2</v>
      </c>
      <c r="F162" s="24">
        <f t="shared" si="12"/>
        <v>1764633.1425072071</v>
      </c>
      <c r="G162" s="24">
        <v>1735475.64</v>
      </c>
      <c r="H162" s="24">
        <f t="shared" si="13"/>
        <v>29157.502507207217</v>
      </c>
      <c r="I162" s="24">
        <f t="shared" si="14"/>
        <v>-144042.90059356243</v>
      </c>
      <c r="J162" s="24">
        <f t="shared" si="15"/>
        <v>-114885.39808635521</v>
      </c>
      <c r="K162" s="24">
        <f t="shared" si="16"/>
        <v>60724.583758154331</v>
      </c>
      <c r="L162" s="24"/>
      <c r="M162" s="23">
        <f t="shared" si="17"/>
        <v>8.9502519939361759E-5</v>
      </c>
      <c r="N162" s="28">
        <v>601</v>
      </c>
      <c r="O162" s="1" t="s">
        <v>300</v>
      </c>
    </row>
    <row r="163" spans="1:15" ht="11.4">
      <c r="A163" s="25">
        <v>17</v>
      </c>
      <c r="B163" s="26">
        <v>436</v>
      </c>
      <c r="C163" s="27" t="s">
        <v>339</v>
      </c>
      <c r="D163" s="24">
        <v>5164403.92</v>
      </c>
      <c r="E163" s="22">
        <v>4.8043402227814239E-2</v>
      </c>
      <c r="F163" s="24">
        <f t="shared" si="12"/>
        <v>5419510.7659912016</v>
      </c>
      <c r="G163" s="24">
        <v>5206417.16</v>
      </c>
      <c r="H163" s="24">
        <f t="shared" si="13"/>
        <v>213093.60599120148</v>
      </c>
      <c r="I163" s="24">
        <f t="shared" si="14"/>
        <v>-442382.06328952243</v>
      </c>
      <c r="J163" s="24">
        <f t="shared" si="15"/>
        <v>-229288.45729832095</v>
      </c>
      <c r="K163" s="24">
        <f t="shared" si="16"/>
        <v>186496.29065113617</v>
      </c>
      <c r="L163" s="24"/>
      <c r="M163" s="23">
        <f t="shared" si="17"/>
        <v>2.7487859017854313E-4</v>
      </c>
      <c r="N163" s="28">
        <v>605</v>
      </c>
      <c r="O163" s="1" t="s">
        <v>339</v>
      </c>
    </row>
    <row r="164" spans="1:15" ht="11.4">
      <c r="A164" s="25">
        <v>21</v>
      </c>
      <c r="B164" s="26">
        <v>438</v>
      </c>
      <c r="C164" s="27" t="s">
        <v>338</v>
      </c>
      <c r="D164" s="24">
        <v>1338563.1499999999</v>
      </c>
      <c r="E164" s="22">
        <v>-1.438912212603531E-2</v>
      </c>
      <c r="F164" s="24">
        <f t="shared" si="12"/>
        <v>1404684.3575287382</v>
      </c>
      <c r="G164" s="24">
        <v>1348514.27</v>
      </c>
      <c r="H164" s="24">
        <f t="shared" si="13"/>
        <v>56170.087528738193</v>
      </c>
      <c r="I164" s="24">
        <f t="shared" si="14"/>
        <v>-114661.1181683718</v>
      </c>
      <c r="J164" s="24">
        <f t="shared" si="15"/>
        <v>-58491.030639633609</v>
      </c>
      <c r="K164" s="24">
        <f t="shared" si="16"/>
        <v>48338.020446181603</v>
      </c>
      <c r="L164" s="24"/>
      <c r="M164" s="23">
        <f t="shared" si="17"/>
        <v>7.1245850873908752E-5</v>
      </c>
      <c r="N164" s="28">
        <v>606</v>
      </c>
      <c r="O164" s="1" t="s">
        <v>338</v>
      </c>
    </row>
    <row r="165" spans="1:15" ht="11.4">
      <c r="A165" s="25">
        <v>15</v>
      </c>
      <c r="B165" s="26">
        <v>440</v>
      </c>
      <c r="C165" s="27" t="s">
        <v>239</v>
      </c>
      <c r="D165" s="24">
        <v>13499577.029999999</v>
      </c>
      <c r="E165" s="22">
        <v>-1.2509264050568181E-2</v>
      </c>
      <c r="F165" s="24">
        <f t="shared" si="12"/>
        <v>14166417.689964989</v>
      </c>
      <c r="G165" s="24">
        <v>14008614.390000001</v>
      </c>
      <c r="H165" s="24">
        <f t="shared" si="13"/>
        <v>157803.2999649886</v>
      </c>
      <c r="I165" s="24">
        <f t="shared" si="14"/>
        <v>-1156371.7386511555</v>
      </c>
      <c r="J165" s="24">
        <f t="shared" si="15"/>
        <v>-998568.43868616689</v>
      </c>
      <c r="K165" s="24">
        <f t="shared" si="16"/>
        <v>487494.99079736613</v>
      </c>
      <c r="L165" s="24"/>
      <c r="M165" s="23">
        <f t="shared" si="17"/>
        <v>7.1852332999023912E-4</v>
      </c>
      <c r="N165" s="28">
        <v>607</v>
      </c>
      <c r="O165" s="1" t="s">
        <v>1012</v>
      </c>
    </row>
    <row r="166" spans="1:15" ht="11.4">
      <c r="A166" s="25">
        <v>9</v>
      </c>
      <c r="B166" s="26">
        <v>441</v>
      </c>
      <c r="C166" s="27" t="s">
        <v>805</v>
      </c>
      <c r="D166" s="24">
        <v>13459387.789999999</v>
      </c>
      <c r="E166" s="22">
        <v>-7.8444958108317387E-4</v>
      </c>
      <c r="F166" s="24">
        <f t="shared" si="12"/>
        <v>14124243.215963544</v>
      </c>
      <c r="G166" s="24">
        <v>13794312.289999999</v>
      </c>
      <c r="H166" s="24">
        <f t="shared" si="13"/>
        <v>329930.92596354522</v>
      </c>
      <c r="I166" s="24">
        <f t="shared" si="14"/>
        <v>-1152929.1343954378</v>
      </c>
      <c r="J166" s="24">
        <f t="shared" si="15"/>
        <v>-822998.20843189256</v>
      </c>
      <c r="K166" s="24">
        <f t="shared" si="16"/>
        <v>486043.68212744163</v>
      </c>
      <c r="L166" s="24"/>
      <c r="M166" s="23">
        <f t="shared" si="17"/>
        <v>7.1638423285479526E-4</v>
      </c>
      <c r="N166" s="28">
        <v>611</v>
      </c>
      <c r="O166" s="1" t="s">
        <v>805</v>
      </c>
    </row>
    <row r="167" spans="1:15" ht="11.4">
      <c r="A167" s="25">
        <v>4</v>
      </c>
      <c r="B167" s="26">
        <v>442</v>
      </c>
      <c r="C167" s="27" t="s">
        <v>122</v>
      </c>
      <c r="D167" s="24">
        <v>10773224.91</v>
      </c>
      <c r="E167" s="22">
        <v>7.0625581099561536E-3</v>
      </c>
      <c r="F167" s="24">
        <f t="shared" si="12"/>
        <v>11305391.53958926</v>
      </c>
      <c r="G167" s="24">
        <v>11185955.77</v>
      </c>
      <c r="H167" s="24">
        <f t="shared" si="13"/>
        <v>119435.76958926022</v>
      </c>
      <c r="I167" s="24">
        <f t="shared" si="14"/>
        <v>-922832.82597459585</v>
      </c>
      <c r="J167" s="24">
        <f t="shared" si="15"/>
        <v>-803397.05638533563</v>
      </c>
      <c r="K167" s="24">
        <f t="shared" si="16"/>
        <v>389041.31341946253</v>
      </c>
      <c r="L167" s="24"/>
      <c r="M167" s="23">
        <f t="shared" si="17"/>
        <v>5.734115535519853E-4</v>
      </c>
      <c r="N167" s="28">
        <v>614</v>
      </c>
      <c r="O167" s="1" t="s">
        <v>122</v>
      </c>
    </row>
    <row r="168" spans="1:15" ht="11.4">
      <c r="A168" s="25">
        <v>15</v>
      </c>
      <c r="B168" s="26">
        <v>475</v>
      </c>
      <c r="C168" s="27" t="s">
        <v>674</v>
      </c>
      <c r="D168" s="24">
        <v>17061378.850000001</v>
      </c>
      <c r="E168" s="22">
        <v>-1.5984384564407555E-5</v>
      </c>
      <c r="F168" s="24">
        <f t="shared" si="12"/>
        <v>17904162.37625147</v>
      </c>
      <c r="G168" s="24">
        <v>17703075.039999999</v>
      </c>
      <c r="H168" s="24">
        <f t="shared" si="13"/>
        <v>201087.33625147119</v>
      </c>
      <c r="I168" s="24">
        <f t="shared" si="14"/>
        <v>-1461475.1470150733</v>
      </c>
      <c r="J168" s="24">
        <f t="shared" si="15"/>
        <v>-1260387.8107636021</v>
      </c>
      <c r="K168" s="24">
        <f t="shared" si="16"/>
        <v>616118.32037311827</v>
      </c>
      <c r="L168" s="24"/>
      <c r="M168" s="23">
        <f t="shared" si="17"/>
        <v>9.0810243300837984E-4</v>
      </c>
      <c r="N168" s="28">
        <v>628</v>
      </c>
      <c r="O168" s="1" t="s">
        <v>373</v>
      </c>
    </row>
    <row r="169" spans="1:15" ht="11.4">
      <c r="A169" s="25">
        <v>21</v>
      </c>
      <c r="B169" s="26">
        <v>478</v>
      </c>
      <c r="C169" s="27" t="s">
        <v>353</v>
      </c>
      <c r="D169" s="24">
        <v>42035520.549999997</v>
      </c>
      <c r="E169" s="22">
        <v>8.0144037357183593E-3</v>
      </c>
      <c r="F169" s="24">
        <f t="shared" si="12"/>
        <v>44111955.552610882</v>
      </c>
      <c r="G169" s="24">
        <v>43419348.159999996</v>
      </c>
      <c r="H169" s="24">
        <f t="shared" si="13"/>
        <v>692607.3926108852</v>
      </c>
      <c r="I169" s="24">
        <f t="shared" si="14"/>
        <v>-3600756.3700319789</v>
      </c>
      <c r="J169" s="24">
        <f t="shared" si="15"/>
        <v>-2908148.9774210937</v>
      </c>
      <c r="K169" s="24">
        <f t="shared" si="16"/>
        <v>1517981.3158697719</v>
      </c>
      <c r="L169" s="24"/>
      <c r="M169" s="23">
        <f t="shared" si="17"/>
        <v>2.2373665586957379E-3</v>
      </c>
      <c r="N169" s="28">
        <v>633</v>
      </c>
      <c r="O169" s="1" t="s">
        <v>405</v>
      </c>
    </row>
    <row r="170" spans="1:15" ht="11.4">
      <c r="A170" s="25">
        <v>2</v>
      </c>
      <c r="B170" s="26">
        <v>480</v>
      </c>
      <c r="C170" s="27" t="s">
        <v>274</v>
      </c>
      <c r="D170" s="24">
        <v>5752549.3099999996</v>
      </c>
      <c r="E170" s="22">
        <v>2.7685010907498732E-2</v>
      </c>
      <c r="F170" s="24">
        <f t="shared" si="12"/>
        <v>6036708.8632835411</v>
      </c>
      <c r="G170" s="24">
        <v>5718906.9900000002</v>
      </c>
      <c r="H170" s="24">
        <f t="shared" si="13"/>
        <v>317801.87328354083</v>
      </c>
      <c r="I170" s="24">
        <f t="shared" si="14"/>
        <v>-492762.50896589801</v>
      </c>
      <c r="J170" s="24">
        <f t="shared" si="15"/>
        <v>-174960.63568235718</v>
      </c>
      <c r="K170" s="24">
        <f t="shared" si="16"/>
        <v>207735.32138879504</v>
      </c>
      <c r="L170" s="24"/>
      <c r="M170" s="23">
        <f t="shared" si="17"/>
        <v>3.0618299202773264E-4</v>
      </c>
      <c r="N170" s="28">
        <v>638</v>
      </c>
      <c r="O170" s="1" t="s">
        <v>274</v>
      </c>
    </row>
    <row r="171" spans="1:15" ht="11.4">
      <c r="A171" s="25">
        <v>2</v>
      </c>
      <c r="B171" s="26">
        <v>481</v>
      </c>
      <c r="C171" s="27" t="s">
        <v>328</v>
      </c>
      <c r="D171" s="24">
        <v>36412269.850000001</v>
      </c>
      <c r="E171" s="22">
        <v>1.4333932906695615E-2</v>
      </c>
      <c r="F171" s="24">
        <f t="shared" si="12"/>
        <v>38210932.282433063</v>
      </c>
      <c r="G171" s="24">
        <v>37201550.189999998</v>
      </c>
      <c r="H171" s="24">
        <f t="shared" si="13"/>
        <v>1009382.0924330652</v>
      </c>
      <c r="I171" s="24">
        <f t="shared" si="14"/>
        <v>-3119069.5605578953</v>
      </c>
      <c r="J171" s="24">
        <f t="shared" si="15"/>
        <v>-2109687.4681248302</v>
      </c>
      <c r="K171" s="24">
        <f t="shared" si="16"/>
        <v>1314915.2092683725</v>
      </c>
      <c r="L171" s="24"/>
      <c r="M171" s="23">
        <f t="shared" si="17"/>
        <v>1.938065565090167E-3</v>
      </c>
      <c r="N171" s="28">
        <v>641</v>
      </c>
      <c r="O171" s="1" t="s">
        <v>328</v>
      </c>
    </row>
    <row r="172" spans="1:15" ht="11.4">
      <c r="A172" s="25">
        <v>17</v>
      </c>
      <c r="B172" s="26">
        <v>483</v>
      </c>
      <c r="C172" s="27" t="s">
        <v>932</v>
      </c>
      <c r="D172" s="24">
        <v>2291743.5699999998</v>
      </c>
      <c r="E172" s="22">
        <v>3.2938205560396941E-3</v>
      </c>
      <c r="F172" s="24">
        <f t="shared" si="12"/>
        <v>2404949.1757232868</v>
      </c>
      <c r="G172" s="24">
        <v>2404846.73</v>
      </c>
      <c r="H172" s="24">
        <f t="shared" si="13"/>
        <v>102.44572328682989</v>
      </c>
      <c r="I172" s="24">
        <f t="shared" si="14"/>
        <v>-196310.40962944203</v>
      </c>
      <c r="J172" s="24">
        <f t="shared" si="15"/>
        <v>-196207.9639061552</v>
      </c>
      <c r="K172" s="24">
        <f t="shared" si="16"/>
        <v>82759.149274403084</v>
      </c>
      <c r="L172" s="24"/>
      <c r="M172" s="23">
        <f t="shared" si="17"/>
        <v>1.2197946778189677E-4</v>
      </c>
      <c r="N172" s="28">
        <v>646</v>
      </c>
      <c r="O172" s="1" t="s">
        <v>932</v>
      </c>
    </row>
    <row r="173" spans="1:15" ht="11.4">
      <c r="A173" s="25">
        <v>4</v>
      </c>
      <c r="B173" s="26">
        <v>484</v>
      </c>
      <c r="C173" s="27" t="s">
        <v>311</v>
      </c>
      <c r="D173" s="24">
        <v>7841963.9500000002</v>
      </c>
      <c r="E173" s="22">
        <v>5.4347034168168058E-3</v>
      </c>
      <c r="F173" s="24">
        <f t="shared" si="12"/>
        <v>8229334.6360754631</v>
      </c>
      <c r="G173" s="24">
        <v>7980811.3899999997</v>
      </c>
      <c r="H173" s="24">
        <f t="shared" si="13"/>
        <v>248523.24607546348</v>
      </c>
      <c r="I173" s="24">
        <f t="shared" si="14"/>
        <v>-671741.45287285233</v>
      </c>
      <c r="J173" s="24">
        <f t="shared" si="15"/>
        <v>-423218.20679738885</v>
      </c>
      <c r="K173" s="24">
        <f t="shared" si="16"/>
        <v>283187.99434551818</v>
      </c>
      <c r="L173" s="24"/>
      <c r="M173" s="23">
        <f t="shared" si="17"/>
        <v>4.1739337747365033E-4</v>
      </c>
      <c r="N173" s="28">
        <v>647</v>
      </c>
      <c r="O173" s="1" t="s">
        <v>387</v>
      </c>
    </row>
    <row r="174" spans="1:15" ht="11.4">
      <c r="A174" s="25">
        <v>8</v>
      </c>
      <c r="B174" s="26">
        <v>489</v>
      </c>
      <c r="C174" s="27" t="s">
        <v>269</v>
      </c>
      <c r="D174" s="24">
        <v>4730877.8899999997</v>
      </c>
      <c r="E174" s="22">
        <v>-5.975969959268114E-3</v>
      </c>
      <c r="F174" s="24">
        <f t="shared" si="12"/>
        <v>4964569.7847438585</v>
      </c>
      <c r="G174" s="24">
        <v>4874343.7</v>
      </c>
      <c r="H174" s="24">
        <f t="shared" si="13"/>
        <v>90226.084743858315</v>
      </c>
      <c r="I174" s="24">
        <f t="shared" si="14"/>
        <v>-405246.28874284145</v>
      </c>
      <c r="J174" s="24">
        <f t="shared" si="15"/>
        <v>-315020.20399898314</v>
      </c>
      <c r="K174" s="24">
        <f t="shared" si="16"/>
        <v>170840.85437075453</v>
      </c>
      <c r="L174" s="24"/>
      <c r="M174" s="23">
        <f t="shared" si="17"/>
        <v>2.5180389931816967E-4</v>
      </c>
      <c r="N174" s="28">
        <v>658</v>
      </c>
      <c r="O174" s="1" t="s">
        <v>269</v>
      </c>
    </row>
    <row r="175" spans="1:15" ht="11.4">
      <c r="A175" s="25">
        <v>10</v>
      </c>
      <c r="B175" s="26">
        <v>491</v>
      </c>
      <c r="C175" s="27" t="s">
        <v>362</v>
      </c>
      <c r="D175" s="24">
        <v>167265109.06999999</v>
      </c>
      <c r="E175" s="22">
        <v>-5.399290298100364E-3</v>
      </c>
      <c r="F175" s="24">
        <f t="shared" si="12"/>
        <v>175527529.10534498</v>
      </c>
      <c r="G175" s="24">
        <v>175569341.08000001</v>
      </c>
      <c r="H175" s="24">
        <f t="shared" si="13"/>
        <v>-41811.974655032158</v>
      </c>
      <c r="I175" s="24">
        <f t="shared" si="14"/>
        <v>-14327904.093670044</v>
      </c>
      <c r="J175" s="24">
        <f t="shared" si="15"/>
        <v>-14369716.068325076</v>
      </c>
      <c r="K175" s="24">
        <f t="shared" si="16"/>
        <v>6040256.1225135</v>
      </c>
      <c r="L175" s="24"/>
      <c r="M175" s="23">
        <f t="shared" si="17"/>
        <v>8.9027887979803589E-3</v>
      </c>
      <c r="N175" s="28">
        <v>663</v>
      </c>
      <c r="O175" s="1" t="s">
        <v>407</v>
      </c>
    </row>
    <row r="176" spans="1:15" ht="11.4">
      <c r="A176" s="25">
        <v>17</v>
      </c>
      <c r="B176" s="26">
        <v>494</v>
      </c>
      <c r="C176" s="27" t="s">
        <v>89</v>
      </c>
      <c r="D176" s="24">
        <v>24903769.940000001</v>
      </c>
      <c r="E176" s="22">
        <v>2.0181333778455064E-2</v>
      </c>
      <c r="F176" s="24">
        <f t="shared" si="12"/>
        <v>26133945.251826487</v>
      </c>
      <c r="G176" s="24">
        <v>25674880.469999999</v>
      </c>
      <c r="H176" s="24">
        <f t="shared" si="13"/>
        <v>459064.78182648867</v>
      </c>
      <c r="I176" s="24">
        <f t="shared" si="14"/>
        <v>-2133253.1886361027</v>
      </c>
      <c r="J176" s="24">
        <f t="shared" si="15"/>
        <v>-1674188.406809614</v>
      </c>
      <c r="K176" s="24">
        <f t="shared" si="16"/>
        <v>899321.73954342224</v>
      </c>
      <c r="L176" s="24"/>
      <c r="M176" s="23">
        <f t="shared" si="17"/>
        <v>1.3255185452724974E-3</v>
      </c>
      <c r="N176" s="28">
        <v>673</v>
      </c>
      <c r="O176" s="1" t="s">
        <v>89</v>
      </c>
    </row>
    <row r="177" spans="1:15" ht="11.4">
      <c r="A177" s="25">
        <v>13</v>
      </c>
      <c r="B177" s="26">
        <v>495</v>
      </c>
      <c r="C177" s="27" t="s">
        <v>896</v>
      </c>
      <c r="D177" s="24">
        <v>4097440.83</v>
      </c>
      <c r="E177" s="22">
        <v>3.4682150091751855E-3</v>
      </c>
      <c r="F177" s="24">
        <f t="shared" si="12"/>
        <v>4299842.7379392367</v>
      </c>
      <c r="G177" s="24">
        <v>4277677.0199999996</v>
      </c>
      <c r="H177" s="24">
        <f t="shared" si="13"/>
        <v>22165.717939237133</v>
      </c>
      <c r="I177" s="24">
        <f t="shared" si="14"/>
        <v>-350986.16542412771</v>
      </c>
      <c r="J177" s="24">
        <f t="shared" si="15"/>
        <v>-328820.44748489058</v>
      </c>
      <c r="K177" s="24">
        <f t="shared" si="16"/>
        <v>147966.25666675443</v>
      </c>
      <c r="L177" s="24"/>
      <c r="M177" s="23">
        <f t="shared" si="17"/>
        <v>2.1808882034354891E-4</v>
      </c>
      <c r="N177" s="28">
        <v>675</v>
      </c>
      <c r="O177" s="1" t="s">
        <v>896</v>
      </c>
    </row>
    <row r="178" spans="1:15" ht="11.4">
      <c r="A178" s="25">
        <v>19</v>
      </c>
      <c r="B178" s="26">
        <v>498</v>
      </c>
      <c r="C178" s="27" t="s">
        <v>904</v>
      </c>
      <c r="D178" s="24">
        <v>6922521.7599999998</v>
      </c>
      <c r="E178" s="22">
        <v>-6.379038007097387E-3</v>
      </c>
      <c r="F178" s="24">
        <f t="shared" si="12"/>
        <v>7264474.6203601295</v>
      </c>
      <c r="G178" s="24">
        <v>7213381.2199999997</v>
      </c>
      <c r="H178" s="24">
        <f t="shared" si="13"/>
        <v>51093.400360129774</v>
      </c>
      <c r="I178" s="24">
        <f t="shared" si="14"/>
        <v>-592982.17312084616</v>
      </c>
      <c r="J178" s="24">
        <f t="shared" si="15"/>
        <v>-541888.77276071638</v>
      </c>
      <c r="K178" s="24">
        <f t="shared" si="16"/>
        <v>249985.21614315847</v>
      </c>
      <c r="L178" s="24"/>
      <c r="M178" s="23">
        <f t="shared" si="17"/>
        <v>3.6845549870721328E-4</v>
      </c>
      <c r="N178" s="28">
        <v>679</v>
      </c>
      <c r="O178" s="1" t="s">
        <v>904</v>
      </c>
    </row>
    <row r="179" spans="1:15" ht="11.4">
      <c r="A179" s="25">
        <v>15</v>
      </c>
      <c r="B179" s="26">
        <v>499</v>
      </c>
      <c r="C179" s="27" t="s">
        <v>240</v>
      </c>
      <c r="D179" s="24">
        <v>69159924.400000006</v>
      </c>
      <c r="E179" s="22">
        <v>5.1077413501172423E-3</v>
      </c>
      <c r="F179" s="24">
        <f t="shared" si="12"/>
        <v>72576227.705469191</v>
      </c>
      <c r="G179" s="24">
        <v>71811610.489999995</v>
      </c>
      <c r="H179" s="24">
        <f t="shared" si="13"/>
        <v>764617.21546919644</v>
      </c>
      <c r="I179" s="24">
        <f t="shared" si="14"/>
        <v>-5924228.7255136678</v>
      </c>
      <c r="J179" s="24">
        <f t="shared" si="15"/>
        <v>-5159611.5100444714</v>
      </c>
      <c r="K179" s="24">
        <f t="shared" si="16"/>
        <v>2497494.3017843976</v>
      </c>
      <c r="L179" s="24"/>
      <c r="M179" s="23">
        <f t="shared" si="17"/>
        <v>3.6810797161517584E-3</v>
      </c>
      <c r="N179" s="28">
        <v>681</v>
      </c>
      <c r="O179" s="1" t="s">
        <v>1013</v>
      </c>
    </row>
    <row r="180" spans="1:15" ht="11.4">
      <c r="A180" s="25">
        <v>13</v>
      </c>
      <c r="B180" s="26">
        <v>500</v>
      </c>
      <c r="C180" s="27" t="s">
        <v>359</v>
      </c>
      <c r="D180" s="24">
        <v>33598898.719999999</v>
      </c>
      <c r="E180" s="22">
        <v>1.5030963008808651E-2</v>
      </c>
      <c r="F180" s="24">
        <f t="shared" si="12"/>
        <v>35258588.630783945</v>
      </c>
      <c r="G180" s="24">
        <v>34843054.469999999</v>
      </c>
      <c r="H180" s="24">
        <f t="shared" si="13"/>
        <v>415534.16078394651</v>
      </c>
      <c r="I180" s="24">
        <f t="shared" si="14"/>
        <v>-2878076.6125685414</v>
      </c>
      <c r="J180" s="24">
        <f t="shared" si="15"/>
        <v>-2462542.4517845949</v>
      </c>
      <c r="K180" s="24">
        <f t="shared" si="16"/>
        <v>1213319.1125846733</v>
      </c>
      <c r="L180" s="24"/>
      <c r="M180" s="23">
        <f t="shared" si="17"/>
        <v>1.7883221480680114E-3</v>
      </c>
      <c r="N180" s="28">
        <v>683</v>
      </c>
      <c r="O180" s="1" t="s">
        <v>359</v>
      </c>
    </row>
    <row r="181" spans="1:15" ht="11.4">
      <c r="A181" s="25">
        <v>2</v>
      </c>
      <c r="B181" s="26">
        <v>503</v>
      </c>
      <c r="C181" s="27" t="s">
        <v>85</v>
      </c>
      <c r="D181" s="24">
        <v>24824302.800000001</v>
      </c>
      <c r="E181" s="22">
        <v>3.9080945754817305E-2</v>
      </c>
      <c r="F181" s="24">
        <f t="shared" si="12"/>
        <v>26050552.661424197</v>
      </c>
      <c r="G181" s="24">
        <v>25334649.260000002</v>
      </c>
      <c r="H181" s="24">
        <f t="shared" si="13"/>
        <v>715903.40142419562</v>
      </c>
      <c r="I181" s="24">
        <f t="shared" si="14"/>
        <v>-2126446.0453720419</v>
      </c>
      <c r="J181" s="24">
        <f t="shared" si="15"/>
        <v>-1410542.6439478463</v>
      </c>
      <c r="K181" s="24">
        <f t="shared" si="16"/>
        <v>896452.03239653155</v>
      </c>
      <c r="L181" s="24"/>
      <c r="M181" s="23">
        <f t="shared" si="17"/>
        <v>1.3212888576363063E-3</v>
      </c>
      <c r="N181" s="28">
        <v>2007</v>
      </c>
      <c r="O181" s="1" t="s">
        <v>85</v>
      </c>
    </row>
    <row r="182" spans="1:15" ht="11.4">
      <c r="A182" s="25">
        <v>1</v>
      </c>
      <c r="B182" s="26">
        <v>504</v>
      </c>
      <c r="C182" s="27" t="s">
        <v>914</v>
      </c>
      <c r="D182" s="24">
        <v>5498471.0999999996</v>
      </c>
      <c r="E182" s="22">
        <v>-1.0614037604173329E-2</v>
      </c>
      <c r="F182" s="24">
        <f t="shared" si="12"/>
        <v>5770079.9132964583</v>
      </c>
      <c r="G182" s="24">
        <v>5748792.0199999996</v>
      </c>
      <c r="H182" s="24">
        <f t="shared" si="13"/>
        <v>21287.893296458758</v>
      </c>
      <c r="I182" s="24">
        <f t="shared" si="14"/>
        <v>-470998.20769941062</v>
      </c>
      <c r="J182" s="24">
        <f t="shared" si="15"/>
        <v>-449710.31440295186</v>
      </c>
      <c r="K182" s="24">
        <f t="shared" si="16"/>
        <v>198560.08172235926</v>
      </c>
      <c r="L182" s="24"/>
      <c r="M182" s="23">
        <f t="shared" si="17"/>
        <v>2.9265952228335065E-4</v>
      </c>
      <c r="N182" s="28">
        <v>690</v>
      </c>
      <c r="O182" s="1" t="s">
        <v>395</v>
      </c>
    </row>
    <row r="183" spans="1:15" ht="11.4">
      <c r="A183" s="25">
        <v>1</v>
      </c>
      <c r="B183" s="26">
        <v>505</v>
      </c>
      <c r="C183" s="27" t="s">
        <v>806</v>
      </c>
      <c r="D183" s="24">
        <v>70632077.459999993</v>
      </c>
      <c r="E183" s="22">
        <v>1.1733774269171262E-2</v>
      </c>
      <c r="F183" s="24">
        <f t="shared" si="12"/>
        <v>74121100.934102476</v>
      </c>
      <c r="G183" s="24">
        <v>73029223.609999999</v>
      </c>
      <c r="H183" s="24">
        <f t="shared" si="13"/>
        <v>1091877.3241024762</v>
      </c>
      <c r="I183" s="24">
        <f t="shared" si="14"/>
        <v>-6050333.1352866311</v>
      </c>
      <c r="J183" s="24">
        <f t="shared" si="15"/>
        <v>-4958455.8111841548</v>
      </c>
      <c r="K183" s="24">
        <f t="shared" si="16"/>
        <v>2550656.5038920743</v>
      </c>
      <c r="L183" s="24"/>
      <c r="M183" s="23">
        <f t="shared" si="17"/>
        <v>3.7594359725422973E-3</v>
      </c>
      <c r="N183" s="28">
        <v>693</v>
      </c>
      <c r="O183" s="1" t="s">
        <v>806</v>
      </c>
    </row>
    <row r="184" spans="1:15" ht="11.4">
      <c r="A184" s="25">
        <v>6</v>
      </c>
      <c r="B184" s="26">
        <v>508</v>
      </c>
      <c r="C184" s="27" t="s">
        <v>1174</v>
      </c>
      <c r="D184" s="24">
        <v>36172185.509999998</v>
      </c>
      <c r="E184" s="22">
        <v>-8.584585919794838E-3</v>
      </c>
      <c r="F184" s="24">
        <f t="shared" si="12"/>
        <v>37958988.45977097</v>
      </c>
      <c r="G184" s="24">
        <v>37625964.109999999</v>
      </c>
      <c r="H184" s="24">
        <f t="shared" si="13"/>
        <v>333024.34977097064</v>
      </c>
      <c r="I184" s="24">
        <f t="shared" si="14"/>
        <v>-3098503.9720915491</v>
      </c>
      <c r="J184" s="24">
        <f t="shared" si="15"/>
        <v>-2765479.6223205784</v>
      </c>
      <c r="K184" s="24">
        <f t="shared" si="16"/>
        <v>1306245.3144369421</v>
      </c>
      <c r="L184" s="24"/>
      <c r="M184" s="23">
        <f t="shared" si="17"/>
        <v>1.9252869277245701E-3</v>
      </c>
      <c r="N184" s="28">
        <v>2162</v>
      </c>
      <c r="O184" s="1" t="s">
        <v>1174</v>
      </c>
    </row>
    <row r="185" spans="1:15" ht="11.4">
      <c r="A185" s="25">
        <v>10</v>
      </c>
      <c r="B185" s="26">
        <v>507</v>
      </c>
      <c r="C185" s="27" t="s">
        <v>197</v>
      </c>
      <c r="D185" s="24">
        <v>16005665.550000001</v>
      </c>
      <c r="E185" s="22">
        <v>2.0941186976036045E-3</v>
      </c>
      <c r="F185" s="24">
        <f t="shared" si="12"/>
        <v>16796299.845787331</v>
      </c>
      <c r="G185" s="24">
        <v>16371941.43</v>
      </c>
      <c r="H185" s="24">
        <f t="shared" si="13"/>
        <v>424358.41578733176</v>
      </c>
      <c r="I185" s="24">
        <f t="shared" si="14"/>
        <v>-1371042.9044696081</v>
      </c>
      <c r="J185" s="24">
        <f t="shared" si="15"/>
        <v>-946684.48868227634</v>
      </c>
      <c r="K185" s="24">
        <f t="shared" si="16"/>
        <v>577994.53735943988</v>
      </c>
      <c r="L185" s="24"/>
      <c r="M185" s="23">
        <f t="shared" si="17"/>
        <v>8.5191144019836399E-4</v>
      </c>
      <c r="N185" s="28">
        <v>696</v>
      </c>
      <c r="O185" s="1" t="s">
        <v>197</v>
      </c>
    </row>
    <row r="186" spans="1:15" ht="11.4">
      <c r="A186" s="25">
        <v>2</v>
      </c>
      <c r="B186" s="26">
        <v>529</v>
      </c>
      <c r="C186" s="27" t="s">
        <v>184</v>
      </c>
      <c r="D186" s="24">
        <v>69256897.950000003</v>
      </c>
      <c r="E186" s="22">
        <v>1.6065456586816185E-2</v>
      </c>
      <c r="F186" s="24">
        <f t="shared" si="12"/>
        <v>72677991.47266914</v>
      </c>
      <c r="G186" s="24">
        <v>71420488.159999996</v>
      </c>
      <c r="H186" s="24">
        <f t="shared" si="13"/>
        <v>1257503.3126691431</v>
      </c>
      <c r="I186" s="24">
        <f t="shared" si="14"/>
        <v>-5932535.4652261399</v>
      </c>
      <c r="J186" s="24">
        <f t="shared" si="15"/>
        <v>-4675032.1525569968</v>
      </c>
      <c r="K186" s="24">
        <f t="shared" si="16"/>
        <v>2500996.1981593571</v>
      </c>
      <c r="L186" s="24"/>
      <c r="M186" s="23">
        <f t="shared" si="17"/>
        <v>3.6862411932789404E-3</v>
      </c>
      <c r="N186" s="28">
        <v>701</v>
      </c>
      <c r="O186" s="1" t="s">
        <v>983</v>
      </c>
    </row>
    <row r="187" spans="1:15" ht="11.4">
      <c r="A187" s="25">
        <v>4</v>
      </c>
      <c r="B187" s="26">
        <v>531</v>
      </c>
      <c r="C187" s="27" t="s">
        <v>912</v>
      </c>
      <c r="D187" s="24">
        <v>17069264.800000001</v>
      </c>
      <c r="E187" s="22">
        <v>-1.4075018579074958E-2</v>
      </c>
      <c r="F187" s="24">
        <f t="shared" si="12"/>
        <v>17912437.869723149</v>
      </c>
      <c r="G187" s="24">
        <v>18054526.57</v>
      </c>
      <c r="H187" s="24">
        <f t="shared" si="13"/>
        <v>-142088.70027685165</v>
      </c>
      <c r="I187" s="24">
        <f t="shared" si="14"/>
        <v>-1462150.6563063755</v>
      </c>
      <c r="J187" s="24">
        <f t="shared" si="15"/>
        <v>-1604239.3565832272</v>
      </c>
      <c r="K187" s="24">
        <f t="shared" si="16"/>
        <v>616403.0967860485</v>
      </c>
      <c r="L187" s="24"/>
      <c r="M187" s="23">
        <f t="shared" si="17"/>
        <v>9.0852216757054754E-4</v>
      </c>
      <c r="N187" s="28">
        <v>703</v>
      </c>
      <c r="O187" s="1" t="s">
        <v>912</v>
      </c>
    </row>
    <row r="188" spans="1:15" ht="11.4">
      <c r="A188" s="25">
        <v>17</v>
      </c>
      <c r="B188" s="26">
        <v>535</v>
      </c>
      <c r="C188" s="27" t="s">
        <v>263</v>
      </c>
      <c r="D188" s="24">
        <v>27404424.539999999</v>
      </c>
      <c r="E188" s="22">
        <v>-5.5967445916047373E-3</v>
      </c>
      <c r="F188" s="24">
        <f t="shared" si="12"/>
        <v>28758125.067476038</v>
      </c>
      <c r="G188" s="24">
        <v>28557930.649999999</v>
      </c>
      <c r="H188" s="24">
        <f t="shared" si="13"/>
        <v>200194.41747603938</v>
      </c>
      <c r="I188" s="24">
        <f t="shared" si="14"/>
        <v>-2347458.8856843761</v>
      </c>
      <c r="J188" s="24">
        <f t="shared" si="15"/>
        <v>-2147264.4682083367</v>
      </c>
      <c r="K188" s="24">
        <f t="shared" si="16"/>
        <v>989625.05708480091</v>
      </c>
      <c r="L188" s="24"/>
      <c r="M188" s="23">
        <f t="shared" si="17"/>
        <v>1.458617431730528E-3</v>
      </c>
      <c r="N188" s="28">
        <v>716</v>
      </c>
      <c r="O188" s="1" t="s">
        <v>263</v>
      </c>
    </row>
    <row r="189" spans="1:15" ht="11.4">
      <c r="A189" s="25">
        <v>6</v>
      </c>
      <c r="B189" s="26">
        <v>536</v>
      </c>
      <c r="C189" s="27" t="s">
        <v>96</v>
      </c>
      <c r="D189" s="24">
        <v>113031844.92</v>
      </c>
      <c r="E189" s="22">
        <v>8.5046183729891364E-3</v>
      </c>
      <c r="F189" s="24">
        <f t="shared" si="12"/>
        <v>118615296.15673207</v>
      </c>
      <c r="G189" s="24">
        <v>118000290.94</v>
      </c>
      <c r="H189" s="24">
        <f t="shared" si="13"/>
        <v>615005.21673206985</v>
      </c>
      <c r="I189" s="24">
        <f t="shared" si="14"/>
        <v>-9682290.8408626057</v>
      </c>
      <c r="J189" s="24">
        <f t="shared" si="15"/>
        <v>-9067285.6241305359</v>
      </c>
      <c r="K189" s="24">
        <f t="shared" si="16"/>
        <v>4081791.4573642556</v>
      </c>
      <c r="L189" s="24"/>
      <c r="M189" s="23">
        <f t="shared" si="17"/>
        <v>6.0161897981227865E-3</v>
      </c>
      <c r="N189" s="28">
        <v>717</v>
      </c>
      <c r="O189" s="1" t="s">
        <v>96</v>
      </c>
    </row>
    <row r="190" spans="1:15" ht="11.4">
      <c r="A190" s="25">
        <v>2</v>
      </c>
      <c r="B190" s="26">
        <v>538</v>
      </c>
      <c r="C190" s="27" t="s">
        <v>906</v>
      </c>
      <c r="D190" s="24">
        <v>16214183.18</v>
      </c>
      <c r="E190" s="22">
        <v>1.2332922103172184E-2</v>
      </c>
      <c r="F190" s="24">
        <f t="shared" si="12"/>
        <v>17015117.652873959</v>
      </c>
      <c r="G190" s="24">
        <v>16754429.140000001</v>
      </c>
      <c r="H190" s="24">
        <f t="shared" si="13"/>
        <v>260688.5128739588</v>
      </c>
      <c r="I190" s="24">
        <f t="shared" si="14"/>
        <v>-1388904.4933035893</v>
      </c>
      <c r="J190" s="24">
        <f t="shared" si="15"/>
        <v>-1128215.9804296305</v>
      </c>
      <c r="K190" s="24">
        <f t="shared" si="16"/>
        <v>585524.49921617354</v>
      </c>
      <c r="L190" s="24"/>
      <c r="M190" s="23">
        <f t="shared" si="17"/>
        <v>8.6300991991638165E-4</v>
      </c>
      <c r="N190" s="28">
        <v>722</v>
      </c>
      <c r="O190" s="1" t="s">
        <v>393</v>
      </c>
    </row>
    <row r="191" spans="1:15" ht="11.4">
      <c r="A191" s="25">
        <v>12</v>
      </c>
      <c r="B191" s="26">
        <v>541</v>
      </c>
      <c r="C191" s="27" t="s">
        <v>230</v>
      </c>
      <c r="D191" s="24">
        <v>20160098.07</v>
      </c>
      <c r="E191" s="22">
        <v>-1.7682187646910624E-2</v>
      </c>
      <c r="F191" s="24">
        <f t="shared" si="12"/>
        <v>21155949.500906475</v>
      </c>
      <c r="G191" s="24">
        <v>21174331.219999999</v>
      </c>
      <c r="H191" s="24">
        <f t="shared" si="13"/>
        <v>-18381.71909352392</v>
      </c>
      <c r="I191" s="24">
        <f t="shared" si="14"/>
        <v>-1726910.969490109</v>
      </c>
      <c r="J191" s="24">
        <f t="shared" si="15"/>
        <v>-1745292.6885836329</v>
      </c>
      <c r="K191" s="24">
        <f t="shared" si="16"/>
        <v>728018.87061113713</v>
      </c>
      <c r="L191" s="24"/>
      <c r="M191" s="23">
        <f t="shared" si="17"/>
        <v>1.073033678462309E-3</v>
      </c>
      <c r="N191" s="28">
        <v>730</v>
      </c>
      <c r="O191" s="1" t="s">
        <v>230</v>
      </c>
    </row>
    <row r="192" spans="1:15" ht="11.4">
      <c r="A192" s="25">
        <v>1</v>
      </c>
      <c r="B192" s="26">
        <v>543</v>
      </c>
      <c r="C192" s="27" t="s">
        <v>185</v>
      </c>
      <c r="D192" s="24">
        <v>165393129.36000001</v>
      </c>
      <c r="E192" s="22">
        <v>1.0271027419907647E-2</v>
      </c>
      <c r="F192" s="24">
        <f t="shared" si="12"/>
        <v>173563078.92886421</v>
      </c>
      <c r="G192" s="24">
        <v>172038041.22</v>
      </c>
      <c r="H192" s="24">
        <f t="shared" si="13"/>
        <v>1525037.708864212</v>
      </c>
      <c r="I192" s="24">
        <f t="shared" si="14"/>
        <v>-14167550.593174305</v>
      </c>
      <c r="J192" s="24">
        <f t="shared" si="15"/>
        <v>-12642512.884310093</v>
      </c>
      <c r="K192" s="24">
        <f t="shared" si="16"/>
        <v>5972655.4318050966</v>
      </c>
      <c r="L192" s="24"/>
      <c r="M192" s="23">
        <f t="shared" si="17"/>
        <v>8.8031515210557389E-3</v>
      </c>
      <c r="N192" s="28">
        <v>732</v>
      </c>
      <c r="O192" s="1" t="s">
        <v>185</v>
      </c>
    </row>
    <row r="193" spans="1:15" ht="11.4">
      <c r="A193" s="25">
        <v>15</v>
      </c>
      <c r="B193" s="26">
        <v>545</v>
      </c>
      <c r="C193" s="27" t="s">
        <v>83</v>
      </c>
      <c r="D193" s="24">
        <v>26222668.640000001</v>
      </c>
      <c r="E193" s="22">
        <v>-3.7850845112057753E-4</v>
      </c>
      <c r="F193" s="24">
        <f t="shared" si="12"/>
        <v>27517993.791527424</v>
      </c>
      <c r="G193" s="24">
        <v>27350416.02</v>
      </c>
      <c r="H193" s="24">
        <f t="shared" si="13"/>
        <v>167577.77152742445</v>
      </c>
      <c r="I193" s="24">
        <f t="shared" si="14"/>
        <v>-2246229.8529741368</v>
      </c>
      <c r="J193" s="24">
        <f t="shared" si="15"/>
        <v>-2078652.0814467124</v>
      </c>
      <c r="K193" s="24">
        <f t="shared" si="16"/>
        <v>946949.63989839784</v>
      </c>
      <c r="L193" s="24"/>
      <c r="M193" s="23">
        <f t="shared" si="17"/>
        <v>1.3957177436427738E-3</v>
      </c>
      <c r="N193" s="28">
        <v>740</v>
      </c>
      <c r="O193" s="1" t="s">
        <v>1004</v>
      </c>
    </row>
    <row r="194" spans="1:15" ht="11.4">
      <c r="A194" s="25">
        <v>7</v>
      </c>
      <c r="B194" s="26">
        <v>560</v>
      </c>
      <c r="C194" s="27" t="s">
        <v>699</v>
      </c>
      <c r="D194" s="24">
        <v>48626319.579999998</v>
      </c>
      <c r="E194" s="22">
        <v>2.4113852355544498E-2</v>
      </c>
      <c r="F194" s="24">
        <f t="shared" si="12"/>
        <v>51028321.284819022</v>
      </c>
      <c r="G194" s="24">
        <v>50235945.090000004</v>
      </c>
      <c r="H194" s="24">
        <f t="shared" si="13"/>
        <v>792376.19481901824</v>
      </c>
      <c r="I194" s="24">
        <f t="shared" si="14"/>
        <v>-4165323.2239774354</v>
      </c>
      <c r="J194" s="24">
        <f t="shared" si="15"/>
        <v>-3372947.0291584171</v>
      </c>
      <c r="K194" s="24">
        <f t="shared" si="16"/>
        <v>1755987.403418808</v>
      </c>
      <c r="L194" s="24"/>
      <c r="M194" s="23">
        <f t="shared" si="17"/>
        <v>2.5881659100982341E-3</v>
      </c>
      <c r="N194" s="28">
        <v>744</v>
      </c>
      <c r="O194" s="1" t="s">
        <v>699</v>
      </c>
    </row>
    <row r="195" spans="1:15" ht="11.4">
      <c r="A195" s="25">
        <v>2</v>
      </c>
      <c r="B195" s="26">
        <v>561</v>
      </c>
      <c r="C195" s="27" t="s">
        <v>343</v>
      </c>
      <c r="D195" s="24">
        <v>3418671.27</v>
      </c>
      <c r="E195" s="22">
        <v>-5.5879637033385285E-3</v>
      </c>
      <c r="F195" s="24">
        <f t="shared" si="12"/>
        <v>3587543.8947366099</v>
      </c>
      <c r="G195" s="24">
        <v>3483936.45</v>
      </c>
      <c r="H195" s="24">
        <f t="shared" si="13"/>
        <v>103607.4447366097</v>
      </c>
      <c r="I195" s="24">
        <f t="shared" si="14"/>
        <v>-292842.86697141459</v>
      </c>
      <c r="J195" s="24">
        <f t="shared" si="15"/>
        <v>-189235.42223480489</v>
      </c>
      <c r="K195" s="24">
        <f t="shared" si="16"/>
        <v>123454.61754870035</v>
      </c>
      <c r="L195" s="24"/>
      <c r="M195" s="23">
        <f t="shared" si="17"/>
        <v>1.8196089104151436E-4</v>
      </c>
      <c r="N195" s="28">
        <v>747</v>
      </c>
      <c r="O195" s="1" t="s">
        <v>343</v>
      </c>
    </row>
    <row r="196" spans="1:15" ht="11.4">
      <c r="A196" s="25">
        <v>6</v>
      </c>
      <c r="B196" s="26">
        <v>562</v>
      </c>
      <c r="C196" s="27" t="s">
        <v>121</v>
      </c>
      <c r="D196" s="24">
        <v>29156594.789999999</v>
      </c>
      <c r="E196" s="22">
        <v>-6.7524943865253338E-3</v>
      </c>
      <c r="F196" s="24">
        <f t="shared" si="12"/>
        <v>30596847.537837051</v>
      </c>
      <c r="G196" s="24">
        <v>30065720.329999998</v>
      </c>
      <c r="H196" s="24">
        <f t="shared" si="13"/>
        <v>531127.20783705264</v>
      </c>
      <c r="I196" s="24">
        <f t="shared" si="14"/>
        <v>-2497549.525850554</v>
      </c>
      <c r="J196" s="24">
        <f t="shared" si="15"/>
        <v>-1966422.3180135014</v>
      </c>
      <c r="K196" s="24">
        <f t="shared" si="16"/>
        <v>1052899.2039711028</v>
      </c>
      <c r="L196" s="24"/>
      <c r="M196" s="23">
        <f t="shared" si="17"/>
        <v>1.5518777761059125E-3</v>
      </c>
      <c r="N196" s="28">
        <v>750</v>
      </c>
      <c r="O196" s="1" t="s">
        <v>121</v>
      </c>
    </row>
    <row r="197" spans="1:15" ht="11.4">
      <c r="A197" s="25">
        <v>17</v>
      </c>
      <c r="B197" s="26">
        <v>563</v>
      </c>
      <c r="C197" s="27" t="s">
        <v>930</v>
      </c>
      <c r="D197" s="24">
        <v>21899318.120000001</v>
      </c>
      <c r="E197" s="22">
        <v>-1.0822212065444018E-2</v>
      </c>
      <c r="F197" s="24">
        <f t="shared" si="12"/>
        <v>22981082.068268243</v>
      </c>
      <c r="G197" s="24">
        <v>22743513.129999999</v>
      </c>
      <c r="H197" s="24">
        <f t="shared" si="13"/>
        <v>237568.93826824427</v>
      </c>
      <c r="I197" s="24">
        <f t="shared" si="14"/>
        <v>-1875892.2974714236</v>
      </c>
      <c r="J197" s="24">
        <f t="shared" si="15"/>
        <v>-1638323.3592031794</v>
      </c>
      <c r="K197" s="24">
        <f t="shared" si="16"/>
        <v>790825.36153934558</v>
      </c>
      <c r="L197" s="24"/>
      <c r="M197" s="23">
        <f t="shared" si="17"/>
        <v>1.1656047404396332E-3</v>
      </c>
      <c r="N197" s="28">
        <v>752</v>
      </c>
      <c r="O197" s="1" t="s">
        <v>930</v>
      </c>
    </row>
    <row r="198" spans="1:15" ht="11.4">
      <c r="A198" s="25">
        <v>17</v>
      </c>
      <c r="B198" s="26">
        <v>564</v>
      </c>
      <c r="C198" s="27" t="s">
        <v>682</v>
      </c>
      <c r="D198" s="24">
        <v>661327754.25999999</v>
      </c>
      <c r="E198" s="22">
        <v>1.0199272709258796E-2</v>
      </c>
      <c r="F198" s="24">
        <f t="shared" si="12"/>
        <v>693995461.93142354</v>
      </c>
      <c r="G198" s="24">
        <v>690461809.88999999</v>
      </c>
      <c r="H198" s="24">
        <f t="shared" si="13"/>
        <v>3533652.0414235592</v>
      </c>
      <c r="I198" s="24">
        <f t="shared" si="14"/>
        <v>-56649235.995499961</v>
      </c>
      <c r="J198" s="24">
        <f t="shared" si="15"/>
        <v>-53115583.954076402</v>
      </c>
      <c r="K198" s="24">
        <f t="shared" si="16"/>
        <v>23881782.870720178</v>
      </c>
      <c r="L198" s="24"/>
      <c r="M198" s="23">
        <f t="shared" si="17"/>
        <v>3.5199578412706892E-2</v>
      </c>
      <c r="N198" s="28">
        <v>755</v>
      </c>
      <c r="O198" s="1" t="s">
        <v>379</v>
      </c>
    </row>
    <row r="199" spans="1:15" ht="11.4">
      <c r="A199" s="25">
        <v>12</v>
      </c>
      <c r="B199" s="26">
        <v>309</v>
      </c>
      <c r="C199" s="27" t="s">
        <v>290</v>
      </c>
      <c r="D199" s="24">
        <v>19828184.030000001</v>
      </c>
      <c r="E199" s="22">
        <v>-9.3671510246284718E-3</v>
      </c>
      <c r="F199" s="24">
        <f t="shared" si="12"/>
        <v>20807639.852585316</v>
      </c>
      <c r="G199" s="24">
        <v>20776982.100000001</v>
      </c>
      <c r="H199" s="24">
        <f t="shared" si="13"/>
        <v>30657.752585314214</v>
      </c>
      <c r="I199" s="24">
        <f t="shared" si="14"/>
        <v>-1698479.2627288841</v>
      </c>
      <c r="J199" s="24">
        <f t="shared" si="15"/>
        <v>-1667821.5101435699</v>
      </c>
      <c r="K199" s="24">
        <f t="shared" si="16"/>
        <v>716032.83345488145</v>
      </c>
      <c r="L199" s="24"/>
      <c r="M199" s="23">
        <f t="shared" si="17"/>
        <v>1.0553673485646151E-3</v>
      </c>
      <c r="N199" s="28">
        <v>761</v>
      </c>
      <c r="O199" s="1" t="s">
        <v>290</v>
      </c>
    </row>
    <row r="200" spans="1:15" ht="11.4">
      <c r="A200" s="25">
        <v>7</v>
      </c>
      <c r="B200" s="26">
        <v>576</v>
      </c>
      <c r="C200" s="27" t="s">
        <v>726</v>
      </c>
      <c r="D200" s="24">
        <v>8221188.3200000003</v>
      </c>
      <c r="E200" s="22">
        <v>-1.8477384099877384E-2</v>
      </c>
      <c r="F200" s="24">
        <f t="shared" si="12"/>
        <v>8627291.609963987</v>
      </c>
      <c r="G200" s="24">
        <v>8587191.5399999991</v>
      </c>
      <c r="H200" s="24">
        <f t="shared" si="13"/>
        <v>40100.069963987917</v>
      </c>
      <c r="I200" s="24">
        <f t="shared" si="14"/>
        <v>-704225.75538849854</v>
      </c>
      <c r="J200" s="24">
        <f t="shared" si="15"/>
        <v>-664125.68542451062</v>
      </c>
      <c r="K200" s="24">
        <f t="shared" si="16"/>
        <v>296882.49605860538</v>
      </c>
      <c r="L200" s="24"/>
      <c r="M200" s="23">
        <f t="shared" si="17"/>
        <v>4.3757782892278222E-4</v>
      </c>
      <c r="N200" s="28">
        <v>764</v>
      </c>
      <c r="O200" s="1" t="s">
        <v>726</v>
      </c>
    </row>
    <row r="201" spans="1:15" ht="11.4">
      <c r="A201" s="25">
        <v>2</v>
      </c>
      <c r="B201" s="26">
        <v>577</v>
      </c>
      <c r="C201" s="27" t="s">
        <v>818</v>
      </c>
      <c r="D201" s="24">
        <v>38070504.399999999</v>
      </c>
      <c r="E201" s="22">
        <v>-1.2139455312471853E-3</v>
      </c>
      <c r="F201" s="24">
        <f t="shared" si="12"/>
        <v>39951078.896732658</v>
      </c>
      <c r="G201" s="24">
        <v>39719546.079999998</v>
      </c>
      <c r="H201" s="24">
        <f t="shared" si="13"/>
        <v>231532.81673265994</v>
      </c>
      <c r="I201" s="24">
        <f t="shared" si="14"/>
        <v>-3261113.6827858426</v>
      </c>
      <c r="J201" s="24">
        <f t="shared" si="15"/>
        <v>-3029580.8660531826</v>
      </c>
      <c r="K201" s="24">
        <f t="shared" si="16"/>
        <v>1374797.1622285033</v>
      </c>
      <c r="L201" s="24"/>
      <c r="M201" s="23">
        <f t="shared" si="17"/>
        <v>2.0263261237819723E-3</v>
      </c>
      <c r="N201" s="28">
        <v>766</v>
      </c>
      <c r="O201" s="1" t="s">
        <v>1019</v>
      </c>
    </row>
    <row r="202" spans="1:15" ht="11.4">
      <c r="A202" s="25">
        <v>18</v>
      </c>
      <c r="B202" s="26">
        <v>578</v>
      </c>
      <c r="C202" s="27" t="s">
        <v>306</v>
      </c>
      <c r="D202" s="24">
        <v>9240038.0099999998</v>
      </c>
      <c r="E202" s="22">
        <v>-5.8525221270900683E-3</v>
      </c>
      <c r="F202" s="24">
        <f t="shared" si="12"/>
        <v>9696469.573077647</v>
      </c>
      <c r="G202" s="24">
        <v>9485862.9299999997</v>
      </c>
      <c r="H202" s="24">
        <f t="shared" si="13"/>
        <v>210606.64307764731</v>
      </c>
      <c r="I202" s="24">
        <f t="shared" si="14"/>
        <v>-791500.26664401824</v>
      </c>
      <c r="J202" s="24">
        <f t="shared" si="15"/>
        <v>-580893.62356637092</v>
      </c>
      <c r="K202" s="24">
        <f t="shared" si="16"/>
        <v>333675.06512552296</v>
      </c>
      <c r="L202" s="24"/>
      <c r="M202" s="23">
        <f t="shared" si="17"/>
        <v>4.9180673330930153E-4</v>
      </c>
      <c r="N202" s="28">
        <v>770</v>
      </c>
      <c r="O202" s="1" t="s">
        <v>306</v>
      </c>
    </row>
    <row r="203" spans="1:15" ht="11.4">
      <c r="A203" s="25">
        <v>2</v>
      </c>
      <c r="B203" s="26">
        <v>445</v>
      </c>
      <c r="C203" s="27" t="s">
        <v>693</v>
      </c>
      <c r="D203" s="24">
        <v>54392881.130000003</v>
      </c>
      <c r="E203" s="22">
        <v>1.0774347176415311E-2</v>
      </c>
      <c r="F203" s="24">
        <f t="shared" si="12"/>
        <v>57079734.552853242</v>
      </c>
      <c r="G203" s="24">
        <v>55984094.109999999</v>
      </c>
      <c r="H203" s="24">
        <f t="shared" si="13"/>
        <v>1095640.4428532422</v>
      </c>
      <c r="I203" s="24">
        <f t="shared" si="14"/>
        <v>-4659286.0193149131</v>
      </c>
      <c r="J203" s="24">
        <f t="shared" si="15"/>
        <v>-3563645.5764616709</v>
      </c>
      <c r="K203" s="24">
        <f t="shared" si="16"/>
        <v>1964228.7330176879</v>
      </c>
      <c r="L203" s="24"/>
      <c r="M203" s="23">
        <f t="shared" si="17"/>
        <v>2.8950947122593548E-3</v>
      </c>
      <c r="N203" s="28">
        <v>2183</v>
      </c>
      <c r="O203" s="1" t="s">
        <v>979</v>
      </c>
    </row>
    <row r="204" spans="1:15" ht="11.4">
      <c r="A204" s="25">
        <v>9</v>
      </c>
      <c r="B204" s="26">
        <v>580</v>
      </c>
      <c r="C204" s="27" t="s">
        <v>692</v>
      </c>
      <c r="D204" s="24">
        <v>12967033.65</v>
      </c>
      <c r="E204" s="22">
        <v>-2.1807694177133668E-2</v>
      </c>
      <c r="F204" s="24">
        <f t="shared" si="12"/>
        <v>13607568.183618218</v>
      </c>
      <c r="G204" s="24">
        <v>13468877.99</v>
      </c>
      <c r="H204" s="24">
        <f t="shared" si="13"/>
        <v>138690.19361821748</v>
      </c>
      <c r="I204" s="24">
        <f t="shared" si="14"/>
        <v>-1110754.1527912999</v>
      </c>
      <c r="J204" s="24">
        <f t="shared" si="15"/>
        <v>-972063.95917308237</v>
      </c>
      <c r="K204" s="24">
        <f t="shared" si="16"/>
        <v>468263.85269908624</v>
      </c>
      <c r="L204" s="24"/>
      <c r="M204" s="23">
        <f t="shared" si="17"/>
        <v>6.9017837948464125E-4</v>
      </c>
      <c r="N204" s="28">
        <v>1864</v>
      </c>
      <c r="O204" s="1" t="s">
        <v>692</v>
      </c>
    </row>
    <row r="205" spans="1:15" ht="11.4">
      <c r="A205" s="25">
        <v>6</v>
      </c>
      <c r="B205" s="26">
        <v>581</v>
      </c>
      <c r="C205" s="27" t="s">
        <v>730</v>
      </c>
      <c r="D205" s="24">
        <v>18358428.09</v>
      </c>
      <c r="E205" s="22">
        <v>8.2874733603951894E-3</v>
      </c>
      <c r="F205" s="24">
        <f t="shared" si="12"/>
        <v>19265282.154853277</v>
      </c>
      <c r="G205" s="24">
        <v>19330547.510000002</v>
      </c>
      <c r="H205" s="24">
        <f t="shared" si="13"/>
        <v>-65265.355146724731</v>
      </c>
      <c r="I205" s="24">
        <f t="shared" si="14"/>
        <v>-1572580.1898946988</v>
      </c>
      <c r="J205" s="24">
        <f t="shared" si="15"/>
        <v>-1637845.5450414235</v>
      </c>
      <c r="K205" s="24">
        <f t="shared" si="16"/>
        <v>662957.1958365764</v>
      </c>
      <c r="L205" s="24"/>
      <c r="M205" s="23">
        <f t="shared" si="17"/>
        <v>9.7713868036746528E-4</v>
      </c>
      <c r="N205" s="28">
        <v>777</v>
      </c>
      <c r="O205" s="1" t="s">
        <v>730</v>
      </c>
    </row>
    <row r="206" spans="1:15" ht="11.4">
      <c r="A206" s="25">
        <v>15</v>
      </c>
      <c r="B206" s="26">
        <v>599</v>
      </c>
      <c r="C206" s="27" t="s">
        <v>75</v>
      </c>
      <c r="D206" s="24">
        <v>30479194.949999999</v>
      </c>
      <c r="E206" s="22">
        <v>4.6295521571750702E-3</v>
      </c>
      <c r="F206" s="24">
        <f t="shared" si="12"/>
        <v>31984780.379120633</v>
      </c>
      <c r="G206" s="24">
        <v>31835648.489999998</v>
      </c>
      <c r="H206" s="24">
        <f t="shared" si="13"/>
        <v>149131.88912063465</v>
      </c>
      <c r="I206" s="24">
        <f t="shared" si="14"/>
        <v>-2610843.2566956524</v>
      </c>
      <c r="J206" s="24">
        <f t="shared" si="15"/>
        <v>-2461711.3675750177</v>
      </c>
      <c r="K206" s="24">
        <f t="shared" si="16"/>
        <v>1100660.770973902</v>
      </c>
      <c r="L206" s="24"/>
      <c r="M206" s="23">
        <f t="shared" si="17"/>
        <v>1.6222739869721445E-3</v>
      </c>
      <c r="N206" s="28">
        <v>782</v>
      </c>
      <c r="O206" s="1" t="s">
        <v>1007</v>
      </c>
    </row>
    <row r="207" spans="1:15" ht="11.4">
      <c r="A207" s="25">
        <v>19</v>
      </c>
      <c r="B207" s="26">
        <v>583</v>
      </c>
      <c r="C207" s="27" t="s">
        <v>909</v>
      </c>
      <c r="D207" s="24">
        <v>2841091.75</v>
      </c>
      <c r="E207" s="22">
        <v>0.12234056490905493</v>
      </c>
      <c r="F207" s="24">
        <f t="shared" si="12"/>
        <v>2981433.5913318312</v>
      </c>
      <c r="G207" s="24">
        <v>2944387.68</v>
      </c>
      <c r="H207" s="24">
        <f t="shared" si="13"/>
        <v>37045.911331831012</v>
      </c>
      <c r="I207" s="24">
        <f t="shared" si="14"/>
        <v>-243367.49213060009</v>
      </c>
      <c r="J207" s="24">
        <f t="shared" si="15"/>
        <v>-206321.58079876908</v>
      </c>
      <c r="K207" s="24">
        <f t="shared" si="16"/>
        <v>102597.14015059944</v>
      </c>
      <c r="L207" s="24"/>
      <c r="M207" s="23">
        <f t="shared" si="17"/>
        <v>1.512188641526494E-4</v>
      </c>
      <c r="N207" s="28">
        <v>784</v>
      </c>
      <c r="O207" s="1" t="s">
        <v>909</v>
      </c>
    </row>
    <row r="208" spans="1:15" ht="11.4">
      <c r="A208" s="25">
        <v>19</v>
      </c>
      <c r="B208" s="26">
        <v>854</v>
      </c>
      <c r="C208" s="27" t="s">
        <v>312</v>
      </c>
      <c r="D208" s="24">
        <v>9782771.6899999995</v>
      </c>
      <c r="E208" s="22">
        <v>-1.9052149467637513E-2</v>
      </c>
      <c r="F208" s="24">
        <f t="shared" ref="F208:F271" si="18">SUM($F$15 * M208)</f>
        <v>10266012.751223562</v>
      </c>
      <c r="G208" s="24">
        <v>10250001.859999999</v>
      </c>
      <c r="H208" s="24">
        <f t="shared" ref="H208:H271" si="19">SUM(F208 - G208)</f>
        <v>16010.891223562881</v>
      </c>
      <c r="I208" s="24">
        <f t="shared" ref="I208:I271" si="20">SUM($I$15 * M208)</f>
        <v>-837990.75206970423</v>
      </c>
      <c r="J208" s="24">
        <f t="shared" ref="J208:J271" si="21">SUM(H208 + I208)</f>
        <v>-821979.86084614135</v>
      </c>
      <c r="K208" s="24">
        <f t="shared" ref="K208:K271" si="22">SUM($K$15 * M208)</f>
        <v>353274.1940277876</v>
      </c>
      <c r="L208" s="24"/>
      <c r="M208" s="23">
        <f t="shared" ref="M208:M271" si="23">SUM(D208/ $D$15)</f>
        <v>5.2069406882987652E-4</v>
      </c>
      <c r="N208" s="28">
        <v>787</v>
      </c>
      <c r="O208" s="1" t="s">
        <v>312</v>
      </c>
    </row>
    <row r="209" spans="1:15" ht="11.4">
      <c r="A209" s="25">
        <v>16</v>
      </c>
      <c r="B209" s="26">
        <v>584</v>
      </c>
      <c r="C209" s="27" t="s">
        <v>241</v>
      </c>
      <c r="D209" s="24">
        <v>6366647.75</v>
      </c>
      <c r="E209" s="22">
        <v>3.7918531668484204E-2</v>
      </c>
      <c r="F209" s="24">
        <f t="shared" si="18"/>
        <v>6681142.0173344351</v>
      </c>
      <c r="G209" s="24">
        <v>6480821.7999999998</v>
      </c>
      <c r="H209" s="24">
        <f t="shared" si="19"/>
        <v>200320.21733443532</v>
      </c>
      <c r="I209" s="24">
        <f t="shared" si="20"/>
        <v>-545366.08900308399</v>
      </c>
      <c r="J209" s="24">
        <f t="shared" si="21"/>
        <v>-345045.87166864867</v>
      </c>
      <c r="K209" s="24">
        <f t="shared" si="22"/>
        <v>229911.56533267489</v>
      </c>
      <c r="L209" s="24"/>
      <c r="M209" s="23">
        <f t="shared" si="23"/>
        <v>3.3886876100183E-4</v>
      </c>
      <c r="N209" s="28">
        <v>791</v>
      </c>
      <c r="O209" s="1" t="s">
        <v>241</v>
      </c>
    </row>
    <row r="210" spans="1:15" ht="11.4">
      <c r="A210" s="25">
        <v>10</v>
      </c>
      <c r="B210" s="26">
        <v>588</v>
      </c>
      <c r="C210" s="27" t="s">
        <v>354</v>
      </c>
      <c r="D210" s="24">
        <v>4113571.12</v>
      </c>
      <c r="E210" s="22">
        <v>6.5732661454337826E-3</v>
      </c>
      <c r="F210" s="24">
        <f t="shared" si="18"/>
        <v>4316769.8183279382</v>
      </c>
      <c r="G210" s="24">
        <v>4226864.07</v>
      </c>
      <c r="H210" s="24">
        <f t="shared" si="19"/>
        <v>89905.748327937908</v>
      </c>
      <c r="I210" s="24">
        <f t="shared" si="20"/>
        <v>-352367.88364024635</v>
      </c>
      <c r="J210" s="24">
        <f t="shared" si="21"/>
        <v>-262462.13531230844</v>
      </c>
      <c r="K210" s="24">
        <f t="shared" si="22"/>
        <v>148548.75162623607</v>
      </c>
      <c r="L210" s="24"/>
      <c r="M210" s="23">
        <f t="shared" si="23"/>
        <v>2.1894736499711488E-4</v>
      </c>
      <c r="N210" s="28">
        <v>800</v>
      </c>
      <c r="O210" s="1" t="s">
        <v>354</v>
      </c>
    </row>
    <row r="211" spans="1:15" ht="11.4">
      <c r="A211" s="25">
        <v>13</v>
      </c>
      <c r="B211" s="26">
        <v>592</v>
      </c>
      <c r="C211" s="27" t="s">
        <v>325</v>
      </c>
      <c r="D211" s="24">
        <v>11019658.58</v>
      </c>
      <c r="E211" s="22">
        <v>-2.1958835788093165E-3</v>
      </c>
      <c r="F211" s="24">
        <f t="shared" si="18"/>
        <v>11563998.331071153</v>
      </c>
      <c r="G211" s="24">
        <v>11310950.67</v>
      </c>
      <c r="H211" s="24">
        <f t="shared" si="19"/>
        <v>253047.66107115336</v>
      </c>
      <c r="I211" s="24">
        <f t="shared" si="20"/>
        <v>-943942.29709408351</v>
      </c>
      <c r="J211" s="24">
        <f t="shared" si="21"/>
        <v>-690894.63602293015</v>
      </c>
      <c r="K211" s="24">
        <f t="shared" si="22"/>
        <v>397940.49443986302</v>
      </c>
      <c r="L211" s="24"/>
      <c r="M211" s="23">
        <f t="shared" si="23"/>
        <v>5.8652813793063784E-4</v>
      </c>
      <c r="N211" s="28">
        <v>807</v>
      </c>
      <c r="O211" s="1" t="s">
        <v>325</v>
      </c>
    </row>
    <row r="212" spans="1:15" ht="11.4">
      <c r="A212" s="25">
        <v>10</v>
      </c>
      <c r="B212" s="26">
        <v>593</v>
      </c>
      <c r="C212" s="27" t="s">
        <v>743</v>
      </c>
      <c r="D212" s="24">
        <v>59214137.719999999</v>
      </c>
      <c r="E212" s="22">
        <v>8.9059212377862879E-3</v>
      </c>
      <c r="F212" s="24">
        <f t="shared" si="18"/>
        <v>62139147.487988457</v>
      </c>
      <c r="G212" s="24">
        <v>61806944.950000003</v>
      </c>
      <c r="H212" s="24">
        <f t="shared" si="19"/>
        <v>332202.5379884541</v>
      </c>
      <c r="I212" s="24">
        <f t="shared" si="20"/>
        <v>-5072274.1339107994</v>
      </c>
      <c r="J212" s="24">
        <f t="shared" si="21"/>
        <v>-4740071.5959223453</v>
      </c>
      <c r="K212" s="24">
        <f t="shared" si="22"/>
        <v>2138333.3313877443</v>
      </c>
      <c r="L212" s="24"/>
      <c r="M212" s="23">
        <f t="shared" si="23"/>
        <v>3.151709073737922E-3</v>
      </c>
      <c r="N212" s="28">
        <v>2005</v>
      </c>
      <c r="O212" s="1" t="s">
        <v>743</v>
      </c>
    </row>
    <row r="213" spans="1:15" ht="11.4">
      <c r="A213" s="25">
        <v>11</v>
      </c>
      <c r="B213" s="26">
        <v>595</v>
      </c>
      <c r="C213" s="27" t="s">
        <v>701</v>
      </c>
      <c r="D213" s="24">
        <v>10542593.99</v>
      </c>
      <c r="E213" s="22">
        <v>-1.5206808757106232E-2</v>
      </c>
      <c r="F213" s="24">
        <f t="shared" si="18"/>
        <v>11063368.108952861</v>
      </c>
      <c r="G213" s="24">
        <v>11054331.48</v>
      </c>
      <c r="H213" s="24">
        <f t="shared" si="19"/>
        <v>9036.6289528608322</v>
      </c>
      <c r="I213" s="24">
        <f t="shared" si="20"/>
        <v>-903077.01604407409</v>
      </c>
      <c r="J213" s="24">
        <f t="shared" si="21"/>
        <v>-894040.38709121326</v>
      </c>
      <c r="K213" s="24">
        <f t="shared" si="22"/>
        <v>380712.79927615763</v>
      </c>
      <c r="L213" s="24"/>
      <c r="M213" s="23">
        <f t="shared" si="23"/>
        <v>5.6113608030798298E-4</v>
      </c>
      <c r="N213" s="28">
        <v>815</v>
      </c>
      <c r="O213" s="1" t="s">
        <v>701</v>
      </c>
    </row>
    <row r="214" spans="1:15" ht="11.4">
      <c r="A214" s="25">
        <v>15</v>
      </c>
      <c r="B214" s="26">
        <v>598</v>
      </c>
      <c r="C214" s="27" t="s">
        <v>111</v>
      </c>
      <c r="D214" s="24">
        <v>67249207.980000004</v>
      </c>
      <c r="E214" s="22">
        <v>-1.1605379683017596E-2</v>
      </c>
      <c r="F214" s="24">
        <f t="shared" si="18"/>
        <v>70571127.335832313</v>
      </c>
      <c r="G214" s="24">
        <v>70442166.349999994</v>
      </c>
      <c r="H214" s="24">
        <f t="shared" si="19"/>
        <v>128960.98583231866</v>
      </c>
      <c r="I214" s="24">
        <f t="shared" si="20"/>
        <v>-5760557.0442636143</v>
      </c>
      <c r="J214" s="24">
        <f t="shared" si="21"/>
        <v>-5631596.0584312957</v>
      </c>
      <c r="K214" s="24">
        <f t="shared" si="22"/>
        <v>2428494.7559827561</v>
      </c>
      <c r="L214" s="24"/>
      <c r="M214" s="23">
        <f t="shared" si="23"/>
        <v>3.579380653898589E-3</v>
      </c>
      <c r="N214" s="28">
        <v>819</v>
      </c>
      <c r="O214" s="1" t="s">
        <v>135</v>
      </c>
    </row>
    <row r="215" spans="1:15" ht="11.4">
      <c r="A215" s="25">
        <v>13</v>
      </c>
      <c r="B215" s="26">
        <v>601</v>
      </c>
      <c r="C215" s="27" t="s">
        <v>321</v>
      </c>
      <c r="D215" s="24">
        <v>9790678.4000000004</v>
      </c>
      <c r="E215" s="22">
        <v>5.3613778300296332E-3</v>
      </c>
      <c r="F215" s="24">
        <f t="shared" si="18"/>
        <v>10274310.030180117</v>
      </c>
      <c r="G215" s="24">
        <v>10060268.779999999</v>
      </c>
      <c r="H215" s="24">
        <f t="shared" si="19"/>
        <v>214041.25018011779</v>
      </c>
      <c r="I215" s="24">
        <f t="shared" si="20"/>
        <v>-838668.0396594851</v>
      </c>
      <c r="J215" s="24">
        <f t="shared" si="21"/>
        <v>-624626.78947936732</v>
      </c>
      <c r="K215" s="24">
        <f t="shared" si="22"/>
        <v>353559.72012316977</v>
      </c>
      <c r="L215" s="24"/>
      <c r="M215" s="23">
        <f t="shared" si="23"/>
        <v>5.2111490835587363E-4</v>
      </c>
      <c r="N215" s="28">
        <v>821</v>
      </c>
      <c r="O215" s="1" t="s">
        <v>321</v>
      </c>
    </row>
    <row r="216" spans="1:15" ht="11.4">
      <c r="A216" s="25">
        <v>6</v>
      </c>
      <c r="B216" s="26">
        <v>604</v>
      </c>
      <c r="C216" s="27" t="s">
        <v>822</v>
      </c>
      <c r="D216" s="24">
        <v>76001480.579999998</v>
      </c>
      <c r="E216" s="22">
        <v>6.7428102357933329E-3</v>
      </c>
      <c r="F216" s="24">
        <f t="shared" si="18"/>
        <v>79755737.276758417</v>
      </c>
      <c r="G216" s="24">
        <v>79669670.659999996</v>
      </c>
      <c r="H216" s="24">
        <f t="shared" si="19"/>
        <v>86066.616758421063</v>
      </c>
      <c r="I216" s="24">
        <f t="shared" si="20"/>
        <v>-6510275.3992253523</v>
      </c>
      <c r="J216" s="24">
        <f t="shared" si="21"/>
        <v>-6424208.7824669313</v>
      </c>
      <c r="K216" s="24">
        <f t="shared" si="22"/>
        <v>2744555.6993079586</v>
      </c>
      <c r="L216" s="24"/>
      <c r="M216" s="23">
        <f t="shared" si="23"/>
        <v>4.0452257718277635E-3</v>
      </c>
      <c r="N216" s="28">
        <v>829</v>
      </c>
      <c r="O216" s="1" t="s">
        <v>1020</v>
      </c>
    </row>
    <row r="217" spans="1:15" ht="11.4">
      <c r="A217" s="25">
        <v>12</v>
      </c>
      <c r="B217" s="26">
        <v>607</v>
      </c>
      <c r="C217" s="27" t="s">
        <v>305</v>
      </c>
      <c r="D217" s="24">
        <v>9987403.3100000005</v>
      </c>
      <c r="E217" s="22">
        <v>3.7254385000962148E-2</v>
      </c>
      <c r="F217" s="24">
        <f t="shared" si="18"/>
        <v>10480752.59048312</v>
      </c>
      <c r="G217" s="24">
        <v>10307416.85</v>
      </c>
      <c r="H217" s="24">
        <f t="shared" si="19"/>
        <v>173335.74048312008</v>
      </c>
      <c r="I217" s="24">
        <f t="shared" si="20"/>
        <v>-855519.46587136947</v>
      </c>
      <c r="J217" s="24">
        <f t="shared" si="21"/>
        <v>-682183.72538824938</v>
      </c>
      <c r="K217" s="24">
        <f t="shared" si="22"/>
        <v>360663.8247908153</v>
      </c>
      <c r="L217" s="24"/>
      <c r="M217" s="23">
        <f t="shared" si="23"/>
        <v>5.3158571326413905E-4</v>
      </c>
      <c r="N217" s="28">
        <v>840</v>
      </c>
      <c r="O217" s="1" t="s">
        <v>305</v>
      </c>
    </row>
    <row r="218" spans="1:15" ht="11.4">
      <c r="A218" s="25">
        <v>4</v>
      </c>
      <c r="B218" s="26">
        <v>608</v>
      </c>
      <c r="C218" s="27" t="s">
        <v>112</v>
      </c>
      <c r="D218" s="24">
        <v>5551809.2699999996</v>
      </c>
      <c r="E218" s="22">
        <v>-1.9348908960449402E-2</v>
      </c>
      <c r="F218" s="24">
        <f t="shared" si="18"/>
        <v>5826052.8369931905</v>
      </c>
      <c r="G218" s="24">
        <v>5813020.1100000003</v>
      </c>
      <c r="H218" s="24">
        <f t="shared" si="19"/>
        <v>13032.726993190125</v>
      </c>
      <c r="I218" s="24">
        <f t="shared" si="20"/>
        <v>-475567.14732191153</v>
      </c>
      <c r="J218" s="24">
        <f t="shared" si="21"/>
        <v>-462534.4203287214</v>
      </c>
      <c r="K218" s="24">
        <f t="shared" si="22"/>
        <v>200486.2228625975</v>
      </c>
      <c r="L218" s="24"/>
      <c r="M218" s="23">
        <f t="shared" si="23"/>
        <v>2.9549847934391753E-4</v>
      </c>
      <c r="N218" s="28">
        <v>842</v>
      </c>
      <c r="O218" s="1" t="s">
        <v>1024</v>
      </c>
    </row>
    <row r="219" spans="1:15" ht="11.4">
      <c r="A219" s="25">
        <v>4</v>
      </c>
      <c r="B219" s="26">
        <v>609</v>
      </c>
      <c r="C219" s="27" t="s">
        <v>683</v>
      </c>
      <c r="D219" s="24">
        <v>267270322.69</v>
      </c>
      <c r="E219" s="22">
        <v>-1.047857027102457E-2</v>
      </c>
      <c r="F219" s="24">
        <f t="shared" si="18"/>
        <v>280472715.47427642</v>
      </c>
      <c r="G219" s="24">
        <v>281488690.88999999</v>
      </c>
      <c r="H219" s="24">
        <f t="shared" si="19"/>
        <v>-1015975.4157235622</v>
      </c>
      <c r="I219" s="24">
        <f t="shared" si="20"/>
        <v>-22894335.656003196</v>
      </c>
      <c r="J219" s="24">
        <f t="shared" si="21"/>
        <v>-23910311.071726758</v>
      </c>
      <c r="K219" s="24">
        <f t="shared" si="22"/>
        <v>9651631.5445011128</v>
      </c>
      <c r="L219" s="24"/>
      <c r="M219" s="23">
        <f t="shared" si="23"/>
        <v>1.4225628094866657E-2</v>
      </c>
      <c r="N219" s="28">
        <v>846</v>
      </c>
      <c r="O219" s="1" t="s">
        <v>380</v>
      </c>
    </row>
    <row r="220" spans="1:15" ht="11.4">
      <c r="A220" s="25">
        <v>1</v>
      </c>
      <c r="B220" s="26">
        <v>611</v>
      </c>
      <c r="C220" s="27" t="s">
        <v>917</v>
      </c>
      <c r="D220" s="24">
        <v>17891920.600000001</v>
      </c>
      <c r="E220" s="22">
        <v>3.6349053650522704E-2</v>
      </c>
      <c r="F220" s="24">
        <f t="shared" si="18"/>
        <v>18775730.523409519</v>
      </c>
      <c r="G220" s="24">
        <v>18371527.550000001</v>
      </c>
      <c r="H220" s="24">
        <f t="shared" si="19"/>
        <v>404202.9734095186</v>
      </c>
      <c r="I220" s="24">
        <f t="shared" si="20"/>
        <v>-1532619.2284433693</v>
      </c>
      <c r="J220" s="24">
        <f t="shared" si="21"/>
        <v>-1128416.2550338507</v>
      </c>
      <c r="K220" s="24">
        <f t="shared" si="22"/>
        <v>646110.73731131607</v>
      </c>
      <c r="L220" s="24"/>
      <c r="M220" s="23">
        <f t="shared" si="23"/>
        <v>9.5230853091646521E-4</v>
      </c>
      <c r="N220" s="28">
        <v>847</v>
      </c>
      <c r="O220" s="1" t="s">
        <v>397</v>
      </c>
    </row>
    <row r="221" spans="1:15" ht="11.4">
      <c r="A221" s="25">
        <v>1</v>
      </c>
      <c r="B221" s="26">
        <v>638</v>
      </c>
      <c r="C221" s="27" t="s">
        <v>194</v>
      </c>
      <c r="D221" s="24">
        <v>191032687.78999999</v>
      </c>
      <c r="E221" s="22">
        <v>-2.6281306233925266E-3</v>
      </c>
      <c r="F221" s="24">
        <f t="shared" si="18"/>
        <v>200469158.52665162</v>
      </c>
      <c r="G221" s="24">
        <v>200543640.34</v>
      </c>
      <c r="H221" s="24">
        <f t="shared" si="19"/>
        <v>-74481.813348382711</v>
      </c>
      <c r="I221" s="24">
        <f t="shared" si="20"/>
        <v>-16363831.313233797</v>
      </c>
      <c r="J221" s="24">
        <f t="shared" si="21"/>
        <v>-16438313.126582179</v>
      </c>
      <c r="K221" s="24">
        <f t="shared" si="22"/>
        <v>6898547.8707388937</v>
      </c>
      <c r="L221" s="24"/>
      <c r="M221" s="23">
        <f t="shared" si="23"/>
        <v>1.01678328634165E-2</v>
      </c>
      <c r="N221" s="28">
        <v>850</v>
      </c>
      <c r="O221" s="1" t="s">
        <v>987</v>
      </c>
    </row>
    <row r="222" spans="1:15" ht="11.4">
      <c r="A222" s="25">
        <v>19</v>
      </c>
      <c r="B222" s="26">
        <v>614</v>
      </c>
      <c r="C222" s="27" t="s">
        <v>267</v>
      </c>
      <c r="D222" s="24">
        <v>8543234.5600000005</v>
      </c>
      <c r="E222" s="22">
        <v>2.0830055053850088E-2</v>
      </c>
      <c r="F222" s="24">
        <f t="shared" si="18"/>
        <v>8965246.0170675647</v>
      </c>
      <c r="G222" s="24">
        <v>8650938.8399999999</v>
      </c>
      <c r="H222" s="24">
        <f t="shared" si="19"/>
        <v>314307.1770675648</v>
      </c>
      <c r="I222" s="24">
        <f t="shared" si="20"/>
        <v>-731812.18788540387</v>
      </c>
      <c r="J222" s="24">
        <f t="shared" si="21"/>
        <v>-417505.01081783907</v>
      </c>
      <c r="K222" s="24">
        <f t="shared" si="22"/>
        <v>308512.18848943012</v>
      </c>
      <c r="L222" s="24"/>
      <c r="M222" s="23">
        <f t="shared" si="23"/>
        <v>4.5471893906730027E-4</v>
      </c>
      <c r="N222" s="28">
        <v>853</v>
      </c>
      <c r="O222" s="1" t="s">
        <v>267</v>
      </c>
    </row>
    <row r="223" spans="1:15" ht="11.4">
      <c r="A223" s="25">
        <v>17</v>
      </c>
      <c r="B223" s="26">
        <v>615</v>
      </c>
      <c r="C223" s="27" t="s">
        <v>277</v>
      </c>
      <c r="D223" s="24">
        <v>18399901.02</v>
      </c>
      <c r="E223" s="22">
        <v>-4.6426631682684131E-3</v>
      </c>
      <c r="F223" s="24">
        <f t="shared" si="18"/>
        <v>19308803.729484912</v>
      </c>
      <c r="G223" s="24">
        <v>18951618.800000001</v>
      </c>
      <c r="H223" s="24">
        <f t="shared" si="19"/>
        <v>357184.92948491126</v>
      </c>
      <c r="I223" s="24">
        <f t="shared" si="20"/>
        <v>-1576132.7548428066</v>
      </c>
      <c r="J223" s="24">
        <f t="shared" si="21"/>
        <v>-1218947.8253578953</v>
      </c>
      <c r="K223" s="24">
        <f t="shared" si="22"/>
        <v>664454.86095480644</v>
      </c>
      <c r="L223" s="24"/>
      <c r="M223" s="23">
        <f t="shared" si="23"/>
        <v>9.7934610269646339E-4</v>
      </c>
      <c r="N223" s="28">
        <v>857</v>
      </c>
      <c r="O223" s="1" t="s">
        <v>277</v>
      </c>
    </row>
    <row r="224" spans="1:15" ht="11.4">
      <c r="A224" s="25">
        <v>1</v>
      </c>
      <c r="B224" s="26">
        <v>616</v>
      </c>
      <c r="C224" s="27" t="s">
        <v>331</v>
      </c>
      <c r="D224" s="24">
        <v>6473841.9500000002</v>
      </c>
      <c r="E224" s="22">
        <v>-1.3532915622538097E-2</v>
      </c>
      <c r="F224" s="24">
        <f t="shared" si="18"/>
        <v>6793631.3055370925</v>
      </c>
      <c r="G224" s="24">
        <v>6700967.6100000003</v>
      </c>
      <c r="H224" s="24">
        <f t="shared" si="19"/>
        <v>92663.695537092164</v>
      </c>
      <c r="I224" s="24">
        <f t="shared" si="20"/>
        <v>-554548.32805782265</v>
      </c>
      <c r="J224" s="24">
        <f t="shared" si="21"/>
        <v>-461884.63252073049</v>
      </c>
      <c r="K224" s="24">
        <f t="shared" si="22"/>
        <v>233782.54850691816</v>
      </c>
      <c r="L224" s="24"/>
      <c r="M224" s="23">
        <f t="shared" si="23"/>
        <v>3.4457423854149477E-4</v>
      </c>
      <c r="N224" s="28">
        <v>859</v>
      </c>
      <c r="O224" s="1" t="s">
        <v>331</v>
      </c>
    </row>
    <row r="225" spans="1:15" ht="11.4">
      <c r="A225" s="25">
        <v>6</v>
      </c>
      <c r="B225" s="26">
        <v>619</v>
      </c>
      <c r="C225" s="27" t="s">
        <v>813</v>
      </c>
      <c r="D225" s="24">
        <v>7761640.5899999999</v>
      </c>
      <c r="E225" s="22">
        <v>-7.3205624178001281E-4</v>
      </c>
      <c r="F225" s="24">
        <f t="shared" si="18"/>
        <v>8145043.530843596</v>
      </c>
      <c r="G225" s="24">
        <v>7923322.1399999997</v>
      </c>
      <c r="H225" s="24">
        <f t="shared" si="19"/>
        <v>221721.39084359631</v>
      </c>
      <c r="I225" s="24">
        <f t="shared" si="20"/>
        <v>-664860.96593232907</v>
      </c>
      <c r="J225" s="24">
        <f t="shared" si="21"/>
        <v>-443139.57508873276</v>
      </c>
      <c r="K225" s="24">
        <f t="shared" si="22"/>
        <v>280287.36749202537</v>
      </c>
      <c r="L225" s="24"/>
      <c r="M225" s="23">
        <f t="shared" si="23"/>
        <v>4.1311811699882607E-4</v>
      </c>
      <c r="N225" s="28">
        <v>867</v>
      </c>
      <c r="O225" s="1" t="s">
        <v>813</v>
      </c>
    </row>
    <row r="226" spans="1:15" ht="11.4">
      <c r="A226" s="25">
        <v>18</v>
      </c>
      <c r="B226" s="26">
        <v>620</v>
      </c>
      <c r="C226" s="27" t="s">
        <v>686</v>
      </c>
      <c r="D226" s="24">
        <v>6819652.9500000002</v>
      </c>
      <c r="E226" s="22">
        <v>-2.0058706270011984E-2</v>
      </c>
      <c r="F226" s="24">
        <f t="shared" si="18"/>
        <v>7156524.3841052353</v>
      </c>
      <c r="G226" s="24">
        <v>7133984.8799999999</v>
      </c>
      <c r="H226" s="24">
        <f t="shared" si="19"/>
        <v>22539.50410523545</v>
      </c>
      <c r="I226" s="24">
        <f t="shared" si="20"/>
        <v>-584170.44632316031</v>
      </c>
      <c r="J226" s="24">
        <f t="shared" si="21"/>
        <v>-561630.94221792486</v>
      </c>
      <c r="K226" s="24">
        <f t="shared" si="22"/>
        <v>246270.43089671389</v>
      </c>
      <c r="L226" s="24"/>
      <c r="M226" s="23">
        <f t="shared" si="23"/>
        <v>3.6298024272333503E-4</v>
      </c>
      <c r="N226" s="28">
        <v>871</v>
      </c>
      <c r="O226" s="1" t="s">
        <v>686</v>
      </c>
    </row>
    <row r="227" spans="1:15" ht="11.4">
      <c r="A227" s="25">
        <v>10</v>
      </c>
      <c r="B227" s="26">
        <v>623</v>
      </c>
      <c r="C227" s="27" t="s">
        <v>919</v>
      </c>
      <c r="D227" s="24">
        <v>5882993.1399999997</v>
      </c>
      <c r="E227" s="22">
        <v>-1.3861755644430679E-2</v>
      </c>
      <c r="F227" s="24">
        <f t="shared" si="18"/>
        <v>6173596.2469957974</v>
      </c>
      <c r="G227" s="24">
        <v>6097120.3899999997</v>
      </c>
      <c r="H227" s="24">
        <f t="shared" si="19"/>
        <v>76475.856995797716</v>
      </c>
      <c r="I227" s="24">
        <f t="shared" si="20"/>
        <v>-503936.30783072178</v>
      </c>
      <c r="J227" s="24">
        <f t="shared" si="21"/>
        <v>-427460.45083492406</v>
      </c>
      <c r="K227" s="24">
        <f t="shared" si="22"/>
        <v>212445.89221365168</v>
      </c>
      <c r="L227" s="24"/>
      <c r="M227" s="23">
        <f t="shared" si="23"/>
        <v>3.1312594549212576E-4</v>
      </c>
      <c r="N227" s="28">
        <v>874</v>
      </c>
      <c r="O227" s="1" t="s">
        <v>919</v>
      </c>
    </row>
    <row r="228" spans="1:15" ht="11.4">
      <c r="A228" s="25">
        <v>8</v>
      </c>
      <c r="B228" s="26">
        <v>624</v>
      </c>
      <c r="C228" s="27" t="s">
        <v>893</v>
      </c>
      <c r="D228" s="24">
        <v>17887343.920000002</v>
      </c>
      <c r="E228" s="22">
        <v>2.2686749562817059E-2</v>
      </c>
      <c r="F228" s="24">
        <f t="shared" si="18"/>
        <v>18770927.768451404</v>
      </c>
      <c r="G228" s="24">
        <v>18586224.440000001</v>
      </c>
      <c r="H228" s="24">
        <f t="shared" si="19"/>
        <v>184703.32845140249</v>
      </c>
      <c r="I228" s="24">
        <f t="shared" si="20"/>
        <v>-1532227.1907226993</v>
      </c>
      <c r="J228" s="24">
        <f t="shared" si="21"/>
        <v>-1347523.8622712968</v>
      </c>
      <c r="K228" s="24">
        <f t="shared" si="22"/>
        <v>645945.46483133221</v>
      </c>
      <c r="L228" s="24"/>
      <c r="M228" s="23">
        <f t="shared" si="23"/>
        <v>9.5206493429513472E-4</v>
      </c>
      <c r="N228" s="28">
        <v>877</v>
      </c>
      <c r="O228" s="1" t="s">
        <v>391</v>
      </c>
    </row>
    <row r="229" spans="1:15" ht="11.4">
      <c r="A229" s="25">
        <v>17</v>
      </c>
      <c r="B229" s="26">
        <v>625</v>
      </c>
      <c r="C229" s="27" t="s">
        <v>107</v>
      </c>
      <c r="D229" s="24">
        <v>9002670.9499999993</v>
      </c>
      <c r="E229" s="22">
        <v>-5.3201989817252739E-3</v>
      </c>
      <c r="F229" s="24">
        <f t="shared" si="18"/>
        <v>9447377.256309038</v>
      </c>
      <c r="G229" s="24">
        <v>9211867</v>
      </c>
      <c r="H229" s="24">
        <f t="shared" si="19"/>
        <v>235510.25630903803</v>
      </c>
      <c r="I229" s="24">
        <f t="shared" si="20"/>
        <v>-771167.43997391372</v>
      </c>
      <c r="J229" s="24">
        <f t="shared" si="21"/>
        <v>-535657.18366487569</v>
      </c>
      <c r="K229" s="24">
        <f t="shared" si="22"/>
        <v>325103.29636023904</v>
      </c>
      <c r="L229" s="24"/>
      <c r="M229" s="23">
        <f t="shared" si="23"/>
        <v>4.7917272485094959E-4</v>
      </c>
      <c r="N229" s="28">
        <v>881</v>
      </c>
      <c r="O229" s="1" t="s">
        <v>107</v>
      </c>
    </row>
    <row r="230" spans="1:15" ht="11.4">
      <c r="A230" s="25">
        <v>17</v>
      </c>
      <c r="B230" s="26">
        <v>626</v>
      </c>
      <c r="C230" s="27" t="s">
        <v>698</v>
      </c>
      <c r="D230" s="24">
        <v>14004013.17</v>
      </c>
      <c r="E230" s="22">
        <v>-3.0856764264839687E-2</v>
      </c>
      <c r="F230" s="24">
        <f t="shared" si="18"/>
        <v>14695771.538702104</v>
      </c>
      <c r="G230" s="24">
        <v>14914407.689999999</v>
      </c>
      <c r="H230" s="24">
        <f t="shared" si="19"/>
        <v>-218636.15129789524</v>
      </c>
      <c r="I230" s="24">
        <f t="shared" si="20"/>
        <v>-1199581.6625586958</v>
      </c>
      <c r="J230" s="24">
        <f t="shared" si="21"/>
        <v>-1418217.813856591</v>
      </c>
      <c r="K230" s="24">
        <f t="shared" si="22"/>
        <v>505711.12385699275</v>
      </c>
      <c r="L230" s="24"/>
      <c r="M230" s="23">
        <f t="shared" si="23"/>
        <v>7.4537225527691701E-4</v>
      </c>
      <c r="N230" s="28">
        <v>884</v>
      </c>
      <c r="O230" s="1" t="s">
        <v>698</v>
      </c>
    </row>
    <row r="231" spans="1:15" ht="11.4">
      <c r="A231" s="25">
        <v>17</v>
      </c>
      <c r="B231" s="26">
        <v>630</v>
      </c>
      <c r="C231" s="27" t="s">
        <v>927</v>
      </c>
      <c r="D231" s="24">
        <v>3783087.12</v>
      </c>
      <c r="E231" s="22">
        <v>1.7145273223032668E-2</v>
      </c>
      <c r="F231" s="24">
        <f t="shared" si="18"/>
        <v>3969960.8499101778</v>
      </c>
      <c r="G231" s="24">
        <v>3940709.69</v>
      </c>
      <c r="H231" s="24">
        <f t="shared" si="19"/>
        <v>29251.159910177812</v>
      </c>
      <c r="I231" s="24">
        <f t="shared" si="20"/>
        <v>-324058.67389040656</v>
      </c>
      <c r="J231" s="24">
        <f t="shared" si="21"/>
        <v>-294807.51398022874</v>
      </c>
      <c r="K231" s="24">
        <f t="shared" si="22"/>
        <v>136614.35589067746</v>
      </c>
      <c r="L231" s="24"/>
      <c r="M231" s="23">
        <f t="shared" si="23"/>
        <v>2.0135714986216748E-4</v>
      </c>
      <c r="N231" s="28">
        <v>886</v>
      </c>
      <c r="O231" s="1" t="s">
        <v>927</v>
      </c>
    </row>
    <row r="232" spans="1:15" ht="11.4">
      <c r="A232" s="25">
        <v>2</v>
      </c>
      <c r="B232" s="26">
        <v>631</v>
      </c>
      <c r="C232" s="27" t="s">
        <v>812</v>
      </c>
      <c r="D232" s="24">
        <v>6999061</v>
      </c>
      <c r="E232" s="22">
        <v>-7.8897915014440167E-3</v>
      </c>
      <c r="F232" s="24">
        <f t="shared" si="18"/>
        <v>7344794.6808407567</v>
      </c>
      <c r="G232" s="24">
        <v>7356902.0599999996</v>
      </c>
      <c r="H232" s="24">
        <f t="shared" si="19"/>
        <v>-12107.379159242846</v>
      </c>
      <c r="I232" s="24">
        <f t="shared" si="20"/>
        <v>-599538.51291113347</v>
      </c>
      <c r="J232" s="24">
        <f t="shared" si="21"/>
        <v>-611645.89207037631</v>
      </c>
      <c r="K232" s="24">
        <f t="shared" si="22"/>
        <v>252749.19134153085</v>
      </c>
      <c r="L232" s="24"/>
      <c r="M232" s="23">
        <f t="shared" si="23"/>
        <v>3.7252934705649912E-4</v>
      </c>
      <c r="N232" s="28">
        <v>887</v>
      </c>
      <c r="O232" s="1" t="s">
        <v>812</v>
      </c>
    </row>
    <row r="233" spans="1:15" ht="11.4">
      <c r="A233" s="25">
        <v>6</v>
      </c>
      <c r="B233" s="26">
        <v>635</v>
      </c>
      <c r="C233" s="27" t="s">
        <v>275</v>
      </c>
      <c r="D233" s="24">
        <v>19521526.530000001</v>
      </c>
      <c r="E233" s="22">
        <v>6.9449063187939902E-3</v>
      </c>
      <c r="F233" s="24">
        <f t="shared" si="18"/>
        <v>20485834.345412295</v>
      </c>
      <c r="G233" s="24">
        <v>20078951.41</v>
      </c>
      <c r="H233" s="24">
        <f t="shared" si="19"/>
        <v>406882.93541229516</v>
      </c>
      <c r="I233" s="24">
        <f t="shared" si="20"/>
        <v>-1672211.0273865939</v>
      </c>
      <c r="J233" s="24">
        <f t="shared" si="21"/>
        <v>-1265328.0919742987</v>
      </c>
      <c r="K233" s="24">
        <f t="shared" si="22"/>
        <v>704958.85722523939</v>
      </c>
      <c r="L233" s="24"/>
      <c r="M233" s="23">
        <f t="shared" si="23"/>
        <v>1.0390453136166445E-3</v>
      </c>
      <c r="N233" s="28">
        <v>2006</v>
      </c>
      <c r="O233" s="1" t="s">
        <v>275</v>
      </c>
    </row>
    <row r="234" spans="1:15" ht="11.4">
      <c r="A234" s="25">
        <v>2</v>
      </c>
      <c r="B234" s="26">
        <v>636</v>
      </c>
      <c r="C234" s="27" t="s">
        <v>898</v>
      </c>
      <c r="D234" s="24">
        <v>24195193.239999998</v>
      </c>
      <c r="E234" s="22">
        <v>2.9336349850567961E-2</v>
      </c>
      <c r="F234" s="24">
        <f t="shared" si="18"/>
        <v>25390366.880795326</v>
      </c>
      <c r="G234" s="24">
        <v>24937108.609999999</v>
      </c>
      <c r="H234" s="24">
        <f t="shared" si="19"/>
        <v>453258.27079532668</v>
      </c>
      <c r="I234" s="24">
        <f t="shared" si="20"/>
        <v>-2072556.6150526633</v>
      </c>
      <c r="J234" s="24">
        <f t="shared" si="21"/>
        <v>-1619298.3442573366</v>
      </c>
      <c r="K234" s="24">
        <f t="shared" si="22"/>
        <v>873733.70881637873</v>
      </c>
      <c r="L234" s="24"/>
      <c r="M234" s="23">
        <f t="shared" si="23"/>
        <v>1.2878041125235257E-3</v>
      </c>
      <c r="N234" s="28">
        <v>1865</v>
      </c>
      <c r="O234" s="1" t="s">
        <v>898</v>
      </c>
    </row>
    <row r="235" spans="1:15" ht="11.4">
      <c r="A235" s="25">
        <v>17</v>
      </c>
      <c r="B235" s="26">
        <v>678</v>
      </c>
      <c r="C235" s="27" t="s">
        <v>369</v>
      </c>
      <c r="D235" s="24">
        <v>82085044.269999996</v>
      </c>
      <c r="E235" s="22">
        <v>-1.2394889950773157E-2</v>
      </c>
      <c r="F235" s="24">
        <f t="shared" si="18"/>
        <v>86139811.687721252</v>
      </c>
      <c r="G235" s="24">
        <v>85930995.510000005</v>
      </c>
      <c r="H235" s="24">
        <f t="shared" si="19"/>
        <v>208816.17772124708</v>
      </c>
      <c r="I235" s="24">
        <f t="shared" si="20"/>
        <v>-7031392.5502121439</v>
      </c>
      <c r="J235" s="24">
        <f t="shared" si="21"/>
        <v>-6822576.3724908968</v>
      </c>
      <c r="K235" s="24">
        <f t="shared" si="22"/>
        <v>2964244.5694467099</v>
      </c>
      <c r="L235" s="24"/>
      <c r="M235" s="23">
        <f t="shared" si="23"/>
        <v>4.3690272087937116E-3</v>
      </c>
      <c r="N235" s="28">
        <v>903</v>
      </c>
      <c r="O235" s="1" t="s">
        <v>134</v>
      </c>
    </row>
    <row r="236" spans="1:15" ht="11.4">
      <c r="A236" s="25">
        <v>1</v>
      </c>
      <c r="B236" s="26">
        <v>710</v>
      </c>
      <c r="C236" s="27" t="s">
        <v>1179</v>
      </c>
      <c r="D236" s="24">
        <v>100434438.54000001</v>
      </c>
      <c r="E236" s="22">
        <v>4.2093332031939738E-3</v>
      </c>
      <c r="F236" s="24">
        <f t="shared" si="18"/>
        <v>105395613.77759388</v>
      </c>
      <c r="G236" s="24">
        <v>103318969.27</v>
      </c>
      <c r="H236" s="24">
        <f t="shared" si="19"/>
        <v>2076644.5075938851</v>
      </c>
      <c r="I236" s="24">
        <f t="shared" si="20"/>
        <v>-8603198.9044439308</v>
      </c>
      <c r="J236" s="24">
        <f t="shared" si="21"/>
        <v>-6526554.3968500458</v>
      </c>
      <c r="K236" s="24">
        <f t="shared" si="22"/>
        <v>3626875.5371364364</v>
      </c>
      <c r="L236" s="24"/>
      <c r="M236" s="23">
        <f t="shared" si="23"/>
        <v>5.3456850585088906E-3</v>
      </c>
      <c r="N236" s="28">
        <v>2142</v>
      </c>
      <c r="O236" s="1" t="s">
        <v>1182</v>
      </c>
    </row>
    <row r="237" spans="1:15" ht="11.4">
      <c r="A237" s="25">
        <v>2</v>
      </c>
      <c r="B237" s="26">
        <v>680</v>
      </c>
      <c r="C237" s="27" t="s">
        <v>733</v>
      </c>
      <c r="D237" s="24">
        <v>85480119.689999998</v>
      </c>
      <c r="E237" s="22">
        <v>4.5017488982593322E-3</v>
      </c>
      <c r="F237" s="24">
        <f t="shared" si="18"/>
        <v>89702594.164666265</v>
      </c>
      <c r="G237" s="24">
        <v>88447128.840000004</v>
      </c>
      <c r="H237" s="24">
        <f t="shared" si="19"/>
        <v>1255465.3246662617</v>
      </c>
      <c r="I237" s="24">
        <f t="shared" si="20"/>
        <v>-7322214.2002203297</v>
      </c>
      <c r="J237" s="24">
        <f t="shared" si="21"/>
        <v>-6066748.875554068</v>
      </c>
      <c r="K237" s="24">
        <f t="shared" si="22"/>
        <v>3086847.096692652</v>
      </c>
      <c r="L237" s="24"/>
      <c r="M237" s="23">
        <f t="shared" si="23"/>
        <v>4.5497321961370379E-3</v>
      </c>
      <c r="N237" s="28">
        <v>905</v>
      </c>
      <c r="O237" s="1" t="s">
        <v>995</v>
      </c>
    </row>
    <row r="238" spans="1:15" ht="11.4">
      <c r="A238" s="25">
        <v>10</v>
      </c>
      <c r="B238" s="26">
        <v>681</v>
      </c>
      <c r="C238" s="27" t="s">
        <v>817</v>
      </c>
      <c r="D238" s="24">
        <v>9060956.9700000007</v>
      </c>
      <c r="E238" s="22">
        <v>5.0619535120911595E-3</v>
      </c>
      <c r="F238" s="24">
        <f t="shared" si="18"/>
        <v>9508542.4397048373</v>
      </c>
      <c r="G238" s="24">
        <v>9199407.5800000001</v>
      </c>
      <c r="H238" s="24">
        <f t="shared" si="19"/>
        <v>309134.8597048372</v>
      </c>
      <c r="I238" s="24">
        <f t="shared" si="20"/>
        <v>-776160.21168347728</v>
      </c>
      <c r="J238" s="24">
        <f t="shared" si="21"/>
        <v>-467025.35197864007</v>
      </c>
      <c r="K238" s="24">
        <f t="shared" si="22"/>
        <v>327208.11362380005</v>
      </c>
      <c r="L238" s="24"/>
      <c r="M238" s="23">
        <f t="shared" si="23"/>
        <v>4.8227503428547555E-4</v>
      </c>
      <c r="N238" s="28">
        <v>907</v>
      </c>
      <c r="O238" s="1" t="s">
        <v>817</v>
      </c>
    </row>
    <row r="239" spans="1:15" ht="11.4">
      <c r="A239" s="25">
        <v>19</v>
      </c>
      <c r="B239" s="26">
        <v>683</v>
      </c>
      <c r="C239" s="27" t="s">
        <v>130</v>
      </c>
      <c r="D239" s="24">
        <v>8566367.1600000001</v>
      </c>
      <c r="E239" s="22">
        <v>-4.0765390157052146E-3</v>
      </c>
      <c r="F239" s="24">
        <f t="shared" si="18"/>
        <v>8989521.3016284518</v>
      </c>
      <c r="G239" s="24">
        <v>8809883.9600000009</v>
      </c>
      <c r="H239" s="24">
        <f t="shared" si="19"/>
        <v>179637.3416284509</v>
      </c>
      <c r="I239" s="24">
        <f t="shared" si="20"/>
        <v>-733793.72292328498</v>
      </c>
      <c r="J239" s="24">
        <f t="shared" si="21"/>
        <v>-554156.38129483408</v>
      </c>
      <c r="K239" s="24">
        <f t="shared" si="22"/>
        <v>309347.54996772367</v>
      </c>
      <c r="L239" s="24"/>
      <c r="M239" s="23">
        <f t="shared" si="23"/>
        <v>4.5595018599795553E-4</v>
      </c>
      <c r="N239" s="28">
        <v>912</v>
      </c>
      <c r="O239" s="1" t="s">
        <v>130</v>
      </c>
    </row>
    <row r="240" spans="1:15" ht="11.4">
      <c r="A240" s="25">
        <v>4</v>
      </c>
      <c r="B240" s="26">
        <v>684</v>
      </c>
      <c r="C240" s="27" t="s">
        <v>202</v>
      </c>
      <c r="D240" s="24">
        <v>147902653.13</v>
      </c>
      <c r="E240" s="22">
        <v>7.8632523292797366E-2</v>
      </c>
      <c r="F240" s="24">
        <f t="shared" si="18"/>
        <v>155208622.98406306</v>
      </c>
      <c r="G240" s="24">
        <v>149913627.59999999</v>
      </c>
      <c r="H240" s="24">
        <f t="shared" si="19"/>
        <v>5294995.3840630651</v>
      </c>
      <c r="I240" s="24">
        <f t="shared" si="20"/>
        <v>-12669319.029105674</v>
      </c>
      <c r="J240" s="24">
        <f t="shared" si="21"/>
        <v>-7374323.6450426094</v>
      </c>
      <c r="K240" s="24">
        <f t="shared" si="22"/>
        <v>5341041.6019912427</v>
      </c>
      <c r="L240" s="24"/>
      <c r="M240" s="23">
        <f t="shared" si="23"/>
        <v>7.8722101148200833E-3</v>
      </c>
      <c r="N240" s="28">
        <v>915</v>
      </c>
      <c r="O240" s="1" t="s">
        <v>991</v>
      </c>
    </row>
    <row r="241" spans="1:15" ht="11.4">
      <c r="A241" s="25">
        <v>11</v>
      </c>
      <c r="B241" s="26">
        <v>686</v>
      </c>
      <c r="C241" s="27" t="s">
        <v>811</v>
      </c>
      <c r="D241" s="24">
        <v>8788798.8000000007</v>
      </c>
      <c r="E241" s="22">
        <v>-1.0494588553724208E-2</v>
      </c>
      <c r="F241" s="24">
        <f t="shared" si="18"/>
        <v>9222940.4311835002</v>
      </c>
      <c r="G241" s="24">
        <v>9067550.7100000009</v>
      </c>
      <c r="H241" s="24">
        <f t="shared" si="19"/>
        <v>155389.72118349932</v>
      </c>
      <c r="I241" s="24">
        <f t="shared" si="20"/>
        <v>-752847.18376181531</v>
      </c>
      <c r="J241" s="24">
        <f t="shared" si="21"/>
        <v>-597457.46257831599</v>
      </c>
      <c r="K241" s="24">
        <f t="shared" si="22"/>
        <v>317379.97276540619</v>
      </c>
      <c r="L241" s="24"/>
      <c r="M241" s="23">
        <f t="shared" si="23"/>
        <v>4.6778924749690608E-4</v>
      </c>
      <c r="N241" s="28">
        <v>919</v>
      </c>
      <c r="O241" s="1" t="s">
        <v>811</v>
      </c>
    </row>
    <row r="242" spans="1:15" ht="11.4">
      <c r="A242" s="25">
        <v>11</v>
      </c>
      <c r="B242" s="26">
        <v>687</v>
      </c>
      <c r="C242" s="27" t="s">
        <v>115</v>
      </c>
      <c r="D242" s="24">
        <v>3780229.3</v>
      </c>
      <c r="E242" s="22">
        <v>-2.7933051196272634E-2</v>
      </c>
      <c r="F242" s="24">
        <f t="shared" si="18"/>
        <v>3966961.8617409356</v>
      </c>
      <c r="G242" s="24">
        <v>3984324.52</v>
      </c>
      <c r="H242" s="24">
        <f t="shared" si="19"/>
        <v>-17362.658259064425</v>
      </c>
      <c r="I242" s="24">
        <f t="shared" si="20"/>
        <v>-323813.87345889618</v>
      </c>
      <c r="J242" s="24">
        <f t="shared" si="21"/>
        <v>-341176.53171796061</v>
      </c>
      <c r="K242" s="24">
        <f t="shared" si="22"/>
        <v>136511.15466211271</v>
      </c>
      <c r="L242" s="24"/>
      <c r="M242" s="23">
        <f t="shared" si="23"/>
        <v>2.0120504062657072E-4</v>
      </c>
      <c r="N242" s="28">
        <v>922</v>
      </c>
      <c r="O242" s="1" t="s">
        <v>115</v>
      </c>
    </row>
    <row r="243" spans="1:15" ht="11.4">
      <c r="A243" s="25">
        <v>9</v>
      </c>
      <c r="B243" s="26">
        <v>689</v>
      </c>
      <c r="C243" s="27" t="s">
        <v>128</v>
      </c>
      <c r="D243" s="24">
        <v>10691072.369999999</v>
      </c>
      <c r="E243" s="22">
        <v>-7.2914649375435004E-3</v>
      </c>
      <c r="F243" s="24">
        <f t="shared" si="18"/>
        <v>11219180.898074696</v>
      </c>
      <c r="G243" s="24">
        <v>10955240.460000001</v>
      </c>
      <c r="H243" s="24">
        <f t="shared" si="19"/>
        <v>263940.43807469495</v>
      </c>
      <c r="I243" s="24">
        <f t="shared" si="20"/>
        <v>-915795.6517503002</v>
      </c>
      <c r="J243" s="24">
        <f t="shared" si="21"/>
        <v>-651855.21367560525</v>
      </c>
      <c r="K243" s="24">
        <f t="shared" si="22"/>
        <v>386074.63145288825</v>
      </c>
      <c r="L243" s="24"/>
      <c r="M243" s="23">
        <f t="shared" si="23"/>
        <v>5.6903893384125076E-4</v>
      </c>
      <c r="N243" s="28">
        <v>924</v>
      </c>
      <c r="O243" s="1" t="s">
        <v>128</v>
      </c>
    </row>
    <row r="244" spans="1:15" ht="11.4">
      <c r="A244" s="25">
        <v>17</v>
      </c>
      <c r="B244" s="26">
        <v>691</v>
      </c>
      <c r="C244" s="27" t="s">
        <v>97</v>
      </c>
      <c r="D244" s="24">
        <v>7206821.9100000001</v>
      </c>
      <c r="E244" s="22">
        <v>2.4025207022481841E-3</v>
      </c>
      <c r="F244" s="24">
        <f t="shared" si="18"/>
        <v>7562818.3881144365</v>
      </c>
      <c r="G244" s="24">
        <v>7479414.8399999999</v>
      </c>
      <c r="H244" s="24">
        <f t="shared" si="19"/>
        <v>83403.548114436679</v>
      </c>
      <c r="I244" s="24">
        <f t="shared" si="20"/>
        <v>-617335.281223692</v>
      </c>
      <c r="J244" s="24">
        <f t="shared" si="21"/>
        <v>-533931.73310925532</v>
      </c>
      <c r="K244" s="24">
        <f t="shared" si="22"/>
        <v>260251.82662287509</v>
      </c>
      <c r="L244" s="24"/>
      <c r="M244" s="23">
        <f t="shared" si="23"/>
        <v>3.8358754988487338E-4</v>
      </c>
      <c r="N244" s="28">
        <v>928</v>
      </c>
      <c r="O244" s="1" t="s">
        <v>97</v>
      </c>
    </row>
    <row r="245" spans="1:15" ht="11.4">
      <c r="A245" s="25">
        <v>5</v>
      </c>
      <c r="B245" s="26">
        <v>694</v>
      </c>
      <c r="C245" s="27" t="s">
        <v>207</v>
      </c>
      <c r="D245" s="24">
        <v>103983268.5</v>
      </c>
      <c r="E245" s="22">
        <v>-2.8824078657057588E-3</v>
      </c>
      <c r="F245" s="24">
        <f t="shared" si="18"/>
        <v>109119745.83093877</v>
      </c>
      <c r="G245" s="24">
        <v>108450612.3</v>
      </c>
      <c r="H245" s="24">
        <f t="shared" si="19"/>
        <v>669133.53093877435</v>
      </c>
      <c r="I245" s="24">
        <f t="shared" si="20"/>
        <v>-8907191.1452306397</v>
      </c>
      <c r="J245" s="24">
        <f t="shared" si="21"/>
        <v>-8238057.6142918654</v>
      </c>
      <c r="K245" s="24">
        <f t="shared" si="22"/>
        <v>3755030.4285709579</v>
      </c>
      <c r="L245" s="24"/>
      <c r="M245" s="23">
        <f t="shared" si="23"/>
        <v>5.5345737262620844E-3</v>
      </c>
      <c r="N245" s="28">
        <v>933</v>
      </c>
      <c r="O245" s="1" t="s">
        <v>207</v>
      </c>
    </row>
    <row r="246" spans="1:15" ht="11.4">
      <c r="A246" s="25">
        <v>18</v>
      </c>
      <c r="B246" s="26">
        <v>697</v>
      </c>
      <c r="C246" s="27" t="s">
        <v>928</v>
      </c>
      <c r="D246" s="24">
        <v>3670698.18</v>
      </c>
      <c r="E246" s="22">
        <v>-1.2599587358042645E-2</v>
      </c>
      <c r="F246" s="24">
        <f t="shared" si="18"/>
        <v>3852020.2163455705</v>
      </c>
      <c r="G246" s="24">
        <v>3698815.1</v>
      </c>
      <c r="H246" s="24">
        <f t="shared" si="19"/>
        <v>153205.11634557042</v>
      </c>
      <c r="I246" s="24">
        <f t="shared" si="20"/>
        <v>-314431.45418832672</v>
      </c>
      <c r="J246" s="24">
        <f t="shared" si="21"/>
        <v>-161226.3378427563</v>
      </c>
      <c r="K246" s="24">
        <f t="shared" si="22"/>
        <v>132555.78093316074</v>
      </c>
      <c r="L246" s="24"/>
      <c r="M246" s="23">
        <f t="shared" si="23"/>
        <v>1.9537517907571882E-4</v>
      </c>
      <c r="N246" s="28">
        <v>941</v>
      </c>
      <c r="O246" s="1" t="s">
        <v>928</v>
      </c>
    </row>
    <row r="247" spans="1:15" ht="11.4">
      <c r="A247" s="25">
        <v>19</v>
      </c>
      <c r="B247" s="26">
        <v>698</v>
      </c>
      <c r="C247" s="27" t="s">
        <v>697</v>
      </c>
      <c r="D247" s="24">
        <v>206511850.53</v>
      </c>
      <c r="E247" s="22">
        <v>4.4527249049405495E-3</v>
      </c>
      <c r="F247" s="24">
        <f t="shared" si="18"/>
        <v>216712947.82304734</v>
      </c>
      <c r="G247" s="24">
        <v>215402603.09999999</v>
      </c>
      <c r="H247" s="24">
        <f t="shared" si="19"/>
        <v>1310344.7230473459</v>
      </c>
      <c r="I247" s="24">
        <f t="shared" si="20"/>
        <v>-17689774.066161517</v>
      </c>
      <c r="J247" s="24">
        <f t="shared" si="21"/>
        <v>-16379429.343114171</v>
      </c>
      <c r="K247" s="24">
        <f t="shared" si="22"/>
        <v>7457529.4062875854</v>
      </c>
      <c r="L247" s="24"/>
      <c r="M247" s="23">
        <f t="shared" si="23"/>
        <v>1.0991720866180513E-2</v>
      </c>
      <c r="N247" s="28">
        <v>1922</v>
      </c>
      <c r="O247" s="1" t="s">
        <v>697</v>
      </c>
    </row>
    <row r="248" spans="1:15" ht="11.4">
      <c r="A248" s="25">
        <v>9</v>
      </c>
      <c r="B248" s="26">
        <v>700</v>
      </c>
      <c r="C248" s="27" t="s">
        <v>694</v>
      </c>
      <c r="D248" s="24">
        <v>17275991.969999999</v>
      </c>
      <c r="E248" s="22">
        <v>-1.913297671514172E-2</v>
      </c>
      <c r="F248" s="24">
        <f t="shared" si="18"/>
        <v>18129376.773184802</v>
      </c>
      <c r="G248" s="24">
        <v>18054718.109999999</v>
      </c>
      <c r="H248" s="24">
        <f t="shared" si="19"/>
        <v>74658.663184802979</v>
      </c>
      <c r="I248" s="24">
        <f t="shared" si="20"/>
        <v>-1479858.8746059625</v>
      </c>
      <c r="J248" s="24">
        <f t="shared" si="21"/>
        <v>-1405200.2114211596</v>
      </c>
      <c r="K248" s="24">
        <f t="shared" si="22"/>
        <v>623868.40178136469</v>
      </c>
      <c r="L248" s="24"/>
      <c r="M248" s="23">
        <f t="shared" si="23"/>
        <v>9.1952534894858338E-4</v>
      </c>
      <c r="N248" s="28">
        <v>947</v>
      </c>
      <c r="O248" s="1" t="s">
        <v>694</v>
      </c>
    </row>
    <row r="249" spans="1:15" ht="11.4">
      <c r="A249" s="25">
        <v>6</v>
      </c>
      <c r="B249" s="26">
        <v>702</v>
      </c>
      <c r="C249" s="27" t="s">
        <v>821</v>
      </c>
      <c r="D249" s="24">
        <v>13455720.039999999</v>
      </c>
      <c r="E249" s="22">
        <v>5.0224532662486551E-4</v>
      </c>
      <c r="F249" s="24">
        <f t="shared" si="18"/>
        <v>14120394.289558895</v>
      </c>
      <c r="G249" s="24">
        <v>13827627.32</v>
      </c>
      <c r="H249" s="24">
        <f t="shared" si="19"/>
        <v>292766.96955889463</v>
      </c>
      <c r="I249" s="24">
        <f t="shared" si="20"/>
        <v>-1152614.955481905</v>
      </c>
      <c r="J249" s="24">
        <f t="shared" si="21"/>
        <v>-859847.98592301039</v>
      </c>
      <c r="K249" s="24">
        <f t="shared" si="22"/>
        <v>485911.23281080578</v>
      </c>
      <c r="L249" s="24"/>
      <c r="M249" s="23">
        <f t="shared" si="23"/>
        <v>7.1618901459442202E-4</v>
      </c>
      <c r="N249" s="28">
        <v>951</v>
      </c>
      <c r="O249" s="1" t="s">
        <v>821</v>
      </c>
    </row>
    <row r="250" spans="1:15" ht="11.4">
      <c r="A250" s="25">
        <v>2</v>
      </c>
      <c r="B250" s="26">
        <v>704</v>
      </c>
      <c r="C250" s="27" t="s">
        <v>308</v>
      </c>
      <c r="D250" s="24">
        <v>21413569.539999999</v>
      </c>
      <c r="E250" s="22">
        <v>4.47420906656271E-2</v>
      </c>
      <c r="F250" s="24">
        <f t="shared" si="18"/>
        <v>22471338.891775001</v>
      </c>
      <c r="G250" s="24">
        <v>21881270.16</v>
      </c>
      <c r="H250" s="24">
        <f t="shared" si="19"/>
        <v>590068.73177500069</v>
      </c>
      <c r="I250" s="24">
        <f t="shared" si="20"/>
        <v>-1834283.1471437016</v>
      </c>
      <c r="J250" s="24">
        <f t="shared" si="21"/>
        <v>-1244214.4153687009</v>
      </c>
      <c r="K250" s="24">
        <f t="shared" si="22"/>
        <v>773284.07124479068</v>
      </c>
      <c r="L250" s="24"/>
      <c r="M250" s="23">
        <f t="shared" si="23"/>
        <v>1.1397504720826318E-3</v>
      </c>
      <c r="N250" s="28">
        <v>953</v>
      </c>
      <c r="O250" s="1" t="s">
        <v>308</v>
      </c>
    </row>
    <row r="251" spans="1:15" ht="11.4">
      <c r="A251" s="25">
        <v>12</v>
      </c>
      <c r="B251" s="26">
        <v>707</v>
      </c>
      <c r="C251" s="27" t="s">
        <v>747</v>
      </c>
      <c r="D251" s="24">
        <v>5052904.05</v>
      </c>
      <c r="E251" s="22">
        <v>-1.1199469618693099E-2</v>
      </c>
      <c r="F251" s="24">
        <f t="shared" si="18"/>
        <v>5302503.1199526219</v>
      </c>
      <c r="G251" s="24">
        <v>5263210.6399999997</v>
      </c>
      <c r="H251" s="24">
        <f t="shared" si="19"/>
        <v>39292.479952622205</v>
      </c>
      <c r="I251" s="24">
        <f t="shared" si="20"/>
        <v>-432831.00118996587</v>
      </c>
      <c r="J251" s="24">
        <f t="shared" si="21"/>
        <v>-393538.52123734367</v>
      </c>
      <c r="K251" s="24">
        <f t="shared" si="22"/>
        <v>182469.82167519987</v>
      </c>
      <c r="L251" s="24"/>
      <c r="M251" s="23">
        <f t="shared" si="23"/>
        <v>2.6894394069227858E-4</v>
      </c>
      <c r="N251" s="28">
        <v>960</v>
      </c>
      <c r="O251" s="1" t="s">
        <v>747</v>
      </c>
    </row>
    <row r="252" spans="1:15" ht="11.4">
      <c r="A252" s="25">
        <v>13</v>
      </c>
      <c r="B252" s="26">
        <v>729</v>
      </c>
      <c r="C252" s="27" t="s">
        <v>199</v>
      </c>
      <c r="D252" s="24">
        <v>26249099</v>
      </c>
      <c r="E252" s="22">
        <v>-3.3106554511894174E-3</v>
      </c>
      <c r="F252" s="24">
        <f t="shared" si="18"/>
        <v>27545729.736040652</v>
      </c>
      <c r="G252" s="24">
        <v>27004094.84</v>
      </c>
      <c r="H252" s="24">
        <f t="shared" si="19"/>
        <v>541634.89604065195</v>
      </c>
      <c r="I252" s="24">
        <f t="shared" si="20"/>
        <v>-2248493.873637781</v>
      </c>
      <c r="J252" s="24">
        <f t="shared" si="21"/>
        <v>-1706858.9775971291</v>
      </c>
      <c r="K252" s="24">
        <f t="shared" si="22"/>
        <v>947904.08966199693</v>
      </c>
      <c r="L252" s="24"/>
      <c r="M252" s="23">
        <f t="shared" si="23"/>
        <v>1.3971245158874031E-3</v>
      </c>
      <c r="N252" s="28">
        <v>965</v>
      </c>
      <c r="O252" s="1" t="s">
        <v>199</v>
      </c>
    </row>
    <row r="253" spans="1:15" ht="11.4">
      <c r="A253" s="25">
        <v>19</v>
      </c>
      <c r="B253" s="26">
        <v>732</v>
      </c>
      <c r="C253" s="27" t="s">
        <v>918</v>
      </c>
      <c r="D253" s="24">
        <v>9209319.1999999993</v>
      </c>
      <c r="E253" s="22">
        <v>-1.7185738247238066E-2</v>
      </c>
      <c r="F253" s="24">
        <f t="shared" si="18"/>
        <v>9664233.3413474523</v>
      </c>
      <c r="G253" s="24">
        <v>9632164.9100000001</v>
      </c>
      <c r="H253" s="24">
        <f t="shared" si="19"/>
        <v>32068.431347452104</v>
      </c>
      <c r="I253" s="24">
        <f t="shared" si="20"/>
        <v>-788868.89799816709</v>
      </c>
      <c r="J253" s="24">
        <f t="shared" si="21"/>
        <v>-756800.46665071498</v>
      </c>
      <c r="K253" s="24">
        <f t="shared" si="22"/>
        <v>332565.75140665774</v>
      </c>
      <c r="L253" s="24"/>
      <c r="M253" s="23">
        <f t="shared" si="23"/>
        <v>4.9017170566321403E-4</v>
      </c>
      <c r="N253" s="28">
        <v>970</v>
      </c>
      <c r="O253" s="1" t="s">
        <v>918</v>
      </c>
    </row>
    <row r="254" spans="1:15" ht="11.4">
      <c r="A254" s="25">
        <v>2</v>
      </c>
      <c r="B254" s="26">
        <v>734</v>
      </c>
      <c r="C254" s="27" t="s">
        <v>188</v>
      </c>
      <c r="D254" s="24">
        <v>170294842.02000001</v>
      </c>
      <c r="E254" s="22">
        <v>-4.6237016977790308E-3</v>
      </c>
      <c r="F254" s="24">
        <f t="shared" si="18"/>
        <v>178706922.23472735</v>
      </c>
      <c r="G254" s="24">
        <v>177269435.87</v>
      </c>
      <c r="H254" s="24">
        <f t="shared" si="19"/>
        <v>1437486.3647273481</v>
      </c>
      <c r="I254" s="24">
        <f t="shared" si="20"/>
        <v>-14587430.562629361</v>
      </c>
      <c r="J254" s="24">
        <f t="shared" si="21"/>
        <v>-13149944.197902013</v>
      </c>
      <c r="K254" s="24">
        <f t="shared" si="22"/>
        <v>6149665.4494351093</v>
      </c>
      <c r="L254" s="24"/>
      <c r="M254" s="23">
        <f t="shared" si="23"/>
        <v>9.0640482065808929E-3</v>
      </c>
      <c r="N254" s="28">
        <v>974</v>
      </c>
      <c r="O254" s="1" t="s">
        <v>188</v>
      </c>
    </row>
    <row r="255" spans="1:15" ht="11.4">
      <c r="A255" s="25">
        <v>21</v>
      </c>
      <c r="B255" s="26">
        <v>736</v>
      </c>
      <c r="C255" s="27" t="s">
        <v>931</v>
      </c>
      <c r="D255" s="24">
        <v>5069826.18</v>
      </c>
      <c r="E255" s="22">
        <v>8.623910735370657E-3</v>
      </c>
      <c r="F255" s="24">
        <f t="shared" si="18"/>
        <v>5320261.1549822483</v>
      </c>
      <c r="G255" s="24">
        <v>5253270.46</v>
      </c>
      <c r="H255" s="24">
        <f t="shared" si="19"/>
        <v>66990.694982248358</v>
      </c>
      <c r="I255" s="24">
        <f t="shared" si="20"/>
        <v>-434280.54830142675</v>
      </c>
      <c r="J255" s="24">
        <f t="shared" si="21"/>
        <v>-367289.85331917839</v>
      </c>
      <c r="K255" s="24">
        <f t="shared" si="22"/>
        <v>183080.91145899746</v>
      </c>
      <c r="L255" s="24"/>
      <c r="M255" s="23">
        <f t="shared" si="23"/>
        <v>2.6984463151919164E-4</v>
      </c>
      <c r="N255" s="28">
        <v>977</v>
      </c>
      <c r="O255" s="1" t="s">
        <v>931</v>
      </c>
    </row>
    <row r="256" spans="1:15" ht="11.4">
      <c r="A256" s="25">
        <v>6</v>
      </c>
      <c r="B256" s="26">
        <v>790</v>
      </c>
      <c r="C256" s="27" t="s">
        <v>1175</v>
      </c>
      <c r="D256" s="24">
        <v>72003561.510000005</v>
      </c>
      <c r="E256" s="22">
        <v>4.7919749651471463E-3</v>
      </c>
      <c r="F256" s="24">
        <f t="shared" si="18"/>
        <v>75560332.390336111</v>
      </c>
      <c r="G256" s="24">
        <v>74281959.590000004</v>
      </c>
      <c r="H256" s="24">
        <f t="shared" si="19"/>
        <v>1278372.8003361076</v>
      </c>
      <c r="I256" s="24">
        <f t="shared" si="20"/>
        <v>-6167814.2527991589</v>
      </c>
      <c r="J256" s="24">
        <f t="shared" si="21"/>
        <v>-4889441.4524630513</v>
      </c>
      <c r="K256" s="24">
        <f t="shared" si="22"/>
        <v>2600183.3596481979</v>
      </c>
      <c r="L256" s="24"/>
      <c r="M256" s="23">
        <f t="shared" si="23"/>
        <v>3.8324340586634083E-3</v>
      </c>
      <c r="N256" s="28">
        <v>2122</v>
      </c>
      <c r="O256" s="1" t="s">
        <v>1175</v>
      </c>
    </row>
    <row r="257" spans="1:15" ht="11.4">
      <c r="A257" s="25">
        <v>2</v>
      </c>
      <c r="B257" s="26">
        <v>738</v>
      </c>
      <c r="C257" s="27" t="s">
        <v>366</v>
      </c>
      <c r="D257" s="24">
        <v>9671175.8000000007</v>
      </c>
      <c r="E257" s="22">
        <v>2.2005744489367016E-2</v>
      </c>
      <c r="F257" s="24">
        <f t="shared" si="18"/>
        <v>10148904.342070436</v>
      </c>
      <c r="G257" s="24">
        <v>9934081.6799999997</v>
      </c>
      <c r="H257" s="24">
        <f t="shared" si="19"/>
        <v>214822.6620704364</v>
      </c>
      <c r="I257" s="24">
        <f t="shared" si="20"/>
        <v>-828431.46491138486</v>
      </c>
      <c r="J257" s="24">
        <f t="shared" si="21"/>
        <v>-613608.80284094845</v>
      </c>
      <c r="K257" s="24">
        <f t="shared" si="22"/>
        <v>349244.25758995139</v>
      </c>
      <c r="L257" s="24"/>
      <c r="M257" s="23">
        <f t="shared" si="23"/>
        <v>5.1475430861977283E-4</v>
      </c>
      <c r="N257" s="28">
        <v>983</v>
      </c>
      <c r="O257" s="1" t="s">
        <v>408</v>
      </c>
    </row>
    <row r="258" spans="1:15" ht="11.4">
      <c r="A258" s="25">
        <v>9</v>
      </c>
      <c r="B258" s="26">
        <v>739</v>
      </c>
      <c r="C258" s="27" t="s">
        <v>326</v>
      </c>
      <c r="D258" s="24">
        <v>9793874.9499999993</v>
      </c>
      <c r="E258" s="22">
        <v>-1.1134099760232618E-2</v>
      </c>
      <c r="F258" s="24">
        <f t="shared" si="18"/>
        <v>10277664.480646692</v>
      </c>
      <c r="G258" s="24">
        <v>10176287.02</v>
      </c>
      <c r="H258" s="24">
        <f t="shared" si="19"/>
        <v>101377.46064669266</v>
      </c>
      <c r="I258" s="24">
        <f t="shared" si="20"/>
        <v>-838941.85565186548</v>
      </c>
      <c r="J258" s="24">
        <f t="shared" si="21"/>
        <v>-737564.39500517282</v>
      </c>
      <c r="K258" s="24">
        <f t="shared" si="22"/>
        <v>353675.15352596232</v>
      </c>
      <c r="L258" s="24"/>
      <c r="M258" s="23">
        <f t="shared" si="23"/>
        <v>5.212850467050512E-4</v>
      </c>
      <c r="N258" s="28">
        <v>984</v>
      </c>
      <c r="O258" s="1" t="s">
        <v>326</v>
      </c>
    </row>
    <row r="259" spans="1:15" ht="11.4">
      <c r="A259" s="25">
        <v>10</v>
      </c>
      <c r="B259" s="26">
        <v>740</v>
      </c>
      <c r="C259" s="27" t="s">
        <v>748</v>
      </c>
      <c r="D259" s="24">
        <v>115417651.94</v>
      </c>
      <c r="E259" s="22">
        <v>1.0780357780104201E-2</v>
      </c>
      <c r="F259" s="24">
        <f t="shared" si="18"/>
        <v>121118955.24900293</v>
      </c>
      <c r="G259" s="24">
        <v>120357637.45999999</v>
      </c>
      <c r="H259" s="24">
        <f t="shared" si="19"/>
        <v>761317.78900294006</v>
      </c>
      <c r="I259" s="24">
        <f t="shared" si="20"/>
        <v>-9886658.7114760671</v>
      </c>
      <c r="J259" s="24">
        <f t="shared" si="21"/>
        <v>-9125340.922473127</v>
      </c>
      <c r="K259" s="24">
        <f t="shared" si="22"/>
        <v>4167947.4138564109</v>
      </c>
      <c r="L259" s="24"/>
      <c r="M259" s="23">
        <f t="shared" si="23"/>
        <v>6.1431758511609593E-3</v>
      </c>
      <c r="N259" s="28">
        <v>988</v>
      </c>
      <c r="O259" s="1" t="s">
        <v>1002</v>
      </c>
    </row>
    <row r="260" spans="1:15" ht="11.4">
      <c r="A260" s="25">
        <v>19</v>
      </c>
      <c r="B260" s="26">
        <v>742</v>
      </c>
      <c r="C260" s="27" t="s">
        <v>119</v>
      </c>
      <c r="D260" s="24">
        <v>2853803.52</v>
      </c>
      <c r="E260" s="22">
        <v>-2.7330868007424375E-2</v>
      </c>
      <c r="F260" s="24">
        <f t="shared" si="18"/>
        <v>2994773.286568102</v>
      </c>
      <c r="G260" s="24">
        <v>2943160.31</v>
      </c>
      <c r="H260" s="24">
        <f t="shared" si="19"/>
        <v>51612.976568101905</v>
      </c>
      <c r="I260" s="24">
        <f t="shared" si="20"/>
        <v>-244456.38043751271</v>
      </c>
      <c r="J260" s="24">
        <f t="shared" si="21"/>
        <v>-192843.4038694108</v>
      </c>
      <c r="K260" s="24">
        <f t="shared" si="22"/>
        <v>103056.18595517515</v>
      </c>
      <c r="L260" s="24"/>
      <c r="M260" s="23">
        <f t="shared" si="23"/>
        <v>1.5189545596661305E-4</v>
      </c>
      <c r="N260" s="28">
        <v>993</v>
      </c>
      <c r="O260" s="1" t="s">
        <v>119</v>
      </c>
    </row>
    <row r="261" spans="1:15" ht="11.4">
      <c r="A261" s="25">
        <v>14</v>
      </c>
      <c r="B261" s="26">
        <v>743</v>
      </c>
      <c r="C261" s="27" t="s">
        <v>687</v>
      </c>
      <c r="D261" s="24">
        <v>207594720.66</v>
      </c>
      <c r="E261" s="22">
        <v>6.7441067370402384E-3</v>
      </c>
      <c r="F261" s="24">
        <f t="shared" si="18"/>
        <v>217849308.65357378</v>
      </c>
      <c r="G261" s="24">
        <v>217332475.08000001</v>
      </c>
      <c r="H261" s="24">
        <f t="shared" si="19"/>
        <v>516833.57357376814</v>
      </c>
      <c r="I261" s="24">
        <f t="shared" si="20"/>
        <v>-17782532.558681596</v>
      </c>
      <c r="J261" s="24">
        <f t="shared" si="21"/>
        <v>-17265698.985107828</v>
      </c>
      <c r="K261" s="24">
        <f t="shared" si="22"/>
        <v>7496633.8732561395</v>
      </c>
      <c r="L261" s="24"/>
      <c r="M261" s="23">
        <f t="shared" si="23"/>
        <v>1.1049357298049857E-2</v>
      </c>
      <c r="N261" s="28">
        <v>1866</v>
      </c>
      <c r="O261" s="1" t="s">
        <v>687</v>
      </c>
    </row>
    <row r="262" spans="1:15" ht="11.4">
      <c r="A262" s="25">
        <v>17</v>
      </c>
      <c r="B262" s="26">
        <v>746</v>
      </c>
      <c r="C262" s="27" t="s">
        <v>271</v>
      </c>
      <c r="D262" s="24">
        <v>12242579.189999999</v>
      </c>
      <c r="E262" s="22">
        <v>-7.9875041120648482E-3</v>
      </c>
      <c r="F262" s="24">
        <f t="shared" si="18"/>
        <v>12847327.736461181</v>
      </c>
      <c r="G262" s="24">
        <v>12794863.210000001</v>
      </c>
      <c r="H262" s="24">
        <f t="shared" si="19"/>
        <v>52464.5264611803</v>
      </c>
      <c r="I262" s="24">
        <f t="shared" si="20"/>
        <v>-1048697.4926735729</v>
      </c>
      <c r="J262" s="24">
        <f t="shared" si="21"/>
        <v>-996232.96621239255</v>
      </c>
      <c r="K262" s="24">
        <f t="shared" si="22"/>
        <v>442102.44634346716</v>
      </c>
      <c r="L262" s="24"/>
      <c r="M262" s="23">
        <f t="shared" si="23"/>
        <v>6.5161884314741416E-4</v>
      </c>
      <c r="N262" s="28">
        <v>998</v>
      </c>
      <c r="O262" s="1" t="s">
        <v>271</v>
      </c>
    </row>
    <row r="263" spans="1:15" ht="11.4">
      <c r="A263" s="25">
        <v>4</v>
      </c>
      <c r="B263" s="26">
        <v>747</v>
      </c>
      <c r="C263" s="27" t="s">
        <v>318</v>
      </c>
      <c r="D263" s="24">
        <v>3362354.02</v>
      </c>
      <c r="E263" s="22">
        <v>-9.3287364976692919E-3</v>
      </c>
      <c r="F263" s="24">
        <f t="shared" si="18"/>
        <v>3528444.7329719705</v>
      </c>
      <c r="G263" s="24">
        <v>3392753.01</v>
      </c>
      <c r="H263" s="24">
        <f t="shared" si="19"/>
        <v>135691.72297197068</v>
      </c>
      <c r="I263" s="24">
        <f t="shared" si="20"/>
        <v>-288018.73980403534</v>
      </c>
      <c r="J263" s="24">
        <f t="shared" si="21"/>
        <v>-152327.01683206466</v>
      </c>
      <c r="K263" s="24">
        <f t="shared" si="22"/>
        <v>121420.89625436117</v>
      </c>
      <c r="L263" s="24"/>
      <c r="M263" s="23">
        <f t="shared" si="23"/>
        <v>1.7896337060691354E-4</v>
      </c>
      <c r="N263" s="28">
        <v>999</v>
      </c>
      <c r="O263" s="1" t="s">
        <v>318</v>
      </c>
    </row>
    <row r="264" spans="1:15" ht="11.4">
      <c r="A264" s="25">
        <v>17</v>
      </c>
      <c r="B264" s="26">
        <v>748</v>
      </c>
      <c r="C264" s="27" t="s">
        <v>370</v>
      </c>
      <c r="D264" s="24">
        <v>15021741.26</v>
      </c>
      <c r="E264" s="22">
        <v>1.8954972769588629E-3</v>
      </c>
      <c r="F264" s="24">
        <f t="shared" si="18"/>
        <v>15763772.497969957</v>
      </c>
      <c r="G264" s="24">
        <v>15465776.789999999</v>
      </c>
      <c r="H264" s="24">
        <f t="shared" si="19"/>
        <v>297995.70796995796</v>
      </c>
      <c r="I264" s="24">
        <f t="shared" si="20"/>
        <v>-1286760.0977268545</v>
      </c>
      <c r="J264" s="24">
        <f t="shared" si="21"/>
        <v>-988764.38975689653</v>
      </c>
      <c r="K264" s="24">
        <f t="shared" si="22"/>
        <v>542463.18984885374</v>
      </c>
      <c r="L264" s="24"/>
      <c r="M264" s="23">
        <f t="shared" si="23"/>
        <v>7.9954146181030166E-4</v>
      </c>
      <c r="N264" s="28">
        <v>1983</v>
      </c>
      <c r="O264" s="1" t="s">
        <v>370</v>
      </c>
    </row>
    <row r="265" spans="1:15" ht="11.4">
      <c r="A265" s="25">
        <v>17</v>
      </c>
      <c r="B265" s="26">
        <v>791</v>
      </c>
      <c r="C265" s="27" t="s">
        <v>1178</v>
      </c>
      <c r="D265" s="24">
        <v>14395627.57</v>
      </c>
      <c r="E265" s="22">
        <v>-1.1497161547373048E-2</v>
      </c>
      <c r="F265" s="24">
        <f t="shared" si="18"/>
        <v>15106730.574787181</v>
      </c>
      <c r="G265" s="24">
        <v>14823894.609999999</v>
      </c>
      <c r="H265" s="24">
        <f t="shared" si="19"/>
        <v>282835.96478718147</v>
      </c>
      <c r="I265" s="24">
        <f t="shared" si="20"/>
        <v>-1233127.2931812301</v>
      </c>
      <c r="J265" s="24">
        <f t="shared" si="21"/>
        <v>-950291.32839404861</v>
      </c>
      <c r="K265" s="24">
        <f t="shared" si="22"/>
        <v>519853.05274112435</v>
      </c>
      <c r="L265" s="24"/>
      <c r="M265" s="23">
        <f t="shared" si="23"/>
        <v>7.6621617372968126E-4</v>
      </c>
      <c r="N265" s="28">
        <v>2182</v>
      </c>
      <c r="O265" s="1" t="s">
        <v>1178</v>
      </c>
    </row>
    <row r="266" spans="1:15" ht="11.4">
      <c r="A266" s="25">
        <v>11</v>
      </c>
      <c r="B266" s="26">
        <v>749</v>
      </c>
      <c r="C266" s="27" t="s">
        <v>278</v>
      </c>
      <c r="D266" s="24">
        <v>76016621.549999997</v>
      </c>
      <c r="E266" s="22">
        <v>6.8095408352013657E-3</v>
      </c>
      <c r="F266" s="24">
        <f t="shared" si="18"/>
        <v>79771626.167556599</v>
      </c>
      <c r="G266" s="24">
        <v>79194406.650000006</v>
      </c>
      <c r="H266" s="24">
        <f t="shared" si="19"/>
        <v>577219.51755659282</v>
      </c>
      <c r="I266" s="24">
        <f t="shared" si="20"/>
        <v>-6511572.3724390212</v>
      </c>
      <c r="J266" s="24">
        <f t="shared" si="21"/>
        <v>-5934352.8548824284</v>
      </c>
      <c r="K266" s="24">
        <f t="shared" si="22"/>
        <v>2745102.4680707436</v>
      </c>
      <c r="L266" s="24"/>
      <c r="M266" s="23">
        <f t="shared" si="23"/>
        <v>4.0460316593129422E-3</v>
      </c>
      <c r="N266" s="28">
        <v>1007</v>
      </c>
      <c r="O266" s="1" t="s">
        <v>278</v>
      </c>
    </row>
    <row r="267" spans="1:15" ht="11.4">
      <c r="A267" s="25">
        <v>19</v>
      </c>
      <c r="B267" s="26">
        <v>751</v>
      </c>
      <c r="C267" s="27" t="s">
        <v>265</v>
      </c>
      <c r="D267" s="24">
        <v>10659699.189999999</v>
      </c>
      <c r="E267" s="22">
        <v>1.9616716662611299E-3</v>
      </c>
      <c r="F267" s="24">
        <f t="shared" si="18"/>
        <v>11186257.972330075</v>
      </c>
      <c r="G267" s="24">
        <v>11024579.35</v>
      </c>
      <c r="H267" s="24">
        <f t="shared" si="19"/>
        <v>161678.62233007513</v>
      </c>
      <c r="I267" s="24">
        <f t="shared" si="20"/>
        <v>-913108.22986863717</v>
      </c>
      <c r="J267" s="24">
        <f t="shared" si="21"/>
        <v>-751429.60753856204</v>
      </c>
      <c r="K267" s="24">
        <f t="shared" si="22"/>
        <v>384941.68720867997</v>
      </c>
      <c r="L267" s="24"/>
      <c r="M267" s="23">
        <f t="shared" si="23"/>
        <v>5.6736907694752081E-4</v>
      </c>
      <c r="N267" s="28">
        <v>1009</v>
      </c>
      <c r="O267" s="1" t="s">
        <v>265</v>
      </c>
    </row>
    <row r="268" spans="1:15" ht="11.4">
      <c r="A268" s="25">
        <v>1</v>
      </c>
      <c r="B268" s="26">
        <v>753</v>
      </c>
      <c r="C268" s="27" t="s">
        <v>100</v>
      </c>
      <c r="D268" s="24">
        <v>80072312.379999995</v>
      </c>
      <c r="E268" s="22">
        <v>3.667488815962644E-2</v>
      </c>
      <c r="F268" s="24">
        <f t="shared" si="18"/>
        <v>84027656.574395254</v>
      </c>
      <c r="G268" s="24">
        <v>82092638.769999996</v>
      </c>
      <c r="H268" s="24">
        <f t="shared" si="19"/>
        <v>1935017.8043952584</v>
      </c>
      <c r="I268" s="24">
        <f t="shared" si="20"/>
        <v>-6858982.2391404994</v>
      </c>
      <c r="J268" s="24">
        <f t="shared" si="21"/>
        <v>-4923964.434745241</v>
      </c>
      <c r="K268" s="24">
        <f t="shared" si="22"/>
        <v>2891561.0541030359</v>
      </c>
      <c r="L268" s="24"/>
      <c r="M268" s="23">
        <f t="shared" si="23"/>
        <v>4.2618983101055169E-3</v>
      </c>
      <c r="N268" s="28">
        <v>1012</v>
      </c>
      <c r="O268" s="1" t="s">
        <v>1014</v>
      </c>
    </row>
    <row r="269" spans="1:15" ht="11.4">
      <c r="A269" s="25">
        <v>1</v>
      </c>
      <c r="B269" s="26">
        <v>755</v>
      </c>
      <c r="C269" s="27" t="s">
        <v>302</v>
      </c>
      <c r="D269" s="24">
        <v>26301219.350000001</v>
      </c>
      <c r="E269" s="22">
        <v>4.3016798370506294E-3</v>
      </c>
      <c r="F269" s="24">
        <f t="shared" si="18"/>
        <v>27600424.682897605</v>
      </c>
      <c r="G269" s="24">
        <v>27235427.75</v>
      </c>
      <c r="H269" s="24">
        <f t="shared" si="19"/>
        <v>364996.932897605</v>
      </c>
      <c r="I269" s="24">
        <f t="shared" si="20"/>
        <v>-2252958.4949821886</v>
      </c>
      <c r="J269" s="24">
        <f t="shared" si="21"/>
        <v>-1887961.5620845836</v>
      </c>
      <c r="K269" s="24">
        <f t="shared" si="22"/>
        <v>949786.25304290454</v>
      </c>
      <c r="L269" s="24"/>
      <c r="M269" s="23">
        <f t="shared" si="23"/>
        <v>1.3998986537258728E-3</v>
      </c>
      <c r="N269" s="28">
        <v>1016</v>
      </c>
      <c r="O269" s="1" t="s">
        <v>1028</v>
      </c>
    </row>
    <row r="270" spans="1:15" ht="11.4">
      <c r="A270" s="25">
        <v>19</v>
      </c>
      <c r="B270" s="26">
        <v>758</v>
      </c>
      <c r="C270" s="27" t="s">
        <v>286</v>
      </c>
      <c r="D270" s="24">
        <v>26879616.129999999</v>
      </c>
      <c r="E270" s="22">
        <v>-1.5173213631135546E-2</v>
      </c>
      <c r="F270" s="24">
        <f t="shared" si="18"/>
        <v>28207392.616618913</v>
      </c>
      <c r="G270" s="24">
        <v>28340220.050000001</v>
      </c>
      <c r="H270" s="24">
        <f t="shared" si="19"/>
        <v>-132827.43338108808</v>
      </c>
      <c r="I270" s="24">
        <f t="shared" si="20"/>
        <v>-2302503.8761917232</v>
      </c>
      <c r="J270" s="24">
        <f t="shared" si="21"/>
        <v>-2435331.3095728112</v>
      </c>
      <c r="K270" s="24">
        <f t="shared" si="22"/>
        <v>970673.24322909431</v>
      </c>
      <c r="L270" s="24"/>
      <c r="M270" s="23">
        <f t="shared" si="23"/>
        <v>1.4306841797832939E-3</v>
      </c>
      <c r="N270" s="28">
        <v>1018</v>
      </c>
      <c r="O270" s="1" t="s">
        <v>286</v>
      </c>
    </row>
    <row r="271" spans="1:15" ht="11.4">
      <c r="A271" s="25">
        <v>14</v>
      </c>
      <c r="B271" s="26">
        <v>759</v>
      </c>
      <c r="C271" s="27" t="s">
        <v>897</v>
      </c>
      <c r="D271" s="24">
        <v>4999161.04</v>
      </c>
      <c r="E271" s="22">
        <v>1.4174598232683114E-2</v>
      </c>
      <c r="F271" s="24">
        <f t="shared" si="18"/>
        <v>5246105.3583128285</v>
      </c>
      <c r="G271" s="24">
        <v>5088100.5199999996</v>
      </c>
      <c r="H271" s="24">
        <f t="shared" si="19"/>
        <v>158004.83831282891</v>
      </c>
      <c r="I271" s="24">
        <f t="shared" si="20"/>
        <v>-428227.38303393492</v>
      </c>
      <c r="J271" s="24">
        <f t="shared" si="21"/>
        <v>-270222.54472110601</v>
      </c>
      <c r="K271" s="24">
        <f t="shared" si="22"/>
        <v>180529.06100490998</v>
      </c>
      <c r="L271" s="24"/>
      <c r="M271" s="23">
        <f t="shared" si="23"/>
        <v>2.6608343577252562E-4</v>
      </c>
      <c r="N271" s="28">
        <v>1022</v>
      </c>
      <c r="O271" s="1" t="s">
        <v>897</v>
      </c>
    </row>
    <row r="272" spans="1:15" ht="11.4">
      <c r="A272" s="25">
        <v>2</v>
      </c>
      <c r="B272" s="26">
        <v>761</v>
      </c>
      <c r="C272" s="27" t="s">
        <v>350</v>
      </c>
      <c r="D272" s="24">
        <v>23989265.129999999</v>
      </c>
      <c r="E272" s="22">
        <v>6.2417367206372056E-3</v>
      </c>
      <c r="F272" s="24">
        <f t="shared" ref="F272:F328" si="24">SUM($F$15 * M272)</f>
        <v>25174266.508622032</v>
      </c>
      <c r="G272" s="24">
        <v>24644815.41</v>
      </c>
      <c r="H272" s="24">
        <f t="shared" ref="H272:H328" si="25">SUM(F272 - G272)</f>
        <v>529451.09862203151</v>
      </c>
      <c r="I272" s="24">
        <f t="shared" ref="I272:I328" si="26">SUM($I$15 * M272)</f>
        <v>-2054916.8441125329</v>
      </c>
      <c r="J272" s="24">
        <f t="shared" ref="J272:J328" si="27">SUM(H272 + I272)</f>
        <v>-1525465.7454905014</v>
      </c>
      <c r="K272" s="24">
        <f t="shared" ref="K272:K328" si="28">SUM($K$15 * M272)</f>
        <v>866297.2593730907</v>
      </c>
      <c r="L272" s="24"/>
      <c r="M272" s="23">
        <f t="shared" ref="M272:M328" si="29">SUM(D272/ $D$15)</f>
        <v>1.2768434616077988E-3</v>
      </c>
      <c r="N272" s="28">
        <v>1025</v>
      </c>
      <c r="O272" s="1" t="s">
        <v>350</v>
      </c>
    </row>
    <row r="273" spans="1:15" ht="11.4">
      <c r="A273" s="25">
        <v>11</v>
      </c>
      <c r="B273" s="26">
        <v>762</v>
      </c>
      <c r="C273" s="27" t="s">
        <v>108</v>
      </c>
      <c r="D273" s="24">
        <v>10060913.59</v>
      </c>
      <c r="E273" s="22">
        <v>2.1386954973359857E-3</v>
      </c>
      <c r="F273" s="24">
        <f t="shared" si="24"/>
        <v>10557894.06896589</v>
      </c>
      <c r="G273" s="24">
        <v>10329427.52</v>
      </c>
      <c r="H273" s="24">
        <f t="shared" si="25"/>
        <v>228466.54896588996</v>
      </c>
      <c r="I273" s="24">
        <f t="shared" si="26"/>
        <v>-861816.34540347813</v>
      </c>
      <c r="J273" s="24">
        <f t="shared" si="27"/>
        <v>-633349.79643758817</v>
      </c>
      <c r="K273" s="24">
        <f t="shared" si="28"/>
        <v>363318.4185749371</v>
      </c>
      <c r="L273" s="24"/>
      <c r="M273" s="23">
        <f t="shared" si="29"/>
        <v>5.3549834334556566E-4</v>
      </c>
      <c r="N273" s="28">
        <v>1029</v>
      </c>
      <c r="O273" s="1" t="s">
        <v>108</v>
      </c>
    </row>
    <row r="274" spans="1:15" ht="11.4">
      <c r="A274" s="25">
        <v>18</v>
      </c>
      <c r="B274" s="26">
        <v>765</v>
      </c>
      <c r="C274" s="27" t="s">
        <v>345</v>
      </c>
      <c r="D274" s="24">
        <v>32653617.899999999</v>
      </c>
      <c r="E274" s="22">
        <v>2.0889261953062156E-2</v>
      </c>
      <c r="F274" s="24">
        <f t="shared" si="24"/>
        <v>34266613.630332194</v>
      </c>
      <c r="G274" s="24">
        <v>33119477.329999998</v>
      </c>
      <c r="H274" s="24">
        <f t="shared" si="25"/>
        <v>1147136.3003321961</v>
      </c>
      <c r="I274" s="24">
        <f t="shared" si="26"/>
        <v>-2797103.9996557208</v>
      </c>
      <c r="J274" s="24">
        <f t="shared" si="27"/>
        <v>-1649967.6993235247</v>
      </c>
      <c r="K274" s="24">
        <f t="shared" si="28"/>
        <v>1179183.2530964275</v>
      </c>
      <c r="L274" s="24"/>
      <c r="M274" s="23">
        <f t="shared" si="29"/>
        <v>1.7380089922518765E-3</v>
      </c>
      <c r="N274" s="28">
        <v>1032</v>
      </c>
      <c r="O274" s="1" t="s">
        <v>345</v>
      </c>
    </row>
    <row r="275" spans="1:15" ht="11.4">
      <c r="A275" s="25">
        <v>21</v>
      </c>
      <c r="B275" s="26">
        <v>766</v>
      </c>
      <c r="C275" s="27" t="s">
        <v>330</v>
      </c>
      <c r="D275" s="24">
        <v>376044.5</v>
      </c>
      <c r="E275" s="22">
        <v>4.8269261368723816E-2</v>
      </c>
      <c r="F275" s="24">
        <f t="shared" si="24"/>
        <v>394620.02736644552</v>
      </c>
      <c r="G275" s="24">
        <v>366686.23</v>
      </c>
      <c r="H275" s="24">
        <f t="shared" si="25"/>
        <v>27933.797366445535</v>
      </c>
      <c r="I275" s="24">
        <f t="shared" si="26"/>
        <v>-32211.915329557884</v>
      </c>
      <c r="J275" s="24">
        <f t="shared" si="27"/>
        <v>-4278.1179631123487</v>
      </c>
      <c r="K275" s="24">
        <f t="shared" si="28"/>
        <v>13579.670656310938</v>
      </c>
      <c r="L275" s="24"/>
      <c r="M275" s="23">
        <f t="shared" si="29"/>
        <v>2.0015200903262262E-5</v>
      </c>
      <c r="N275" s="28">
        <v>1034</v>
      </c>
      <c r="O275" s="1" t="s">
        <v>330</v>
      </c>
    </row>
    <row r="276" spans="1:15" ht="11.4">
      <c r="A276" s="25">
        <v>10</v>
      </c>
      <c r="B276" s="26">
        <v>768</v>
      </c>
      <c r="C276" s="27" t="s">
        <v>228</v>
      </c>
      <c r="D276" s="24">
        <v>6753232.9100000001</v>
      </c>
      <c r="E276" s="22">
        <v>1.4772911572453409E-2</v>
      </c>
      <c r="F276" s="24">
        <f t="shared" si="24"/>
        <v>7086823.3832862349</v>
      </c>
      <c r="G276" s="24">
        <v>6778235.5800000001</v>
      </c>
      <c r="H276" s="24">
        <f t="shared" si="25"/>
        <v>308587.80328623485</v>
      </c>
      <c r="I276" s="24">
        <f t="shared" si="26"/>
        <v>-578480.91568339337</v>
      </c>
      <c r="J276" s="24">
        <f t="shared" si="27"/>
        <v>-269893.11239715852</v>
      </c>
      <c r="K276" s="24">
        <f t="shared" si="28"/>
        <v>243871.87894826365</v>
      </c>
      <c r="L276" s="24"/>
      <c r="M276" s="23">
        <f t="shared" si="29"/>
        <v>3.5944499504758729E-4</v>
      </c>
      <c r="N276" s="28">
        <v>1036</v>
      </c>
      <c r="O276" s="1" t="s">
        <v>228</v>
      </c>
    </row>
    <row r="277" spans="1:15" ht="11.4">
      <c r="A277" s="25">
        <v>21</v>
      </c>
      <c r="B277" s="26">
        <v>771</v>
      </c>
      <c r="C277" s="27" t="s">
        <v>935</v>
      </c>
      <c r="D277" s="24">
        <v>3334274.9</v>
      </c>
      <c r="E277" s="22">
        <v>3.0978217479879746E-2</v>
      </c>
      <c r="F277" s="24">
        <f t="shared" si="24"/>
        <v>3498978.5844102292</v>
      </c>
      <c r="G277" s="24">
        <v>3359582.6</v>
      </c>
      <c r="H277" s="24">
        <f t="shared" si="25"/>
        <v>139395.98441022914</v>
      </c>
      <c r="I277" s="24">
        <f t="shared" si="26"/>
        <v>-285613.48660669173</v>
      </c>
      <c r="J277" s="24">
        <f t="shared" si="27"/>
        <v>-146217.50219646259</v>
      </c>
      <c r="K277" s="24">
        <f t="shared" si="28"/>
        <v>120406.90668153393</v>
      </c>
      <c r="L277" s="24"/>
      <c r="M277" s="23">
        <f t="shared" si="29"/>
        <v>1.7746884209237122E-4</v>
      </c>
      <c r="N277" s="28">
        <v>1042</v>
      </c>
      <c r="O277" s="1" t="s">
        <v>935</v>
      </c>
    </row>
    <row r="278" spans="1:15" ht="11.4">
      <c r="A278" s="25">
        <v>18</v>
      </c>
      <c r="B278" s="26">
        <v>777</v>
      </c>
      <c r="C278" s="27" t="s">
        <v>363</v>
      </c>
      <c r="D278" s="24">
        <v>21235592.73</v>
      </c>
      <c r="E278" s="22">
        <v>-1.9788461788092397E-2</v>
      </c>
      <c r="F278" s="24">
        <f t="shared" si="24"/>
        <v>22284570.534219466</v>
      </c>
      <c r="G278" s="24">
        <v>22192917.98</v>
      </c>
      <c r="H278" s="24">
        <f t="shared" si="25"/>
        <v>91652.554219465703</v>
      </c>
      <c r="I278" s="24">
        <f t="shared" si="26"/>
        <v>-1819037.6803589335</v>
      </c>
      <c r="J278" s="24">
        <f t="shared" si="27"/>
        <v>-1727385.1261394678</v>
      </c>
      <c r="K278" s="24">
        <f t="shared" si="28"/>
        <v>766856.99555491668</v>
      </c>
      <c r="L278" s="24"/>
      <c r="M278" s="23">
        <f t="shared" si="29"/>
        <v>1.1302775463829561E-3</v>
      </c>
      <c r="N278" s="28">
        <v>1058</v>
      </c>
      <c r="O278" s="1" t="s">
        <v>363</v>
      </c>
    </row>
    <row r="279" spans="1:15" ht="11.4">
      <c r="A279" s="25">
        <v>11</v>
      </c>
      <c r="B279" s="26">
        <v>778</v>
      </c>
      <c r="C279" s="27" t="s">
        <v>280</v>
      </c>
      <c r="D279" s="24">
        <v>20874831.27</v>
      </c>
      <c r="E279" s="22">
        <v>-1.1993867120193435E-2</v>
      </c>
      <c r="F279" s="24">
        <f t="shared" si="24"/>
        <v>21905988.485504597</v>
      </c>
      <c r="G279" s="24">
        <v>21947120.41</v>
      </c>
      <c r="H279" s="24">
        <f t="shared" si="25"/>
        <v>-41131.924495402724</v>
      </c>
      <c r="I279" s="24">
        <f t="shared" si="26"/>
        <v>-1788134.9079378832</v>
      </c>
      <c r="J279" s="24">
        <f t="shared" si="27"/>
        <v>-1829266.8324332859</v>
      </c>
      <c r="K279" s="24">
        <f t="shared" si="28"/>
        <v>753829.22407497256</v>
      </c>
      <c r="L279" s="24"/>
      <c r="M279" s="23">
        <f t="shared" si="29"/>
        <v>1.11107579472842E-3</v>
      </c>
      <c r="N279" s="28">
        <v>1061</v>
      </c>
      <c r="O279" s="1" t="s">
        <v>280</v>
      </c>
    </row>
    <row r="280" spans="1:15" ht="11.4">
      <c r="A280" s="25">
        <v>7</v>
      </c>
      <c r="B280" s="26">
        <v>781</v>
      </c>
      <c r="C280" s="27" t="s">
        <v>229</v>
      </c>
      <c r="D280" s="24">
        <v>9037427.5500000007</v>
      </c>
      <c r="E280" s="22">
        <v>1.0378100099640136E-2</v>
      </c>
      <c r="F280" s="24">
        <f t="shared" si="24"/>
        <v>9483850.7333660498</v>
      </c>
      <c r="G280" s="24">
        <v>9197959.3499999996</v>
      </c>
      <c r="H280" s="24">
        <f t="shared" si="25"/>
        <v>285891.3833660502</v>
      </c>
      <c r="I280" s="24">
        <f t="shared" si="26"/>
        <v>-774144.68510406022</v>
      </c>
      <c r="J280" s="24">
        <f t="shared" si="27"/>
        <v>-488253.30173801002</v>
      </c>
      <c r="K280" s="24">
        <f t="shared" si="28"/>
        <v>326358.42223266413</v>
      </c>
      <c r="L280" s="24"/>
      <c r="M280" s="23">
        <f t="shared" si="29"/>
        <v>4.810226663650905E-4</v>
      </c>
      <c r="N280" s="28">
        <v>1064</v>
      </c>
      <c r="O280" s="1" t="s">
        <v>229</v>
      </c>
    </row>
    <row r="281" spans="1:15" ht="11.4">
      <c r="A281" s="25">
        <v>4</v>
      </c>
      <c r="B281" s="26">
        <v>783</v>
      </c>
      <c r="C281" s="27" t="s">
        <v>98</v>
      </c>
      <c r="D281" s="24">
        <v>24754184.27</v>
      </c>
      <c r="E281" s="22">
        <v>3.8861411450178865E-2</v>
      </c>
      <c r="F281" s="24">
        <f t="shared" si="24"/>
        <v>25976970.475732088</v>
      </c>
      <c r="G281" s="24">
        <v>25640291.149999999</v>
      </c>
      <c r="H281" s="24">
        <f t="shared" si="25"/>
        <v>336679.32573208958</v>
      </c>
      <c r="I281" s="24">
        <f t="shared" si="26"/>
        <v>-2120439.7026349637</v>
      </c>
      <c r="J281" s="24">
        <f t="shared" si="27"/>
        <v>-1783760.3769028741</v>
      </c>
      <c r="K281" s="24">
        <f t="shared" si="28"/>
        <v>893919.92105251586</v>
      </c>
      <c r="L281" s="24"/>
      <c r="M281" s="23">
        <f t="shared" si="29"/>
        <v>1.3175567555446881E-3</v>
      </c>
      <c r="N281" s="28">
        <v>1067</v>
      </c>
      <c r="O281" s="1" t="s">
        <v>98</v>
      </c>
    </row>
    <row r="282" spans="1:15" ht="11.4">
      <c r="A282" s="25">
        <v>9</v>
      </c>
      <c r="B282" s="26">
        <v>831</v>
      </c>
      <c r="C282" s="27" t="s">
        <v>329</v>
      </c>
      <c r="D282" s="24">
        <v>16255132.76</v>
      </c>
      <c r="E282" s="22">
        <v>3.1713173891275924E-3</v>
      </c>
      <c r="F282" s="24">
        <f t="shared" si="24"/>
        <v>17058090.025506038</v>
      </c>
      <c r="G282" s="24">
        <v>16957686.809999999</v>
      </c>
      <c r="H282" s="24">
        <f t="shared" si="25"/>
        <v>100403.21550603956</v>
      </c>
      <c r="I282" s="24">
        <f t="shared" si="26"/>
        <v>-1392412.2281693856</v>
      </c>
      <c r="J282" s="24">
        <f t="shared" si="27"/>
        <v>-1292009.012663346</v>
      </c>
      <c r="K282" s="24">
        <f t="shared" si="28"/>
        <v>587003.26518646232</v>
      </c>
      <c r="L282" s="24"/>
      <c r="M282" s="23">
        <f t="shared" si="29"/>
        <v>8.6518948661820606E-4</v>
      </c>
      <c r="N282" s="28">
        <v>1075</v>
      </c>
      <c r="O282" s="1" t="s">
        <v>329</v>
      </c>
    </row>
    <row r="283" spans="1:15" ht="11.4">
      <c r="A283" s="25">
        <v>17</v>
      </c>
      <c r="B283" s="26">
        <v>832</v>
      </c>
      <c r="C283" s="27" t="s">
        <v>313</v>
      </c>
      <c r="D283" s="24">
        <v>9953320.4299999997</v>
      </c>
      <c r="E283" s="22">
        <v>-1.0760427315116915E-2</v>
      </c>
      <c r="F283" s="24">
        <f t="shared" si="24"/>
        <v>10444986.113275427</v>
      </c>
      <c r="G283" s="24">
        <v>10413207.619999999</v>
      </c>
      <c r="H283" s="24">
        <f t="shared" si="25"/>
        <v>31778.493275428191</v>
      </c>
      <c r="I283" s="24">
        <f t="shared" si="26"/>
        <v>-852599.93149512541</v>
      </c>
      <c r="J283" s="24">
        <f t="shared" si="27"/>
        <v>-820821.43821969721</v>
      </c>
      <c r="K283" s="24">
        <f t="shared" si="28"/>
        <v>359433.02820844651</v>
      </c>
      <c r="L283" s="24"/>
      <c r="M283" s="23">
        <f t="shared" si="29"/>
        <v>5.2977163091334864E-4</v>
      </c>
      <c r="N283" s="28">
        <v>1079</v>
      </c>
      <c r="O283" s="1" t="s">
        <v>313</v>
      </c>
    </row>
    <row r="284" spans="1:15" ht="11.4">
      <c r="A284" s="25">
        <v>2</v>
      </c>
      <c r="B284" s="26">
        <v>833</v>
      </c>
      <c r="C284" s="27" t="s">
        <v>933</v>
      </c>
      <c r="D284" s="24">
        <v>4909112.4800000004</v>
      </c>
      <c r="E284" s="22">
        <v>2.3278696338876192E-2</v>
      </c>
      <c r="F284" s="24">
        <f t="shared" si="24"/>
        <v>5151608.6558972662</v>
      </c>
      <c r="G284" s="24">
        <v>5026997.54</v>
      </c>
      <c r="H284" s="24">
        <f t="shared" si="25"/>
        <v>124611.11589726619</v>
      </c>
      <c r="I284" s="24">
        <f t="shared" si="26"/>
        <v>-420513.83692365116</v>
      </c>
      <c r="J284" s="24">
        <f t="shared" si="27"/>
        <v>-295902.72102638497</v>
      </c>
      <c r="K284" s="24">
        <f t="shared" si="28"/>
        <v>177277.23897885976</v>
      </c>
      <c r="L284" s="24"/>
      <c r="M284" s="23">
        <f t="shared" si="29"/>
        <v>2.6129054551765033E-4</v>
      </c>
      <c r="N284" s="28">
        <v>1081</v>
      </c>
      <c r="O284" s="1" t="s">
        <v>400</v>
      </c>
    </row>
    <row r="285" spans="1:15" ht="11.4">
      <c r="A285" s="25">
        <v>5</v>
      </c>
      <c r="B285" s="26">
        <v>834</v>
      </c>
      <c r="C285" s="27" t="s">
        <v>123</v>
      </c>
      <c r="D285" s="24">
        <v>18229342.190000001</v>
      </c>
      <c r="E285" s="22">
        <v>8.125479304438795E-3</v>
      </c>
      <c r="F285" s="24">
        <f t="shared" si="24"/>
        <v>19129819.779015783</v>
      </c>
      <c r="G285" s="24">
        <v>18517852.98</v>
      </c>
      <c r="H285" s="24">
        <f t="shared" si="25"/>
        <v>611966.79901578277</v>
      </c>
      <c r="I285" s="24">
        <f t="shared" si="26"/>
        <v>-1561522.7111095027</v>
      </c>
      <c r="J285" s="24">
        <f t="shared" si="27"/>
        <v>-949555.91209371993</v>
      </c>
      <c r="K285" s="24">
        <f t="shared" si="28"/>
        <v>658295.66240536422</v>
      </c>
      <c r="L285" s="24"/>
      <c r="M285" s="23">
        <f t="shared" si="29"/>
        <v>9.7026800356650586E-4</v>
      </c>
      <c r="N285" s="28">
        <v>1083</v>
      </c>
      <c r="O285" s="1" t="s">
        <v>123</v>
      </c>
    </row>
    <row r="286" spans="1:15" ht="11.4">
      <c r="A286" s="25">
        <v>6</v>
      </c>
      <c r="B286" s="26">
        <v>837</v>
      </c>
      <c r="C286" s="27" t="s">
        <v>738</v>
      </c>
      <c r="D286" s="24">
        <v>769420198.77999997</v>
      </c>
      <c r="E286" s="22">
        <v>7.1409570981275225E-3</v>
      </c>
      <c r="F286" s="24">
        <f t="shared" si="24"/>
        <v>807427365.37526691</v>
      </c>
      <c r="G286" s="24">
        <v>804240687.63999999</v>
      </c>
      <c r="H286" s="24">
        <f t="shared" si="25"/>
        <v>3186677.7352669239</v>
      </c>
      <c r="I286" s="24">
        <f t="shared" si="26"/>
        <v>-65908418.540765673</v>
      </c>
      <c r="J286" s="24">
        <f t="shared" si="27"/>
        <v>-62721740.805498749</v>
      </c>
      <c r="K286" s="24">
        <f t="shared" si="28"/>
        <v>27785203.335631009</v>
      </c>
      <c r="L286" s="24"/>
      <c r="M286" s="23">
        <f t="shared" si="29"/>
        <v>4.0952865572052473E-2</v>
      </c>
      <c r="N286" s="28">
        <v>1088</v>
      </c>
      <c r="O286" s="1" t="s">
        <v>998</v>
      </c>
    </row>
    <row r="287" spans="1:15" ht="11.4">
      <c r="A287" s="25">
        <v>11</v>
      </c>
      <c r="B287" s="26">
        <v>844</v>
      </c>
      <c r="C287" s="27" t="s">
        <v>285</v>
      </c>
      <c r="D287" s="24">
        <v>3657378.51</v>
      </c>
      <c r="E287" s="22">
        <v>4.5567897147944438E-2</v>
      </c>
      <c r="F287" s="24">
        <f t="shared" si="24"/>
        <v>3838042.5925805322</v>
      </c>
      <c r="G287" s="24">
        <v>3787758.78</v>
      </c>
      <c r="H287" s="24">
        <f t="shared" si="25"/>
        <v>50283.812580532394</v>
      </c>
      <c r="I287" s="24">
        <f t="shared" si="26"/>
        <v>-313290.49325881532</v>
      </c>
      <c r="J287" s="24">
        <f t="shared" si="27"/>
        <v>-263006.68067828292</v>
      </c>
      <c r="K287" s="24">
        <f t="shared" si="28"/>
        <v>132074.78272190984</v>
      </c>
      <c r="L287" s="24"/>
      <c r="M287" s="23">
        <f t="shared" si="29"/>
        <v>1.9466623140858061E-4</v>
      </c>
      <c r="N287" s="28">
        <v>1105</v>
      </c>
      <c r="O287" s="1" t="s">
        <v>285</v>
      </c>
    </row>
    <row r="288" spans="1:15" ht="11.4">
      <c r="A288" s="25">
        <v>19</v>
      </c>
      <c r="B288" s="26">
        <v>845</v>
      </c>
      <c r="C288" s="27" t="s">
        <v>740</v>
      </c>
      <c r="D288" s="24">
        <v>8290905.71</v>
      </c>
      <c r="E288" s="22">
        <v>-6.2420670087483783E-3</v>
      </c>
      <c r="F288" s="24">
        <f t="shared" si="24"/>
        <v>8700452.8404824957</v>
      </c>
      <c r="G288" s="24">
        <v>8582156.9499999993</v>
      </c>
      <c r="H288" s="24">
        <f t="shared" si="25"/>
        <v>118295.89048249647</v>
      </c>
      <c r="I288" s="24">
        <f t="shared" si="26"/>
        <v>-710197.73653349013</v>
      </c>
      <c r="J288" s="24">
        <f t="shared" si="27"/>
        <v>-591901.84605099366</v>
      </c>
      <c r="K288" s="24">
        <f t="shared" si="28"/>
        <v>299400.12148649379</v>
      </c>
      <c r="L288" s="24"/>
      <c r="M288" s="23">
        <f t="shared" si="29"/>
        <v>4.4128858009000069E-4</v>
      </c>
      <c r="N288" s="28">
        <v>1101</v>
      </c>
      <c r="O288" s="1" t="s">
        <v>740</v>
      </c>
    </row>
    <row r="289" spans="1:15" ht="11.4">
      <c r="A289" s="25">
        <v>14</v>
      </c>
      <c r="B289" s="26">
        <v>846</v>
      </c>
      <c r="C289" s="27" t="s">
        <v>689</v>
      </c>
      <c r="D289" s="24">
        <v>14979143.4</v>
      </c>
      <c r="E289" s="22">
        <v>1.1539024158054946E-2</v>
      </c>
      <c r="F289" s="24">
        <f t="shared" si="24"/>
        <v>15719070.424999999</v>
      </c>
      <c r="G289" s="24">
        <v>15272623.460000001</v>
      </c>
      <c r="H289" s="24">
        <f t="shared" si="25"/>
        <v>446446.96499999799</v>
      </c>
      <c r="I289" s="24">
        <f t="shared" si="26"/>
        <v>-1283111.1714440866</v>
      </c>
      <c r="J289" s="24">
        <f t="shared" si="27"/>
        <v>-836664.2064440886</v>
      </c>
      <c r="K289" s="24">
        <f t="shared" si="28"/>
        <v>540924.90140303515</v>
      </c>
      <c r="L289" s="24"/>
      <c r="M289" s="23">
        <f t="shared" si="29"/>
        <v>7.9727416438686105E-4</v>
      </c>
      <c r="N289" s="28">
        <v>1108</v>
      </c>
      <c r="O289" s="1" t="s">
        <v>977</v>
      </c>
    </row>
    <row r="290" spans="1:15" ht="11.4">
      <c r="A290" s="25">
        <v>12</v>
      </c>
      <c r="B290" s="26">
        <v>848</v>
      </c>
      <c r="C290" s="27" t="s">
        <v>208</v>
      </c>
      <c r="D290" s="24">
        <v>12020913.27</v>
      </c>
      <c r="E290" s="22">
        <v>-5.3700426569756772E-3</v>
      </c>
      <c r="F290" s="24">
        <f t="shared" si="24"/>
        <v>12614712.151293445</v>
      </c>
      <c r="G290" s="24">
        <v>12456271.76</v>
      </c>
      <c r="H290" s="24">
        <f t="shared" si="25"/>
        <v>158440.3912934456</v>
      </c>
      <c r="I290" s="24">
        <f t="shared" si="26"/>
        <v>-1029709.623295112</v>
      </c>
      <c r="J290" s="24">
        <f t="shared" si="27"/>
        <v>-871269.23200166645</v>
      </c>
      <c r="K290" s="24">
        <f t="shared" si="28"/>
        <v>434097.67512801744</v>
      </c>
      <c r="L290" s="24"/>
      <c r="M290" s="23">
        <f t="shared" si="29"/>
        <v>6.3982053756866887E-4</v>
      </c>
      <c r="N290" s="28">
        <v>1867</v>
      </c>
      <c r="O290" s="1" t="s">
        <v>208</v>
      </c>
    </row>
    <row r="291" spans="1:15" ht="11.4">
      <c r="A291" s="25">
        <v>16</v>
      </c>
      <c r="B291" s="26">
        <v>849</v>
      </c>
      <c r="C291" s="27" t="s">
        <v>114</v>
      </c>
      <c r="D291" s="24">
        <v>8362367.6600000001</v>
      </c>
      <c r="E291" s="22">
        <v>-4.1025472867415876E-2</v>
      </c>
      <c r="F291" s="24">
        <f t="shared" si="24"/>
        <v>8775444.8072966877</v>
      </c>
      <c r="G291" s="24">
        <v>8977045.4600000009</v>
      </c>
      <c r="H291" s="24">
        <f t="shared" si="25"/>
        <v>-201600.65270331316</v>
      </c>
      <c r="I291" s="24">
        <f t="shared" si="26"/>
        <v>-716319.15642577701</v>
      </c>
      <c r="J291" s="24">
        <f t="shared" si="27"/>
        <v>-917919.80912909016</v>
      </c>
      <c r="K291" s="24">
        <f t="shared" si="28"/>
        <v>301980.74624089856</v>
      </c>
      <c r="L291" s="24"/>
      <c r="M291" s="23">
        <f t="shared" si="29"/>
        <v>4.4509218654133524E-4</v>
      </c>
      <c r="N291" s="28">
        <v>1115</v>
      </c>
      <c r="O291" s="1" t="s">
        <v>114</v>
      </c>
    </row>
    <row r="292" spans="1:15" ht="11.4">
      <c r="A292" s="25">
        <v>13</v>
      </c>
      <c r="B292" s="26">
        <v>850</v>
      </c>
      <c r="C292" s="27" t="s">
        <v>895</v>
      </c>
      <c r="D292" s="24">
        <v>6616463.7699999996</v>
      </c>
      <c r="E292" s="22">
        <v>-1.3023088824203411E-2</v>
      </c>
      <c r="F292" s="24">
        <f t="shared" si="24"/>
        <v>6943298.2372737676</v>
      </c>
      <c r="G292" s="24">
        <v>6874965.6699999999</v>
      </c>
      <c r="H292" s="24">
        <f t="shared" si="25"/>
        <v>68332.567273767665</v>
      </c>
      <c r="I292" s="24">
        <f t="shared" si="26"/>
        <v>-566765.29171501601</v>
      </c>
      <c r="J292" s="24">
        <f t="shared" si="27"/>
        <v>-498432.72444124834</v>
      </c>
      <c r="K292" s="24">
        <f t="shared" si="28"/>
        <v>238932.88934158973</v>
      </c>
      <c r="L292" s="24"/>
      <c r="M292" s="23">
        <f t="shared" si="29"/>
        <v>3.5216537304948224E-4</v>
      </c>
      <c r="N292" s="28">
        <v>1118</v>
      </c>
      <c r="O292" s="1" t="s">
        <v>895</v>
      </c>
    </row>
    <row r="293" spans="1:15" ht="11.4">
      <c r="A293" s="25">
        <v>19</v>
      </c>
      <c r="B293" s="26">
        <v>851</v>
      </c>
      <c r="C293" s="27" t="s">
        <v>94</v>
      </c>
      <c r="D293" s="24">
        <v>71741416.980000004</v>
      </c>
      <c r="E293" s="22">
        <v>-3.405807486114506E-4</v>
      </c>
      <c r="F293" s="24">
        <f t="shared" si="24"/>
        <v>75285238.667113021</v>
      </c>
      <c r="G293" s="24">
        <v>74427485.670000002</v>
      </c>
      <c r="H293" s="24">
        <f t="shared" si="25"/>
        <v>857752.99711301923</v>
      </c>
      <c r="I293" s="24">
        <f t="shared" si="26"/>
        <v>-6145358.9917742889</v>
      </c>
      <c r="J293" s="24">
        <f t="shared" si="27"/>
        <v>-5287605.9946612697</v>
      </c>
      <c r="K293" s="24">
        <f t="shared" si="28"/>
        <v>2590716.8300705724</v>
      </c>
      <c r="L293" s="24"/>
      <c r="M293" s="23">
        <f t="shared" si="29"/>
        <v>3.818481254052142E-3</v>
      </c>
      <c r="N293" s="28">
        <v>1120</v>
      </c>
      <c r="O293" s="1" t="s">
        <v>1006</v>
      </c>
    </row>
    <row r="294" spans="1:15" ht="11.4">
      <c r="A294" s="25">
        <v>2</v>
      </c>
      <c r="B294" s="26">
        <v>853</v>
      </c>
      <c r="C294" s="27" t="s">
        <v>681</v>
      </c>
      <c r="D294" s="24">
        <v>600249494.72000003</v>
      </c>
      <c r="E294" s="22">
        <v>5.3760808598249388E-3</v>
      </c>
      <c r="F294" s="24">
        <f t="shared" si="24"/>
        <v>629900110.3143419</v>
      </c>
      <c r="G294" s="24">
        <v>629671835.38999999</v>
      </c>
      <c r="H294" s="24">
        <f t="shared" si="25"/>
        <v>228274.92434191704</v>
      </c>
      <c r="I294" s="24">
        <f t="shared" si="26"/>
        <v>-51417281.466769345</v>
      </c>
      <c r="J294" s="24">
        <f t="shared" si="27"/>
        <v>-51189006.542427428</v>
      </c>
      <c r="K294" s="24">
        <f t="shared" si="28"/>
        <v>21676132.611737844</v>
      </c>
      <c r="L294" s="24"/>
      <c r="M294" s="23">
        <f t="shared" si="29"/>
        <v>3.1948650303095676E-2</v>
      </c>
      <c r="N294" s="28">
        <v>1124</v>
      </c>
      <c r="O294" s="1" t="s">
        <v>378</v>
      </c>
    </row>
    <row r="295" spans="1:15" ht="11.4">
      <c r="A295" s="25">
        <v>11</v>
      </c>
      <c r="B295" s="26">
        <v>857</v>
      </c>
      <c r="C295" s="27" t="s">
        <v>310</v>
      </c>
      <c r="D295" s="24">
        <v>6843947.9000000004</v>
      </c>
      <c r="E295" s="22">
        <v>-1.0067851484261117E-2</v>
      </c>
      <c r="F295" s="24">
        <f t="shared" si="24"/>
        <v>7182019.4354458787</v>
      </c>
      <c r="G295" s="24">
        <v>7128414.79</v>
      </c>
      <c r="H295" s="24">
        <f t="shared" si="25"/>
        <v>53604.645445878617</v>
      </c>
      <c r="I295" s="24">
        <f t="shared" si="26"/>
        <v>-586251.54808727559</v>
      </c>
      <c r="J295" s="24">
        <f t="shared" si="27"/>
        <v>-532646.90264139697</v>
      </c>
      <c r="K295" s="24">
        <f t="shared" si="28"/>
        <v>247147.76700882707</v>
      </c>
      <c r="L295" s="24"/>
      <c r="M295" s="23">
        <f t="shared" si="29"/>
        <v>3.6427335645105799E-4</v>
      </c>
      <c r="N295" s="28">
        <v>1133</v>
      </c>
      <c r="O295" s="1" t="s">
        <v>310</v>
      </c>
    </row>
    <row r="296" spans="1:15" ht="11.4">
      <c r="A296" s="25">
        <v>1</v>
      </c>
      <c r="B296" s="26">
        <v>858</v>
      </c>
      <c r="C296" s="27" t="s">
        <v>684</v>
      </c>
      <c r="D296" s="24">
        <v>159343720.58000001</v>
      </c>
      <c r="E296" s="22">
        <v>9.4166164612299146E-3</v>
      </c>
      <c r="F296" s="24">
        <f t="shared" si="24"/>
        <v>167214846.58318594</v>
      </c>
      <c r="G296" s="24">
        <v>165743694.5</v>
      </c>
      <c r="H296" s="24">
        <f t="shared" si="25"/>
        <v>1471152.083185941</v>
      </c>
      <c r="I296" s="24">
        <f t="shared" si="26"/>
        <v>-13649359.146642728</v>
      </c>
      <c r="J296" s="24">
        <f t="shared" si="27"/>
        <v>-12178207.063456787</v>
      </c>
      <c r="K296" s="24">
        <f t="shared" si="28"/>
        <v>5754199.9593868162</v>
      </c>
      <c r="L296" s="24"/>
      <c r="M296" s="23">
        <f t="shared" si="29"/>
        <v>8.4811680002818447E-3</v>
      </c>
      <c r="N296" s="28">
        <v>1135</v>
      </c>
      <c r="O296" s="1" t="s">
        <v>381</v>
      </c>
    </row>
    <row r="297" spans="1:15" ht="11.4">
      <c r="A297" s="25">
        <v>17</v>
      </c>
      <c r="B297" s="26">
        <v>859</v>
      </c>
      <c r="C297" s="27" t="s">
        <v>361</v>
      </c>
      <c r="D297" s="24">
        <v>16806258.370000001</v>
      </c>
      <c r="E297" s="22">
        <v>1.4952325470231865E-2</v>
      </c>
      <c r="F297" s="24">
        <f t="shared" si="24"/>
        <v>17636439.67109466</v>
      </c>
      <c r="G297" s="24">
        <v>17416647.050000001</v>
      </c>
      <c r="H297" s="24">
        <f t="shared" si="25"/>
        <v>219792.62109465897</v>
      </c>
      <c r="I297" s="24">
        <f t="shared" si="26"/>
        <v>-1439621.5650570972</v>
      </c>
      <c r="J297" s="24">
        <f t="shared" si="27"/>
        <v>-1219828.9439624383</v>
      </c>
      <c r="K297" s="24">
        <f t="shared" si="28"/>
        <v>606905.44238639076</v>
      </c>
      <c r="L297" s="24"/>
      <c r="M297" s="23">
        <f t="shared" si="29"/>
        <v>8.9452348779913815E-4</v>
      </c>
      <c r="N297" s="28">
        <v>1140</v>
      </c>
      <c r="O297" s="1" t="s">
        <v>361</v>
      </c>
    </row>
    <row r="298" spans="1:15" ht="11.4">
      <c r="A298" s="25">
        <v>4</v>
      </c>
      <c r="B298" s="26">
        <v>886</v>
      </c>
      <c r="C298" s="27" t="s">
        <v>186</v>
      </c>
      <c r="D298" s="24">
        <v>43847503.770000003</v>
      </c>
      <c r="E298" s="22">
        <v>-1.0007843453347855E-2</v>
      </c>
      <c r="F298" s="24">
        <f t="shared" si="24"/>
        <v>46013445.583349116</v>
      </c>
      <c r="G298" s="24">
        <v>46291916.789999999</v>
      </c>
      <c r="H298" s="24">
        <f t="shared" si="25"/>
        <v>-278471.20665088296</v>
      </c>
      <c r="I298" s="24">
        <f t="shared" si="26"/>
        <v>-3755970.5802151351</v>
      </c>
      <c r="J298" s="24">
        <f t="shared" si="27"/>
        <v>-4034441.7868660181</v>
      </c>
      <c r="K298" s="24">
        <f t="shared" si="28"/>
        <v>1583415.4210417978</v>
      </c>
      <c r="L298" s="24"/>
      <c r="M298" s="23">
        <f t="shared" si="29"/>
        <v>2.3338104853630345E-3</v>
      </c>
      <c r="N298" s="28">
        <v>1148</v>
      </c>
      <c r="O298" s="1" t="s">
        <v>984</v>
      </c>
    </row>
    <row r="299" spans="1:15" ht="11.4">
      <c r="A299" s="25">
        <v>6</v>
      </c>
      <c r="B299" s="26">
        <v>887</v>
      </c>
      <c r="C299" s="27" t="s">
        <v>319</v>
      </c>
      <c r="D299" s="24">
        <v>13691214.789999999</v>
      </c>
      <c r="E299" s="22">
        <v>-1.3025962754658291E-2</v>
      </c>
      <c r="F299" s="24">
        <f t="shared" si="24"/>
        <v>14367521.809545634</v>
      </c>
      <c r="G299" s="24">
        <v>14303557.789999999</v>
      </c>
      <c r="H299" s="24">
        <f t="shared" si="25"/>
        <v>63964.019545635208</v>
      </c>
      <c r="I299" s="24">
        <f t="shared" si="26"/>
        <v>-1172787.4003589218</v>
      </c>
      <c r="J299" s="24">
        <f t="shared" si="27"/>
        <v>-1108823.3808132866</v>
      </c>
      <c r="K299" s="24">
        <f t="shared" si="28"/>
        <v>494415.38895799115</v>
      </c>
      <c r="L299" s="24"/>
      <c r="M299" s="23">
        <f t="shared" si="29"/>
        <v>7.2872336819595985E-4</v>
      </c>
      <c r="N299" s="28">
        <v>1150</v>
      </c>
      <c r="O299" s="1" t="s">
        <v>319</v>
      </c>
    </row>
    <row r="300" spans="1:15" ht="11.4">
      <c r="A300" s="25">
        <v>17</v>
      </c>
      <c r="B300" s="26">
        <v>889</v>
      </c>
      <c r="C300" s="27" t="s">
        <v>807</v>
      </c>
      <c r="D300" s="24">
        <v>6795755.0599999996</v>
      </c>
      <c r="E300" s="22">
        <v>-8.0891227295954837E-4</v>
      </c>
      <c r="F300" s="24">
        <f t="shared" si="24"/>
        <v>7131446.0063978089</v>
      </c>
      <c r="G300" s="24">
        <v>6980349.9199999999</v>
      </c>
      <c r="H300" s="24">
        <f t="shared" si="25"/>
        <v>151096.08639780898</v>
      </c>
      <c r="I300" s="24">
        <f t="shared" si="26"/>
        <v>-582123.35665894474</v>
      </c>
      <c r="J300" s="24">
        <f t="shared" si="27"/>
        <v>-431027.27026113577</v>
      </c>
      <c r="K300" s="24">
        <f t="shared" si="28"/>
        <v>245407.4333642922</v>
      </c>
      <c r="L300" s="24"/>
      <c r="M300" s="23">
        <f t="shared" si="29"/>
        <v>3.6170826275949014E-4</v>
      </c>
      <c r="N300" s="28">
        <v>1154</v>
      </c>
      <c r="O300" s="1" t="s">
        <v>807</v>
      </c>
    </row>
    <row r="301" spans="1:15" ht="11.4">
      <c r="A301" s="25">
        <v>19</v>
      </c>
      <c r="B301" s="26">
        <v>890</v>
      </c>
      <c r="C301" s="27" t="s">
        <v>924</v>
      </c>
      <c r="D301" s="24">
        <v>3792081.28</v>
      </c>
      <c r="E301" s="22">
        <v>2.4466333303858005E-2</v>
      </c>
      <c r="F301" s="24">
        <f t="shared" si="24"/>
        <v>3979399.2957997941</v>
      </c>
      <c r="G301" s="24">
        <v>3829432.87</v>
      </c>
      <c r="H301" s="24">
        <f t="shared" si="25"/>
        <v>149966.42579979403</v>
      </c>
      <c r="I301" s="24">
        <f t="shared" si="26"/>
        <v>-324829.11228368309</v>
      </c>
      <c r="J301" s="24">
        <f t="shared" si="27"/>
        <v>-174862.68648388906</v>
      </c>
      <c r="K301" s="24">
        <f t="shared" si="28"/>
        <v>136939.15184070508</v>
      </c>
      <c r="L301" s="24"/>
      <c r="M301" s="23">
        <f t="shared" si="29"/>
        <v>2.0183586958644499E-4</v>
      </c>
      <c r="N301" s="28">
        <v>1156</v>
      </c>
      <c r="O301" s="1" t="s">
        <v>924</v>
      </c>
    </row>
    <row r="302" spans="1:15" ht="11.4">
      <c r="A302" s="25">
        <v>13</v>
      </c>
      <c r="B302" s="26">
        <v>892</v>
      </c>
      <c r="C302" s="27" t="s">
        <v>922</v>
      </c>
      <c r="D302" s="24">
        <v>9428936.3100000005</v>
      </c>
      <c r="E302" s="22">
        <v>2.7763027345158151E-2</v>
      </c>
      <c r="F302" s="24">
        <f t="shared" si="24"/>
        <v>9894698.9111359753</v>
      </c>
      <c r="G302" s="24">
        <v>9712919.5700000003</v>
      </c>
      <c r="H302" s="24">
        <f t="shared" si="25"/>
        <v>181779.34113597497</v>
      </c>
      <c r="I302" s="24">
        <f t="shared" si="26"/>
        <v>-807681.26662007812</v>
      </c>
      <c r="J302" s="24">
        <f t="shared" si="27"/>
        <v>-625901.92548410315</v>
      </c>
      <c r="K302" s="24">
        <f t="shared" si="28"/>
        <v>340496.5362586921</v>
      </c>
      <c r="L302" s="24"/>
      <c r="M302" s="23">
        <f t="shared" si="29"/>
        <v>5.0186096206357054E-4</v>
      </c>
      <c r="N302" s="28">
        <v>1164</v>
      </c>
      <c r="O302" s="1" t="s">
        <v>922</v>
      </c>
    </row>
    <row r="303" spans="1:15" ht="11.4">
      <c r="A303" s="25">
        <v>15</v>
      </c>
      <c r="B303" s="26">
        <v>893</v>
      </c>
      <c r="C303" s="27" t="s">
        <v>182</v>
      </c>
      <c r="D303" s="24">
        <v>21725824.890000001</v>
      </c>
      <c r="E303" s="22">
        <v>1.5418182352114953E-2</v>
      </c>
      <c r="F303" s="24">
        <f t="shared" si="24"/>
        <v>22799018.766795963</v>
      </c>
      <c r="G303" s="24">
        <v>22950675.73</v>
      </c>
      <c r="H303" s="24">
        <f t="shared" si="25"/>
        <v>-151656.9632040374</v>
      </c>
      <c r="I303" s="24">
        <f t="shared" si="26"/>
        <v>-1861030.8934753234</v>
      </c>
      <c r="J303" s="24">
        <f t="shared" si="27"/>
        <v>-2012687.8566793608</v>
      </c>
      <c r="K303" s="24">
        <f t="shared" si="28"/>
        <v>784560.19631422032</v>
      </c>
      <c r="L303" s="24"/>
      <c r="M303" s="23">
        <f t="shared" si="29"/>
        <v>1.1563704560562534E-3</v>
      </c>
      <c r="N303" s="28">
        <v>1158</v>
      </c>
      <c r="O303" s="1" t="s">
        <v>982</v>
      </c>
    </row>
    <row r="304" spans="1:15" ht="11.4">
      <c r="A304" s="25">
        <v>2</v>
      </c>
      <c r="B304" s="26">
        <v>895</v>
      </c>
      <c r="C304" s="27" t="s">
        <v>51</v>
      </c>
      <c r="D304" s="24">
        <v>53104532.780000001</v>
      </c>
      <c r="E304" s="22">
        <v>-2.3232857162324445E-3</v>
      </c>
      <c r="F304" s="24">
        <f t="shared" si="24"/>
        <v>55727745.46343825</v>
      </c>
      <c r="G304" s="24">
        <v>55304921.609999999</v>
      </c>
      <c r="H304" s="24">
        <f t="shared" si="25"/>
        <v>422823.85343825072</v>
      </c>
      <c r="I304" s="24">
        <f t="shared" si="26"/>
        <v>-4548926.2933644587</v>
      </c>
      <c r="J304" s="24">
        <f t="shared" si="27"/>
        <v>-4126102.439926208</v>
      </c>
      <c r="K304" s="24">
        <f t="shared" si="28"/>
        <v>1917704.0629757072</v>
      </c>
      <c r="L304" s="24"/>
      <c r="M304" s="23">
        <f t="shared" si="29"/>
        <v>2.8265215751475596E-3</v>
      </c>
      <c r="N304" s="28">
        <v>1167</v>
      </c>
      <c r="O304" s="1" t="s">
        <v>76</v>
      </c>
    </row>
    <row r="305" spans="1:15" ht="11.4">
      <c r="A305" s="25">
        <v>18</v>
      </c>
      <c r="B305" s="26">
        <v>785</v>
      </c>
      <c r="C305" s="27" t="s">
        <v>355</v>
      </c>
      <c r="D305" s="24">
        <v>8023625.7999999998</v>
      </c>
      <c r="E305" s="22">
        <v>-2.1810864266664062E-2</v>
      </c>
      <c r="F305" s="24">
        <f t="shared" si="24"/>
        <v>8419970.0641124081</v>
      </c>
      <c r="G305" s="24">
        <v>8376749.4199999999</v>
      </c>
      <c r="H305" s="24">
        <f t="shared" si="25"/>
        <v>43220.644112408161</v>
      </c>
      <c r="I305" s="24">
        <f t="shared" si="26"/>
        <v>-687302.57962995383</v>
      </c>
      <c r="J305" s="24">
        <f t="shared" si="27"/>
        <v>-644081.93551754567</v>
      </c>
      <c r="K305" s="24">
        <f t="shared" si="28"/>
        <v>289748.14372628607</v>
      </c>
      <c r="L305" s="24"/>
      <c r="M305" s="23">
        <f t="shared" si="29"/>
        <v>4.2706244170463443E-4</v>
      </c>
      <c r="N305" s="28">
        <v>1169</v>
      </c>
      <c r="O305" s="1" t="s">
        <v>355</v>
      </c>
    </row>
    <row r="306" spans="1:15" ht="11.4">
      <c r="A306" s="25">
        <v>15</v>
      </c>
      <c r="B306" s="26">
        <v>905</v>
      </c>
      <c r="C306" s="27" t="s">
        <v>691</v>
      </c>
      <c r="D306" s="24">
        <v>230564311.08000001</v>
      </c>
      <c r="E306" s="22">
        <v>2.3980357449438165E-2</v>
      </c>
      <c r="F306" s="24">
        <f t="shared" si="24"/>
        <v>241953531.42544371</v>
      </c>
      <c r="G306" s="24">
        <v>243182242.87</v>
      </c>
      <c r="H306" s="24">
        <f t="shared" si="25"/>
        <v>-1228711.4445562959</v>
      </c>
      <c r="I306" s="24">
        <f t="shared" si="26"/>
        <v>-19750104.220449455</v>
      </c>
      <c r="J306" s="24">
        <f t="shared" si="27"/>
        <v>-20978815.665005751</v>
      </c>
      <c r="K306" s="24">
        <f t="shared" si="28"/>
        <v>8326108.7705461001</v>
      </c>
      <c r="L306" s="24"/>
      <c r="M306" s="23">
        <f t="shared" si="29"/>
        <v>1.2271927943071784E-2</v>
      </c>
      <c r="N306" s="28">
        <v>1171</v>
      </c>
      <c r="O306" s="1" t="s">
        <v>978</v>
      </c>
    </row>
    <row r="307" spans="1:15" ht="11.4">
      <c r="A307" s="25">
        <v>6</v>
      </c>
      <c r="B307" s="26">
        <v>908</v>
      </c>
      <c r="C307" s="27" t="s">
        <v>105</v>
      </c>
      <c r="D307" s="24">
        <v>70710272.620000005</v>
      </c>
      <c r="E307" s="22">
        <v>9.7419199252979163E-3</v>
      </c>
      <c r="F307" s="24">
        <f t="shared" si="24"/>
        <v>74203158.712315246</v>
      </c>
      <c r="G307" s="24">
        <v>73614290.810000002</v>
      </c>
      <c r="H307" s="24">
        <f t="shared" si="25"/>
        <v>588867.90231524408</v>
      </c>
      <c r="I307" s="24">
        <f t="shared" si="26"/>
        <v>-6057031.3209351432</v>
      </c>
      <c r="J307" s="24">
        <f t="shared" si="27"/>
        <v>-5468163.4186198991</v>
      </c>
      <c r="K307" s="24">
        <f t="shared" si="28"/>
        <v>2553480.2774606752</v>
      </c>
      <c r="L307" s="24"/>
      <c r="M307" s="23">
        <f t="shared" si="29"/>
        <v>3.7635979582569218E-3</v>
      </c>
      <c r="N307" s="28">
        <v>1177</v>
      </c>
      <c r="O307" s="1" t="s">
        <v>105</v>
      </c>
    </row>
    <row r="308" spans="1:15" ht="11.4">
      <c r="A308" s="25">
        <v>12</v>
      </c>
      <c r="B308" s="26">
        <v>911</v>
      </c>
      <c r="C308" s="27" t="s">
        <v>900</v>
      </c>
      <c r="D308" s="24">
        <v>5365896.08</v>
      </c>
      <c r="E308" s="22">
        <v>5.2302731536044304E-2</v>
      </c>
      <c r="F308" s="24">
        <f t="shared" si="24"/>
        <v>5630956.0648675971</v>
      </c>
      <c r="G308" s="24">
        <v>5493666.0099999998</v>
      </c>
      <c r="H308" s="24">
        <f t="shared" si="25"/>
        <v>137290.0548675973</v>
      </c>
      <c r="I308" s="24">
        <f t="shared" si="26"/>
        <v>-459641.85141962342</v>
      </c>
      <c r="J308" s="24">
        <f t="shared" si="27"/>
        <v>-322351.79655202612</v>
      </c>
      <c r="K308" s="24">
        <f t="shared" si="28"/>
        <v>193772.54963811437</v>
      </c>
      <c r="L308" s="24"/>
      <c r="M308" s="23">
        <f t="shared" si="29"/>
        <v>2.8560313491415894E-4</v>
      </c>
      <c r="N308" s="28">
        <v>1182</v>
      </c>
      <c r="O308" s="1" t="s">
        <v>900</v>
      </c>
    </row>
    <row r="309" spans="1:15" ht="11.4">
      <c r="A309" s="25">
        <v>1</v>
      </c>
      <c r="B309" s="26">
        <v>92</v>
      </c>
      <c r="C309" s="27" t="s">
        <v>677</v>
      </c>
      <c r="D309" s="24">
        <v>806877187.96000004</v>
      </c>
      <c r="E309" s="22">
        <v>1.3689766431803205E-2</v>
      </c>
      <c r="F309" s="24">
        <f t="shared" si="24"/>
        <v>846734623.14735591</v>
      </c>
      <c r="G309" s="24">
        <v>845046429.71000004</v>
      </c>
      <c r="H309" s="24">
        <f t="shared" si="25"/>
        <v>1688193.437355876</v>
      </c>
      <c r="I309" s="24">
        <f t="shared" si="26"/>
        <v>-69116978.602051854</v>
      </c>
      <c r="J309" s="24">
        <f t="shared" si="27"/>
        <v>-67428785.164695978</v>
      </c>
      <c r="K309" s="24">
        <f t="shared" si="28"/>
        <v>29137845.315081324</v>
      </c>
      <c r="L309" s="24"/>
      <c r="M309" s="23">
        <f t="shared" si="29"/>
        <v>4.2946536969105276E-2</v>
      </c>
      <c r="N309" s="28">
        <v>1191</v>
      </c>
      <c r="O309" s="1" t="s">
        <v>375</v>
      </c>
    </row>
    <row r="310" spans="1:15" ht="11.4">
      <c r="A310" s="25">
        <v>11</v>
      </c>
      <c r="B310" s="26">
        <v>915</v>
      </c>
      <c r="C310" s="27" t="s">
        <v>86</v>
      </c>
      <c r="D310" s="24">
        <v>69734716.280000001</v>
      </c>
      <c r="E310" s="22">
        <v>-9.1331263233337436E-3</v>
      </c>
      <c r="F310" s="24">
        <f t="shared" si="24"/>
        <v>73179412.667396858</v>
      </c>
      <c r="G310" s="24">
        <v>72646690.939999998</v>
      </c>
      <c r="H310" s="24">
        <f t="shared" si="25"/>
        <v>532721.72739686072</v>
      </c>
      <c r="I310" s="24">
        <f t="shared" si="26"/>
        <v>-5973465.3115312196</v>
      </c>
      <c r="J310" s="24">
        <f t="shared" si="27"/>
        <v>-5440743.5841343589</v>
      </c>
      <c r="K310" s="24">
        <f t="shared" si="28"/>
        <v>2518251.1122850743</v>
      </c>
      <c r="L310" s="24"/>
      <c r="M310" s="23">
        <f t="shared" si="29"/>
        <v>3.7116733691788966E-3</v>
      </c>
      <c r="N310" s="28">
        <v>1194</v>
      </c>
      <c r="O310" s="1" t="s">
        <v>86</v>
      </c>
    </row>
    <row r="311" spans="1:15" ht="11.4">
      <c r="A311" s="25">
        <v>2</v>
      </c>
      <c r="B311" s="26">
        <v>918</v>
      </c>
      <c r="C311" s="27" t="s">
        <v>690</v>
      </c>
      <c r="D311" s="24">
        <v>6690705.6500000004</v>
      </c>
      <c r="E311" s="22">
        <v>-7.7060465650247833E-3</v>
      </c>
      <c r="F311" s="24">
        <f t="shared" si="24"/>
        <v>7021207.4547130242</v>
      </c>
      <c r="G311" s="24">
        <v>6842090.3799999999</v>
      </c>
      <c r="H311" s="24">
        <f t="shared" si="25"/>
        <v>179117.07471302431</v>
      </c>
      <c r="I311" s="24">
        <f t="shared" si="26"/>
        <v>-573124.83999312459</v>
      </c>
      <c r="J311" s="24">
        <f t="shared" si="27"/>
        <v>-394007.76528010028</v>
      </c>
      <c r="K311" s="24">
        <f t="shared" si="28"/>
        <v>241613.90257088936</v>
      </c>
      <c r="L311" s="24"/>
      <c r="M311" s="23">
        <f t="shared" si="29"/>
        <v>3.5611694299302857E-4</v>
      </c>
      <c r="N311" s="28">
        <v>1202</v>
      </c>
      <c r="O311" s="1" t="s">
        <v>690</v>
      </c>
    </row>
    <row r="312" spans="1:15" ht="11.4">
      <c r="A312" s="25">
        <v>11</v>
      </c>
      <c r="B312" s="26">
        <v>921</v>
      </c>
      <c r="C312" s="27" t="s">
        <v>347</v>
      </c>
      <c r="D312" s="24">
        <v>4869862.99</v>
      </c>
      <c r="E312" s="22">
        <v>-1.1924565756324399E-2</v>
      </c>
      <c r="F312" s="24">
        <f t="shared" si="24"/>
        <v>5110420.3528695153</v>
      </c>
      <c r="G312" s="24">
        <v>5018355.0999999996</v>
      </c>
      <c r="H312" s="24">
        <f t="shared" si="25"/>
        <v>92065.25286951568</v>
      </c>
      <c r="I312" s="24">
        <f t="shared" si="26"/>
        <v>-417151.73151163652</v>
      </c>
      <c r="J312" s="24">
        <f t="shared" si="27"/>
        <v>-325086.47864212084</v>
      </c>
      <c r="K312" s="24">
        <f t="shared" si="28"/>
        <v>175859.86644016241</v>
      </c>
      <c r="L312" s="24"/>
      <c r="M312" s="23">
        <f t="shared" si="29"/>
        <v>2.592014671567101E-4</v>
      </c>
      <c r="N312" s="28">
        <v>1211</v>
      </c>
      <c r="O312" s="1" t="s">
        <v>347</v>
      </c>
    </row>
    <row r="313" spans="1:15" ht="11.4">
      <c r="A313" s="25">
        <v>6</v>
      </c>
      <c r="B313" s="26">
        <v>922</v>
      </c>
      <c r="C313" s="27" t="s">
        <v>129</v>
      </c>
      <c r="D313" s="24">
        <v>14924556.869999999</v>
      </c>
      <c r="E313" s="22">
        <v>1.4659900908002881E-2</v>
      </c>
      <c r="F313" s="24">
        <f t="shared" si="24"/>
        <v>15661787.475874458</v>
      </c>
      <c r="G313" s="24">
        <v>15328723.119999999</v>
      </c>
      <c r="H313" s="24">
        <f t="shared" si="25"/>
        <v>333064.35587445833</v>
      </c>
      <c r="I313" s="24">
        <f t="shared" si="26"/>
        <v>-1278435.2974916836</v>
      </c>
      <c r="J313" s="24">
        <f t="shared" si="27"/>
        <v>-945370.9416172253</v>
      </c>
      <c r="K313" s="24">
        <f t="shared" si="28"/>
        <v>538953.67964691098</v>
      </c>
      <c r="L313" s="24"/>
      <c r="M313" s="23">
        <f t="shared" si="29"/>
        <v>7.9436876259382332E-4</v>
      </c>
      <c r="N313" s="28">
        <v>1213</v>
      </c>
      <c r="O313" s="1" t="s">
        <v>129</v>
      </c>
    </row>
    <row r="314" spans="1:15" ht="11.4">
      <c r="A314" s="25">
        <v>16</v>
      </c>
      <c r="B314" s="26">
        <v>924</v>
      </c>
      <c r="C314" s="27" t="s">
        <v>288</v>
      </c>
      <c r="D314" s="24">
        <v>9258577.0999999996</v>
      </c>
      <c r="E314" s="22">
        <v>-1.9174601318453412E-2</v>
      </c>
      <c r="F314" s="24">
        <f t="shared" si="24"/>
        <v>9715924.44132635</v>
      </c>
      <c r="G314" s="24">
        <v>9726090.4000000004</v>
      </c>
      <c r="H314" s="24">
        <f t="shared" si="25"/>
        <v>-10165.958673650399</v>
      </c>
      <c r="I314" s="24">
        <f t="shared" si="26"/>
        <v>-793088.32230596012</v>
      </c>
      <c r="J314" s="24">
        <f t="shared" si="27"/>
        <v>-803254.28097961051</v>
      </c>
      <c r="K314" s="24">
        <f t="shared" si="28"/>
        <v>334344.54636103555</v>
      </c>
      <c r="L314" s="24"/>
      <c r="M314" s="23">
        <f t="shared" si="29"/>
        <v>4.9279348783147557E-4</v>
      </c>
      <c r="N314" s="28">
        <v>1217</v>
      </c>
      <c r="O314" s="1" t="s">
        <v>1021</v>
      </c>
    </row>
    <row r="315" spans="1:15" ht="11.4">
      <c r="A315" s="25">
        <v>11</v>
      </c>
      <c r="B315" s="26">
        <v>925</v>
      </c>
      <c r="C315" s="27" t="s">
        <v>283</v>
      </c>
      <c r="D315" s="24">
        <v>9526720.9399999995</v>
      </c>
      <c r="E315" s="22">
        <v>1.251285090427494E-2</v>
      </c>
      <c r="F315" s="24">
        <f t="shared" si="24"/>
        <v>9997313.8233780582</v>
      </c>
      <c r="G315" s="24">
        <v>9776694.2300000004</v>
      </c>
      <c r="H315" s="24">
        <f t="shared" si="25"/>
        <v>220619.5933780577</v>
      </c>
      <c r="I315" s="24">
        <f t="shared" si="26"/>
        <v>-816057.48332339956</v>
      </c>
      <c r="J315" s="24">
        <f t="shared" si="27"/>
        <v>-595437.88994534186</v>
      </c>
      <c r="K315" s="24">
        <f t="shared" si="28"/>
        <v>344027.7222503745</v>
      </c>
      <c r="L315" s="24"/>
      <c r="M315" s="23">
        <f t="shared" si="29"/>
        <v>5.0706560942498965E-4</v>
      </c>
      <c r="N315" s="28">
        <v>1220</v>
      </c>
      <c r="O315" s="1" t="s">
        <v>283</v>
      </c>
    </row>
    <row r="316" spans="1:15" ht="11.4">
      <c r="A316" s="25">
        <v>1</v>
      </c>
      <c r="B316" s="26">
        <v>927</v>
      </c>
      <c r="C316" s="27" t="s">
        <v>734</v>
      </c>
      <c r="D316" s="24">
        <v>113307976.63</v>
      </c>
      <c r="E316" s="22">
        <v>1.1196579331345035E-2</v>
      </c>
      <c r="F316" s="24">
        <f t="shared" si="24"/>
        <v>118905067.98681319</v>
      </c>
      <c r="G316" s="24">
        <v>116546757.89</v>
      </c>
      <c r="H316" s="24">
        <f t="shared" si="25"/>
        <v>2358310.096813187</v>
      </c>
      <c r="I316" s="24">
        <f t="shared" si="26"/>
        <v>-9705944.241623221</v>
      </c>
      <c r="J316" s="24">
        <f t="shared" si="27"/>
        <v>-7347634.144810034</v>
      </c>
      <c r="K316" s="24">
        <f t="shared" si="28"/>
        <v>4091763.0901884655</v>
      </c>
      <c r="L316" s="24"/>
      <c r="M316" s="23">
        <f t="shared" si="29"/>
        <v>6.0308870790334529E-3</v>
      </c>
      <c r="N316" s="28">
        <v>1224</v>
      </c>
      <c r="O316" s="1" t="s">
        <v>996</v>
      </c>
    </row>
    <row r="317" spans="1:15" ht="11.4">
      <c r="A317" s="25">
        <v>13</v>
      </c>
      <c r="B317" s="26">
        <v>931</v>
      </c>
      <c r="C317" s="27" t="s">
        <v>731</v>
      </c>
      <c r="D317" s="24">
        <v>17182821.16</v>
      </c>
      <c r="E317" s="22">
        <v>1.0055834466703582E-2</v>
      </c>
      <c r="F317" s="24">
        <f t="shared" si="24"/>
        <v>18031603.590511069</v>
      </c>
      <c r="G317" s="24">
        <v>17442142.449999999</v>
      </c>
      <c r="H317" s="24">
        <f t="shared" si="25"/>
        <v>589461.14051106945</v>
      </c>
      <c r="I317" s="24">
        <f t="shared" si="26"/>
        <v>-1471877.877030127</v>
      </c>
      <c r="J317" s="24">
        <f t="shared" si="27"/>
        <v>-882416.73651905754</v>
      </c>
      <c r="K317" s="24">
        <f t="shared" si="28"/>
        <v>620503.82946457318</v>
      </c>
      <c r="L317" s="24"/>
      <c r="M317" s="23">
        <f t="shared" si="29"/>
        <v>9.1456627500794698E-4</v>
      </c>
      <c r="N317" s="28">
        <v>1228</v>
      </c>
      <c r="O317" s="1" t="s">
        <v>731</v>
      </c>
    </row>
    <row r="318" spans="1:15" ht="11.4">
      <c r="A318" s="25">
        <v>14</v>
      </c>
      <c r="B318" s="26">
        <v>934</v>
      </c>
      <c r="C318" s="27" t="s">
        <v>371</v>
      </c>
      <c r="D318" s="24">
        <v>9182569.9499999993</v>
      </c>
      <c r="E318" s="22">
        <v>8.1834469664625979E-3</v>
      </c>
      <c r="F318" s="24">
        <f t="shared" si="24"/>
        <v>9636162.7545763869</v>
      </c>
      <c r="G318" s="24">
        <v>9504040.9900000002</v>
      </c>
      <c r="H318" s="24">
        <f t="shared" si="25"/>
        <v>132121.76457638666</v>
      </c>
      <c r="I318" s="24">
        <f t="shared" si="26"/>
        <v>-786577.56126506987</v>
      </c>
      <c r="J318" s="24">
        <f t="shared" si="27"/>
        <v>-654455.79668868321</v>
      </c>
      <c r="K318" s="24">
        <f t="shared" si="28"/>
        <v>331599.78592836112</v>
      </c>
      <c r="L318" s="24"/>
      <c r="M318" s="23">
        <f t="shared" si="29"/>
        <v>4.887479603012646E-4</v>
      </c>
      <c r="N318" s="28">
        <v>1237</v>
      </c>
      <c r="O318" s="1" t="s">
        <v>371</v>
      </c>
    </row>
    <row r="319" spans="1:15" ht="11.4">
      <c r="A319" s="25">
        <v>8</v>
      </c>
      <c r="B319" s="26">
        <v>935</v>
      </c>
      <c r="C319" s="27" t="s">
        <v>205</v>
      </c>
      <c r="D319" s="24">
        <v>8558105.4700000007</v>
      </c>
      <c r="E319" s="22">
        <v>-9.5932339021092532E-3</v>
      </c>
      <c r="F319" s="24">
        <f t="shared" si="24"/>
        <v>8980851.5076708421</v>
      </c>
      <c r="G319" s="24">
        <v>8873271.6400000006</v>
      </c>
      <c r="H319" s="24">
        <f t="shared" si="25"/>
        <v>107579.86767084152</v>
      </c>
      <c r="I319" s="24">
        <f t="shared" si="26"/>
        <v>-733086.02780007746</v>
      </c>
      <c r="J319" s="24">
        <f t="shared" si="27"/>
        <v>-625506.16012923594</v>
      </c>
      <c r="K319" s="24">
        <f t="shared" si="28"/>
        <v>309049.20488020207</v>
      </c>
      <c r="L319" s="24"/>
      <c r="M319" s="23">
        <f t="shared" si="29"/>
        <v>4.5551045244208527E-4</v>
      </c>
      <c r="N319" s="28">
        <v>1239</v>
      </c>
      <c r="O319" s="1" t="s">
        <v>205</v>
      </c>
    </row>
    <row r="320" spans="1:15" ht="11.4">
      <c r="A320" s="25">
        <v>6</v>
      </c>
      <c r="B320" s="26">
        <v>936</v>
      </c>
      <c r="C320" s="27" t="s">
        <v>741</v>
      </c>
      <c r="D320" s="24">
        <v>17809135.469999999</v>
      </c>
      <c r="E320" s="22">
        <v>-1.2232674529282993E-2</v>
      </c>
      <c r="F320" s="24">
        <f t="shared" si="24"/>
        <v>18688856.043750502</v>
      </c>
      <c r="G320" s="24">
        <v>18394771.460000001</v>
      </c>
      <c r="H320" s="24">
        <f t="shared" si="25"/>
        <v>294084.58375050128</v>
      </c>
      <c r="I320" s="24">
        <f t="shared" si="26"/>
        <v>-1525527.866654787</v>
      </c>
      <c r="J320" s="24">
        <f t="shared" si="27"/>
        <v>-1231443.2829042857</v>
      </c>
      <c r="K320" s="24">
        <f t="shared" si="28"/>
        <v>643121.21133595973</v>
      </c>
      <c r="L320" s="24"/>
      <c r="M320" s="23">
        <f t="shared" si="29"/>
        <v>9.4790224121204798E-4</v>
      </c>
      <c r="N320" s="28">
        <v>1242</v>
      </c>
      <c r="O320" s="1" t="s">
        <v>1000</v>
      </c>
    </row>
    <row r="321" spans="1:15" ht="11.4">
      <c r="A321" s="25">
        <v>21</v>
      </c>
      <c r="B321" s="26">
        <v>941</v>
      </c>
      <c r="C321" s="27" t="s">
        <v>340</v>
      </c>
      <c r="D321" s="24">
        <v>1226585.8600000001</v>
      </c>
      <c r="E321" s="22">
        <v>4.3276955553805639E-2</v>
      </c>
      <c r="F321" s="24">
        <f t="shared" si="24"/>
        <v>1287175.708301797</v>
      </c>
      <c r="G321" s="24">
        <v>1264939.3799999999</v>
      </c>
      <c r="H321" s="24">
        <f t="shared" si="25"/>
        <v>22236.328301797155</v>
      </c>
      <c r="I321" s="24">
        <f t="shared" si="26"/>
        <v>-105069.16034339803</v>
      </c>
      <c r="J321" s="24">
        <f t="shared" si="27"/>
        <v>-82832.832041600879</v>
      </c>
      <c r="K321" s="24">
        <f t="shared" si="28"/>
        <v>44294.310940561336</v>
      </c>
      <c r="L321" s="24"/>
      <c r="M321" s="23">
        <f t="shared" si="29"/>
        <v>6.528579041310462E-5</v>
      </c>
      <c r="N321" s="28">
        <v>1260</v>
      </c>
      <c r="O321" s="1" t="s">
        <v>340</v>
      </c>
    </row>
    <row r="322" spans="1:15" ht="11.4">
      <c r="A322" s="25">
        <v>15</v>
      </c>
      <c r="B322" s="26">
        <v>946</v>
      </c>
      <c r="C322" s="27" t="s">
        <v>1195</v>
      </c>
      <c r="D322" s="24">
        <v>19249732.710000001</v>
      </c>
      <c r="E322" s="22">
        <v>-8.8958787018509882E-3</v>
      </c>
      <c r="F322" s="24">
        <f t="shared" si="24"/>
        <v>20200614.684743326</v>
      </c>
      <c r="G322" s="24">
        <v>20281642.300000001</v>
      </c>
      <c r="H322" s="24">
        <f t="shared" si="25"/>
        <v>-81027.615256674588</v>
      </c>
      <c r="I322" s="24">
        <f t="shared" si="26"/>
        <v>-1648929.2096311497</v>
      </c>
      <c r="J322" s="24">
        <f t="shared" si="27"/>
        <v>-1729956.8248878242</v>
      </c>
      <c r="K322" s="24">
        <f t="shared" si="28"/>
        <v>695143.87372722069</v>
      </c>
      <c r="L322" s="24"/>
      <c r="M322" s="23">
        <f t="shared" si="29"/>
        <v>1.0245789195819886E-3</v>
      </c>
      <c r="N322" s="28">
        <v>2342</v>
      </c>
      <c r="O322" s="1" t="s">
        <v>1196</v>
      </c>
    </row>
    <row r="323" spans="1:15" ht="11.4">
      <c r="A323" s="25">
        <v>19</v>
      </c>
      <c r="B323" s="26">
        <v>976</v>
      </c>
      <c r="C323" s="27" t="s">
        <v>181</v>
      </c>
      <c r="D323" s="24">
        <v>10552593.43</v>
      </c>
      <c r="E323" s="22">
        <v>2.7669461376446168E-3</v>
      </c>
      <c r="F323" s="24">
        <f t="shared" si="24"/>
        <v>11073861.492811551</v>
      </c>
      <c r="G323" s="24">
        <v>10830370.640000001</v>
      </c>
      <c r="H323" s="24">
        <f t="shared" si="25"/>
        <v>243490.85281155072</v>
      </c>
      <c r="I323" s="24">
        <f t="shared" si="26"/>
        <v>-903933.56657100108</v>
      </c>
      <c r="J323" s="24">
        <f t="shared" si="27"/>
        <v>-660442.71375945036</v>
      </c>
      <c r="K323" s="24">
        <f t="shared" si="28"/>
        <v>381073.89776835084</v>
      </c>
      <c r="L323" s="24"/>
      <c r="M323" s="23">
        <f t="shared" si="29"/>
        <v>5.6166830668151089E-4</v>
      </c>
      <c r="N323" s="28">
        <v>1277</v>
      </c>
      <c r="O323" s="1" t="s">
        <v>981</v>
      </c>
    </row>
    <row r="324" spans="1:15" ht="11.4">
      <c r="A324" s="25">
        <v>17</v>
      </c>
      <c r="B324" s="26">
        <v>977</v>
      </c>
      <c r="C324" s="27" t="s">
        <v>724</v>
      </c>
      <c r="D324" s="24">
        <v>45613933.93</v>
      </c>
      <c r="E324" s="22">
        <v>-7.667348720702033E-4</v>
      </c>
      <c r="F324" s="24">
        <f t="shared" si="24"/>
        <v>47867132.362653457</v>
      </c>
      <c r="G324" s="24">
        <v>47804516.299999997</v>
      </c>
      <c r="H324" s="24">
        <f t="shared" si="25"/>
        <v>62616.062653459609</v>
      </c>
      <c r="I324" s="24">
        <f t="shared" si="26"/>
        <v>-3907282.722127853</v>
      </c>
      <c r="J324" s="24">
        <f t="shared" si="27"/>
        <v>-3844666.6594743934</v>
      </c>
      <c r="K324" s="24">
        <f t="shared" si="28"/>
        <v>1647204.5199653946</v>
      </c>
      <c r="L324" s="24"/>
      <c r="M324" s="23">
        <f t="shared" si="29"/>
        <v>2.4278298222606132E-3</v>
      </c>
      <c r="N324" s="28">
        <v>1281</v>
      </c>
      <c r="O324" s="1" t="s">
        <v>724</v>
      </c>
    </row>
    <row r="325" spans="1:15" ht="11.4">
      <c r="A325" s="25">
        <v>6</v>
      </c>
      <c r="B325" s="26">
        <v>980</v>
      </c>
      <c r="C325" s="27" t="s">
        <v>242</v>
      </c>
      <c r="D325" s="24">
        <v>111883065.03</v>
      </c>
      <c r="E325" s="22">
        <v>2.2974114457262183E-2</v>
      </c>
      <c r="F325" s="24">
        <f t="shared" si="24"/>
        <v>117409769.81176537</v>
      </c>
      <c r="G325" s="24">
        <v>115745105.84</v>
      </c>
      <c r="H325" s="24">
        <f t="shared" si="25"/>
        <v>1664663.9717653692</v>
      </c>
      <c r="I325" s="24">
        <f t="shared" si="26"/>
        <v>-9583886.5282108337</v>
      </c>
      <c r="J325" s="24">
        <f t="shared" si="27"/>
        <v>-7919222.5564454645</v>
      </c>
      <c r="K325" s="24">
        <f t="shared" si="28"/>
        <v>4040306.8656130312</v>
      </c>
      <c r="L325" s="24"/>
      <c r="M325" s="23">
        <f t="shared" si="29"/>
        <v>5.9550452785460404E-3</v>
      </c>
      <c r="N325" s="28">
        <v>1289</v>
      </c>
      <c r="O325" s="1" t="s">
        <v>242</v>
      </c>
    </row>
    <row r="326" spans="1:15" ht="11.4">
      <c r="A326" s="25">
        <v>5</v>
      </c>
      <c r="B326" s="26">
        <v>981</v>
      </c>
      <c r="C326" s="27" t="s">
        <v>126</v>
      </c>
      <c r="D326" s="24">
        <v>6816662.5999999996</v>
      </c>
      <c r="E326" s="22">
        <v>9.4442724603767039E-3</v>
      </c>
      <c r="F326" s="24">
        <f t="shared" si="24"/>
        <v>7153386.3193314243</v>
      </c>
      <c r="G326" s="24">
        <v>6879496.0099999998</v>
      </c>
      <c r="H326" s="24">
        <f t="shared" si="25"/>
        <v>273890.30933142453</v>
      </c>
      <c r="I326" s="24">
        <f t="shared" si="26"/>
        <v>-583914.2933917765</v>
      </c>
      <c r="J326" s="24">
        <f t="shared" si="27"/>
        <v>-310023.98406035197</v>
      </c>
      <c r="K326" s="24">
        <f t="shared" si="28"/>
        <v>246162.44376182134</v>
      </c>
      <c r="L326" s="24"/>
      <c r="M326" s="23">
        <f t="shared" si="29"/>
        <v>3.6282107949658638E-4</v>
      </c>
      <c r="N326" s="28">
        <v>1292</v>
      </c>
      <c r="O326" s="1" t="s">
        <v>126</v>
      </c>
    </row>
    <row r="327" spans="1:15" ht="11.4">
      <c r="A327" s="25">
        <v>14</v>
      </c>
      <c r="B327" s="26">
        <v>989</v>
      </c>
      <c r="C327" s="27" t="s">
        <v>125</v>
      </c>
      <c r="D327" s="24">
        <v>17780553.129999999</v>
      </c>
      <c r="E327" s="22">
        <v>3.0647860202121114E-2</v>
      </c>
      <c r="F327" s="24">
        <f t="shared" si="24"/>
        <v>18658861.817553878</v>
      </c>
      <c r="G327" s="24">
        <v>18294120.809999999</v>
      </c>
      <c r="H327" s="24">
        <f t="shared" si="25"/>
        <v>364741.00755387917</v>
      </c>
      <c r="I327" s="24">
        <f t="shared" si="26"/>
        <v>-1523079.5077079053</v>
      </c>
      <c r="J327" s="24">
        <f t="shared" si="27"/>
        <v>-1158338.5001540261</v>
      </c>
      <c r="K327" s="24">
        <f t="shared" si="28"/>
        <v>642089.04954716424</v>
      </c>
      <c r="L327" s="24"/>
      <c r="M327" s="23">
        <f t="shared" si="29"/>
        <v>9.4638092850202204E-4</v>
      </c>
      <c r="N327" s="28">
        <v>1298</v>
      </c>
      <c r="O327" s="1" t="s">
        <v>1025</v>
      </c>
    </row>
    <row r="328" spans="1:15" ht="11.4">
      <c r="A328" s="25">
        <v>13</v>
      </c>
      <c r="B328" s="26">
        <v>992</v>
      </c>
      <c r="C328" s="27" t="s">
        <v>88</v>
      </c>
      <c r="D328" s="24">
        <v>62922447.950000003</v>
      </c>
      <c r="E328" s="22">
        <v>2.5706693250450159E-3</v>
      </c>
      <c r="F328" s="24">
        <f t="shared" si="24"/>
        <v>66030637.682489038</v>
      </c>
      <c r="G328" s="24">
        <v>64584820</v>
      </c>
      <c r="H328" s="24">
        <f t="shared" si="25"/>
        <v>1445817.6824890375</v>
      </c>
      <c r="I328" s="24">
        <f t="shared" si="26"/>
        <v>-5389927.4306469401</v>
      </c>
      <c r="J328" s="24">
        <f t="shared" si="27"/>
        <v>-3944109.7481579026</v>
      </c>
      <c r="K328" s="24">
        <f t="shared" si="28"/>
        <v>2272247.3538367599</v>
      </c>
      <c r="L328" s="24"/>
      <c r="M328" s="23">
        <f t="shared" si="29"/>
        <v>3.3490861774186642E-3</v>
      </c>
      <c r="N328" s="28">
        <v>2003</v>
      </c>
      <c r="O328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1212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2016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30511487308.389992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32018667888.049988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2613609415.2599983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1101826908.4700007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18787945313.039989</v>
      </c>
      <c r="E15" s="80">
        <v>8.4214799043896681E-3</v>
      </c>
      <c r="F15" s="79">
        <v>19716016305.493427</v>
      </c>
      <c r="G15" s="79">
        <v>19544194878.869987</v>
      </c>
      <c r="H15" s="79">
        <v>171821426.62343979</v>
      </c>
      <c r="I15" s="79">
        <v>-1609372570.6399324</v>
      </c>
      <c r="J15" s="79">
        <v>-1437551144.0164926</v>
      </c>
      <c r="K15" s="79">
        <v>678467866.59521353</v>
      </c>
      <c r="L15" s="79">
        <v>11338181422.459999</v>
      </c>
      <c r="M15" s="81">
        <v>0.6157662890420198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54492770.649999999</v>
      </c>
      <c r="E16" s="86">
        <v>-1.2483714775077439E-3</v>
      </c>
      <c r="F16" s="85">
        <v>57184558.330666818</v>
      </c>
      <c r="G16" s="85">
        <v>56867908.009999998</v>
      </c>
      <c r="H16" s="85">
        <v>316650.32066681981</v>
      </c>
      <c r="I16" s="85">
        <v>-4667842.5405791514</v>
      </c>
      <c r="J16" s="85">
        <v>-4351192.2199123316</v>
      </c>
      <c r="K16" s="85">
        <v>1967835.9305265385</v>
      </c>
      <c r="L16" s="85"/>
      <c r="M16" s="87">
        <v>2.900411393691819E-3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25273130.420000002</v>
      </c>
      <c r="E17" s="86">
        <v>2.2990740737296497E-2</v>
      </c>
      <c r="F17" s="85">
        <v>26521551.087640285</v>
      </c>
      <c r="G17" s="85">
        <v>25934837.809999999</v>
      </c>
      <c r="H17" s="85">
        <v>586713.27764028683</v>
      </c>
      <c r="I17" s="85">
        <v>-2164892.5518174409</v>
      </c>
      <c r="J17" s="85">
        <v>-1578179.2741771541</v>
      </c>
      <c r="K17" s="85">
        <v>912660.0377284959</v>
      </c>
      <c r="L17" s="85"/>
      <c r="M17" s="87">
        <v>1.3451779850806194E-3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6744905.0599999996</v>
      </c>
      <c r="E18" s="86">
        <v>-1.8362696017409415E-2</v>
      </c>
      <c r="F18" s="85">
        <v>7078084.1612130404</v>
      </c>
      <c r="G18" s="85">
        <v>7165392.4000000004</v>
      </c>
      <c r="H18" s="85">
        <v>-87308.238786960021</v>
      </c>
      <c r="I18" s="85">
        <v>-577767.55330453324</v>
      </c>
      <c r="J18" s="85">
        <v>-665075.79209149326</v>
      </c>
      <c r="K18" s="85">
        <v>243571.14469932459</v>
      </c>
      <c r="L18" s="85"/>
      <c r="M18" s="87">
        <v>3.5900174008483094E-4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29906849.829999998</v>
      </c>
      <c r="E19" s="86">
        <v>3.0599021443469255E-2</v>
      </c>
      <c r="F19" s="85">
        <v>31384163.040168855</v>
      </c>
      <c r="G19" s="85">
        <v>30840018.34</v>
      </c>
      <c r="H19" s="85">
        <v>544144.70016885549</v>
      </c>
      <c r="I19" s="85">
        <v>-2561816.259771816</v>
      </c>
      <c r="J19" s="85">
        <v>-2017671.5596029605</v>
      </c>
      <c r="K19" s="85">
        <v>1079992.3175558976</v>
      </c>
      <c r="L19" s="85"/>
      <c r="M19" s="87">
        <v>1.5918105642580727E-3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25344324.68</v>
      </c>
      <c r="E20" s="86">
        <v>-1.420062563890869E-2</v>
      </c>
      <c r="F20" s="85">
        <v>26596262.141330831</v>
      </c>
      <c r="G20" s="85">
        <v>26532104.489999998</v>
      </c>
      <c r="H20" s="85">
        <v>64157.651330832392</v>
      </c>
      <c r="I20" s="85">
        <v>-2170991.0414245767</v>
      </c>
      <c r="J20" s="85">
        <v>-2106833.3900937443</v>
      </c>
      <c r="K20" s="85">
        <v>915230.99569602299</v>
      </c>
      <c r="L20" s="85"/>
      <c r="M20" s="87">
        <v>1.348967343566275E-3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16652234.68</v>
      </c>
      <c r="E21" s="86">
        <v>-6.7378922866051074E-3</v>
      </c>
      <c r="F21" s="85">
        <v>17474807.64945126</v>
      </c>
      <c r="G21" s="85">
        <v>17621415.489999998</v>
      </c>
      <c r="H21" s="85">
        <v>-146607.84054873884</v>
      </c>
      <c r="I21" s="85">
        <v>-1426427.91893004</v>
      </c>
      <c r="J21" s="85">
        <v>-1573035.7594787788</v>
      </c>
      <c r="K21" s="85">
        <v>601343.35868760047</v>
      </c>
      <c r="L21" s="85"/>
      <c r="M21" s="87">
        <v>8.8632548171418859E-4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13429302.939999999</v>
      </c>
      <c r="E22" s="86">
        <v>5.64412917267915E-2</v>
      </c>
      <c r="F22" s="85">
        <v>14092672.260051902</v>
      </c>
      <c r="G22" s="85">
        <v>13743559.92</v>
      </c>
      <c r="H22" s="85">
        <v>349112.34005190246</v>
      </c>
      <c r="I22" s="85">
        <v>-1150352.0706678671</v>
      </c>
      <c r="J22" s="85">
        <v>-801239.73061596463</v>
      </c>
      <c r="K22" s="85">
        <v>484957.26189062255</v>
      </c>
      <c r="L22" s="85"/>
      <c r="M22" s="87">
        <v>7.147829481214871E-4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76001480.579999998</v>
      </c>
      <c r="E23" s="86">
        <v>6.7428102357933329E-3</v>
      </c>
      <c r="F23" s="85">
        <v>79755737.276758417</v>
      </c>
      <c r="G23" s="85">
        <v>79669670.659999996</v>
      </c>
      <c r="H23" s="85">
        <v>86066.616758421063</v>
      </c>
      <c r="I23" s="85">
        <v>-6510275.3992253523</v>
      </c>
      <c r="J23" s="85">
        <v>-6424208.7824669313</v>
      </c>
      <c r="K23" s="85">
        <v>2744555.6993079586</v>
      </c>
      <c r="L23" s="85"/>
      <c r="M23" s="87">
        <v>4.0452257718277635E-3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267270322.69</v>
      </c>
      <c r="E24" s="86">
        <v>-1.047857027102457E-2</v>
      </c>
      <c r="F24" s="85">
        <v>280472715.47427642</v>
      </c>
      <c r="G24" s="85">
        <v>281488690.88999999</v>
      </c>
      <c r="H24" s="85">
        <v>-1015975.4157235622</v>
      </c>
      <c r="I24" s="85">
        <v>-22894335.656003196</v>
      </c>
      <c r="J24" s="85">
        <v>-23910311.071726758</v>
      </c>
      <c r="K24" s="85">
        <v>9651631.5445011128</v>
      </c>
      <c r="L24" s="85"/>
      <c r="M24" s="87">
        <v>1.4225628094866657E-2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17891920.600000001</v>
      </c>
      <c r="E25" s="86">
        <v>3.6349053650522704E-2</v>
      </c>
      <c r="F25" s="85">
        <v>18775730.523409519</v>
      </c>
      <c r="G25" s="85">
        <v>18371527.550000001</v>
      </c>
      <c r="H25" s="85">
        <v>404202.9734095186</v>
      </c>
      <c r="I25" s="85">
        <v>-1532619.2284433693</v>
      </c>
      <c r="J25" s="85">
        <v>-1128416.2550338507</v>
      </c>
      <c r="K25" s="85">
        <v>646110.73731131607</v>
      </c>
      <c r="L25" s="85"/>
      <c r="M25" s="87">
        <v>9.5230853091646521E-4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191032687.78999999</v>
      </c>
      <c r="E26" s="86">
        <v>-2.6281306233925266E-3</v>
      </c>
      <c r="F26" s="85">
        <v>200469158.52665162</v>
      </c>
      <c r="G26" s="85">
        <v>200543640.34</v>
      </c>
      <c r="H26" s="85">
        <v>-74481.813348382711</v>
      </c>
      <c r="I26" s="85">
        <v>-16363831.313233797</v>
      </c>
      <c r="J26" s="85">
        <v>-16438313.126582179</v>
      </c>
      <c r="K26" s="85">
        <v>6898547.8707388937</v>
      </c>
      <c r="L26" s="85"/>
      <c r="M26" s="87">
        <v>1.01678328634165E-2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82085044.269999996</v>
      </c>
      <c r="E27" s="86">
        <v>-1.2394889950773157E-2</v>
      </c>
      <c r="F27" s="85">
        <v>86139811.687721252</v>
      </c>
      <c r="G27" s="85">
        <v>85930995.510000005</v>
      </c>
      <c r="H27" s="85">
        <v>208816.17772124708</v>
      </c>
      <c r="I27" s="85">
        <v>-7031392.5502121439</v>
      </c>
      <c r="J27" s="85">
        <v>-6822576.3724908968</v>
      </c>
      <c r="K27" s="85">
        <v>2964244.5694467099</v>
      </c>
      <c r="L27" s="85"/>
      <c r="M27" s="87">
        <v>4.3690272087937116E-3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1367681.33</v>
      </c>
      <c r="E28" s="86">
        <v>1.9952130428459343E-2</v>
      </c>
      <c r="F28" s="85">
        <v>1435240.8926953503</v>
      </c>
      <c r="G28" s="85">
        <v>1386562.91</v>
      </c>
      <c r="H28" s="85">
        <v>48677.982695350423</v>
      </c>
      <c r="I28" s="85">
        <v>-117155.37708908685</v>
      </c>
      <c r="J28" s="85">
        <v>-68477.394393736424</v>
      </c>
      <c r="K28" s="85">
        <v>49389.532420193136</v>
      </c>
      <c r="L28" s="85"/>
      <c r="M28" s="87">
        <v>7.2795683999077061E-5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3645527.75</v>
      </c>
      <c r="E29" s="86">
        <v>1.218860718218742E-2</v>
      </c>
      <c r="F29" s="85">
        <v>3825606.4387861989</v>
      </c>
      <c r="G29" s="85">
        <v>3649274.48</v>
      </c>
      <c r="H29" s="85">
        <v>176331.95878619887</v>
      </c>
      <c r="I29" s="85">
        <v>-312275.35893904488</v>
      </c>
      <c r="J29" s="85">
        <v>-135943.40015284601</v>
      </c>
      <c r="K29" s="85">
        <v>131646.82959980067</v>
      </c>
      <c r="L29" s="85"/>
      <c r="M29" s="87">
        <v>1.9403546738396026E-4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2607742.42</v>
      </c>
      <c r="E30" s="86">
        <v>-7.8118828233822964E-3</v>
      </c>
      <c r="F30" s="85">
        <v>2736557.4689831682</v>
      </c>
      <c r="G30" s="85">
        <v>2749676.69</v>
      </c>
      <c r="H30" s="85">
        <v>-13119.221016831696</v>
      </c>
      <c r="I30" s="85">
        <v>-223378.82360820696</v>
      </c>
      <c r="J30" s="85">
        <v>-236498.04462503866</v>
      </c>
      <c r="K30" s="85">
        <v>94170.459134733464</v>
      </c>
      <c r="L30" s="85"/>
      <c r="M30" s="87">
        <v>1.3879870185645401E-4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19598472.199999999</v>
      </c>
      <c r="E31" s="86">
        <v>1.2396950877253482E-2</v>
      </c>
      <c r="F31" s="85">
        <v>20566580.912377451</v>
      </c>
      <c r="G31" s="85">
        <v>20158058.5</v>
      </c>
      <c r="H31" s="85">
        <v>408522.41237745062</v>
      </c>
      <c r="I31" s="85">
        <v>-1678802.1819095719</v>
      </c>
      <c r="J31" s="85">
        <v>-1270279.7695321213</v>
      </c>
      <c r="K31" s="85">
        <v>707737.50937153888</v>
      </c>
      <c r="L31" s="85"/>
      <c r="M31" s="87">
        <v>1.0431407944538488E-3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3690415.39</v>
      </c>
      <c r="E32" s="86">
        <v>7.4411134643512554E-3</v>
      </c>
      <c r="F32" s="85">
        <v>3872711.4003671156</v>
      </c>
      <c r="G32" s="85">
        <v>3743815.61</v>
      </c>
      <c r="H32" s="85">
        <v>128895.79036711575</v>
      </c>
      <c r="I32" s="85">
        <v>-316120.42743233137</v>
      </c>
      <c r="J32" s="85">
        <v>-187224.63706521562</v>
      </c>
      <c r="K32" s="85">
        <v>133267.80628670618</v>
      </c>
      <c r="L32" s="85"/>
      <c r="M32" s="87">
        <v>1.9642463976295613E-4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4946625.4800000004</v>
      </c>
      <c r="E33" s="86">
        <v>1.2776911576732893E-2</v>
      </c>
      <c r="F33" s="85">
        <v>5190974.6912643509</v>
      </c>
      <c r="G33" s="85">
        <v>5136126.47</v>
      </c>
      <c r="H33" s="85">
        <v>54848.221264351159</v>
      </c>
      <c r="I33" s="85">
        <v>-423727.194863357</v>
      </c>
      <c r="J33" s="85">
        <v>-368878.97359900584</v>
      </c>
      <c r="K33" s="85">
        <v>178631.90361384363</v>
      </c>
      <c r="L33" s="85"/>
      <c r="M33" s="87">
        <v>2.6328719812521162E-4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1212508209.1800001</v>
      </c>
      <c r="E34" s="86">
        <v>2.1481404134762443E-2</v>
      </c>
      <c r="F34" s="85">
        <v>1272402661.6228969</v>
      </c>
      <c r="G34" s="85">
        <v>1257707577.3699999</v>
      </c>
      <c r="H34" s="85">
        <v>14695084.252897024</v>
      </c>
      <c r="I34" s="85">
        <v>-103863270.89081219</v>
      </c>
      <c r="J34" s="85">
        <v>-89168186.637915164</v>
      </c>
      <c r="K34" s="85">
        <v>43785940.623351149</v>
      </c>
      <c r="L34" s="85"/>
      <c r="M34" s="87">
        <v>6.4536498748399312E-2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17780553.129999999</v>
      </c>
      <c r="E35" s="86">
        <v>3.0647860202121114E-2</v>
      </c>
      <c r="F35" s="85">
        <v>18658861.817553878</v>
      </c>
      <c r="G35" s="85">
        <v>18294120.809999999</v>
      </c>
      <c r="H35" s="85">
        <v>364741.00755387917</v>
      </c>
      <c r="I35" s="85">
        <v>-1523079.5077079053</v>
      </c>
      <c r="J35" s="85">
        <v>-1158338.5001540261</v>
      </c>
      <c r="K35" s="85">
        <v>642089.04954716424</v>
      </c>
      <c r="L35" s="85"/>
      <c r="M35" s="87">
        <v>9.4638092850202204E-4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39060355.729999997</v>
      </c>
      <c r="E36" s="86">
        <v>-3.9648925220472624E-3</v>
      </c>
      <c r="F36" s="85">
        <v>40989826.063446477</v>
      </c>
      <c r="G36" s="85">
        <v>40277892.460000001</v>
      </c>
      <c r="H36" s="85">
        <v>711933.60344647616</v>
      </c>
      <c r="I36" s="85">
        <v>-3345904.198883832</v>
      </c>
      <c r="J36" s="85">
        <v>-2633970.5954373558</v>
      </c>
      <c r="K36" s="85">
        <v>1410542.5462458506</v>
      </c>
      <c r="L36" s="85"/>
      <c r="M36" s="87">
        <v>2.0790115725368707E-3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19425113.829999998</v>
      </c>
      <c r="E37" s="86">
        <v>7.6301300889584187E-2</v>
      </c>
      <c r="F37" s="85">
        <v>20384659.132605102</v>
      </c>
      <c r="G37" s="85">
        <v>18770516.43</v>
      </c>
      <c r="H37" s="85">
        <v>1614142.7026051022</v>
      </c>
      <c r="I37" s="85">
        <v>-1663952.3300007947</v>
      </c>
      <c r="J37" s="85">
        <v>-49809.627395692514</v>
      </c>
      <c r="K37" s="85">
        <v>701477.21419340197</v>
      </c>
      <c r="L37" s="85"/>
      <c r="M37" s="87">
        <v>1.0339136880773106E-3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6841108.7599999998</v>
      </c>
      <c r="E38" s="86">
        <v>-3.7023803630189464E-2</v>
      </c>
      <c r="F38" s="85">
        <v>7179040.0500154374</v>
      </c>
      <c r="G38" s="85">
        <v>7198834.4699999997</v>
      </c>
      <c r="H38" s="85">
        <v>-19794.419984562322</v>
      </c>
      <c r="I38" s="85">
        <v>-586008.34778175654</v>
      </c>
      <c r="J38" s="85">
        <v>-605802.76776631887</v>
      </c>
      <c r="K38" s="85">
        <v>247045.24035002163</v>
      </c>
      <c r="L38" s="85"/>
      <c r="M38" s="87">
        <v>3.6412224147000521E-4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8153881.9299999997</v>
      </c>
      <c r="E39" s="86">
        <v>1.9581315127699269E-3</v>
      </c>
      <c r="F39" s="85">
        <v>8556660.4759792145</v>
      </c>
      <c r="G39" s="85">
        <v>8443006.1899999995</v>
      </c>
      <c r="H39" s="85">
        <v>113654.28597921506</v>
      </c>
      <c r="I39" s="85">
        <v>-698460.30014099926</v>
      </c>
      <c r="J39" s="85">
        <v>-584806.0141617842</v>
      </c>
      <c r="K39" s="85">
        <v>294451.93635286513</v>
      </c>
      <c r="L39" s="85"/>
      <c r="M39" s="87">
        <v>4.3399540472053129E-4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51172373.079999998</v>
      </c>
      <c r="E40" s="86">
        <v>-9.6649993898285415E-3</v>
      </c>
      <c r="F40" s="85">
        <v>53700142.57683748</v>
      </c>
      <c r="G40" s="85">
        <v>53580615.469999999</v>
      </c>
      <c r="H40" s="85">
        <v>119527.10683748126</v>
      </c>
      <c r="I40" s="85">
        <v>-4383417.7839737246</v>
      </c>
      <c r="J40" s="85">
        <v>-4263890.6771362433</v>
      </c>
      <c r="K40" s="85">
        <v>1847930.1602025074</v>
      </c>
      <c r="L40" s="85"/>
      <c r="M40" s="87">
        <v>2.7236811810647131E-3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71094454.609999999</v>
      </c>
      <c r="E41" s="86">
        <v>-6.6352438883789016E-3</v>
      </c>
      <c r="F41" s="85">
        <v>74606318.198513001</v>
      </c>
      <c r="G41" s="85">
        <v>73890741.489999995</v>
      </c>
      <c r="H41" s="85">
        <v>715576.70851300657</v>
      </c>
      <c r="I41" s="85">
        <v>-6089940.2924345825</v>
      </c>
      <c r="J41" s="85">
        <v>-5374363.5839215759</v>
      </c>
      <c r="K41" s="85">
        <v>2567353.808110069</v>
      </c>
      <c r="L41" s="85"/>
      <c r="M41" s="87">
        <v>3.7840462820942999E-3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1497448.35</v>
      </c>
      <c r="E42" s="86">
        <v>7.9067305931096177E-3</v>
      </c>
      <c r="F42" s="85">
        <v>1571418.0339210886</v>
      </c>
      <c r="G42" s="85">
        <v>1511151.28</v>
      </c>
      <c r="H42" s="85">
        <v>60266.75392108853</v>
      </c>
      <c r="I42" s="85">
        <v>-128271.20051107292</v>
      </c>
      <c r="J42" s="85">
        <v>-68004.446589984393</v>
      </c>
      <c r="K42" s="85">
        <v>54075.662369310638</v>
      </c>
      <c r="L42" s="85"/>
      <c r="M42" s="87">
        <v>7.9702613832960159E-5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1135419.3999999999</v>
      </c>
      <c r="E43" s="86">
        <v>-2.0370365976527419E-2</v>
      </c>
      <c r="F43" s="85">
        <v>1191505.8848098912</v>
      </c>
      <c r="G43" s="85">
        <v>1223355.2</v>
      </c>
      <c r="H43" s="85">
        <v>-31849.315190108726</v>
      </c>
      <c r="I43" s="85">
        <v>-97259.855087196891</v>
      </c>
      <c r="J43" s="85">
        <v>-129109.17027730562</v>
      </c>
      <c r="K43" s="85">
        <v>41002.119453378975</v>
      </c>
      <c r="L43" s="85"/>
      <c r="M43" s="87">
        <v>6.0433399239881168E-5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59172750.979999997</v>
      </c>
      <c r="E44" s="86">
        <v>5.8488896995050582E-2</v>
      </c>
      <c r="F44" s="85">
        <v>62095716.360897362</v>
      </c>
      <c r="G44" s="85">
        <v>59101307.200000003</v>
      </c>
      <c r="H44" s="85">
        <v>2994409.1608973593</v>
      </c>
      <c r="I44" s="85">
        <v>-5068728.9519851329</v>
      </c>
      <c r="J44" s="85">
        <v>-2074319.7910877736</v>
      </c>
      <c r="K44" s="85">
        <v>2136838.7787517179</v>
      </c>
      <c r="L44" s="85"/>
      <c r="M44" s="87">
        <v>3.1495062389249383E-3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2519601.21</v>
      </c>
      <c r="E45" s="86">
        <v>-2.7213646559784165E-2</v>
      </c>
      <c r="F45" s="85">
        <v>2644062.3342256816</v>
      </c>
      <c r="G45" s="85">
        <v>2710115.33</v>
      </c>
      <c r="H45" s="85">
        <v>-66052.995774318464</v>
      </c>
      <c r="I45" s="85">
        <v>-215828.66081214219</v>
      </c>
      <c r="J45" s="85">
        <v>-281881.65658646065</v>
      </c>
      <c r="K45" s="85">
        <v>90987.515086758445</v>
      </c>
      <c r="L45" s="85"/>
      <c r="M45" s="87">
        <v>1.3410733148404695E-4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19694683.59</v>
      </c>
      <c r="E46" s="86">
        <v>-1.1100227058098469E-2</v>
      </c>
      <c r="F46" s="85">
        <v>20667544.871043947</v>
      </c>
      <c r="G46" s="85">
        <v>20654967.699999999</v>
      </c>
      <c r="H46" s="85">
        <v>12577.171043947339</v>
      </c>
      <c r="I46" s="85">
        <v>-1687043.635111039</v>
      </c>
      <c r="J46" s="85">
        <v>-1674466.4640670917</v>
      </c>
      <c r="K46" s="85">
        <v>711211.88272252772</v>
      </c>
      <c r="L46" s="85"/>
      <c r="M46" s="87">
        <v>1.0482617051440254E-3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18290837.390000001</v>
      </c>
      <c r="E47" s="86">
        <v>1.8922707670514703E-2</v>
      </c>
      <c r="F47" s="85">
        <v>19194352.666764189</v>
      </c>
      <c r="G47" s="85">
        <v>19359169.989999998</v>
      </c>
      <c r="H47" s="85">
        <v>-164817.3232358098</v>
      </c>
      <c r="I47" s="85">
        <v>-1566790.3806953474</v>
      </c>
      <c r="J47" s="85">
        <v>-1731607.7039311572</v>
      </c>
      <c r="K47" s="85">
        <v>660516.36916465464</v>
      </c>
      <c r="L47" s="85"/>
      <c r="M47" s="87">
        <v>9.7354112358976448E-4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2884438.49</v>
      </c>
      <c r="E48" s="86">
        <v>-4.3792698906365835E-2</v>
      </c>
      <c r="F48" s="85">
        <v>3026921.5368410628</v>
      </c>
      <c r="G48" s="85">
        <v>3153473.43</v>
      </c>
      <c r="H48" s="85">
        <v>-126551.89315893734</v>
      </c>
      <c r="I48" s="85">
        <v>-247080.56736156973</v>
      </c>
      <c r="J48" s="85">
        <v>-373632.46052050707</v>
      </c>
      <c r="K48" s="85">
        <v>104162.47205473512</v>
      </c>
      <c r="L48" s="85"/>
      <c r="M48" s="87">
        <v>1.535260211768885E-4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4194824.8899999997</v>
      </c>
      <c r="E49" s="86">
        <v>2.183124084617475E-2</v>
      </c>
      <c r="F49" s="85">
        <v>4402037.2931640986</v>
      </c>
      <c r="G49" s="85">
        <v>4297823.18</v>
      </c>
      <c r="H49" s="85">
        <v>104214.11316409893</v>
      </c>
      <c r="I49" s="85">
        <v>-359328.06936147704</v>
      </c>
      <c r="J49" s="85">
        <v>-255113.95619737811</v>
      </c>
      <c r="K49" s="85">
        <v>151482.97732607645</v>
      </c>
      <c r="L49" s="85"/>
      <c r="M49" s="87">
        <v>2.2327214711917077E-4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34122962.240000002</v>
      </c>
      <c r="E50" s="86">
        <v>-6.965271966516395E-3</v>
      </c>
      <c r="F50" s="85">
        <v>35808539.396196432</v>
      </c>
      <c r="G50" s="85">
        <v>35210524.420000002</v>
      </c>
      <c r="H50" s="85">
        <v>598014.97619643062</v>
      </c>
      <c r="I50" s="85">
        <v>-2922967.8148957929</v>
      </c>
      <c r="J50" s="85">
        <v>-2324952.8386993622</v>
      </c>
      <c r="K50" s="85">
        <v>1232244.0270684299</v>
      </c>
      <c r="L50" s="85"/>
      <c r="M50" s="87">
        <v>1.8162157527846629E-3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13322300.99</v>
      </c>
      <c r="E51" s="86">
        <v>-9.7432042955105155E-3</v>
      </c>
      <c r="F51" s="85">
        <v>13980384.718451738</v>
      </c>
      <c r="G51" s="85">
        <v>13852518.810000001</v>
      </c>
      <c r="H51" s="85">
        <v>127865.90845173784</v>
      </c>
      <c r="I51" s="85">
        <v>-1141186.2997192226</v>
      </c>
      <c r="J51" s="85">
        <v>-1013320.3912674848</v>
      </c>
      <c r="K51" s="85">
        <v>481093.2212236721</v>
      </c>
      <c r="L51" s="85"/>
      <c r="M51" s="87">
        <v>7.0908770320688038E-4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23282205.510000002</v>
      </c>
      <c r="E52" s="86">
        <v>-1.2329715100243879E-2</v>
      </c>
      <c r="F52" s="85">
        <v>24432280.157022402</v>
      </c>
      <c r="G52" s="85">
        <v>24348959.289999999</v>
      </c>
      <c r="H52" s="85">
        <v>83320.867022402585</v>
      </c>
      <c r="I52" s="85">
        <v>-1994350.2233737926</v>
      </c>
      <c r="J52" s="85">
        <v>-1911029.35635139</v>
      </c>
      <c r="K52" s="85">
        <v>840764.01324403856</v>
      </c>
      <c r="L52" s="85"/>
      <c r="M52" s="87">
        <v>1.2392097763793638E-3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7316661.1500000004</v>
      </c>
      <c r="E53" s="86">
        <v>-1.5543509141841189E-2</v>
      </c>
      <c r="F53" s="85">
        <v>7678083.37376031</v>
      </c>
      <c r="G53" s="85">
        <v>7525916.3499999996</v>
      </c>
      <c r="H53" s="85">
        <v>152167.02376031037</v>
      </c>
      <c r="I53" s="85">
        <v>-626744.09400713386</v>
      </c>
      <c r="J53" s="85">
        <v>-474577.07024682348</v>
      </c>
      <c r="K53" s="85">
        <v>264218.32714166871</v>
      </c>
      <c r="L53" s="85"/>
      <c r="M53" s="87">
        <v>3.8943381131313956E-4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33369661.48</v>
      </c>
      <c r="E54" s="86">
        <v>8.7945112692656442E-3</v>
      </c>
      <c r="F54" s="85">
        <v>35018027.723970503</v>
      </c>
      <c r="G54" s="85">
        <v>34527523.219999999</v>
      </c>
      <c r="H54" s="85">
        <v>490504.50397050381</v>
      </c>
      <c r="I54" s="85">
        <v>-2858440.1850572717</v>
      </c>
      <c r="J54" s="85">
        <v>-2367935.6810867679</v>
      </c>
      <c r="K54" s="85">
        <v>1205040.9268344184</v>
      </c>
      <c r="L54" s="85"/>
      <c r="M54" s="87">
        <v>1.7761208543032858E-3</v>
      </c>
      <c r="N54" s="88">
        <v>102</v>
      </c>
      <c r="O54" s="88" t="s">
        <v>227</v>
      </c>
    </row>
    <row r="55" spans="1:15" s="88" customFormat="1" ht="11.4">
      <c r="A55" s="82">
        <v>5</v>
      </c>
      <c r="B55" s="83">
        <v>86</v>
      </c>
      <c r="C55" s="84" t="s">
        <v>702</v>
      </c>
      <c r="D55" s="85">
        <v>29745509.399999999</v>
      </c>
      <c r="E55" s="86">
        <v>1.3914948609510905E-2</v>
      </c>
      <c r="F55" s="85">
        <v>31214852.852406729</v>
      </c>
      <c r="G55" s="85">
        <v>31016756.489999998</v>
      </c>
      <c r="H55" s="85">
        <v>198096.36240673065</v>
      </c>
      <c r="I55" s="85">
        <v>-2547995.8627964724</v>
      </c>
      <c r="J55" s="85">
        <v>-2349899.5003897417</v>
      </c>
      <c r="K55" s="85">
        <v>1074166.0126825448</v>
      </c>
      <c r="L55" s="85"/>
      <c r="M55" s="87">
        <v>1.5832231201649701E-3</v>
      </c>
      <c r="N55" s="88">
        <v>114</v>
      </c>
      <c r="O55" s="88" t="s">
        <v>702</v>
      </c>
    </row>
    <row r="56" spans="1:15" s="88" customFormat="1" ht="11.4">
      <c r="A56" s="82">
        <v>7</v>
      </c>
      <c r="B56" s="83">
        <v>111</v>
      </c>
      <c r="C56" s="84" t="s">
        <v>113</v>
      </c>
      <c r="D56" s="85">
        <v>61264413.229999997</v>
      </c>
      <c r="E56" s="86">
        <v>-1.0090044978546014E-2</v>
      </c>
      <c r="F56" s="85">
        <v>64290700.769222334</v>
      </c>
      <c r="G56" s="85">
        <v>64146582.469999999</v>
      </c>
      <c r="H56" s="85">
        <v>144118.29922233522</v>
      </c>
      <c r="I56" s="85">
        <v>-5247900.425826746</v>
      </c>
      <c r="J56" s="85">
        <v>-5103782.1266044108</v>
      </c>
      <c r="K56" s="85">
        <v>2212372.6171119073</v>
      </c>
      <c r="L56" s="85"/>
      <c r="M56" s="87">
        <v>3.2608362548021005E-3</v>
      </c>
      <c r="N56" s="88">
        <v>117</v>
      </c>
      <c r="O56" s="88" t="s">
        <v>113</v>
      </c>
    </row>
    <row r="57" spans="1:15" s="88" customFormat="1" ht="11.4">
      <c r="A57" s="82">
        <v>10</v>
      </c>
      <c r="B57" s="83">
        <v>90</v>
      </c>
      <c r="C57" s="84" t="s">
        <v>77</v>
      </c>
      <c r="D57" s="85">
        <v>8674507.2599999998</v>
      </c>
      <c r="E57" s="86">
        <v>-5.0330203967039622E-3</v>
      </c>
      <c r="F57" s="85">
        <v>9103003.2145972904</v>
      </c>
      <c r="G57" s="85">
        <v>8931884.6799999997</v>
      </c>
      <c r="H57" s="85">
        <v>171118.53459729068</v>
      </c>
      <c r="I57" s="85">
        <v>-743056.9876298022</v>
      </c>
      <c r="J57" s="85">
        <v>-571938.45303251152</v>
      </c>
      <c r="K57" s="85">
        <v>313252.69136120379</v>
      </c>
      <c r="L57" s="85"/>
      <c r="M57" s="87">
        <v>4.617060096496746E-4</v>
      </c>
      <c r="N57" s="88">
        <v>124</v>
      </c>
      <c r="O57" s="88" t="s">
        <v>77</v>
      </c>
    </row>
    <row r="58" spans="1:15" s="88" customFormat="1" ht="11.4">
      <c r="A58" s="82">
        <v>1</v>
      </c>
      <c r="B58" s="83">
        <v>91</v>
      </c>
      <c r="C58" s="84" t="s">
        <v>376</v>
      </c>
      <c r="D58" s="85">
        <v>2562130728.7600002</v>
      </c>
      <c r="E58" s="86">
        <v>1.6734144778760757E-2</v>
      </c>
      <c r="F58" s="85">
        <v>2688692690.0930138</v>
      </c>
      <c r="G58" s="85">
        <v>2659624031.23</v>
      </c>
      <c r="H58" s="85">
        <v>29068658.863013744</v>
      </c>
      <c r="I58" s="85">
        <v>-219471732.9945673</v>
      </c>
      <c r="J58" s="85">
        <v>-190403074.13155356</v>
      </c>
      <c r="K58" s="85">
        <v>92523335.602501124</v>
      </c>
      <c r="L58" s="85"/>
      <c r="M58" s="87">
        <v>0.1363709914027546</v>
      </c>
      <c r="N58" s="88">
        <v>127</v>
      </c>
      <c r="O58" s="88" t="s">
        <v>376</v>
      </c>
    </row>
    <row r="59" spans="1:15" s="88" customFormat="1" ht="11.4">
      <c r="A59" s="82">
        <v>10</v>
      </c>
      <c r="B59" s="83">
        <v>97</v>
      </c>
      <c r="C59" s="84" t="s">
        <v>799</v>
      </c>
      <c r="D59" s="85">
        <v>5577473.6600000001</v>
      </c>
      <c r="E59" s="86">
        <v>2.6193460166893404E-2</v>
      </c>
      <c r="F59" s="85">
        <v>5852984.9747698186</v>
      </c>
      <c r="G59" s="85">
        <v>5580192.0700000003</v>
      </c>
      <c r="H59" s="85">
        <v>272792.9047698183</v>
      </c>
      <c r="I59" s="85">
        <v>-477765.55511052365</v>
      </c>
      <c r="J59" s="85">
        <v>-204972.65034070535</v>
      </c>
      <c r="K59" s="85">
        <v>201413.01201599589</v>
      </c>
      <c r="L59" s="85"/>
      <c r="M59" s="87">
        <v>2.9686448236193716E-4</v>
      </c>
      <c r="N59" s="88">
        <v>134</v>
      </c>
      <c r="O59" s="88" t="s">
        <v>799</v>
      </c>
    </row>
    <row r="60" spans="1:15" s="88" customFormat="1" ht="11.4">
      <c r="A60" s="82">
        <v>7</v>
      </c>
      <c r="B60" s="83">
        <v>98</v>
      </c>
      <c r="C60" s="84" t="s">
        <v>195</v>
      </c>
      <c r="D60" s="85">
        <v>83120393.290000007</v>
      </c>
      <c r="E60" s="86">
        <v>8.2890306619558332E-3</v>
      </c>
      <c r="F60" s="85">
        <v>87226304.000748619</v>
      </c>
      <c r="G60" s="85">
        <v>85555758.700000003</v>
      </c>
      <c r="H60" s="85">
        <v>1670545.3007486165</v>
      </c>
      <c r="I60" s="85">
        <v>-7120080.3915946949</v>
      </c>
      <c r="J60" s="85">
        <v>-5449535.0908460785</v>
      </c>
      <c r="K60" s="85">
        <v>3001632.9601981617</v>
      </c>
      <c r="L60" s="85"/>
      <c r="M60" s="87">
        <v>4.4241343002158588E-3</v>
      </c>
      <c r="N60" s="88">
        <v>137</v>
      </c>
      <c r="O60" s="88" t="s">
        <v>195</v>
      </c>
    </row>
    <row r="61" spans="1:15" s="88" customFormat="1" ht="11.4">
      <c r="A61" s="82">
        <v>4</v>
      </c>
      <c r="B61" s="83">
        <v>99</v>
      </c>
      <c r="C61" s="84" t="s">
        <v>336</v>
      </c>
      <c r="D61" s="85">
        <v>4666408.3600000003</v>
      </c>
      <c r="E61" s="86">
        <v>-1.116315628662067E-2</v>
      </c>
      <c r="F61" s="85">
        <v>4896915.6435640212</v>
      </c>
      <c r="G61" s="85">
        <v>4934987.38</v>
      </c>
      <c r="H61" s="85">
        <v>-38071.736435978673</v>
      </c>
      <c r="I61" s="85">
        <v>-399723.83849640429</v>
      </c>
      <c r="J61" s="85">
        <v>-437795.57493238297</v>
      </c>
      <c r="K61" s="85">
        <v>168512.73898875283</v>
      </c>
      <c r="L61" s="85"/>
      <c r="M61" s="87">
        <v>2.4837246874256263E-4</v>
      </c>
      <c r="N61" s="88">
        <v>139</v>
      </c>
      <c r="O61" s="88" t="s">
        <v>336</v>
      </c>
    </row>
    <row r="62" spans="1:15" s="88" customFormat="1" ht="11.4">
      <c r="A62" s="82">
        <v>4</v>
      </c>
      <c r="B62" s="83">
        <v>102</v>
      </c>
      <c r="C62" s="84" t="s">
        <v>735</v>
      </c>
      <c r="D62" s="85">
        <v>29322573.66</v>
      </c>
      <c r="E62" s="86">
        <v>2.4440170828628156E-2</v>
      </c>
      <c r="F62" s="85">
        <v>30771025.291325402</v>
      </c>
      <c r="G62" s="85">
        <v>30177225.829999998</v>
      </c>
      <c r="H62" s="85">
        <v>593799.4613254033</v>
      </c>
      <c r="I62" s="85">
        <v>-2511767.2508988809</v>
      </c>
      <c r="J62" s="85">
        <v>-1917967.7895734776</v>
      </c>
      <c r="K62" s="85">
        <v>1058893.0115936226</v>
      </c>
      <c r="L62" s="85"/>
      <c r="M62" s="87">
        <v>1.5607121040345125E-3</v>
      </c>
      <c r="N62" s="88">
        <v>144</v>
      </c>
      <c r="O62" s="88" t="s">
        <v>735</v>
      </c>
    </row>
    <row r="63" spans="1:15" s="88" customFormat="1" ht="11.4">
      <c r="A63" s="82">
        <v>5</v>
      </c>
      <c r="B63" s="83">
        <v>103</v>
      </c>
      <c r="C63" s="84" t="s">
        <v>116</v>
      </c>
      <c r="D63" s="85">
        <v>6601748.2400000002</v>
      </c>
      <c r="E63" s="86">
        <v>-9.1459838702715787E-3</v>
      </c>
      <c r="F63" s="85">
        <v>6927855.8019999862</v>
      </c>
      <c r="G63" s="85">
        <v>6800000</v>
      </c>
      <c r="H63" s="85">
        <v>127855.80199998617</v>
      </c>
      <c r="I63" s="85">
        <v>-565504.76162778016</v>
      </c>
      <c r="J63" s="85">
        <v>-437648.95962779399</v>
      </c>
      <c r="K63" s="85">
        <v>238401.484013409</v>
      </c>
      <c r="L63" s="85"/>
      <c r="M63" s="87">
        <v>3.5138212987122019E-4</v>
      </c>
      <c r="N63" s="88">
        <v>147</v>
      </c>
      <c r="O63" s="88" t="s">
        <v>116</v>
      </c>
    </row>
    <row r="64" spans="1:15" s="88" customFormat="1" ht="11.4">
      <c r="A64" s="82">
        <v>18</v>
      </c>
      <c r="B64" s="83">
        <v>105</v>
      </c>
      <c r="C64" s="84" t="s">
        <v>901</v>
      </c>
      <c r="D64" s="85">
        <v>6226796.0599999996</v>
      </c>
      <c r="E64" s="86">
        <v>-1.4420536538669218E-2</v>
      </c>
      <c r="F64" s="85">
        <v>6534382.0521307318</v>
      </c>
      <c r="G64" s="85">
        <v>6408596.2199999997</v>
      </c>
      <c r="H64" s="85">
        <v>125785.83213073201</v>
      </c>
      <c r="I64" s="85">
        <v>-533386.41426518571</v>
      </c>
      <c r="J64" s="85">
        <v>-407600.5821344537</v>
      </c>
      <c r="K64" s="85">
        <v>224861.25907655759</v>
      </c>
      <c r="L64" s="85"/>
      <c r="M64" s="87">
        <v>3.3142506837499788E-4</v>
      </c>
      <c r="N64" s="88">
        <v>149</v>
      </c>
      <c r="O64" s="88" t="s">
        <v>901</v>
      </c>
    </row>
    <row r="65" spans="1:15" s="88" customFormat="1" ht="11.4">
      <c r="A65" s="82">
        <v>1</v>
      </c>
      <c r="B65" s="83">
        <v>106</v>
      </c>
      <c r="C65" s="84" t="s">
        <v>985</v>
      </c>
      <c r="D65" s="85">
        <v>172486530.65000001</v>
      </c>
      <c r="E65" s="86">
        <v>7.6615552146887082E-3</v>
      </c>
      <c r="F65" s="85">
        <v>181006874.04136014</v>
      </c>
      <c r="G65" s="85">
        <v>178880608.47999999</v>
      </c>
      <c r="H65" s="85">
        <v>2126265.5613601506</v>
      </c>
      <c r="I65" s="85">
        <v>-14775170.281142235</v>
      </c>
      <c r="J65" s="85">
        <v>-12648904.719782084</v>
      </c>
      <c r="K65" s="85">
        <v>6228811.4275748814</v>
      </c>
      <c r="L65" s="85"/>
      <c r="M65" s="87">
        <v>9.1807021883485978E-3</v>
      </c>
      <c r="N65" s="88">
        <v>152</v>
      </c>
      <c r="O65" s="88" t="s">
        <v>985</v>
      </c>
    </row>
    <row r="66" spans="1:15" s="88" customFormat="1" ht="11.4">
      <c r="A66" s="82">
        <v>1</v>
      </c>
      <c r="B66" s="83">
        <v>224</v>
      </c>
      <c r="C66" s="84" t="s">
        <v>990</v>
      </c>
      <c r="D66" s="85">
        <v>28265500.850000001</v>
      </c>
      <c r="E66" s="86">
        <v>-2.9156881401766954E-3</v>
      </c>
      <c r="F66" s="85">
        <v>29661736.094939005</v>
      </c>
      <c r="G66" s="85">
        <v>29536072.649999999</v>
      </c>
      <c r="H66" s="85">
        <v>125663.44493900612</v>
      </c>
      <c r="I66" s="85">
        <v>-2421218.5529312263</v>
      </c>
      <c r="J66" s="85">
        <v>-2295555.1079922202</v>
      </c>
      <c r="K66" s="85">
        <v>1020720.134129543</v>
      </c>
      <c r="L66" s="85"/>
      <c r="M66" s="87">
        <v>1.5044487504645868E-3</v>
      </c>
      <c r="N66" s="88">
        <v>307</v>
      </c>
      <c r="O66" s="88" t="s">
        <v>990</v>
      </c>
    </row>
    <row r="67" spans="1:15" s="88" customFormat="1" ht="11.4">
      <c r="A67" s="82">
        <v>11</v>
      </c>
      <c r="B67" s="83">
        <v>140</v>
      </c>
      <c r="C67" s="84" t="s">
        <v>1001</v>
      </c>
      <c r="D67" s="85">
        <v>65021464.18</v>
      </c>
      <c r="E67" s="86">
        <v>-6.3959643406072009E-3</v>
      </c>
      <c r="F67" s="85">
        <v>68233339.336482674</v>
      </c>
      <c r="G67" s="85">
        <v>67718477.579999998</v>
      </c>
      <c r="H67" s="85">
        <v>514861.75648267567</v>
      </c>
      <c r="I67" s="85">
        <v>-5569728.8453096393</v>
      </c>
      <c r="J67" s="85">
        <v>-5054867.0888269637</v>
      </c>
      <c r="K67" s="85">
        <v>2348046.7581776059</v>
      </c>
      <c r="L67" s="85"/>
      <c r="M67" s="87">
        <v>3.4608076134259929E-3</v>
      </c>
      <c r="N67" s="88">
        <v>168</v>
      </c>
      <c r="O67" s="88" t="s">
        <v>1001</v>
      </c>
    </row>
    <row r="68" spans="1:15" s="88" customFormat="1" ht="11.4">
      <c r="A68" s="82">
        <v>17</v>
      </c>
      <c r="B68" s="83">
        <v>139</v>
      </c>
      <c r="C68" s="84" t="s">
        <v>1190</v>
      </c>
      <c r="D68" s="85">
        <v>26671873.68</v>
      </c>
      <c r="E68" s="86">
        <v>7.3168984061994756E-3</v>
      </c>
      <c r="F68" s="85">
        <v>27989388.281216659</v>
      </c>
      <c r="G68" s="85">
        <v>27603728.329999998</v>
      </c>
      <c r="H68" s="85">
        <v>385659.95121666044</v>
      </c>
      <c r="I68" s="85">
        <v>-2284708.6891599889</v>
      </c>
      <c r="J68" s="85">
        <v>-1899048.7379433285</v>
      </c>
      <c r="K68" s="85">
        <v>963171.2745728977</v>
      </c>
      <c r="L68" s="85"/>
      <c r="M68" s="87">
        <v>1.4196269594998277E-3</v>
      </c>
      <c r="N68" s="88">
        <v>2004</v>
      </c>
      <c r="O68" s="88" t="s">
        <v>1190</v>
      </c>
    </row>
    <row r="69" spans="1:15" s="88" customFormat="1" ht="11.4">
      <c r="A69" s="82">
        <v>8</v>
      </c>
      <c r="B69" s="83">
        <v>142</v>
      </c>
      <c r="C69" s="84" t="s">
        <v>234</v>
      </c>
      <c r="D69" s="85">
        <v>20086369.66</v>
      </c>
      <c r="E69" s="86">
        <v>7.8939661832086259E-3</v>
      </c>
      <c r="F69" s="85">
        <v>21078579.117422916</v>
      </c>
      <c r="G69" s="85">
        <v>20663076.579999998</v>
      </c>
      <c r="H69" s="85">
        <v>415502.53742291778</v>
      </c>
      <c r="I69" s="85">
        <v>-1720595.4049749973</v>
      </c>
      <c r="J69" s="85">
        <v>-1305092.8675520795</v>
      </c>
      <c r="K69" s="85">
        <v>725356.39974448853</v>
      </c>
      <c r="L69" s="85"/>
      <c r="M69" s="87">
        <v>1.0691094382768308E-3</v>
      </c>
      <c r="N69" s="88">
        <v>171</v>
      </c>
      <c r="O69" s="88" t="s">
        <v>234</v>
      </c>
    </row>
    <row r="70" spans="1:15" s="88" customFormat="1" ht="11.4">
      <c r="A70" s="82">
        <v>6</v>
      </c>
      <c r="B70" s="83">
        <v>143</v>
      </c>
      <c r="C70" s="84" t="s">
        <v>1016</v>
      </c>
      <c r="D70" s="85">
        <v>20822002.079999998</v>
      </c>
      <c r="E70" s="86">
        <v>-1.6335492520727975E-3</v>
      </c>
      <c r="F70" s="85">
        <v>21850549.683970343</v>
      </c>
      <c r="G70" s="85">
        <v>21478221.949999999</v>
      </c>
      <c r="H70" s="85">
        <v>372327.73397034407</v>
      </c>
      <c r="I70" s="85">
        <v>-1783609.5674656541</v>
      </c>
      <c r="J70" s="85">
        <v>-1411281.83349531</v>
      </c>
      <c r="K70" s="85">
        <v>751921.46315508219</v>
      </c>
      <c r="L70" s="85"/>
      <c r="M70" s="87">
        <v>1.1082639284428963E-3</v>
      </c>
      <c r="N70" s="88">
        <v>174</v>
      </c>
      <c r="O70" s="88" t="s">
        <v>1016</v>
      </c>
    </row>
    <row r="71" spans="1:15" s="88" customFormat="1" ht="11.4">
      <c r="A71" s="82">
        <v>14</v>
      </c>
      <c r="B71" s="83">
        <v>145</v>
      </c>
      <c r="C71" s="84" t="s">
        <v>264</v>
      </c>
      <c r="D71" s="85">
        <v>35202794.899999999</v>
      </c>
      <c r="E71" s="86">
        <v>1.4633842723426446E-3</v>
      </c>
      <c r="F71" s="85">
        <v>36941712.714355268</v>
      </c>
      <c r="G71" s="85">
        <v>36590819.5</v>
      </c>
      <c r="H71" s="85">
        <v>350893.21435526758</v>
      </c>
      <c r="I71" s="85">
        <v>-3015466.1181923738</v>
      </c>
      <c r="J71" s="85">
        <v>-2664572.9038371062</v>
      </c>
      <c r="K71" s="85">
        <v>1271238.8053107075</v>
      </c>
      <c r="L71" s="85"/>
      <c r="M71" s="87">
        <v>1.873690513436139E-3</v>
      </c>
      <c r="N71" s="88">
        <v>178</v>
      </c>
      <c r="O71" s="88" t="s">
        <v>264</v>
      </c>
    </row>
    <row r="72" spans="1:15" s="88" customFormat="1" ht="11.4">
      <c r="A72" s="82">
        <v>12</v>
      </c>
      <c r="B72" s="83">
        <v>146</v>
      </c>
      <c r="C72" s="84" t="s">
        <v>403</v>
      </c>
      <c r="D72" s="85">
        <v>13674444.52</v>
      </c>
      <c r="E72" s="86">
        <v>-1.8283900284141581E-2</v>
      </c>
      <c r="F72" s="85">
        <v>14349923.13596753</v>
      </c>
      <c r="G72" s="85">
        <v>14082387.859999999</v>
      </c>
      <c r="H72" s="85">
        <v>267535.27596753091</v>
      </c>
      <c r="I72" s="85">
        <v>-1171350.861552228</v>
      </c>
      <c r="J72" s="85">
        <v>-903815.58558469708</v>
      </c>
      <c r="K72" s="85">
        <v>493809.78312299721</v>
      </c>
      <c r="L72" s="85"/>
      <c r="M72" s="87">
        <v>7.2783076021139443E-4</v>
      </c>
      <c r="N72" s="88">
        <v>181</v>
      </c>
      <c r="O72" s="88" t="s">
        <v>403</v>
      </c>
    </row>
    <row r="73" spans="1:15" s="88" customFormat="1" ht="11.4">
      <c r="A73" s="82">
        <v>9</v>
      </c>
      <c r="B73" s="83">
        <v>153</v>
      </c>
      <c r="C73" s="84" t="s">
        <v>737</v>
      </c>
      <c r="D73" s="85">
        <v>92636121.359999999</v>
      </c>
      <c r="E73" s="86">
        <v>-1.0486179204499161E-2</v>
      </c>
      <c r="F73" s="85">
        <v>97212081.937655166</v>
      </c>
      <c r="G73" s="85">
        <v>96924446.819999993</v>
      </c>
      <c r="H73" s="85">
        <v>287635.11765517294</v>
      </c>
      <c r="I73" s="85">
        <v>-7935196.2273267349</v>
      </c>
      <c r="J73" s="85">
        <v>-7647561.109671562</v>
      </c>
      <c r="K73" s="85">
        <v>3345263.7093398543</v>
      </c>
      <c r="L73" s="85"/>
      <c r="M73" s="87">
        <v>4.930614807341643E-3</v>
      </c>
      <c r="N73" s="88">
        <v>184</v>
      </c>
      <c r="O73" s="88" t="s">
        <v>737</v>
      </c>
    </row>
    <row r="74" spans="1:15" s="88" customFormat="1" ht="11.4">
      <c r="A74" s="82">
        <v>1</v>
      </c>
      <c r="B74" s="83">
        <v>149</v>
      </c>
      <c r="C74" s="84" t="s">
        <v>392</v>
      </c>
      <c r="D74" s="85">
        <v>21274305.57</v>
      </c>
      <c r="E74" s="86">
        <v>3.5602034312917695E-4</v>
      </c>
      <c r="F74" s="85">
        <v>22325195.678265538</v>
      </c>
      <c r="G74" s="85">
        <v>22101885.030000001</v>
      </c>
      <c r="H74" s="85">
        <v>223310.64826553687</v>
      </c>
      <c r="I74" s="85">
        <v>-1822353.8164126368</v>
      </c>
      <c r="J74" s="85">
        <v>-1599043.1681470999</v>
      </c>
      <c r="K74" s="85">
        <v>768254.9886577822</v>
      </c>
      <c r="L74" s="85"/>
      <c r="M74" s="87">
        <v>1.1323380612160035E-3</v>
      </c>
      <c r="N74" s="88">
        <v>191</v>
      </c>
      <c r="O74" s="88" t="s">
        <v>392</v>
      </c>
    </row>
    <row r="75" spans="1:15" s="88" customFormat="1" ht="11.4">
      <c r="A75" s="82">
        <v>15</v>
      </c>
      <c r="B75" s="83">
        <v>598</v>
      </c>
      <c r="C75" s="84" t="s">
        <v>135</v>
      </c>
      <c r="D75" s="85">
        <v>67249207.980000004</v>
      </c>
      <c r="E75" s="86">
        <v>-1.1605379683017596E-2</v>
      </c>
      <c r="F75" s="85">
        <v>70571127.335832313</v>
      </c>
      <c r="G75" s="85">
        <v>70442166.349999994</v>
      </c>
      <c r="H75" s="85">
        <v>128960.98583231866</v>
      </c>
      <c r="I75" s="85">
        <v>-5760557.0442636143</v>
      </c>
      <c r="J75" s="85">
        <v>-5631596.0584312957</v>
      </c>
      <c r="K75" s="85">
        <v>2428494.7559827561</v>
      </c>
      <c r="L75" s="85"/>
      <c r="M75" s="87">
        <v>3.579380653898589E-3</v>
      </c>
      <c r="N75" s="88">
        <v>819</v>
      </c>
      <c r="O75" s="88" t="s">
        <v>135</v>
      </c>
    </row>
    <row r="76" spans="1:15" s="88" customFormat="1" ht="11.4">
      <c r="A76" s="82">
        <v>5</v>
      </c>
      <c r="B76" s="83">
        <v>165</v>
      </c>
      <c r="C76" s="84" t="s">
        <v>183</v>
      </c>
      <c r="D76" s="85">
        <v>57325151.399999999</v>
      </c>
      <c r="E76" s="86">
        <v>9.5439838328712692E-3</v>
      </c>
      <c r="F76" s="85">
        <v>60156850.623406626</v>
      </c>
      <c r="G76" s="85">
        <v>59261172.850000001</v>
      </c>
      <c r="H76" s="85">
        <v>895677.77340662479</v>
      </c>
      <c r="I76" s="85">
        <v>-4910463.8497595005</v>
      </c>
      <c r="J76" s="85">
        <v>-4014786.0763528757</v>
      </c>
      <c r="K76" s="85">
        <v>2070118.5001646399</v>
      </c>
      <c r="L76" s="85"/>
      <c r="M76" s="87">
        <v>3.0511666094861804E-3</v>
      </c>
      <c r="N76" s="88">
        <v>205</v>
      </c>
      <c r="O76" s="88" t="s">
        <v>183</v>
      </c>
    </row>
    <row r="77" spans="1:15" s="88" customFormat="1" ht="11.4">
      <c r="A77" s="82">
        <v>5</v>
      </c>
      <c r="B77" s="83">
        <v>169</v>
      </c>
      <c r="C77" s="84" t="s">
        <v>404</v>
      </c>
      <c r="D77" s="85">
        <v>16837319.510000002</v>
      </c>
      <c r="E77" s="86">
        <v>-8.976632562120921E-3</v>
      </c>
      <c r="F77" s="85">
        <v>17669035.142951932</v>
      </c>
      <c r="G77" s="85">
        <v>17425277.77</v>
      </c>
      <c r="H77" s="85">
        <v>243757.37295193225</v>
      </c>
      <c r="I77" s="85">
        <v>-1442282.257639277</v>
      </c>
      <c r="J77" s="85">
        <v>-1198524.8846873448</v>
      </c>
      <c r="K77" s="85">
        <v>608027.11828222102</v>
      </c>
      <c r="L77" s="85"/>
      <c r="M77" s="87">
        <v>8.9617673617103119E-4</v>
      </c>
      <c r="N77" s="88">
        <v>214</v>
      </c>
      <c r="O77" s="88" t="s">
        <v>404</v>
      </c>
    </row>
    <row r="78" spans="1:15" s="88" customFormat="1" ht="11.4">
      <c r="A78" s="82">
        <v>12</v>
      </c>
      <c r="B78" s="83">
        <v>167</v>
      </c>
      <c r="C78" s="84" t="s">
        <v>360</v>
      </c>
      <c r="D78" s="85">
        <v>221691162.47</v>
      </c>
      <c r="E78" s="86">
        <v>-2.9927122675748241E-3</v>
      </c>
      <c r="F78" s="85">
        <v>232642074.54386523</v>
      </c>
      <c r="G78" s="85">
        <v>233342614.37</v>
      </c>
      <c r="H78" s="85">
        <v>-700539.82613477111</v>
      </c>
      <c r="I78" s="85">
        <v>-18990031.644645516</v>
      </c>
      <c r="J78" s="85">
        <v>-19690571.470780287</v>
      </c>
      <c r="K78" s="85">
        <v>8005682.7682822635</v>
      </c>
      <c r="L78" s="85"/>
      <c r="M78" s="87">
        <v>1.1799649124810508E-2</v>
      </c>
      <c r="N78" s="88">
        <v>210</v>
      </c>
      <c r="O78" s="88" t="s">
        <v>360</v>
      </c>
    </row>
    <row r="79" spans="1:15" s="88" customFormat="1" ht="11.4">
      <c r="A79" s="82">
        <v>21</v>
      </c>
      <c r="B79" s="83">
        <v>170</v>
      </c>
      <c r="C79" s="84" t="s">
        <v>907</v>
      </c>
      <c r="D79" s="85">
        <v>15459669.66</v>
      </c>
      <c r="E79" s="86">
        <v>2.8335293606669105E-2</v>
      </c>
      <c r="F79" s="85">
        <v>16223333.313757835</v>
      </c>
      <c r="G79" s="85">
        <v>15980187.810000001</v>
      </c>
      <c r="H79" s="85">
        <v>243145.50375783443</v>
      </c>
      <c r="I79" s="85">
        <v>-1324272.9786258142</v>
      </c>
      <c r="J79" s="85">
        <v>-1081127.4748679798</v>
      </c>
      <c r="K79" s="85">
        <v>558277.60394890106</v>
      </c>
      <c r="L79" s="85"/>
      <c r="M79" s="87">
        <v>8.2285047153453437E-4</v>
      </c>
      <c r="N79" s="88">
        <v>216</v>
      </c>
      <c r="O79" s="88" t="s">
        <v>907</v>
      </c>
    </row>
    <row r="80" spans="1:15" s="88" customFormat="1" ht="11.4">
      <c r="A80" s="82">
        <v>10</v>
      </c>
      <c r="B80" s="83">
        <v>171</v>
      </c>
      <c r="C80" s="84" t="s">
        <v>384</v>
      </c>
      <c r="D80" s="85">
        <v>14498230.74</v>
      </c>
      <c r="E80" s="86">
        <v>1.6050740909851648E-4</v>
      </c>
      <c r="F80" s="85">
        <v>15214402.04918259</v>
      </c>
      <c r="G80" s="85">
        <v>14918298.939999999</v>
      </c>
      <c r="H80" s="85">
        <v>296103.10918259062</v>
      </c>
      <c r="I80" s="85">
        <v>-1241916.2652964566</v>
      </c>
      <c r="J80" s="85">
        <v>-945813.15611386602</v>
      </c>
      <c r="K80" s="85">
        <v>523558.24523002788</v>
      </c>
      <c r="L80" s="85"/>
      <c r="M80" s="87">
        <v>7.7167729086039742E-4</v>
      </c>
      <c r="N80" s="88">
        <v>218</v>
      </c>
      <c r="O80" s="88" t="s">
        <v>384</v>
      </c>
    </row>
    <row r="81" spans="1:15" s="88" customFormat="1" ht="11.4">
      <c r="A81" s="82">
        <v>13</v>
      </c>
      <c r="B81" s="83">
        <v>172</v>
      </c>
      <c r="C81" s="84" t="s">
        <v>317</v>
      </c>
      <c r="D81" s="85">
        <v>12228134.51</v>
      </c>
      <c r="E81" s="86">
        <v>-4.4077076015249829E-3</v>
      </c>
      <c r="F81" s="85">
        <v>12832169.530406049</v>
      </c>
      <c r="G81" s="85">
        <v>12556594.060000001</v>
      </c>
      <c r="H81" s="85">
        <v>275575.470406048</v>
      </c>
      <c r="I81" s="85">
        <v>-1047460.163556613</v>
      </c>
      <c r="J81" s="85">
        <v>-771884.69315056503</v>
      </c>
      <c r="K81" s="85">
        <v>441580.82191567787</v>
      </c>
      <c r="L81" s="85"/>
      <c r="M81" s="87">
        <v>6.5085001612778391E-4</v>
      </c>
      <c r="N81" s="88">
        <v>221</v>
      </c>
      <c r="O81" s="88" t="s">
        <v>317</v>
      </c>
    </row>
    <row r="82" spans="1:15" s="88" customFormat="1" ht="11.4">
      <c r="A82" s="82">
        <v>11</v>
      </c>
      <c r="B82" s="83">
        <v>174</v>
      </c>
      <c r="C82" s="84" t="s">
        <v>99</v>
      </c>
      <c r="D82" s="85">
        <v>12999549.85</v>
      </c>
      <c r="E82" s="86">
        <v>-1.3027882531497482E-2</v>
      </c>
      <c r="F82" s="85">
        <v>13641690.591295639</v>
      </c>
      <c r="G82" s="85">
        <v>13515864.189999999</v>
      </c>
      <c r="H82" s="85">
        <v>125826.40129563957</v>
      </c>
      <c r="I82" s="85">
        <v>-1113539.4855943031</v>
      </c>
      <c r="J82" s="85">
        <v>-987713.08429866354</v>
      </c>
      <c r="K82" s="85">
        <v>469438.07353463821</v>
      </c>
      <c r="L82" s="85"/>
      <c r="M82" s="87">
        <v>6.9190907432424304E-4</v>
      </c>
      <c r="N82" s="88">
        <v>226</v>
      </c>
      <c r="O82" s="88" t="s">
        <v>99</v>
      </c>
    </row>
    <row r="83" spans="1:15" s="88" customFormat="1" ht="11.4">
      <c r="A83" s="82">
        <v>12</v>
      </c>
      <c r="B83" s="83">
        <v>176</v>
      </c>
      <c r="C83" s="84" t="s">
        <v>915</v>
      </c>
      <c r="D83" s="85">
        <v>11809148.869999999</v>
      </c>
      <c r="E83" s="86">
        <v>-6.5998908037476394E-3</v>
      </c>
      <c r="F83" s="85">
        <v>12392487.193015266</v>
      </c>
      <c r="G83" s="85">
        <v>12141145.07</v>
      </c>
      <c r="H83" s="85">
        <v>251342.12301526591</v>
      </c>
      <c r="I83" s="85">
        <v>-1011569.9166311013</v>
      </c>
      <c r="J83" s="85">
        <v>-760227.79361583537</v>
      </c>
      <c r="K83" s="85">
        <v>426450.46633030521</v>
      </c>
      <c r="L83" s="85"/>
      <c r="M83" s="87">
        <v>6.2854924651093824E-4</v>
      </c>
      <c r="N83" s="88">
        <v>232</v>
      </c>
      <c r="O83" s="88" t="s">
        <v>915</v>
      </c>
    </row>
    <row r="84" spans="1:15" s="88" customFormat="1" ht="11.4">
      <c r="A84" s="82">
        <v>6</v>
      </c>
      <c r="B84" s="83">
        <v>177</v>
      </c>
      <c r="C84" s="84" t="s">
        <v>327</v>
      </c>
      <c r="D84" s="85">
        <v>5753233.4900000002</v>
      </c>
      <c r="E84" s="86">
        <v>-8.7685516779363315E-3</v>
      </c>
      <c r="F84" s="85">
        <v>6037426.8398270719</v>
      </c>
      <c r="G84" s="85">
        <v>5918763.9800000004</v>
      </c>
      <c r="H84" s="85">
        <v>118662.85982707143</v>
      </c>
      <c r="I84" s="85">
        <v>-492821.11572182766</v>
      </c>
      <c r="J84" s="85">
        <v>-374158.25589475624</v>
      </c>
      <c r="K84" s="85">
        <v>207760.02840902706</v>
      </c>
      <c r="L84" s="85"/>
      <c r="M84" s="87">
        <v>3.0621940793104728E-4</v>
      </c>
      <c r="N84" s="88">
        <v>234</v>
      </c>
      <c r="O84" s="88" t="s">
        <v>327</v>
      </c>
    </row>
    <row r="85" spans="1:15" s="88" customFormat="1" ht="11.4">
      <c r="A85" s="82">
        <v>10</v>
      </c>
      <c r="B85" s="83">
        <v>178</v>
      </c>
      <c r="C85" s="84" t="s">
        <v>809</v>
      </c>
      <c r="D85" s="85">
        <v>15527422.66</v>
      </c>
      <c r="E85" s="86">
        <v>-7.894769010926006E-3</v>
      </c>
      <c r="F85" s="85">
        <v>16294433.119004712</v>
      </c>
      <c r="G85" s="85">
        <v>16153623</v>
      </c>
      <c r="H85" s="85">
        <v>140810.11900471151</v>
      </c>
      <c r="I85" s="85">
        <v>-1330076.6904187629</v>
      </c>
      <c r="J85" s="85">
        <v>-1189266.5714140513</v>
      </c>
      <c r="K85" s="85">
        <v>560724.29157756479</v>
      </c>
      <c r="L85" s="85"/>
      <c r="M85" s="87">
        <v>8.2645666683003459E-4</v>
      </c>
      <c r="N85" s="88">
        <v>236</v>
      </c>
      <c r="O85" s="88" t="s">
        <v>809</v>
      </c>
    </row>
    <row r="86" spans="1:15" s="88" customFormat="1" ht="11.4">
      <c r="A86" s="82">
        <v>13</v>
      </c>
      <c r="B86" s="83">
        <v>179</v>
      </c>
      <c r="C86" s="84" t="s">
        <v>203</v>
      </c>
      <c r="D86" s="85">
        <v>436150545.94</v>
      </c>
      <c r="E86" s="86">
        <v>1.2530286775456135E-2</v>
      </c>
      <c r="F86" s="85">
        <v>457695140.80044508</v>
      </c>
      <c r="G86" s="85">
        <v>454457541.98000002</v>
      </c>
      <c r="H86" s="85">
        <v>3237598.8204450607</v>
      </c>
      <c r="I86" s="85">
        <v>-37360590.187490381</v>
      </c>
      <c r="J86" s="85">
        <v>-34122991.367045321</v>
      </c>
      <c r="K86" s="85">
        <v>15750212.462714955</v>
      </c>
      <c r="L86" s="85"/>
      <c r="M86" s="87">
        <v>2.3214382343197726E-2</v>
      </c>
      <c r="N86" s="88">
        <v>239</v>
      </c>
      <c r="O86" s="88" t="s">
        <v>203</v>
      </c>
    </row>
    <row r="87" spans="1:15" s="88" customFormat="1" ht="11.4">
      <c r="A87" s="82">
        <v>4</v>
      </c>
      <c r="B87" s="83">
        <v>181</v>
      </c>
      <c r="C87" s="84" t="s">
        <v>926</v>
      </c>
      <c r="D87" s="85">
        <v>4882176.96</v>
      </c>
      <c r="E87" s="86">
        <v>-2.0946935360240171E-2</v>
      </c>
      <c r="F87" s="85">
        <v>5123342.5979186771</v>
      </c>
      <c r="G87" s="85">
        <v>5072631.28</v>
      </c>
      <c r="H87" s="85">
        <v>50711.317918676883</v>
      </c>
      <c r="I87" s="85">
        <v>-418206.54433036066</v>
      </c>
      <c r="J87" s="85">
        <v>-367495.22641168378</v>
      </c>
      <c r="K87" s="85">
        <v>176304.54694226175</v>
      </c>
      <c r="L87" s="85"/>
      <c r="M87" s="87">
        <v>2.5985688581983837E-4</v>
      </c>
      <c r="N87" s="88">
        <v>245</v>
      </c>
      <c r="O87" s="88" t="s">
        <v>926</v>
      </c>
    </row>
    <row r="88" spans="1:15" s="88" customFormat="1" ht="11.4">
      <c r="A88" s="82">
        <v>13</v>
      </c>
      <c r="B88" s="83">
        <v>182</v>
      </c>
      <c r="C88" s="84" t="s">
        <v>87</v>
      </c>
      <c r="D88" s="85">
        <v>70988738.069999993</v>
      </c>
      <c r="E88" s="86">
        <v>-1.437260023126233E-2</v>
      </c>
      <c r="F88" s="85">
        <v>74495379.562506124</v>
      </c>
      <c r="G88" s="85">
        <v>74192843.930000007</v>
      </c>
      <c r="H88" s="85">
        <v>302535.63250611722</v>
      </c>
      <c r="I88" s="85">
        <v>-6080884.6295132684</v>
      </c>
      <c r="J88" s="85">
        <v>-5778348.9970071511</v>
      </c>
      <c r="K88" s="85">
        <v>2563536.1860038429</v>
      </c>
      <c r="L88" s="85"/>
      <c r="M88" s="87">
        <v>3.7784194539213101E-3</v>
      </c>
      <c r="N88" s="88">
        <v>248</v>
      </c>
      <c r="O88" s="88" t="s">
        <v>87</v>
      </c>
    </row>
    <row r="89" spans="1:15" s="88" customFormat="1" ht="11.4">
      <c r="A89" s="82">
        <v>11</v>
      </c>
      <c r="B89" s="83">
        <v>204</v>
      </c>
      <c r="C89" s="84" t="s">
        <v>191</v>
      </c>
      <c r="D89" s="85">
        <v>7180912.6699999999</v>
      </c>
      <c r="E89" s="86">
        <v>-1.8306439761137022E-2</v>
      </c>
      <c r="F89" s="85">
        <v>7535629.3054451151</v>
      </c>
      <c r="G89" s="85">
        <v>7580675.2699999996</v>
      </c>
      <c r="H89" s="85">
        <v>-45045.964554884471</v>
      </c>
      <c r="I89" s="85">
        <v>-615115.89962089446</v>
      </c>
      <c r="J89" s="85">
        <v>-660161.86417577893</v>
      </c>
      <c r="K89" s="85">
        <v>259316.19547774384</v>
      </c>
      <c r="L89" s="85"/>
      <c r="M89" s="87">
        <v>3.8220851457428957E-4</v>
      </c>
      <c r="N89" s="88">
        <v>261</v>
      </c>
      <c r="O89" s="88" t="s">
        <v>191</v>
      </c>
    </row>
    <row r="90" spans="1:15" s="88" customFormat="1" ht="11.4">
      <c r="A90" s="82">
        <v>18</v>
      </c>
      <c r="B90" s="83">
        <v>205</v>
      </c>
      <c r="C90" s="84" t="s">
        <v>409</v>
      </c>
      <c r="D90" s="85">
        <v>122452390</v>
      </c>
      <c r="E90" s="86">
        <v>3.7045682215961708E-3</v>
      </c>
      <c r="F90" s="85">
        <v>128501189.33500335</v>
      </c>
      <c r="G90" s="85">
        <v>126657235.70999999</v>
      </c>
      <c r="H90" s="85">
        <v>1843953.6250033528</v>
      </c>
      <c r="I90" s="85">
        <v>-10489253.315982552</v>
      </c>
      <c r="J90" s="85">
        <v>-8645299.6909791995</v>
      </c>
      <c r="K90" s="85">
        <v>4421984.9706035936</v>
      </c>
      <c r="L90" s="85"/>
      <c r="M90" s="87">
        <v>6.5176041317839325E-3</v>
      </c>
      <c r="N90" s="88">
        <v>265</v>
      </c>
      <c r="O90" s="88" t="s">
        <v>409</v>
      </c>
    </row>
    <row r="91" spans="1:15" s="88" customFormat="1" ht="11.4">
      <c r="A91" s="82">
        <v>17</v>
      </c>
      <c r="B91" s="83">
        <v>208</v>
      </c>
      <c r="C91" s="84" t="s">
        <v>282</v>
      </c>
      <c r="D91" s="85">
        <v>32829042.140000001</v>
      </c>
      <c r="E91" s="86">
        <v>-8.3937852604526117E-3</v>
      </c>
      <c r="F91" s="85">
        <v>34450703.328199171</v>
      </c>
      <c r="G91" s="85">
        <v>34494970.399999999</v>
      </c>
      <c r="H91" s="85">
        <v>-44267.07180082798</v>
      </c>
      <c r="I91" s="85">
        <v>-2812130.8136780825</v>
      </c>
      <c r="J91" s="85">
        <v>-2856397.8854789105</v>
      </c>
      <c r="K91" s="85">
        <v>1185518.1507065075</v>
      </c>
      <c r="L91" s="85"/>
      <c r="M91" s="87">
        <v>1.7473460558358462E-3</v>
      </c>
      <c r="N91" s="88">
        <v>269</v>
      </c>
      <c r="O91" s="88" t="s">
        <v>282</v>
      </c>
    </row>
    <row r="92" spans="1:15" s="88" customFormat="1" ht="11.4">
      <c r="A92" s="82">
        <v>6</v>
      </c>
      <c r="B92" s="83">
        <v>211</v>
      </c>
      <c r="C92" s="84" t="s">
        <v>192</v>
      </c>
      <c r="D92" s="85">
        <v>114432262.40000001</v>
      </c>
      <c r="E92" s="86">
        <v>1.8002261625368714E-2</v>
      </c>
      <c r="F92" s="85">
        <v>120084890.27200845</v>
      </c>
      <c r="G92" s="85">
        <v>117746753.87</v>
      </c>
      <c r="H92" s="85">
        <v>2338136.4020084441</v>
      </c>
      <c r="I92" s="85">
        <v>-9802250.3916386254</v>
      </c>
      <c r="J92" s="85">
        <v>-7464113.9896301813</v>
      </c>
      <c r="K92" s="85">
        <v>4132363.1534261336</v>
      </c>
      <c r="L92" s="85"/>
      <c r="M92" s="87">
        <v>6.0907278839361419E-3</v>
      </c>
      <c r="N92" s="88">
        <v>1862</v>
      </c>
      <c r="O92" s="88" t="s">
        <v>192</v>
      </c>
    </row>
    <row r="93" spans="1:15" s="88" customFormat="1" ht="11.4">
      <c r="A93" s="82">
        <v>10</v>
      </c>
      <c r="B93" s="83">
        <v>213</v>
      </c>
      <c r="C93" s="84" t="s">
        <v>79</v>
      </c>
      <c r="D93" s="85">
        <v>13527188.470000001</v>
      </c>
      <c r="E93" s="86">
        <v>-2.3085441430358679E-3</v>
      </c>
      <c r="F93" s="85">
        <v>14195393.056466633</v>
      </c>
      <c r="G93" s="85">
        <v>13977816.640000001</v>
      </c>
      <c r="H93" s="85">
        <v>217576.41646663286</v>
      </c>
      <c r="I93" s="85">
        <v>-1158736.9304500176</v>
      </c>
      <c r="J93" s="85">
        <v>-941160.51398338471</v>
      </c>
      <c r="K93" s="85">
        <v>488492.09157013771</v>
      </c>
      <c r="L93" s="85"/>
      <c r="M93" s="87">
        <v>7.1999296594776115E-4</v>
      </c>
      <c r="N93" s="88">
        <v>284</v>
      </c>
      <c r="O93" s="88" t="s">
        <v>79</v>
      </c>
    </row>
    <row r="94" spans="1:15" s="88" customFormat="1" ht="11.4">
      <c r="A94" s="82">
        <v>4</v>
      </c>
      <c r="B94" s="83">
        <v>214</v>
      </c>
      <c r="C94" s="84" t="s">
        <v>802</v>
      </c>
      <c r="D94" s="85">
        <v>34857866.740000002</v>
      </c>
      <c r="E94" s="86">
        <v>-1.5732882461483175E-2</v>
      </c>
      <c r="F94" s="85">
        <v>36579746.085568897</v>
      </c>
      <c r="G94" s="85">
        <v>36577703.399999999</v>
      </c>
      <c r="H94" s="85">
        <v>2042.6855688989162</v>
      </c>
      <c r="I94" s="85">
        <v>-2985919.6238686964</v>
      </c>
      <c r="J94" s="85">
        <v>-2983876.9382997975</v>
      </c>
      <c r="K94" s="85">
        <v>1258782.8039255328</v>
      </c>
      <c r="L94" s="85"/>
      <c r="M94" s="87">
        <v>1.8553314989588829E-3</v>
      </c>
      <c r="N94" s="88">
        <v>287</v>
      </c>
      <c r="O94" s="88" t="s">
        <v>802</v>
      </c>
    </row>
    <row r="95" spans="1:15" s="88" customFormat="1" ht="11.4">
      <c r="A95" s="82">
        <v>13</v>
      </c>
      <c r="B95" s="83">
        <v>216</v>
      </c>
      <c r="C95" s="84" t="s">
        <v>127</v>
      </c>
      <c r="D95" s="85">
        <v>3283429.93</v>
      </c>
      <c r="E95" s="86">
        <v>1.5466944042811805E-3</v>
      </c>
      <c r="F95" s="85">
        <v>3445622.0176931359</v>
      </c>
      <c r="G95" s="85">
        <v>3388652.64</v>
      </c>
      <c r="H95" s="85">
        <v>56969.377693135757</v>
      </c>
      <c r="I95" s="85">
        <v>-281258.11412132386</v>
      </c>
      <c r="J95" s="85">
        <v>-224288.7364281881</v>
      </c>
      <c r="K95" s="85">
        <v>118570.7996592799</v>
      </c>
      <c r="L95" s="85"/>
      <c r="M95" s="87">
        <v>1.747625871425705E-4</v>
      </c>
      <c r="N95" s="88">
        <v>289</v>
      </c>
      <c r="O95" s="88" t="s">
        <v>127</v>
      </c>
    </row>
    <row r="96" spans="1:15" s="88" customFormat="1" ht="11.4">
      <c r="A96" s="82">
        <v>16</v>
      </c>
      <c r="B96" s="83">
        <v>217</v>
      </c>
      <c r="C96" s="84" t="s">
        <v>335</v>
      </c>
      <c r="D96" s="85">
        <v>15199051.33</v>
      </c>
      <c r="E96" s="86">
        <v>-9.0542787482811044E-3</v>
      </c>
      <c r="F96" s="85">
        <v>15949841.180468297</v>
      </c>
      <c r="G96" s="85">
        <v>15844682.050000001</v>
      </c>
      <c r="H96" s="85">
        <v>105159.13046829589</v>
      </c>
      <c r="I96" s="85">
        <v>-1301948.4516634711</v>
      </c>
      <c r="J96" s="85">
        <v>-1196789.3211951752</v>
      </c>
      <c r="K96" s="85">
        <v>548866.18830953445</v>
      </c>
      <c r="L96" s="85"/>
      <c r="M96" s="87">
        <v>8.0897889986144059E-4</v>
      </c>
      <c r="N96" s="88">
        <v>293</v>
      </c>
      <c r="O96" s="88" t="s">
        <v>335</v>
      </c>
    </row>
    <row r="97" spans="1:15" s="88" customFormat="1" ht="11.4">
      <c r="A97" s="82">
        <v>16</v>
      </c>
      <c r="B97" s="83">
        <v>272</v>
      </c>
      <c r="C97" s="84" t="s">
        <v>993</v>
      </c>
      <c r="D97" s="85">
        <v>157194619.33000001</v>
      </c>
      <c r="E97" s="86">
        <v>3.0724036878780683E-2</v>
      </c>
      <c r="F97" s="85">
        <v>164959585.85184094</v>
      </c>
      <c r="G97" s="85">
        <v>163833851.41</v>
      </c>
      <c r="H97" s="85">
        <v>1125734.4418409467</v>
      </c>
      <c r="I97" s="85">
        <v>-13465267.456697395</v>
      </c>
      <c r="J97" s="85">
        <v>-12339533.014856448</v>
      </c>
      <c r="K97" s="85">
        <v>5676591.8912404506</v>
      </c>
      <c r="L97" s="85"/>
      <c r="M97" s="87">
        <v>8.3667807581331039E-3</v>
      </c>
      <c r="N97" s="88">
        <v>408</v>
      </c>
      <c r="O97" s="88" t="s">
        <v>993</v>
      </c>
    </row>
    <row r="98" spans="1:15" s="88" customFormat="1" ht="11.4">
      <c r="A98" s="82">
        <v>17</v>
      </c>
      <c r="B98" s="83">
        <v>72</v>
      </c>
      <c r="C98" s="84" t="s">
        <v>386</v>
      </c>
      <c r="D98" s="85">
        <v>3110616.84</v>
      </c>
      <c r="E98" s="86">
        <v>5.0068065350027544E-2</v>
      </c>
      <c r="F98" s="85">
        <v>3264272.4531998909</v>
      </c>
      <c r="G98" s="85">
        <v>3076793.74</v>
      </c>
      <c r="H98" s="85">
        <v>187478.71319989068</v>
      </c>
      <c r="I98" s="85">
        <v>-266454.97081536072</v>
      </c>
      <c r="J98" s="85">
        <v>-78976.257615470036</v>
      </c>
      <c r="K98" s="85">
        <v>112330.19556242587</v>
      </c>
      <c r="L98" s="85"/>
      <c r="M98" s="87">
        <v>1.6556450363100858E-4</v>
      </c>
      <c r="N98" s="88">
        <v>80</v>
      </c>
      <c r="O98" s="88" t="s">
        <v>386</v>
      </c>
    </row>
    <row r="99" spans="1:15" s="88" customFormat="1" ht="11.4">
      <c r="A99" s="82">
        <v>13</v>
      </c>
      <c r="B99" s="83">
        <v>226</v>
      </c>
      <c r="C99" s="84" t="s">
        <v>281</v>
      </c>
      <c r="D99" s="85">
        <v>9857942.3499999996</v>
      </c>
      <c r="E99" s="86">
        <v>3.6857069390812148E-4</v>
      </c>
      <c r="F99" s="85">
        <v>10344896.627749754</v>
      </c>
      <c r="G99" s="85">
        <v>10233250.539999999</v>
      </c>
      <c r="H99" s="85">
        <v>111646.08774975501</v>
      </c>
      <c r="I99" s="85">
        <v>-844429.85950296547</v>
      </c>
      <c r="J99" s="85">
        <v>-732783.77175321046</v>
      </c>
      <c r="K99" s="85">
        <v>355988.74724108423</v>
      </c>
      <c r="L99" s="85"/>
      <c r="M99" s="87">
        <v>5.2469507366289712E-4</v>
      </c>
      <c r="N99" s="88">
        <v>311</v>
      </c>
      <c r="O99" s="88" t="s">
        <v>281</v>
      </c>
    </row>
    <row r="100" spans="1:15" s="88" customFormat="1" ht="11.4">
      <c r="A100" s="82">
        <v>4</v>
      </c>
      <c r="B100" s="83">
        <v>230</v>
      </c>
      <c r="C100" s="84" t="s">
        <v>81</v>
      </c>
      <c r="D100" s="85">
        <v>5444452.9800000004</v>
      </c>
      <c r="E100" s="86">
        <v>1.5137470256956406E-2</v>
      </c>
      <c r="F100" s="85">
        <v>5713393.4520061491</v>
      </c>
      <c r="G100" s="85">
        <v>5557071.29</v>
      </c>
      <c r="H100" s="85">
        <v>156322.16200614907</v>
      </c>
      <c r="I100" s="85">
        <v>-466371.02366214403</v>
      </c>
      <c r="J100" s="85">
        <v>-310048.86165599496</v>
      </c>
      <c r="K100" s="85">
        <v>196609.3863151054</v>
      </c>
      <c r="L100" s="85"/>
      <c r="M100" s="87">
        <v>2.8978437446383322E-4</v>
      </c>
      <c r="N100" s="88">
        <v>316</v>
      </c>
      <c r="O100" s="88" t="s">
        <v>81</v>
      </c>
    </row>
    <row r="101" spans="1:15" s="88" customFormat="1" ht="11.4">
      <c r="A101" s="82">
        <v>15</v>
      </c>
      <c r="B101" s="83">
        <v>231</v>
      </c>
      <c r="C101" s="84" t="s">
        <v>402</v>
      </c>
      <c r="D101" s="85">
        <v>4715205.93</v>
      </c>
      <c r="E101" s="86">
        <v>-4.3239446216621312E-3</v>
      </c>
      <c r="F101" s="85">
        <v>4948123.6745518846</v>
      </c>
      <c r="G101" s="85">
        <v>4907179.9000000004</v>
      </c>
      <c r="H101" s="85">
        <v>40943.774551884271</v>
      </c>
      <c r="I101" s="85">
        <v>-403903.83100561035</v>
      </c>
      <c r="J101" s="85">
        <v>-362960.05645372608</v>
      </c>
      <c r="K101" s="85">
        <v>170274.91056533024</v>
      </c>
      <c r="L101" s="85"/>
      <c r="M101" s="87">
        <v>2.5096974956209591E-4</v>
      </c>
      <c r="N101" s="88">
        <v>320</v>
      </c>
      <c r="O101" s="88" t="s">
        <v>402</v>
      </c>
    </row>
    <row r="102" spans="1:15" s="88" customFormat="1" ht="11.4">
      <c r="A102" s="82">
        <v>14</v>
      </c>
      <c r="B102" s="83">
        <v>232</v>
      </c>
      <c r="C102" s="84" t="s">
        <v>78</v>
      </c>
      <c r="D102" s="85">
        <v>38702805.659999996</v>
      </c>
      <c r="E102" s="86">
        <v>-4.9317404569784789E-3</v>
      </c>
      <c r="F102" s="85">
        <v>40614614.038251922</v>
      </c>
      <c r="G102" s="85">
        <v>40178394.909999996</v>
      </c>
      <c r="H102" s="85">
        <v>436219.12825192511</v>
      </c>
      <c r="I102" s="85">
        <v>-3315276.5136473309</v>
      </c>
      <c r="J102" s="85">
        <v>-2879057.3853954058</v>
      </c>
      <c r="K102" s="85">
        <v>1397630.744068872</v>
      </c>
      <c r="L102" s="85"/>
      <c r="M102" s="87">
        <v>2.0599807490996832E-3</v>
      </c>
      <c r="N102" s="88">
        <v>322</v>
      </c>
      <c r="O102" s="88" t="s">
        <v>78</v>
      </c>
    </row>
    <row r="103" spans="1:15" s="88" customFormat="1" ht="11.4">
      <c r="A103" s="82">
        <v>14</v>
      </c>
      <c r="B103" s="83">
        <v>233</v>
      </c>
      <c r="C103" s="84" t="s">
        <v>675</v>
      </c>
      <c r="D103" s="85">
        <v>47833497.259999998</v>
      </c>
      <c r="E103" s="86">
        <v>-1.0013005971306893E-2</v>
      </c>
      <c r="F103" s="85">
        <v>50196335.800082162</v>
      </c>
      <c r="G103" s="85">
        <v>50017390.18</v>
      </c>
      <c r="H103" s="85">
        <v>178945.62008216232</v>
      </c>
      <c r="I103" s="85">
        <v>-4097410.1832516068</v>
      </c>
      <c r="J103" s="85">
        <v>-3918464.5631694444</v>
      </c>
      <c r="K103" s="85">
        <v>1727357.1056892246</v>
      </c>
      <c r="L103" s="85"/>
      <c r="M103" s="87">
        <v>2.545967452162031E-3</v>
      </c>
      <c r="N103" s="88">
        <v>324</v>
      </c>
      <c r="O103" s="88" t="s">
        <v>675</v>
      </c>
    </row>
    <row r="104" spans="1:15" s="88" customFormat="1" ht="11.4">
      <c r="A104" s="82">
        <v>16</v>
      </c>
      <c r="B104" s="83">
        <v>236</v>
      </c>
      <c r="C104" s="84" t="s">
        <v>1018</v>
      </c>
      <c r="D104" s="85">
        <v>12068582.26</v>
      </c>
      <c r="E104" s="86">
        <v>-2.2149374190803393E-2</v>
      </c>
      <c r="F104" s="85">
        <v>12664735.853643382</v>
      </c>
      <c r="G104" s="85">
        <v>12936713.02</v>
      </c>
      <c r="H104" s="85">
        <v>-271977.16635661758</v>
      </c>
      <c r="I104" s="85">
        <v>-1033792.9418112068</v>
      </c>
      <c r="J104" s="85">
        <v>-1305770.1081678243</v>
      </c>
      <c r="K104" s="85">
        <v>435819.09156867536</v>
      </c>
      <c r="L104" s="85"/>
      <c r="M104" s="87">
        <v>6.42357749020254E-4</v>
      </c>
      <c r="N104" s="88">
        <v>330</v>
      </c>
      <c r="O104" s="88" t="s">
        <v>1018</v>
      </c>
    </row>
    <row r="105" spans="1:15" s="88" customFormat="1" ht="11.4">
      <c r="A105" s="82">
        <v>11</v>
      </c>
      <c r="B105" s="83">
        <v>239</v>
      </c>
      <c r="C105" s="84" t="s">
        <v>118</v>
      </c>
      <c r="D105" s="85">
        <v>5752821.6299999999</v>
      </c>
      <c r="E105" s="86">
        <v>4.2147464802565066E-3</v>
      </c>
      <c r="F105" s="85">
        <v>6036994.6351160035</v>
      </c>
      <c r="G105" s="85">
        <v>5926724.3300000001</v>
      </c>
      <c r="H105" s="85">
        <v>110270.30511600338</v>
      </c>
      <c r="I105" s="85">
        <v>-492785.83585615316</v>
      </c>
      <c r="J105" s="85">
        <v>-382515.53074014978</v>
      </c>
      <c r="K105" s="85">
        <v>207745.15537363762</v>
      </c>
      <c r="L105" s="85"/>
      <c r="M105" s="87">
        <v>3.0619748642802299E-4</v>
      </c>
      <c r="N105" s="88">
        <v>334</v>
      </c>
      <c r="O105" s="88" t="s">
        <v>118</v>
      </c>
    </row>
    <row r="106" spans="1:15" s="88" customFormat="1" ht="11.4">
      <c r="A106" s="82">
        <v>19</v>
      </c>
      <c r="B106" s="83">
        <v>240</v>
      </c>
      <c r="C106" s="84" t="s">
        <v>729</v>
      </c>
      <c r="D106" s="85">
        <v>73662752.530000001</v>
      </c>
      <c r="E106" s="86">
        <v>-5.6730112225840965E-3</v>
      </c>
      <c r="F106" s="85">
        <v>77301482.721529797</v>
      </c>
      <c r="G106" s="85">
        <v>76653856.760000005</v>
      </c>
      <c r="H106" s="85">
        <v>647625.96152979136</v>
      </c>
      <c r="I106" s="85">
        <v>-6309940.3061034959</v>
      </c>
      <c r="J106" s="85">
        <v>-5662314.3445737045</v>
      </c>
      <c r="K106" s="85">
        <v>2660099.8525300478</v>
      </c>
      <c r="L106" s="85"/>
      <c r="M106" s="87">
        <v>3.9207455260620505E-3</v>
      </c>
      <c r="N106" s="88">
        <v>339</v>
      </c>
      <c r="O106" s="88" t="s">
        <v>729</v>
      </c>
    </row>
    <row r="107" spans="1:15" s="88" customFormat="1" ht="11.4">
      <c r="A107" s="82">
        <v>19</v>
      </c>
      <c r="B107" s="83">
        <v>320</v>
      </c>
      <c r="C107" s="84" t="s">
        <v>700</v>
      </c>
      <c r="D107" s="85">
        <v>23641758.43</v>
      </c>
      <c r="E107" s="86">
        <v>1.7882717603183031E-2</v>
      </c>
      <c r="F107" s="85">
        <v>24809593.967303056</v>
      </c>
      <c r="G107" s="85">
        <v>24415909.890000001</v>
      </c>
      <c r="H107" s="85">
        <v>393684.07730305567</v>
      </c>
      <c r="I107" s="85">
        <v>-2025149.4724401536</v>
      </c>
      <c r="J107" s="85">
        <v>-1631465.3951370979</v>
      </c>
      <c r="K107" s="85">
        <v>853748.14208281937</v>
      </c>
      <c r="L107" s="85"/>
      <c r="M107" s="87">
        <v>1.2583472027455373E-3</v>
      </c>
      <c r="N107" s="88">
        <v>336</v>
      </c>
      <c r="O107" s="88" t="s">
        <v>700</v>
      </c>
    </row>
    <row r="108" spans="1:15" s="88" customFormat="1" ht="11.4">
      <c r="A108" s="82">
        <v>19</v>
      </c>
      <c r="B108" s="83">
        <v>241</v>
      </c>
      <c r="C108" s="84" t="s">
        <v>110</v>
      </c>
      <c r="D108" s="85">
        <v>30260031.66</v>
      </c>
      <c r="E108" s="86">
        <v>-5.7648048817278332E-3</v>
      </c>
      <c r="F108" s="85">
        <v>31754791.046747684</v>
      </c>
      <c r="G108" s="85">
        <v>31435594.449999999</v>
      </c>
      <c r="H108" s="85">
        <v>319196.59674768522</v>
      </c>
      <c r="I108" s="85">
        <v>-2592069.7622267073</v>
      </c>
      <c r="J108" s="85">
        <v>-2272873.1654790221</v>
      </c>
      <c r="K108" s="85">
        <v>1092746.3744113848</v>
      </c>
      <c r="L108" s="85"/>
      <c r="M108" s="87">
        <v>1.6106088854217432E-3</v>
      </c>
      <c r="N108" s="88">
        <v>342</v>
      </c>
      <c r="O108" s="88" t="s">
        <v>110</v>
      </c>
    </row>
    <row r="109" spans="1:15" s="88" customFormat="1" ht="11.4">
      <c r="A109" s="82">
        <v>17</v>
      </c>
      <c r="B109" s="83">
        <v>244</v>
      </c>
      <c r="C109" s="84" t="s">
        <v>90</v>
      </c>
      <c r="D109" s="85">
        <v>59411715.140000001</v>
      </c>
      <c r="E109" s="86">
        <v>1.3019680816401829E-2</v>
      </c>
      <c r="F109" s="85">
        <v>62346484.669857606</v>
      </c>
      <c r="G109" s="85">
        <v>61801236.090000004</v>
      </c>
      <c r="H109" s="85">
        <v>545248.57985760272</v>
      </c>
      <c r="I109" s="85">
        <v>-5089198.5860011047</v>
      </c>
      <c r="J109" s="85">
        <v>-4543950.006143502</v>
      </c>
      <c r="K109" s="85">
        <v>2145468.2217869489</v>
      </c>
      <c r="L109" s="85"/>
      <c r="M109" s="87">
        <v>3.162225254017778E-3</v>
      </c>
      <c r="N109" s="88">
        <v>347</v>
      </c>
      <c r="O109" s="88" t="s">
        <v>90</v>
      </c>
    </row>
    <row r="110" spans="1:15" s="88" customFormat="1" ht="11.4">
      <c r="A110" s="82">
        <v>1</v>
      </c>
      <c r="B110" s="83">
        <v>245</v>
      </c>
      <c r="C110" s="84" t="s">
        <v>994</v>
      </c>
      <c r="D110" s="85">
        <v>134837662.5</v>
      </c>
      <c r="E110" s="86">
        <v>1.3371468797136995E-2</v>
      </c>
      <c r="F110" s="85">
        <v>141498259.02460361</v>
      </c>
      <c r="G110" s="85">
        <v>140488117.13999999</v>
      </c>
      <c r="H110" s="85">
        <v>1010141.8846036196</v>
      </c>
      <c r="I110" s="85">
        <v>-11550173.896135969</v>
      </c>
      <c r="J110" s="85">
        <v>-10540032.01153235</v>
      </c>
      <c r="K110" s="85">
        <v>4869240.3394194245</v>
      </c>
      <c r="L110" s="85"/>
      <c r="M110" s="87">
        <v>7.1768179145387636E-3</v>
      </c>
      <c r="N110" s="88">
        <v>348</v>
      </c>
      <c r="O110" s="88" t="s">
        <v>994</v>
      </c>
    </row>
    <row r="111" spans="1:15" s="88" customFormat="1" ht="11.4">
      <c r="A111" s="82">
        <v>13</v>
      </c>
      <c r="B111" s="83">
        <v>249</v>
      </c>
      <c r="C111" s="84" t="s">
        <v>233</v>
      </c>
      <c r="D111" s="85">
        <v>29018626.370000001</v>
      </c>
      <c r="E111" s="86">
        <v>-7.4730904033737215E-4</v>
      </c>
      <c r="F111" s="85">
        <v>30452063.870808002</v>
      </c>
      <c r="G111" s="85">
        <v>30105694.079999998</v>
      </c>
      <c r="H111" s="85">
        <v>346369.7908080034</v>
      </c>
      <c r="I111" s="85">
        <v>-2485731.1717376951</v>
      </c>
      <c r="J111" s="85">
        <v>-2139361.3809296917</v>
      </c>
      <c r="K111" s="85">
        <v>1047916.9061191956</v>
      </c>
      <c r="L111" s="85"/>
      <c r="M111" s="87">
        <v>1.5445343216886676E-3</v>
      </c>
      <c r="N111" s="88">
        <v>360</v>
      </c>
      <c r="O111" s="88" t="s">
        <v>233</v>
      </c>
    </row>
    <row r="112" spans="1:15" s="88" customFormat="1" ht="11.4">
      <c r="A112" s="82">
        <v>6</v>
      </c>
      <c r="B112" s="83">
        <v>250</v>
      </c>
      <c r="C112" s="84" t="s">
        <v>279</v>
      </c>
      <c r="D112" s="85">
        <v>4898525.53</v>
      </c>
      <c r="E112" s="86">
        <v>-4.3208106090094817E-2</v>
      </c>
      <c r="F112" s="85">
        <v>5140498.7407177407</v>
      </c>
      <c r="G112" s="85">
        <v>5231230.47</v>
      </c>
      <c r="H112" s="85">
        <v>-90731.72928225901</v>
      </c>
      <c r="I112" s="85">
        <v>-419606.96037845965</v>
      </c>
      <c r="J112" s="85">
        <v>-510338.68966071866</v>
      </c>
      <c r="K112" s="85">
        <v>176894.92440105093</v>
      </c>
      <c r="L112" s="85"/>
      <c r="M112" s="87">
        <v>2.6072704856129863E-4</v>
      </c>
      <c r="N112" s="88">
        <v>363</v>
      </c>
      <c r="O112" s="88" t="s">
        <v>279</v>
      </c>
    </row>
    <row r="113" spans="1:15" s="88" customFormat="1" ht="11.4">
      <c r="A113" s="82">
        <v>2</v>
      </c>
      <c r="B113" s="83">
        <v>322</v>
      </c>
      <c r="C113" s="84" t="s">
        <v>1181</v>
      </c>
      <c r="D113" s="85">
        <v>18873737</v>
      </c>
      <c r="E113" s="86">
        <v>1.8001536302984397E-2</v>
      </c>
      <c r="F113" s="85">
        <v>19806045.857463934</v>
      </c>
      <c r="G113" s="85">
        <v>19239450.07</v>
      </c>
      <c r="H113" s="85">
        <v>566595.78746393323</v>
      </c>
      <c r="I113" s="85">
        <v>-1616721.4736456559</v>
      </c>
      <c r="J113" s="85">
        <v>-1050125.6861817227</v>
      </c>
      <c r="K113" s="85">
        <v>681565.96496911952</v>
      </c>
      <c r="L113" s="85"/>
      <c r="M113" s="87">
        <v>1.0045663155566281E-3</v>
      </c>
      <c r="N113" s="88">
        <v>2102</v>
      </c>
      <c r="O113" s="88" t="s">
        <v>1181</v>
      </c>
    </row>
    <row r="114" spans="1:15" s="88" customFormat="1" ht="11.4">
      <c r="A114" s="82">
        <v>13</v>
      </c>
      <c r="B114" s="83">
        <v>256</v>
      </c>
      <c r="C114" s="84" t="s">
        <v>243</v>
      </c>
      <c r="D114" s="85">
        <v>3889265.61</v>
      </c>
      <c r="E114" s="86">
        <v>6.7194125728249647E-3</v>
      </c>
      <c r="F114" s="85">
        <v>4081384.2549314657</v>
      </c>
      <c r="G114" s="85">
        <v>3980878.88</v>
      </c>
      <c r="H114" s="85">
        <v>100505.37493146583</v>
      </c>
      <c r="I114" s="85">
        <v>-333153.90737926308</v>
      </c>
      <c r="J114" s="85">
        <v>-232648.53244779725</v>
      </c>
      <c r="K114" s="85">
        <v>140448.65987593558</v>
      </c>
      <c r="L114" s="85"/>
      <c r="M114" s="87">
        <v>2.0700856560938627E-4</v>
      </c>
      <c r="N114" s="88">
        <v>381</v>
      </c>
      <c r="O114" s="88" t="s">
        <v>243</v>
      </c>
    </row>
    <row r="115" spans="1:15" s="88" customFormat="1" ht="11.4">
      <c r="A115" s="82">
        <v>12</v>
      </c>
      <c r="B115" s="83">
        <v>260</v>
      </c>
      <c r="C115" s="84" t="s">
        <v>332</v>
      </c>
      <c r="D115" s="85">
        <v>29670440.440000001</v>
      </c>
      <c r="E115" s="86">
        <v>-2.6161301524613944E-2</v>
      </c>
      <c r="F115" s="85">
        <v>31136075.699570913</v>
      </c>
      <c r="G115" s="85">
        <v>30631010.760000002</v>
      </c>
      <c r="H115" s="85">
        <v>505064.93957091123</v>
      </c>
      <c r="I115" s="85">
        <v>-2541565.4669699203</v>
      </c>
      <c r="J115" s="85">
        <v>-2036500.5273990091</v>
      </c>
      <c r="K115" s="85">
        <v>1071455.1320465782</v>
      </c>
      <c r="L115" s="85"/>
      <c r="M115" s="87">
        <v>1.579227528377299E-3</v>
      </c>
      <c r="N115" s="88">
        <v>389</v>
      </c>
      <c r="O115" s="88" t="s">
        <v>332</v>
      </c>
    </row>
    <row r="116" spans="1:15" s="88" customFormat="1" ht="11.4">
      <c r="A116" s="82">
        <v>19</v>
      </c>
      <c r="B116" s="83">
        <v>261</v>
      </c>
      <c r="C116" s="84" t="s">
        <v>236</v>
      </c>
      <c r="D116" s="85">
        <v>19345971.949999999</v>
      </c>
      <c r="E116" s="86">
        <v>5.3489836901392175E-2</v>
      </c>
      <c r="F116" s="85">
        <v>20301607.869120508</v>
      </c>
      <c r="G116" s="85">
        <v>19720858.77</v>
      </c>
      <c r="H116" s="85">
        <v>580749.09912050888</v>
      </c>
      <c r="I116" s="85">
        <v>-1657173.0484594291</v>
      </c>
      <c r="J116" s="85">
        <v>-1076423.9493389202</v>
      </c>
      <c r="K116" s="85">
        <v>698619.25279383024</v>
      </c>
      <c r="L116" s="85"/>
      <c r="M116" s="87">
        <v>1.0297013126056261E-3</v>
      </c>
      <c r="N116" s="88">
        <v>391</v>
      </c>
      <c r="O116" s="88" t="s">
        <v>236</v>
      </c>
    </row>
    <row r="117" spans="1:15" s="88" customFormat="1" ht="11.4">
      <c r="A117" s="82">
        <v>11</v>
      </c>
      <c r="B117" s="83">
        <v>263</v>
      </c>
      <c r="C117" s="84" t="s">
        <v>106</v>
      </c>
      <c r="D117" s="85">
        <v>20792767.219999999</v>
      </c>
      <c r="E117" s="86">
        <v>3.234043868197289E-3</v>
      </c>
      <c r="F117" s="85">
        <v>21819870.705144022</v>
      </c>
      <c r="G117" s="85">
        <v>21238131.289999999</v>
      </c>
      <c r="H117" s="85">
        <v>581739.41514402255</v>
      </c>
      <c r="I117" s="85">
        <v>-1781105.3137536824</v>
      </c>
      <c r="J117" s="85">
        <v>-1199365.8986096599</v>
      </c>
      <c r="K117" s="85">
        <v>750865.73764790583</v>
      </c>
      <c r="L117" s="85"/>
      <c r="M117" s="87">
        <v>1.1067078849526211E-3</v>
      </c>
      <c r="N117" s="88">
        <v>397</v>
      </c>
      <c r="O117" s="88" t="s">
        <v>106</v>
      </c>
    </row>
    <row r="118" spans="1:15" s="88" customFormat="1" ht="11.4">
      <c r="A118" s="82">
        <v>13</v>
      </c>
      <c r="B118" s="83">
        <v>265</v>
      </c>
      <c r="C118" s="84" t="s">
        <v>365</v>
      </c>
      <c r="D118" s="85">
        <v>2558894.4300000002</v>
      </c>
      <c r="E118" s="86">
        <v>-1.6970184105646793E-2</v>
      </c>
      <c r="F118" s="85">
        <v>2685296.5273908945</v>
      </c>
      <c r="G118" s="85">
        <v>2618554.6800000002</v>
      </c>
      <c r="H118" s="85">
        <v>66741.847390894312</v>
      </c>
      <c r="I118" s="85">
        <v>-219194.51212938176</v>
      </c>
      <c r="J118" s="85">
        <v>-152452.66473848745</v>
      </c>
      <c r="K118" s="85">
        <v>92406.466797595785</v>
      </c>
      <c r="L118" s="85"/>
      <c r="M118" s="87">
        <v>1.3619873740126177E-4</v>
      </c>
      <c r="N118" s="88">
        <v>400</v>
      </c>
      <c r="O118" s="88" t="s">
        <v>365</v>
      </c>
    </row>
    <row r="119" spans="1:15" s="88" customFormat="1" ht="11.4">
      <c r="A119" s="82">
        <v>19</v>
      </c>
      <c r="B119" s="83">
        <v>273</v>
      </c>
      <c r="C119" s="84" t="s">
        <v>268</v>
      </c>
      <c r="D119" s="85">
        <v>10134656.73</v>
      </c>
      <c r="E119" s="86">
        <v>-7.7760274741331048E-3</v>
      </c>
      <c r="F119" s="85">
        <v>10635279.910069505</v>
      </c>
      <c r="G119" s="85">
        <v>10673782.550000001</v>
      </c>
      <c r="H119" s="85">
        <v>-38502.639930495992</v>
      </c>
      <c r="I119" s="85">
        <v>-868133.17168817518</v>
      </c>
      <c r="J119" s="85">
        <v>-906635.81161867117</v>
      </c>
      <c r="K119" s="85">
        <v>365981.42136945279</v>
      </c>
      <c r="L119" s="85"/>
      <c r="M119" s="87">
        <v>5.3942336754439696E-4</v>
      </c>
      <c r="N119" s="88">
        <v>410</v>
      </c>
      <c r="O119" s="88" t="s">
        <v>268</v>
      </c>
    </row>
    <row r="120" spans="1:15" s="88" customFormat="1" ht="11.4">
      <c r="A120" s="82">
        <v>13</v>
      </c>
      <c r="B120" s="83">
        <v>275</v>
      </c>
      <c r="C120" s="84" t="s">
        <v>801</v>
      </c>
      <c r="D120" s="85">
        <v>7210955.9500000002</v>
      </c>
      <c r="E120" s="86">
        <v>-1.9113928545556685E-2</v>
      </c>
      <c r="F120" s="85">
        <v>7567156.6379171442</v>
      </c>
      <c r="G120" s="85">
        <v>7465970.3899999997</v>
      </c>
      <c r="H120" s="85">
        <v>101186.24791714456</v>
      </c>
      <c r="I120" s="85">
        <v>-617689.40246851544</v>
      </c>
      <c r="J120" s="85">
        <v>-516503.15455137088</v>
      </c>
      <c r="K120" s="85">
        <v>260401.11454406532</v>
      </c>
      <c r="L120" s="85"/>
      <c r="M120" s="87">
        <v>3.8380758671865804E-4</v>
      </c>
      <c r="N120" s="88">
        <v>416</v>
      </c>
      <c r="O120" s="88" t="s">
        <v>801</v>
      </c>
    </row>
    <row r="121" spans="1:15" s="88" customFormat="1" ht="11.4">
      <c r="A121" s="82">
        <v>12</v>
      </c>
      <c r="B121" s="83">
        <v>276</v>
      </c>
      <c r="C121" s="84" t="s">
        <v>344</v>
      </c>
      <c r="D121" s="85">
        <v>46189332.060000002</v>
      </c>
      <c r="E121" s="86">
        <v>1.4234542114691405E-2</v>
      </c>
      <c r="F121" s="85">
        <v>48470953.521604598</v>
      </c>
      <c r="G121" s="85">
        <v>47964075.109999999</v>
      </c>
      <c r="H121" s="85">
        <v>506878.41160459816</v>
      </c>
      <c r="I121" s="85">
        <v>-3956571.2394292522</v>
      </c>
      <c r="J121" s="85">
        <v>-3449692.8278246541</v>
      </c>
      <c r="K121" s="85">
        <v>1667983.2232881589</v>
      </c>
      <c r="L121" s="85"/>
      <c r="M121" s="87">
        <v>2.4584557433186566E-3</v>
      </c>
      <c r="N121" s="88">
        <v>420</v>
      </c>
      <c r="O121" s="88" t="s">
        <v>344</v>
      </c>
    </row>
    <row r="122" spans="1:15" s="88" customFormat="1" ht="11.4">
      <c r="A122" s="82">
        <v>15</v>
      </c>
      <c r="B122" s="83">
        <v>499</v>
      </c>
      <c r="C122" s="84" t="s">
        <v>1013</v>
      </c>
      <c r="D122" s="85">
        <v>69159924.400000006</v>
      </c>
      <c r="E122" s="86">
        <v>5.1077413501172423E-3</v>
      </c>
      <c r="F122" s="85">
        <v>72576227.705469191</v>
      </c>
      <c r="G122" s="85">
        <v>71811610.489999995</v>
      </c>
      <c r="H122" s="85">
        <v>764617.21546919644</v>
      </c>
      <c r="I122" s="85">
        <v>-5924228.7255136678</v>
      </c>
      <c r="J122" s="85">
        <v>-5159611.5100444714</v>
      </c>
      <c r="K122" s="85">
        <v>2497494.3017843976</v>
      </c>
      <c r="L122" s="85"/>
      <c r="M122" s="87">
        <v>3.6810797161517584E-3</v>
      </c>
      <c r="N122" s="88">
        <v>681</v>
      </c>
      <c r="O122" s="88" t="s">
        <v>1013</v>
      </c>
    </row>
    <row r="123" spans="1:15" s="88" customFormat="1" ht="11.4">
      <c r="A123" s="82">
        <v>15</v>
      </c>
      <c r="B123" s="83">
        <v>280</v>
      </c>
      <c r="C123" s="84" t="s">
        <v>95</v>
      </c>
      <c r="D123" s="85">
        <v>5481960.5700000003</v>
      </c>
      <c r="E123" s="86">
        <v>-9.5440154289362505E-3</v>
      </c>
      <c r="F123" s="85">
        <v>5752753.81013464</v>
      </c>
      <c r="G123" s="85">
        <v>5725041.9199999999</v>
      </c>
      <c r="H123" s="85">
        <v>27711.890134640038</v>
      </c>
      <c r="I123" s="85">
        <v>-469583.91818206327</v>
      </c>
      <c r="J123" s="85">
        <v>-441872.02804742323</v>
      </c>
      <c r="K123" s="85">
        <v>197963.85558486453</v>
      </c>
      <c r="L123" s="85"/>
      <c r="M123" s="87">
        <v>2.9178073912080119E-4</v>
      </c>
      <c r="N123" s="88">
        <v>428</v>
      </c>
      <c r="O123" s="88" t="s">
        <v>95</v>
      </c>
    </row>
    <row r="124" spans="1:15" s="88" customFormat="1" ht="11.4">
      <c r="A124" s="82">
        <v>2</v>
      </c>
      <c r="B124" s="83">
        <v>284</v>
      </c>
      <c r="C124" s="84" t="s">
        <v>388</v>
      </c>
      <c r="D124" s="85">
        <v>6120858.7800000003</v>
      </c>
      <c r="E124" s="86">
        <v>2.0574067399959678E-2</v>
      </c>
      <c r="F124" s="85">
        <v>6423211.7721965052</v>
      </c>
      <c r="G124" s="85">
        <v>6154312.5700000003</v>
      </c>
      <c r="H124" s="85">
        <v>268899.20219650492</v>
      </c>
      <c r="I124" s="85">
        <v>-524311.84278866195</v>
      </c>
      <c r="J124" s="85">
        <v>-255412.64059215703</v>
      </c>
      <c r="K124" s="85">
        <v>221035.66563582016</v>
      </c>
      <c r="L124" s="85"/>
      <c r="M124" s="87">
        <v>3.2578649117909387E-4</v>
      </c>
      <c r="N124" s="88">
        <v>434</v>
      </c>
      <c r="O124" s="88" t="s">
        <v>388</v>
      </c>
    </row>
    <row r="125" spans="1:15" s="88" customFormat="1" ht="11.4">
      <c r="A125" s="82">
        <v>8</v>
      </c>
      <c r="B125" s="83">
        <v>285</v>
      </c>
      <c r="C125" s="84" t="s">
        <v>190</v>
      </c>
      <c r="D125" s="85">
        <v>184106896.81</v>
      </c>
      <c r="E125" s="86">
        <v>-8.2017824381600095E-3</v>
      </c>
      <c r="F125" s="85">
        <v>193201253.19613388</v>
      </c>
      <c r="G125" s="85">
        <v>192874019.43000001</v>
      </c>
      <c r="H125" s="85">
        <v>327233.76613387465</v>
      </c>
      <c r="I125" s="85">
        <v>-15770569.099219296</v>
      </c>
      <c r="J125" s="85">
        <v>-15443335.333085421</v>
      </c>
      <c r="K125" s="85">
        <v>6648444.5969432415</v>
      </c>
      <c r="L125" s="85"/>
      <c r="M125" s="87">
        <v>9.7992033584544495E-3</v>
      </c>
      <c r="N125" s="88">
        <v>438</v>
      </c>
      <c r="O125" s="88" t="s">
        <v>190</v>
      </c>
    </row>
    <row r="126" spans="1:15" s="88" customFormat="1" ht="11.4">
      <c r="A126" s="82">
        <v>8</v>
      </c>
      <c r="B126" s="83">
        <v>286</v>
      </c>
      <c r="C126" s="84" t="s">
        <v>232</v>
      </c>
      <c r="D126" s="85">
        <v>291638975.08999997</v>
      </c>
      <c r="E126" s="86">
        <v>4.7325029885420811E-3</v>
      </c>
      <c r="F126" s="85">
        <v>306045109.90358299</v>
      </c>
      <c r="G126" s="85">
        <v>304270622.04000002</v>
      </c>
      <c r="H126" s="85">
        <v>1774487.8635829687</v>
      </c>
      <c r="I126" s="85">
        <v>-24981750.75662088</v>
      </c>
      <c r="J126" s="85">
        <v>-23207262.893037912</v>
      </c>
      <c r="K126" s="85">
        <v>10531629.188211154</v>
      </c>
      <c r="L126" s="85"/>
      <c r="M126" s="87">
        <v>1.5522664678376756E-2</v>
      </c>
      <c r="N126" s="88">
        <v>440</v>
      </c>
      <c r="O126" s="88" t="s">
        <v>232</v>
      </c>
    </row>
    <row r="127" spans="1:15" s="88" customFormat="1" ht="11.4">
      <c r="A127" s="82">
        <v>15</v>
      </c>
      <c r="B127" s="83">
        <v>287</v>
      </c>
      <c r="C127" s="84" t="s">
        <v>1026</v>
      </c>
      <c r="D127" s="85">
        <v>20367940.670000002</v>
      </c>
      <c r="E127" s="86">
        <v>1.1424873735405372E-2</v>
      </c>
      <c r="F127" s="85">
        <v>21374058.933433518</v>
      </c>
      <c r="G127" s="85">
        <v>20840915.079999998</v>
      </c>
      <c r="H127" s="85">
        <v>533143.8534335196</v>
      </c>
      <c r="I127" s="85">
        <v>-1744714.7353557851</v>
      </c>
      <c r="J127" s="85">
        <v>-1211570.8819222655</v>
      </c>
      <c r="K127" s="85">
        <v>735524.45587126305</v>
      </c>
      <c r="L127" s="85"/>
      <c r="M127" s="87">
        <v>1.0840962292914169E-3</v>
      </c>
      <c r="N127" s="88">
        <v>443</v>
      </c>
      <c r="O127" s="88" t="s">
        <v>1026</v>
      </c>
    </row>
    <row r="128" spans="1:15" s="88" customFormat="1" ht="11.4">
      <c r="A128" s="82">
        <v>15</v>
      </c>
      <c r="B128" s="83">
        <v>288</v>
      </c>
      <c r="C128" s="84" t="s">
        <v>1008</v>
      </c>
      <c r="D128" s="85">
        <v>18682722.789999999</v>
      </c>
      <c r="E128" s="86">
        <v>-5.4718083639589774E-3</v>
      </c>
      <c r="F128" s="85">
        <v>19605596.089477487</v>
      </c>
      <c r="G128" s="85">
        <v>19648983.030000001</v>
      </c>
      <c r="H128" s="85">
        <v>-43386.940522514284</v>
      </c>
      <c r="I128" s="85">
        <v>-1600359.2251371352</v>
      </c>
      <c r="J128" s="85">
        <v>-1643746.1656596495</v>
      </c>
      <c r="K128" s="85">
        <v>674668.08436595835</v>
      </c>
      <c r="L128" s="85"/>
      <c r="M128" s="87">
        <v>9.9439946618500334E-4</v>
      </c>
      <c r="N128" s="88">
        <v>446</v>
      </c>
      <c r="O128" s="88" t="s">
        <v>1008</v>
      </c>
    </row>
    <row r="129" spans="1:15" s="88" customFormat="1" ht="11.4">
      <c r="A129" s="82">
        <v>18</v>
      </c>
      <c r="B129" s="83">
        <v>290</v>
      </c>
      <c r="C129" s="84" t="s">
        <v>109</v>
      </c>
      <c r="D129" s="85">
        <v>23991777.530000001</v>
      </c>
      <c r="E129" s="86">
        <v>-7.5441265621843858E-3</v>
      </c>
      <c r="F129" s="85">
        <v>25176903.014026996</v>
      </c>
      <c r="G129" s="85">
        <v>24804016.550000001</v>
      </c>
      <c r="H129" s="85">
        <v>372886.464026995</v>
      </c>
      <c r="I129" s="85">
        <v>-2055132.0559187795</v>
      </c>
      <c r="J129" s="85">
        <v>-1682245.5918917845</v>
      </c>
      <c r="K129" s="85">
        <v>866387.98683900747</v>
      </c>
      <c r="L129" s="85"/>
      <c r="M129" s="87">
        <v>1.2769771856504305E-3</v>
      </c>
      <c r="N129" s="88">
        <v>455</v>
      </c>
      <c r="O129" s="88" t="s">
        <v>109</v>
      </c>
    </row>
    <row r="130" spans="1:15" s="88" customFormat="1" ht="11.4">
      <c r="A130" s="82">
        <v>13</v>
      </c>
      <c r="B130" s="83">
        <v>291</v>
      </c>
      <c r="C130" s="84" t="s">
        <v>913</v>
      </c>
      <c r="D130" s="85">
        <v>5875243.0899999999</v>
      </c>
      <c r="E130" s="86">
        <v>-2.26596995683075E-2</v>
      </c>
      <c r="F130" s="85">
        <v>6165463.3665970918</v>
      </c>
      <c r="G130" s="85">
        <v>6163328.3099999996</v>
      </c>
      <c r="H130" s="85">
        <v>2135.0565970921889</v>
      </c>
      <c r="I130" s="85">
        <v>-503272.43971298618</v>
      </c>
      <c r="J130" s="85">
        <v>-501137.38311589399</v>
      </c>
      <c r="K130" s="85">
        <v>212166.02340405618</v>
      </c>
      <c r="L130" s="85"/>
      <c r="M130" s="87">
        <v>3.1271344429144256E-4</v>
      </c>
      <c r="N130" s="88">
        <v>451</v>
      </c>
      <c r="O130" s="88" t="s">
        <v>913</v>
      </c>
    </row>
    <row r="131" spans="1:15" s="88" customFormat="1" ht="11.4">
      <c r="A131" s="82">
        <v>21</v>
      </c>
      <c r="B131" s="83">
        <v>295</v>
      </c>
      <c r="C131" s="84" t="s">
        <v>890</v>
      </c>
      <c r="D131" s="85">
        <v>1006520.26</v>
      </c>
      <c r="E131" s="86">
        <v>3.1338630000209942E-2</v>
      </c>
      <c r="F131" s="85">
        <v>1056239.494384526</v>
      </c>
      <c r="G131" s="85">
        <v>1010190.57</v>
      </c>
      <c r="H131" s="85">
        <v>46048.924384526093</v>
      </c>
      <c r="I131" s="85">
        <v>-86218.374135520105</v>
      </c>
      <c r="J131" s="85">
        <v>-40169.449750994012</v>
      </c>
      <c r="K131" s="85">
        <v>36347.330275285123</v>
      </c>
      <c r="L131" s="85"/>
      <c r="M131" s="87">
        <v>5.3572662855336986E-5</v>
      </c>
      <c r="N131" s="88">
        <v>463</v>
      </c>
      <c r="O131" s="88" t="s">
        <v>890</v>
      </c>
    </row>
    <row r="132" spans="1:15" s="88" customFormat="1" ht="11.4">
      <c r="A132" s="82">
        <v>4</v>
      </c>
      <c r="B132" s="83">
        <v>271</v>
      </c>
      <c r="C132" s="84" t="s">
        <v>385</v>
      </c>
      <c r="D132" s="85">
        <v>22634350.359999999</v>
      </c>
      <c r="E132" s="86">
        <v>-1.082657849836116E-2</v>
      </c>
      <c r="F132" s="85">
        <v>23752422.807632919</v>
      </c>
      <c r="G132" s="85">
        <v>23518315.370000001</v>
      </c>
      <c r="H132" s="85">
        <v>234107.43763291836</v>
      </c>
      <c r="I132" s="85">
        <v>-1938855.048633521</v>
      </c>
      <c r="J132" s="85">
        <v>-1704747.6110006026</v>
      </c>
      <c r="K132" s="85">
        <v>817368.75132691197</v>
      </c>
      <c r="L132" s="85"/>
      <c r="M132" s="87">
        <v>1.204727285654295E-3</v>
      </c>
      <c r="N132" s="88">
        <v>406</v>
      </c>
      <c r="O132" s="88" t="s">
        <v>385</v>
      </c>
    </row>
    <row r="133" spans="1:15" s="88" customFormat="1" ht="11.4">
      <c r="A133" s="82">
        <v>11</v>
      </c>
      <c r="B133" s="83">
        <v>297</v>
      </c>
      <c r="C133" s="84" t="s">
        <v>224</v>
      </c>
      <c r="D133" s="85">
        <v>373164261.33999997</v>
      </c>
      <c r="E133" s="86">
        <v>1.1517725757690072E-2</v>
      </c>
      <c r="F133" s="85">
        <v>391597513.11924583</v>
      </c>
      <c r="G133" s="85">
        <v>387579609.41000003</v>
      </c>
      <c r="H133" s="85">
        <v>4017903.709245801</v>
      </c>
      <c r="I133" s="85">
        <v>-31965194.519002646</v>
      </c>
      <c r="J133" s="85">
        <v>-27947290.809756845</v>
      </c>
      <c r="K133" s="85">
        <v>13475659.847977418</v>
      </c>
      <c r="L133" s="85"/>
      <c r="M133" s="87">
        <v>1.9861898420632566E-2</v>
      </c>
      <c r="N133" s="88">
        <v>466</v>
      </c>
      <c r="O133" s="88" t="s">
        <v>224</v>
      </c>
    </row>
    <row r="134" spans="1:15" s="88" customFormat="1" ht="11.4">
      <c r="A134" s="82">
        <v>14</v>
      </c>
      <c r="B134" s="83">
        <v>300</v>
      </c>
      <c r="C134" s="84" t="s">
        <v>101</v>
      </c>
      <c r="D134" s="85">
        <v>9701263.3499999996</v>
      </c>
      <c r="E134" s="86">
        <v>3.8672903889799028E-3</v>
      </c>
      <c r="F134" s="85">
        <v>10180478.131354388</v>
      </c>
      <c r="G134" s="85">
        <v>10045383.92</v>
      </c>
      <c r="H134" s="85">
        <v>135094.21135438792</v>
      </c>
      <c r="I134" s="85">
        <v>-831008.75992054946</v>
      </c>
      <c r="J134" s="85">
        <v>-695914.54856616154</v>
      </c>
      <c r="K134" s="85">
        <v>350330.77532882342</v>
      </c>
      <c r="L134" s="85"/>
      <c r="M134" s="87">
        <v>5.1635573706224948E-4</v>
      </c>
      <c r="N134" s="88">
        <v>473</v>
      </c>
      <c r="O134" s="88" t="s">
        <v>101</v>
      </c>
    </row>
    <row r="135" spans="1:15" s="88" customFormat="1" ht="11.4">
      <c r="A135" s="82">
        <v>14</v>
      </c>
      <c r="B135" s="83">
        <v>301</v>
      </c>
      <c r="C135" s="84" t="s">
        <v>746</v>
      </c>
      <c r="D135" s="85">
        <v>55759561.57</v>
      </c>
      <c r="E135" s="86">
        <v>-1.924492974096418E-2</v>
      </c>
      <c r="F135" s="85">
        <v>58513925.11443302</v>
      </c>
      <c r="G135" s="85">
        <v>57915085.969999999</v>
      </c>
      <c r="H135" s="85">
        <v>598839.14443302155</v>
      </c>
      <c r="I135" s="85">
        <v>-4776355.6603170894</v>
      </c>
      <c r="J135" s="85">
        <v>-4177516.5158840679</v>
      </c>
      <c r="K135" s="85">
        <v>2013582.1214268315</v>
      </c>
      <c r="L135" s="85"/>
      <c r="M135" s="87">
        <v>2.9678371232696446E-3</v>
      </c>
      <c r="N135" s="88">
        <v>476</v>
      </c>
      <c r="O135" s="88" t="s">
        <v>746</v>
      </c>
    </row>
    <row r="136" spans="1:15" s="88" customFormat="1" ht="11.4">
      <c r="A136" s="82">
        <v>17</v>
      </c>
      <c r="B136" s="83">
        <v>305</v>
      </c>
      <c r="C136" s="84" t="s">
        <v>93</v>
      </c>
      <c r="D136" s="85">
        <v>41910219.82</v>
      </c>
      <c r="E136" s="86">
        <v>8.123649982302839E-4</v>
      </c>
      <c r="F136" s="85">
        <v>43980465.323391646</v>
      </c>
      <c r="G136" s="85">
        <v>43297335.710000001</v>
      </c>
      <c r="H136" s="85">
        <v>683129.61339164525</v>
      </c>
      <c r="I136" s="85">
        <v>-3590023.1283398606</v>
      </c>
      <c r="J136" s="85">
        <v>-2906893.5149482153</v>
      </c>
      <c r="K136" s="85">
        <v>1513456.4720111452</v>
      </c>
      <c r="L136" s="85"/>
      <c r="M136" s="87">
        <v>2.2306973499072159E-3</v>
      </c>
      <c r="N136" s="88">
        <v>485</v>
      </c>
      <c r="O136" s="88" t="s">
        <v>93</v>
      </c>
    </row>
    <row r="137" spans="1:15" s="88" customFormat="1" ht="11.4">
      <c r="A137" s="82">
        <v>1</v>
      </c>
      <c r="B137" s="83">
        <v>257</v>
      </c>
      <c r="C137" s="84" t="s">
        <v>374</v>
      </c>
      <c r="D137" s="85">
        <v>167703602.94</v>
      </c>
      <c r="E137" s="86">
        <v>2.4197916080103479E-2</v>
      </c>
      <c r="F137" s="85">
        <v>175987683.32374045</v>
      </c>
      <c r="G137" s="85">
        <v>172671726.56</v>
      </c>
      <c r="H137" s="85">
        <v>3315956.7637404501</v>
      </c>
      <c r="I137" s="85">
        <v>-14365465.412644181</v>
      </c>
      <c r="J137" s="85">
        <v>-11049508.648903731</v>
      </c>
      <c r="K137" s="85">
        <v>6056090.956793515</v>
      </c>
      <c r="L137" s="85"/>
      <c r="M137" s="87">
        <v>8.9261279051947948E-3</v>
      </c>
      <c r="N137" s="88">
        <v>383</v>
      </c>
      <c r="O137" s="88" t="s">
        <v>374</v>
      </c>
    </row>
    <row r="138" spans="1:15" s="88" customFormat="1" ht="11.4">
      <c r="A138" s="82">
        <v>13</v>
      </c>
      <c r="B138" s="83">
        <v>312</v>
      </c>
      <c r="C138" s="84" t="s">
        <v>364</v>
      </c>
      <c r="D138" s="85">
        <v>3276114.51</v>
      </c>
      <c r="E138" s="86">
        <v>1.2165501305624554E-2</v>
      </c>
      <c r="F138" s="85">
        <v>3437945.2367786504</v>
      </c>
      <c r="G138" s="85">
        <v>3327125.56</v>
      </c>
      <c r="H138" s="85">
        <v>110819.67677865038</v>
      </c>
      <c r="I138" s="85">
        <v>-280631.47634403908</v>
      </c>
      <c r="J138" s="85">
        <v>-169811.7995653887</v>
      </c>
      <c r="K138" s="85">
        <v>118306.62615238751</v>
      </c>
      <c r="L138" s="85"/>
      <c r="M138" s="87">
        <v>1.7437321939223311E-4</v>
      </c>
      <c r="N138" s="88">
        <v>498</v>
      </c>
      <c r="O138" s="88" t="s">
        <v>364</v>
      </c>
    </row>
    <row r="139" spans="1:15" s="88" customFormat="1" ht="11.4">
      <c r="A139" s="82">
        <v>7</v>
      </c>
      <c r="B139" s="83">
        <v>316</v>
      </c>
      <c r="C139" s="84" t="s">
        <v>320</v>
      </c>
      <c r="D139" s="85">
        <v>14667530.5</v>
      </c>
      <c r="E139" s="86">
        <v>1.7703215039367982E-2</v>
      </c>
      <c r="F139" s="85">
        <v>15392064.735179411</v>
      </c>
      <c r="G139" s="85">
        <v>14890649.76</v>
      </c>
      <c r="H139" s="85">
        <v>501414.97517941147</v>
      </c>
      <c r="I139" s="85">
        <v>-1256418.4572828689</v>
      </c>
      <c r="J139" s="85">
        <v>-755003.48210345744</v>
      </c>
      <c r="K139" s="85">
        <v>529671.9764054406</v>
      </c>
      <c r="L139" s="85"/>
      <c r="M139" s="87">
        <v>7.8068837521151559E-4</v>
      </c>
      <c r="N139" s="88">
        <v>504</v>
      </c>
      <c r="O139" s="88" t="s">
        <v>320</v>
      </c>
    </row>
    <row r="140" spans="1:15" s="88" customFormat="1" ht="11.4">
      <c r="A140" s="82">
        <v>17</v>
      </c>
      <c r="B140" s="83">
        <v>317</v>
      </c>
      <c r="C140" s="84" t="s">
        <v>131</v>
      </c>
      <c r="D140" s="85">
        <v>5919290.3499999996</v>
      </c>
      <c r="E140" s="86">
        <v>-3.5869435630880929E-2</v>
      </c>
      <c r="F140" s="85">
        <v>6211686.4357993193</v>
      </c>
      <c r="G140" s="85">
        <v>6312247.25</v>
      </c>
      <c r="H140" s="85">
        <v>-100560.8142006807</v>
      </c>
      <c r="I140" s="85">
        <v>-507045.52138182858</v>
      </c>
      <c r="J140" s="85">
        <v>-607606.33558250929</v>
      </c>
      <c r="K140" s="85">
        <v>213756.65239640389</v>
      </c>
      <c r="L140" s="85"/>
      <c r="M140" s="87">
        <v>3.1505788692559415E-4</v>
      </c>
      <c r="N140" s="88">
        <v>508</v>
      </c>
      <c r="O140" s="88" t="s">
        <v>131</v>
      </c>
    </row>
    <row r="141" spans="1:15" s="88" customFormat="1" ht="11.4">
      <c r="A141" s="82">
        <v>21</v>
      </c>
      <c r="B141" s="83">
        <v>318</v>
      </c>
      <c r="C141" s="84" t="s">
        <v>342</v>
      </c>
      <c r="D141" s="85">
        <v>718702.62</v>
      </c>
      <c r="E141" s="86">
        <v>7.4132138126318109E-3</v>
      </c>
      <c r="F141" s="85">
        <v>754204.48264164513</v>
      </c>
      <c r="G141" s="85">
        <v>732256.49</v>
      </c>
      <c r="H141" s="85">
        <v>21947.992641645134</v>
      </c>
      <c r="I141" s="85">
        <v>-61563.958368149026</v>
      </c>
      <c r="J141" s="85">
        <v>-39615.965726503891</v>
      </c>
      <c r="K141" s="85">
        <v>25953.696648741818</v>
      </c>
      <c r="L141" s="85"/>
      <c r="M141" s="87">
        <v>3.8253391098662409E-5</v>
      </c>
      <c r="N141" s="88">
        <v>510</v>
      </c>
      <c r="O141" s="88" t="s">
        <v>342</v>
      </c>
    </row>
    <row r="142" spans="1:15" s="88" customFormat="1" ht="11.4">
      <c r="A142" s="82">
        <v>7</v>
      </c>
      <c r="B142" s="83">
        <v>398</v>
      </c>
      <c r="C142" s="84" t="s">
        <v>986</v>
      </c>
      <c r="D142" s="85">
        <v>387993031.13999999</v>
      </c>
      <c r="E142" s="86">
        <v>-3.4362480793986058E-4</v>
      </c>
      <c r="F142" s="85">
        <v>407158781.91665334</v>
      </c>
      <c r="G142" s="85">
        <v>403892392.50999999</v>
      </c>
      <c r="H142" s="85">
        <v>3266389.4066533446</v>
      </c>
      <c r="I142" s="85">
        <v>-33235424.710480262</v>
      </c>
      <c r="J142" s="85">
        <v>-29969035.303826917</v>
      </c>
      <c r="K142" s="85">
        <v>14011154.477262648</v>
      </c>
      <c r="L142" s="85"/>
      <c r="M142" s="87">
        <v>2.0651168857230437E-2</v>
      </c>
      <c r="N142" s="88">
        <v>515</v>
      </c>
      <c r="O142" s="88" t="s">
        <v>986</v>
      </c>
    </row>
    <row r="143" spans="1:15" s="88" customFormat="1" ht="11.4">
      <c r="A143" s="82">
        <v>15</v>
      </c>
      <c r="B143" s="83">
        <v>399</v>
      </c>
      <c r="C143" s="84" t="s">
        <v>1005</v>
      </c>
      <c r="D143" s="85">
        <v>27277061.280000001</v>
      </c>
      <c r="E143" s="86">
        <v>2.5412428311979577E-3</v>
      </c>
      <c r="F143" s="85">
        <v>28624470.425148655</v>
      </c>
      <c r="G143" s="85">
        <v>28450709.239999998</v>
      </c>
      <c r="H143" s="85">
        <v>173761.18514865637</v>
      </c>
      <c r="I143" s="85">
        <v>-2336548.9679825711</v>
      </c>
      <c r="J143" s="85">
        <v>-2162787.7828339147</v>
      </c>
      <c r="K143" s="85">
        <v>985025.73140788206</v>
      </c>
      <c r="L143" s="85"/>
      <c r="M143" s="87">
        <v>1.4518384435081384E-3</v>
      </c>
      <c r="N143" s="88">
        <v>519</v>
      </c>
      <c r="O143" s="88" t="s">
        <v>1005</v>
      </c>
    </row>
    <row r="144" spans="1:15" s="88" customFormat="1" ht="11.4">
      <c r="A144" s="82">
        <v>2</v>
      </c>
      <c r="B144" s="83">
        <v>400</v>
      </c>
      <c r="C144" s="84" t="s">
        <v>685</v>
      </c>
      <c r="D144" s="85">
        <v>25134748.73</v>
      </c>
      <c r="E144" s="86">
        <v>1.9879935523631331E-3</v>
      </c>
      <c r="F144" s="85">
        <v>26376333.736250188</v>
      </c>
      <c r="G144" s="85">
        <v>26091990.719999999</v>
      </c>
      <c r="H144" s="85">
        <v>284343.01625018939</v>
      </c>
      <c r="I144" s="85">
        <v>-2153038.7970585199</v>
      </c>
      <c r="J144" s="85">
        <v>-1868695.7808083305</v>
      </c>
      <c r="K144" s="85">
        <v>907662.81592346029</v>
      </c>
      <c r="L144" s="85"/>
      <c r="M144" s="87">
        <v>1.3378125341122289E-3</v>
      </c>
      <c r="N144" s="88">
        <v>521</v>
      </c>
      <c r="O144" s="88" t="s">
        <v>685</v>
      </c>
    </row>
    <row r="145" spans="1:15" s="88" customFormat="1" ht="11.4">
      <c r="A145" s="82">
        <v>11</v>
      </c>
      <c r="B145" s="83">
        <v>402</v>
      </c>
      <c r="C145" s="84" t="s">
        <v>262</v>
      </c>
      <c r="D145" s="85">
        <v>25548161.879999999</v>
      </c>
      <c r="E145" s="86">
        <v>-3.9580106165521094E-3</v>
      </c>
      <c r="F145" s="85">
        <v>26810168.318504807</v>
      </c>
      <c r="G145" s="85">
        <v>26454189.609999999</v>
      </c>
      <c r="H145" s="85">
        <v>355978.7085048072</v>
      </c>
      <c r="I145" s="85">
        <v>-2188451.7053284873</v>
      </c>
      <c r="J145" s="85">
        <v>-1832472.9968236801</v>
      </c>
      <c r="K145" s="85">
        <v>922591.93846610619</v>
      </c>
      <c r="L145" s="85"/>
      <c r="M145" s="87">
        <v>1.3598167045050958E-3</v>
      </c>
      <c r="N145" s="88">
        <v>535</v>
      </c>
      <c r="O145" s="88" t="s">
        <v>262</v>
      </c>
    </row>
    <row r="146" spans="1:15" s="88" customFormat="1" ht="11.4">
      <c r="A146" s="82">
        <v>14</v>
      </c>
      <c r="B146" s="83">
        <v>403</v>
      </c>
      <c r="C146" s="84" t="s">
        <v>235</v>
      </c>
      <c r="D146" s="85">
        <v>8213504.6600000001</v>
      </c>
      <c r="E146" s="86">
        <v>-2.0582459561060952E-2</v>
      </c>
      <c r="F146" s="85">
        <v>8619228.3990422096</v>
      </c>
      <c r="G146" s="85">
        <v>8627249.3200000003</v>
      </c>
      <c r="H146" s="85">
        <v>-8020.9209577906877</v>
      </c>
      <c r="I146" s="85">
        <v>-703567.57422818069</v>
      </c>
      <c r="J146" s="85">
        <v>-711588.49518597138</v>
      </c>
      <c r="K146" s="85">
        <v>296605.02471615764</v>
      </c>
      <c r="L146" s="85"/>
      <c r="M146" s="87">
        <v>4.3716886137087712E-4</v>
      </c>
      <c r="N146" s="88">
        <v>538</v>
      </c>
      <c r="O146" s="88" t="s">
        <v>235</v>
      </c>
    </row>
    <row r="147" spans="1:15" s="88" customFormat="1" ht="11.4">
      <c r="A147" s="82">
        <v>14</v>
      </c>
      <c r="B147" s="83">
        <v>408</v>
      </c>
      <c r="C147" s="84" t="s">
        <v>988</v>
      </c>
      <c r="D147" s="85">
        <v>43279884.509999998</v>
      </c>
      <c r="E147" s="86">
        <v>-2.9935787406641626E-3</v>
      </c>
      <c r="F147" s="85">
        <v>45417787.548422605</v>
      </c>
      <c r="G147" s="85">
        <v>44888240.990000002</v>
      </c>
      <c r="H147" s="85">
        <v>529546.55842260271</v>
      </c>
      <c r="I147" s="85">
        <v>-3707348.3997483379</v>
      </c>
      <c r="J147" s="85">
        <v>-3177801.8413257352</v>
      </c>
      <c r="K147" s="85">
        <v>1562917.6272727652</v>
      </c>
      <c r="L147" s="85"/>
      <c r="M147" s="87">
        <v>2.3035985994679844E-3</v>
      </c>
      <c r="N147" s="88">
        <v>543</v>
      </c>
      <c r="O147" s="88" t="s">
        <v>988</v>
      </c>
    </row>
    <row r="148" spans="1:15" s="88" customFormat="1" ht="11.4">
      <c r="A148" s="82">
        <v>1</v>
      </c>
      <c r="B148" s="83">
        <v>407</v>
      </c>
      <c r="C148" s="84" t="s">
        <v>389</v>
      </c>
      <c r="D148" s="85">
        <v>7690698.6299999999</v>
      </c>
      <c r="E148" s="86">
        <v>2.6653534760264237E-3</v>
      </c>
      <c r="F148" s="85">
        <v>8070597.2400545292</v>
      </c>
      <c r="G148" s="85">
        <v>7984409.4800000004</v>
      </c>
      <c r="H148" s="85">
        <v>86187.760054528713</v>
      </c>
      <c r="I148" s="85">
        <v>-658784.08830525866</v>
      </c>
      <c r="J148" s="85">
        <v>-572596.32825072994</v>
      </c>
      <c r="K148" s="85">
        <v>277725.52054967365</v>
      </c>
      <c r="L148" s="85"/>
      <c r="M148" s="87">
        <v>4.0934218733658877E-4</v>
      </c>
      <c r="N148" s="88">
        <v>532</v>
      </c>
      <c r="O148" s="88" t="s">
        <v>389</v>
      </c>
    </row>
    <row r="149" spans="1:15" s="88" customFormat="1" ht="11.4">
      <c r="A149" s="82">
        <v>15</v>
      </c>
      <c r="B149" s="83">
        <v>440</v>
      </c>
      <c r="C149" s="84" t="s">
        <v>1012</v>
      </c>
      <c r="D149" s="85">
        <v>13499577.029999999</v>
      </c>
      <c r="E149" s="86">
        <v>-1.2509264050568181E-2</v>
      </c>
      <c r="F149" s="85">
        <v>14166417.689964989</v>
      </c>
      <c r="G149" s="85">
        <v>14008614.390000001</v>
      </c>
      <c r="H149" s="85">
        <v>157803.2999649886</v>
      </c>
      <c r="I149" s="85">
        <v>-1156371.7386511555</v>
      </c>
      <c r="J149" s="85">
        <v>-998568.43868616689</v>
      </c>
      <c r="K149" s="85">
        <v>487494.99079736613</v>
      </c>
      <c r="L149" s="85"/>
      <c r="M149" s="87">
        <v>7.1852332999023912E-4</v>
      </c>
      <c r="N149" s="88">
        <v>607</v>
      </c>
      <c r="O149" s="88" t="s">
        <v>1012</v>
      </c>
    </row>
    <row r="150" spans="1:15" s="88" customFormat="1" ht="11.4">
      <c r="A150" s="82">
        <v>13</v>
      </c>
      <c r="B150" s="83">
        <v>410</v>
      </c>
      <c r="C150" s="84" t="s">
        <v>367</v>
      </c>
      <c r="D150" s="85">
        <v>59933624.950000003</v>
      </c>
      <c r="E150" s="86">
        <v>1.8088022262833542E-2</v>
      </c>
      <c r="F150" s="85">
        <v>62894175.338129625</v>
      </c>
      <c r="G150" s="85">
        <v>61902273.719999999</v>
      </c>
      <c r="H150" s="85">
        <v>991901.61812962592</v>
      </c>
      <c r="I150" s="85">
        <v>-5133905.3018535785</v>
      </c>
      <c r="J150" s="85">
        <v>-4142003.6837239526</v>
      </c>
      <c r="K150" s="85">
        <v>2164315.3617719715</v>
      </c>
      <c r="L150" s="85"/>
      <c r="M150" s="87">
        <v>3.1900042261887138E-3</v>
      </c>
      <c r="N150" s="88">
        <v>547</v>
      </c>
      <c r="O150" s="88" t="s">
        <v>367</v>
      </c>
    </row>
    <row r="151" spans="1:15" s="88" customFormat="1" ht="11.4">
      <c r="A151" s="82">
        <v>9</v>
      </c>
      <c r="B151" s="83">
        <v>416</v>
      </c>
      <c r="C151" s="84" t="s">
        <v>231</v>
      </c>
      <c r="D151" s="85">
        <v>9258338.6699999999</v>
      </c>
      <c r="E151" s="86">
        <v>-1.4998307668769894E-2</v>
      </c>
      <c r="F151" s="85">
        <v>9715674.2335633729</v>
      </c>
      <c r="G151" s="85">
        <v>9666658.4600000009</v>
      </c>
      <c r="H151" s="85">
        <v>49015.773563371971</v>
      </c>
      <c r="I151" s="85">
        <v>-793067.89842800947</v>
      </c>
      <c r="J151" s="85">
        <v>-744052.1248646375</v>
      </c>
      <c r="K151" s="85">
        <v>334335.93620751763</v>
      </c>
      <c r="L151" s="85"/>
      <c r="M151" s="87">
        <v>4.9278079724737885E-4</v>
      </c>
      <c r="N151" s="88">
        <v>558</v>
      </c>
      <c r="O151" s="88" t="s">
        <v>231</v>
      </c>
    </row>
    <row r="152" spans="1:15" s="88" customFormat="1" ht="11.4">
      <c r="A152" s="82">
        <v>21</v>
      </c>
      <c r="B152" s="83">
        <v>417</v>
      </c>
      <c r="C152" s="84" t="s">
        <v>351</v>
      </c>
      <c r="D152" s="85">
        <v>6200778.2800000003</v>
      </c>
      <c r="E152" s="86">
        <v>3.8759125442430729E-2</v>
      </c>
      <c r="F152" s="85">
        <v>6507079.0678945202</v>
      </c>
      <c r="G152" s="85">
        <v>6378887.0899999999</v>
      </c>
      <c r="H152" s="85">
        <v>128191.97789452039</v>
      </c>
      <c r="I152" s="85">
        <v>-531157.73514230782</v>
      </c>
      <c r="J152" s="85">
        <v>-402965.75724778743</v>
      </c>
      <c r="K152" s="85">
        <v>223921.70834889542</v>
      </c>
      <c r="L152" s="85"/>
      <c r="M152" s="87">
        <v>3.3004025595583772E-4</v>
      </c>
      <c r="N152" s="88">
        <v>562</v>
      </c>
      <c r="O152" s="88" t="s">
        <v>351</v>
      </c>
    </row>
    <row r="153" spans="1:15" s="88" customFormat="1" ht="11.4">
      <c r="A153" s="82">
        <v>6</v>
      </c>
      <c r="B153" s="83">
        <v>418</v>
      </c>
      <c r="C153" s="84" t="s">
        <v>745</v>
      </c>
      <c r="D153" s="85">
        <v>82764621.659999996</v>
      </c>
      <c r="E153" s="86">
        <v>2.2930202036937936E-2</v>
      </c>
      <c r="F153" s="85">
        <v>86852958.26542528</v>
      </c>
      <c r="G153" s="85">
        <v>85524914.049999997</v>
      </c>
      <c r="H153" s="85">
        <v>1328044.2154252827</v>
      </c>
      <c r="I153" s="85">
        <v>-7089605.0472611962</v>
      </c>
      <c r="J153" s="85">
        <v>-5761560.8318359135</v>
      </c>
      <c r="K153" s="85">
        <v>2988785.3808179051</v>
      </c>
      <c r="L153" s="85"/>
      <c r="M153" s="87">
        <v>4.4051981353467251E-3</v>
      </c>
      <c r="N153" s="88">
        <v>563</v>
      </c>
      <c r="O153" s="88" t="s">
        <v>745</v>
      </c>
    </row>
    <row r="154" spans="1:15" s="88" customFormat="1" ht="11.4">
      <c r="A154" s="82">
        <v>11</v>
      </c>
      <c r="B154" s="83">
        <v>420</v>
      </c>
      <c r="C154" s="84" t="s">
        <v>816</v>
      </c>
      <c r="D154" s="85">
        <v>28248016.859999999</v>
      </c>
      <c r="E154" s="86">
        <v>-6.4822995807409106E-3</v>
      </c>
      <c r="F154" s="85">
        <v>29643388.445625491</v>
      </c>
      <c r="G154" s="85">
        <v>29466636.039999999</v>
      </c>
      <c r="H154" s="85">
        <v>176752.40562549233</v>
      </c>
      <c r="I154" s="85">
        <v>-2419720.8769766437</v>
      </c>
      <c r="J154" s="85">
        <v>-2242968.4713511514</v>
      </c>
      <c r="K154" s="85">
        <v>1020088.7545296331</v>
      </c>
      <c r="L154" s="85"/>
      <c r="M154" s="87">
        <v>1.5035181542919511E-3</v>
      </c>
      <c r="N154" s="88">
        <v>568</v>
      </c>
      <c r="O154" s="88" t="s">
        <v>816</v>
      </c>
    </row>
    <row r="155" spans="1:15" s="88" customFormat="1" ht="11.4">
      <c r="A155" s="82">
        <v>16</v>
      </c>
      <c r="B155" s="83">
        <v>421</v>
      </c>
      <c r="C155" s="84" t="s">
        <v>892</v>
      </c>
      <c r="D155" s="85">
        <v>1814981.82</v>
      </c>
      <c r="E155" s="86">
        <v>4.5733404727391479E-2</v>
      </c>
      <c r="F155" s="85">
        <v>1904636.7530385398</v>
      </c>
      <c r="G155" s="85">
        <v>1856250.95</v>
      </c>
      <c r="H155" s="85">
        <v>48385.803038539831</v>
      </c>
      <c r="I155" s="85">
        <v>-155471.06980829895</v>
      </c>
      <c r="J155" s="85">
        <v>-107085.26676975912</v>
      </c>
      <c r="K155" s="85">
        <v>65542.390229857963</v>
      </c>
      <c r="L155" s="85"/>
      <c r="M155" s="87">
        <v>9.6603529005393212E-5</v>
      </c>
      <c r="N155" s="88">
        <v>570</v>
      </c>
      <c r="O155" s="88" t="s">
        <v>892</v>
      </c>
    </row>
    <row r="156" spans="1:15" s="88" customFormat="1" ht="11.4">
      <c r="A156" s="82">
        <v>12</v>
      </c>
      <c r="B156" s="83">
        <v>422</v>
      </c>
      <c r="C156" s="84" t="s">
        <v>80</v>
      </c>
      <c r="D156" s="85">
        <v>32455716.07</v>
      </c>
      <c r="E156" s="86">
        <v>-1.673275583469053E-2</v>
      </c>
      <c r="F156" s="85">
        <v>34058936.013532937</v>
      </c>
      <c r="G156" s="85">
        <v>33441821.690000001</v>
      </c>
      <c r="H156" s="85">
        <v>617114.32353293523</v>
      </c>
      <c r="I156" s="85">
        <v>-2780151.7586535937</v>
      </c>
      <c r="J156" s="85">
        <v>-2163037.4351206585</v>
      </c>
      <c r="K156" s="85">
        <v>1172036.6476449952</v>
      </c>
      <c r="L156" s="85"/>
      <c r="M156" s="87">
        <v>1.7274755450492896E-3</v>
      </c>
      <c r="N156" s="88">
        <v>574</v>
      </c>
      <c r="O156" s="88" t="s">
        <v>80</v>
      </c>
    </row>
    <row r="157" spans="1:15" s="88" customFormat="1" ht="11.4">
      <c r="A157" s="82">
        <v>17</v>
      </c>
      <c r="B157" s="83">
        <v>425</v>
      </c>
      <c r="C157" s="84" t="s">
        <v>1015</v>
      </c>
      <c r="D157" s="85">
        <v>28440791.010000002</v>
      </c>
      <c r="E157" s="86">
        <v>3.0753789675010523E-2</v>
      </c>
      <c r="F157" s="85">
        <v>29845685.089635827</v>
      </c>
      <c r="G157" s="85">
        <v>29356090.16</v>
      </c>
      <c r="H157" s="85">
        <v>489594.9296358265</v>
      </c>
      <c r="I157" s="85">
        <v>-2436233.8816809477</v>
      </c>
      <c r="J157" s="85">
        <v>-1946638.9520451212</v>
      </c>
      <c r="K157" s="85">
        <v>1027050.1898598941</v>
      </c>
      <c r="L157" s="85"/>
      <c r="M157" s="87">
        <v>1.5137786775576967E-3</v>
      </c>
      <c r="N157" s="88">
        <v>581</v>
      </c>
      <c r="O157" s="88" t="s">
        <v>1015</v>
      </c>
    </row>
    <row r="158" spans="1:15" s="88" customFormat="1" ht="11.4">
      <c r="A158" s="82">
        <v>12</v>
      </c>
      <c r="B158" s="83">
        <v>426</v>
      </c>
      <c r="C158" s="84" t="s">
        <v>206</v>
      </c>
      <c r="D158" s="85">
        <v>36337647.770000003</v>
      </c>
      <c r="E158" s="86">
        <v>-7.0278516983743506E-4</v>
      </c>
      <c r="F158" s="85">
        <v>38132624.084196575</v>
      </c>
      <c r="G158" s="85">
        <v>37930005.329999998</v>
      </c>
      <c r="H158" s="85">
        <v>202618.75419657677</v>
      </c>
      <c r="I158" s="85">
        <v>-3112677.4444049518</v>
      </c>
      <c r="J158" s="85">
        <v>-2910058.690208375</v>
      </c>
      <c r="K158" s="85">
        <v>1312220.4663055346</v>
      </c>
      <c r="L158" s="85"/>
      <c r="M158" s="87">
        <v>1.9340937587666619E-3</v>
      </c>
      <c r="N158" s="88">
        <v>583</v>
      </c>
      <c r="O158" s="88" t="s">
        <v>206</v>
      </c>
    </row>
    <row r="159" spans="1:15" s="88" customFormat="1" ht="11.4">
      <c r="A159" s="82">
        <v>2</v>
      </c>
      <c r="B159" s="83">
        <v>430</v>
      </c>
      <c r="C159" s="84" t="s">
        <v>728</v>
      </c>
      <c r="D159" s="85">
        <v>46347171.740000002</v>
      </c>
      <c r="E159" s="86">
        <v>-6.5464822448227569E-3</v>
      </c>
      <c r="F159" s="85">
        <v>48636590.03228648</v>
      </c>
      <c r="G159" s="85">
        <v>48240758.369999997</v>
      </c>
      <c r="H159" s="85">
        <v>395831.66228648275</v>
      </c>
      <c r="I159" s="85">
        <v>-3970091.7626859541</v>
      </c>
      <c r="J159" s="85">
        <v>-3574260.1003994714</v>
      </c>
      <c r="K159" s="85">
        <v>1673683.109527414</v>
      </c>
      <c r="L159" s="85"/>
      <c r="M159" s="87">
        <v>2.4668568578295903E-3</v>
      </c>
      <c r="N159" s="88">
        <v>1863</v>
      </c>
      <c r="O159" s="88" t="s">
        <v>728</v>
      </c>
    </row>
    <row r="160" spans="1:15" s="88" customFormat="1" ht="11.4">
      <c r="A160" s="82">
        <v>1</v>
      </c>
      <c r="B160" s="83">
        <v>444</v>
      </c>
      <c r="C160" s="84" t="s">
        <v>377</v>
      </c>
      <c r="D160" s="85">
        <v>170808484.02000001</v>
      </c>
      <c r="E160" s="86">
        <v>-4.1573120260131351E-4</v>
      </c>
      <c r="F160" s="85">
        <v>179245936.68673116</v>
      </c>
      <c r="G160" s="85">
        <v>177184938.49000001</v>
      </c>
      <c r="H160" s="85">
        <v>2060998.1967311502</v>
      </c>
      <c r="I160" s="85">
        <v>-14631429.059120346</v>
      </c>
      <c r="J160" s="85">
        <v>-12570430.862389196</v>
      </c>
      <c r="K160" s="85">
        <v>6168214.0233279569</v>
      </c>
      <c r="L160" s="85"/>
      <c r="M160" s="87">
        <v>9.091387119455176E-3</v>
      </c>
      <c r="N160" s="88">
        <v>584</v>
      </c>
      <c r="O160" s="88" t="s">
        <v>377</v>
      </c>
    </row>
    <row r="161" spans="1:15" s="88" customFormat="1" ht="11.4">
      <c r="A161" s="82">
        <v>5</v>
      </c>
      <c r="B161" s="83">
        <v>433</v>
      </c>
      <c r="C161" s="84" t="s">
        <v>804</v>
      </c>
      <c r="D161" s="85">
        <v>25483064.149999999</v>
      </c>
      <c r="E161" s="86">
        <v>4.9141514131705213E-2</v>
      </c>
      <c r="F161" s="85">
        <v>26741854.946034014</v>
      </c>
      <c r="G161" s="85">
        <v>26193778.84</v>
      </c>
      <c r="H161" s="85">
        <v>548076.10603401437</v>
      </c>
      <c r="I161" s="85">
        <v>-2182875.4435645035</v>
      </c>
      <c r="J161" s="85">
        <v>-1634799.3375304891</v>
      </c>
      <c r="K161" s="85">
        <v>920241.13760643813</v>
      </c>
      <c r="L161" s="85"/>
      <c r="M161" s="87">
        <v>1.356351837596269E-3</v>
      </c>
      <c r="N161" s="88">
        <v>595</v>
      </c>
      <c r="O161" s="88" t="s">
        <v>804</v>
      </c>
    </row>
    <row r="162" spans="1:15" s="88" customFormat="1" ht="11.4">
      <c r="A162" s="82">
        <v>1</v>
      </c>
      <c r="B162" s="83">
        <v>434</v>
      </c>
      <c r="C162" s="84" t="s">
        <v>1022</v>
      </c>
      <c r="D162" s="85">
        <v>48403220.75</v>
      </c>
      <c r="E162" s="86">
        <v>-1.6891672254563221E-2</v>
      </c>
      <c r="F162" s="85">
        <v>50794202.007978052</v>
      </c>
      <c r="G162" s="85">
        <v>50783266.590000004</v>
      </c>
      <c r="H162" s="85">
        <v>10935.417978048325</v>
      </c>
      <c r="I162" s="85">
        <v>-4146212.6117438208</v>
      </c>
      <c r="J162" s="85">
        <v>-4135277.1937657725</v>
      </c>
      <c r="K162" s="85">
        <v>1747930.88714159</v>
      </c>
      <c r="L162" s="85"/>
      <c r="M162" s="87">
        <v>2.5762913369992185E-3</v>
      </c>
      <c r="N162" s="88">
        <v>599</v>
      </c>
      <c r="O162" s="88" t="s">
        <v>1022</v>
      </c>
    </row>
    <row r="163" spans="1:15" s="88" customFormat="1" ht="11.4">
      <c r="A163" s="82">
        <v>13</v>
      </c>
      <c r="B163" s="83">
        <v>435</v>
      </c>
      <c r="C163" s="84" t="s">
        <v>300</v>
      </c>
      <c r="D163" s="85">
        <v>1681568.45</v>
      </c>
      <c r="E163" s="86">
        <v>-1.614917634823643E-2</v>
      </c>
      <c r="F163" s="85">
        <v>1764633.1425072071</v>
      </c>
      <c r="G163" s="85">
        <v>1735475.64</v>
      </c>
      <c r="H163" s="85">
        <v>29157.502507207217</v>
      </c>
      <c r="I163" s="85">
        <v>-144042.90059356243</v>
      </c>
      <c r="J163" s="85">
        <v>-114885.39808635521</v>
      </c>
      <c r="K163" s="85">
        <v>60724.583758154331</v>
      </c>
      <c r="L163" s="85"/>
      <c r="M163" s="87">
        <v>8.9502519939361759E-5</v>
      </c>
      <c r="N163" s="88">
        <v>601</v>
      </c>
      <c r="O163" s="88" t="s">
        <v>300</v>
      </c>
    </row>
    <row r="164" spans="1:15" s="88" customFormat="1" ht="11.4">
      <c r="A164" s="82">
        <v>17</v>
      </c>
      <c r="B164" s="83">
        <v>436</v>
      </c>
      <c r="C164" s="84" t="s">
        <v>339</v>
      </c>
      <c r="D164" s="85">
        <v>5164403.92</v>
      </c>
      <c r="E164" s="86">
        <v>4.8043402227814239E-2</v>
      </c>
      <c r="F164" s="85">
        <v>5419510.7659912016</v>
      </c>
      <c r="G164" s="85">
        <v>5206417.16</v>
      </c>
      <c r="H164" s="85">
        <v>213093.60599120148</v>
      </c>
      <c r="I164" s="85">
        <v>-442382.06328952243</v>
      </c>
      <c r="J164" s="85">
        <v>-229288.45729832095</v>
      </c>
      <c r="K164" s="85">
        <v>186496.29065113617</v>
      </c>
      <c r="L164" s="85"/>
      <c r="M164" s="87">
        <v>2.7487859017854313E-4</v>
      </c>
      <c r="N164" s="88">
        <v>605</v>
      </c>
      <c r="O164" s="88" t="s">
        <v>339</v>
      </c>
    </row>
    <row r="165" spans="1:15" s="88" customFormat="1" ht="11.4">
      <c r="A165" s="82">
        <v>21</v>
      </c>
      <c r="B165" s="83">
        <v>438</v>
      </c>
      <c r="C165" s="84" t="s">
        <v>338</v>
      </c>
      <c r="D165" s="85">
        <v>1338563.1499999999</v>
      </c>
      <c r="E165" s="86">
        <v>-1.438912212603531E-2</v>
      </c>
      <c r="F165" s="85">
        <v>1404684.3575287382</v>
      </c>
      <c r="G165" s="85">
        <v>1348514.27</v>
      </c>
      <c r="H165" s="85">
        <v>56170.087528738193</v>
      </c>
      <c r="I165" s="85">
        <v>-114661.1181683718</v>
      </c>
      <c r="J165" s="85">
        <v>-58491.030639633609</v>
      </c>
      <c r="K165" s="85">
        <v>48338.020446181603</v>
      </c>
      <c r="L165" s="85"/>
      <c r="M165" s="87">
        <v>7.1245850873908752E-5</v>
      </c>
      <c r="N165" s="88">
        <v>606</v>
      </c>
      <c r="O165" s="88" t="s">
        <v>338</v>
      </c>
    </row>
    <row r="166" spans="1:15" s="88" customFormat="1" ht="11.4">
      <c r="A166" s="82">
        <v>2</v>
      </c>
      <c r="B166" s="83">
        <v>423</v>
      </c>
      <c r="C166" s="84" t="s">
        <v>1017</v>
      </c>
      <c r="D166" s="85">
        <v>68169968.719999999</v>
      </c>
      <c r="E166" s="86">
        <v>1.0343423930698668E-2</v>
      </c>
      <c r="F166" s="85">
        <v>71537371.034162551</v>
      </c>
      <c r="G166" s="85">
        <v>70559970.939999998</v>
      </c>
      <c r="H166" s="85">
        <v>977400.09416255355</v>
      </c>
      <c r="I166" s="85">
        <v>-5839429.2708103685</v>
      </c>
      <c r="J166" s="85">
        <v>-4862029.1766478149</v>
      </c>
      <c r="K166" s="85">
        <v>2461745.1494932608</v>
      </c>
      <c r="L166" s="85"/>
      <c r="M166" s="87">
        <v>3.628388713303623E-3</v>
      </c>
      <c r="N166" s="88">
        <v>572</v>
      </c>
      <c r="O166" s="88" t="s">
        <v>1017</v>
      </c>
    </row>
    <row r="167" spans="1:15" s="88" customFormat="1" ht="11.4">
      <c r="A167" s="82">
        <v>9</v>
      </c>
      <c r="B167" s="83">
        <v>441</v>
      </c>
      <c r="C167" s="84" t="s">
        <v>805</v>
      </c>
      <c r="D167" s="85">
        <v>13459387.789999999</v>
      </c>
      <c r="E167" s="86">
        <v>-7.8444958108317387E-4</v>
      </c>
      <c r="F167" s="85">
        <v>14124243.215963544</v>
      </c>
      <c r="G167" s="85">
        <v>13794312.289999999</v>
      </c>
      <c r="H167" s="85">
        <v>329930.92596354522</v>
      </c>
      <c r="I167" s="85">
        <v>-1152929.1343954378</v>
      </c>
      <c r="J167" s="85">
        <v>-822998.20843189256</v>
      </c>
      <c r="K167" s="85">
        <v>486043.68212744163</v>
      </c>
      <c r="L167" s="85"/>
      <c r="M167" s="87">
        <v>7.1638423285479526E-4</v>
      </c>
      <c r="N167" s="88">
        <v>611</v>
      </c>
      <c r="O167" s="88" t="s">
        <v>805</v>
      </c>
    </row>
    <row r="168" spans="1:15" s="88" customFormat="1" ht="11.4">
      <c r="A168" s="82">
        <v>4</v>
      </c>
      <c r="B168" s="83">
        <v>442</v>
      </c>
      <c r="C168" s="84" t="s">
        <v>122</v>
      </c>
      <c r="D168" s="85">
        <v>10773224.91</v>
      </c>
      <c r="E168" s="86">
        <v>7.0625581099561536E-3</v>
      </c>
      <c r="F168" s="85">
        <v>11305391.53958926</v>
      </c>
      <c r="G168" s="85">
        <v>11185955.77</v>
      </c>
      <c r="H168" s="85">
        <v>119435.76958926022</v>
      </c>
      <c r="I168" s="85">
        <v>-922832.82597459585</v>
      </c>
      <c r="J168" s="85">
        <v>-803397.05638533563</v>
      </c>
      <c r="K168" s="85">
        <v>389041.31341946253</v>
      </c>
      <c r="L168" s="85"/>
      <c r="M168" s="87">
        <v>5.734115535519853E-4</v>
      </c>
      <c r="N168" s="88">
        <v>614</v>
      </c>
      <c r="O168" s="88" t="s">
        <v>122</v>
      </c>
    </row>
    <row r="169" spans="1:15" s="88" customFormat="1" ht="11.4">
      <c r="A169" s="82">
        <v>15</v>
      </c>
      <c r="B169" s="83">
        <v>475</v>
      </c>
      <c r="C169" s="84" t="s">
        <v>373</v>
      </c>
      <c r="D169" s="85">
        <v>17061378.850000001</v>
      </c>
      <c r="E169" s="86">
        <v>-1.5984384564407555E-5</v>
      </c>
      <c r="F169" s="85">
        <v>17904162.37625147</v>
      </c>
      <c r="G169" s="85">
        <v>17703075.039999999</v>
      </c>
      <c r="H169" s="85">
        <v>201087.33625147119</v>
      </c>
      <c r="I169" s="85">
        <v>-1461475.1470150733</v>
      </c>
      <c r="J169" s="85">
        <v>-1260387.8107636021</v>
      </c>
      <c r="K169" s="85">
        <v>616118.32037311827</v>
      </c>
      <c r="L169" s="85"/>
      <c r="M169" s="87">
        <v>9.0810243300837984E-4</v>
      </c>
      <c r="N169" s="88">
        <v>628</v>
      </c>
      <c r="O169" s="88" t="s">
        <v>373</v>
      </c>
    </row>
    <row r="170" spans="1:15" s="88" customFormat="1" ht="11.4">
      <c r="A170" s="82">
        <v>21</v>
      </c>
      <c r="B170" s="83">
        <v>478</v>
      </c>
      <c r="C170" s="84" t="s">
        <v>405</v>
      </c>
      <c r="D170" s="85">
        <v>42035520.549999997</v>
      </c>
      <c r="E170" s="86">
        <v>8.0144037357183593E-3</v>
      </c>
      <c r="F170" s="85">
        <v>44111955.552610882</v>
      </c>
      <c r="G170" s="85">
        <v>43419348.159999996</v>
      </c>
      <c r="H170" s="85">
        <v>692607.3926108852</v>
      </c>
      <c r="I170" s="85">
        <v>-3600756.3700319789</v>
      </c>
      <c r="J170" s="85">
        <v>-2908148.9774210937</v>
      </c>
      <c r="K170" s="85">
        <v>1517981.3158697719</v>
      </c>
      <c r="L170" s="85"/>
      <c r="M170" s="87">
        <v>2.2373665586957379E-3</v>
      </c>
      <c r="N170" s="88">
        <v>633</v>
      </c>
      <c r="O170" s="88" t="s">
        <v>405</v>
      </c>
    </row>
    <row r="171" spans="1:15" s="88" customFormat="1" ht="11.4">
      <c r="A171" s="82">
        <v>2</v>
      </c>
      <c r="B171" s="83">
        <v>480</v>
      </c>
      <c r="C171" s="84" t="s">
        <v>274</v>
      </c>
      <c r="D171" s="85">
        <v>5752549.3099999996</v>
      </c>
      <c r="E171" s="86">
        <v>2.7685010907498732E-2</v>
      </c>
      <c r="F171" s="85">
        <v>6036708.8632835411</v>
      </c>
      <c r="G171" s="85">
        <v>5718906.9900000002</v>
      </c>
      <c r="H171" s="85">
        <v>317801.87328354083</v>
      </c>
      <c r="I171" s="85">
        <v>-492762.50896589801</v>
      </c>
      <c r="J171" s="85">
        <v>-174960.63568235718</v>
      </c>
      <c r="K171" s="85">
        <v>207735.32138879504</v>
      </c>
      <c r="L171" s="85"/>
      <c r="M171" s="87">
        <v>3.0618299202773264E-4</v>
      </c>
      <c r="N171" s="88">
        <v>638</v>
      </c>
      <c r="O171" s="88" t="s">
        <v>274</v>
      </c>
    </row>
    <row r="172" spans="1:15" s="88" customFormat="1" ht="11.4">
      <c r="A172" s="82">
        <v>2</v>
      </c>
      <c r="B172" s="83">
        <v>481</v>
      </c>
      <c r="C172" s="84" t="s">
        <v>328</v>
      </c>
      <c r="D172" s="85">
        <v>36412269.850000001</v>
      </c>
      <c r="E172" s="86">
        <v>1.4333932906695615E-2</v>
      </c>
      <c r="F172" s="85">
        <v>38210932.282433063</v>
      </c>
      <c r="G172" s="85">
        <v>37201550.189999998</v>
      </c>
      <c r="H172" s="85">
        <v>1009382.0924330652</v>
      </c>
      <c r="I172" s="85">
        <v>-3119069.5605578953</v>
      </c>
      <c r="J172" s="85">
        <v>-2109687.4681248302</v>
      </c>
      <c r="K172" s="85">
        <v>1314915.2092683725</v>
      </c>
      <c r="L172" s="85"/>
      <c r="M172" s="87">
        <v>1.938065565090167E-3</v>
      </c>
      <c r="N172" s="88">
        <v>641</v>
      </c>
      <c r="O172" s="88" t="s">
        <v>328</v>
      </c>
    </row>
    <row r="173" spans="1:15" s="88" customFormat="1" ht="11.4">
      <c r="A173" s="82">
        <v>17</v>
      </c>
      <c r="B173" s="83">
        <v>483</v>
      </c>
      <c r="C173" s="84" t="s">
        <v>932</v>
      </c>
      <c r="D173" s="85">
        <v>2291743.5699999998</v>
      </c>
      <c r="E173" s="86">
        <v>3.2938205560396941E-3</v>
      </c>
      <c r="F173" s="85">
        <v>2404949.1757232868</v>
      </c>
      <c r="G173" s="85">
        <v>2404846.73</v>
      </c>
      <c r="H173" s="85">
        <v>102.44572328682989</v>
      </c>
      <c r="I173" s="85">
        <v>-196310.40962944203</v>
      </c>
      <c r="J173" s="85">
        <v>-196207.9639061552</v>
      </c>
      <c r="K173" s="85">
        <v>82759.149274403084</v>
      </c>
      <c r="L173" s="85"/>
      <c r="M173" s="87">
        <v>1.2197946778189677E-4</v>
      </c>
      <c r="N173" s="88">
        <v>646</v>
      </c>
      <c r="O173" s="88" t="s">
        <v>932</v>
      </c>
    </row>
    <row r="174" spans="1:15" s="88" customFormat="1" ht="11.4">
      <c r="A174" s="82">
        <v>8</v>
      </c>
      <c r="B174" s="83">
        <v>489</v>
      </c>
      <c r="C174" s="84" t="s">
        <v>269</v>
      </c>
      <c r="D174" s="85">
        <v>4730877.8899999997</v>
      </c>
      <c r="E174" s="86">
        <v>-5.975969959268114E-3</v>
      </c>
      <c r="F174" s="85">
        <v>4964569.7847438585</v>
      </c>
      <c r="G174" s="85">
        <v>4874343.7</v>
      </c>
      <c r="H174" s="85">
        <v>90226.084743858315</v>
      </c>
      <c r="I174" s="85">
        <v>-405246.28874284145</v>
      </c>
      <c r="J174" s="85">
        <v>-315020.20399898314</v>
      </c>
      <c r="K174" s="85">
        <v>170840.85437075453</v>
      </c>
      <c r="L174" s="85"/>
      <c r="M174" s="87">
        <v>2.5180389931816967E-4</v>
      </c>
      <c r="N174" s="88">
        <v>658</v>
      </c>
      <c r="O174" s="88" t="s">
        <v>269</v>
      </c>
    </row>
    <row r="175" spans="1:15" s="88" customFormat="1" ht="11.4">
      <c r="A175" s="82">
        <v>17</v>
      </c>
      <c r="B175" s="83">
        <v>494</v>
      </c>
      <c r="C175" s="84" t="s">
        <v>89</v>
      </c>
      <c r="D175" s="85">
        <v>24903769.940000001</v>
      </c>
      <c r="E175" s="86">
        <v>2.0181333778455064E-2</v>
      </c>
      <c r="F175" s="85">
        <v>26133945.251826487</v>
      </c>
      <c r="G175" s="85">
        <v>25674880.469999999</v>
      </c>
      <c r="H175" s="85">
        <v>459064.78182648867</v>
      </c>
      <c r="I175" s="85">
        <v>-2133253.1886361027</v>
      </c>
      <c r="J175" s="85">
        <v>-1674188.406809614</v>
      </c>
      <c r="K175" s="85">
        <v>899321.73954342224</v>
      </c>
      <c r="L175" s="85"/>
      <c r="M175" s="87">
        <v>1.3255185452724974E-3</v>
      </c>
      <c r="N175" s="88">
        <v>673</v>
      </c>
      <c r="O175" s="88" t="s">
        <v>89</v>
      </c>
    </row>
    <row r="176" spans="1:15" s="88" customFormat="1" ht="11.4">
      <c r="A176" s="82">
        <v>13</v>
      </c>
      <c r="B176" s="83">
        <v>495</v>
      </c>
      <c r="C176" s="84" t="s">
        <v>896</v>
      </c>
      <c r="D176" s="85">
        <v>4097440.83</v>
      </c>
      <c r="E176" s="86">
        <v>3.4682150091751855E-3</v>
      </c>
      <c r="F176" s="85">
        <v>4299842.7379392367</v>
      </c>
      <c r="G176" s="85">
        <v>4277677.0199999996</v>
      </c>
      <c r="H176" s="85">
        <v>22165.717939237133</v>
      </c>
      <c r="I176" s="85">
        <v>-350986.16542412771</v>
      </c>
      <c r="J176" s="85">
        <v>-328820.44748489058</v>
      </c>
      <c r="K176" s="85">
        <v>147966.25666675443</v>
      </c>
      <c r="L176" s="85"/>
      <c r="M176" s="87">
        <v>2.1808882034354891E-4</v>
      </c>
      <c r="N176" s="88">
        <v>675</v>
      </c>
      <c r="O176" s="88" t="s">
        <v>896</v>
      </c>
    </row>
    <row r="177" spans="1:15" s="88" customFormat="1" ht="11.4">
      <c r="A177" s="82">
        <v>19</v>
      </c>
      <c r="B177" s="83">
        <v>498</v>
      </c>
      <c r="C177" s="84" t="s">
        <v>904</v>
      </c>
      <c r="D177" s="85">
        <v>6922521.7599999998</v>
      </c>
      <c r="E177" s="86">
        <v>-6.379038007097387E-3</v>
      </c>
      <c r="F177" s="85">
        <v>7264474.6203601295</v>
      </c>
      <c r="G177" s="85">
        <v>7213381.2199999997</v>
      </c>
      <c r="H177" s="85">
        <v>51093.400360129774</v>
      </c>
      <c r="I177" s="85">
        <v>-592982.17312084616</v>
      </c>
      <c r="J177" s="85">
        <v>-541888.77276071638</v>
      </c>
      <c r="K177" s="85">
        <v>249985.21614315847</v>
      </c>
      <c r="L177" s="85"/>
      <c r="M177" s="87">
        <v>3.6845549870721328E-4</v>
      </c>
      <c r="N177" s="88">
        <v>679</v>
      </c>
      <c r="O177" s="88" t="s">
        <v>904</v>
      </c>
    </row>
    <row r="178" spans="1:15" s="88" customFormat="1" ht="11.4">
      <c r="A178" s="82">
        <v>13</v>
      </c>
      <c r="B178" s="83">
        <v>500</v>
      </c>
      <c r="C178" s="84" t="s">
        <v>359</v>
      </c>
      <c r="D178" s="85">
        <v>33598898.719999999</v>
      </c>
      <c r="E178" s="86">
        <v>1.5030963008808651E-2</v>
      </c>
      <c r="F178" s="85">
        <v>35258588.630783945</v>
      </c>
      <c r="G178" s="85">
        <v>34843054.469999999</v>
      </c>
      <c r="H178" s="85">
        <v>415534.16078394651</v>
      </c>
      <c r="I178" s="85">
        <v>-2878076.6125685414</v>
      </c>
      <c r="J178" s="85">
        <v>-2462542.4517845949</v>
      </c>
      <c r="K178" s="85">
        <v>1213319.1125846733</v>
      </c>
      <c r="L178" s="85"/>
      <c r="M178" s="87">
        <v>1.7883221480680114E-3</v>
      </c>
      <c r="N178" s="88">
        <v>683</v>
      </c>
      <c r="O178" s="88" t="s">
        <v>359</v>
      </c>
    </row>
    <row r="179" spans="1:15" s="88" customFormat="1" ht="11.4">
      <c r="A179" s="82">
        <v>2</v>
      </c>
      <c r="B179" s="83">
        <v>503</v>
      </c>
      <c r="C179" s="84" t="s">
        <v>85</v>
      </c>
      <c r="D179" s="85">
        <v>24824302.800000001</v>
      </c>
      <c r="E179" s="86">
        <v>3.9080945754817305E-2</v>
      </c>
      <c r="F179" s="85">
        <v>26050552.661424197</v>
      </c>
      <c r="G179" s="85">
        <v>25334649.260000002</v>
      </c>
      <c r="H179" s="85">
        <v>715903.40142419562</v>
      </c>
      <c r="I179" s="85">
        <v>-2126446.0453720419</v>
      </c>
      <c r="J179" s="85">
        <v>-1410542.6439478463</v>
      </c>
      <c r="K179" s="85">
        <v>896452.03239653155</v>
      </c>
      <c r="L179" s="85"/>
      <c r="M179" s="87">
        <v>1.3212888576363063E-3</v>
      </c>
      <c r="N179" s="88">
        <v>2007</v>
      </c>
      <c r="O179" s="88" t="s">
        <v>85</v>
      </c>
    </row>
    <row r="180" spans="1:15" s="88" customFormat="1" ht="11.4">
      <c r="A180" s="82">
        <v>1</v>
      </c>
      <c r="B180" s="83">
        <v>505</v>
      </c>
      <c r="C180" s="84" t="s">
        <v>806</v>
      </c>
      <c r="D180" s="85">
        <v>70632077.459999993</v>
      </c>
      <c r="E180" s="86">
        <v>1.1733774269171262E-2</v>
      </c>
      <c r="F180" s="85">
        <v>74121100.934102476</v>
      </c>
      <c r="G180" s="85">
        <v>73029223.609999999</v>
      </c>
      <c r="H180" s="85">
        <v>1091877.3241024762</v>
      </c>
      <c r="I180" s="85">
        <v>-6050333.1352866311</v>
      </c>
      <c r="J180" s="85">
        <v>-4958455.8111841548</v>
      </c>
      <c r="K180" s="85">
        <v>2550656.5038920743</v>
      </c>
      <c r="L180" s="85"/>
      <c r="M180" s="87">
        <v>3.7594359725422973E-3</v>
      </c>
      <c r="N180" s="88">
        <v>693</v>
      </c>
      <c r="O180" s="88" t="s">
        <v>806</v>
      </c>
    </row>
    <row r="181" spans="1:15" s="88" customFormat="1" ht="11.4">
      <c r="A181" s="82">
        <v>6</v>
      </c>
      <c r="B181" s="83">
        <v>508</v>
      </c>
      <c r="C181" s="84" t="s">
        <v>1174</v>
      </c>
      <c r="D181" s="85">
        <v>36172185.509999998</v>
      </c>
      <c r="E181" s="86">
        <v>-8.584585919794838E-3</v>
      </c>
      <c r="F181" s="85">
        <v>37958988.45977097</v>
      </c>
      <c r="G181" s="85">
        <v>37625964.109999999</v>
      </c>
      <c r="H181" s="85">
        <v>333024.34977097064</v>
      </c>
      <c r="I181" s="85">
        <v>-3098503.9720915491</v>
      </c>
      <c r="J181" s="85">
        <v>-2765479.6223205784</v>
      </c>
      <c r="K181" s="85">
        <v>1306245.3144369421</v>
      </c>
      <c r="L181" s="85"/>
      <c r="M181" s="87">
        <v>1.9252869277245701E-3</v>
      </c>
      <c r="N181" s="88">
        <v>2162</v>
      </c>
      <c r="O181" s="88" t="s">
        <v>1174</v>
      </c>
    </row>
    <row r="182" spans="1:15" s="88" customFormat="1" ht="11.4">
      <c r="A182" s="82">
        <v>10</v>
      </c>
      <c r="B182" s="83">
        <v>507</v>
      </c>
      <c r="C182" s="84" t="s">
        <v>197</v>
      </c>
      <c r="D182" s="85">
        <v>16005665.550000001</v>
      </c>
      <c r="E182" s="86">
        <v>2.0941186976036045E-3</v>
      </c>
      <c r="F182" s="85">
        <v>16796299.845787331</v>
      </c>
      <c r="G182" s="85">
        <v>16371941.43</v>
      </c>
      <c r="H182" s="85">
        <v>424358.41578733176</v>
      </c>
      <c r="I182" s="85">
        <v>-1371042.9044696081</v>
      </c>
      <c r="J182" s="85">
        <v>-946684.48868227634</v>
      </c>
      <c r="K182" s="85">
        <v>577994.53735943988</v>
      </c>
      <c r="L182" s="85"/>
      <c r="M182" s="87">
        <v>8.5191144019836399E-4</v>
      </c>
      <c r="N182" s="88">
        <v>696</v>
      </c>
      <c r="O182" s="88" t="s">
        <v>197</v>
      </c>
    </row>
    <row r="183" spans="1:15" s="88" customFormat="1" ht="11.4">
      <c r="A183" s="82">
        <v>1</v>
      </c>
      <c r="B183" s="83">
        <v>504</v>
      </c>
      <c r="C183" s="84" t="s">
        <v>395</v>
      </c>
      <c r="D183" s="85">
        <v>5498471.0999999996</v>
      </c>
      <c r="E183" s="86">
        <v>-1.0614037604173329E-2</v>
      </c>
      <c r="F183" s="85">
        <v>5770079.9132964583</v>
      </c>
      <c r="G183" s="85">
        <v>5748792.0199999996</v>
      </c>
      <c r="H183" s="85">
        <v>21287.893296458758</v>
      </c>
      <c r="I183" s="85">
        <v>-470998.20769941062</v>
      </c>
      <c r="J183" s="85">
        <v>-449710.31440295186</v>
      </c>
      <c r="K183" s="85">
        <v>198560.08172235926</v>
      </c>
      <c r="L183" s="85"/>
      <c r="M183" s="87">
        <v>2.9265952228335065E-4</v>
      </c>
      <c r="N183" s="88">
        <v>690</v>
      </c>
      <c r="O183" s="88" t="s">
        <v>395</v>
      </c>
    </row>
    <row r="184" spans="1:15" s="88" customFormat="1" ht="11.4">
      <c r="A184" s="82">
        <v>4</v>
      </c>
      <c r="B184" s="83">
        <v>531</v>
      </c>
      <c r="C184" s="84" t="s">
        <v>912</v>
      </c>
      <c r="D184" s="85">
        <v>17069264.800000001</v>
      </c>
      <c r="E184" s="86">
        <v>-1.4075018579074958E-2</v>
      </c>
      <c r="F184" s="85">
        <v>17912437.869723149</v>
      </c>
      <c r="G184" s="85">
        <v>18054526.57</v>
      </c>
      <c r="H184" s="85">
        <v>-142088.70027685165</v>
      </c>
      <c r="I184" s="85">
        <v>-1462150.6563063755</v>
      </c>
      <c r="J184" s="85">
        <v>-1604239.3565832272</v>
      </c>
      <c r="K184" s="85">
        <v>616403.0967860485</v>
      </c>
      <c r="L184" s="85"/>
      <c r="M184" s="87">
        <v>9.0852216757054754E-4</v>
      </c>
      <c r="N184" s="88">
        <v>703</v>
      </c>
      <c r="O184" s="88" t="s">
        <v>912</v>
      </c>
    </row>
    <row r="185" spans="1:15" s="88" customFormat="1" ht="11.4">
      <c r="A185" s="82">
        <v>17</v>
      </c>
      <c r="B185" s="83">
        <v>535</v>
      </c>
      <c r="C185" s="84" t="s">
        <v>263</v>
      </c>
      <c r="D185" s="85">
        <v>27404424.539999999</v>
      </c>
      <c r="E185" s="86">
        <v>-5.5967445916047373E-3</v>
      </c>
      <c r="F185" s="85">
        <v>28758125.067476038</v>
      </c>
      <c r="G185" s="85">
        <v>28557930.649999999</v>
      </c>
      <c r="H185" s="85">
        <v>200194.41747603938</v>
      </c>
      <c r="I185" s="85">
        <v>-2347458.8856843761</v>
      </c>
      <c r="J185" s="85">
        <v>-2147264.4682083367</v>
      </c>
      <c r="K185" s="85">
        <v>989625.05708480091</v>
      </c>
      <c r="L185" s="85"/>
      <c r="M185" s="87">
        <v>1.458617431730528E-3</v>
      </c>
      <c r="N185" s="88">
        <v>716</v>
      </c>
      <c r="O185" s="88" t="s">
        <v>263</v>
      </c>
    </row>
    <row r="186" spans="1:15" s="88" customFormat="1" ht="11.4">
      <c r="A186" s="82">
        <v>6</v>
      </c>
      <c r="B186" s="83">
        <v>536</v>
      </c>
      <c r="C186" s="84" t="s">
        <v>96</v>
      </c>
      <c r="D186" s="85">
        <v>113031844.92</v>
      </c>
      <c r="E186" s="86">
        <v>8.5046183729891364E-3</v>
      </c>
      <c r="F186" s="85">
        <v>118615296.15673207</v>
      </c>
      <c r="G186" s="85">
        <v>118000290.94</v>
      </c>
      <c r="H186" s="85">
        <v>615005.21673206985</v>
      </c>
      <c r="I186" s="85">
        <v>-9682290.8408626057</v>
      </c>
      <c r="J186" s="85">
        <v>-9067285.6241305359</v>
      </c>
      <c r="K186" s="85">
        <v>4081791.4573642556</v>
      </c>
      <c r="L186" s="85"/>
      <c r="M186" s="87">
        <v>6.0161897981227865E-3</v>
      </c>
      <c r="N186" s="88">
        <v>717</v>
      </c>
      <c r="O186" s="88" t="s">
        <v>96</v>
      </c>
    </row>
    <row r="187" spans="1:15" s="88" customFormat="1" ht="11.4">
      <c r="A187" s="82">
        <v>2</v>
      </c>
      <c r="B187" s="83">
        <v>538</v>
      </c>
      <c r="C187" s="84" t="s">
        <v>393</v>
      </c>
      <c r="D187" s="85">
        <v>16214183.18</v>
      </c>
      <c r="E187" s="86">
        <v>1.2332922103172184E-2</v>
      </c>
      <c r="F187" s="85">
        <v>17015117.652873959</v>
      </c>
      <c r="G187" s="85">
        <v>16754429.140000001</v>
      </c>
      <c r="H187" s="85">
        <v>260688.5128739588</v>
      </c>
      <c r="I187" s="85">
        <v>-1388904.4933035893</v>
      </c>
      <c r="J187" s="85">
        <v>-1128215.9804296305</v>
      </c>
      <c r="K187" s="85">
        <v>585524.49921617354</v>
      </c>
      <c r="L187" s="85"/>
      <c r="M187" s="87">
        <v>8.6300991991638165E-4</v>
      </c>
      <c r="N187" s="88">
        <v>722</v>
      </c>
      <c r="O187" s="88" t="s">
        <v>393</v>
      </c>
    </row>
    <row r="188" spans="1:15" s="88" customFormat="1" ht="11.4">
      <c r="A188" s="82">
        <v>12</v>
      </c>
      <c r="B188" s="83">
        <v>541</v>
      </c>
      <c r="C188" s="84" t="s">
        <v>230</v>
      </c>
      <c r="D188" s="85">
        <v>20160098.07</v>
      </c>
      <c r="E188" s="86">
        <v>-1.7682187646910624E-2</v>
      </c>
      <c r="F188" s="85">
        <v>21155949.500906475</v>
      </c>
      <c r="G188" s="85">
        <v>21174331.219999999</v>
      </c>
      <c r="H188" s="85">
        <v>-18381.71909352392</v>
      </c>
      <c r="I188" s="85">
        <v>-1726910.969490109</v>
      </c>
      <c r="J188" s="85">
        <v>-1745292.6885836329</v>
      </c>
      <c r="K188" s="85">
        <v>728018.87061113713</v>
      </c>
      <c r="L188" s="85"/>
      <c r="M188" s="87">
        <v>1.073033678462309E-3</v>
      </c>
      <c r="N188" s="88">
        <v>730</v>
      </c>
      <c r="O188" s="88" t="s">
        <v>230</v>
      </c>
    </row>
    <row r="189" spans="1:15" s="88" customFormat="1" ht="11.4">
      <c r="A189" s="82">
        <v>1</v>
      </c>
      <c r="B189" s="83">
        <v>543</v>
      </c>
      <c r="C189" s="84" t="s">
        <v>185</v>
      </c>
      <c r="D189" s="85">
        <v>165393129.36000001</v>
      </c>
      <c r="E189" s="86">
        <v>1.0271027419907647E-2</v>
      </c>
      <c r="F189" s="85">
        <v>173563078.92886421</v>
      </c>
      <c r="G189" s="85">
        <v>172038041.22</v>
      </c>
      <c r="H189" s="85">
        <v>1525037.708864212</v>
      </c>
      <c r="I189" s="85">
        <v>-14167550.593174305</v>
      </c>
      <c r="J189" s="85">
        <v>-12642512.884310093</v>
      </c>
      <c r="K189" s="85">
        <v>5972655.4318050966</v>
      </c>
      <c r="L189" s="85"/>
      <c r="M189" s="87">
        <v>8.8031515210557389E-3</v>
      </c>
      <c r="N189" s="88">
        <v>732</v>
      </c>
      <c r="O189" s="88" t="s">
        <v>185</v>
      </c>
    </row>
    <row r="190" spans="1:15" s="88" customFormat="1" ht="11.4">
      <c r="A190" s="82">
        <v>15</v>
      </c>
      <c r="B190" s="83">
        <v>893</v>
      </c>
      <c r="C190" s="84" t="s">
        <v>982</v>
      </c>
      <c r="D190" s="85">
        <v>21725824.890000001</v>
      </c>
      <c r="E190" s="86">
        <v>1.5418182352114953E-2</v>
      </c>
      <c r="F190" s="85">
        <v>22799018.766795963</v>
      </c>
      <c r="G190" s="85">
        <v>22950675.73</v>
      </c>
      <c r="H190" s="85">
        <v>-151656.9632040374</v>
      </c>
      <c r="I190" s="85">
        <v>-1861030.8934753234</v>
      </c>
      <c r="J190" s="85">
        <v>-2012687.8566793608</v>
      </c>
      <c r="K190" s="85">
        <v>784560.19631422032</v>
      </c>
      <c r="L190" s="85"/>
      <c r="M190" s="87">
        <v>1.1563704560562534E-3</v>
      </c>
      <c r="N190" s="88">
        <v>1158</v>
      </c>
      <c r="O190" s="88" t="s">
        <v>982</v>
      </c>
    </row>
    <row r="191" spans="1:15" s="88" customFormat="1" ht="11.4">
      <c r="A191" s="82">
        <v>10</v>
      </c>
      <c r="B191" s="83">
        <v>740</v>
      </c>
      <c r="C191" s="84" t="s">
        <v>1002</v>
      </c>
      <c r="D191" s="85">
        <v>115417651.94</v>
      </c>
      <c r="E191" s="86">
        <v>1.0780357780104201E-2</v>
      </c>
      <c r="F191" s="85">
        <v>121118955.24900293</v>
      </c>
      <c r="G191" s="85">
        <v>120357637.45999999</v>
      </c>
      <c r="H191" s="85">
        <v>761317.78900294006</v>
      </c>
      <c r="I191" s="85">
        <v>-9886658.7114760671</v>
      </c>
      <c r="J191" s="85">
        <v>-9125340.922473127</v>
      </c>
      <c r="K191" s="85">
        <v>4167947.4138564109</v>
      </c>
      <c r="L191" s="85"/>
      <c r="M191" s="87">
        <v>6.1431758511609593E-3</v>
      </c>
      <c r="N191" s="88">
        <v>988</v>
      </c>
      <c r="O191" s="88" t="s">
        <v>1002</v>
      </c>
    </row>
    <row r="192" spans="1:15" s="88" customFormat="1" ht="11.4">
      <c r="A192" s="82">
        <v>2</v>
      </c>
      <c r="B192" s="83">
        <v>895</v>
      </c>
      <c r="C192" s="84" t="s">
        <v>76</v>
      </c>
      <c r="D192" s="85">
        <v>53104532.780000001</v>
      </c>
      <c r="E192" s="86">
        <v>-2.3232857162324445E-3</v>
      </c>
      <c r="F192" s="85">
        <v>55727745.46343825</v>
      </c>
      <c r="G192" s="85">
        <v>55304921.609999999</v>
      </c>
      <c r="H192" s="85">
        <v>422823.85343825072</v>
      </c>
      <c r="I192" s="85">
        <v>-4548926.2933644587</v>
      </c>
      <c r="J192" s="85">
        <v>-4126102.439926208</v>
      </c>
      <c r="K192" s="85">
        <v>1917704.0629757072</v>
      </c>
      <c r="L192" s="85"/>
      <c r="M192" s="87">
        <v>2.8265215751475596E-3</v>
      </c>
      <c r="N192" s="88">
        <v>1167</v>
      </c>
      <c r="O192" s="88" t="s">
        <v>76</v>
      </c>
    </row>
    <row r="193" spans="1:15" s="88" customFormat="1" ht="11.4">
      <c r="A193" s="82">
        <v>2</v>
      </c>
      <c r="B193" s="83">
        <v>529</v>
      </c>
      <c r="C193" s="84" t="s">
        <v>983</v>
      </c>
      <c r="D193" s="85">
        <v>69256897.950000003</v>
      </c>
      <c r="E193" s="86">
        <v>1.6065456586816185E-2</v>
      </c>
      <c r="F193" s="85">
        <v>72677991.47266914</v>
      </c>
      <c r="G193" s="85">
        <v>71420488.159999996</v>
      </c>
      <c r="H193" s="85">
        <v>1257503.3126691431</v>
      </c>
      <c r="I193" s="85">
        <v>-5932535.4652261399</v>
      </c>
      <c r="J193" s="85">
        <v>-4675032.1525569968</v>
      </c>
      <c r="K193" s="85">
        <v>2500996.1981593571</v>
      </c>
      <c r="L193" s="85"/>
      <c r="M193" s="87">
        <v>3.6862411932789404E-3</v>
      </c>
      <c r="N193" s="88">
        <v>701</v>
      </c>
      <c r="O193" s="88" t="s">
        <v>983</v>
      </c>
    </row>
    <row r="194" spans="1:15" s="88" customFormat="1" ht="11.4">
      <c r="A194" s="82">
        <v>15</v>
      </c>
      <c r="B194" s="83">
        <v>545</v>
      </c>
      <c r="C194" s="84" t="s">
        <v>1004</v>
      </c>
      <c r="D194" s="85">
        <v>26222668.640000001</v>
      </c>
      <c r="E194" s="86">
        <v>-3.7850845112057753E-4</v>
      </c>
      <c r="F194" s="85">
        <v>27517993.791527424</v>
      </c>
      <c r="G194" s="85">
        <v>27350416.02</v>
      </c>
      <c r="H194" s="85">
        <v>167577.77152742445</v>
      </c>
      <c r="I194" s="85">
        <v>-2246229.8529741368</v>
      </c>
      <c r="J194" s="85">
        <v>-2078652.0814467124</v>
      </c>
      <c r="K194" s="85">
        <v>946949.63989839784</v>
      </c>
      <c r="L194" s="85"/>
      <c r="M194" s="87">
        <v>1.3957177436427738E-3</v>
      </c>
      <c r="N194" s="88">
        <v>740</v>
      </c>
      <c r="O194" s="88" t="s">
        <v>1004</v>
      </c>
    </row>
    <row r="195" spans="1:15" s="88" customFormat="1" ht="11.4">
      <c r="A195" s="82">
        <v>7</v>
      </c>
      <c r="B195" s="83">
        <v>560</v>
      </c>
      <c r="C195" s="84" t="s">
        <v>699</v>
      </c>
      <c r="D195" s="85">
        <v>48626319.579999998</v>
      </c>
      <c r="E195" s="86">
        <v>2.4113852355544498E-2</v>
      </c>
      <c r="F195" s="85">
        <v>51028321.284819022</v>
      </c>
      <c r="G195" s="85">
        <v>50235945.090000004</v>
      </c>
      <c r="H195" s="85">
        <v>792376.19481901824</v>
      </c>
      <c r="I195" s="85">
        <v>-4165323.2239774354</v>
      </c>
      <c r="J195" s="85">
        <v>-3372947.0291584171</v>
      </c>
      <c r="K195" s="85">
        <v>1755987.403418808</v>
      </c>
      <c r="L195" s="85"/>
      <c r="M195" s="87">
        <v>2.5881659100982341E-3</v>
      </c>
      <c r="N195" s="88">
        <v>744</v>
      </c>
      <c r="O195" s="88" t="s">
        <v>699</v>
      </c>
    </row>
    <row r="196" spans="1:15" s="88" customFormat="1" ht="11.4">
      <c r="A196" s="82">
        <v>2</v>
      </c>
      <c r="B196" s="83">
        <v>561</v>
      </c>
      <c r="C196" s="84" t="s">
        <v>343</v>
      </c>
      <c r="D196" s="85">
        <v>3418671.27</v>
      </c>
      <c r="E196" s="86">
        <v>-5.5879637033385285E-3</v>
      </c>
      <c r="F196" s="85">
        <v>3587543.8947366099</v>
      </c>
      <c r="G196" s="85">
        <v>3483936.45</v>
      </c>
      <c r="H196" s="85">
        <v>103607.4447366097</v>
      </c>
      <c r="I196" s="85">
        <v>-292842.86697141459</v>
      </c>
      <c r="J196" s="85">
        <v>-189235.42223480489</v>
      </c>
      <c r="K196" s="85">
        <v>123454.61754870035</v>
      </c>
      <c r="L196" s="85"/>
      <c r="M196" s="87">
        <v>1.8196089104151436E-4</v>
      </c>
      <c r="N196" s="88">
        <v>747</v>
      </c>
      <c r="O196" s="88" t="s">
        <v>343</v>
      </c>
    </row>
    <row r="197" spans="1:15" s="88" customFormat="1" ht="11.4">
      <c r="A197" s="82">
        <v>6</v>
      </c>
      <c r="B197" s="83">
        <v>562</v>
      </c>
      <c r="C197" s="84" t="s">
        <v>121</v>
      </c>
      <c r="D197" s="85">
        <v>29156594.789999999</v>
      </c>
      <c r="E197" s="86">
        <v>-6.7524943865253338E-3</v>
      </c>
      <c r="F197" s="85">
        <v>30596847.537837051</v>
      </c>
      <c r="G197" s="85">
        <v>30065720.329999998</v>
      </c>
      <c r="H197" s="85">
        <v>531127.20783705264</v>
      </c>
      <c r="I197" s="85">
        <v>-2497549.525850554</v>
      </c>
      <c r="J197" s="85">
        <v>-1966422.3180135014</v>
      </c>
      <c r="K197" s="85">
        <v>1052899.2039711028</v>
      </c>
      <c r="L197" s="85"/>
      <c r="M197" s="87">
        <v>1.5518777761059125E-3</v>
      </c>
      <c r="N197" s="88">
        <v>750</v>
      </c>
      <c r="O197" s="88" t="s">
        <v>121</v>
      </c>
    </row>
    <row r="198" spans="1:15" s="88" customFormat="1" ht="11.4">
      <c r="A198" s="82">
        <v>17</v>
      </c>
      <c r="B198" s="83">
        <v>563</v>
      </c>
      <c r="C198" s="84" t="s">
        <v>930</v>
      </c>
      <c r="D198" s="85">
        <v>21899318.120000001</v>
      </c>
      <c r="E198" s="86">
        <v>-1.0822212065444018E-2</v>
      </c>
      <c r="F198" s="85">
        <v>22981082.068268243</v>
      </c>
      <c r="G198" s="85">
        <v>22743513.129999999</v>
      </c>
      <c r="H198" s="85">
        <v>237568.93826824427</v>
      </c>
      <c r="I198" s="85">
        <v>-1875892.2974714236</v>
      </c>
      <c r="J198" s="85">
        <v>-1638323.3592031794</v>
      </c>
      <c r="K198" s="85">
        <v>790825.36153934558</v>
      </c>
      <c r="L198" s="85"/>
      <c r="M198" s="87">
        <v>1.1656047404396332E-3</v>
      </c>
      <c r="N198" s="88">
        <v>752</v>
      </c>
      <c r="O198" s="88" t="s">
        <v>930</v>
      </c>
    </row>
    <row r="199" spans="1:15" s="88" customFormat="1" ht="11.4">
      <c r="A199" s="82">
        <v>12</v>
      </c>
      <c r="B199" s="83">
        <v>309</v>
      </c>
      <c r="C199" s="84" t="s">
        <v>290</v>
      </c>
      <c r="D199" s="85">
        <v>19828184.030000001</v>
      </c>
      <c r="E199" s="86">
        <v>-9.3671510246284718E-3</v>
      </c>
      <c r="F199" s="85">
        <v>20807639.852585316</v>
      </c>
      <c r="G199" s="85">
        <v>20776982.100000001</v>
      </c>
      <c r="H199" s="85">
        <v>30657.752585314214</v>
      </c>
      <c r="I199" s="85">
        <v>-1698479.2627288841</v>
      </c>
      <c r="J199" s="85">
        <v>-1667821.5101435699</v>
      </c>
      <c r="K199" s="85">
        <v>716032.83345488145</v>
      </c>
      <c r="L199" s="85"/>
      <c r="M199" s="87">
        <v>1.0553673485646151E-3</v>
      </c>
      <c r="N199" s="88">
        <v>761</v>
      </c>
      <c r="O199" s="88" t="s">
        <v>290</v>
      </c>
    </row>
    <row r="200" spans="1:15" s="88" customFormat="1" ht="11.4">
      <c r="A200" s="82">
        <v>7</v>
      </c>
      <c r="B200" s="83">
        <v>576</v>
      </c>
      <c r="C200" s="84" t="s">
        <v>726</v>
      </c>
      <c r="D200" s="85">
        <v>8221188.3200000003</v>
      </c>
      <c r="E200" s="86">
        <v>-1.8477384099877384E-2</v>
      </c>
      <c r="F200" s="85">
        <v>8627291.609963987</v>
      </c>
      <c r="G200" s="85">
        <v>8587191.5399999991</v>
      </c>
      <c r="H200" s="85">
        <v>40100.069963987917</v>
      </c>
      <c r="I200" s="85">
        <v>-704225.75538849854</v>
      </c>
      <c r="J200" s="85">
        <v>-664125.68542451062</v>
      </c>
      <c r="K200" s="85">
        <v>296882.49605860538</v>
      </c>
      <c r="L200" s="85"/>
      <c r="M200" s="87">
        <v>4.3757782892278222E-4</v>
      </c>
      <c r="N200" s="88">
        <v>764</v>
      </c>
      <c r="O200" s="88" t="s">
        <v>726</v>
      </c>
    </row>
    <row r="201" spans="1:15" s="88" customFormat="1" ht="11.4">
      <c r="A201" s="82">
        <v>18</v>
      </c>
      <c r="B201" s="83">
        <v>578</v>
      </c>
      <c r="C201" s="84" t="s">
        <v>306</v>
      </c>
      <c r="D201" s="85">
        <v>9240038.0099999998</v>
      </c>
      <c r="E201" s="86">
        <v>-5.8525221270900683E-3</v>
      </c>
      <c r="F201" s="85">
        <v>9696469.573077647</v>
      </c>
      <c r="G201" s="85">
        <v>9485862.9299999997</v>
      </c>
      <c r="H201" s="85">
        <v>210606.64307764731</v>
      </c>
      <c r="I201" s="85">
        <v>-791500.26664401824</v>
      </c>
      <c r="J201" s="85">
        <v>-580893.62356637092</v>
      </c>
      <c r="K201" s="85">
        <v>333675.06512552296</v>
      </c>
      <c r="L201" s="85"/>
      <c r="M201" s="87">
        <v>4.9180673330930153E-4</v>
      </c>
      <c r="N201" s="88">
        <v>770</v>
      </c>
      <c r="O201" s="88" t="s">
        <v>306</v>
      </c>
    </row>
    <row r="202" spans="1:15" s="88" customFormat="1" ht="11.4">
      <c r="A202" s="82">
        <v>2</v>
      </c>
      <c r="B202" s="83">
        <v>445</v>
      </c>
      <c r="C202" s="84" t="s">
        <v>979</v>
      </c>
      <c r="D202" s="85">
        <v>54392881.130000003</v>
      </c>
      <c r="E202" s="86">
        <v>1.0774347176415311E-2</v>
      </c>
      <c r="F202" s="85">
        <v>57079734.552853242</v>
      </c>
      <c r="G202" s="85">
        <v>55984094.109999999</v>
      </c>
      <c r="H202" s="85">
        <v>1095640.4428532422</v>
      </c>
      <c r="I202" s="85">
        <v>-4659286.0193149131</v>
      </c>
      <c r="J202" s="85">
        <v>-3563645.5764616709</v>
      </c>
      <c r="K202" s="85">
        <v>1964228.7330176879</v>
      </c>
      <c r="L202" s="85"/>
      <c r="M202" s="87">
        <v>2.8950947122593548E-3</v>
      </c>
      <c r="N202" s="88">
        <v>2183</v>
      </c>
      <c r="O202" s="88" t="s">
        <v>979</v>
      </c>
    </row>
    <row r="203" spans="1:15" s="88" customFormat="1" ht="11.4">
      <c r="A203" s="82">
        <v>9</v>
      </c>
      <c r="B203" s="83">
        <v>580</v>
      </c>
      <c r="C203" s="84" t="s">
        <v>692</v>
      </c>
      <c r="D203" s="85">
        <v>12967033.65</v>
      </c>
      <c r="E203" s="86">
        <v>-2.1807694177133668E-2</v>
      </c>
      <c r="F203" s="85">
        <v>13607568.183618218</v>
      </c>
      <c r="G203" s="85">
        <v>13468877.99</v>
      </c>
      <c r="H203" s="85">
        <v>138690.19361821748</v>
      </c>
      <c r="I203" s="85">
        <v>-1110754.1527912999</v>
      </c>
      <c r="J203" s="85">
        <v>-972063.95917308237</v>
      </c>
      <c r="K203" s="85">
        <v>468263.85269908624</v>
      </c>
      <c r="L203" s="85"/>
      <c r="M203" s="87">
        <v>6.9017837948464125E-4</v>
      </c>
      <c r="N203" s="88">
        <v>1864</v>
      </c>
      <c r="O203" s="88" t="s">
        <v>692</v>
      </c>
    </row>
    <row r="204" spans="1:15" s="88" customFormat="1" ht="11.4">
      <c r="A204" s="82">
        <v>6</v>
      </c>
      <c r="B204" s="83">
        <v>581</v>
      </c>
      <c r="C204" s="84" t="s">
        <v>730</v>
      </c>
      <c r="D204" s="85">
        <v>18358428.09</v>
      </c>
      <c r="E204" s="86">
        <v>8.2874733603951894E-3</v>
      </c>
      <c r="F204" s="85">
        <v>19265282.154853277</v>
      </c>
      <c r="G204" s="85">
        <v>19330547.510000002</v>
      </c>
      <c r="H204" s="85">
        <v>-65265.355146724731</v>
      </c>
      <c r="I204" s="85">
        <v>-1572580.1898946988</v>
      </c>
      <c r="J204" s="85">
        <v>-1637845.5450414235</v>
      </c>
      <c r="K204" s="85">
        <v>662957.1958365764</v>
      </c>
      <c r="L204" s="85"/>
      <c r="M204" s="87">
        <v>9.7713868036746528E-4</v>
      </c>
      <c r="N204" s="88">
        <v>777</v>
      </c>
      <c r="O204" s="88" t="s">
        <v>730</v>
      </c>
    </row>
    <row r="205" spans="1:15" s="88" customFormat="1" ht="11.4">
      <c r="A205" s="82">
        <v>15</v>
      </c>
      <c r="B205" s="83">
        <v>599</v>
      </c>
      <c r="C205" s="84" t="s">
        <v>1007</v>
      </c>
      <c r="D205" s="85">
        <v>30479194.949999999</v>
      </c>
      <c r="E205" s="86">
        <v>4.6295521571750702E-3</v>
      </c>
      <c r="F205" s="85">
        <v>31984780.379120633</v>
      </c>
      <c r="G205" s="85">
        <v>31835648.489999998</v>
      </c>
      <c r="H205" s="85">
        <v>149131.88912063465</v>
      </c>
      <c r="I205" s="85">
        <v>-2610843.2566956524</v>
      </c>
      <c r="J205" s="85">
        <v>-2461711.3675750177</v>
      </c>
      <c r="K205" s="85">
        <v>1100660.770973902</v>
      </c>
      <c r="L205" s="85"/>
      <c r="M205" s="87">
        <v>1.6222739869721445E-3</v>
      </c>
      <c r="N205" s="88">
        <v>782</v>
      </c>
      <c r="O205" s="88" t="s">
        <v>1007</v>
      </c>
    </row>
    <row r="206" spans="1:15" s="88" customFormat="1" ht="11.4">
      <c r="A206" s="82">
        <v>19</v>
      </c>
      <c r="B206" s="83">
        <v>583</v>
      </c>
      <c r="C206" s="84" t="s">
        <v>909</v>
      </c>
      <c r="D206" s="85">
        <v>2841091.75</v>
      </c>
      <c r="E206" s="86">
        <v>0.12234056490905493</v>
      </c>
      <c r="F206" s="85">
        <v>2981433.5913318312</v>
      </c>
      <c r="G206" s="85">
        <v>2944387.68</v>
      </c>
      <c r="H206" s="85">
        <v>37045.911331831012</v>
      </c>
      <c r="I206" s="85">
        <v>-243367.49213060009</v>
      </c>
      <c r="J206" s="85">
        <v>-206321.58079876908</v>
      </c>
      <c r="K206" s="85">
        <v>102597.14015059944</v>
      </c>
      <c r="L206" s="85"/>
      <c r="M206" s="87">
        <v>1.512188641526494E-4</v>
      </c>
      <c r="N206" s="88">
        <v>784</v>
      </c>
      <c r="O206" s="88" t="s">
        <v>909</v>
      </c>
    </row>
    <row r="207" spans="1:15" s="88" customFormat="1" ht="11.4">
      <c r="A207" s="82">
        <v>19</v>
      </c>
      <c r="B207" s="83">
        <v>854</v>
      </c>
      <c r="C207" s="84" t="s">
        <v>312</v>
      </c>
      <c r="D207" s="85">
        <v>9782771.6899999995</v>
      </c>
      <c r="E207" s="86">
        <v>-1.9052149467637513E-2</v>
      </c>
      <c r="F207" s="85">
        <v>10266012.751223562</v>
      </c>
      <c r="G207" s="85">
        <v>10250001.859999999</v>
      </c>
      <c r="H207" s="85">
        <v>16010.891223562881</v>
      </c>
      <c r="I207" s="85">
        <v>-837990.75206970423</v>
      </c>
      <c r="J207" s="85">
        <v>-821979.86084614135</v>
      </c>
      <c r="K207" s="85">
        <v>353274.1940277876</v>
      </c>
      <c r="L207" s="85"/>
      <c r="M207" s="87">
        <v>5.2069406882987652E-4</v>
      </c>
      <c r="N207" s="88">
        <v>787</v>
      </c>
      <c r="O207" s="88" t="s">
        <v>312</v>
      </c>
    </row>
    <row r="208" spans="1:15" s="88" customFormat="1" ht="11.4">
      <c r="A208" s="82">
        <v>2</v>
      </c>
      <c r="B208" s="83">
        <v>577</v>
      </c>
      <c r="C208" s="84" t="s">
        <v>1019</v>
      </c>
      <c r="D208" s="85">
        <v>38070504.399999999</v>
      </c>
      <c r="E208" s="86">
        <v>-1.2139455312471853E-3</v>
      </c>
      <c r="F208" s="85">
        <v>39951078.896732658</v>
      </c>
      <c r="G208" s="85">
        <v>39719546.079999998</v>
      </c>
      <c r="H208" s="85">
        <v>231532.81673265994</v>
      </c>
      <c r="I208" s="85">
        <v>-3261113.6827858426</v>
      </c>
      <c r="J208" s="85">
        <v>-3029580.8660531826</v>
      </c>
      <c r="K208" s="85">
        <v>1374797.1622285033</v>
      </c>
      <c r="L208" s="85"/>
      <c r="M208" s="87">
        <v>2.0263261237819723E-3</v>
      </c>
      <c r="N208" s="88">
        <v>766</v>
      </c>
      <c r="O208" s="88" t="s">
        <v>1019</v>
      </c>
    </row>
    <row r="209" spans="1:15" s="88" customFormat="1" ht="11.4">
      <c r="A209" s="82">
        <v>16</v>
      </c>
      <c r="B209" s="83">
        <v>584</v>
      </c>
      <c r="C209" s="84" t="s">
        <v>241</v>
      </c>
      <c r="D209" s="85">
        <v>6366647.75</v>
      </c>
      <c r="E209" s="86">
        <v>3.7918531668484204E-2</v>
      </c>
      <c r="F209" s="85">
        <v>6681142.0173344351</v>
      </c>
      <c r="G209" s="85">
        <v>6480821.7999999998</v>
      </c>
      <c r="H209" s="85">
        <v>200320.21733443532</v>
      </c>
      <c r="I209" s="85">
        <v>-545366.08900308399</v>
      </c>
      <c r="J209" s="85">
        <v>-345045.87166864867</v>
      </c>
      <c r="K209" s="85">
        <v>229911.56533267489</v>
      </c>
      <c r="L209" s="85"/>
      <c r="M209" s="87">
        <v>3.3886876100183E-4</v>
      </c>
      <c r="N209" s="88">
        <v>791</v>
      </c>
      <c r="O209" s="88" t="s">
        <v>241</v>
      </c>
    </row>
    <row r="210" spans="1:15" s="88" customFormat="1" ht="11.4">
      <c r="A210" s="82">
        <v>10</v>
      </c>
      <c r="B210" s="83">
        <v>588</v>
      </c>
      <c r="C210" s="84" t="s">
        <v>354</v>
      </c>
      <c r="D210" s="85">
        <v>4113571.12</v>
      </c>
      <c r="E210" s="86">
        <v>6.5732661454337826E-3</v>
      </c>
      <c r="F210" s="85">
        <v>4316769.8183279382</v>
      </c>
      <c r="G210" s="85">
        <v>4226864.07</v>
      </c>
      <c r="H210" s="85">
        <v>89905.748327937908</v>
      </c>
      <c r="I210" s="85">
        <v>-352367.88364024635</v>
      </c>
      <c r="J210" s="85">
        <v>-262462.13531230844</v>
      </c>
      <c r="K210" s="85">
        <v>148548.75162623607</v>
      </c>
      <c r="L210" s="85"/>
      <c r="M210" s="87">
        <v>2.1894736499711488E-4</v>
      </c>
      <c r="N210" s="88">
        <v>800</v>
      </c>
      <c r="O210" s="88" t="s">
        <v>354</v>
      </c>
    </row>
    <row r="211" spans="1:15" s="88" customFormat="1" ht="11.4">
      <c r="A211" s="82">
        <v>13</v>
      </c>
      <c r="B211" s="83">
        <v>592</v>
      </c>
      <c r="C211" s="84" t="s">
        <v>325</v>
      </c>
      <c r="D211" s="85">
        <v>11019658.58</v>
      </c>
      <c r="E211" s="86">
        <v>-2.1958835788093165E-3</v>
      </c>
      <c r="F211" s="85">
        <v>11563998.331071153</v>
      </c>
      <c r="G211" s="85">
        <v>11310950.67</v>
      </c>
      <c r="H211" s="85">
        <v>253047.66107115336</v>
      </c>
      <c r="I211" s="85">
        <v>-943942.29709408351</v>
      </c>
      <c r="J211" s="85">
        <v>-690894.63602293015</v>
      </c>
      <c r="K211" s="85">
        <v>397940.49443986302</v>
      </c>
      <c r="L211" s="85"/>
      <c r="M211" s="87">
        <v>5.8652813793063784E-4</v>
      </c>
      <c r="N211" s="88">
        <v>807</v>
      </c>
      <c r="O211" s="88" t="s">
        <v>325</v>
      </c>
    </row>
    <row r="212" spans="1:15" s="88" customFormat="1" ht="11.4">
      <c r="A212" s="82">
        <v>10</v>
      </c>
      <c r="B212" s="83">
        <v>593</v>
      </c>
      <c r="C212" s="84" t="s">
        <v>743</v>
      </c>
      <c r="D212" s="85">
        <v>59214137.719999999</v>
      </c>
      <c r="E212" s="86">
        <v>8.9059212377862879E-3</v>
      </c>
      <c r="F212" s="85">
        <v>62139147.487988457</v>
      </c>
      <c r="G212" s="85">
        <v>61806944.950000003</v>
      </c>
      <c r="H212" s="85">
        <v>332202.5379884541</v>
      </c>
      <c r="I212" s="85">
        <v>-5072274.1339107994</v>
      </c>
      <c r="J212" s="85">
        <v>-4740071.5959223453</v>
      </c>
      <c r="K212" s="85">
        <v>2138333.3313877443</v>
      </c>
      <c r="L212" s="85"/>
      <c r="M212" s="87">
        <v>3.151709073737922E-3</v>
      </c>
      <c r="N212" s="88">
        <v>2005</v>
      </c>
      <c r="O212" s="88" t="s">
        <v>743</v>
      </c>
    </row>
    <row r="213" spans="1:15" s="88" customFormat="1" ht="11.4">
      <c r="A213" s="82">
        <v>11</v>
      </c>
      <c r="B213" s="83">
        <v>595</v>
      </c>
      <c r="C213" s="84" t="s">
        <v>701</v>
      </c>
      <c r="D213" s="85">
        <v>10542593.99</v>
      </c>
      <c r="E213" s="86">
        <v>-1.5206808757106232E-2</v>
      </c>
      <c r="F213" s="85">
        <v>11063368.108952861</v>
      </c>
      <c r="G213" s="85">
        <v>11054331.48</v>
      </c>
      <c r="H213" s="85">
        <v>9036.6289528608322</v>
      </c>
      <c r="I213" s="85">
        <v>-903077.01604407409</v>
      </c>
      <c r="J213" s="85">
        <v>-894040.38709121326</v>
      </c>
      <c r="K213" s="85">
        <v>380712.79927615763</v>
      </c>
      <c r="L213" s="85"/>
      <c r="M213" s="87">
        <v>5.6113608030798298E-4</v>
      </c>
      <c r="N213" s="88">
        <v>815</v>
      </c>
      <c r="O213" s="88" t="s">
        <v>701</v>
      </c>
    </row>
    <row r="214" spans="1:15" s="88" customFormat="1" ht="11.4">
      <c r="A214" s="82">
        <v>13</v>
      </c>
      <c r="B214" s="83">
        <v>601</v>
      </c>
      <c r="C214" s="84" t="s">
        <v>321</v>
      </c>
      <c r="D214" s="85">
        <v>9790678.4000000004</v>
      </c>
      <c r="E214" s="86">
        <v>5.3613778300296332E-3</v>
      </c>
      <c r="F214" s="85">
        <v>10274310.030180117</v>
      </c>
      <c r="G214" s="85">
        <v>10060268.779999999</v>
      </c>
      <c r="H214" s="85">
        <v>214041.25018011779</v>
      </c>
      <c r="I214" s="85">
        <v>-838668.0396594851</v>
      </c>
      <c r="J214" s="85">
        <v>-624626.78947936732</v>
      </c>
      <c r="K214" s="85">
        <v>353559.72012316977</v>
      </c>
      <c r="L214" s="85"/>
      <c r="M214" s="87">
        <v>5.2111490835587363E-4</v>
      </c>
      <c r="N214" s="88">
        <v>821</v>
      </c>
      <c r="O214" s="88" t="s">
        <v>321</v>
      </c>
    </row>
    <row r="215" spans="1:15" s="88" customFormat="1" ht="11.4">
      <c r="A215" s="82">
        <v>12</v>
      </c>
      <c r="B215" s="83">
        <v>607</v>
      </c>
      <c r="C215" s="84" t="s">
        <v>305</v>
      </c>
      <c r="D215" s="85">
        <v>9987403.3100000005</v>
      </c>
      <c r="E215" s="86">
        <v>3.7254385000962148E-2</v>
      </c>
      <c r="F215" s="85">
        <v>10480752.59048312</v>
      </c>
      <c r="G215" s="85">
        <v>10307416.85</v>
      </c>
      <c r="H215" s="85">
        <v>173335.74048312008</v>
      </c>
      <c r="I215" s="85">
        <v>-855519.46587136947</v>
      </c>
      <c r="J215" s="85">
        <v>-682183.72538824938</v>
      </c>
      <c r="K215" s="85">
        <v>360663.8247908153</v>
      </c>
      <c r="L215" s="85"/>
      <c r="M215" s="87">
        <v>5.3158571326413905E-4</v>
      </c>
      <c r="N215" s="88">
        <v>840</v>
      </c>
      <c r="O215" s="88" t="s">
        <v>305</v>
      </c>
    </row>
    <row r="216" spans="1:15" s="88" customFormat="1" ht="11.4">
      <c r="A216" s="82">
        <v>19</v>
      </c>
      <c r="B216" s="83">
        <v>614</v>
      </c>
      <c r="C216" s="84" t="s">
        <v>267</v>
      </c>
      <c r="D216" s="85">
        <v>8543234.5600000005</v>
      </c>
      <c r="E216" s="86">
        <v>2.0830055053850088E-2</v>
      </c>
      <c r="F216" s="85">
        <v>8965246.0170675647</v>
      </c>
      <c r="G216" s="85">
        <v>8650938.8399999999</v>
      </c>
      <c r="H216" s="85">
        <v>314307.1770675648</v>
      </c>
      <c r="I216" s="85">
        <v>-731812.18788540387</v>
      </c>
      <c r="J216" s="85">
        <v>-417505.01081783907</v>
      </c>
      <c r="K216" s="85">
        <v>308512.18848943012</v>
      </c>
      <c r="L216" s="85"/>
      <c r="M216" s="87">
        <v>4.5471893906730027E-4</v>
      </c>
      <c r="N216" s="88">
        <v>853</v>
      </c>
      <c r="O216" s="88" t="s">
        <v>267</v>
      </c>
    </row>
    <row r="217" spans="1:15" s="88" customFormat="1" ht="11.4">
      <c r="A217" s="82">
        <v>17</v>
      </c>
      <c r="B217" s="83">
        <v>615</v>
      </c>
      <c r="C217" s="84" t="s">
        <v>277</v>
      </c>
      <c r="D217" s="85">
        <v>18399901.02</v>
      </c>
      <c r="E217" s="86">
        <v>-4.6426631682684131E-3</v>
      </c>
      <c r="F217" s="85">
        <v>19308803.729484912</v>
      </c>
      <c r="G217" s="85">
        <v>18951618.800000001</v>
      </c>
      <c r="H217" s="85">
        <v>357184.92948491126</v>
      </c>
      <c r="I217" s="85">
        <v>-1576132.7548428066</v>
      </c>
      <c r="J217" s="85">
        <v>-1218947.8253578953</v>
      </c>
      <c r="K217" s="85">
        <v>664454.86095480644</v>
      </c>
      <c r="L217" s="85"/>
      <c r="M217" s="87">
        <v>9.7934610269646339E-4</v>
      </c>
      <c r="N217" s="88">
        <v>857</v>
      </c>
      <c r="O217" s="88" t="s">
        <v>277</v>
      </c>
    </row>
    <row r="218" spans="1:15" s="88" customFormat="1" ht="11.4">
      <c r="A218" s="82">
        <v>1</v>
      </c>
      <c r="B218" s="83">
        <v>616</v>
      </c>
      <c r="C218" s="84" t="s">
        <v>331</v>
      </c>
      <c r="D218" s="85">
        <v>6473841.9500000002</v>
      </c>
      <c r="E218" s="86">
        <v>-1.3532915622538097E-2</v>
      </c>
      <c r="F218" s="85">
        <v>6793631.3055370925</v>
      </c>
      <c r="G218" s="85">
        <v>6700967.6100000003</v>
      </c>
      <c r="H218" s="85">
        <v>92663.695537092164</v>
      </c>
      <c r="I218" s="85">
        <v>-554548.32805782265</v>
      </c>
      <c r="J218" s="85">
        <v>-461884.63252073049</v>
      </c>
      <c r="K218" s="85">
        <v>233782.54850691816</v>
      </c>
      <c r="L218" s="85"/>
      <c r="M218" s="87">
        <v>3.4457423854149477E-4</v>
      </c>
      <c r="N218" s="88">
        <v>859</v>
      </c>
      <c r="O218" s="88" t="s">
        <v>331</v>
      </c>
    </row>
    <row r="219" spans="1:15" s="88" customFormat="1" ht="11.4">
      <c r="A219" s="82">
        <v>6</v>
      </c>
      <c r="B219" s="83">
        <v>619</v>
      </c>
      <c r="C219" s="84" t="s">
        <v>813</v>
      </c>
      <c r="D219" s="85">
        <v>7761640.5899999999</v>
      </c>
      <c r="E219" s="86">
        <v>-7.3205624178001281E-4</v>
      </c>
      <c r="F219" s="85">
        <v>8145043.530843596</v>
      </c>
      <c r="G219" s="85">
        <v>7923322.1399999997</v>
      </c>
      <c r="H219" s="85">
        <v>221721.39084359631</v>
      </c>
      <c r="I219" s="85">
        <v>-664860.96593232907</v>
      </c>
      <c r="J219" s="85">
        <v>-443139.57508873276</v>
      </c>
      <c r="K219" s="85">
        <v>280287.36749202537</v>
      </c>
      <c r="L219" s="85"/>
      <c r="M219" s="87">
        <v>4.1311811699882607E-4</v>
      </c>
      <c r="N219" s="88">
        <v>867</v>
      </c>
      <c r="O219" s="88" t="s">
        <v>813</v>
      </c>
    </row>
    <row r="220" spans="1:15" s="88" customFormat="1" ht="11.4">
      <c r="A220" s="82">
        <v>18</v>
      </c>
      <c r="B220" s="83">
        <v>620</v>
      </c>
      <c r="C220" s="84" t="s">
        <v>686</v>
      </c>
      <c r="D220" s="85">
        <v>6819652.9500000002</v>
      </c>
      <c r="E220" s="86">
        <v>-2.0058706270011984E-2</v>
      </c>
      <c r="F220" s="85">
        <v>7156524.3841052353</v>
      </c>
      <c r="G220" s="85">
        <v>7133984.8799999999</v>
      </c>
      <c r="H220" s="85">
        <v>22539.50410523545</v>
      </c>
      <c r="I220" s="85">
        <v>-584170.44632316031</v>
      </c>
      <c r="J220" s="85">
        <v>-561630.94221792486</v>
      </c>
      <c r="K220" s="85">
        <v>246270.43089671389</v>
      </c>
      <c r="L220" s="85"/>
      <c r="M220" s="87">
        <v>3.6298024272333503E-4</v>
      </c>
      <c r="N220" s="88">
        <v>871</v>
      </c>
      <c r="O220" s="88" t="s">
        <v>686</v>
      </c>
    </row>
    <row r="221" spans="1:15" s="88" customFormat="1" ht="11.4">
      <c r="A221" s="82">
        <v>10</v>
      </c>
      <c r="B221" s="83">
        <v>623</v>
      </c>
      <c r="C221" s="84" t="s">
        <v>919</v>
      </c>
      <c r="D221" s="85">
        <v>5882993.1399999997</v>
      </c>
      <c r="E221" s="86">
        <v>-1.3861755644430679E-2</v>
      </c>
      <c r="F221" s="85">
        <v>6173596.2469957974</v>
      </c>
      <c r="G221" s="85">
        <v>6097120.3899999997</v>
      </c>
      <c r="H221" s="85">
        <v>76475.856995797716</v>
      </c>
      <c r="I221" s="85">
        <v>-503936.30783072178</v>
      </c>
      <c r="J221" s="85">
        <v>-427460.45083492406</v>
      </c>
      <c r="K221" s="85">
        <v>212445.89221365168</v>
      </c>
      <c r="L221" s="85"/>
      <c r="M221" s="87">
        <v>3.1312594549212576E-4</v>
      </c>
      <c r="N221" s="88">
        <v>874</v>
      </c>
      <c r="O221" s="88" t="s">
        <v>919</v>
      </c>
    </row>
    <row r="222" spans="1:15" s="88" customFormat="1" ht="11.4">
      <c r="A222" s="82">
        <v>17</v>
      </c>
      <c r="B222" s="83">
        <v>625</v>
      </c>
      <c r="C222" s="84" t="s">
        <v>107</v>
      </c>
      <c r="D222" s="85">
        <v>9002670.9499999993</v>
      </c>
      <c r="E222" s="86">
        <v>-5.3201989817252739E-3</v>
      </c>
      <c r="F222" s="85">
        <v>9447377.256309038</v>
      </c>
      <c r="G222" s="85">
        <v>9211867</v>
      </c>
      <c r="H222" s="85">
        <v>235510.25630903803</v>
      </c>
      <c r="I222" s="85">
        <v>-771167.43997391372</v>
      </c>
      <c r="J222" s="85">
        <v>-535657.18366487569</v>
      </c>
      <c r="K222" s="85">
        <v>325103.29636023904</v>
      </c>
      <c r="L222" s="85"/>
      <c r="M222" s="87">
        <v>4.7917272485094959E-4</v>
      </c>
      <c r="N222" s="88">
        <v>881</v>
      </c>
      <c r="O222" s="88" t="s">
        <v>107</v>
      </c>
    </row>
    <row r="223" spans="1:15" s="88" customFormat="1" ht="11.4">
      <c r="A223" s="82">
        <v>17</v>
      </c>
      <c r="B223" s="83">
        <v>626</v>
      </c>
      <c r="C223" s="84" t="s">
        <v>698</v>
      </c>
      <c r="D223" s="85">
        <v>14004013.17</v>
      </c>
      <c r="E223" s="86">
        <v>-3.0856764264839687E-2</v>
      </c>
      <c r="F223" s="85">
        <v>14695771.538702104</v>
      </c>
      <c r="G223" s="85">
        <v>14914407.689999999</v>
      </c>
      <c r="H223" s="85">
        <v>-218636.15129789524</v>
      </c>
      <c r="I223" s="85">
        <v>-1199581.6625586958</v>
      </c>
      <c r="J223" s="85">
        <v>-1418217.813856591</v>
      </c>
      <c r="K223" s="85">
        <v>505711.12385699275</v>
      </c>
      <c r="L223" s="85"/>
      <c r="M223" s="87">
        <v>7.4537225527691701E-4</v>
      </c>
      <c r="N223" s="88">
        <v>884</v>
      </c>
      <c r="O223" s="88" t="s">
        <v>698</v>
      </c>
    </row>
    <row r="224" spans="1:15" s="88" customFormat="1" ht="11.4">
      <c r="A224" s="82">
        <v>17</v>
      </c>
      <c r="B224" s="83">
        <v>630</v>
      </c>
      <c r="C224" s="84" t="s">
        <v>927</v>
      </c>
      <c r="D224" s="85">
        <v>3783087.12</v>
      </c>
      <c r="E224" s="86">
        <v>1.7145273223032668E-2</v>
      </c>
      <c r="F224" s="85">
        <v>3969960.8499101778</v>
      </c>
      <c r="G224" s="85">
        <v>3940709.69</v>
      </c>
      <c r="H224" s="85">
        <v>29251.159910177812</v>
      </c>
      <c r="I224" s="85">
        <v>-324058.67389040656</v>
      </c>
      <c r="J224" s="85">
        <v>-294807.51398022874</v>
      </c>
      <c r="K224" s="85">
        <v>136614.35589067746</v>
      </c>
      <c r="L224" s="85"/>
      <c r="M224" s="87">
        <v>2.0135714986216748E-4</v>
      </c>
      <c r="N224" s="88">
        <v>886</v>
      </c>
      <c r="O224" s="88" t="s">
        <v>927</v>
      </c>
    </row>
    <row r="225" spans="1:15" s="88" customFormat="1" ht="11.4">
      <c r="A225" s="82">
        <v>2</v>
      </c>
      <c r="B225" s="83">
        <v>631</v>
      </c>
      <c r="C225" s="84" t="s">
        <v>812</v>
      </c>
      <c r="D225" s="85">
        <v>6999061</v>
      </c>
      <c r="E225" s="86">
        <v>-7.8897915014440167E-3</v>
      </c>
      <c r="F225" s="85">
        <v>7344794.6808407567</v>
      </c>
      <c r="G225" s="85">
        <v>7356902.0599999996</v>
      </c>
      <c r="H225" s="85">
        <v>-12107.379159242846</v>
      </c>
      <c r="I225" s="85">
        <v>-599538.51291113347</v>
      </c>
      <c r="J225" s="85">
        <v>-611645.89207037631</v>
      </c>
      <c r="K225" s="85">
        <v>252749.19134153085</v>
      </c>
      <c r="L225" s="85"/>
      <c r="M225" s="87">
        <v>3.7252934705649912E-4</v>
      </c>
      <c r="N225" s="88">
        <v>887</v>
      </c>
      <c r="O225" s="88" t="s">
        <v>812</v>
      </c>
    </row>
    <row r="226" spans="1:15" s="88" customFormat="1" ht="11.4">
      <c r="A226" s="82">
        <v>8</v>
      </c>
      <c r="B226" s="83">
        <v>624</v>
      </c>
      <c r="C226" s="84" t="s">
        <v>391</v>
      </c>
      <c r="D226" s="85">
        <v>17887343.920000002</v>
      </c>
      <c r="E226" s="86">
        <v>2.2686749562817059E-2</v>
      </c>
      <c r="F226" s="85">
        <v>18770927.768451404</v>
      </c>
      <c r="G226" s="85">
        <v>18586224.440000001</v>
      </c>
      <c r="H226" s="85">
        <v>184703.32845140249</v>
      </c>
      <c r="I226" s="85">
        <v>-1532227.1907226993</v>
      </c>
      <c r="J226" s="85">
        <v>-1347523.8622712968</v>
      </c>
      <c r="K226" s="85">
        <v>645945.46483133221</v>
      </c>
      <c r="L226" s="85"/>
      <c r="M226" s="87">
        <v>9.5206493429513472E-4</v>
      </c>
      <c r="N226" s="88">
        <v>877</v>
      </c>
      <c r="O226" s="88" t="s">
        <v>391</v>
      </c>
    </row>
    <row r="227" spans="1:15" s="88" customFormat="1" ht="11.4">
      <c r="A227" s="82">
        <v>4</v>
      </c>
      <c r="B227" s="83">
        <v>608</v>
      </c>
      <c r="C227" s="84" t="s">
        <v>1024</v>
      </c>
      <c r="D227" s="85">
        <v>5551809.2699999996</v>
      </c>
      <c r="E227" s="86">
        <v>-1.9348908960449402E-2</v>
      </c>
      <c r="F227" s="85">
        <v>5826052.8369931905</v>
      </c>
      <c r="G227" s="85">
        <v>5813020.1100000003</v>
      </c>
      <c r="H227" s="85">
        <v>13032.726993190125</v>
      </c>
      <c r="I227" s="85">
        <v>-475567.14732191153</v>
      </c>
      <c r="J227" s="85">
        <v>-462534.4203287214</v>
      </c>
      <c r="K227" s="85">
        <v>200486.2228625975</v>
      </c>
      <c r="L227" s="85"/>
      <c r="M227" s="87">
        <v>2.9549847934391753E-4</v>
      </c>
      <c r="N227" s="88">
        <v>842</v>
      </c>
      <c r="O227" s="88" t="s">
        <v>1024</v>
      </c>
    </row>
    <row r="228" spans="1:15" s="88" customFormat="1" ht="11.4">
      <c r="A228" s="82">
        <v>6</v>
      </c>
      <c r="B228" s="83">
        <v>635</v>
      </c>
      <c r="C228" s="84" t="s">
        <v>275</v>
      </c>
      <c r="D228" s="85">
        <v>19521526.530000001</v>
      </c>
      <c r="E228" s="86">
        <v>6.9449063187939902E-3</v>
      </c>
      <c r="F228" s="85">
        <v>20485834.345412295</v>
      </c>
      <c r="G228" s="85">
        <v>20078951.41</v>
      </c>
      <c r="H228" s="85">
        <v>406882.93541229516</v>
      </c>
      <c r="I228" s="85">
        <v>-1672211.0273865939</v>
      </c>
      <c r="J228" s="85">
        <v>-1265328.0919742987</v>
      </c>
      <c r="K228" s="85">
        <v>704958.85722523939</v>
      </c>
      <c r="L228" s="85"/>
      <c r="M228" s="87">
        <v>1.0390453136166445E-3</v>
      </c>
      <c r="N228" s="88">
        <v>2006</v>
      </c>
      <c r="O228" s="88" t="s">
        <v>275</v>
      </c>
    </row>
    <row r="229" spans="1:15" s="88" customFormat="1" ht="11.4">
      <c r="A229" s="82">
        <v>2</v>
      </c>
      <c r="B229" s="83">
        <v>636</v>
      </c>
      <c r="C229" s="84" t="s">
        <v>898</v>
      </c>
      <c r="D229" s="85">
        <v>24195193.239999998</v>
      </c>
      <c r="E229" s="86">
        <v>2.9336349850567961E-2</v>
      </c>
      <c r="F229" s="85">
        <v>25390366.880795326</v>
      </c>
      <c r="G229" s="85">
        <v>24937108.609999999</v>
      </c>
      <c r="H229" s="85">
        <v>453258.27079532668</v>
      </c>
      <c r="I229" s="85">
        <v>-2072556.6150526633</v>
      </c>
      <c r="J229" s="85">
        <v>-1619298.3442573366</v>
      </c>
      <c r="K229" s="85">
        <v>873733.70881637873</v>
      </c>
      <c r="L229" s="85"/>
      <c r="M229" s="87">
        <v>1.2878041125235257E-3</v>
      </c>
      <c r="N229" s="88">
        <v>1865</v>
      </c>
      <c r="O229" s="88" t="s">
        <v>898</v>
      </c>
    </row>
    <row r="230" spans="1:15" s="88" customFormat="1" ht="11.4">
      <c r="A230" s="82">
        <v>10</v>
      </c>
      <c r="B230" s="83">
        <v>681</v>
      </c>
      <c r="C230" s="84" t="s">
        <v>817</v>
      </c>
      <c r="D230" s="85">
        <v>9060956.9700000007</v>
      </c>
      <c r="E230" s="86">
        <v>5.0619535120911595E-3</v>
      </c>
      <c r="F230" s="85">
        <v>9508542.4397048373</v>
      </c>
      <c r="G230" s="85">
        <v>9199407.5800000001</v>
      </c>
      <c r="H230" s="85">
        <v>309134.8597048372</v>
      </c>
      <c r="I230" s="85">
        <v>-776160.21168347728</v>
      </c>
      <c r="J230" s="85">
        <v>-467025.35197864007</v>
      </c>
      <c r="K230" s="85">
        <v>327208.11362380005</v>
      </c>
      <c r="L230" s="85"/>
      <c r="M230" s="87">
        <v>4.8227503428547555E-4</v>
      </c>
      <c r="N230" s="88">
        <v>907</v>
      </c>
      <c r="O230" s="88" t="s">
        <v>817</v>
      </c>
    </row>
    <row r="231" spans="1:15" s="88" customFormat="1" ht="11.4">
      <c r="A231" s="82">
        <v>19</v>
      </c>
      <c r="B231" s="83">
        <v>683</v>
      </c>
      <c r="C231" s="84" t="s">
        <v>130</v>
      </c>
      <c r="D231" s="85">
        <v>8566367.1600000001</v>
      </c>
      <c r="E231" s="86">
        <v>-4.0765390157052146E-3</v>
      </c>
      <c r="F231" s="85">
        <v>8989521.3016284518</v>
      </c>
      <c r="G231" s="85">
        <v>8809883.9600000009</v>
      </c>
      <c r="H231" s="85">
        <v>179637.3416284509</v>
      </c>
      <c r="I231" s="85">
        <v>-733793.72292328498</v>
      </c>
      <c r="J231" s="85">
        <v>-554156.38129483408</v>
      </c>
      <c r="K231" s="85">
        <v>309347.54996772367</v>
      </c>
      <c r="L231" s="85"/>
      <c r="M231" s="87">
        <v>4.5595018599795553E-4</v>
      </c>
      <c r="N231" s="88">
        <v>912</v>
      </c>
      <c r="O231" s="88" t="s">
        <v>130</v>
      </c>
    </row>
    <row r="232" spans="1:15" s="88" customFormat="1" ht="11.4">
      <c r="A232" s="82">
        <v>1</v>
      </c>
      <c r="B232" s="83">
        <v>710</v>
      </c>
      <c r="C232" s="84" t="s">
        <v>1182</v>
      </c>
      <c r="D232" s="85">
        <v>100434438.54000001</v>
      </c>
      <c r="E232" s="86">
        <v>4.2093332031939738E-3</v>
      </c>
      <c r="F232" s="85">
        <v>105395613.77759388</v>
      </c>
      <c r="G232" s="85">
        <v>103318969.27</v>
      </c>
      <c r="H232" s="85">
        <v>2076644.5075938851</v>
      </c>
      <c r="I232" s="85">
        <v>-8603198.9044439308</v>
      </c>
      <c r="J232" s="85">
        <v>-6526554.3968500458</v>
      </c>
      <c r="K232" s="85">
        <v>3626875.5371364364</v>
      </c>
      <c r="L232" s="85"/>
      <c r="M232" s="87">
        <v>5.3456850585088906E-3</v>
      </c>
      <c r="N232" s="88">
        <v>2142</v>
      </c>
      <c r="O232" s="88" t="s">
        <v>1182</v>
      </c>
    </row>
    <row r="233" spans="1:15" s="88" customFormat="1" ht="11.4">
      <c r="A233" s="82">
        <v>4</v>
      </c>
      <c r="B233" s="83">
        <v>684</v>
      </c>
      <c r="C233" s="84" t="s">
        <v>991</v>
      </c>
      <c r="D233" s="85">
        <v>147902653.13</v>
      </c>
      <c r="E233" s="86">
        <v>7.8632523292797366E-2</v>
      </c>
      <c r="F233" s="85">
        <v>155208622.98406306</v>
      </c>
      <c r="G233" s="85">
        <v>149913627.59999999</v>
      </c>
      <c r="H233" s="85">
        <v>5294995.3840630651</v>
      </c>
      <c r="I233" s="85">
        <v>-12669319.029105674</v>
      </c>
      <c r="J233" s="85">
        <v>-7374323.6450426094</v>
      </c>
      <c r="K233" s="85">
        <v>5341041.6019912427</v>
      </c>
      <c r="L233" s="85"/>
      <c r="M233" s="87">
        <v>7.8722101148200833E-3</v>
      </c>
      <c r="N233" s="88">
        <v>915</v>
      </c>
      <c r="O233" s="88" t="s">
        <v>991</v>
      </c>
    </row>
    <row r="234" spans="1:15" s="88" customFormat="1" ht="11.4">
      <c r="A234" s="82">
        <v>11</v>
      </c>
      <c r="B234" s="83">
        <v>686</v>
      </c>
      <c r="C234" s="84" t="s">
        <v>811</v>
      </c>
      <c r="D234" s="85">
        <v>8788798.8000000007</v>
      </c>
      <c r="E234" s="86">
        <v>-1.0494588553724208E-2</v>
      </c>
      <c r="F234" s="85">
        <v>9222940.4311835002</v>
      </c>
      <c r="G234" s="85">
        <v>9067550.7100000009</v>
      </c>
      <c r="H234" s="85">
        <v>155389.72118349932</v>
      </c>
      <c r="I234" s="85">
        <v>-752847.18376181531</v>
      </c>
      <c r="J234" s="85">
        <v>-597457.46257831599</v>
      </c>
      <c r="K234" s="85">
        <v>317379.97276540619</v>
      </c>
      <c r="L234" s="85"/>
      <c r="M234" s="87">
        <v>4.6778924749690608E-4</v>
      </c>
      <c r="N234" s="88">
        <v>919</v>
      </c>
      <c r="O234" s="88" t="s">
        <v>811</v>
      </c>
    </row>
    <row r="235" spans="1:15" s="88" customFormat="1" ht="11.4">
      <c r="A235" s="82">
        <v>11</v>
      </c>
      <c r="B235" s="83">
        <v>687</v>
      </c>
      <c r="C235" s="84" t="s">
        <v>115</v>
      </c>
      <c r="D235" s="85">
        <v>3780229.3</v>
      </c>
      <c r="E235" s="86">
        <v>-2.7933051196272634E-2</v>
      </c>
      <c r="F235" s="85">
        <v>3966961.8617409356</v>
      </c>
      <c r="G235" s="85">
        <v>3984324.52</v>
      </c>
      <c r="H235" s="85">
        <v>-17362.658259064425</v>
      </c>
      <c r="I235" s="85">
        <v>-323813.87345889618</v>
      </c>
      <c r="J235" s="85">
        <v>-341176.53171796061</v>
      </c>
      <c r="K235" s="85">
        <v>136511.15466211271</v>
      </c>
      <c r="L235" s="85"/>
      <c r="M235" s="87">
        <v>2.0120504062657072E-4</v>
      </c>
      <c r="N235" s="88">
        <v>922</v>
      </c>
      <c r="O235" s="88" t="s">
        <v>115</v>
      </c>
    </row>
    <row r="236" spans="1:15" s="88" customFormat="1" ht="11.4">
      <c r="A236" s="82">
        <v>9</v>
      </c>
      <c r="B236" s="83">
        <v>689</v>
      </c>
      <c r="C236" s="84" t="s">
        <v>128</v>
      </c>
      <c r="D236" s="85">
        <v>10691072.369999999</v>
      </c>
      <c r="E236" s="86">
        <v>-7.2914649375435004E-3</v>
      </c>
      <c r="F236" s="85">
        <v>11219180.898074696</v>
      </c>
      <c r="G236" s="85">
        <v>10955240.460000001</v>
      </c>
      <c r="H236" s="85">
        <v>263940.43807469495</v>
      </c>
      <c r="I236" s="85">
        <v>-915795.6517503002</v>
      </c>
      <c r="J236" s="85">
        <v>-651855.21367560525</v>
      </c>
      <c r="K236" s="85">
        <v>386074.63145288825</v>
      </c>
      <c r="L236" s="85"/>
      <c r="M236" s="87">
        <v>5.6903893384125076E-4</v>
      </c>
      <c r="N236" s="88">
        <v>924</v>
      </c>
      <c r="O236" s="88" t="s">
        <v>128</v>
      </c>
    </row>
    <row r="237" spans="1:15" s="88" customFormat="1" ht="11.4">
      <c r="A237" s="82">
        <v>17</v>
      </c>
      <c r="B237" s="83">
        <v>691</v>
      </c>
      <c r="C237" s="84" t="s">
        <v>97</v>
      </c>
      <c r="D237" s="85">
        <v>7206821.9100000001</v>
      </c>
      <c r="E237" s="86">
        <v>2.4025207022481841E-3</v>
      </c>
      <c r="F237" s="85">
        <v>7562818.3881144365</v>
      </c>
      <c r="G237" s="85">
        <v>7479414.8399999999</v>
      </c>
      <c r="H237" s="85">
        <v>83403.548114436679</v>
      </c>
      <c r="I237" s="85">
        <v>-617335.281223692</v>
      </c>
      <c r="J237" s="85">
        <v>-533931.73310925532</v>
      </c>
      <c r="K237" s="85">
        <v>260251.82662287509</v>
      </c>
      <c r="L237" s="85"/>
      <c r="M237" s="87">
        <v>3.8358754988487338E-4</v>
      </c>
      <c r="N237" s="88">
        <v>928</v>
      </c>
      <c r="O237" s="88" t="s">
        <v>97</v>
      </c>
    </row>
    <row r="238" spans="1:15" s="88" customFormat="1" ht="11.4">
      <c r="A238" s="82">
        <v>2</v>
      </c>
      <c r="B238" s="83">
        <v>680</v>
      </c>
      <c r="C238" s="84" t="s">
        <v>995</v>
      </c>
      <c r="D238" s="85">
        <v>85480119.689999998</v>
      </c>
      <c r="E238" s="86">
        <v>4.5017488982593322E-3</v>
      </c>
      <c r="F238" s="85">
        <v>89702594.164666265</v>
      </c>
      <c r="G238" s="85">
        <v>88447128.840000004</v>
      </c>
      <c r="H238" s="85">
        <v>1255465.3246662617</v>
      </c>
      <c r="I238" s="85">
        <v>-7322214.2002203297</v>
      </c>
      <c r="J238" s="85">
        <v>-6066748.875554068</v>
      </c>
      <c r="K238" s="85">
        <v>3086847.096692652</v>
      </c>
      <c r="L238" s="85"/>
      <c r="M238" s="87">
        <v>4.5497321961370379E-3</v>
      </c>
      <c r="N238" s="88">
        <v>905</v>
      </c>
      <c r="O238" s="88" t="s">
        <v>995</v>
      </c>
    </row>
    <row r="239" spans="1:15" s="88" customFormat="1" ht="11.4">
      <c r="A239" s="82">
        <v>5</v>
      </c>
      <c r="B239" s="83">
        <v>694</v>
      </c>
      <c r="C239" s="84" t="s">
        <v>207</v>
      </c>
      <c r="D239" s="85">
        <v>103983268.5</v>
      </c>
      <c r="E239" s="86">
        <v>-2.8824078657057588E-3</v>
      </c>
      <c r="F239" s="85">
        <v>109119745.83093877</v>
      </c>
      <c r="G239" s="85">
        <v>108450612.3</v>
      </c>
      <c r="H239" s="85">
        <v>669133.53093877435</v>
      </c>
      <c r="I239" s="85">
        <v>-8907191.1452306397</v>
      </c>
      <c r="J239" s="85">
        <v>-8238057.6142918654</v>
      </c>
      <c r="K239" s="85">
        <v>3755030.4285709579</v>
      </c>
      <c r="L239" s="85"/>
      <c r="M239" s="87">
        <v>5.5345737262620844E-3</v>
      </c>
      <c r="N239" s="88">
        <v>933</v>
      </c>
      <c r="O239" s="88" t="s">
        <v>207</v>
      </c>
    </row>
    <row r="240" spans="1:15" s="88" customFormat="1" ht="11.4">
      <c r="A240" s="82">
        <v>18</v>
      </c>
      <c r="B240" s="83">
        <v>697</v>
      </c>
      <c r="C240" s="84" t="s">
        <v>928</v>
      </c>
      <c r="D240" s="85">
        <v>3670698.18</v>
      </c>
      <c r="E240" s="86">
        <v>-1.2599587358042645E-2</v>
      </c>
      <c r="F240" s="85">
        <v>3852020.2163455705</v>
      </c>
      <c r="G240" s="85">
        <v>3698815.1</v>
      </c>
      <c r="H240" s="85">
        <v>153205.11634557042</v>
      </c>
      <c r="I240" s="85">
        <v>-314431.45418832672</v>
      </c>
      <c r="J240" s="85">
        <v>-161226.3378427563</v>
      </c>
      <c r="K240" s="85">
        <v>132555.78093316074</v>
      </c>
      <c r="L240" s="85"/>
      <c r="M240" s="87">
        <v>1.9537517907571882E-4</v>
      </c>
      <c r="N240" s="88">
        <v>941</v>
      </c>
      <c r="O240" s="88" t="s">
        <v>928</v>
      </c>
    </row>
    <row r="241" spans="1:15" s="88" customFormat="1" ht="11.4">
      <c r="A241" s="82">
        <v>19</v>
      </c>
      <c r="B241" s="83">
        <v>698</v>
      </c>
      <c r="C241" s="84" t="s">
        <v>697</v>
      </c>
      <c r="D241" s="85">
        <v>206511850.53</v>
      </c>
      <c r="E241" s="86">
        <v>4.4527249049405495E-3</v>
      </c>
      <c r="F241" s="85">
        <v>216712947.82304734</v>
      </c>
      <c r="G241" s="85">
        <v>215402603.09999999</v>
      </c>
      <c r="H241" s="85">
        <v>1310344.7230473459</v>
      </c>
      <c r="I241" s="85">
        <v>-17689774.066161517</v>
      </c>
      <c r="J241" s="85">
        <v>-16379429.343114171</v>
      </c>
      <c r="K241" s="85">
        <v>7457529.4062875854</v>
      </c>
      <c r="L241" s="85"/>
      <c r="M241" s="87">
        <v>1.0991720866180513E-2</v>
      </c>
      <c r="N241" s="88">
        <v>1922</v>
      </c>
      <c r="O241" s="88" t="s">
        <v>697</v>
      </c>
    </row>
    <row r="242" spans="1:15" s="88" customFormat="1" ht="11.4">
      <c r="A242" s="82">
        <v>9</v>
      </c>
      <c r="B242" s="83">
        <v>700</v>
      </c>
      <c r="C242" s="84" t="s">
        <v>694</v>
      </c>
      <c r="D242" s="85">
        <v>17275991.969999999</v>
      </c>
      <c r="E242" s="86">
        <v>-1.913297671514172E-2</v>
      </c>
      <c r="F242" s="85">
        <v>18129376.773184802</v>
      </c>
      <c r="G242" s="85">
        <v>18054718.109999999</v>
      </c>
      <c r="H242" s="85">
        <v>74658.663184802979</v>
      </c>
      <c r="I242" s="85">
        <v>-1479858.8746059625</v>
      </c>
      <c r="J242" s="85">
        <v>-1405200.2114211596</v>
      </c>
      <c r="K242" s="85">
        <v>623868.40178136469</v>
      </c>
      <c r="L242" s="85"/>
      <c r="M242" s="87">
        <v>9.1952534894858338E-4</v>
      </c>
      <c r="N242" s="88">
        <v>947</v>
      </c>
      <c r="O242" s="88" t="s">
        <v>694</v>
      </c>
    </row>
    <row r="243" spans="1:15" s="88" customFormat="1" ht="11.4">
      <c r="A243" s="82">
        <v>6</v>
      </c>
      <c r="B243" s="83">
        <v>702</v>
      </c>
      <c r="C243" s="84" t="s">
        <v>821</v>
      </c>
      <c r="D243" s="85">
        <v>13455720.039999999</v>
      </c>
      <c r="E243" s="86">
        <v>5.0224532662486551E-4</v>
      </c>
      <c r="F243" s="85">
        <v>14120394.289558895</v>
      </c>
      <c r="G243" s="85">
        <v>13827627.32</v>
      </c>
      <c r="H243" s="85">
        <v>292766.96955889463</v>
      </c>
      <c r="I243" s="85">
        <v>-1152614.955481905</v>
      </c>
      <c r="J243" s="85">
        <v>-859847.98592301039</v>
      </c>
      <c r="K243" s="85">
        <v>485911.23281080578</v>
      </c>
      <c r="L243" s="85"/>
      <c r="M243" s="87">
        <v>7.1618901459442202E-4</v>
      </c>
      <c r="N243" s="88">
        <v>951</v>
      </c>
      <c r="O243" s="88" t="s">
        <v>821</v>
      </c>
    </row>
    <row r="244" spans="1:15" s="88" customFormat="1" ht="11.4">
      <c r="A244" s="82">
        <v>2</v>
      </c>
      <c r="B244" s="83">
        <v>704</v>
      </c>
      <c r="C244" s="84" t="s">
        <v>308</v>
      </c>
      <c r="D244" s="85">
        <v>21413569.539999999</v>
      </c>
      <c r="E244" s="86">
        <v>4.47420906656271E-2</v>
      </c>
      <c r="F244" s="85">
        <v>22471338.891775001</v>
      </c>
      <c r="G244" s="85">
        <v>21881270.16</v>
      </c>
      <c r="H244" s="85">
        <v>590068.73177500069</v>
      </c>
      <c r="I244" s="85">
        <v>-1834283.1471437016</v>
      </c>
      <c r="J244" s="85">
        <v>-1244214.4153687009</v>
      </c>
      <c r="K244" s="85">
        <v>773284.07124479068</v>
      </c>
      <c r="L244" s="85"/>
      <c r="M244" s="87">
        <v>1.1397504720826318E-3</v>
      </c>
      <c r="N244" s="88">
        <v>953</v>
      </c>
      <c r="O244" s="88" t="s">
        <v>308</v>
      </c>
    </row>
    <row r="245" spans="1:15" s="88" customFormat="1" ht="11.4">
      <c r="A245" s="82">
        <v>12</v>
      </c>
      <c r="B245" s="83">
        <v>707</v>
      </c>
      <c r="C245" s="84" t="s">
        <v>747</v>
      </c>
      <c r="D245" s="85">
        <v>5052904.05</v>
      </c>
      <c r="E245" s="86">
        <v>-1.1199469618693099E-2</v>
      </c>
      <c r="F245" s="85">
        <v>5302503.1199526219</v>
      </c>
      <c r="G245" s="85">
        <v>5263210.6399999997</v>
      </c>
      <c r="H245" s="85">
        <v>39292.479952622205</v>
      </c>
      <c r="I245" s="85">
        <v>-432831.00118996587</v>
      </c>
      <c r="J245" s="85">
        <v>-393538.52123734367</v>
      </c>
      <c r="K245" s="85">
        <v>182469.82167519987</v>
      </c>
      <c r="L245" s="85"/>
      <c r="M245" s="87">
        <v>2.6894394069227858E-4</v>
      </c>
      <c r="N245" s="88">
        <v>960</v>
      </c>
      <c r="O245" s="88" t="s">
        <v>747</v>
      </c>
    </row>
    <row r="246" spans="1:15" s="88" customFormat="1" ht="11.4">
      <c r="A246" s="82">
        <v>13</v>
      </c>
      <c r="B246" s="83">
        <v>729</v>
      </c>
      <c r="C246" s="84" t="s">
        <v>199</v>
      </c>
      <c r="D246" s="85">
        <v>26249099</v>
      </c>
      <c r="E246" s="86">
        <v>-3.3106554511894174E-3</v>
      </c>
      <c r="F246" s="85">
        <v>27545729.736040652</v>
      </c>
      <c r="G246" s="85">
        <v>27004094.84</v>
      </c>
      <c r="H246" s="85">
        <v>541634.89604065195</v>
      </c>
      <c r="I246" s="85">
        <v>-2248493.873637781</v>
      </c>
      <c r="J246" s="85">
        <v>-1706858.9775971291</v>
      </c>
      <c r="K246" s="85">
        <v>947904.08966199693</v>
      </c>
      <c r="L246" s="85"/>
      <c r="M246" s="87">
        <v>1.3971245158874031E-3</v>
      </c>
      <c r="N246" s="88">
        <v>965</v>
      </c>
      <c r="O246" s="88" t="s">
        <v>199</v>
      </c>
    </row>
    <row r="247" spans="1:15" s="88" customFormat="1" ht="11.4">
      <c r="A247" s="82">
        <v>2</v>
      </c>
      <c r="B247" s="83">
        <v>738</v>
      </c>
      <c r="C247" s="84" t="s">
        <v>408</v>
      </c>
      <c r="D247" s="85">
        <v>9671175.8000000007</v>
      </c>
      <c r="E247" s="86">
        <v>2.2005744489367016E-2</v>
      </c>
      <c r="F247" s="85">
        <v>10148904.342070436</v>
      </c>
      <c r="G247" s="85">
        <v>9934081.6799999997</v>
      </c>
      <c r="H247" s="85">
        <v>214822.6620704364</v>
      </c>
      <c r="I247" s="85">
        <v>-828431.46491138486</v>
      </c>
      <c r="J247" s="85">
        <v>-613608.80284094845</v>
      </c>
      <c r="K247" s="85">
        <v>349244.25758995139</v>
      </c>
      <c r="L247" s="85"/>
      <c r="M247" s="87">
        <v>5.1475430861977283E-4</v>
      </c>
      <c r="N247" s="88">
        <v>983</v>
      </c>
      <c r="O247" s="88" t="s">
        <v>408</v>
      </c>
    </row>
    <row r="248" spans="1:15" s="88" customFormat="1" ht="11.4">
      <c r="A248" s="82">
        <v>19</v>
      </c>
      <c r="B248" s="83">
        <v>732</v>
      </c>
      <c r="C248" s="84" t="s">
        <v>918</v>
      </c>
      <c r="D248" s="85">
        <v>9209319.1999999993</v>
      </c>
      <c r="E248" s="86">
        <v>-1.7185738247238066E-2</v>
      </c>
      <c r="F248" s="85">
        <v>9664233.3413474523</v>
      </c>
      <c r="G248" s="85">
        <v>9632164.9100000001</v>
      </c>
      <c r="H248" s="85">
        <v>32068.431347452104</v>
      </c>
      <c r="I248" s="85">
        <v>-788868.89799816709</v>
      </c>
      <c r="J248" s="85">
        <v>-756800.46665071498</v>
      </c>
      <c r="K248" s="85">
        <v>332565.75140665774</v>
      </c>
      <c r="L248" s="85"/>
      <c r="M248" s="87">
        <v>4.9017170566321403E-4</v>
      </c>
      <c r="N248" s="88">
        <v>970</v>
      </c>
      <c r="O248" s="88" t="s">
        <v>918</v>
      </c>
    </row>
    <row r="249" spans="1:15" s="88" customFormat="1" ht="11.4">
      <c r="A249" s="82">
        <v>2</v>
      </c>
      <c r="B249" s="83">
        <v>734</v>
      </c>
      <c r="C249" s="84" t="s">
        <v>188</v>
      </c>
      <c r="D249" s="85">
        <v>170294842.02000001</v>
      </c>
      <c r="E249" s="86">
        <v>-4.6237016977790308E-3</v>
      </c>
      <c r="F249" s="85">
        <v>178706922.23472735</v>
      </c>
      <c r="G249" s="85">
        <v>177269435.87</v>
      </c>
      <c r="H249" s="85">
        <v>1437486.3647273481</v>
      </c>
      <c r="I249" s="85">
        <v>-14587430.562629361</v>
      </c>
      <c r="J249" s="85">
        <v>-13149944.197902013</v>
      </c>
      <c r="K249" s="85">
        <v>6149665.4494351093</v>
      </c>
      <c r="L249" s="85"/>
      <c r="M249" s="87">
        <v>9.0640482065808929E-3</v>
      </c>
      <c r="N249" s="88">
        <v>974</v>
      </c>
      <c r="O249" s="88" t="s">
        <v>188</v>
      </c>
    </row>
    <row r="250" spans="1:15" s="88" customFormat="1" ht="11.4">
      <c r="A250" s="82">
        <v>21</v>
      </c>
      <c r="B250" s="83">
        <v>736</v>
      </c>
      <c r="C250" s="84" t="s">
        <v>931</v>
      </c>
      <c r="D250" s="85">
        <v>5069826.18</v>
      </c>
      <c r="E250" s="86">
        <v>8.623910735370657E-3</v>
      </c>
      <c r="F250" s="85">
        <v>5320261.1549822483</v>
      </c>
      <c r="G250" s="85">
        <v>5253270.46</v>
      </c>
      <c r="H250" s="85">
        <v>66990.694982248358</v>
      </c>
      <c r="I250" s="85">
        <v>-434280.54830142675</v>
      </c>
      <c r="J250" s="85">
        <v>-367289.85331917839</v>
      </c>
      <c r="K250" s="85">
        <v>183080.91145899746</v>
      </c>
      <c r="L250" s="85"/>
      <c r="M250" s="87">
        <v>2.6984463151919164E-4</v>
      </c>
      <c r="N250" s="88">
        <v>977</v>
      </c>
      <c r="O250" s="88" t="s">
        <v>931</v>
      </c>
    </row>
    <row r="251" spans="1:15" s="88" customFormat="1" ht="11.4">
      <c r="A251" s="82">
        <v>6</v>
      </c>
      <c r="B251" s="83">
        <v>790</v>
      </c>
      <c r="C251" s="84" t="s">
        <v>1175</v>
      </c>
      <c r="D251" s="85">
        <v>72003561.510000005</v>
      </c>
      <c r="E251" s="86">
        <v>4.7919749651471463E-3</v>
      </c>
      <c r="F251" s="85">
        <v>75560332.390336111</v>
      </c>
      <c r="G251" s="85">
        <v>74281959.590000004</v>
      </c>
      <c r="H251" s="85">
        <v>1278372.8003361076</v>
      </c>
      <c r="I251" s="85">
        <v>-6167814.2527991589</v>
      </c>
      <c r="J251" s="85">
        <v>-4889441.4524630513</v>
      </c>
      <c r="K251" s="85">
        <v>2600183.3596481979</v>
      </c>
      <c r="L251" s="85"/>
      <c r="M251" s="87">
        <v>3.8324340586634083E-3</v>
      </c>
      <c r="N251" s="88">
        <v>2122</v>
      </c>
      <c r="O251" s="88" t="s">
        <v>1175</v>
      </c>
    </row>
    <row r="252" spans="1:15" s="88" customFormat="1" ht="11.4">
      <c r="A252" s="82">
        <v>4</v>
      </c>
      <c r="B252" s="83">
        <v>484</v>
      </c>
      <c r="C252" s="84" t="s">
        <v>387</v>
      </c>
      <c r="D252" s="85">
        <v>7841963.9500000002</v>
      </c>
      <c r="E252" s="86">
        <v>5.4347034168168058E-3</v>
      </c>
      <c r="F252" s="85">
        <v>8229334.6360754631</v>
      </c>
      <c r="G252" s="85">
        <v>7980811.3899999997</v>
      </c>
      <c r="H252" s="85">
        <v>248523.24607546348</v>
      </c>
      <c r="I252" s="85">
        <v>-671741.45287285233</v>
      </c>
      <c r="J252" s="85">
        <v>-423218.20679738885</v>
      </c>
      <c r="K252" s="85">
        <v>283187.99434551818</v>
      </c>
      <c r="L252" s="85"/>
      <c r="M252" s="87">
        <v>4.1739337747365033E-4</v>
      </c>
      <c r="N252" s="88">
        <v>647</v>
      </c>
      <c r="O252" s="88" t="s">
        <v>387</v>
      </c>
    </row>
    <row r="253" spans="1:15" s="88" customFormat="1" ht="11.4">
      <c r="A253" s="82">
        <v>9</v>
      </c>
      <c r="B253" s="83">
        <v>739</v>
      </c>
      <c r="C253" s="84" t="s">
        <v>326</v>
      </c>
      <c r="D253" s="85">
        <v>9793874.9499999993</v>
      </c>
      <c r="E253" s="86">
        <v>-1.1134099760232618E-2</v>
      </c>
      <c r="F253" s="85">
        <v>10277664.480646692</v>
      </c>
      <c r="G253" s="85">
        <v>10176287.02</v>
      </c>
      <c r="H253" s="85">
        <v>101377.46064669266</v>
      </c>
      <c r="I253" s="85">
        <v>-838941.85565186548</v>
      </c>
      <c r="J253" s="85">
        <v>-737564.39500517282</v>
      </c>
      <c r="K253" s="85">
        <v>353675.15352596232</v>
      </c>
      <c r="L253" s="85"/>
      <c r="M253" s="87">
        <v>5.212850467050512E-4</v>
      </c>
      <c r="N253" s="88">
        <v>984</v>
      </c>
      <c r="O253" s="88" t="s">
        <v>326</v>
      </c>
    </row>
    <row r="254" spans="1:15" s="88" customFormat="1" ht="11.4">
      <c r="A254" s="82">
        <v>19</v>
      </c>
      <c r="B254" s="83">
        <v>742</v>
      </c>
      <c r="C254" s="84" t="s">
        <v>119</v>
      </c>
      <c r="D254" s="85">
        <v>2853803.52</v>
      </c>
      <c r="E254" s="86">
        <v>-2.7330868007424375E-2</v>
      </c>
      <c r="F254" s="85">
        <v>2994773.286568102</v>
      </c>
      <c r="G254" s="85">
        <v>2943160.31</v>
      </c>
      <c r="H254" s="85">
        <v>51612.976568101905</v>
      </c>
      <c r="I254" s="85">
        <v>-244456.38043751271</v>
      </c>
      <c r="J254" s="85">
        <v>-192843.4038694108</v>
      </c>
      <c r="K254" s="85">
        <v>103056.18595517515</v>
      </c>
      <c r="L254" s="85"/>
      <c r="M254" s="87">
        <v>1.5189545596661305E-4</v>
      </c>
      <c r="N254" s="88">
        <v>993</v>
      </c>
      <c r="O254" s="88" t="s">
        <v>119</v>
      </c>
    </row>
    <row r="255" spans="1:15" s="88" customFormat="1" ht="11.4">
      <c r="A255" s="82">
        <v>14</v>
      </c>
      <c r="B255" s="83">
        <v>743</v>
      </c>
      <c r="C255" s="84" t="s">
        <v>687</v>
      </c>
      <c r="D255" s="85">
        <v>207594720.66</v>
      </c>
      <c r="E255" s="86">
        <v>6.7441067370402384E-3</v>
      </c>
      <c r="F255" s="85">
        <v>217849308.65357378</v>
      </c>
      <c r="G255" s="85">
        <v>217332475.08000001</v>
      </c>
      <c r="H255" s="85">
        <v>516833.57357376814</v>
      </c>
      <c r="I255" s="85">
        <v>-17782532.558681596</v>
      </c>
      <c r="J255" s="85">
        <v>-17265698.985107828</v>
      </c>
      <c r="K255" s="85">
        <v>7496633.8732561395</v>
      </c>
      <c r="L255" s="85"/>
      <c r="M255" s="87">
        <v>1.1049357298049857E-2</v>
      </c>
      <c r="N255" s="88">
        <v>1866</v>
      </c>
      <c r="O255" s="88" t="s">
        <v>687</v>
      </c>
    </row>
    <row r="256" spans="1:15" s="88" customFormat="1" ht="11.4">
      <c r="A256" s="82">
        <v>1</v>
      </c>
      <c r="B256" s="83">
        <v>753</v>
      </c>
      <c r="C256" s="84" t="s">
        <v>1014</v>
      </c>
      <c r="D256" s="85">
        <v>80072312.379999995</v>
      </c>
      <c r="E256" s="86">
        <v>3.667488815962644E-2</v>
      </c>
      <c r="F256" s="85">
        <v>84027656.574395254</v>
      </c>
      <c r="G256" s="85">
        <v>82092638.769999996</v>
      </c>
      <c r="H256" s="85">
        <v>1935017.8043952584</v>
      </c>
      <c r="I256" s="85">
        <v>-6858982.2391404994</v>
      </c>
      <c r="J256" s="85">
        <v>-4923964.434745241</v>
      </c>
      <c r="K256" s="85">
        <v>2891561.0541030359</v>
      </c>
      <c r="L256" s="85"/>
      <c r="M256" s="87">
        <v>4.2618983101055169E-3</v>
      </c>
      <c r="N256" s="88">
        <v>1012</v>
      </c>
      <c r="O256" s="88" t="s">
        <v>1014</v>
      </c>
    </row>
    <row r="257" spans="1:15" s="88" customFormat="1" ht="11.4">
      <c r="A257" s="82">
        <v>17</v>
      </c>
      <c r="B257" s="83">
        <v>746</v>
      </c>
      <c r="C257" s="84" t="s">
        <v>271</v>
      </c>
      <c r="D257" s="85">
        <v>12242579.189999999</v>
      </c>
      <c r="E257" s="86">
        <v>-7.9875041120648482E-3</v>
      </c>
      <c r="F257" s="85">
        <v>12847327.736461181</v>
      </c>
      <c r="G257" s="85">
        <v>12794863.210000001</v>
      </c>
      <c r="H257" s="85">
        <v>52464.5264611803</v>
      </c>
      <c r="I257" s="85">
        <v>-1048697.4926735729</v>
      </c>
      <c r="J257" s="85">
        <v>-996232.96621239255</v>
      </c>
      <c r="K257" s="85">
        <v>442102.44634346716</v>
      </c>
      <c r="L257" s="85"/>
      <c r="M257" s="87">
        <v>6.5161884314741416E-4</v>
      </c>
      <c r="N257" s="88">
        <v>998</v>
      </c>
      <c r="O257" s="88" t="s">
        <v>271</v>
      </c>
    </row>
    <row r="258" spans="1:15" s="88" customFormat="1" ht="11.4">
      <c r="A258" s="82">
        <v>4</v>
      </c>
      <c r="B258" s="83">
        <v>747</v>
      </c>
      <c r="C258" s="84" t="s">
        <v>318</v>
      </c>
      <c r="D258" s="85">
        <v>3362354.02</v>
      </c>
      <c r="E258" s="86">
        <v>-9.3287364976692919E-3</v>
      </c>
      <c r="F258" s="85">
        <v>3528444.7329719705</v>
      </c>
      <c r="G258" s="85">
        <v>3392753.01</v>
      </c>
      <c r="H258" s="85">
        <v>135691.72297197068</v>
      </c>
      <c r="I258" s="85">
        <v>-288018.73980403534</v>
      </c>
      <c r="J258" s="85">
        <v>-152327.01683206466</v>
      </c>
      <c r="K258" s="85">
        <v>121420.89625436117</v>
      </c>
      <c r="L258" s="85"/>
      <c r="M258" s="87">
        <v>1.7896337060691354E-4</v>
      </c>
      <c r="N258" s="88">
        <v>999</v>
      </c>
      <c r="O258" s="88" t="s">
        <v>318</v>
      </c>
    </row>
    <row r="259" spans="1:15" s="88" customFormat="1" ht="11.4">
      <c r="A259" s="82">
        <v>17</v>
      </c>
      <c r="B259" s="83">
        <v>748</v>
      </c>
      <c r="C259" s="84" t="s">
        <v>370</v>
      </c>
      <c r="D259" s="85">
        <v>15021741.26</v>
      </c>
      <c r="E259" s="86">
        <v>1.8954972769588629E-3</v>
      </c>
      <c r="F259" s="85">
        <v>15763772.497969957</v>
      </c>
      <c r="G259" s="85">
        <v>15465776.789999999</v>
      </c>
      <c r="H259" s="85">
        <v>297995.70796995796</v>
      </c>
      <c r="I259" s="85">
        <v>-1286760.0977268545</v>
      </c>
      <c r="J259" s="85">
        <v>-988764.38975689653</v>
      </c>
      <c r="K259" s="85">
        <v>542463.18984885374</v>
      </c>
      <c r="L259" s="85"/>
      <c r="M259" s="87">
        <v>7.9954146181030166E-4</v>
      </c>
      <c r="N259" s="88">
        <v>1983</v>
      </c>
      <c r="O259" s="88" t="s">
        <v>370</v>
      </c>
    </row>
    <row r="260" spans="1:15" s="88" customFormat="1" ht="11.4">
      <c r="A260" s="82">
        <v>17</v>
      </c>
      <c r="B260" s="83">
        <v>791</v>
      </c>
      <c r="C260" s="84" t="s">
        <v>1178</v>
      </c>
      <c r="D260" s="85">
        <v>14395627.57</v>
      </c>
      <c r="E260" s="86">
        <v>-1.1497161547373048E-2</v>
      </c>
      <c r="F260" s="85">
        <v>15106730.574787181</v>
      </c>
      <c r="G260" s="85">
        <v>14823894.609999999</v>
      </c>
      <c r="H260" s="85">
        <v>282835.96478718147</v>
      </c>
      <c r="I260" s="85">
        <v>-1233127.2931812301</v>
      </c>
      <c r="J260" s="85">
        <v>-950291.32839404861</v>
      </c>
      <c r="K260" s="85">
        <v>519853.05274112435</v>
      </c>
      <c r="L260" s="85"/>
      <c r="M260" s="87">
        <v>7.6621617372968126E-4</v>
      </c>
      <c r="N260" s="88">
        <v>2182</v>
      </c>
      <c r="O260" s="88" t="s">
        <v>1178</v>
      </c>
    </row>
    <row r="261" spans="1:15" s="88" customFormat="1" ht="11.4">
      <c r="A261" s="82">
        <v>11</v>
      </c>
      <c r="B261" s="83">
        <v>749</v>
      </c>
      <c r="C261" s="84" t="s">
        <v>278</v>
      </c>
      <c r="D261" s="85">
        <v>76016621.549999997</v>
      </c>
      <c r="E261" s="86">
        <v>6.8095408352013657E-3</v>
      </c>
      <c r="F261" s="85">
        <v>79771626.167556599</v>
      </c>
      <c r="G261" s="85">
        <v>79194406.650000006</v>
      </c>
      <c r="H261" s="85">
        <v>577219.51755659282</v>
      </c>
      <c r="I261" s="85">
        <v>-6511572.3724390212</v>
      </c>
      <c r="J261" s="85">
        <v>-5934352.8548824284</v>
      </c>
      <c r="K261" s="85">
        <v>2745102.4680707436</v>
      </c>
      <c r="L261" s="85"/>
      <c r="M261" s="87">
        <v>4.0460316593129422E-3</v>
      </c>
      <c r="N261" s="88">
        <v>1007</v>
      </c>
      <c r="O261" s="88" t="s">
        <v>278</v>
      </c>
    </row>
    <row r="262" spans="1:15" s="88" customFormat="1" ht="11.4">
      <c r="A262" s="82">
        <v>19</v>
      </c>
      <c r="B262" s="83">
        <v>751</v>
      </c>
      <c r="C262" s="84" t="s">
        <v>265</v>
      </c>
      <c r="D262" s="85">
        <v>10659699.189999999</v>
      </c>
      <c r="E262" s="86">
        <v>1.9616716662611299E-3</v>
      </c>
      <c r="F262" s="85">
        <v>11186257.972330075</v>
      </c>
      <c r="G262" s="85">
        <v>11024579.35</v>
      </c>
      <c r="H262" s="85">
        <v>161678.62233007513</v>
      </c>
      <c r="I262" s="85">
        <v>-913108.22986863717</v>
      </c>
      <c r="J262" s="85">
        <v>-751429.60753856204</v>
      </c>
      <c r="K262" s="85">
        <v>384941.68720867997</v>
      </c>
      <c r="L262" s="85"/>
      <c r="M262" s="87">
        <v>5.6736907694752081E-4</v>
      </c>
      <c r="N262" s="88">
        <v>1009</v>
      </c>
      <c r="O262" s="88" t="s">
        <v>265</v>
      </c>
    </row>
    <row r="263" spans="1:15" s="88" customFormat="1" ht="11.4">
      <c r="A263" s="82">
        <v>1</v>
      </c>
      <c r="B263" s="83">
        <v>755</v>
      </c>
      <c r="C263" s="84" t="s">
        <v>1028</v>
      </c>
      <c r="D263" s="85">
        <v>26301219.350000001</v>
      </c>
      <c r="E263" s="86">
        <v>4.3016798370506294E-3</v>
      </c>
      <c r="F263" s="85">
        <v>27600424.682897605</v>
      </c>
      <c r="G263" s="85">
        <v>27235427.75</v>
      </c>
      <c r="H263" s="85">
        <v>364996.932897605</v>
      </c>
      <c r="I263" s="85">
        <v>-2252958.4949821886</v>
      </c>
      <c r="J263" s="85">
        <v>-1887961.5620845836</v>
      </c>
      <c r="K263" s="85">
        <v>949786.25304290454</v>
      </c>
      <c r="L263" s="85"/>
      <c r="M263" s="87">
        <v>1.3998986537258728E-3</v>
      </c>
      <c r="N263" s="88">
        <v>1016</v>
      </c>
      <c r="O263" s="88" t="s">
        <v>1028</v>
      </c>
    </row>
    <row r="264" spans="1:15" s="88" customFormat="1" ht="11.4">
      <c r="A264" s="82">
        <v>19</v>
      </c>
      <c r="B264" s="83">
        <v>758</v>
      </c>
      <c r="C264" s="84" t="s">
        <v>286</v>
      </c>
      <c r="D264" s="85">
        <v>26879616.129999999</v>
      </c>
      <c r="E264" s="86">
        <v>-1.5173213631135546E-2</v>
      </c>
      <c r="F264" s="85">
        <v>28207392.616618913</v>
      </c>
      <c r="G264" s="85">
        <v>28340220.050000001</v>
      </c>
      <c r="H264" s="85">
        <v>-132827.43338108808</v>
      </c>
      <c r="I264" s="85">
        <v>-2302503.8761917232</v>
      </c>
      <c r="J264" s="85">
        <v>-2435331.3095728112</v>
      </c>
      <c r="K264" s="85">
        <v>970673.24322909431</v>
      </c>
      <c r="L264" s="85"/>
      <c r="M264" s="87">
        <v>1.4306841797832939E-3</v>
      </c>
      <c r="N264" s="88">
        <v>1018</v>
      </c>
      <c r="O264" s="88" t="s">
        <v>286</v>
      </c>
    </row>
    <row r="265" spans="1:15" s="88" customFormat="1" ht="11.4">
      <c r="A265" s="82">
        <v>14</v>
      </c>
      <c r="B265" s="83">
        <v>759</v>
      </c>
      <c r="C265" s="84" t="s">
        <v>897</v>
      </c>
      <c r="D265" s="85">
        <v>4999161.04</v>
      </c>
      <c r="E265" s="86">
        <v>1.4174598232683114E-2</v>
      </c>
      <c r="F265" s="85">
        <v>5246105.3583128285</v>
      </c>
      <c r="G265" s="85">
        <v>5088100.5199999996</v>
      </c>
      <c r="H265" s="85">
        <v>158004.83831282891</v>
      </c>
      <c r="I265" s="85">
        <v>-428227.38303393492</v>
      </c>
      <c r="J265" s="85">
        <v>-270222.54472110601</v>
      </c>
      <c r="K265" s="85">
        <v>180529.06100490998</v>
      </c>
      <c r="L265" s="85"/>
      <c r="M265" s="87">
        <v>2.6608343577252562E-4</v>
      </c>
      <c r="N265" s="88">
        <v>1022</v>
      </c>
      <c r="O265" s="88" t="s">
        <v>897</v>
      </c>
    </row>
    <row r="266" spans="1:15" s="88" customFormat="1" ht="11.4">
      <c r="A266" s="82">
        <v>2</v>
      </c>
      <c r="B266" s="83">
        <v>761</v>
      </c>
      <c r="C266" s="84" t="s">
        <v>350</v>
      </c>
      <c r="D266" s="85">
        <v>23989265.129999999</v>
      </c>
      <c r="E266" s="86">
        <v>6.2417367206372056E-3</v>
      </c>
      <c r="F266" s="85">
        <v>25174266.508622032</v>
      </c>
      <c r="G266" s="85">
        <v>24644815.41</v>
      </c>
      <c r="H266" s="85">
        <v>529451.09862203151</v>
      </c>
      <c r="I266" s="85">
        <v>-2054916.8441125329</v>
      </c>
      <c r="J266" s="85">
        <v>-1525465.7454905014</v>
      </c>
      <c r="K266" s="85">
        <v>866297.2593730907</v>
      </c>
      <c r="L266" s="85"/>
      <c r="M266" s="87">
        <v>1.2768434616077988E-3</v>
      </c>
      <c r="N266" s="88">
        <v>1025</v>
      </c>
      <c r="O266" s="88" t="s">
        <v>350</v>
      </c>
    </row>
    <row r="267" spans="1:15" s="88" customFormat="1" ht="11.4">
      <c r="A267" s="82">
        <v>11</v>
      </c>
      <c r="B267" s="83">
        <v>762</v>
      </c>
      <c r="C267" s="84" t="s">
        <v>108</v>
      </c>
      <c r="D267" s="85">
        <v>10060913.59</v>
      </c>
      <c r="E267" s="86">
        <v>2.1386954973359857E-3</v>
      </c>
      <c r="F267" s="85">
        <v>10557894.06896589</v>
      </c>
      <c r="G267" s="85">
        <v>10329427.52</v>
      </c>
      <c r="H267" s="85">
        <v>228466.54896588996</v>
      </c>
      <c r="I267" s="85">
        <v>-861816.34540347813</v>
      </c>
      <c r="J267" s="85">
        <v>-633349.79643758817</v>
      </c>
      <c r="K267" s="85">
        <v>363318.4185749371</v>
      </c>
      <c r="L267" s="85"/>
      <c r="M267" s="87">
        <v>5.3549834334556566E-4</v>
      </c>
      <c r="N267" s="88">
        <v>1029</v>
      </c>
      <c r="O267" s="88" t="s">
        <v>108</v>
      </c>
    </row>
    <row r="268" spans="1:15" s="88" customFormat="1" ht="11.4">
      <c r="A268" s="82">
        <v>18</v>
      </c>
      <c r="B268" s="83">
        <v>765</v>
      </c>
      <c r="C268" s="84" t="s">
        <v>345</v>
      </c>
      <c r="D268" s="85">
        <v>32653617.899999999</v>
      </c>
      <c r="E268" s="86">
        <v>2.0889261953062156E-2</v>
      </c>
      <c r="F268" s="85">
        <v>34266613.630332194</v>
      </c>
      <c r="G268" s="85">
        <v>33119477.329999998</v>
      </c>
      <c r="H268" s="85">
        <v>1147136.3003321961</v>
      </c>
      <c r="I268" s="85">
        <v>-2797103.9996557208</v>
      </c>
      <c r="J268" s="85">
        <v>-1649967.6993235247</v>
      </c>
      <c r="K268" s="85">
        <v>1179183.2530964275</v>
      </c>
      <c r="L268" s="85"/>
      <c r="M268" s="87">
        <v>1.7380089922518765E-3</v>
      </c>
      <c r="N268" s="88">
        <v>1032</v>
      </c>
      <c r="O268" s="88" t="s">
        <v>345</v>
      </c>
    </row>
    <row r="269" spans="1:15" s="88" customFormat="1" ht="11.4">
      <c r="A269" s="82">
        <v>21</v>
      </c>
      <c r="B269" s="83">
        <v>766</v>
      </c>
      <c r="C269" s="84" t="s">
        <v>330</v>
      </c>
      <c r="D269" s="85">
        <v>376044.5</v>
      </c>
      <c r="E269" s="86">
        <v>4.8269261368723816E-2</v>
      </c>
      <c r="F269" s="85">
        <v>394620.02736644552</v>
      </c>
      <c r="G269" s="85">
        <v>366686.23</v>
      </c>
      <c r="H269" s="85">
        <v>27933.797366445535</v>
      </c>
      <c r="I269" s="85">
        <v>-32211.915329557884</v>
      </c>
      <c r="J269" s="85">
        <v>-4278.1179631123487</v>
      </c>
      <c r="K269" s="85">
        <v>13579.670656310938</v>
      </c>
      <c r="L269" s="85"/>
      <c r="M269" s="87">
        <v>2.0015200903262262E-5</v>
      </c>
      <c r="N269" s="88">
        <v>1034</v>
      </c>
      <c r="O269" s="88" t="s">
        <v>330</v>
      </c>
    </row>
    <row r="270" spans="1:15" s="88" customFormat="1" ht="11.4">
      <c r="A270" s="82">
        <v>2</v>
      </c>
      <c r="B270" s="83">
        <v>202</v>
      </c>
      <c r="C270" s="84" t="s">
        <v>1003</v>
      </c>
      <c r="D270" s="85">
        <v>122718869.48</v>
      </c>
      <c r="E270" s="86">
        <v>7.2984578970384916E-3</v>
      </c>
      <c r="F270" s="85">
        <v>128780832.14241096</v>
      </c>
      <c r="G270" s="85">
        <v>128794917.2</v>
      </c>
      <c r="H270" s="85">
        <v>-14085.057589039207</v>
      </c>
      <c r="I270" s="85">
        <v>-10512079.908172637</v>
      </c>
      <c r="J270" s="85">
        <v>-10526164.965761676</v>
      </c>
      <c r="K270" s="85">
        <v>4431608.0433385093</v>
      </c>
      <c r="L270" s="85"/>
      <c r="M270" s="87">
        <v>6.531787666787893E-3</v>
      </c>
      <c r="N270" s="88">
        <v>260</v>
      </c>
      <c r="O270" s="88" t="s">
        <v>1003</v>
      </c>
    </row>
    <row r="271" spans="1:15" s="88" customFormat="1" ht="11.4">
      <c r="A271" s="82">
        <v>10</v>
      </c>
      <c r="B271" s="83">
        <v>491</v>
      </c>
      <c r="C271" s="84" t="s">
        <v>407</v>
      </c>
      <c r="D271" s="85">
        <v>167265109.06999999</v>
      </c>
      <c r="E271" s="86">
        <v>-5.399290298100364E-3</v>
      </c>
      <c r="F271" s="85">
        <v>175527529.10534498</v>
      </c>
      <c r="G271" s="85">
        <v>175569341.08000001</v>
      </c>
      <c r="H271" s="85">
        <v>-41811.974655032158</v>
      </c>
      <c r="I271" s="85">
        <v>-14327904.093670044</v>
      </c>
      <c r="J271" s="85">
        <v>-14369716.068325076</v>
      </c>
      <c r="K271" s="85">
        <v>6040256.1225135</v>
      </c>
      <c r="L271" s="85"/>
      <c r="M271" s="87">
        <v>8.9027887979803589E-3</v>
      </c>
      <c r="N271" s="88">
        <v>663</v>
      </c>
      <c r="O271" s="88" t="s">
        <v>407</v>
      </c>
    </row>
    <row r="272" spans="1:15" s="88" customFormat="1" ht="11.4">
      <c r="A272" s="82">
        <v>15</v>
      </c>
      <c r="B272" s="83">
        <v>152</v>
      </c>
      <c r="C272" s="84" t="s">
        <v>390</v>
      </c>
      <c r="D272" s="85">
        <v>13916672.91</v>
      </c>
      <c r="E272" s="86">
        <v>-2.0773368013336121E-2</v>
      </c>
      <c r="F272" s="85">
        <v>14604116.9185936</v>
      </c>
      <c r="G272" s="85">
        <v>14646185.109999999</v>
      </c>
      <c r="H272" s="85">
        <v>-42068.191406399012</v>
      </c>
      <c r="I272" s="85">
        <v>-1192100.1090192036</v>
      </c>
      <c r="J272" s="85">
        <v>-1234168.3004256026</v>
      </c>
      <c r="K272" s="85">
        <v>502557.10361248296</v>
      </c>
      <c r="L272" s="85"/>
      <c r="M272" s="87">
        <v>7.4072351596323697E-4</v>
      </c>
      <c r="N272" s="88">
        <v>197</v>
      </c>
      <c r="O272" s="88" t="s">
        <v>390</v>
      </c>
    </row>
    <row r="273" spans="1:15" s="88" customFormat="1" ht="11.4">
      <c r="A273" s="82">
        <v>14</v>
      </c>
      <c r="B273" s="83">
        <v>151</v>
      </c>
      <c r="C273" s="84" t="s">
        <v>1011</v>
      </c>
      <c r="D273" s="85">
        <v>5369588.0499999998</v>
      </c>
      <c r="E273" s="86">
        <v>2.5118395556287675E-3</v>
      </c>
      <c r="F273" s="85">
        <v>5634830.40767127</v>
      </c>
      <c r="G273" s="85">
        <v>5394967.8300000001</v>
      </c>
      <c r="H273" s="85">
        <v>239862.57767126989</v>
      </c>
      <c r="I273" s="85">
        <v>-459958.10501471453</v>
      </c>
      <c r="J273" s="85">
        <v>-220095.52734344464</v>
      </c>
      <c r="K273" s="85">
        <v>193905.87358427758</v>
      </c>
      <c r="L273" s="85"/>
      <c r="M273" s="87">
        <v>2.8579964229899984E-4</v>
      </c>
      <c r="N273" s="88">
        <v>194</v>
      </c>
      <c r="O273" s="88" t="s">
        <v>1011</v>
      </c>
    </row>
    <row r="274" spans="1:15" s="88" customFormat="1" ht="11.4">
      <c r="A274" s="82">
        <v>10</v>
      </c>
      <c r="B274" s="83">
        <v>768</v>
      </c>
      <c r="C274" s="84" t="s">
        <v>228</v>
      </c>
      <c r="D274" s="85">
        <v>6753232.9100000001</v>
      </c>
      <c r="E274" s="86">
        <v>1.4772911572453409E-2</v>
      </c>
      <c r="F274" s="85">
        <v>7086823.3832862349</v>
      </c>
      <c r="G274" s="85">
        <v>6778235.5800000001</v>
      </c>
      <c r="H274" s="85">
        <v>308587.80328623485</v>
      </c>
      <c r="I274" s="85">
        <v>-578480.91568339337</v>
      </c>
      <c r="J274" s="85">
        <v>-269893.11239715852</v>
      </c>
      <c r="K274" s="85">
        <v>243871.87894826365</v>
      </c>
      <c r="L274" s="85"/>
      <c r="M274" s="87">
        <v>3.5944499504758729E-4</v>
      </c>
      <c r="N274" s="88">
        <v>1036</v>
      </c>
      <c r="O274" s="88" t="s">
        <v>228</v>
      </c>
    </row>
    <row r="275" spans="1:15" s="88" customFormat="1" ht="11.4">
      <c r="A275" s="82">
        <v>21</v>
      </c>
      <c r="B275" s="83">
        <v>771</v>
      </c>
      <c r="C275" s="84" t="s">
        <v>935</v>
      </c>
      <c r="D275" s="85">
        <v>3334274.9</v>
      </c>
      <c r="E275" s="86">
        <v>3.0978217479879746E-2</v>
      </c>
      <c r="F275" s="85">
        <v>3498978.5844102292</v>
      </c>
      <c r="G275" s="85">
        <v>3359582.6</v>
      </c>
      <c r="H275" s="85">
        <v>139395.98441022914</v>
      </c>
      <c r="I275" s="85">
        <v>-285613.48660669173</v>
      </c>
      <c r="J275" s="85">
        <v>-146217.50219646259</v>
      </c>
      <c r="K275" s="85">
        <v>120406.90668153393</v>
      </c>
      <c r="L275" s="85"/>
      <c r="M275" s="87">
        <v>1.7746884209237122E-4</v>
      </c>
      <c r="N275" s="88">
        <v>1042</v>
      </c>
      <c r="O275" s="88" t="s">
        <v>935</v>
      </c>
    </row>
    <row r="276" spans="1:15" s="88" customFormat="1" ht="11.4">
      <c r="A276" s="82">
        <v>18</v>
      </c>
      <c r="B276" s="83">
        <v>777</v>
      </c>
      <c r="C276" s="84" t="s">
        <v>363</v>
      </c>
      <c r="D276" s="85">
        <v>21235592.73</v>
      </c>
      <c r="E276" s="86">
        <v>-1.9788461788092397E-2</v>
      </c>
      <c r="F276" s="85">
        <v>22284570.534219466</v>
      </c>
      <c r="G276" s="85">
        <v>22192917.98</v>
      </c>
      <c r="H276" s="85">
        <v>91652.554219465703</v>
      </c>
      <c r="I276" s="85">
        <v>-1819037.6803589335</v>
      </c>
      <c r="J276" s="85">
        <v>-1727385.1261394678</v>
      </c>
      <c r="K276" s="85">
        <v>766856.99555491668</v>
      </c>
      <c r="L276" s="85"/>
      <c r="M276" s="87">
        <v>1.1302775463829561E-3</v>
      </c>
      <c r="N276" s="88">
        <v>1058</v>
      </c>
      <c r="O276" s="88" t="s">
        <v>363</v>
      </c>
    </row>
    <row r="277" spans="1:15" s="88" customFormat="1" ht="11.4">
      <c r="A277" s="82">
        <v>11</v>
      </c>
      <c r="B277" s="83">
        <v>778</v>
      </c>
      <c r="C277" s="84" t="s">
        <v>280</v>
      </c>
      <c r="D277" s="85">
        <v>20874831.27</v>
      </c>
      <c r="E277" s="86">
        <v>-1.1993867120193435E-2</v>
      </c>
      <c r="F277" s="85">
        <v>21905988.485504597</v>
      </c>
      <c r="G277" s="85">
        <v>21947120.41</v>
      </c>
      <c r="H277" s="85">
        <v>-41131.924495402724</v>
      </c>
      <c r="I277" s="85">
        <v>-1788134.9079378832</v>
      </c>
      <c r="J277" s="85">
        <v>-1829266.8324332859</v>
      </c>
      <c r="K277" s="85">
        <v>753829.22407497256</v>
      </c>
      <c r="L277" s="85"/>
      <c r="M277" s="87">
        <v>1.11107579472842E-3</v>
      </c>
      <c r="N277" s="88">
        <v>1061</v>
      </c>
      <c r="O277" s="88" t="s">
        <v>280</v>
      </c>
    </row>
    <row r="278" spans="1:15" s="88" customFormat="1" ht="11.4">
      <c r="A278" s="82">
        <v>7</v>
      </c>
      <c r="B278" s="83">
        <v>781</v>
      </c>
      <c r="C278" s="84" t="s">
        <v>229</v>
      </c>
      <c r="D278" s="85">
        <v>9037427.5500000007</v>
      </c>
      <c r="E278" s="86">
        <v>1.0378100099640136E-2</v>
      </c>
      <c r="F278" s="85">
        <v>9483850.7333660498</v>
      </c>
      <c r="G278" s="85">
        <v>9197959.3499999996</v>
      </c>
      <c r="H278" s="85">
        <v>285891.3833660502</v>
      </c>
      <c r="I278" s="85">
        <v>-774144.68510406022</v>
      </c>
      <c r="J278" s="85">
        <v>-488253.30173801002</v>
      </c>
      <c r="K278" s="85">
        <v>326358.42223266413</v>
      </c>
      <c r="L278" s="85"/>
      <c r="M278" s="87">
        <v>4.810226663650905E-4</v>
      </c>
      <c r="N278" s="88">
        <v>1064</v>
      </c>
      <c r="O278" s="88" t="s">
        <v>229</v>
      </c>
    </row>
    <row r="279" spans="1:15" s="88" customFormat="1" ht="11.4">
      <c r="A279" s="82">
        <v>4</v>
      </c>
      <c r="B279" s="83">
        <v>783</v>
      </c>
      <c r="C279" s="84" t="s">
        <v>98</v>
      </c>
      <c r="D279" s="85">
        <v>24754184.27</v>
      </c>
      <c r="E279" s="86">
        <v>3.8861411450178865E-2</v>
      </c>
      <c r="F279" s="85">
        <v>25976970.475732088</v>
      </c>
      <c r="G279" s="85">
        <v>25640291.149999999</v>
      </c>
      <c r="H279" s="85">
        <v>336679.32573208958</v>
      </c>
      <c r="I279" s="85">
        <v>-2120439.7026349637</v>
      </c>
      <c r="J279" s="85">
        <v>-1783760.3769028741</v>
      </c>
      <c r="K279" s="85">
        <v>893919.92105251586</v>
      </c>
      <c r="L279" s="85"/>
      <c r="M279" s="87">
        <v>1.3175567555446881E-3</v>
      </c>
      <c r="N279" s="88">
        <v>1067</v>
      </c>
      <c r="O279" s="88" t="s">
        <v>98</v>
      </c>
    </row>
    <row r="280" spans="1:15" s="88" customFormat="1" ht="11.4">
      <c r="A280" s="82">
        <v>9</v>
      </c>
      <c r="B280" s="83">
        <v>831</v>
      </c>
      <c r="C280" s="84" t="s">
        <v>329</v>
      </c>
      <c r="D280" s="85">
        <v>16255132.76</v>
      </c>
      <c r="E280" s="86">
        <v>3.1713173891275924E-3</v>
      </c>
      <c r="F280" s="85">
        <v>17058090.025506038</v>
      </c>
      <c r="G280" s="85">
        <v>16957686.809999999</v>
      </c>
      <c r="H280" s="85">
        <v>100403.21550603956</v>
      </c>
      <c r="I280" s="85">
        <v>-1392412.2281693856</v>
      </c>
      <c r="J280" s="85">
        <v>-1292009.012663346</v>
      </c>
      <c r="K280" s="85">
        <v>587003.26518646232</v>
      </c>
      <c r="L280" s="85"/>
      <c r="M280" s="87">
        <v>8.6518948661820606E-4</v>
      </c>
      <c r="N280" s="88">
        <v>1075</v>
      </c>
      <c r="O280" s="88" t="s">
        <v>329</v>
      </c>
    </row>
    <row r="281" spans="1:15" s="88" customFormat="1" ht="11.4">
      <c r="A281" s="82">
        <v>17</v>
      </c>
      <c r="B281" s="83">
        <v>832</v>
      </c>
      <c r="C281" s="84" t="s">
        <v>313</v>
      </c>
      <c r="D281" s="85">
        <v>9953320.4299999997</v>
      </c>
      <c r="E281" s="86">
        <v>-1.0760427315116915E-2</v>
      </c>
      <c r="F281" s="85">
        <v>10444986.113275427</v>
      </c>
      <c r="G281" s="85">
        <v>10413207.619999999</v>
      </c>
      <c r="H281" s="85">
        <v>31778.493275428191</v>
      </c>
      <c r="I281" s="85">
        <v>-852599.93149512541</v>
      </c>
      <c r="J281" s="85">
        <v>-820821.43821969721</v>
      </c>
      <c r="K281" s="85">
        <v>359433.02820844651</v>
      </c>
      <c r="L281" s="85"/>
      <c r="M281" s="87">
        <v>5.2977163091334864E-4</v>
      </c>
      <c r="N281" s="88">
        <v>1079</v>
      </c>
      <c r="O281" s="88" t="s">
        <v>313</v>
      </c>
    </row>
    <row r="282" spans="1:15" s="88" customFormat="1" ht="11.4">
      <c r="A282" s="82">
        <v>5</v>
      </c>
      <c r="B282" s="83">
        <v>834</v>
      </c>
      <c r="C282" s="84" t="s">
        <v>123</v>
      </c>
      <c r="D282" s="85">
        <v>18229342.190000001</v>
      </c>
      <c r="E282" s="86">
        <v>8.125479304438795E-3</v>
      </c>
      <c r="F282" s="85">
        <v>19129819.779015783</v>
      </c>
      <c r="G282" s="85">
        <v>18517852.98</v>
      </c>
      <c r="H282" s="85">
        <v>611966.79901578277</v>
      </c>
      <c r="I282" s="85">
        <v>-1561522.7111095027</v>
      </c>
      <c r="J282" s="85">
        <v>-949555.91209371993</v>
      </c>
      <c r="K282" s="85">
        <v>658295.66240536422</v>
      </c>
      <c r="L282" s="85"/>
      <c r="M282" s="87">
        <v>9.7026800356650586E-4</v>
      </c>
      <c r="N282" s="88">
        <v>1083</v>
      </c>
      <c r="O282" s="88" t="s">
        <v>123</v>
      </c>
    </row>
    <row r="283" spans="1:15" s="88" customFormat="1" ht="11.4">
      <c r="A283" s="82">
        <v>6</v>
      </c>
      <c r="B283" s="83">
        <v>837</v>
      </c>
      <c r="C283" s="84" t="s">
        <v>998</v>
      </c>
      <c r="D283" s="85">
        <v>769420198.77999997</v>
      </c>
      <c r="E283" s="86">
        <v>7.1409570981275225E-3</v>
      </c>
      <c r="F283" s="85">
        <v>807427365.37526691</v>
      </c>
      <c r="G283" s="85">
        <v>804240687.63999999</v>
      </c>
      <c r="H283" s="85">
        <v>3186677.7352669239</v>
      </c>
      <c r="I283" s="85">
        <v>-65908418.540765673</v>
      </c>
      <c r="J283" s="85">
        <v>-62721740.805498749</v>
      </c>
      <c r="K283" s="85">
        <v>27785203.335631009</v>
      </c>
      <c r="L283" s="85"/>
      <c r="M283" s="87">
        <v>4.0952865572052473E-2</v>
      </c>
      <c r="N283" s="88">
        <v>1088</v>
      </c>
      <c r="O283" s="88" t="s">
        <v>998</v>
      </c>
    </row>
    <row r="284" spans="1:15" s="88" customFormat="1" ht="11.4">
      <c r="A284" s="82">
        <v>5</v>
      </c>
      <c r="B284" s="83">
        <v>109</v>
      </c>
      <c r="C284" s="84" t="s">
        <v>999</v>
      </c>
      <c r="D284" s="85">
        <v>236804022.72</v>
      </c>
      <c r="E284" s="86">
        <v>-5.9083778971715472E-4</v>
      </c>
      <c r="F284" s="85">
        <v>248501467.05044428</v>
      </c>
      <c r="G284" s="85">
        <v>247220483.96000001</v>
      </c>
      <c r="H284" s="85">
        <v>1280983.0904442668</v>
      </c>
      <c r="I284" s="85">
        <v>-20284596.981355511</v>
      </c>
      <c r="J284" s="85">
        <v>-19003613.890911244</v>
      </c>
      <c r="K284" s="85">
        <v>8551436.4353877604</v>
      </c>
      <c r="L284" s="85"/>
      <c r="M284" s="87">
        <v>1.2604040451173948E-2</v>
      </c>
      <c r="N284" s="88">
        <v>160</v>
      </c>
      <c r="O284" s="88" t="s">
        <v>999</v>
      </c>
    </row>
    <row r="285" spans="1:15" s="88" customFormat="1" ht="11.4">
      <c r="A285" s="82">
        <v>6</v>
      </c>
      <c r="B285" s="83">
        <v>108</v>
      </c>
      <c r="C285" s="84" t="s">
        <v>997</v>
      </c>
      <c r="D285" s="85">
        <v>32871498.879999999</v>
      </c>
      <c r="E285" s="86">
        <v>1.3117696060380692E-2</v>
      </c>
      <c r="F285" s="85">
        <v>34495257.310243025</v>
      </c>
      <c r="G285" s="85">
        <v>34017443.18</v>
      </c>
      <c r="H285" s="85">
        <v>477814.13024302572</v>
      </c>
      <c r="I285" s="85">
        <v>-2815767.6516428692</v>
      </c>
      <c r="J285" s="85">
        <v>-2337953.5213998435</v>
      </c>
      <c r="K285" s="85">
        <v>1187051.3430450223</v>
      </c>
      <c r="L285" s="85"/>
      <c r="M285" s="87">
        <v>1.7496058420600766E-3</v>
      </c>
      <c r="N285" s="88">
        <v>157</v>
      </c>
      <c r="O285" s="88" t="s">
        <v>997</v>
      </c>
    </row>
    <row r="286" spans="1:15" s="88" customFormat="1" ht="11.4">
      <c r="A286" s="82">
        <v>11</v>
      </c>
      <c r="B286" s="83">
        <v>844</v>
      </c>
      <c r="C286" s="84" t="s">
        <v>285</v>
      </c>
      <c r="D286" s="85">
        <v>3657378.51</v>
      </c>
      <c r="E286" s="86">
        <v>4.5567897147944438E-2</v>
      </c>
      <c r="F286" s="85">
        <v>3838042.5925805322</v>
      </c>
      <c r="G286" s="85">
        <v>3787758.78</v>
      </c>
      <c r="H286" s="85">
        <v>50283.812580532394</v>
      </c>
      <c r="I286" s="85">
        <v>-313290.49325881532</v>
      </c>
      <c r="J286" s="85">
        <v>-263006.68067828292</v>
      </c>
      <c r="K286" s="85">
        <v>132074.78272190984</v>
      </c>
      <c r="L286" s="85"/>
      <c r="M286" s="87">
        <v>1.9466623140858061E-4</v>
      </c>
      <c r="N286" s="88">
        <v>1105</v>
      </c>
      <c r="O286" s="88" t="s">
        <v>285</v>
      </c>
    </row>
    <row r="287" spans="1:15" s="88" customFormat="1" ht="11.4">
      <c r="A287" s="82">
        <v>19</v>
      </c>
      <c r="B287" s="83">
        <v>845</v>
      </c>
      <c r="C287" s="84" t="s">
        <v>740</v>
      </c>
      <c r="D287" s="85">
        <v>8290905.71</v>
      </c>
      <c r="E287" s="86">
        <v>-6.2420670087483783E-3</v>
      </c>
      <c r="F287" s="85">
        <v>8700452.8404824957</v>
      </c>
      <c r="G287" s="85">
        <v>8582156.9499999993</v>
      </c>
      <c r="H287" s="85">
        <v>118295.89048249647</v>
      </c>
      <c r="I287" s="85">
        <v>-710197.73653349013</v>
      </c>
      <c r="J287" s="85">
        <v>-591901.84605099366</v>
      </c>
      <c r="K287" s="85">
        <v>299400.12148649379</v>
      </c>
      <c r="L287" s="85"/>
      <c r="M287" s="87">
        <v>4.4128858009000069E-4</v>
      </c>
      <c r="N287" s="88">
        <v>1101</v>
      </c>
      <c r="O287" s="88" t="s">
        <v>740</v>
      </c>
    </row>
    <row r="288" spans="1:15" s="88" customFormat="1" ht="11.4">
      <c r="A288" s="82">
        <v>12</v>
      </c>
      <c r="B288" s="83">
        <v>848</v>
      </c>
      <c r="C288" s="84" t="s">
        <v>208</v>
      </c>
      <c r="D288" s="85">
        <v>12020913.27</v>
      </c>
      <c r="E288" s="86">
        <v>-5.3700426569756772E-3</v>
      </c>
      <c r="F288" s="85">
        <v>12614712.151293445</v>
      </c>
      <c r="G288" s="85">
        <v>12456271.76</v>
      </c>
      <c r="H288" s="85">
        <v>158440.3912934456</v>
      </c>
      <c r="I288" s="85">
        <v>-1029709.623295112</v>
      </c>
      <c r="J288" s="85">
        <v>-871269.23200166645</v>
      </c>
      <c r="K288" s="85">
        <v>434097.67512801744</v>
      </c>
      <c r="L288" s="85"/>
      <c r="M288" s="87">
        <v>6.3982053756866887E-4</v>
      </c>
      <c r="N288" s="88">
        <v>1867</v>
      </c>
      <c r="O288" s="88" t="s">
        <v>208</v>
      </c>
    </row>
    <row r="289" spans="1:15" s="88" customFormat="1" ht="11.4">
      <c r="A289" s="82">
        <v>16</v>
      </c>
      <c r="B289" s="83">
        <v>849</v>
      </c>
      <c r="C289" s="84" t="s">
        <v>114</v>
      </c>
      <c r="D289" s="85">
        <v>8362367.6600000001</v>
      </c>
      <c r="E289" s="86">
        <v>-4.1025472867415876E-2</v>
      </c>
      <c r="F289" s="85">
        <v>8775444.8072966877</v>
      </c>
      <c r="G289" s="85">
        <v>8977045.4600000009</v>
      </c>
      <c r="H289" s="85">
        <v>-201600.65270331316</v>
      </c>
      <c r="I289" s="85">
        <v>-716319.15642577701</v>
      </c>
      <c r="J289" s="85">
        <v>-917919.80912909016</v>
      </c>
      <c r="K289" s="85">
        <v>301980.74624089856</v>
      </c>
      <c r="L289" s="85"/>
      <c r="M289" s="87">
        <v>4.4509218654133524E-4</v>
      </c>
      <c r="N289" s="88">
        <v>1115</v>
      </c>
      <c r="O289" s="88" t="s">
        <v>114</v>
      </c>
    </row>
    <row r="290" spans="1:15" s="88" customFormat="1" ht="11.4">
      <c r="A290" s="82">
        <v>13</v>
      </c>
      <c r="B290" s="83">
        <v>850</v>
      </c>
      <c r="C290" s="84" t="s">
        <v>895</v>
      </c>
      <c r="D290" s="85">
        <v>6616463.7699999996</v>
      </c>
      <c r="E290" s="86">
        <v>-1.3023088824203411E-2</v>
      </c>
      <c r="F290" s="85">
        <v>6943298.2372737676</v>
      </c>
      <c r="G290" s="85">
        <v>6874965.6699999999</v>
      </c>
      <c r="H290" s="85">
        <v>68332.567273767665</v>
      </c>
      <c r="I290" s="85">
        <v>-566765.29171501601</v>
      </c>
      <c r="J290" s="85">
        <v>-498432.72444124834</v>
      </c>
      <c r="K290" s="85">
        <v>238932.88934158973</v>
      </c>
      <c r="L290" s="85"/>
      <c r="M290" s="87">
        <v>3.5216537304948224E-4</v>
      </c>
      <c r="N290" s="88">
        <v>1118</v>
      </c>
      <c r="O290" s="88" t="s">
        <v>895</v>
      </c>
    </row>
    <row r="291" spans="1:15" s="88" customFormat="1" ht="11.4">
      <c r="A291" s="82">
        <v>19</v>
      </c>
      <c r="B291" s="83">
        <v>851</v>
      </c>
      <c r="C291" s="84" t="s">
        <v>1006</v>
      </c>
      <c r="D291" s="85">
        <v>71741416.980000004</v>
      </c>
      <c r="E291" s="86">
        <v>-3.405807486114506E-4</v>
      </c>
      <c r="F291" s="85">
        <v>75285238.667113021</v>
      </c>
      <c r="G291" s="85">
        <v>74427485.670000002</v>
      </c>
      <c r="H291" s="85">
        <v>857752.99711301923</v>
      </c>
      <c r="I291" s="85">
        <v>-6145358.9917742889</v>
      </c>
      <c r="J291" s="85">
        <v>-5287605.9946612697</v>
      </c>
      <c r="K291" s="85">
        <v>2590716.8300705724</v>
      </c>
      <c r="L291" s="85"/>
      <c r="M291" s="87">
        <v>3.818481254052142E-3</v>
      </c>
      <c r="N291" s="88">
        <v>1120</v>
      </c>
      <c r="O291" s="88" t="s">
        <v>1006</v>
      </c>
    </row>
    <row r="292" spans="1:15" s="88" customFormat="1" ht="11.4">
      <c r="A292" s="82">
        <v>1</v>
      </c>
      <c r="B292" s="83">
        <v>186</v>
      </c>
      <c r="C292" s="84" t="s">
        <v>382</v>
      </c>
      <c r="D292" s="85">
        <v>162361215.09999999</v>
      </c>
      <c r="E292" s="86">
        <v>8.5278562865189617E-3</v>
      </c>
      <c r="F292" s="85">
        <v>170381396.73897994</v>
      </c>
      <c r="G292" s="85">
        <v>170003943.96000001</v>
      </c>
      <c r="H292" s="85">
        <v>377452.7789799273</v>
      </c>
      <c r="I292" s="85">
        <v>-13907837.273528358</v>
      </c>
      <c r="J292" s="85">
        <v>-13530384.494548431</v>
      </c>
      <c r="K292" s="85">
        <v>5863167.3336970974</v>
      </c>
      <c r="L292" s="85"/>
      <c r="M292" s="87">
        <v>8.6417760108824307E-3</v>
      </c>
      <c r="N292" s="88">
        <v>257</v>
      </c>
      <c r="O292" s="88" t="s">
        <v>382</v>
      </c>
    </row>
    <row r="293" spans="1:15" s="88" customFormat="1" ht="11.4">
      <c r="A293" s="82">
        <v>1</v>
      </c>
      <c r="B293" s="83">
        <v>858</v>
      </c>
      <c r="C293" s="84" t="s">
        <v>381</v>
      </c>
      <c r="D293" s="85">
        <v>159343720.58000001</v>
      </c>
      <c r="E293" s="86">
        <v>9.4166164612299146E-3</v>
      </c>
      <c r="F293" s="85">
        <v>167214846.58318594</v>
      </c>
      <c r="G293" s="85">
        <v>165743694.5</v>
      </c>
      <c r="H293" s="85">
        <v>1471152.083185941</v>
      </c>
      <c r="I293" s="85">
        <v>-13649359.146642728</v>
      </c>
      <c r="J293" s="85">
        <v>-12178207.063456787</v>
      </c>
      <c r="K293" s="85">
        <v>5754199.9593868162</v>
      </c>
      <c r="L293" s="85"/>
      <c r="M293" s="87">
        <v>8.4811680002818447E-3</v>
      </c>
      <c r="N293" s="88">
        <v>1135</v>
      </c>
      <c r="O293" s="88" t="s">
        <v>381</v>
      </c>
    </row>
    <row r="294" spans="1:15" s="88" customFormat="1" ht="11.4">
      <c r="A294" s="82">
        <v>11</v>
      </c>
      <c r="B294" s="83">
        <v>857</v>
      </c>
      <c r="C294" s="84" t="s">
        <v>310</v>
      </c>
      <c r="D294" s="85">
        <v>6843947.9000000004</v>
      </c>
      <c r="E294" s="86">
        <v>-1.0067851484261117E-2</v>
      </c>
      <c r="F294" s="85">
        <v>7182019.4354458787</v>
      </c>
      <c r="G294" s="85">
        <v>7128414.79</v>
      </c>
      <c r="H294" s="85">
        <v>53604.645445878617</v>
      </c>
      <c r="I294" s="85">
        <v>-586251.54808727559</v>
      </c>
      <c r="J294" s="85">
        <v>-532646.90264139697</v>
      </c>
      <c r="K294" s="85">
        <v>247147.76700882707</v>
      </c>
      <c r="L294" s="85"/>
      <c r="M294" s="87">
        <v>3.6427335645105799E-4</v>
      </c>
      <c r="N294" s="88">
        <v>1133</v>
      </c>
      <c r="O294" s="88" t="s">
        <v>310</v>
      </c>
    </row>
    <row r="295" spans="1:15" s="88" customFormat="1" ht="11.4">
      <c r="A295" s="82">
        <v>17</v>
      </c>
      <c r="B295" s="83">
        <v>859</v>
      </c>
      <c r="C295" s="84" t="s">
        <v>361</v>
      </c>
      <c r="D295" s="85">
        <v>16806258.370000001</v>
      </c>
      <c r="E295" s="86">
        <v>1.4952325470231865E-2</v>
      </c>
      <c r="F295" s="85">
        <v>17636439.67109466</v>
      </c>
      <c r="G295" s="85">
        <v>17416647.050000001</v>
      </c>
      <c r="H295" s="85">
        <v>219792.62109465897</v>
      </c>
      <c r="I295" s="85">
        <v>-1439621.5650570972</v>
      </c>
      <c r="J295" s="85">
        <v>-1219828.9439624383</v>
      </c>
      <c r="K295" s="85">
        <v>606905.44238639076</v>
      </c>
      <c r="L295" s="85"/>
      <c r="M295" s="87">
        <v>8.9452348779913815E-4</v>
      </c>
      <c r="N295" s="88">
        <v>1140</v>
      </c>
      <c r="O295" s="88" t="s">
        <v>361</v>
      </c>
    </row>
    <row r="296" spans="1:15" s="88" customFormat="1" ht="11.4">
      <c r="A296" s="82">
        <v>2</v>
      </c>
      <c r="B296" s="83">
        <v>833</v>
      </c>
      <c r="C296" s="84" t="s">
        <v>400</v>
      </c>
      <c r="D296" s="85">
        <v>4909112.4800000004</v>
      </c>
      <c r="E296" s="86">
        <v>2.3278696338876192E-2</v>
      </c>
      <c r="F296" s="85">
        <v>5151608.6558972662</v>
      </c>
      <c r="G296" s="85">
        <v>5026997.54</v>
      </c>
      <c r="H296" s="85">
        <v>124611.11589726619</v>
      </c>
      <c r="I296" s="85">
        <v>-420513.83692365116</v>
      </c>
      <c r="J296" s="85">
        <v>-295902.72102638497</v>
      </c>
      <c r="K296" s="85">
        <v>177277.23897885976</v>
      </c>
      <c r="L296" s="85"/>
      <c r="M296" s="87">
        <v>2.6129054551765033E-4</v>
      </c>
      <c r="N296" s="88">
        <v>1081</v>
      </c>
      <c r="O296" s="88" t="s">
        <v>400</v>
      </c>
    </row>
    <row r="297" spans="1:15" s="88" customFormat="1" ht="11.4">
      <c r="A297" s="82">
        <v>17</v>
      </c>
      <c r="B297" s="83">
        <v>564</v>
      </c>
      <c r="C297" s="84" t="s">
        <v>379</v>
      </c>
      <c r="D297" s="85">
        <v>661327754.25999999</v>
      </c>
      <c r="E297" s="86">
        <v>1.0199272709258796E-2</v>
      </c>
      <c r="F297" s="85">
        <v>693995461.93142354</v>
      </c>
      <c r="G297" s="85">
        <v>690461809.88999999</v>
      </c>
      <c r="H297" s="85">
        <v>3533652.0414235592</v>
      </c>
      <c r="I297" s="85">
        <v>-56649235.995499961</v>
      </c>
      <c r="J297" s="85">
        <v>-53115583.954076402</v>
      </c>
      <c r="K297" s="85">
        <v>23881782.870720178</v>
      </c>
      <c r="L297" s="85"/>
      <c r="M297" s="87">
        <v>3.5199578412706892E-2</v>
      </c>
      <c r="N297" s="88">
        <v>755</v>
      </c>
      <c r="O297" s="88" t="s">
        <v>379</v>
      </c>
    </row>
    <row r="298" spans="1:15" s="88" customFormat="1" ht="11.4">
      <c r="A298" s="82">
        <v>4</v>
      </c>
      <c r="B298" s="83">
        <v>886</v>
      </c>
      <c r="C298" s="84" t="s">
        <v>984</v>
      </c>
      <c r="D298" s="85">
        <v>43847503.770000003</v>
      </c>
      <c r="E298" s="86">
        <v>-1.0007843453347855E-2</v>
      </c>
      <c r="F298" s="85">
        <v>46013445.583349116</v>
      </c>
      <c r="G298" s="85">
        <v>46291916.789999999</v>
      </c>
      <c r="H298" s="85">
        <v>-278471.20665088296</v>
      </c>
      <c r="I298" s="85">
        <v>-3755970.5802151351</v>
      </c>
      <c r="J298" s="85">
        <v>-4034441.7868660181</v>
      </c>
      <c r="K298" s="85">
        <v>1583415.4210417978</v>
      </c>
      <c r="L298" s="85"/>
      <c r="M298" s="87">
        <v>2.3338104853630345E-3</v>
      </c>
      <c r="N298" s="88">
        <v>1148</v>
      </c>
      <c r="O298" s="88" t="s">
        <v>984</v>
      </c>
    </row>
    <row r="299" spans="1:15" s="88" customFormat="1" ht="11.4">
      <c r="A299" s="82">
        <v>6</v>
      </c>
      <c r="B299" s="83">
        <v>887</v>
      </c>
      <c r="C299" s="84" t="s">
        <v>319</v>
      </c>
      <c r="D299" s="85">
        <v>13691214.789999999</v>
      </c>
      <c r="E299" s="86">
        <v>-1.3025962754658291E-2</v>
      </c>
      <c r="F299" s="85">
        <v>14367521.809545634</v>
      </c>
      <c r="G299" s="85">
        <v>14303557.789999999</v>
      </c>
      <c r="H299" s="85">
        <v>63964.019545635208</v>
      </c>
      <c r="I299" s="85">
        <v>-1172787.4003589218</v>
      </c>
      <c r="J299" s="85">
        <v>-1108823.3808132866</v>
      </c>
      <c r="K299" s="85">
        <v>494415.38895799115</v>
      </c>
      <c r="L299" s="85"/>
      <c r="M299" s="87">
        <v>7.2872336819595985E-4</v>
      </c>
      <c r="N299" s="88">
        <v>1150</v>
      </c>
      <c r="O299" s="88" t="s">
        <v>319</v>
      </c>
    </row>
    <row r="300" spans="1:15" s="88" customFormat="1" ht="11.4">
      <c r="A300" s="82">
        <v>17</v>
      </c>
      <c r="B300" s="83">
        <v>889</v>
      </c>
      <c r="C300" s="84" t="s">
        <v>807</v>
      </c>
      <c r="D300" s="85">
        <v>6795755.0599999996</v>
      </c>
      <c r="E300" s="86">
        <v>-8.0891227295954837E-4</v>
      </c>
      <c r="F300" s="85">
        <v>7131446.0063978089</v>
      </c>
      <c r="G300" s="85">
        <v>6980349.9199999999</v>
      </c>
      <c r="H300" s="85">
        <v>151096.08639780898</v>
      </c>
      <c r="I300" s="85">
        <v>-582123.35665894474</v>
      </c>
      <c r="J300" s="85">
        <v>-431027.27026113577</v>
      </c>
      <c r="K300" s="85">
        <v>245407.4333642922</v>
      </c>
      <c r="L300" s="85"/>
      <c r="M300" s="87">
        <v>3.6170826275949014E-4</v>
      </c>
      <c r="N300" s="88">
        <v>1154</v>
      </c>
      <c r="O300" s="88" t="s">
        <v>807</v>
      </c>
    </row>
    <row r="301" spans="1:15" s="88" customFormat="1" ht="11.4">
      <c r="A301" s="82">
        <v>19</v>
      </c>
      <c r="B301" s="83">
        <v>890</v>
      </c>
      <c r="C301" s="84" t="s">
        <v>924</v>
      </c>
      <c r="D301" s="85">
        <v>3792081.28</v>
      </c>
      <c r="E301" s="86">
        <v>2.4466333303858005E-2</v>
      </c>
      <c r="F301" s="85">
        <v>3979399.2957997941</v>
      </c>
      <c r="G301" s="85">
        <v>3829432.87</v>
      </c>
      <c r="H301" s="85">
        <v>149966.42579979403</v>
      </c>
      <c r="I301" s="85">
        <v>-324829.11228368309</v>
      </c>
      <c r="J301" s="85">
        <v>-174862.68648388906</v>
      </c>
      <c r="K301" s="85">
        <v>136939.15184070508</v>
      </c>
      <c r="L301" s="85"/>
      <c r="M301" s="87">
        <v>2.0183586958644499E-4</v>
      </c>
      <c r="N301" s="88">
        <v>1156</v>
      </c>
      <c r="O301" s="88" t="s">
        <v>924</v>
      </c>
    </row>
    <row r="302" spans="1:15" s="88" customFormat="1" ht="11.4">
      <c r="A302" s="82">
        <v>13</v>
      </c>
      <c r="B302" s="83">
        <v>892</v>
      </c>
      <c r="C302" s="84" t="s">
        <v>922</v>
      </c>
      <c r="D302" s="85">
        <v>9428936.3100000005</v>
      </c>
      <c r="E302" s="86">
        <v>2.7763027345158151E-2</v>
      </c>
      <c r="F302" s="85">
        <v>9894698.9111359753</v>
      </c>
      <c r="G302" s="85">
        <v>9712919.5700000003</v>
      </c>
      <c r="H302" s="85">
        <v>181779.34113597497</v>
      </c>
      <c r="I302" s="85">
        <v>-807681.26662007812</v>
      </c>
      <c r="J302" s="85">
        <v>-625901.92548410315</v>
      </c>
      <c r="K302" s="85">
        <v>340496.5362586921</v>
      </c>
      <c r="L302" s="85"/>
      <c r="M302" s="87">
        <v>5.0186096206357054E-4</v>
      </c>
      <c r="N302" s="88">
        <v>1164</v>
      </c>
      <c r="O302" s="88" t="s">
        <v>922</v>
      </c>
    </row>
    <row r="303" spans="1:15" s="88" customFormat="1" ht="11.4">
      <c r="A303" s="82">
        <v>18</v>
      </c>
      <c r="B303" s="83">
        <v>785</v>
      </c>
      <c r="C303" s="84" t="s">
        <v>355</v>
      </c>
      <c r="D303" s="85">
        <v>8023625.7999999998</v>
      </c>
      <c r="E303" s="86">
        <v>-2.1810864266664062E-2</v>
      </c>
      <c r="F303" s="85">
        <v>8419970.0641124081</v>
      </c>
      <c r="G303" s="85">
        <v>8376749.4199999999</v>
      </c>
      <c r="H303" s="85">
        <v>43220.644112408161</v>
      </c>
      <c r="I303" s="85">
        <v>-687302.57962995383</v>
      </c>
      <c r="J303" s="85">
        <v>-644081.93551754567</v>
      </c>
      <c r="K303" s="85">
        <v>289748.14372628607</v>
      </c>
      <c r="L303" s="85"/>
      <c r="M303" s="87">
        <v>4.2706244170463443E-4</v>
      </c>
      <c r="N303" s="88">
        <v>1169</v>
      </c>
      <c r="O303" s="88" t="s">
        <v>355</v>
      </c>
    </row>
    <row r="304" spans="1:15" s="88" customFormat="1" ht="11.4">
      <c r="A304" s="82">
        <v>6</v>
      </c>
      <c r="B304" s="83">
        <v>908</v>
      </c>
      <c r="C304" s="84" t="s">
        <v>105</v>
      </c>
      <c r="D304" s="85">
        <v>70710272.620000005</v>
      </c>
      <c r="E304" s="86">
        <v>9.7419199252979163E-3</v>
      </c>
      <c r="F304" s="85">
        <v>74203158.712315246</v>
      </c>
      <c r="G304" s="85">
        <v>73614290.810000002</v>
      </c>
      <c r="H304" s="85">
        <v>588867.90231524408</v>
      </c>
      <c r="I304" s="85">
        <v>-6057031.3209351432</v>
      </c>
      <c r="J304" s="85">
        <v>-5468163.4186198991</v>
      </c>
      <c r="K304" s="85">
        <v>2553480.2774606752</v>
      </c>
      <c r="L304" s="85"/>
      <c r="M304" s="87">
        <v>3.7635979582569218E-3</v>
      </c>
      <c r="N304" s="88">
        <v>1177</v>
      </c>
      <c r="O304" s="88" t="s">
        <v>105</v>
      </c>
    </row>
    <row r="305" spans="1:15" s="88" customFormat="1" ht="11.4">
      <c r="A305" s="82">
        <v>12</v>
      </c>
      <c r="B305" s="83">
        <v>911</v>
      </c>
      <c r="C305" s="84" t="s">
        <v>900</v>
      </c>
      <c r="D305" s="85">
        <v>5365896.08</v>
      </c>
      <c r="E305" s="86">
        <v>5.2302731536044304E-2</v>
      </c>
      <c r="F305" s="85">
        <v>5630956.0648675971</v>
      </c>
      <c r="G305" s="85">
        <v>5493666.0099999998</v>
      </c>
      <c r="H305" s="85">
        <v>137290.0548675973</v>
      </c>
      <c r="I305" s="85">
        <v>-459641.85141962342</v>
      </c>
      <c r="J305" s="85">
        <v>-322351.79655202612</v>
      </c>
      <c r="K305" s="85">
        <v>193772.54963811437</v>
      </c>
      <c r="L305" s="85"/>
      <c r="M305" s="87">
        <v>2.8560313491415894E-4</v>
      </c>
      <c r="N305" s="88">
        <v>1182</v>
      </c>
      <c r="O305" s="88" t="s">
        <v>900</v>
      </c>
    </row>
    <row r="306" spans="1:15" s="88" customFormat="1" ht="11.4">
      <c r="A306" s="82">
        <v>1</v>
      </c>
      <c r="B306" s="83">
        <v>92</v>
      </c>
      <c r="C306" s="84" t="s">
        <v>375</v>
      </c>
      <c r="D306" s="85">
        <v>806877187.96000004</v>
      </c>
      <c r="E306" s="86">
        <v>1.3689766431803205E-2</v>
      </c>
      <c r="F306" s="85">
        <v>846734623.14735591</v>
      </c>
      <c r="G306" s="85">
        <v>845046429.71000004</v>
      </c>
      <c r="H306" s="85">
        <v>1688193.437355876</v>
      </c>
      <c r="I306" s="85">
        <v>-69116978.602051854</v>
      </c>
      <c r="J306" s="85">
        <v>-67428785.164695978</v>
      </c>
      <c r="K306" s="85">
        <v>29137845.315081324</v>
      </c>
      <c r="L306" s="85"/>
      <c r="M306" s="87">
        <v>4.2946536969105276E-2</v>
      </c>
      <c r="N306" s="88">
        <v>1191</v>
      </c>
      <c r="O306" s="88" t="s">
        <v>375</v>
      </c>
    </row>
    <row r="307" spans="1:15" s="88" customFormat="1" ht="11.4">
      <c r="A307" s="82">
        <v>11</v>
      </c>
      <c r="B307" s="83">
        <v>915</v>
      </c>
      <c r="C307" s="84" t="s">
        <v>86</v>
      </c>
      <c r="D307" s="85">
        <v>69734716.280000001</v>
      </c>
      <c r="E307" s="86">
        <v>-9.1331263233337436E-3</v>
      </c>
      <c r="F307" s="85">
        <v>73179412.667396858</v>
      </c>
      <c r="G307" s="85">
        <v>72646690.939999998</v>
      </c>
      <c r="H307" s="85">
        <v>532721.72739686072</v>
      </c>
      <c r="I307" s="85">
        <v>-5973465.3115312196</v>
      </c>
      <c r="J307" s="85">
        <v>-5440743.5841343589</v>
      </c>
      <c r="K307" s="85">
        <v>2518251.1122850743</v>
      </c>
      <c r="L307" s="85"/>
      <c r="M307" s="87">
        <v>3.7116733691788966E-3</v>
      </c>
      <c r="N307" s="88">
        <v>1194</v>
      </c>
      <c r="O307" s="88" t="s">
        <v>86</v>
      </c>
    </row>
    <row r="308" spans="1:15" s="88" customFormat="1" ht="11.4">
      <c r="A308" s="82">
        <v>15</v>
      </c>
      <c r="B308" s="83">
        <v>905</v>
      </c>
      <c r="C308" s="84" t="s">
        <v>978</v>
      </c>
      <c r="D308" s="85">
        <v>230564311.08000001</v>
      </c>
      <c r="E308" s="86">
        <v>2.3980357449438165E-2</v>
      </c>
      <c r="F308" s="85">
        <v>241953531.42544371</v>
      </c>
      <c r="G308" s="85">
        <v>243182242.87</v>
      </c>
      <c r="H308" s="85">
        <v>-1228711.4445562959</v>
      </c>
      <c r="I308" s="85">
        <v>-19750104.220449455</v>
      </c>
      <c r="J308" s="85">
        <v>-20978815.665005751</v>
      </c>
      <c r="K308" s="85">
        <v>8326108.7705461001</v>
      </c>
      <c r="L308" s="85"/>
      <c r="M308" s="87">
        <v>1.2271927943071784E-2</v>
      </c>
      <c r="N308" s="88">
        <v>1171</v>
      </c>
      <c r="O308" s="88" t="s">
        <v>978</v>
      </c>
    </row>
    <row r="309" spans="1:15" s="88" customFormat="1" ht="11.4">
      <c r="A309" s="82">
        <v>2</v>
      </c>
      <c r="B309" s="83">
        <v>918</v>
      </c>
      <c r="C309" s="84" t="s">
        <v>690</v>
      </c>
      <c r="D309" s="85">
        <v>6690705.6500000004</v>
      </c>
      <c r="E309" s="86">
        <v>-7.7060465650247833E-3</v>
      </c>
      <c r="F309" s="85">
        <v>7021207.4547130242</v>
      </c>
      <c r="G309" s="85">
        <v>6842090.3799999999</v>
      </c>
      <c r="H309" s="85">
        <v>179117.07471302431</v>
      </c>
      <c r="I309" s="85">
        <v>-573124.83999312459</v>
      </c>
      <c r="J309" s="85">
        <v>-394007.76528010028</v>
      </c>
      <c r="K309" s="85">
        <v>241613.90257088936</v>
      </c>
      <c r="L309" s="85"/>
      <c r="M309" s="87">
        <v>3.5611694299302857E-4</v>
      </c>
      <c r="N309" s="88">
        <v>1202</v>
      </c>
      <c r="O309" s="88" t="s">
        <v>690</v>
      </c>
    </row>
    <row r="310" spans="1:15" s="88" customFormat="1" ht="11.4">
      <c r="A310" s="82">
        <v>11</v>
      </c>
      <c r="B310" s="83">
        <v>921</v>
      </c>
      <c r="C310" s="84" t="s">
        <v>347</v>
      </c>
      <c r="D310" s="85">
        <v>4869862.99</v>
      </c>
      <c r="E310" s="86">
        <v>-1.1924565756324399E-2</v>
      </c>
      <c r="F310" s="85">
        <v>5110420.3528695153</v>
      </c>
      <c r="G310" s="85">
        <v>5018355.0999999996</v>
      </c>
      <c r="H310" s="85">
        <v>92065.25286951568</v>
      </c>
      <c r="I310" s="85">
        <v>-417151.73151163652</v>
      </c>
      <c r="J310" s="85">
        <v>-325086.47864212084</v>
      </c>
      <c r="K310" s="85">
        <v>175859.86644016241</v>
      </c>
      <c r="L310" s="85"/>
      <c r="M310" s="87">
        <v>2.592014671567101E-4</v>
      </c>
      <c r="N310" s="88">
        <v>1211</v>
      </c>
      <c r="O310" s="88" t="s">
        <v>347</v>
      </c>
    </row>
    <row r="311" spans="1:15" s="88" customFormat="1" ht="11.4">
      <c r="A311" s="82">
        <v>6</v>
      </c>
      <c r="B311" s="83">
        <v>922</v>
      </c>
      <c r="C311" s="84" t="s">
        <v>129</v>
      </c>
      <c r="D311" s="85">
        <v>14924556.869999999</v>
      </c>
      <c r="E311" s="86">
        <v>1.4659900908002881E-2</v>
      </c>
      <c r="F311" s="85">
        <v>15661787.475874458</v>
      </c>
      <c r="G311" s="85">
        <v>15328723.119999999</v>
      </c>
      <c r="H311" s="85">
        <v>333064.35587445833</v>
      </c>
      <c r="I311" s="85">
        <v>-1278435.2974916836</v>
      </c>
      <c r="J311" s="85">
        <v>-945370.9416172253</v>
      </c>
      <c r="K311" s="85">
        <v>538953.67964691098</v>
      </c>
      <c r="L311" s="85"/>
      <c r="M311" s="87">
        <v>7.9436876259382332E-4</v>
      </c>
      <c r="N311" s="88">
        <v>1213</v>
      </c>
      <c r="O311" s="88" t="s">
        <v>129</v>
      </c>
    </row>
    <row r="312" spans="1:15" s="88" customFormat="1" ht="11.4">
      <c r="A312" s="82">
        <v>16</v>
      </c>
      <c r="B312" s="83">
        <v>924</v>
      </c>
      <c r="C312" s="84" t="s">
        <v>1021</v>
      </c>
      <c r="D312" s="85">
        <v>9258577.0999999996</v>
      </c>
      <c r="E312" s="86">
        <v>-1.9174601318453412E-2</v>
      </c>
      <c r="F312" s="85">
        <v>9715924.44132635</v>
      </c>
      <c r="G312" s="85">
        <v>9726090.4000000004</v>
      </c>
      <c r="H312" s="85">
        <v>-10165.958673650399</v>
      </c>
      <c r="I312" s="85">
        <v>-793088.32230596012</v>
      </c>
      <c r="J312" s="85">
        <v>-803254.28097961051</v>
      </c>
      <c r="K312" s="85">
        <v>334344.54636103555</v>
      </c>
      <c r="L312" s="85"/>
      <c r="M312" s="87">
        <v>4.9279348783147557E-4</v>
      </c>
      <c r="N312" s="88">
        <v>1217</v>
      </c>
      <c r="O312" s="88" t="s">
        <v>1021</v>
      </c>
    </row>
    <row r="313" spans="1:15" s="88" customFormat="1" ht="11.4">
      <c r="A313" s="82">
        <v>1</v>
      </c>
      <c r="B313" s="83">
        <v>927</v>
      </c>
      <c r="C313" s="84" t="s">
        <v>996</v>
      </c>
      <c r="D313" s="85">
        <v>113307976.63</v>
      </c>
      <c r="E313" s="86">
        <v>1.1196579331345035E-2</v>
      </c>
      <c r="F313" s="85">
        <v>118905067.98681319</v>
      </c>
      <c r="G313" s="85">
        <v>116546757.89</v>
      </c>
      <c r="H313" s="85">
        <v>2358310.096813187</v>
      </c>
      <c r="I313" s="85">
        <v>-9705944.241623221</v>
      </c>
      <c r="J313" s="85">
        <v>-7347634.144810034</v>
      </c>
      <c r="K313" s="85">
        <v>4091763.0901884655</v>
      </c>
      <c r="L313" s="85"/>
      <c r="M313" s="87">
        <v>6.0308870790334529E-3</v>
      </c>
      <c r="N313" s="88">
        <v>1224</v>
      </c>
      <c r="O313" s="88" t="s">
        <v>996</v>
      </c>
    </row>
    <row r="314" spans="1:15" s="88" customFormat="1" ht="11.4">
      <c r="A314" s="82">
        <v>11</v>
      </c>
      <c r="B314" s="83">
        <v>925</v>
      </c>
      <c r="C314" s="84" t="s">
        <v>283</v>
      </c>
      <c r="D314" s="85">
        <v>9526720.9399999995</v>
      </c>
      <c r="E314" s="86">
        <v>1.251285090427494E-2</v>
      </c>
      <c r="F314" s="85">
        <v>9997313.8233780582</v>
      </c>
      <c r="G314" s="85">
        <v>9776694.2300000004</v>
      </c>
      <c r="H314" s="85">
        <v>220619.5933780577</v>
      </c>
      <c r="I314" s="85">
        <v>-816057.48332339956</v>
      </c>
      <c r="J314" s="85">
        <v>-595437.88994534186</v>
      </c>
      <c r="K314" s="85">
        <v>344027.7222503745</v>
      </c>
      <c r="L314" s="85"/>
      <c r="M314" s="87">
        <v>5.0706560942498965E-4</v>
      </c>
      <c r="N314" s="88">
        <v>1220</v>
      </c>
      <c r="O314" s="88" t="s">
        <v>283</v>
      </c>
    </row>
    <row r="315" spans="1:15" s="88" customFormat="1" ht="11.4">
      <c r="A315" s="82">
        <v>13</v>
      </c>
      <c r="B315" s="83">
        <v>931</v>
      </c>
      <c r="C315" s="84" t="s">
        <v>731</v>
      </c>
      <c r="D315" s="85">
        <v>17182821.16</v>
      </c>
      <c r="E315" s="86">
        <v>1.0055834466703582E-2</v>
      </c>
      <c r="F315" s="85">
        <v>18031603.590511069</v>
      </c>
      <c r="G315" s="85">
        <v>17442142.449999999</v>
      </c>
      <c r="H315" s="85">
        <v>589461.14051106945</v>
      </c>
      <c r="I315" s="85">
        <v>-1471877.877030127</v>
      </c>
      <c r="J315" s="85">
        <v>-882416.73651905754</v>
      </c>
      <c r="K315" s="85">
        <v>620503.82946457318</v>
      </c>
      <c r="L315" s="85"/>
      <c r="M315" s="87">
        <v>9.1456627500794698E-4</v>
      </c>
      <c r="N315" s="88">
        <v>1228</v>
      </c>
      <c r="O315" s="88" t="s">
        <v>731</v>
      </c>
    </row>
    <row r="316" spans="1:15" s="88" customFormat="1" ht="11.4">
      <c r="A316" s="82">
        <v>9</v>
      </c>
      <c r="B316" s="83">
        <v>405</v>
      </c>
      <c r="C316" s="84" t="s">
        <v>992</v>
      </c>
      <c r="D316" s="85">
        <v>247122194.03999999</v>
      </c>
      <c r="E316" s="86">
        <v>-8.3218889778210927E-3</v>
      </c>
      <c r="F316" s="85">
        <v>259329326.64863032</v>
      </c>
      <c r="G316" s="85">
        <v>260159178.75999999</v>
      </c>
      <c r="H316" s="85">
        <v>-829852.11136966944</v>
      </c>
      <c r="I316" s="85">
        <v>-21168449.985230613</v>
      </c>
      <c r="J316" s="85">
        <v>-21998302.096600283</v>
      </c>
      <c r="K316" s="85">
        <v>8924044.9120467547</v>
      </c>
      <c r="L316" s="85"/>
      <c r="M316" s="87">
        <v>1.3153231496180797E-2</v>
      </c>
      <c r="N316" s="88">
        <v>540</v>
      </c>
      <c r="O316" s="88" t="s">
        <v>992</v>
      </c>
    </row>
    <row r="317" spans="1:15" s="88" customFormat="1" ht="11.4">
      <c r="A317" s="82">
        <v>14</v>
      </c>
      <c r="B317" s="83">
        <v>934</v>
      </c>
      <c r="C317" s="84" t="s">
        <v>371</v>
      </c>
      <c r="D317" s="85">
        <v>9182569.9499999993</v>
      </c>
      <c r="E317" s="86">
        <v>8.1834469664625979E-3</v>
      </c>
      <c r="F317" s="85">
        <v>9636162.7545763869</v>
      </c>
      <c r="G317" s="85">
        <v>9504040.9900000002</v>
      </c>
      <c r="H317" s="85">
        <v>132121.76457638666</v>
      </c>
      <c r="I317" s="85">
        <v>-786577.56126506987</v>
      </c>
      <c r="J317" s="85">
        <v>-654455.79668868321</v>
      </c>
      <c r="K317" s="85">
        <v>331599.78592836112</v>
      </c>
      <c r="L317" s="85"/>
      <c r="M317" s="87">
        <v>4.887479603012646E-4</v>
      </c>
      <c r="N317" s="88">
        <v>1237</v>
      </c>
      <c r="O317" s="88" t="s">
        <v>371</v>
      </c>
    </row>
    <row r="318" spans="1:15" s="88" customFormat="1" ht="11.4">
      <c r="A318" s="82">
        <v>6</v>
      </c>
      <c r="B318" s="83">
        <v>936</v>
      </c>
      <c r="C318" s="84" t="s">
        <v>1000</v>
      </c>
      <c r="D318" s="85">
        <v>17809135.469999999</v>
      </c>
      <c r="E318" s="86">
        <v>-1.2232674529282993E-2</v>
      </c>
      <c r="F318" s="85">
        <v>18688856.043750502</v>
      </c>
      <c r="G318" s="85">
        <v>18394771.460000001</v>
      </c>
      <c r="H318" s="85">
        <v>294084.58375050128</v>
      </c>
      <c r="I318" s="85">
        <v>-1525527.866654787</v>
      </c>
      <c r="J318" s="85">
        <v>-1231443.2829042857</v>
      </c>
      <c r="K318" s="85">
        <v>643121.21133595973</v>
      </c>
      <c r="L318" s="85"/>
      <c r="M318" s="87">
        <v>9.4790224121204798E-4</v>
      </c>
      <c r="N318" s="88">
        <v>1242</v>
      </c>
      <c r="O318" s="88" t="s">
        <v>1000</v>
      </c>
    </row>
    <row r="319" spans="1:15" s="88" customFormat="1" ht="11.4">
      <c r="A319" s="82">
        <v>8</v>
      </c>
      <c r="B319" s="83">
        <v>935</v>
      </c>
      <c r="C319" s="84" t="s">
        <v>205</v>
      </c>
      <c r="D319" s="85">
        <v>8558105.4700000007</v>
      </c>
      <c r="E319" s="86">
        <v>-9.5932339021092532E-3</v>
      </c>
      <c r="F319" s="85">
        <v>8980851.5076708421</v>
      </c>
      <c r="G319" s="85">
        <v>8873271.6400000006</v>
      </c>
      <c r="H319" s="85">
        <v>107579.86767084152</v>
      </c>
      <c r="I319" s="85">
        <v>-733086.02780007746</v>
      </c>
      <c r="J319" s="85">
        <v>-625506.16012923594</v>
      </c>
      <c r="K319" s="85">
        <v>309049.20488020207</v>
      </c>
      <c r="L319" s="85"/>
      <c r="M319" s="87">
        <v>4.5551045244208527E-4</v>
      </c>
      <c r="N319" s="88">
        <v>1239</v>
      </c>
      <c r="O319" s="88" t="s">
        <v>205</v>
      </c>
    </row>
    <row r="320" spans="1:15" s="88" customFormat="1" ht="11.4">
      <c r="A320" s="82">
        <v>21</v>
      </c>
      <c r="B320" s="83">
        <v>941</v>
      </c>
      <c r="C320" s="84" t="s">
        <v>340</v>
      </c>
      <c r="D320" s="85">
        <v>1226585.8600000001</v>
      </c>
      <c r="E320" s="86">
        <v>4.3276955553805639E-2</v>
      </c>
      <c r="F320" s="85">
        <v>1287175.708301797</v>
      </c>
      <c r="G320" s="85">
        <v>1264939.3799999999</v>
      </c>
      <c r="H320" s="85">
        <v>22236.328301797155</v>
      </c>
      <c r="I320" s="85">
        <v>-105069.16034339803</v>
      </c>
      <c r="J320" s="85">
        <v>-82832.832041600879</v>
      </c>
      <c r="K320" s="85">
        <v>44294.310940561336</v>
      </c>
      <c r="L320" s="85"/>
      <c r="M320" s="87">
        <v>6.528579041310462E-5</v>
      </c>
      <c r="N320" s="88">
        <v>1260</v>
      </c>
      <c r="O320" s="88" t="s">
        <v>340</v>
      </c>
    </row>
    <row r="321" spans="1:15" s="88" customFormat="1" ht="11.4">
      <c r="A321" s="82">
        <v>15</v>
      </c>
      <c r="B321" s="83">
        <v>946</v>
      </c>
      <c r="C321" s="84" t="s">
        <v>1196</v>
      </c>
      <c r="D321" s="85">
        <v>19249732.710000001</v>
      </c>
      <c r="E321" s="86">
        <v>-8.8958787018509882E-3</v>
      </c>
      <c r="F321" s="85">
        <v>20200614.684743326</v>
      </c>
      <c r="G321" s="85">
        <v>20281642.300000001</v>
      </c>
      <c r="H321" s="85">
        <v>-81027.615256674588</v>
      </c>
      <c r="I321" s="85">
        <v>-1648929.2096311497</v>
      </c>
      <c r="J321" s="85">
        <v>-1729956.8248878242</v>
      </c>
      <c r="K321" s="85">
        <v>695143.87372722069</v>
      </c>
      <c r="L321" s="85"/>
      <c r="M321" s="87">
        <v>1.0245789195819886E-3</v>
      </c>
      <c r="N321" s="88">
        <v>2342</v>
      </c>
      <c r="O321" s="88" t="s">
        <v>1196</v>
      </c>
    </row>
    <row r="322" spans="1:15" s="88" customFormat="1" ht="11.4">
      <c r="A322" s="82">
        <v>17</v>
      </c>
      <c r="B322" s="83">
        <v>977</v>
      </c>
      <c r="C322" s="84" t="s">
        <v>724</v>
      </c>
      <c r="D322" s="85">
        <v>45613933.93</v>
      </c>
      <c r="E322" s="86">
        <v>-7.667348720702033E-4</v>
      </c>
      <c r="F322" s="85">
        <v>47867132.362653457</v>
      </c>
      <c r="G322" s="85">
        <v>47804516.299999997</v>
      </c>
      <c r="H322" s="85">
        <v>62616.062653459609</v>
      </c>
      <c r="I322" s="85">
        <v>-3907282.722127853</v>
      </c>
      <c r="J322" s="85">
        <v>-3844666.6594743934</v>
      </c>
      <c r="K322" s="85">
        <v>1647204.5199653946</v>
      </c>
      <c r="L322" s="85"/>
      <c r="M322" s="87">
        <v>2.4278298222606132E-3</v>
      </c>
      <c r="N322" s="88">
        <v>1281</v>
      </c>
      <c r="O322" s="88" t="s">
        <v>724</v>
      </c>
    </row>
    <row r="323" spans="1:15" s="88" customFormat="1" ht="11.4">
      <c r="A323" s="82">
        <v>6</v>
      </c>
      <c r="B323" s="83">
        <v>980</v>
      </c>
      <c r="C323" s="84" t="s">
        <v>242</v>
      </c>
      <c r="D323" s="85">
        <v>111883065.03</v>
      </c>
      <c r="E323" s="86">
        <v>2.2974114457262183E-2</v>
      </c>
      <c r="F323" s="85">
        <v>117409769.81176537</v>
      </c>
      <c r="G323" s="85">
        <v>115745105.84</v>
      </c>
      <c r="H323" s="85">
        <v>1664663.9717653692</v>
      </c>
      <c r="I323" s="85">
        <v>-9583886.5282108337</v>
      </c>
      <c r="J323" s="85">
        <v>-7919222.5564454645</v>
      </c>
      <c r="K323" s="85">
        <v>4040306.8656130312</v>
      </c>
      <c r="L323" s="85"/>
      <c r="M323" s="87">
        <v>5.9550452785460404E-3</v>
      </c>
      <c r="N323" s="88">
        <v>1289</v>
      </c>
      <c r="O323" s="88" t="s">
        <v>242</v>
      </c>
    </row>
    <row r="324" spans="1:15" s="88" customFormat="1" ht="11.4">
      <c r="A324" s="82">
        <v>5</v>
      </c>
      <c r="B324" s="83">
        <v>981</v>
      </c>
      <c r="C324" s="84" t="s">
        <v>126</v>
      </c>
      <c r="D324" s="85">
        <v>6816662.5999999996</v>
      </c>
      <c r="E324" s="86">
        <v>9.4442724603767039E-3</v>
      </c>
      <c r="F324" s="85">
        <v>7153386.3193314243</v>
      </c>
      <c r="G324" s="85">
        <v>6879496.0099999998</v>
      </c>
      <c r="H324" s="85">
        <v>273890.30933142453</v>
      </c>
      <c r="I324" s="85">
        <v>-583914.2933917765</v>
      </c>
      <c r="J324" s="85">
        <v>-310023.98406035197</v>
      </c>
      <c r="K324" s="85">
        <v>246162.44376182134</v>
      </c>
      <c r="L324" s="85"/>
      <c r="M324" s="87">
        <v>3.6282107949658638E-4</v>
      </c>
      <c r="N324" s="88">
        <v>1292</v>
      </c>
      <c r="O324" s="88" t="s">
        <v>126</v>
      </c>
    </row>
    <row r="325" spans="1:15" s="88" customFormat="1" ht="11.4">
      <c r="A325" s="82">
        <v>2</v>
      </c>
      <c r="B325" s="83">
        <v>853</v>
      </c>
      <c r="C325" s="84" t="s">
        <v>378</v>
      </c>
      <c r="D325" s="85">
        <v>600249494.72000003</v>
      </c>
      <c r="E325" s="86">
        <v>5.3760808598249388E-3</v>
      </c>
      <c r="F325" s="85">
        <v>629900110.3143419</v>
      </c>
      <c r="G325" s="85">
        <v>629671835.38999999</v>
      </c>
      <c r="H325" s="85">
        <v>228274.92434191704</v>
      </c>
      <c r="I325" s="85">
        <v>-51417281.466769345</v>
      </c>
      <c r="J325" s="85">
        <v>-51189006.542427428</v>
      </c>
      <c r="K325" s="85">
        <v>21676132.611737844</v>
      </c>
      <c r="L325" s="85"/>
      <c r="M325" s="87">
        <v>3.1948650303095676E-2</v>
      </c>
      <c r="N325" s="88">
        <v>1124</v>
      </c>
      <c r="O325" s="88" t="s">
        <v>378</v>
      </c>
    </row>
    <row r="326" spans="1:15" s="88" customFormat="1" ht="11.4">
      <c r="A326" s="82">
        <v>13</v>
      </c>
      <c r="B326" s="83">
        <v>992</v>
      </c>
      <c r="C326" s="84" t="s">
        <v>88</v>
      </c>
      <c r="D326" s="85">
        <v>62922447.950000003</v>
      </c>
      <c r="E326" s="86">
        <v>2.5706693250450159E-3</v>
      </c>
      <c r="F326" s="85">
        <v>66030637.682489038</v>
      </c>
      <c r="G326" s="85">
        <v>64584820</v>
      </c>
      <c r="H326" s="85">
        <v>1445817.6824890375</v>
      </c>
      <c r="I326" s="85">
        <v>-5389927.4306469401</v>
      </c>
      <c r="J326" s="85">
        <v>-3944109.7481579026</v>
      </c>
      <c r="K326" s="85">
        <v>2272247.3538367599</v>
      </c>
      <c r="L326" s="85"/>
      <c r="M326" s="87">
        <v>3.3490861774186642E-3</v>
      </c>
      <c r="N326" s="88">
        <v>2003</v>
      </c>
      <c r="O326" s="88" t="s">
        <v>88</v>
      </c>
    </row>
    <row r="327" spans="1:15" s="88" customFormat="1" ht="11.4">
      <c r="A327" s="82">
        <v>14</v>
      </c>
      <c r="B327" s="83">
        <v>846</v>
      </c>
      <c r="C327" s="84" t="s">
        <v>977</v>
      </c>
      <c r="D327" s="85">
        <v>14979143.4</v>
      </c>
      <c r="E327" s="86">
        <v>1.1539024158054946E-2</v>
      </c>
      <c r="F327" s="85">
        <v>15719070.424999999</v>
      </c>
      <c r="G327" s="85">
        <v>15272623.460000001</v>
      </c>
      <c r="H327" s="85">
        <v>446446.96499999799</v>
      </c>
      <c r="I327" s="85">
        <v>-1283111.1714440866</v>
      </c>
      <c r="J327" s="85">
        <v>-836664.2064440886</v>
      </c>
      <c r="K327" s="85">
        <v>540924.90140303515</v>
      </c>
      <c r="L327" s="85"/>
      <c r="M327" s="87">
        <v>7.9727416438686105E-4</v>
      </c>
      <c r="N327" s="88">
        <v>1108</v>
      </c>
      <c r="O327" s="88" t="s">
        <v>977</v>
      </c>
    </row>
    <row r="328" spans="1:15" s="88" customFormat="1" ht="11.4">
      <c r="A328" s="82">
        <v>19</v>
      </c>
      <c r="B328" s="83">
        <v>976</v>
      </c>
      <c r="C328" s="84" t="s">
        <v>981</v>
      </c>
      <c r="D328" s="85">
        <v>10552593.43</v>
      </c>
      <c r="E328" s="86">
        <v>2.7669461376446168E-3</v>
      </c>
      <c r="F328" s="85">
        <v>11073861.492811551</v>
      </c>
      <c r="G328" s="85">
        <v>10830370.640000001</v>
      </c>
      <c r="H328" s="85">
        <v>243490.85281155072</v>
      </c>
      <c r="I328" s="85">
        <v>-903933.56657100108</v>
      </c>
      <c r="J328" s="85">
        <v>-660442.71375945036</v>
      </c>
      <c r="K328" s="85">
        <v>381073.89776835084</v>
      </c>
      <c r="L328" s="85"/>
      <c r="M328" s="87">
        <v>5.6166830668151089E-4</v>
      </c>
      <c r="N328" s="88">
        <v>1277</v>
      </c>
      <c r="O328" s="88" t="s">
        <v>981</v>
      </c>
    </row>
    <row r="329" spans="1:15" s="88" customFormat="1">
      <c r="A329" s="29"/>
      <c r="B329" s="29"/>
      <c r="C329" s="44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</row>
    <row r="330" spans="1:15" s="88" customFormat="1">
      <c r="A330" s="29"/>
      <c r="B330" s="29"/>
      <c r="C330" s="44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</row>
    <row r="331" spans="1:15" s="88" customFormat="1">
      <c r="A331" s="29"/>
      <c r="B331" s="29"/>
      <c r="C331" s="44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</row>
    <row r="332" spans="1:15" s="88" customFormat="1">
      <c r="A332" s="29"/>
      <c r="B332" s="29"/>
      <c r="C332" s="44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</row>
    <row r="333" spans="1:15" s="88" customFormat="1">
      <c r="A333" s="29"/>
      <c r="B333" s="29"/>
      <c r="C333" s="44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</row>
    <row r="334" spans="1:15" s="88" customFormat="1">
      <c r="A334" s="29"/>
      <c r="B334" s="29"/>
      <c r="C334" s="44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</row>
    <row r="335" spans="1:15" s="88" customFormat="1">
      <c r="A335" s="29"/>
      <c r="B335" s="29"/>
      <c r="C335" s="44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</row>
    <row r="336" spans="1:15" s="88" customFormat="1">
      <c r="A336" s="29"/>
      <c r="B336" s="29"/>
      <c r="C336" s="44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s="88" customFormat="1">
      <c r="A337" s="29"/>
      <c r="B337" s="29"/>
      <c r="C337" s="44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s="88" customFormat="1">
      <c r="A338" s="29"/>
      <c r="B338" s="29"/>
      <c r="C338" s="44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s="88" customFormat="1">
      <c r="A339" s="29"/>
      <c r="B339" s="29"/>
      <c r="C339" s="44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s="88" customFormat="1">
      <c r="A340" s="29"/>
      <c r="B340" s="29"/>
      <c r="C340" s="44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s="88" customFormat="1">
      <c r="A341" s="29"/>
      <c r="B341" s="29"/>
      <c r="C341" s="44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s="88" customFormat="1">
      <c r="A342" s="29"/>
      <c r="B342" s="29"/>
      <c r="C342" s="44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s="88" customFormat="1">
      <c r="A343" s="29"/>
      <c r="B343" s="29"/>
      <c r="C343" s="44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s="88" customFormat="1">
      <c r="A344" s="29"/>
      <c r="B344" s="29"/>
      <c r="C344" s="44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s="88" customFormat="1">
      <c r="A345" s="29"/>
      <c r="B345" s="29"/>
      <c r="C345" s="44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s="88" customFormat="1">
      <c r="A346" s="29"/>
      <c r="B346" s="29"/>
      <c r="C346" s="44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s="88" customFormat="1">
      <c r="A347" s="29"/>
      <c r="B347" s="29"/>
      <c r="C347" s="44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s="88" customFormat="1">
      <c r="A348" s="29"/>
      <c r="B348" s="29"/>
      <c r="C348" s="44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s="88" customFormat="1">
      <c r="A349" s="29"/>
      <c r="B349" s="29"/>
      <c r="C349" s="44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s="88" customFormat="1">
      <c r="A350" s="29"/>
      <c r="B350" s="29"/>
      <c r="C350" s="44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s="88" customFormat="1">
      <c r="A351" s="29"/>
      <c r="B351" s="29"/>
      <c r="C351" s="44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2"/>
  <sheetViews>
    <sheetView showGridLines="0" workbookViewId="0">
      <pane ySplit="15" topLeftCell="A112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1212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2016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30511487308.389992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32018667888.049988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2613609415.2599983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1101826908.4700007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908913626.96000075</v>
      </c>
      <c r="E15" s="22">
        <v>-3.9242266216849711E-3</v>
      </c>
      <c r="F15" s="24">
        <v>953811371.64535248</v>
      </c>
      <c r="G15" s="24">
        <v>950954436.27999866</v>
      </c>
      <c r="H15" s="24">
        <v>2856935.3653538227</v>
      </c>
      <c r="I15" s="24">
        <v>-77857404.625029504</v>
      </c>
      <c r="J15" s="24">
        <v>-75000469.259675682</v>
      </c>
      <c r="K15" s="24">
        <v>32822572.086946808</v>
      </c>
      <c r="L15" s="24">
        <v>701505680.25</v>
      </c>
      <c r="M15" s="23">
        <v>2.9789227177728219E-2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219707</v>
      </c>
      <c r="E16" s="22">
        <v>1.7765062836767733E-2</v>
      </c>
      <c r="F16" s="24">
        <f t="shared" ref="F16:F79" si="0">SUM($F$15 * M16)</f>
        <v>230559.90009852461</v>
      </c>
      <c r="G16" s="24">
        <v>220380.55</v>
      </c>
      <c r="H16" s="24">
        <f t="shared" ref="H16:H79" si="1">SUM(F16 - G16)</f>
        <v>10179.350098524621</v>
      </c>
      <c r="I16" s="24">
        <f t="shared" ref="I16:I79" si="2">SUM($I$15 * M16)</f>
        <v>-18820.068585795496</v>
      </c>
      <c r="J16" s="24">
        <f t="shared" ref="J16:J79" si="3">SUM(H16 + I16)</f>
        <v>-8640.7184872708749</v>
      </c>
      <c r="K16" s="24">
        <f t="shared" ref="K16:K79" si="4">SUM($K$15 * M16)</f>
        <v>7934.0309481620052</v>
      </c>
      <c r="L16" s="24"/>
      <c r="M16" s="23">
        <f t="shared" ref="M16:M79" si="5">SUM(D16 / $D$15 )</f>
        <v>2.417248388439761E-4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2985138.58</v>
      </c>
      <c r="E17" s="22">
        <v>-8.8683801125739575E-3</v>
      </c>
      <c r="F17" s="24">
        <f t="shared" si="0"/>
        <v>3132595.924504234</v>
      </c>
      <c r="G17" s="24">
        <v>3128696.11</v>
      </c>
      <c r="H17" s="24">
        <f t="shared" si="1"/>
        <v>3899.8145042341202</v>
      </c>
      <c r="I17" s="24">
        <f t="shared" si="2"/>
        <v>-255706.52193013506</v>
      </c>
      <c r="J17" s="24">
        <f t="shared" si="3"/>
        <v>-251806.70742590094</v>
      </c>
      <c r="K17" s="24">
        <f t="shared" si="4"/>
        <v>107798.94076325462</v>
      </c>
      <c r="L17" s="24"/>
      <c r="M17" s="23">
        <f t="shared" si="5"/>
        <v>3.2842929090899958E-3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1725163.38</v>
      </c>
      <c r="E18" s="22">
        <v>-8.2279619286666928E-3</v>
      </c>
      <c r="F18" s="24">
        <f t="shared" si="0"/>
        <v>1810381.5378956203</v>
      </c>
      <c r="G18" s="24">
        <v>1793272.12</v>
      </c>
      <c r="H18" s="24">
        <f t="shared" si="1"/>
        <v>17109.417895620223</v>
      </c>
      <c r="I18" s="24">
        <f t="shared" si="2"/>
        <v>-147777.23574261527</v>
      </c>
      <c r="J18" s="24">
        <f t="shared" si="3"/>
        <v>-130667.81784699505</v>
      </c>
      <c r="K18" s="24">
        <f t="shared" si="4"/>
        <v>62298.878267673623</v>
      </c>
      <c r="L18" s="24"/>
      <c r="M18" s="23">
        <f t="shared" si="5"/>
        <v>1.8980498573556103E-3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504616.28</v>
      </c>
      <c r="E19" s="22">
        <v>-1.9038114116322807E-2</v>
      </c>
      <c r="F19" s="24">
        <f t="shared" si="0"/>
        <v>529542.8871400964</v>
      </c>
      <c r="G19" s="24">
        <v>538531.11</v>
      </c>
      <c r="H19" s="24">
        <f t="shared" si="1"/>
        <v>-8988.222859903588</v>
      </c>
      <c r="I19" s="24">
        <f t="shared" si="2"/>
        <v>-43225.354672855145</v>
      </c>
      <c r="J19" s="24">
        <f t="shared" si="3"/>
        <v>-52213.577532758733</v>
      </c>
      <c r="K19" s="24">
        <f t="shared" si="4"/>
        <v>18222.638252155757</v>
      </c>
      <c r="L19" s="24"/>
      <c r="M19" s="23">
        <f t="shared" si="5"/>
        <v>5.5518617504697956E-4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2098387.4</v>
      </c>
      <c r="E20" s="22">
        <v>-4.2572906798075232E-3</v>
      </c>
      <c r="F20" s="24">
        <f t="shared" si="0"/>
        <v>2202041.761582484</v>
      </c>
      <c r="G20" s="24">
        <v>2181022.37</v>
      </c>
      <c r="H20" s="24">
        <f t="shared" si="1"/>
        <v>21019.391582483891</v>
      </c>
      <c r="I20" s="24">
        <f t="shared" si="2"/>
        <v>-179747.54917944848</v>
      </c>
      <c r="J20" s="24">
        <f t="shared" si="3"/>
        <v>-158728.15759696459</v>
      </c>
      <c r="K20" s="24">
        <f t="shared" si="4"/>
        <v>75776.696112701029</v>
      </c>
      <c r="L20" s="24"/>
      <c r="M20" s="23">
        <f t="shared" si="5"/>
        <v>2.3086763557703216E-3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1528612.99</v>
      </c>
      <c r="E21" s="22">
        <v>-2.8133268283368866E-2</v>
      </c>
      <c r="F21" s="24">
        <f t="shared" si="0"/>
        <v>1604122.1183836064</v>
      </c>
      <c r="G21" s="24">
        <v>1605980.79</v>
      </c>
      <c r="H21" s="24">
        <f t="shared" si="1"/>
        <v>-1858.6716163936071</v>
      </c>
      <c r="I21" s="24">
        <f t="shared" si="2"/>
        <v>-130940.758887691</v>
      </c>
      <c r="J21" s="24">
        <f t="shared" si="3"/>
        <v>-132799.43050408462</v>
      </c>
      <c r="K21" s="24">
        <f t="shared" si="4"/>
        <v>55201.075843839564</v>
      </c>
      <c r="L21" s="24"/>
      <c r="M21" s="23">
        <f t="shared" si="5"/>
        <v>1.6818022578368394E-3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1000647.47</v>
      </c>
      <c r="E22" s="22">
        <v>-1.6014407241460069E-2</v>
      </c>
      <c r="F22" s="24">
        <f t="shared" si="0"/>
        <v>1050076.6052835889</v>
      </c>
      <c r="G22" s="24">
        <v>1066350.95</v>
      </c>
      <c r="H22" s="24">
        <f t="shared" si="1"/>
        <v>-16274.344716411084</v>
      </c>
      <c r="I22" s="24">
        <f t="shared" si="2"/>
        <v>-85715.311827127691</v>
      </c>
      <c r="J22" s="24">
        <f t="shared" si="3"/>
        <v>-101989.65654353877</v>
      </c>
      <c r="K22" s="24">
        <f t="shared" si="4"/>
        <v>36135.252837551889</v>
      </c>
      <c r="L22" s="24"/>
      <c r="M22" s="23">
        <f t="shared" si="5"/>
        <v>1.1009269091352685E-3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710642.43</v>
      </c>
      <c r="E23" s="22">
        <v>-3.2201249202280062E-3</v>
      </c>
      <c r="F23" s="24">
        <f t="shared" si="0"/>
        <v>745746.14221018355</v>
      </c>
      <c r="G23" s="24">
        <v>737938.74</v>
      </c>
      <c r="H23" s="24">
        <f t="shared" si="1"/>
        <v>7807.4022101835581</v>
      </c>
      <c r="I23" s="24">
        <f t="shared" si="2"/>
        <v>-60873.523704644715</v>
      </c>
      <c r="J23" s="24">
        <f t="shared" si="3"/>
        <v>-53066.121494461157</v>
      </c>
      <c r="K23" s="24">
        <f t="shared" si="4"/>
        <v>25662.628103324208</v>
      </c>
      <c r="L23" s="24"/>
      <c r="M23" s="23">
        <f t="shared" si="5"/>
        <v>7.818591436205564E-4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208829.22</v>
      </c>
      <c r="E24" s="22">
        <v>-5.8853066414708008E-3</v>
      </c>
      <c r="F24" s="24">
        <f t="shared" si="0"/>
        <v>219144.78874525081</v>
      </c>
      <c r="G24" s="24">
        <v>212852.51</v>
      </c>
      <c r="H24" s="24">
        <f t="shared" si="1"/>
        <v>6292.2787452508055</v>
      </c>
      <c r="I24" s="24">
        <f t="shared" si="2"/>
        <v>-17888.279586531957</v>
      </c>
      <c r="J24" s="24">
        <f t="shared" si="3"/>
        <v>-11596.000841281151</v>
      </c>
      <c r="K24" s="24">
        <f t="shared" si="4"/>
        <v>7541.2139547694524</v>
      </c>
      <c r="L24" s="24"/>
      <c r="M24" s="23">
        <f t="shared" si="5"/>
        <v>2.2975694698126702E-4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221942.23</v>
      </c>
      <c r="E25" s="22">
        <v>-7.1274594586711038E-3</v>
      </c>
      <c r="F25" s="24">
        <f t="shared" si="0"/>
        <v>232905.54409483439</v>
      </c>
      <c r="G25" s="24">
        <v>233763.81</v>
      </c>
      <c r="H25" s="24">
        <f t="shared" si="1"/>
        <v>-858.26590516560827</v>
      </c>
      <c r="I25" s="24">
        <f t="shared" si="2"/>
        <v>-19011.538051515876</v>
      </c>
      <c r="J25" s="24">
        <f t="shared" si="3"/>
        <v>-19869.803956681484</v>
      </c>
      <c r="K25" s="24">
        <f t="shared" si="4"/>
        <v>8014.7492866594594</v>
      </c>
      <c r="L25" s="24"/>
      <c r="M25" s="23">
        <f t="shared" si="5"/>
        <v>2.4418407141976669E-4</v>
      </c>
      <c r="N25" s="28">
        <v>41</v>
      </c>
      <c r="O25" s="29" t="s">
        <v>1068</v>
      </c>
    </row>
    <row r="26" spans="1:15" ht="11.4">
      <c r="A26" s="25">
        <v>3</v>
      </c>
      <c r="B26" s="26">
        <v>47</v>
      </c>
      <c r="C26" s="27" t="s">
        <v>1071</v>
      </c>
      <c r="D26" s="24">
        <v>314715.43</v>
      </c>
      <c r="E26" s="22">
        <v>-4.6597162619117435E-3</v>
      </c>
      <c r="F26" s="24">
        <f t="shared" si="0"/>
        <v>330261.47596692055</v>
      </c>
      <c r="G26" s="24">
        <v>325766.27</v>
      </c>
      <c r="H26" s="24">
        <f t="shared" si="1"/>
        <v>4495.2059669205337</v>
      </c>
      <c r="I26" s="24">
        <f t="shared" si="2"/>
        <v>-26958.476414534456</v>
      </c>
      <c r="J26" s="24">
        <f t="shared" si="3"/>
        <v>-22463.270447613922</v>
      </c>
      <c r="K26" s="24">
        <f t="shared" si="4"/>
        <v>11364.963162230213</v>
      </c>
      <c r="L26" s="24"/>
      <c r="M26" s="23">
        <f t="shared" si="5"/>
        <v>3.4625449620841685E-4</v>
      </c>
      <c r="N26" s="28">
        <v>51</v>
      </c>
      <c r="O26" s="29" t="s">
        <v>410</v>
      </c>
    </row>
    <row r="27" spans="1:15" ht="11.4">
      <c r="A27" s="25">
        <v>3</v>
      </c>
      <c r="B27" s="26">
        <v>49</v>
      </c>
      <c r="C27" s="27" t="s">
        <v>411</v>
      </c>
      <c r="D27" s="24">
        <v>42787012.259999998</v>
      </c>
      <c r="E27" s="22">
        <v>4.0431202368424457E-3</v>
      </c>
      <c r="F27" s="24">
        <f t="shared" si="0"/>
        <v>44900568.81291879</v>
      </c>
      <c r="G27" s="24">
        <v>44475450.780000001</v>
      </c>
      <c r="H27" s="24">
        <f t="shared" si="1"/>
        <v>425118.03291878849</v>
      </c>
      <c r="I27" s="24">
        <f t="shared" si="2"/>
        <v>-3665129.0369195007</v>
      </c>
      <c r="J27" s="24">
        <f t="shared" si="3"/>
        <v>-3240011.0040007122</v>
      </c>
      <c r="K27" s="24">
        <f t="shared" si="4"/>
        <v>1545119.0879226751</v>
      </c>
      <c r="L27" s="24"/>
      <c r="M27" s="23">
        <f t="shared" si="5"/>
        <v>4.7074893577190212E-2</v>
      </c>
      <c r="N27" s="28">
        <v>53</v>
      </c>
      <c r="O27" s="29" t="s">
        <v>412</v>
      </c>
    </row>
    <row r="28" spans="1:15" ht="11.4">
      <c r="A28" s="25">
        <v>3</v>
      </c>
      <c r="B28" s="26">
        <v>51</v>
      </c>
      <c r="C28" s="27" t="s">
        <v>413</v>
      </c>
      <c r="D28" s="24">
        <v>1209989.74</v>
      </c>
      <c r="E28" s="22">
        <v>4.8574473469541564E-3</v>
      </c>
      <c r="F28" s="24">
        <f t="shared" si="0"/>
        <v>1269759.7872377294</v>
      </c>
      <c r="G28" s="24">
        <v>1255457.8400000001</v>
      </c>
      <c r="H28" s="24">
        <f t="shared" si="1"/>
        <v>14301.947237729328</v>
      </c>
      <c r="I28" s="24">
        <f t="shared" si="2"/>
        <v>-103647.53919951964</v>
      </c>
      <c r="J28" s="24">
        <f t="shared" si="3"/>
        <v>-89345.591961790313</v>
      </c>
      <c r="K28" s="24">
        <f t="shared" si="4"/>
        <v>43694.993987986272</v>
      </c>
      <c r="L28" s="24"/>
      <c r="M28" s="23">
        <f t="shared" si="5"/>
        <v>1.3312483211930643E-3</v>
      </c>
      <c r="N28" s="28">
        <v>60</v>
      </c>
      <c r="O28" s="29" t="s">
        <v>414</v>
      </c>
    </row>
    <row r="29" spans="1:15" ht="11.4">
      <c r="A29" s="25">
        <v>3</v>
      </c>
      <c r="B29" s="26">
        <v>50</v>
      </c>
      <c r="C29" s="27" t="s">
        <v>415</v>
      </c>
      <c r="D29" s="24">
        <v>2263740.5699999998</v>
      </c>
      <c r="E29" s="22">
        <v>-1.2361558909057793E-2</v>
      </c>
      <c r="F29" s="24">
        <f t="shared" si="0"/>
        <v>2375562.907272764</v>
      </c>
      <c r="G29" s="24">
        <v>2352617.5299999998</v>
      </c>
      <c r="H29" s="24">
        <f t="shared" si="1"/>
        <v>22945.377272764221</v>
      </c>
      <c r="I29" s="24">
        <f t="shared" si="2"/>
        <v>-193911.67685985329</v>
      </c>
      <c r="J29" s="24">
        <f t="shared" si="3"/>
        <v>-170966.29958708907</v>
      </c>
      <c r="K29" s="24">
        <f t="shared" si="4"/>
        <v>81747.908537233219</v>
      </c>
      <c r="L29" s="24"/>
      <c r="M29" s="23">
        <f t="shared" si="5"/>
        <v>2.4906003198251333E-3</v>
      </c>
      <c r="N29" s="28">
        <v>62</v>
      </c>
      <c r="O29" s="29" t="s">
        <v>416</v>
      </c>
    </row>
    <row r="30" spans="1:15" ht="11.4">
      <c r="A30" s="25">
        <v>3</v>
      </c>
      <c r="B30" s="26">
        <v>52</v>
      </c>
      <c r="C30" s="27" t="s">
        <v>417</v>
      </c>
      <c r="D30" s="24">
        <v>468676.43</v>
      </c>
      <c r="E30" s="22">
        <v>-2.8590876681027007E-2</v>
      </c>
      <c r="F30" s="24">
        <f t="shared" si="0"/>
        <v>491827.71090285317</v>
      </c>
      <c r="G30" s="24">
        <v>486167.85</v>
      </c>
      <c r="H30" s="24">
        <f t="shared" si="1"/>
        <v>5659.8609028531937</v>
      </c>
      <c r="I30" s="24">
        <f t="shared" si="2"/>
        <v>-40146.752525617216</v>
      </c>
      <c r="J30" s="24">
        <f t="shared" si="3"/>
        <v>-34486.891622764022</v>
      </c>
      <c r="K30" s="24">
        <f t="shared" si="4"/>
        <v>16924.783007797127</v>
      </c>
      <c r="L30" s="24"/>
      <c r="M30" s="23">
        <f t="shared" si="5"/>
        <v>5.1564462903648967E-4</v>
      </c>
      <c r="N30" s="28">
        <v>63</v>
      </c>
      <c r="O30" s="29" t="s">
        <v>418</v>
      </c>
    </row>
    <row r="31" spans="1:15" ht="11.4">
      <c r="A31" s="25">
        <v>3</v>
      </c>
      <c r="B31" s="26">
        <v>65</v>
      </c>
      <c r="C31" s="27" t="s">
        <v>419</v>
      </c>
      <c r="D31" s="24">
        <v>756394.14999999991</v>
      </c>
      <c r="E31" s="22">
        <v>-1.2872719693381952E-3</v>
      </c>
      <c r="F31" s="24">
        <f t="shared" si="0"/>
        <v>793757.86688229523</v>
      </c>
      <c r="G31" s="24">
        <v>777907.26</v>
      </c>
      <c r="H31" s="24">
        <f t="shared" si="1"/>
        <v>15850.606882295222</v>
      </c>
      <c r="I31" s="24">
        <f t="shared" si="2"/>
        <v>-64792.609160811829</v>
      </c>
      <c r="J31" s="24">
        <f t="shared" si="3"/>
        <v>-48942.002278516607</v>
      </c>
      <c r="K31" s="24">
        <f t="shared" si="4"/>
        <v>27314.808336141741</v>
      </c>
      <c r="L31" s="24"/>
      <c r="M31" s="23">
        <f t="shared" si="5"/>
        <v>8.3219585179933396E-4</v>
      </c>
      <c r="N31" s="28">
        <v>66</v>
      </c>
      <c r="O31" s="29" t="s">
        <v>419</v>
      </c>
    </row>
    <row r="32" spans="1:15" ht="11.4">
      <c r="A32" s="25">
        <v>3</v>
      </c>
      <c r="B32" s="26">
        <v>61</v>
      </c>
      <c r="C32" s="27" t="s">
        <v>420</v>
      </c>
      <c r="D32" s="24">
        <v>2685775.04</v>
      </c>
      <c r="E32" s="22">
        <v>-1.4729136569932024E-2</v>
      </c>
      <c r="F32" s="24">
        <f t="shared" si="0"/>
        <v>2818444.6781828115</v>
      </c>
      <c r="G32" s="24">
        <v>2818889.42</v>
      </c>
      <c r="H32" s="24">
        <f t="shared" si="1"/>
        <v>-444.7418171884492</v>
      </c>
      <c r="I32" s="24">
        <f t="shared" si="2"/>
        <v>-230063.08610475608</v>
      </c>
      <c r="J32" s="24">
        <f t="shared" si="3"/>
        <v>-230507.82792194452</v>
      </c>
      <c r="K32" s="24">
        <f t="shared" si="4"/>
        <v>96988.36307974279</v>
      </c>
      <c r="L32" s="24"/>
      <c r="M32" s="23">
        <f t="shared" si="5"/>
        <v>2.9549287856789883E-3</v>
      </c>
      <c r="N32" s="28">
        <v>68</v>
      </c>
      <c r="O32" s="29" t="s">
        <v>421</v>
      </c>
    </row>
    <row r="33" spans="1:15" ht="11.4">
      <c r="A33" s="25">
        <v>3</v>
      </c>
      <c r="B33" s="26">
        <v>69</v>
      </c>
      <c r="C33" s="27" t="s">
        <v>422</v>
      </c>
      <c r="D33" s="24">
        <v>1360769.9</v>
      </c>
      <c r="E33" s="22">
        <v>-1.3911710579931796E-2</v>
      </c>
      <c r="F33" s="24">
        <f t="shared" si="0"/>
        <v>1427988.0577363458</v>
      </c>
      <c r="G33" s="24">
        <v>1432668.39</v>
      </c>
      <c r="H33" s="24">
        <f t="shared" si="1"/>
        <v>-4680.3322636540979</v>
      </c>
      <c r="I33" s="24">
        <f t="shared" si="2"/>
        <v>-116563.34503445988</v>
      </c>
      <c r="J33" s="24">
        <f t="shared" si="3"/>
        <v>-121243.67729811398</v>
      </c>
      <c r="K33" s="24">
        <f t="shared" si="4"/>
        <v>49139.94774826162</v>
      </c>
      <c r="L33" s="24"/>
      <c r="M33" s="23">
        <f t="shared" si="5"/>
        <v>1.4971388475616774E-3</v>
      </c>
      <c r="N33" s="28">
        <v>73</v>
      </c>
      <c r="O33" s="29" t="s">
        <v>423</v>
      </c>
    </row>
    <row r="34" spans="1:15" ht="11.4">
      <c r="A34" s="25">
        <v>3</v>
      </c>
      <c r="B34" s="26">
        <v>71</v>
      </c>
      <c r="C34" s="27" t="s">
        <v>424</v>
      </c>
      <c r="D34" s="24">
        <v>1198271.22</v>
      </c>
      <c r="E34" s="22">
        <v>-2.4038024776232372E-2</v>
      </c>
      <c r="F34" s="24">
        <f t="shared" si="0"/>
        <v>1257462.4057227909</v>
      </c>
      <c r="G34" s="24">
        <v>1279776.98</v>
      </c>
      <c r="H34" s="24">
        <f t="shared" si="1"/>
        <v>-22314.574277209118</v>
      </c>
      <c r="I34" s="24">
        <f t="shared" si="2"/>
        <v>-102643.73253826617</v>
      </c>
      <c r="J34" s="24">
        <f t="shared" si="3"/>
        <v>-124958.30681547528</v>
      </c>
      <c r="K34" s="24">
        <f t="shared" si="4"/>
        <v>43271.816299762148</v>
      </c>
      <c r="L34" s="24"/>
      <c r="M34" s="23">
        <f t="shared" si="5"/>
        <v>1.3183554349468821E-3</v>
      </c>
      <c r="N34" s="28">
        <v>76</v>
      </c>
      <c r="O34" s="29" t="s">
        <v>425</v>
      </c>
    </row>
    <row r="35" spans="1:15" ht="11.4">
      <c r="A35" s="25">
        <v>3</v>
      </c>
      <c r="B35" s="26">
        <v>72</v>
      </c>
      <c r="C35" s="27" t="s">
        <v>426</v>
      </c>
      <c r="D35" s="24">
        <v>202330.18</v>
      </c>
      <c r="E35" s="22">
        <v>0.12059509954833396</v>
      </c>
      <c r="F35" s="24">
        <f t="shared" si="0"/>
        <v>212324.71467780502</v>
      </c>
      <c r="G35" s="24">
        <v>196320.26</v>
      </c>
      <c r="H35" s="24">
        <f t="shared" si="1"/>
        <v>16004.454677805013</v>
      </c>
      <c r="I35" s="24">
        <f t="shared" si="2"/>
        <v>-17331.572797299807</v>
      </c>
      <c r="J35" s="24">
        <f t="shared" si="3"/>
        <v>-1327.1181194947931</v>
      </c>
      <c r="K35" s="24">
        <f t="shared" si="4"/>
        <v>7306.521457519284</v>
      </c>
      <c r="L35" s="24"/>
      <c r="M35" s="23">
        <f t="shared" si="5"/>
        <v>2.2260660859131789E-4</v>
      </c>
      <c r="N35" s="28">
        <v>79</v>
      </c>
      <c r="O35" s="29" t="s">
        <v>427</v>
      </c>
    </row>
    <row r="36" spans="1:15" ht="11.4">
      <c r="A36" s="25">
        <v>3</v>
      </c>
      <c r="B36" s="26">
        <v>74</v>
      </c>
      <c r="C36" s="27" t="s">
        <v>428</v>
      </c>
      <c r="D36" s="24">
        <v>219585.92000000001</v>
      </c>
      <c r="E36" s="22">
        <v>-3.4774436585976905E-2</v>
      </c>
      <c r="F36" s="24">
        <f t="shared" si="0"/>
        <v>230432.83909134724</v>
      </c>
      <c r="G36" s="24">
        <v>234382.5</v>
      </c>
      <c r="H36" s="24">
        <f t="shared" si="1"/>
        <v>-3949.6609086527606</v>
      </c>
      <c r="I36" s="24">
        <f t="shared" si="2"/>
        <v>-18809.696891200569</v>
      </c>
      <c r="J36" s="24">
        <f t="shared" si="3"/>
        <v>-22759.357799853329</v>
      </c>
      <c r="K36" s="24">
        <f t="shared" si="4"/>
        <v>7929.6585227627093</v>
      </c>
      <c r="L36" s="24"/>
      <c r="M36" s="23">
        <f t="shared" si="5"/>
        <v>2.4159162486587244E-4</v>
      </c>
      <c r="N36" s="28">
        <v>84</v>
      </c>
      <c r="O36" s="29" t="s">
        <v>429</v>
      </c>
    </row>
    <row r="37" spans="1:15" ht="11.4">
      <c r="A37" s="25">
        <v>3</v>
      </c>
      <c r="B37" s="26">
        <v>935</v>
      </c>
      <c r="C37" s="27" t="s">
        <v>1197</v>
      </c>
      <c r="D37" s="24">
        <v>4839173.28</v>
      </c>
      <c r="E37" s="22">
        <v>-1.5738866236495199E-2</v>
      </c>
      <c r="F37" s="24">
        <f t="shared" si="0"/>
        <v>5078214.6585964477</v>
      </c>
      <c r="G37" s="24">
        <v>5042778.62</v>
      </c>
      <c r="H37" s="24">
        <f t="shared" si="1"/>
        <v>35436.038596447557</v>
      </c>
      <c r="I37" s="24">
        <f t="shared" si="2"/>
        <v>-414522.85556741006</v>
      </c>
      <c r="J37" s="24">
        <f t="shared" si="3"/>
        <v>-379086.81697096251</v>
      </c>
      <c r="K37" s="24">
        <f t="shared" si="4"/>
        <v>174751.60357675742</v>
      </c>
      <c r="L37" s="24"/>
      <c r="M37" s="23">
        <f t="shared" si="5"/>
        <v>5.324128868202084E-3</v>
      </c>
      <c r="N37" s="28">
        <v>2362</v>
      </c>
      <c r="O37" s="29" t="s">
        <v>1198</v>
      </c>
    </row>
    <row r="38" spans="1:15" ht="11.4">
      <c r="A38" s="25">
        <v>3</v>
      </c>
      <c r="B38" s="26">
        <v>76</v>
      </c>
      <c r="C38" s="27" t="s">
        <v>432</v>
      </c>
      <c r="D38" s="24">
        <v>365072.66</v>
      </c>
      <c r="E38" s="22">
        <v>5.7649995558983784E-3</v>
      </c>
      <c r="F38" s="24">
        <f t="shared" si="0"/>
        <v>383106.20971704426</v>
      </c>
      <c r="G38" s="24">
        <v>381501.52</v>
      </c>
      <c r="H38" s="24">
        <f t="shared" si="1"/>
        <v>1604.6897170442389</v>
      </c>
      <c r="I38" s="24">
        <f t="shared" si="2"/>
        <v>-31272.069164836805</v>
      </c>
      <c r="J38" s="24">
        <f t="shared" si="3"/>
        <v>-29667.379447792566</v>
      </c>
      <c r="K38" s="24">
        <f t="shared" si="4"/>
        <v>13183.456980286588</v>
      </c>
      <c r="L38" s="24"/>
      <c r="M38" s="23">
        <f t="shared" si="5"/>
        <v>4.0165825351418788E-4</v>
      </c>
      <c r="N38" s="28">
        <v>90</v>
      </c>
      <c r="O38" s="29" t="s">
        <v>433</v>
      </c>
    </row>
    <row r="39" spans="1:15" ht="11.4">
      <c r="A39" s="25">
        <v>3</v>
      </c>
      <c r="B39" s="26">
        <v>78</v>
      </c>
      <c r="C39" s="27" t="s">
        <v>434</v>
      </c>
      <c r="D39" s="24">
        <v>1659115.68</v>
      </c>
      <c r="E39" s="22">
        <v>-2.1175546851711483E-2</v>
      </c>
      <c r="F39" s="24">
        <f t="shared" si="0"/>
        <v>1741071.2696122371</v>
      </c>
      <c r="G39" s="24">
        <v>1729421.24</v>
      </c>
      <c r="H39" s="24">
        <f t="shared" si="1"/>
        <v>11650.029612237122</v>
      </c>
      <c r="I39" s="24">
        <f t="shared" si="2"/>
        <v>-142119.59969126488</v>
      </c>
      <c r="J39" s="24">
        <f t="shared" si="3"/>
        <v>-130469.57007902776</v>
      </c>
      <c r="K39" s="24">
        <f t="shared" si="4"/>
        <v>59913.772213451783</v>
      </c>
      <c r="L39" s="24"/>
      <c r="M39" s="23">
        <f t="shared" si="5"/>
        <v>1.8253832166090012E-3</v>
      </c>
      <c r="N39" s="28">
        <v>92</v>
      </c>
      <c r="O39" s="29" t="s">
        <v>1094</v>
      </c>
    </row>
    <row r="40" spans="1:15" ht="11.4">
      <c r="A40" s="25">
        <v>3</v>
      </c>
      <c r="B40" s="26">
        <v>77</v>
      </c>
      <c r="C40" s="27" t="s">
        <v>1095</v>
      </c>
      <c r="D40" s="24">
        <v>885908.58</v>
      </c>
      <c r="E40" s="22">
        <v>-1.2270890652991168E-2</v>
      </c>
      <c r="F40" s="24">
        <f t="shared" si="0"/>
        <v>929669.94088138209</v>
      </c>
      <c r="G40" s="24">
        <v>919479.75</v>
      </c>
      <c r="H40" s="24">
        <f t="shared" si="1"/>
        <v>10190.190881382092</v>
      </c>
      <c r="I40" s="24">
        <f t="shared" si="2"/>
        <v>-75886.79576137627</v>
      </c>
      <c r="J40" s="24">
        <f t="shared" si="3"/>
        <v>-65696.604879994178</v>
      </c>
      <c r="K40" s="24">
        <f t="shared" si="4"/>
        <v>31991.816787641066</v>
      </c>
      <c r="L40" s="24"/>
      <c r="M40" s="23">
        <f t="shared" si="5"/>
        <v>9.7468951253713225E-4</v>
      </c>
      <c r="N40" s="28">
        <v>94</v>
      </c>
      <c r="O40" s="29" t="s">
        <v>1096</v>
      </c>
    </row>
    <row r="41" spans="1:15" ht="11.4">
      <c r="A41" s="25">
        <v>3</v>
      </c>
      <c r="B41" s="26">
        <v>79</v>
      </c>
      <c r="C41" s="27" t="s">
        <v>1097</v>
      </c>
      <c r="D41" s="24">
        <v>1506377.75</v>
      </c>
      <c r="E41" s="22">
        <v>2.7437606831660622E-2</v>
      </c>
      <c r="F41" s="24">
        <f t="shared" si="0"/>
        <v>1580788.520851135</v>
      </c>
      <c r="G41" s="24">
        <v>1597199.87</v>
      </c>
      <c r="H41" s="24">
        <f t="shared" si="1"/>
        <v>-16411.349148865091</v>
      </c>
      <c r="I41" s="24">
        <f t="shared" si="2"/>
        <v>-129036.09157248655</v>
      </c>
      <c r="J41" s="24">
        <f t="shared" si="3"/>
        <v>-145447.44072135165</v>
      </c>
      <c r="K41" s="24">
        <f t="shared" si="4"/>
        <v>54398.119714540953</v>
      </c>
      <c r="L41" s="24"/>
      <c r="M41" s="23">
        <f t="shared" si="5"/>
        <v>1.6573387231945333E-3</v>
      </c>
      <c r="N41" s="28">
        <v>98</v>
      </c>
      <c r="O41" s="29" t="s">
        <v>1098</v>
      </c>
    </row>
    <row r="42" spans="1:15" ht="11.4">
      <c r="A42" s="25">
        <v>3</v>
      </c>
      <c r="B42" s="26">
        <v>81</v>
      </c>
      <c r="C42" s="27" t="s">
        <v>1099</v>
      </c>
      <c r="D42" s="24">
        <v>431319.24</v>
      </c>
      <c r="E42" s="22">
        <v>-2.2237915287506779E-2</v>
      </c>
      <c r="F42" s="24">
        <f t="shared" si="0"/>
        <v>452625.18210603925</v>
      </c>
      <c r="G42" s="24">
        <v>442091.49</v>
      </c>
      <c r="H42" s="24">
        <f t="shared" si="1"/>
        <v>10533.692106039263</v>
      </c>
      <c r="I42" s="24">
        <f t="shared" si="2"/>
        <v>-36946.741247084472</v>
      </c>
      <c r="J42" s="24">
        <f t="shared" si="3"/>
        <v>-26413.049141045209</v>
      </c>
      <c r="K42" s="24">
        <f t="shared" si="4"/>
        <v>15575.7449635092</v>
      </c>
      <c r="L42" s="24"/>
      <c r="M42" s="23">
        <f t="shared" si="5"/>
        <v>4.7454370493114125E-4</v>
      </c>
      <c r="N42" s="28">
        <v>101</v>
      </c>
      <c r="O42" s="29" t="s">
        <v>1100</v>
      </c>
    </row>
    <row r="43" spans="1:15" ht="11.4">
      <c r="A43" s="25">
        <v>3</v>
      </c>
      <c r="B43" s="26">
        <v>82</v>
      </c>
      <c r="C43" s="27" t="s">
        <v>1101</v>
      </c>
      <c r="D43" s="24">
        <v>1610858.97</v>
      </c>
      <c r="E43" s="22">
        <v>-4.6668405490657506E-3</v>
      </c>
      <c r="F43" s="24">
        <f t="shared" si="0"/>
        <v>1690430.8155680625</v>
      </c>
      <c r="G43" s="24">
        <v>1685201.48</v>
      </c>
      <c r="H43" s="24">
        <f t="shared" si="1"/>
        <v>5229.3355680624954</v>
      </c>
      <c r="I43" s="24">
        <f t="shared" si="2"/>
        <v>-137985.93716833735</v>
      </c>
      <c r="J43" s="24">
        <f t="shared" si="3"/>
        <v>-132756.60160027485</v>
      </c>
      <c r="K43" s="24">
        <f t="shared" si="4"/>
        <v>58171.132103685231</v>
      </c>
      <c r="L43" s="24"/>
      <c r="M43" s="23">
        <f t="shared" si="5"/>
        <v>1.7722904819765567E-3</v>
      </c>
      <c r="N43" s="28">
        <v>103</v>
      </c>
      <c r="O43" s="29" t="s">
        <v>1102</v>
      </c>
    </row>
    <row r="44" spans="1:15" ht="11.4">
      <c r="A44" s="25">
        <v>3</v>
      </c>
      <c r="B44" s="26">
        <v>86</v>
      </c>
      <c r="C44" s="27" t="s">
        <v>1105</v>
      </c>
      <c r="D44" s="24">
        <v>1643829.48</v>
      </c>
      <c r="E44" s="22">
        <v>-1.9373352391995547E-2</v>
      </c>
      <c r="F44" s="24">
        <f t="shared" si="0"/>
        <v>1725029.9748656605</v>
      </c>
      <c r="G44" s="24">
        <v>1712323.65</v>
      </c>
      <c r="H44" s="24">
        <f t="shared" si="1"/>
        <v>12706.32486566063</v>
      </c>
      <c r="I44" s="24">
        <f t="shared" si="2"/>
        <v>-140810.18609763251</v>
      </c>
      <c r="J44" s="24">
        <f t="shared" si="3"/>
        <v>-128103.86123197188</v>
      </c>
      <c r="K44" s="24">
        <f t="shared" si="4"/>
        <v>59361.758923571193</v>
      </c>
      <c r="L44" s="24"/>
      <c r="M44" s="23">
        <f t="shared" si="5"/>
        <v>1.8085651169055927E-3</v>
      </c>
      <c r="N44" s="28">
        <v>116</v>
      </c>
      <c r="O44" s="29" t="s">
        <v>1106</v>
      </c>
    </row>
    <row r="45" spans="1:15" ht="11.4">
      <c r="A45" s="25">
        <v>3</v>
      </c>
      <c r="B45" s="26">
        <v>111</v>
      </c>
      <c r="C45" s="27" t="s">
        <v>546</v>
      </c>
      <c r="D45" s="24">
        <v>3160214.1</v>
      </c>
      <c r="E45" s="22">
        <v>-2.0303330802838696E-2</v>
      </c>
      <c r="F45" s="24">
        <f t="shared" si="0"/>
        <v>3316319.6765963258</v>
      </c>
      <c r="G45" s="24">
        <v>3325080.56</v>
      </c>
      <c r="H45" s="24">
        <f t="shared" si="1"/>
        <v>-8760.8834036742337</v>
      </c>
      <c r="I45" s="24">
        <f t="shared" si="2"/>
        <v>-270703.46464972891</v>
      </c>
      <c r="J45" s="24">
        <f t="shared" si="3"/>
        <v>-279464.34805340314</v>
      </c>
      <c r="K45" s="24">
        <f t="shared" si="4"/>
        <v>114121.24544151046</v>
      </c>
      <c r="L45" s="24"/>
      <c r="M45" s="23">
        <f t="shared" si="5"/>
        <v>3.4769135441062916E-3</v>
      </c>
      <c r="N45" s="28">
        <v>2023</v>
      </c>
      <c r="O45" s="29" t="s">
        <v>547</v>
      </c>
    </row>
    <row r="46" spans="1:15" ht="11.4">
      <c r="A46" s="25">
        <v>3</v>
      </c>
      <c r="B46" s="26">
        <v>90</v>
      </c>
      <c r="C46" s="27" t="s">
        <v>1107</v>
      </c>
      <c r="D46" s="24">
        <v>567913.1</v>
      </c>
      <c r="E46" s="22">
        <v>1.204736272403868E-2</v>
      </c>
      <c r="F46" s="24">
        <f t="shared" si="0"/>
        <v>595966.38978568465</v>
      </c>
      <c r="G46" s="24">
        <v>590241.73</v>
      </c>
      <c r="H46" s="24">
        <f t="shared" si="1"/>
        <v>5724.6597856846638</v>
      </c>
      <c r="I46" s="24">
        <f t="shared" si="2"/>
        <v>-48647.350757016102</v>
      </c>
      <c r="J46" s="24">
        <f t="shared" si="3"/>
        <v>-42922.690971331438</v>
      </c>
      <c r="K46" s="24">
        <f t="shared" si="4"/>
        <v>20508.404881349361</v>
      </c>
      <c r="L46" s="24"/>
      <c r="M46" s="23">
        <f t="shared" si="5"/>
        <v>6.2482625758343102E-4</v>
      </c>
      <c r="N46" s="28">
        <v>126</v>
      </c>
      <c r="O46" s="29" t="s">
        <v>1108</v>
      </c>
    </row>
    <row r="47" spans="1:15" ht="11.4">
      <c r="A47" s="25">
        <v>3</v>
      </c>
      <c r="B47" s="26">
        <v>91</v>
      </c>
      <c r="C47" s="27" t="s">
        <v>1111</v>
      </c>
      <c r="D47" s="24">
        <v>80024564.189999998</v>
      </c>
      <c r="E47" s="22">
        <v>1.7922870794976114E-3</v>
      </c>
      <c r="F47" s="24">
        <f t="shared" si="0"/>
        <v>83977549.759790853</v>
      </c>
      <c r="G47" s="24">
        <v>83202656.010000005</v>
      </c>
      <c r="H47" s="24">
        <f t="shared" si="1"/>
        <v>774893.7497908473</v>
      </c>
      <c r="I47" s="24">
        <f t="shared" si="2"/>
        <v>-6854892.1363643128</v>
      </c>
      <c r="J47" s="24">
        <f t="shared" si="3"/>
        <v>-6079998.3865734655</v>
      </c>
      <c r="K47" s="24">
        <f t="shared" si="4"/>
        <v>2889836.7776021562</v>
      </c>
      <c r="L47" s="24"/>
      <c r="M47" s="23">
        <f t="shared" si="5"/>
        <v>8.80441901368057E-2</v>
      </c>
      <c r="N47" s="28">
        <v>130</v>
      </c>
      <c r="O47" s="29" t="s">
        <v>1112</v>
      </c>
    </row>
    <row r="48" spans="1:15" ht="11.4">
      <c r="A48" s="25">
        <v>3</v>
      </c>
      <c r="B48" s="26">
        <v>97</v>
      </c>
      <c r="C48" s="27" t="s">
        <v>1113</v>
      </c>
      <c r="D48" s="24">
        <v>397752.36</v>
      </c>
      <c r="E48" s="22">
        <v>3.1014467891989285E-2</v>
      </c>
      <c r="F48" s="24">
        <f t="shared" si="0"/>
        <v>417400.19382883754</v>
      </c>
      <c r="G48" s="24">
        <v>396258.34</v>
      </c>
      <c r="H48" s="24">
        <f t="shared" si="1"/>
        <v>21141.853828837513</v>
      </c>
      <c r="I48" s="24">
        <f t="shared" si="2"/>
        <v>-34071.407353256938</v>
      </c>
      <c r="J48" s="24">
        <f t="shared" si="3"/>
        <v>-12929.553524419425</v>
      </c>
      <c r="K48" s="24">
        <f t="shared" si="4"/>
        <v>14363.582106826252</v>
      </c>
      <c r="L48" s="24"/>
      <c r="M48" s="23">
        <f t="shared" si="5"/>
        <v>4.376129350490024E-4</v>
      </c>
      <c r="N48" s="28">
        <v>136</v>
      </c>
      <c r="O48" s="29" t="s">
        <v>1114</v>
      </c>
    </row>
    <row r="49" spans="1:15" ht="11.4">
      <c r="A49" s="25">
        <v>3</v>
      </c>
      <c r="B49" s="26">
        <v>98</v>
      </c>
      <c r="C49" s="27" t="s">
        <v>1115</v>
      </c>
      <c r="D49" s="24">
        <v>4823313.9800000004</v>
      </c>
      <c r="E49" s="22">
        <v>-3.8974462059815028E-3</v>
      </c>
      <c r="F49" s="24">
        <f t="shared" si="0"/>
        <v>5061571.9543419974</v>
      </c>
      <c r="G49" s="24">
        <v>5018862.88</v>
      </c>
      <c r="H49" s="24">
        <f t="shared" si="1"/>
        <v>42709.074341997504</v>
      </c>
      <c r="I49" s="24">
        <f t="shared" si="2"/>
        <v>-413164.35031394655</v>
      </c>
      <c r="J49" s="24">
        <f t="shared" si="3"/>
        <v>-370455.27597194904</v>
      </c>
      <c r="K49" s="24">
        <f t="shared" si="4"/>
        <v>174178.89457332931</v>
      </c>
      <c r="L49" s="24"/>
      <c r="M49" s="23">
        <f t="shared" si="5"/>
        <v>5.3066802355382263E-3</v>
      </c>
      <c r="N49" s="28">
        <v>138</v>
      </c>
      <c r="O49" s="29" t="s">
        <v>435</v>
      </c>
    </row>
    <row r="50" spans="1:15" ht="11.4">
      <c r="A50" s="25">
        <v>3</v>
      </c>
      <c r="B50" s="26">
        <v>99</v>
      </c>
      <c r="C50" s="27" t="s">
        <v>436</v>
      </c>
      <c r="D50" s="24">
        <v>344595.66</v>
      </c>
      <c r="E50" s="22">
        <v>-2.5412725656845086E-2</v>
      </c>
      <c r="F50" s="24">
        <f t="shared" si="0"/>
        <v>361617.70423329779</v>
      </c>
      <c r="G50" s="24">
        <v>365753.05</v>
      </c>
      <c r="H50" s="24">
        <f t="shared" si="1"/>
        <v>-4135.3457667022012</v>
      </c>
      <c r="I50" s="24">
        <f t="shared" si="2"/>
        <v>-29518.012423670913</v>
      </c>
      <c r="J50" s="24">
        <f t="shared" si="3"/>
        <v>-33653.35819037311</v>
      </c>
      <c r="K50" s="24">
        <f t="shared" si="4"/>
        <v>12443.994187906221</v>
      </c>
      <c r="L50" s="24"/>
      <c r="M50" s="23">
        <f t="shared" si="5"/>
        <v>3.7912916010793274E-4</v>
      </c>
      <c r="N50" s="28">
        <v>141</v>
      </c>
      <c r="O50" s="29" t="s">
        <v>437</v>
      </c>
    </row>
    <row r="51" spans="1:15" ht="11.4">
      <c r="A51" s="25">
        <v>3</v>
      </c>
      <c r="B51" s="26">
        <v>102</v>
      </c>
      <c r="C51" s="27" t="s">
        <v>438</v>
      </c>
      <c r="D51" s="24">
        <v>1789752.51</v>
      </c>
      <c r="E51" s="22">
        <v>6.7096860388087248E-3</v>
      </c>
      <c r="F51" s="24">
        <f t="shared" si="0"/>
        <v>1878161.1869748514</v>
      </c>
      <c r="G51" s="24">
        <v>1848982.46</v>
      </c>
      <c r="H51" s="24">
        <f t="shared" si="1"/>
        <v>29178.726974851452</v>
      </c>
      <c r="I51" s="24">
        <f t="shared" si="2"/>
        <v>-153309.93090707005</v>
      </c>
      <c r="J51" s="24">
        <f t="shared" si="3"/>
        <v>-124131.2039322186</v>
      </c>
      <c r="K51" s="24">
        <f t="shared" si="4"/>
        <v>64631.312629504886</v>
      </c>
      <c r="L51" s="24"/>
      <c r="M51" s="23">
        <f t="shared" si="5"/>
        <v>1.9691117581613318E-3</v>
      </c>
      <c r="N51" s="28">
        <v>146</v>
      </c>
      <c r="O51" s="29" t="s">
        <v>439</v>
      </c>
    </row>
    <row r="52" spans="1:15" ht="11.4">
      <c r="A52" s="25">
        <v>3</v>
      </c>
      <c r="B52" s="26">
        <v>103</v>
      </c>
      <c r="C52" s="27" t="s">
        <v>440</v>
      </c>
      <c r="D52" s="24">
        <v>478430.56</v>
      </c>
      <c r="E52" s="22">
        <v>-1.8965503276587459E-2</v>
      </c>
      <c r="F52" s="24">
        <f t="shared" si="0"/>
        <v>502063.66714615922</v>
      </c>
      <c r="G52" s="24">
        <v>499214.37</v>
      </c>
      <c r="H52" s="24">
        <f t="shared" si="1"/>
        <v>2849.2971461592242</v>
      </c>
      <c r="I52" s="24">
        <f t="shared" si="2"/>
        <v>-40982.28983482797</v>
      </c>
      <c r="J52" s="24">
        <f t="shared" si="3"/>
        <v>-38132.992688668746</v>
      </c>
      <c r="K52" s="24">
        <f t="shared" si="4"/>
        <v>17277.022896796549</v>
      </c>
      <c r="L52" s="24"/>
      <c r="M52" s="23">
        <f t="shared" si="5"/>
        <v>5.263762648164749E-4</v>
      </c>
      <c r="N52" s="28">
        <v>148</v>
      </c>
      <c r="O52" s="29" t="s">
        <v>441</v>
      </c>
    </row>
    <row r="53" spans="1:15" ht="11.4">
      <c r="A53" s="25">
        <v>3</v>
      </c>
      <c r="B53" s="26">
        <v>105</v>
      </c>
      <c r="C53" s="27" t="s">
        <v>442</v>
      </c>
      <c r="D53" s="24">
        <v>425300.84</v>
      </c>
      <c r="E53" s="22">
        <v>-2.4959251492980873E-2</v>
      </c>
      <c r="F53" s="24">
        <f t="shared" si="0"/>
        <v>446309.49028578342</v>
      </c>
      <c r="G53" s="24">
        <v>444966.61</v>
      </c>
      <c r="H53" s="24">
        <f t="shared" si="1"/>
        <v>1342.880285783438</v>
      </c>
      <c r="I53" s="24">
        <f t="shared" si="2"/>
        <v>-36431.206007985347</v>
      </c>
      <c r="J53" s="24">
        <f t="shared" si="3"/>
        <v>-35088.325722201909</v>
      </c>
      <c r="K53" s="24">
        <f t="shared" si="4"/>
        <v>15358.409276169159</v>
      </c>
      <c r="L53" s="24"/>
      <c r="M53" s="23">
        <f t="shared" si="5"/>
        <v>4.6792217366405109E-4</v>
      </c>
      <c r="N53" s="28">
        <v>151</v>
      </c>
      <c r="O53" s="29" t="s">
        <v>443</v>
      </c>
    </row>
    <row r="54" spans="1:15" ht="11.4">
      <c r="A54" s="25">
        <v>3</v>
      </c>
      <c r="B54" s="26">
        <v>106</v>
      </c>
      <c r="C54" s="27" t="s">
        <v>444</v>
      </c>
      <c r="D54" s="24">
        <v>7216159.1699999999</v>
      </c>
      <c r="E54" s="22">
        <v>-3.500175379962524E-3</v>
      </c>
      <c r="F54" s="24">
        <f t="shared" si="0"/>
        <v>7572616.8821669426</v>
      </c>
      <c r="G54" s="24">
        <v>7530575.9400000004</v>
      </c>
      <c r="H54" s="24">
        <f t="shared" si="1"/>
        <v>42040.942166942172</v>
      </c>
      <c r="I54" s="24">
        <f t="shared" si="2"/>
        <v>-618135.1095113816</v>
      </c>
      <c r="J54" s="24">
        <f t="shared" si="3"/>
        <v>-576094.16734443943</v>
      </c>
      <c r="K54" s="24">
        <f t="shared" si="4"/>
        <v>260589.01255600894</v>
      </c>
      <c r="L54" s="24"/>
      <c r="M54" s="23">
        <f t="shared" si="5"/>
        <v>7.9393233371751037E-3</v>
      </c>
      <c r="N54" s="28">
        <v>153</v>
      </c>
      <c r="O54" s="29" t="s">
        <v>445</v>
      </c>
    </row>
    <row r="55" spans="1:15" ht="11.4">
      <c r="A55" s="25">
        <v>3</v>
      </c>
      <c r="B55" s="26">
        <v>108</v>
      </c>
      <c r="C55" s="27" t="s">
        <v>446</v>
      </c>
      <c r="D55" s="24">
        <v>1659703.65</v>
      </c>
      <c r="E55" s="22">
        <v>-5.5167956628826922E-4</v>
      </c>
      <c r="F55" s="24">
        <f t="shared" si="0"/>
        <v>1741688.2836557627</v>
      </c>
      <c r="G55" s="24">
        <v>1728198.5</v>
      </c>
      <c r="H55" s="24">
        <f t="shared" si="1"/>
        <v>13489.783655762672</v>
      </c>
      <c r="I55" s="24">
        <f t="shared" si="2"/>
        <v>-142169.96511306023</v>
      </c>
      <c r="J55" s="24">
        <f t="shared" si="3"/>
        <v>-128680.18145729756</v>
      </c>
      <c r="K55" s="24">
        <f t="shared" si="4"/>
        <v>59935.004910528296</v>
      </c>
      <c r="L55" s="24"/>
      <c r="M55" s="23">
        <f t="shared" si="5"/>
        <v>1.826030109759857E-3</v>
      </c>
      <c r="N55" s="28">
        <v>158</v>
      </c>
      <c r="O55" s="29" t="s">
        <v>447</v>
      </c>
    </row>
    <row r="56" spans="1:15" ht="11.4">
      <c r="A56" s="25">
        <v>3</v>
      </c>
      <c r="B56" s="26">
        <v>109</v>
      </c>
      <c r="C56" s="27" t="s">
        <v>14</v>
      </c>
      <c r="D56" s="24">
        <v>11057546.720000001</v>
      </c>
      <c r="E56" s="22">
        <v>-9.5007072488897115E-3</v>
      </c>
      <c r="F56" s="24">
        <f t="shared" si="0"/>
        <v>11603758.037285881</v>
      </c>
      <c r="G56" s="24">
        <v>11596277.98</v>
      </c>
      <c r="H56" s="24">
        <f t="shared" si="1"/>
        <v>7480.05728588067</v>
      </c>
      <c r="I56" s="24">
        <f t="shared" si="2"/>
        <v>-947187.78946978506</v>
      </c>
      <c r="J56" s="24">
        <f t="shared" si="3"/>
        <v>-939707.73218390439</v>
      </c>
      <c r="K56" s="24">
        <f t="shared" si="4"/>
        <v>399308.70608231548</v>
      </c>
      <c r="L56" s="24"/>
      <c r="M56" s="23">
        <f t="shared" si="5"/>
        <v>1.2165673824237448E-2</v>
      </c>
      <c r="N56" s="28">
        <v>162</v>
      </c>
      <c r="O56" s="29" t="s">
        <v>15</v>
      </c>
    </row>
    <row r="57" spans="1:15" ht="11.4">
      <c r="A57" s="25">
        <v>3</v>
      </c>
      <c r="B57" s="26">
        <v>139</v>
      </c>
      <c r="C57" s="27" t="s">
        <v>450</v>
      </c>
      <c r="D57" s="24">
        <v>1485350.58</v>
      </c>
      <c r="E57" s="22">
        <v>-3.3182407137525042E-3</v>
      </c>
      <c r="F57" s="24">
        <f t="shared" si="0"/>
        <v>1558722.6685362125</v>
      </c>
      <c r="G57" s="24">
        <v>1549387.5</v>
      </c>
      <c r="H57" s="24">
        <f t="shared" si="1"/>
        <v>9335.1685362125281</v>
      </c>
      <c r="I57" s="24">
        <f t="shared" si="2"/>
        <v>-127234.90735184187</v>
      </c>
      <c r="J57" s="24">
        <f t="shared" si="3"/>
        <v>-117899.73881562935</v>
      </c>
      <c r="K57" s="24">
        <f t="shared" si="4"/>
        <v>53638.789253826166</v>
      </c>
      <c r="L57" s="24"/>
      <c r="M57" s="23">
        <f t="shared" si="5"/>
        <v>1.634204324747534E-3</v>
      </c>
      <c r="N57" s="28">
        <v>164</v>
      </c>
      <c r="O57" s="29" t="s">
        <v>451</v>
      </c>
    </row>
    <row r="58" spans="1:15" ht="11.4">
      <c r="A58" s="25">
        <v>3</v>
      </c>
      <c r="B58" s="26">
        <v>142</v>
      </c>
      <c r="C58" s="27" t="s">
        <v>456</v>
      </c>
      <c r="D58" s="24">
        <v>1280593.48</v>
      </c>
      <c r="E58" s="22">
        <v>1.4704548406199182E-3</v>
      </c>
      <c r="F58" s="24">
        <f t="shared" si="0"/>
        <v>1343851.1509220097</v>
      </c>
      <c r="G58" s="24">
        <v>1327479.04</v>
      </c>
      <c r="H58" s="24">
        <f t="shared" si="1"/>
        <v>16372.110922009684</v>
      </c>
      <c r="I58" s="24">
        <f t="shared" si="2"/>
        <v>-109695.44495224337</v>
      </c>
      <c r="J58" s="24">
        <f t="shared" si="3"/>
        <v>-93323.334030233687</v>
      </c>
      <c r="K58" s="24">
        <f t="shared" si="4"/>
        <v>46244.627173164634</v>
      </c>
      <c r="L58" s="24"/>
      <c r="M58" s="23">
        <f t="shared" si="5"/>
        <v>1.408927583452719E-3</v>
      </c>
      <c r="N58" s="28">
        <v>172</v>
      </c>
      <c r="O58" s="29" t="s">
        <v>457</v>
      </c>
    </row>
    <row r="59" spans="1:15" ht="11.4">
      <c r="A59" s="25">
        <v>3</v>
      </c>
      <c r="B59" s="26">
        <v>143</v>
      </c>
      <c r="C59" s="27" t="s">
        <v>458</v>
      </c>
      <c r="D59" s="24">
        <v>1413652.18</v>
      </c>
      <c r="E59" s="22">
        <v>-8.0296878401637118E-3</v>
      </c>
      <c r="F59" s="24">
        <f t="shared" si="0"/>
        <v>1483482.5717654035</v>
      </c>
      <c r="G59" s="24">
        <v>1463137.54</v>
      </c>
      <c r="H59" s="24">
        <f t="shared" si="1"/>
        <v>20345.031765403459</v>
      </c>
      <c r="I59" s="24">
        <f t="shared" si="2"/>
        <v>-121093.23318810652</v>
      </c>
      <c r="J59" s="24">
        <f t="shared" si="3"/>
        <v>-100748.20142270306</v>
      </c>
      <c r="K59" s="24">
        <f t="shared" si="4"/>
        <v>51049.625847408985</v>
      </c>
      <c r="L59" s="24"/>
      <c r="M59" s="23">
        <f t="shared" si="5"/>
        <v>1.5553207016250528E-3</v>
      </c>
      <c r="N59" s="28">
        <v>176</v>
      </c>
      <c r="O59" s="29" t="s">
        <v>1149</v>
      </c>
    </row>
    <row r="60" spans="1:15" ht="11.4">
      <c r="A60" s="25">
        <v>3</v>
      </c>
      <c r="B60" s="26">
        <v>145</v>
      </c>
      <c r="C60" s="27" t="s">
        <v>1150</v>
      </c>
      <c r="D60" s="24">
        <v>2645006.7799999998</v>
      </c>
      <c r="E60" s="22">
        <v>-2.4419216292550575E-3</v>
      </c>
      <c r="F60" s="24">
        <f t="shared" si="0"/>
        <v>2775662.5822423515</v>
      </c>
      <c r="G60" s="24">
        <v>2768651.54</v>
      </c>
      <c r="H60" s="24">
        <f t="shared" si="1"/>
        <v>7011.0422423514538</v>
      </c>
      <c r="I60" s="24">
        <f t="shared" si="2"/>
        <v>-226570.88308289723</v>
      </c>
      <c r="J60" s="24">
        <f t="shared" si="3"/>
        <v>-219559.84084054577</v>
      </c>
      <c r="K60" s="24">
        <f t="shared" si="4"/>
        <v>95516.144913991506</v>
      </c>
      <c r="L60" s="24"/>
      <c r="M60" s="23">
        <f t="shared" si="5"/>
        <v>2.9100749527175927E-3</v>
      </c>
      <c r="N60" s="28">
        <v>177</v>
      </c>
      <c r="O60" s="29" t="s">
        <v>1151</v>
      </c>
    </row>
    <row r="61" spans="1:15" ht="11.4">
      <c r="A61" s="25">
        <v>3</v>
      </c>
      <c r="B61" s="26">
        <v>146</v>
      </c>
      <c r="C61" s="27" t="s">
        <v>1152</v>
      </c>
      <c r="D61" s="24">
        <v>748880.13</v>
      </c>
      <c r="E61" s="22">
        <v>-1.9556267069275955E-2</v>
      </c>
      <c r="F61" s="24">
        <f t="shared" si="0"/>
        <v>785872.67569340137</v>
      </c>
      <c r="G61" s="24">
        <v>775282.63</v>
      </c>
      <c r="H61" s="24">
        <f t="shared" si="1"/>
        <v>10590.045693401364</v>
      </c>
      <c r="I61" s="24">
        <f t="shared" si="2"/>
        <v>-64148.959337387736</v>
      </c>
      <c r="J61" s="24">
        <f t="shared" si="3"/>
        <v>-53558.913643986372</v>
      </c>
      <c r="K61" s="24">
        <f t="shared" si="4"/>
        <v>27043.463011572621</v>
      </c>
      <c r="L61" s="24"/>
      <c r="M61" s="23">
        <f t="shared" si="5"/>
        <v>8.239288176421592E-4</v>
      </c>
      <c r="N61" s="28">
        <v>180</v>
      </c>
      <c r="O61" s="29" t="s">
        <v>1153</v>
      </c>
    </row>
    <row r="62" spans="1:15" ht="11.4">
      <c r="A62" s="25">
        <v>3</v>
      </c>
      <c r="B62" s="26">
        <v>153</v>
      </c>
      <c r="C62" s="27" t="s">
        <v>1156</v>
      </c>
      <c r="D62" s="24">
        <v>4946928.28</v>
      </c>
      <c r="E62" s="22">
        <v>-2.2073957145315258E-2</v>
      </c>
      <c r="F62" s="24">
        <f t="shared" si="0"/>
        <v>5191292.4487220086</v>
      </c>
      <c r="G62" s="24">
        <v>5196348.63</v>
      </c>
      <c r="H62" s="24">
        <f t="shared" si="1"/>
        <v>-5056.1812779912725</v>
      </c>
      <c r="I62" s="24">
        <f t="shared" si="2"/>
        <v>-423753.13266582927</v>
      </c>
      <c r="J62" s="24">
        <f t="shared" si="3"/>
        <v>-428809.31394382054</v>
      </c>
      <c r="K62" s="24">
        <f t="shared" si="4"/>
        <v>178642.83828852902</v>
      </c>
      <c r="L62" s="24"/>
      <c r="M62" s="23">
        <f t="shared" si="5"/>
        <v>5.4426824873841434E-3</v>
      </c>
      <c r="N62" s="28">
        <v>185</v>
      </c>
      <c r="O62" s="29" t="s">
        <v>1157</v>
      </c>
    </row>
    <row r="63" spans="1:15" ht="11.4">
      <c r="A63" s="25">
        <v>3</v>
      </c>
      <c r="B63" s="26">
        <v>148</v>
      </c>
      <c r="C63" s="27" t="s">
        <v>1158</v>
      </c>
      <c r="D63" s="24">
        <v>1128038.45</v>
      </c>
      <c r="E63" s="22">
        <v>2.4653987823292634E-2</v>
      </c>
      <c r="F63" s="24">
        <f t="shared" si="0"/>
        <v>1183760.3369000284</v>
      </c>
      <c r="G63" s="24">
        <v>1156673.55</v>
      </c>
      <c r="H63" s="24">
        <f t="shared" si="1"/>
        <v>27086.786900028354</v>
      </c>
      <c r="I63" s="24">
        <f t="shared" si="2"/>
        <v>-96627.604019964958</v>
      </c>
      <c r="J63" s="24">
        <f t="shared" si="3"/>
        <v>-69540.817119936604</v>
      </c>
      <c r="K63" s="24">
        <f t="shared" si="4"/>
        <v>40735.579535548248</v>
      </c>
      <c r="L63" s="24"/>
      <c r="M63" s="23">
        <f t="shared" si="5"/>
        <v>1.2410843192800346E-3</v>
      </c>
      <c r="N63" s="28">
        <v>188</v>
      </c>
      <c r="O63" s="29" t="s">
        <v>1159</v>
      </c>
    </row>
    <row r="64" spans="1:15" ht="11.4">
      <c r="A64" s="25">
        <v>3</v>
      </c>
      <c r="B64" s="26">
        <v>149</v>
      </c>
      <c r="C64" s="27" t="s">
        <v>1160</v>
      </c>
      <c r="D64" s="24">
        <v>1225105.57</v>
      </c>
      <c r="E64" s="22">
        <v>0.15335677875798184</v>
      </c>
      <c r="F64" s="24">
        <f t="shared" si="0"/>
        <v>1285622.296191501</v>
      </c>
      <c r="G64" s="24">
        <v>1280295.73</v>
      </c>
      <c r="H64" s="24">
        <f t="shared" si="1"/>
        <v>5326.5661915009841</v>
      </c>
      <c r="I64" s="24">
        <f t="shared" si="2"/>
        <v>-104942.35892456812</v>
      </c>
      <c r="J64" s="24">
        <f t="shared" si="3"/>
        <v>-99615.792733067137</v>
      </c>
      <c r="K64" s="24">
        <f t="shared" si="4"/>
        <v>44240.854898322104</v>
      </c>
      <c r="L64" s="24"/>
      <c r="M64" s="23">
        <f t="shared" si="5"/>
        <v>1.347878977343041E-3</v>
      </c>
      <c r="N64" s="28">
        <v>192</v>
      </c>
      <c r="O64" s="29" t="s">
        <v>1161</v>
      </c>
    </row>
    <row r="65" spans="1:15" ht="11.4">
      <c r="A65" s="25">
        <v>3</v>
      </c>
      <c r="B65" s="26">
        <v>151</v>
      </c>
      <c r="C65" s="27" t="s">
        <v>1162</v>
      </c>
      <c r="D65" s="24">
        <v>383267.1</v>
      </c>
      <c r="E65" s="22">
        <v>1.5606707639258166E-2</v>
      </c>
      <c r="F65" s="24">
        <f t="shared" si="0"/>
        <v>402199.40323727165</v>
      </c>
      <c r="G65" s="24">
        <v>383182.15</v>
      </c>
      <c r="H65" s="24">
        <f t="shared" si="1"/>
        <v>19017.253237271623</v>
      </c>
      <c r="I65" s="24">
        <f t="shared" si="2"/>
        <v>-32830.602159598653</v>
      </c>
      <c r="J65" s="24">
        <f t="shared" si="3"/>
        <v>-13813.34892232703</v>
      </c>
      <c r="K65" s="24">
        <f t="shared" si="4"/>
        <v>13840.492259292158</v>
      </c>
      <c r="L65" s="24"/>
      <c r="M65" s="23">
        <f t="shared" si="5"/>
        <v>4.2167604118984863E-4</v>
      </c>
      <c r="N65" s="28">
        <v>193</v>
      </c>
      <c r="O65" s="29" t="s">
        <v>1163</v>
      </c>
    </row>
    <row r="66" spans="1:15" ht="11.4">
      <c r="A66" s="25">
        <v>3</v>
      </c>
      <c r="B66" s="26">
        <v>152</v>
      </c>
      <c r="C66" s="27" t="s">
        <v>1164</v>
      </c>
      <c r="D66" s="24">
        <v>972551.55</v>
      </c>
      <c r="E66" s="22">
        <v>-2.450976616075453E-2</v>
      </c>
      <c r="F66" s="24">
        <f t="shared" si="0"/>
        <v>1020592.826849692</v>
      </c>
      <c r="G66" s="24">
        <v>1032493.36</v>
      </c>
      <c r="H66" s="24">
        <f t="shared" si="1"/>
        <v>-11900.533150307951</v>
      </c>
      <c r="I66" s="24">
        <f t="shared" si="2"/>
        <v>-83308.61954431</v>
      </c>
      <c r="J66" s="24">
        <f t="shared" si="3"/>
        <v>-95209.152694617951</v>
      </c>
      <c r="K66" s="24">
        <f t="shared" si="4"/>
        <v>35120.656585283708</v>
      </c>
      <c r="L66" s="24"/>
      <c r="M66" s="23">
        <f t="shared" si="5"/>
        <v>1.0700153690652058E-3</v>
      </c>
      <c r="N66" s="28">
        <v>196</v>
      </c>
      <c r="O66" s="29" t="s">
        <v>1165</v>
      </c>
    </row>
    <row r="67" spans="1:15" ht="11.4">
      <c r="A67" s="25">
        <v>3</v>
      </c>
      <c r="B67" s="26">
        <v>165</v>
      </c>
      <c r="C67" s="27" t="s">
        <v>1168</v>
      </c>
      <c r="D67" s="24">
        <v>2995362.05</v>
      </c>
      <c r="E67" s="22">
        <v>6.6726972571893636E-3</v>
      </c>
      <c r="F67" s="24">
        <f t="shared" si="0"/>
        <v>3143324.4048069105</v>
      </c>
      <c r="G67" s="24">
        <v>3088682.61</v>
      </c>
      <c r="H67" s="24">
        <f t="shared" si="1"/>
        <v>54641.794806910679</v>
      </c>
      <c r="I67" s="24">
        <f t="shared" si="2"/>
        <v>-256582.26283317781</v>
      </c>
      <c r="J67" s="24">
        <f t="shared" si="3"/>
        <v>-201940.46802626713</v>
      </c>
      <c r="K67" s="24">
        <f t="shared" si="4"/>
        <v>108168.12939801639</v>
      </c>
      <c r="L67" s="24"/>
      <c r="M67" s="23">
        <f t="shared" si="5"/>
        <v>3.295540919568388E-3</v>
      </c>
      <c r="N67" s="28">
        <v>207</v>
      </c>
      <c r="O67" s="29" t="s">
        <v>1169</v>
      </c>
    </row>
    <row r="68" spans="1:15" ht="11.4">
      <c r="A68" s="25">
        <v>3</v>
      </c>
      <c r="B68" s="26">
        <v>167</v>
      </c>
      <c r="C68" s="27" t="s">
        <v>1170</v>
      </c>
      <c r="D68" s="24">
        <v>10651922.220000001</v>
      </c>
      <c r="E68" s="22">
        <v>-1.2287248404615489E-2</v>
      </c>
      <c r="F68" s="24">
        <f t="shared" si="0"/>
        <v>11178096.842160035</v>
      </c>
      <c r="G68" s="24">
        <v>11280060.050000001</v>
      </c>
      <c r="H68" s="24">
        <f t="shared" si="1"/>
        <v>-101963.20783996582</v>
      </c>
      <c r="I68" s="24">
        <f t="shared" si="2"/>
        <v>-912442.05578774936</v>
      </c>
      <c r="J68" s="24">
        <f t="shared" si="3"/>
        <v>-1014405.2636277152</v>
      </c>
      <c r="K68" s="24">
        <f t="shared" si="4"/>
        <v>384660.84626750421</v>
      </c>
      <c r="L68" s="24"/>
      <c r="M68" s="23">
        <f t="shared" si="5"/>
        <v>1.1719399846195471E-2</v>
      </c>
      <c r="N68" s="28">
        <v>209</v>
      </c>
      <c r="O68" s="29" t="s">
        <v>1171</v>
      </c>
    </row>
    <row r="69" spans="1:15" ht="11.4">
      <c r="A69" s="25">
        <v>3</v>
      </c>
      <c r="B69" s="26">
        <v>169</v>
      </c>
      <c r="C69" s="27" t="s">
        <v>460</v>
      </c>
      <c r="D69" s="24">
        <v>1233213.73</v>
      </c>
      <c r="E69" s="22">
        <v>0.21309085754594217</v>
      </c>
      <c r="F69" s="24">
        <f t="shared" si="0"/>
        <v>1294130.976204349</v>
      </c>
      <c r="G69" s="24">
        <v>1284423.1599999999</v>
      </c>
      <c r="H69" s="24">
        <f t="shared" si="1"/>
        <v>9707.8162043490447</v>
      </c>
      <c r="I69" s="24">
        <f t="shared" si="2"/>
        <v>-105636.90269105986</v>
      </c>
      <c r="J69" s="24">
        <f t="shared" si="3"/>
        <v>-95929.086486710818</v>
      </c>
      <c r="K69" s="24">
        <f t="shared" si="4"/>
        <v>44533.655730214799</v>
      </c>
      <c r="L69" s="24"/>
      <c r="M69" s="23">
        <f t="shared" si="5"/>
        <v>1.3567996929748649E-3</v>
      </c>
      <c r="N69" s="28">
        <v>215</v>
      </c>
      <c r="O69" s="29" t="s">
        <v>461</v>
      </c>
    </row>
    <row r="70" spans="1:15" ht="11.4">
      <c r="A70" s="25">
        <v>3</v>
      </c>
      <c r="B70" s="26">
        <v>170</v>
      </c>
      <c r="C70" s="27" t="s">
        <v>462</v>
      </c>
      <c r="D70" s="24">
        <v>1101349.23</v>
      </c>
      <c r="E70" s="22">
        <v>2.2713438057244326E-2</v>
      </c>
      <c r="F70" s="24">
        <f t="shared" si="0"/>
        <v>1155752.7454400044</v>
      </c>
      <c r="G70" s="24">
        <v>1140122.48</v>
      </c>
      <c r="H70" s="24">
        <f t="shared" si="1"/>
        <v>15630.265440004412</v>
      </c>
      <c r="I70" s="24">
        <f t="shared" si="2"/>
        <v>-94341.409447641898</v>
      </c>
      <c r="J70" s="24">
        <f t="shared" si="3"/>
        <v>-78711.144007637486</v>
      </c>
      <c r="K70" s="24">
        <f t="shared" si="4"/>
        <v>39771.781852896791</v>
      </c>
      <c r="L70" s="24"/>
      <c r="M70" s="23">
        <f t="shared" si="5"/>
        <v>1.2117204510219846E-3</v>
      </c>
      <c r="N70" s="28">
        <v>217</v>
      </c>
      <c r="O70" s="29" t="s">
        <v>463</v>
      </c>
    </row>
    <row r="71" spans="1:15" ht="11.4">
      <c r="A71" s="25">
        <v>3</v>
      </c>
      <c r="B71" s="26">
        <v>171</v>
      </c>
      <c r="C71" s="27" t="s">
        <v>136</v>
      </c>
      <c r="D71" s="24">
        <v>883967.83</v>
      </c>
      <c r="E71" s="22">
        <v>-1.7318021212451566E-2</v>
      </c>
      <c r="F71" s="24">
        <f t="shared" si="0"/>
        <v>927633.32335842552</v>
      </c>
      <c r="G71" s="24">
        <v>924228.81</v>
      </c>
      <c r="H71" s="24">
        <f t="shared" si="1"/>
        <v>3404.5133584254654</v>
      </c>
      <c r="I71" s="24">
        <f t="shared" si="2"/>
        <v>-75720.551408179133</v>
      </c>
      <c r="J71" s="24">
        <f t="shared" si="3"/>
        <v>-72316.038049753668</v>
      </c>
      <c r="K71" s="24">
        <f t="shared" si="4"/>
        <v>31921.732673058257</v>
      </c>
      <c r="L71" s="24"/>
      <c r="M71" s="23">
        <f t="shared" si="5"/>
        <v>9.7255427114297346E-4</v>
      </c>
      <c r="N71" s="28">
        <v>220</v>
      </c>
      <c r="O71" s="29" t="s">
        <v>137</v>
      </c>
    </row>
    <row r="72" spans="1:15" ht="11.4">
      <c r="A72" s="25">
        <v>3</v>
      </c>
      <c r="B72" s="26">
        <v>435</v>
      </c>
      <c r="C72" s="27" t="s">
        <v>138</v>
      </c>
      <c r="D72" s="24">
        <v>939247.6</v>
      </c>
      <c r="E72" s="22">
        <v>-4.1639571127707053E-3</v>
      </c>
      <c r="F72" s="24">
        <f t="shared" si="0"/>
        <v>985643.75656569435</v>
      </c>
      <c r="G72" s="24">
        <v>965020.57</v>
      </c>
      <c r="H72" s="24">
        <f t="shared" si="1"/>
        <v>20623.186565694399</v>
      </c>
      <c r="I72" s="24">
        <f t="shared" si="2"/>
        <v>-80455.808194749436</v>
      </c>
      <c r="J72" s="24">
        <f t="shared" si="3"/>
        <v>-59832.621629055036</v>
      </c>
      <c r="K72" s="24">
        <f t="shared" si="4"/>
        <v>33917.988622970079</v>
      </c>
      <c r="L72" s="24"/>
      <c r="M72" s="23">
        <f t="shared" si="5"/>
        <v>1.0333738785955446E-3</v>
      </c>
      <c r="N72" s="28">
        <v>222</v>
      </c>
      <c r="O72" s="29" t="s">
        <v>139</v>
      </c>
    </row>
    <row r="73" spans="1:15" ht="11.4">
      <c r="A73" s="25">
        <v>3</v>
      </c>
      <c r="B73" s="26">
        <v>176</v>
      </c>
      <c r="C73" s="27" t="s">
        <v>142</v>
      </c>
      <c r="D73" s="24">
        <v>705758.45</v>
      </c>
      <c r="E73" s="22">
        <v>-7.9975593447901873E-3</v>
      </c>
      <c r="F73" s="24">
        <f t="shared" si="0"/>
        <v>740620.90750722366</v>
      </c>
      <c r="G73" s="24">
        <v>727085.69</v>
      </c>
      <c r="H73" s="24">
        <f t="shared" si="1"/>
        <v>13535.217507223715</v>
      </c>
      <c r="I73" s="24">
        <f t="shared" si="2"/>
        <v>-60455.162712179044</v>
      </c>
      <c r="J73" s="24">
        <f t="shared" si="3"/>
        <v>-46919.945204955329</v>
      </c>
      <c r="K73" s="24">
        <f t="shared" si="4"/>
        <v>25486.258445233183</v>
      </c>
      <c r="L73" s="24"/>
      <c r="M73" s="23">
        <f t="shared" si="5"/>
        <v>7.7648571774692823E-4</v>
      </c>
      <c r="N73" s="28">
        <v>231</v>
      </c>
      <c r="O73" s="29" t="s">
        <v>143</v>
      </c>
    </row>
    <row r="74" spans="1:15" ht="11.4">
      <c r="A74" s="25">
        <v>3</v>
      </c>
      <c r="B74" s="26">
        <v>178</v>
      </c>
      <c r="C74" s="27" t="s">
        <v>146</v>
      </c>
      <c r="D74" s="24">
        <v>1000862.97</v>
      </c>
      <c r="E74" s="22">
        <v>-8.4813496406491405E-3</v>
      </c>
      <c r="F74" s="24">
        <f t="shared" si="0"/>
        <v>1050302.7503698685</v>
      </c>
      <c r="G74" s="24">
        <v>1041768.3</v>
      </c>
      <c r="H74" s="24">
        <f t="shared" si="1"/>
        <v>8534.4503698684275</v>
      </c>
      <c r="I74" s="24">
        <f t="shared" si="2"/>
        <v>-85733.771524726035</v>
      </c>
      <c r="J74" s="24">
        <f t="shared" si="3"/>
        <v>-77199.321154857607</v>
      </c>
      <c r="K74" s="24">
        <f t="shared" si="4"/>
        <v>36143.034945856714</v>
      </c>
      <c r="L74" s="24"/>
      <c r="M74" s="23">
        <f t="shared" si="5"/>
        <v>1.1011640053714871E-3</v>
      </c>
      <c r="N74" s="28">
        <v>238</v>
      </c>
      <c r="O74" s="29" t="s">
        <v>147</v>
      </c>
    </row>
    <row r="75" spans="1:15" ht="11.4">
      <c r="A75" s="25">
        <v>3</v>
      </c>
      <c r="B75" s="26">
        <v>179</v>
      </c>
      <c r="C75" s="27" t="s">
        <v>16</v>
      </c>
      <c r="D75" s="24">
        <v>20956253.800000001</v>
      </c>
      <c r="E75" s="22">
        <v>1.2575797699387345E-3</v>
      </c>
      <c r="F75" s="24">
        <f t="shared" si="0"/>
        <v>21991433.056604147</v>
      </c>
      <c r="G75" s="24">
        <v>22001914.789999999</v>
      </c>
      <c r="H75" s="24">
        <f t="shared" si="1"/>
        <v>-10481.733395852149</v>
      </c>
      <c r="I75" s="24">
        <f t="shared" si="2"/>
        <v>-1795109.5496153401</v>
      </c>
      <c r="J75" s="24">
        <f t="shared" si="3"/>
        <v>-1805591.2830111922</v>
      </c>
      <c r="K75" s="24">
        <f t="shared" si="4"/>
        <v>756769.54401424457</v>
      </c>
      <c r="L75" s="24"/>
      <c r="M75" s="23">
        <f t="shared" si="5"/>
        <v>2.305637541170041E-2</v>
      </c>
      <c r="N75" s="28">
        <v>240</v>
      </c>
      <c r="O75" s="29" t="s">
        <v>16</v>
      </c>
    </row>
    <row r="76" spans="1:15" ht="11.4">
      <c r="A76" s="25">
        <v>3</v>
      </c>
      <c r="B76" s="26">
        <v>181</v>
      </c>
      <c r="C76" s="27" t="s">
        <v>484</v>
      </c>
      <c r="D76" s="24">
        <v>352337.1</v>
      </c>
      <c r="E76" s="22">
        <v>-2.1923457732513283E-2</v>
      </c>
      <c r="F76" s="24">
        <f t="shared" si="0"/>
        <v>369741.54932252446</v>
      </c>
      <c r="G76" s="24">
        <v>365916.14</v>
      </c>
      <c r="H76" s="24">
        <f t="shared" si="1"/>
        <v>3825.4093225244433</v>
      </c>
      <c r="I76" s="24">
        <f t="shared" si="2"/>
        <v>-30181.143010101117</v>
      </c>
      <c r="J76" s="24">
        <f t="shared" si="3"/>
        <v>-26355.733687576674</v>
      </c>
      <c r="K76" s="24">
        <f t="shared" si="4"/>
        <v>12723.552074288262</v>
      </c>
      <c r="L76" s="24"/>
      <c r="M76" s="23">
        <f t="shared" si="5"/>
        <v>3.8764640505880053E-4</v>
      </c>
      <c r="N76" s="28">
        <v>247</v>
      </c>
      <c r="O76" s="29" t="s">
        <v>485</v>
      </c>
    </row>
    <row r="77" spans="1:15" ht="11.4">
      <c r="A77" s="25">
        <v>3</v>
      </c>
      <c r="B77" s="26">
        <v>182</v>
      </c>
      <c r="C77" s="27" t="s">
        <v>17</v>
      </c>
      <c r="D77" s="24">
        <v>3505224.26</v>
      </c>
      <c r="E77" s="22">
        <v>-1.9114739101577474E-2</v>
      </c>
      <c r="F77" s="24">
        <f t="shared" si="0"/>
        <v>3678372.3559491728</v>
      </c>
      <c r="G77" s="24">
        <v>3682622.6</v>
      </c>
      <c r="H77" s="24">
        <f t="shared" si="1"/>
        <v>-4250.244050827343</v>
      </c>
      <c r="I77" s="24">
        <f t="shared" si="2"/>
        <v>-300256.9830810774</v>
      </c>
      <c r="J77" s="24">
        <f t="shared" si="3"/>
        <v>-304507.22713190474</v>
      </c>
      <c r="K77" s="24">
        <f t="shared" si="4"/>
        <v>126580.20800014686</v>
      </c>
      <c r="L77" s="24"/>
      <c r="M77" s="23">
        <f t="shared" si="5"/>
        <v>3.8564987431465333E-3</v>
      </c>
      <c r="N77" s="28">
        <v>250</v>
      </c>
      <c r="O77" s="29" t="s">
        <v>18</v>
      </c>
    </row>
    <row r="78" spans="1:15" ht="11.4">
      <c r="A78" s="25">
        <v>3</v>
      </c>
      <c r="B78" s="26">
        <v>186</v>
      </c>
      <c r="C78" s="27" t="s">
        <v>486</v>
      </c>
      <c r="D78" s="24">
        <v>6635433.9400000004</v>
      </c>
      <c r="E78" s="22">
        <v>-1.513074494475081E-3</v>
      </c>
      <c r="F78" s="24">
        <f t="shared" si="0"/>
        <v>6963205.479646801</v>
      </c>
      <c r="G78" s="24">
        <v>7003066.2999999998</v>
      </c>
      <c r="H78" s="24">
        <f t="shared" si="1"/>
        <v>-39860.820353198797</v>
      </c>
      <c r="I78" s="24">
        <f t="shared" si="2"/>
        <v>-568390.27362494252</v>
      </c>
      <c r="J78" s="24">
        <f t="shared" si="3"/>
        <v>-608251.09397814132</v>
      </c>
      <c r="K78" s="24">
        <f t="shared" si="4"/>
        <v>239617.93768266172</v>
      </c>
      <c r="L78" s="24"/>
      <c r="M78" s="23">
        <f t="shared" si="5"/>
        <v>7.3004009877079452E-3</v>
      </c>
      <c r="N78" s="28">
        <v>258</v>
      </c>
      <c r="O78" s="29" t="s">
        <v>487</v>
      </c>
    </row>
    <row r="79" spans="1:15" ht="11.4">
      <c r="A79" s="25">
        <v>3</v>
      </c>
      <c r="B79" s="26">
        <v>205</v>
      </c>
      <c r="C79" s="27" t="s">
        <v>492</v>
      </c>
      <c r="D79" s="24">
        <v>6931233.9100000001</v>
      </c>
      <c r="E79" s="22">
        <v>-5.261932259024835E-3</v>
      </c>
      <c r="F79" s="24">
        <f t="shared" si="0"/>
        <v>7273617.1257588798</v>
      </c>
      <c r="G79" s="24">
        <v>7224462.5700000003</v>
      </c>
      <c r="H79" s="24">
        <f t="shared" si="1"/>
        <v>49154.55575887952</v>
      </c>
      <c r="I79" s="24">
        <f t="shared" si="2"/>
        <v>-593728.45457992458</v>
      </c>
      <c r="J79" s="24">
        <f t="shared" si="3"/>
        <v>-544573.89882104506</v>
      </c>
      <c r="K79" s="24">
        <f t="shared" si="4"/>
        <v>250299.82818430886</v>
      </c>
      <c r="L79" s="24"/>
      <c r="M79" s="23">
        <f t="shared" si="5"/>
        <v>7.6258444195435393E-3</v>
      </c>
      <c r="N79" s="28">
        <v>268</v>
      </c>
      <c r="O79" s="29" t="s">
        <v>493</v>
      </c>
    </row>
    <row r="80" spans="1:15" ht="11.4">
      <c r="A80" s="25">
        <v>3</v>
      </c>
      <c r="B80" s="26">
        <v>208</v>
      </c>
      <c r="C80" s="27" t="s">
        <v>494</v>
      </c>
      <c r="D80" s="24">
        <v>2233924.44</v>
      </c>
      <c r="E80" s="22">
        <v>-1.3692003078497756E-2</v>
      </c>
      <c r="F80" s="24">
        <f t="shared" ref="F80:F143" si="6">SUM($F$15 * M80)</f>
        <v>2344273.9453638373</v>
      </c>
      <c r="G80" s="24">
        <v>2364188.46</v>
      </c>
      <c r="H80" s="24">
        <f t="shared" ref="H80:H143" si="7">SUM(F80 - G80)</f>
        <v>-19914.514636162668</v>
      </c>
      <c r="I80" s="24">
        <f t="shared" ref="I80:I143" si="8">SUM($I$15 * M80)</f>
        <v>-191357.63164707908</v>
      </c>
      <c r="J80" s="24">
        <f t="shared" ref="J80:J143" si="9">SUM(H80 + I80)</f>
        <v>-211272.14628324175</v>
      </c>
      <c r="K80" s="24">
        <f t="shared" ref="K80:K143" si="10">SUM($K$15 * M80)</f>
        <v>80671.192282519347</v>
      </c>
      <c r="L80" s="24"/>
      <c r="M80" s="23">
        <f t="shared" ref="M80:M143" si="11">SUM(D80 / $D$15 )</f>
        <v>2.4577961796784791E-3</v>
      </c>
      <c r="N80" s="28">
        <v>270</v>
      </c>
      <c r="O80" s="29" t="s">
        <v>495</v>
      </c>
    </row>
    <row r="81" spans="1:15" ht="11.4">
      <c r="A81" s="25">
        <v>3</v>
      </c>
      <c r="B81" s="26">
        <v>211</v>
      </c>
      <c r="C81" s="27" t="s">
        <v>496</v>
      </c>
      <c r="D81" s="24">
        <v>5434674.3200000003</v>
      </c>
      <c r="E81" s="22">
        <v>6.8927597821117782E-3</v>
      </c>
      <c r="F81" s="24">
        <f t="shared" si="6"/>
        <v>5703131.7540507009</v>
      </c>
      <c r="G81" s="24">
        <v>5642609.7699999996</v>
      </c>
      <c r="H81" s="24">
        <f t="shared" si="7"/>
        <v>60521.984050701372</v>
      </c>
      <c r="I81" s="24">
        <f t="shared" si="8"/>
        <v>-465533.38511682156</v>
      </c>
      <c r="J81" s="24">
        <f t="shared" si="9"/>
        <v>-405011.40106612019</v>
      </c>
      <c r="K81" s="24">
        <f t="shared" si="10"/>
        <v>196256.26060189848</v>
      </c>
      <c r="L81" s="24"/>
      <c r="M81" s="23">
        <f t="shared" si="11"/>
        <v>5.9793077788668344E-3</v>
      </c>
      <c r="N81" s="28">
        <v>280</v>
      </c>
      <c r="O81" s="29" t="s">
        <v>497</v>
      </c>
    </row>
    <row r="82" spans="1:15" ht="11.4">
      <c r="A82" s="25">
        <v>3</v>
      </c>
      <c r="B82" s="26">
        <v>213</v>
      </c>
      <c r="C82" s="27" t="s">
        <v>148</v>
      </c>
      <c r="D82" s="24">
        <v>834761.08</v>
      </c>
      <c r="E82" s="22">
        <v>-9.5191686673383284E-3</v>
      </c>
      <c r="F82" s="24">
        <f t="shared" si="6"/>
        <v>875995.90004386078</v>
      </c>
      <c r="G82" s="24">
        <v>867005.51</v>
      </c>
      <c r="H82" s="24">
        <f t="shared" si="7"/>
        <v>8990.390043860767</v>
      </c>
      <c r="I82" s="24">
        <f t="shared" si="8"/>
        <v>-71505.508601695532</v>
      </c>
      <c r="J82" s="24">
        <f t="shared" si="9"/>
        <v>-62515.118557834765</v>
      </c>
      <c r="K82" s="24">
        <f t="shared" si="10"/>
        <v>30144.78484090693</v>
      </c>
      <c r="L82" s="24"/>
      <c r="M82" s="23">
        <f t="shared" si="11"/>
        <v>9.1841628867638913E-4</v>
      </c>
      <c r="N82" s="28">
        <v>286</v>
      </c>
      <c r="O82" s="29" t="s">
        <v>149</v>
      </c>
    </row>
    <row r="83" spans="1:15" ht="11.4">
      <c r="A83" s="25">
        <v>3</v>
      </c>
      <c r="B83" s="26">
        <v>214</v>
      </c>
      <c r="C83" s="27" t="s">
        <v>150</v>
      </c>
      <c r="D83" s="24">
        <v>2227084.6</v>
      </c>
      <c r="E83" s="22">
        <v>-2.0000872768941479E-2</v>
      </c>
      <c r="F83" s="24">
        <f t="shared" si="6"/>
        <v>2337096.2367469524</v>
      </c>
      <c r="G83" s="24">
        <v>2348711.4900000002</v>
      </c>
      <c r="H83" s="24">
        <f t="shared" si="7"/>
        <v>-11615.25325304782</v>
      </c>
      <c r="I83" s="24">
        <f t="shared" si="8"/>
        <v>-190771.73198108812</v>
      </c>
      <c r="J83" s="24">
        <f t="shared" si="9"/>
        <v>-202386.98523413594</v>
      </c>
      <c r="K83" s="24">
        <f t="shared" si="10"/>
        <v>80424.192859467381</v>
      </c>
      <c r="L83" s="24"/>
      <c r="M83" s="23">
        <f t="shared" si="11"/>
        <v>2.4502708881687929E-3</v>
      </c>
      <c r="N83" s="28">
        <v>288</v>
      </c>
      <c r="O83" s="29" t="s">
        <v>151</v>
      </c>
    </row>
    <row r="84" spans="1:15" ht="11.4">
      <c r="A84" s="25">
        <v>3</v>
      </c>
      <c r="B84" s="26">
        <v>217</v>
      </c>
      <c r="C84" s="27" t="s">
        <v>152</v>
      </c>
      <c r="D84" s="24">
        <v>1038489.18</v>
      </c>
      <c r="E84" s="22">
        <v>-1.4154927172107911E-2</v>
      </c>
      <c r="F84" s="24">
        <f t="shared" si="6"/>
        <v>1089787.5879885429</v>
      </c>
      <c r="G84" s="24">
        <v>1086045.69</v>
      </c>
      <c r="H84" s="24">
        <f t="shared" si="7"/>
        <v>3741.8979885429144</v>
      </c>
      <c r="I84" s="24">
        <f t="shared" si="8"/>
        <v>-88956.82701601008</v>
      </c>
      <c r="J84" s="24">
        <f t="shared" si="9"/>
        <v>-85214.929027467166</v>
      </c>
      <c r="K84" s="24">
        <f t="shared" si="10"/>
        <v>37501.787805811306</v>
      </c>
      <c r="L84" s="24"/>
      <c r="M84" s="23">
        <f t="shared" si="11"/>
        <v>1.1425609091959424E-3</v>
      </c>
      <c r="N84" s="28">
        <v>292</v>
      </c>
      <c r="O84" s="29" t="s">
        <v>153</v>
      </c>
    </row>
    <row r="85" spans="1:15" ht="11.4">
      <c r="A85" s="25">
        <v>3</v>
      </c>
      <c r="B85" s="26">
        <v>218</v>
      </c>
      <c r="C85" s="27" t="s">
        <v>154</v>
      </c>
      <c r="D85" s="24">
        <v>283945.90000000002</v>
      </c>
      <c r="E85" s="22">
        <v>1.6667924157988737E-4</v>
      </c>
      <c r="F85" s="24">
        <f t="shared" si="6"/>
        <v>297972.01881317241</v>
      </c>
      <c r="G85" s="24">
        <v>288068.92</v>
      </c>
      <c r="H85" s="24">
        <f t="shared" si="7"/>
        <v>9903.0988131724298</v>
      </c>
      <c r="I85" s="24">
        <f t="shared" si="8"/>
        <v>-24322.763101109344</v>
      </c>
      <c r="J85" s="24">
        <f t="shared" si="9"/>
        <v>-14419.664287936914</v>
      </c>
      <c r="K85" s="24">
        <f t="shared" si="10"/>
        <v>10253.817849243376</v>
      </c>
      <c r="L85" s="24"/>
      <c r="M85" s="23">
        <f t="shared" si="11"/>
        <v>3.1240141150672379E-4</v>
      </c>
      <c r="N85" s="28">
        <v>298</v>
      </c>
      <c r="O85" s="29" t="s">
        <v>155</v>
      </c>
    </row>
    <row r="86" spans="1:15" ht="11.4">
      <c r="A86" s="25">
        <v>3</v>
      </c>
      <c r="B86" s="26">
        <v>224</v>
      </c>
      <c r="C86" s="27" t="s">
        <v>158</v>
      </c>
      <c r="D86" s="24">
        <v>1356964.89</v>
      </c>
      <c r="E86" s="22">
        <v>-1.4645470215287615E-2</v>
      </c>
      <c r="F86" s="24">
        <f t="shared" si="6"/>
        <v>1423995.0910785976</v>
      </c>
      <c r="G86" s="24">
        <v>1433652.06</v>
      </c>
      <c r="H86" s="24">
        <f t="shared" si="7"/>
        <v>-9656.9689214024693</v>
      </c>
      <c r="I86" s="24">
        <f t="shared" si="8"/>
        <v>-116237.4084499649</v>
      </c>
      <c r="J86" s="24">
        <f t="shared" si="9"/>
        <v>-125894.37737136737</v>
      </c>
      <c r="K86" s="24">
        <f t="shared" si="10"/>
        <v>49002.541716145824</v>
      </c>
      <c r="L86" s="24"/>
      <c r="M86" s="23">
        <f t="shared" si="11"/>
        <v>1.4929525201845355E-3</v>
      </c>
      <c r="N86" s="28">
        <v>308</v>
      </c>
      <c r="O86" s="29" t="s">
        <v>159</v>
      </c>
    </row>
    <row r="87" spans="1:15" ht="11.4">
      <c r="A87" s="25">
        <v>3</v>
      </c>
      <c r="B87" s="26">
        <v>226</v>
      </c>
      <c r="C87" s="27" t="s">
        <v>1143</v>
      </c>
      <c r="D87" s="24">
        <v>721217.79</v>
      </c>
      <c r="E87" s="22">
        <v>-7.4158465399254405E-3</v>
      </c>
      <c r="F87" s="24">
        <f t="shared" si="6"/>
        <v>756843.89487671643</v>
      </c>
      <c r="G87" s="24">
        <v>755226.9</v>
      </c>
      <c r="H87" s="24">
        <f t="shared" si="7"/>
        <v>1616.9948767164024</v>
      </c>
      <c r="I87" s="24">
        <f t="shared" si="8"/>
        <v>-61779.407452178835</v>
      </c>
      <c r="J87" s="24">
        <f t="shared" si="9"/>
        <v>-60162.412575462433</v>
      </c>
      <c r="K87" s="24">
        <f t="shared" si="10"/>
        <v>26044.524144542534</v>
      </c>
      <c r="L87" s="24"/>
      <c r="M87" s="23">
        <f t="shared" si="11"/>
        <v>7.9349430859808117E-4</v>
      </c>
      <c r="N87" s="28">
        <v>310</v>
      </c>
      <c r="O87" s="29" t="s">
        <v>160</v>
      </c>
    </row>
    <row r="88" spans="1:15" ht="11.4">
      <c r="A88" s="25">
        <v>3</v>
      </c>
      <c r="B88" s="26">
        <v>230</v>
      </c>
      <c r="C88" s="27" t="s">
        <v>512</v>
      </c>
      <c r="D88" s="24">
        <v>442950.54</v>
      </c>
      <c r="E88" s="22">
        <v>9.5319574421319931E-3</v>
      </c>
      <c r="F88" s="24">
        <f t="shared" si="6"/>
        <v>464831.0352013706</v>
      </c>
      <c r="G88" s="24">
        <v>454069.14</v>
      </c>
      <c r="H88" s="24">
        <f t="shared" si="7"/>
        <v>10761.895201370586</v>
      </c>
      <c r="I88" s="24">
        <f t="shared" si="8"/>
        <v>-37943.076656251964</v>
      </c>
      <c r="J88" s="24">
        <f t="shared" si="9"/>
        <v>-27181.181454881378</v>
      </c>
      <c r="K88" s="24">
        <f t="shared" si="10"/>
        <v>15995.772974302467</v>
      </c>
      <c r="L88" s="24"/>
      <c r="M88" s="23">
        <f t="shared" si="11"/>
        <v>4.8734063046399151E-4</v>
      </c>
      <c r="N88" s="28">
        <v>318</v>
      </c>
      <c r="O88" s="29" t="s">
        <v>513</v>
      </c>
    </row>
    <row r="89" spans="1:15" ht="11.4">
      <c r="A89" s="25">
        <v>3</v>
      </c>
      <c r="B89" s="26">
        <v>231</v>
      </c>
      <c r="C89" s="27" t="s">
        <v>514</v>
      </c>
      <c r="D89" s="24">
        <v>245788.62</v>
      </c>
      <c r="E89" s="22">
        <v>-2.4052230632297285E-2</v>
      </c>
      <c r="F89" s="24">
        <f t="shared" si="6"/>
        <v>257929.87784892711</v>
      </c>
      <c r="G89" s="24">
        <v>257658.35</v>
      </c>
      <c r="H89" s="24">
        <f t="shared" si="7"/>
        <v>271.52784892710042</v>
      </c>
      <c r="I89" s="24">
        <f t="shared" si="8"/>
        <v>-21054.216233474701</v>
      </c>
      <c r="J89" s="24">
        <f t="shared" si="9"/>
        <v>-20782.6883845476</v>
      </c>
      <c r="K89" s="24">
        <f t="shared" si="10"/>
        <v>8875.8870576997124</v>
      </c>
      <c r="L89" s="24"/>
      <c r="M89" s="23">
        <f t="shared" si="11"/>
        <v>2.7042021673949067E-4</v>
      </c>
      <c r="N89" s="28">
        <v>319</v>
      </c>
      <c r="O89" s="29" t="s">
        <v>515</v>
      </c>
    </row>
    <row r="90" spans="1:15" ht="11.4">
      <c r="A90" s="25">
        <v>3</v>
      </c>
      <c r="B90" s="26">
        <v>232</v>
      </c>
      <c r="C90" s="27" t="s">
        <v>516</v>
      </c>
      <c r="D90" s="24">
        <v>2818898</v>
      </c>
      <c r="E90" s="22">
        <v>-1.1261986159488995E-2</v>
      </c>
      <c r="F90" s="24">
        <f t="shared" si="6"/>
        <v>2958143.5332872001</v>
      </c>
      <c r="G90" s="24">
        <v>2943415.76</v>
      </c>
      <c r="H90" s="24">
        <f t="shared" si="7"/>
        <v>14727.773287200369</v>
      </c>
      <c r="I90" s="24">
        <f t="shared" si="8"/>
        <v>-241466.3788425574</v>
      </c>
      <c r="J90" s="24">
        <f t="shared" si="9"/>
        <v>-226738.60555535703</v>
      </c>
      <c r="K90" s="24">
        <f t="shared" si="10"/>
        <v>101795.68230284871</v>
      </c>
      <c r="L90" s="24"/>
      <c r="M90" s="23">
        <f t="shared" si="11"/>
        <v>3.1013926036385121E-3</v>
      </c>
      <c r="N90" s="28">
        <v>321</v>
      </c>
      <c r="O90" s="29" t="s">
        <v>517</v>
      </c>
    </row>
    <row r="91" spans="1:15" ht="11.4">
      <c r="A91" s="25">
        <v>3</v>
      </c>
      <c r="B91" s="26">
        <v>233</v>
      </c>
      <c r="C91" s="27" t="s">
        <v>518</v>
      </c>
      <c r="D91" s="24">
        <v>3300226.64</v>
      </c>
      <c r="E91" s="22">
        <v>-1.6158704143191021E-2</v>
      </c>
      <c r="F91" s="24">
        <f t="shared" si="6"/>
        <v>3463248.4373319452</v>
      </c>
      <c r="G91" s="24">
        <v>3461309.25</v>
      </c>
      <c r="H91" s="24">
        <f t="shared" si="7"/>
        <v>1939.1873319451697</v>
      </c>
      <c r="I91" s="24">
        <f t="shared" si="8"/>
        <v>-282696.91777444247</v>
      </c>
      <c r="J91" s="24">
        <f t="shared" si="9"/>
        <v>-280757.7304424973</v>
      </c>
      <c r="K91" s="24">
        <f t="shared" si="10"/>
        <v>119177.36029215596</v>
      </c>
      <c r="L91" s="24"/>
      <c r="M91" s="23">
        <f t="shared" si="11"/>
        <v>3.6309573782473785E-3</v>
      </c>
      <c r="N91" s="28">
        <v>325</v>
      </c>
      <c r="O91" s="29" t="s">
        <v>756</v>
      </c>
    </row>
    <row r="92" spans="1:15" ht="11.4">
      <c r="A92" s="25">
        <v>3</v>
      </c>
      <c r="B92" s="26">
        <v>235</v>
      </c>
      <c r="C92" s="27" t="s">
        <v>757</v>
      </c>
      <c r="D92" s="24">
        <v>2359521.96</v>
      </c>
      <c r="E92" s="22">
        <v>2.3974018286578015E-2</v>
      </c>
      <c r="F92" s="24">
        <f t="shared" si="6"/>
        <v>2476075.6251638546</v>
      </c>
      <c r="G92" s="24">
        <v>2421177.54</v>
      </c>
      <c r="H92" s="24">
        <f t="shared" si="7"/>
        <v>54898.085163854528</v>
      </c>
      <c r="I92" s="24">
        <f t="shared" si="8"/>
        <v>-202116.29632597332</v>
      </c>
      <c r="J92" s="24">
        <f t="shared" si="9"/>
        <v>-147218.21116211879</v>
      </c>
      <c r="K92" s="24">
        <f t="shared" si="10"/>
        <v>85206.7537834838</v>
      </c>
      <c r="L92" s="24"/>
      <c r="M92" s="23">
        <f t="shared" si="11"/>
        <v>2.5959803990306301E-3</v>
      </c>
      <c r="N92" s="28">
        <v>328</v>
      </c>
      <c r="O92" s="29" t="s">
        <v>758</v>
      </c>
    </row>
    <row r="93" spans="1:15" ht="11.4">
      <c r="A93" s="25">
        <v>3</v>
      </c>
      <c r="B93" s="26">
        <v>239</v>
      </c>
      <c r="C93" s="27" t="s">
        <v>759</v>
      </c>
      <c r="D93" s="24">
        <v>420421.35</v>
      </c>
      <c r="E93" s="22">
        <v>-2.2178403361434286E-3</v>
      </c>
      <c r="F93" s="24">
        <f t="shared" si="6"/>
        <v>441188.96737603651</v>
      </c>
      <c r="G93" s="24">
        <v>435812.72</v>
      </c>
      <c r="H93" s="24">
        <f t="shared" si="7"/>
        <v>5376.2473760365392</v>
      </c>
      <c r="I93" s="24">
        <f t="shared" si="8"/>
        <v>-36013.229628244582</v>
      </c>
      <c r="J93" s="24">
        <f t="shared" si="9"/>
        <v>-30636.982252208043</v>
      </c>
      <c r="K93" s="24">
        <f t="shared" si="10"/>
        <v>15182.201760381098</v>
      </c>
      <c r="L93" s="24"/>
      <c r="M93" s="23">
        <f t="shared" si="11"/>
        <v>4.625536877537669E-4</v>
      </c>
      <c r="N93" s="28">
        <v>333</v>
      </c>
      <c r="O93" s="29" t="s">
        <v>760</v>
      </c>
    </row>
    <row r="94" spans="1:15" ht="11.4">
      <c r="A94" s="25">
        <v>3</v>
      </c>
      <c r="B94" s="26">
        <v>320</v>
      </c>
      <c r="C94" s="27" t="s">
        <v>761</v>
      </c>
      <c r="D94" s="24">
        <v>1469172.64</v>
      </c>
      <c r="E94" s="22">
        <v>-5.6685057020782062E-3</v>
      </c>
      <c r="F94" s="24">
        <f t="shared" si="6"/>
        <v>1541745.5843732138</v>
      </c>
      <c r="G94" s="24">
        <v>1518357.76</v>
      </c>
      <c r="H94" s="24">
        <f t="shared" si="7"/>
        <v>23387.824373213807</v>
      </c>
      <c r="I94" s="24">
        <f t="shared" si="8"/>
        <v>-125849.10744388771</v>
      </c>
      <c r="J94" s="24">
        <f t="shared" si="9"/>
        <v>-102461.2830706739</v>
      </c>
      <c r="K94" s="24">
        <f t="shared" si="10"/>
        <v>53054.573563668324</v>
      </c>
      <c r="L94" s="24"/>
      <c r="M94" s="23">
        <f t="shared" si="11"/>
        <v>1.6164051197184383E-3</v>
      </c>
      <c r="N94" s="28">
        <v>338</v>
      </c>
      <c r="O94" s="29" t="s">
        <v>762</v>
      </c>
    </row>
    <row r="95" spans="1:15" ht="11.4">
      <c r="A95" s="25">
        <v>3</v>
      </c>
      <c r="B95" s="26">
        <v>240</v>
      </c>
      <c r="C95" s="27" t="s">
        <v>763</v>
      </c>
      <c r="D95" s="24">
        <v>3106552.5</v>
      </c>
      <c r="E95" s="22">
        <v>-1.3137806214685166E-2</v>
      </c>
      <c r="F95" s="24">
        <f t="shared" si="6"/>
        <v>3260007.3463786859</v>
      </c>
      <c r="G95" s="24">
        <v>3249322.3</v>
      </c>
      <c r="H95" s="24">
        <f t="shared" si="7"/>
        <v>10685.046378686093</v>
      </c>
      <c r="I95" s="24">
        <f t="shared" si="8"/>
        <v>-266106.82006205746</v>
      </c>
      <c r="J95" s="24">
        <f t="shared" si="9"/>
        <v>-255421.77368337137</v>
      </c>
      <c r="K95" s="24">
        <f t="shared" si="10"/>
        <v>112183.4246386781</v>
      </c>
      <c r="L95" s="24"/>
      <c r="M95" s="23">
        <f t="shared" si="11"/>
        <v>3.4178742708373018E-3</v>
      </c>
      <c r="N95" s="28">
        <v>341</v>
      </c>
      <c r="O95" s="29" t="s">
        <v>764</v>
      </c>
    </row>
    <row r="96" spans="1:15" ht="11.4">
      <c r="A96" s="25">
        <v>3</v>
      </c>
      <c r="B96" s="26">
        <v>241</v>
      </c>
      <c r="C96" s="27" t="s">
        <v>765</v>
      </c>
      <c r="D96" s="24">
        <v>1514175.46</v>
      </c>
      <c r="E96" s="22">
        <v>-1.2549111674340722E-2</v>
      </c>
      <c r="F96" s="24">
        <f t="shared" si="6"/>
        <v>1588971.4155181109</v>
      </c>
      <c r="G96" s="24">
        <v>1582274.07</v>
      </c>
      <c r="H96" s="24">
        <f t="shared" si="7"/>
        <v>6697.3455181107856</v>
      </c>
      <c r="I96" s="24">
        <f t="shared" si="8"/>
        <v>-129704.04223865623</v>
      </c>
      <c r="J96" s="24">
        <f t="shared" si="9"/>
        <v>-123006.69672054544</v>
      </c>
      <c r="K96" s="24">
        <f t="shared" si="10"/>
        <v>54679.709615931402</v>
      </c>
      <c r="L96" s="24"/>
      <c r="M96" s="23">
        <f t="shared" si="11"/>
        <v>1.6659178772183106E-3</v>
      </c>
      <c r="N96" s="28">
        <v>343</v>
      </c>
      <c r="O96" s="29" t="s">
        <v>766</v>
      </c>
    </row>
    <row r="97" spans="1:15" ht="11.4">
      <c r="A97" s="25">
        <v>3</v>
      </c>
      <c r="B97" s="26">
        <v>322</v>
      </c>
      <c r="C97" s="27" t="s">
        <v>1186</v>
      </c>
      <c r="D97" s="24">
        <v>1530878.67</v>
      </c>
      <c r="E97" s="22">
        <v>5.7204341122761501E-3</v>
      </c>
      <c r="F97" s="24">
        <f t="shared" si="6"/>
        <v>1606499.7165231979</v>
      </c>
      <c r="G97" s="24">
        <v>1567020.57</v>
      </c>
      <c r="H97" s="24">
        <f t="shared" si="7"/>
        <v>39479.14652319788</v>
      </c>
      <c r="I97" s="24">
        <f t="shared" si="8"/>
        <v>-131134.83669583304</v>
      </c>
      <c r="J97" s="24">
        <f t="shared" si="9"/>
        <v>-91655.690172635164</v>
      </c>
      <c r="K97" s="24">
        <f t="shared" si="10"/>
        <v>55282.893788823705</v>
      </c>
      <c r="L97" s="24"/>
      <c r="M97" s="23">
        <f t="shared" si="11"/>
        <v>1.6842949919457753E-3</v>
      </c>
      <c r="N97" s="28">
        <v>2223</v>
      </c>
      <c r="O97" s="29" t="s">
        <v>1187</v>
      </c>
    </row>
    <row r="98" spans="1:15" ht="11.4">
      <c r="A98" s="25">
        <v>3</v>
      </c>
      <c r="B98" s="26">
        <v>244</v>
      </c>
      <c r="C98" s="27" t="s">
        <v>767</v>
      </c>
      <c r="D98" s="24">
        <v>3195242.47</v>
      </c>
      <c r="E98" s="22">
        <v>2.435457231960301E-3</v>
      </c>
      <c r="F98" s="24">
        <f t="shared" si="6"/>
        <v>3353078.3483173642</v>
      </c>
      <c r="G98" s="24">
        <v>3347595.55</v>
      </c>
      <c r="H98" s="24">
        <f t="shared" si="7"/>
        <v>5482.798317364417</v>
      </c>
      <c r="I98" s="24">
        <f t="shared" si="8"/>
        <v>-273703.98955721309</v>
      </c>
      <c r="J98" s="24">
        <f t="shared" si="9"/>
        <v>-268221.19123984867</v>
      </c>
      <c r="K98" s="24">
        <f t="shared" si="10"/>
        <v>115386.18543724874</v>
      </c>
      <c r="L98" s="24"/>
      <c r="M98" s="23">
        <f t="shared" si="11"/>
        <v>3.515452266555814E-3</v>
      </c>
      <c r="N98" s="28">
        <v>346</v>
      </c>
      <c r="O98" s="29" t="s">
        <v>768</v>
      </c>
    </row>
    <row r="99" spans="1:15" ht="11.4">
      <c r="A99" s="25">
        <v>3</v>
      </c>
      <c r="B99" s="26">
        <v>245</v>
      </c>
      <c r="C99" s="27" t="s">
        <v>769</v>
      </c>
      <c r="D99" s="24">
        <v>5452683.8300000001</v>
      </c>
      <c r="E99" s="22">
        <v>-1.4899015919553411E-2</v>
      </c>
      <c r="F99" s="24">
        <f t="shared" si="6"/>
        <v>5722030.8825555891</v>
      </c>
      <c r="G99" s="24">
        <v>5729246</v>
      </c>
      <c r="H99" s="24">
        <f t="shared" si="7"/>
        <v>-7215.1174444109201</v>
      </c>
      <c r="I99" s="24">
        <f t="shared" si="8"/>
        <v>-467076.07703558868</v>
      </c>
      <c r="J99" s="24">
        <f t="shared" si="9"/>
        <v>-474291.1944799996</v>
      </c>
      <c r="K99" s="24">
        <f t="shared" si="10"/>
        <v>196906.61771251049</v>
      </c>
      <c r="L99" s="24"/>
      <c r="M99" s="23">
        <f t="shared" si="11"/>
        <v>5.9991221038651682E-3</v>
      </c>
      <c r="N99" s="28">
        <v>349</v>
      </c>
      <c r="O99" s="29" t="s">
        <v>770</v>
      </c>
    </row>
    <row r="100" spans="1:15" ht="11.4">
      <c r="A100" s="25">
        <v>3</v>
      </c>
      <c r="B100" s="26">
        <v>249</v>
      </c>
      <c r="C100" s="27" t="s">
        <v>775</v>
      </c>
      <c r="D100" s="24">
        <v>1847842.4</v>
      </c>
      <c r="E100" s="22">
        <v>-1.6084309554924316E-2</v>
      </c>
      <c r="F100" s="24">
        <f t="shared" si="6"/>
        <v>1939120.5521072065</v>
      </c>
      <c r="G100" s="24">
        <v>1931405.2</v>
      </c>
      <c r="H100" s="24">
        <f t="shared" si="7"/>
        <v>7715.3521072065923</v>
      </c>
      <c r="I100" s="24">
        <f t="shared" si="8"/>
        <v>-158285.90215032274</v>
      </c>
      <c r="J100" s="24">
        <f t="shared" si="9"/>
        <v>-150570.55004311615</v>
      </c>
      <c r="K100" s="24">
        <f t="shared" si="10"/>
        <v>66729.047271711679</v>
      </c>
      <c r="L100" s="24"/>
      <c r="M100" s="23">
        <f t="shared" si="11"/>
        <v>2.0330231005341935E-3</v>
      </c>
      <c r="N100" s="28">
        <v>362</v>
      </c>
      <c r="O100" s="29" t="s">
        <v>776</v>
      </c>
    </row>
    <row r="101" spans="1:15" ht="11.4">
      <c r="A101" s="25">
        <v>3</v>
      </c>
      <c r="B101" s="26">
        <v>250</v>
      </c>
      <c r="C101" s="27" t="s">
        <v>519</v>
      </c>
      <c r="D101" s="24">
        <v>335427.74</v>
      </c>
      <c r="E101" s="22">
        <v>-3.690867163592948E-2</v>
      </c>
      <c r="F101" s="24">
        <f t="shared" si="6"/>
        <v>351996.91509452998</v>
      </c>
      <c r="G101" s="24">
        <v>358050.8</v>
      </c>
      <c r="H101" s="24">
        <f t="shared" si="7"/>
        <v>-6053.8849054700113</v>
      </c>
      <c r="I101" s="24">
        <f t="shared" si="8"/>
        <v>-28732.689774920142</v>
      </c>
      <c r="J101" s="24">
        <f t="shared" si="9"/>
        <v>-34786.574680390157</v>
      </c>
      <c r="K101" s="24">
        <f t="shared" si="10"/>
        <v>12112.923439089509</v>
      </c>
      <c r="L101" s="24"/>
      <c r="M101" s="23">
        <f t="shared" si="11"/>
        <v>3.6904248110118985E-4</v>
      </c>
      <c r="N101" s="28">
        <v>365</v>
      </c>
      <c r="O101" s="29" t="s">
        <v>520</v>
      </c>
    </row>
    <row r="102" spans="1:15" ht="11.4">
      <c r="A102" s="25">
        <v>3</v>
      </c>
      <c r="B102" s="26">
        <v>256</v>
      </c>
      <c r="C102" s="27" t="s">
        <v>525</v>
      </c>
      <c r="D102" s="24">
        <v>317960.7</v>
      </c>
      <c r="E102" s="22">
        <v>6.5357151855880549E-2</v>
      </c>
      <c r="F102" s="24">
        <f t="shared" si="6"/>
        <v>333667.05306274706</v>
      </c>
      <c r="G102" s="24">
        <v>326432.7</v>
      </c>
      <c r="H102" s="24">
        <f t="shared" si="7"/>
        <v>7234.3530627470464</v>
      </c>
      <c r="I102" s="24">
        <f t="shared" si="8"/>
        <v>-27236.465754789548</v>
      </c>
      <c r="J102" s="24">
        <f t="shared" si="9"/>
        <v>-20002.112692042501</v>
      </c>
      <c r="K102" s="24">
        <f t="shared" si="10"/>
        <v>11482.15593540149</v>
      </c>
      <c r="L102" s="24"/>
      <c r="M102" s="23">
        <f t="shared" si="11"/>
        <v>3.4982498949154029E-4</v>
      </c>
      <c r="N102" s="28">
        <v>380</v>
      </c>
      <c r="O102" s="29" t="s">
        <v>526</v>
      </c>
    </row>
    <row r="103" spans="1:15" ht="11.4">
      <c r="A103" s="25">
        <v>3</v>
      </c>
      <c r="B103" s="26">
        <v>257</v>
      </c>
      <c r="C103" s="27" t="s">
        <v>527</v>
      </c>
      <c r="D103" s="24">
        <v>7041761.6900000004</v>
      </c>
      <c r="E103" s="22">
        <v>9.5546557044418248E-3</v>
      </c>
      <c r="F103" s="24">
        <f t="shared" si="6"/>
        <v>7389604.663319868</v>
      </c>
      <c r="G103" s="24">
        <v>7347430.4900000002</v>
      </c>
      <c r="H103" s="24">
        <f t="shared" si="7"/>
        <v>42174.173319867812</v>
      </c>
      <c r="I103" s="24">
        <f t="shared" si="8"/>
        <v>-603196.2475962406</v>
      </c>
      <c r="J103" s="24">
        <f t="shared" si="9"/>
        <v>-561022.07427637279</v>
      </c>
      <c r="K103" s="24">
        <f t="shared" si="10"/>
        <v>254291.1931710942</v>
      </c>
      <c r="L103" s="24"/>
      <c r="M103" s="23">
        <f t="shared" si="11"/>
        <v>7.7474486916344724E-3</v>
      </c>
      <c r="N103" s="28">
        <v>384</v>
      </c>
      <c r="O103" s="29" t="s">
        <v>528</v>
      </c>
    </row>
    <row r="104" spans="1:15" ht="11.4">
      <c r="A104" s="25">
        <v>3</v>
      </c>
      <c r="B104" s="26">
        <v>260</v>
      </c>
      <c r="C104" s="27" t="s">
        <v>529</v>
      </c>
      <c r="D104" s="24">
        <v>1786094.2</v>
      </c>
      <c r="E104" s="22">
        <v>-1.2460160315153934E-2</v>
      </c>
      <c r="F104" s="24">
        <f t="shared" si="6"/>
        <v>1874322.1668793177</v>
      </c>
      <c r="G104" s="24">
        <v>1854531.18</v>
      </c>
      <c r="H104" s="24">
        <f t="shared" si="7"/>
        <v>19790.986879317788</v>
      </c>
      <c r="I104" s="24">
        <f t="shared" si="8"/>
        <v>-152996.56062251789</v>
      </c>
      <c r="J104" s="24">
        <f t="shared" si="9"/>
        <v>-133205.5737432001</v>
      </c>
      <c r="K104" s="24">
        <f t="shared" si="10"/>
        <v>64499.2042089358</v>
      </c>
      <c r="L104" s="24"/>
      <c r="M104" s="23">
        <f t="shared" si="11"/>
        <v>1.965086832259147E-3</v>
      </c>
      <c r="N104" s="28">
        <v>388</v>
      </c>
      <c r="O104" s="29" t="s">
        <v>530</v>
      </c>
    </row>
    <row r="105" spans="1:15" ht="11.4">
      <c r="A105" s="25">
        <v>3</v>
      </c>
      <c r="B105" s="26">
        <v>261</v>
      </c>
      <c r="C105" s="27" t="s">
        <v>531</v>
      </c>
      <c r="D105" s="24">
        <v>1062072.06</v>
      </c>
      <c r="E105" s="22">
        <v>1.4227252488884093E-3</v>
      </c>
      <c r="F105" s="24">
        <f t="shared" si="6"/>
        <v>1114535.3950990832</v>
      </c>
      <c r="G105" s="24">
        <v>1092431.45</v>
      </c>
      <c r="H105" s="24">
        <f t="shared" si="7"/>
        <v>22103.945099083241</v>
      </c>
      <c r="I105" s="24">
        <f t="shared" si="8"/>
        <v>-90976.932970989146</v>
      </c>
      <c r="J105" s="24">
        <f t="shared" si="9"/>
        <v>-68872.987871905905</v>
      </c>
      <c r="K105" s="24">
        <f t="shared" si="10"/>
        <v>38353.409737596776</v>
      </c>
      <c r="L105" s="24"/>
      <c r="M105" s="23">
        <f t="shared" si="11"/>
        <v>1.1685071369787478E-3</v>
      </c>
      <c r="N105" s="28">
        <v>393</v>
      </c>
      <c r="O105" s="29" t="s">
        <v>532</v>
      </c>
    </row>
    <row r="106" spans="1:15" ht="11.4">
      <c r="A106" s="25">
        <v>3</v>
      </c>
      <c r="B106" s="26">
        <v>263</v>
      </c>
      <c r="C106" s="27" t="s">
        <v>533</v>
      </c>
      <c r="D106" s="24">
        <v>1257465.78</v>
      </c>
      <c r="E106" s="22">
        <v>1.656613862911245E-3</v>
      </c>
      <c r="F106" s="24">
        <f t="shared" si="6"/>
        <v>1319581.0084071667</v>
      </c>
      <c r="G106" s="24">
        <v>1290566.51</v>
      </c>
      <c r="H106" s="24">
        <f t="shared" si="7"/>
        <v>29014.498407166684</v>
      </c>
      <c r="I106" s="24">
        <f t="shared" si="8"/>
        <v>-107714.3296476254</v>
      </c>
      <c r="J106" s="24">
        <f t="shared" si="9"/>
        <v>-78699.83124045872</v>
      </c>
      <c r="K106" s="24">
        <f t="shared" si="10"/>
        <v>45409.442643041308</v>
      </c>
      <c r="L106" s="24"/>
      <c r="M106" s="23">
        <f t="shared" si="11"/>
        <v>1.3834821513302477E-3</v>
      </c>
      <c r="N106" s="28">
        <v>396</v>
      </c>
      <c r="O106" s="29" t="s">
        <v>534</v>
      </c>
    </row>
    <row r="107" spans="1:15" ht="11.4">
      <c r="A107" s="25">
        <v>3</v>
      </c>
      <c r="B107" s="26">
        <v>271</v>
      </c>
      <c r="C107" s="27" t="s">
        <v>537</v>
      </c>
      <c r="D107" s="24">
        <v>1459332.42</v>
      </c>
      <c r="E107" s="22">
        <v>-2.146938854715218E-2</v>
      </c>
      <c r="F107" s="24">
        <f t="shared" si="6"/>
        <v>1531419.2855290826</v>
      </c>
      <c r="G107" s="24">
        <v>1522374.68</v>
      </c>
      <c r="H107" s="24">
        <f t="shared" si="7"/>
        <v>9044.6055290827062</v>
      </c>
      <c r="I107" s="24">
        <f t="shared" si="8"/>
        <v>-125006.19567822109</v>
      </c>
      <c r="J107" s="24">
        <f t="shared" si="9"/>
        <v>-115961.59014913838</v>
      </c>
      <c r="K107" s="24">
        <f t="shared" si="10"/>
        <v>52699.22480365284</v>
      </c>
      <c r="L107" s="24"/>
      <c r="M107" s="23">
        <f t="shared" si="11"/>
        <v>1.6055787664675666E-3</v>
      </c>
      <c r="N107" s="28">
        <v>407</v>
      </c>
      <c r="O107" s="29" t="s">
        <v>538</v>
      </c>
    </row>
    <row r="108" spans="1:15" ht="11.4">
      <c r="A108" s="25">
        <v>3</v>
      </c>
      <c r="B108" s="26">
        <v>272</v>
      </c>
      <c r="C108" s="27" t="s">
        <v>539</v>
      </c>
      <c r="D108" s="24">
        <v>10372701.050000001</v>
      </c>
      <c r="E108" s="22">
        <v>-6.8137118679726556E-3</v>
      </c>
      <c r="F108" s="24">
        <f t="shared" si="6"/>
        <v>10885082.941553351</v>
      </c>
      <c r="G108" s="24">
        <v>10905605.390000001</v>
      </c>
      <c r="H108" s="24">
        <f t="shared" si="7"/>
        <v>-20522.448446650058</v>
      </c>
      <c r="I108" s="24">
        <f t="shared" si="8"/>
        <v>-888524.0123480499</v>
      </c>
      <c r="J108" s="24">
        <f t="shared" si="9"/>
        <v>-909046.46079469996</v>
      </c>
      <c r="K108" s="24">
        <f t="shared" si="10"/>
        <v>374577.64726081799</v>
      </c>
      <c r="L108" s="24"/>
      <c r="M108" s="23">
        <f t="shared" si="11"/>
        <v>1.1412196651394776E-2</v>
      </c>
      <c r="N108" s="28">
        <v>409</v>
      </c>
      <c r="O108" s="29" t="s">
        <v>170</v>
      </c>
    </row>
    <row r="109" spans="1:15" ht="11.4">
      <c r="A109" s="25">
        <v>3</v>
      </c>
      <c r="B109" s="26">
        <v>273</v>
      </c>
      <c r="C109" s="27" t="s">
        <v>171</v>
      </c>
      <c r="D109" s="24">
        <v>574701.35</v>
      </c>
      <c r="E109" s="22">
        <v>-3.6723956322848909E-3</v>
      </c>
      <c r="F109" s="24">
        <f t="shared" si="6"/>
        <v>603089.96000349207</v>
      </c>
      <c r="G109" s="24">
        <v>603424.71</v>
      </c>
      <c r="H109" s="24">
        <f t="shared" si="7"/>
        <v>-334.74999650788959</v>
      </c>
      <c r="I109" s="24">
        <f t="shared" si="8"/>
        <v>-49228.831231363874</v>
      </c>
      <c r="J109" s="24">
        <f t="shared" si="9"/>
        <v>-49563.581227871764</v>
      </c>
      <c r="K109" s="24">
        <f t="shared" si="10"/>
        <v>20753.541292951453</v>
      </c>
      <c r="L109" s="24"/>
      <c r="M109" s="23">
        <f t="shared" si="11"/>
        <v>6.3229478902431652E-4</v>
      </c>
      <c r="N109" s="28">
        <v>411</v>
      </c>
      <c r="O109" s="29" t="s">
        <v>172</v>
      </c>
    </row>
    <row r="110" spans="1:15" ht="11.4">
      <c r="A110" s="25">
        <v>3</v>
      </c>
      <c r="B110" s="26">
        <v>275</v>
      </c>
      <c r="C110" s="27" t="s">
        <v>173</v>
      </c>
      <c r="D110" s="24">
        <v>484097.77</v>
      </c>
      <c r="E110" s="22">
        <v>-1.5524223462429253E-2</v>
      </c>
      <c r="F110" s="24">
        <f t="shared" si="6"/>
        <v>508010.82118056575</v>
      </c>
      <c r="G110" s="24">
        <v>497624.76</v>
      </c>
      <c r="H110" s="24">
        <f t="shared" si="7"/>
        <v>10386.061180565739</v>
      </c>
      <c r="I110" s="24">
        <f t="shared" si="8"/>
        <v>-41467.742191330515</v>
      </c>
      <c r="J110" s="24">
        <f t="shared" si="9"/>
        <v>-31081.681010764776</v>
      </c>
      <c r="K110" s="24">
        <f t="shared" si="10"/>
        <v>17481.67645599008</v>
      </c>
      <c r="L110" s="24"/>
      <c r="M110" s="23">
        <f t="shared" si="11"/>
        <v>5.3261141173462025E-4</v>
      </c>
      <c r="N110" s="28">
        <v>418</v>
      </c>
      <c r="O110" s="29" t="s">
        <v>174</v>
      </c>
    </row>
    <row r="111" spans="1:15" ht="11.4">
      <c r="A111" s="25">
        <v>3</v>
      </c>
      <c r="B111" s="26">
        <v>276</v>
      </c>
      <c r="C111" s="27" t="s">
        <v>175</v>
      </c>
      <c r="D111" s="24">
        <v>2461130.65</v>
      </c>
      <c r="E111" s="22">
        <v>-7.2156172765206546E-4</v>
      </c>
      <c r="F111" s="24">
        <f t="shared" si="6"/>
        <v>2582703.4950794326</v>
      </c>
      <c r="G111" s="24">
        <v>2583492.06</v>
      </c>
      <c r="H111" s="24">
        <f t="shared" si="7"/>
        <v>-788.56492056744173</v>
      </c>
      <c r="I111" s="24">
        <f t="shared" si="8"/>
        <v>-210820.0814339254</v>
      </c>
      <c r="J111" s="24">
        <f t="shared" si="9"/>
        <v>-211608.64635449284</v>
      </c>
      <c r="K111" s="24">
        <f t="shared" si="10"/>
        <v>88876.033738433791</v>
      </c>
      <c r="L111" s="24"/>
      <c r="M111" s="23">
        <f t="shared" si="11"/>
        <v>2.7077717585020965E-3</v>
      </c>
      <c r="N111" s="28">
        <v>419</v>
      </c>
      <c r="O111" s="29" t="s">
        <v>176</v>
      </c>
    </row>
    <row r="112" spans="1:15" ht="11.4">
      <c r="A112" s="25">
        <v>3</v>
      </c>
      <c r="B112" s="26">
        <v>280</v>
      </c>
      <c r="C112" s="27" t="s">
        <v>177</v>
      </c>
      <c r="D112" s="24">
        <v>424429.06</v>
      </c>
      <c r="E112" s="22">
        <v>-4.866022027812898E-3</v>
      </c>
      <c r="F112" s="24">
        <f t="shared" si="6"/>
        <v>445394.64683651732</v>
      </c>
      <c r="G112" s="24">
        <v>436701.77</v>
      </c>
      <c r="H112" s="24">
        <f t="shared" si="7"/>
        <v>8692.8768365173019</v>
      </c>
      <c r="I112" s="24">
        <f t="shared" si="8"/>
        <v>-36356.529464262458</v>
      </c>
      <c r="J112" s="24">
        <f t="shared" si="9"/>
        <v>-27663.652627745156</v>
      </c>
      <c r="K112" s="24">
        <f t="shared" si="10"/>
        <v>15326.927668846731</v>
      </c>
      <c r="L112" s="24"/>
      <c r="M112" s="23">
        <f t="shared" si="11"/>
        <v>4.6696302862084623E-4</v>
      </c>
      <c r="N112" s="28">
        <v>429</v>
      </c>
      <c r="O112" s="29" t="s">
        <v>178</v>
      </c>
    </row>
    <row r="113" spans="1:15" ht="11.4">
      <c r="A113" s="25">
        <v>3</v>
      </c>
      <c r="B113" s="26">
        <v>284</v>
      </c>
      <c r="C113" s="27" t="s">
        <v>557</v>
      </c>
      <c r="D113" s="24">
        <v>478620.57</v>
      </c>
      <c r="E113" s="22">
        <v>1.1880223308519625E-2</v>
      </c>
      <c r="F113" s="24">
        <f t="shared" si="6"/>
        <v>502263.06309903145</v>
      </c>
      <c r="G113" s="24">
        <v>483651.05</v>
      </c>
      <c r="H113" s="24">
        <f t="shared" si="7"/>
        <v>18612.013099031465</v>
      </c>
      <c r="I113" s="24">
        <f t="shared" si="8"/>
        <v>-40998.566062858874</v>
      </c>
      <c r="J113" s="24">
        <f t="shared" si="9"/>
        <v>-22386.552963827409</v>
      </c>
      <c r="K113" s="24">
        <f t="shared" si="10"/>
        <v>17283.884513497247</v>
      </c>
      <c r="L113" s="24"/>
      <c r="M113" s="23">
        <f t="shared" si="11"/>
        <v>5.2658531658373187E-4</v>
      </c>
      <c r="N113" s="28">
        <v>436</v>
      </c>
      <c r="O113" s="29" t="s">
        <v>558</v>
      </c>
    </row>
    <row r="114" spans="1:15" ht="11.4">
      <c r="A114" s="25">
        <v>3</v>
      </c>
      <c r="B114" s="26">
        <v>285</v>
      </c>
      <c r="C114" s="27" t="s">
        <v>790</v>
      </c>
      <c r="D114" s="24">
        <v>8670197.3900000006</v>
      </c>
      <c r="E114" s="22">
        <v>-1.9617303990692614E-2</v>
      </c>
      <c r="F114" s="24">
        <f t="shared" si="6"/>
        <v>9098480.4492933284</v>
      </c>
      <c r="G114" s="24">
        <v>9134767.6999999993</v>
      </c>
      <c r="H114" s="24">
        <f t="shared" si="7"/>
        <v>-36287.250706670806</v>
      </c>
      <c r="I114" s="24">
        <f t="shared" si="8"/>
        <v>-742687.80481361598</v>
      </c>
      <c r="J114" s="24">
        <f t="shared" si="9"/>
        <v>-778975.05552028678</v>
      </c>
      <c r="K114" s="24">
        <f t="shared" si="10"/>
        <v>313097.05388965056</v>
      </c>
      <c r="L114" s="24"/>
      <c r="M114" s="23">
        <f t="shared" si="11"/>
        <v>9.5390773477550209E-3</v>
      </c>
      <c r="N114" s="28">
        <v>1902</v>
      </c>
      <c r="O114" s="29" t="s">
        <v>791</v>
      </c>
    </row>
    <row r="115" spans="1:15" ht="11.4">
      <c r="A115" s="25">
        <v>3</v>
      </c>
      <c r="B115" s="26">
        <v>286</v>
      </c>
      <c r="C115" s="27" t="s">
        <v>561</v>
      </c>
      <c r="D115" s="24">
        <v>16332300.939999999</v>
      </c>
      <c r="E115" s="22">
        <v>-1.8272005874909923E-2</v>
      </c>
      <c r="F115" s="24">
        <f t="shared" si="6"/>
        <v>17139070.093831513</v>
      </c>
      <c r="G115" s="24">
        <v>17143837.199999999</v>
      </c>
      <c r="H115" s="24">
        <f t="shared" si="7"/>
        <v>-4767.1061684861779</v>
      </c>
      <c r="I115" s="24">
        <f t="shared" si="8"/>
        <v>-1399022.4428655086</v>
      </c>
      <c r="J115" s="24">
        <f t="shared" si="9"/>
        <v>-1403789.5490339948</v>
      </c>
      <c r="K115" s="24">
        <f t="shared" si="10"/>
        <v>589789.952585286</v>
      </c>
      <c r="L115" s="24"/>
      <c r="M115" s="23">
        <f t="shared" si="11"/>
        <v>1.7969035181732124E-2</v>
      </c>
      <c r="N115" s="28">
        <v>2222</v>
      </c>
      <c r="O115" s="29" t="s">
        <v>562</v>
      </c>
    </row>
    <row r="116" spans="1:15" ht="11.4">
      <c r="A116" s="25">
        <v>3</v>
      </c>
      <c r="B116" s="26">
        <v>287</v>
      </c>
      <c r="C116" s="27" t="s">
        <v>563</v>
      </c>
      <c r="D116" s="24">
        <v>1540997.67</v>
      </c>
      <c r="E116" s="22">
        <v>-4.2842656542065065E-3</v>
      </c>
      <c r="F116" s="24">
        <f t="shared" si="6"/>
        <v>1617118.5663053941</v>
      </c>
      <c r="G116" s="24">
        <v>1590025.58</v>
      </c>
      <c r="H116" s="24">
        <f t="shared" si="7"/>
        <v>27092.986305393977</v>
      </c>
      <c r="I116" s="24">
        <f t="shared" si="8"/>
        <v>-132001.62871438349</v>
      </c>
      <c r="J116" s="24">
        <f t="shared" si="9"/>
        <v>-104908.64240898952</v>
      </c>
      <c r="K116" s="24">
        <f t="shared" si="10"/>
        <v>55648.309816371533</v>
      </c>
      <c r="L116" s="24"/>
      <c r="M116" s="23">
        <f t="shared" si="11"/>
        <v>1.6954280630097933E-3</v>
      </c>
      <c r="N116" s="28">
        <v>442</v>
      </c>
      <c r="O116" s="29" t="s">
        <v>564</v>
      </c>
    </row>
    <row r="117" spans="1:15" ht="11.4">
      <c r="A117" s="25">
        <v>3</v>
      </c>
      <c r="B117" s="26">
        <v>288</v>
      </c>
      <c r="C117" s="27" t="s">
        <v>565</v>
      </c>
      <c r="D117" s="24">
        <v>1583597.46</v>
      </c>
      <c r="E117" s="22">
        <v>-1.4426887911547406E-2</v>
      </c>
      <c r="F117" s="24">
        <f t="shared" si="6"/>
        <v>1661822.6646118574</v>
      </c>
      <c r="G117" s="24">
        <v>1673358.1</v>
      </c>
      <c r="H117" s="24">
        <f t="shared" si="7"/>
        <v>-11535.435388142709</v>
      </c>
      <c r="I117" s="24">
        <f t="shared" si="8"/>
        <v>-135650.72032066135</v>
      </c>
      <c r="J117" s="24">
        <f t="shared" si="9"/>
        <v>-147186.15570880406</v>
      </c>
      <c r="K117" s="24">
        <f t="shared" si="10"/>
        <v>57186.667958102124</v>
      </c>
      <c r="L117" s="24"/>
      <c r="M117" s="23">
        <f t="shared" si="11"/>
        <v>1.7422969719318451E-3</v>
      </c>
      <c r="N117" s="28">
        <v>447</v>
      </c>
      <c r="O117" s="29" t="s">
        <v>566</v>
      </c>
    </row>
    <row r="118" spans="1:15" ht="11.4">
      <c r="A118" s="25">
        <v>3</v>
      </c>
      <c r="B118" s="26">
        <v>291</v>
      </c>
      <c r="C118" s="27" t="s">
        <v>567</v>
      </c>
      <c r="D118" s="24">
        <v>402755.19</v>
      </c>
      <c r="E118" s="22">
        <v>-2.6369255296059928E-2</v>
      </c>
      <c r="F118" s="24">
        <f t="shared" si="6"/>
        <v>422650.14938332554</v>
      </c>
      <c r="G118" s="24">
        <v>425920.89</v>
      </c>
      <c r="H118" s="24">
        <f t="shared" si="7"/>
        <v>-3270.7406166744768</v>
      </c>
      <c r="I118" s="24">
        <f t="shared" si="8"/>
        <v>-34499.949018852822</v>
      </c>
      <c r="J118" s="24">
        <f t="shared" si="9"/>
        <v>-37770.689635527298</v>
      </c>
      <c r="K118" s="24">
        <f t="shared" si="10"/>
        <v>14544.243660843162</v>
      </c>
      <c r="L118" s="24"/>
      <c r="M118" s="23">
        <f t="shared" si="11"/>
        <v>4.4311712142228047E-4</v>
      </c>
      <c r="N118" s="28">
        <v>453</v>
      </c>
      <c r="O118" s="29" t="s">
        <v>568</v>
      </c>
    </row>
    <row r="119" spans="1:15" ht="11.4">
      <c r="A119" s="25">
        <v>3</v>
      </c>
      <c r="B119" s="26">
        <v>290</v>
      </c>
      <c r="C119" s="27" t="s">
        <v>569</v>
      </c>
      <c r="D119" s="24">
        <v>1606366.61</v>
      </c>
      <c r="E119" s="22">
        <v>-1.7217978217270231E-2</v>
      </c>
      <c r="F119" s="24">
        <f t="shared" si="6"/>
        <v>1685716.5457778119</v>
      </c>
      <c r="G119" s="24">
        <v>1677684.85</v>
      </c>
      <c r="H119" s="24">
        <f t="shared" si="7"/>
        <v>8031.6957778118085</v>
      </c>
      <c r="I119" s="24">
        <f t="shared" si="8"/>
        <v>-137601.12228618938</v>
      </c>
      <c r="J119" s="24">
        <f t="shared" si="9"/>
        <v>-129569.42650837757</v>
      </c>
      <c r="K119" s="24">
        <f t="shared" si="10"/>
        <v>58008.90457670483</v>
      </c>
      <c r="L119" s="24"/>
      <c r="M119" s="23">
        <f t="shared" si="11"/>
        <v>1.7673479221262602E-3</v>
      </c>
      <c r="N119" s="28">
        <v>454</v>
      </c>
      <c r="O119" s="29" t="s">
        <v>570</v>
      </c>
    </row>
    <row r="120" spans="1:15" ht="11.4">
      <c r="A120" s="25">
        <v>3</v>
      </c>
      <c r="B120" s="26">
        <v>857</v>
      </c>
      <c r="C120" s="27" t="s">
        <v>1144</v>
      </c>
      <c r="D120" s="24">
        <v>20307241.670000002</v>
      </c>
      <c r="E120" s="22">
        <v>-2.8491457981143315E-3</v>
      </c>
      <c r="F120" s="24">
        <f t="shared" si="6"/>
        <v>21310361.575697619</v>
      </c>
      <c r="G120" s="24">
        <v>21226754.359999999</v>
      </c>
      <c r="H120" s="24">
        <f t="shared" si="7"/>
        <v>83607.215697620064</v>
      </c>
      <c r="I120" s="24">
        <f t="shared" si="8"/>
        <v>-1739515.2681422271</v>
      </c>
      <c r="J120" s="24">
        <f t="shared" si="9"/>
        <v>-1655908.052444607</v>
      </c>
      <c r="K120" s="24">
        <f t="shared" si="10"/>
        <v>733332.50138404826</v>
      </c>
      <c r="L120" s="24"/>
      <c r="M120" s="23">
        <f t="shared" si="11"/>
        <v>2.2342322821059076E-2</v>
      </c>
      <c r="N120" s="28">
        <v>465</v>
      </c>
      <c r="O120" s="29" t="s">
        <v>571</v>
      </c>
    </row>
    <row r="121" spans="1:15" ht="11.4">
      <c r="A121" s="25">
        <v>3</v>
      </c>
      <c r="B121" s="26">
        <v>300</v>
      </c>
      <c r="C121" s="27" t="s">
        <v>574</v>
      </c>
      <c r="D121" s="24">
        <v>715394.39</v>
      </c>
      <c r="E121" s="22">
        <v>-3.8063002156441131E-3</v>
      </c>
      <c r="F121" s="24">
        <f t="shared" si="6"/>
        <v>750732.83550112182</v>
      </c>
      <c r="G121" s="24">
        <v>745925.43</v>
      </c>
      <c r="H121" s="24">
        <f t="shared" si="7"/>
        <v>4807.4055011217715</v>
      </c>
      <c r="I121" s="24">
        <f t="shared" si="8"/>
        <v>-61280.575883760335</v>
      </c>
      <c r="J121" s="24">
        <f t="shared" si="9"/>
        <v>-56473.170382638564</v>
      </c>
      <c r="K121" s="24">
        <f t="shared" si="10"/>
        <v>25834.230272141896</v>
      </c>
      <c r="L121" s="24"/>
      <c r="M121" s="23">
        <f t="shared" si="11"/>
        <v>7.8708731916886853E-4</v>
      </c>
      <c r="N121" s="28">
        <v>472</v>
      </c>
      <c r="O121" s="29" t="s">
        <v>575</v>
      </c>
    </row>
    <row r="122" spans="1:15" ht="11.4">
      <c r="A122" s="25">
        <v>3</v>
      </c>
      <c r="B122" s="26">
        <v>301</v>
      </c>
      <c r="C122" s="27" t="s">
        <v>576</v>
      </c>
      <c r="D122" s="24">
        <v>4274303.12</v>
      </c>
      <c r="E122" s="22">
        <v>-2.1142253857487425E-2</v>
      </c>
      <c r="F122" s="24">
        <f t="shared" si="6"/>
        <v>4485441.5213808035</v>
      </c>
      <c r="G122" s="24">
        <v>4488379.5999999996</v>
      </c>
      <c r="H122" s="24">
        <f t="shared" si="7"/>
        <v>-2938.0786191960797</v>
      </c>
      <c r="I122" s="24">
        <f t="shared" si="8"/>
        <v>-366136.16259327048</v>
      </c>
      <c r="J122" s="24">
        <f t="shared" si="9"/>
        <v>-369074.24121246656</v>
      </c>
      <c r="K122" s="24">
        <f t="shared" si="10"/>
        <v>154353.08495362196</v>
      </c>
      <c r="L122" s="24"/>
      <c r="M122" s="23">
        <f t="shared" si="11"/>
        <v>4.7026504974912236E-3</v>
      </c>
      <c r="N122" s="28">
        <v>475</v>
      </c>
      <c r="O122" s="29" t="s">
        <v>577</v>
      </c>
    </row>
    <row r="123" spans="1:15" ht="11.4">
      <c r="A123" s="25">
        <v>3</v>
      </c>
      <c r="B123" s="26">
        <v>304</v>
      </c>
      <c r="C123" s="27" t="s">
        <v>578</v>
      </c>
      <c r="D123" s="24">
        <v>194424.54</v>
      </c>
      <c r="E123" s="22">
        <v>-3.3345855824430004E-2</v>
      </c>
      <c r="F123" s="24">
        <f t="shared" si="6"/>
        <v>204028.55857620199</v>
      </c>
      <c r="G123" s="24">
        <v>210340.76</v>
      </c>
      <c r="H123" s="24">
        <f t="shared" si="7"/>
        <v>-6312.2014237980184</v>
      </c>
      <c r="I123" s="24">
        <f t="shared" si="8"/>
        <v>-16654.376863558013</v>
      </c>
      <c r="J123" s="24">
        <f t="shared" si="9"/>
        <v>-22966.578287356031</v>
      </c>
      <c r="K123" s="24">
        <f t="shared" si="10"/>
        <v>7021.03400183955</v>
      </c>
      <c r="L123" s="24"/>
      <c r="M123" s="23">
        <f t="shared" si="11"/>
        <v>2.1390870841081163E-4</v>
      </c>
      <c r="N123" s="28">
        <v>482</v>
      </c>
      <c r="O123" s="29" t="s">
        <v>579</v>
      </c>
    </row>
    <row r="124" spans="1:15" ht="11.4">
      <c r="A124" s="25">
        <v>3</v>
      </c>
      <c r="B124" s="26">
        <v>305</v>
      </c>
      <c r="C124" s="27" t="s">
        <v>580</v>
      </c>
      <c r="D124" s="24">
        <v>2804971.01</v>
      </c>
      <c r="E124" s="22">
        <v>-8.9600477139969367E-3</v>
      </c>
      <c r="F124" s="24">
        <f t="shared" si="6"/>
        <v>2943528.5896437424</v>
      </c>
      <c r="G124" s="24">
        <v>2917467.16</v>
      </c>
      <c r="H124" s="24">
        <f t="shared" si="7"/>
        <v>26061.429643742274</v>
      </c>
      <c r="I124" s="24">
        <f t="shared" si="8"/>
        <v>-240273.39497316</v>
      </c>
      <c r="J124" s="24">
        <f t="shared" si="9"/>
        <v>-214211.96532941773</v>
      </c>
      <c r="K124" s="24">
        <f t="shared" si="10"/>
        <v>101292.75262980805</v>
      </c>
      <c r="L124" s="24"/>
      <c r="M124" s="23">
        <f t="shared" si="11"/>
        <v>3.0860699265579834E-3</v>
      </c>
      <c r="N124" s="28">
        <v>484</v>
      </c>
      <c r="O124" s="29" t="s">
        <v>581</v>
      </c>
    </row>
    <row r="125" spans="1:15" ht="11.4">
      <c r="A125" s="25">
        <v>3</v>
      </c>
      <c r="B125" s="26">
        <v>312</v>
      </c>
      <c r="C125" s="27" t="s">
        <v>582</v>
      </c>
      <c r="D125" s="24">
        <v>275043.82</v>
      </c>
      <c r="E125" s="22">
        <v>1.431426702964232E-2</v>
      </c>
      <c r="F125" s="24">
        <f t="shared" si="6"/>
        <v>288630.20141332137</v>
      </c>
      <c r="G125" s="24">
        <v>279056.90999999997</v>
      </c>
      <c r="H125" s="24">
        <f t="shared" si="7"/>
        <v>9573.2914133213926</v>
      </c>
      <c r="I125" s="24">
        <f t="shared" si="8"/>
        <v>-23560.212266787999</v>
      </c>
      <c r="J125" s="24">
        <f t="shared" si="9"/>
        <v>-13986.920853466607</v>
      </c>
      <c r="K125" s="24">
        <f t="shared" si="10"/>
        <v>9932.3470803420005</v>
      </c>
      <c r="L125" s="24"/>
      <c r="M125" s="23">
        <f t="shared" si="11"/>
        <v>3.0260721353680845E-4</v>
      </c>
      <c r="N125" s="28">
        <v>500</v>
      </c>
      <c r="O125" s="29" t="s">
        <v>583</v>
      </c>
    </row>
    <row r="126" spans="1:15" ht="11.4">
      <c r="A126" s="25">
        <v>3</v>
      </c>
      <c r="B126" s="26">
        <v>316</v>
      </c>
      <c r="C126" s="27" t="s">
        <v>850</v>
      </c>
      <c r="D126" s="24">
        <v>841002.25</v>
      </c>
      <c r="E126" s="22">
        <v>1.1240843785760063E-2</v>
      </c>
      <c r="F126" s="24">
        <f t="shared" si="6"/>
        <v>882545.36606769217</v>
      </c>
      <c r="G126" s="24">
        <v>853879.49</v>
      </c>
      <c r="H126" s="24">
        <f t="shared" si="7"/>
        <v>28665.876067692181</v>
      </c>
      <c r="I126" s="24">
        <f t="shared" si="8"/>
        <v>-72040.126285499922</v>
      </c>
      <c r="J126" s="24">
        <f t="shared" si="9"/>
        <v>-43374.250217807741</v>
      </c>
      <c r="K126" s="24">
        <f t="shared" si="10"/>
        <v>30370.165169857493</v>
      </c>
      <c r="L126" s="24"/>
      <c r="M126" s="23">
        <f t="shared" si="11"/>
        <v>9.2528291473949989E-4</v>
      </c>
      <c r="N126" s="28">
        <v>506</v>
      </c>
      <c r="O126" s="29" t="s">
        <v>851</v>
      </c>
    </row>
    <row r="127" spans="1:15" ht="11.4">
      <c r="A127" s="25">
        <v>3</v>
      </c>
      <c r="B127" s="26">
        <v>317</v>
      </c>
      <c r="C127" s="27" t="s">
        <v>852</v>
      </c>
      <c r="D127" s="24">
        <v>407950.4</v>
      </c>
      <c r="E127" s="22">
        <v>-3.7928139540209058E-2</v>
      </c>
      <c r="F127" s="24">
        <f t="shared" si="6"/>
        <v>428101.98796193639</v>
      </c>
      <c r="G127" s="24">
        <v>438081.03</v>
      </c>
      <c r="H127" s="24">
        <f t="shared" si="7"/>
        <v>-9979.0420380636351</v>
      </c>
      <c r="I127" s="24">
        <f t="shared" si="8"/>
        <v>-34944.969926323276</v>
      </c>
      <c r="J127" s="24">
        <f t="shared" si="9"/>
        <v>-44924.011964386911</v>
      </c>
      <c r="K127" s="24">
        <f t="shared" si="10"/>
        <v>14731.852416696189</v>
      </c>
      <c r="L127" s="24"/>
      <c r="M127" s="23">
        <f t="shared" si="11"/>
        <v>4.4883296707130674E-4</v>
      </c>
      <c r="N127" s="28">
        <v>507</v>
      </c>
      <c r="O127" s="29" t="s">
        <v>853</v>
      </c>
    </row>
    <row r="128" spans="1:15" ht="11.4">
      <c r="A128" s="25">
        <v>3</v>
      </c>
      <c r="B128" s="26">
        <v>398</v>
      </c>
      <c r="C128" s="27" t="s">
        <v>857</v>
      </c>
      <c r="D128" s="24">
        <v>18879350.07</v>
      </c>
      <c r="E128" s="22">
        <v>-2.2555133974111238E-2</v>
      </c>
      <c r="F128" s="24">
        <f t="shared" si="6"/>
        <v>19811936.197136521</v>
      </c>
      <c r="G128" s="24">
        <v>19785502.850000001</v>
      </c>
      <c r="H128" s="24">
        <f t="shared" si="7"/>
        <v>26433.347136519849</v>
      </c>
      <c r="I128" s="24">
        <f t="shared" si="8"/>
        <v>-1617202.2883778987</v>
      </c>
      <c r="J128" s="24">
        <f t="shared" si="9"/>
        <v>-1590768.9412413789</v>
      </c>
      <c r="K128" s="24">
        <f t="shared" si="10"/>
        <v>681768.66343159077</v>
      </c>
      <c r="L128" s="24"/>
      <c r="M128" s="23">
        <f t="shared" si="11"/>
        <v>2.0771335702320631E-2</v>
      </c>
      <c r="N128" s="28">
        <v>517</v>
      </c>
      <c r="O128" s="29" t="s">
        <v>858</v>
      </c>
    </row>
    <row r="129" spans="1:15" ht="11.4">
      <c r="A129" s="25">
        <v>3</v>
      </c>
      <c r="B129" s="26">
        <v>399</v>
      </c>
      <c r="C129" s="27" t="s">
        <v>859</v>
      </c>
      <c r="D129" s="24">
        <v>1549467</v>
      </c>
      <c r="E129" s="22">
        <v>-1.1094328324887933E-2</v>
      </c>
      <c r="F129" s="24">
        <f t="shared" si="6"/>
        <v>1626006.2570876698</v>
      </c>
      <c r="G129" s="24">
        <v>1634031.28</v>
      </c>
      <c r="H129" s="24">
        <f t="shared" si="7"/>
        <v>-8025.022912330227</v>
      </c>
      <c r="I129" s="24">
        <f t="shared" si="8"/>
        <v>-132727.11024877126</v>
      </c>
      <c r="J129" s="24">
        <f t="shared" si="9"/>
        <v>-140752.13316110149</v>
      </c>
      <c r="K129" s="24">
        <f t="shared" si="10"/>
        <v>55954.153172888153</v>
      </c>
      <c r="L129" s="24"/>
      <c r="M129" s="23">
        <f t="shared" si="11"/>
        <v>1.7047461431318033E-3</v>
      </c>
      <c r="N129" s="28">
        <v>518</v>
      </c>
      <c r="O129" s="29" t="s">
        <v>860</v>
      </c>
    </row>
    <row r="130" spans="1:15" ht="11.4">
      <c r="A130" s="25">
        <v>3</v>
      </c>
      <c r="B130" s="26">
        <v>400</v>
      </c>
      <c r="C130" s="27" t="s">
        <v>861</v>
      </c>
      <c r="D130" s="24">
        <v>1595256.46</v>
      </c>
      <c r="E130" s="22">
        <v>-7.9928310368308081E-3</v>
      </c>
      <c r="F130" s="24">
        <f t="shared" si="6"/>
        <v>1674057.5860083022</v>
      </c>
      <c r="G130" s="24">
        <v>1661494.85</v>
      </c>
      <c r="H130" s="24">
        <f t="shared" si="7"/>
        <v>12562.736008302076</v>
      </c>
      <c r="I130" s="24">
        <f t="shared" si="8"/>
        <v>-136649.42850766398</v>
      </c>
      <c r="J130" s="24">
        <f t="shared" si="9"/>
        <v>-124086.6924993619</v>
      </c>
      <c r="K130" s="24">
        <f t="shared" si="10"/>
        <v>57607.696267735504</v>
      </c>
      <c r="L130" s="24"/>
      <c r="M130" s="23">
        <f t="shared" si="11"/>
        <v>1.7551243734078195E-3</v>
      </c>
      <c r="N130" s="28">
        <v>523</v>
      </c>
      <c r="O130" s="29" t="s">
        <v>862</v>
      </c>
    </row>
    <row r="131" spans="1:15" ht="11.4">
      <c r="A131" s="25">
        <v>3</v>
      </c>
      <c r="B131" s="26">
        <v>403</v>
      </c>
      <c r="C131" s="27" t="s">
        <v>869</v>
      </c>
      <c r="D131" s="24">
        <v>597031.41</v>
      </c>
      <c r="E131" s="22">
        <v>-4.5039532483630643E-2</v>
      </c>
      <c r="F131" s="24">
        <f t="shared" si="6"/>
        <v>626523.0613739267</v>
      </c>
      <c r="G131" s="24">
        <v>643252.21</v>
      </c>
      <c r="H131" s="24">
        <f t="shared" si="7"/>
        <v>-16729.148626073264</v>
      </c>
      <c r="I131" s="24">
        <f t="shared" si="8"/>
        <v>-51141.620813511596</v>
      </c>
      <c r="J131" s="24">
        <f t="shared" si="9"/>
        <v>-67870.769439584867</v>
      </c>
      <c r="K131" s="24">
        <f t="shared" si="10"/>
        <v>21559.921549904189</v>
      </c>
      <c r="L131" s="24"/>
      <c r="M131" s="23">
        <f t="shared" si="11"/>
        <v>6.5686264601055877E-4</v>
      </c>
      <c r="N131" s="28">
        <v>537</v>
      </c>
      <c r="O131" s="29" t="s">
        <v>870</v>
      </c>
    </row>
    <row r="132" spans="1:15" ht="11.4">
      <c r="A132" s="25">
        <v>3</v>
      </c>
      <c r="B132" s="26">
        <v>405</v>
      </c>
      <c r="C132" s="27" t="s">
        <v>873</v>
      </c>
      <c r="D132" s="24">
        <v>11603316.42</v>
      </c>
      <c r="E132" s="22">
        <v>-1.8926152869252293E-2</v>
      </c>
      <c r="F132" s="24">
        <f t="shared" si="6"/>
        <v>12176487.206173543</v>
      </c>
      <c r="G132" s="24">
        <v>12267162.550000001</v>
      </c>
      <c r="H132" s="24">
        <f t="shared" si="7"/>
        <v>-90675.343826457858</v>
      </c>
      <c r="I132" s="24">
        <f t="shared" si="8"/>
        <v>-993938.33991218801</v>
      </c>
      <c r="J132" s="24">
        <f t="shared" si="9"/>
        <v>-1084613.6837386459</v>
      </c>
      <c r="K132" s="24">
        <f t="shared" si="10"/>
        <v>419017.4713486433</v>
      </c>
      <c r="L132" s="24"/>
      <c r="M132" s="23">
        <f t="shared" si="11"/>
        <v>1.276613759088314E-2</v>
      </c>
      <c r="N132" s="28">
        <v>542</v>
      </c>
      <c r="O132" s="29" t="s">
        <v>874</v>
      </c>
    </row>
    <row r="133" spans="1:15" ht="11.4">
      <c r="A133" s="25">
        <v>3</v>
      </c>
      <c r="B133" s="26">
        <v>408</v>
      </c>
      <c r="C133" s="27" t="s">
        <v>132</v>
      </c>
      <c r="D133" s="24">
        <v>3108825.88</v>
      </c>
      <c r="E133" s="22">
        <v>-1.5629044945526131E-2</v>
      </c>
      <c r="F133" s="24">
        <f t="shared" si="6"/>
        <v>3262393.0248763482</v>
      </c>
      <c r="G133" s="24">
        <v>3259651.28</v>
      </c>
      <c r="H133" s="24">
        <f t="shared" si="7"/>
        <v>2741.7448763484135</v>
      </c>
      <c r="I133" s="24">
        <f t="shared" si="8"/>
        <v>-266301.55745104176</v>
      </c>
      <c r="J133" s="24">
        <f t="shared" si="9"/>
        <v>-263559.81257469335</v>
      </c>
      <c r="K133" s="24">
        <f t="shared" si="10"/>
        <v>112265.52064507267</v>
      </c>
      <c r="L133" s="24"/>
      <c r="M133" s="23">
        <f t="shared" si="11"/>
        <v>3.4203754765982975E-3</v>
      </c>
      <c r="N133" s="28">
        <v>545</v>
      </c>
      <c r="O133" s="29" t="s">
        <v>133</v>
      </c>
    </row>
    <row r="134" spans="1:15" ht="11.4">
      <c r="A134" s="25">
        <v>3</v>
      </c>
      <c r="B134" s="26">
        <v>410</v>
      </c>
      <c r="C134" s="27" t="s">
        <v>875</v>
      </c>
      <c r="D134" s="24">
        <v>3284380.83</v>
      </c>
      <c r="E134" s="22">
        <v>8.2147263832341409E-3</v>
      </c>
      <c r="F134" s="24">
        <f t="shared" si="6"/>
        <v>3446619.8894450767</v>
      </c>
      <c r="G134" s="24">
        <v>3427446.24</v>
      </c>
      <c r="H134" s="24">
        <f t="shared" si="7"/>
        <v>19173.649445076473</v>
      </c>
      <c r="I134" s="24">
        <f t="shared" si="8"/>
        <v>-281339.56807235064</v>
      </c>
      <c r="J134" s="24">
        <f t="shared" si="9"/>
        <v>-262165.91862727416</v>
      </c>
      <c r="K134" s="24">
        <f t="shared" si="10"/>
        <v>118605.13843787415</v>
      </c>
      <c r="L134" s="24"/>
      <c r="M134" s="23">
        <f t="shared" si="11"/>
        <v>3.6135235874778433E-3</v>
      </c>
      <c r="N134" s="28">
        <v>549</v>
      </c>
      <c r="O134" s="29" t="s">
        <v>876</v>
      </c>
    </row>
    <row r="135" spans="1:15" ht="11.4">
      <c r="A135" s="25">
        <v>3</v>
      </c>
      <c r="B135" s="26">
        <v>416</v>
      </c>
      <c r="C135" s="27" t="s">
        <v>879</v>
      </c>
      <c r="D135" s="24">
        <v>596056.1</v>
      </c>
      <c r="E135" s="22">
        <v>-1.3279641815815818E-2</v>
      </c>
      <c r="F135" s="24">
        <f t="shared" si="6"/>
        <v>625499.57383750274</v>
      </c>
      <c r="G135" s="24">
        <v>621841.66</v>
      </c>
      <c r="H135" s="24">
        <f t="shared" si="7"/>
        <v>3657.9138375027105</v>
      </c>
      <c r="I135" s="24">
        <f t="shared" si="8"/>
        <v>-51058.07590555503</v>
      </c>
      <c r="J135" s="24">
        <f t="shared" si="9"/>
        <v>-47400.162068052319</v>
      </c>
      <c r="K135" s="24">
        <f t="shared" si="10"/>
        <v>21524.701280527006</v>
      </c>
      <c r="L135" s="24"/>
      <c r="M135" s="23">
        <f t="shared" si="11"/>
        <v>6.5578959575465919E-4</v>
      </c>
      <c r="N135" s="28">
        <v>560</v>
      </c>
      <c r="O135" s="29" t="s">
        <v>880</v>
      </c>
    </row>
    <row r="136" spans="1:15" ht="11.4">
      <c r="A136" s="25">
        <v>3</v>
      </c>
      <c r="B136" s="26">
        <v>438</v>
      </c>
      <c r="C136" s="27" t="s">
        <v>881</v>
      </c>
      <c r="D136" s="24">
        <v>581942.48</v>
      </c>
      <c r="E136" s="22">
        <v>8.6134220857597196E-3</v>
      </c>
      <c r="F136" s="24">
        <f t="shared" si="6"/>
        <v>610688.78120354679</v>
      </c>
      <c r="G136" s="24">
        <v>606579.79</v>
      </c>
      <c r="H136" s="24">
        <f t="shared" si="7"/>
        <v>4108.9912035467569</v>
      </c>
      <c r="I136" s="24">
        <f t="shared" si="8"/>
        <v>-49849.105338418543</v>
      </c>
      <c r="J136" s="24">
        <f t="shared" si="9"/>
        <v>-45740.114134871787</v>
      </c>
      <c r="K136" s="24">
        <f t="shared" si="10"/>
        <v>21015.032048911271</v>
      </c>
      <c r="L136" s="24"/>
      <c r="M136" s="23">
        <f t="shared" si="11"/>
        <v>6.402615856320635E-4</v>
      </c>
      <c r="N136" s="28">
        <v>561</v>
      </c>
      <c r="O136" s="29" t="s">
        <v>882</v>
      </c>
    </row>
    <row r="137" spans="1:15" ht="11.4">
      <c r="A137" s="25">
        <v>3</v>
      </c>
      <c r="B137" s="26">
        <v>418</v>
      </c>
      <c r="C137" s="27" t="s">
        <v>883</v>
      </c>
      <c r="D137" s="24">
        <v>4036755.43</v>
      </c>
      <c r="E137" s="22">
        <v>5.8958487158401124E-3</v>
      </c>
      <c r="F137" s="24">
        <f t="shared" si="6"/>
        <v>4236159.6520046107</v>
      </c>
      <c r="G137" s="24">
        <v>4225713.53</v>
      </c>
      <c r="H137" s="24">
        <f t="shared" si="7"/>
        <v>10446.122004610486</v>
      </c>
      <c r="I137" s="24">
        <f t="shared" si="8"/>
        <v>-345787.86318452482</v>
      </c>
      <c r="J137" s="24">
        <f t="shared" si="9"/>
        <v>-335341.74117991433</v>
      </c>
      <c r="K137" s="24">
        <f t="shared" si="10"/>
        <v>145774.79330099191</v>
      </c>
      <c r="L137" s="24"/>
      <c r="M137" s="23">
        <f t="shared" si="11"/>
        <v>4.4412970718697882E-3</v>
      </c>
      <c r="N137" s="28">
        <v>564</v>
      </c>
      <c r="O137" s="29" t="s">
        <v>884</v>
      </c>
    </row>
    <row r="138" spans="1:15" ht="11.4">
      <c r="A138" s="25">
        <v>3</v>
      </c>
      <c r="B138" s="26">
        <v>420</v>
      </c>
      <c r="C138" s="27" t="s">
        <v>885</v>
      </c>
      <c r="D138" s="24">
        <v>1758286.45</v>
      </c>
      <c r="E138" s="22">
        <v>-1.0709619300708342E-2</v>
      </c>
      <c r="F138" s="24">
        <f t="shared" si="6"/>
        <v>1845140.7932227445</v>
      </c>
      <c r="G138" s="24">
        <v>1843154.63</v>
      </c>
      <c r="H138" s="24">
        <f t="shared" si="7"/>
        <v>1986.1632227445953</v>
      </c>
      <c r="I138" s="24">
        <f t="shared" si="8"/>
        <v>-150614.55293857222</v>
      </c>
      <c r="J138" s="24">
        <f t="shared" si="9"/>
        <v>-148628.38971582762</v>
      </c>
      <c r="K138" s="24">
        <f t="shared" si="10"/>
        <v>63495.014314673208</v>
      </c>
      <c r="L138" s="24"/>
      <c r="M138" s="23">
        <f t="shared" si="11"/>
        <v>1.9344923410168854E-3</v>
      </c>
      <c r="N138" s="28">
        <v>567</v>
      </c>
      <c r="O138" s="29" t="s">
        <v>886</v>
      </c>
    </row>
    <row r="139" spans="1:15" ht="11.4">
      <c r="A139" s="25">
        <v>3</v>
      </c>
      <c r="B139" s="26">
        <v>423</v>
      </c>
      <c r="C139" s="27" t="s">
        <v>887</v>
      </c>
      <c r="D139" s="24">
        <v>3480012.61</v>
      </c>
      <c r="E139" s="22">
        <v>-4.4486964248403749E-3</v>
      </c>
      <c r="F139" s="24">
        <f t="shared" si="6"/>
        <v>3651915.3222391913</v>
      </c>
      <c r="G139" s="24">
        <v>3638730.63</v>
      </c>
      <c r="H139" s="24">
        <f t="shared" si="7"/>
        <v>13184.692239191383</v>
      </c>
      <c r="I139" s="24">
        <f t="shared" si="8"/>
        <v>-298097.35693279322</v>
      </c>
      <c r="J139" s="24">
        <f t="shared" si="9"/>
        <v>-284912.66469360184</v>
      </c>
      <c r="K139" s="24">
        <f t="shared" si="10"/>
        <v>125669.76813544419</v>
      </c>
      <c r="L139" s="24"/>
      <c r="M139" s="23">
        <f t="shared" si="11"/>
        <v>3.8287605189058823E-3</v>
      </c>
      <c r="N139" s="28">
        <v>573</v>
      </c>
      <c r="O139" s="29" t="s">
        <v>888</v>
      </c>
    </row>
    <row r="140" spans="1:15" ht="11.4">
      <c r="A140" s="25">
        <v>3</v>
      </c>
      <c r="B140" s="26">
        <v>422</v>
      </c>
      <c r="C140" s="27" t="s">
        <v>585</v>
      </c>
      <c r="D140" s="24">
        <v>1678545.1</v>
      </c>
      <c r="E140" s="22">
        <v>-1.9757456259698634E-2</v>
      </c>
      <c r="F140" s="24">
        <f t="shared" si="6"/>
        <v>1761460.4476273768</v>
      </c>
      <c r="G140" s="24">
        <v>1753660.69</v>
      </c>
      <c r="H140" s="24">
        <f t="shared" si="7"/>
        <v>7799.7576273768209</v>
      </c>
      <c r="I140" s="24">
        <f t="shared" si="8"/>
        <v>-143783.92088714044</v>
      </c>
      <c r="J140" s="24">
        <f t="shared" si="9"/>
        <v>-135984.16325976362</v>
      </c>
      <c r="K140" s="24">
        <f t="shared" si="10"/>
        <v>60615.404931502817</v>
      </c>
      <c r="L140" s="24"/>
      <c r="M140" s="23">
        <f t="shared" si="11"/>
        <v>1.8467597472535959E-3</v>
      </c>
      <c r="N140" s="28">
        <v>577</v>
      </c>
      <c r="O140" s="29" t="s">
        <v>586</v>
      </c>
    </row>
    <row r="141" spans="1:15" ht="11.4">
      <c r="A141" s="25">
        <v>3</v>
      </c>
      <c r="B141" s="26">
        <v>425</v>
      </c>
      <c r="C141" s="27" t="s">
        <v>587</v>
      </c>
      <c r="D141" s="24">
        <v>1873658.8799999999</v>
      </c>
      <c r="E141" s="22">
        <v>1.359072304539556E-2</v>
      </c>
      <c r="F141" s="24">
        <f t="shared" si="6"/>
        <v>1966212.2926966986</v>
      </c>
      <c r="G141" s="24">
        <v>1962846.89</v>
      </c>
      <c r="H141" s="24">
        <f t="shared" si="7"/>
        <v>3365.4026966986712</v>
      </c>
      <c r="I141" s="24">
        <f t="shared" si="8"/>
        <v>-160497.33794546724</v>
      </c>
      <c r="J141" s="24">
        <f t="shared" si="9"/>
        <v>-157131.93524876857</v>
      </c>
      <c r="K141" s="24">
        <f t="shared" si="10"/>
        <v>67661.328679644081</v>
      </c>
      <c r="L141" s="24"/>
      <c r="M141" s="23">
        <f t="shared" si="11"/>
        <v>2.0614267675430676E-3</v>
      </c>
      <c r="N141" s="28">
        <v>580</v>
      </c>
      <c r="O141" s="29" t="s">
        <v>588</v>
      </c>
    </row>
    <row r="142" spans="1:15" ht="11.4">
      <c r="A142" s="25">
        <v>3</v>
      </c>
      <c r="B142" s="26">
        <v>426</v>
      </c>
      <c r="C142" s="27" t="s">
        <v>589</v>
      </c>
      <c r="D142" s="24">
        <v>1899606.4</v>
      </c>
      <c r="E142" s="22">
        <v>-1.1777326172797451E-2</v>
      </c>
      <c r="F142" s="24">
        <f t="shared" si="6"/>
        <v>1993441.546289003</v>
      </c>
      <c r="G142" s="24">
        <v>2001924.55</v>
      </c>
      <c r="H142" s="24">
        <f t="shared" si="7"/>
        <v>-8483.0037109970581</v>
      </c>
      <c r="I142" s="24">
        <f t="shared" si="8"/>
        <v>-162719.99860730916</v>
      </c>
      <c r="J142" s="24">
        <f t="shared" si="9"/>
        <v>-171203.00231830621</v>
      </c>
      <c r="K142" s="24">
        <f t="shared" si="10"/>
        <v>68598.342187215763</v>
      </c>
      <c r="L142" s="24"/>
      <c r="M142" s="23">
        <f t="shared" si="11"/>
        <v>2.0899746066669954E-3</v>
      </c>
      <c r="N142" s="28">
        <v>582</v>
      </c>
      <c r="O142" s="29" t="s">
        <v>590</v>
      </c>
    </row>
    <row r="143" spans="1:15" ht="11.4">
      <c r="A143" s="25">
        <v>3</v>
      </c>
      <c r="B143" s="26">
        <v>444</v>
      </c>
      <c r="C143" s="27" t="s">
        <v>591</v>
      </c>
      <c r="D143" s="24">
        <v>8458714.1799999997</v>
      </c>
      <c r="E143" s="22">
        <v>-1.1132412444731914E-2</v>
      </c>
      <c r="F143" s="24">
        <f t="shared" si="6"/>
        <v>8876550.5710003488</v>
      </c>
      <c r="G143" s="24">
        <v>8835952.3300000001</v>
      </c>
      <c r="H143" s="24">
        <f t="shared" si="7"/>
        <v>40598.241000348702</v>
      </c>
      <c r="I143" s="24">
        <f t="shared" si="8"/>
        <v>-724572.18484272645</v>
      </c>
      <c r="J143" s="24">
        <f t="shared" si="9"/>
        <v>-683973.94384237775</v>
      </c>
      <c r="K143" s="24">
        <f t="shared" si="10"/>
        <v>305459.99938908091</v>
      </c>
      <c r="L143" s="24"/>
      <c r="M143" s="23">
        <f t="shared" si="11"/>
        <v>9.3064004423516564E-3</v>
      </c>
      <c r="N143" s="28">
        <v>2242</v>
      </c>
      <c r="O143" s="29" t="s">
        <v>592</v>
      </c>
    </row>
    <row r="144" spans="1:15" ht="11.4">
      <c r="A144" s="25">
        <v>3</v>
      </c>
      <c r="B144" s="26">
        <v>430</v>
      </c>
      <c r="C144" s="27" t="s">
        <v>786</v>
      </c>
      <c r="D144" s="24">
        <v>2993422.5</v>
      </c>
      <c r="E144" s="22">
        <v>-6.8568398876711206E-3</v>
      </c>
      <c r="F144" s="24">
        <f t="shared" ref="F144:F207" si="12">SUM($F$15 * M144)</f>
        <v>3141289.0465605366</v>
      </c>
      <c r="G144" s="24">
        <v>3111113.15</v>
      </c>
      <c r="H144" s="24">
        <f t="shared" ref="H144:H207" si="13">SUM(F144 - G144)</f>
        <v>30175.896560536698</v>
      </c>
      <c r="I144" s="24">
        <f t="shared" ref="I144:I207" si="14">SUM($I$15 * M144)</f>
        <v>-256416.12127180025</v>
      </c>
      <c r="J144" s="24">
        <f t="shared" ref="J144:J207" si="15">SUM(H144 + I144)</f>
        <v>-226240.22471126355</v>
      </c>
      <c r="K144" s="24">
        <f t="shared" ref="K144:K207" si="16">SUM($K$15 * M144)</f>
        <v>108098.08861767936</v>
      </c>
      <c r="L144" s="24"/>
      <c r="M144" s="23">
        <f t="shared" ref="M144:M207" si="17">SUM(D144 / $D$15 )</f>
        <v>3.2934069984316932E-3</v>
      </c>
      <c r="N144" s="28">
        <v>1868</v>
      </c>
      <c r="O144" s="29" t="s">
        <v>787</v>
      </c>
    </row>
    <row r="145" spans="1:15" ht="11.4">
      <c r="A145" s="25">
        <v>3</v>
      </c>
      <c r="B145" s="26">
        <v>433</v>
      </c>
      <c r="C145" s="27" t="s">
        <v>593</v>
      </c>
      <c r="D145" s="24">
        <v>1464378.32</v>
      </c>
      <c r="E145" s="22">
        <v>-1.3610949156004077E-2</v>
      </c>
      <c r="F145" s="24">
        <f t="shared" si="12"/>
        <v>1536714.4386189124</v>
      </c>
      <c r="G145" s="24">
        <v>1523295.3</v>
      </c>
      <c r="H145" s="24">
        <f t="shared" si="13"/>
        <v>13419.138618912315</v>
      </c>
      <c r="I145" s="24">
        <f t="shared" si="14"/>
        <v>-125438.42671354116</v>
      </c>
      <c r="J145" s="24">
        <f t="shared" si="15"/>
        <v>-112019.28809462885</v>
      </c>
      <c r="K145" s="24">
        <f t="shared" si="16"/>
        <v>52881.441695974572</v>
      </c>
      <c r="L145" s="24"/>
      <c r="M145" s="23">
        <f t="shared" si="17"/>
        <v>1.611130339081652E-3</v>
      </c>
      <c r="N145" s="28">
        <v>597</v>
      </c>
      <c r="O145" s="29" t="s">
        <v>594</v>
      </c>
    </row>
    <row r="146" spans="1:15" ht="11.4">
      <c r="A146" s="25">
        <v>3</v>
      </c>
      <c r="B146" s="26">
        <v>434</v>
      </c>
      <c r="C146" s="27" t="s">
        <v>1188</v>
      </c>
      <c r="D146" s="24">
        <v>3317724.7800000003</v>
      </c>
      <c r="E146" s="22">
        <v>-2.0569128660440018E-2</v>
      </c>
      <c r="F146" s="24">
        <f t="shared" si="12"/>
        <v>3481610.9356151586</v>
      </c>
      <c r="G146" s="24">
        <v>3489923.85</v>
      </c>
      <c r="H146" s="24">
        <f t="shared" si="13"/>
        <v>-8312.9143848414533</v>
      </c>
      <c r="I146" s="24">
        <f t="shared" si="14"/>
        <v>-284195.80581589701</v>
      </c>
      <c r="J146" s="24">
        <f t="shared" si="15"/>
        <v>-292508.72020073846</v>
      </c>
      <c r="K146" s="24">
        <f t="shared" si="16"/>
        <v>119809.25087504715</v>
      </c>
      <c r="L146" s="24"/>
      <c r="M146" s="23">
        <f t="shared" si="17"/>
        <v>3.6502090865296335E-3</v>
      </c>
      <c r="N146" s="28">
        <v>2322</v>
      </c>
      <c r="O146" s="29" t="s">
        <v>1189</v>
      </c>
    </row>
    <row r="147" spans="1:15" ht="11.4">
      <c r="A147" s="25">
        <v>3</v>
      </c>
      <c r="B147" s="26">
        <v>436</v>
      </c>
      <c r="C147" s="27" t="s">
        <v>595</v>
      </c>
      <c r="D147" s="24">
        <v>412712.43</v>
      </c>
      <c r="E147" s="22">
        <v>1.9836117000121466E-2</v>
      </c>
      <c r="F147" s="24">
        <f t="shared" si="12"/>
        <v>433099.24868219648</v>
      </c>
      <c r="G147" s="24">
        <v>423234.63</v>
      </c>
      <c r="H147" s="24">
        <f t="shared" si="13"/>
        <v>9864.6186821964802</v>
      </c>
      <c r="I147" s="24">
        <f t="shared" si="14"/>
        <v>-35352.884700124814</v>
      </c>
      <c r="J147" s="24">
        <f t="shared" si="15"/>
        <v>-25488.266017928334</v>
      </c>
      <c r="K147" s="24">
        <f t="shared" si="16"/>
        <v>14903.818232059723</v>
      </c>
      <c r="L147" s="24"/>
      <c r="M147" s="23">
        <f t="shared" si="17"/>
        <v>4.5407222178016983E-4</v>
      </c>
      <c r="N147" s="28">
        <v>604</v>
      </c>
      <c r="O147" s="29" t="s">
        <v>596</v>
      </c>
    </row>
    <row r="148" spans="1:15" ht="11.4">
      <c r="A148" s="25">
        <v>3</v>
      </c>
      <c r="B148" s="26">
        <v>440</v>
      </c>
      <c r="C148" s="27" t="s">
        <v>597</v>
      </c>
      <c r="D148" s="24">
        <v>1162473.83</v>
      </c>
      <c r="E148" s="22">
        <v>7.697587246340884E-3</v>
      </c>
      <c r="F148" s="24">
        <f t="shared" si="12"/>
        <v>1219896.7266038375</v>
      </c>
      <c r="G148" s="24">
        <v>1215356.3799999999</v>
      </c>
      <c r="H148" s="24">
        <f t="shared" si="13"/>
        <v>4540.3466038375627</v>
      </c>
      <c r="I148" s="24">
        <f t="shared" si="14"/>
        <v>-99577.333493208571</v>
      </c>
      <c r="J148" s="24">
        <f t="shared" si="15"/>
        <v>-95036.986889371008</v>
      </c>
      <c r="K148" s="24">
        <f t="shared" si="16"/>
        <v>41979.105552615154</v>
      </c>
      <c r="L148" s="24"/>
      <c r="M148" s="23">
        <f t="shared" si="17"/>
        <v>1.2789706255016439E-3</v>
      </c>
      <c r="N148" s="28">
        <v>608</v>
      </c>
      <c r="O148" s="29" t="s">
        <v>598</v>
      </c>
    </row>
    <row r="149" spans="1:15" ht="11.4">
      <c r="A149" s="25">
        <v>3</v>
      </c>
      <c r="B149" s="26">
        <v>441</v>
      </c>
      <c r="C149" s="27" t="s">
        <v>599</v>
      </c>
      <c r="D149" s="24">
        <v>871844.72</v>
      </c>
      <c r="E149" s="22">
        <v>-7.3075408785668896E-4</v>
      </c>
      <c r="F149" s="24">
        <f t="shared" si="12"/>
        <v>914911.36624971509</v>
      </c>
      <c r="G149" s="24">
        <v>896319.73</v>
      </c>
      <c r="H149" s="24">
        <f t="shared" si="13"/>
        <v>18591.636249715113</v>
      </c>
      <c r="I149" s="24">
        <f t="shared" si="14"/>
        <v>-74682.087628358087</v>
      </c>
      <c r="J149" s="24">
        <f t="shared" si="15"/>
        <v>-56090.451378642974</v>
      </c>
      <c r="K149" s="24">
        <f t="shared" si="16"/>
        <v>31483.944482750379</v>
      </c>
      <c r="L149" s="24"/>
      <c r="M149" s="23">
        <f t="shared" si="17"/>
        <v>9.592162490907047E-4</v>
      </c>
      <c r="N149" s="28">
        <v>613</v>
      </c>
      <c r="O149" s="29" t="s">
        <v>600</v>
      </c>
    </row>
    <row r="150" spans="1:15" ht="11.4">
      <c r="A150" s="25">
        <v>3</v>
      </c>
      <c r="B150" s="26">
        <v>442</v>
      </c>
      <c r="C150" s="27" t="s">
        <v>601</v>
      </c>
      <c r="D150" s="24">
        <v>730596.24</v>
      </c>
      <c r="E150" s="22">
        <v>-5.0204372250871919E-3</v>
      </c>
      <c r="F150" s="24">
        <f t="shared" si="12"/>
        <v>766685.61359791784</v>
      </c>
      <c r="G150" s="24">
        <v>767306.5</v>
      </c>
      <c r="H150" s="24">
        <f t="shared" si="13"/>
        <v>-620.88640208216384</v>
      </c>
      <c r="I150" s="24">
        <f t="shared" si="14"/>
        <v>-62582.764069075216</v>
      </c>
      <c r="J150" s="24">
        <f t="shared" si="15"/>
        <v>-63203.65047115738</v>
      </c>
      <c r="K150" s="24">
        <f t="shared" si="16"/>
        <v>26383.197525662799</v>
      </c>
      <c r="L150" s="24"/>
      <c r="M150" s="23">
        <f t="shared" si="17"/>
        <v>8.0381261577471312E-4</v>
      </c>
      <c r="N150" s="28">
        <v>616</v>
      </c>
      <c r="O150" s="29" t="s">
        <v>602</v>
      </c>
    </row>
    <row r="151" spans="1:15" ht="11.4">
      <c r="A151" s="25">
        <v>3</v>
      </c>
      <c r="B151" s="26">
        <v>475</v>
      </c>
      <c r="C151" s="27" t="s">
        <v>603</v>
      </c>
      <c r="D151" s="24">
        <v>1282998.18</v>
      </c>
      <c r="E151" s="22">
        <v>-1.4208175241602024E-3</v>
      </c>
      <c r="F151" s="24">
        <f t="shared" si="12"/>
        <v>1346374.6362536873</v>
      </c>
      <c r="G151" s="24">
        <v>1330599.03</v>
      </c>
      <c r="H151" s="24">
        <f t="shared" si="13"/>
        <v>15775.606253687292</v>
      </c>
      <c r="I151" s="24">
        <f t="shared" si="14"/>
        <v>-109901.43119268295</v>
      </c>
      <c r="J151" s="24">
        <f t="shared" si="15"/>
        <v>-94125.824938995662</v>
      </c>
      <c r="K151" s="24">
        <f t="shared" si="16"/>
        <v>46331.465390522499</v>
      </c>
      <c r="L151" s="24"/>
      <c r="M151" s="23">
        <f t="shared" si="17"/>
        <v>1.4115732693888434E-3</v>
      </c>
      <c r="N151" s="28">
        <v>629</v>
      </c>
      <c r="O151" s="29" t="s">
        <v>604</v>
      </c>
    </row>
    <row r="152" spans="1:15" ht="11.4">
      <c r="A152" s="25">
        <v>3</v>
      </c>
      <c r="B152" s="26">
        <v>478</v>
      </c>
      <c r="C152" s="27" t="s">
        <v>607</v>
      </c>
      <c r="D152" s="24">
        <v>2562364.89</v>
      </c>
      <c r="E152" s="22">
        <v>-3.336294232133091E-3</v>
      </c>
      <c r="F152" s="24">
        <f t="shared" si="12"/>
        <v>2688938.4182314039</v>
      </c>
      <c r="G152" s="24">
        <v>2644625.02</v>
      </c>
      <c r="H152" s="24">
        <f t="shared" si="13"/>
        <v>44313.398231403902</v>
      </c>
      <c r="I152" s="24">
        <f t="shared" si="14"/>
        <v>-219491.79121117824</v>
      </c>
      <c r="J152" s="24">
        <f t="shared" si="15"/>
        <v>-175178.39297977433</v>
      </c>
      <c r="K152" s="24">
        <f t="shared" si="16"/>
        <v>92531.791603106569</v>
      </c>
      <c r="L152" s="24"/>
      <c r="M152" s="23">
        <f t="shared" si="17"/>
        <v>2.8191511426341109E-3</v>
      </c>
      <c r="N152" s="28">
        <v>634</v>
      </c>
      <c r="O152" s="29" t="s">
        <v>608</v>
      </c>
    </row>
    <row r="153" spans="1:15" ht="11.4">
      <c r="A153" s="25">
        <v>3</v>
      </c>
      <c r="B153" s="26">
        <v>480</v>
      </c>
      <c r="C153" s="27" t="s">
        <v>609</v>
      </c>
      <c r="D153" s="24">
        <v>437674.88</v>
      </c>
      <c r="E153" s="22">
        <v>7.7430038356446115E-2</v>
      </c>
      <c r="F153" s="24">
        <f t="shared" si="12"/>
        <v>459294.7726218726</v>
      </c>
      <c r="G153" s="24">
        <v>440813.79</v>
      </c>
      <c r="H153" s="24">
        <f t="shared" si="13"/>
        <v>18480.982621872623</v>
      </c>
      <c r="I153" s="24">
        <f t="shared" si="14"/>
        <v>-37491.164413877639</v>
      </c>
      <c r="J153" s="24">
        <f t="shared" si="15"/>
        <v>-19010.181792005016</v>
      </c>
      <c r="K153" s="24">
        <f t="shared" si="16"/>
        <v>15805.259018388546</v>
      </c>
      <c r="L153" s="24"/>
      <c r="M153" s="23">
        <f t="shared" si="17"/>
        <v>4.8153627255415889E-4</v>
      </c>
      <c r="N153" s="28">
        <v>640</v>
      </c>
      <c r="O153" s="29" t="s">
        <v>610</v>
      </c>
    </row>
    <row r="154" spans="1:15" ht="11.4">
      <c r="A154" s="25">
        <v>3</v>
      </c>
      <c r="B154" s="26">
        <v>481</v>
      </c>
      <c r="C154" s="27" t="s">
        <v>611</v>
      </c>
      <c r="D154" s="24">
        <v>2026333.95</v>
      </c>
      <c r="E154" s="22">
        <v>1.2496843838936752E-2</v>
      </c>
      <c r="F154" s="24">
        <f t="shared" si="12"/>
        <v>2126429.0763528193</v>
      </c>
      <c r="G154" s="24">
        <v>2074969.46</v>
      </c>
      <c r="H154" s="24">
        <f t="shared" si="13"/>
        <v>51459.616352819372</v>
      </c>
      <c r="I154" s="24">
        <f t="shared" si="14"/>
        <v>-173575.46148609696</v>
      </c>
      <c r="J154" s="24">
        <f t="shared" si="15"/>
        <v>-122115.84513327759</v>
      </c>
      <c r="K154" s="24">
        <f t="shared" si="16"/>
        <v>73174.71118631342</v>
      </c>
      <c r="L154" s="24"/>
      <c r="M154" s="23">
        <f t="shared" si="17"/>
        <v>2.2294021014707204E-3</v>
      </c>
      <c r="N154" s="28">
        <v>642</v>
      </c>
      <c r="O154" s="29" t="s">
        <v>612</v>
      </c>
    </row>
    <row r="155" spans="1:15" ht="11.4">
      <c r="A155" s="25">
        <v>3</v>
      </c>
      <c r="B155" s="26">
        <v>484</v>
      </c>
      <c r="C155" s="27" t="s">
        <v>613</v>
      </c>
      <c r="D155" s="24">
        <v>550254.69999999995</v>
      </c>
      <c r="E155" s="22">
        <v>8.5169421792894787E-3</v>
      </c>
      <c r="F155" s="24">
        <f t="shared" si="12"/>
        <v>577435.71511487395</v>
      </c>
      <c r="G155" s="24">
        <v>559005.35</v>
      </c>
      <c r="H155" s="24">
        <f t="shared" si="13"/>
        <v>18430.365114873974</v>
      </c>
      <c r="I155" s="24">
        <f t="shared" si="14"/>
        <v>-47134.734868057567</v>
      </c>
      <c r="J155" s="24">
        <f t="shared" si="15"/>
        <v>-28704.369753183593</v>
      </c>
      <c r="K155" s="24">
        <f t="shared" si="16"/>
        <v>19870.727009934137</v>
      </c>
      <c r="L155" s="24"/>
      <c r="M155" s="23">
        <f t="shared" si="17"/>
        <v>6.0539822891687747E-4</v>
      </c>
      <c r="N155" s="28">
        <v>649</v>
      </c>
      <c r="O155" s="29" t="s">
        <v>614</v>
      </c>
    </row>
    <row r="156" spans="1:15" ht="11.4">
      <c r="A156" s="25">
        <v>3</v>
      </c>
      <c r="B156" s="26">
        <v>491</v>
      </c>
      <c r="C156" s="27" t="s">
        <v>616</v>
      </c>
      <c r="D156" s="24">
        <v>9643199.6799999997</v>
      </c>
      <c r="E156" s="22">
        <v>-1.5369259110667848E-2</v>
      </c>
      <c r="F156" s="24">
        <f t="shared" si="12"/>
        <v>10119546.281415362</v>
      </c>
      <c r="G156" s="24">
        <v>10182505.619999999</v>
      </c>
      <c r="H156" s="24">
        <f t="shared" si="13"/>
        <v>-62959.338584637269</v>
      </c>
      <c r="I156" s="24">
        <f t="shared" si="14"/>
        <v>-826035.03467855463</v>
      </c>
      <c r="J156" s="24">
        <f t="shared" si="15"/>
        <v>-888994.3732631919</v>
      </c>
      <c r="K156" s="24">
        <f t="shared" si="16"/>
        <v>348233.98753988702</v>
      </c>
      <c r="L156" s="24"/>
      <c r="M156" s="23">
        <f t="shared" si="17"/>
        <v>1.0609588627527944E-2</v>
      </c>
      <c r="N156" s="28">
        <v>668</v>
      </c>
      <c r="O156" s="29" t="s">
        <v>617</v>
      </c>
    </row>
    <row r="157" spans="1:15" ht="11.4">
      <c r="A157" s="25">
        <v>3</v>
      </c>
      <c r="B157" s="26">
        <v>494</v>
      </c>
      <c r="C157" s="27" t="s">
        <v>618</v>
      </c>
      <c r="D157" s="24">
        <v>1513115.53</v>
      </c>
      <c r="E157" s="22">
        <v>1.2893613088852961E-2</v>
      </c>
      <c r="F157" s="24">
        <f t="shared" si="12"/>
        <v>1587859.1279946754</v>
      </c>
      <c r="G157" s="24">
        <v>1571620.14</v>
      </c>
      <c r="H157" s="24">
        <f t="shared" si="13"/>
        <v>16238.987994675525</v>
      </c>
      <c r="I157" s="24">
        <f t="shared" si="14"/>
        <v>-129613.24879422279</v>
      </c>
      <c r="J157" s="24">
        <f t="shared" si="15"/>
        <v>-113374.26079954726</v>
      </c>
      <c r="K157" s="24">
        <f t="shared" si="16"/>
        <v>54641.433559989244</v>
      </c>
      <c r="L157" s="24"/>
      <c r="M157" s="23">
        <f t="shared" si="17"/>
        <v>1.6647517268069179E-3</v>
      </c>
      <c r="N157" s="28">
        <v>672</v>
      </c>
      <c r="O157" s="29" t="s">
        <v>619</v>
      </c>
    </row>
    <row r="158" spans="1:15" ht="11.4">
      <c r="A158" s="25">
        <v>3</v>
      </c>
      <c r="B158" s="26">
        <v>495</v>
      </c>
      <c r="C158" s="27" t="s">
        <v>620</v>
      </c>
      <c r="D158" s="24">
        <v>309741.08</v>
      </c>
      <c r="E158" s="22">
        <v>-4.0528678192383816E-2</v>
      </c>
      <c r="F158" s="24">
        <f t="shared" si="12"/>
        <v>325041.40724332468</v>
      </c>
      <c r="G158" s="24">
        <v>328420.67</v>
      </c>
      <c r="H158" s="24">
        <f t="shared" si="13"/>
        <v>-3379.2627566753072</v>
      </c>
      <c r="I158" s="24">
        <f t="shared" si="14"/>
        <v>-26532.374341456441</v>
      </c>
      <c r="J158" s="24">
        <f t="shared" si="15"/>
        <v>-29911.637098131749</v>
      </c>
      <c r="K158" s="24">
        <f t="shared" si="16"/>
        <v>11185.330074313171</v>
      </c>
      <c r="L158" s="24"/>
      <c r="M158" s="23">
        <f t="shared" si="17"/>
        <v>3.4078164394561446E-4</v>
      </c>
      <c r="N158" s="28">
        <v>677</v>
      </c>
      <c r="O158" s="29" t="s">
        <v>621</v>
      </c>
    </row>
    <row r="159" spans="1:15" ht="11.4">
      <c r="A159" s="25">
        <v>3</v>
      </c>
      <c r="B159" s="26">
        <v>498</v>
      </c>
      <c r="C159" s="27" t="s">
        <v>936</v>
      </c>
      <c r="D159" s="24">
        <v>443585.09</v>
      </c>
      <c r="E159" s="22">
        <v>-1.9266359605946672E-2</v>
      </c>
      <c r="F159" s="24">
        <f t="shared" si="12"/>
        <v>465496.93016424176</v>
      </c>
      <c r="G159" s="24">
        <v>466807.94</v>
      </c>
      <c r="H159" s="24">
        <f t="shared" si="13"/>
        <v>-1311.0098357582465</v>
      </c>
      <c r="I159" s="24">
        <f t="shared" si="14"/>
        <v>-37997.432113843752</v>
      </c>
      <c r="J159" s="24">
        <f t="shared" si="15"/>
        <v>-39308.441949601998</v>
      </c>
      <c r="K159" s="24">
        <f t="shared" si="16"/>
        <v>16018.687762352718</v>
      </c>
      <c r="L159" s="24"/>
      <c r="M159" s="23">
        <f t="shared" si="17"/>
        <v>4.8803877160873637E-4</v>
      </c>
      <c r="N159" s="28">
        <v>680</v>
      </c>
      <c r="O159" s="29" t="s">
        <v>937</v>
      </c>
    </row>
    <row r="160" spans="1:15" ht="11.4">
      <c r="A160" s="25">
        <v>3</v>
      </c>
      <c r="B160" s="26">
        <v>499</v>
      </c>
      <c r="C160" s="27" t="s">
        <v>938</v>
      </c>
      <c r="D160" s="24">
        <v>4873547.7300000004</v>
      </c>
      <c r="E160" s="22">
        <v>-5.1370963281743218E-3</v>
      </c>
      <c r="F160" s="24">
        <f t="shared" si="12"/>
        <v>5114287.1085317796</v>
      </c>
      <c r="G160" s="24">
        <v>5106053.04</v>
      </c>
      <c r="H160" s="24">
        <f t="shared" si="13"/>
        <v>8234.0685317795724</v>
      </c>
      <c r="I160" s="24">
        <f t="shared" si="14"/>
        <v>-417467.36578601488</v>
      </c>
      <c r="J160" s="24">
        <f t="shared" si="15"/>
        <v>-409233.29725423531</v>
      </c>
      <c r="K160" s="24">
        <f t="shared" si="16"/>
        <v>175992.92929749482</v>
      </c>
      <c r="L160" s="24"/>
      <c r="M160" s="23">
        <f t="shared" si="17"/>
        <v>5.3619481383509662E-3</v>
      </c>
      <c r="N160" s="28">
        <v>682</v>
      </c>
      <c r="O160" s="29" t="s">
        <v>939</v>
      </c>
    </row>
    <row r="161" spans="1:15" ht="11.4">
      <c r="A161" s="25">
        <v>3</v>
      </c>
      <c r="B161" s="26">
        <v>500</v>
      </c>
      <c r="C161" s="27" t="s">
        <v>940</v>
      </c>
      <c r="D161" s="24">
        <v>1843699.64</v>
      </c>
      <c r="E161" s="22">
        <v>7.3859539652340028E-3</v>
      </c>
      <c r="F161" s="24">
        <f t="shared" si="12"/>
        <v>1934773.1515613329</v>
      </c>
      <c r="G161" s="24">
        <v>1924385.25</v>
      </c>
      <c r="H161" s="24">
        <f t="shared" si="13"/>
        <v>10387.901561332867</v>
      </c>
      <c r="I161" s="24">
        <f t="shared" si="14"/>
        <v>-157931.03395161038</v>
      </c>
      <c r="J161" s="24">
        <f t="shared" si="15"/>
        <v>-147543.13239027752</v>
      </c>
      <c r="K161" s="24">
        <f t="shared" si="16"/>
        <v>66579.4444550021</v>
      </c>
      <c r="L161" s="24"/>
      <c r="M161" s="23">
        <f t="shared" si="17"/>
        <v>2.0284651756917018E-3</v>
      </c>
      <c r="N161" s="28">
        <v>684</v>
      </c>
      <c r="O161" s="29" t="s">
        <v>941</v>
      </c>
    </row>
    <row r="162" spans="1:15" ht="11.4">
      <c r="A162" s="25">
        <v>3</v>
      </c>
      <c r="B162" s="26">
        <v>503</v>
      </c>
      <c r="C162" s="27" t="s">
        <v>942</v>
      </c>
      <c r="D162" s="24">
        <v>1644612.57</v>
      </c>
      <c r="E162" s="22">
        <v>2.2907464534058382E-3</v>
      </c>
      <c r="F162" s="24">
        <f t="shared" si="12"/>
        <v>1725851.747281506</v>
      </c>
      <c r="G162" s="24">
        <v>1690269.02</v>
      </c>
      <c r="H162" s="24">
        <f t="shared" si="13"/>
        <v>35582.72728150594</v>
      </c>
      <c r="I162" s="24">
        <f t="shared" si="14"/>
        <v>-140877.26546929046</v>
      </c>
      <c r="J162" s="24">
        <f t="shared" si="15"/>
        <v>-105294.53818778452</v>
      </c>
      <c r="K162" s="24">
        <f t="shared" si="16"/>
        <v>59390.037769011695</v>
      </c>
      <c r="L162" s="24"/>
      <c r="M162" s="23">
        <f t="shared" si="17"/>
        <v>1.8094266839200725E-3</v>
      </c>
      <c r="N162" s="28">
        <v>689</v>
      </c>
      <c r="O162" s="29" t="s">
        <v>943</v>
      </c>
    </row>
    <row r="163" spans="1:15" ht="11.4">
      <c r="A163" s="25">
        <v>3</v>
      </c>
      <c r="B163" s="26">
        <v>504</v>
      </c>
      <c r="C163" s="27" t="s">
        <v>944</v>
      </c>
      <c r="D163" s="24">
        <v>348334.1</v>
      </c>
      <c r="E163" s="22">
        <v>-4.2315345379091991E-2</v>
      </c>
      <c r="F163" s="24">
        <f t="shared" si="12"/>
        <v>365540.81252263009</v>
      </c>
      <c r="G163" s="24">
        <v>370094.63</v>
      </c>
      <c r="H163" s="24">
        <f t="shared" si="13"/>
        <v>-4553.8174773699138</v>
      </c>
      <c r="I163" s="24">
        <f t="shared" si="14"/>
        <v>-29838.246631975071</v>
      </c>
      <c r="J163" s="24">
        <f t="shared" si="15"/>
        <v>-34392.064109344981</v>
      </c>
      <c r="K163" s="24">
        <f t="shared" si="16"/>
        <v>12578.996252737323</v>
      </c>
      <c r="L163" s="24"/>
      <c r="M163" s="23">
        <f t="shared" si="17"/>
        <v>3.8324224620226691E-4</v>
      </c>
      <c r="N163" s="28">
        <v>692</v>
      </c>
      <c r="O163" s="29" t="s">
        <v>945</v>
      </c>
    </row>
    <row r="164" spans="1:15" ht="11.4">
      <c r="A164" s="25">
        <v>3</v>
      </c>
      <c r="B164" s="26">
        <v>505</v>
      </c>
      <c r="C164" s="27" t="s">
        <v>946</v>
      </c>
      <c r="D164" s="24">
        <v>3052692.11</v>
      </c>
      <c r="E164" s="22">
        <v>4.8815935546786164E-3</v>
      </c>
      <c r="F164" s="24">
        <f t="shared" si="12"/>
        <v>3203486.4065011782</v>
      </c>
      <c r="G164" s="24">
        <v>3166495.78</v>
      </c>
      <c r="H164" s="24">
        <f t="shared" si="13"/>
        <v>36990.626501178369</v>
      </c>
      <c r="I164" s="24">
        <f t="shared" si="14"/>
        <v>-261493.14715287529</v>
      </c>
      <c r="J164" s="24">
        <f t="shared" si="15"/>
        <v>-224502.52065169692</v>
      </c>
      <c r="K164" s="24">
        <f t="shared" si="16"/>
        <v>110238.42515691339</v>
      </c>
      <c r="L164" s="24"/>
      <c r="M164" s="23">
        <f t="shared" si="17"/>
        <v>3.3586162859172777E-3</v>
      </c>
      <c r="N164" s="28">
        <v>695</v>
      </c>
      <c r="O164" s="29" t="s">
        <v>947</v>
      </c>
    </row>
    <row r="165" spans="1:15" ht="11.4">
      <c r="A165" s="25">
        <v>3</v>
      </c>
      <c r="B165" s="26">
        <v>508</v>
      </c>
      <c r="C165" s="27" t="s">
        <v>20</v>
      </c>
      <c r="D165" s="24">
        <v>2169175.79</v>
      </c>
      <c r="E165" s="22">
        <v>-1.6483462299051153E-2</v>
      </c>
      <c r="F165" s="24">
        <f t="shared" si="12"/>
        <v>2276326.8964509019</v>
      </c>
      <c r="G165" s="24">
        <v>2263889.2000000002</v>
      </c>
      <c r="H165" s="24">
        <f t="shared" si="13"/>
        <v>12437.696450901683</v>
      </c>
      <c r="I165" s="24">
        <f t="shared" si="14"/>
        <v>-185811.27202340905</v>
      </c>
      <c r="J165" s="24">
        <f t="shared" si="15"/>
        <v>-173373.57557250737</v>
      </c>
      <c r="K165" s="24">
        <f t="shared" si="16"/>
        <v>78332.997354948951</v>
      </c>
      <c r="L165" s="24"/>
      <c r="M165" s="23">
        <f t="shared" si="17"/>
        <v>2.3865587726472283E-3</v>
      </c>
      <c r="N165" s="28">
        <v>700</v>
      </c>
      <c r="O165" s="29" t="s">
        <v>21</v>
      </c>
    </row>
    <row r="166" spans="1:15" ht="11.4">
      <c r="A166" s="25">
        <v>3</v>
      </c>
      <c r="B166" s="26">
        <v>588</v>
      </c>
      <c r="C166" s="27" t="s">
        <v>948</v>
      </c>
      <c r="D166" s="24">
        <v>1337894.1300000001</v>
      </c>
      <c r="E166" s="22">
        <v>-2.7877336400697939E-2</v>
      </c>
      <c r="F166" s="24">
        <f t="shared" si="12"/>
        <v>1403982.2898460338</v>
      </c>
      <c r="G166" s="24">
        <v>1380459.38</v>
      </c>
      <c r="H166" s="24">
        <f t="shared" si="13"/>
        <v>23522.909846033901</v>
      </c>
      <c r="I166" s="24">
        <f t="shared" si="14"/>
        <v>-114603.81001576281</v>
      </c>
      <c r="J166" s="24">
        <f t="shared" si="15"/>
        <v>-91080.900169728906</v>
      </c>
      <c r="K166" s="24">
        <f t="shared" si="16"/>
        <v>48313.860881921297</v>
      </c>
      <c r="L166" s="24"/>
      <c r="M166" s="23">
        <f t="shared" si="17"/>
        <v>1.4719705924915985E-3</v>
      </c>
      <c r="N166" s="28">
        <v>698</v>
      </c>
      <c r="O166" s="29" t="s">
        <v>949</v>
      </c>
    </row>
    <row r="167" spans="1:15" ht="11.4">
      <c r="A167" s="25">
        <v>3</v>
      </c>
      <c r="B167" s="26">
        <v>529</v>
      </c>
      <c r="C167" s="27" t="s">
        <v>950</v>
      </c>
      <c r="D167" s="24">
        <v>3684746.98</v>
      </c>
      <c r="E167" s="22">
        <v>2.6385271803058838E-3</v>
      </c>
      <c r="F167" s="24">
        <f t="shared" si="12"/>
        <v>3866762.9870561259</v>
      </c>
      <c r="G167" s="24">
        <v>3820753.01</v>
      </c>
      <c r="H167" s="24">
        <f t="shared" si="13"/>
        <v>46009.97705612611</v>
      </c>
      <c r="I167" s="24">
        <f t="shared" si="14"/>
        <v>-315634.8722840093</v>
      </c>
      <c r="J167" s="24">
        <f t="shared" si="15"/>
        <v>-269624.89522788319</v>
      </c>
      <c r="K167" s="24">
        <f t="shared" si="16"/>
        <v>133063.10939326687</v>
      </c>
      <c r="L167" s="24"/>
      <c r="M167" s="23">
        <f t="shared" si="17"/>
        <v>4.0540122523239023E-3</v>
      </c>
      <c r="N167" s="28">
        <v>2262</v>
      </c>
      <c r="O167" s="29" t="s">
        <v>951</v>
      </c>
    </row>
    <row r="168" spans="1:15" ht="11.4">
      <c r="A168" s="25">
        <v>3</v>
      </c>
      <c r="B168" s="26">
        <v>531</v>
      </c>
      <c r="C168" s="27" t="s">
        <v>952</v>
      </c>
      <c r="D168" s="24">
        <v>1060195.92</v>
      </c>
      <c r="E168" s="22">
        <v>-2.6654751817352024E-2</v>
      </c>
      <c r="F168" s="24">
        <f t="shared" si="12"/>
        <v>1112566.5791261243</v>
      </c>
      <c r="G168" s="24">
        <v>1130999.78</v>
      </c>
      <c r="H168" s="24">
        <f t="shared" si="13"/>
        <v>-18433.200873875758</v>
      </c>
      <c r="I168" s="24">
        <f t="shared" si="14"/>
        <v>-90816.223100677511</v>
      </c>
      <c r="J168" s="24">
        <f t="shared" si="15"/>
        <v>-109249.42397455327</v>
      </c>
      <c r="K168" s="24">
        <f t="shared" si="16"/>
        <v>38285.658811030553</v>
      </c>
      <c r="L168" s="24"/>
      <c r="M168" s="23">
        <f t="shared" si="17"/>
        <v>1.1664429804468723E-3</v>
      </c>
      <c r="N168" s="28">
        <v>705</v>
      </c>
      <c r="O168" s="29" t="s">
        <v>953</v>
      </c>
    </row>
    <row r="169" spans="1:15" ht="11.4">
      <c r="A169" s="25">
        <v>3</v>
      </c>
      <c r="B169" s="26">
        <v>535</v>
      </c>
      <c r="C169" s="27" t="s">
        <v>958</v>
      </c>
      <c r="D169" s="24">
        <v>1949338.16</v>
      </c>
      <c r="E169" s="22">
        <v>-7.845127966768355E-3</v>
      </c>
      <c r="F169" s="24">
        <f t="shared" si="12"/>
        <v>2045629.9136023968</v>
      </c>
      <c r="G169" s="24">
        <v>2042206.03</v>
      </c>
      <c r="H169" s="24">
        <f t="shared" si="13"/>
        <v>3423.8836023968179</v>
      </c>
      <c r="I169" s="24">
        <f t="shared" si="14"/>
        <v>-166980.01369145451</v>
      </c>
      <c r="J169" s="24">
        <f t="shared" si="15"/>
        <v>-163556.1300890577</v>
      </c>
      <c r="K169" s="24">
        <f t="shared" si="16"/>
        <v>70394.249113014972</v>
      </c>
      <c r="L169" s="24"/>
      <c r="M169" s="23">
        <f t="shared" si="17"/>
        <v>2.1446902127761651E-3</v>
      </c>
      <c r="N169" s="28">
        <v>715</v>
      </c>
      <c r="O169" s="29" t="s">
        <v>959</v>
      </c>
    </row>
    <row r="170" spans="1:15" ht="11.4">
      <c r="A170" s="25">
        <v>3</v>
      </c>
      <c r="B170" s="26">
        <v>536</v>
      </c>
      <c r="C170" s="27" t="s">
        <v>960</v>
      </c>
      <c r="D170" s="24">
        <v>5453564.5099999998</v>
      </c>
      <c r="E170" s="22">
        <v>-3.6175062371692963E-3</v>
      </c>
      <c r="F170" s="24">
        <f t="shared" si="12"/>
        <v>5722955.065639508</v>
      </c>
      <c r="G170" s="24">
        <v>5746896.9500000002</v>
      </c>
      <c r="H170" s="24">
        <f t="shared" si="13"/>
        <v>-23941.884360492229</v>
      </c>
      <c r="I170" s="24">
        <f t="shared" si="14"/>
        <v>-467151.51595197333</v>
      </c>
      <c r="J170" s="24">
        <f t="shared" si="15"/>
        <v>-491093.40031246556</v>
      </c>
      <c r="K170" s="24">
        <f t="shared" si="16"/>
        <v>196938.42071548908</v>
      </c>
      <c r="L170" s="24"/>
      <c r="M170" s="23">
        <f t="shared" si="17"/>
        <v>6.0000910408178959E-3</v>
      </c>
      <c r="N170" s="28">
        <v>718</v>
      </c>
      <c r="O170" s="29" t="s">
        <v>961</v>
      </c>
    </row>
    <row r="171" spans="1:15" ht="11.4">
      <c r="A171" s="25">
        <v>3</v>
      </c>
      <c r="B171" s="26">
        <v>538</v>
      </c>
      <c r="C171" s="27" t="s">
        <v>962</v>
      </c>
      <c r="D171" s="24">
        <v>918839.03</v>
      </c>
      <c r="E171" s="22">
        <v>-5.7038231996604247E-3</v>
      </c>
      <c r="F171" s="24">
        <f t="shared" si="12"/>
        <v>964227.06132906687</v>
      </c>
      <c r="G171" s="24">
        <v>962124.44</v>
      </c>
      <c r="H171" s="24">
        <f t="shared" si="13"/>
        <v>2102.6213290669257</v>
      </c>
      <c r="I171" s="24">
        <f t="shared" si="14"/>
        <v>-78707.613157094704</v>
      </c>
      <c r="J171" s="24">
        <f t="shared" si="15"/>
        <v>-76604.991828027778</v>
      </c>
      <c r="K171" s="24">
        <f t="shared" si="16"/>
        <v>33180.996965955375</v>
      </c>
      <c r="L171" s="24"/>
      <c r="M171" s="23">
        <f t="shared" si="17"/>
        <v>1.0109200728711664E-3</v>
      </c>
      <c r="N171" s="28">
        <v>723</v>
      </c>
      <c r="O171" s="29" t="s">
        <v>963</v>
      </c>
    </row>
    <row r="172" spans="1:15" ht="11.4">
      <c r="A172" s="25">
        <v>3</v>
      </c>
      <c r="B172" s="26">
        <v>541</v>
      </c>
      <c r="C172" s="27" t="s">
        <v>966</v>
      </c>
      <c r="D172" s="24">
        <v>1233333.94</v>
      </c>
      <c r="E172" s="22">
        <v>-2.2079339097649489E-2</v>
      </c>
      <c r="F172" s="24">
        <f t="shared" si="12"/>
        <v>1294257.1242360042</v>
      </c>
      <c r="G172" s="24">
        <v>1302878.04</v>
      </c>
      <c r="H172" s="24">
        <f t="shared" si="13"/>
        <v>-8620.915763995843</v>
      </c>
      <c r="I172" s="24">
        <f t="shared" si="14"/>
        <v>-105647.1998615856</v>
      </c>
      <c r="J172" s="24">
        <f t="shared" si="15"/>
        <v>-114268.11562558144</v>
      </c>
      <c r="K172" s="24">
        <f t="shared" si="16"/>
        <v>44537.996738285903</v>
      </c>
      <c r="L172" s="24"/>
      <c r="M172" s="23">
        <f t="shared" si="17"/>
        <v>1.3569319497663073E-3</v>
      </c>
      <c r="N172" s="28">
        <v>729</v>
      </c>
      <c r="O172" s="29" t="s">
        <v>967</v>
      </c>
    </row>
    <row r="173" spans="1:15" ht="11.4">
      <c r="A173" s="25">
        <v>3</v>
      </c>
      <c r="B173" s="26">
        <v>543</v>
      </c>
      <c r="C173" s="27" t="s">
        <v>970</v>
      </c>
      <c r="D173" s="24">
        <v>8149190.29</v>
      </c>
      <c r="E173" s="22">
        <v>1.4524617223827473E-3</v>
      </c>
      <c r="F173" s="24">
        <f t="shared" si="12"/>
        <v>8551737.08232449</v>
      </c>
      <c r="G173" s="24">
        <v>8523058.1799999997</v>
      </c>
      <c r="H173" s="24">
        <f t="shared" si="13"/>
        <v>28678.902324490249</v>
      </c>
      <c r="I173" s="24">
        <f t="shared" si="14"/>
        <v>-698058.41496401432</v>
      </c>
      <c r="J173" s="24">
        <f t="shared" si="15"/>
        <v>-669379.51263952407</v>
      </c>
      <c r="K173" s="24">
        <f t="shared" si="16"/>
        <v>294282.51245213539</v>
      </c>
      <c r="L173" s="24"/>
      <c r="M173" s="23">
        <f t="shared" si="17"/>
        <v>8.9658577540048558E-3</v>
      </c>
      <c r="N173" s="28">
        <v>734</v>
      </c>
      <c r="O173" s="29" t="s">
        <v>971</v>
      </c>
    </row>
    <row r="174" spans="1:15" ht="11.4">
      <c r="A174" s="25">
        <v>3</v>
      </c>
      <c r="B174" s="26">
        <v>545</v>
      </c>
      <c r="C174" s="27" t="s">
        <v>295</v>
      </c>
      <c r="D174" s="24">
        <v>1554955.91</v>
      </c>
      <c r="E174" s="22">
        <v>-5.0331839480005055E-3</v>
      </c>
      <c r="F174" s="24">
        <f t="shared" si="12"/>
        <v>1631766.3036098552</v>
      </c>
      <c r="G174" s="24">
        <v>1611461.71</v>
      </c>
      <c r="H174" s="24">
        <f t="shared" si="13"/>
        <v>20304.593609855277</v>
      </c>
      <c r="I174" s="24">
        <f t="shared" si="14"/>
        <v>-133197.28945408226</v>
      </c>
      <c r="J174" s="24">
        <f t="shared" si="15"/>
        <v>-112892.69584422698</v>
      </c>
      <c r="K174" s="24">
        <f t="shared" si="16"/>
        <v>56152.367985396064</v>
      </c>
      <c r="L174" s="24"/>
      <c r="M174" s="23">
        <f t="shared" si="17"/>
        <v>1.7107851217951098E-3</v>
      </c>
      <c r="N174" s="28">
        <v>2422</v>
      </c>
      <c r="O174" s="29" t="s">
        <v>296</v>
      </c>
    </row>
    <row r="175" spans="1:15" ht="11.4">
      <c r="A175" s="25">
        <v>3</v>
      </c>
      <c r="B175" s="26"/>
      <c r="C175" s="27" t="s">
        <v>556</v>
      </c>
      <c r="D175" s="24">
        <v>217265.93999999997</v>
      </c>
      <c r="E175" s="22">
        <v>-3.8297729942741242E-2</v>
      </c>
      <c r="F175" s="24">
        <f t="shared" si="12"/>
        <v>227998.25868639615</v>
      </c>
      <c r="G175" s="24">
        <v>236896.63</v>
      </c>
      <c r="H175" s="24">
        <f t="shared" si="13"/>
        <v>-8898.3713136038568</v>
      </c>
      <c r="I175" s="24">
        <f t="shared" si="14"/>
        <v>-18610.967753222831</v>
      </c>
      <c r="J175" s="24">
        <f t="shared" si="15"/>
        <v>-27509.339066826687</v>
      </c>
      <c r="K175" s="24">
        <f t="shared" si="16"/>
        <v>7845.8797031569729</v>
      </c>
      <c r="L175" s="24"/>
      <c r="M175" s="23">
        <f t="shared" si="17"/>
        <v>2.3903914910669653E-4</v>
      </c>
      <c r="N175" s="28">
        <v>2042</v>
      </c>
      <c r="O175" s="29" t="s">
        <v>556</v>
      </c>
    </row>
    <row r="176" spans="1:15" ht="11.4">
      <c r="A176" s="25">
        <v>3</v>
      </c>
      <c r="B176" s="26">
        <v>560</v>
      </c>
      <c r="C176" s="27" t="s">
        <v>974</v>
      </c>
      <c r="D176" s="24">
        <v>2993248.13</v>
      </c>
      <c r="E176" s="22">
        <v>4.252708293191626E-4</v>
      </c>
      <c r="F176" s="24">
        <f t="shared" si="12"/>
        <v>3141106.0631791232</v>
      </c>
      <c r="G176" s="24">
        <v>3115799.83</v>
      </c>
      <c r="H176" s="24">
        <f t="shared" si="13"/>
        <v>25306.233179123141</v>
      </c>
      <c r="I176" s="24">
        <f t="shared" si="14"/>
        <v>-256401.18476381776</v>
      </c>
      <c r="J176" s="24">
        <f t="shared" si="15"/>
        <v>-231094.95158469462</v>
      </c>
      <c r="K176" s="24">
        <f t="shared" si="16"/>
        <v>108091.79179064867</v>
      </c>
      <c r="L176" s="24"/>
      <c r="M176" s="23">
        <f t="shared" si="17"/>
        <v>3.2932151540200484E-3</v>
      </c>
      <c r="N176" s="28">
        <v>746</v>
      </c>
      <c r="O176" s="29" t="s">
        <v>975</v>
      </c>
    </row>
    <row r="177" spans="1:15" ht="11.4">
      <c r="A177" s="25">
        <v>3</v>
      </c>
      <c r="B177" s="26">
        <v>561</v>
      </c>
      <c r="C177" s="27" t="s">
        <v>976</v>
      </c>
      <c r="D177" s="24">
        <v>261913.72</v>
      </c>
      <c r="E177" s="22">
        <v>-4.9041710985815038E-3</v>
      </c>
      <c r="F177" s="24">
        <f t="shared" si="12"/>
        <v>274851.51186640823</v>
      </c>
      <c r="G177" s="24">
        <v>269140.74</v>
      </c>
      <c r="H177" s="24">
        <f t="shared" si="13"/>
        <v>5710.7718664082349</v>
      </c>
      <c r="I177" s="24">
        <f t="shared" si="14"/>
        <v>-22435.489874973657</v>
      </c>
      <c r="J177" s="24">
        <f t="shared" si="15"/>
        <v>-16724.718008565422</v>
      </c>
      <c r="K177" s="24">
        <f t="shared" si="16"/>
        <v>9458.1945965683299</v>
      </c>
      <c r="L177" s="24"/>
      <c r="M177" s="23">
        <f t="shared" si="17"/>
        <v>2.8816128643159426E-4</v>
      </c>
      <c r="N177" s="28">
        <v>748</v>
      </c>
      <c r="O177" s="29" t="s">
        <v>622</v>
      </c>
    </row>
    <row r="178" spans="1:15" ht="11.4">
      <c r="A178" s="25">
        <v>3</v>
      </c>
      <c r="B178" s="26">
        <v>562</v>
      </c>
      <c r="C178" s="27" t="s">
        <v>623</v>
      </c>
      <c r="D178" s="24">
        <v>2034952.01</v>
      </c>
      <c r="E178" s="22">
        <v>-1.4219069909502204E-2</v>
      </c>
      <c r="F178" s="24">
        <f t="shared" si="12"/>
        <v>2135472.8439735281</v>
      </c>
      <c r="G178" s="24">
        <v>2106380.7200000002</v>
      </c>
      <c r="H178" s="24">
        <f t="shared" si="13"/>
        <v>29092.123973527923</v>
      </c>
      <c r="I178" s="24">
        <f t="shared" si="14"/>
        <v>-174313.68320992234</v>
      </c>
      <c r="J178" s="24">
        <f t="shared" si="15"/>
        <v>-145221.55923639442</v>
      </c>
      <c r="K178" s="24">
        <f t="shared" si="16"/>
        <v>73485.925461475868</v>
      </c>
      <c r="L178" s="24"/>
      <c r="M178" s="23">
        <f t="shared" si="17"/>
        <v>2.2388838165032306E-3</v>
      </c>
      <c r="N178" s="28">
        <v>749</v>
      </c>
      <c r="O178" s="29" t="s">
        <v>624</v>
      </c>
    </row>
    <row r="179" spans="1:15" ht="11.4">
      <c r="A179" s="25">
        <v>3</v>
      </c>
      <c r="B179" s="26">
        <v>563</v>
      </c>
      <c r="C179" s="27" t="s">
        <v>625</v>
      </c>
      <c r="D179" s="24">
        <v>1508550.05</v>
      </c>
      <c r="E179" s="22">
        <v>-1.2420432107011652E-2</v>
      </c>
      <c r="F179" s="24">
        <f t="shared" si="12"/>
        <v>1583068.1262846624</v>
      </c>
      <c r="G179" s="24">
        <v>1581002.07</v>
      </c>
      <c r="H179" s="24">
        <f t="shared" si="13"/>
        <v>2066.0562846623361</v>
      </c>
      <c r="I179" s="24">
        <f t="shared" si="14"/>
        <v>-129222.17046386882</v>
      </c>
      <c r="J179" s="24">
        <f t="shared" si="15"/>
        <v>-127156.11417920649</v>
      </c>
      <c r="K179" s="24">
        <f t="shared" si="16"/>
        <v>54476.565532965913</v>
      </c>
      <c r="L179" s="24"/>
      <c r="M179" s="23">
        <f t="shared" si="17"/>
        <v>1.6597287192684899E-3</v>
      </c>
      <c r="N179" s="28">
        <v>753</v>
      </c>
      <c r="O179" s="29" t="s">
        <v>626</v>
      </c>
    </row>
    <row r="180" spans="1:15" ht="11.4">
      <c r="A180" s="25">
        <v>3</v>
      </c>
      <c r="B180" s="26">
        <v>564</v>
      </c>
      <c r="C180" s="27" t="s">
        <v>36</v>
      </c>
      <c r="D180" s="24">
        <v>30147873.170000002</v>
      </c>
      <c r="E180" s="22">
        <v>-1.4421649729566145E-3</v>
      </c>
      <c r="F180" s="24">
        <f t="shared" si="12"/>
        <v>31637092.246756773</v>
      </c>
      <c r="G180" s="24">
        <v>31765667.629999999</v>
      </c>
      <c r="H180" s="24">
        <f t="shared" si="13"/>
        <v>-128575.38324322551</v>
      </c>
      <c r="I180" s="24">
        <f t="shared" si="14"/>
        <v>-2582462.2828369779</v>
      </c>
      <c r="J180" s="24">
        <f t="shared" si="15"/>
        <v>-2711037.6660802034</v>
      </c>
      <c r="K180" s="24">
        <f t="shared" si="16"/>
        <v>1088696.1214346515</v>
      </c>
      <c r="L180" s="24"/>
      <c r="M180" s="23">
        <f t="shared" si="17"/>
        <v>3.3169128810219432E-2</v>
      </c>
      <c r="N180" s="28">
        <v>754</v>
      </c>
      <c r="O180" s="29" t="s">
        <v>627</v>
      </c>
    </row>
    <row r="181" spans="1:15" ht="11.4">
      <c r="A181" s="25">
        <v>3</v>
      </c>
      <c r="B181" s="26">
        <v>309</v>
      </c>
      <c r="C181" s="27" t="s">
        <v>632</v>
      </c>
      <c r="D181" s="24">
        <v>1004615.83</v>
      </c>
      <c r="E181" s="22">
        <v>6.9645893376191703E-2</v>
      </c>
      <c r="F181" s="24">
        <f t="shared" si="12"/>
        <v>1054240.990966134</v>
      </c>
      <c r="G181" s="24">
        <v>1062951.29</v>
      </c>
      <c r="H181" s="24">
        <f t="shared" si="13"/>
        <v>-8710.2990338660311</v>
      </c>
      <c r="I181" s="24">
        <f t="shared" si="14"/>
        <v>-86055.240948062055</v>
      </c>
      <c r="J181" s="24">
        <f t="shared" si="15"/>
        <v>-94765.539981928086</v>
      </c>
      <c r="K181" s="24">
        <f t="shared" si="16"/>
        <v>36278.557743874619</v>
      </c>
      <c r="L181" s="24"/>
      <c r="M181" s="23">
        <f t="shared" si="17"/>
        <v>1.1052929565596786E-3</v>
      </c>
      <c r="N181" s="28">
        <v>760</v>
      </c>
      <c r="O181" s="29" t="s">
        <v>633</v>
      </c>
    </row>
    <row r="182" spans="1:15" ht="11.4">
      <c r="A182" s="25">
        <v>3</v>
      </c>
      <c r="B182" s="26">
        <v>576</v>
      </c>
      <c r="C182" s="27" t="s">
        <v>634</v>
      </c>
      <c r="D182" s="24">
        <v>546546.13</v>
      </c>
      <c r="E182" s="22">
        <v>-3.369506449916735E-2</v>
      </c>
      <c r="F182" s="24">
        <f t="shared" si="12"/>
        <v>573543.95231847535</v>
      </c>
      <c r="G182" s="24">
        <v>578618.68999999994</v>
      </c>
      <c r="H182" s="24">
        <f t="shared" si="13"/>
        <v>-5074.7376815245952</v>
      </c>
      <c r="I182" s="24">
        <f t="shared" si="14"/>
        <v>-46817.059319462292</v>
      </c>
      <c r="J182" s="24">
        <f t="shared" si="15"/>
        <v>-51891.797000986888</v>
      </c>
      <c r="K182" s="24">
        <f t="shared" si="16"/>
        <v>19736.80360670427</v>
      </c>
      <c r="L182" s="24"/>
      <c r="M182" s="23">
        <f t="shared" si="17"/>
        <v>6.0131800623124804E-4</v>
      </c>
      <c r="N182" s="28">
        <v>765</v>
      </c>
      <c r="O182" s="29" t="s">
        <v>635</v>
      </c>
    </row>
    <row r="183" spans="1:15" ht="11.4">
      <c r="A183" s="25">
        <v>3</v>
      </c>
      <c r="B183" s="26">
        <v>577</v>
      </c>
      <c r="C183" s="27" t="s">
        <v>636</v>
      </c>
      <c r="D183" s="24">
        <v>2132516.17</v>
      </c>
      <c r="E183" s="22">
        <v>-3.7352659928417058E-3</v>
      </c>
      <c r="F183" s="24">
        <f t="shared" si="12"/>
        <v>2237856.3956254846</v>
      </c>
      <c r="G183" s="24">
        <v>2223322.06</v>
      </c>
      <c r="H183" s="24">
        <f t="shared" si="13"/>
        <v>14534.335625484586</v>
      </c>
      <c r="I183" s="24">
        <f t="shared" si="14"/>
        <v>-182671.01448619264</v>
      </c>
      <c r="J183" s="24">
        <f t="shared" si="15"/>
        <v>-168136.67886070805</v>
      </c>
      <c r="K183" s="24">
        <f t="shared" si="16"/>
        <v>77009.149868852197</v>
      </c>
      <c r="L183" s="24"/>
      <c r="M183" s="23">
        <f t="shared" si="17"/>
        <v>2.3462253252077682E-3</v>
      </c>
      <c r="N183" s="28">
        <v>767</v>
      </c>
      <c r="O183" s="29" t="s">
        <v>637</v>
      </c>
    </row>
    <row r="184" spans="1:15" ht="11.4">
      <c r="A184" s="25">
        <v>3</v>
      </c>
      <c r="B184" s="26">
        <v>578</v>
      </c>
      <c r="C184" s="27" t="s">
        <v>638</v>
      </c>
      <c r="D184" s="24">
        <v>567690.82999999996</v>
      </c>
      <c r="E184" s="22">
        <v>-6.7471946366213023E-3</v>
      </c>
      <c r="F184" s="24">
        <f t="shared" si="12"/>
        <v>595733.14028068527</v>
      </c>
      <c r="G184" s="24">
        <v>582707.89</v>
      </c>
      <c r="H184" s="24">
        <f t="shared" si="13"/>
        <v>13025.250280685257</v>
      </c>
      <c r="I184" s="24">
        <f t="shared" si="14"/>
        <v>-48628.31114223566</v>
      </c>
      <c r="J184" s="24">
        <f t="shared" si="15"/>
        <v>-35603.060861550402</v>
      </c>
      <c r="K184" s="24">
        <f t="shared" si="16"/>
        <v>20500.378295674582</v>
      </c>
      <c r="L184" s="24"/>
      <c r="M184" s="23">
        <f t="shared" si="17"/>
        <v>6.2458171289468711E-4</v>
      </c>
      <c r="N184" s="28">
        <v>769</v>
      </c>
      <c r="O184" s="29" t="s">
        <v>639</v>
      </c>
    </row>
    <row r="185" spans="1:15" ht="11.4">
      <c r="A185" s="25">
        <v>3</v>
      </c>
      <c r="B185" s="26">
        <v>445</v>
      </c>
      <c r="C185" s="27" t="s">
        <v>22</v>
      </c>
      <c r="D185" s="24">
        <v>3225555.88</v>
      </c>
      <c r="E185" s="22">
        <v>8.7855165903026828E-4</v>
      </c>
      <c r="F185" s="24">
        <f t="shared" si="12"/>
        <v>3384889.1544420919</v>
      </c>
      <c r="G185" s="24">
        <v>3324618.78</v>
      </c>
      <c r="H185" s="24">
        <f t="shared" si="13"/>
        <v>60270.374442092143</v>
      </c>
      <c r="I185" s="24">
        <f t="shared" si="14"/>
        <v>-276300.63170001842</v>
      </c>
      <c r="J185" s="24">
        <f t="shared" si="15"/>
        <v>-216030.25725792628</v>
      </c>
      <c r="K185" s="24">
        <f t="shared" si="16"/>
        <v>116480.85940341424</v>
      </c>
      <c r="L185" s="24"/>
      <c r="M185" s="23">
        <f t="shared" si="17"/>
        <v>3.5488035213954929E-3</v>
      </c>
      <c r="N185" s="28">
        <v>773</v>
      </c>
      <c r="O185" s="29" t="s">
        <v>640</v>
      </c>
    </row>
    <row r="186" spans="1:15" ht="11.4">
      <c r="A186" s="25">
        <v>3</v>
      </c>
      <c r="B186" s="26">
        <v>580</v>
      </c>
      <c r="C186" s="27" t="s">
        <v>788</v>
      </c>
      <c r="D186" s="24">
        <v>984444.72</v>
      </c>
      <c r="E186" s="22">
        <v>-2.3454313918293432E-2</v>
      </c>
      <c r="F186" s="24">
        <f t="shared" si="12"/>
        <v>1033073.4855772463</v>
      </c>
      <c r="G186" s="24">
        <v>1025458.77</v>
      </c>
      <c r="H186" s="24">
        <f t="shared" si="13"/>
        <v>7614.715577246272</v>
      </c>
      <c r="I186" s="24">
        <f t="shared" si="14"/>
        <v>-84327.386698303846</v>
      </c>
      <c r="J186" s="24">
        <f t="shared" si="15"/>
        <v>-76712.671121057574</v>
      </c>
      <c r="K186" s="24">
        <f t="shared" si="16"/>
        <v>35550.14121186253</v>
      </c>
      <c r="L186" s="24"/>
      <c r="M186" s="23">
        <f t="shared" si="17"/>
        <v>1.0831004077831074E-3</v>
      </c>
      <c r="N186" s="28">
        <v>1869</v>
      </c>
      <c r="O186" s="29" t="s">
        <v>789</v>
      </c>
    </row>
    <row r="187" spans="1:15" ht="11.4">
      <c r="A187" s="25">
        <v>3</v>
      </c>
      <c r="B187" s="26">
        <v>581</v>
      </c>
      <c r="C187" s="27" t="s">
        <v>641</v>
      </c>
      <c r="D187" s="24">
        <v>1288150.9099999999</v>
      </c>
      <c r="E187" s="22">
        <v>-1.4796896563850599E-2</v>
      </c>
      <c r="F187" s="24">
        <f t="shared" si="12"/>
        <v>1351781.8964412767</v>
      </c>
      <c r="G187" s="24">
        <v>1359387.18</v>
      </c>
      <c r="H187" s="24">
        <f t="shared" si="13"/>
        <v>-7605.2835587232839</v>
      </c>
      <c r="I187" s="24">
        <f t="shared" si="14"/>
        <v>-110342.81326974052</v>
      </c>
      <c r="J187" s="24">
        <f t="shared" si="15"/>
        <v>-117948.09682846381</v>
      </c>
      <c r="K187" s="24">
        <f t="shared" si="16"/>
        <v>46517.54011407488</v>
      </c>
      <c r="L187" s="24"/>
      <c r="M187" s="23">
        <f t="shared" si="17"/>
        <v>1.417242377923649E-3</v>
      </c>
      <c r="N187" s="28">
        <v>779</v>
      </c>
      <c r="O187" s="29" t="s">
        <v>642</v>
      </c>
    </row>
    <row r="188" spans="1:15" ht="11.4">
      <c r="A188" s="25">
        <v>3</v>
      </c>
      <c r="B188" s="26">
        <v>742</v>
      </c>
      <c r="C188" s="27" t="s">
        <v>643</v>
      </c>
      <c r="D188" s="24">
        <v>401025.93</v>
      </c>
      <c r="E188" s="22">
        <v>-8.052239863679209E-3</v>
      </c>
      <c r="F188" s="24">
        <f t="shared" si="12"/>
        <v>420835.46886406868</v>
      </c>
      <c r="G188" s="24">
        <v>414549.47</v>
      </c>
      <c r="H188" s="24">
        <f t="shared" si="13"/>
        <v>6285.9988640687079</v>
      </c>
      <c r="I188" s="24">
        <f t="shared" si="14"/>
        <v>-34351.82086725696</v>
      </c>
      <c r="J188" s="24">
        <f t="shared" si="15"/>
        <v>-28065.822003188252</v>
      </c>
      <c r="K188" s="24">
        <f t="shared" si="16"/>
        <v>14481.796845960531</v>
      </c>
      <c r="L188" s="24"/>
      <c r="M188" s="23">
        <f t="shared" si="17"/>
        <v>4.4121456440398188E-4</v>
      </c>
      <c r="N188" s="28">
        <v>785</v>
      </c>
      <c r="O188" s="29" t="s">
        <v>644</v>
      </c>
    </row>
    <row r="189" spans="1:15" ht="11.4">
      <c r="A189" s="25">
        <v>3</v>
      </c>
      <c r="B189" s="26">
        <v>854</v>
      </c>
      <c r="C189" s="27" t="s">
        <v>645</v>
      </c>
      <c r="D189" s="24">
        <v>617692.5</v>
      </c>
      <c r="E189" s="22">
        <v>-2.8556966051420274E-2</v>
      </c>
      <c r="F189" s="24">
        <f t="shared" si="12"/>
        <v>648204.75037940498</v>
      </c>
      <c r="G189" s="24">
        <v>649197.86</v>
      </c>
      <c r="H189" s="24">
        <f t="shared" si="13"/>
        <v>-993.10962059500162</v>
      </c>
      <c r="I189" s="24">
        <f t="shared" si="14"/>
        <v>-52911.446676398504</v>
      </c>
      <c r="J189" s="24">
        <f t="shared" si="15"/>
        <v>-53904.556296993505</v>
      </c>
      <c r="K189" s="24">
        <f t="shared" si="16"/>
        <v>22306.032176706067</v>
      </c>
      <c r="L189" s="24"/>
      <c r="M189" s="23">
        <f t="shared" si="17"/>
        <v>6.7959427791391589E-4</v>
      </c>
      <c r="N189" s="28">
        <v>789</v>
      </c>
      <c r="O189" s="29" t="s">
        <v>646</v>
      </c>
    </row>
    <row r="190" spans="1:15" ht="11.4">
      <c r="A190" s="25">
        <v>3</v>
      </c>
      <c r="B190" s="26">
        <v>584</v>
      </c>
      <c r="C190" s="27" t="s">
        <v>647</v>
      </c>
      <c r="D190" s="24">
        <v>521564.6</v>
      </c>
      <c r="E190" s="22">
        <v>3.4603077423079491E-2</v>
      </c>
      <c r="F190" s="24">
        <f t="shared" si="12"/>
        <v>547328.40588113701</v>
      </c>
      <c r="G190" s="24">
        <v>534262.56000000006</v>
      </c>
      <c r="H190" s="24">
        <f t="shared" si="13"/>
        <v>13065.845881136949</v>
      </c>
      <c r="I190" s="24">
        <f t="shared" si="14"/>
        <v>-44677.145215778262</v>
      </c>
      <c r="J190" s="24">
        <f t="shared" si="15"/>
        <v>-31611.299334641313</v>
      </c>
      <c r="K190" s="24">
        <f t="shared" si="16"/>
        <v>18834.673805867529</v>
      </c>
      <c r="L190" s="24"/>
      <c r="M190" s="23">
        <f t="shared" si="17"/>
        <v>5.738329633635836E-4</v>
      </c>
      <c r="N190" s="28">
        <v>790</v>
      </c>
      <c r="O190" s="29" t="s">
        <v>648</v>
      </c>
    </row>
    <row r="191" spans="1:15" ht="11.4">
      <c r="A191" s="25">
        <v>3</v>
      </c>
      <c r="B191" s="26">
        <v>592</v>
      </c>
      <c r="C191" s="27" t="s">
        <v>1031</v>
      </c>
      <c r="D191" s="24">
        <v>711366.67</v>
      </c>
      <c r="E191" s="22">
        <v>-1.6227353015350516E-2</v>
      </c>
      <c r="F191" s="24">
        <f t="shared" si="12"/>
        <v>746506.15760362742</v>
      </c>
      <c r="G191" s="24">
        <v>740008.4</v>
      </c>
      <c r="H191" s="24">
        <f t="shared" si="13"/>
        <v>6497.7576036273967</v>
      </c>
      <c r="I191" s="24">
        <f t="shared" si="14"/>
        <v>-60935.561994151089</v>
      </c>
      <c r="J191" s="24">
        <f t="shared" si="15"/>
        <v>-54437.804390523692</v>
      </c>
      <c r="K191" s="24">
        <f t="shared" si="16"/>
        <v>25688.781765127871</v>
      </c>
      <c r="L191" s="24"/>
      <c r="M191" s="23">
        <f t="shared" si="17"/>
        <v>7.8265596300857939E-4</v>
      </c>
      <c r="N191" s="28">
        <v>809</v>
      </c>
      <c r="O191" s="29" t="s">
        <v>1032</v>
      </c>
    </row>
    <row r="192" spans="1:15" ht="11.4">
      <c r="A192" s="25">
        <v>3</v>
      </c>
      <c r="B192" s="26">
        <v>593</v>
      </c>
      <c r="C192" s="27" t="s">
        <v>548</v>
      </c>
      <c r="D192" s="24">
        <v>3179603.95</v>
      </c>
      <c r="E192" s="22">
        <v>-1.6932874262126571E-2</v>
      </c>
      <c r="F192" s="24">
        <f t="shared" si="12"/>
        <v>3336667.3299661567</v>
      </c>
      <c r="G192" s="24">
        <v>3317769.34</v>
      </c>
      <c r="H192" s="24">
        <f t="shared" si="13"/>
        <v>18897.989966156892</v>
      </c>
      <c r="I192" s="24">
        <f t="shared" si="14"/>
        <v>-272364.39628535404</v>
      </c>
      <c r="J192" s="24">
        <f t="shared" si="15"/>
        <v>-253466.40631919715</v>
      </c>
      <c r="K192" s="24">
        <f t="shared" si="16"/>
        <v>114821.44921280688</v>
      </c>
      <c r="L192" s="24"/>
      <c r="M192" s="23">
        <f t="shared" si="17"/>
        <v>3.4982465392610156E-3</v>
      </c>
      <c r="N192" s="28">
        <v>2024</v>
      </c>
      <c r="O192" s="29" t="s">
        <v>549</v>
      </c>
    </row>
    <row r="193" spans="1:15" ht="11.4">
      <c r="A193" s="25">
        <v>3</v>
      </c>
      <c r="B193" s="26">
        <v>599</v>
      </c>
      <c r="C193" s="27" t="s">
        <v>1035</v>
      </c>
      <c r="D193" s="24">
        <v>6380836.5600000005</v>
      </c>
      <c r="E193" s="22">
        <v>-1.4882414080296499E-2</v>
      </c>
      <c r="F193" s="24">
        <f t="shared" si="12"/>
        <v>6696031.7141402587</v>
      </c>
      <c r="G193" s="24">
        <v>6701307.4400000004</v>
      </c>
      <c r="H193" s="24">
        <f t="shared" si="13"/>
        <v>-5275.7258597416803</v>
      </c>
      <c r="I193" s="24">
        <f t="shared" si="14"/>
        <v>-546581.50033431535</v>
      </c>
      <c r="J193" s="24">
        <f t="shared" si="15"/>
        <v>-551857.22619405703</v>
      </c>
      <c r="K193" s="24">
        <f t="shared" si="16"/>
        <v>230423.94981590754</v>
      </c>
      <c r="L193" s="24"/>
      <c r="M193" s="23">
        <f t="shared" si="17"/>
        <v>7.020289245020646E-3</v>
      </c>
      <c r="N193" s="28">
        <v>820</v>
      </c>
      <c r="O193" s="29" t="s">
        <v>1036</v>
      </c>
    </row>
    <row r="194" spans="1:15" ht="11.4">
      <c r="A194" s="25">
        <v>3</v>
      </c>
      <c r="B194" s="26">
        <v>601</v>
      </c>
      <c r="C194" s="27" t="s">
        <v>1037</v>
      </c>
      <c r="D194" s="24">
        <v>737946.63</v>
      </c>
      <c r="E194" s="22">
        <v>3.8767148027112091E-4</v>
      </c>
      <c r="F194" s="24">
        <f t="shared" si="12"/>
        <v>774399.09193081199</v>
      </c>
      <c r="G194" s="24">
        <v>759962.27</v>
      </c>
      <c r="H194" s="24">
        <f t="shared" si="13"/>
        <v>14436.821930811973</v>
      </c>
      <c r="I194" s="24">
        <f t="shared" si="14"/>
        <v>-63212.397371302017</v>
      </c>
      <c r="J194" s="24">
        <f t="shared" si="15"/>
        <v>-48775.575440490044</v>
      </c>
      <c r="K194" s="24">
        <f t="shared" si="16"/>
        <v>26648.633864700972</v>
      </c>
      <c r="L194" s="24"/>
      <c r="M194" s="23">
        <f t="shared" si="17"/>
        <v>8.118996218245448E-4</v>
      </c>
      <c r="N194" s="28">
        <v>823</v>
      </c>
      <c r="O194" s="29" t="s">
        <v>1038</v>
      </c>
    </row>
    <row r="195" spans="1:15" ht="11.4">
      <c r="A195" s="25">
        <v>3</v>
      </c>
      <c r="B195" s="26">
        <v>604</v>
      </c>
      <c r="C195" s="27" t="s">
        <v>1039</v>
      </c>
      <c r="D195" s="24">
        <v>3730255.93</v>
      </c>
      <c r="E195" s="22">
        <v>4.3522030132025907E-3</v>
      </c>
      <c r="F195" s="24">
        <f t="shared" si="12"/>
        <v>3914519.9495816207</v>
      </c>
      <c r="G195" s="24">
        <v>3914714.25</v>
      </c>
      <c r="H195" s="24">
        <f t="shared" si="13"/>
        <v>-194.30041837925091</v>
      </c>
      <c r="I195" s="24">
        <f t="shared" si="14"/>
        <v>-319533.16209847829</v>
      </c>
      <c r="J195" s="24">
        <f t="shared" si="15"/>
        <v>-319727.46251685754</v>
      </c>
      <c r="K195" s="24">
        <f t="shared" si="16"/>
        <v>134706.52274704425</v>
      </c>
      <c r="L195" s="24"/>
      <c r="M195" s="23">
        <f t="shared" si="17"/>
        <v>4.1040818614155958E-3</v>
      </c>
      <c r="N195" s="28">
        <v>830</v>
      </c>
      <c r="O195" s="29" t="s">
        <v>1040</v>
      </c>
    </row>
    <row r="196" spans="1:15" ht="11.4">
      <c r="A196" s="25">
        <v>3</v>
      </c>
      <c r="B196" s="26">
        <v>607</v>
      </c>
      <c r="C196" s="27" t="s">
        <v>1041</v>
      </c>
      <c r="D196" s="24">
        <v>621554.49</v>
      </c>
      <c r="E196" s="22">
        <v>-5.214730583589882E-3</v>
      </c>
      <c r="F196" s="24">
        <f t="shared" si="12"/>
        <v>652257.51168688037</v>
      </c>
      <c r="G196" s="24">
        <v>647335.51</v>
      </c>
      <c r="H196" s="24">
        <f t="shared" si="13"/>
        <v>4922.001686880365</v>
      </c>
      <c r="I196" s="24">
        <f t="shared" si="14"/>
        <v>-53242.264159126207</v>
      </c>
      <c r="J196" s="24">
        <f t="shared" si="15"/>
        <v>-48320.262472245842</v>
      </c>
      <c r="K196" s="24">
        <f t="shared" si="16"/>
        <v>22445.495863259031</v>
      </c>
      <c r="L196" s="24"/>
      <c r="M196" s="23">
        <f t="shared" si="17"/>
        <v>6.8384329551630018E-4</v>
      </c>
      <c r="N196" s="28">
        <v>839</v>
      </c>
      <c r="O196" s="29" t="s">
        <v>1042</v>
      </c>
    </row>
    <row r="197" spans="1:15" ht="11.4">
      <c r="A197" s="25">
        <v>3</v>
      </c>
      <c r="B197" s="26">
        <v>608</v>
      </c>
      <c r="C197" s="27" t="s">
        <v>1043</v>
      </c>
      <c r="D197" s="24">
        <v>424305.34</v>
      </c>
      <c r="E197" s="22">
        <v>-1.0398267353484614E-2</v>
      </c>
      <c r="F197" s="24">
        <f t="shared" si="12"/>
        <v>445264.81542085839</v>
      </c>
      <c r="G197" s="24">
        <v>444046.08000000002</v>
      </c>
      <c r="H197" s="24">
        <f t="shared" si="13"/>
        <v>1218.7354208583711</v>
      </c>
      <c r="I197" s="24">
        <f t="shared" si="14"/>
        <v>-36345.931627664468</v>
      </c>
      <c r="J197" s="24">
        <f t="shared" si="15"/>
        <v>-35127.196206806097</v>
      </c>
      <c r="K197" s="24">
        <f t="shared" si="16"/>
        <v>15322.459908106717</v>
      </c>
      <c r="L197" s="24"/>
      <c r="M197" s="23">
        <f t="shared" si="17"/>
        <v>4.6682691007632207E-4</v>
      </c>
      <c r="N197" s="28">
        <v>844</v>
      </c>
      <c r="O197" s="29" t="s">
        <v>1044</v>
      </c>
    </row>
    <row r="198" spans="1:15" ht="11.4">
      <c r="A198" s="25">
        <v>3</v>
      </c>
      <c r="B198" s="26">
        <v>609</v>
      </c>
      <c r="C198" s="27" t="s">
        <v>1146</v>
      </c>
      <c r="D198" s="24">
        <v>14263746.130000001</v>
      </c>
      <c r="E198" s="22">
        <v>-2.1845241834278488E-2</v>
      </c>
      <c r="F198" s="24">
        <f t="shared" si="12"/>
        <v>14968334.567235079</v>
      </c>
      <c r="G198" s="24">
        <v>15144358.970000001</v>
      </c>
      <c r="H198" s="24">
        <f t="shared" si="13"/>
        <v>-176024.40276492201</v>
      </c>
      <c r="I198" s="24">
        <f t="shared" si="14"/>
        <v>-1221830.3488599593</v>
      </c>
      <c r="J198" s="24">
        <f t="shared" si="15"/>
        <v>-1397854.7516248813</v>
      </c>
      <c r="K198" s="24">
        <f t="shared" si="16"/>
        <v>515090.56712870341</v>
      </c>
      <c r="L198" s="24"/>
      <c r="M198" s="23">
        <f t="shared" si="17"/>
        <v>1.5693181075640002E-2</v>
      </c>
      <c r="N198" s="28">
        <v>845</v>
      </c>
      <c r="O198" s="29" t="s">
        <v>1045</v>
      </c>
    </row>
    <row r="199" spans="1:15" ht="11.4">
      <c r="A199" s="25">
        <v>3</v>
      </c>
      <c r="B199" s="26">
        <v>611</v>
      </c>
      <c r="C199" s="27" t="s">
        <v>1046</v>
      </c>
      <c r="D199" s="24">
        <v>1046690.6</v>
      </c>
      <c r="E199" s="22">
        <v>2.6066666403568527E-3</v>
      </c>
      <c r="F199" s="24">
        <f t="shared" si="12"/>
        <v>1098394.1347797967</v>
      </c>
      <c r="G199" s="24">
        <v>1077238.24</v>
      </c>
      <c r="H199" s="24">
        <f t="shared" si="13"/>
        <v>21155.894779796712</v>
      </c>
      <c r="I199" s="24">
        <f t="shared" si="14"/>
        <v>-89659.359420079651</v>
      </c>
      <c r="J199" s="24">
        <f t="shared" si="15"/>
        <v>-68503.464640282938</v>
      </c>
      <c r="K199" s="24">
        <f t="shared" si="16"/>
        <v>37797.956430838611</v>
      </c>
      <c r="L199" s="24"/>
      <c r="M199" s="23">
        <f t="shared" si="17"/>
        <v>1.1515842308369995E-3</v>
      </c>
      <c r="N199" s="28">
        <v>848</v>
      </c>
      <c r="O199" s="29" t="s">
        <v>1047</v>
      </c>
    </row>
    <row r="200" spans="1:15" ht="11.4">
      <c r="A200" s="25">
        <v>3</v>
      </c>
      <c r="B200" s="26">
        <v>638</v>
      </c>
      <c r="C200" s="27" t="s">
        <v>1048</v>
      </c>
      <c r="D200" s="24">
        <v>9614919.3100000005</v>
      </c>
      <c r="E200" s="22">
        <v>-9.3444821833843957E-3</v>
      </c>
      <c r="F200" s="24">
        <f t="shared" si="12"/>
        <v>10089868.941676758</v>
      </c>
      <c r="G200" s="24">
        <v>10081912.52</v>
      </c>
      <c r="H200" s="24">
        <f t="shared" si="13"/>
        <v>7956.4216767586768</v>
      </c>
      <c r="I200" s="24">
        <f t="shared" si="14"/>
        <v>-823612.54243647004</v>
      </c>
      <c r="J200" s="24">
        <f t="shared" si="15"/>
        <v>-815656.12075971137</v>
      </c>
      <c r="K200" s="24">
        <f t="shared" si="16"/>
        <v>347212.73045292357</v>
      </c>
      <c r="L200" s="24"/>
      <c r="M200" s="23">
        <f t="shared" si="17"/>
        <v>1.057847415288354E-2</v>
      </c>
      <c r="N200" s="28">
        <v>852</v>
      </c>
      <c r="O200" s="29" t="s">
        <v>1049</v>
      </c>
    </row>
    <row r="201" spans="1:15" ht="11.4">
      <c r="A201" s="25">
        <v>3</v>
      </c>
      <c r="B201" s="26">
        <v>614</v>
      </c>
      <c r="C201" s="27" t="s">
        <v>1050</v>
      </c>
      <c r="D201" s="24">
        <v>535919.56999999995</v>
      </c>
      <c r="E201" s="22">
        <v>-2.2733018513746425E-2</v>
      </c>
      <c r="F201" s="24">
        <f t="shared" si="12"/>
        <v>562392.47051775432</v>
      </c>
      <c r="G201" s="24">
        <v>547832.39</v>
      </c>
      <c r="H201" s="24">
        <f t="shared" si="13"/>
        <v>14560.080517754308</v>
      </c>
      <c r="I201" s="24">
        <f t="shared" si="14"/>
        <v>-45906.789787626381</v>
      </c>
      <c r="J201" s="24">
        <f t="shared" si="15"/>
        <v>-31346.709269872073</v>
      </c>
      <c r="K201" s="24">
        <f t="shared" si="16"/>
        <v>19353.058637665952</v>
      </c>
      <c r="L201" s="24"/>
      <c r="M201" s="23">
        <f t="shared" si="17"/>
        <v>5.8962651026859842E-4</v>
      </c>
      <c r="N201" s="28">
        <v>855</v>
      </c>
      <c r="O201" s="29" t="s">
        <v>1051</v>
      </c>
    </row>
    <row r="202" spans="1:15" ht="11.4">
      <c r="A202" s="25">
        <v>3</v>
      </c>
      <c r="B202" s="26">
        <v>615</v>
      </c>
      <c r="C202" s="27" t="s">
        <v>1052</v>
      </c>
      <c r="D202" s="24">
        <v>1184783.47</v>
      </c>
      <c r="E202" s="22">
        <v>-2.4538814978495057E-3</v>
      </c>
      <c r="F202" s="24">
        <f t="shared" si="12"/>
        <v>1243308.3992844257</v>
      </c>
      <c r="G202" s="24">
        <v>1230363.3899999999</v>
      </c>
      <c r="H202" s="24">
        <f t="shared" si="13"/>
        <v>12945.00928442576</v>
      </c>
      <c r="I202" s="24">
        <f t="shared" si="14"/>
        <v>-101488.37390122654</v>
      </c>
      <c r="J202" s="24">
        <f t="shared" si="15"/>
        <v>-88543.364616800784</v>
      </c>
      <c r="K202" s="24">
        <f t="shared" si="16"/>
        <v>42784.748405152182</v>
      </c>
      <c r="L202" s="24"/>
      <c r="M202" s="23">
        <f t="shared" si="17"/>
        <v>1.3035160161067093E-3</v>
      </c>
      <c r="N202" s="28">
        <v>856</v>
      </c>
      <c r="O202" s="29" t="s">
        <v>649</v>
      </c>
    </row>
    <row r="203" spans="1:15" ht="11.4">
      <c r="A203" s="25">
        <v>3</v>
      </c>
      <c r="B203" s="26">
        <v>616</v>
      </c>
      <c r="C203" s="27" t="s">
        <v>650</v>
      </c>
      <c r="D203" s="24">
        <v>385638.97</v>
      </c>
      <c r="E203" s="22">
        <v>-3.8349111026637232E-2</v>
      </c>
      <c r="F203" s="24">
        <f t="shared" si="12"/>
        <v>404688.43686044565</v>
      </c>
      <c r="G203" s="24">
        <v>403246.62</v>
      </c>
      <c r="H203" s="24">
        <f t="shared" si="13"/>
        <v>1441.8168604456587</v>
      </c>
      <c r="I203" s="24">
        <f t="shared" si="14"/>
        <v>-33033.77618717443</v>
      </c>
      <c r="J203" s="24">
        <f t="shared" si="15"/>
        <v>-31591.959326728771</v>
      </c>
      <c r="K203" s="24">
        <f t="shared" si="16"/>
        <v>13926.144923909203</v>
      </c>
      <c r="L203" s="24"/>
      <c r="M203" s="23">
        <f t="shared" si="17"/>
        <v>4.2428560708219099E-4</v>
      </c>
      <c r="N203" s="28">
        <v>861</v>
      </c>
      <c r="O203" s="29" t="s">
        <v>651</v>
      </c>
    </row>
    <row r="204" spans="1:15" ht="11.4">
      <c r="A204" s="25">
        <v>3</v>
      </c>
      <c r="B204" s="26">
        <v>619</v>
      </c>
      <c r="C204" s="27" t="s">
        <v>654</v>
      </c>
      <c r="D204" s="24">
        <v>510163.78</v>
      </c>
      <c r="E204" s="22">
        <v>-7.6263937911049701E-3</v>
      </c>
      <c r="F204" s="24">
        <f t="shared" si="12"/>
        <v>535364.41784142388</v>
      </c>
      <c r="G204" s="24">
        <v>524238.64</v>
      </c>
      <c r="H204" s="24">
        <f t="shared" si="13"/>
        <v>11125.777841423871</v>
      </c>
      <c r="I204" s="24">
        <f t="shared" si="14"/>
        <v>-43700.552688756783</v>
      </c>
      <c r="J204" s="24">
        <f t="shared" si="15"/>
        <v>-32574.774847332912</v>
      </c>
      <c r="K204" s="24">
        <f t="shared" si="16"/>
        <v>18422.968859213925</v>
      </c>
      <c r="L204" s="24"/>
      <c r="M204" s="23">
        <f t="shared" si="17"/>
        <v>5.6128961528095918E-4</v>
      </c>
      <c r="N204" s="28">
        <v>869</v>
      </c>
      <c r="O204" s="29" t="s">
        <v>655</v>
      </c>
    </row>
    <row r="205" spans="1:15" ht="11.4">
      <c r="A205" s="25">
        <v>3</v>
      </c>
      <c r="B205" s="26">
        <v>620</v>
      </c>
      <c r="C205" s="27" t="s">
        <v>656</v>
      </c>
      <c r="D205" s="24">
        <v>483898.67</v>
      </c>
      <c r="E205" s="22">
        <v>-3.8393253448678277E-2</v>
      </c>
      <c r="F205" s="24">
        <f t="shared" si="12"/>
        <v>507801.88620758074</v>
      </c>
      <c r="G205" s="24">
        <v>515198.3</v>
      </c>
      <c r="H205" s="24">
        <f t="shared" si="13"/>
        <v>-7396.4137924192473</v>
      </c>
      <c r="I205" s="24">
        <f t="shared" si="14"/>
        <v>-41450.687315266339</v>
      </c>
      <c r="J205" s="24">
        <f t="shared" si="15"/>
        <v>-48847.101107685587</v>
      </c>
      <c r="K205" s="24">
        <f t="shared" si="16"/>
        <v>17474.486582377591</v>
      </c>
      <c r="L205" s="24"/>
      <c r="M205" s="23">
        <f t="shared" si="17"/>
        <v>5.3239235901707445E-4</v>
      </c>
      <c r="N205" s="28">
        <v>870</v>
      </c>
      <c r="O205" s="29" t="s">
        <v>657</v>
      </c>
    </row>
    <row r="206" spans="1:15" ht="11.4">
      <c r="A206" s="25">
        <v>3</v>
      </c>
      <c r="B206" s="26">
        <v>623</v>
      </c>
      <c r="C206" s="27" t="s">
        <v>658</v>
      </c>
      <c r="D206" s="24">
        <v>429256.97</v>
      </c>
      <c r="E206" s="22">
        <v>-2.0207814371461137E-2</v>
      </c>
      <c r="F206" s="24">
        <f t="shared" si="12"/>
        <v>450461.04184115835</v>
      </c>
      <c r="G206" s="24">
        <v>446301.18</v>
      </c>
      <c r="H206" s="24">
        <f t="shared" si="13"/>
        <v>4159.8618411583593</v>
      </c>
      <c r="I206" s="24">
        <f t="shared" si="14"/>
        <v>-36770.087508958568</v>
      </c>
      <c r="J206" s="24">
        <f t="shared" si="15"/>
        <v>-32610.225667800209</v>
      </c>
      <c r="K206" s="24">
        <f t="shared" si="16"/>
        <v>15501.272534303638</v>
      </c>
      <c r="L206" s="24"/>
      <c r="M206" s="23">
        <f t="shared" si="17"/>
        <v>4.7227476546447535E-4</v>
      </c>
      <c r="N206" s="28">
        <v>876</v>
      </c>
      <c r="O206" s="29" t="s">
        <v>659</v>
      </c>
    </row>
    <row r="207" spans="1:15" ht="11.4">
      <c r="A207" s="25">
        <v>3</v>
      </c>
      <c r="B207" s="26">
        <v>624</v>
      </c>
      <c r="C207" s="27" t="s">
        <v>660</v>
      </c>
      <c r="D207" s="24">
        <v>1056393.46</v>
      </c>
      <c r="E207" s="22">
        <v>5.1077687151117594E-2</v>
      </c>
      <c r="F207" s="24">
        <f t="shared" si="12"/>
        <v>1108576.2884311138</v>
      </c>
      <c r="G207" s="24">
        <v>1099737.25</v>
      </c>
      <c r="H207" s="24">
        <f t="shared" si="13"/>
        <v>8839.0384311138187</v>
      </c>
      <c r="I207" s="24">
        <f t="shared" si="14"/>
        <v>-90490.50494879912</v>
      </c>
      <c r="J207" s="24">
        <f t="shared" si="15"/>
        <v>-81651.466517685301</v>
      </c>
      <c r="K207" s="24">
        <f t="shared" si="16"/>
        <v>38148.344864187035</v>
      </c>
      <c r="L207" s="24"/>
      <c r="M207" s="23">
        <f t="shared" si="17"/>
        <v>1.162259458616841E-3</v>
      </c>
      <c r="N207" s="28">
        <v>879</v>
      </c>
      <c r="O207" s="29" t="s">
        <v>661</v>
      </c>
    </row>
    <row r="208" spans="1:15" ht="11.4">
      <c r="A208" s="25">
        <v>3</v>
      </c>
      <c r="B208" s="26">
        <v>625</v>
      </c>
      <c r="C208" s="27" t="s">
        <v>662</v>
      </c>
      <c r="D208" s="24">
        <v>637680.07999999996</v>
      </c>
      <c r="E208" s="22">
        <v>-6.6419672063218905E-3</v>
      </c>
      <c r="F208" s="24">
        <f t="shared" ref="F208:F271" si="18">SUM($F$15 * M208)</f>
        <v>669179.65990896593</v>
      </c>
      <c r="G208" s="24">
        <v>657905.46</v>
      </c>
      <c r="H208" s="24">
        <f t="shared" ref="H208:H271" si="19">SUM(F208 - G208)</f>
        <v>11274.199908965966</v>
      </c>
      <c r="I208" s="24">
        <f t="shared" ref="I208:I271" si="20">SUM($I$15 * M208)</f>
        <v>-54623.579773951482</v>
      </c>
      <c r="J208" s="24">
        <f t="shared" ref="J208:J271" si="21">SUM(H208 + I208)</f>
        <v>-43349.379864985516</v>
      </c>
      <c r="K208" s="24">
        <f t="shared" ref="K208:K271" si="22">SUM($K$15 * M208)</f>
        <v>23027.821096944674</v>
      </c>
      <c r="L208" s="24"/>
      <c r="M208" s="23">
        <f t="shared" ref="M208:M271" si="23">SUM(D208 / $D$15 )</f>
        <v>7.0158490431353475E-4</v>
      </c>
      <c r="N208" s="28">
        <v>880</v>
      </c>
      <c r="O208" s="29" t="s">
        <v>663</v>
      </c>
    </row>
    <row r="209" spans="1:15" ht="11.4">
      <c r="A209" s="25">
        <v>3</v>
      </c>
      <c r="B209" s="26">
        <v>626</v>
      </c>
      <c r="C209" s="27" t="s">
        <v>664</v>
      </c>
      <c r="D209" s="24">
        <v>1002976.6</v>
      </c>
      <c r="E209" s="22">
        <v>-3.4730782877295231E-2</v>
      </c>
      <c r="F209" s="24">
        <f t="shared" si="18"/>
        <v>1052520.7876724815</v>
      </c>
      <c r="G209" s="24">
        <v>1075152.03</v>
      </c>
      <c r="H209" s="24">
        <f t="shared" si="19"/>
        <v>-22631.242327518528</v>
      </c>
      <c r="I209" s="24">
        <f t="shared" si="20"/>
        <v>-85914.824752729663</v>
      </c>
      <c r="J209" s="24">
        <f t="shared" si="21"/>
        <v>-108546.06708024819</v>
      </c>
      <c r="K209" s="24">
        <f t="shared" si="22"/>
        <v>36219.362080781699</v>
      </c>
      <c r="L209" s="24"/>
      <c r="M209" s="23">
        <f t="shared" si="23"/>
        <v>1.1034894518576063E-3</v>
      </c>
      <c r="N209" s="28">
        <v>883</v>
      </c>
      <c r="O209" s="29" t="s">
        <v>665</v>
      </c>
    </row>
    <row r="210" spans="1:15" ht="11.4">
      <c r="A210" s="25">
        <v>3</v>
      </c>
      <c r="B210" s="26">
        <v>631</v>
      </c>
      <c r="C210" s="27" t="s">
        <v>666</v>
      </c>
      <c r="D210" s="24">
        <v>456863.85</v>
      </c>
      <c r="E210" s="22">
        <v>-2.8026413477687591E-2</v>
      </c>
      <c r="F210" s="24">
        <f t="shared" si="18"/>
        <v>479431.62309178745</v>
      </c>
      <c r="G210" s="24">
        <v>487792.08</v>
      </c>
      <c r="H210" s="24">
        <f t="shared" si="19"/>
        <v>-8360.4569082125672</v>
      </c>
      <c r="I210" s="24">
        <f t="shared" si="20"/>
        <v>-39134.888698906208</v>
      </c>
      <c r="J210" s="24">
        <f t="shared" si="21"/>
        <v>-47495.345607118776</v>
      </c>
      <c r="K210" s="24">
        <f t="shared" si="22"/>
        <v>16498.208636941221</v>
      </c>
      <c r="L210" s="24"/>
      <c r="M210" s="23">
        <f t="shared" si="23"/>
        <v>5.0264825660943202E-4</v>
      </c>
      <c r="N210" s="28">
        <v>888</v>
      </c>
      <c r="O210" s="29" t="s">
        <v>667</v>
      </c>
    </row>
    <row r="211" spans="1:15" ht="11.4">
      <c r="A211" s="25">
        <v>3</v>
      </c>
      <c r="B211" s="26">
        <v>635</v>
      </c>
      <c r="C211" s="27" t="s">
        <v>668</v>
      </c>
      <c r="D211" s="24">
        <v>1278135.68</v>
      </c>
      <c r="E211" s="22">
        <v>-4.8917690987323129E-3</v>
      </c>
      <c r="F211" s="24">
        <f t="shared" si="18"/>
        <v>1341271.942601555</v>
      </c>
      <c r="G211" s="24">
        <v>1320769.01</v>
      </c>
      <c r="H211" s="24">
        <f t="shared" si="19"/>
        <v>20502.932601555018</v>
      </c>
      <c r="I211" s="24">
        <f t="shared" si="20"/>
        <v>-109484.91017378766</v>
      </c>
      <c r="J211" s="24">
        <f t="shared" si="21"/>
        <v>-88981.977572232645</v>
      </c>
      <c r="K211" s="24">
        <f t="shared" si="22"/>
        <v>46155.871415430956</v>
      </c>
      <c r="L211" s="24"/>
      <c r="M211" s="23">
        <f t="shared" si="23"/>
        <v>1.4062234761238186E-3</v>
      </c>
      <c r="N211" s="28">
        <v>897</v>
      </c>
      <c r="O211" s="29" t="s">
        <v>669</v>
      </c>
    </row>
    <row r="212" spans="1:15" ht="11.4">
      <c r="A212" s="25">
        <v>3</v>
      </c>
      <c r="B212" s="26">
        <v>636</v>
      </c>
      <c r="C212" s="27" t="s">
        <v>670</v>
      </c>
      <c r="D212" s="24">
        <v>1561702.71</v>
      </c>
      <c r="E212" s="22">
        <v>-8.2464384633637242E-3</v>
      </c>
      <c r="F212" s="24">
        <f t="shared" si="18"/>
        <v>1638846.3763157076</v>
      </c>
      <c r="G212" s="24">
        <v>1629988.3</v>
      </c>
      <c r="H212" s="24">
        <f t="shared" si="19"/>
        <v>8858.0763157075271</v>
      </c>
      <c r="I212" s="24">
        <f t="shared" si="20"/>
        <v>-133775.21932766226</v>
      </c>
      <c r="J212" s="24">
        <f t="shared" si="21"/>
        <v>-124917.14301195473</v>
      </c>
      <c r="K212" s="24">
        <f t="shared" si="22"/>
        <v>56396.007559925143</v>
      </c>
      <c r="L212" s="24"/>
      <c r="M212" s="23">
        <f t="shared" si="23"/>
        <v>1.7182080493427644E-3</v>
      </c>
      <c r="N212" s="28">
        <v>900</v>
      </c>
      <c r="O212" s="29" t="s">
        <v>671</v>
      </c>
    </row>
    <row r="213" spans="1:15" ht="11.4">
      <c r="A213" s="25">
        <v>3</v>
      </c>
      <c r="B213" s="26">
        <v>748</v>
      </c>
      <c r="C213" s="27" t="s">
        <v>550</v>
      </c>
      <c r="D213" s="24">
        <v>6385834.3600000003</v>
      </c>
      <c r="E213" s="22">
        <v>-1.6870511624588354E-2</v>
      </c>
      <c r="F213" s="24">
        <f t="shared" si="18"/>
        <v>6701276.3912270712</v>
      </c>
      <c r="G213" s="24">
        <v>6702805.96</v>
      </c>
      <c r="H213" s="24">
        <f t="shared" si="19"/>
        <v>-1529.5687729287893</v>
      </c>
      <c r="I213" s="24">
        <f t="shared" si="20"/>
        <v>-547009.6111308675</v>
      </c>
      <c r="J213" s="24">
        <f t="shared" si="21"/>
        <v>-548539.17990379629</v>
      </c>
      <c r="K213" s="24">
        <f t="shared" si="22"/>
        <v>230604.42972721087</v>
      </c>
      <c r="L213" s="24"/>
      <c r="M213" s="23">
        <f t="shared" si="23"/>
        <v>7.0257878973147211E-3</v>
      </c>
      <c r="N213" s="28">
        <v>2025</v>
      </c>
      <c r="O213" s="29" t="s">
        <v>551</v>
      </c>
    </row>
    <row r="214" spans="1:15" ht="11.4">
      <c r="A214" s="25">
        <v>3</v>
      </c>
      <c r="B214" s="26">
        <v>710</v>
      </c>
      <c r="C214" s="27" t="s">
        <v>24</v>
      </c>
      <c r="D214" s="24">
        <v>5287792.63</v>
      </c>
      <c r="E214" s="22">
        <v>-6.8628263380840901E-3</v>
      </c>
      <c r="F214" s="24">
        <f t="shared" si="18"/>
        <v>5548994.5268676681</v>
      </c>
      <c r="G214" s="24">
        <v>5449030.4500000002</v>
      </c>
      <c r="H214" s="24">
        <f t="shared" si="19"/>
        <v>99964.076867667958</v>
      </c>
      <c r="I214" s="24">
        <f t="shared" si="20"/>
        <v>-452951.52163592394</v>
      </c>
      <c r="J214" s="24">
        <f t="shared" si="21"/>
        <v>-352987.44476825598</v>
      </c>
      <c r="K214" s="24">
        <f t="shared" si="22"/>
        <v>190952.08788924778</v>
      </c>
      <c r="L214" s="24"/>
      <c r="M214" s="23">
        <f t="shared" si="23"/>
        <v>5.8177064059275058E-3</v>
      </c>
      <c r="N214" s="28">
        <v>1087</v>
      </c>
      <c r="O214" s="29" t="s">
        <v>25</v>
      </c>
    </row>
    <row r="215" spans="1:15" ht="11.4">
      <c r="A215" s="25">
        <v>3</v>
      </c>
      <c r="B215" s="26">
        <v>680</v>
      </c>
      <c r="C215" s="27" t="s">
        <v>672</v>
      </c>
      <c r="D215" s="24">
        <v>3444507.46</v>
      </c>
      <c r="E215" s="22">
        <v>-2.7853942912147794E-3</v>
      </c>
      <c r="F215" s="24">
        <f t="shared" si="18"/>
        <v>3614656.3189439699</v>
      </c>
      <c r="G215" s="24">
        <v>3588782.7</v>
      </c>
      <c r="H215" s="24">
        <f t="shared" si="19"/>
        <v>25873.618943969719</v>
      </c>
      <c r="I215" s="24">
        <f t="shared" si="20"/>
        <v>-295055.99112219561</v>
      </c>
      <c r="J215" s="24">
        <f t="shared" si="21"/>
        <v>-269182.37217822589</v>
      </c>
      <c r="K215" s="24">
        <f t="shared" si="22"/>
        <v>124387.61072161971</v>
      </c>
      <c r="L215" s="24"/>
      <c r="M215" s="23">
        <f t="shared" si="23"/>
        <v>3.7896972361616764E-3</v>
      </c>
      <c r="N215" s="28">
        <v>906</v>
      </c>
      <c r="O215" s="29" t="s">
        <v>1072</v>
      </c>
    </row>
    <row r="216" spans="1:15" ht="11.4">
      <c r="A216" s="25">
        <v>3</v>
      </c>
      <c r="B216" s="26">
        <v>683</v>
      </c>
      <c r="C216" s="27" t="s">
        <v>1075</v>
      </c>
      <c r="D216" s="24">
        <v>569203.86</v>
      </c>
      <c r="E216" s="22">
        <v>-1.7771485637127896E-2</v>
      </c>
      <c r="F216" s="24">
        <f t="shared" si="18"/>
        <v>597320.90965374152</v>
      </c>
      <c r="G216" s="24">
        <v>593248.65</v>
      </c>
      <c r="H216" s="24">
        <f t="shared" si="19"/>
        <v>4072.2596537414938</v>
      </c>
      <c r="I216" s="24">
        <f t="shared" si="20"/>
        <v>-48757.917064542948</v>
      </c>
      <c r="J216" s="24">
        <f t="shared" si="21"/>
        <v>-44685.657410801454</v>
      </c>
      <c r="K216" s="24">
        <f t="shared" si="22"/>
        <v>20555.016640586204</v>
      </c>
      <c r="L216" s="24"/>
      <c r="M216" s="23">
        <f t="shared" si="23"/>
        <v>6.2624637052014333E-4</v>
      </c>
      <c r="N216" s="28">
        <v>914</v>
      </c>
      <c r="O216" s="29" t="s">
        <v>1076</v>
      </c>
    </row>
    <row r="217" spans="1:15" ht="11.4">
      <c r="A217" s="25">
        <v>3</v>
      </c>
      <c r="B217" s="26">
        <v>684</v>
      </c>
      <c r="C217" s="27" t="s">
        <v>1077</v>
      </c>
      <c r="D217" s="24">
        <v>6474085.2699999996</v>
      </c>
      <c r="E217" s="22">
        <v>-2.5530844412942431E-2</v>
      </c>
      <c r="F217" s="24">
        <f t="shared" si="18"/>
        <v>6793886.6448521437</v>
      </c>
      <c r="G217" s="24">
        <v>6855134.0199999996</v>
      </c>
      <c r="H217" s="24">
        <f t="shared" si="19"/>
        <v>-61247.375147855841</v>
      </c>
      <c r="I217" s="24">
        <f t="shared" si="20"/>
        <v>-554569.17081243824</v>
      </c>
      <c r="J217" s="24">
        <f t="shared" si="21"/>
        <v>-615816.54596029408</v>
      </c>
      <c r="K217" s="24">
        <f t="shared" si="22"/>
        <v>233791.33524748767</v>
      </c>
      <c r="L217" s="24"/>
      <c r="M217" s="23">
        <f t="shared" si="23"/>
        <v>7.1228828328314961E-3</v>
      </c>
      <c r="N217" s="28">
        <v>917</v>
      </c>
      <c r="O217" s="29" t="s">
        <v>23</v>
      </c>
    </row>
    <row r="218" spans="1:15" ht="11.4">
      <c r="A218" s="25">
        <v>3</v>
      </c>
      <c r="B218" s="26">
        <v>686</v>
      </c>
      <c r="C218" s="27" t="s">
        <v>1078</v>
      </c>
      <c r="D218" s="24">
        <v>519498.1</v>
      </c>
      <c r="E218" s="22">
        <v>-2.4755640790826906E-2</v>
      </c>
      <c r="F218" s="24">
        <f t="shared" si="18"/>
        <v>545159.82666630263</v>
      </c>
      <c r="G218" s="24">
        <v>538160.81000000006</v>
      </c>
      <c r="H218" s="24">
        <f t="shared" si="19"/>
        <v>6999.0166663025739</v>
      </c>
      <c r="I218" s="24">
        <f t="shared" si="20"/>
        <v>-44500.129136488358</v>
      </c>
      <c r="J218" s="24">
        <f t="shared" si="21"/>
        <v>-37501.112470185784</v>
      </c>
      <c r="K218" s="24">
        <f t="shared" si="22"/>
        <v>18760.048623445589</v>
      </c>
      <c r="L218" s="24"/>
      <c r="M218" s="23">
        <f t="shared" si="23"/>
        <v>5.7155936998935753E-4</v>
      </c>
      <c r="N218" s="28">
        <v>918</v>
      </c>
      <c r="O218" s="29" t="s">
        <v>1079</v>
      </c>
    </row>
    <row r="219" spans="1:15" ht="11.4">
      <c r="A219" s="25">
        <v>3</v>
      </c>
      <c r="B219" s="26">
        <v>687</v>
      </c>
      <c r="C219" s="27" t="s">
        <v>1082</v>
      </c>
      <c r="D219" s="24">
        <v>262957.96999999997</v>
      </c>
      <c r="E219" s="22">
        <v>-3.1693538213086785E-2</v>
      </c>
      <c r="F219" s="24">
        <f t="shared" si="18"/>
        <v>275947.3448424986</v>
      </c>
      <c r="G219" s="24">
        <v>278065.64</v>
      </c>
      <c r="H219" s="24">
        <f t="shared" si="19"/>
        <v>-2118.2951575014158</v>
      </c>
      <c r="I219" s="24">
        <f t="shared" si="20"/>
        <v>-22524.940172964696</v>
      </c>
      <c r="J219" s="24">
        <f t="shared" si="21"/>
        <v>-24643.235330466112</v>
      </c>
      <c r="K219" s="24">
        <f t="shared" si="22"/>
        <v>9495.9044183656242</v>
      </c>
      <c r="L219" s="24"/>
      <c r="M219" s="23">
        <f t="shared" si="23"/>
        <v>2.8931018547879268E-4</v>
      </c>
      <c r="N219" s="28">
        <v>921</v>
      </c>
      <c r="O219" s="29" t="s">
        <v>1083</v>
      </c>
    </row>
    <row r="220" spans="1:15" ht="11.4">
      <c r="A220" s="25">
        <v>3</v>
      </c>
      <c r="B220" s="26">
        <v>689</v>
      </c>
      <c r="C220" s="27" t="s">
        <v>1084</v>
      </c>
      <c r="D220" s="24">
        <v>710610.33</v>
      </c>
      <c r="E220" s="22">
        <v>-1.5695781115421623E-2</v>
      </c>
      <c r="F220" s="24">
        <f t="shared" si="18"/>
        <v>745712.45656160067</v>
      </c>
      <c r="G220" s="24">
        <v>733457.75</v>
      </c>
      <c r="H220" s="24">
        <f t="shared" si="19"/>
        <v>12254.706561600673</v>
      </c>
      <c r="I220" s="24">
        <f t="shared" si="20"/>
        <v>-60870.774023471124</v>
      </c>
      <c r="J220" s="24">
        <f t="shared" si="21"/>
        <v>-48616.067461870451</v>
      </c>
      <c r="K220" s="24">
        <f t="shared" si="22"/>
        <v>25661.468912249566</v>
      </c>
      <c r="L220" s="24"/>
      <c r="M220" s="23">
        <f t="shared" si="23"/>
        <v>7.8182382673339795E-4</v>
      </c>
      <c r="N220" s="28">
        <v>926</v>
      </c>
      <c r="O220" s="29" t="s">
        <v>1085</v>
      </c>
    </row>
    <row r="221" spans="1:15" ht="11.4">
      <c r="A221" s="25">
        <v>3</v>
      </c>
      <c r="B221" s="26">
        <v>691</v>
      </c>
      <c r="C221" s="27" t="s">
        <v>1086</v>
      </c>
      <c r="D221" s="24">
        <v>518516.29</v>
      </c>
      <c r="E221" s="22">
        <v>-1.8651672108046879E-4</v>
      </c>
      <c r="F221" s="24">
        <f t="shared" si="18"/>
        <v>544129.51804839005</v>
      </c>
      <c r="G221" s="24">
        <v>541601.93000000005</v>
      </c>
      <c r="H221" s="24">
        <f t="shared" si="19"/>
        <v>2527.5880483899964</v>
      </c>
      <c r="I221" s="24">
        <f t="shared" si="20"/>
        <v>-44416.027439509104</v>
      </c>
      <c r="J221" s="24">
        <f t="shared" si="21"/>
        <v>-41888.439391119107</v>
      </c>
      <c r="K221" s="24">
        <f t="shared" si="22"/>
        <v>18724.593626903763</v>
      </c>
      <c r="L221" s="24"/>
      <c r="M221" s="23">
        <f t="shared" si="23"/>
        <v>5.7047916833886209E-4</v>
      </c>
      <c r="N221" s="28">
        <v>927</v>
      </c>
      <c r="O221" s="29" t="s">
        <v>1087</v>
      </c>
    </row>
    <row r="222" spans="1:15" ht="11.4">
      <c r="A222" s="25">
        <v>3</v>
      </c>
      <c r="B222" s="26">
        <v>694</v>
      </c>
      <c r="C222" s="27" t="s">
        <v>1088</v>
      </c>
      <c r="D222" s="24">
        <v>4630520.08</v>
      </c>
      <c r="E222" s="22">
        <v>-1.5573418545591973E-2</v>
      </c>
      <c r="F222" s="24">
        <f t="shared" si="18"/>
        <v>4859254.5847379118</v>
      </c>
      <c r="G222" s="24">
        <v>4859250.79</v>
      </c>
      <c r="H222" s="24">
        <f t="shared" si="19"/>
        <v>3.7947379117831588</v>
      </c>
      <c r="I222" s="24">
        <f t="shared" si="20"/>
        <v>-396649.65382761246</v>
      </c>
      <c r="J222" s="24">
        <f t="shared" si="21"/>
        <v>-396645.85908970068</v>
      </c>
      <c r="K222" s="24">
        <f t="shared" si="22"/>
        <v>167216.74603360661</v>
      </c>
      <c r="L222" s="24"/>
      <c r="M222" s="23">
        <f t="shared" si="23"/>
        <v>5.0945655809864748E-3</v>
      </c>
      <c r="N222" s="28">
        <v>934</v>
      </c>
      <c r="O222" s="29" t="s">
        <v>1089</v>
      </c>
    </row>
    <row r="223" spans="1:15" ht="11.4">
      <c r="A223" s="25">
        <v>3</v>
      </c>
      <c r="B223" s="26">
        <v>697</v>
      </c>
      <c r="C223" s="27" t="s">
        <v>1092</v>
      </c>
      <c r="D223" s="24">
        <v>243111.66</v>
      </c>
      <c r="E223" s="22">
        <v>3.9710083928116658E-3</v>
      </c>
      <c r="F223" s="24">
        <f t="shared" si="18"/>
        <v>255120.68364861605</v>
      </c>
      <c r="G223" s="24">
        <v>243156.39</v>
      </c>
      <c r="H223" s="24">
        <f t="shared" si="19"/>
        <v>11964.293648616032</v>
      </c>
      <c r="I223" s="24">
        <f t="shared" si="20"/>
        <v>-20824.908242370955</v>
      </c>
      <c r="J223" s="24">
        <f t="shared" si="21"/>
        <v>-8860.6145937549227</v>
      </c>
      <c r="K223" s="24">
        <f t="shared" si="22"/>
        <v>8779.2170222115783</v>
      </c>
      <c r="L223" s="24"/>
      <c r="M223" s="23">
        <f t="shared" si="23"/>
        <v>2.6747498638910692E-4</v>
      </c>
      <c r="N223" s="28">
        <v>940</v>
      </c>
      <c r="O223" s="29" t="s">
        <v>1093</v>
      </c>
    </row>
    <row r="224" spans="1:15" ht="11.4">
      <c r="A224" s="25">
        <v>3</v>
      </c>
      <c r="B224" s="26">
        <v>698</v>
      </c>
      <c r="C224" s="27" t="s">
        <v>703</v>
      </c>
      <c r="D224" s="24">
        <v>9013702.1899999995</v>
      </c>
      <c r="E224" s="22">
        <v>-6.7616335220627311E-3</v>
      </c>
      <c r="F224" s="24">
        <f t="shared" si="18"/>
        <v>9458953.4081492741</v>
      </c>
      <c r="G224" s="24">
        <v>9482021.0800000001</v>
      </c>
      <c r="H224" s="24">
        <f t="shared" si="19"/>
        <v>-23067.671850726008</v>
      </c>
      <c r="I224" s="24">
        <f t="shared" si="20"/>
        <v>-772112.37433370377</v>
      </c>
      <c r="J224" s="24">
        <f t="shared" si="21"/>
        <v>-795180.04618442978</v>
      </c>
      <c r="K224" s="24">
        <f t="shared" si="22"/>
        <v>325501.65508142952</v>
      </c>
      <c r="L224" s="24"/>
      <c r="M224" s="23">
        <f t="shared" si="23"/>
        <v>9.9170063278154284E-3</v>
      </c>
      <c r="N224" s="28">
        <v>946</v>
      </c>
      <c r="O224" s="29" t="s">
        <v>704</v>
      </c>
    </row>
    <row r="225" spans="1:15" ht="11.4">
      <c r="A225" s="25">
        <v>3</v>
      </c>
      <c r="B225" s="26">
        <v>700</v>
      </c>
      <c r="C225" s="27" t="s">
        <v>705</v>
      </c>
      <c r="D225" s="24">
        <v>1106903.6100000001</v>
      </c>
      <c r="E225" s="22">
        <v>-2.8995568009511058E-2</v>
      </c>
      <c r="F225" s="24">
        <f t="shared" si="18"/>
        <v>1161581.4959937383</v>
      </c>
      <c r="G225" s="24">
        <v>1160406.43</v>
      </c>
      <c r="H225" s="24">
        <f t="shared" si="19"/>
        <v>1175.0659937383607</v>
      </c>
      <c r="I225" s="24">
        <f t="shared" si="20"/>
        <v>-94817.196803309096</v>
      </c>
      <c r="J225" s="24">
        <f t="shared" si="21"/>
        <v>-93642.130809570735</v>
      </c>
      <c r="K225" s="24">
        <f t="shared" si="22"/>
        <v>39972.36090963077</v>
      </c>
      <c r="L225" s="24"/>
      <c r="M225" s="23">
        <f t="shared" si="23"/>
        <v>1.2178314607320904E-3</v>
      </c>
      <c r="N225" s="28">
        <v>948</v>
      </c>
      <c r="O225" s="29" t="s">
        <v>706</v>
      </c>
    </row>
    <row r="226" spans="1:15" ht="11.4">
      <c r="A226" s="25">
        <v>3</v>
      </c>
      <c r="B226" s="26">
        <v>702</v>
      </c>
      <c r="C226" s="27" t="s">
        <v>707</v>
      </c>
      <c r="D226" s="24">
        <v>831789.41</v>
      </c>
      <c r="E226" s="22">
        <v>-2.4933476476203021E-2</v>
      </c>
      <c r="F226" s="24">
        <f t="shared" si="18"/>
        <v>872877.4380088516</v>
      </c>
      <c r="G226" s="24">
        <v>871891.04</v>
      </c>
      <c r="H226" s="24">
        <f t="shared" si="19"/>
        <v>986.39800885156728</v>
      </c>
      <c r="I226" s="24">
        <f t="shared" si="20"/>
        <v>-71250.955796303126</v>
      </c>
      <c r="J226" s="24">
        <f t="shared" si="21"/>
        <v>-70264.557787451558</v>
      </c>
      <c r="K226" s="24">
        <f t="shared" si="22"/>
        <v>30037.472275773715</v>
      </c>
      <c r="L226" s="24"/>
      <c r="M226" s="23">
        <f t="shared" si="23"/>
        <v>9.1514681409502645E-4</v>
      </c>
      <c r="N226" s="28">
        <v>952</v>
      </c>
      <c r="O226" s="29" t="s">
        <v>708</v>
      </c>
    </row>
    <row r="227" spans="1:15" ht="11.4">
      <c r="A227" s="25">
        <v>3</v>
      </c>
      <c r="B227" s="26">
        <v>704</v>
      </c>
      <c r="C227" s="27" t="s">
        <v>709</v>
      </c>
      <c r="D227" s="24">
        <v>1241523.45</v>
      </c>
      <c r="E227" s="22">
        <v>2.5830960264413626E-2</v>
      </c>
      <c r="F227" s="24">
        <f t="shared" si="18"/>
        <v>1302851.1727071765</v>
      </c>
      <c r="G227" s="24">
        <v>1278455.73</v>
      </c>
      <c r="H227" s="24">
        <f t="shared" si="19"/>
        <v>24395.442707176553</v>
      </c>
      <c r="I227" s="24">
        <f t="shared" si="20"/>
        <v>-106348.71205684592</v>
      </c>
      <c r="J227" s="24">
        <f t="shared" si="21"/>
        <v>-81953.269349669368</v>
      </c>
      <c r="K227" s="24">
        <f t="shared" si="22"/>
        <v>44833.73527092384</v>
      </c>
      <c r="L227" s="24"/>
      <c r="M227" s="23">
        <f t="shared" si="23"/>
        <v>1.3659421678520359E-3</v>
      </c>
      <c r="N227" s="28">
        <v>954</v>
      </c>
      <c r="O227" s="29" t="s">
        <v>710</v>
      </c>
    </row>
    <row r="228" spans="1:15" ht="11.4">
      <c r="A228" s="25">
        <v>3</v>
      </c>
      <c r="B228" s="26">
        <v>707</v>
      </c>
      <c r="C228" s="27" t="s">
        <v>711</v>
      </c>
      <c r="D228" s="24">
        <v>322685.42</v>
      </c>
      <c r="E228" s="22">
        <v>-3.4856475596602786E-2</v>
      </c>
      <c r="F228" s="24">
        <f t="shared" si="18"/>
        <v>338625.16077526187</v>
      </c>
      <c r="G228" s="24">
        <v>336802.48</v>
      </c>
      <c r="H228" s="24">
        <f t="shared" si="19"/>
        <v>1822.6807752618915</v>
      </c>
      <c r="I228" s="24">
        <f t="shared" si="20"/>
        <v>-27641.184559600861</v>
      </c>
      <c r="J228" s="24">
        <f t="shared" si="21"/>
        <v>-25818.503784338969</v>
      </c>
      <c r="K228" s="24">
        <f t="shared" si="22"/>
        <v>11652.774416839951</v>
      </c>
      <c r="L228" s="24"/>
      <c r="M228" s="23">
        <f t="shared" si="23"/>
        <v>3.5502319519542275E-4</v>
      </c>
      <c r="N228" s="28">
        <v>959</v>
      </c>
      <c r="O228" s="29" t="s">
        <v>712</v>
      </c>
    </row>
    <row r="229" spans="1:15" ht="11.4">
      <c r="A229" s="25">
        <v>3</v>
      </c>
      <c r="B229" s="26">
        <v>729</v>
      </c>
      <c r="C229" s="27" t="s">
        <v>713</v>
      </c>
      <c r="D229" s="24">
        <v>2087329.35</v>
      </c>
      <c r="E229" s="22">
        <v>-1.1760542279556696E-2</v>
      </c>
      <c r="F229" s="24">
        <f t="shared" si="18"/>
        <v>2190437.4754045997</v>
      </c>
      <c r="G229" s="24">
        <v>2154246.15</v>
      </c>
      <c r="H229" s="24">
        <f t="shared" si="19"/>
        <v>36191.325404599775</v>
      </c>
      <c r="I229" s="24">
        <f t="shared" si="20"/>
        <v>-178800.31827908958</v>
      </c>
      <c r="J229" s="24">
        <f t="shared" si="21"/>
        <v>-142608.99287448981</v>
      </c>
      <c r="K229" s="24">
        <f t="shared" si="22"/>
        <v>75377.369232236044</v>
      </c>
      <c r="L229" s="24"/>
      <c r="M229" s="23">
        <f t="shared" si="23"/>
        <v>2.2965101282301039E-3</v>
      </c>
      <c r="N229" s="28">
        <v>967</v>
      </c>
      <c r="O229" s="29" t="s">
        <v>714</v>
      </c>
    </row>
    <row r="230" spans="1:15" ht="11.4">
      <c r="A230" s="25">
        <v>3</v>
      </c>
      <c r="B230" s="26">
        <v>732</v>
      </c>
      <c r="C230" s="27" t="s">
        <v>715</v>
      </c>
      <c r="D230" s="24">
        <v>589270.32999999996</v>
      </c>
      <c r="E230" s="22">
        <v>-3.1910926457948116E-2</v>
      </c>
      <c r="F230" s="24">
        <f t="shared" si="18"/>
        <v>618378.60612463253</v>
      </c>
      <c r="G230" s="24">
        <v>619979.4</v>
      </c>
      <c r="H230" s="24">
        <f t="shared" si="19"/>
        <v>-1600.7938753674971</v>
      </c>
      <c r="I230" s="24">
        <f t="shared" si="20"/>
        <v>-50476.807867634372</v>
      </c>
      <c r="J230" s="24">
        <f t="shared" si="21"/>
        <v>-52077.601743001869</v>
      </c>
      <c r="K230" s="24">
        <f t="shared" si="22"/>
        <v>21279.654426366196</v>
      </c>
      <c r="L230" s="24"/>
      <c r="M230" s="23">
        <f t="shared" si="23"/>
        <v>6.4832379284586569E-4</v>
      </c>
      <c r="N230" s="28">
        <v>972</v>
      </c>
      <c r="O230" s="29" t="s">
        <v>716</v>
      </c>
    </row>
    <row r="231" spans="1:15" ht="11.4">
      <c r="A231" s="25">
        <v>3</v>
      </c>
      <c r="B231" s="26">
        <v>734</v>
      </c>
      <c r="C231" s="27" t="s">
        <v>1184</v>
      </c>
      <c r="D231" s="24">
        <v>8583352.0399999991</v>
      </c>
      <c r="E231" s="22">
        <v>-1.3990365253316341E-2</v>
      </c>
      <c r="F231" s="24">
        <f t="shared" si="18"/>
        <v>9007345.1863293722</v>
      </c>
      <c r="G231" s="24">
        <v>8998237.8399999999</v>
      </c>
      <c r="H231" s="24">
        <f t="shared" si="19"/>
        <v>9107.3463293723762</v>
      </c>
      <c r="I231" s="24">
        <f t="shared" si="20"/>
        <v>-735248.64519031101</v>
      </c>
      <c r="J231" s="24">
        <f t="shared" si="21"/>
        <v>-726141.29886093864</v>
      </c>
      <c r="K231" s="24">
        <f t="shared" si="22"/>
        <v>309960.90577145689</v>
      </c>
      <c r="L231" s="24"/>
      <c r="M231" s="23">
        <f t="shared" si="23"/>
        <v>9.4435288298056648E-3</v>
      </c>
      <c r="N231" s="28">
        <v>2202</v>
      </c>
      <c r="O231" s="29" t="s">
        <v>1185</v>
      </c>
    </row>
    <row r="232" spans="1:15" ht="11.4">
      <c r="A232" s="25">
        <v>3</v>
      </c>
      <c r="B232" s="26">
        <v>736</v>
      </c>
      <c r="C232" s="27" t="s">
        <v>717</v>
      </c>
      <c r="D232" s="24">
        <v>443122.36</v>
      </c>
      <c r="E232" s="22">
        <v>-6.4883730253076002E-3</v>
      </c>
      <c r="F232" s="24">
        <f t="shared" si="18"/>
        <v>465011.34262004611</v>
      </c>
      <c r="G232" s="24">
        <v>464671.14</v>
      </c>
      <c r="H232" s="24">
        <f t="shared" si="19"/>
        <v>340.20262004609685</v>
      </c>
      <c r="I232" s="24">
        <f t="shared" si="20"/>
        <v>-37957.794731617847</v>
      </c>
      <c r="J232" s="24">
        <f t="shared" si="21"/>
        <v>-37617.59211157175</v>
      </c>
      <c r="K232" s="24">
        <f t="shared" si="22"/>
        <v>16001.97771606087</v>
      </c>
      <c r="L232" s="24"/>
      <c r="M232" s="23">
        <f t="shared" si="23"/>
        <v>4.8752966932852555E-4</v>
      </c>
      <c r="N232" s="28">
        <v>978</v>
      </c>
      <c r="O232" s="29" t="s">
        <v>718</v>
      </c>
    </row>
    <row r="233" spans="1:15" ht="11.4">
      <c r="A233" s="25">
        <v>3</v>
      </c>
      <c r="B233" s="26">
        <v>790</v>
      </c>
      <c r="C233" s="27" t="s">
        <v>28</v>
      </c>
      <c r="D233" s="24">
        <v>4541811.18</v>
      </c>
      <c r="E233" s="22">
        <v>-4.4335128950061496E-3</v>
      </c>
      <c r="F233" s="24">
        <f t="shared" si="18"/>
        <v>4766163.7177111432</v>
      </c>
      <c r="G233" s="24">
        <v>4709248.09</v>
      </c>
      <c r="H233" s="24">
        <f t="shared" si="19"/>
        <v>56915.627711143345</v>
      </c>
      <c r="I233" s="24">
        <f t="shared" si="20"/>
        <v>-389050.86279150314</v>
      </c>
      <c r="J233" s="24">
        <f t="shared" si="21"/>
        <v>-332135.23508035979</v>
      </c>
      <c r="K233" s="24">
        <f t="shared" si="22"/>
        <v>164013.30163730876</v>
      </c>
      <c r="L233" s="24"/>
      <c r="M233" s="23">
        <f t="shared" si="23"/>
        <v>4.9969667582064701E-3</v>
      </c>
      <c r="N233" s="28">
        <v>1185</v>
      </c>
      <c r="O233" s="29" t="s">
        <v>29</v>
      </c>
    </row>
    <row r="234" spans="1:15" ht="11.4">
      <c r="A234" s="25">
        <v>3</v>
      </c>
      <c r="B234" s="26">
        <v>738</v>
      </c>
      <c r="C234" s="27" t="s">
        <v>719</v>
      </c>
      <c r="D234" s="24">
        <v>564879.19999999995</v>
      </c>
      <c r="E234" s="22">
        <v>1.332653284690913E-2</v>
      </c>
      <c r="F234" s="24">
        <f t="shared" si="18"/>
        <v>592782.62376589957</v>
      </c>
      <c r="G234" s="24">
        <v>584780.4</v>
      </c>
      <c r="H234" s="24">
        <f t="shared" si="19"/>
        <v>8002.2237658995437</v>
      </c>
      <c r="I234" s="24">
        <f t="shared" si="20"/>
        <v>-48387.467339180323</v>
      </c>
      <c r="J234" s="24">
        <f t="shared" si="21"/>
        <v>-40385.243573280779</v>
      </c>
      <c r="K234" s="24">
        <f t="shared" si="22"/>
        <v>20398.845074453679</v>
      </c>
      <c r="L234" s="24"/>
      <c r="M234" s="23">
        <f t="shared" si="23"/>
        <v>6.2148831665042139E-4</v>
      </c>
      <c r="N234" s="28">
        <v>982</v>
      </c>
      <c r="O234" s="29" t="s">
        <v>720</v>
      </c>
    </row>
    <row r="235" spans="1:15" ht="11.4">
      <c r="A235" s="25">
        <v>3</v>
      </c>
      <c r="B235" s="26">
        <v>739</v>
      </c>
      <c r="C235" s="27" t="s">
        <v>721</v>
      </c>
      <c r="D235" s="24">
        <v>688859.02</v>
      </c>
      <c r="E235" s="22">
        <v>-2.7999155865324879E-2</v>
      </c>
      <c r="F235" s="24">
        <f t="shared" si="18"/>
        <v>722886.69379294966</v>
      </c>
      <c r="G235" s="24">
        <v>726421.35</v>
      </c>
      <c r="H235" s="24">
        <f t="shared" si="19"/>
        <v>-3534.6562070503132</v>
      </c>
      <c r="I235" s="24">
        <f t="shared" si="20"/>
        <v>-59007.56007930504</v>
      </c>
      <c r="J235" s="24">
        <f t="shared" si="21"/>
        <v>-62542.216286355353</v>
      </c>
      <c r="K235" s="24">
        <f t="shared" si="22"/>
        <v>24875.988400918268</v>
      </c>
      <c r="L235" s="24"/>
      <c r="M235" s="23">
        <f t="shared" si="23"/>
        <v>7.5789271891983103E-4</v>
      </c>
      <c r="N235" s="28">
        <v>986</v>
      </c>
      <c r="O235" s="29" t="s">
        <v>722</v>
      </c>
    </row>
    <row r="236" spans="1:15" ht="11.4">
      <c r="A236" s="25">
        <v>3</v>
      </c>
      <c r="B236" s="26">
        <v>740</v>
      </c>
      <c r="C236" s="27" t="s">
        <v>1201</v>
      </c>
      <c r="D236" s="24">
        <v>6427983.46</v>
      </c>
      <c r="E236" s="22">
        <v>-4.6094262530415812E-2</v>
      </c>
      <c r="F236" s="24">
        <f t="shared" si="18"/>
        <v>6745507.5367310494</v>
      </c>
      <c r="G236" s="24">
        <v>6678063.4500000002</v>
      </c>
      <c r="H236" s="24">
        <f t="shared" si="19"/>
        <v>67444.086731049232</v>
      </c>
      <c r="I236" s="24">
        <f t="shared" si="20"/>
        <v>-550620.09669950907</v>
      </c>
      <c r="J236" s="24">
        <f t="shared" si="21"/>
        <v>-483176.00996845984</v>
      </c>
      <c r="K236" s="24">
        <f t="shared" si="22"/>
        <v>232126.51260958228</v>
      </c>
      <c r="L236" s="24"/>
      <c r="M236" s="23">
        <f t="shared" si="23"/>
        <v>7.0721609505397824E-3</v>
      </c>
      <c r="N236" s="28">
        <v>987</v>
      </c>
      <c r="O236" s="29" t="s">
        <v>1202</v>
      </c>
    </row>
    <row r="237" spans="1:15" ht="11.4">
      <c r="A237" s="25">
        <v>3</v>
      </c>
      <c r="B237" s="26">
        <v>743</v>
      </c>
      <c r="C237" s="27" t="s">
        <v>1117</v>
      </c>
      <c r="D237" s="24">
        <v>13228883.710000001</v>
      </c>
      <c r="E237" s="22">
        <v>-6.6589196043904102E-3</v>
      </c>
      <c r="F237" s="24">
        <f t="shared" si="18"/>
        <v>13882352.890861921</v>
      </c>
      <c r="G237" s="24">
        <v>13983715.279999999</v>
      </c>
      <c r="H237" s="24">
        <f t="shared" si="19"/>
        <v>-101362.38913807832</v>
      </c>
      <c r="I237" s="24">
        <f t="shared" si="20"/>
        <v>-1133184.1895602453</v>
      </c>
      <c r="J237" s="24">
        <f t="shared" si="21"/>
        <v>-1234546.5786983236</v>
      </c>
      <c r="K237" s="24">
        <f t="shared" si="22"/>
        <v>477719.74841391592</v>
      </c>
      <c r="L237" s="24"/>
      <c r="M237" s="23">
        <f t="shared" si="23"/>
        <v>1.4554610380577091E-2</v>
      </c>
      <c r="N237" s="28">
        <v>994</v>
      </c>
      <c r="O237" s="29" t="s">
        <v>1118</v>
      </c>
    </row>
    <row r="238" spans="1:15" ht="11.4">
      <c r="A238" s="25">
        <v>3</v>
      </c>
      <c r="B238" s="26">
        <v>746</v>
      </c>
      <c r="C238" s="27" t="s">
        <v>1119</v>
      </c>
      <c r="D238" s="24">
        <v>869303.56</v>
      </c>
      <c r="E238" s="22">
        <v>-1.2966263806479441E-2</v>
      </c>
      <c r="F238" s="24">
        <f t="shared" si="18"/>
        <v>912244.6801826607</v>
      </c>
      <c r="G238" s="24">
        <v>911817.05</v>
      </c>
      <c r="H238" s="24">
        <f t="shared" si="19"/>
        <v>427.63018266065046</v>
      </c>
      <c r="I238" s="24">
        <f t="shared" si="20"/>
        <v>-74464.412244836043</v>
      </c>
      <c r="J238" s="24">
        <f t="shared" si="21"/>
        <v>-74036.782062175393</v>
      </c>
      <c r="K238" s="24">
        <f t="shared" si="22"/>
        <v>31392.178439409792</v>
      </c>
      <c r="L238" s="24"/>
      <c r="M238" s="23">
        <f t="shared" si="23"/>
        <v>9.564204278766481E-4</v>
      </c>
      <c r="N238" s="28">
        <v>997</v>
      </c>
      <c r="O238" s="29" t="s">
        <v>1120</v>
      </c>
    </row>
    <row r="239" spans="1:15" ht="11.4">
      <c r="A239" s="25">
        <v>3</v>
      </c>
      <c r="B239" s="26">
        <v>747</v>
      </c>
      <c r="C239" s="27" t="s">
        <v>1121</v>
      </c>
      <c r="D239" s="24">
        <v>230719.29</v>
      </c>
      <c r="E239" s="22">
        <v>-9.3769424646400704E-3</v>
      </c>
      <c r="F239" s="24">
        <f t="shared" si="18"/>
        <v>242116.16586272873</v>
      </c>
      <c r="G239" s="24">
        <v>232080.43</v>
      </c>
      <c r="H239" s="24">
        <f t="shared" si="19"/>
        <v>10035.735862728732</v>
      </c>
      <c r="I239" s="24">
        <f t="shared" si="20"/>
        <v>-19763.379691434689</v>
      </c>
      <c r="J239" s="24">
        <f t="shared" si="21"/>
        <v>-9727.6438287059573</v>
      </c>
      <c r="K239" s="24">
        <f t="shared" si="22"/>
        <v>8331.7053493878884</v>
      </c>
      <c r="L239" s="24"/>
      <c r="M239" s="23">
        <f t="shared" si="23"/>
        <v>2.5384072056623864E-4</v>
      </c>
      <c r="N239" s="28">
        <v>1001</v>
      </c>
      <c r="O239" s="29" t="s">
        <v>1122</v>
      </c>
    </row>
    <row r="240" spans="1:15" ht="11.4">
      <c r="A240" s="25">
        <v>3</v>
      </c>
      <c r="B240" s="26">
        <v>791</v>
      </c>
      <c r="C240" s="27" t="s">
        <v>792</v>
      </c>
      <c r="D240" s="24">
        <v>1205209.3600000001</v>
      </c>
      <c r="E240" s="22">
        <v>-7.8716932870189701E-3</v>
      </c>
      <c r="F240" s="24">
        <f t="shared" si="18"/>
        <v>1264743.2700797282</v>
      </c>
      <c r="G240" s="24">
        <v>1248581.68</v>
      </c>
      <c r="H240" s="24">
        <f t="shared" si="19"/>
        <v>16161.590079728281</v>
      </c>
      <c r="I240" s="24">
        <f t="shared" si="20"/>
        <v>-103238.05256747713</v>
      </c>
      <c r="J240" s="24">
        <f t="shared" si="21"/>
        <v>-87076.462487748853</v>
      </c>
      <c r="K240" s="24">
        <f t="shared" si="22"/>
        <v>43522.365519781008</v>
      </c>
      <c r="L240" s="24"/>
      <c r="M240" s="23">
        <f t="shared" si="23"/>
        <v>1.3259888775471497E-3</v>
      </c>
      <c r="N240" s="28">
        <v>1942</v>
      </c>
      <c r="O240" s="29" t="s">
        <v>793</v>
      </c>
    </row>
    <row r="241" spans="1:15" ht="11.4">
      <c r="A241" s="25">
        <v>3</v>
      </c>
      <c r="B241" s="26">
        <v>749</v>
      </c>
      <c r="C241" s="27" t="s">
        <v>1123</v>
      </c>
      <c r="D241" s="24">
        <v>3264580.1</v>
      </c>
      <c r="E241" s="22">
        <v>-1.9508363414679165E-3</v>
      </c>
      <c r="F241" s="24">
        <f t="shared" si="18"/>
        <v>3425841.0597733874</v>
      </c>
      <c r="G241" s="24">
        <v>3421794.05</v>
      </c>
      <c r="H241" s="24">
        <f t="shared" si="19"/>
        <v>4047.0097733875737</v>
      </c>
      <c r="I241" s="24">
        <f t="shared" si="20"/>
        <v>-279643.44051770371</v>
      </c>
      <c r="J241" s="24">
        <f t="shared" si="21"/>
        <v>-275596.43074431614</v>
      </c>
      <c r="K241" s="24">
        <f t="shared" si="22"/>
        <v>117890.09702082236</v>
      </c>
      <c r="L241" s="24"/>
      <c r="M241" s="23">
        <f t="shared" si="23"/>
        <v>3.5917385361674934E-3</v>
      </c>
      <c r="N241" s="28">
        <v>1006</v>
      </c>
      <c r="O241" s="29" t="s">
        <v>1124</v>
      </c>
    </row>
    <row r="242" spans="1:15" ht="11.4">
      <c r="A242" s="25">
        <v>3</v>
      </c>
      <c r="B242" s="26">
        <v>751</v>
      </c>
      <c r="C242" s="27" t="s">
        <v>1125</v>
      </c>
      <c r="D242" s="24">
        <v>613601.13</v>
      </c>
      <c r="E242" s="22">
        <v>7.3744744220771125E-2</v>
      </c>
      <c r="F242" s="24">
        <f t="shared" si="18"/>
        <v>643911.27835317864</v>
      </c>
      <c r="G242" s="24">
        <v>641116.17000000004</v>
      </c>
      <c r="H242" s="24">
        <f t="shared" si="19"/>
        <v>2795.1083531785989</v>
      </c>
      <c r="I242" s="24">
        <f t="shared" si="20"/>
        <v>-52560.980537359384</v>
      </c>
      <c r="J242" s="24">
        <f t="shared" si="21"/>
        <v>-49765.872184180786</v>
      </c>
      <c r="K242" s="24">
        <f t="shared" si="22"/>
        <v>22158.285149072071</v>
      </c>
      <c r="L242" s="24"/>
      <c r="M242" s="23">
        <f t="shared" si="23"/>
        <v>6.7509289309731428E-4</v>
      </c>
      <c r="N242" s="28">
        <v>1011</v>
      </c>
      <c r="O242" s="29" t="s">
        <v>1126</v>
      </c>
    </row>
    <row r="243" spans="1:15" ht="11.4">
      <c r="A243" s="25">
        <v>3</v>
      </c>
      <c r="B243" s="26">
        <v>753</v>
      </c>
      <c r="C243" s="27" t="s">
        <v>1127</v>
      </c>
      <c r="D243" s="24">
        <v>3848339.49</v>
      </c>
      <c r="E243" s="22">
        <v>1.9189264777735925E-2</v>
      </c>
      <c r="F243" s="24">
        <f t="shared" si="18"/>
        <v>4038436.5011565732</v>
      </c>
      <c r="G243" s="24">
        <v>3969920.29</v>
      </c>
      <c r="H243" s="24">
        <f t="shared" si="19"/>
        <v>68516.211156573147</v>
      </c>
      <c r="I243" s="24">
        <f t="shared" si="20"/>
        <v>-329648.18209353939</v>
      </c>
      <c r="J243" s="24">
        <f t="shared" si="21"/>
        <v>-261131.97093696625</v>
      </c>
      <c r="K243" s="24">
        <f t="shared" si="22"/>
        <v>138970.74109015183</v>
      </c>
      <c r="L243" s="24"/>
      <c r="M243" s="23">
        <f t="shared" si="23"/>
        <v>4.2339991126234449E-3</v>
      </c>
      <c r="N243" s="28">
        <v>1013</v>
      </c>
      <c r="O243" s="29" t="s">
        <v>1128</v>
      </c>
    </row>
    <row r="244" spans="1:15" ht="11.4">
      <c r="A244" s="25">
        <v>3</v>
      </c>
      <c r="B244" s="26">
        <v>755</v>
      </c>
      <c r="C244" s="27" t="s">
        <v>1129</v>
      </c>
      <c r="D244" s="24">
        <v>1155973.99</v>
      </c>
      <c r="E244" s="22">
        <v>-1.6530620552939104E-2</v>
      </c>
      <c r="F244" s="24">
        <f t="shared" si="18"/>
        <v>1213075.8130186698</v>
      </c>
      <c r="G244" s="24">
        <v>1215400.79</v>
      </c>
      <c r="H244" s="24">
        <f t="shared" si="19"/>
        <v>-2324.9769813301973</v>
      </c>
      <c r="I244" s="24">
        <f t="shared" si="20"/>
        <v>-99020.558176096703</v>
      </c>
      <c r="J244" s="24">
        <f t="shared" si="21"/>
        <v>-101345.5351574269</v>
      </c>
      <c r="K244" s="24">
        <f t="shared" si="22"/>
        <v>41744.384165867799</v>
      </c>
      <c r="L244" s="24"/>
      <c r="M244" s="23">
        <f t="shared" si="23"/>
        <v>1.2718194069400522E-3</v>
      </c>
      <c r="N244" s="28">
        <v>1017</v>
      </c>
      <c r="O244" s="29" t="s">
        <v>1130</v>
      </c>
    </row>
    <row r="245" spans="1:15" ht="11.4">
      <c r="A245" s="25">
        <v>3</v>
      </c>
      <c r="B245" s="26">
        <v>758</v>
      </c>
      <c r="C245" s="27" t="s">
        <v>1131</v>
      </c>
      <c r="D245" s="24">
        <v>1489591.27</v>
      </c>
      <c r="E245" s="22">
        <v>-1.4194745725146589E-2</v>
      </c>
      <c r="F245" s="24">
        <f t="shared" si="18"/>
        <v>1563172.8365451917</v>
      </c>
      <c r="G245" s="24">
        <v>1568406.77</v>
      </c>
      <c r="H245" s="24">
        <f t="shared" si="19"/>
        <v>-5233.9334548083134</v>
      </c>
      <c r="I245" s="24">
        <f t="shared" si="20"/>
        <v>-127598.16421962986</v>
      </c>
      <c r="J245" s="24">
        <f t="shared" si="21"/>
        <v>-132832.09767443818</v>
      </c>
      <c r="K245" s="24">
        <f t="shared" si="22"/>
        <v>53791.928506110169</v>
      </c>
      <c r="L245" s="24"/>
      <c r="M245" s="23">
        <f t="shared" si="23"/>
        <v>1.6388699936012222E-3</v>
      </c>
      <c r="N245" s="28">
        <v>1020</v>
      </c>
      <c r="O245" s="29" t="s">
        <v>1132</v>
      </c>
    </row>
    <row r="246" spans="1:15" ht="11.4">
      <c r="A246" s="25">
        <v>3</v>
      </c>
      <c r="B246" s="26">
        <v>759</v>
      </c>
      <c r="C246" s="27" t="s">
        <v>1133</v>
      </c>
      <c r="D246" s="24">
        <v>370864.17</v>
      </c>
      <c r="E246" s="22">
        <v>1.3769250421934215E-3</v>
      </c>
      <c r="F246" s="24">
        <f t="shared" si="18"/>
        <v>389183.80381745804</v>
      </c>
      <c r="G246" s="24">
        <v>380039.43</v>
      </c>
      <c r="H246" s="24">
        <f t="shared" si="19"/>
        <v>9144.3738174580503</v>
      </c>
      <c r="I246" s="24">
        <f t="shared" si="20"/>
        <v>-31768.169040650144</v>
      </c>
      <c r="J246" s="24">
        <f t="shared" si="21"/>
        <v>-22623.795223192094</v>
      </c>
      <c r="K246" s="24">
        <f t="shared" si="22"/>
        <v>13392.599245105597</v>
      </c>
      <c r="L246" s="24"/>
      <c r="M246" s="23">
        <f t="shared" si="23"/>
        <v>4.0803015710129837E-4</v>
      </c>
      <c r="N246" s="28">
        <v>1021</v>
      </c>
      <c r="O246" s="29" t="s">
        <v>1134</v>
      </c>
    </row>
    <row r="247" spans="1:15" ht="11.4">
      <c r="A247" s="25">
        <v>3</v>
      </c>
      <c r="B247" s="26">
        <v>761</v>
      </c>
      <c r="C247" s="27" t="s">
        <v>1135</v>
      </c>
      <c r="D247" s="24">
        <v>1642557.26</v>
      </c>
      <c r="E247" s="22">
        <v>3.5997026271246948E-3</v>
      </c>
      <c r="F247" s="24">
        <f t="shared" si="18"/>
        <v>1723694.9108208038</v>
      </c>
      <c r="G247" s="24">
        <v>1694844.44</v>
      </c>
      <c r="H247" s="24">
        <f t="shared" si="19"/>
        <v>28850.470820803894</v>
      </c>
      <c r="I247" s="24">
        <f t="shared" si="20"/>
        <v>-140701.20792371806</v>
      </c>
      <c r="J247" s="24">
        <f t="shared" si="21"/>
        <v>-111850.73710291417</v>
      </c>
      <c r="K247" s="24">
        <f t="shared" si="22"/>
        <v>59315.816678431664</v>
      </c>
      <c r="L247" s="24"/>
      <c r="M247" s="23">
        <f t="shared" si="23"/>
        <v>1.807165401946697E-3</v>
      </c>
      <c r="N247" s="28">
        <v>1027</v>
      </c>
      <c r="O247" s="29" t="s">
        <v>1136</v>
      </c>
    </row>
    <row r="248" spans="1:15" ht="11.4">
      <c r="A248" s="25">
        <v>3</v>
      </c>
      <c r="B248" s="26">
        <v>765</v>
      </c>
      <c r="C248" s="27" t="s">
        <v>1139</v>
      </c>
      <c r="D248" s="24">
        <v>1979945.78</v>
      </c>
      <c r="E248" s="22">
        <v>5.9821758550420634E-3</v>
      </c>
      <c r="F248" s="24">
        <f t="shared" si="18"/>
        <v>2077749.4628632469</v>
      </c>
      <c r="G248" s="24">
        <v>2034136.8</v>
      </c>
      <c r="H248" s="24">
        <f t="shared" si="19"/>
        <v>43612.662863246864</v>
      </c>
      <c r="I248" s="24">
        <f t="shared" si="20"/>
        <v>-169601.85781862371</v>
      </c>
      <c r="J248" s="24">
        <f t="shared" si="21"/>
        <v>-125989.19495537685</v>
      </c>
      <c r="K248" s="24">
        <f t="shared" si="22"/>
        <v>71499.54755288981</v>
      </c>
      <c r="L248" s="24"/>
      <c r="M248" s="23">
        <f t="shared" si="23"/>
        <v>2.1783651617395465E-3</v>
      </c>
      <c r="N248" s="28">
        <v>1031</v>
      </c>
      <c r="O248" s="29" t="s">
        <v>1140</v>
      </c>
    </row>
    <row r="249" spans="1:15" ht="11.4">
      <c r="A249" s="25">
        <v>3</v>
      </c>
      <c r="B249" s="26">
        <v>768</v>
      </c>
      <c r="C249" s="27" t="s">
        <v>1141</v>
      </c>
      <c r="D249" s="24">
        <v>482678.87</v>
      </c>
      <c r="E249" s="22">
        <v>1.0350359085696452E-2</v>
      </c>
      <c r="F249" s="24">
        <f t="shared" si="18"/>
        <v>506521.83156143758</v>
      </c>
      <c r="G249" s="24">
        <v>487245.28</v>
      </c>
      <c r="H249" s="24">
        <f t="shared" si="19"/>
        <v>19276.551561437547</v>
      </c>
      <c r="I249" s="24">
        <f t="shared" si="20"/>
        <v>-41346.199430670255</v>
      </c>
      <c r="J249" s="24">
        <f t="shared" si="21"/>
        <v>-22069.647869232707</v>
      </c>
      <c r="K249" s="24">
        <f t="shared" si="22"/>
        <v>17430.43732154126</v>
      </c>
      <c r="L249" s="24"/>
      <c r="M249" s="23">
        <f t="shared" si="23"/>
        <v>5.3105031730505856E-4</v>
      </c>
      <c r="N249" s="28">
        <v>1038</v>
      </c>
      <c r="O249" s="29" t="s">
        <v>1142</v>
      </c>
    </row>
    <row r="250" spans="1:15" ht="11.4">
      <c r="A250" s="25">
        <v>3</v>
      </c>
      <c r="B250" s="26">
        <v>941</v>
      </c>
      <c r="C250" s="27" t="s">
        <v>749</v>
      </c>
      <c r="D250" s="24">
        <v>373132.15</v>
      </c>
      <c r="E250" s="22">
        <v>1.7944701474629583E-2</v>
      </c>
      <c r="F250" s="24">
        <f t="shared" si="18"/>
        <v>391563.8155704994</v>
      </c>
      <c r="G250" s="24">
        <v>378993.67</v>
      </c>
      <c r="H250" s="24">
        <f t="shared" si="19"/>
        <v>12570.145570499415</v>
      </c>
      <c r="I250" s="24">
        <f t="shared" si="20"/>
        <v>-31962.443866446374</v>
      </c>
      <c r="J250" s="24">
        <f t="shared" si="21"/>
        <v>-19392.298295946959</v>
      </c>
      <c r="K250" s="24">
        <f t="shared" si="22"/>
        <v>13474.500247394157</v>
      </c>
      <c r="L250" s="24"/>
      <c r="M250" s="23">
        <f t="shared" si="23"/>
        <v>4.1052542170370686E-4</v>
      </c>
      <c r="N250" s="28">
        <v>1043</v>
      </c>
      <c r="O250" s="29" t="s">
        <v>749</v>
      </c>
    </row>
    <row r="251" spans="1:15" ht="11.4">
      <c r="A251" s="25">
        <v>3</v>
      </c>
      <c r="B251" s="26">
        <v>777</v>
      </c>
      <c r="C251" s="27" t="s">
        <v>752</v>
      </c>
      <c r="D251" s="24">
        <v>1321477.3700000001</v>
      </c>
      <c r="E251" s="22">
        <v>-2.7446911693647848E-2</v>
      </c>
      <c r="F251" s="24">
        <f t="shared" si="18"/>
        <v>1386754.5886551684</v>
      </c>
      <c r="G251" s="24">
        <v>1390768.58</v>
      </c>
      <c r="H251" s="24">
        <f t="shared" si="19"/>
        <v>-4013.9913448316511</v>
      </c>
      <c r="I251" s="24">
        <f t="shared" si="20"/>
        <v>-113197.55282251659</v>
      </c>
      <c r="J251" s="24">
        <f t="shared" si="21"/>
        <v>-117211.54416734824</v>
      </c>
      <c r="K251" s="24">
        <f t="shared" si="22"/>
        <v>47721.020954615618</v>
      </c>
      <c r="L251" s="24"/>
      <c r="M251" s="23">
        <f t="shared" si="23"/>
        <v>1.4539086342229032E-3</v>
      </c>
      <c r="N251" s="28">
        <v>1057</v>
      </c>
      <c r="O251" s="29" t="s">
        <v>210</v>
      </c>
    </row>
    <row r="252" spans="1:15" ht="11.4">
      <c r="A252" s="25">
        <v>3</v>
      </c>
      <c r="B252" s="26">
        <v>778</v>
      </c>
      <c r="C252" s="27" t="s">
        <v>211</v>
      </c>
      <c r="D252" s="24">
        <v>1077162.75</v>
      </c>
      <c r="E252" s="22">
        <v>-1.5525180185137853E-2</v>
      </c>
      <c r="F252" s="24">
        <f t="shared" si="18"/>
        <v>1130371.5222084506</v>
      </c>
      <c r="G252" s="24">
        <v>1132615.6399999999</v>
      </c>
      <c r="H252" s="24">
        <f t="shared" si="19"/>
        <v>-2244.1177915493026</v>
      </c>
      <c r="I252" s="24">
        <f t="shared" si="20"/>
        <v>-92269.599207417559</v>
      </c>
      <c r="J252" s="24">
        <f t="shared" si="21"/>
        <v>-94513.716998966862</v>
      </c>
      <c r="K252" s="24">
        <f t="shared" si="22"/>
        <v>38898.362795483503</v>
      </c>
      <c r="L252" s="24"/>
      <c r="M252" s="23">
        <f t="shared" si="23"/>
        <v>1.1851101337348566E-3</v>
      </c>
      <c r="N252" s="28">
        <v>1060</v>
      </c>
      <c r="O252" s="29" t="s">
        <v>212</v>
      </c>
    </row>
    <row r="253" spans="1:15" ht="11.4">
      <c r="A253" s="25">
        <v>3</v>
      </c>
      <c r="B253" s="26">
        <v>781</v>
      </c>
      <c r="C253" s="27" t="s">
        <v>213</v>
      </c>
      <c r="D253" s="24">
        <v>641411.4</v>
      </c>
      <c r="E253" s="22">
        <v>5.7952156423310107E-3</v>
      </c>
      <c r="F253" s="24">
        <f t="shared" si="18"/>
        <v>673095.2964905753</v>
      </c>
      <c r="G253" s="24">
        <v>657331.66</v>
      </c>
      <c r="H253" s="24">
        <f t="shared" si="19"/>
        <v>15763.636490575271</v>
      </c>
      <c r="I253" s="24">
        <f t="shared" si="20"/>
        <v>-54943.204084126177</v>
      </c>
      <c r="J253" s="24">
        <f t="shared" si="21"/>
        <v>-39179.567593550906</v>
      </c>
      <c r="K253" s="24">
        <f t="shared" si="22"/>
        <v>23162.566045250809</v>
      </c>
      <c r="L253" s="24"/>
      <c r="M253" s="23">
        <f t="shared" si="23"/>
        <v>7.0569015688025003E-4</v>
      </c>
      <c r="N253" s="28">
        <v>1066</v>
      </c>
      <c r="O253" s="29" t="s">
        <v>214</v>
      </c>
    </row>
    <row r="254" spans="1:15" ht="11.4">
      <c r="A254" s="25">
        <v>3</v>
      </c>
      <c r="B254" s="26">
        <v>783</v>
      </c>
      <c r="C254" s="27" t="s">
        <v>1208</v>
      </c>
      <c r="D254" s="24">
        <v>1541981.21</v>
      </c>
      <c r="E254" s="22">
        <v>-2.9720523841506273E-3</v>
      </c>
      <c r="F254" s="24">
        <f t="shared" si="18"/>
        <v>1618150.69038038</v>
      </c>
      <c r="G254" s="24">
        <v>1610602.62</v>
      </c>
      <c r="H254" s="24">
        <f t="shared" si="19"/>
        <v>7548.0703803799115</v>
      </c>
      <c r="I254" s="24">
        <f t="shared" si="20"/>
        <v>-132085.87860290264</v>
      </c>
      <c r="J254" s="24">
        <f t="shared" si="21"/>
        <v>-124537.80822252273</v>
      </c>
      <c r="K254" s="24">
        <f t="shared" si="22"/>
        <v>55683.827286451036</v>
      </c>
      <c r="L254" s="24"/>
      <c r="M254" s="23">
        <f t="shared" si="23"/>
        <v>1.6965101680314659E-3</v>
      </c>
      <c r="N254" s="28">
        <v>1068</v>
      </c>
      <c r="O254" s="29" t="s">
        <v>1208</v>
      </c>
    </row>
    <row r="255" spans="1:15" ht="11.4">
      <c r="A255" s="25">
        <v>3</v>
      </c>
      <c r="B255" s="26">
        <v>908</v>
      </c>
      <c r="C255" s="27" t="s">
        <v>510</v>
      </c>
      <c r="D255" s="24">
        <v>4155121.45</v>
      </c>
      <c r="E255" s="22">
        <v>-6.0906563065190929E-3</v>
      </c>
      <c r="F255" s="24">
        <f t="shared" si="18"/>
        <v>4360372.6162991477</v>
      </c>
      <c r="G255" s="24">
        <v>4356257.13</v>
      </c>
      <c r="H255" s="24">
        <f t="shared" si="19"/>
        <v>4115.4862991478294</v>
      </c>
      <c r="I255" s="24">
        <f t="shared" si="20"/>
        <v>-355927.07866071648</v>
      </c>
      <c r="J255" s="24">
        <f t="shared" si="21"/>
        <v>-351811.59236156865</v>
      </c>
      <c r="K255" s="24">
        <f t="shared" si="22"/>
        <v>150049.2118033189</v>
      </c>
      <c r="L255" s="24"/>
      <c r="M255" s="23">
        <f t="shared" si="23"/>
        <v>4.5715250896803394E-3</v>
      </c>
      <c r="N255" s="28">
        <v>1176</v>
      </c>
      <c r="O255" s="29" t="s">
        <v>753</v>
      </c>
    </row>
    <row r="256" spans="1:15" ht="11.4">
      <c r="A256" s="25">
        <v>3</v>
      </c>
      <c r="B256" s="26">
        <v>831</v>
      </c>
      <c r="C256" s="27" t="s">
        <v>219</v>
      </c>
      <c r="D256" s="24">
        <v>972702.09</v>
      </c>
      <c r="E256" s="22">
        <v>2.97605980582745E-3</v>
      </c>
      <c r="F256" s="24">
        <f t="shared" si="18"/>
        <v>1020750.8030969705</v>
      </c>
      <c r="G256" s="24">
        <v>1014331.94</v>
      </c>
      <c r="H256" s="24">
        <f t="shared" si="19"/>
        <v>6418.8630969705991</v>
      </c>
      <c r="I256" s="24">
        <f t="shared" si="20"/>
        <v>-83321.514778075449</v>
      </c>
      <c r="J256" s="24">
        <f t="shared" si="21"/>
        <v>-76902.65168110485</v>
      </c>
      <c r="K256" s="24">
        <f t="shared" si="22"/>
        <v>35126.092866416926</v>
      </c>
      <c r="L256" s="24"/>
      <c r="M256" s="23">
        <f t="shared" si="23"/>
        <v>1.0701809953640473E-3</v>
      </c>
      <c r="N256" s="28">
        <v>1077</v>
      </c>
      <c r="O256" s="29" t="s">
        <v>220</v>
      </c>
    </row>
    <row r="257" spans="1:15" ht="11.4">
      <c r="A257" s="25">
        <v>3</v>
      </c>
      <c r="B257" s="26">
        <v>832</v>
      </c>
      <c r="C257" s="27" t="s">
        <v>221</v>
      </c>
      <c r="D257" s="24">
        <v>694424.89</v>
      </c>
      <c r="E257" s="22">
        <v>-1.6759166905435694E-2</v>
      </c>
      <c r="F257" s="24">
        <f t="shared" si="18"/>
        <v>728727.50191996142</v>
      </c>
      <c r="G257" s="24">
        <v>734540.5</v>
      </c>
      <c r="H257" s="24">
        <f t="shared" si="19"/>
        <v>-5812.998080038582</v>
      </c>
      <c r="I257" s="24">
        <f t="shared" si="20"/>
        <v>-59484.331666644641</v>
      </c>
      <c r="J257" s="24">
        <f t="shared" si="21"/>
        <v>-65297.329746683223</v>
      </c>
      <c r="K257" s="24">
        <f t="shared" si="22"/>
        <v>25076.982383055598</v>
      </c>
      <c r="L257" s="24"/>
      <c r="M257" s="23">
        <f t="shared" si="23"/>
        <v>7.6401637009515327E-4</v>
      </c>
      <c r="N257" s="28">
        <v>1078</v>
      </c>
      <c r="O257" s="29" t="s">
        <v>222</v>
      </c>
    </row>
    <row r="258" spans="1:15" ht="11.4">
      <c r="A258" s="25">
        <v>3</v>
      </c>
      <c r="B258" s="26">
        <v>833</v>
      </c>
      <c r="C258" s="27" t="s">
        <v>223</v>
      </c>
      <c r="D258" s="24">
        <v>318423.89</v>
      </c>
      <c r="E258" s="22">
        <v>3.7908545562902289E-3</v>
      </c>
      <c r="F258" s="24">
        <f t="shared" si="18"/>
        <v>334153.12332963262</v>
      </c>
      <c r="G258" s="24">
        <v>326607.11</v>
      </c>
      <c r="H258" s="24">
        <f t="shared" si="19"/>
        <v>7546.0133296326385</v>
      </c>
      <c r="I258" s="24">
        <f t="shared" si="20"/>
        <v>-27276.142540546276</v>
      </c>
      <c r="J258" s="24">
        <f t="shared" si="21"/>
        <v>-19730.129210913638</v>
      </c>
      <c r="K258" s="24">
        <f t="shared" si="22"/>
        <v>11498.88259315422</v>
      </c>
      <c r="L258" s="24"/>
      <c r="M258" s="23">
        <f t="shared" si="23"/>
        <v>3.5033459787044553E-4</v>
      </c>
      <c r="N258" s="28">
        <v>1082</v>
      </c>
      <c r="O258" s="29" t="s">
        <v>1173</v>
      </c>
    </row>
    <row r="259" spans="1:15" ht="11.4">
      <c r="A259" s="25">
        <v>3</v>
      </c>
      <c r="B259" s="26">
        <v>834</v>
      </c>
      <c r="C259" s="27" t="s">
        <v>464</v>
      </c>
      <c r="D259" s="24">
        <v>1314081.2</v>
      </c>
      <c r="E259" s="22">
        <v>5.1061591929505946E-3</v>
      </c>
      <c r="F259" s="24">
        <f t="shared" si="18"/>
        <v>1378993.0689206505</v>
      </c>
      <c r="G259" s="24">
        <v>1339747.5900000001</v>
      </c>
      <c r="H259" s="24">
        <f t="shared" si="19"/>
        <v>39245.478920650436</v>
      </c>
      <c r="I259" s="24">
        <f t="shared" si="20"/>
        <v>-112563.99801237306</v>
      </c>
      <c r="J259" s="24">
        <f t="shared" si="21"/>
        <v>-73318.519091722628</v>
      </c>
      <c r="K259" s="24">
        <f t="shared" si="22"/>
        <v>47453.931414100894</v>
      </c>
      <c r="L259" s="24"/>
      <c r="M259" s="23">
        <f t="shared" si="23"/>
        <v>1.4457712603508251E-3</v>
      </c>
      <c r="N259" s="28">
        <v>1084</v>
      </c>
      <c r="O259" s="29" t="s">
        <v>465</v>
      </c>
    </row>
    <row r="260" spans="1:15" ht="11.4">
      <c r="A260" s="25">
        <v>3</v>
      </c>
      <c r="B260" s="26">
        <v>837</v>
      </c>
      <c r="C260" s="27" t="s">
        <v>26</v>
      </c>
      <c r="D260" s="24">
        <v>31073762.370000001</v>
      </c>
      <c r="E260" s="22">
        <v>-3.0296567138400048E-3</v>
      </c>
      <c r="F260" s="24">
        <f t="shared" si="18"/>
        <v>32608717.73640573</v>
      </c>
      <c r="G260" s="24">
        <v>32643201.82</v>
      </c>
      <c r="H260" s="24">
        <f t="shared" si="19"/>
        <v>-34484.083594270051</v>
      </c>
      <c r="I260" s="24">
        <f t="shared" si="20"/>
        <v>-2661773.8124962393</v>
      </c>
      <c r="J260" s="24">
        <f t="shared" si="21"/>
        <v>-2696257.8960905094</v>
      </c>
      <c r="K260" s="24">
        <f t="shared" si="22"/>
        <v>1122131.713233588</v>
      </c>
      <c r="L260" s="24"/>
      <c r="M260" s="23">
        <f t="shared" si="23"/>
        <v>3.4187805582727264E-2</v>
      </c>
      <c r="N260" s="28">
        <v>1090</v>
      </c>
      <c r="O260" s="29" t="s">
        <v>1147</v>
      </c>
    </row>
    <row r="261" spans="1:15" ht="11.4">
      <c r="A261" s="25">
        <v>3</v>
      </c>
      <c r="B261" s="26">
        <v>845</v>
      </c>
      <c r="C261" s="27" t="s">
        <v>470</v>
      </c>
      <c r="D261" s="24">
        <v>590353.36</v>
      </c>
      <c r="E261" s="22">
        <v>-1.5426520024119348E-2</v>
      </c>
      <c r="F261" s="24">
        <f t="shared" si="18"/>
        <v>619515.13472228171</v>
      </c>
      <c r="G261" s="24">
        <v>617616.85</v>
      </c>
      <c r="H261" s="24">
        <f t="shared" si="19"/>
        <v>1898.2847222817363</v>
      </c>
      <c r="I261" s="24">
        <f t="shared" si="20"/>
        <v>-50569.580054594611</v>
      </c>
      <c r="J261" s="24">
        <f t="shared" si="21"/>
        <v>-48671.295332312875</v>
      </c>
      <c r="K261" s="24">
        <f t="shared" si="22"/>
        <v>21318.764666539642</v>
      </c>
      <c r="L261" s="24"/>
      <c r="M261" s="23">
        <f t="shared" si="23"/>
        <v>6.4951535821343789E-4</v>
      </c>
      <c r="N261" s="28">
        <v>1103</v>
      </c>
      <c r="O261" s="29" t="s">
        <v>471</v>
      </c>
    </row>
    <row r="262" spans="1:15" ht="11.4">
      <c r="A262" s="25">
        <v>3</v>
      </c>
      <c r="B262" s="26">
        <v>844</v>
      </c>
      <c r="C262" s="27" t="s">
        <v>472</v>
      </c>
      <c r="D262" s="24">
        <v>258231.07</v>
      </c>
      <c r="E262" s="22">
        <v>-9.4325429540768075E-3</v>
      </c>
      <c r="F262" s="24">
        <f t="shared" si="18"/>
        <v>270986.94944419217</v>
      </c>
      <c r="G262" s="24">
        <v>271867.98</v>
      </c>
      <c r="H262" s="24">
        <f t="shared" si="19"/>
        <v>-881.03055580781074</v>
      </c>
      <c r="I262" s="24">
        <f t="shared" si="20"/>
        <v>-22120.034629681159</v>
      </c>
      <c r="J262" s="24">
        <f t="shared" si="21"/>
        <v>-23001.065185488969</v>
      </c>
      <c r="K262" s="24">
        <f t="shared" si="22"/>
        <v>9325.207213047328</v>
      </c>
      <c r="L262" s="24"/>
      <c r="M262" s="23">
        <f t="shared" si="23"/>
        <v>2.8410958130718419E-4</v>
      </c>
      <c r="N262" s="28">
        <v>1104</v>
      </c>
      <c r="O262" s="29" t="s">
        <v>473</v>
      </c>
    </row>
    <row r="263" spans="1:15" ht="11.4">
      <c r="A263" s="25">
        <v>3</v>
      </c>
      <c r="B263" s="26">
        <v>846</v>
      </c>
      <c r="C263" s="27" t="s">
        <v>474</v>
      </c>
      <c r="D263" s="24">
        <v>1029020.27</v>
      </c>
      <c r="E263" s="22">
        <v>0.17755511782036526</v>
      </c>
      <c r="F263" s="24">
        <f t="shared" si="18"/>
        <v>1079850.9408009616</v>
      </c>
      <c r="G263" s="24">
        <v>1055674.1100000001</v>
      </c>
      <c r="H263" s="24">
        <f t="shared" si="19"/>
        <v>24176.83080096147</v>
      </c>
      <c r="I263" s="24">
        <f t="shared" si="20"/>
        <v>-88145.721609114873</v>
      </c>
      <c r="J263" s="24">
        <f t="shared" si="21"/>
        <v>-63968.890808153403</v>
      </c>
      <c r="K263" s="24">
        <f t="shared" si="22"/>
        <v>37159.847744796585</v>
      </c>
      <c r="L263" s="24"/>
      <c r="M263" s="23">
        <f t="shared" si="23"/>
        <v>1.1321430766108261E-3</v>
      </c>
      <c r="N263" s="28">
        <v>1107</v>
      </c>
      <c r="O263" s="29" t="s">
        <v>475</v>
      </c>
    </row>
    <row r="264" spans="1:15" ht="11.4">
      <c r="A264" s="25">
        <v>3</v>
      </c>
      <c r="B264" s="26">
        <v>848</v>
      </c>
      <c r="C264" s="27" t="s">
        <v>476</v>
      </c>
      <c r="D264" s="24">
        <v>738094.35</v>
      </c>
      <c r="E264" s="22">
        <v>-2.0829897389722914E-2</v>
      </c>
      <c r="F264" s="24">
        <f t="shared" si="18"/>
        <v>774554.10887812159</v>
      </c>
      <c r="G264" s="24">
        <v>778236.58</v>
      </c>
      <c r="H264" s="24">
        <f t="shared" si="19"/>
        <v>-3682.4711218783632</v>
      </c>
      <c r="I264" s="24">
        <f t="shared" si="20"/>
        <v>-63225.051044291467</v>
      </c>
      <c r="J264" s="24">
        <f t="shared" si="21"/>
        <v>-66907.522166169831</v>
      </c>
      <c r="K264" s="24">
        <f t="shared" si="22"/>
        <v>26653.968310356606</v>
      </c>
      <c r="L264" s="24"/>
      <c r="M264" s="23">
        <f t="shared" si="23"/>
        <v>8.1206214551834618E-4</v>
      </c>
      <c r="N264" s="28">
        <v>1111</v>
      </c>
      <c r="O264" s="29" t="s">
        <v>477</v>
      </c>
    </row>
    <row r="265" spans="1:15" ht="11.4">
      <c r="A265" s="25">
        <v>3</v>
      </c>
      <c r="B265" s="26">
        <v>849</v>
      </c>
      <c r="C265" s="27" t="s">
        <v>478</v>
      </c>
      <c r="D265" s="24">
        <v>804949.76</v>
      </c>
      <c r="E265" s="22">
        <v>-3.3295454564560581E-2</v>
      </c>
      <c r="F265" s="24">
        <f t="shared" si="18"/>
        <v>844711.9857352355</v>
      </c>
      <c r="G265" s="24">
        <v>858858.11</v>
      </c>
      <c r="H265" s="24">
        <f t="shared" si="19"/>
        <v>-14146.124264764483</v>
      </c>
      <c r="I265" s="24">
        <f t="shared" si="20"/>
        <v>-68951.875412798065</v>
      </c>
      <c r="J265" s="24">
        <f t="shared" si="21"/>
        <v>-83097.999677562548</v>
      </c>
      <c r="K265" s="24">
        <f t="shared" si="22"/>
        <v>29068.242284294898</v>
      </c>
      <c r="L265" s="24"/>
      <c r="M265" s="23">
        <f t="shared" si="23"/>
        <v>8.8561744056173564E-4</v>
      </c>
      <c r="N265" s="28">
        <v>1114</v>
      </c>
      <c r="O265" s="29" t="s">
        <v>479</v>
      </c>
    </row>
    <row r="266" spans="1:15" ht="11.4">
      <c r="A266" s="25">
        <v>3</v>
      </c>
      <c r="B266" s="26">
        <v>850</v>
      </c>
      <c r="C266" s="27" t="s">
        <v>480</v>
      </c>
      <c r="D266" s="24">
        <v>433678.94</v>
      </c>
      <c r="E266" s="22">
        <v>-1.8397042617353542E-2</v>
      </c>
      <c r="F266" s="24">
        <f t="shared" si="18"/>
        <v>455101.44456587208</v>
      </c>
      <c r="G266" s="24">
        <v>448340.02</v>
      </c>
      <c r="H266" s="24">
        <f t="shared" si="19"/>
        <v>6761.4245658720611</v>
      </c>
      <c r="I266" s="24">
        <f t="shared" si="20"/>
        <v>-37148.87279429008</v>
      </c>
      <c r="J266" s="24">
        <f t="shared" si="21"/>
        <v>-30387.448228418019</v>
      </c>
      <c r="K266" s="24">
        <f t="shared" si="22"/>
        <v>15660.958146650282</v>
      </c>
      <c r="L266" s="24"/>
      <c r="M266" s="23">
        <f t="shared" si="23"/>
        <v>4.7713988121237094E-4</v>
      </c>
      <c r="N266" s="28">
        <v>1119</v>
      </c>
      <c r="O266" s="29" t="s">
        <v>481</v>
      </c>
    </row>
    <row r="267" spans="1:15" ht="11.4">
      <c r="A267" s="25">
        <v>3</v>
      </c>
      <c r="B267" s="26">
        <v>851</v>
      </c>
      <c r="C267" s="27" t="s">
        <v>244</v>
      </c>
      <c r="D267" s="24">
        <v>3934326.85</v>
      </c>
      <c r="E267" s="22">
        <v>-1.6211979773748362E-2</v>
      </c>
      <c r="F267" s="24">
        <f t="shared" si="18"/>
        <v>4128671.3918579887</v>
      </c>
      <c r="G267" s="24">
        <v>4136042.81</v>
      </c>
      <c r="H267" s="24">
        <f t="shared" si="19"/>
        <v>-7371.4181420113891</v>
      </c>
      <c r="I267" s="24">
        <f t="shared" si="20"/>
        <v>-337013.84642244788</v>
      </c>
      <c r="J267" s="24">
        <f t="shared" si="21"/>
        <v>-344385.26456445927</v>
      </c>
      <c r="K267" s="24">
        <f t="shared" si="22"/>
        <v>142075.90558373078</v>
      </c>
      <c r="L267" s="24"/>
      <c r="M267" s="23">
        <f t="shared" si="23"/>
        <v>4.3286036574882829E-3</v>
      </c>
      <c r="N267" s="28">
        <v>1121</v>
      </c>
      <c r="O267" s="29" t="s">
        <v>245</v>
      </c>
    </row>
    <row r="268" spans="1:15" ht="11.4">
      <c r="A268" s="25">
        <v>3</v>
      </c>
      <c r="B268" s="26">
        <v>853</v>
      </c>
      <c r="C268" s="27" t="s">
        <v>246</v>
      </c>
      <c r="D268" s="24">
        <v>25341823.75</v>
      </c>
      <c r="E268" s="22">
        <v>-2.9474541053248981E-3</v>
      </c>
      <c r="F268" s="24">
        <f t="shared" si="18"/>
        <v>26593637.672511201</v>
      </c>
      <c r="G268" s="24">
        <v>26675057.899999999</v>
      </c>
      <c r="H268" s="24">
        <f t="shared" si="19"/>
        <v>-81420.227488797158</v>
      </c>
      <c r="I268" s="24">
        <f t="shared" si="20"/>
        <v>-2170776.8121368061</v>
      </c>
      <c r="J268" s="24">
        <f t="shared" si="21"/>
        <v>-2252197.0396256032</v>
      </c>
      <c r="K268" s="24">
        <f t="shared" si="22"/>
        <v>915140.68243327213</v>
      </c>
      <c r="L268" s="24"/>
      <c r="M268" s="23">
        <f t="shared" si="23"/>
        <v>2.788144329484812E-2</v>
      </c>
      <c r="N268" s="28">
        <v>1123</v>
      </c>
      <c r="O268" s="29" t="s">
        <v>27</v>
      </c>
    </row>
    <row r="269" spans="1:15" ht="11.4">
      <c r="A269" s="25">
        <v>3</v>
      </c>
      <c r="B269" s="26">
        <v>858</v>
      </c>
      <c r="C269" s="27" t="s">
        <v>251</v>
      </c>
      <c r="D269" s="24">
        <v>7431489.7000000002</v>
      </c>
      <c r="E269" s="22">
        <v>-3.1455386056452655E-3</v>
      </c>
      <c r="F269" s="24">
        <f t="shared" si="18"/>
        <v>7798584.1271111742</v>
      </c>
      <c r="G269" s="24">
        <v>7780607.9199999999</v>
      </c>
      <c r="H269" s="24">
        <f t="shared" si="19"/>
        <v>17976.207111174241</v>
      </c>
      <c r="I269" s="24">
        <f t="shared" si="20"/>
        <v>-636580.29033500433</v>
      </c>
      <c r="J269" s="24">
        <f t="shared" si="21"/>
        <v>-618604.08322383009</v>
      </c>
      <c r="K269" s="24">
        <f t="shared" si="22"/>
        <v>268365.0009819768</v>
      </c>
      <c r="L269" s="24"/>
      <c r="M269" s="23">
        <f t="shared" si="23"/>
        <v>8.1762331200333545E-3</v>
      </c>
      <c r="N269" s="28">
        <v>1137</v>
      </c>
      <c r="O269" s="29" t="s">
        <v>252</v>
      </c>
    </row>
    <row r="270" spans="1:15" ht="11.4">
      <c r="A270" s="25">
        <v>3</v>
      </c>
      <c r="B270" s="26">
        <v>859</v>
      </c>
      <c r="C270" s="27" t="s">
        <v>253</v>
      </c>
      <c r="D270" s="24">
        <v>1257066.55</v>
      </c>
      <c r="E270" s="22">
        <v>1.2587438780770755E-2</v>
      </c>
      <c r="F270" s="24">
        <f t="shared" si="18"/>
        <v>1319162.05758213</v>
      </c>
      <c r="G270" s="24">
        <v>1308296.3</v>
      </c>
      <c r="H270" s="24">
        <f t="shared" si="19"/>
        <v>10865.757582129911</v>
      </c>
      <c r="I270" s="24">
        <f t="shared" si="20"/>
        <v>-107680.13166585191</v>
      </c>
      <c r="J270" s="24">
        <f t="shared" si="21"/>
        <v>-96814.374083721996</v>
      </c>
      <c r="K270" s="24">
        <f t="shared" si="22"/>
        <v>45395.025700588696</v>
      </c>
      <c r="L270" s="24"/>
      <c r="M270" s="23">
        <f t="shared" si="23"/>
        <v>1.3830429126741662E-3</v>
      </c>
      <c r="N270" s="28">
        <v>1139</v>
      </c>
      <c r="O270" s="29" t="s">
        <v>254</v>
      </c>
    </row>
    <row r="271" spans="1:15" ht="11.4">
      <c r="A271" s="25">
        <v>3</v>
      </c>
      <c r="B271" s="26"/>
      <c r="C271" s="27" t="s">
        <v>255</v>
      </c>
      <c r="D271" s="24">
        <v>632040.90000000026</v>
      </c>
      <c r="E271" s="22">
        <v>3.3082106081329995E-3</v>
      </c>
      <c r="F271" s="24">
        <f t="shared" si="18"/>
        <v>663261.92047673336</v>
      </c>
      <c r="G271" s="24">
        <v>660569.66</v>
      </c>
      <c r="H271" s="24">
        <f t="shared" si="19"/>
        <v>2692.260476733325</v>
      </c>
      <c r="I271" s="24">
        <f t="shared" si="20"/>
        <v>-54140.52846303449</v>
      </c>
      <c r="J271" s="24">
        <f t="shared" si="21"/>
        <v>-51448.267986301165</v>
      </c>
      <c r="K271" s="24">
        <f t="shared" si="22"/>
        <v>22824.179753508855</v>
      </c>
      <c r="L271" s="24"/>
      <c r="M271" s="23">
        <f t="shared" si="23"/>
        <v>6.9538059640931646E-4</v>
      </c>
      <c r="N271" s="28">
        <v>1142</v>
      </c>
      <c r="O271" s="29" t="s">
        <v>255</v>
      </c>
    </row>
    <row r="272" spans="1:15" ht="11.4">
      <c r="A272" s="25">
        <v>3</v>
      </c>
      <c r="B272" s="26">
        <v>886</v>
      </c>
      <c r="C272" s="27" t="s">
        <v>258</v>
      </c>
      <c r="D272" s="24">
        <v>2750431.27</v>
      </c>
      <c r="E272" s="22">
        <v>4.117559244144494E-2</v>
      </c>
      <c r="F272" s="24">
        <f t="shared" ref="F272:F322" si="24">SUM($F$15 * M272)</f>
        <v>2886294.7418109495</v>
      </c>
      <c r="G272" s="24">
        <v>2928205.81</v>
      </c>
      <c r="H272" s="24">
        <f t="shared" ref="H272:H322" si="25">SUM(F272 - G272)</f>
        <v>-41911.068189050537</v>
      </c>
      <c r="I272" s="24">
        <f t="shared" ref="I272:I322" si="26">SUM($I$15 * M272)</f>
        <v>-235601.52904512198</v>
      </c>
      <c r="J272" s="24">
        <f t="shared" ref="J272:J322" si="27">SUM(H272 + I272)</f>
        <v>-277512.59723417251</v>
      </c>
      <c r="K272" s="24">
        <f t="shared" ref="K272:K322" si="28">SUM($K$15 * M272)</f>
        <v>99323.220548150624</v>
      </c>
      <c r="L272" s="24"/>
      <c r="M272" s="23">
        <f t="shared" ref="M272:M322" si="29">SUM(D272 / $D$15 )</f>
        <v>3.0260645108812307E-3</v>
      </c>
      <c r="N272" s="28">
        <v>1149</v>
      </c>
      <c r="O272" s="29" t="s">
        <v>259</v>
      </c>
    </row>
    <row r="273" spans="1:15" ht="11.4">
      <c r="A273" s="25">
        <v>3</v>
      </c>
      <c r="B273" s="26">
        <v>887</v>
      </c>
      <c r="C273" s="27" t="s">
        <v>260</v>
      </c>
      <c r="D273" s="24">
        <v>888720.32</v>
      </c>
      <c r="E273" s="22">
        <v>1.7961005551122362E-2</v>
      </c>
      <c r="F273" s="24">
        <f t="shared" si="24"/>
        <v>932620.57282985456</v>
      </c>
      <c r="G273" s="24">
        <v>924400.46</v>
      </c>
      <c r="H273" s="24">
        <f t="shared" si="25"/>
        <v>8220.1128298545955</v>
      </c>
      <c r="I273" s="24">
        <f t="shared" si="26"/>
        <v>-76127.648987015084</v>
      </c>
      <c r="J273" s="24">
        <f t="shared" si="27"/>
        <v>-67907.536157160488</v>
      </c>
      <c r="K273" s="24">
        <f t="shared" si="28"/>
        <v>32093.353981167835</v>
      </c>
      <c r="L273" s="24"/>
      <c r="M273" s="23">
        <f t="shared" si="29"/>
        <v>9.7778302980499883E-4</v>
      </c>
      <c r="N273" s="28">
        <v>1152</v>
      </c>
      <c r="O273" s="29" t="s">
        <v>794</v>
      </c>
    </row>
    <row r="274" spans="1:15" ht="11.4">
      <c r="A274" s="25">
        <v>3</v>
      </c>
      <c r="B274" s="26">
        <v>889</v>
      </c>
      <c r="C274" s="27" t="s">
        <v>795</v>
      </c>
      <c r="D274" s="24">
        <v>542495.38</v>
      </c>
      <c r="E274" s="22">
        <v>-3.3236911810830159E-3</v>
      </c>
      <c r="F274" s="24">
        <f t="shared" si="24"/>
        <v>569293.10680456774</v>
      </c>
      <c r="G274" s="24">
        <v>562124</v>
      </c>
      <c r="H274" s="24">
        <f t="shared" si="25"/>
        <v>7169.1068045677384</v>
      </c>
      <c r="I274" s="24">
        <f t="shared" si="26"/>
        <v>-46470.072683515733</v>
      </c>
      <c r="J274" s="24">
        <f t="shared" si="27"/>
        <v>-39300.965878947994</v>
      </c>
      <c r="K274" s="24">
        <f t="shared" si="28"/>
        <v>19590.52344328996</v>
      </c>
      <c r="L274" s="24"/>
      <c r="M274" s="23">
        <f t="shared" si="29"/>
        <v>5.9686131212979821E-4</v>
      </c>
      <c r="N274" s="28">
        <v>1153</v>
      </c>
      <c r="O274" s="29" t="s">
        <v>796</v>
      </c>
    </row>
    <row r="275" spans="1:15" ht="11.4">
      <c r="A275" s="25">
        <v>3</v>
      </c>
      <c r="B275" s="26">
        <v>890</v>
      </c>
      <c r="C275" s="27" t="s">
        <v>797</v>
      </c>
      <c r="D275" s="24">
        <v>226825.21</v>
      </c>
      <c r="E275" s="22">
        <v>1.3633282408539702E-2</v>
      </c>
      <c r="F275" s="24">
        <f t="shared" si="24"/>
        <v>238029.7294006421</v>
      </c>
      <c r="G275" s="24">
        <v>229547.66</v>
      </c>
      <c r="H275" s="24">
        <f t="shared" si="25"/>
        <v>8482.0694006420963</v>
      </c>
      <c r="I275" s="24">
        <f t="shared" si="26"/>
        <v>-19429.813384131896</v>
      </c>
      <c r="J275" s="24">
        <f t="shared" si="27"/>
        <v>-10947.7439834898</v>
      </c>
      <c r="K275" s="24">
        <f t="shared" si="28"/>
        <v>8191.0828328789985</v>
      </c>
      <c r="L275" s="24"/>
      <c r="M275" s="23">
        <f t="shared" si="29"/>
        <v>2.4955639707884155E-4</v>
      </c>
      <c r="N275" s="28">
        <v>1157</v>
      </c>
      <c r="O275" s="29" t="s">
        <v>798</v>
      </c>
    </row>
    <row r="276" spans="1:15" ht="11.4">
      <c r="A276" s="25">
        <v>3</v>
      </c>
      <c r="B276" s="26">
        <v>893</v>
      </c>
      <c r="C276" s="27" t="s">
        <v>498</v>
      </c>
      <c r="D276" s="24">
        <v>1632629.41</v>
      </c>
      <c r="E276" s="22">
        <v>-1.2246734046246523E-2</v>
      </c>
      <c r="F276" s="24">
        <f t="shared" si="24"/>
        <v>1713276.6533042332</v>
      </c>
      <c r="G276" s="24">
        <v>1730419.55</v>
      </c>
      <c r="H276" s="24">
        <f t="shared" si="25"/>
        <v>-17142.896695766831</v>
      </c>
      <c r="I276" s="24">
        <f t="shared" si="26"/>
        <v>-139850.7897854271</v>
      </c>
      <c r="J276" s="24">
        <f t="shared" si="27"/>
        <v>-156993.68648119393</v>
      </c>
      <c r="K276" s="24">
        <f t="shared" si="28"/>
        <v>58957.303435118025</v>
      </c>
      <c r="L276" s="24"/>
      <c r="M276" s="23">
        <f t="shared" si="29"/>
        <v>1.7962426368945267E-3</v>
      </c>
      <c r="N276" s="28">
        <v>2382</v>
      </c>
      <c r="O276" s="29" t="s">
        <v>499</v>
      </c>
    </row>
    <row r="277" spans="1:15" ht="11.4">
      <c r="A277" s="25">
        <v>3</v>
      </c>
      <c r="B277" s="26">
        <v>895</v>
      </c>
      <c r="C277" s="27" t="s">
        <v>500</v>
      </c>
      <c r="D277" s="24">
        <v>2916515.24</v>
      </c>
      <c r="E277" s="22">
        <v>-1.4537567876896999E-2</v>
      </c>
      <c r="F277" s="24">
        <f t="shared" si="24"/>
        <v>3060582.7869399912</v>
      </c>
      <c r="G277" s="24">
        <v>3061299.21</v>
      </c>
      <c r="H277" s="24">
        <f t="shared" si="25"/>
        <v>-716.42306000879034</v>
      </c>
      <c r="I277" s="24">
        <f t="shared" si="26"/>
        <v>-249828.25694364685</v>
      </c>
      <c r="J277" s="24">
        <f t="shared" si="27"/>
        <v>-250544.68000365564</v>
      </c>
      <c r="K277" s="24">
        <f t="shared" si="28"/>
        <v>105320.82352836341</v>
      </c>
      <c r="L277" s="24"/>
      <c r="M277" s="23">
        <f t="shared" si="29"/>
        <v>3.208792511731535E-3</v>
      </c>
      <c r="N277" s="28">
        <v>2282</v>
      </c>
      <c r="O277" s="29" t="s">
        <v>501</v>
      </c>
    </row>
    <row r="278" spans="1:15" ht="11.4">
      <c r="A278" s="25">
        <v>3</v>
      </c>
      <c r="B278" s="26">
        <v>892</v>
      </c>
      <c r="C278" s="27" t="s">
        <v>502</v>
      </c>
      <c r="D278" s="24">
        <v>575108.18000000005</v>
      </c>
      <c r="E278" s="22">
        <v>1.1533961431115717E-2</v>
      </c>
      <c r="F278" s="24">
        <f t="shared" si="24"/>
        <v>603516.88624688482</v>
      </c>
      <c r="G278" s="24">
        <v>598771.41</v>
      </c>
      <c r="H278" s="24">
        <f t="shared" si="25"/>
        <v>4745.4762468847912</v>
      </c>
      <c r="I278" s="24">
        <f t="shared" si="26"/>
        <v>-49263.680227994657</v>
      </c>
      <c r="J278" s="24">
        <f t="shared" si="27"/>
        <v>-44518.203981109866</v>
      </c>
      <c r="K278" s="24">
        <f t="shared" si="28"/>
        <v>20768.232685627339</v>
      </c>
      <c r="L278" s="24"/>
      <c r="M278" s="23">
        <f t="shared" si="29"/>
        <v>6.3274238931100243E-4</v>
      </c>
      <c r="N278" s="28">
        <v>1166</v>
      </c>
      <c r="O278" s="29" t="s">
        <v>503</v>
      </c>
    </row>
    <row r="279" spans="1:15" ht="11.4">
      <c r="A279" s="25">
        <v>3</v>
      </c>
      <c r="B279" s="26">
        <v>785</v>
      </c>
      <c r="C279" s="27" t="s">
        <v>504</v>
      </c>
      <c r="D279" s="24">
        <v>546676.47999999998</v>
      </c>
      <c r="E279" s="22">
        <v>5.5437690809170929E-2</v>
      </c>
      <c r="F279" s="24">
        <f t="shared" si="24"/>
        <v>573680.74123725272</v>
      </c>
      <c r="G279" s="24">
        <v>574270.73</v>
      </c>
      <c r="H279" s="24">
        <f t="shared" si="25"/>
        <v>-589.98876274726354</v>
      </c>
      <c r="I279" s="24">
        <f t="shared" si="26"/>
        <v>-46828.22508086342</v>
      </c>
      <c r="J279" s="24">
        <f t="shared" si="27"/>
        <v>-47418.213843610683</v>
      </c>
      <c r="K279" s="24">
        <f t="shared" si="28"/>
        <v>19741.510789152224</v>
      </c>
      <c r="L279" s="24"/>
      <c r="M279" s="23">
        <f t="shared" si="29"/>
        <v>6.0146141919826005E-4</v>
      </c>
      <c r="N279" s="28">
        <v>1168</v>
      </c>
      <c r="O279" s="29" t="s">
        <v>505</v>
      </c>
    </row>
    <row r="280" spans="1:15" ht="11.4">
      <c r="A280" s="25">
        <v>3</v>
      </c>
      <c r="B280" s="26">
        <v>905</v>
      </c>
      <c r="C280" s="27" t="s">
        <v>508</v>
      </c>
      <c r="D280" s="24">
        <v>10553103.439999999</v>
      </c>
      <c r="E280" s="22">
        <v>-1.0543403814283944E-2</v>
      </c>
      <c r="F280" s="24">
        <f t="shared" si="24"/>
        <v>11074396.695853099</v>
      </c>
      <c r="G280" s="24">
        <v>11206321.33</v>
      </c>
      <c r="H280" s="24">
        <f t="shared" si="25"/>
        <v>-131924.63414690085</v>
      </c>
      <c r="I280" s="24">
        <f t="shared" si="26"/>
        <v>-903977.25395091821</v>
      </c>
      <c r="J280" s="24">
        <f t="shared" si="27"/>
        <v>-1035901.8880978191</v>
      </c>
      <c r="K280" s="24">
        <f t="shared" si="28"/>
        <v>381092.31518392643</v>
      </c>
      <c r="L280" s="24"/>
      <c r="M280" s="23">
        <f t="shared" si="29"/>
        <v>1.1610677986308174E-2</v>
      </c>
      <c r="N280" s="28">
        <v>1173</v>
      </c>
      <c r="O280" s="29" t="s">
        <v>509</v>
      </c>
    </row>
    <row r="281" spans="1:15" ht="11.4">
      <c r="A281" s="25">
        <v>3</v>
      </c>
      <c r="B281" s="26">
        <v>911</v>
      </c>
      <c r="C281" s="27" t="s">
        <v>754</v>
      </c>
      <c r="D281" s="24">
        <v>347809.95</v>
      </c>
      <c r="E281" s="22">
        <v>-1.4152911158649888E-3</v>
      </c>
      <c r="F281" s="24">
        <f t="shared" si="24"/>
        <v>364990.77100535185</v>
      </c>
      <c r="G281" s="24">
        <v>357619.73</v>
      </c>
      <c r="H281" s="24">
        <f t="shared" si="25"/>
        <v>7371.0410053518717</v>
      </c>
      <c r="I281" s="24">
        <f t="shared" si="26"/>
        <v>-29793.348021784022</v>
      </c>
      <c r="J281" s="24">
        <f t="shared" si="27"/>
        <v>-22422.307016432151</v>
      </c>
      <c r="K281" s="24">
        <f t="shared" si="28"/>
        <v>12560.068215298919</v>
      </c>
      <c r="L281" s="24"/>
      <c r="M281" s="23">
        <f t="shared" si="29"/>
        <v>3.8266556874419743E-4</v>
      </c>
      <c r="N281" s="28">
        <v>1181</v>
      </c>
      <c r="O281" s="29" t="s">
        <v>755</v>
      </c>
    </row>
    <row r="282" spans="1:15" ht="11.4">
      <c r="A282" s="25">
        <v>3</v>
      </c>
      <c r="B282" s="26">
        <v>92</v>
      </c>
      <c r="C282" s="27" t="s">
        <v>179</v>
      </c>
      <c r="D282" s="24">
        <v>25653997.390000001</v>
      </c>
      <c r="E282" s="22">
        <v>-1.6459247411233414E-4</v>
      </c>
      <c r="F282" s="24">
        <f t="shared" si="24"/>
        <v>26921231.801290862</v>
      </c>
      <c r="G282" s="24">
        <v>26846742.170000002</v>
      </c>
      <c r="H282" s="24">
        <f t="shared" si="25"/>
        <v>74489.631290860474</v>
      </c>
      <c r="I282" s="24">
        <f t="shared" si="26"/>
        <v>-2197517.5592021132</v>
      </c>
      <c r="J282" s="24">
        <f t="shared" si="27"/>
        <v>-2123027.9279112527</v>
      </c>
      <c r="K282" s="24">
        <f t="shared" si="28"/>
        <v>926413.85680168273</v>
      </c>
      <c r="L282" s="24"/>
      <c r="M282" s="23">
        <f t="shared" si="29"/>
        <v>2.8224901276707313E-2</v>
      </c>
      <c r="N282" s="28">
        <v>1192</v>
      </c>
      <c r="O282" s="29" t="s">
        <v>1148</v>
      </c>
    </row>
    <row r="283" spans="1:15" ht="11.4">
      <c r="A283" s="25">
        <v>3</v>
      </c>
      <c r="B283" s="26">
        <v>915</v>
      </c>
      <c r="C283" s="27" t="s">
        <v>823</v>
      </c>
      <c r="D283" s="24">
        <v>3451356.05</v>
      </c>
      <c r="E283" s="22">
        <v>-1.4294525029509619E-2</v>
      </c>
      <c r="F283" s="24">
        <f t="shared" si="24"/>
        <v>3621843.2097859355</v>
      </c>
      <c r="G283" s="24">
        <v>3610734.15</v>
      </c>
      <c r="H283" s="24">
        <f t="shared" si="25"/>
        <v>11109.059785935562</v>
      </c>
      <c r="I283" s="24">
        <f t="shared" si="26"/>
        <v>-295642.64031187096</v>
      </c>
      <c r="J283" s="24">
        <f t="shared" si="27"/>
        <v>-284533.58052593539</v>
      </c>
      <c r="K283" s="24">
        <f t="shared" si="28"/>
        <v>124634.92612354715</v>
      </c>
      <c r="L283" s="24"/>
      <c r="M283" s="23">
        <f t="shared" si="29"/>
        <v>3.797232154548703E-3</v>
      </c>
      <c r="N283" s="28">
        <v>1193</v>
      </c>
      <c r="O283" s="29" t="s">
        <v>824</v>
      </c>
    </row>
    <row r="284" spans="1:15" ht="11.4">
      <c r="A284" s="25">
        <v>3</v>
      </c>
      <c r="B284" s="26">
        <v>918</v>
      </c>
      <c r="C284" s="27" t="s">
        <v>829</v>
      </c>
      <c r="D284" s="24">
        <v>410130.21</v>
      </c>
      <c r="E284" s="22">
        <v>-1.2622930344318552E-2</v>
      </c>
      <c r="F284" s="24">
        <f t="shared" si="24"/>
        <v>430389.47436807631</v>
      </c>
      <c r="G284" s="24">
        <v>420332.23</v>
      </c>
      <c r="H284" s="24">
        <f t="shared" si="25"/>
        <v>10057.244368076324</v>
      </c>
      <c r="I284" s="24">
        <f t="shared" si="26"/>
        <v>-35131.69212317637</v>
      </c>
      <c r="J284" s="24">
        <f t="shared" si="27"/>
        <v>-25074.447755100045</v>
      </c>
      <c r="K284" s="24">
        <f t="shared" si="28"/>
        <v>14810.569435275995</v>
      </c>
      <c r="L284" s="24"/>
      <c r="M284" s="23">
        <f t="shared" si="29"/>
        <v>4.51231225756558E-4</v>
      </c>
      <c r="N284" s="28">
        <v>1203</v>
      </c>
      <c r="O284" s="29" t="s">
        <v>830</v>
      </c>
    </row>
    <row r="285" spans="1:15" ht="11.4">
      <c r="A285" s="25">
        <v>3</v>
      </c>
      <c r="B285" s="26">
        <v>921</v>
      </c>
      <c r="C285" s="27" t="s">
        <v>831</v>
      </c>
      <c r="D285" s="24">
        <v>349096.34</v>
      </c>
      <c r="E285" s="22">
        <v>-1.1338320968088627E-2</v>
      </c>
      <c r="F285" s="24">
        <f t="shared" si="24"/>
        <v>366340.70500785409</v>
      </c>
      <c r="G285" s="24">
        <v>360272.99</v>
      </c>
      <c r="H285" s="24">
        <f t="shared" si="25"/>
        <v>6067.7150078541017</v>
      </c>
      <c r="I285" s="24">
        <f t="shared" si="26"/>
        <v>-29903.539995767929</v>
      </c>
      <c r="J285" s="24">
        <f t="shared" si="27"/>
        <v>-23835.824987913827</v>
      </c>
      <c r="K285" s="24">
        <f t="shared" si="28"/>
        <v>12606.522165657381</v>
      </c>
      <c r="L285" s="24"/>
      <c r="M285" s="23">
        <f t="shared" si="29"/>
        <v>3.8408087374331221E-4</v>
      </c>
      <c r="N285" s="28">
        <v>1210</v>
      </c>
      <c r="O285" s="29" t="s">
        <v>832</v>
      </c>
    </row>
    <row r="286" spans="1:15" ht="11.4">
      <c r="A286" s="25">
        <v>3</v>
      </c>
      <c r="B286" s="26">
        <v>922</v>
      </c>
      <c r="C286" s="27" t="s">
        <v>833</v>
      </c>
      <c r="D286" s="24">
        <v>862279.1</v>
      </c>
      <c r="E286" s="22">
        <v>3.4933190431862314E-3</v>
      </c>
      <c r="F286" s="24">
        <f t="shared" si="24"/>
        <v>904873.2318635534</v>
      </c>
      <c r="G286" s="24">
        <v>893013.64</v>
      </c>
      <c r="H286" s="24">
        <f t="shared" si="25"/>
        <v>11859.591863553389</v>
      </c>
      <c r="I286" s="24">
        <f t="shared" si="26"/>
        <v>-73862.698057403788</v>
      </c>
      <c r="J286" s="24">
        <f t="shared" si="27"/>
        <v>-62003.106193850399</v>
      </c>
      <c r="K286" s="24">
        <f t="shared" si="28"/>
        <v>31138.512042644434</v>
      </c>
      <c r="L286" s="24"/>
      <c r="M286" s="23">
        <f t="shared" si="29"/>
        <v>9.4869201475614683E-4</v>
      </c>
      <c r="N286" s="28">
        <v>1215</v>
      </c>
      <c r="O286" s="29" t="s">
        <v>834</v>
      </c>
    </row>
    <row r="287" spans="1:15" ht="11.4">
      <c r="A287" s="25">
        <v>3</v>
      </c>
      <c r="B287" s="26">
        <v>924</v>
      </c>
      <c r="C287" s="27" t="s">
        <v>835</v>
      </c>
      <c r="D287" s="24">
        <v>696102.87</v>
      </c>
      <c r="E287" s="22">
        <v>-2.6991937499173575E-2</v>
      </c>
      <c r="F287" s="24">
        <f t="shared" si="24"/>
        <v>730488.36935325805</v>
      </c>
      <c r="G287" s="24">
        <v>741182.64</v>
      </c>
      <c r="H287" s="24">
        <f t="shared" si="25"/>
        <v>-10694.270646741963</v>
      </c>
      <c r="I287" s="24">
        <f t="shared" si="26"/>
        <v>-59628.067181150742</v>
      </c>
      <c r="J287" s="24">
        <f t="shared" si="27"/>
        <v>-70322.337827892712</v>
      </c>
      <c r="K287" s="24">
        <f t="shared" si="28"/>
        <v>25137.577381168525</v>
      </c>
      <c r="L287" s="24"/>
      <c r="M287" s="23">
        <f t="shared" si="29"/>
        <v>7.6586250811116281E-4</v>
      </c>
      <c r="N287" s="28">
        <v>1216</v>
      </c>
      <c r="O287" s="29" t="s">
        <v>836</v>
      </c>
    </row>
    <row r="288" spans="1:15" ht="11.4">
      <c r="A288" s="25">
        <v>3</v>
      </c>
      <c r="B288" s="26">
        <v>925</v>
      </c>
      <c r="C288" s="27" t="s">
        <v>837</v>
      </c>
      <c r="D288" s="24">
        <v>651185.43999999994</v>
      </c>
      <c r="E288" s="22">
        <v>7.7489884200506162E-2</v>
      </c>
      <c r="F288" s="24">
        <f t="shared" si="24"/>
        <v>683352.14623117971</v>
      </c>
      <c r="G288" s="24">
        <v>673688.17</v>
      </c>
      <c r="H288" s="24">
        <f t="shared" si="25"/>
        <v>9663.9762311796658</v>
      </c>
      <c r="I288" s="24">
        <f t="shared" si="26"/>
        <v>-55780.446880943338</v>
      </c>
      <c r="J288" s="24">
        <f t="shared" si="27"/>
        <v>-46116.470649763673</v>
      </c>
      <c r="K288" s="24">
        <f t="shared" si="28"/>
        <v>23515.524921611475</v>
      </c>
      <c r="L288" s="24"/>
      <c r="M288" s="23">
        <f t="shared" si="29"/>
        <v>7.1644369793198975E-4</v>
      </c>
      <c r="N288" s="28">
        <v>1219</v>
      </c>
      <c r="O288" s="29" t="s">
        <v>838</v>
      </c>
    </row>
    <row r="289" spans="1:15" ht="11.4">
      <c r="A289" s="25">
        <v>3</v>
      </c>
      <c r="B289" s="26">
        <v>927</v>
      </c>
      <c r="C289" s="27" t="s">
        <v>839</v>
      </c>
      <c r="D289" s="24">
        <v>5401545.8099999996</v>
      </c>
      <c r="E289" s="22">
        <v>-1.0716009493104542E-2</v>
      </c>
      <c r="F289" s="24">
        <f t="shared" si="24"/>
        <v>5668366.7900030687</v>
      </c>
      <c r="G289" s="24">
        <v>5611726.96</v>
      </c>
      <c r="H289" s="24">
        <f t="shared" si="25"/>
        <v>56639.830003068782</v>
      </c>
      <c r="I289" s="24">
        <f t="shared" si="26"/>
        <v>-462695.60193128249</v>
      </c>
      <c r="J289" s="24">
        <f t="shared" si="27"/>
        <v>-406055.77192821371</v>
      </c>
      <c r="K289" s="24">
        <f t="shared" si="28"/>
        <v>195059.928106318</v>
      </c>
      <c r="L289" s="24"/>
      <c r="M289" s="23">
        <f t="shared" si="29"/>
        <v>5.942859310038389E-3</v>
      </c>
      <c r="N289" s="28">
        <v>1225</v>
      </c>
      <c r="O289" s="29" t="s">
        <v>840</v>
      </c>
    </row>
    <row r="290" spans="1:15" ht="11.4">
      <c r="A290" s="25">
        <v>3</v>
      </c>
      <c r="B290" s="26">
        <v>931</v>
      </c>
      <c r="C290" s="27" t="s">
        <v>841</v>
      </c>
      <c r="D290" s="24">
        <v>1039896.13</v>
      </c>
      <c r="E290" s="22">
        <v>2.741421743744219E-3</v>
      </c>
      <c r="F290" s="24">
        <f t="shared" si="24"/>
        <v>1091264.0373117034</v>
      </c>
      <c r="G290" s="24">
        <v>1063775.1000000001</v>
      </c>
      <c r="H290" s="24">
        <f t="shared" si="25"/>
        <v>27488.937311703339</v>
      </c>
      <c r="I290" s="24">
        <f t="shared" si="26"/>
        <v>-89077.346141467104</v>
      </c>
      <c r="J290" s="24">
        <f t="shared" si="27"/>
        <v>-61588.408829763765</v>
      </c>
      <c r="K290" s="24">
        <f t="shared" si="28"/>
        <v>37552.595403395891</v>
      </c>
      <c r="L290" s="24"/>
      <c r="M290" s="23">
        <f t="shared" si="29"/>
        <v>1.1441088560615932E-3</v>
      </c>
      <c r="N290" s="28">
        <v>1230</v>
      </c>
      <c r="O290" s="29" t="s">
        <v>842</v>
      </c>
    </row>
    <row r="291" spans="1:15" ht="11.4">
      <c r="A291" s="25">
        <v>3</v>
      </c>
      <c r="B291" s="26">
        <v>934</v>
      </c>
      <c r="C291" s="27" t="s">
        <v>843</v>
      </c>
      <c r="D291" s="24">
        <v>617928.86</v>
      </c>
      <c r="E291" s="22">
        <v>-9.3207358291705431E-3</v>
      </c>
      <c r="F291" s="24">
        <f t="shared" si="24"/>
        <v>648452.78589027759</v>
      </c>
      <c r="G291" s="24">
        <v>644956.03</v>
      </c>
      <c r="H291" s="24">
        <f t="shared" si="25"/>
        <v>3496.7558902775636</v>
      </c>
      <c r="I291" s="24">
        <f t="shared" si="26"/>
        <v>-52931.693238460422</v>
      </c>
      <c r="J291" s="24">
        <f t="shared" si="27"/>
        <v>-49434.937348182859</v>
      </c>
      <c r="K291" s="24">
        <f t="shared" si="28"/>
        <v>22314.567578650054</v>
      </c>
      <c r="L291" s="24"/>
      <c r="M291" s="23">
        <f t="shared" si="29"/>
        <v>6.7985432462571457E-4</v>
      </c>
      <c r="N291" s="28">
        <v>1236</v>
      </c>
      <c r="O291" s="29" t="s">
        <v>844</v>
      </c>
    </row>
    <row r="292" spans="1:15" ht="11.4">
      <c r="A292" s="25">
        <v>3</v>
      </c>
      <c r="B292" s="26">
        <v>936</v>
      </c>
      <c r="C292" s="27" t="s">
        <v>847</v>
      </c>
      <c r="D292" s="24">
        <v>1196240.74</v>
      </c>
      <c r="E292" s="22">
        <v>-1.2514283570368245E-2</v>
      </c>
      <c r="F292" s="24">
        <f t="shared" si="24"/>
        <v>1255331.6257933755</v>
      </c>
      <c r="G292" s="24">
        <v>1243991.6200000001</v>
      </c>
      <c r="H292" s="24">
        <f t="shared" si="25"/>
        <v>11340.005793375429</v>
      </c>
      <c r="I292" s="24">
        <f t="shared" si="26"/>
        <v>-102469.80192676045</v>
      </c>
      <c r="J292" s="24">
        <f t="shared" si="27"/>
        <v>-91129.796133385025</v>
      </c>
      <c r="K292" s="24">
        <f t="shared" si="28"/>
        <v>43198.491866951073</v>
      </c>
      <c r="L292" s="24"/>
      <c r="M292" s="23">
        <f t="shared" si="29"/>
        <v>1.3161214713008631E-3</v>
      </c>
      <c r="N292" s="28">
        <v>1244</v>
      </c>
      <c r="O292" s="29" t="s">
        <v>848</v>
      </c>
    </row>
    <row r="293" spans="1:15" ht="11.4">
      <c r="A293" s="25">
        <v>3</v>
      </c>
      <c r="B293" s="26">
        <v>946</v>
      </c>
      <c r="C293" s="27" t="s">
        <v>552</v>
      </c>
      <c r="D293" s="24">
        <v>1534819.83</v>
      </c>
      <c r="E293" s="22">
        <v>-8.6976486028152063E-3</v>
      </c>
      <c r="F293" s="24">
        <f t="shared" si="24"/>
        <v>1610635.558603206</v>
      </c>
      <c r="G293" s="24">
        <v>1609099.16</v>
      </c>
      <c r="H293" s="24">
        <f t="shared" si="25"/>
        <v>1536.3986032060347</v>
      </c>
      <c r="I293" s="24">
        <f t="shared" si="26"/>
        <v>-131472.43586885711</v>
      </c>
      <c r="J293" s="24">
        <f t="shared" si="27"/>
        <v>-129936.03726565107</v>
      </c>
      <c r="K293" s="24">
        <f t="shared" si="28"/>
        <v>55425.216452242072</v>
      </c>
      <c r="L293" s="24"/>
      <c r="M293" s="23">
        <f t="shared" si="29"/>
        <v>1.6886311135343381E-3</v>
      </c>
      <c r="N293" s="28">
        <v>2026</v>
      </c>
      <c r="O293" s="29" t="s">
        <v>553</v>
      </c>
    </row>
    <row r="294" spans="1:15" ht="11.4">
      <c r="A294" s="25">
        <v>3</v>
      </c>
      <c r="B294" s="26">
        <v>976</v>
      </c>
      <c r="C294" s="27" t="s">
        <v>297</v>
      </c>
      <c r="D294" s="24">
        <v>698246.26</v>
      </c>
      <c r="E294" s="22">
        <v>-9.0503951202981596E-3</v>
      </c>
      <c r="F294" s="24">
        <f t="shared" si="24"/>
        <v>732737.63671511819</v>
      </c>
      <c r="G294" s="24">
        <v>721592.4</v>
      </c>
      <c r="H294" s="24">
        <f t="shared" si="25"/>
        <v>11145.236715118168</v>
      </c>
      <c r="I294" s="24">
        <f t="shared" si="26"/>
        <v>-59811.669646279799</v>
      </c>
      <c r="J294" s="24">
        <f t="shared" si="27"/>
        <v>-48666.432931161631</v>
      </c>
      <c r="K294" s="24">
        <f t="shared" si="28"/>
        <v>25214.979205388881</v>
      </c>
      <c r="L294" s="24"/>
      <c r="M294" s="23">
        <f t="shared" si="29"/>
        <v>7.6822069698238588E-4</v>
      </c>
      <c r="N294" s="28">
        <v>1279</v>
      </c>
      <c r="O294" s="29" t="s">
        <v>298</v>
      </c>
    </row>
    <row r="295" spans="1:15" ht="11.4">
      <c r="A295" s="25">
        <v>3</v>
      </c>
      <c r="B295" s="26">
        <v>977</v>
      </c>
      <c r="C295" s="27" t="s">
        <v>299</v>
      </c>
      <c r="D295" s="24">
        <v>3349725.24</v>
      </c>
      <c r="E295" s="22">
        <v>-5.823954370378916E-3</v>
      </c>
      <c r="F295" s="24">
        <f t="shared" si="24"/>
        <v>3515192.1272053528</v>
      </c>
      <c r="G295" s="24">
        <v>3526919.78</v>
      </c>
      <c r="H295" s="24">
        <f t="shared" si="25"/>
        <v>-11727.652794647031</v>
      </c>
      <c r="I295" s="24">
        <f t="shared" si="26"/>
        <v>-286936.96040804475</v>
      </c>
      <c r="J295" s="24">
        <f t="shared" si="27"/>
        <v>-298664.61320269178</v>
      </c>
      <c r="K295" s="24">
        <f t="shared" si="28"/>
        <v>120964.84737399993</v>
      </c>
      <c r="L295" s="24"/>
      <c r="M295" s="23">
        <f t="shared" si="29"/>
        <v>3.6854164583313195E-3</v>
      </c>
      <c r="N295" s="28">
        <v>1280</v>
      </c>
      <c r="O295" s="29" t="s">
        <v>777</v>
      </c>
    </row>
    <row r="296" spans="1:15" ht="11.4">
      <c r="A296" s="25">
        <v>3</v>
      </c>
      <c r="B296" s="26">
        <v>762</v>
      </c>
      <c r="C296" s="27" t="s">
        <v>1199</v>
      </c>
      <c r="D296" s="24">
        <v>6867444.5899999999</v>
      </c>
      <c r="E296" s="22">
        <v>7.8174412662006601E-2</v>
      </c>
      <c r="F296" s="24">
        <f t="shared" si="24"/>
        <v>7206676.7950158771</v>
      </c>
      <c r="G296" s="24">
        <v>7215564.2000000002</v>
      </c>
      <c r="H296" s="24">
        <f t="shared" si="25"/>
        <v>-8887.4049841230735</v>
      </c>
      <c r="I296" s="24">
        <f t="shared" si="26"/>
        <v>-588264.27101981384</v>
      </c>
      <c r="J296" s="24">
        <f t="shared" si="27"/>
        <v>-597151.67600393691</v>
      </c>
      <c r="K296" s="24">
        <f t="shared" si="28"/>
        <v>247996.27645840929</v>
      </c>
      <c r="L296" s="24"/>
      <c r="M296" s="23">
        <f t="shared" si="29"/>
        <v>7.5556624813396273E-3</v>
      </c>
      <c r="N296" s="28">
        <v>2363</v>
      </c>
      <c r="O296" s="29" t="s">
        <v>1199</v>
      </c>
    </row>
    <row r="297" spans="1:15" ht="11.4">
      <c r="A297" s="25">
        <v>3</v>
      </c>
      <c r="B297" s="26">
        <v>980</v>
      </c>
      <c r="C297" s="27" t="s">
        <v>778</v>
      </c>
      <c r="D297" s="24">
        <v>6307037.5300000003</v>
      </c>
      <c r="E297" s="22">
        <v>1.4329844734895804E-2</v>
      </c>
      <c r="F297" s="24">
        <f t="shared" si="24"/>
        <v>6618587.2222298132</v>
      </c>
      <c r="G297" s="24">
        <v>6554398.7699999996</v>
      </c>
      <c r="H297" s="24">
        <f t="shared" si="25"/>
        <v>64188.452229813673</v>
      </c>
      <c r="I297" s="24">
        <f t="shared" si="26"/>
        <v>-540259.88652062172</v>
      </c>
      <c r="J297" s="24">
        <f t="shared" si="27"/>
        <v>-476071.43429080804</v>
      </c>
      <c r="K297" s="24">
        <f t="shared" si="28"/>
        <v>227758.92872889465</v>
      </c>
      <c r="L297" s="24"/>
      <c r="M297" s="23">
        <f t="shared" si="29"/>
        <v>6.9390944782012371E-3</v>
      </c>
      <c r="N297" s="28">
        <v>1290</v>
      </c>
      <c r="O297" s="29" t="s">
        <v>779</v>
      </c>
    </row>
    <row r="298" spans="1:15" ht="11.4">
      <c r="A298" s="25">
        <v>3</v>
      </c>
      <c r="B298" s="26">
        <v>981</v>
      </c>
      <c r="C298" s="27" t="s">
        <v>780</v>
      </c>
      <c r="D298" s="24">
        <v>496207.47</v>
      </c>
      <c r="E298" s="22">
        <v>0.13519414215697317</v>
      </c>
      <c r="F298" s="24">
        <f t="shared" si="24"/>
        <v>520718.70587346627</v>
      </c>
      <c r="G298" s="24">
        <v>499580.87</v>
      </c>
      <c r="H298" s="24">
        <f t="shared" si="25"/>
        <v>21137.835873466276</v>
      </c>
      <c r="I298" s="24">
        <f t="shared" si="26"/>
        <v>-42505.057272567836</v>
      </c>
      <c r="J298" s="24">
        <f t="shared" si="27"/>
        <v>-21367.22139910156</v>
      </c>
      <c r="K298" s="24">
        <f t="shared" si="28"/>
        <v>17918.980386101353</v>
      </c>
      <c r="L298" s="24"/>
      <c r="M298" s="23">
        <f t="shared" si="29"/>
        <v>5.4593467990973028E-4</v>
      </c>
      <c r="N298" s="28">
        <v>1294</v>
      </c>
      <c r="O298" s="29" t="s">
        <v>781</v>
      </c>
    </row>
    <row r="299" spans="1:15" ht="11.4">
      <c r="A299" s="25">
        <v>3</v>
      </c>
      <c r="B299" s="26">
        <v>989</v>
      </c>
      <c r="C299" s="27" t="s">
        <v>782</v>
      </c>
      <c r="D299" s="24">
        <v>1181421.7</v>
      </c>
      <c r="E299" s="22">
        <v>-9.539616580998337E-3</v>
      </c>
      <c r="F299" s="24">
        <f t="shared" si="24"/>
        <v>1239780.5674203788</v>
      </c>
      <c r="G299" s="24">
        <v>1220859.3600000001</v>
      </c>
      <c r="H299" s="24">
        <f t="shared" si="25"/>
        <v>18921.207420378691</v>
      </c>
      <c r="I299" s="24">
        <f t="shared" si="26"/>
        <v>-101200.4051884879</v>
      </c>
      <c r="J299" s="24">
        <f t="shared" si="27"/>
        <v>-82279.19776810921</v>
      </c>
      <c r="K299" s="24">
        <f t="shared" si="28"/>
        <v>42663.348598953009</v>
      </c>
      <c r="L299" s="24"/>
      <c r="M299" s="23">
        <f t="shared" si="29"/>
        <v>1.2998173478281361E-3</v>
      </c>
      <c r="N299" s="28">
        <v>1297</v>
      </c>
      <c r="O299" s="29" t="s">
        <v>783</v>
      </c>
    </row>
    <row r="300" spans="1:15" ht="11.4">
      <c r="A300" s="25">
        <v>3</v>
      </c>
      <c r="B300" s="26">
        <v>992</v>
      </c>
      <c r="C300" s="27" t="s">
        <v>554</v>
      </c>
      <c r="D300" s="24">
        <v>3284431.65</v>
      </c>
      <c r="E300" s="22">
        <v>-5.3902670592852519E-3</v>
      </c>
      <c r="F300" s="24">
        <f t="shared" si="24"/>
        <v>3446673.2198083466</v>
      </c>
      <c r="G300" s="24">
        <v>3394870.25</v>
      </c>
      <c r="H300" s="24">
        <f t="shared" si="25"/>
        <v>51802.969808346592</v>
      </c>
      <c r="I300" s="24">
        <f t="shared" si="26"/>
        <v>-281343.92130590958</v>
      </c>
      <c r="J300" s="24">
        <f t="shared" si="27"/>
        <v>-229540.95149756299</v>
      </c>
      <c r="K300" s="24">
        <f t="shared" si="28"/>
        <v>118606.97364318297</v>
      </c>
      <c r="L300" s="24"/>
      <c r="M300" s="23">
        <f t="shared" si="29"/>
        <v>3.6135795003814377E-3</v>
      </c>
      <c r="N300" s="28">
        <v>2027</v>
      </c>
      <c r="O300" s="29" t="s">
        <v>555</v>
      </c>
    </row>
    <row r="301" spans="1:15" ht="11.4">
      <c r="A301" s="25">
        <v>4</v>
      </c>
      <c r="B301" s="26"/>
      <c r="C301" s="27" t="s">
        <v>430</v>
      </c>
      <c r="D301" s="24">
        <v>280251.99999999994</v>
      </c>
      <c r="E301" s="22">
        <v>6.1063313016213649E-2</v>
      </c>
      <c r="F301" s="24">
        <f t="shared" si="24"/>
        <v>294095.65067299502</v>
      </c>
      <c r="G301" s="24">
        <v>289487.46000000002</v>
      </c>
      <c r="H301" s="24">
        <f t="shared" si="25"/>
        <v>4608.1906729949987</v>
      </c>
      <c r="I301" s="24">
        <f t="shared" si="26"/>
        <v>-24006.344182508336</v>
      </c>
      <c r="J301" s="24">
        <f t="shared" si="27"/>
        <v>-19398.153509513337</v>
      </c>
      <c r="K301" s="24">
        <f t="shared" si="28"/>
        <v>10120.424207168175</v>
      </c>
      <c r="L301" s="24"/>
      <c r="M301" s="23">
        <f t="shared" si="29"/>
        <v>3.0833732896858989E-4</v>
      </c>
      <c r="N301" s="28">
        <v>87</v>
      </c>
      <c r="O301" s="29" t="s">
        <v>431</v>
      </c>
    </row>
    <row r="302" spans="1:15" ht="11.4">
      <c r="A302" s="25">
        <v>4</v>
      </c>
      <c r="B302" s="26"/>
      <c r="C302" s="27" t="s">
        <v>1109</v>
      </c>
      <c r="D302" s="24">
        <v>5907130.4299999978</v>
      </c>
      <c r="E302" s="22">
        <v>0.12256497312295374</v>
      </c>
      <c r="F302" s="24">
        <f t="shared" si="24"/>
        <v>6198925.8503814368</v>
      </c>
      <c r="G302" s="24">
        <v>6276826.1100000003</v>
      </c>
      <c r="H302" s="24">
        <f t="shared" si="25"/>
        <v>-77900.259618563578</v>
      </c>
      <c r="I302" s="24">
        <f t="shared" si="26"/>
        <v>-506003.90446294204</v>
      </c>
      <c r="J302" s="24">
        <f t="shared" si="27"/>
        <v>-583904.16408150562</v>
      </c>
      <c r="K302" s="24">
        <f t="shared" si="28"/>
        <v>213317.53492810662</v>
      </c>
      <c r="L302" s="24"/>
      <c r="M302" s="23">
        <f t="shared" si="29"/>
        <v>6.4991108668458301E-3</v>
      </c>
      <c r="N302" s="28">
        <v>129</v>
      </c>
      <c r="O302" s="29" t="s">
        <v>1110</v>
      </c>
    </row>
    <row r="303" spans="1:15" ht="11.4">
      <c r="A303" s="25">
        <v>4</v>
      </c>
      <c r="B303" s="26"/>
      <c r="C303" s="27" t="s">
        <v>448</v>
      </c>
      <c r="D303" s="24">
        <v>306391.44</v>
      </c>
      <c r="E303" s="22">
        <v>-9.5338905658252145E-3</v>
      </c>
      <c r="F303" s="24">
        <f t="shared" si="24"/>
        <v>321526.30456673255</v>
      </c>
      <c r="G303" s="24">
        <v>323067.84999999998</v>
      </c>
      <c r="H303" s="24">
        <f t="shared" si="25"/>
        <v>-1541.5454332674271</v>
      </c>
      <c r="I303" s="24">
        <f t="shared" si="26"/>
        <v>-26245.444682693978</v>
      </c>
      <c r="J303" s="24">
        <f t="shared" si="27"/>
        <v>-27786.990115961406</v>
      </c>
      <c r="K303" s="24">
        <f t="shared" si="28"/>
        <v>11064.368305115097</v>
      </c>
      <c r="L303" s="24"/>
      <c r="M303" s="23">
        <f t="shared" si="29"/>
        <v>3.3709632126957165E-4</v>
      </c>
      <c r="N303" s="28">
        <v>161</v>
      </c>
      <c r="O303" s="29" t="s">
        <v>449</v>
      </c>
    </row>
    <row r="304" spans="1:15" ht="11.4">
      <c r="A304" s="25">
        <v>4</v>
      </c>
      <c r="B304" s="26"/>
      <c r="C304" s="27" t="s">
        <v>454</v>
      </c>
      <c r="D304" s="24">
        <v>388483.69</v>
      </c>
      <c r="E304" s="22">
        <v>-1.7738367106684291E-2</v>
      </c>
      <c r="F304" s="24">
        <f t="shared" si="24"/>
        <v>407673.67792699463</v>
      </c>
      <c r="G304" s="24">
        <v>419972.77</v>
      </c>
      <c r="H304" s="24">
        <f t="shared" si="25"/>
        <v>-12299.092073005391</v>
      </c>
      <c r="I304" s="24">
        <f t="shared" si="26"/>
        <v>-33277.4544746545</v>
      </c>
      <c r="J304" s="24">
        <f t="shared" si="27"/>
        <v>-45576.546547659891</v>
      </c>
      <c r="K304" s="24">
        <f t="shared" si="28"/>
        <v>14028.873086957514</v>
      </c>
      <c r="L304" s="24"/>
      <c r="M304" s="23">
        <f t="shared" si="29"/>
        <v>4.2741540942602271E-4</v>
      </c>
      <c r="N304" s="28">
        <v>170</v>
      </c>
      <c r="O304" s="29" t="s">
        <v>455</v>
      </c>
    </row>
    <row r="305" spans="1:15" ht="11.4">
      <c r="A305" s="25">
        <v>4</v>
      </c>
      <c r="B305" s="26"/>
      <c r="C305" s="27" t="s">
        <v>1154</v>
      </c>
      <c r="D305" s="24">
        <v>200956.05</v>
      </c>
      <c r="E305" s="22">
        <v>-1.9682255875668242E-2</v>
      </c>
      <c r="F305" s="24">
        <f t="shared" si="24"/>
        <v>210882.70656917675</v>
      </c>
      <c r="G305" s="24">
        <v>208391.2</v>
      </c>
      <c r="H305" s="24">
        <f t="shared" si="25"/>
        <v>2491.5065691767377</v>
      </c>
      <c r="I305" s="24">
        <f t="shared" si="26"/>
        <v>-17213.865028108114</v>
      </c>
      <c r="J305" s="24">
        <f t="shared" si="27"/>
        <v>-14722.358458931376</v>
      </c>
      <c r="K305" s="24">
        <f t="shared" si="28"/>
        <v>7256.8990515568066</v>
      </c>
      <c r="L305" s="24"/>
      <c r="M305" s="23">
        <f t="shared" si="29"/>
        <v>2.2109477076730374E-4</v>
      </c>
      <c r="N305" s="28">
        <v>183</v>
      </c>
      <c r="O305" s="29" t="s">
        <v>1155</v>
      </c>
    </row>
    <row r="306" spans="1:15" ht="11.4">
      <c r="A306" s="25">
        <v>4</v>
      </c>
      <c r="B306" s="26"/>
      <c r="C306" s="27" t="s">
        <v>1172</v>
      </c>
      <c r="D306" s="24">
        <v>1459391.62</v>
      </c>
      <c r="E306" s="22">
        <v>-1.5879994285138921E-2</v>
      </c>
      <c r="F306" s="24">
        <f t="shared" si="24"/>
        <v>1531481.4098404879</v>
      </c>
      <c r="G306" s="24">
        <v>1554719.31</v>
      </c>
      <c r="H306" s="24">
        <f t="shared" si="25"/>
        <v>-23237.900159512181</v>
      </c>
      <c r="I306" s="24">
        <f t="shared" si="26"/>
        <v>-125011.26674132004</v>
      </c>
      <c r="J306" s="24">
        <f t="shared" si="27"/>
        <v>-148249.16690083221</v>
      </c>
      <c r="K306" s="24">
        <f t="shared" si="28"/>
        <v>52701.362626444708</v>
      </c>
      <c r="L306" s="24"/>
      <c r="M306" s="23">
        <f t="shared" si="29"/>
        <v>1.6056438991691173E-3</v>
      </c>
      <c r="N306" s="28">
        <v>211</v>
      </c>
      <c r="O306" s="29" t="s">
        <v>459</v>
      </c>
    </row>
    <row r="307" spans="1:15" ht="11.4">
      <c r="A307" s="25">
        <v>4</v>
      </c>
      <c r="B307" s="26"/>
      <c r="C307" s="27" t="s">
        <v>482</v>
      </c>
      <c r="D307" s="24">
        <v>618151.30999999982</v>
      </c>
      <c r="E307" s="22">
        <v>1.8740832279985761E-3</v>
      </c>
      <c r="F307" s="24">
        <f t="shared" si="24"/>
        <v>648686.22428676416</v>
      </c>
      <c r="G307" s="24">
        <v>649595.82999999996</v>
      </c>
      <c r="H307" s="24">
        <f t="shared" si="25"/>
        <v>-909.60571323579643</v>
      </c>
      <c r="I307" s="24">
        <f t="shared" si="26"/>
        <v>-52950.748272013778</v>
      </c>
      <c r="J307" s="24">
        <f t="shared" si="27"/>
        <v>-53860.353985249574</v>
      </c>
      <c r="K307" s="24">
        <f t="shared" si="28"/>
        <v>22322.60066446169</v>
      </c>
      <c r="L307" s="24"/>
      <c r="M307" s="23">
        <f t="shared" si="29"/>
        <v>6.8009906735307785E-4</v>
      </c>
      <c r="N307" s="28">
        <v>244</v>
      </c>
      <c r="O307" s="29" t="s">
        <v>483</v>
      </c>
    </row>
    <row r="308" spans="1:15" ht="11.4">
      <c r="A308" s="25">
        <v>4</v>
      </c>
      <c r="B308" s="26"/>
      <c r="C308" s="27" t="s">
        <v>490</v>
      </c>
      <c r="D308" s="24">
        <v>398779.52000000008</v>
      </c>
      <c r="E308" s="22">
        <v>-1.6977531852869956E-2</v>
      </c>
      <c r="F308" s="24">
        <f t="shared" si="24"/>
        <v>418478.0926075984</v>
      </c>
      <c r="G308" s="24">
        <v>420764.53</v>
      </c>
      <c r="H308" s="24">
        <f t="shared" si="25"/>
        <v>-2286.4373924016254</v>
      </c>
      <c r="I308" s="24">
        <f t="shared" si="26"/>
        <v>-34159.393724417561</v>
      </c>
      <c r="J308" s="24">
        <f t="shared" si="27"/>
        <v>-36445.831116819187</v>
      </c>
      <c r="K308" s="24">
        <f t="shared" si="28"/>
        <v>14400.674776739887</v>
      </c>
      <c r="L308" s="24"/>
      <c r="M308" s="23">
        <f t="shared" si="29"/>
        <v>4.3874303142948641E-4</v>
      </c>
      <c r="N308" s="28">
        <v>267</v>
      </c>
      <c r="O308" s="29" t="s">
        <v>491</v>
      </c>
    </row>
    <row r="309" spans="1:15" ht="11.4">
      <c r="A309" s="25">
        <v>4</v>
      </c>
      <c r="B309" s="26"/>
      <c r="C309" s="27" t="s">
        <v>559</v>
      </c>
      <c r="D309" s="24">
        <v>225645</v>
      </c>
      <c r="E309" s="22">
        <v>1.6147763092407275E-2</v>
      </c>
      <c r="F309" s="24">
        <f t="shared" si="24"/>
        <v>236791.22038775092</v>
      </c>
      <c r="G309" s="24">
        <v>231623.69</v>
      </c>
      <c r="H309" s="24">
        <f t="shared" si="25"/>
        <v>5167.5303877509141</v>
      </c>
      <c r="I309" s="24">
        <f t="shared" si="26"/>
        <v>-19328.716772983222</v>
      </c>
      <c r="J309" s="24">
        <f t="shared" si="27"/>
        <v>-14161.186385232308</v>
      </c>
      <c r="K309" s="24">
        <f t="shared" si="28"/>
        <v>8148.4632410347222</v>
      </c>
      <c r="L309" s="24"/>
      <c r="M309" s="23">
        <f t="shared" si="29"/>
        <v>2.4825791286098753E-4</v>
      </c>
      <c r="N309" s="28">
        <v>439</v>
      </c>
      <c r="O309" s="29" t="s">
        <v>560</v>
      </c>
    </row>
    <row r="310" spans="1:15" ht="11.4">
      <c r="A310" s="25">
        <v>4</v>
      </c>
      <c r="B310" s="26"/>
      <c r="C310" s="27" t="s">
        <v>572</v>
      </c>
      <c r="D310" s="24">
        <v>1101244.29</v>
      </c>
      <c r="E310" s="22">
        <v>-4.5910532424024335E-3</v>
      </c>
      <c r="F310" s="24">
        <f t="shared" si="24"/>
        <v>1155642.621702862</v>
      </c>
      <c r="G310" s="24">
        <v>1165916.93</v>
      </c>
      <c r="H310" s="24">
        <f t="shared" si="25"/>
        <v>-10274.308297137963</v>
      </c>
      <c r="I310" s="24">
        <f t="shared" si="26"/>
        <v>-94332.420303020233</v>
      </c>
      <c r="J310" s="24">
        <f t="shared" si="27"/>
        <v>-104606.7286001582</v>
      </c>
      <c r="K310" s="24">
        <f t="shared" si="28"/>
        <v>39767.992273103249</v>
      </c>
      <c r="L310" s="24"/>
      <c r="M310" s="23">
        <f t="shared" si="29"/>
        <v>1.2116049945067699E-3</v>
      </c>
      <c r="N310" s="28">
        <v>467</v>
      </c>
      <c r="O310" s="29" t="s">
        <v>573</v>
      </c>
    </row>
    <row r="311" spans="1:15" ht="11.4">
      <c r="A311" s="25">
        <v>4</v>
      </c>
      <c r="B311" s="26"/>
      <c r="C311" s="27" t="s">
        <v>856</v>
      </c>
      <c r="D311" s="24">
        <v>651128.1</v>
      </c>
      <c r="E311" s="22">
        <v>-3.6125176980835766E-3</v>
      </c>
      <c r="F311" s="24">
        <f t="shared" si="24"/>
        <v>683291.97379847779</v>
      </c>
      <c r="G311" s="24">
        <v>684588.77</v>
      </c>
      <c r="H311" s="24">
        <f t="shared" si="25"/>
        <v>-1296.7962015222292</v>
      </c>
      <c r="I311" s="24">
        <f t="shared" si="26"/>
        <v>-55775.535145164737</v>
      </c>
      <c r="J311" s="24">
        <f t="shared" si="27"/>
        <v>-57072.331346686966</v>
      </c>
      <c r="K311" s="24">
        <f t="shared" si="28"/>
        <v>23513.454266900579</v>
      </c>
      <c r="L311" s="24"/>
      <c r="M311" s="23">
        <f t="shared" si="29"/>
        <v>7.1638061162950818E-4</v>
      </c>
      <c r="N311" s="28">
        <v>516</v>
      </c>
      <c r="O311" s="29" t="s">
        <v>1145</v>
      </c>
    </row>
    <row r="312" spans="1:15" ht="11.4">
      <c r="A312" s="25">
        <v>4</v>
      </c>
      <c r="B312" s="26"/>
      <c r="C312" s="27" t="s">
        <v>863</v>
      </c>
      <c r="D312" s="24">
        <v>295489.38999999996</v>
      </c>
      <c r="E312" s="22">
        <v>-2.0357568070851765E-2</v>
      </c>
      <c r="F312" s="24">
        <f t="shared" si="24"/>
        <v>310085.72434457694</v>
      </c>
      <c r="G312" s="24">
        <v>315221.14</v>
      </c>
      <c r="H312" s="24">
        <f t="shared" si="25"/>
        <v>-5135.4156554230722</v>
      </c>
      <c r="I312" s="24">
        <f t="shared" si="26"/>
        <v>-25311.576718879565</v>
      </c>
      <c r="J312" s="24">
        <f t="shared" si="27"/>
        <v>-30446.992374302637</v>
      </c>
      <c r="K312" s="24">
        <f t="shared" si="28"/>
        <v>10670.674876601621</v>
      </c>
      <c r="L312" s="24"/>
      <c r="M312" s="23">
        <f t="shared" si="29"/>
        <v>3.2510172719965586E-4</v>
      </c>
      <c r="N312" s="28">
        <v>530</v>
      </c>
      <c r="O312" s="29" t="s">
        <v>864</v>
      </c>
    </row>
    <row r="313" spans="1:15" ht="11.4">
      <c r="A313" s="25">
        <v>4</v>
      </c>
      <c r="B313" s="26"/>
      <c r="C313" s="27" t="s">
        <v>871</v>
      </c>
      <c r="D313" s="24">
        <v>418207.37000000005</v>
      </c>
      <c r="E313" s="22">
        <v>-9.5872490892008038E-3</v>
      </c>
      <c r="F313" s="24">
        <f t="shared" si="24"/>
        <v>438865.62306920916</v>
      </c>
      <c r="G313" s="24">
        <v>440959.57</v>
      </c>
      <c r="H313" s="24">
        <f t="shared" si="25"/>
        <v>-2093.9469307908439</v>
      </c>
      <c r="I313" s="24">
        <f t="shared" si="26"/>
        <v>-35823.580434329153</v>
      </c>
      <c r="J313" s="24">
        <f t="shared" si="27"/>
        <v>-37917.527365119997</v>
      </c>
      <c r="K313" s="24">
        <f t="shared" si="28"/>
        <v>15102.250799152685</v>
      </c>
      <c r="L313" s="24"/>
      <c r="M313" s="23">
        <f t="shared" si="29"/>
        <v>4.6011783473723231E-4</v>
      </c>
      <c r="N313" s="28">
        <v>541</v>
      </c>
      <c r="O313" s="29" t="s">
        <v>872</v>
      </c>
    </row>
    <row r="314" spans="1:15" ht="11.4">
      <c r="A314" s="25">
        <v>4</v>
      </c>
      <c r="B314" s="26"/>
      <c r="C314" s="27" t="s">
        <v>615</v>
      </c>
      <c r="D314" s="24">
        <v>246944.59</v>
      </c>
      <c r="E314" s="22">
        <v>-2.9121031177436845E-2</v>
      </c>
      <c r="F314" s="24">
        <f t="shared" si="24"/>
        <v>259142.94947485114</v>
      </c>
      <c r="G314" s="24">
        <v>264949.21999999997</v>
      </c>
      <c r="H314" s="24">
        <f t="shared" si="25"/>
        <v>-5806.2705251488369</v>
      </c>
      <c r="I314" s="24">
        <f t="shared" si="26"/>
        <v>-21153.236449868</v>
      </c>
      <c r="J314" s="24">
        <f t="shared" si="27"/>
        <v>-26959.506975016837</v>
      </c>
      <c r="K314" s="24">
        <f t="shared" si="28"/>
        <v>8917.6312977792131</v>
      </c>
      <c r="L314" s="24"/>
      <c r="M314" s="23">
        <f t="shared" si="29"/>
        <v>2.7169203175657466E-4</v>
      </c>
      <c r="N314" s="28">
        <v>666</v>
      </c>
      <c r="O314" s="29" t="s">
        <v>19</v>
      </c>
    </row>
    <row r="315" spans="1:15" ht="11.4">
      <c r="A315" s="25">
        <v>4</v>
      </c>
      <c r="B315" s="26"/>
      <c r="C315" s="27" t="s">
        <v>968</v>
      </c>
      <c r="D315" s="24">
        <v>245853.15</v>
      </c>
      <c r="E315" s="22">
        <v>3.9667643847286715E-2</v>
      </c>
      <c r="F315" s="24">
        <f t="shared" si="24"/>
        <v>257997.59544715277</v>
      </c>
      <c r="G315" s="24">
        <v>257436.39</v>
      </c>
      <c r="H315" s="24">
        <f t="shared" si="25"/>
        <v>561.20544715275173</v>
      </c>
      <c r="I315" s="24">
        <f t="shared" si="26"/>
        <v>-21059.74386357225</v>
      </c>
      <c r="J315" s="24">
        <f t="shared" si="27"/>
        <v>-20498.538416419498</v>
      </c>
      <c r="K315" s="24">
        <f t="shared" si="28"/>
        <v>8878.2173567665832</v>
      </c>
      <c r="L315" s="24"/>
      <c r="M315" s="23">
        <f t="shared" si="29"/>
        <v>2.7049121358460989E-4</v>
      </c>
      <c r="N315" s="28">
        <v>731</v>
      </c>
      <c r="O315" s="29" t="s">
        <v>969</v>
      </c>
    </row>
    <row r="316" spans="1:15" ht="11.4">
      <c r="A316" s="25">
        <v>4</v>
      </c>
      <c r="B316" s="26"/>
      <c r="C316" s="27" t="s">
        <v>628</v>
      </c>
      <c r="D316" s="24">
        <v>634424.40999999992</v>
      </c>
      <c r="E316" s="22">
        <v>7.5841133604131385E-3</v>
      </c>
      <c r="F316" s="24">
        <f t="shared" si="24"/>
        <v>665763.16908275755</v>
      </c>
      <c r="G316" s="24">
        <v>662307.91</v>
      </c>
      <c r="H316" s="24">
        <f t="shared" si="25"/>
        <v>3455.2590827575186</v>
      </c>
      <c r="I316" s="24">
        <f t="shared" si="26"/>
        <v>-54344.699571260091</v>
      </c>
      <c r="J316" s="24">
        <f t="shared" si="27"/>
        <v>-50889.440488502572</v>
      </c>
      <c r="K316" s="24">
        <f t="shared" si="28"/>
        <v>22910.252760309962</v>
      </c>
      <c r="L316" s="24"/>
      <c r="M316" s="23">
        <f t="shared" si="29"/>
        <v>6.9800296879905788E-4</v>
      </c>
      <c r="N316" s="28">
        <v>756</v>
      </c>
      <c r="O316" s="29" t="s">
        <v>629</v>
      </c>
    </row>
    <row r="317" spans="1:15" ht="11.4">
      <c r="A317" s="25">
        <v>4</v>
      </c>
      <c r="B317" s="26"/>
      <c r="C317" s="27" t="s">
        <v>1080</v>
      </c>
      <c r="D317" s="24">
        <v>143994.03</v>
      </c>
      <c r="E317" s="22">
        <v>-2.8631465105073032E-2</v>
      </c>
      <c r="F317" s="24">
        <f t="shared" si="24"/>
        <v>151106.92500277169</v>
      </c>
      <c r="G317" s="24">
        <v>153308.21</v>
      </c>
      <c r="H317" s="24">
        <f t="shared" si="25"/>
        <v>-2201.2849972283002</v>
      </c>
      <c r="I317" s="24">
        <f t="shared" si="26"/>
        <v>-12334.506959473727</v>
      </c>
      <c r="J317" s="24">
        <f t="shared" si="27"/>
        <v>-14535.791956702027</v>
      </c>
      <c r="K317" s="24">
        <f t="shared" si="28"/>
        <v>5199.8939058408159</v>
      </c>
      <c r="L317" s="24"/>
      <c r="M317" s="23">
        <f t="shared" si="29"/>
        <v>1.5842432738258071E-4</v>
      </c>
      <c r="N317" s="28">
        <v>920</v>
      </c>
      <c r="O317" s="29" t="s">
        <v>1081</v>
      </c>
    </row>
    <row r="318" spans="1:15" ht="11.4">
      <c r="A318" s="25">
        <v>4</v>
      </c>
      <c r="B318" s="26"/>
      <c r="C318" s="27" t="s">
        <v>1210</v>
      </c>
      <c r="D318" s="24">
        <v>280539.56000000006</v>
      </c>
      <c r="E318" s="22">
        <v>-8.0142559897232856E-3</v>
      </c>
      <c r="F318" s="24">
        <f t="shared" si="24"/>
        <v>294397.41531805572</v>
      </c>
      <c r="G318" s="24">
        <v>292937.90000000002</v>
      </c>
      <c r="H318" s="24">
        <f t="shared" si="25"/>
        <v>1459.5153180556954</v>
      </c>
      <c r="I318" s="24">
        <f t="shared" si="26"/>
        <v>-24030.976528872052</v>
      </c>
      <c r="J318" s="24">
        <f t="shared" si="27"/>
        <v>-22571.461210816356</v>
      </c>
      <c r="K318" s="24">
        <f t="shared" si="28"/>
        <v>10130.808536932152</v>
      </c>
      <c r="L318" s="24"/>
      <c r="M318" s="23">
        <f t="shared" si="29"/>
        <v>3.0865370666551353E-4</v>
      </c>
      <c r="N318" s="28">
        <v>1195</v>
      </c>
      <c r="O318" s="29" t="s">
        <v>1211</v>
      </c>
    </row>
    <row r="319" spans="1:15" ht="11.4">
      <c r="A319" s="25">
        <v>4</v>
      </c>
      <c r="B319" s="26"/>
      <c r="C319" s="27" t="s">
        <v>217</v>
      </c>
      <c r="D319" s="24">
        <v>344542.92000000004</v>
      </c>
      <c r="E319" s="22">
        <v>7.1190206468757997E-3</v>
      </c>
      <c r="F319" s="24">
        <f t="shared" si="24"/>
        <v>361562.35902749561</v>
      </c>
      <c r="G319" s="24">
        <v>357497.53</v>
      </c>
      <c r="H319" s="24">
        <f t="shared" si="25"/>
        <v>4064.8290274955798</v>
      </c>
      <c r="I319" s="24">
        <f t="shared" si="26"/>
        <v>-29513.494723200682</v>
      </c>
      <c r="J319" s="24">
        <f t="shared" si="27"/>
        <v>-25448.665695705102</v>
      </c>
      <c r="K319" s="24">
        <f t="shared" si="28"/>
        <v>12442.08964780415</v>
      </c>
      <c r="L319" s="24"/>
      <c r="M319" s="23">
        <f t="shared" si="29"/>
        <v>3.7907113479239608E-4</v>
      </c>
      <c r="N319" s="28">
        <v>1074</v>
      </c>
      <c r="O319" s="29" t="s">
        <v>218</v>
      </c>
    </row>
    <row r="320" spans="1:15" ht="11.4">
      <c r="A320" s="25">
        <v>4</v>
      </c>
      <c r="B320" s="26"/>
      <c r="C320" s="27" t="s">
        <v>466</v>
      </c>
      <c r="D320" s="24">
        <v>843541.36</v>
      </c>
      <c r="E320" s="22">
        <v>-1.7111672055644657E-2</v>
      </c>
      <c r="F320" s="24">
        <f t="shared" si="24"/>
        <v>885209.90087058488</v>
      </c>
      <c r="G320" s="24">
        <v>902964.33</v>
      </c>
      <c r="H320" s="24">
        <f t="shared" si="25"/>
        <v>-17754.429129415075</v>
      </c>
      <c r="I320" s="24">
        <f t="shared" si="26"/>
        <v>-72257.626066330195</v>
      </c>
      <c r="J320" s="24">
        <f t="shared" si="27"/>
        <v>-90012.05519574527</v>
      </c>
      <c r="K320" s="24">
        <f t="shared" si="28"/>
        <v>30461.857183861539</v>
      </c>
      <c r="L320" s="24"/>
      <c r="M320" s="23">
        <f t="shared" si="29"/>
        <v>9.2807648051372246E-4</v>
      </c>
      <c r="N320" s="28">
        <v>1089</v>
      </c>
      <c r="O320" s="29" t="s">
        <v>467</v>
      </c>
    </row>
    <row r="321" spans="1:15" ht="11.4">
      <c r="A321" s="25">
        <v>4</v>
      </c>
      <c r="B321" s="26"/>
      <c r="C321" s="27" t="s">
        <v>247</v>
      </c>
      <c r="D321" s="24">
        <v>634824.75</v>
      </c>
      <c r="E321" s="22">
        <v>1.450127324694255E-2</v>
      </c>
      <c r="F321" s="24">
        <f t="shared" si="24"/>
        <v>666183.28473863308</v>
      </c>
      <c r="G321" s="24">
        <v>657280.97</v>
      </c>
      <c r="H321" s="24">
        <f t="shared" si="25"/>
        <v>8902.3147386331111</v>
      </c>
      <c r="I321" s="24">
        <f t="shared" si="26"/>
        <v>-54378.99263546669</v>
      </c>
      <c r="J321" s="24">
        <f t="shared" si="27"/>
        <v>-45476.677896833578</v>
      </c>
      <c r="K321" s="24">
        <f t="shared" si="28"/>
        <v>22924.709786939915</v>
      </c>
      <c r="L321" s="24"/>
      <c r="M321" s="23">
        <f t="shared" si="29"/>
        <v>6.9844342869329341E-4</v>
      </c>
      <c r="N321" s="28">
        <v>1125</v>
      </c>
      <c r="O321" s="29" t="s">
        <v>248</v>
      </c>
    </row>
    <row r="322" spans="1:15" ht="11.4">
      <c r="A322" s="25">
        <v>4</v>
      </c>
      <c r="B322" s="26"/>
      <c r="C322" s="27" t="s">
        <v>506</v>
      </c>
      <c r="D322" s="24">
        <v>258307.09</v>
      </c>
      <c r="E322" s="22">
        <v>-5.1777997771317447E-2</v>
      </c>
      <c r="F322" s="24">
        <f t="shared" si="24"/>
        <v>271066.72461569548</v>
      </c>
      <c r="G322" s="24">
        <v>285591.3</v>
      </c>
      <c r="H322" s="24">
        <f t="shared" si="25"/>
        <v>-14524.575384304509</v>
      </c>
      <c r="I322" s="24">
        <f t="shared" si="26"/>
        <v>-22126.546491451114</v>
      </c>
      <c r="J322" s="24">
        <f t="shared" si="27"/>
        <v>-36651.12187575562</v>
      </c>
      <c r="K322" s="24">
        <f t="shared" si="28"/>
        <v>9327.9524375175497</v>
      </c>
      <c r="L322" s="24"/>
      <c r="M322" s="23">
        <f t="shared" si="29"/>
        <v>2.8419321961751983E-4</v>
      </c>
      <c r="N322" s="28">
        <v>1172</v>
      </c>
      <c r="O322" s="29" t="s">
        <v>507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2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1212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2016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30511487308.389992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32018667888.049988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2613609415.2599983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1101826908.4700007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908913626.96000075</v>
      </c>
      <c r="E15" s="22">
        <v>-3.9242266216849711E-3</v>
      </c>
      <c r="F15" s="24">
        <v>953811371.64535248</v>
      </c>
      <c r="G15" s="24">
        <v>950954436.27999866</v>
      </c>
      <c r="H15" s="24">
        <v>2856935.3653538227</v>
      </c>
      <c r="I15" s="24">
        <v>-77857404.625029504</v>
      </c>
      <c r="J15" s="24">
        <v>-75000469.259675682</v>
      </c>
      <c r="K15" s="24">
        <v>32822572.086946808</v>
      </c>
      <c r="L15" s="24">
        <v>701505680.25</v>
      </c>
      <c r="M15" s="23">
        <v>2.9789227177728219E-2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2985138.58</v>
      </c>
      <c r="E16" s="22">
        <v>-8.8683801125739575E-3</v>
      </c>
      <c r="F16" s="24">
        <v>3132595.924504234</v>
      </c>
      <c r="G16" s="24">
        <v>3128696.11</v>
      </c>
      <c r="H16" s="24">
        <v>3899.8145042341202</v>
      </c>
      <c r="I16" s="24">
        <v>-255706.52193013506</v>
      </c>
      <c r="J16" s="24">
        <v>-251806.70742590094</v>
      </c>
      <c r="K16" s="24">
        <v>107798.94076325462</v>
      </c>
      <c r="L16" s="24"/>
      <c r="M16" s="23">
        <v>3.2842929090899958E-3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1725163.38</v>
      </c>
      <c r="E17" s="22">
        <v>-8.2279619286666928E-3</v>
      </c>
      <c r="F17" s="24">
        <v>1810381.5378956203</v>
      </c>
      <c r="G17" s="24">
        <v>1793272.12</v>
      </c>
      <c r="H17" s="24">
        <v>17109.417895620223</v>
      </c>
      <c r="I17" s="24">
        <v>-147777.23574261527</v>
      </c>
      <c r="J17" s="24">
        <v>-130667.81784699505</v>
      </c>
      <c r="K17" s="24">
        <v>62298.878267673623</v>
      </c>
      <c r="L17" s="24"/>
      <c r="M17" s="23">
        <v>1.8980498573556103E-3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504616.28</v>
      </c>
      <c r="E18" s="22">
        <v>-1.9038114116322807E-2</v>
      </c>
      <c r="F18" s="24">
        <v>529542.8871400964</v>
      </c>
      <c r="G18" s="24">
        <v>538531.11</v>
      </c>
      <c r="H18" s="24">
        <v>-8988.222859903588</v>
      </c>
      <c r="I18" s="24">
        <v>-43225.354672855145</v>
      </c>
      <c r="J18" s="24">
        <v>-52213.577532758733</v>
      </c>
      <c r="K18" s="24">
        <v>18222.638252155757</v>
      </c>
      <c r="L18" s="24"/>
      <c r="M18" s="23">
        <v>5.5518617504697956E-4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2098387.4</v>
      </c>
      <c r="E19" s="22">
        <v>-4.2572906798075232E-3</v>
      </c>
      <c r="F19" s="24">
        <v>2202041.761582484</v>
      </c>
      <c r="G19" s="24">
        <v>2181022.37</v>
      </c>
      <c r="H19" s="24">
        <v>21019.391582483891</v>
      </c>
      <c r="I19" s="24">
        <v>-179747.54917944848</v>
      </c>
      <c r="J19" s="24">
        <v>-158728.15759696459</v>
      </c>
      <c r="K19" s="24">
        <v>75776.696112701029</v>
      </c>
      <c r="L19" s="24"/>
      <c r="M19" s="23">
        <v>2.3086763557703216E-3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1528612.99</v>
      </c>
      <c r="E20" s="22">
        <v>-2.8133268283368866E-2</v>
      </c>
      <c r="F20" s="24">
        <v>1604122.1183836064</v>
      </c>
      <c r="G20" s="24">
        <v>1605980.79</v>
      </c>
      <c r="H20" s="24">
        <v>-1858.6716163936071</v>
      </c>
      <c r="I20" s="24">
        <v>-130940.758887691</v>
      </c>
      <c r="J20" s="24">
        <v>-132799.43050408462</v>
      </c>
      <c r="K20" s="24">
        <v>55201.075843839564</v>
      </c>
      <c r="L20" s="24"/>
      <c r="M20" s="23">
        <v>1.6818022578368394E-3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1000647.47</v>
      </c>
      <c r="E21" s="22">
        <v>-1.6014407241460069E-2</v>
      </c>
      <c r="F21" s="24">
        <v>1050076.6052835889</v>
      </c>
      <c r="G21" s="24">
        <v>1066350.95</v>
      </c>
      <c r="H21" s="24">
        <v>-16274.344716411084</v>
      </c>
      <c r="I21" s="24">
        <v>-85715.311827127691</v>
      </c>
      <c r="J21" s="24">
        <v>-101989.65654353877</v>
      </c>
      <c r="K21" s="24">
        <v>36135.252837551889</v>
      </c>
      <c r="L21" s="24"/>
      <c r="M21" s="23">
        <v>1.1009269091352685E-3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710642.43</v>
      </c>
      <c r="E22" s="22">
        <v>-3.2201249202280062E-3</v>
      </c>
      <c r="F22" s="24">
        <v>745746.14221018355</v>
      </c>
      <c r="G22" s="24">
        <v>737938.74</v>
      </c>
      <c r="H22" s="24">
        <v>7807.4022101835581</v>
      </c>
      <c r="I22" s="24">
        <v>-60873.523704644715</v>
      </c>
      <c r="J22" s="24">
        <v>-53066.121494461157</v>
      </c>
      <c r="K22" s="24">
        <v>25662.628103324208</v>
      </c>
      <c r="L22" s="24"/>
      <c r="M22" s="23">
        <v>7.818591436205564E-4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3730255.93</v>
      </c>
      <c r="E23" s="22">
        <v>4.3522030132025907E-3</v>
      </c>
      <c r="F23" s="24">
        <v>3914519.9495816207</v>
      </c>
      <c r="G23" s="24">
        <v>3914714.25</v>
      </c>
      <c r="H23" s="24">
        <v>-194.30041837925091</v>
      </c>
      <c r="I23" s="24">
        <v>-319533.16209847829</v>
      </c>
      <c r="J23" s="24">
        <v>-319727.46251685754</v>
      </c>
      <c r="K23" s="24">
        <v>134706.52274704425</v>
      </c>
      <c r="L23" s="24"/>
      <c r="M23" s="23">
        <v>4.1040818614155958E-3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14263746.130000001</v>
      </c>
      <c r="E24" s="22">
        <v>-2.1845241834278488E-2</v>
      </c>
      <c r="F24" s="24">
        <v>14968334.567235079</v>
      </c>
      <c r="G24" s="24">
        <v>15144358.970000001</v>
      </c>
      <c r="H24" s="24">
        <v>-176024.40276492201</v>
      </c>
      <c r="I24" s="24">
        <v>-1221830.3488599593</v>
      </c>
      <c r="J24" s="24">
        <v>-1397854.7516248813</v>
      </c>
      <c r="K24" s="24">
        <v>515090.56712870341</v>
      </c>
      <c r="L24" s="24"/>
      <c r="M24" s="23">
        <v>1.5693181075640002E-2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1046690.6</v>
      </c>
      <c r="E25" s="22">
        <v>2.6066666403568527E-3</v>
      </c>
      <c r="F25" s="24">
        <v>1098394.1347797967</v>
      </c>
      <c r="G25" s="24">
        <v>1077238.24</v>
      </c>
      <c r="H25" s="24">
        <v>21155.894779796712</v>
      </c>
      <c r="I25" s="24">
        <v>-89659.359420079651</v>
      </c>
      <c r="J25" s="24">
        <v>-68503.464640282938</v>
      </c>
      <c r="K25" s="24">
        <v>37797.956430838611</v>
      </c>
      <c r="L25" s="24"/>
      <c r="M25" s="23">
        <v>1.1515842308369995E-3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9614919.3100000005</v>
      </c>
      <c r="E26" s="22">
        <v>-9.3444821833843957E-3</v>
      </c>
      <c r="F26" s="24">
        <v>10089868.941676758</v>
      </c>
      <c r="G26" s="24">
        <v>10081912.52</v>
      </c>
      <c r="H26" s="24">
        <v>7956.4216767586768</v>
      </c>
      <c r="I26" s="24">
        <v>-823612.54243647004</v>
      </c>
      <c r="J26" s="24">
        <v>-815656.12075971137</v>
      </c>
      <c r="K26" s="24">
        <v>347212.73045292357</v>
      </c>
      <c r="L26" s="24"/>
      <c r="M26" s="23">
        <v>1.057847415288354E-2</v>
      </c>
      <c r="N26" s="28">
        <v>852</v>
      </c>
      <c r="O26" s="29" t="s">
        <v>1049</v>
      </c>
    </row>
    <row r="27" spans="1:15" ht="11.4">
      <c r="A27" s="25">
        <v>3</v>
      </c>
      <c r="B27" s="26">
        <v>748</v>
      </c>
      <c r="C27" s="27" t="s">
        <v>551</v>
      </c>
      <c r="D27" s="24">
        <v>6385834.3600000003</v>
      </c>
      <c r="E27" s="22">
        <v>-1.6870511624588354E-2</v>
      </c>
      <c r="F27" s="24">
        <v>6701276.3912270712</v>
      </c>
      <c r="G27" s="24">
        <v>6702805.96</v>
      </c>
      <c r="H27" s="24">
        <v>-1529.5687729287893</v>
      </c>
      <c r="I27" s="24">
        <v>-547009.6111308675</v>
      </c>
      <c r="J27" s="24">
        <v>-548539.17990379629</v>
      </c>
      <c r="K27" s="24">
        <v>230604.42972721087</v>
      </c>
      <c r="L27" s="24"/>
      <c r="M27" s="23">
        <v>7.0257878973147211E-3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208829.22</v>
      </c>
      <c r="E28" s="22">
        <v>-5.8853066414708008E-3</v>
      </c>
      <c r="F28" s="24">
        <v>219144.78874525081</v>
      </c>
      <c r="G28" s="24">
        <v>212852.51</v>
      </c>
      <c r="H28" s="24">
        <v>6292.2787452508055</v>
      </c>
      <c r="I28" s="24">
        <v>-17888.279586531957</v>
      </c>
      <c r="J28" s="24">
        <v>-11596.000841281151</v>
      </c>
      <c r="K28" s="24">
        <v>7541.2139547694524</v>
      </c>
      <c r="L28" s="24"/>
      <c r="M28" s="23">
        <v>2.2975694698126702E-4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283945.90000000002</v>
      </c>
      <c r="E29" s="22">
        <v>1.6667924157988737E-4</v>
      </c>
      <c r="F29" s="24">
        <v>297972.01881317241</v>
      </c>
      <c r="G29" s="24">
        <v>288068.92</v>
      </c>
      <c r="H29" s="24">
        <v>9903.0988131724298</v>
      </c>
      <c r="I29" s="24">
        <v>-24322.763101109344</v>
      </c>
      <c r="J29" s="24">
        <v>-14419.664287936914</v>
      </c>
      <c r="K29" s="24">
        <v>10253.817849243376</v>
      </c>
      <c r="L29" s="24"/>
      <c r="M29" s="23">
        <v>3.1240141150672379E-4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221942.23</v>
      </c>
      <c r="E30" s="22">
        <v>-7.1274594586711038E-3</v>
      </c>
      <c r="F30" s="24">
        <v>232905.54409483439</v>
      </c>
      <c r="G30" s="24">
        <v>233763.81</v>
      </c>
      <c r="H30" s="24">
        <v>-858.26590516560827</v>
      </c>
      <c r="I30" s="24">
        <v>-19011.538051515876</v>
      </c>
      <c r="J30" s="24">
        <v>-19869.803956681484</v>
      </c>
      <c r="K30" s="24">
        <v>8014.7492866594594</v>
      </c>
      <c r="L30" s="24"/>
      <c r="M30" s="23">
        <v>2.4418407141976669E-4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1128038.45</v>
      </c>
      <c r="E31" s="22">
        <v>2.4653987823292634E-2</v>
      </c>
      <c r="F31" s="24">
        <v>1183760.3369000284</v>
      </c>
      <c r="G31" s="24">
        <v>1156673.55</v>
      </c>
      <c r="H31" s="24">
        <v>27086.786900028354</v>
      </c>
      <c r="I31" s="24">
        <v>-96627.604019964958</v>
      </c>
      <c r="J31" s="24">
        <v>-69540.817119936604</v>
      </c>
      <c r="K31" s="24">
        <v>40735.579535548248</v>
      </c>
      <c r="L31" s="24"/>
      <c r="M31" s="23">
        <v>1.2410843192800346E-3</v>
      </c>
      <c r="N31" s="28">
        <v>188</v>
      </c>
      <c r="O31" s="29" t="s">
        <v>1159</v>
      </c>
    </row>
    <row r="32" spans="1:15" ht="11.4">
      <c r="A32" s="25">
        <v>3</v>
      </c>
      <c r="B32" s="26">
        <v>47</v>
      </c>
      <c r="C32" s="27" t="s">
        <v>410</v>
      </c>
      <c r="D32" s="24">
        <v>314715.43</v>
      </c>
      <c r="E32" s="22">
        <v>-4.6597162619117435E-3</v>
      </c>
      <c r="F32" s="24">
        <v>330261.47596692055</v>
      </c>
      <c r="G32" s="24">
        <v>325766.27</v>
      </c>
      <c r="H32" s="24">
        <v>4495.2059669205337</v>
      </c>
      <c r="I32" s="24">
        <v>-26958.476414534456</v>
      </c>
      <c r="J32" s="24">
        <v>-22463.270447613922</v>
      </c>
      <c r="K32" s="24">
        <v>11364.963162230213</v>
      </c>
      <c r="L32" s="24"/>
      <c r="M32" s="23">
        <v>3.4625449620841685E-4</v>
      </c>
      <c r="N32" s="28">
        <v>51</v>
      </c>
      <c r="O32" s="29" t="s">
        <v>410</v>
      </c>
    </row>
    <row r="33" spans="1:15" ht="11.4">
      <c r="A33" s="25">
        <v>3</v>
      </c>
      <c r="B33" s="26">
        <v>49</v>
      </c>
      <c r="C33" s="27" t="s">
        <v>412</v>
      </c>
      <c r="D33" s="24">
        <v>42787012.259999998</v>
      </c>
      <c r="E33" s="22">
        <v>4.0431202368424457E-3</v>
      </c>
      <c r="F33" s="24">
        <v>44900568.81291879</v>
      </c>
      <c r="G33" s="24">
        <v>44475450.780000001</v>
      </c>
      <c r="H33" s="24">
        <v>425118.03291878849</v>
      </c>
      <c r="I33" s="24">
        <v>-3665129.0369195007</v>
      </c>
      <c r="J33" s="24">
        <v>-3240011.0040007122</v>
      </c>
      <c r="K33" s="24">
        <v>1545119.0879226751</v>
      </c>
      <c r="L33" s="24"/>
      <c r="M33" s="23">
        <v>4.7074893577190212E-2</v>
      </c>
      <c r="N33" s="28">
        <v>53</v>
      </c>
      <c r="O33" s="29" t="s">
        <v>412</v>
      </c>
    </row>
    <row r="34" spans="1:15" ht="11.4">
      <c r="A34" s="25">
        <v>3</v>
      </c>
      <c r="B34" s="26">
        <v>989</v>
      </c>
      <c r="C34" s="27" t="s">
        <v>783</v>
      </c>
      <c r="D34" s="24">
        <v>1181421.7</v>
      </c>
      <c r="E34" s="22">
        <v>-9.539616580998337E-3</v>
      </c>
      <c r="F34" s="24">
        <v>1239780.5674203788</v>
      </c>
      <c r="G34" s="24">
        <v>1220859.3600000001</v>
      </c>
      <c r="H34" s="24">
        <v>18921.207420378691</v>
      </c>
      <c r="I34" s="24">
        <v>-101200.4051884879</v>
      </c>
      <c r="J34" s="24">
        <v>-82279.19776810921</v>
      </c>
      <c r="K34" s="24">
        <v>42663.348598953009</v>
      </c>
      <c r="L34" s="24"/>
      <c r="M34" s="23">
        <v>1.2998173478281361E-3</v>
      </c>
      <c r="N34" s="28">
        <v>1297</v>
      </c>
      <c r="O34" s="29" t="s">
        <v>783</v>
      </c>
    </row>
    <row r="35" spans="1:15" ht="11.4">
      <c r="A35" s="25">
        <v>3</v>
      </c>
      <c r="B35" s="26">
        <v>50</v>
      </c>
      <c r="C35" s="27" t="s">
        <v>416</v>
      </c>
      <c r="D35" s="24">
        <v>2263740.5699999998</v>
      </c>
      <c r="E35" s="22">
        <v>-1.2361558909057793E-2</v>
      </c>
      <c r="F35" s="24">
        <v>2375562.907272764</v>
      </c>
      <c r="G35" s="24">
        <v>2352617.5299999998</v>
      </c>
      <c r="H35" s="24">
        <v>22945.377272764221</v>
      </c>
      <c r="I35" s="24">
        <v>-193911.67685985329</v>
      </c>
      <c r="J35" s="24">
        <v>-170966.29958708907</v>
      </c>
      <c r="K35" s="24">
        <v>81747.908537233219</v>
      </c>
      <c r="L35" s="24"/>
      <c r="M35" s="23">
        <v>2.4906003198251333E-3</v>
      </c>
      <c r="N35" s="28">
        <v>62</v>
      </c>
      <c r="O35" s="29" t="s">
        <v>416</v>
      </c>
    </row>
    <row r="36" spans="1:15" ht="11.4">
      <c r="A36" s="25">
        <v>3</v>
      </c>
      <c r="B36" s="26">
        <v>51</v>
      </c>
      <c r="C36" s="27" t="s">
        <v>414</v>
      </c>
      <c r="D36" s="24">
        <v>1209989.74</v>
      </c>
      <c r="E36" s="22">
        <v>4.8574473469541564E-3</v>
      </c>
      <c r="F36" s="24">
        <v>1269759.7872377294</v>
      </c>
      <c r="G36" s="24">
        <v>1255457.8400000001</v>
      </c>
      <c r="H36" s="24">
        <v>14301.947237729328</v>
      </c>
      <c r="I36" s="24">
        <v>-103647.53919951964</v>
      </c>
      <c r="J36" s="24">
        <v>-89345.591961790313</v>
      </c>
      <c r="K36" s="24">
        <v>43694.993987986272</v>
      </c>
      <c r="L36" s="24"/>
      <c r="M36" s="23">
        <v>1.3312483211930643E-3</v>
      </c>
      <c r="N36" s="28">
        <v>60</v>
      </c>
      <c r="O36" s="29" t="s">
        <v>414</v>
      </c>
    </row>
    <row r="37" spans="1:15" ht="11.4">
      <c r="A37" s="25">
        <v>3</v>
      </c>
      <c r="B37" s="26">
        <v>52</v>
      </c>
      <c r="C37" s="27" t="s">
        <v>418</v>
      </c>
      <c r="D37" s="24">
        <v>468676.43</v>
      </c>
      <c r="E37" s="22">
        <v>-2.8590876681027007E-2</v>
      </c>
      <c r="F37" s="24">
        <v>491827.71090285317</v>
      </c>
      <c r="G37" s="24">
        <v>486167.85</v>
      </c>
      <c r="H37" s="24">
        <v>5659.8609028531937</v>
      </c>
      <c r="I37" s="24">
        <v>-40146.752525617216</v>
      </c>
      <c r="J37" s="24">
        <v>-34486.891622764022</v>
      </c>
      <c r="K37" s="24">
        <v>16924.783007797127</v>
      </c>
      <c r="L37" s="24"/>
      <c r="M37" s="23">
        <v>5.1564462903648967E-4</v>
      </c>
      <c r="N37" s="28">
        <v>63</v>
      </c>
      <c r="O37" s="29" t="s">
        <v>418</v>
      </c>
    </row>
    <row r="38" spans="1:15" ht="11.4">
      <c r="A38" s="25">
        <v>3</v>
      </c>
      <c r="B38" s="26">
        <v>65</v>
      </c>
      <c r="C38" s="27" t="s">
        <v>419</v>
      </c>
      <c r="D38" s="24">
        <v>756394.14999999991</v>
      </c>
      <c r="E38" s="22">
        <v>-1.2872719693381952E-3</v>
      </c>
      <c r="F38" s="24">
        <v>793757.86688229523</v>
      </c>
      <c r="G38" s="24">
        <v>777907.26</v>
      </c>
      <c r="H38" s="24">
        <v>15850.606882295222</v>
      </c>
      <c r="I38" s="24">
        <v>-64792.609160811829</v>
      </c>
      <c r="J38" s="24">
        <v>-48942.002278516607</v>
      </c>
      <c r="K38" s="24">
        <v>27314.808336141741</v>
      </c>
      <c r="L38" s="24"/>
      <c r="M38" s="23">
        <v>8.3219585179933396E-4</v>
      </c>
      <c r="N38" s="28">
        <v>66</v>
      </c>
      <c r="O38" s="29" t="s">
        <v>419</v>
      </c>
    </row>
    <row r="39" spans="1:15" ht="11.4">
      <c r="A39" s="25">
        <v>3</v>
      </c>
      <c r="B39" s="26">
        <v>61</v>
      </c>
      <c r="C39" s="27" t="s">
        <v>421</v>
      </c>
      <c r="D39" s="24">
        <v>2685775.04</v>
      </c>
      <c r="E39" s="22">
        <v>-1.4729136569932024E-2</v>
      </c>
      <c r="F39" s="24">
        <v>2818444.6781828115</v>
      </c>
      <c r="G39" s="24">
        <v>2818889.42</v>
      </c>
      <c r="H39" s="24">
        <v>-444.7418171884492</v>
      </c>
      <c r="I39" s="24">
        <v>-230063.08610475608</v>
      </c>
      <c r="J39" s="24">
        <v>-230507.82792194452</v>
      </c>
      <c r="K39" s="24">
        <v>96988.36307974279</v>
      </c>
      <c r="L39" s="24"/>
      <c r="M39" s="23">
        <v>2.9549287856789883E-3</v>
      </c>
      <c r="N39" s="28">
        <v>68</v>
      </c>
      <c r="O39" s="29" t="s">
        <v>421</v>
      </c>
    </row>
    <row r="40" spans="1:15" ht="11.4">
      <c r="A40" s="25">
        <v>3</v>
      </c>
      <c r="B40" s="26">
        <v>935</v>
      </c>
      <c r="C40" s="27" t="s">
        <v>1198</v>
      </c>
      <c r="D40" s="24">
        <v>4839173.28</v>
      </c>
      <c r="E40" s="22">
        <v>-1.5738866236495199E-2</v>
      </c>
      <c r="F40" s="24">
        <v>5078214.6585964477</v>
      </c>
      <c r="G40" s="24">
        <v>5042778.62</v>
      </c>
      <c r="H40" s="24">
        <v>35436.038596447557</v>
      </c>
      <c r="I40" s="24">
        <v>-414522.85556741006</v>
      </c>
      <c r="J40" s="24">
        <v>-379086.81697096251</v>
      </c>
      <c r="K40" s="24">
        <v>174751.60357675742</v>
      </c>
      <c r="L40" s="24"/>
      <c r="M40" s="23">
        <v>5.324128868202084E-3</v>
      </c>
      <c r="N40" s="28">
        <v>2362</v>
      </c>
      <c r="O40" s="29" t="s">
        <v>1198</v>
      </c>
    </row>
    <row r="41" spans="1:15" ht="11.4">
      <c r="A41" s="25">
        <v>3</v>
      </c>
      <c r="B41" s="26">
        <v>235</v>
      </c>
      <c r="C41" s="27" t="s">
        <v>758</v>
      </c>
      <c r="D41" s="24">
        <v>2359521.96</v>
      </c>
      <c r="E41" s="22">
        <v>2.3974018286578015E-2</v>
      </c>
      <c r="F41" s="24">
        <v>2476075.6251638546</v>
      </c>
      <c r="G41" s="24">
        <v>2421177.54</v>
      </c>
      <c r="H41" s="24">
        <v>54898.085163854528</v>
      </c>
      <c r="I41" s="24">
        <v>-202116.29632597332</v>
      </c>
      <c r="J41" s="24">
        <v>-147218.21116211879</v>
      </c>
      <c r="K41" s="24">
        <v>85206.7537834838</v>
      </c>
      <c r="L41" s="24"/>
      <c r="M41" s="23">
        <v>2.5959803990306301E-3</v>
      </c>
      <c r="N41" s="28">
        <v>328</v>
      </c>
      <c r="O41" s="29" t="s">
        <v>758</v>
      </c>
    </row>
    <row r="42" spans="1:15" ht="11.4">
      <c r="A42" s="25">
        <v>3</v>
      </c>
      <c r="B42" s="26">
        <v>304</v>
      </c>
      <c r="C42" s="27" t="s">
        <v>579</v>
      </c>
      <c r="D42" s="24">
        <v>194424.54</v>
      </c>
      <c r="E42" s="22">
        <v>-3.3345855824430004E-2</v>
      </c>
      <c r="F42" s="24">
        <v>204028.55857620199</v>
      </c>
      <c r="G42" s="24">
        <v>210340.76</v>
      </c>
      <c r="H42" s="24">
        <v>-6312.2014237980184</v>
      </c>
      <c r="I42" s="24">
        <v>-16654.376863558013</v>
      </c>
      <c r="J42" s="24">
        <v>-22966.578287356031</v>
      </c>
      <c r="K42" s="24">
        <v>7021.03400183955</v>
      </c>
      <c r="L42" s="24"/>
      <c r="M42" s="23">
        <v>2.1390870841081163E-4</v>
      </c>
      <c r="N42" s="28">
        <v>482</v>
      </c>
      <c r="O42" s="29" t="s">
        <v>579</v>
      </c>
    </row>
    <row r="43" spans="1:15" ht="11.4">
      <c r="A43" s="25">
        <v>3</v>
      </c>
      <c r="B43" s="26">
        <v>69</v>
      </c>
      <c r="C43" s="27" t="s">
        <v>423</v>
      </c>
      <c r="D43" s="24">
        <v>1360769.9</v>
      </c>
      <c r="E43" s="22">
        <v>-1.3911710579931796E-2</v>
      </c>
      <c r="F43" s="24">
        <v>1427988.0577363458</v>
      </c>
      <c r="G43" s="24">
        <v>1432668.39</v>
      </c>
      <c r="H43" s="24">
        <v>-4680.3322636540979</v>
      </c>
      <c r="I43" s="24">
        <v>-116563.34503445988</v>
      </c>
      <c r="J43" s="24">
        <v>-121243.67729811398</v>
      </c>
      <c r="K43" s="24">
        <v>49139.94774826162</v>
      </c>
      <c r="L43" s="24"/>
      <c r="M43" s="23">
        <v>1.4971388475616774E-3</v>
      </c>
      <c r="N43" s="28">
        <v>73</v>
      </c>
      <c r="O43" s="29" t="s">
        <v>423</v>
      </c>
    </row>
    <row r="44" spans="1:15" ht="11.4">
      <c r="A44" s="25">
        <v>3</v>
      </c>
      <c r="B44" s="26">
        <v>71</v>
      </c>
      <c r="C44" s="27" t="s">
        <v>425</v>
      </c>
      <c r="D44" s="24">
        <v>1198271.22</v>
      </c>
      <c r="E44" s="22">
        <v>-2.4038024776232372E-2</v>
      </c>
      <c r="F44" s="24">
        <v>1257462.4057227909</v>
      </c>
      <c r="G44" s="24">
        <v>1279776.98</v>
      </c>
      <c r="H44" s="24">
        <v>-22314.574277209118</v>
      </c>
      <c r="I44" s="24">
        <v>-102643.73253826617</v>
      </c>
      <c r="J44" s="24">
        <v>-124958.30681547528</v>
      </c>
      <c r="K44" s="24">
        <v>43271.816299762148</v>
      </c>
      <c r="L44" s="24"/>
      <c r="M44" s="23">
        <v>1.3183554349468821E-3</v>
      </c>
      <c r="N44" s="28">
        <v>76</v>
      </c>
      <c r="O44" s="29" t="s">
        <v>425</v>
      </c>
    </row>
    <row r="45" spans="1:15" ht="11.4">
      <c r="A45" s="25">
        <v>3</v>
      </c>
      <c r="B45" s="26">
        <v>74</v>
      </c>
      <c r="C45" s="27" t="s">
        <v>429</v>
      </c>
      <c r="D45" s="24">
        <v>219585.92000000001</v>
      </c>
      <c r="E45" s="22">
        <v>-3.4774436585976905E-2</v>
      </c>
      <c r="F45" s="24">
        <v>230432.83909134724</v>
      </c>
      <c r="G45" s="24">
        <v>234382.5</v>
      </c>
      <c r="H45" s="24">
        <v>-3949.6609086527606</v>
      </c>
      <c r="I45" s="24">
        <v>-18809.696891200569</v>
      </c>
      <c r="J45" s="24">
        <v>-22759.357799853329</v>
      </c>
      <c r="K45" s="24">
        <v>7929.6585227627093</v>
      </c>
      <c r="L45" s="24"/>
      <c r="M45" s="23">
        <v>2.4159162486587244E-4</v>
      </c>
      <c r="N45" s="28">
        <v>84</v>
      </c>
      <c r="O45" s="29" t="s">
        <v>429</v>
      </c>
    </row>
    <row r="46" spans="1:15" ht="11.4">
      <c r="A46" s="25">
        <v>3</v>
      </c>
      <c r="B46" s="26">
        <v>76</v>
      </c>
      <c r="C46" s="27" t="s">
        <v>433</v>
      </c>
      <c r="D46" s="24">
        <v>365072.66</v>
      </c>
      <c r="E46" s="22">
        <v>5.7649995558983784E-3</v>
      </c>
      <c r="F46" s="24">
        <v>383106.20971704426</v>
      </c>
      <c r="G46" s="24">
        <v>381501.52</v>
      </c>
      <c r="H46" s="24">
        <v>1604.6897170442389</v>
      </c>
      <c r="I46" s="24">
        <v>-31272.069164836805</v>
      </c>
      <c r="J46" s="24">
        <v>-29667.379447792566</v>
      </c>
      <c r="K46" s="24">
        <v>13183.456980286588</v>
      </c>
      <c r="L46" s="24"/>
      <c r="M46" s="23">
        <v>4.0165825351418788E-4</v>
      </c>
      <c r="N46" s="28">
        <v>90</v>
      </c>
      <c r="O46" s="29" t="s">
        <v>433</v>
      </c>
    </row>
    <row r="47" spans="1:15" ht="11.4">
      <c r="A47" s="25">
        <v>3</v>
      </c>
      <c r="B47" s="26">
        <v>78</v>
      </c>
      <c r="C47" s="27" t="s">
        <v>1094</v>
      </c>
      <c r="D47" s="24">
        <v>1659115.68</v>
      </c>
      <c r="E47" s="22">
        <v>-2.1175546851711483E-2</v>
      </c>
      <c r="F47" s="24">
        <v>1741071.2696122371</v>
      </c>
      <c r="G47" s="24">
        <v>1729421.24</v>
      </c>
      <c r="H47" s="24">
        <v>11650.029612237122</v>
      </c>
      <c r="I47" s="24">
        <v>-142119.59969126488</v>
      </c>
      <c r="J47" s="24">
        <v>-130469.57007902776</v>
      </c>
      <c r="K47" s="24">
        <v>59913.772213451783</v>
      </c>
      <c r="L47" s="24"/>
      <c r="M47" s="23">
        <v>1.8253832166090012E-3</v>
      </c>
      <c r="N47" s="28">
        <v>92</v>
      </c>
      <c r="O47" s="29" t="s">
        <v>1094</v>
      </c>
    </row>
    <row r="48" spans="1:15" ht="11.4">
      <c r="A48" s="25">
        <v>3</v>
      </c>
      <c r="B48" s="26">
        <v>77</v>
      </c>
      <c r="C48" s="27" t="s">
        <v>1096</v>
      </c>
      <c r="D48" s="24">
        <v>885908.58</v>
      </c>
      <c r="E48" s="22">
        <v>-1.2270890652991168E-2</v>
      </c>
      <c r="F48" s="24">
        <v>929669.94088138209</v>
      </c>
      <c r="G48" s="24">
        <v>919479.75</v>
      </c>
      <c r="H48" s="24">
        <v>10190.190881382092</v>
      </c>
      <c r="I48" s="24">
        <v>-75886.79576137627</v>
      </c>
      <c r="J48" s="24">
        <v>-65696.604879994178</v>
      </c>
      <c r="K48" s="24">
        <v>31991.816787641066</v>
      </c>
      <c r="L48" s="24"/>
      <c r="M48" s="23">
        <v>9.7468951253713225E-4</v>
      </c>
      <c r="N48" s="28">
        <v>94</v>
      </c>
      <c r="O48" s="29" t="s">
        <v>1096</v>
      </c>
    </row>
    <row r="49" spans="1:15" ht="11.4">
      <c r="A49" s="25">
        <v>3</v>
      </c>
      <c r="B49" s="26">
        <v>79</v>
      </c>
      <c r="C49" s="27" t="s">
        <v>1098</v>
      </c>
      <c r="D49" s="24">
        <v>1506377.75</v>
      </c>
      <c r="E49" s="22">
        <v>2.7437606831660622E-2</v>
      </c>
      <c r="F49" s="24">
        <v>1580788.520851135</v>
      </c>
      <c r="G49" s="24">
        <v>1597199.87</v>
      </c>
      <c r="H49" s="24">
        <v>-16411.349148865091</v>
      </c>
      <c r="I49" s="24">
        <v>-129036.09157248655</v>
      </c>
      <c r="J49" s="24">
        <v>-145447.44072135165</v>
      </c>
      <c r="K49" s="24">
        <v>54398.119714540953</v>
      </c>
      <c r="L49" s="24"/>
      <c r="M49" s="23">
        <v>1.6573387231945333E-3</v>
      </c>
      <c r="N49" s="28">
        <v>98</v>
      </c>
      <c r="O49" s="29" t="s">
        <v>1098</v>
      </c>
    </row>
    <row r="50" spans="1:15" ht="11.4">
      <c r="A50" s="25">
        <v>3</v>
      </c>
      <c r="B50" s="26">
        <v>81</v>
      </c>
      <c r="C50" s="27" t="s">
        <v>1100</v>
      </c>
      <c r="D50" s="24">
        <v>431319.24</v>
      </c>
      <c r="E50" s="22">
        <v>-2.2237915287506779E-2</v>
      </c>
      <c r="F50" s="24">
        <v>452625.18210603925</v>
      </c>
      <c r="G50" s="24">
        <v>442091.49</v>
      </c>
      <c r="H50" s="24">
        <v>10533.692106039263</v>
      </c>
      <c r="I50" s="24">
        <v>-36946.741247084472</v>
      </c>
      <c r="J50" s="24">
        <v>-26413.049141045209</v>
      </c>
      <c r="K50" s="24">
        <v>15575.7449635092</v>
      </c>
      <c r="L50" s="24"/>
      <c r="M50" s="23">
        <v>4.7454370493114125E-4</v>
      </c>
      <c r="N50" s="28">
        <v>101</v>
      </c>
      <c r="O50" s="29" t="s">
        <v>1100</v>
      </c>
    </row>
    <row r="51" spans="1:15" ht="11.4">
      <c r="A51" s="25">
        <v>3</v>
      </c>
      <c r="B51" s="26">
        <v>82</v>
      </c>
      <c r="C51" s="27" t="s">
        <v>1102</v>
      </c>
      <c r="D51" s="24">
        <v>1610858.97</v>
      </c>
      <c r="E51" s="22">
        <v>-4.6668405490657506E-3</v>
      </c>
      <c r="F51" s="24">
        <v>1690430.8155680625</v>
      </c>
      <c r="G51" s="24">
        <v>1685201.48</v>
      </c>
      <c r="H51" s="24">
        <v>5229.3355680624954</v>
      </c>
      <c r="I51" s="24">
        <v>-137985.93716833735</v>
      </c>
      <c r="J51" s="24">
        <v>-132756.60160027485</v>
      </c>
      <c r="K51" s="24">
        <v>58171.132103685231</v>
      </c>
      <c r="L51" s="24"/>
      <c r="M51" s="23">
        <v>1.7722904819765567E-3</v>
      </c>
      <c r="N51" s="28">
        <v>103</v>
      </c>
      <c r="O51" s="29" t="s">
        <v>1102</v>
      </c>
    </row>
    <row r="52" spans="1:15" ht="11.4">
      <c r="A52" s="25">
        <v>3</v>
      </c>
      <c r="B52" s="26">
        <v>86</v>
      </c>
      <c r="C52" s="27" t="s">
        <v>1106</v>
      </c>
      <c r="D52" s="24">
        <v>1643829.48</v>
      </c>
      <c r="E52" s="22">
        <v>-1.9373352391995547E-2</v>
      </c>
      <c r="F52" s="24">
        <v>1725029.9748656605</v>
      </c>
      <c r="G52" s="24">
        <v>1712323.65</v>
      </c>
      <c r="H52" s="24">
        <v>12706.32486566063</v>
      </c>
      <c r="I52" s="24">
        <v>-140810.18609763251</v>
      </c>
      <c r="J52" s="24">
        <v>-128103.86123197188</v>
      </c>
      <c r="K52" s="24">
        <v>59361.758923571193</v>
      </c>
      <c r="L52" s="24"/>
      <c r="M52" s="23">
        <v>1.8085651169055927E-3</v>
      </c>
      <c r="N52" s="28">
        <v>116</v>
      </c>
      <c r="O52" s="29" t="s">
        <v>1106</v>
      </c>
    </row>
    <row r="53" spans="1:15" ht="11.4">
      <c r="A53" s="25">
        <v>3</v>
      </c>
      <c r="B53" s="26">
        <v>111</v>
      </c>
      <c r="C53" s="27" t="s">
        <v>547</v>
      </c>
      <c r="D53" s="24">
        <v>3160214.1</v>
      </c>
      <c r="E53" s="22">
        <v>-2.0303330802838696E-2</v>
      </c>
      <c r="F53" s="24">
        <v>3316319.6765963258</v>
      </c>
      <c r="G53" s="24">
        <v>3325080.56</v>
      </c>
      <c r="H53" s="24">
        <v>-8760.8834036742337</v>
      </c>
      <c r="I53" s="24">
        <v>-270703.46464972891</v>
      </c>
      <c r="J53" s="24">
        <v>-279464.34805340314</v>
      </c>
      <c r="K53" s="24">
        <v>114121.24544151046</v>
      </c>
      <c r="L53" s="24"/>
      <c r="M53" s="23">
        <v>3.4769135441062916E-3</v>
      </c>
      <c r="N53" s="28">
        <v>2023</v>
      </c>
      <c r="O53" s="29" t="s">
        <v>547</v>
      </c>
    </row>
    <row r="54" spans="1:15" ht="11.4">
      <c r="A54" s="25">
        <v>3</v>
      </c>
      <c r="B54" s="26">
        <v>90</v>
      </c>
      <c r="C54" s="27" t="s">
        <v>1108</v>
      </c>
      <c r="D54" s="24">
        <v>567913.1</v>
      </c>
      <c r="E54" s="22">
        <v>1.204736272403868E-2</v>
      </c>
      <c r="F54" s="24">
        <v>595966.38978568465</v>
      </c>
      <c r="G54" s="24">
        <v>590241.73</v>
      </c>
      <c r="H54" s="24">
        <v>5724.6597856846638</v>
      </c>
      <c r="I54" s="24">
        <v>-48647.350757016102</v>
      </c>
      <c r="J54" s="24">
        <v>-42922.690971331438</v>
      </c>
      <c r="K54" s="24">
        <v>20508.404881349361</v>
      </c>
      <c r="L54" s="24"/>
      <c r="M54" s="23">
        <v>6.2482625758343102E-4</v>
      </c>
      <c r="N54" s="28">
        <v>126</v>
      </c>
      <c r="O54" s="29" t="s">
        <v>1108</v>
      </c>
    </row>
    <row r="55" spans="1:15" ht="11.4">
      <c r="A55" s="25">
        <v>3</v>
      </c>
      <c r="B55" s="26">
        <v>91</v>
      </c>
      <c r="C55" s="27" t="s">
        <v>1112</v>
      </c>
      <c r="D55" s="24">
        <v>80024564.189999998</v>
      </c>
      <c r="E55" s="22">
        <v>1.7922870794976114E-3</v>
      </c>
      <c r="F55" s="24">
        <v>83977549.759790853</v>
      </c>
      <c r="G55" s="24">
        <v>83202656.010000005</v>
      </c>
      <c r="H55" s="24">
        <v>774893.7497908473</v>
      </c>
      <c r="I55" s="24">
        <v>-6854892.1363643128</v>
      </c>
      <c r="J55" s="24">
        <v>-6079998.3865734655</v>
      </c>
      <c r="K55" s="24">
        <v>2889836.7776021562</v>
      </c>
      <c r="L55" s="24"/>
      <c r="M55" s="23">
        <v>8.80441901368057E-2</v>
      </c>
      <c r="N55" s="28">
        <v>130</v>
      </c>
      <c r="O55" s="29" t="s">
        <v>1112</v>
      </c>
    </row>
    <row r="56" spans="1:15" ht="11.4">
      <c r="A56" s="25">
        <v>3</v>
      </c>
      <c r="B56" s="26">
        <v>97</v>
      </c>
      <c r="C56" s="27" t="s">
        <v>1114</v>
      </c>
      <c r="D56" s="24">
        <v>397752.36</v>
      </c>
      <c r="E56" s="22">
        <v>3.1014467891989285E-2</v>
      </c>
      <c r="F56" s="24">
        <v>417400.19382883754</v>
      </c>
      <c r="G56" s="24">
        <v>396258.34</v>
      </c>
      <c r="H56" s="24">
        <v>21141.853828837513</v>
      </c>
      <c r="I56" s="24">
        <v>-34071.407353256938</v>
      </c>
      <c r="J56" s="24">
        <v>-12929.553524419425</v>
      </c>
      <c r="K56" s="24">
        <v>14363.582106826252</v>
      </c>
      <c r="L56" s="24"/>
      <c r="M56" s="23">
        <v>4.376129350490024E-4</v>
      </c>
      <c r="N56" s="28">
        <v>136</v>
      </c>
      <c r="O56" s="29" t="s">
        <v>1114</v>
      </c>
    </row>
    <row r="57" spans="1:15" ht="11.4">
      <c r="A57" s="25">
        <v>3</v>
      </c>
      <c r="B57" s="26">
        <v>98</v>
      </c>
      <c r="C57" s="27" t="s">
        <v>435</v>
      </c>
      <c r="D57" s="24">
        <v>4823313.9800000004</v>
      </c>
      <c r="E57" s="22">
        <v>-3.8974462059815028E-3</v>
      </c>
      <c r="F57" s="24">
        <v>5061571.9543419974</v>
      </c>
      <c r="G57" s="24">
        <v>5018862.88</v>
      </c>
      <c r="H57" s="24">
        <v>42709.074341997504</v>
      </c>
      <c r="I57" s="24">
        <v>-413164.35031394655</v>
      </c>
      <c r="J57" s="24">
        <v>-370455.27597194904</v>
      </c>
      <c r="K57" s="24">
        <v>174178.89457332931</v>
      </c>
      <c r="L57" s="24"/>
      <c r="M57" s="23">
        <v>5.3066802355382263E-3</v>
      </c>
      <c r="N57" s="28">
        <v>138</v>
      </c>
      <c r="O57" s="29" t="s">
        <v>435</v>
      </c>
    </row>
    <row r="58" spans="1:15" ht="11.4">
      <c r="A58" s="25">
        <v>3</v>
      </c>
      <c r="B58" s="26">
        <v>99</v>
      </c>
      <c r="C58" s="27" t="s">
        <v>437</v>
      </c>
      <c r="D58" s="24">
        <v>344595.66</v>
      </c>
      <c r="E58" s="22">
        <v>-2.5412725656845086E-2</v>
      </c>
      <c r="F58" s="24">
        <v>361617.70423329779</v>
      </c>
      <c r="G58" s="24">
        <v>365753.05</v>
      </c>
      <c r="H58" s="24">
        <v>-4135.3457667022012</v>
      </c>
      <c r="I58" s="24">
        <v>-29518.012423670913</v>
      </c>
      <c r="J58" s="24">
        <v>-33653.35819037311</v>
      </c>
      <c r="K58" s="24">
        <v>12443.994187906221</v>
      </c>
      <c r="L58" s="24"/>
      <c r="M58" s="23">
        <v>3.7912916010793274E-4</v>
      </c>
      <c r="N58" s="28">
        <v>141</v>
      </c>
      <c r="O58" s="29" t="s">
        <v>437</v>
      </c>
    </row>
    <row r="59" spans="1:15" ht="11.4">
      <c r="A59" s="25">
        <v>3</v>
      </c>
      <c r="B59" s="26">
        <v>102</v>
      </c>
      <c r="C59" s="27" t="s">
        <v>439</v>
      </c>
      <c r="D59" s="24">
        <v>1789752.51</v>
      </c>
      <c r="E59" s="22">
        <v>6.7096860388087248E-3</v>
      </c>
      <c r="F59" s="24">
        <v>1878161.1869748514</v>
      </c>
      <c r="G59" s="24">
        <v>1848982.46</v>
      </c>
      <c r="H59" s="24">
        <v>29178.726974851452</v>
      </c>
      <c r="I59" s="24">
        <v>-153309.93090707005</v>
      </c>
      <c r="J59" s="24">
        <v>-124131.2039322186</v>
      </c>
      <c r="K59" s="24">
        <v>64631.312629504886</v>
      </c>
      <c r="L59" s="24"/>
      <c r="M59" s="23">
        <v>1.9691117581613318E-3</v>
      </c>
      <c r="N59" s="28">
        <v>146</v>
      </c>
      <c r="O59" s="29" t="s">
        <v>439</v>
      </c>
    </row>
    <row r="60" spans="1:15" ht="11.4">
      <c r="A60" s="25">
        <v>3</v>
      </c>
      <c r="B60" s="26">
        <v>103</v>
      </c>
      <c r="C60" s="27" t="s">
        <v>441</v>
      </c>
      <c r="D60" s="24">
        <v>478430.56</v>
      </c>
      <c r="E60" s="22">
        <v>-1.8965503276587459E-2</v>
      </c>
      <c r="F60" s="24">
        <v>502063.66714615922</v>
      </c>
      <c r="G60" s="24">
        <v>499214.37</v>
      </c>
      <c r="H60" s="24">
        <v>2849.2971461592242</v>
      </c>
      <c r="I60" s="24">
        <v>-40982.28983482797</v>
      </c>
      <c r="J60" s="24">
        <v>-38132.992688668746</v>
      </c>
      <c r="K60" s="24">
        <v>17277.022896796549</v>
      </c>
      <c r="L60" s="24"/>
      <c r="M60" s="23">
        <v>5.263762648164749E-4</v>
      </c>
      <c r="N60" s="28">
        <v>148</v>
      </c>
      <c r="O60" s="29" t="s">
        <v>441</v>
      </c>
    </row>
    <row r="61" spans="1:15" ht="11.4">
      <c r="A61" s="25">
        <v>3</v>
      </c>
      <c r="B61" s="26">
        <v>105</v>
      </c>
      <c r="C61" s="27" t="s">
        <v>443</v>
      </c>
      <c r="D61" s="24">
        <v>425300.84</v>
      </c>
      <c r="E61" s="22">
        <v>-2.4959251492980873E-2</v>
      </c>
      <c r="F61" s="24">
        <v>446309.49028578342</v>
      </c>
      <c r="G61" s="24">
        <v>444966.61</v>
      </c>
      <c r="H61" s="24">
        <v>1342.880285783438</v>
      </c>
      <c r="I61" s="24">
        <v>-36431.206007985347</v>
      </c>
      <c r="J61" s="24">
        <v>-35088.325722201909</v>
      </c>
      <c r="K61" s="24">
        <v>15358.409276169159</v>
      </c>
      <c r="L61" s="24"/>
      <c r="M61" s="23">
        <v>4.6792217366405109E-4</v>
      </c>
      <c r="N61" s="28">
        <v>151</v>
      </c>
      <c r="O61" s="29" t="s">
        <v>443</v>
      </c>
    </row>
    <row r="62" spans="1:15" ht="11.4">
      <c r="A62" s="25">
        <v>3</v>
      </c>
      <c r="B62" s="26">
        <v>106</v>
      </c>
      <c r="C62" s="27" t="s">
        <v>445</v>
      </c>
      <c r="D62" s="24">
        <v>7216159.1699999999</v>
      </c>
      <c r="E62" s="22">
        <v>-3.500175379962524E-3</v>
      </c>
      <c r="F62" s="24">
        <v>7572616.8821669426</v>
      </c>
      <c r="G62" s="24">
        <v>7530575.9400000004</v>
      </c>
      <c r="H62" s="24">
        <v>42040.942166942172</v>
      </c>
      <c r="I62" s="24">
        <v>-618135.1095113816</v>
      </c>
      <c r="J62" s="24">
        <v>-576094.16734443943</v>
      </c>
      <c r="K62" s="24">
        <v>260589.01255600894</v>
      </c>
      <c r="L62" s="24"/>
      <c r="M62" s="23">
        <v>7.9393233371751037E-3</v>
      </c>
      <c r="N62" s="28">
        <v>153</v>
      </c>
      <c r="O62" s="29" t="s">
        <v>445</v>
      </c>
    </row>
    <row r="63" spans="1:15" ht="11.4">
      <c r="A63" s="25">
        <v>3</v>
      </c>
      <c r="B63" s="26">
        <v>224</v>
      </c>
      <c r="C63" s="27" t="s">
        <v>159</v>
      </c>
      <c r="D63" s="24">
        <v>1356964.89</v>
      </c>
      <c r="E63" s="22">
        <v>-1.4645470215287615E-2</v>
      </c>
      <c r="F63" s="24">
        <v>1423995.0910785976</v>
      </c>
      <c r="G63" s="24">
        <v>1433652.06</v>
      </c>
      <c r="H63" s="24">
        <v>-9656.9689214024693</v>
      </c>
      <c r="I63" s="24">
        <v>-116237.4084499649</v>
      </c>
      <c r="J63" s="24">
        <v>-125894.37737136737</v>
      </c>
      <c r="K63" s="24">
        <v>49002.541716145824</v>
      </c>
      <c r="L63" s="24"/>
      <c r="M63" s="23">
        <v>1.4929525201845355E-3</v>
      </c>
      <c r="N63" s="28">
        <v>308</v>
      </c>
      <c r="O63" s="29" t="s">
        <v>159</v>
      </c>
    </row>
    <row r="64" spans="1:15" ht="11.4">
      <c r="A64" s="25">
        <v>3</v>
      </c>
      <c r="B64" s="26">
        <v>139</v>
      </c>
      <c r="C64" s="27" t="s">
        <v>451</v>
      </c>
      <c r="D64" s="24">
        <v>1485350.58</v>
      </c>
      <c r="E64" s="22">
        <v>-3.3182407137525042E-3</v>
      </c>
      <c r="F64" s="24">
        <v>1558722.6685362125</v>
      </c>
      <c r="G64" s="24">
        <v>1549387.5</v>
      </c>
      <c r="H64" s="24">
        <v>9335.1685362125281</v>
      </c>
      <c r="I64" s="24">
        <v>-127234.90735184187</v>
      </c>
      <c r="J64" s="24">
        <v>-117899.73881562935</v>
      </c>
      <c r="K64" s="24">
        <v>53638.789253826166</v>
      </c>
      <c r="L64" s="24"/>
      <c r="M64" s="23">
        <v>1.634204324747534E-3</v>
      </c>
      <c r="N64" s="28">
        <v>164</v>
      </c>
      <c r="O64" s="29" t="s">
        <v>451</v>
      </c>
    </row>
    <row r="65" spans="1:15" ht="11.4">
      <c r="A65" s="25">
        <v>3</v>
      </c>
      <c r="B65" s="26">
        <v>142</v>
      </c>
      <c r="C65" s="27" t="s">
        <v>457</v>
      </c>
      <c r="D65" s="24">
        <v>1280593.48</v>
      </c>
      <c r="E65" s="22">
        <v>1.4704548406199182E-3</v>
      </c>
      <c r="F65" s="24">
        <v>1343851.1509220097</v>
      </c>
      <c r="G65" s="24">
        <v>1327479.04</v>
      </c>
      <c r="H65" s="24">
        <v>16372.110922009684</v>
      </c>
      <c r="I65" s="24">
        <v>-109695.44495224337</v>
      </c>
      <c r="J65" s="24">
        <v>-93323.334030233687</v>
      </c>
      <c r="K65" s="24">
        <v>46244.627173164634</v>
      </c>
      <c r="L65" s="24"/>
      <c r="M65" s="23">
        <v>1.408927583452719E-3</v>
      </c>
      <c r="N65" s="28">
        <v>172</v>
      </c>
      <c r="O65" s="29" t="s">
        <v>457</v>
      </c>
    </row>
    <row r="66" spans="1:15" ht="11.4">
      <c r="A66" s="25">
        <v>3</v>
      </c>
      <c r="B66" s="26">
        <v>143</v>
      </c>
      <c r="C66" s="27" t="s">
        <v>1149</v>
      </c>
      <c r="D66" s="24">
        <v>1413652.18</v>
      </c>
      <c r="E66" s="22">
        <v>-8.0296878401637118E-3</v>
      </c>
      <c r="F66" s="24">
        <v>1483482.5717654035</v>
      </c>
      <c r="G66" s="24">
        <v>1463137.54</v>
      </c>
      <c r="H66" s="24">
        <v>20345.031765403459</v>
      </c>
      <c r="I66" s="24">
        <v>-121093.23318810652</v>
      </c>
      <c r="J66" s="24">
        <v>-100748.20142270306</v>
      </c>
      <c r="K66" s="24">
        <v>51049.625847408985</v>
      </c>
      <c r="L66" s="24"/>
      <c r="M66" s="23">
        <v>1.5553207016250528E-3</v>
      </c>
      <c r="N66" s="28">
        <v>176</v>
      </c>
      <c r="O66" s="29" t="s">
        <v>1149</v>
      </c>
    </row>
    <row r="67" spans="1:15" ht="11.4">
      <c r="A67" s="25">
        <v>3</v>
      </c>
      <c r="B67" s="26">
        <v>145</v>
      </c>
      <c r="C67" s="27" t="s">
        <v>1151</v>
      </c>
      <c r="D67" s="24">
        <v>2645006.7799999998</v>
      </c>
      <c r="E67" s="22">
        <v>-2.4419216292550575E-3</v>
      </c>
      <c r="F67" s="24">
        <v>2775662.5822423515</v>
      </c>
      <c r="G67" s="24">
        <v>2768651.54</v>
      </c>
      <c r="H67" s="24">
        <v>7011.0422423514538</v>
      </c>
      <c r="I67" s="24">
        <v>-226570.88308289723</v>
      </c>
      <c r="J67" s="24">
        <v>-219559.84084054577</v>
      </c>
      <c r="K67" s="24">
        <v>95516.144913991506</v>
      </c>
      <c r="L67" s="24"/>
      <c r="M67" s="23">
        <v>2.9100749527175927E-3</v>
      </c>
      <c r="N67" s="28">
        <v>177</v>
      </c>
      <c r="O67" s="29" t="s">
        <v>1151</v>
      </c>
    </row>
    <row r="68" spans="1:15" ht="11.4">
      <c r="A68" s="25">
        <v>3</v>
      </c>
      <c r="B68" s="26">
        <v>146</v>
      </c>
      <c r="C68" s="27" t="s">
        <v>1153</v>
      </c>
      <c r="D68" s="24">
        <v>748880.13</v>
      </c>
      <c r="E68" s="22">
        <v>-1.9556267069275955E-2</v>
      </c>
      <c r="F68" s="24">
        <v>785872.67569340137</v>
      </c>
      <c r="G68" s="24">
        <v>775282.63</v>
      </c>
      <c r="H68" s="24">
        <v>10590.045693401364</v>
      </c>
      <c r="I68" s="24">
        <v>-64148.959337387736</v>
      </c>
      <c r="J68" s="24">
        <v>-53558.913643986372</v>
      </c>
      <c r="K68" s="24">
        <v>27043.463011572621</v>
      </c>
      <c r="L68" s="24"/>
      <c r="M68" s="23">
        <v>8.239288176421592E-4</v>
      </c>
      <c r="N68" s="28">
        <v>180</v>
      </c>
      <c r="O68" s="29" t="s">
        <v>1153</v>
      </c>
    </row>
    <row r="69" spans="1:15" ht="11.4">
      <c r="A69" s="25">
        <v>3</v>
      </c>
      <c r="B69" s="26">
        <v>153</v>
      </c>
      <c r="C69" s="27" t="s">
        <v>1157</v>
      </c>
      <c r="D69" s="24">
        <v>4946928.28</v>
      </c>
      <c r="E69" s="22">
        <v>-2.2073957145315258E-2</v>
      </c>
      <c r="F69" s="24">
        <v>5191292.4487220086</v>
      </c>
      <c r="G69" s="24">
        <v>5196348.63</v>
      </c>
      <c r="H69" s="24">
        <v>-5056.1812779912725</v>
      </c>
      <c r="I69" s="24">
        <v>-423753.13266582927</v>
      </c>
      <c r="J69" s="24">
        <v>-428809.31394382054</v>
      </c>
      <c r="K69" s="24">
        <v>178642.83828852902</v>
      </c>
      <c r="L69" s="24"/>
      <c r="M69" s="23">
        <v>5.4426824873841434E-3</v>
      </c>
      <c r="N69" s="28">
        <v>185</v>
      </c>
      <c r="O69" s="29" t="s">
        <v>1157</v>
      </c>
    </row>
    <row r="70" spans="1:15" ht="11.4">
      <c r="A70" s="25">
        <v>3</v>
      </c>
      <c r="B70" s="26">
        <v>149</v>
      </c>
      <c r="C70" s="27" t="s">
        <v>1161</v>
      </c>
      <c r="D70" s="24">
        <v>1225105.57</v>
      </c>
      <c r="E70" s="22">
        <v>0.15335677875798184</v>
      </c>
      <c r="F70" s="24">
        <v>1285622.296191501</v>
      </c>
      <c r="G70" s="24">
        <v>1280295.73</v>
      </c>
      <c r="H70" s="24">
        <v>5326.5661915009841</v>
      </c>
      <c r="I70" s="24">
        <v>-104942.35892456812</v>
      </c>
      <c r="J70" s="24">
        <v>-99615.792733067137</v>
      </c>
      <c r="K70" s="24">
        <v>44240.854898322104</v>
      </c>
      <c r="L70" s="24"/>
      <c r="M70" s="23">
        <v>1.347878977343041E-3</v>
      </c>
      <c r="N70" s="28">
        <v>192</v>
      </c>
      <c r="O70" s="29" t="s">
        <v>1161</v>
      </c>
    </row>
    <row r="71" spans="1:15" ht="11.4">
      <c r="A71" s="25">
        <v>3</v>
      </c>
      <c r="B71" s="26">
        <v>165</v>
      </c>
      <c r="C71" s="27" t="s">
        <v>1169</v>
      </c>
      <c r="D71" s="24">
        <v>2995362.05</v>
      </c>
      <c r="E71" s="22">
        <v>6.6726972571893636E-3</v>
      </c>
      <c r="F71" s="24">
        <v>3143324.4048069105</v>
      </c>
      <c r="G71" s="24">
        <v>3088682.61</v>
      </c>
      <c r="H71" s="24">
        <v>54641.794806910679</v>
      </c>
      <c r="I71" s="24">
        <v>-256582.26283317781</v>
      </c>
      <c r="J71" s="24">
        <v>-201940.46802626713</v>
      </c>
      <c r="K71" s="24">
        <v>108168.12939801639</v>
      </c>
      <c r="L71" s="24"/>
      <c r="M71" s="23">
        <v>3.295540919568388E-3</v>
      </c>
      <c r="N71" s="28">
        <v>207</v>
      </c>
      <c r="O71" s="29" t="s">
        <v>1169</v>
      </c>
    </row>
    <row r="72" spans="1:15" ht="11.4">
      <c r="A72" s="25">
        <v>3</v>
      </c>
      <c r="B72" s="26">
        <v>169</v>
      </c>
      <c r="C72" s="27" t="s">
        <v>461</v>
      </c>
      <c r="D72" s="24">
        <v>1233213.73</v>
      </c>
      <c r="E72" s="22">
        <v>0.21309085754594217</v>
      </c>
      <c r="F72" s="24">
        <v>1294130.976204349</v>
      </c>
      <c r="G72" s="24">
        <v>1284423.1599999999</v>
      </c>
      <c r="H72" s="24">
        <v>9707.8162043490447</v>
      </c>
      <c r="I72" s="24">
        <v>-105636.90269105986</v>
      </c>
      <c r="J72" s="24">
        <v>-95929.086486710818</v>
      </c>
      <c r="K72" s="24">
        <v>44533.655730214799</v>
      </c>
      <c r="L72" s="24"/>
      <c r="M72" s="23">
        <v>1.3567996929748649E-3</v>
      </c>
      <c r="N72" s="28">
        <v>215</v>
      </c>
      <c r="O72" s="29" t="s">
        <v>461</v>
      </c>
    </row>
    <row r="73" spans="1:15" ht="11.4">
      <c r="A73" s="25">
        <v>3</v>
      </c>
      <c r="B73" s="26">
        <v>167</v>
      </c>
      <c r="C73" s="27" t="s">
        <v>1171</v>
      </c>
      <c r="D73" s="24">
        <v>10651922.220000001</v>
      </c>
      <c r="E73" s="22">
        <v>-1.2287248404615489E-2</v>
      </c>
      <c r="F73" s="24">
        <v>11178096.842160035</v>
      </c>
      <c r="G73" s="24">
        <v>11280060.050000001</v>
      </c>
      <c r="H73" s="24">
        <v>-101963.20783996582</v>
      </c>
      <c r="I73" s="24">
        <v>-912442.05578774936</v>
      </c>
      <c r="J73" s="24">
        <v>-1014405.2636277152</v>
      </c>
      <c r="K73" s="24">
        <v>384660.84626750421</v>
      </c>
      <c r="L73" s="24"/>
      <c r="M73" s="23">
        <v>1.1719399846195471E-2</v>
      </c>
      <c r="N73" s="28">
        <v>209</v>
      </c>
      <c r="O73" s="29" t="s">
        <v>1171</v>
      </c>
    </row>
    <row r="74" spans="1:15" ht="11.4">
      <c r="A74" s="25">
        <v>3</v>
      </c>
      <c r="B74" s="26">
        <v>170</v>
      </c>
      <c r="C74" s="27" t="s">
        <v>463</v>
      </c>
      <c r="D74" s="24">
        <v>1101349.23</v>
      </c>
      <c r="E74" s="22">
        <v>2.2713438057244326E-2</v>
      </c>
      <c r="F74" s="24">
        <v>1155752.7454400044</v>
      </c>
      <c r="G74" s="24">
        <v>1140122.48</v>
      </c>
      <c r="H74" s="24">
        <v>15630.265440004412</v>
      </c>
      <c r="I74" s="24">
        <v>-94341.409447641898</v>
      </c>
      <c r="J74" s="24">
        <v>-78711.144007637486</v>
      </c>
      <c r="K74" s="24">
        <v>39771.781852896791</v>
      </c>
      <c r="L74" s="24"/>
      <c r="M74" s="23">
        <v>1.2117204510219846E-3</v>
      </c>
      <c r="N74" s="28">
        <v>217</v>
      </c>
      <c r="O74" s="29" t="s">
        <v>463</v>
      </c>
    </row>
    <row r="75" spans="1:15" ht="11.4">
      <c r="A75" s="25">
        <v>3</v>
      </c>
      <c r="B75" s="26">
        <v>171</v>
      </c>
      <c r="C75" s="27" t="s">
        <v>137</v>
      </c>
      <c r="D75" s="24">
        <v>883967.83</v>
      </c>
      <c r="E75" s="22">
        <v>-1.7318021212451566E-2</v>
      </c>
      <c r="F75" s="24">
        <v>927633.32335842552</v>
      </c>
      <c r="G75" s="24">
        <v>924228.81</v>
      </c>
      <c r="H75" s="24">
        <v>3404.5133584254654</v>
      </c>
      <c r="I75" s="24">
        <v>-75720.551408179133</v>
      </c>
      <c r="J75" s="24">
        <v>-72316.038049753668</v>
      </c>
      <c r="K75" s="24">
        <v>31921.732673058257</v>
      </c>
      <c r="L75" s="24"/>
      <c r="M75" s="23">
        <v>9.7255427114297346E-4</v>
      </c>
      <c r="N75" s="28">
        <v>220</v>
      </c>
      <c r="O75" s="29" t="s">
        <v>137</v>
      </c>
    </row>
    <row r="76" spans="1:15" ht="11.4">
      <c r="A76" s="25">
        <v>3</v>
      </c>
      <c r="B76" s="26">
        <v>435</v>
      </c>
      <c r="C76" s="27" t="s">
        <v>139</v>
      </c>
      <c r="D76" s="24">
        <v>939247.6</v>
      </c>
      <c r="E76" s="22">
        <v>-4.1639571127707053E-3</v>
      </c>
      <c r="F76" s="24">
        <v>985643.75656569435</v>
      </c>
      <c r="G76" s="24">
        <v>965020.57</v>
      </c>
      <c r="H76" s="24">
        <v>20623.186565694399</v>
      </c>
      <c r="I76" s="24">
        <v>-80455.808194749436</v>
      </c>
      <c r="J76" s="24">
        <v>-59832.621629055036</v>
      </c>
      <c r="K76" s="24">
        <v>33917.988622970079</v>
      </c>
      <c r="L76" s="24"/>
      <c r="M76" s="23">
        <v>1.0333738785955446E-3</v>
      </c>
      <c r="N76" s="28">
        <v>222</v>
      </c>
      <c r="O76" s="29" t="s">
        <v>139</v>
      </c>
    </row>
    <row r="77" spans="1:15" ht="11.4">
      <c r="A77" s="25">
        <v>3</v>
      </c>
      <c r="B77" s="26">
        <v>176</v>
      </c>
      <c r="C77" s="27" t="s">
        <v>143</v>
      </c>
      <c r="D77" s="24">
        <v>705758.45</v>
      </c>
      <c r="E77" s="22">
        <v>-7.9975593447901873E-3</v>
      </c>
      <c r="F77" s="24">
        <v>740620.90750722366</v>
      </c>
      <c r="G77" s="24">
        <v>727085.69</v>
      </c>
      <c r="H77" s="24">
        <v>13535.217507223715</v>
      </c>
      <c r="I77" s="24">
        <v>-60455.162712179044</v>
      </c>
      <c r="J77" s="24">
        <v>-46919.945204955329</v>
      </c>
      <c r="K77" s="24">
        <v>25486.258445233183</v>
      </c>
      <c r="L77" s="24"/>
      <c r="M77" s="23">
        <v>7.7648571774692823E-4</v>
      </c>
      <c r="N77" s="28">
        <v>231</v>
      </c>
      <c r="O77" s="29" t="s">
        <v>143</v>
      </c>
    </row>
    <row r="78" spans="1:15" ht="11.4">
      <c r="A78" s="25">
        <v>3</v>
      </c>
      <c r="B78" s="26">
        <v>178</v>
      </c>
      <c r="C78" s="27" t="s">
        <v>147</v>
      </c>
      <c r="D78" s="24">
        <v>1000862.97</v>
      </c>
      <c r="E78" s="22">
        <v>-8.4813496406491405E-3</v>
      </c>
      <c r="F78" s="24">
        <v>1050302.7503698685</v>
      </c>
      <c r="G78" s="24">
        <v>1041768.3</v>
      </c>
      <c r="H78" s="24">
        <v>8534.4503698684275</v>
      </c>
      <c r="I78" s="24">
        <v>-85733.771524726035</v>
      </c>
      <c r="J78" s="24">
        <v>-77199.321154857607</v>
      </c>
      <c r="K78" s="24">
        <v>36143.034945856714</v>
      </c>
      <c r="L78" s="24"/>
      <c r="M78" s="23">
        <v>1.1011640053714871E-3</v>
      </c>
      <c r="N78" s="28">
        <v>238</v>
      </c>
      <c r="O78" s="29" t="s">
        <v>147</v>
      </c>
    </row>
    <row r="79" spans="1:15" ht="11.4">
      <c r="A79" s="25">
        <v>3</v>
      </c>
      <c r="B79" s="26">
        <v>179</v>
      </c>
      <c r="C79" s="27" t="s">
        <v>16</v>
      </c>
      <c r="D79" s="24">
        <v>20956253.800000001</v>
      </c>
      <c r="E79" s="22">
        <v>1.2575797699387345E-3</v>
      </c>
      <c r="F79" s="24">
        <v>21991433.056604147</v>
      </c>
      <c r="G79" s="24">
        <v>22001914.789999999</v>
      </c>
      <c r="H79" s="24">
        <v>-10481.733395852149</v>
      </c>
      <c r="I79" s="24">
        <v>-1795109.5496153401</v>
      </c>
      <c r="J79" s="24">
        <v>-1805591.2830111922</v>
      </c>
      <c r="K79" s="24">
        <v>756769.54401424457</v>
      </c>
      <c r="L79" s="24"/>
      <c r="M79" s="23">
        <v>2.305637541170041E-2</v>
      </c>
      <c r="N79" s="28">
        <v>240</v>
      </c>
      <c r="O79" s="29" t="s">
        <v>16</v>
      </c>
    </row>
    <row r="80" spans="1:15" ht="11.4">
      <c r="A80" s="25">
        <v>3</v>
      </c>
      <c r="B80" s="26">
        <v>181</v>
      </c>
      <c r="C80" s="27" t="s">
        <v>485</v>
      </c>
      <c r="D80" s="24">
        <v>352337.1</v>
      </c>
      <c r="E80" s="22">
        <v>-2.1923457732513283E-2</v>
      </c>
      <c r="F80" s="24">
        <v>369741.54932252446</v>
      </c>
      <c r="G80" s="24">
        <v>365916.14</v>
      </c>
      <c r="H80" s="24">
        <v>3825.4093225244433</v>
      </c>
      <c r="I80" s="24">
        <v>-30181.143010101117</v>
      </c>
      <c r="J80" s="24">
        <v>-26355.733687576674</v>
      </c>
      <c r="K80" s="24">
        <v>12723.552074288262</v>
      </c>
      <c r="L80" s="24"/>
      <c r="M80" s="23">
        <v>3.8764640505880053E-4</v>
      </c>
      <c r="N80" s="28">
        <v>247</v>
      </c>
      <c r="O80" s="29" t="s">
        <v>485</v>
      </c>
    </row>
    <row r="81" spans="1:15" ht="11.4">
      <c r="A81" s="25">
        <v>3</v>
      </c>
      <c r="B81" s="26">
        <v>182</v>
      </c>
      <c r="C81" s="27" t="s">
        <v>18</v>
      </c>
      <c r="D81" s="24">
        <v>3505224.26</v>
      </c>
      <c r="E81" s="22">
        <v>-1.9114739101577474E-2</v>
      </c>
      <c r="F81" s="24">
        <v>3678372.3559491728</v>
      </c>
      <c r="G81" s="24">
        <v>3682622.6</v>
      </c>
      <c r="H81" s="24">
        <v>-4250.244050827343</v>
      </c>
      <c r="I81" s="24">
        <v>-300256.9830810774</v>
      </c>
      <c r="J81" s="24">
        <v>-304507.22713190474</v>
      </c>
      <c r="K81" s="24">
        <v>126580.20800014686</v>
      </c>
      <c r="L81" s="24"/>
      <c r="M81" s="23">
        <v>3.8564987431465333E-3</v>
      </c>
      <c r="N81" s="28">
        <v>250</v>
      </c>
      <c r="O81" s="29" t="s">
        <v>18</v>
      </c>
    </row>
    <row r="82" spans="1:15" ht="11.4">
      <c r="A82" s="25">
        <v>3</v>
      </c>
      <c r="B82" s="26">
        <v>205</v>
      </c>
      <c r="C82" s="27" t="s">
        <v>493</v>
      </c>
      <c r="D82" s="24">
        <v>6931233.9100000001</v>
      </c>
      <c r="E82" s="22">
        <v>-5.261932259024835E-3</v>
      </c>
      <c r="F82" s="24">
        <v>7273617.1257588798</v>
      </c>
      <c r="G82" s="24">
        <v>7224462.5700000003</v>
      </c>
      <c r="H82" s="24">
        <v>49154.55575887952</v>
      </c>
      <c r="I82" s="24">
        <v>-593728.45457992458</v>
      </c>
      <c r="J82" s="24">
        <v>-544573.89882104506</v>
      </c>
      <c r="K82" s="24">
        <v>250299.82818430886</v>
      </c>
      <c r="L82" s="24"/>
      <c r="M82" s="23">
        <v>7.6258444195435393E-3</v>
      </c>
      <c r="N82" s="28">
        <v>268</v>
      </c>
      <c r="O82" s="29" t="s">
        <v>493</v>
      </c>
    </row>
    <row r="83" spans="1:15" ht="11.4">
      <c r="A83" s="25">
        <v>3</v>
      </c>
      <c r="B83" s="26">
        <v>208</v>
      </c>
      <c r="C83" s="27" t="s">
        <v>495</v>
      </c>
      <c r="D83" s="24">
        <v>2233924.44</v>
      </c>
      <c r="E83" s="22">
        <v>-1.3692003078497756E-2</v>
      </c>
      <c r="F83" s="24">
        <v>2344273.9453638373</v>
      </c>
      <c r="G83" s="24">
        <v>2364188.46</v>
      </c>
      <c r="H83" s="24">
        <v>-19914.514636162668</v>
      </c>
      <c r="I83" s="24">
        <v>-191357.63164707908</v>
      </c>
      <c r="J83" s="24">
        <v>-211272.14628324175</v>
      </c>
      <c r="K83" s="24">
        <v>80671.192282519347</v>
      </c>
      <c r="L83" s="24"/>
      <c r="M83" s="23">
        <v>2.4577961796784791E-3</v>
      </c>
      <c r="N83" s="28">
        <v>270</v>
      </c>
      <c r="O83" s="29" t="s">
        <v>495</v>
      </c>
    </row>
    <row r="84" spans="1:15" ht="11.4">
      <c r="A84" s="25">
        <v>3</v>
      </c>
      <c r="B84" s="26">
        <v>211</v>
      </c>
      <c r="C84" s="27" t="s">
        <v>497</v>
      </c>
      <c r="D84" s="24">
        <v>5434674.3200000003</v>
      </c>
      <c r="E84" s="22">
        <v>6.8927597821117782E-3</v>
      </c>
      <c r="F84" s="24">
        <v>5703131.7540507009</v>
      </c>
      <c r="G84" s="24">
        <v>5642609.7699999996</v>
      </c>
      <c r="H84" s="24">
        <v>60521.984050701372</v>
      </c>
      <c r="I84" s="24">
        <v>-465533.38511682156</v>
      </c>
      <c r="J84" s="24">
        <v>-405011.40106612019</v>
      </c>
      <c r="K84" s="24">
        <v>196256.26060189848</v>
      </c>
      <c r="L84" s="24"/>
      <c r="M84" s="23">
        <v>5.9793077788668344E-3</v>
      </c>
      <c r="N84" s="28">
        <v>280</v>
      </c>
      <c r="O84" s="29" t="s">
        <v>497</v>
      </c>
    </row>
    <row r="85" spans="1:15" ht="11.4">
      <c r="A85" s="25">
        <v>3</v>
      </c>
      <c r="B85" s="26">
        <v>213</v>
      </c>
      <c r="C85" s="27" t="s">
        <v>149</v>
      </c>
      <c r="D85" s="24">
        <v>834761.08</v>
      </c>
      <c r="E85" s="22">
        <v>-9.5191686673383284E-3</v>
      </c>
      <c r="F85" s="24">
        <v>875995.90004386078</v>
      </c>
      <c r="G85" s="24">
        <v>867005.51</v>
      </c>
      <c r="H85" s="24">
        <v>8990.390043860767</v>
      </c>
      <c r="I85" s="24">
        <v>-71505.508601695532</v>
      </c>
      <c r="J85" s="24">
        <v>-62515.118557834765</v>
      </c>
      <c r="K85" s="24">
        <v>30144.78484090693</v>
      </c>
      <c r="L85" s="24"/>
      <c r="M85" s="23">
        <v>9.1841628867638913E-4</v>
      </c>
      <c r="N85" s="28">
        <v>286</v>
      </c>
      <c r="O85" s="29" t="s">
        <v>149</v>
      </c>
    </row>
    <row r="86" spans="1:15" ht="11.4">
      <c r="A86" s="25">
        <v>3</v>
      </c>
      <c r="B86" s="26">
        <v>214</v>
      </c>
      <c r="C86" s="27" t="s">
        <v>151</v>
      </c>
      <c r="D86" s="24">
        <v>2227084.6</v>
      </c>
      <c r="E86" s="22">
        <v>-2.0000872768941479E-2</v>
      </c>
      <c r="F86" s="24">
        <v>2337096.2367469524</v>
      </c>
      <c r="G86" s="24">
        <v>2348711.4900000002</v>
      </c>
      <c r="H86" s="24">
        <v>-11615.25325304782</v>
      </c>
      <c r="I86" s="24">
        <v>-190771.73198108812</v>
      </c>
      <c r="J86" s="24">
        <v>-202386.98523413594</v>
      </c>
      <c r="K86" s="24">
        <v>80424.192859467381</v>
      </c>
      <c r="L86" s="24"/>
      <c r="M86" s="23">
        <v>2.4502708881687929E-3</v>
      </c>
      <c r="N86" s="28">
        <v>288</v>
      </c>
      <c r="O86" s="29" t="s">
        <v>151</v>
      </c>
    </row>
    <row r="87" spans="1:15" ht="11.4">
      <c r="A87" s="25">
        <v>3</v>
      </c>
      <c r="B87" s="26">
        <v>217</v>
      </c>
      <c r="C87" s="27" t="s">
        <v>153</v>
      </c>
      <c r="D87" s="24">
        <v>1038489.18</v>
      </c>
      <c r="E87" s="22">
        <v>-1.4154927172107911E-2</v>
      </c>
      <c r="F87" s="24">
        <v>1089787.5879885429</v>
      </c>
      <c r="G87" s="24">
        <v>1086045.69</v>
      </c>
      <c r="H87" s="24">
        <v>3741.8979885429144</v>
      </c>
      <c r="I87" s="24">
        <v>-88956.82701601008</v>
      </c>
      <c r="J87" s="24">
        <v>-85214.929027467166</v>
      </c>
      <c r="K87" s="24">
        <v>37501.787805811306</v>
      </c>
      <c r="L87" s="24"/>
      <c r="M87" s="23">
        <v>1.1425609091959424E-3</v>
      </c>
      <c r="N87" s="28">
        <v>292</v>
      </c>
      <c r="O87" s="29" t="s">
        <v>153</v>
      </c>
    </row>
    <row r="88" spans="1:15" ht="11.4">
      <c r="A88" s="25">
        <v>3</v>
      </c>
      <c r="B88" s="26">
        <v>272</v>
      </c>
      <c r="C88" s="27" t="s">
        <v>170</v>
      </c>
      <c r="D88" s="24">
        <v>10372701.050000001</v>
      </c>
      <c r="E88" s="22">
        <v>-6.8137118679726556E-3</v>
      </c>
      <c r="F88" s="24">
        <v>10885082.941553351</v>
      </c>
      <c r="G88" s="24">
        <v>10905605.390000001</v>
      </c>
      <c r="H88" s="24">
        <v>-20522.448446650058</v>
      </c>
      <c r="I88" s="24">
        <v>-888524.0123480499</v>
      </c>
      <c r="J88" s="24">
        <v>-909046.46079469996</v>
      </c>
      <c r="K88" s="24">
        <v>374577.64726081799</v>
      </c>
      <c r="L88" s="24"/>
      <c r="M88" s="23">
        <v>1.1412196651394776E-2</v>
      </c>
      <c r="N88" s="28">
        <v>409</v>
      </c>
      <c r="O88" s="29" t="s">
        <v>170</v>
      </c>
    </row>
    <row r="89" spans="1:15" ht="11.4">
      <c r="A89" s="25">
        <v>3</v>
      </c>
      <c r="B89" s="26">
        <v>72</v>
      </c>
      <c r="C89" s="27" t="s">
        <v>427</v>
      </c>
      <c r="D89" s="24">
        <v>202330.18</v>
      </c>
      <c r="E89" s="22">
        <v>0.12059509954833396</v>
      </c>
      <c r="F89" s="24">
        <v>212324.71467780502</v>
      </c>
      <c r="G89" s="24">
        <v>196320.26</v>
      </c>
      <c r="H89" s="24">
        <v>16004.454677805013</v>
      </c>
      <c r="I89" s="24">
        <v>-17331.572797299807</v>
      </c>
      <c r="J89" s="24">
        <v>-1327.1181194947931</v>
      </c>
      <c r="K89" s="24">
        <v>7306.521457519284</v>
      </c>
      <c r="L89" s="24"/>
      <c r="M89" s="23">
        <v>2.2260660859131789E-4</v>
      </c>
      <c r="N89" s="28">
        <v>79</v>
      </c>
      <c r="O89" s="29" t="s">
        <v>427</v>
      </c>
    </row>
    <row r="90" spans="1:15" ht="11.4">
      <c r="A90" s="25">
        <v>3</v>
      </c>
      <c r="B90" s="26">
        <v>226</v>
      </c>
      <c r="C90" s="27" t="s">
        <v>160</v>
      </c>
      <c r="D90" s="24">
        <v>721217.79</v>
      </c>
      <c r="E90" s="22">
        <v>-7.4158465399254405E-3</v>
      </c>
      <c r="F90" s="24">
        <v>756843.89487671643</v>
      </c>
      <c r="G90" s="24">
        <v>755226.9</v>
      </c>
      <c r="H90" s="24">
        <v>1616.9948767164024</v>
      </c>
      <c r="I90" s="24">
        <v>-61779.407452178835</v>
      </c>
      <c r="J90" s="24">
        <v>-60162.412575462433</v>
      </c>
      <c r="K90" s="24">
        <v>26044.524144542534</v>
      </c>
      <c r="L90" s="24"/>
      <c r="M90" s="23">
        <v>7.9349430859808117E-4</v>
      </c>
      <c r="N90" s="28">
        <v>310</v>
      </c>
      <c r="O90" s="29" t="s">
        <v>160</v>
      </c>
    </row>
    <row r="91" spans="1:15" ht="11.4">
      <c r="A91" s="25">
        <v>3</v>
      </c>
      <c r="B91" s="26">
        <v>230</v>
      </c>
      <c r="C91" s="27" t="s">
        <v>513</v>
      </c>
      <c r="D91" s="24">
        <v>442950.54</v>
      </c>
      <c r="E91" s="22">
        <v>9.5319574421319931E-3</v>
      </c>
      <c r="F91" s="24">
        <v>464831.0352013706</v>
      </c>
      <c r="G91" s="24">
        <v>454069.14</v>
      </c>
      <c r="H91" s="24">
        <v>10761.895201370586</v>
      </c>
      <c r="I91" s="24">
        <v>-37943.076656251964</v>
      </c>
      <c r="J91" s="24">
        <v>-27181.181454881378</v>
      </c>
      <c r="K91" s="24">
        <v>15995.772974302467</v>
      </c>
      <c r="L91" s="24"/>
      <c r="M91" s="23">
        <v>4.8734063046399151E-4</v>
      </c>
      <c r="N91" s="28">
        <v>318</v>
      </c>
      <c r="O91" s="29" t="s">
        <v>513</v>
      </c>
    </row>
    <row r="92" spans="1:15" ht="11.4">
      <c r="A92" s="25">
        <v>3</v>
      </c>
      <c r="B92" s="26">
        <v>231</v>
      </c>
      <c r="C92" s="27" t="s">
        <v>515</v>
      </c>
      <c r="D92" s="24">
        <v>245788.62</v>
      </c>
      <c r="E92" s="22">
        <v>-2.4052230632297285E-2</v>
      </c>
      <c r="F92" s="24">
        <v>257929.87784892711</v>
      </c>
      <c r="G92" s="24">
        <v>257658.35</v>
      </c>
      <c r="H92" s="24">
        <v>271.52784892710042</v>
      </c>
      <c r="I92" s="24">
        <v>-21054.216233474701</v>
      </c>
      <c r="J92" s="24">
        <v>-20782.6883845476</v>
      </c>
      <c r="K92" s="24">
        <v>8875.8870576997124</v>
      </c>
      <c r="L92" s="24"/>
      <c r="M92" s="23">
        <v>2.7042021673949067E-4</v>
      </c>
      <c r="N92" s="28">
        <v>319</v>
      </c>
      <c r="O92" s="29" t="s">
        <v>515</v>
      </c>
    </row>
    <row r="93" spans="1:15" ht="11.4">
      <c r="A93" s="25">
        <v>3</v>
      </c>
      <c r="B93" s="26">
        <v>232</v>
      </c>
      <c r="C93" s="27" t="s">
        <v>517</v>
      </c>
      <c r="D93" s="24">
        <v>2818898</v>
      </c>
      <c r="E93" s="22">
        <v>-1.1261986159488995E-2</v>
      </c>
      <c r="F93" s="24">
        <v>2958143.5332872001</v>
      </c>
      <c r="G93" s="24">
        <v>2943415.76</v>
      </c>
      <c r="H93" s="24">
        <v>14727.773287200369</v>
      </c>
      <c r="I93" s="24">
        <v>-241466.3788425574</v>
      </c>
      <c r="J93" s="24">
        <v>-226738.60555535703</v>
      </c>
      <c r="K93" s="24">
        <v>101795.68230284871</v>
      </c>
      <c r="L93" s="24"/>
      <c r="M93" s="23">
        <v>3.1013926036385121E-3</v>
      </c>
      <c r="N93" s="28">
        <v>321</v>
      </c>
      <c r="O93" s="29" t="s">
        <v>517</v>
      </c>
    </row>
    <row r="94" spans="1:15" ht="11.4">
      <c r="A94" s="25">
        <v>3</v>
      </c>
      <c r="B94" s="26">
        <v>233</v>
      </c>
      <c r="C94" s="27" t="s">
        <v>756</v>
      </c>
      <c r="D94" s="24">
        <v>3300226.64</v>
      </c>
      <c r="E94" s="22">
        <v>-1.6158704143191021E-2</v>
      </c>
      <c r="F94" s="24">
        <v>3463248.4373319452</v>
      </c>
      <c r="G94" s="24">
        <v>3461309.25</v>
      </c>
      <c r="H94" s="24">
        <v>1939.1873319451697</v>
      </c>
      <c r="I94" s="24">
        <v>-282696.91777444247</v>
      </c>
      <c r="J94" s="24">
        <v>-280757.7304424973</v>
      </c>
      <c r="K94" s="24">
        <v>119177.36029215596</v>
      </c>
      <c r="L94" s="24"/>
      <c r="M94" s="23">
        <v>3.6309573782473785E-3</v>
      </c>
      <c r="N94" s="28">
        <v>325</v>
      </c>
      <c r="O94" s="29" t="s">
        <v>756</v>
      </c>
    </row>
    <row r="95" spans="1:15" ht="11.4">
      <c r="A95" s="25">
        <v>3</v>
      </c>
      <c r="B95" s="26">
        <v>239</v>
      </c>
      <c r="C95" s="27" t="s">
        <v>760</v>
      </c>
      <c r="D95" s="24">
        <v>420421.35</v>
      </c>
      <c r="E95" s="22">
        <v>-2.2178403361434286E-3</v>
      </c>
      <c r="F95" s="24">
        <v>441188.96737603651</v>
      </c>
      <c r="G95" s="24">
        <v>435812.72</v>
      </c>
      <c r="H95" s="24">
        <v>5376.2473760365392</v>
      </c>
      <c r="I95" s="24">
        <v>-36013.229628244582</v>
      </c>
      <c r="J95" s="24">
        <v>-30636.982252208043</v>
      </c>
      <c r="K95" s="24">
        <v>15182.201760381098</v>
      </c>
      <c r="L95" s="24"/>
      <c r="M95" s="23">
        <v>4.625536877537669E-4</v>
      </c>
      <c r="N95" s="28">
        <v>333</v>
      </c>
      <c r="O95" s="29" t="s">
        <v>760</v>
      </c>
    </row>
    <row r="96" spans="1:15" ht="11.4">
      <c r="A96" s="25">
        <v>3</v>
      </c>
      <c r="B96" s="26">
        <v>240</v>
      </c>
      <c r="C96" s="27" t="s">
        <v>764</v>
      </c>
      <c r="D96" s="24">
        <v>3106552.5</v>
      </c>
      <c r="E96" s="22">
        <v>-1.3137806214685166E-2</v>
      </c>
      <c r="F96" s="24">
        <v>3260007.3463786859</v>
      </c>
      <c r="G96" s="24">
        <v>3249322.3</v>
      </c>
      <c r="H96" s="24">
        <v>10685.046378686093</v>
      </c>
      <c r="I96" s="24">
        <v>-266106.82006205746</v>
      </c>
      <c r="J96" s="24">
        <v>-255421.77368337137</v>
      </c>
      <c r="K96" s="24">
        <v>112183.4246386781</v>
      </c>
      <c r="L96" s="24"/>
      <c r="M96" s="23">
        <v>3.4178742708373018E-3</v>
      </c>
      <c r="N96" s="28">
        <v>341</v>
      </c>
      <c r="O96" s="29" t="s">
        <v>764</v>
      </c>
    </row>
    <row r="97" spans="1:15" ht="11.4">
      <c r="A97" s="25">
        <v>3</v>
      </c>
      <c r="B97" s="26">
        <v>320</v>
      </c>
      <c r="C97" s="27" t="s">
        <v>762</v>
      </c>
      <c r="D97" s="24">
        <v>1469172.64</v>
      </c>
      <c r="E97" s="22">
        <v>-5.6685057020782062E-3</v>
      </c>
      <c r="F97" s="24">
        <v>1541745.5843732138</v>
      </c>
      <c r="G97" s="24">
        <v>1518357.76</v>
      </c>
      <c r="H97" s="24">
        <v>23387.824373213807</v>
      </c>
      <c r="I97" s="24">
        <v>-125849.10744388771</v>
      </c>
      <c r="J97" s="24">
        <v>-102461.2830706739</v>
      </c>
      <c r="K97" s="24">
        <v>53054.573563668324</v>
      </c>
      <c r="L97" s="24"/>
      <c r="M97" s="23">
        <v>1.6164051197184383E-3</v>
      </c>
      <c r="N97" s="28">
        <v>338</v>
      </c>
      <c r="O97" s="29" t="s">
        <v>762</v>
      </c>
    </row>
    <row r="98" spans="1:15" ht="11.4">
      <c r="A98" s="25">
        <v>3</v>
      </c>
      <c r="B98" s="26">
        <v>241</v>
      </c>
      <c r="C98" s="27" t="s">
        <v>766</v>
      </c>
      <c r="D98" s="24">
        <v>1514175.46</v>
      </c>
      <c r="E98" s="22">
        <v>-1.2549111674340722E-2</v>
      </c>
      <c r="F98" s="24">
        <v>1588971.4155181109</v>
      </c>
      <c r="G98" s="24">
        <v>1582274.07</v>
      </c>
      <c r="H98" s="24">
        <v>6697.3455181107856</v>
      </c>
      <c r="I98" s="24">
        <v>-129704.04223865623</v>
      </c>
      <c r="J98" s="24">
        <v>-123006.69672054544</v>
      </c>
      <c r="K98" s="24">
        <v>54679.709615931402</v>
      </c>
      <c r="L98" s="24"/>
      <c r="M98" s="23">
        <v>1.6659178772183106E-3</v>
      </c>
      <c r="N98" s="28">
        <v>343</v>
      </c>
      <c r="O98" s="29" t="s">
        <v>766</v>
      </c>
    </row>
    <row r="99" spans="1:15" ht="11.4">
      <c r="A99" s="25">
        <v>3</v>
      </c>
      <c r="B99" s="26">
        <v>244</v>
      </c>
      <c r="C99" s="27" t="s">
        <v>768</v>
      </c>
      <c r="D99" s="24">
        <v>3195242.47</v>
      </c>
      <c r="E99" s="22">
        <v>2.435457231960301E-3</v>
      </c>
      <c r="F99" s="24">
        <v>3353078.3483173642</v>
      </c>
      <c r="G99" s="24">
        <v>3347595.55</v>
      </c>
      <c r="H99" s="24">
        <v>5482.798317364417</v>
      </c>
      <c r="I99" s="24">
        <v>-273703.98955721309</v>
      </c>
      <c r="J99" s="24">
        <v>-268221.19123984867</v>
      </c>
      <c r="K99" s="24">
        <v>115386.18543724874</v>
      </c>
      <c r="L99" s="24"/>
      <c r="M99" s="23">
        <v>3.515452266555814E-3</v>
      </c>
      <c r="N99" s="28">
        <v>346</v>
      </c>
      <c r="O99" s="29" t="s">
        <v>768</v>
      </c>
    </row>
    <row r="100" spans="1:15" ht="11.4">
      <c r="A100" s="25">
        <v>3</v>
      </c>
      <c r="B100" s="26">
        <v>245</v>
      </c>
      <c r="C100" s="27" t="s">
        <v>770</v>
      </c>
      <c r="D100" s="24">
        <v>5452683.8300000001</v>
      </c>
      <c r="E100" s="22">
        <v>-1.4899015919553411E-2</v>
      </c>
      <c r="F100" s="24">
        <v>5722030.8825555891</v>
      </c>
      <c r="G100" s="24">
        <v>5729246</v>
      </c>
      <c r="H100" s="24">
        <v>-7215.1174444109201</v>
      </c>
      <c r="I100" s="24">
        <v>-467076.07703558868</v>
      </c>
      <c r="J100" s="24">
        <v>-474291.1944799996</v>
      </c>
      <c r="K100" s="24">
        <v>196906.61771251049</v>
      </c>
      <c r="L100" s="24"/>
      <c r="M100" s="23">
        <v>5.9991221038651682E-3</v>
      </c>
      <c r="N100" s="28">
        <v>349</v>
      </c>
      <c r="O100" s="29" t="s">
        <v>770</v>
      </c>
    </row>
    <row r="101" spans="1:15" ht="11.4">
      <c r="A101" s="25">
        <v>3</v>
      </c>
      <c r="B101" s="26">
        <v>249</v>
      </c>
      <c r="C101" s="27" t="s">
        <v>776</v>
      </c>
      <c r="D101" s="24">
        <v>1847842.4</v>
      </c>
      <c r="E101" s="22">
        <v>-1.6084309554924316E-2</v>
      </c>
      <c r="F101" s="24">
        <v>1939120.5521072065</v>
      </c>
      <c r="G101" s="24">
        <v>1931405.2</v>
      </c>
      <c r="H101" s="24">
        <v>7715.3521072065923</v>
      </c>
      <c r="I101" s="24">
        <v>-158285.90215032274</v>
      </c>
      <c r="J101" s="24">
        <v>-150570.55004311615</v>
      </c>
      <c r="K101" s="24">
        <v>66729.047271711679</v>
      </c>
      <c r="L101" s="24"/>
      <c r="M101" s="23">
        <v>2.0330231005341935E-3</v>
      </c>
      <c r="N101" s="28">
        <v>362</v>
      </c>
      <c r="O101" s="29" t="s">
        <v>776</v>
      </c>
    </row>
    <row r="102" spans="1:15" ht="11.4">
      <c r="A102" s="25">
        <v>3</v>
      </c>
      <c r="B102" s="26">
        <v>250</v>
      </c>
      <c r="C102" s="27" t="s">
        <v>520</v>
      </c>
      <c r="D102" s="24">
        <v>335427.74</v>
      </c>
      <c r="E102" s="22">
        <v>-3.690867163592948E-2</v>
      </c>
      <c r="F102" s="24">
        <v>351996.91509452998</v>
      </c>
      <c r="G102" s="24">
        <v>358050.8</v>
      </c>
      <c r="H102" s="24">
        <v>-6053.8849054700113</v>
      </c>
      <c r="I102" s="24">
        <v>-28732.689774920142</v>
      </c>
      <c r="J102" s="24">
        <v>-34786.574680390157</v>
      </c>
      <c r="K102" s="24">
        <v>12112.923439089509</v>
      </c>
      <c r="L102" s="24"/>
      <c r="M102" s="23">
        <v>3.6904248110118985E-4</v>
      </c>
      <c r="N102" s="28">
        <v>365</v>
      </c>
      <c r="O102" s="29" t="s">
        <v>520</v>
      </c>
    </row>
    <row r="103" spans="1:15" ht="11.4">
      <c r="A103" s="25">
        <v>3</v>
      </c>
      <c r="B103" s="26">
        <v>322</v>
      </c>
      <c r="C103" s="27" t="s">
        <v>1187</v>
      </c>
      <c r="D103" s="24">
        <v>1530878.67</v>
      </c>
      <c r="E103" s="22">
        <v>5.7204341122761501E-3</v>
      </c>
      <c r="F103" s="24">
        <v>1606499.7165231979</v>
      </c>
      <c r="G103" s="24">
        <v>1567020.57</v>
      </c>
      <c r="H103" s="24">
        <v>39479.14652319788</v>
      </c>
      <c r="I103" s="24">
        <v>-131134.83669583304</v>
      </c>
      <c r="J103" s="24">
        <v>-91655.690172635164</v>
      </c>
      <c r="K103" s="24">
        <v>55282.893788823705</v>
      </c>
      <c r="L103" s="24"/>
      <c r="M103" s="23">
        <v>1.6842949919457753E-3</v>
      </c>
      <c r="N103" s="28">
        <v>2223</v>
      </c>
      <c r="O103" s="29" t="s">
        <v>1187</v>
      </c>
    </row>
    <row r="104" spans="1:15" ht="11.4">
      <c r="A104" s="25">
        <v>3</v>
      </c>
      <c r="B104" s="26">
        <v>256</v>
      </c>
      <c r="C104" s="27" t="s">
        <v>526</v>
      </c>
      <c r="D104" s="24">
        <v>317960.7</v>
      </c>
      <c r="E104" s="22">
        <v>6.5357151855880549E-2</v>
      </c>
      <c r="F104" s="24">
        <v>333667.05306274706</v>
      </c>
      <c r="G104" s="24">
        <v>326432.7</v>
      </c>
      <c r="H104" s="24">
        <v>7234.3530627470464</v>
      </c>
      <c r="I104" s="24">
        <v>-27236.465754789548</v>
      </c>
      <c r="J104" s="24">
        <v>-20002.112692042501</v>
      </c>
      <c r="K104" s="24">
        <v>11482.15593540149</v>
      </c>
      <c r="L104" s="24"/>
      <c r="M104" s="23">
        <v>3.4982498949154029E-4</v>
      </c>
      <c r="N104" s="28">
        <v>380</v>
      </c>
      <c r="O104" s="29" t="s">
        <v>526</v>
      </c>
    </row>
    <row r="105" spans="1:15" ht="11.4">
      <c r="A105" s="25">
        <v>3</v>
      </c>
      <c r="B105" s="26">
        <v>260</v>
      </c>
      <c r="C105" s="27" t="s">
        <v>530</v>
      </c>
      <c r="D105" s="24">
        <v>1786094.2</v>
      </c>
      <c r="E105" s="22">
        <v>-1.2460160315153934E-2</v>
      </c>
      <c r="F105" s="24">
        <v>1874322.1668793177</v>
      </c>
      <c r="G105" s="24">
        <v>1854531.18</v>
      </c>
      <c r="H105" s="24">
        <v>19790.986879317788</v>
      </c>
      <c r="I105" s="24">
        <v>-152996.56062251789</v>
      </c>
      <c r="J105" s="24">
        <v>-133205.5737432001</v>
      </c>
      <c r="K105" s="24">
        <v>64499.2042089358</v>
      </c>
      <c r="L105" s="24"/>
      <c r="M105" s="23">
        <v>1.965086832259147E-3</v>
      </c>
      <c r="N105" s="28">
        <v>388</v>
      </c>
      <c r="O105" s="29" t="s">
        <v>530</v>
      </c>
    </row>
    <row r="106" spans="1:15" ht="11.4">
      <c r="A106" s="25">
        <v>3</v>
      </c>
      <c r="B106" s="26">
        <v>261</v>
      </c>
      <c r="C106" s="27" t="s">
        <v>532</v>
      </c>
      <c r="D106" s="24">
        <v>1062072.06</v>
      </c>
      <c r="E106" s="22">
        <v>1.4227252488884093E-3</v>
      </c>
      <c r="F106" s="24">
        <v>1114535.3950990832</v>
      </c>
      <c r="G106" s="24">
        <v>1092431.45</v>
      </c>
      <c r="H106" s="24">
        <v>22103.945099083241</v>
      </c>
      <c r="I106" s="24">
        <v>-90976.932970989146</v>
      </c>
      <c r="J106" s="24">
        <v>-68872.987871905905</v>
      </c>
      <c r="K106" s="24">
        <v>38353.409737596776</v>
      </c>
      <c r="L106" s="24"/>
      <c r="M106" s="23">
        <v>1.1685071369787478E-3</v>
      </c>
      <c r="N106" s="28">
        <v>393</v>
      </c>
      <c r="O106" s="29" t="s">
        <v>532</v>
      </c>
    </row>
    <row r="107" spans="1:15" ht="11.4">
      <c r="A107" s="25">
        <v>3</v>
      </c>
      <c r="B107" s="26">
        <v>263</v>
      </c>
      <c r="C107" s="27" t="s">
        <v>534</v>
      </c>
      <c r="D107" s="24">
        <v>1257465.78</v>
      </c>
      <c r="E107" s="22">
        <v>1.656613862911245E-3</v>
      </c>
      <c r="F107" s="24">
        <v>1319581.0084071667</v>
      </c>
      <c r="G107" s="24">
        <v>1290566.51</v>
      </c>
      <c r="H107" s="24">
        <v>29014.498407166684</v>
      </c>
      <c r="I107" s="24">
        <v>-107714.3296476254</v>
      </c>
      <c r="J107" s="24">
        <v>-78699.83124045872</v>
      </c>
      <c r="K107" s="24">
        <v>45409.442643041308</v>
      </c>
      <c r="L107" s="24"/>
      <c r="M107" s="23">
        <v>1.3834821513302477E-3</v>
      </c>
      <c r="N107" s="28">
        <v>396</v>
      </c>
      <c r="O107" s="29" t="s">
        <v>534</v>
      </c>
    </row>
    <row r="108" spans="1:15" ht="11.4">
      <c r="A108" s="25">
        <v>3</v>
      </c>
      <c r="B108" s="26">
        <v>273</v>
      </c>
      <c r="C108" s="27" t="s">
        <v>172</v>
      </c>
      <c r="D108" s="24">
        <v>574701.35</v>
      </c>
      <c r="E108" s="22">
        <v>-3.6723956322848909E-3</v>
      </c>
      <c r="F108" s="24">
        <v>603089.96000349207</v>
      </c>
      <c r="G108" s="24">
        <v>603424.71</v>
      </c>
      <c r="H108" s="24">
        <v>-334.74999650788959</v>
      </c>
      <c r="I108" s="24">
        <v>-49228.831231363874</v>
      </c>
      <c r="J108" s="24">
        <v>-49563.581227871764</v>
      </c>
      <c r="K108" s="24">
        <v>20753.541292951453</v>
      </c>
      <c r="L108" s="24"/>
      <c r="M108" s="23">
        <v>6.3229478902431652E-4</v>
      </c>
      <c r="N108" s="28">
        <v>411</v>
      </c>
      <c r="O108" s="29" t="s">
        <v>172</v>
      </c>
    </row>
    <row r="109" spans="1:15" ht="11.4">
      <c r="A109" s="25">
        <v>3</v>
      </c>
      <c r="B109" s="26">
        <v>275</v>
      </c>
      <c r="C109" s="27" t="s">
        <v>174</v>
      </c>
      <c r="D109" s="24">
        <v>484097.77</v>
      </c>
      <c r="E109" s="22">
        <v>-1.5524223462429253E-2</v>
      </c>
      <c r="F109" s="24">
        <v>508010.82118056575</v>
      </c>
      <c r="G109" s="24">
        <v>497624.76</v>
      </c>
      <c r="H109" s="24">
        <v>10386.061180565739</v>
      </c>
      <c r="I109" s="24">
        <v>-41467.742191330515</v>
      </c>
      <c r="J109" s="24">
        <v>-31081.681010764776</v>
      </c>
      <c r="K109" s="24">
        <v>17481.67645599008</v>
      </c>
      <c r="L109" s="24"/>
      <c r="M109" s="23">
        <v>5.3261141173462025E-4</v>
      </c>
      <c r="N109" s="28">
        <v>418</v>
      </c>
      <c r="O109" s="29" t="s">
        <v>174</v>
      </c>
    </row>
    <row r="110" spans="1:15" ht="11.4">
      <c r="A110" s="25">
        <v>3</v>
      </c>
      <c r="B110" s="26">
        <v>276</v>
      </c>
      <c r="C110" s="27" t="s">
        <v>176</v>
      </c>
      <c r="D110" s="24">
        <v>2461130.65</v>
      </c>
      <c r="E110" s="22">
        <v>-7.2156172765206546E-4</v>
      </c>
      <c r="F110" s="24">
        <v>2582703.4950794326</v>
      </c>
      <c r="G110" s="24">
        <v>2583492.06</v>
      </c>
      <c r="H110" s="24">
        <v>-788.56492056744173</v>
      </c>
      <c r="I110" s="24">
        <v>-210820.0814339254</v>
      </c>
      <c r="J110" s="24">
        <v>-211608.64635449284</v>
      </c>
      <c r="K110" s="24">
        <v>88876.033738433791</v>
      </c>
      <c r="L110" s="24"/>
      <c r="M110" s="23">
        <v>2.7077717585020965E-3</v>
      </c>
      <c r="N110" s="28">
        <v>419</v>
      </c>
      <c r="O110" s="29" t="s">
        <v>176</v>
      </c>
    </row>
    <row r="111" spans="1:15" ht="11.4">
      <c r="A111" s="25">
        <v>3</v>
      </c>
      <c r="B111" s="26">
        <v>499</v>
      </c>
      <c r="C111" s="27" t="s">
        <v>939</v>
      </c>
      <c r="D111" s="24">
        <v>4873547.7300000004</v>
      </c>
      <c r="E111" s="22">
        <v>-5.1370963281743218E-3</v>
      </c>
      <c r="F111" s="24">
        <v>5114287.1085317796</v>
      </c>
      <c r="G111" s="24">
        <v>5106053.04</v>
      </c>
      <c r="H111" s="24">
        <v>8234.0685317795724</v>
      </c>
      <c r="I111" s="24">
        <v>-417467.36578601488</v>
      </c>
      <c r="J111" s="24">
        <v>-409233.29725423531</v>
      </c>
      <c r="K111" s="24">
        <v>175992.92929749482</v>
      </c>
      <c r="L111" s="24"/>
      <c r="M111" s="23">
        <v>5.3619481383509662E-3</v>
      </c>
      <c r="N111" s="28">
        <v>682</v>
      </c>
      <c r="O111" s="29" t="s">
        <v>939</v>
      </c>
    </row>
    <row r="112" spans="1:15" ht="11.4">
      <c r="A112" s="25">
        <v>3</v>
      </c>
      <c r="B112" s="26">
        <v>280</v>
      </c>
      <c r="C112" s="27" t="s">
        <v>178</v>
      </c>
      <c r="D112" s="24">
        <v>424429.06</v>
      </c>
      <c r="E112" s="22">
        <v>-4.866022027812898E-3</v>
      </c>
      <c r="F112" s="24">
        <v>445394.64683651732</v>
      </c>
      <c r="G112" s="24">
        <v>436701.77</v>
      </c>
      <c r="H112" s="24">
        <v>8692.8768365173019</v>
      </c>
      <c r="I112" s="24">
        <v>-36356.529464262458</v>
      </c>
      <c r="J112" s="24">
        <v>-27663.652627745156</v>
      </c>
      <c r="K112" s="24">
        <v>15326.927668846731</v>
      </c>
      <c r="L112" s="24"/>
      <c r="M112" s="23">
        <v>4.6696302862084623E-4</v>
      </c>
      <c r="N112" s="28">
        <v>429</v>
      </c>
      <c r="O112" s="29" t="s">
        <v>178</v>
      </c>
    </row>
    <row r="113" spans="1:15" ht="11.4">
      <c r="A113" s="25">
        <v>3</v>
      </c>
      <c r="B113" s="26">
        <v>284</v>
      </c>
      <c r="C113" s="27" t="s">
        <v>558</v>
      </c>
      <c r="D113" s="24">
        <v>478620.57</v>
      </c>
      <c r="E113" s="22">
        <v>1.1880223308519625E-2</v>
      </c>
      <c r="F113" s="24">
        <v>502263.06309903145</v>
      </c>
      <c r="G113" s="24">
        <v>483651.05</v>
      </c>
      <c r="H113" s="24">
        <v>18612.013099031465</v>
      </c>
      <c r="I113" s="24">
        <v>-40998.566062858874</v>
      </c>
      <c r="J113" s="24">
        <v>-22386.552963827409</v>
      </c>
      <c r="K113" s="24">
        <v>17283.884513497247</v>
      </c>
      <c r="L113" s="24"/>
      <c r="M113" s="23">
        <v>5.2658531658373187E-4</v>
      </c>
      <c r="N113" s="28">
        <v>436</v>
      </c>
      <c r="O113" s="29" t="s">
        <v>558</v>
      </c>
    </row>
    <row r="114" spans="1:15" ht="11.4">
      <c r="A114" s="25">
        <v>3</v>
      </c>
      <c r="B114" s="26">
        <v>285</v>
      </c>
      <c r="C114" s="27" t="s">
        <v>791</v>
      </c>
      <c r="D114" s="24">
        <v>8670197.3900000006</v>
      </c>
      <c r="E114" s="22">
        <v>-1.9617303990692614E-2</v>
      </c>
      <c r="F114" s="24">
        <v>9098480.4492933284</v>
      </c>
      <c r="G114" s="24">
        <v>9134767.6999999993</v>
      </c>
      <c r="H114" s="24">
        <v>-36287.250706670806</v>
      </c>
      <c r="I114" s="24">
        <v>-742687.80481361598</v>
      </c>
      <c r="J114" s="24">
        <v>-778975.05552028678</v>
      </c>
      <c r="K114" s="24">
        <v>313097.05388965056</v>
      </c>
      <c r="L114" s="24"/>
      <c r="M114" s="23">
        <v>9.5390773477550209E-3</v>
      </c>
      <c r="N114" s="28">
        <v>1902</v>
      </c>
      <c r="O114" s="29" t="s">
        <v>791</v>
      </c>
    </row>
    <row r="115" spans="1:15" ht="11.4">
      <c r="A115" s="25">
        <v>3</v>
      </c>
      <c r="B115" s="26">
        <v>286</v>
      </c>
      <c r="C115" s="27" t="s">
        <v>562</v>
      </c>
      <c r="D115" s="24">
        <v>16332300.939999999</v>
      </c>
      <c r="E115" s="22">
        <v>-1.8272005874909923E-2</v>
      </c>
      <c r="F115" s="24">
        <v>17139070.093831513</v>
      </c>
      <c r="G115" s="24">
        <v>17143837.199999999</v>
      </c>
      <c r="H115" s="24">
        <v>-4767.1061684861779</v>
      </c>
      <c r="I115" s="24">
        <v>-1399022.4428655086</v>
      </c>
      <c r="J115" s="24">
        <v>-1403789.5490339948</v>
      </c>
      <c r="K115" s="24">
        <v>589789.952585286</v>
      </c>
      <c r="L115" s="24"/>
      <c r="M115" s="23">
        <v>1.7969035181732124E-2</v>
      </c>
      <c r="N115" s="28">
        <v>2222</v>
      </c>
      <c r="O115" s="29" t="s">
        <v>562</v>
      </c>
    </row>
    <row r="116" spans="1:15" ht="11.4">
      <c r="A116" s="25">
        <v>3</v>
      </c>
      <c r="B116" s="26">
        <v>287</v>
      </c>
      <c r="C116" s="27" t="s">
        <v>564</v>
      </c>
      <c r="D116" s="24">
        <v>1540997.67</v>
      </c>
      <c r="E116" s="22">
        <v>-4.2842656542065065E-3</v>
      </c>
      <c r="F116" s="24">
        <v>1617118.5663053941</v>
      </c>
      <c r="G116" s="24">
        <v>1590025.58</v>
      </c>
      <c r="H116" s="24">
        <v>27092.986305393977</v>
      </c>
      <c r="I116" s="24">
        <v>-132001.62871438349</v>
      </c>
      <c r="J116" s="24">
        <v>-104908.64240898952</v>
      </c>
      <c r="K116" s="24">
        <v>55648.309816371533</v>
      </c>
      <c r="L116" s="24"/>
      <c r="M116" s="23">
        <v>1.6954280630097933E-3</v>
      </c>
      <c r="N116" s="28">
        <v>442</v>
      </c>
      <c r="O116" s="29" t="s">
        <v>564</v>
      </c>
    </row>
    <row r="117" spans="1:15" ht="11.4">
      <c r="A117" s="25">
        <v>3</v>
      </c>
      <c r="B117" s="26">
        <v>288</v>
      </c>
      <c r="C117" s="27" t="s">
        <v>566</v>
      </c>
      <c r="D117" s="24">
        <v>1583597.46</v>
      </c>
      <c r="E117" s="22">
        <v>-1.4426887911547406E-2</v>
      </c>
      <c r="F117" s="24">
        <v>1661822.6646118574</v>
      </c>
      <c r="G117" s="24">
        <v>1673358.1</v>
      </c>
      <c r="H117" s="24">
        <v>-11535.435388142709</v>
      </c>
      <c r="I117" s="24">
        <v>-135650.72032066135</v>
      </c>
      <c r="J117" s="24">
        <v>-147186.15570880406</v>
      </c>
      <c r="K117" s="24">
        <v>57186.667958102124</v>
      </c>
      <c r="L117" s="24"/>
      <c r="M117" s="23">
        <v>1.7422969719318451E-3</v>
      </c>
      <c r="N117" s="28">
        <v>447</v>
      </c>
      <c r="O117" s="29" t="s">
        <v>566</v>
      </c>
    </row>
    <row r="118" spans="1:15" ht="11.4">
      <c r="A118" s="25">
        <v>3</v>
      </c>
      <c r="B118" s="26">
        <v>290</v>
      </c>
      <c r="C118" s="27" t="s">
        <v>570</v>
      </c>
      <c r="D118" s="24">
        <v>1606366.61</v>
      </c>
      <c r="E118" s="22">
        <v>-1.7217978217270231E-2</v>
      </c>
      <c r="F118" s="24">
        <v>1685716.5457778119</v>
      </c>
      <c r="G118" s="24">
        <v>1677684.85</v>
      </c>
      <c r="H118" s="24">
        <v>8031.6957778118085</v>
      </c>
      <c r="I118" s="24">
        <v>-137601.12228618938</v>
      </c>
      <c r="J118" s="24">
        <v>-129569.42650837757</v>
      </c>
      <c r="K118" s="24">
        <v>58008.90457670483</v>
      </c>
      <c r="L118" s="24"/>
      <c r="M118" s="23">
        <v>1.7673479221262602E-3</v>
      </c>
      <c r="N118" s="28">
        <v>454</v>
      </c>
      <c r="O118" s="29" t="s">
        <v>570</v>
      </c>
    </row>
    <row r="119" spans="1:15" ht="11.4">
      <c r="A119" s="25">
        <v>3</v>
      </c>
      <c r="B119" s="26">
        <v>291</v>
      </c>
      <c r="C119" s="27" t="s">
        <v>568</v>
      </c>
      <c r="D119" s="24">
        <v>402755.19</v>
      </c>
      <c r="E119" s="22">
        <v>-2.6369255296059928E-2</v>
      </c>
      <c r="F119" s="24">
        <v>422650.14938332554</v>
      </c>
      <c r="G119" s="24">
        <v>425920.89</v>
      </c>
      <c r="H119" s="24">
        <v>-3270.7406166744768</v>
      </c>
      <c r="I119" s="24">
        <v>-34499.949018852822</v>
      </c>
      <c r="J119" s="24">
        <v>-37770.689635527298</v>
      </c>
      <c r="K119" s="24">
        <v>14544.243660843162</v>
      </c>
      <c r="L119" s="24"/>
      <c r="M119" s="23">
        <v>4.4311712142228047E-4</v>
      </c>
      <c r="N119" s="28">
        <v>453</v>
      </c>
      <c r="O119" s="29" t="s">
        <v>568</v>
      </c>
    </row>
    <row r="120" spans="1:15" ht="11.4">
      <c r="A120" s="25">
        <v>3</v>
      </c>
      <c r="B120" s="26">
        <v>271</v>
      </c>
      <c r="C120" s="27" t="s">
        <v>538</v>
      </c>
      <c r="D120" s="24">
        <v>1459332.42</v>
      </c>
      <c r="E120" s="22">
        <v>-2.146938854715218E-2</v>
      </c>
      <c r="F120" s="24">
        <v>1531419.2855290826</v>
      </c>
      <c r="G120" s="24">
        <v>1522374.68</v>
      </c>
      <c r="H120" s="24">
        <v>9044.6055290827062</v>
      </c>
      <c r="I120" s="24">
        <v>-125006.19567822109</v>
      </c>
      <c r="J120" s="24">
        <v>-115961.59014913838</v>
      </c>
      <c r="K120" s="24">
        <v>52699.22480365284</v>
      </c>
      <c r="L120" s="24"/>
      <c r="M120" s="23">
        <v>1.6055787664675666E-3</v>
      </c>
      <c r="N120" s="28">
        <v>407</v>
      </c>
      <c r="O120" s="29" t="s">
        <v>538</v>
      </c>
    </row>
    <row r="121" spans="1:15" ht="11.4">
      <c r="A121" s="25">
        <v>3</v>
      </c>
      <c r="B121" s="26">
        <v>857</v>
      </c>
      <c r="C121" s="27" t="s">
        <v>571</v>
      </c>
      <c r="D121" s="24">
        <v>20307241.670000002</v>
      </c>
      <c r="E121" s="22">
        <v>-2.8491457981143315E-3</v>
      </c>
      <c r="F121" s="24">
        <v>21310361.575697619</v>
      </c>
      <c r="G121" s="24">
        <v>21226754.359999999</v>
      </c>
      <c r="H121" s="24">
        <v>83607.215697620064</v>
      </c>
      <c r="I121" s="24">
        <v>-1739515.2681422271</v>
      </c>
      <c r="J121" s="24">
        <v>-1655908.052444607</v>
      </c>
      <c r="K121" s="24">
        <v>733332.50138404826</v>
      </c>
      <c r="L121" s="24"/>
      <c r="M121" s="23">
        <v>2.2342322821059076E-2</v>
      </c>
      <c r="N121" s="28">
        <v>465</v>
      </c>
      <c r="O121" s="29" t="s">
        <v>571</v>
      </c>
    </row>
    <row r="122" spans="1:15" ht="11.4">
      <c r="A122" s="25">
        <v>3</v>
      </c>
      <c r="B122" s="26">
        <v>300</v>
      </c>
      <c r="C122" s="27" t="s">
        <v>575</v>
      </c>
      <c r="D122" s="24">
        <v>715394.39</v>
      </c>
      <c r="E122" s="22">
        <v>-3.8063002156441131E-3</v>
      </c>
      <c r="F122" s="24">
        <v>750732.83550112182</v>
      </c>
      <c r="G122" s="24">
        <v>745925.43</v>
      </c>
      <c r="H122" s="24">
        <v>4807.4055011217715</v>
      </c>
      <c r="I122" s="24">
        <v>-61280.575883760335</v>
      </c>
      <c r="J122" s="24">
        <v>-56473.170382638564</v>
      </c>
      <c r="K122" s="24">
        <v>25834.230272141896</v>
      </c>
      <c r="L122" s="24"/>
      <c r="M122" s="23">
        <v>7.8708731916886853E-4</v>
      </c>
      <c r="N122" s="28">
        <v>472</v>
      </c>
      <c r="O122" s="29" t="s">
        <v>575</v>
      </c>
    </row>
    <row r="123" spans="1:15" ht="11.4">
      <c r="A123" s="25">
        <v>3</v>
      </c>
      <c r="B123" s="26">
        <v>301</v>
      </c>
      <c r="C123" s="27" t="s">
        <v>577</v>
      </c>
      <c r="D123" s="24">
        <v>4274303.12</v>
      </c>
      <c r="E123" s="22">
        <v>-2.1142253857487425E-2</v>
      </c>
      <c r="F123" s="24">
        <v>4485441.5213808035</v>
      </c>
      <c r="G123" s="24">
        <v>4488379.5999999996</v>
      </c>
      <c r="H123" s="24">
        <v>-2938.0786191960797</v>
      </c>
      <c r="I123" s="24">
        <v>-366136.16259327048</v>
      </c>
      <c r="J123" s="24">
        <v>-369074.24121246656</v>
      </c>
      <c r="K123" s="24">
        <v>154353.08495362196</v>
      </c>
      <c r="L123" s="24"/>
      <c r="M123" s="23">
        <v>4.7026504974912236E-3</v>
      </c>
      <c r="N123" s="28">
        <v>475</v>
      </c>
      <c r="O123" s="29" t="s">
        <v>577</v>
      </c>
    </row>
    <row r="124" spans="1:15" ht="11.4">
      <c r="A124" s="25">
        <v>3</v>
      </c>
      <c r="B124" s="26">
        <v>305</v>
      </c>
      <c r="C124" s="27" t="s">
        <v>581</v>
      </c>
      <c r="D124" s="24">
        <v>2804971.01</v>
      </c>
      <c r="E124" s="22">
        <v>-8.9600477139969367E-3</v>
      </c>
      <c r="F124" s="24">
        <v>2943528.5896437424</v>
      </c>
      <c r="G124" s="24">
        <v>2917467.16</v>
      </c>
      <c r="H124" s="24">
        <v>26061.429643742274</v>
      </c>
      <c r="I124" s="24">
        <v>-240273.39497316</v>
      </c>
      <c r="J124" s="24">
        <v>-214211.96532941773</v>
      </c>
      <c r="K124" s="24">
        <v>101292.75262980805</v>
      </c>
      <c r="L124" s="24"/>
      <c r="M124" s="23">
        <v>3.0860699265579834E-3</v>
      </c>
      <c r="N124" s="28">
        <v>484</v>
      </c>
      <c r="O124" s="29" t="s">
        <v>581</v>
      </c>
    </row>
    <row r="125" spans="1:15" ht="11.4">
      <c r="A125" s="25">
        <v>3</v>
      </c>
      <c r="B125" s="26">
        <v>257</v>
      </c>
      <c r="C125" s="27" t="s">
        <v>528</v>
      </c>
      <c r="D125" s="24">
        <v>7041761.6900000004</v>
      </c>
      <c r="E125" s="22">
        <v>9.5546557044418248E-3</v>
      </c>
      <c r="F125" s="24">
        <v>7389604.663319868</v>
      </c>
      <c r="G125" s="24">
        <v>7347430.4900000002</v>
      </c>
      <c r="H125" s="24">
        <v>42174.173319867812</v>
      </c>
      <c r="I125" s="24">
        <v>-603196.2475962406</v>
      </c>
      <c r="J125" s="24">
        <v>-561022.07427637279</v>
      </c>
      <c r="K125" s="24">
        <v>254291.1931710942</v>
      </c>
      <c r="L125" s="24"/>
      <c r="M125" s="23">
        <v>7.7474486916344724E-3</v>
      </c>
      <c r="N125" s="28">
        <v>384</v>
      </c>
      <c r="O125" s="29" t="s">
        <v>528</v>
      </c>
    </row>
    <row r="126" spans="1:15" ht="11.4">
      <c r="A126" s="25">
        <v>3</v>
      </c>
      <c r="B126" s="26">
        <v>312</v>
      </c>
      <c r="C126" s="27" t="s">
        <v>583</v>
      </c>
      <c r="D126" s="24">
        <v>275043.82</v>
      </c>
      <c r="E126" s="22">
        <v>1.431426702964232E-2</v>
      </c>
      <c r="F126" s="24">
        <v>288630.20141332137</v>
      </c>
      <c r="G126" s="24">
        <v>279056.90999999997</v>
      </c>
      <c r="H126" s="24">
        <v>9573.2914133213926</v>
      </c>
      <c r="I126" s="24">
        <v>-23560.212266787999</v>
      </c>
      <c r="J126" s="24">
        <v>-13986.920853466607</v>
      </c>
      <c r="K126" s="24">
        <v>9932.3470803420005</v>
      </c>
      <c r="L126" s="24"/>
      <c r="M126" s="23">
        <v>3.0260721353680845E-4</v>
      </c>
      <c r="N126" s="28">
        <v>500</v>
      </c>
      <c r="O126" s="29" t="s">
        <v>583</v>
      </c>
    </row>
    <row r="127" spans="1:15" ht="11.4">
      <c r="A127" s="25">
        <v>3</v>
      </c>
      <c r="B127" s="26">
        <v>316</v>
      </c>
      <c r="C127" s="27" t="s">
        <v>851</v>
      </c>
      <c r="D127" s="24">
        <v>841002.25</v>
      </c>
      <c r="E127" s="22">
        <v>1.1240843785760063E-2</v>
      </c>
      <c r="F127" s="24">
        <v>882545.36606769217</v>
      </c>
      <c r="G127" s="24">
        <v>853879.49</v>
      </c>
      <c r="H127" s="24">
        <v>28665.876067692181</v>
      </c>
      <c r="I127" s="24">
        <v>-72040.126285499922</v>
      </c>
      <c r="J127" s="24">
        <v>-43374.250217807741</v>
      </c>
      <c r="K127" s="24">
        <v>30370.165169857493</v>
      </c>
      <c r="L127" s="24"/>
      <c r="M127" s="23">
        <v>9.2528291473949989E-4</v>
      </c>
      <c r="N127" s="28">
        <v>506</v>
      </c>
      <c r="O127" s="29" t="s">
        <v>851</v>
      </c>
    </row>
    <row r="128" spans="1:15" ht="11.4">
      <c r="A128" s="25">
        <v>3</v>
      </c>
      <c r="B128" s="26">
        <v>317</v>
      </c>
      <c r="C128" s="27" t="s">
        <v>853</v>
      </c>
      <c r="D128" s="24">
        <v>407950.4</v>
      </c>
      <c r="E128" s="22">
        <v>-3.7928139540209058E-2</v>
      </c>
      <c r="F128" s="24">
        <v>428101.98796193639</v>
      </c>
      <c r="G128" s="24">
        <v>438081.03</v>
      </c>
      <c r="H128" s="24">
        <v>-9979.0420380636351</v>
      </c>
      <c r="I128" s="24">
        <v>-34944.969926323276</v>
      </c>
      <c r="J128" s="24">
        <v>-44924.011964386911</v>
      </c>
      <c r="K128" s="24">
        <v>14731.852416696189</v>
      </c>
      <c r="L128" s="24"/>
      <c r="M128" s="23">
        <v>4.4883296707130674E-4</v>
      </c>
      <c r="N128" s="28">
        <v>507</v>
      </c>
      <c r="O128" s="29" t="s">
        <v>853</v>
      </c>
    </row>
    <row r="129" spans="1:15" ht="11.4">
      <c r="A129" s="25">
        <v>3</v>
      </c>
      <c r="B129" s="26">
        <v>398</v>
      </c>
      <c r="C129" s="27" t="s">
        <v>858</v>
      </c>
      <c r="D129" s="24">
        <v>18879350.07</v>
      </c>
      <c r="E129" s="22">
        <v>-2.2555133974111238E-2</v>
      </c>
      <c r="F129" s="24">
        <v>19811936.197136521</v>
      </c>
      <c r="G129" s="24">
        <v>19785502.850000001</v>
      </c>
      <c r="H129" s="24">
        <v>26433.347136519849</v>
      </c>
      <c r="I129" s="24">
        <v>-1617202.2883778987</v>
      </c>
      <c r="J129" s="24">
        <v>-1590768.9412413789</v>
      </c>
      <c r="K129" s="24">
        <v>681768.66343159077</v>
      </c>
      <c r="L129" s="24"/>
      <c r="M129" s="23">
        <v>2.0771335702320631E-2</v>
      </c>
      <c r="N129" s="28">
        <v>517</v>
      </c>
      <c r="O129" s="29" t="s">
        <v>858</v>
      </c>
    </row>
    <row r="130" spans="1:15" ht="11.4">
      <c r="A130" s="25">
        <v>3</v>
      </c>
      <c r="B130" s="26">
        <v>399</v>
      </c>
      <c r="C130" s="27" t="s">
        <v>860</v>
      </c>
      <c r="D130" s="24">
        <v>1549467</v>
      </c>
      <c r="E130" s="22">
        <v>-1.1094328324887933E-2</v>
      </c>
      <c r="F130" s="24">
        <v>1626006.2570876698</v>
      </c>
      <c r="G130" s="24">
        <v>1634031.28</v>
      </c>
      <c r="H130" s="24">
        <v>-8025.022912330227</v>
      </c>
      <c r="I130" s="24">
        <v>-132727.11024877126</v>
      </c>
      <c r="J130" s="24">
        <v>-140752.13316110149</v>
      </c>
      <c r="K130" s="24">
        <v>55954.153172888153</v>
      </c>
      <c r="L130" s="24"/>
      <c r="M130" s="23">
        <v>1.7047461431318033E-3</v>
      </c>
      <c r="N130" s="28">
        <v>518</v>
      </c>
      <c r="O130" s="29" t="s">
        <v>860</v>
      </c>
    </row>
    <row r="131" spans="1:15" ht="11.4">
      <c r="A131" s="25">
        <v>3</v>
      </c>
      <c r="B131" s="26">
        <v>400</v>
      </c>
      <c r="C131" s="27" t="s">
        <v>862</v>
      </c>
      <c r="D131" s="24">
        <v>1595256.46</v>
      </c>
      <c r="E131" s="22">
        <v>-7.9928310368308081E-3</v>
      </c>
      <c r="F131" s="24">
        <v>1674057.5860083022</v>
      </c>
      <c r="G131" s="24">
        <v>1661494.85</v>
      </c>
      <c r="H131" s="24">
        <v>12562.736008302076</v>
      </c>
      <c r="I131" s="24">
        <v>-136649.42850766398</v>
      </c>
      <c r="J131" s="24">
        <v>-124086.6924993619</v>
      </c>
      <c r="K131" s="24">
        <v>57607.696267735504</v>
      </c>
      <c r="L131" s="24"/>
      <c r="M131" s="23">
        <v>1.7551243734078195E-3</v>
      </c>
      <c r="N131" s="28">
        <v>523</v>
      </c>
      <c r="O131" s="29" t="s">
        <v>862</v>
      </c>
    </row>
    <row r="132" spans="1:15" ht="11.4">
      <c r="A132" s="25">
        <v>3</v>
      </c>
      <c r="B132" s="26">
        <v>403</v>
      </c>
      <c r="C132" s="27" t="s">
        <v>870</v>
      </c>
      <c r="D132" s="24">
        <v>597031.41</v>
      </c>
      <c r="E132" s="22">
        <v>-4.5039532483630643E-2</v>
      </c>
      <c r="F132" s="24">
        <v>626523.0613739267</v>
      </c>
      <c r="G132" s="24">
        <v>643252.21</v>
      </c>
      <c r="H132" s="24">
        <v>-16729.148626073264</v>
      </c>
      <c r="I132" s="24">
        <v>-51141.620813511596</v>
      </c>
      <c r="J132" s="24">
        <v>-67870.769439584867</v>
      </c>
      <c r="K132" s="24">
        <v>21559.921549904189</v>
      </c>
      <c r="L132" s="24"/>
      <c r="M132" s="23">
        <v>6.5686264601055877E-4</v>
      </c>
      <c r="N132" s="28">
        <v>537</v>
      </c>
      <c r="O132" s="29" t="s">
        <v>870</v>
      </c>
    </row>
    <row r="133" spans="1:15" ht="11.4">
      <c r="A133" s="25">
        <v>3</v>
      </c>
      <c r="B133" s="26">
        <v>408</v>
      </c>
      <c r="C133" s="27" t="s">
        <v>133</v>
      </c>
      <c r="D133" s="24">
        <v>3108825.88</v>
      </c>
      <c r="E133" s="22">
        <v>-1.5629044945526131E-2</v>
      </c>
      <c r="F133" s="24">
        <v>3262393.0248763482</v>
      </c>
      <c r="G133" s="24">
        <v>3259651.28</v>
      </c>
      <c r="H133" s="24">
        <v>2741.7448763484135</v>
      </c>
      <c r="I133" s="24">
        <v>-266301.55745104176</v>
      </c>
      <c r="J133" s="24">
        <v>-263559.81257469335</v>
      </c>
      <c r="K133" s="24">
        <v>112265.52064507267</v>
      </c>
      <c r="L133" s="24"/>
      <c r="M133" s="23">
        <v>3.4203754765982975E-3</v>
      </c>
      <c r="N133" s="28">
        <v>545</v>
      </c>
      <c r="O133" s="29" t="s">
        <v>133</v>
      </c>
    </row>
    <row r="134" spans="1:15" ht="11.4">
      <c r="A134" s="25">
        <v>3</v>
      </c>
      <c r="B134" s="26">
        <v>440</v>
      </c>
      <c r="C134" s="27" t="s">
        <v>598</v>
      </c>
      <c r="D134" s="24">
        <v>1162473.83</v>
      </c>
      <c r="E134" s="22">
        <v>7.697587246340884E-3</v>
      </c>
      <c r="F134" s="24">
        <v>1219896.7266038375</v>
      </c>
      <c r="G134" s="24">
        <v>1215356.3799999999</v>
      </c>
      <c r="H134" s="24">
        <v>4540.3466038375627</v>
      </c>
      <c r="I134" s="24">
        <v>-99577.333493208571</v>
      </c>
      <c r="J134" s="24">
        <v>-95036.986889371008</v>
      </c>
      <c r="K134" s="24">
        <v>41979.105552615154</v>
      </c>
      <c r="L134" s="24"/>
      <c r="M134" s="23">
        <v>1.2789706255016439E-3</v>
      </c>
      <c r="N134" s="28">
        <v>608</v>
      </c>
      <c r="O134" s="29" t="s">
        <v>598</v>
      </c>
    </row>
    <row r="135" spans="1:15" ht="11.4">
      <c r="A135" s="25">
        <v>3</v>
      </c>
      <c r="B135" s="26">
        <v>410</v>
      </c>
      <c r="C135" s="27" t="s">
        <v>876</v>
      </c>
      <c r="D135" s="24">
        <v>3284380.83</v>
      </c>
      <c r="E135" s="22">
        <v>8.2147263832341409E-3</v>
      </c>
      <c r="F135" s="24">
        <v>3446619.8894450767</v>
      </c>
      <c r="G135" s="24">
        <v>3427446.24</v>
      </c>
      <c r="H135" s="24">
        <v>19173.649445076473</v>
      </c>
      <c r="I135" s="24">
        <v>-281339.56807235064</v>
      </c>
      <c r="J135" s="24">
        <v>-262165.91862727416</v>
      </c>
      <c r="K135" s="24">
        <v>118605.13843787415</v>
      </c>
      <c r="L135" s="24"/>
      <c r="M135" s="23">
        <v>3.6135235874778433E-3</v>
      </c>
      <c r="N135" s="28">
        <v>549</v>
      </c>
      <c r="O135" s="29" t="s">
        <v>876</v>
      </c>
    </row>
    <row r="136" spans="1:15" ht="11.4">
      <c r="A136" s="25">
        <v>3</v>
      </c>
      <c r="B136" s="26">
        <v>416</v>
      </c>
      <c r="C136" s="27" t="s">
        <v>880</v>
      </c>
      <c r="D136" s="24">
        <v>596056.1</v>
      </c>
      <c r="E136" s="22">
        <v>-1.3279641815815818E-2</v>
      </c>
      <c r="F136" s="24">
        <v>625499.57383750274</v>
      </c>
      <c r="G136" s="24">
        <v>621841.66</v>
      </c>
      <c r="H136" s="24">
        <v>3657.9138375027105</v>
      </c>
      <c r="I136" s="24">
        <v>-51058.07590555503</v>
      </c>
      <c r="J136" s="24">
        <v>-47400.162068052319</v>
      </c>
      <c r="K136" s="24">
        <v>21524.701280527006</v>
      </c>
      <c r="L136" s="24"/>
      <c r="M136" s="23">
        <v>6.5578959575465919E-4</v>
      </c>
      <c r="N136" s="28">
        <v>560</v>
      </c>
      <c r="O136" s="29" t="s">
        <v>880</v>
      </c>
    </row>
    <row r="137" spans="1:15" ht="11.4">
      <c r="A137" s="25">
        <v>3</v>
      </c>
      <c r="B137" s="26">
        <v>438</v>
      </c>
      <c r="C137" s="27" t="s">
        <v>882</v>
      </c>
      <c r="D137" s="24">
        <v>581942.48</v>
      </c>
      <c r="E137" s="22">
        <v>8.6134220857597196E-3</v>
      </c>
      <c r="F137" s="24">
        <v>610688.78120354679</v>
      </c>
      <c r="G137" s="24">
        <v>606579.79</v>
      </c>
      <c r="H137" s="24">
        <v>4108.9912035467569</v>
      </c>
      <c r="I137" s="24">
        <v>-49849.105338418543</v>
      </c>
      <c r="J137" s="24">
        <v>-45740.114134871787</v>
      </c>
      <c r="K137" s="24">
        <v>21015.032048911271</v>
      </c>
      <c r="L137" s="24"/>
      <c r="M137" s="23">
        <v>6.402615856320635E-4</v>
      </c>
      <c r="N137" s="28">
        <v>561</v>
      </c>
      <c r="O137" s="29" t="s">
        <v>882</v>
      </c>
    </row>
    <row r="138" spans="1:15" ht="11.4">
      <c r="A138" s="25">
        <v>3</v>
      </c>
      <c r="B138" s="26">
        <v>418</v>
      </c>
      <c r="C138" s="27" t="s">
        <v>884</v>
      </c>
      <c r="D138" s="24">
        <v>4036755.43</v>
      </c>
      <c r="E138" s="22">
        <v>5.8958487158401124E-3</v>
      </c>
      <c r="F138" s="24">
        <v>4236159.6520046107</v>
      </c>
      <c r="G138" s="24">
        <v>4225713.53</v>
      </c>
      <c r="H138" s="24">
        <v>10446.122004610486</v>
      </c>
      <c r="I138" s="24">
        <v>-345787.86318452482</v>
      </c>
      <c r="J138" s="24">
        <v>-335341.74117991433</v>
      </c>
      <c r="K138" s="24">
        <v>145774.79330099191</v>
      </c>
      <c r="L138" s="24"/>
      <c r="M138" s="23">
        <v>4.4412970718697882E-3</v>
      </c>
      <c r="N138" s="28">
        <v>564</v>
      </c>
      <c r="O138" s="29" t="s">
        <v>884</v>
      </c>
    </row>
    <row r="139" spans="1:15" ht="11.4">
      <c r="A139" s="25">
        <v>3</v>
      </c>
      <c r="B139" s="26">
        <v>420</v>
      </c>
      <c r="C139" s="27" t="s">
        <v>886</v>
      </c>
      <c r="D139" s="24">
        <v>1758286.45</v>
      </c>
      <c r="E139" s="22">
        <v>-1.0709619300708342E-2</v>
      </c>
      <c r="F139" s="24">
        <v>1845140.7932227445</v>
      </c>
      <c r="G139" s="24">
        <v>1843154.63</v>
      </c>
      <c r="H139" s="24">
        <v>1986.1632227445953</v>
      </c>
      <c r="I139" s="24">
        <v>-150614.55293857222</v>
      </c>
      <c r="J139" s="24">
        <v>-148628.38971582762</v>
      </c>
      <c r="K139" s="24">
        <v>63495.014314673208</v>
      </c>
      <c r="L139" s="24"/>
      <c r="M139" s="23">
        <v>1.9344923410168854E-3</v>
      </c>
      <c r="N139" s="28">
        <v>567</v>
      </c>
      <c r="O139" s="29" t="s">
        <v>886</v>
      </c>
    </row>
    <row r="140" spans="1:15" ht="11.4">
      <c r="A140" s="25">
        <v>3</v>
      </c>
      <c r="B140" s="26">
        <v>422</v>
      </c>
      <c r="C140" s="27" t="s">
        <v>586</v>
      </c>
      <c r="D140" s="24">
        <v>1678545.1</v>
      </c>
      <c r="E140" s="22">
        <v>-1.9757456259698634E-2</v>
      </c>
      <c r="F140" s="24">
        <v>1761460.4476273768</v>
      </c>
      <c r="G140" s="24">
        <v>1753660.69</v>
      </c>
      <c r="H140" s="24">
        <v>7799.7576273768209</v>
      </c>
      <c r="I140" s="24">
        <v>-143783.92088714044</v>
      </c>
      <c r="J140" s="24">
        <v>-135984.16325976362</v>
      </c>
      <c r="K140" s="24">
        <v>60615.404931502817</v>
      </c>
      <c r="L140" s="24"/>
      <c r="M140" s="23">
        <v>1.8467597472535959E-3</v>
      </c>
      <c r="N140" s="28">
        <v>577</v>
      </c>
      <c r="O140" s="29" t="s">
        <v>586</v>
      </c>
    </row>
    <row r="141" spans="1:15" ht="11.4">
      <c r="A141" s="25">
        <v>3</v>
      </c>
      <c r="B141" s="26">
        <v>425</v>
      </c>
      <c r="C141" s="27" t="s">
        <v>588</v>
      </c>
      <c r="D141" s="24">
        <v>1873658.8799999999</v>
      </c>
      <c r="E141" s="22">
        <v>1.359072304539556E-2</v>
      </c>
      <c r="F141" s="24">
        <v>1966212.2926966986</v>
      </c>
      <c r="G141" s="24">
        <v>1962846.89</v>
      </c>
      <c r="H141" s="24">
        <v>3365.4026966986712</v>
      </c>
      <c r="I141" s="24">
        <v>-160497.33794546724</v>
      </c>
      <c r="J141" s="24">
        <v>-157131.93524876857</v>
      </c>
      <c r="K141" s="24">
        <v>67661.328679644081</v>
      </c>
      <c r="L141" s="24"/>
      <c r="M141" s="23">
        <v>2.0614267675430676E-3</v>
      </c>
      <c r="N141" s="28">
        <v>580</v>
      </c>
      <c r="O141" s="29" t="s">
        <v>588</v>
      </c>
    </row>
    <row r="142" spans="1:15" ht="11.4">
      <c r="A142" s="25">
        <v>3</v>
      </c>
      <c r="B142" s="26">
        <v>426</v>
      </c>
      <c r="C142" s="27" t="s">
        <v>590</v>
      </c>
      <c r="D142" s="24">
        <v>1899606.4</v>
      </c>
      <c r="E142" s="22">
        <v>-1.1777326172797451E-2</v>
      </c>
      <c r="F142" s="24">
        <v>1993441.546289003</v>
      </c>
      <c r="G142" s="24">
        <v>2001924.55</v>
      </c>
      <c r="H142" s="24">
        <v>-8483.0037109970581</v>
      </c>
      <c r="I142" s="24">
        <v>-162719.99860730916</v>
      </c>
      <c r="J142" s="24">
        <v>-171203.00231830621</v>
      </c>
      <c r="K142" s="24">
        <v>68598.342187215763</v>
      </c>
      <c r="L142" s="24"/>
      <c r="M142" s="23">
        <v>2.0899746066669954E-3</v>
      </c>
      <c r="N142" s="28">
        <v>582</v>
      </c>
      <c r="O142" s="29" t="s">
        <v>590</v>
      </c>
    </row>
    <row r="143" spans="1:15" ht="11.4">
      <c r="A143" s="25">
        <v>3</v>
      </c>
      <c r="B143" s="26">
        <v>430</v>
      </c>
      <c r="C143" s="27" t="s">
        <v>787</v>
      </c>
      <c r="D143" s="24">
        <v>2993422.5</v>
      </c>
      <c r="E143" s="22">
        <v>-6.8568398876711206E-3</v>
      </c>
      <c r="F143" s="24">
        <v>3141289.0465605366</v>
      </c>
      <c r="G143" s="24">
        <v>3111113.15</v>
      </c>
      <c r="H143" s="24">
        <v>30175.896560536698</v>
      </c>
      <c r="I143" s="24">
        <v>-256416.12127180025</v>
      </c>
      <c r="J143" s="24">
        <v>-226240.22471126355</v>
      </c>
      <c r="K143" s="24">
        <v>108098.08861767936</v>
      </c>
      <c r="L143" s="24"/>
      <c r="M143" s="23">
        <v>3.2934069984316932E-3</v>
      </c>
      <c r="N143" s="28">
        <v>1868</v>
      </c>
      <c r="O143" s="29" t="s">
        <v>787</v>
      </c>
    </row>
    <row r="144" spans="1:15" ht="11.4">
      <c r="A144" s="25">
        <v>3</v>
      </c>
      <c r="B144" s="26">
        <v>444</v>
      </c>
      <c r="C144" s="27" t="s">
        <v>592</v>
      </c>
      <c r="D144" s="24">
        <v>8458714.1799999997</v>
      </c>
      <c r="E144" s="22">
        <v>-1.1132412444731914E-2</v>
      </c>
      <c r="F144" s="24">
        <v>8876550.5710003488</v>
      </c>
      <c r="G144" s="24">
        <v>8835952.3300000001</v>
      </c>
      <c r="H144" s="24">
        <v>40598.241000348702</v>
      </c>
      <c r="I144" s="24">
        <v>-724572.18484272645</v>
      </c>
      <c r="J144" s="24">
        <v>-683973.94384237775</v>
      </c>
      <c r="K144" s="24">
        <v>305459.99938908091</v>
      </c>
      <c r="L144" s="24"/>
      <c r="M144" s="23">
        <v>9.3064004423516564E-3</v>
      </c>
      <c r="N144" s="28">
        <v>2242</v>
      </c>
      <c r="O144" s="29" t="s">
        <v>592</v>
      </c>
    </row>
    <row r="145" spans="1:15" ht="11.4">
      <c r="A145" s="25">
        <v>3</v>
      </c>
      <c r="B145" s="26">
        <v>433</v>
      </c>
      <c r="C145" s="27" t="s">
        <v>594</v>
      </c>
      <c r="D145" s="24">
        <v>1464378.32</v>
      </c>
      <c r="E145" s="22">
        <v>-1.3610949156004077E-2</v>
      </c>
      <c r="F145" s="24">
        <v>1536714.4386189124</v>
      </c>
      <c r="G145" s="24">
        <v>1523295.3</v>
      </c>
      <c r="H145" s="24">
        <v>13419.138618912315</v>
      </c>
      <c r="I145" s="24">
        <v>-125438.42671354116</v>
      </c>
      <c r="J145" s="24">
        <v>-112019.28809462885</v>
      </c>
      <c r="K145" s="24">
        <v>52881.441695974572</v>
      </c>
      <c r="L145" s="24"/>
      <c r="M145" s="23">
        <v>1.611130339081652E-3</v>
      </c>
      <c r="N145" s="28">
        <v>597</v>
      </c>
      <c r="O145" s="29" t="s">
        <v>594</v>
      </c>
    </row>
    <row r="146" spans="1:15" ht="11.4">
      <c r="A146" s="25">
        <v>3</v>
      </c>
      <c r="B146" s="26">
        <v>434</v>
      </c>
      <c r="C146" s="27" t="s">
        <v>1189</v>
      </c>
      <c r="D146" s="24">
        <v>3317724.7800000003</v>
      </c>
      <c r="E146" s="22">
        <v>-2.0569128660440018E-2</v>
      </c>
      <c r="F146" s="24">
        <v>3481610.9356151586</v>
      </c>
      <c r="G146" s="24">
        <v>3489923.85</v>
      </c>
      <c r="H146" s="24">
        <v>-8312.9143848414533</v>
      </c>
      <c r="I146" s="24">
        <v>-284195.80581589701</v>
      </c>
      <c r="J146" s="24">
        <v>-292508.72020073846</v>
      </c>
      <c r="K146" s="24">
        <v>119809.25087504715</v>
      </c>
      <c r="L146" s="24"/>
      <c r="M146" s="23">
        <v>3.6502090865296335E-3</v>
      </c>
      <c r="N146" s="28">
        <v>2322</v>
      </c>
      <c r="O146" s="29" t="s">
        <v>1189</v>
      </c>
    </row>
    <row r="147" spans="1:15" ht="11.4">
      <c r="A147" s="25">
        <v>3</v>
      </c>
      <c r="B147" s="26">
        <v>436</v>
      </c>
      <c r="C147" s="27" t="s">
        <v>596</v>
      </c>
      <c r="D147" s="24">
        <v>412712.43</v>
      </c>
      <c r="E147" s="22">
        <v>1.9836117000121466E-2</v>
      </c>
      <c r="F147" s="24">
        <v>433099.24868219648</v>
      </c>
      <c r="G147" s="24">
        <v>423234.63</v>
      </c>
      <c r="H147" s="24">
        <v>9864.6186821964802</v>
      </c>
      <c r="I147" s="24">
        <v>-35352.884700124814</v>
      </c>
      <c r="J147" s="24">
        <v>-25488.266017928334</v>
      </c>
      <c r="K147" s="24">
        <v>14903.818232059723</v>
      </c>
      <c r="L147" s="24"/>
      <c r="M147" s="23">
        <v>4.5407222178016983E-4</v>
      </c>
      <c r="N147" s="28">
        <v>604</v>
      </c>
      <c r="O147" s="29" t="s">
        <v>596</v>
      </c>
    </row>
    <row r="148" spans="1:15" ht="11.4">
      <c r="A148" s="25">
        <v>3</v>
      </c>
      <c r="B148" s="26">
        <v>423</v>
      </c>
      <c r="C148" s="27" t="s">
        <v>888</v>
      </c>
      <c r="D148" s="24">
        <v>3480012.61</v>
      </c>
      <c r="E148" s="22">
        <v>-4.4486964248403749E-3</v>
      </c>
      <c r="F148" s="24">
        <v>3651915.3222391913</v>
      </c>
      <c r="G148" s="24">
        <v>3638730.63</v>
      </c>
      <c r="H148" s="24">
        <v>13184.692239191383</v>
      </c>
      <c r="I148" s="24">
        <v>-298097.35693279322</v>
      </c>
      <c r="J148" s="24">
        <v>-284912.66469360184</v>
      </c>
      <c r="K148" s="24">
        <v>125669.76813544419</v>
      </c>
      <c r="L148" s="24"/>
      <c r="M148" s="23">
        <v>3.8287605189058823E-3</v>
      </c>
      <c r="N148" s="28">
        <v>573</v>
      </c>
      <c r="O148" s="29" t="s">
        <v>888</v>
      </c>
    </row>
    <row r="149" spans="1:15" ht="11.4">
      <c r="A149" s="25">
        <v>3</v>
      </c>
      <c r="B149" s="26">
        <v>441</v>
      </c>
      <c r="C149" s="27" t="s">
        <v>600</v>
      </c>
      <c r="D149" s="24">
        <v>871844.72</v>
      </c>
      <c r="E149" s="22">
        <v>-7.3075408785668896E-4</v>
      </c>
      <c r="F149" s="24">
        <v>914911.36624971509</v>
      </c>
      <c r="G149" s="24">
        <v>896319.73</v>
      </c>
      <c r="H149" s="24">
        <v>18591.636249715113</v>
      </c>
      <c r="I149" s="24">
        <v>-74682.087628358087</v>
      </c>
      <c r="J149" s="24">
        <v>-56090.451378642974</v>
      </c>
      <c r="K149" s="24">
        <v>31483.944482750379</v>
      </c>
      <c r="L149" s="24"/>
      <c r="M149" s="23">
        <v>9.592162490907047E-4</v>
      </c>
      <c r="N149" s="28">
        <v>613</v>
      </c>
      <c r="O149" s="29" t="s">
        <v>600</v>
      </c>
    </row>
    <row r="150" spans="1:15" ht="11.4">
      <c r="A150" s="25">
        <v>3</v>
      </c>
      <c r="B150" s="26">
        <v>442</v>
      </c>
      <c r="C150" s="27" t="s">
        <v>602</v>
      </c>
      <c r="D150" s="24">
        <v>730596.24</v>
      </c>
      <c r="E150" s="22">
        <v>-5.0204372250871919E-3</v>
      </c>
      <c r="F150" s="24">
        <v>766685.61359791784</v>
      </c>
      <c r="G150" s="24">
        <v>767306.5</v>
      </c>
      <c r="H150" s="24">
        <v>-620.88640208216384</v>
      </c>
      <c r="I150" s="24">
        <v>-62582.764069075216</v>
      </c>
      <c r="J150" s="24">
        <v>-63203.65047115738</v>
      </c>
      <c r="K150" s="24">
        <v>26383.197525662799</v>
      </c>
      <c r="L150" s="24"/>
      <c r="M150" s="23">
        <v>8.0381261577471312E-4</v>
      </c>
      <c r="N150" s="28">
        <v>616</v>
      </c>
      <c r="O150" s="29" t="s">
        <v>602</v>
      </c>
    </row>
    <row r="151" spans="1:15" ht="11.4">
      <c r="A151" s="25">
        <v>3</v>
      </c>
      <c r="B151" s="26">
        <v>475</v>
      </c>
      <c r="C151" s="27" t="s">
        <v>604</v>
      </c>
      <c r="D151" s="24">
        <v>1282998.18</v>
      </c>
      <c r="E151" s="22">
        <v>-1.4208175241602024E-3</v>
      </c>
      <c r="F151" s="24">
        <v>1346374.6362536873</v>
      </c>
      <c r="G151" s="24">
        <v>1330599.03</v>
      </c>
      <c r="H151" s="24">
        <v>15775.606253687292</v>
      </c>
      <c r="I151" s="24">
        <v>-109901.43119268295</v>
      </c>
      <c r="J151" s="24">
        <v>-94125.824938995662</v>
      </c>
      <c r="K151" s="24">
        <v>46331.465390522499</v>
      </c>
      <c r="L151" s="24"/>
      <c r="M151" s="23">
        <v>1.4115732693888434E-3</v>
      </c>
      <c r="N151" s="28">
        <v>629</v>
      </c>
      <c r="O151" s="29" t="s">
        <v>604</v>
      </c>
    </row>
    <row r="152" spans="1:15" ht="11.4">
      <c r="A152" s="25">
        <v>3</v>
      </c>
      <c r="B152" s="26">
        <v>478</v>
      </c>
      <c r="C152" s="27" t="s">
        <v>608</v>
      </c>
      <c r="D152" s="24">
        <v>2562364.89</v>
      </c>
      <c r="E152" s="22">
        <v>-3.336294232133091E-3</v>
      </c>
      <c r="F152" s="24">
        <v>2688938.4182314039</v>
      </c>
      <c r="G152" s="24">
        <v>2644625.02</v>
      </c>
      <c r="H152" s="24">
        <v>44313.398231403902</v>
      </c>
      <c r="I152" s="24">
        <v>-219491.79121117824</v>
      </c>
      <c r="J152" s="24">
        <v>-175178.39297977433</v>
      </c>
      <c r="K152" s="24">
        <v>92531.791603106569</v>
      </c>
      <c r="L152" s="24"/>
      <c r="M152" s="23">
        <v>2.8191511426341109E-3</v>
      </c>
      <c r="N152" s="28">
        <v>634</v>
      </c>
      <c r="O152" s="29" t="s">
        <v>608</v>
      </c>
    </row>
    <row r="153" spans="1:15" ht="11.4">
      <c r="A153" s="25">
        <v>3</v>
      </c>
      <c r="B153" s="26">
        <v>480</v>
      </c>
      <c r="C153" s="27" t="s">
        <v>610</v>
      </c>
      <c r="D153" s="24">
        <v>437674.88</v>
      </c>
      <c r="E153" s="22">
        <v>7.7430038356446115E-2</v>
      </c>
      <c r="F153" s="24">
        <v>459294.7726218726</v>
      </c>
      <c r="G153" s="24">
        <v>440813.79</v>
      </c>
      <c r="H153" s="24">
        <v>18480.982621872623</v>
      </c>
      <c r="I153" s="24">
        <v>-37491.164413877639</v>
      </c>
      <c r="J153" s="24">
        <v>-19010.181792005016</v>
      </c>
      <c r="K153" s="24">
        <v>15805.259018388546</v>
      </c>
      <c r="L153" s="24"/>
      <c r="M153" s="23">
        <v>4.8153627255415889E-4</v>
      </c>
      <c r="N153" s="28">
        <v>640</v>
      </c>
      <c r="O153" s="29" t="s">
        <v>610</v>
      </c>
    </row>
    <row r="154" spans="1:15" ht="11.4">
      <c r="A154" s="25">
        <v>3</v>
      </c>
      <c r="B154" s="26">
        <v>481</v>
      </c>
      <c r="C154" s="27" t="s">
        <v>612</v>
      </c>
      <c r="D154" s="24">
        <v>2026333.95</v>
      </c>
      <c r="E154" s="22">
        <v>1.2496843838936752E-2</v>
      </c>
      <c r="F154" s="24">
        <v>2126429.0763528193</v>
      </c>
      <c r="G154" s="24">
        <v>2074969.46</v>
      </c>
      <c r="H154" s="24">
        <v>51459.616352819372</v>
      </c>
      <c r="I154" s="24">
        <v>-173575.46148609696</v>
      </c>
      <c r="J154" s="24">
        <v>-122115.84513327759</v>
      </c>
      <c r="K154" s="24">
        <v>73174.71118631342</v>
      </c>
      <c r="L154" s="24"/>
      <c r="M154" s="23">
        <v>2.2294021014707204E-3</v>
      </c>
      <c r="N154" s="28">
        <v>642</v>
      </c>
      <c r="O154" s="29" t="s">
        <v>612</v>
      </c>
    </row>
    <row r="155" spans="1:15" ht="11.4">
      <c r="A155" s="25">
        <v>3</v>
      </c>
      <c r="B155" s="26">
        <v>494</v>
      </c>
      <c r="C155" s="27" t="s">
        <v>619</v>
      </c>
      <c r="D155" s="24">
        <v>1513115.53</v>
      </c>
      <c r="E155" s="22">
        <v>1.2893613088852961E-2</v>
      </c>
      <c r="F155" s="24">
        <v>1587859.1279946754</v>
      </c>
      <c r="G155" s="24">
        <v>1571620.14</v>
      </c>
      <c r="H155" s="24">
        <v>16238.987994675525</v>
      </c>
      <c r="I155" s="24">
        <v>-129613.24879422279</v>
      </c>
      <c r="J155" s="24">
        <v>-113374.26079954726</v>
      </c>
      <c r="K155" s="24">
        <v>54641.433559989244</v>
      </c>
      <c r="L155" s="24"/>
      <c r="M155" s="23">
        <v>1.6647517268069179E-3</v>
      </c>
      <c r="N155" s="28">
        <v>672</v>
      </c>
      <c r="O155" s="29" t="s">
        <v>619</v>
      </c>
    </row>
    <row r="156" spans="1:15" ht="11.4">
      <c r="A156" s="25">
        <v>3</v>
      </c>
      <c r="B156" s="26">
        <v>495</v>
      </c>
      <c r="C156" s="27" t="s">
        <v>621</v>
      </c>
      <c r="D156" s="24">
        <v>309741.08</v>
      </c>
      <c r="E156" s="22">
        <v>-4.0528678192383816E-2</v>
      </c>
      <c r="F156" s="24">
        <v>325041.40724332468</v>
      </c>
      <c r="G156" s="24">
        <v>328420.67</v>
      </c>
      <c r="H156" s="24">
        <v>-3379.2627566753072</v>
      </c>
      <c r="I156" s="24">
        <v>-26532.374341456441</v>
      </c>
      <c r="J156" s="24">
        <v>-29911.637098131749</v>
      </c>
      <c r="K156" s="24">
        <v>11185.330074313171</v>
      </c>
      <c r="L156" s="24"/>
      <c r="M156" s="23">
        <v>3.4078164394561446E-4</v>
      </c>
      <c r="N156" s="28">
        <v>677</v>
      </c>
      <c r="O156" s="29" t="s">
        <v>621</v>
      </c>
    </row>
    <row r="157" spans="1:15" ht="11.4">
      <c r="A157" s="25">
        <v>3</v>
      </c>
      <c r="B157" s="26">
        <v>498</v>
      </c>
      <c r="C157" s="27" t="s">
        <v>937</v>
      </c>
      <c r="D157" s="24">
        <v>443585.09</v>
      </c>
      <c r="E157" s="22">
        <v>-1.9266359605946672E-2</v>
      </c>
      <c r="F157" s="24">
        <v>465496.93016424176</v>
      </c>
      <c r="G157" s="24">
        <v>466807.94</v>
      </c>
      <c r="H157" s="24">
        <v>-1311.0098357582465</v>
      </c>
      <c r="I157" s="24">
        <v>-37997.432113843752</v>
      </c>
      <c r="J157" s="24">
        <v>-39308.441949601998</v>
      </c>
      <c r="K157" s="24">
        <v>16018.687762352718</v>
      </c>
      <c r="L157" s="24"/>
      <c r="M157" s="23">
        <v>4.8803877160873637E-4</v>
      </c>
      <c r="N157" s="28">
        <v>680</v>
      </c>
      <c r="O157" s="29" t="s">
        <v>937</v>
      </c>
    </row>
    <row r="158" spans="1:15" ht="11.4">
      <c r="A158" s="25">
        <v>3</v>
      </c>
      <c r="B158" s="26">
        <v>500</v>
      </c>
      <c r="C158" s="27" t="s">
        <v>941</v>
      </c>
      <c r="D158" s="24">
        <v>1843699.64</v>
      </c>
      <c r="E158" s="22">
        <v>7.3859539652340028E-3</v>
      </c>
      <c r="F158" s="24">
        <v>1934773.1515613329</v>
      </c>
      <c r="G158" s="24">
        <v>1924385.25</v>
      </c>
      <c r="H158" s="24">
        <v>10387.901561332867</v>
      </c>
      <c r="I158" s="24">
        <v>-157931.03395161038</v>
      </c>
      <c r="J158" s="24">
        <v>-147543.13239027752</v>
      </c>
      <c r="K158" s="24">
        <v>66579.4444550021</v>
      </c>
      <c r="L158" s="24"/>
      <c r="M158" s="23">
        <v>2.0284651756917018E-3</v>
      </c>
      <c r="N158" s="28">
        <v>684</v>
      </c>
      <c r="O158" s="29" t="s">
        <v>941</v>
      </c>
    </row>
    <row r="159" spans="1:15" ht="11.4">
      <c r="A159" s="25">
        <v>3</v>
      </c>
      <c r="B159" s="26">
        <v>503</v>
      </c>
      <c r="C159" s="27" t="s">
        <v>943</v>
      </c>
      <c r="D159" s="24">
        <v>1644612.57</v>
      </c>
      <c r="E159" s="22">
        <v>2.2907464534058382E-3</v>
      </c>
      <c r="F159" s="24">
        <v>1725851.747281506</v>
      </c>
      <c r="G159" s="24">
        <v>1690269.02</v>
      </c>
      <c r="H159" s="24">
        <v>35582.72728150594</v>
      </c>
      <c r="I159" s="24">
        <v>-140877.26546929046</v>
      </c>
      <c r="J159" s="24">
        <v>-105294.53818778452</v>
      </c>
      <c r="K159" s="24">
        <v>59390.037769011695</v>
      </c>
      <c r="L159" s="24"/>
      <c r="M159" s="23">
        <v>1.8094266839200725E-3</v>
      </c>
      <c r="N159" s="28">
        <v>689</v>
      </c>
      <c r="O159" s="29" t="s">
        <v>943</v>
      </c>
    </row>
    <row r="160" spans="1:15" ht="11.4">
      <c r="A160" s="25">
        <v>3</v>
      </c>
      <c r="B160" s="26">
        <v>505</v>
      </c>
      <c r="C160" s="27" t="s">
        <v>947</v>
      </c>
      <c r="D160" s="24">
        <v>3052692.11</v>
      </c>
      <c r="E160" s="22">
        <v>4.8815935546786164E-3</v>
      </c>
      <c r="F160" s="24">
        <v>3203486.4065011782</v>
      </c>
      <c r="G160" s="24">
        <v>3166495.78</v>
      </c>
      <c r="H160" s="24">
        <v>36990.626501178369</v>
      </c>
      <c r="I160" s="24">
        <v>-261493.14715287529</v>
      </c>
      <c r="J160" s="24">
        <v>-224502.52065169692</v>
      </c>
      <c r="K160" s="24">
        <v>110238.42515691339</v>
      </c>
      <c r="L160" s="24"/>
      <c r="M160" s="23">
        <v>3.3586162859172777E-3</v>
      </c>
      <c r="N160" s="28">
        <v>695</v>
      </c>
      <c r="O160" s="29" t="s">
        <v>947</v>
      </c>
    </row>
    <row r="161" spans="1:15" ht="11.4">
      <c r="A161" s="25">
        <v>3</v>
      </c>
      <c r="B161" s="26">
        <v>508</v>
      </c>
      <c r="C161" s="27" t="s">
        <v>21</v>
      </c>
      <c r="D161" s="24">
        <v>2169175.79</v>
      </c>
      <c r="E161" s="22">
        <v>-1.6483462299051153E-2</v>
      </c>
      <c r="F161" s="24">
        <v>2276326.8964509019</v>
      </c>
      <c r="G161" s="24">
        <v>2263889.2000000002</v>
      </c>
      <c r="H161" s="24">
        <v>12437.696450901683</v>
      </c>
      <c r="I161" s="24">
        <v>-185811.27202340905</v>
      </c>
      <c r="J161" s="24">
        <v>-173373.57557250737</v>
      </c>
      <c r="K161" s="24">
        <v>78332.997354948951</v>
      </c>
      <c r="L161" s="24"/>
      <c r="M161" s="23">
        <v>2.3865587726472283E-3</v>
      </c>
      <c r="N161" s="28">
        <v>700</v>
      </c>
      <c r="O161" s="29" t="s">
        <v>21</v>
      </c>
    </row>
    <row r="162" spans="1:15" ht="11.4">
      <c r="A162" s="25">
        <v>3</v>
      </c>
      <c r="B162" s="26">
        <v>588</v>
      </c>
      <c r="C162" s="27" t="s">
        <v>949</v>
      </c>
      <c r="D162" s="24">
        <v>1337894.1300000001</v>
      </c>
      <c r="E162" s="22">
        <v>-2.7877336400697939E-2</v>
      </c>
      <c r="F162" s="24">
        <v>1403982.2898460338</v>
      </c>
      <c r="G162" s="24">
        <v>1380459.38</v>
      </c>
      <c r="H162" s="24">
        <v>23522.909846033901</v>
      </c>
      <c r="I162" s="24">
        <v>-114603.81001576281</v>
      </c>
      <c r="J162" s="24">
        <v>-91080.900169728906</v>
      </c>
      <c r="K162" s="24">
        <v>48313.860881921297</v>
      </c>
      <c r="L162" s="24"/>
      <c r="M162" s="23">
        <v>1.4719705924915985E-3</v>
      </c>
      <c r="N162" s="28">
        <v>698</v>
      </c>
      <c r="O162" s="29" t="s">
        <v>949</v>
      </c>
    </row>
    <row r="163" spans="1:15" ht="11.4">
      <c r="A163" s="25">
        <v>3</v>
      </c>
      <c r="B163" s="26">
        <v>504</v>
      </c>
      <c r="C163" s="27" t="s">
        <v>945</v>
      </c>
      <c r="D163" s="24">
        <v>348334.1</v>
      </c>
      <c r="E163" s="22">
        <v>-4.2315345379091991E-2</v>
      </c>
      <c r="F163" s="24">
        <v>365540.81252263009</v>
      </c>
      <c r="G163" s="24">
        <v>370094.63</v>
      </c>
      <c r="H163" s="24">
        <v>-4553.8174773699138</v>
      </c>
      <c r="I163" s="24">
        <v>-29838.246631975071</v>
      </c>
      <c r="J163" s="24">
        <v>-34392.064109344981</v>
      </c>
      <c r="K163" s="24">
        <v>12578.996252737323</v>
      </c>
      <c r="L163" s="24"/>
      <c r="M163" s="23">
        <v>3.8324224620226691E-4</v>
      </c>
      <c r="N163" s="28">
        <v>692</v>
      </c>
      <c r="O163" s="29" t="s">
        <v>945</v>
      </c>
    </row>
    <row r="164" spans="1:15" ht="11.4">
      <c r="A164" s="25">
        <v>3</v>
      </c>
      <c r="B164" s="26">
        <v>531</v>
      </c>
      <c r="C164" s="27" t="s">
        <v>953</v>
      </c>
      <c r="D164" s="24">
        <v>1060195.92</v>
      </c>
      <c r="E164" s="22">
        <v>-2.6654751817352024E-2</v>
      </c>
      <c r="F164" s="24">
        <v>1112566.5791261243</v>
      </c>
      <c r="G164" s="24">
        <v>1130999.78</v>
      </c>
      <c r="H164" s="24">
        <v>-18433.200873875758</v>
      </c>
      <c r="I164" s="24">
        <v>-90816.223100677511</v>
      </c>
      <c r="J164" s="24">
        <v>-109249.42397455327</v>
      </c>
      <c r="K164" s="24">
        <v>38285.658811030553</v>
      </c>
      <c r="L164" s="24"/>
      <c r="M164" s="23">
        <v>1.1664429804468723E-3</v>
      </c>
      <c r="N164" s="28">
        <v>705</v>
      </c>
      <c r="O164" s="29" t="s">
        <v>953</v>
      </c>
    </row>
    <row r="165" spans="1:15" ht="11.4">
      <c r="A165" s="25">
        <v>3</v>
      </c>
      <c r="B165" s="26">
        <v>535</v>
      </c>
      <c r="C165" s="27" t="s">
        <v>959</v>
      </c>
      <c r="D165" s="24">
        <v>1949338.16</v>
      </c>
      <c r="E165" s="22">
        <v>-7.845127966768355E-3</v>
      </c>
      <c r="F165" s="24">
        <v>2045629.9136023968</v>
      </c>
      <c r="G165" s="24">
        <v>2042206.03</v>
      </c>
      <c r="H165" s="24">
        <v>3423.8836023968179</v>
      </c>
      <c r="I165" s="24">
        <v>-166980.01369145451</v>
      </c>
      <c r="J165" s="24">
        <v>-163556.1300890577</v>
      </c>
      <c r="K165" s="24">
        <v>70394.249113014972</v>
      </c>
      <c r="L165" s="24"/>
      <c r="M165" s="23">
        <v>2.1446902127761651E-3</v>
      </c>
      <c r="N165" s="28">
        <v>715</v>
      </c>
      <c r="O165" s="29" t="s">
        <v>959</v>
      </c>
    </row>
    <row r="166" spans="1:15" ht="11.4">
      <c r="A166" s="25">
        <v>3</v>
      </c>
      <c r="B166" s="26">
        <v>536</v>
      </c>
      <c r="C166" s="27" t="s">
        <v>961</v>
      </c>
      <c r="D166" s="24">
        <v>5453564.5099999998</v>
      </c>
      <c r="E166" s="22">
        <v>-3.6175062371692963E-3</v>
      </c>
      <c r="F166" s="24">
        <v>5722955.065639508</v>
      </c>
      <c r="G166" s="24">
        <v>5746896.9500000002</v>
      </c>
      <c r="H166" s="24">
        <v>-23941.884360492229</v>
      </c>
      <c r="I166" s="24">
        <v>-467151.51595197333</v>
      </c>
      <c r="J166" s="24">
        <v>-491093.40031246556</v>
      </c>
      <c r="K166" s="24">
        <v>196938.42071548908</v>
      </c>
      <c r="L166" s="24"/>
      <c r="M166" s="23">
        <v>6.0000910408178959E-3</v>
      </c>
      <c r="N166" s="28">
        <v>718</v>
      </c>
      <c r="O166" s="29" t="s">
        <v>961</v>
      </c>
    </row>
    <row r="167" spans="1:15" ht="11.4">
      <c r="A167" s="25">
        <v>3</v>
      </c>
      <c r="B167" s="26">
        <v>538</v>
      </c>
      <c r="C167" s="27" t="s">
        <v>963</v>
      </c>
      <c r="D167" s="24">
        <v>918839.03</v>
      </c>
      <c r="E167" s="22">
        <v>-5.7038231996604247E-3</v>
      </c>
      <c r="F167" s="24">
        <v>964227.06132906687</v>
      </c>
      <c r="G167" s="24">
        <v>962124.44</v>
      </c>
      <c r="H167" s="24">
        <v>2102.6213290669257</v>
      </c>
      <c r="I167" s="24">
        <v>-78707.613157094704</v>
      </c>
      <c r="J167" s="24">
        <v>-76604.991828027778</v>
      </c>
      <c r="K167" s="24">
        <v>33180.996965955375</v>
      </c>
      <c r="L167" s="24"/>
      <c r="M167" s="23">
        <v>1.0109200728711664E-3</v>
      </c>
      <c r="N167" s="28">
        <v>723</v>
      </c>
      <c r="O167" s="29" t="s">
        <v>963</v>
      </c>
    </row>
    <row r="168" spans="1:15" ht="11.4">
      <c r="A168" s="25">
        <v>3</v>
      </c>
      <c r="B168" s="26">
        <v>541</v>
      </c>
      <c r="C168" s="27" t="s">
        <v>967</v>
      </c>
      <c r="D168" s="24">
        <v>1233333.94</v>
      </c>
      <c r="E168" s="22">
        <v>-2.2079339097649489E-2</v>
      </c>
      <c r="F168" s="24">
        <v>1294257.1242360042</v>
      </c>
      <c r="G168" s="24">
        <v>1302878.04</v>
      </c>
      <c r="H168" s="24">
        <v>-8620.915763995843</v>
      </c>
      <c r="I168" s="24">
        <v>-105647.1998615856</v>
      </c>
      <c r="J168" s="24">
        <v>-114268.11562558144</v>
      </c>
      <c r="K168" s="24">
        <v>44537.996738285903</v>
      </c>
      <c r="L168" s="24"/>
      <c r="M168" s="23">
        <v>1.3569319497663073E-3</v>
      </c>
      <c r="N168" s="28">
        <v>729</v>
      </c>
      <c r="O168" s="29" t="s">
        <v>967</v>
      </c>
    </row>
    <row r="169" spans="1:15" ht="11.4">
      <c r="A169" s="25">
        <v>3</v>
      </c>
      <c r="B169" s="26">
        <v>543</v>
      </c>
      <c r="C169" s="27" t="s">
        <v>971</v>
      </c>
      <c r="D169" s="24">
        <v>8149190.29</v>
      </c>
      <c r="E169" s="22">
        <v>1.4524617223827473E-3</v>
      </c>
      <c r="F169" s="24">
        <v>8551737.08232449</v>
      </c>
      <c r="G169" s="24">
        <v>8523058.1799999997</v>
      </c>
      <c r="H169" s="24">
        <v>28678.902324490249</v>
      </c>
      <c r="I169" s="24">
        <v>-698058.41496401432</v>
      </c>
      <c r="J169" s="24">
        <v>-669379.51263952407</v>
      </c>
      <c r="K169" s="24">
        <v>294282.51245213539</v>
      </c>
      <c r="L169" s="24"/>
      <c r="M169" s="23">
        <v>8.9658577540048558E-3</v>
      </c>
      <c r="N169" s="28">
        <v>734</v>
      </c>
      <c r="O169" s="29" t="s">
        <v>971</v>
      </c>
    </row>
    <row r="170" spans="1:15" ht="11.4">
      <c r="A170" s="25">
        <v>3</v>
      </c>
      <c r="B170" s="26">
        <v>893</v>
      </c>
      <c r="C170" s="27" t="s">
        <v>499</v>
      </c>
      <c r="D170" s="24">
        <v>1632629.41</v>
      </c>
      <c r="E170" s="22">
        <v>-1.2246734046246523E-2</v>
      </c>
      <c r="F170" s="24">
        <v>1713276.6533042332</v>
      </c>
      <c r="G170" s="24">
        <v>1730419.55</v>
      </c>
      <c r="H170" s="24">
        <v>-17142.896695766831</v>
      </c>
      <c r="I170" s="24">
        <v>-139850.7897854271</v>
      </c>
      <c r="J170" s="24">
        <v>-156993.68648119393</v>
      </c>
      <c r="K170" s="24">
        <v>58957.303435118025</v>
      </c>
      <c r="L170" s="24"/>
      <c r="M170" s="23">
        <v>1.7962426368945267E-3</v>
      </c>
      <c r="N170" s="28">
        <v>2382</v>
      </c>
      <c r="O170" s="29" t="s">
        <v>499</v>
      </c>
    </row>
    <row r="171" spans="1:15" ht="11.4">
      <c r="A171" s="25">
        <v>3</v>
      </c>
      <c r="B171" s="26">
        <v>740</v>
      </c>
      <c r="C171" s="27" t="s">
        <v>1202</v>
      </c>
      <c r="D171" s="24">
        <v>6427983.46</v>
      </c>
      <c r="E171" s="22">
        <v>-4.6094262530415812E-2</v>
      </c>
      <c r="F171" s="24">
        <v>6745507.5367310494</v>
      </c>
      <c r="G171" s="24">
        <v>6678063.4500000002</v>
      </c>
      <c r="H171" s="24">
        <v>67444.086731049232</v>
      </c>
      <c r="I171" s="24">
        <v>-550620.09669950907</v>
      </c>
      <c r="J171" s="24">
        <v>-483176.00996845984</v>
      </c>
      <c r="K171" s="24">
        <v>232126.51260958228</v>
      </c>
      <c r="L171" s="24"/>
      <c r="M171" s="23">
        <v>7.0721609505397824E-3</v>
      </c>
      <c r="N171" s="28">
        <v>987</v>
      </c>
      <c r="O171" s="29" t="s">
        <v>1202</v>
      </c>
    </row>
    <row r="172" spans="1:15" ht="11.4">
      <c r="A172" s="25">
        <v>3</v>
      </c>
      <c r="B172" s="26">
        <v>895</v>
      </c>
      <c r="C172" s="27" t="s">
        <v>501</v>
      </c>
      <c r="D172" s="24">
        <v>2916515.24</v>
      </c>
      <c r="E172" s="22">
        <v>-1.4537567876896999E-2</v>
      </c>
      <c r="F172" s="24">
        <v>3060582.7869399912</v>
      </c>
      <c r="G172" s="24">
        <v>3061299.21</v>
      </c>
      <c r="H172" s="24">
        <v>-716.42306000879034</v>
      </c>
      <c r="I172" s="24">
        <v>-249828.25694364685</v>
      </c>
      <c r="J172" s="24">
        <v>-250544.68000365564</v>
      </c>
      <c r="K172" s="24">
        <v>105320.82352836341</v>
      </c>
      <c r="L172" s="24"/>
      <c r="M172" s="23">
        <v>3.208792511731535E-3</v>
      </c>
      <c r="N172" s="28">
        <v>2282</v>
      </c>
      <c r="O172" s="29" t="s">
        <v>501</v>
      </c>
    </row>
    <row r="173" spans="1:15" ht="11.4">
      <c r="A173" s="25">
        <v>3</v>
      </c>
      <c r="B173" s="26">
        <v>529</v>
      </c>
      <c r="C173" s="27" t="s">
        <v>951</v>
      </c>
      <c r="D173" s="24">
        <v>3684746.98</v>
      </c>
      <c r="E173" s="22">
        <v>2.6385271803058838E-3</v>
      </c>
      <c r="F173" s="24">
        <v>3866762.9870561259</v>
      </c>
      <c r="G173" s="24">
        <v>3820753.01</v>
      </c>
      <c r="H173" s="24">
        <v>46009.97705612611</v>
      </c>
      <c r="I173" s="24">
        <v>-315634.8722840093</v>
      </c>
      <c r="J173" s="24">
        <v>-269624.89522788319</v>
      </c>
      <c r="K173" s="24">
        <v>133063.10939326687</v>
      </c>
      <c r="L173" s="24"/>
      <c r="M173" s="23">
        <v>4.0540122523239023E-3</v>
      </c>
      <c r="N173" s="28">
        <v>2262</v>
      </c>
      <c r="O173" s="29" t="s">
        <v>951</v>
      </c>
    </row>
    <row r="174" spans="1:15" ht="11.4">
      <c r="A174" s="25">
        <v>3</v>
      </c>
      <c r="B174" s="26">
        <v>545</v>
      </c>
      <c r="C174" s="27" t="s">
        <v>296</v>
      </c>
      <c r="D174" s="24">
        <v>1554955.91</v>
      </c>
      <c r="E174" s="22">
        <v>-5.0331839480005055E-3</v>
      </c>
      <c r="F174" s="24">
        <v>1631766.3036098552</v>
      </c>
      <c r="G174" s="24">
        <v>1611461.71</v>
      </c>
      <c r="H174" s="24">
        <v>20304.593609855277</v>
      </c>
      <c r="I174" s="24">
        <v>-133197.28945408226</v>
      </c>
      <c r="J174" s="24">
        <v>-112892.69584422698</v>
      </c>
      <c r="K174" s="24">
        <v>56152.367985396064</v>
      </c>
      <c r="L174" s="24"/>
      <c r="M174" s="23">
        <v>1.7107851217951098E-3</v>
      </c>
      <c r="N174" s="28">
        <v>2422</v>
      </c>
      <c r="O174" s="29" t="s">
        <v>296</v>
      </c>
    </row>
    <row r="175" spans="1:15" ht="11.4">
      <c r="A175" s="25">
        <v>3</v>
      </c>
      <c r="B175" s="26"/>
      <c r="C175" s="27" t="s">
        <v>556</v>
      </c>
      <c r="D175" s="24">
        <v>217265.93999999997</v>
      </c>
      <c r="E175" s="22">
        <v>-3.8297729942741242E-2</v>
      </c>
      <c r="F175" s="24">
        <v>227998.25868639615</v>
      </c>
      <c r="G175" s="24">
        <v>236896.63</v>
      </c>
      <c r="H175" s="24">
        <v>-8898.3713136038568</v>
      </c>
      <c r="I175" s="24">
        <v>-18610.967753222831</v>
      </c>
      <c r="J175" s="24">
        <v>-27509.339066826687</v>
      </c>
      <c r="K175" s="24">
        <v>7845.8797031569729</v>
      </c>
      <c r="L175" s="24"/>
      <c r="M175" s="23">
        <v>2.3903914910669653E-4</v>
      </c>
      <c r="N175" s="28">
        <v>2042</v>
      </c>
      <c r="O175" s="29" t="s">
        <v>556</v>
      </c>
    </row>
    <row r="176" spans="1:15" ht="11.4">
      <c r="A176" s="25">
        <v>3</v>
      </c>
      <c r="B176" s="26">
        <v>560</v>
      </c>
      <c r="C176" s="27" t="s">
        <v>975</v>
      </c>
      <c r="D176" s="24">
        <v>2993248.13</v>
      </c>
      <c r="E176" s="22">
        <v>4.252708293191626E-4</v>
      </c>
      <c r="F176" s="24">
        <v>3141106.0631791232</v>
      </c>
      <c r="G176" s="24">
        <v>3115799.83</v>
      </c>
      <c r="H176" s="24">
        <v>25306.233179123141</v>
      </c>
      <c r="I176" s="24">
        <v>-256401.18476381776</v>
      </c>
      <c r="J176" s="24">
        <v>-231094.95158469462</v>
      </c>
      <c r="K176" s="24">
        <v>108091.79179064867</v>
      </c>
      <c r="L176" s="24"/>
      <c r="M176" s="23">
        <v>3.2932151540200484E-3</v>
      </c>
      <c r="N176" s="28">
        <v>746</v>
      </c>
      <c r="O176" s="29" t="s">
        <v>975</v>
      </c>
    </row>
    <row r="177" spans="1:15" ht="11.4">
      <c r="A177" s="25">
        <v>3</v>
      </c>
      <c r="B177" s="26">
        <v>561</v>
      </c>
      <c r="C177" s="27" t="s">
        <v>622</v>
      </c>
      <c r="D177" s="24">
        <v>261913.72</v>
      </c>
      <c r="E177" s="22">
        <v>-4.9041710985815038E-3</v>
      </c>
      <c r="F177" s="24">
        <v>274851.51186640823</v>
      </c>
      <c r="G177" s="24">
        <v>269140.74</v>
      </c>
      <c r="H177" s="24">
        <v>5710.7718664082349</v>
      </c>
      <c r="I177" s="24">
        <v>-22435.489874973657</v>
      </c>
      <c r="J177" s="24">
        <v>-16724.718008565422</v>
      </c>
      <c r="K177" s="24">
        <v>9458.1945965683299</v>
      </c>
      <c r="L177" s="24"/>
      <c r="M177" s="23">
        <v>2.8816128643159426E-4</v>
      </c>
      <c r="N177" s="28">
        <v>748</v>
      </c>
      <c r="O177" s="29" t="s">
        <v>622</v>
      </c>
    </row>
    <row r="178" spans="1:15" ht="11.4">
      <c r="A178" s="25">
        <v>3</v>
      </c>
      <c r="B178" s="26">
        <v>562</v>
      </c>
      <c r="C178" s="27" t="s">
        <v>624</v>
      </c>
      <c r="D178" s="24">
        <v>2034952.01</v>
      </c>
      <c r="E178" s="22">
        <v>-1.4219069909502204E-2</v>
      </c>
      <c r="F178" s="24">
        <v>2135472.8439735281</v>
      </c>
      <c r="G178" s="24">
        <v>2106380.7200000002</v>
      </c>
      <c r="H178" s="24">
        <v>29092.123973527923</v>
      </c>
      <c r="I178" s="24">
        <v>-174313.68320992234</v>
      </c>
      <c r="J178" s="24">
        <v>-145221.55923639442</v>
      </c>
      <c r="K178" s="24">
        <v>73485.925461475868</v>
      </c>
      <c r="L178" s="24"/>
      <c r="M178" s="23">
        <v>2.2388838165032306E-3</v>
      </c>
      <c r="N178" s="28">
        <v>749</v>
      </c>
      <c r="O178" s="29" t="s">
        <v>624</v>
      </c>
    </row>
    <row r="179" spans="1:15" ht="11.4">
      <c r="A179" s="25">
        <v>3</v>
      </c>
      <c r="B179" s="26">
        <v>563</v>
      </c>
      <c r="C179" s="27" t="s">
        <v>626</v>
      </c>
      <c r="D179" s="24">
        <v>1508550.05</v>
      </c>
      <c r="E179" s="22">
        <v>-1.2420432107011652E-2</v>
      </c>
      <c r="F179" s="24">
        <v>1583068.1262846624</v>
      </c>
      <c r="G179" s="24">
        <v>1581002.07</v>
      </c>
      <c r="H179" s="24">
        <v>2066.0562846623361</v>
      </c>
      <c r="I179" s="24">
        <v>-129222.17046386882</v>
      </c>
      <c r="J179" s="24">
        <v>-127156.11417920649</v>
      </c>
      <c r="K179" s="24">
        <v>54476.565532965913</v>
      </c>
      <c r="L179" s="24"/>
      <c r="M179" s="23">
        <v>1.6597287192684899E-3</v>
      </c>
      <c r="N179" s="28">
        <v>753</v>
      </c>
      <c r="O179" s="29" t="s">
        <v>626</v>
      </c>
    </row>
    <row r="180" spans="1:15" ht="11.4">
      <c r="A180" s="25">
        <v>3</v>
      </c>
      <c r="B180" s="26">
        <v>309</v>
      </c>
      <c r="C180" s="27" t="s">
        <v>633</v>
      </c>
      <c r="D180" s="24">
        <v>1004615.83</v>
      </c>
      <c r="E180" s="22">
        <v>6.9645893376191703E-2</v>
      </c>
      <c r="F180" s="24">
        <v>1054240.990966134</v>
      </c>
      <c r="G180" s="24">
        <v>1062951.29</v>
      </c>
      <c r="H180" s="24">
        <v>-8710.2990338660311</v>
      </c>
      <c r="I180" s="24">
        <v>-86055.240948062055</v>
      </c>
      <c r="J180" s="24">
        <v>-94765.539981928086</v>
      </c>
      <c r="K180" s="24">
        <v>36278.557743874619</v>
      </c>
      <c r="L180" s="24"/>
      <c r="M180" s="23">
        <v>1.1052929565596786E-3</v>
      </c>
      <c r="N180" s="28">
        <v>760</v>
      </c>
      <c r="O180" s="29" t="s">
        <v>633</v>
      </c>
    </row>
    <row r="181" spans="1:15" ht="11.4">
      <c r="A181" s="25">
        <v>3</v>
      </c>
      <c r="B181" s="26">
        <v>576</v>
      </c>
      <c r="C181" s="27" t="s">
        <v>635</v>
      </c>
      <c r="D181" s="24">
        <v>546546.13</v>
      </c>
      <c r="E181" s="22">
        <v>-3.369506449916735E-2</v>
      </c>
      <c r="F181" s="24">
        <v>573543.95231847535</v>
      </c>
      <c r="G181" s="24">
        <v>578618.68999999994</v>
      </c>
      <c r="H181" s="24">
        <v>-5074.7376815245952</v>
      </c>
      <c r="I181" s="24">
        <v>-46817.059319462292</v>
      </c>
      <c r="J181" s="24">
        <v>-51891.797000986888</v>
      </c>
      <c r="K181" s="24">
        <v>19736.80360670427</v>
      </c>
      <c r="L181" s="24"/>
      <c r="M181" s="23">
        <v>6.0131800623124804E-4</v>
      </c>
      <c r="N181" s="28">
        <v>765</v>
      </c>
      <c r="O181" s="29" t="s">
        <v>635</v>
      </c>
    </row>
    <row r="182" spans="1:15" ht="11.4">
      <c r="A182" s="25">
        <v>3</v>
      </c>
      <c r="B182" s="26">
        <v>578</v>
      </c>
      <c r="C182" s="27" t="s">
        <v>639</v>
      </c>
      <c r="D182" s="24">
        <v>567690.82999999996</v>
      </c>
      <c r="E182" s="22">
        <v>-6.7471946366213023E-3</v>
      </c>
      <c r="F182" s="24">
        <v>595733.14028068527</v>
      </c>
      <c r="G182" s="24">
        <v>582707.89</v>
      </c>
      <c r="H182" s="24">
        <v>13025.250280685257</v>
      </c>
      <c r="I182" s="24">
        <v>-48628.31114223566</v>
      </c>
      <c r="J182" s="24">
        <v>-35603.060861550402</v>
      </c>
      <c r="K182" s="24">
        <v>20500.378295674582</v>
      </c>
      <c r="L182" s="24"/>
      <c r="M182" s="23">
        <v>6.2458171289468711E-4</v>
      </c>
      <c r="N182" s="28">
        <v>769</v>
      </c>
      <c r="O182" s="29" t="s">
        <v>639</v>
      </c>
    </row>
    <row r="183" spans="1:15" ht="11.4">
      <c r="A183" s="25">
        <v>3</v>
      </c>
      <c r="B183" s="26">
        <v>445</v>
      </c>
      <c r="C183" s="27" t="s">
        <v>640</v>
      </c>
      <c r="D183" s="24">
        <v>3225555.88</v>
      </c>
      <c r="E183" s="22">
        <v>8.7855165903026828E-4</v>
      </c>
      <c r="F183" s="24">
        <v>3384889.1544420919</v>
      </c>
      <c r="G183" s="24">
        <v>3324618.78</v>
      </c>
      <c r="H183" s="24">
        <v>60270.374442092143</v>
      </c>
      <c r="I183" s="24">
        <v>-276300.63170001842</v>
      </c>
      <c r="J183" s="24">
        <v>-216030.25725792628</v>
      </c>
      <c r="K183" s="24">
        <v>116480.85940341424</v>
      </c>
      <c r="L183" s="24"/>
      <c r="M183" s="23">
        <v>3.5488035213954929E-3</v>
      </c>
      <c r="N183" s="28">
        <v>773</v>
      </c>
      <c r="O183" s="29" t="s">
        <v>640</v>
      </c>
    </row>
    <row r="184" spans="1:15" ht="11.4">
      <c r="A184" s="25">
        <v>3</v>
      </c>
      <c r="B184" s="26">
        <v>580</v>
      </c>
      <c r="C184" s="27" t="s">
        <v>789</v>
      </c>
      <c r="D184" s="24">
        <v>984444.72</v>
      </c>
      <c r="E184" s="22">
        <v>-2.3454313918293432E-2</v>
      </c>
      <c r="F184" s="24">
        <v>1033073.4855772463</v>
      </c>
      <c r="G184" s="24">
        <v>1025458.77</v>
      </c>
      <c r="H184" s="24">
        <v>7614.715577246272</v>
      </c>
      <c r="I184" s="24">
        <v>-84327.386698303846</v>
      </c>
      <c r="J184" s="24">
        <v>-76712.671121057574</v>
      </c>
      <c r="K184" s="24">
        <v>35550.14121186253</v>
      </c>
      <c r="L184" s="24"/>
      <c r="M184" s="23">
        <v>1.0831004077831074E-3</v>
      </c>
      <c r="N184" s="28">
        <v>1869</v>
      </c>
      <c r="O184" s="29" t="s">
        <v>789</v>
      </c>
    </row>
    <row r="185" spans="1:15" ht="11.4">
      <c r="A185" s="25">
        <v>3</v>
      </c>
      <c r="B185" s="26">
        <v>581</v>
      </c>
      <c r="C185" s="27" t="s">
        <v>642</v>
      </c>
      <c r="D185" s="24">
        <v>1288150.9099999999</v>
      </c>
      <c r="E185" s="22">
        <v>-1.4796896563850599E-2</v>
      </c>
      <c r="F185" s="24">
        <v>1351781.8964412767</v>
      </c>
      <c r="G185" s="24">
        <v>1359387.18</v>
      </c>
      <c r="H185" s="24">
        <v>-7605.2835587232839</v>
      </c>
      <c r="I185" s="24">
        <v>-110342.81326974052</v>
      </c>
      <c r="J185" s="24">
        <v>-117948.09682846381</v>
      </c>
      <c r="K185" s="24">
        <v>46517.54011407488</v>
      </c>
      <c r="L185" s="24"/>
      <c r="M185" s="23">
        <v>1.417242377923649E-3</v>
      </c>
      <c r="N185" s="28">
        <v>779</v>
      </c>
      <c r="O185" s="29" t="s">
        <v>642</v>
      </c>
    </row>
    <row r="186" spans="1:15" ht="11.4">
      <c r="A186" s="25">
        <v>3</v>
      </c>
      <c r="B186" s="26">
        <v>599</v>
      </c>
      <c r="C186" s="27" t="s">
        <v>1036</v>
      </c>
      <c r="D186" s="24">
        <v>6380836.5600000005</v>
      </c>
      <c r="E186" s="22">
        <v>-1.4882414080296499E-2</v>
      </c>
      <c r="F186" s="24">
        <v>6696031.7141402587</v>
      </c>
      <c r="G186" s="24">
        <v>6701307.4400000004</v>
      </c>
      <c r="H186" s="24">
        <v>-5275.7258597416803</v>
      </c>
      <c r="I186" s="24">
        <v>-546581.50033431535</v>
      </c>
      <c r="J186" s="24">
        <v>-551857.22619405703</v>
      </c>
      <c r="K186" s="24">
        <v>230423.94981590754</v>
      </c>
      <c r="L186" s="24"/>
      <c r="M186" s="23">
        <v>7.020289245020646E-3</v>
      </c>
      <c r="N186" s="28">
        <v>820</v>
      </c>
      <c r="O186" s="29" t="s">
        <v>1036</v>
      </c>
    </row>
    <row r="187" spans="1:15" ht="11.4">
      <c r="A187" s="25">
        <v>3</v>
      </c>
      <c r="B187" s="26">
        <v>742</v>
      </c>
      <c r="C187" s="27" t="s">
        <v>644</v>
      </c>
      <c r="D187" s="24">
        <v>401025.93</v>
      </c>
      <c r="E187" s="22">
        <v>-8.052239863679209E-3</v>
      </c>
      <c r="F187" s="24">
        <v>420835.46886406868</v>
      </c>
      <c r="G187" s="24">
        <v>414549.47</v>
      </c>
      <c r="H187" s="24">
        <v>6285.9988640687079</v>
      </c>
      <c r="I187" s="24">
        <v>-34351.82086725696</v>
      </c>
      <c r="J187" s="24">
        <v>-28065.822003188252</v>
      </c>
      <c r="K187" s="24">
        <v>14481.796845960531</v>
      </c>
      <c r="L187" s="24"/>
      <c r="M187" s="23">
        <v>4.4121456440398188E-4</v>
      </c>
      <c r="N187" s="28">
        <v>785</v>
      </c>
      <c r="O187" s="29" t="s">
        <v>644</v>
      </c>
    </row>
    <row r="188" spans="1:15" ht="11.4">
      <c r="A188" s="25">
        <v>3</v>
      </c>
      <c r="B188" s="26">
        <v>854</v>
      </c>
      <c r="C188" s="27" t="s">
        <v>646</v>
      </c>
      <c r="D188" s="24">
        <v>617692.5</v>
      </c>
      <c r="E188" s="22">
        <v>-2.8556966051420274E-2</v>
      </c>
      <c r="F188" s="24">
        <v>648204.75037940498</v>
      </c>
      <c r="G188" s="24">
        <v>649197.86</v>
      </c>
      <c r="H188" s="24">
        <v>-993.10962059500162</v>
      </c>
      <c r="I188" s="24">
        <v>-52911.446676398504</v>
      </c>
      <c r="J188" s="24">
        <v>-53904.556296993505</v>
      </c>
      <c r="K188" s="24">
        <v>22306.032176706067</v>
      </c>
      <c r="L188" s="24"/>
      <c r="M188" s="23">
        <v>6.7959427791391589E-4</v>
      </c>
      <c r="N188" s="28">
        <v>789</v>
      </c>
      <c r="O188" s="29" t="s">
        <v>646</v>
      </c>
    </row>
    <row r="189" spans="1:15" ht="11.4">
      <c r="A189" s="25">
        <v>3</v>
      </c>
      <c r="B189" s="26">
        <v>577</v>
      </c>
      <c r="C189" s="27" t="s">
        <v>637</v>
      </c>
      <c r="D189" s="24">
        <v>2132516.17</v>
      </c>
      <c r="E189" s="22">
        <v>-3.7352659928417058E-3</v>
      </c>
      <c r="F189" s="24">
        <v>2237856.3956254846</v>
      </c>
      <c r="G189" s="24">
        <v>2223322.06</v>
      </c>
      <c r="H189" s="24">
        <v>14534.335625484586</v>
      </c>
      <c r="I189" s="24">
        <v>-182671.01448619264</v>
      </c>
      <c r="J189" s="24">
        <v>-168136.67886070805</v>
      </c>
      <c r="K189" s="24">
        <v>77009.149868852197</v>
      </c>
      <c r="L189" s="24"/>
      <c r="M189" s="23">
        <v>2.3462253252077682E-3</v>
      </c>
      <c r="N189" s="28">
        <v>767</v>
      </c>
      <c r="O189" s="29" t="s">
        <v>637</v>
      </c>
    </row>
    <row r="190" spans="1:15" ht="11.4">
      <c r="A190" s="25">
        <v>3</v>
      </c>
      <c r="B190" s="26">
        <v>584</v>
      </c>
      <c r="C190" s="27" t="s">
        <v>648</v>
      </c>
      <c r="D190" s="24">
        <v>521564.6</v>
      </c>
      <c r="E190" s="22">
        <v>3.4603077423079491E-2</v>
      </c>
      <c r="F190" s="24">
        <v>547328.40588113701</v>
      </c>
      <c r="G190" s="24">
        <v>534262.56000000006</v>
      </c>
      <c r="H190" s="24">
        <v>13065.845881136949</v>
      </c>
      <c r="I190" s="24">
        <v>-44677.145215778262</v>
      </c>
      <c r="J190" s="24">
        <v>-31611.299334641313</v>
      </c>
      <c r="K190" s="24">
        <v>18834.673805867529</v>
      </c>
      <c r="L190" s="24"/>
      <c r="M190" s="23">
        <v>5.738329633635836E-4</v>
      </c>
      <c r="N190" s="28">
        <v>790</v>
      </c>
      <c r="O190" s="29" t="s">
        <v>648</v>
      </c>
    </row>
    <row r="191" spans="1:15" ht="11.4">
      <c r="A191" s="25">
        <v>3</v>
      </c>
      <c r="B191" s="26">
        <v>592</v>
      </c>
      <c r="C191" s="27" t="s">
        <v>1032</v>
      </c>
      <c r="D191" s="24">
        <v>711366.67</v>
      </c>
      <c r="E191" s="22">
        <v>-1.6227353015350516E-2</v>
      </c>
      <c r="F191" s="24">
        <v>746506.15760362742</v>
      </c>
      <c r="G191" s="24">
        <v>740008.4</v>
      </c>
      <c r="H191" s="24">
        <v>6497.7576036273967</v>
      </c>
      <c r="I191" s="24">
        <v>-60935.561994151089</v>
      </c>
      <c r="J191" s="24">
        <v>-54437.804390523692</v>
      </c>
      <c r="K191" s="24">
        <v>25688.781765127871</v>
      </c>
      <c r="L191" s="24"/>
      <c r="M191" s="23">
        <v>7.8265596300857939E-4</v>
      </c>
      <c r="N191" s="28">
        <v>809</v>
      </c>
      <c r="O191" s="29" t="s">
        <v>1032</v>
      </c>
    </row>
    <row r="192" spans="1:15" ht="11.4">
      <c r="A192" s="25">
        <v>3</v>
      </c>
      <c r="B192" s="26">
        <v>593</v>
      </c>
      <c r="C192" s="27" t="s">
        <v>549</v>
      </c>
      <c r="D192" s="24">
        <v>3179603.95</v>
      </c>
      <c r="E192" s="22">
        <v>-1.6932874262126571E-2</v>
      </c>
      <c r="F192" s="24">
        <v>3336667.3299661567</v>
      </c>
      <c r="G192" s="24">
        <v>3317769.34</v>
      </c>
      <c r="H192" s="24">
        <v>18897.989966156892</v>
      </c>
      <c r="I192" s="24">
        <v>-272364.39628535404</v>
      </c>
      <c r="J192" s="24">
        <v>-253466.40631919715</v>
      </c>
      <c r="K192" s="24">
        <v>114821.44921280688</v>
      </c>
      <c r="L192" s="24"/>
      <c r="M192" s="23">
        <v>3.4982465392610156E-3</v>
      </c>
      <c r="N192" s="28">
        <v>2024</v>
      </c>
      <c r="O192" s="29" t="s">
        <v>549</v>
      </c>
    </row>
    <row r="193" spans="1:15" ht="11.4">
      <c r="A193" s="25">
        <v>3</v>
      </c>
      <c r="B193" s="26">
        <v>601</v>
      </c>
      <c r="C193" s="27" t="s">
        <v>1038</v>
      </c>
      <c r="D193" s="24">
        <v>737946.63</v>
      </c>
      <c r="E193" s="22">
        <v>3.8767148027112091E-4</v>
      </c>
      <c r="F193" s="24">
        <v>774399.09193081199</v>
      </c>
      <c r="G193" s="24">
        <v>759962.27</v>
      </c>
      <c r="H193" s="24">
        <v>14436.821930811973</v>
      </c>
      <c r="I193" s="24">
        <v>-63212.397371302017</v>
      </c>
      <c r="J193" s="24">
        <v>-48775.575440490044</v>
      </c>
      <c r="K193" s="24">
        <v>26648.633864700972</v>
      </c>
      <c r="L193" s="24"/>
      <c r="M193" s="23">
        <v>8.118996218245448E-4</v>
      </c>
      <c r="N193" s="28">
        <v>823</v>
      </c>
      <c r="O193" s="29" t="s">
        <v>1038</v>
      </c>
    </row>
    <row r="194" spans="1:15" ht="11.4">
      <c r="A194" s="25">
        <v>3</v>
      </c>
      <c r="B194" s="26">
        <v>607</v>
      </c>
      <c r="C194" s="27" t="s">
        <v>1042</v>
      </c>
      <c r="D194" s="24">
        <v>621554.49</v>
      </c>
      <c r="E194" s="22">
        <v>-5.214730583589882E-3</v>
      </c>
      <c r="F194" s="24">
        <v>652257.51168688037</v>
      </c>
      <c r="G194" s="24">
        <v>647335.51</v>
      </c>
      <c r="H194" s="24">
        <v>4922.001686880365</v>
      </c>
      <c r="I194" s="24">
        <v>-53242.264159126207</v>
      </c>
      <c r="J194" s="24">
        <v>-48320.262472245842</v>
      </c>
      <c r="K194" s="24">
        <v>22445.495863259031</v>
      </c>
      <c r="L194" s="24"/>
      <c r="M194" s="23">
        <v>6.8384329551630018E-4</v>
      </c>
      <c r="N194" s="28">
        <v>839</v>
      </c>
      <c r="O194" s="29" t="s">
        <v>1042</v>
      </c>
    </row>
    <row r="195" spans="1:15" ht="11.4">
      <c r="A195" s="25">
        <v>3</v>
      </c>
      <c r="B195" s="26">
        <v>614</v>
      </c>
      <c r="C195" s="27" t="s">
        <v>1051</v>
      </c>
      <c r="D195" s="24">
        <v>535919.56999999995</v>
      </c>
      <c r="E195" s="22">
        <v>-2.2733018513746425E-2</v>
      </c>
      <c r="F195" s="24">
        <v>562392.47051775432</v>
      </c>
      <c r="G195" s="24">
        <v>547832.39</v>
      </c>
      <c r="H195" s="24">
        <v>14560.080517754308</v>
      </c>
      <c r="I195" s="24">
        <v>-45906.789787626381</v>
      </c>
      <c r="J195" s="24">
        <v>-31346.709269872073</v>
      </c>
      <c r="K195" s="24">
        <v>19353.058637665952</v>
      </c>
      <c r="L195" s="24"/>
      <c r="M195" s="23">
        <v>5.8962651026859842E-4</v>
      </c>
      <c r="N195" s="28">
        <v>855</v>
      </c>
      <c r="O195" s="29" t="s">
        <v>1051</v>
      </c>
    </row>
    <row r="196" spans="1:15" ht="11.4">
      <c r="A196" s="25">
        <v>3</v>
      </c>
      <c r="B196" s="26">
        <v>615</v>
      </c>
      <c r="C196" s="27" t="s">
        <v>649</v>
      </c>
      <c r="D196" s="24">
        <v>1184783.47</v>
      </c>
      <c r="E196" s="22">
        <v>-2.4538814978495057E-3</v>
      </c>
      <c r="F196" s="24">
        <v>1243308.3992844257</v>
      </c>
      <c r="G196" s="24">
        <v>1230363.3899999999</v>
      </c>
      <c r="H196" s="24">
        <v>12945.00928442576</v>
      </c>
      <c r="I196" s="24">
        <v>-101488.37390122654</v>
      </c>
      <c r="J196" s="24">
        <v>-88543.364616800784</v>
      </c>
      <c r="K196" s="24">
        <v>42784.748405152182</v>
      </c>
      <c r="L196" s="24"/>
      <c r="M196" s="23">
        <v>1.3035160161067093E-3</v>
      </c>
      <c r="N196" s="28">
        <v>856</v>
      </c>
      <c r="O196" s="29" t="s">
        <v>649</v>
      </c>
    </row>
    <row r="197" spans="1:15" ht="11.4">
      <c r="A197" s="25">
        <v>3</v>
      </c>
      <c r="B197" s="26">
        <v>616</v>
      </c>
      <c r="C197" s="27" t="s">
        <v>651</v>
      </c>
      <c r="D197" s="24">
        <v>385638.97</v>
      </c>
      <c r="E197" s="22">
        <v>-3.8349111026637232E-2</v>
      </c>
      <c r="F197" s="24">
        <v>404688.43686044565</v>
      </c>
      <c r="G197" s="24">
        <v>403246.62</v>
      </c>
      <c r="H197" s="24">
        <v>1441.8168604456587</v>
      </c>
      <c r="I197" s="24">
        <v>-33033.77618717443</v>
      </c>
      <c r="J197" s="24">
        <v>-31591.959326728771</v>
      </c>
      <c r="K197" s="24">
        <v>13926.144923909203</v>
      </c>
      <c r="L197" s="24"/>
      <c r="M197" s="23">
        <v>4.2428560708219099E-4</v>
      </c>
      <c r="N197" s="28">
        <v>861</v>
      </c>
      <c r="O197" s="29" t="s">
        <v>651</v>
      </c>
    </row>
    <row r="198" spans="1:15" ht="11.4">
      <c r="A198" s="25">
        <v>3</v>
      </c>
      <c r="B198" s="26">
        <v>619</v>
      </c>
      <c r="C198" s="27" t="s">
        <v>655</v>
      </c>
      <c r="D198" s="24">
        <v>510163.78</v>
      </c>
      <c r="E198" s="22">
        <v>-7.6263937911049701E-3</v>
      </c>
      <c r="F198" s="24">
        <v>535364.41784142388</v>
      </c>
      <c r="G198" s="24">
        <v>524238.64</v>
      </c>
      <c r="H198" s="24">
        <v>11125.777841423871</v>
      </c>
      <c r="I198" s="24">
        <v>-43700.552688756783</v>
      </c>
      <c r="J198" s="24">
        <v>-32574.774847332912</v>
      </c>
      <c r="K198" s="24">
        <v>18422.968859213925</v>
      </c>
      <c r="L198" s="24"/>
      <c r="M198" s="23">
        <v>5.6128961528095918E-4</v>
      </c>
      <c r="N198" s="28">
        <v>869</v>
      </c>
      <c r="O198" s="29" t="s">
        <v>655</v>
      </c>
    </row>
    <row r="199" spans="1:15" ht="11.4">
      <c r="A199" s="25">
        <v>3</v>
      </c>
      <c r="B199" s="26">
        <v>620</v>
      </c>
      <c r="C199" s="27" t="s">
        <v>657</v>
      </c>
      <c r="D199" s="24">
        <v>483898.67</v>
      </c>
      <c r="E199" s="22">
        <v>-3.8393253448678277E-2</v>
      </c>
      <c r="F199" s="24">
        <v>507801.88620758074</v>
      </c>
      <c r="G199" s="24">
        <v>515198.3</v>
      </c>
      <c r="H199" s="24">
        <v>-7396.4137924192473</v>
      </c>
      <c r="I199" s="24">
        <v>-41450.687315266339</v>
      </c>
      <c r="J199" s="24">
        <v>-48847.101107685587</v>
      </c>
      <c r="K199" s="24">
        <v>17474.486582377591</v>
      </c>
      <c r="L199" s="24"/>
      <c r="M199" s="23">
        <v>5.3239235901707445E-4</v>
      </c>
      <c r="N199" s="28">
        <v>870</v>
      </c>
      <c r="O199" s="29" t="s">
        <v>657</v>
      </c>
    </row>
    <row r="200" spans="1:15" ht="11.4">
      <c r="A200" s="25">
        <v>3</v>
      </c>
      <c r="B200" s="26">
        <v>623</v>
      </c>
      <c r="C200" s="27" t="s">
        <v>659</v>
      </c>
      <c r="D200" s="24">
        <v>429256.97</v>
      </c>
      <c r="E200" s="22">
        <v>-2.0207814371461137E-2</v>
      </c>
      <c r="F200" s="24">
        <v>450461.04184115835</v>
      </c>
      <c r="G200" s="24">
        <v>446301.18</v>
      </c>
      <c r="H200" s="24">
        <v>4159.8618411583593</v>
      </c>
      <c r="I200" s="24">
        <v>-36770.087508958568</v>
      </c>
      <c r="J200" s="24">
        <v>-32610.225667800209</v>
      </c>
      <c r="K200" s="24">
        <v>15501.272534303638</v>
      </c>
      <c r="L200" s="24"/>
      <c r="M200" s="23">
        <v>4.7227476546447535E-4</v>
      </c>
      <c r="N200" s="28">
        <v>876</v>
      </c>
      <c r="O200" s="29" t="s">
        <v>659</v>
      </c>
    </row>
    <row r="201" spans="1:15" ht="11.4">
      <c r="A201" s="25">
        <v>3</v>
      </c>
      <c r="B201" s="26">
        <v>625</v>
      </c>
      <c r="C201" s="27" t="s">
        <v>663</v>
      </c>
      <c r="D201" s="24">
        <v>637680.07999999996</v>
      </c>
      <c r="E201" s="22">
        <v>-6.6419672063218905E-3</v>
      </c>
      <c r="F201" s="24">
        <v>669179.65990896593</v>
      </c>
      <c r="G201" s="24">
        <v>657905.46</v>
      </c>
      <c r="H201" s="24">
        <v>11274.199908965966</v>
      </c>
      <c r="I201" s="24">
        <v>-54623.579773951482</v>
      </c>
      <c r="J201" s="24">
        <v>-43349.379864985516</v>
      </c>
      <c r="K201" s="24">
        <v>23027.821096944674</v>
      </c>
      <c r="L201" s="24"/>
      <c r="M201" s="23">
        <v>7.0158490431353475E-4</v>
      </c>
      <c r="N201" s="28">
        <v>880</v>
      </c>
      <c r="O201" s="29" t="s">
        <v>663</v>
      </c>
    </row>
    <row r="202" spans="1:15" ht="11.4">
      <c r="A202" s="25">
        <v>3</v>
      </c>
      <c r="B202" s="26">
        <v>626</v>
      </c>
      <c r="C202" s="27" t="s">
        <v>665</v>
      </c>
      <c r="D202" s="24">
        <v>1002976.6</v>
      </c>
      <c r="E202" s="22">
        <v>-3.4730782877295231E-2</v>
      </c>
      <c r="F202" s="24">
        <v>1052520.7876724815</v>
      </c>
      <c r="G202" s="24">
        <v>1075152.03</v>
      </c>
      <c r="H202" s="24">
        <v>-22631.242327518528</v>
      </c>
      <c r="I202" s="24">
        <v>-85914.824752729663</v>
      </c>
      <c r="J202" s="24">
        <v>-108546.06708024819</v>
      </c>
      <c r="K202" s="24">
        <v>36219.362080781699</v>
      </c>
      <c r="L202" s="24"/>
      <c r="M202" s="23">
        <v>1.1034894518576063E-3</v>
      </c>
      <c r="N202" s="28">
        <v>883</v>
      </c>
      <c r="O202" s="29" t="s">
        <v>665</v>
      </c>
    </row>
    <row r="203" spans="1:15" ht="11.4">
      <c r="A203" s="25">
        <v>3</v>
      </c>
      <c r="B203" s="26">
        <v>631</v>
      </c>
      <c r="C203" s="27" t="s">
        <v>667</v>
      </c>
      <c r="D203" s="24">
        <v>456863.85</v>
      </c>
      <c r="E203" s="22">
        <v>-2.8026413477687591E-2</v>
      </c>
      <c r="F203" s="24">
        <v>479431.62309178745</v>
      </c>
      <c r="G203" s="24">
        <v>487792.08</v>
      </c>
      <c r="H203" s="24">
        <v>-8360.4569082125672</v>
      </c>
      <c r="I203" s="24">
        <v>-39134.888698906208</v>
      </c>
      <c r="J203" s="24">
        <v>-47495.345607118776</v>
      </c>
      <c r="K203" s="24">
        <v>16498.208636941221</v>
      </c>
      <c r="L203" s="24"/>
      <c r="M203" s="23">
        <v>5.0264825660943202E-4</v>
      </c>
      <c r="N203" s="28">
        <v>888</v>
      </c>
      <c r="O203" s="29" t="s">
        <v>667</v>
      </c>
    </row>
    <row r="204" spans="1:15" ht="11.4">
      <c r="A204" s="25">
        <v>3</v>
      </c>
      <c r="B204" s="26">
        <v>624</v>
      </c>
      <c r="C204" s="27" t="s">
        <v>661</v>
      </c>
      <c r="D204" s="24">
        <v>1056393.46</v>
      </c>
      <c r="E204" s="22">
        <v>5.1077687151117594E-2</v>
      </c>
      <c r="F204" s="24">
        <v>1108576.2884311138</v>
      </c>
      <c r="G204" s="24">
        <v>1099737.25</v>
      </c>
      <c r="H204" s="24">
        <v>8839.0384311138187</v>
      </c>
      <c r="I204" s="24">
        <v>-90490.50494879912</v>
      </c>
      <c r="J204" s="24">
        <v>-81651.466517685301</v>
      </c>
      <c r="K204" s="24">
        <v>38148.344864187035</v>
      </c>
      <c r="L204" s="24"/>
      <c r="M204" s="23">
        <v>1.162259458616841E-3</v>
      </c>
      <c r="N204" s="28">
        <v>879</v>
      </c>
      <c r="O204" s="29" t="s">
        <v>661</v>
      </c>
    </row>
    <row r="205" spans="1:15" ht="11.4">
      <c r="A205" s="25">
        <v>3</v>
      </c>
      <c r="B205" s="26">
        <v>608</v>
      </c>
      <c r="C205" s="27" t="s">
        <v>1044</v>
      </c>
      <c r="D205" s="24">
        <v>424305.34</v>
      </c>
      <c r="E205" s="22">
        <v>-1.0398267353484614E-2</v>
      </c>
      <c r="F205" s="24">
        <v>445264.81542085839</v>
      </c>
      <c r="G205" s="24">
        <v>444046.08000000002</v>
      </c>
      <c r="H205" s="24">
        <v>1218.7354208583711</v>
      </c>
      <c r="I205" s="24">
        <v>-36345.931627664468</v>
      </c>
      <c r="J205" s="24">
        <v>-35127.196206806097</v>
      </c>
      <c r="K205" s="24">
        <v>15322.459908106717</v>
      </c>
      <c r="L205" s="24"/>
      <c r="M205" s="23">
        <v>4.6682691007632207E-4</v>
      </c>
      <c r="N205" s="28">
        <v>844</v>
      </c>
      <c r="O205" s="29" t="s">
        <v>1044</v>
      </c>
    </row>
    <row r="206" spans="1:15" ht="11.4">
      <c r="A206" s="25">
        <v>3</v>
      </c>
      <c r="B206" s="26">
        <v>635</v>
      </c>
      <c r="C206" s="27" t="s">
        <v>669</v>
      </c>
      <c r="D206" s="24">
        <v>1278135.68</v>
      </c>
      <c r="E206" s="22">
        <v>-4.8917690987323129E-3</v>
      </c>
      <c r="F206" s="24">
        <v>1341271.942601555</v>
      </c>
      <c r="G206" s="24">
        <v>1320769.01</v>
      </c>
      <c r="H206" s="24">
        <v>20502.932601555018</v>
      </c>
      <c r="I206" s="24">
        <v>-109484.91017378766</v>
      </c>
      <c r="J206" s="24">
        <v>-88981.977572232645</v>
      </c>
      <c r="K206" s="24">
        <v>46155.871415430956</v>
      </c>
      <c r="L206" s="24"/>
      <c r="M206" s="23">
        <v>1.4062234761238186E-3</v>
      </c>
      <c r="N206" s="28">
        <v>897</v>
      </c>
      <c r="O206" s="29" t="s">
        <v>669</v>
      </c>
    </row>
    <row r="207" spans="1:15" ht="11.4">
      <c r="A207" s="25">
        <v>3</v>
      </c>
      <c r="B207" s="26">
        <v>636</v>
      </c>
      <c r="C207" s="27" t="s">
        <v>671</v>
      </c>
      <c r="D207" s="24">
        <v>1561702.71</v>
      </c>
      <c r="E207" s="22">
        <v>-8.2464384633637242E-3</v>
      </c>
      <c r="F207" s="24">
        <v>1638846.3763157076</v>
      </c>
      <c r="G207" s="24">
        <v>1629988.3</v>
      </c>
      <c r="H207" s="24">
        <v>8858.0763157075271</v>
      </c>
      <c r="I207" s="24">
        <v>-133775.21932766226</v>
      </c>
      <c r="J207" s="24">
        <v>-124917.14301195473</v>
      </c>
      <c r="K207" s="24">
        <v>56396.007559925143</v>
      </c>
      <c r="L207" s="24"/>
      <c r="M207" s="23">
        <v>1.7182080493427644E-3</v>
      </c>
      <c r="N207" s="28">
        <v>900</v>
      </c>
      <c r="O207" s="29" t="s">
        <v>671</v>
      </c>
    </row>
    <row r="208" spans="1:15" ht="11.4">
      <c r="A208" s="25">
        <v>3</v>
      </c>
      <c r="B208" s="26">
        <v>683</v>
      </c>
      <c r="C208" s="27" t="s">
        <v>1076</v>
      </c>
      <c r="D208" s="24">
        <v>569203.86</v>
      </c>
      <c r="E208" s="22">
        <v>-1.7771485637127896E-2</v>
      </c>
      <c r="F208" s="24">
        <v>597320.90965374152</v>
      </c>
      <c r="G208" s="24">
        <v>593248.65</v>
      </c>
      <c r="H208" s="24">
        <v>4072.2596537414938</v>
      </c>
      <c r="I208" s="24">
        <v>-48757.917064542948</v>
      </c>
      <c r="J208" s="24">
        <v>-44685.657410801454</v>
      </c>
      <c r="K208" s="24">
        <v>20555.016640586204</v>
      </c>
      <c r="L208" s="24"/>
      <c r="M208" s="23">
        <v>6.2624637052014333E-4</v>
      </c>
      <c r="N208" s="28">
        <v>914</v>
      </c>
      <c r="O208" s="29" t="s">
        <v>1076</v>
      </c>
    </row>
    <row r="209" spans="1:15" ht="11.4">
      <c r="A209" s="25">
        <v>3</v>
      </c>
      <c r="B209" s="26">
        <v>710</v>
      </c>
      <c r="C209" s="27" t="s">
        <v>25</v>
      </c>
      <c r="D209" s="24">
        <v>5287792.63</v>
      </c>
      <c r="E209" s="22">
        <v>-6.8628263380840901E-3</v>
      </c>
      <c r="F209" s="24">
        <v>5548994.5268676681</v>
      </c>
      <c r="G209" s="24">
        <v>5449030.4500000002</v>
      </c>
      <c r="H209" s="24">
        <v>99964.076867667958</v>
      </c>
      <c r="I209" s="24">
        <v>-452951.52163592394</v>
      </c>
      <c r="J209" s="24">
        <v>-352987.44476825598</v>
      </c>
      <c r="K209" s="24">
        <v>190952.08788924778</v>
      </c>
      <c r="L209" s="24"/>
      <c r="M209" s="23">
        <v>5.8177064059275058E-3</v>
      </c>
      <c r="N209" s="28">
        <v>1087</v>
      </c>
      <c r="O209" s="29" t="s">
        <v>25</v>
      </c>
    </row>
    <row r="210" spans="1:15" ht="11.4">
      <c r="A210" s="25">
        <v>3</v>
      </c>
      <c r="B210" s="26">
        <v>684</v>
      </c>
      <c r="C210" s="27" t="s">
        <v>23</v>
      </c>
      <c r="D210" s="24">
        <v>6474085.2699999996</v>
      </c>
      <c r="E210" s="22">
        <v>-2.5530844412942431E-2</v>
      </c>
      <c r="F210" s="24">
        <v>6793886.6448521437</v>
      </c>
      <c r="G210" s="24">
        <v>6855134.0199999996</v>
      </c>
      <c r="H210" s="24">
        <v>-61247.375147855841</v>
      </c>
      <c r="I210" s="24">
        <v>-554569.17081243824</v>
      </c>
      <c r="J210" s="24">
        <v>-615816.54596029408</v>
      </c>
      <c r="K210" s="24">
        <v>233791.33524748767</v>
      </c>
      <c r="L210" s="24"/>
      <c r="M210" s="23">
        <v>7.1228828328314961E-3</v>
      </c>
      <c r="N210" s="28">
        <v>917</v>
      </c>
      <c r="O210" s="29" t="s">
        <v>23</v>
      </c>
    </row>
    <row r="211" spans="1:15" ht="11.4">
      <c r="A211" s="25">
        <v>3</v>
      </c>
      <c r="B211" s="26">
        <v>686</v>
      </c>
      <c r="C211" s="27" t="s">
        <v>1079</v>
      </c>
      <c r="D211" s="24">
        <v>519498.1</v>
      </c>
      <c r="E211" s="22">
        <v>-2.4755640790826906E-2</v>
      </c>
      <c r="F211" s="24">
        <v>545159.82666630263</v>
      </c>
      <c r="G211" s="24">
        <v>538160.81000000006</v>
      </c>
      <c r="H211" s="24">
        <v>6999.0166663025739</v>
      </c>
      <c r="I211" s="24">
        <v>-44500.129136488358</v>
      </c>
      <c r="J211" s="24">
        <v>-37501.112470185784</v>
      </c>
      <c r="K211" s="24">
        <v>18760.048623445589</v>
      </c>
      <c r="L211" s="24"/>
      <c r="M211" s="23">
        <v>5.7155936998935753E-4</v>
      </c>
      <c r="N211" s="28">
        <v>918</v>
      </c>
      <c r="O211" s="29" t="s">
        <v>1079</v>
      </c>
    </row>
    <row r="212" spans="1:15" ht="11.4">
      <c r="A212" s="25">
        <v>3</v>
      </c>
      <c r="B212" s="26">
        <v>687</v>
      </c>
      <c r="C212" s="27" t="s">
        <v>1083</v>
      </c>
      <c r="D212" s="24">
        <v>262957.96999999997</v>
      </c>
      <c r="E212" s="22">
        <v>-3.1693538213086785E-2</v>
      </c>
      <c r="F212" s="24">
        <v>275947.3448424986</v>
      </c>
      <c r="G212" s="24">
        <v>278065.64</v>
      </c>
      <c r="H212" s="24">
        <v>-2118.2951575014158</v>
      </c>
      <c r="I212" s="24">
        <v>-22524.940172964696</v>
      </c>
      <c r="J212" s="24">
        <v>-24643.235330466112</v>
      </c>
      <c r="K212" s="24">
        <v>9495.9044183656242</v>
      </c>
      <c r="L212" s="24"/>
      <c r="M212" s="23">
        <v>2.8931018547879268E-4</v>
      </c>
      <c r="N212" s="28">
        <v>921</v>
      </c>
      <c r="O212" s="29" t="s">
        <v>1083</v>
      </c>
    </row>
    <row r="213" spans="1:15" ht="11.4">
      <c r="A213" s="25">
        <v>3</v>
      </c>
      <c r="B213" s="26">
        <v>689</v>
      </c>
      <c r="C213" s="27" t="s">
        <v>1085</v>
      </c>
      <c r="D213" s="24">
        <v>710610.33</v>
      </c>
      <c r="E213" s="22">
        <v>-1.5695781115421623E-2</v>
      </c>
      <c r="F213" s="24">
        <v>745712.45656160067</v>
      </c>
      <c r="G213" s="24">
        <v>733457.75</v>
      </c>
      <c r="H213" s="24">
        <v>12254.706561600673</v>
      </c>
      <c r="I213" s="24">
        <v>-60870.774023471124</v>
      </c>
      <c r="J213" s="24">
        <v>-48616.067461870451</v>
      </c>
      <c r="K213" s="24">
        <v>25661.468912249566</v>
      </c>
      <c r="L213" s="24"/>
      <c r="M213" s="23">
        <v>7.8182382673339795E-4</v>
      </c>
      <c r="N213" s="28">
        <v>926</v>
      </c>
      <c r="O213" s="29" t="s">
        <v>1085</v>
      </c>
    </row>
    <row r="214" spans="1:15" ht="11.4">
      <c r="A214" s="25">
        <v>3</v>
      </c>
      <c r="B214" s="26">
        <v>691</v>
      </c>
      <c r="C214" s="27" t="s">
        <v>1087</v>
      </c>
      <c r="D214" s="24">
        <v>518516.29</v>
      </c>
      <c r="E214" s="22">
        <v>-1.8651672108046879E-4</v>
      </c>
      <c r="F214" s="24">
        <v>544129.51804839005</v>
      </c>
      <c r="G214" s="24">
        <v>541601.93000000005</v>
      </c>
      <c r="H214" s="24">
        <v>2527.5880483899964</v>
      </c>
      <c r="I214" s="24">
        <v>-44416.027439509104</v>
      </c>
      <c r="J214" s="24">
        <v>-41888.439391119107</v>
      </c>
      <c r="K214" s="24">
        <v>18724.593626903763</v>
      </c>
      <c r="L214" s="24"/>
      <c r="M214" s="23">
        <v>5.7047916833886209E-4</v>
      </c>
      <c r="N214" s="28">
        <v>927</v>
      </c>
      <c r="O214" s="29" t="s">
        <v>1087</v>
      </c>
    </row>
    <row r="215" spans="1:15" ht="11.4">
      <c r="A215" s="25">
        <v>3</v>
      </c>
      <c r="B215" s="26">
        <v>680</v>
      </c>
      <c r="C215" s="27" t="s">
        <v>1072</v>
      </c>
      <c r="D215" s="24">
        <v>3444507.46</v>
      </c>
      <c r="E215" s="22">
        <v>-2.7853942912147794E-3</v>
      </c>
      <c r="F215" s="24">
        <v>3614656.3189439699</v>
      </c>
      <c r="G215" s="24">
        <v>3588782.7</v>
      </c>
      <c r="H215" s="24">
        <v>25873.618943969719</v>
      </c>
      <c r="I215" s="24">
        <v>-295055.99112219561</v>
      </c>
      <c r="J215" s="24">
        <v>-269182.37217822589</v>
      </c>
      <c r="K215" s="24">
        <v>124387.61072161971</v>
      </c>
      <c r="L215" s="24"/>
      <c r="M215" s="23">
        <v>3.7896972361616764E-3</v>
      </c>
      <c r="N215" s="28">
        <v>906</v>
      </c>
      <c r="O215" s="29" t="s">
        <v>1072</v>
      </c>
    </row>
    <row r="216" spans="1:15" ht="11.4">
      <c r="A216" s="25">
        <v>3</v>
      </c>
      <c r="B216" s="26">
        <v>694</v>
      </c>
      <c r="C216" s="27" t="s">
        <v>1089</v>
      </c>
      <c r="D216" s="24">
        <v>4630520.08</v>
      </c>
      <c r="E216" s="22">
        <v>-1.5573418545591973E-2</v>
      </c>
      <c r="F216" s="24">
        <v>4859254.5847379118</v>
      </c>
      <c r="G216" s="24">
        <v>4859250.79</v>
      </c>
      <c r="H216" s="24">
        <v>3.7947379117831588</v>
      </c>
      <c r="I216" s="24">
        <v>-396649.65382761246</v>
      </c>
      <c r="J216" s="24">
        <v>-396645.85908970068</v>
      </c>
      <c r="K216" s="24">
        <v>167216.74603360661</v>
      </c>
      <c r="L216" s="24"/>
      <c r="M216" s="23">
        <v>5.0945655809864748E-3</v>
      </c>
      <c r="N216" s="28">
        <v>934</v>
      </c>
      <c r="O216" s="29" t="s">
        <v>1089</v>
      </c>
    </row>
    <row r="217" spans="1:15" ht="11.4">
      <c r="A217" s="25">
        <v>3</v>
      </c>
      <c r="B217" s="26">
        <v>697</v>
      </c>
      <c r="C217" s="27" t="s">
        <v>1093</v>
      </c>
      <c r="D217" s="24">
        <v>243111.66</v>
      </c>
      <c r="E217" s="22">
        <v>3.9710083928116658E-3</v>
      </c>
      <c r="F217" s="24">
        <v>255120.68364861605</v>
      </c>
      <c r="G217" s="24">
        <v>243156.39</v>
      </c>
      <c r="H217" s="24">
        <v>11964.293648616032</v>
      </c>
      <c r="I217" s="24">
        <v>-20824.908242370955</v>
      </c>
      <c r="J217" s="24">
        <v>-8860.6145937549227</v>
      </c>
      <c r="K217" s="24">
        <v>8779.2170222115783</v>
      </c>
      <c r="L217" s="24"/>
      <c r="M217" s="23">
        <v>2.6747498638910692E-4</v>
      </c>
      <c r="N217" s="28">
        <v>940</v>
      </c>
      <c r="O217" s="29" t="s">
        <v>1093</v>
      </c>
    </row>
    <row r="218" spans="1:15" ht="11.4">
      <c r="A218" s="25">
        <v>3</v>
      </c>
      <c r="B218" s="26">
        <v>698</v>
      </c>
      <c r="C218" s="27" t="s">
        <v>704</v>
      </c>
      <c r="D218" s="24">
        <v>9013702.1899999995</v>
      </c>
      <c r="E218" s="22">
        <v>-6.7616335220627311E-3</v>
      </c>
      <c r="F218" s="24">
        <v>9458953.4081492741</v>
      </c>
      <c r="G218" s="24">
        <v>9482021.0800000001</v>
      </c>
      <c r="H218" s="24">
        <v>-23067.671850726008</v>
      </c>
      <c r="I218" s="24">
        <v>-772112.37433370377</v>
      </c>
      <c r="J218" s="24">
        <v>-795180.04618442978</v>
      </c>
      <c r="K218" s="24">
        <v>325501.65508142952</v>
      </c>
      <c r="L218" s="24"/>
      <c r="M218" s="23">
        <v>9.9170063278154284E-3</v>
      </c>
      <c r="N218" s="28">
        <v>946</v>
      </c>
      <c r="O218" s="29" t="s">
        <v>704</v>
      </c>
    </row>
    <row r="219" spans="1:15" ht="11.4">
      <c r="A219" s="25">
        <v>3</v>
      </c>
      <c r="B219" s="26">
        <v>700</v>
      </c>
      <c r="C219" s="27" t="s">
        <v>706</v>
      </c>
      <c r="D219" s="24">
        <v>1106903.6100000001</v>
      </c>
      <c r="E219" s="22">
        <v>-2.8995568009511058E-2</v>
      </c>
      <c r="F219" s="24">
        <v>1161581.4959937383</v>
      </c>
      <c r="G219" s="24">
        <v>1160406.43</v>
      </c>
      <c r="H219" s="24">
        <v>1175.0659937383607</v>
      </c>
      <c r="I219" s="24">
        <v>-94817.196803309096</v>
      </c>
      <c r="J219" s="24">
        <v>-93642.130809570735</v>
      </c>
      <c r="K219" s="24">
        <v>39972.36090963077</v>
      </c>
      <c r="L219" s="24"/>
      <c r="M219" s="23">
        <v>1.2178314607320904E-3</v>
      </c>
      <c r="N219" s="28">
        <v>948</v>
      </c>
      <c r="O219" s="29" t="s">
        <v>706</v>
      </c>
    </row>
    <row r="220" spans="1:15" ht="11.4">
      <c r="A220" s="25">
        <v>3</v>
      </c>
      <c r="B220" s="26">
        <v>702</v>
      </c>
      <c r="C220" s="27" t="s">
        <v>708</v>
      </c>
      <c r="D220" s="24">
        <v>831789.41</v>
      </c>
      <c r="E220" s="22">
        <v>-2.4933476476203021E-2</v>
      </c>
      <c r="F220" s="24">
        <v>872877.4380088516</v>
      </c>
      <c r="G220" s="24">
        <v>871891.04</v>
      </c>
      <c r="H220" s="24">
        <v>986.39800885156728</v>
      </c>
      <c r="I220" s="24">
        <v>-71250.955796303126</v>
      </c>
      <c r="J220" s="24">
        <v>-70264.557787451558</v>
      </c>
      <c r="K220" s="24">
        <v>30037.472275773715</v>
      </c>
      <c r="L220" s="24"/>
      <c r="M220" s="23">
        <v>9.1514681409502645E-4</v>
      </c>
      <c r="N220" s="28">
        <v>952</v>
      </c>
      <c r="O220" s="29" t="s">
        <v>708</v>
      </c>
    </row>
    <row r="221" spans="1:15" ht="11.4">
      <c r="A221" s="25">
        <v>3</v>
      </c>
      <c r="B221" s="26">
        <v>704</v>
      </c>
      <c r="C221" s="27" t="s">
        <v>710</v>
      </c>
      <c r="D221" s="24">
        <v>1241523.45</v>
      </c>
      <c r="E221" s="22">
        <v>2.5830960264413626E-2</v>
      </c>
      <c r="F221" s="24">
        <v>1302851.1727071765</v>
      </c>
      <c r="G221" s="24">
        <v>1278455.73</v>
      </c>
      <c r="H221" s="24">
        <v>24395.442707176553</v>
      </c>
      <c r="I221" s="24">
        <v>-106348.71205684592</v>
      </c>
      <c r="J221" s="24">
        <v>-81953.269349669368</v>
      </c>
      <c r="K221" s="24">
        <v>44833.73527092384</v>
      </c>
      <c r="L221" s="24"/>
      <c r="M221" s="23">
        <v>1.3659421678520359E-3</v>
      </c>
      <c r="N221" s="28">
        <v>954</v>
      </c>
      <c r="O221" s="29" t="s">
        <v>710</v>
      </c>
    </row>
    <row r="222" spans="1:15" ht="11.4">
      <c r="A222" s="25">
        <v>3</v>
      </c>
      <c r="B222" s="26">
        <v>707</v>
      </c>
      <c r="C222" s="27" t="s">
        <v>712</v>
      </c>
      <c r="D222" s="24">
        <v>322685.42</v>
      </c>
      <c r="E222" s="22">
        <v>-3.4856475596602786E-2</v>
      </c>
      <c r="F222" s="24">
        <v>338625.16077526187</v>
      </c>
      <c r="G222" s="24">
        <v>336802.48</v>
      </c>
      <c r="H222" s="24">
        <v>1822.6807752618915</v>
      </c>
      <c r="I222" s="24">
        <v>-27641.184559600861</v>
      </c>
      <c r="J222" s="24">
        <v>-25818.503784338969</v>
      </c>
      <c r="K222" s="24">
        <v>11652.774416839951</v>
      </c>
      <c r="L222" s="24"/>
      <c r="M222" s="23">
        <v>3.5502319519542275E-4</v>
      </c>
      <c r="N222" s="28">
        <v>959</v>
      </c>
      <c r="O222" s="29" t="s">
        <v>712</v>
      </c>
    </row>
    <row r="223" spans="1:15" ht="11.4">
      <c r="A223" s="25">
        <v>3</v>
      </c>
      <c r="B223" s="26">
        <v>491</v>
      </c>
      <c r="C223" s="27" t="s">
        <v>617</v>
      </c>
      <c r="D223" s="24">
        <v>9643199.6799999997</v>
      </c>
      <c r="E223" s="22">
        <v>-1.5369259110667848E-2</v>
      </c>
      <c r="F223" s="24">
        <v>10119546.281415362</v>
      </c>
      <c r="G223" s="24">
        <v>10182505.619999999</v>
      </c>
      <c r="H223" s="24">
        <v>-62959.338584637269</v>
      </c>
      <c r="I223" s="24">
        <v>-826035.03467855463</v>
      </c>
      <c r="J223" s="24">
        <v>-888994.3732631919</v>
      </c>
      <c r="K223" s="24">
        <v>348233.98753988702</v>
      </c>
      <c r="L223" s="24"/>
      <c r="M223" s="23">
        <v>1.0609588627527944E-2</v>
      </c>
      <c r="N223" s="28">
        <v>668</v>
      </c>
      <c r="O223" s="29" t="s">
        <v>617</v>
      </c>
    </row>
    <row r="224" spans="1:15" ht="11.4">
      <c r="A224" s="25">
        <v>3</v>
      </c>
      <c r="B224" s="26">
        <v>729</v>
      </c>
      <c r="C224" s="27" t="s">
        <v>714</v>
      </c>
      <c r="D224" s="24">
        <v>2087329.35</v>
      </c>
      <c r="E224" s="22">
        <v>-1.1760542279556696E-2</v>
      </c>
      <c r="F224" s="24">
        <v>2190437.4754045997</v>
      </c>
      <c r="G224" s="24">
        <v>2154246.15</v>
      </c>
      <c r="H224" s="24">
        <v>36191.325404599775</v>
      </c>
      <c r="I224" s="24">
        <v>-178800.31827908958</v>
      </c>
      <c r="J224" s="24">
        <v>-142608.99287448981</v>
      </c>
      <c r="K224" s="24">
        <v>75377.369232236044</v>
      </c>
      <c r="L224" s="24"/>
      <c r="M224" s="23">
        <v>2.2965101282301039E-3</v>
      </c>
      <c r="N224" s="28">
        <v>967</v>
      </c>
      <c r="O224" s="29" t="s">
        <v>714</v>
      </c>
    </row>
    <row r="225" spans="1:15" ht="11.4">
      <c r="A225" s="25">
        <v>3</v>
      </c>
      <c r="B225" s="26">
        <v>738</v>
      </c>
      <c r="C225" s="27" t="s">
        <v>720</v>
      </c>
      <c r="D225" s="24">
        <v>564879.19999999995</v>
      </c>
      <c r="E225" s="22">
        <v>1.332653284690913E-2</v>
      </c>
      <c r="F225" s="24">
        <v>592782.62376589957</v>
      </c>
      <c r="G225" s="24">
        <v>584780.4</v>
      </c>
      <c r="H225" s="24">
        <v>8002.2237658995437</v>
      </c>
      <c r="I225" s="24">
        <v>-48387.467339180323</v>
      </c>
      <c r="J225" s="24">
        <v>-40385.243573280779</v>
      </c>
      <c r="K225" s="24">
        <v>20398.845074453679</v>
      </c>
      <c r="L225" s="24"/>
      <c r="M225" s="23">
        <v>6.2148831665042139E-4</v>
      </c>
      <c r="N225" s="28">
        <v>982</v>
      </c>
      <c r="O225" s="29" t="s">
        <v>720</v>
      </c>
    </row>
    <row r="226" spans="1:15" ht="11.4">
      <c r="A226" s="25">
        <v>3</v>
      </c>
      <c r="B226" s="26">
        <v>732</v>
      </c>
      <c r="C226" s="27" t="s">
        <v>716</v>
      </c>
      <c r="D226" s="24">
        <v>589270.32999999996</v>
      </c>
      <c r="E226" s="22">
        <v>-3.1910926457948116E-2</v>
      </c>
      <c r="F226" s="24">
        <v>618378.60612463253</v>
      </c>
      <c r="G226" s="24">
        <v>619979.4</v>
      </c>
      <c r="H226" s="24">
        <v>-1600.7938753674971</v>
      </c>
      <c r="I226" s="24">
        <v>-50476.807867634372</v>
      </c>
      <c r="J226" s="24">
        <v>-52077.601743001869</v>
      </c>
      <c r="K226" s="24">
        <v>21279.654426366196</v>
      </c>
      <c r="L226" s="24"/>
      <c r="M226" s="23">
        <v>6.4832379284586569E-4</v>
      </c>
      <c r="N226" s="28">
        <v>972</v>
      </c>
      <c r="O226" s="29" t="s">
        <v>716</v>
      </c>
    </row>
    <row r="227" spans="1:15" ht="11.4">
      <c r="A227" s="25">
        <v>3</v>
      </c>
      <c r="B227" s="26">
        <v>734</v>
      </c>
      <c r="C227" s="27" t="s">
        <v>1185</v>
      </c>
      <c r="D227" s="24">
        <v>8583352.0399999991</v>
      </c>
      <c r="E227" s="22">
        <v>-1.3990365253316341E-2</v>
      </c>
      <c r="F227" s="24">
        <v>9007345.1863293722</v>
      </c>
      <c r="G227" s="24">
        <v>8998237.8399999999</v>
      </c>
      <c r="H227" s="24">
        <v>9107.3463293723762</v>
      </c>
      <c r="I227" s="24">
        <v>-735248.64519031101</v>
      </c>
      <c r="J227" s="24">
        <v>-726141.29886093864</v>
      </c>
      <c r="K227" s="24">
        <v>309960.90577145689</v>
      </c>
      <c r="L227" s="24"/>
      <c r="M227" s="23">
        <v>9.4435288298056648E-3</v>
      </c>
      <c r="N227" s="28">
        <v>2202</v>
      </c>
      <c r="O227" s="29" t="s">
        <v>1185</v>
      </c>
    </row>
    <row r="228" spans="1:15" ht="11.4">
      <c r="A228" s="25">
        <v>3</v>
      </c>
      <c r="B228" s="26">
        <v>736</v>
      </c>
      <c r="C228" s="27" t="s">
        <v>718</v>
      </c>
      <c r="D228" s="24">
        <v>443122.36</v>
      </c>
      <c r="E228" s="22">
        <v>-6.4883730253076002E-3</v>
      </c>
      <c r="F228" s="24">
        <v>465011.34262004611</v>
      </c>
      <c r="G228" s="24">
        <v>464671.14</v>
      </c>
      <c r="H228" s="24">
        <v>340.20262004609685</v>
      </c>
      <c r="I228" s="24">
        <v>-37957.794731617847</v>
      </c>
      <c r="J228" s="24">
        <v>-37617.59211157175</v>
      </c>
      <c r="K228" s="24">
        <v>16001.97771606087</v>
      </c>
      <c r="L228" s="24"/>
      <c r="M228" s="23">
        <v>4.8752966932852555E-4</v>
      </c>
      <c r="N228" s="28">
        <v>978</v>
      </c>
      <c r="O228" s="29" t="s">
        <v>718</v>
      </c>
    </row>
    <row r="229" spans="1:15" ht="11.4">
      <c r="A229" s="25">
        <v>3</v>
      </c>
      <c r="B229" s="26">
        <v>790</v>
      </c>
      <c r="C229" s="27" t="s">
        <v>29</v>
      </c>
      <c r="D229" s="24">
        <v>4541811.18</v>
      </c>
      <c r="E229" s="22">
        <v>-4.4335128950061496E-3</v>
      </c>
      <c r="F229" s="24">
        <v>4766163.7177111432</v>
      </c>
      <c r="G229" s="24">
        <v>4709248.09</v>
      </c>
      <c r="H229" s="24">
        <v>56915.627711143345</v>
      </c>
      <c r="I229" s="24">
        <v>-389050.86279150314</v>
      </c>
      <c r="J229" s="24">
        <v>-332135.23508035979</v>
      </c>
      <c r="K229" s="24">
        <v>164013.30163730876</v>
      </c>
      <c r="L229" s="24"/>
      <c r="M229" s="23">
        <v>4.9969667582064701E-3</v>
      </c>
      <c r="N229" s="28">
        <v>1185</v>
      </c>
      <c r="O229" s="29" t="s">
        <v>29</v>
      </c>
    </row>
    <row r="230" spans="1:15" ht="11.4">
      <c r="A230" s="25">
        <v>3</v>
      </c>
      <c r="B230" s="26">
        <v>484</v>
      </c>
      <c r="C230" s="27" t="s">
        <v>614</v>
      </c>
      <c r="D230" s="24">
        <v>550254.69999999995</v>
      </c>
      <c r="E230" s="22">
        <v>8.5169421792894787E-3</v>
      </c>
      <c r="F230" s="24">
        <v>577435.71511487395</v>
      </c>
      <c r="G230" s="24">
        <v>559005.35</v>
      </c>
      <c r="H230" s="24">
        <v>18430.365114873974</v>
      </c>
      <c r="I230" s="24">
        <v>-47134.734868057567</v>
      </c>
      <c r="J230" s="24">
        <v>-28704.369753183593</v>
      </c>
      <c r="K230" s="24">
        <v>19870.727009934137</v>
      </c>
      <c r="L230" s="24"/>
      <c r="M230" s="23">
        <v>6.0539822891687747E-4</v>
      </c>
      <c r="N230" s="28">
        <v>649</v>
      </c>
      <c r="O230" s="29" t="s">
        <v>614</v>
      </c>
    </row>
    <row r="231" spans="1:15" ht="11.4">
      <c r="A231" s="25">
        <v>3</v>
      </c>
      <c r="B231" s="26">
        <v>739</v>
      </c>
      <c r="C231" s="27" t="s">
        <v>722</v>
      </c>
      <c r="D231" s="24">
        <v>688859.02</v>
      </c>
      <c r="E231" s="22">
        <v>-2.7999155865324879E-2</v>
      </c>
      <c r="F231" s="24">
        <v>722886.69379294966</v>
      </c>
      <c r="G231" s="24">
        <v>726421.35</v>
      </c>
      <c r="H231" s="24">
        <v>-3534.6562070503132</v>
      </c>
      <c r="I231" s="24">
        <v>-59007.56007930504</v>
      </c>
      <c r="J231" s="24">
        <v>-62542.216286355353</v>
      </c>
      <c r="K231" s="24">
        <v>24875.988400918268</v>
      </c>
      <c r="L231" s="24"/>
      <c r="M231" s="23">
        <v>7.5789271891983103E-4</v>
      </c>
      <c r="N231" s="28">
        <v>986</v>
      </c>
      <c r="O231" s="29" t="s">
        <v>722</v>
      </c>
    </row>
    <row r="232" spans="1:15" ht="11.4">
      <c r="A232" s="25">
        <v>3</v>
      </c>
      <c r="B232" s="26">
        <v>743</v>
      </c>
      <c r="C232" s="27" t="s">
        <v>1118</v>
      </c>
      <c r="D232" s="24">
        <v>13228883.710000001</v>
      </c>
      <c r="E232" s="22">
        <v>-6.6589196043904102E-3</v>
      </c>
      <c r="F232" s="24">
        <v>13882352.890861921</v>
      </c>
      <c r="G232" s="24">
        <v>13983715.279999999</v>
      </c>
      <c r="H232" s="24">
        <v>-101362.38913807832</v>
      </c>
      <c r="I232" s="24">
        <v>-1133184.1895602453</v>
      </c>
      <c r="J232" s="24">
        <v>-1234546.5786983236</v>
      </c>
      <c r="K232" s="24">
        <v>477719.74841391592</v>
      </c>
      <c r="L232" s="24"/>
      <c r="M232" s="23">
        <v>1.4554610380577091E-2</v>
      </c>
      <c r="N232" s="28">
        <v>994</v>
      </c>
      <c r="O232" s="29" t="s">
        <v>1118</v>
      </c>
    </row>
    <row r="233" spans="1:15" ht="11.4">
      <c r="A233" s="25">
        <v>3</v>
      </c>
      <c r="B233" s="26">
        <v>753</v>
      </c>
      <c r="C233" s="27" t="s">
        <v>1128</v>
      </c>
      <c r="D233" s="24">
        <v>3848339.49</v>
      </c>
      <c r="E233" s="22">
        <v>1.9189264777735925E-2</v>
      </c>
      <c r="F233" s="24">
        <v>4038436.5011565732</v>
      </c>
      <c r="G233" s="24">
        <v>3969920.29</v>
      </c>
      <c r="H233" s="24">
        <v>68516.211156573147</v>
      </c>
      <c r="I233" s="24">
        <v>-329648.18209353939</v>
      </c>
      <c r="J233" s="24">
        <v>-261131.97093696625</v>
      </c>
      <c r="K233" s="24">
        <v>138970.74109015183</v>
      </c>
      <c r="L233" s="24"/>
      <c r="M233" s="23">
        <v>4.2339991126234449E-3</v>
      </c>
      <c r="N233" s="28">
        <v>1013</v>
      </c>
      <c r="O233" s="29" t="s">
        <v>1128</v>
      </c>
    </row>
    <row r="234" spans="1:15" ht="11.4">
      <c r="A234" s="25">
        <v>3</v>
      </c>
      <c r="B234" s="26">
        <v>746</v>
      </c>
      <c r="C234" s="27" t="s">
        <v>1120</v>
      </c>
      <c r="D234" s="24">
        <v>869303.56</v>
      </c>
      <c r="E234" s="22">
        <v>-1.2966263806479441E-2</v>
      </c>
      <c r="F234" s="24">
        <v>912244.6801826607</v>
      </c>
      <c r="G234" s="24">
        <v>911817.05</v>
      </c>
      <c r="H234" s="24">
        <v>427.63018266065046</v>
      </c>
      <c r="I234" s="24">
        <v>-74464.412244836043</v>
      </c>
      <c r="J234" s="24">
        <v>-74036.782062175393</v>
      </c>
      <c r="K234" s="24">
        <v>31392.178439409792</v>
      </c>
      <c r="L234" s="24"/>
      <c r="M234" s="23">
        <v>9.564204278766481E-4</v>
      </c>
      <c r="N234" s="28">
        <v>997</v>
      </c>
      <c r="O234" s="29" t="s">
        <v>1120</v>
      </c>
    </row>
    <row r="235" spans="1:15" ht="11.4">
      <c r="A235" s="25">
        <v>3</v>
      </c>
      <c r="B235" s="26">
        <v>747</v>
      </c>
      <c r="C235" s="27" t="s">
        <v>1122</v>
      </c>
      <c r="D235" s="24">
        <v>230719.29</v>
      </c>
      <c r="E235" s="22">
        <v>-9.3769424646400704E-3</v>
      </c>
      <c r="F235" s="24">
        <v>242116.16586272873</v>
      </c>
      <c r="G235" s="24">
        <v>232080.43</v>
      </c>
      <c r="H235" s="24">
        <v>10035.735862728732</v>
      </c>
      <c r="I235" s="24">
        <v>-19763.379691434689</v>
      </c>
      <c r="J235" s="24">
        <v>-9727.6438287059573</v>
      </c>
      <c r="K235" s="24">
        <v>8331.7053493878884</v>
      </c>
      <c r="L235" s="24"/>
      <c r="M235" s="23">
        <v>2.5384072056623864E-4</v>
      </c>
      <c r="N235" s="28">
        <v>1001</v>
      </c>
      <c r="O235" s="29" t="s">
        <v>1122</v>
      </c>
    </row>
    <row r="236" spans="1:15" ht="11.4">
      <c r="A236" s="25">
        <v>3</v>
      </c>
      <c r="B236" s="26">
        <v>791</v>
      </c>
      <c r="C236" s="27" t="s">
        <v>793</v>
      </c>
      <c r="D236" s="24">
        <v>1205209.3600000001</v>
      </c>
      <c r="E236" s="22">
        <v>-7.8716932870189701E-3</v>
      </c>
      <c r="F236" s="24">
        <v>1264743.2700797282</v>
      </c>
      <c r="G236" s="24">
        <v>1248581.68</v>
      </c>
      <c r="H236" s="24">
        <v>16161.590079728281</v>
      </c>
      <c r="I236" s="24">
        <v>-103238.05256747713</v>
      </c>
      <c r="J236" s="24">
        <v>-87076.462487748853</v>
      </c>
      <c r="K236" s="24">
        <v>43522.365519781008</v>
      </c>
      <c r="L236" s="24"/>
      <c r="M236" s="23">
        <v>1.3259888775471497E-3</v>
      </c>
      <c r="N236" s="28">
        <v>1942</v>
      </c>
      <c r="O236" s="29" t="s">
        <v>793</v>
      </c>
    </row>
    <row r="237" spans="1:15" ht="11.4">
      <c r="A237" s="25">
        <v>3</v>
      </c>
      <c r="B237" s="26">
        <v>749</v>
      </c>
      <c r="C237" s="27" t="s">
        <v>1124</v>
      </c>
      <c r="D237" s="24">
        <v>3264580.1</v>
      </c>
      <c r="E237" s="22">
        <v>-1.9508363414679165E-3</v>
      </c>
      <c r="F237" s="24">
        <v>3425841.0597733874</v>
      </c>
      <c r="G237" s="24">
        <v>3421794.05</v>
      </c>
      <c r="H237" s="24">
        <v>4047.0097733875737</v>
      </c>
      <c r="I237" s="24">
        <v>-279643.44051770371</v>
      </c>
      <c r="J237" s="24">
        <v>-275596.43074431614</v>
      </c>
      <c r="K237" s="24">
        <v>117890.09702082236</v>
      </c>
      <c r="L237" s="24"/>
      <c r="M237" s="23">
        <v>3.5917385361674934E-3</v>
      </c>
      <c r="N237" s="28">
        <v>1006</v>
      </c>
      <c r="O237" s="29" t="s">
        <v>1124</v>
      </c>
    </row>
    <row r="238" spans="1:15" ht="11.4">
      <c r="A238" s="25">
        <v>3</v>
      </c>
      <c r="B238" s="26">
        <v>751</v>
      </c>
      <c r="C238" s="27" t="s">
        <v>1126</v>
      </c>
      <c r="D238" s="24">
        <v>613601.13</v>
      </c>
      <c r="E238" s="22">
        <v>7.3744744220771125E-2</v>
      </c>
      <c r="F238" s="24">
        <v>643911.27835317864</v>
      </c>
      <c r="G238" s="24">
        <v>641116.17000000004</v>
      </c>
      <c r="H238" s="24">
        <v>2795.1083531785989</v>
      </c>
      <c r="I238" s="24">
        <v>-52560.980537359384</v>
      </c>
      <c r="J238" s="24">
        <v>-49765.872184180786</v>
      </c>
      <c r="K238" s="24">
        <v>22158.285149072071</v>
      </c>
      <c r="L238" s="24"/>
      <c r="M238" s="23">
        <v>6.7509289309731428E-4</v>
      </c>
      <c r="N238" s="28">
        <v>1011</v>
      </c>
      <c r="O238" s="29" t="s">
        <v>1126</v>
      </c>
    </row>
    <row r="239" spans="1:15" ht="11.4">
      <c r="A239" s="25">
        <v>3</v>
      </c>
      <c r="B239" s="26">
        <v>755</v>
      </c>
      <c r="C239" s="27" t="s">
        <v>1130</v>
      </c>
      <c r="D239" s="24">
        <v>1155973.99</v>
      </c>
      <c r="E239" s="22">
        <v>-1.6530620552939104E-2</v>
      </c>
      <c r="F239" s="24">
        <v>1213075.8130186698</v>
      </c>
      <c r="G239" s="24">
        <v>1215400.79</v>
      </c>
      <c r="H239" s="24">
        <v>-2324.9769813301973</v>
      </c>
      <c r="I239" s="24">
        <v>-99020.558176096703</v>
      </c>
      <c r="J239" s="24">
        <v>-101345.5351574269</v>
      </c>
      <c r="K239" s="24">
        <v>41744.384165867799</v>
      </c>
      <c r="L239" s="24"/>
      <c r="M239" s="23">
        <v>1.2718194069400522E-3</v>
      </c>
      <c r="N239" s="28">
        <v>1017</v>
      </c>
      <c r="O239" s="29" t="s">
        <v>1130</v>
      </c>
    </row>
    <row r="240" spans="1:15" ht="11.4">
      <c r="A240" s="25">
        <v>3</v>
      </c>
      <c r="B240" s="26">
        <v>758</v>
      </c>
      <c r="C240" s="27" t="s">
        <v>1132</v>
      </c>
      <c r="D240" s="24">
        <v>1489591.27</v>
      </c>
      <c r="E240" s="22">
        <v>-1.4194745725146589E-2</v>
      </c>
      <c r="F240" s="24">
        <v>1563172.8365451917</v>
      </c>
      <c r="G240" s="24">
        <v>1568406.77</v>
      </c>
      <c r="H240" s="24">
        <v>-5233.9334548083134</v>
      </c>
      <c r="I240" s="24">
        <v>-127598.16421962986</v>
      </c>
      <c r="J240" s="24">
        <v>-132832.09767443818</v>
      </c>
      <c r="K240" s="24">
        <v>53791.928506110169</v>
      </c>
      <c r="L240" s="24"/>
      <c r="M240" s="23">
        <v>1.6388699936012222E-3</v>
      </c>
      <c r="N240" s="28">
        <v>1020</v>
      </c>
      <c r="O240" s="29" t="s">
        <v>1132</v>
      </c>
    </row>
    <row r="241" spans="1:15" ht="11.4">
      <c r="A241" s="25">
        <v>3</v>
      </c>
      <c r="B241" s="26">
        <v>759</v>
      </c>
      <c r="C241" s="27" t="s">
        <v>1134</v>
      </c>
      <c r="D241" s="24">
        <v>370864.17</v>
      </c>
      <c r="E241" s="22">
        <v>1.3769250421934215E-3</v>
      </c>
      <c r="F241" s="24">
        <v>389183.80381745804</v>
      </c>
      <c r="G241" s="24">
        <v>380039.43</v>
      </c>
      <c r="H241" s="24">
        <v>9144.3738174580503</v>
      </c>
      <c r="I241" s="24">
        <v>-31768.169040650144</v>
      </c>
      <c r="J241" s="24">
        <v>-22623.795223192094</v>
      </c>
      <c r="K241" s="24">
        <v>13392.599245105597</v>
      </c>
      <c r="L241" s="24"/>
      <c r="M241" s="23">
        <v>4.0803015710129837E-4</v>
      </c>
      <c r="N241" s="28">
        <v>1021</v>
      </c>
      <c r="O241" s="29" t="s">
        <v>1134</v>
      </c>
    </row>
    <row r="242" spans="1:15" ht="11.4">
      <c r="A242" s="25">
        <v>3</v>
      </c>
      <c r="B242" s="26">
        <v>761</v>
      </c>
      <c r="C242" s="27" t="s">
        <v>1136</v>
      </c>
      <c r="D242" s="24">
        <v>1642557.26</v>
      </c>
      <c r="E242" s="22">
        <v>3.5997026271246948E-3</v>
      </c>
      <c r="F242" s="24">
        <v>1723694.9108208038</v>
      </c>
      <c r="G242" s="24">
        <v>1694844.44</v>
      </c>
      <c r="H242" s="24">
        <v>28850.470820803894</v>
      </c>
      <c r="I242" s="24">
        <v>-140701.20792371806</v>
      </c>
      <c r="J242" s="24">
        <v>-111850.73710291417</v>
      </c>
      <c r="K242" s="24">
        <v>59315.816678431664</v>
      </c>
      <c r="L242" s="24"/>
      <c r="M242" s="23">
        <v>1.807165401946697E-3</v>
      </c>
      <c r="N242" s="28">
        <v>1027</v>
      </c>
      <c r="O242" s="29" t="s">
        <v>1136</v>
      </c>
    </row>
    <row r="243" spans="1:15" ht="11.4">
      <c r="A243" s="25">
        <v>3</v>
      </c>
      <c r="B243" s="26">
        <v>765</v>
      </c>
      <c r="C243" s="27" t="s">
        <v>1140</v>
      </c>
      <c r="D243" s="24">
        <v>1979945.78</v>
      </c>
      <c r="E243" s="22">
        <v>5.9821758550420634E-3</v>
      </c>
      <c r="F243" s="24">
        <v>2077749.4628632469</v>
      </c>
      <c r="G243" s="24">
        <v>2034136.8</v>
      </c>
      <c r="H243" s="24">
        <v>43612.662863246864</v>
      </c>
      <c r="I243" s="24">
        <v>-169601.85781862371</v>
      </c>
      <c r="J243" s="24">
        <v>-125989.19495537685</v>
      </c>
      <c r="K243" s="24">
        <v>71499.54755288981</v>
      </c>
      <c r="L243" s="24"/>
      <c r="M243" s="23">
        <v>2.1783651617395465E-3</v>
      </c>
      <c r="N243" s="28">
        <v>1031</v>
      </c>
      <c r="O243" s="29" t="s">
        <v>1140</v>
      </c>
    </row>
    <row r="244" spans="1:15" ht="11.4">
      <c r="A244" s="25">
        <v>3</v>
      </c>
      <c r="B244" s="26">
        <v>152</v>
      </c>
      <c r="C244" s="27" t="s">
        <v>1165</v>
      </c>
      <c r="D244" s="24">
        <v>972551.55</v>
      </c>
      <c r="E244" s="22">
        <v>-2.450976616075453E-2</v>
      </c>
      <c r="F244" s="24">
        <v>1020592.826849692</v>
      </c>
      <c r="G244" s="24">
        <v>1032493.36</v>
      </c>
      <c r="H244" s="24">
        <v>-11900.533150307951</v>
      </c>
      <c r="I244" s="24">
        <v>-83308.61954431</v>
      </c>
      <c r="J244" s="24">
        <v>-95209.152694617951</v>
      </c>
      <c r="K244" s="24">
        <v>35120.656585283708</v>
      </c>
      <c r="L244" s="24"/>
      <c r="M244" s="23">
        <v>1.0700153690652058E-3</v>
      </c>
      <c r="N244" s="28">
        <v>196</v>
      </c>
      <c r="O244" s="29" t="s">
        <v>1165</v>
      </c>
    </row>
    <row r="245" spans="1:15" ht="11.4">
      <c r="A245" s="25">
        <v>3</v>
      </c>
      <c r="B245" s="26">
        <v>151</v>
      </c>
      <c r="C245" s="27" t="s">
        <v>1163</v>
      </c>
      <c r="D245" s="24">
        <v>383267.1</v>
      </c>
      <c r="E245" s="22">
        <v>1.5606707639258166E-2</v>
      </c>
      <c r="F245" s="24">
        <v>402199.40323727165</v>
      </c>
      <c r="G245" s="24">
        <v>383182.15</v>
      </c>
      <c r="H245" s="24">
        <v>19017.253237271623</v>
      </c>
      <c r="I245" s="24">
        <v>-32830.602159598653</v>
      </c>
      <c r="J245" s="24">
        <v>-13813.34892232703</v>
      </c>
      <c r="K245" s="24">
        <v>13840.492259292158</v>
      </c>
      <c r="L245" s="24"/>
      <c r="M245" s="23">
        <v>4.2167604118984863E-4</v>
      </c>
      <c r="N245" s="28">
        <v>193</v>
      </c>
      <c r="O245" s="29" t="s">
        <v>1163</v>
      </c>
    </row>
    <row r="246" spans="1:15" ht="11.4">
      <c r="A246" s="25">
        <v>3</v>
      </c>
      <c r="B246" s="26">
        <v>768</v>
      </c>
      <c r="C246" s="27" t="s">
        <v>1142</v>
      </c>
      <c r="D246" s="24">
        <v>482678.87</v>
      </c>
      <c r="E246" s="22">
        <v>1.0350359085696452E-2</v>
      </c>
      <c r="F246" s="24">
        <v>506521.83156143758</v>
      </c>
      <c r="G246" s="24">
        <v>487245.28</v>
      </c>
      <c r="H246" s="24">
        <v>19276.551561437547</v>
      </c>
      <c r="I246" s="24">
        <v>-41346.199430670255</v>
      </c>
      <c r="J246" s="24">
        <v>-22069.647869232707</v>
      </c>
      <c r="K246" s="24">
        <v>17430.43732154126</v>
      </c>
      <c r="L246" s="24"/>
      <c r="M246" s="23">
        <v>5.3105031730505856E-4</v>
      </c>
      <c r="N246" s="28">
        <v>1038</v>
      </c>
      <c r="O246" s="29" t="s">
        <v>1142</v>
      </c>
    </row>
    <row r="247" spans="1:15" ht="11.4">
      <c r="A247" s="25">
        <v>3</v>
      </c>
      <c r="B247" s="26">
        <v>941</v>
      </c>
      <c r="C247" s="27" t="s">
        <v>749</v>
      </c>
      <c r="D247" s="24">
        <v>373132.15</v>
      </c>
      <c r="E247" s="22">
        <v>1.7944701474629583E-2</v>
      </c>
      <c r="F247" s="24">
        <v>391563.8155704994</v>
      </c>
      <c r="G247" s="24">
        <v>378993.67</v>
      </c>
      <c r="H247" s="24">
        <v>12570.145570499415</v>
      </c>
      <c r="I247" s="24">
        <v>-31962.443866446374</v>
      </c>
      <c r="J247" s="24">
        <v>-19392.298295946959</v>
      </c>
      <c r="K247" s="24">
        <v>13474.500247394157</v>
      </c>
      <c r="L247" s="24"/>
      <c r="M247" s="23">
        <v>4.1052542170370686E-4</v>
      </c>
      <c r="N247" s="28">
        <v>1043</v>
      </c>
      <c r="O247" s="29" t="s">
        <v>749</v>
      </c>
    </row>
    <row r="248" spans="1:15" ht="11.4">
      <c r="A248" s="25">
        <v>3</v>
      </c>
      <c r="B248" s="26">
        <v>777</v>
      </c>
      <c r="C248" s="27" t="s">
        <v>210</v>
      </c>
      <c r="D248" s="24">
        <v>1321477.3700000001</v>
      </c>
      <c r="E248" s="22">
        <v>-2.7446911693647848E-2</v>
      </c>
      <c r="F248" s="24">
        <v>1386754.5886551684</v>
      </c>
      <c r="G248" s="24">
        <v>1390768.58</v>
      </c>
      <c r="H248" s="24">
        <v>-4013.9913448316511</v>
      </c>
      <c r="I248" s="24">
        <v>-113197.55282251659</v>
      </c>
      <c r="J248" s="24">
        <v>-117211.54416734824</v>
      </c>
      <c r="K248" s="24">
        <v>47721.020954615618</v>
      </c>
      <c r="L248" s="24"/>
      <c r="M248" s="23">
        <v>1.4539086342229032E-3</v>
      </c>
      <c r="N248" s="28">
        <v>1057</v>
      </c>
      <c r="O248" s="29" t="s">
        <v>210</v>
      </c>
    </row>
    <row r="249" spans="1:15" ht="11.4">
      <c r="A249" s="25">
        <v>3</v>
      </c>
      <c r="B249" s="26">
        <v>778</v>
      </c>
      <c r="C249" s="27" t="s">
        <v>212</v>
      </c>
      <c r="D249" s="24">
        <v>1077162.75</v>
      </c>
      <c r="E249" s="22">
        <v>-1.5525180185137853E-2</v>
      </c>
      <c r="F249" s="24">
        <v>1130371.5222084506</v>
      </c>
      <c r="G249" s="24">
        <v>1132615.6399999999</v>
      </c>
      <c r="H249" s="24">
        <v>-2244.1177915493026</v>
      </c>
      <c r="I249" s="24">
        <v>-92269.599207417559</v>
      </c>
      <c r="J249" s="24">
        <v>-94513.716998966862</v>
      </c>
      <c r="K249" s="24">
        <v>38898.362795483503</v>
      </c>
      <c r="L249" s="24"/>
      <c r="M249" s="23">
        <v>1.1851101337348566E-3</v>
      </c>
      <c r="N249" s="28">
        <v>1060</v>
      </c>
      <c r="O249" s="29" t="s">
        <v>212</v>
      </c>
    </row>
    <row r="250" spans="1:15" ht="11.4">
      <c r="A250" s="25">
        <v>3</v>
      </c>
      <c r="B250" s="26">
        <v>781</v>
      </c>
      <c r="C250" s="27" t="s">
        <v>214</v>
      </c>
      <c r="D250" s="24">
        <v>641411.4</v>
      </c>
      <c r="E250" s="22">
        <v>5.7952156423310107E-3</v>
      </c>
      <c r="F250" s="24">
        <v>673095.2964905753</v>
      </c>
      <c r="G250" s="24">
        <v>657331.66</v>
      </c>
      <c r="H250" s="24">
        <v>15763.636490575271</v>
      </c>
      <c r="I250" s="24">
        <v>-54943.204084126177</v>
      </c>
      <c r="J250" s="24">
        <v>-39179.567593550906</v>
      </c>
      <c r="K250" s="24">
        <v>23162.566045250809</v>
      </c>
      <c r="L250" s="24"/>
      <c r="M250" s="23">
        <v>7.0569015688025003E-4</v>
      </c>
      <c r="N250" s="28">
        <v>1066</v>
      </c>
      <c r="O250" s="29" t="s">
        <v>214</v>
      </c>
    </row>
    <row r="251" spans="1:15" ht="11.4">
      <c r="A251" s="25">
        <v>3</v>
      </c>
      <c r="B251" s="26">
        <v>783</v>
      </c>
      <c r="C251" s="27" t="s">
        <v>1208</v>
      </c>
      <c r="D251" s="24">
        <v>1541981.21</v>
      </c>
      <c r="E251" s="22">
        <v>-2.9720523841506273E-3</v>
      </c>
      <c r="F251" s="24">
        <v>1618150.69038038</v>
      </c>
      <c r="G251" s="24">
        <v>1610602.62</v>
      </c>
      <c r="H251" s="24">
        <v>7548.0703803799115</v>
      </c>
      <c r="I251" s="24">
        <v>-132085.87860290264</v>
      </c>
      <c r="J251" s="24">
        <v>-124537.80822252273</v>
      </c>
      <c r="K251" s="24">
        <v>55683.827286451036</v>
      </c>
      <c r="L251" s="24"/>
      <c r="M251" s="23">
        <v>1.6965101680314659E-3</v>
      </c>
      <c r="N251" s="28">
        <v>1068</v>
      </c>
      <c r="O251" s="29" t="s">
        <v>1208</v>
      </c>
    </row>
    <row r="252" spans="1:15" ht="11.4">
      <c r="A252" s="25">
        <v>3</v>
      </c>
      <c r="B252" s="26">
        <v>908</v>
      </c>
      <c r="C252" s="27" t="s">
        <v>753</v>
      </c>
      <c r="D252" s="24">
        <v>4155121.45</v>
      </c>
      <c r="E252" s="22">
        <v>-6.0906563065190929E-3</v>
      </c>
      <c r="F252" s="24">
        <v>4360372.6162991477</v>
      </c>
      <c r="G252" s="24">
        <v>4356257.13</v>
      </c>
      <c r="H252" s="24">
        <v>4115.4862991478294</v>
      </c>
      <c r="I252" s="24">
        <v>-355927.07866071648</v>
      </c>
      <c r="J252" s="24">
        <v>-351811.59236156865</v>
      </c>
      <c r="K252" s="24">
        <v>150049.2118033189</v>
      </c>
      <c r="L252" s="24"/>
      <c r="M252" s="23">
        <v>4.5715250896803394E-3</v>
      </c>
      <c r="N252" s="28">
        <v>1176</v>
      </c>
      <c r="O252" s="29" t="s">
        <v>753</v>
      </c>
    </row>
    <row r="253" spans="1:15" ht="11.4">
      <c r="A253" s="25">
        <v>3</v>
      </c>
      <c r="B253" s="26">
        <v>831</v>
      </c>
      <c r="C253" s="27" t="s">
        <v>220</v>
      </c>
      <c r="D253" s="24">
        <v>972702.09</v>
      </c>
      <c r="E253" s="22">
        <v>2.97605980582745E-3</v>
      </c>
      <c r="F253" s="24">
        <v>1020750.8030969705</v>
      </c>
      <c r="G253" s="24">
        <v>1014331.94</v>
      </c>
      <c r="H253" s="24">
        <v>6418.8630969705991</v>
      </c>
      <c r="I253" s="24">
        <v>-83321.514778075449</v>
      </c>
      <c r="J253" s="24">
        <v>-76902.65168110485</v>
      </c>
      <c r="K253" s="24">
        <v>35126.092866416926</v>
      </c>
      <c r="L253" s="24"/>
      <c r="M253" s="23">
        <v>1.0701809953640473E-3</v>
      </c>
      <c r="N253" s="28">
        <v>1077</v>
      </c>
      <c r="O253" s="29" t="s">
        <v>220</v>
      </c>
    </row>
    <row r="254" spans="1:15" ht="11.4">
      <c r="A254" s="25">
        <v>3</v>
      </c>
      <c r="B254" s="26">
        <v>832</v>
      </c>
      <c r="C254" s="27" t="s">
        <v>222</v>
      </c>
      <c r="D254" s="24">
        <v>694424.89</v>
      </c>
      <c r="E254" s="22">
        <v>-1.6759166905435694E-2</v>
      </c>
      <c r="F254" s="24">
        <v>728727.50191996142</v>
      </c>
      <c r="G254" s="24">
        <v>734540.5</v>
      </c>
      <c r="H254" s="24">
        <v>-5812.998080038582</v>
      </c>
      <c r="I254" s="24">
        <v>-59484.331666644641</v>
      </c>
      <c r="J254" s="24">
        <v>-65297.329746683223</v>
      </c>
      <c r="K254" s="24">
        <v>25076.982383055598</v>
      </c>
      <c r="L254" s="24"/>
      <c r="M254" s="23">
        <v>7.6401637009515327E-4</v>
      </c>
      <c r="N254" s="28">
        <v>1078</v>
      </c>
      <c r="O254" s="29" t="s">
        <v>222</v>
      </c>
    </row>
    <row r="255" spans="1:15" ht="11.4">
      <c r="A255" s="25">
        <v>3</v>
      </c>
      <c r="B255" s="26">
        <v>834</v>
      </c>
      <c r="C255" s="27" t="s">
        <v>465</v>
      </c>
      <c r="D255" s="24">
        <v>1314081.2</v>
      </c>
      <c r="E255" s="22">
        <v>5.1061591929505946E-3</v>
      </c>
      <c r="F255" s="24">
        <v>1378993.0689206505</v>
      </c>
      <c r="G255" s="24">
        <v>1339747.5900000001</v>
      </c>
      <c r="H255" s="24">
        <v>39245.478920650436</v>
      </c>
      <c r="I255" s="24">
        <v>-112563.99801237306</v>
      </c>
      <c r="J255" s="24">
        <v>-73318.519091722628</v>
      </c>
      <c r="K255" s="24">
        <v>47453.931414100894</v>
      </c>
      <c r="L255" s="24"/>
      <c r="M255" s="23">
        <v>1.4457712603508251E-3</v>
      </c>
      <c r="N255" s="28">
        <v>1084</v>
      </c>
      <c r="O255" s="29" t="s">
        <v>465</v>
      </c>
    </row>
    <row r="256" spans="1:15" ht="11.4">
      <c r="A256" s="25">
        <v>3</v>
      </c>
      <c r="B256" s="26">
        <v>837</v>
      </c>
      <c r="C256" s="27" t="s">
        <v>1147</v>
      </c>
      <c r="D256" s="24">
        <v>31073762.370000001</v>
      </c>
      <c r="E256" s="22">
        <v>-3.0296567138400048E-3</v>
      </c>
      <c r="F256" s="24">
        <v>32608717.73640573</v>
      </c>
      <c r="G256" s="24">
        <v>32643201.82</v>
      </c>
      <c r="H256" s="24">
        <v>-34484.083594270051</v>
      </c>
      <c r="I256" s="24">
        <v>-2661773.8124962393</v>
      </c>
      <c r="J256" s="24">
        <v>-2696257.8960905094</v>
      </c>
      <c r="K256" s="24">
        <v>1122131.713233588</v>
      </c>
      <c r="L256" s="24"/>
      <c r="M256" s="23">
        <v>3.4187805582727264E-2</v>
      </c>
      <c r="N256" s="28">
        <v>1090</v>
      </c>
      <c r="O256" s="29" t="s">
        <v>1147</v>
      </c>
    </row>
    <row r="257" spans="1:15" ht="11.4">
      <c r="A257" s="25">
        <v>3</v>
      </c>
      <c r="B257" s="26">
        <v>109</v>
      </c>
      <c r="C257" s="27" t="s">
        <v>15</v>
      </c>
      <c r="D257" s="24">
        <v>11057546.720000001</v>
      </c>
      <c r="E257" s="22">
        <v>-9.5007072488897115E-3</v>
      </c>
      <c r="F257" s="24">
        <v>11603758.037285881</v>
      </c>
      <c r="G257" s="24">
        <v>11596277.98</v>
      </c>
      <c r="H257" s="24">
        <v>7480.05728588067</v>
      </c>
      <c r="I257" s="24">
        <v>-947187.78946978506</v>
      </c>
      <c r="J257" s="24">
        <v>-939707.73218390439</v>
      </c>
      <c r="K257" s="24">
        <v>399308.70608231548</v>
      </c>
      <c r="L257" s="24"/>
      <c r="M257" s="23">
        <v>1.2165673824237448E-2</v>
      </c>
      <c r="N257" s="28">
        <v>162</v>
      </c>
      <c r="O257" s="29" t="s">
        <v>15</v>
      </c>
    </row>
    <row r="258" spans="1:15" ht="11.4">
      <c r="A258" s="25">
        <v>3</v>
      </c>
      <c r="B258" s="26">
        <v>108</v>
      </c>
      <c r="C258" s="27" t="s">
        <v>447</v>
      </c>
      <c r="D258" s="24">
        <v>1659703.65</v>
      </c>
      <c r="E258" s="22">
        <v>-5.5167956628826922E-4</v>
      </c>
      <c r="F258" s="24">
        <v>1741688.2836557627</v>
      </c>
      <c r="G258" s="24">
        <v>1728198.5</v>
      </c>
      <c r="H258" s="24">
        <v>13489.783655762672</v>
      </c>
      <c r="I258" s="24">
        <v>-142169.96511306023</v>
      </c>
      <c r="J258" s="24">
        <v>-128680.18145729756</v>
      </c>
      <c r="K258" s="24">
        <v>59935.004910528296</v>
      </c>
      <c r="L258" s="24"/>
      <c r="M258" s="23">
        <v>1.826030109759857E-3</v>
      </c>
      <c r="N258" s="28">
        <v>158</v>
      </c>
      <c r="O258" s="29" t="s">
        <v>447</v>
      </c>
    </row>
    <row r="259" spans="1:15" ht="11.4">
      <c r="A259" s="25">
        <v>3</v>
      </c>
      <c r="B259" s="26">
        <v>844</v>
      </c>
      <c r="C259" s="27" t="s">
        <v>473</v>
      </c>
      <c r="D259" s="24">
        <v>258231.07</v>
      </c>
      <c r="E259" s="22">
        <v>-9.4325429540768075E-3</v>
      </c>
      <c r="F259" s="24">
        <v>270986.94944419217</v>
      </c>
      <c r="G259" s="24">
        <v>271867.98</v>
      </c>
      <c r="H259" s="24">
        <v>-881.03055580781074</v>
      </c>
      <c r="I259" s="24">
        <v>-22120.034629681159</v>
      </c>
      <c r="J259" s="24">
        <v>-23001.065185488969</v>
      </c>
      <c r="K259" s="24">
        <v>9325.207213047328</v>
      </c>
      <c r="L259" s="24"/>
      <c r="M259" s="23">
        <v>2.8410958130718419E-4</v>
      </c>
      <c r="N259" s="28">
        <v>1104</v>
      </c>
      <c r="O259" s="29" t="s">
        <v>473</v>
      </c>
    </row>
    <row r="260" spans="1:15" ht="11.4">
      <c r="A260" s="25">
        <v>3</v>
      </c>
      <c r="B260" s="26">
        <v>845</v>
      </c>
      <c r="C260" s="27" t="s">
        <v>471</v>
      </c>
      <c r="D260" s="24">
        <v>590353.36</v>
      </c>
      <c r="E260" s="22">
        <v>-1.5426520024119348E-2</v>
      </c>
      <c r="F260" s="24">
        <v>619515.13472228171</v>
      </c>
      <c r="G260" s="24">
        <v>617616.85</v>
      </c>
      <c r="H260" s="24">
        <v>1898.2847222817363</v>
      </c>
      <c r="I260" s="24">
        <v>-50569.580054594611</v>
      </c>
      <c r="J260" s="24">
        <v>-48671.295332312875</v>
      </c>
      <c r="K260" s="24">
        <v>21318.764666539642</v>
      </c>
      <c r="L260" s="24"/>
      <c r="M260" s="23">
        <v>6.4951535821343789E-4</v>
      </c>
      <c r="N260" s="28">
        <v>1103</v>
      </c>
      <c r="O260" s="29" t="s">
        <v>471</v>
      </c>
    </row>
    <row r="261" spans="1:15" ht="11.4">
      <c r="A261" s="25">
        <v>3</v>
      </c>
      <c r="B261" s="26">
        <v>848</v>
      </c>
      <c r="C261" s="27" t="s">
        <v>477</v>
      </c>
      <c r="D261" s="24">
        <v>738094.35</v>
      </c>
      <c r="E261" s="22">
        <v>-2.0829897389722914E-2</v>
      </c>
      <c r="F261" s="24">
        <v>774554.10887812159</v>
      </c>
      <c r="G261" s="24">
        <v>778236.58</v>
      </c>
      <c r="H261" s="24">
        <v>-3682.4711218783632</v>
      </c>
      <c r="I261" s="24">
        <v>-63225.051044291467</v>
      </c>
      <c r="J261" s="24">
        <v>-66907.522166169831</v>
      </c>
      <c r="K261" s="24">
        <v>26653.968310356606</v>
      </c>
      <c r="L261" s="24"/>
      <c r="M261" s="23">
        <v>8.1206214551834618E-4</v>
      </c>
      <c r="N261" s="28">
        <v>1111</v>
      </c>
      <c r="O261" s="29" t="s">
        <v>477</v>
      </c>
    </row>
    <row r="262" spans="1:15" ht="11.4">
      <c r="A262" s="25">
        <v>3</v>
      </c>
      <c r="B262" s="26">
        <v>849</v>
      </c>
      <c r="C262" s="27" t="s">
        <v>479</v>
      </c>
      <c r="D262" s="24">
        <v>804949.76</v>
      </c>
      <c r="E262" s="22">
        <v>-3.3295454564560581E-2</v>
      </c>
      <c r="F262" s="24">
        <v>844711.9857352355</v>
      </c>
      <c r="G262" s="24">
        <v>858858.11</v>
      </c>
      <c r="H262" s="24">
        <v>-14146.124264764483</v>
      </c>
      <c r="I262" s="24">
        <v>-68951.875412798065</v>
      </c>
      <c r="J262" s="24">
        <v>-83097.999677562548</v>
      </c>
      <c r="K262" s="24">
        <v>29068.242284294898</v>
      </c>
      <c r="L262" s="24"/>
      <c r="M262" s="23">
        <v>8.8561744056173564E-4</v>
      </c>
      <c r="N262" s="28">
        <v>1114</v>
      </c>
      <c r="O262" s="29" t="s">
        <v>479</v>
      </c>
    </row>
    <row r="263" spans="1:15" ht="11.4">
      <c r="A263" s="25">
        <v>3</v>
      </c>
      <c r="B263" s="26">
        <v>850</v>
      </c>
      <c r="C263" s="27" t="s">
        <v>481</v>
      </c>
      <c r="D263" s="24">
        <v>433678.94</v>
      </c>
      <c r="E263" s="22">
        <v>-1.8397042617353542E-2</v>
      </c>
      <c r="F263" s="24">
        <v>455101.44456587208</v>
      </c>
      <c r="G263" s="24">
        <v>448340.02</v>
      </c>
      <c r="H263" s="24">
        <v>6761.4245658720611</v>
      </c>
      <c r="I263" s="24">
        <v>-37148.87279429008</v>
      </c>
      <c r="J263" s="24">
        <v>-30387.448228418019</v>
      </c>
      <c r="K263" s="24">
        <v>15660.958146650282</v>
      </c>
      <c r="L263" s="24"/>
      <c r="M263" s="23">
        <v>4.7713988121237094E-4</v>
      </c>
      <c r="N263" s="28">
        <v>1119</v>
      </c>
      <c r="O263" s="29" t="s">
        <v>481</v>
      </c>
    </row>
    <row r="264" spans="1:15" ht="11.4">
      <c r="A264" s="25">
        <v>3</v>
      </c>
      <c r="B264" s="26">
        <v>851</v>
      </c>
      <c r="C264" s="27" t="s">
        <v>245</v>
      </c>
      <c r="D264" s="24">
        <v>3934326.85</v>
      </c>
      <c r="E264" s="22">
        <v>-1.6211979773748362E-2</v>
      </c>
      <c r="F264" s="24">
        <v>4128671.3918579887</v>
      </c>
      <c r="G264" s="24">
        <v>4136042.81</v>
      </c>
      <c r="H264" s="24">
        <v>-7371.4181420113891</v>
      </c>
      <c r="I264" s="24">
        <v>-337013.84642244788</v>
      </c>
      <c r="J264" s="24">
        <v>-344385.26456445927</v>
      </c>
      <c r="K264" s="24">
        <v>142075.90558373078</v>
      </c>
      <c r="L264" s="24"/>
      <c r="M264" s="23">
        <v>4.3286036574882829E-3</v>
      </c>
      <c r="N264" s="28">
        <v>1121</v>
      </c>
      <c r="O264" s="29" t="s">
        <v>245</v>
      </c>
    </row>
    <row r="265" spans="1:15" ht="11.4">
      <c r="A265" s="25">
        <v>3</v>
      </c>
      <c r="B265" s="26">
        <v>186</v>
      </c>
      <c r="C265" s="27" t="s">
        <v>487</v>
      </c>
      <c r="D265" s="24">
        <v>6635433.9400000004</v>
      </c>
      <c r="E265" s="22">
        <v>-1.513074494475081E-3</v>
      </c>
      <c r="F265" s="24">
        <v>6963205.479646801</v>
      </c>
      <c r="G265" s="24">
        <v>7003066.2999999998</v>
      </c>
      <c r="H265" s="24">
        <v>-39860.820353198797</v>
      </c>
      <c r="I265" s="24">
        <v>-568390.27362494252</v>
      </c>
      <c r="J265" s="24">
        <v>-608251.09397814132</v>
      </c>
      <c r="K265" s="24">
        <v>239617.93768266172</v>
      </c>
      <c r="L265" s="24"/>
      <c r="M265" s="23">
        <v>7.3004009877079452E-3</v>
      </c>
      <c r="N265" s="28">
        <v>258</v>
      </c>
      <c r="O265" s="29" t="s">
        <v>487</v>
      </c>
    </row>
    <row r="266" spans="1:15" ht="11.4">
      <c r="A266" s="25">
        <v>3</v>
      </c>
      <c r="B266" s="26">
        <v>858</v>
      </c>
      <c r="C266" s="27" t="s">
        <v>252</v>
      </c>
      <c r="D266" s="24">
        <v>7431489.7000000002</v>
      </c>
      <c r="E266" s="22">
        <v>-3.1455386056452655E-3</v>
      </c>
      <c r="F266" s="24">
        <v>7798584.1271111742</v>
      </c>
      <c r="G266" s="24">
        <v>7780607.9199999999</v>
      </c>
      <c r="H266" s="24">
        <v>17976.207111174241</v>
      </c>
      <c r="I266" s="24">
        <v>-636580.29033500433</v>
      </c>
      <c r="J266" s="24">
        <v>-618604.08322383009</v>
      </c>
      <c r="K266" s="24">
        <v>268365.0009819768</v>
      </c>
      <c r="L266" s="24"/>
      <c r="M266" s="23">
        <v>8.1762331200333545E-3</v>
      </c>
      <c r="N266" s="28">
        <v>1137</v>
      </c>
      <c r="O266" s="29" t="s">
        <v>252</v>
      </c>
    </row>
    <row r="267" spans="1:15" ht="11.4">
      <c r="A267" s="25">
        <v>3</v>
      </c>
      <c r="B267" s="26">
        <v>859</v>
      </c>
      <c r="C267" s="27" t="s">
        <v>254</v>
      </c>
      <c r="D267" s="24">
        <v>1257066.55</v>
      </c>
      <c r="E267" s="22">
        <v>1.2587438780770755E-2</v>
      </c>
      <c r="F267" s="24">
        <v>1319162.05758213</v>
      </c>
      <c r="G267" s="24">
        <v>1308296.3</v>
      </c>
      <c r="H267" s="24">
        <v>10865.757582129911</v>
      </c>
      <c r="I267" s="24">
        <v>-107680.13166585191</v>
      </c>
      <c r="J267" s="24">
        <v>-96814.374083721996</v>
      </c>
      <c r="K267" s="24">
        <v>45395.025700588696</v>
      </c>
      <c r="L267" s="24"/>
      <c r="M267" s="23">
        <v>1.3830429126741662E-3</v>
      </c>
      <c r="N267" s="28">
        <v>1139</v>
      </c>
      <c r="O267" s="29" t="s">
        <v>254</v>
      </c>
    </row>
    <row r="268" spans="1:15" ht="11.4">
      <c r="A268" s="25">
        <v>3</v>
      </c>
      <c r="B268" s="26"/>
      <c r="C268" s="27" t="s">
        <v>255</v>
      </c>
      <c r="D268" s="24">
        <v>632040.90000000026</v>
      </c>
      <c r="E268" s="22">
        <v>3.3082106081329995E-3</v>
      </c>
      <c r="F268" s="24">
        <v>663261.92047673336</v>
      </c>
      <c r="G268" s="24">
        <v>660569.66</v>
      </c>
      <c r="H268" s="24">
        <v>2692.260476733325</v>
      </c>
      <c r="I268" s="24">
        <v>-54140.52846303449</v>
      </c>
      <c r="J268" s="24">
        <v>-51448.267986301165</v>
      </c>
      <c r="K268" s="24">
        <v>22824.179753508855</v>
      </c>
      <c r="L268" s="24"/>
      <c r="M268" s="23">
        <v>6.9538059640931646E-4</v>
      </c>
      <c r="N268" s="28">
        <v>1142</v>
      </c>
      <c r="O268" s="29" t="s">
        <v>255</v>
      </c>
    </row>
    <row r="269" spans="1:15" ht="11.4">
      <c r="A269" s="25">
        <v>3</v>
      </c>
      <c r="B269" s="26">
        <v>833</v>
      </c>
      <c r="C269" s="27" t="s">
        <v>1173</v>
      </c>
      <c r="D269" s="24">
        <v>318423.89</v>
      </c>
      <c r="E269" s="22">
        <v>3.7908545562902289E-3</v>
      </c>
      <c r="F269" s="24">
        <v>334153.12332963262</v>
      </c>
      <c r="G269" s="24">
        <v>326607.11</v>
      </c>
      <c r="H269" s="24">
        <v>7546.0133296326385</v>
      </c>
      <c r="I269" s="24">
        <v>-27276.142540546276</v>
      </c>
      <c r="J269" s="24">
        <v>-19730.129210913638</v>
      </c>
      <c r="K269" s="24">
        <v>11498.88259315422</v>
      </c>
      <c r="L269" s="24"/>
      <c r="M269" s="23">
        <v>3.5033459787044553E-4</v>
      </c>
      <c r="N269" s="28">
        <v>1082</v>
      </c>
      <c r="O269" s="29" t="s">
        <v>1173</v>
      </c>
    </row>
    <row r="270" spans="1:15" ht="11.4">
      <c r="A270" s="25">
        <v>3</v>
      </c>
      <c r="B270" s="26">
        <v>564</v>
      </c>
      <c r="C270" s="27" t="s">
        <v>627</v>
      </c>
      <c r="D270" s="24">
        <v>30147873.170000002</v>
      </c>
      <c r="E270" s="22">
        <v>-1.4421649729566145E-3</v>
      </c>
      <c r="F270" s="24">
        <v>31637092.246756773</v>
      </c>
      <c r="G270" s="24">
        <v>31765667.629999999</v>
      </c>
      <c r="H270" s="24">
        <v>-128575.38324322551</v>
      </c>
      <c r="I270" s="24">
        <v>-2582462.2828369779</v>
      </c>
      <c r="J270" s="24">
        <v>-2711037.6660802034</v>
      </c>
      <c r="K270" s="24">
        <v>1088696.1214346515</v>
      </c>
      <c r="L270" s="24"/>
      <c r="M270" s="23">
        <v>3.3169128810219432E-2</v>
      </c>
      <c r="N270" s="28">
        <v>754</v>
      </c>
      <c r="O270" s="29" t="s">
        <v>627</v>
      </c>
    </row>
    <row r="271" spans="1:15" ht="11.4">
      <c r="A271" s="25">
        <v>3</v>
      </c>
      <c r="B271" s="26">
        <v>886</v>
      </c>
      <c r="C271" s="27" t="s">
        <v>259</v>
      </c>
      <c r="D271" s="24">
        <v>2750431.27</v>
      </c>
      <c r="E271" s="22">
        <v>4.117559244144494E-2</v>
      </c>
      <c r="F271" s="24">
        <v>2886294.7418109495</v>
      </c>
      <c r="G271" s="24">
        <v>2928205.81</v>
      </c>
      <c r="H271" s="24">
        <v>-41911.068189050537</v>
      </c>
      <c r="I271" s="24">
        <v>-235601.52904512198</v>
      </c>
      <c r="J271" s="24">
        <v>-277512.59723417251</v>
      </c>
      <c r="K271" s="24">
        <v>99323.220548150624</v>
      </c>
      <c r="L271" s="24"/>
      <c r="M271" s="23">
        <v>3.0260645108812307E-3</v>
      </c>
      <c r="N271" s="28">
        <v>1149</v>
      </c>
      <c r="O271" s="29" t="s">
        <v>259</v>
      </c>
    </row>
    <row r="272" spans="1:15" ht="11.4">
      <c r="A272" s="25">
        <v>3</v>
      </c>
      <c r="B272" s="26">
        <v>887</v>
      </c>
      <c r="C272" s="27" t="s">
        <v>794</v>
      </c>
      <c r="D272" s="24">
        <v>888720.32</v>
      </c>
      <c r="E272" s="22">
        <v>1.7961005551122362E-2</v>
      </c>
      <c r="F272" s="24">
        <v>932620.57282985456</v>
      </c>
      <c r="G272" s="24">
        <v>924400.46</v>
      </c>
      <c r="H272" s="24">
        <v>8220.1128298545955</v>
      </c>
      <c r="I272" s="24">
        <v>-76127.648987015084</v>
      </c>
      <c r="J272" s="24">
        <v>-67907.536157160488</v>
      </c>
      <c r="K272" s="24">
        <v>32093.353981167835</v>
      </c>
      <c r="L272" s="24"/>
      <c r="M272" s="23">
        <v>9.7778302980499883E-4</v>
      </c>
      <c r="N272" s="28">
        <v>1152</v>
      </c>
      <c r="O272" s="29" t="s">
        <v>794</v>
      </c>
    </row>
    <row r="273" spans="1:15" ht="11.4">
      <c r="A273" s="25">
        <v>3</v>
      </c>
      <c r="B273" s="26">
        <v>889</v>
      </c>
      <c r="C273" s="27" t="s">
        <v>796</v>
      </c>
      <c r="D273" s="24">
        <v>542495.38</v>
      </c>
      <c r="E273" s="22">
        <v>-3.3236911810830159E-3</v>
      </c>
      <c r="F273" s="24">
        <v>569293.10680456774</v>
      </c>
      <c r="G273" s="24">
        <v>562124</v>
      </c>
      <c r="H273" s="24">
        <v>7169.1068045677384</v>
      </c>
      <c r="I273" s="24">
        <v>-46470.072683515733</v>
      </c>
      <c r="J273" s="24">
        <v>-39300.965878947994</v>
      </c>
      <c r="K273" s="24">
        <v>19590.52344328996</v>
      </c>
      <c r="L273" s="24"/>
      <c r="M273" s="23">
        <v>5.9686131212979821E-4</v>
      </c>
      <c r="N273" s="28">
        <v>1153</v>
      </c>
      <c r="O273" s="29" t="s">
        <v>796</v>
      </c>
    </row>
    <row r="274" spans="1:15" ht="11.4">
      <c r="A274" s="25">
        <v>3</v>
      </c>
      <c r="B274" s="26">
        <v>890</v>
      </c>
      <c r="C274" s="27" t="s">
        <v>798</v>
      </c>
      <c r="D274" s="24">
        <v>226825.21</v>
      </c>
      <c r="E274" s="22">
        <v>1.3633282408539702E-2</v>
      </c>
      <c r="F274" s="24">
        <v>238029.7294006421</v>
      </c>
      <c r="G274" s="24">
        <v>229547.66</v>
      </c>
      <c r="H274" s="24">
        <v>8482.0694006420963</v>
      </c>
      <c r="I274" s="24">
        <v>-19429.813384131896</v>
      </c>
      <c r="J274" s="24">
        <v>-10947.7439834898</v>
      </c>
      <c r="K274" s="24">
        <v>8191.0828328789985</v>
      </c>
      <c r="L274" s="24"/>
      <c r="M274" s="23">
        <v>2.4955639707884155E-4</v>
      </c>
      <c r="N274" s="28">
        <v>1157</v>
      </c>
      <c r="O274" s="29" t="s">
        <v>798</v>
      </c>
    </row>
    <row r="275" spans="1:15" ht="11.4">
      <c r="A275" s="25">
        <v>3</v>
      </c>
      <c r="B275" s="26">
        <v>892</v>
      </c>
      <c r="C275" s="27" t="s">
        <v>503</v>
      </c>
      <c r="D275" s="24">
        <v>575108.18000000005</v>
      </c>
      <c r="E275" s="22">
        <v>1.1533961431115717E-2</v>
      </c>
      <c r="F275" s="24">
        <v>603516.88624688482</v>
      </c>
      <c r="G275" s="24">
        <v>598771.41</v>
      </c>
      <c r="H275" s="24">
        <v>4745.4762468847912</v>
      </c>
      <c r="I275" s="24">
        <v>-49263.680227994657</v>
      </c>
      <c r="J275" s="24">
        <v>-44518.203981109866</v>
      </c>
      <c r="K275" s="24">
        <v>20768.232685627339</v>
      </c>
      <c r="L275" s="24"/>
      <c r="M275" s="23">
        <v>6.3274238931100243E-4</v>
      </c>
      <c r="N275" s="28">
        <v>1166</v>
      </c>
      <c r="O275" s="29" t="s">
        <v>503</v>
      </c>
    </row>
    <row r="276" spans="1:15" ht="11.4">
      <c r="A276" s="25">
        <v>3</v>
      </c>
      <c r="B276" s="26">
        <v>785</v>
      </c>
      <c r="C276" s="27" t="s">
        <v>505</v>
      </c>
      <c r="D276" s="24">
        <v>546676.47999999998</v>
      </c>
      <c r="E276" s="22">
        <v>5.5437690809170929E-2</v>
      </c>
      <c r="F276" s="24">
        <v>573680.74123725272</v>
      </c>
      <c r="G276" s="24">
        <v>574270.73</v>
      </c>
      <c r="H276" s="24">
        <v>-589.98876274726354</v>
      </c>
      <c r="I276" s="24">
        <v>-46828.22508086342</v>
      </c>
      <c r="J276" s="24">
        <v>-47418.213843610683</v>
      </c>
      <c r="K276" s="24">
        <v>19741.510789152224</v>
      </c>
      <c r="L276" s="24"/>
      <c r="M276" s="23">
        <v>6.0146141919826005E-4</v>
      </c>
      <c r="N276" s="28">
        <v>1168</v>
      </c>
      <c r="O276" s="29" t="s">
        <v>505</v>
      </c>
    </row>
    <row r="277" spans="1:15" ht="11.4">
      <c r="A277" s="25">
        <v>3</v>
      </c>
      <c r="B277" s="26">
        <v>911</v>
      </c>
      <c r="C277" s="27" t="s">
        <v>755</v>
      </c>
      <c r="D277" s="24">
        <v>347809.95</v>
      </c>
      <c r="E277" s="22">
        <v>-1.4152911158649888E-3</v>
      </c>
      <c r="F277" s="24">
        <v>364990.77100535185</v>
      </c>
      <c r="G277" s="24">
        <v>357619.73</v>
      </c>
      <c r="H277" s="24">
        <v>7371.0410053518717</v>
      </c>
      <c r="I277" s="24">
        <v>-29793.348021784022</v>
      </c>
      <c r="J277" s="24">
        <v>-22422.307016432151</v>
      </c>
      <c r="K277" s="24">
        <v>12560.068215298919</v>
      </c>
      <c r="L277" s="24"/>
      <c r="M277" s="23">
        <v>3.8266556874419743E-4</v>
      </c>
      <c r="N277" s="28">
        <v>1181</v>
      </c>
      <c r="O277" s="29" t="s">
        <v>755</v>
      </c>
    </row>
    <row r="278" spans="1:15" ht="11.4">
      <c r="A278" s="25">
        <v>3</v>
      </c>
      <c r="B278" s="26">
        <v>92</v>
      </c>
      <c r="C278" s="27" t="s">
        <v>1148</v>
      </c>
      <c r="D278" s="24">
        <v>25653997.390000001</v>
      </c>
      <c r="E278" s="22">
        <v>-1.6459247411233414E-4</v>
      </c>
      <c r="F278" s="24">
        <v>26921231.801290862</v>
      </c>
      <c r="G278" s="24">
        <v>26846742.170000002</v>
      </c>
      <c r="H278" s="24">
        <v>74489.631290860474</v>
      </c>
      <c r="I278" s="24">
        <v>-2197517.5592021132</v>
      </c>
      <c r="J278" s="24">
        <v>-2123027.9279112527</v>
      </c>
      <c r="K278" s="24">
        <v>926413.85680168273</v>
      </c>
      <c r="L278" s="24"/>
      <c r="M278" s="23">
        <v>2.8224901276707313E-2</v>
      </c>
      <c r="N278" s="28">
        <v>1192</v>
      </c>
      <c r="O278" s="29" t="s">
        <v>1148</v>
      </c>
    </row>
    <row r="279" spans="1:15" ht="11.4">
      <c r="A279" s="25">
        <v>3</v>
      </c>
      <c r="B279" s="26">
        <v>915</v>
      </c>
      <c r="C279" s="27" t="s">
        <v>824</v>
      </c>
      <c r="D279" s="24">
        <v>3451356.05</v>
      </c>
      <c r="E279" s="22">
        <v>-1.4294525029509619E-2</v>
      </c>
      <c r="F279" s="24">
        <v>3621843.2097859355</v>
      </c>
      <c r="G279" s="24">
        <v>3610734.15</v>
      </c>
      <c r="H279" s="24">
        <v>11109.059785935562</v>
      </c>
      <c r="I279" s="24">
        <v>-295642.64031187096</v>
      </c>
      <c r="J279" s="24">
        <v>-284533.58052593539</v>
      </c>
      <c r="K279" s="24">
        <v>124634.92612354715</v>
      </c>
      <c r="L279" s="24"/>
      <c r="M279" s="23">
        <v>3.797232154548703E-3</v>
      </c>
      <c r="N279" s="28">
        <v>1193</v>
      </c>
      <c r="O279" s="29" t="s">
        <v>824</v>
      </c>
    </row>
    <row r="280" spans="1:15" ht="11.4">
      <c r="A280" s="25">
        <v>3</v>
      </c>
      <c r="B280" s="26">
        <v>905</v>
      </c>
      <c r="C280" s="27" t="s">
        <v>509</v>
      </c>
      <c r="D280" s="24">
        <v>10553103.439999999</v>
      </c>
      <c r="E280" s="22">
        <v>-1.0543403814283944E-2</v>
      </c>
      <c r="F280" s="24">
        <v>11074396.695853099</v>
      </c>
      <c r="G280" s="24">
        <v>11206321.33</v>
      </c>
      <c r="H280" s="24">
        <v>-131924.63414690085</v>
      </c>
      <c r="I280" s="24">
        <v>-903977.25395091821</v>
      </c>
      <c r="J280" s="24">
        <v>-1035901.8880978191</v>
      </c>
      <c r="K280" s="24">
        <v>381092.31518392643</v>
      </c>
      <c r="L280" s="24"/>
      <c r="M280" s="23">
        <v>1.1610677986308174E-2</v>
      </c>
      <c r="N280" s="28">
        <v>1173</v>
      </c>
      <c r="O280" s="29" t="s">
        <v>509</v>
      </c>
    </row>
    <row r="281" spans="1:15" ht="11.4">
      <c r="A281" s="25">
        <v>3</v>
      </c>
      <c r="B281" s="26">
        <v>918</v>
      </c>
      <c r="C281" s="27" t="s">
        <v>830</v>
      </c>
      <c r="D281" s="24">
        <v>410130.21</v>
      </c>
      <c r="E281" s="22">
        <v>-1.2622930344318552E-2</v>
      </c>
      <c r="F281" s="24">
        <v>430389.47436807631</v>
      </c>
      <c r="G281" s="24">
        <v>420332.23</v>
      </c>
      <c r="H281" s="24">
        <v>10057.244368076324</v>
      </c>
      <c r="I281" s="24">
        <v>-35131.69212317637</v>
      </c>
      <c r="J281" s="24">
        <v>-25074.447755100045</v>
      </c>
      <c r="K281" s="24">
        <v>14810.569435275995</v>
      </c>
      <c r="L281" s="24"/>
      <c r="M281" s="23">
        <v>4.51231225756558E-4</v>
      </c>
      <c r="N281" s="28">
        <v>1203</v>
      </c>
      <c r="O281" s="29" t="s">
        <v>830</v>
      </c>
    </row>
    <row r="282" spans="1:15" ht="11.4">
      <c r="A282" s="25">
        <v>3</v>
      </c>
      <c r="B282" s="26">
        <v>921</v>
      </c>
      <c r="C282" s="27" t="s">
        <v>832</v>
      </c>
      <c r="D282" s="24">
        <v>349096.34</v>
      </c>
      <c r="E282" s="22">
        <v>-1.1338320968088627E-2</v>
      </c>
      <c r="F282" s="24">
        <v>366340.70500785409</v>
      </c>
      <c r="G282" s="24">
        <v>360272.99</v>
      </c>
      <c r="H282" s="24">
        <v>6067.7150078541017</v>
      </c>
      <c r="I282" s="24">
        <v>-29903.539995767929</v>
      </c>
      <c r="J282" s="24">
        <v>-23835.824987913827</v>
      </c>
      <c r="K282" s="24">
        <v>12606.522165657381</v>
      </c>
      <c r="L282" s="24"/>
      <c r="M282" s="23">
        <v>3.8408087374331221E-4</v>
      </c>
      <c r="N282" s="28">
        <v>1210</v>
      </c>
      <c r="O282" s="29" t="s">
        <v>832</v>
      </c>
    </row>
    <row r="283" spans="1:15" ht="11.4">
      <c r="A283" s="25">
        <v>3</v>
      </c>
      <c r="B283" s="26">
        <v>922</v>
      </c>
      <c r="C283" s="27" t="s">
        <v>834</v>
      </c>
      <c r="D283" s="24">
        <v>862279.1</v>
      </c>
      <c r="E283" s="22">
        <v>3.4933190431862314E-3</v>
      </c>
      <c r="F283" s="24">
        <v>904873.2318635534</v>
      </c>
      <c r="G283" s="24">
        <v>893013.64</v>
      </c>
      <c r="H283" s="24">
        <v>11859.591863553389</v>
      </c>
      <c r="I283" s="24">
        <v>-73862.698057403788</v>
      </c>
      <c r="J283" s="24">
        <v>-62003.106193850399</v>
      </c>
      <c r="K283" s="24">
        <v>31138.512042644434</v>
      </c>
      <c r="L283" s="24"/>
      <c r="M283" s="23">
        <v>9.4869201475614683E-4</v>
      </c>
      <c r="N283" s="28">
        <v>1215</v>
      </c>
      <c r="O283" s="29" t="s">
        <v>834</v>
      </c>
    </row>
    <row r="284" spans="1:15" ht="11.4">
      <c r="A284" s="25">
        <v>3</v>
      </c>
      <c r="B284" s="26">
        <v>924</v>
      </c>
      <c r="C284" s="27" t="s">
        <v>836</v>
      </c>
      <c r="D284" s="24">
        <v>696102.87</v>
      </c>
      <c r="E284" s="22">
        <v>-2.6991937499173575E-2</v>
      </c>
      <c r="F284" s="24">
        <v>730488.36935325805</v>
      </c>
      <c r="G284" s="24">
        <v>741182.64</v>
      </c>
      <c r="H284" s="24">
        <v>-10694.270646741963</v>
      </c>
      <c r="I284" s="24">
        <v>-59628.067181150742</v>
      </c>
      <c r="J284" s="24">
        <v>-70322.337827892712</v>
      </c>
      <c r="K284" s="24">
        <v>25137.577381168525</v>
      </c>
      <c r="L284" s="24"/>
      <c r="M284" s="23">
        <v>7.6586250811116281E-4</v>
      </c>
      <c r="N284" s="28">
        <v>1216</v>
      </c>
      <c r="O284" s="29" t="s">
        <v>836</v>
      </c>
    </row>
    <row r="285" spans="1:15" ht="11.4">
      <c r="A285" s="25">
        <v>3</v>
      </c>
      <c r="B285" s="26">
        <v>927</v>
      </c>
      <c r="C285" s="27" t="s">
        <v>840</v>
      </c>
      <c r="D285" s="24">
        <v>5401545.8099999996</v>
      </c>
      <c r="E285" s="22">
        <v>-1.0716009493104542E-2</v>
      </c>
      <c r="F285" s="24">
        <v>5668366.7900030687</v>
      </c>
      <c r="G285" s="24">
        <v>5611726.96</v>
      </c>
      <c r="H285" s="24">
        <v>56639.830003068782</v>
      </c>
      <c r="I285" s="24">
        <v>-462695.60193128249</v>
      </c>
      <c r="J285" s="24">
        <v>-406055.77192821371</v>
      </c>
      <c r="K285" s="24">
        <v>195059.928106318</v>
      </c>
      <c r="L285" s="24"/>
      <c r="M285" s="23">
        <v>5.942859310038389E-3</v>
      </c>
      <c r="N285" s="28">
        <v>1225</v>
      </c>
      <c r="O285" s="29" t="s">
        <v>840</v>
      </c>
    </row>
    <row r="286" spans="1:15" ht="11.4">
      <c r="A286" s="25">
        <v>3</v>
      </c>
      <c r="B286" s="26">
        <v>925</v>
      </c>
      <c r="C286" s="27" t="s">
        <v>838</v>
      </c>
      <c r="D286" s="24">
        <v>651185.43999999994</v>
      </c>
      <c r="E286" s="22">
        <v>7.7489884200506162E-2</v>
      </c>
      <c r="F286" s="24">
        <v>683352.14623117971</v>
      </c>
      <c r="G286" s="24">
        <v>673688.17</v>
      </c>
      <c r="H286" s="24">
        <v>9663.9762311796658</v>
      </c>
      <c r="I286" s="24">
        <v>-55780.446880943338</v>
      </c>
      <c r="J286" s="24">
        <v>-46116.470649763673</v>
      </c>
      <c r="K286" s="24">
        <v>23515.524921611475</v>
      </c>
      <c r="L286" s="24"/>
      <c r="M286" s="23">
        <v>7.1644369793198975E-4</v>
      </c>
      <c r="N286" s="28">
        <v>1219</v>
      </c>
      <c r="O286" s="29" t="s">
        <v>838</v>
      </c>
    </row>
    <row r="287" spans="1:15" ht="11.4">
      <c r="A287" s="25">
        <v>3</v>
      </c>
      <c r="B287" s="26">
        <v>931</v>
      </c>
      <c r="C287" s="27" t="s">
        <v>842</v>
      </c>
      <c r="D287" s="24">
        <v>1039896.13</v>
      </c>
      <c r="E287" s="22">
        <v>2.741421743744219E-3</v>
      </c>
      <c r="F287" s="24">
        <v>1091264.0373117034</v>
      </c>
      <c r="G287" s="24">
        <v>1063775.1000000001</v>
      </c>
      <c r="H287" s="24">
        <v>27488.937311703339</v>
      </c>
      <c r="I287" s="24">
        <v>-89077.346141467104</v>
      </c>
      <c r="J287" s="24">
        <v>-61588.408829763765</v>
      </c>
      <c r="K287" s="24">
        <v>37552.595403395891</v>
      </c>
      <c r="L287" s="24"/>
      <c r="M287" s="23">
        <v>1.1441088560615932E-3</v>
      </c>
      <c r="N287" s="28">
        <v>1230</v>
      </c>
      <c r="O287" s="29" t="s">
        <v>842</v>
      </c>
    </row>
    <row r="288" spans="1:15" ht="11.4">
      <c r="A288" s="25">
        <v>3</v>
      </c>
      <c r="B288" s="26">
        <v>405</v>
      </c>
      <c r="C288" s="27" t="s">
        <v>874</v>
      </c>
      <c r="D288" s="24">
        <v>11603316.42</v>
      </c>
      <c r="E288" s="22">
        <v>-1.8926152869252293E-2</v>
      </c>
      <c r="F288" s="24">
        <v>12176487.206173543</v>
      </c>
      <c r="G288" s="24">
        <v>12267162.550000001</v>
      </c>
      <c r="H288" s="24">
        <v>-90675.343826457858</v>
      </c>
      <c r="I288" s="24">
        <v>-993938.33991218801</v>
      </c>
      <c r="J288" s="24">
        <v>-1084613.6837386459</v>
      </c>
      <c r="K288" s="24">
        <v>419017.4713486433</v>
      </c>
      <c r="L288" s="24"/>
      <c r="M288" s="23">
        <v>1.276613759088314E-2</v>
      </c>
      <c r="N288" s="28">
        <v>542</v>
      </c>
      <c r="O288" s="29" t="s">
        <v>874</v>
      </c>
    </row>
    <row r="289" spans="1:15" ht="11.4">
      <c r="A289" s="25">
        <v>3</v>
      </c>
      <c r="B289" s="26">
        <v>934</v>
      </c>
      <c r="C289" s="27" t="s">
        <v>844</v>
      </c>
      <c r="D289" s="24">
        <v>617928.86</v>
      </c>
      <c r="E289" s="22">
        <v>-9.3207358291705431E-3</v>
      </c>
      <c r="F289" s="24">
        <v>648452.78589027759</v>
      </c>
      <c r="G289" s="24">
        <v>644956.03</v>
      </c>
      <c r="H289" s="24">
        <v>3496.7558902775636</v>
      </c>
      <c r="I289" s="24">
        <v>-52931.693238460422</v>
      </c>
      <c r="J289" s="24">
        <v>-49434.937348182859</v>
      </c>
      <c r="K289" s="24">
        <v>22314.567578650054</v>
      </c>
      <c r="L289" s="24"/>
      <c r="M289" s="23">
        <v>6.7985432462571457E-4</v>
      </c>
      <c r="N289" s="28">
        <v>1236</v>
      </c>
      <c r="O289" s="29" t="s">
        <v>844</v>
      </c>
    </row>
    <row r="290" spans="1:15" ht="11.4">
      <c r="A290" s="25">
        <v>3</v>
      </c>
      <c r="B290" s="26">
        <v>936</v>
      </c>
      <c r="C290" s="27" t="s">
        <v>848</v>
      </c>
      <c r="D290" s="24">
        <v>1196240.74</v>
      </c>
      <c r="E290" s="22">
        <v>-1.2514283570368245E-2</v>
      </c>
      <c r="F290" s="24">
        <v>1255331.6257933755</v>
      </c>
      <c r="G290" s="24">
        <v>1243991.6200000001</v>
      </c>
      <c r="H290" s="24">
        <v>11340.005793375429</v>
      </c>
      <c r="I290" s="24">
        <v>-102469.80192676045</v>
      </c>
      <c r="J290" s="24">
        <v>-91129.796133385025</v>
      </c>
      <c r="K290" s="24">
        <v>43198.491866951073</v>
      </c>
      <c r="L290" s="24"/>
      <c r="M290" s="23">
        <v>1.3161214713008631E-3</v>
      </c>
      <c r="N290" s="28">
        <v>1244</v>
      </c>
      <c r="O290" s="29" t="s">
        <v>848</v>
      </c>
    </row>
    <row r="291" spans="1:15" ht="11.4">
      <c r="A291" s="25">
        <v>3</v>
      </c>
      <c r="B291" s="26">
        <v>946</v>
      </c>
      <c r="C291" s="27" t="s">
        <v>553</v>
      </c>
      <c r="D291" s="24">
        <v>1534819.83</v>
      </c>
      <c r="E291" s="22">
        <v>-8.6976486028152063E-3</v>
      </c>
      <c r="F291" s="24">
        <v>1610635.558603206</v>
      </c>
      <c r="G291" s="24">
        <v>1609099.16</v>
      </c>
      <c r="H291" s="24">
        <v>1536.3986032060347</v>
      </c>
      <c r="I291" s="24">
        <v>-131472.43586885711</v>
      </c>
      <c r="J291" s="24">
        <v>-129936.03726565107</v>
      </c>
      <c r="K291" s="24">
        <v>55425.216452242072</v>
      </c>
      <c r="L291" s="24"/>
      <c r="M291" s="23">
        <v>1.6886311135343381E-3</v>
      </c>
      <c r="N291" s="28">
        <v>2026</v>
      </c>
      <c r="O291" s="29" t="s">
        <v>553</v>
      </c>
    </row>
    <row r="292" spans="1:15" ht="11.4">
      <c r="A292" s="25">
        <v>3</v>
      </c>
      <c r="B292" s="26">
        <v>977</v>
      </c>
      <c r="C292" s="27" t="s">
        <v>777</v>
      </c>
      <c r="D292" s="24">
        <v>3349725.24</v>
      </c>
      <c r="E292" s="22">
        <v>-5.823954370378916E-3</v>
      </c>
      <c r="F292" s="24">
        <v>3515192.1272053528</v>
      </c>
      <c r="G292" s="24">
        <v>3526919.78</v>
      </c>
      <c r="H292" s="24">
        <v>-11727.652794647031</v>
      </c>
      <c r="I292" s="24">
        <v>-286936.96040804475</v>
      </c>
      <c r="J292" s="24">
        <v>-298664.61320269178</v>
      </c>
      <c r="K292" s="24">
        <v>120964.84737399993</v>
      </c>
      <c r="L292" s="24"/>
      <c r="M292" s="23">
        <v>3.6854164583313195E-3</v>
      </c>
      <c r="N292" s="28">
        <v>1280</v>
      </c>
      <c r="O292" s="29" t="s">
        <v>777</v>
      </c>
    </row>
    <row r="293" spans="1:15" ht="11.4">
      <c r="A293" s="25">
        <v>3</v>
      </c>
      <c r="B293" s="26">
        <v>762</v>
      </c>
      <c r="C293" s="27" t="s">
        <v>1199</v>
      </c>
      <c r="D293" s="24">
        <v>6867444.5899999999</v>
      </c>
      <c r="E293" s="22">
        <v>7.8174412662006601E-2</v>
      </c>
      <c r="F293" s="24">
        <v>7206676.7950158771</v>
      </c>
      <c r="G293" s="24">
        <v>7215564.2000000002</v>
      </c>
      <c r="H293" s="24">
        <v>-8887.4049841230735</v>
      </c>
      <c r="I293" s="24">
        <v>-588264.27101981384</v>
      </c>
      <c r="J293" s="24">
        <v>-597151.67600393691</v>
      </c>
      <c r="K293" s="24">
        <v>247996.27645840929</v>
      </c>
      <c r="L293" s="24"/>
      <c r="M293" s="23">
        <v>7.5556624813396273E-3</v>
      </c>
      <c r="N293" s="28">
        <v>2363</v>
      </c>
      <c r="O293" s="29" t="s">
        <v>1199</v>
      </c>
    </row>
    <row r="294" spans="1:15" ht="11.4">
      <c r="A294" s="25">
        <v>3</v>
      </c>
      <c r="B294" s="26">
        <v>980</v>
      </c>
      <c r="C294" s="27" t="s">
        <v>779</v>
      </c>
      <c r="D294" s="24">
        <v>6307037.5300000003</v>
      </c>
      <c r="E294" s="22">
        <v>1.4329844734895804E-2</v>
      </c>
      <c r="F294" s="24">
        <v>6618587.2222298132</v>
      </c>
      <c r="G294" s="24">
        <v>6554398.7699999996</v>
      </c>
      <c r="H294" s="24">
        <v>64188.452229813673</v>
      </c>
      <c r="I294" s="24">
        <v>-540259.88652062172</v>
      </c>
      <c r="J294" s="24">
        <v>-476071.43429080804</v>
      </c>
      <c r="K294" s="24">
        <v>227758.92872889465</v>
      </c>
      <c r="L294" s="24"/>
      <c r="M294" s="23">
        <v>6.9390944782012371E-3</v>
      </c>
      <c r="N294" s="28">
        <v>1290</v>
      </c>
      <c r="O294" s="29" t="s">
        <v>779</v>
      </c>
    </row>
    <row r="295" spans="1:15" ht="11.4">
      <c r="A295" s="25">
        <v>3</v>
      </c>
      <c r="B295" s="26">
        <v>981</v>
      </c>
      <c r="C295" s="27" t="s">
        <v>781</v>
      </c>
      <c r="D295" s="24">
        <v>496207.47</v>
      </c>
      <c r="E295" s="22">
        <v>0.13519414215697317</v>
      </c>
      <c r="F295" s="24">
        <v>520718.70587346627</v>
      </c>
      <c r="G295" s="24">
        <v>499580.87</v>
      </c>
      <c r="H295" s="24">
        <v>21137.835873466276</v>
      </c>
      <c r="I295" s="24">
        <v>-42505.057272567836</v>
      </c>
      <c r="J295" s="24">
        <v>-21367.22139910156</v>
      </c>
      <c r="K295" s="24">
        <v>17918.980386101353</v>
      </c>
      <c r="L295" s="24"/>
      <c r="M295" s="23">
        <v>5.4593467990973028E-4</v>
      </c>
      <c r="N295" s="28">
        <v>1294</v>
      </c>
      <c r="O295" s="29" t="s">
        <v>781</v>
      </c>
    </row>
    <row r="296" spans="1:15" ht="11.4">
      <c r="A296" s="25">
        <v>3</v>
      </c>
      <c r="B296" s="26">
        <v>853</v>
      </c>
      <c r="C296" s="27" t="s">
        <v>27</v>
      </c>
      <c r="D296" s="24">
        <v>25341823.75</v>
      </c>
      <c r="E296" s="22">
        <v>-2.9474541053248981E-3</v>
      </c>
      <c r="F296" s="24">
        <v>26593637.672511201</v>
      </c>
      <c r="G296" s="24">
        <v>26675057.899999999</v>
      </c>
      <c r="H296" s="24">
        <v>-81420.227488797158</v>
      </c>
      <c r="I296" s="24">
        <v>-2170776.8121368061</v>
      </c>
      <c r="J296" s="24">
        <v>-2252197.0396256032</v>
      </c>
      <c r="K296" s="24">
        <v>915140.68243327213</v>
      </c>
      <c r="L296" s="24"/>
      <c r="M296" s="23">
        <v>2.788144329484812E-2</v>
      </c>
      <c r="N296" s="28">
        <v>1123</v>
      </c>
      <c r="O296" s="29" t="s">
        <v>27</v>
      </c>
    </row>
    <row r="297" spans="1:15" ht="11.4">
      <c r="A297" s="25">
        <v>3</v>
      </c>
      <c r="B297" s="26">
        <v>766</v>
      </c>
      <c r="C297" s="27" t="s">
        <v>543</v>
      </c>
      <c r="D297" s="24">
        <v>219707</v>
      </c>
      <c r="E297" s="22">
        <v>1.7765062836767733E-2</v>
      </c>
      <c r="F297" s="24">
        <v>230559.90009852461</v>
      </c>
      <c r="G297" s="24">
        <v>220380.55</v>
      </c>
      <c r="H297" s="24">
        <v>10179.350098524621</v>
      </c>
      <c r="I297" s="24">
        <v>-18820.068585795496</v>
      </c>
      <c r="J297" s="24">
        <v>-8640.7184872708749</v>
      </c>
      <c r="K297" s="24">
        <v>7934.0309481620052</v>
      </c>
      <c r="L297" s="24"/>
      <c r="M297" s="23">
        <v>2.417248388439761E-4</v>
      </c>
      <c r="N297" s="28">
        <v>1945</v>
      </c>
      <c r="O297" s="29" t="s">
        <v>543</v>
      </c>
    </row>
    <row r="298" spans="1:15" ht="11.4">
      <c r="A298" s="25">
        <v>3</v>
      </c>
      <c r="B298" s="26">
        <v>992</v>
      </c>
      <c r="C298" s="27" t="s">
        <v>555</v>
      </c>
      <c r="D298" s="24">
        <v>3284431.65</v>
      </c>
      <c r="E298" s="22">
        <v>-5.3902670592852519E-3</v>
      </c>
      <c r="F298" s="24">
        <v>3446673.2198083466</v>
      </c>
      <c r="G298" s="24">
        <v>3394870.25</v>
      </c>
      <c r="H298" s="24">
        <v>51802.969808346592</v>
      </c>
      <c r="I298" s="24">
        <v>-281343.92130590958</v>
      </c>
      <c r="J298" s="24">
        <v>-229540.95149756299</v>
      </c>
      <c r="K298" s="24">
        <v>118606.97364318297</v>
      </c>
      <c r="L298" s="24"/>
      <c r="M298" s="23">
        <v>3.6135795003814377E-3</v>
      </c>
      <c r="N298" s="28">
        <v>2027</v>
      </c>
      <c r="O298" s="29" t="s">
        <v>555</v>
      </c>
    </row>
    <row r="299" spans="1:15" ht="11.4">
      <c r="A299" s="25">
        <v>3</v>
      </c>
      <c r="B299" s="26">
        <v>846</v>
      </c>
      <c r="C299" s="27" t="s">
        <v>475</v>
      </c>
      <c r="D299" s="24">
        <v>1029020.27</v>
      </c>
      <c r="E299" s="22">
        <v>0.17755511782036526</v>
      </c>
      <c r="F299" s="24">
        <v>1079850.9408009616</v>
      </c>
      <c r="G299" s="24">
        <v>1055674.1100000001</v>
      </c>
      <c r="H299" s="24">
        <v>24176.83080096147</v>
      </c>
      <c r="I299" s="24">
        <v>-88145.721609114873</v>
      </c>
      <c r="J299" s="24">
        <v>-63968.890808153403</v>
      </c>
      <c r="K299" s="24">
        <v>37159.847744796585</v>
      </c>
      <c r="L299" s="24"/>
      <c r="M299" s="23">
        <v>1.1321430766108261E-3</v>
      </c>
      <c r="N299" s="28">
        <v>1107</v>
      </c>
      <c r="O299" s="29" t="s">
        <v>475</v>
      </c>
    </row>
    <row r="300" spans="1:15" ht="11.4">
      <c r="A300" s="25">
        <v>3</v>
      </c>
      <c r="B300" s="26">
        <v>976</v>
      </c>
      <c r="C300" s="27" t="s">
        <v>298</v>
      </c>
      <c r="D300" s="24">
        <v>698246.26</v>
      </c>
      <c r="E300" s="22">
        <v>-9.0503951202981596E-3</v>
      </c>
      <c r="F300" s="24">
        <v>732737.63671511819</v>
      </c>
      <c r="G300" s="24">
        <v>721592.4</v>
      </c>
      <c r="H300" s="24">
        <v>11145.236715118168</v>
      </c>
      <c r="I300" s="24">
        <v>-59811.669646279799</v>
      </c>
      <c r="J300" s="24">
        <v>-48666.432931161631</v>
      </c>
      <c r="K300" s="24">
        <v>25214.979205388881</v>
      </c>
      <c r="L300" s="24"/>
      <c r="M300" s="23">
        <v>7.6822069698238588E-4</v>
      </c>
      <c r="N300" s="28">
        <v>1279</v>
      </c>
      <c r="O300" s="29" t="s">
        <v>298</v>
      </c>
    </row>
    <row r="301" spans="1:15" ht="11.4">
      <c r="A301" s="25">
        <v>4</v>
      </c>
      <c r="B301" s="26"/>
      <c r="C301" s="27" t="s">
        <v>431</v>
      </c>
      <c r="D301" s="24">
        <v>280251.99999999994</v>
      </c>
      <c r="E301" s="22">
        <v>6.1063313016213649E-2</v>
      </c>
      <c r="F301" s="24">
        <v>294095.65067299502</v>
      </c>
      <c r="G301" s="24">
        <v>289487.46000000002</v>
      </c>
      <c r="H301" s="24">
        <v>4608.1906729949987</v>
      </c>
      <c r="I301" s="24">
        <v>-24006.344182508336</v>
      </c>
      <c r="J301" s="24">
        <v>-19398.153509513337</v>
      </c>
      <c r="K301" s="24">
        <v>10120.424207168175</v>
      </c>
      <c r="L301" s="24"/>
      <c r="M301" s="23">
        <v>3.0833732896858989E-4</v>
      </c>
      <c r="N301" s="28">
        <v>87</v>
      </c>
      <c r="O301" s="29" t="s">
        <v>431</v>
      </c>
    </row>
    <row r="302" spans="1:15" ht="11.4">
      <c r="A302" s="25">
        <v>4</v>
      </c>
      <c r="B302" s="26"/>
      <c r="C302" s="27" t="s">
        <v>1110</v>
      </c>
      <c r="D302" s="24">
        <v>5907130.4299999978</v>
      </c>
      <c r="E302" s="22">
        <v>0.12256497312295374</v>
      </c>
      <c r="F302" s="24">
        <v>6198925.8503814368</v>
      </c>
      <c r="G302" s="24">
        <v>6276826.1100000003</v>
      </c>
      <c r="H302" s="24">
        <v>-77900.259618563578</v>
      </c>
      <c r="I302" s="24">
        <v>-506003.90446294204</v>
      </c>
      <c r="J302" s="24">
        <v>-583904.16408150562</v>
      </c>
      <c r="K302" s="24">
        <v>213317.53492810662</v>
      </c>
      <c r="L302" s="24"/>
      <c r="M302" s="23">
        <v>6.4991108668458301E-3</v>
      </c>
      <c r="N302" s="28">
        <v>129</v>
      </c>
      <c r="O302" s="29" t="s">
        <v>1110</v>
      </c>
    </row>
    <row r="303" spans="1:15" ht="11.4">
      <c r="A303" s="25">
        <v>4</v>
      </c>
      <c r="B303" s="26"/>
      <c r="C303" s="27" t="s">
        <v>455</v>
      </c>
      <c r="D303" s="24">
        <v>388483.69</v>
      </c>
      <c r="E303" s="22">
        <v>-1.7738367106684291E-2</v>
      </c>
      <c r="F303" s="24">
        <v>407673.67792699463</v>
      </c>
      <c r="G303" s="24">
        <v>419972.77</v>
      </c>
      <c r="H303" s="24">
        <v>-12299.092073005391</v>
      </c>
      <c r="I303" s="24">
        <v>-33277.4544746545</v>
      </c>
      <c r="J303" s="24">
        <v>-45576.546547659891</v>
      </c>
      <c r="K303" s="24">
        <v>14028.873086957514</v>
      </c>
      <c r="L303" s="24"/>
      <c r="M303" s="23">
        <v>4.2741540942602271E-4</v>
      </c>
      <c r="N303" s="28">
        <v>170</v>
      </c>
      <c r="O303" s="29" t="s">
        <v>455</v>
      </c>
    </row>
    <row r="304" spans="1:15" ht="11.4">
      <c r="A304" s="25">
        <v>4</v>
      </c>
      <c r="B304" s="26"/>
      <c r="C304" s="27" t="s">
        <v>1155</v>
      </c>
      <c r="D304" s="24">
        <v>200956.05</v>
      </c>
      <c r="E304" s="22">
        <v>-1.9682255875668242E-2</v>
      </c>
      <c r="F304" s="24">
        <v>210882.70656917675</v>
      </c>
      <c r="G304" s="24">
        <v>208391.2</v>
      </c>
      <c r="H304" s="24">
        <v>2491.5065691767377</v>
      </c>
      <c r="I304" s="24">
        <v>-17213.865028108114</v>
      </c>
      <c r="J304" s="24">
        <v>-14722.358458931376</v>
      </c>
      <c r="K304" s="24">
        <v>7256.8990515568066</v>
      </c>
      <c r="L304" s="24"/>
      <c r="M304" s="23">
        <v>2.2109477076730374E-4</v>
      </c>
      <c r="N304" s="28">
        <v>183</v>
      </c>
      <c r="O304" s="29" t="s">
        <v>1155</v>
      </c>
    </row>
    <row r="305" spans="1:15" ht="11.4">
      <c r="A305" s="25">
        <v>4</v>
      </c>
      <c r="B305" s="26"/>
      <c r="C305" s="27" t="s">
        <v>459</v>
      </c>
      <c r="D305" s="24">
        <v>1459391.62</v>
      </c>
      <c r="E305" s="22">
        <v>-1.5879994285138921E-2</v>
      </c>
      <c r="F305" s="24">
        <v>1531481.4098404879</v>
      </c>
      <c r="G305" s="24">
        <v>1554719.31</v>
      </c>
      <c r="H305" s="24">
        <v>-23237.900159512181</v>
      </c>
      <c r="I305" s="24">
        <v>-125011.26674132004</v>
      </c>
      <c r="J305" s="24">
        <v>-148249.16690083221</v>
      </c>
      <c r="K305" s="24">
        <v>52701.362626444708</v>
      </c>
      <c r="L305" s="24"/>
      <c r="M305" s="23">
        <v>1.6056438991691173E-3</v>
      </c>
      <c r="N305" s="28">
        <v>211</v>
      </c>
      <c r="O305" s="29" t="s">
        <v>459</v>
      </c>
    </row>
    <row r="306" spans="1:15" ht="11.4">
      <c r="A306" s="25">
        <v>4</v>
      </c>
      <c r="B306" s="26"/>
      <c r="C306" s="27" t="s">
        <v>483</v>
      </c>
      <c r="D306" s="24">
        <v>618151.30999999982</v>
      </c>
      <c r="E306" s="22">
        <v>1.8740832279985761E-3</v>
      </c>
      <c r="F306" s="24">
        <v>648686.22428676416</v>
      </c>
      <c r="G306" s="24">
        <v>649595.82999999996</v>
      </c>
      <c r="H306" s="24">
        <v>-909.60571323579643</v>
      </c>
      <c r="I306" s="24">
        <v>-52950.748272013778</v>
      </c>
      <c r="J306" s="24">
        <v>-53860.353985249574</v>
      </c>
      <c r="K306" s="24">
        <v>22322.60066446169</v>
      </c>
      <c r="L306" s="24"/>
      <c r="M306" s="23">
        <v>6.8009906735307785E-4</v>
      </c>
      <c r="N306" s="28">
        <v>244</v>
      </c>
      <c r="O306" s="29" t="s">
        <v>483</v>
      </c>
    </row>
    <row r="307" spans="1:15" ht="11.4">
      <c r="A307" s="25">
        <v>4</v>
      </c>
      <c r="B307" s="26"/>
      <c r="C307" s="27" t="s">
        <v>491</v>
      </c>
      <c r="D307" s="24">
        <v>398779.52000000008</v>
      </c>
      <c r="E307" s="22">
        <v>-1.6977531852869956E-2</v>
      </c>
      <c r="F307" s="24">
        <v>418478.0926075984</v>
      </c>
      <c r="G307" s="24">
        <v>420764.53</v>
      </c>
      <c r="H307" s="24">
        <v>-2286.4373924016254</v>
      </c>
      <c r="I307" s="24">
        <v>-34159.393724417561</v>
      </c>
      <c r="J307" s="24">
        <v>-36445.831116819187</v>
      </c>
      <c r="K307" s="24">
        <v>14400.674776739887</v>
      </c>
      <c r="L307" s="24"/>
      <c r="M307" s="23">
        <v>4.3874303142948641E-4</v>
      </c>
      <c r="N307" s="28">
        <v>267</v>
      </c>
      <c r="O307" s="29" t="s">
        <v>491</v>
      </c>
    </row>
    <row r="308" spans="1:15" ht="11.4">
      <c r="A308" s="25">
        <v>4</v>
      </c>
      <c r="B308" s="26"/>
      <c r="C308" s="27" t="s">
        <v>560</v>
      </c>
      <c r="D308" s="24">
        <v>225645</v>
      </c>
      <c r="E308" s="22">
        <v>1.6147763092407275E-2</v>
      </c>
      <c r="F308" s="24">
        <v>236791.22038775092</v>
      </c>
      <c r="G308" s="24">
        <v>231623.69</v>
      </c>
      <c r="H308" s="24">
        <v>5167.5303877509141</v>
      </c>
      <c r="I308" s="24">
        <v>-19328.716772983222</v>
      </c>
      <c r="J308" s="24">
        <v>-14161.186385232308</v>
      </c>
      <c r="K308" s="24">
        <v>8148.4632410347222</v>
      </c>
      <c r="L308" s="24"/>
      <c r="M308" s="23">
        <v>2.4825791286098753E-4</v>
      </c>
      <c r="N308" s="28">
        <v>439</v>
      </c>
      <c r="O308" s="29" t="s">
        <v>560</v>
      </c>
    </row>
    <row r="309" spans="1:15" ht="11.4">
      <c r="A309" s="25">
        <v>4</v>
      </c>
      <c r="B309" s="26"/>
      <c r="C309" s="27" t="s">
        <v>573</v>
      </c>
      <c r="D309" s="24">
        <v>1101244.29</v>
      </c>
      <c r="E309" s="22">
        <v>-4.5910532424024335E-3</v>
      </c>
      <c r="F309" s="24">
        <v>1155642.621702862</v>
      </c>
      <c r="G309" s="24">
        <v>1165916.93</v>
      </c>
      <c r="H309" s="24">
        <v>-10274.308297137963</v>
      </c>
      <c r="I309" s="24">
        <v>-94332.420303020233</v>
      </c>
      <c r="J309" s="24">
        <v>-104606.7286001582</v>
      </c>
      <c r="K309" s="24">
        <v>39767.992273103249</v>
      </c>
      <c r="L309" s="24"/>
      <c r="M309" s="23">
        <v>1.2116049945067699E-3</v>
      </c>
      <c r="N309" s="28">
        <v>467</v>
      </c>
      <c r="O309" s="29" t="s">
        <v>573</v>
      </c>
    </row>
    <row r="310" spans="1:15" ht="11.4">
      <c r="A310" s="25">
        <v>4</v>
      </c>
      <c r="B310" s="26"/>
      <c r="C310" s="27" t="s">
        <v>1145</v>
      </c>
      <c r="D310" s="24">
        <v>651128.1</v>
      </c>
      <c r="E310" s="22">
        <v>-3.6125176980835766E-3</v>
      </c>
      <c r="F310" s="24">
        <v>683291.97379847779</v>
      </c>
      <c r="G310" s="24">
        <v>684588.77</v>
      </c>
      <c r="H310" s="24">
        <v>-1296.7962015222292</v>
      </c>
      <c r="I310" s="24">
        <v>-55775.535145164737</v>
      </c>
      <c r="J310" s="24">
        <v>-57072.331346686966</v>
      </c>
      <c r="K310" s="24">
        <v>23513.454266900579</v>
      </c>
      <c r="L310" s="24"/>
      <c r="M310" s="23">
        <v>7.1638061162950818E-4</v>
      </c>
      <c r="N310" s="28">
        <v>516</v>
      </c>
      <c r="O310" s="29" t="s">
        <v>1145</v>
      </c>
    </row>
    <row r="311" spans="1:15" ht="11.4">
      <c r="A311" s="25">
        <v>4</v>
      </c>
      <c r="B311" s="26"/>
      <c r="C311" s="27" t="s">
        <v>864</v>
      </c>
      <c r="D311" s="24">
        <v>295489.38999999996</v>
      </c>
      <c r="E311" s="22">
        <v>-2.0357568070851765E-2</v>
      </c>
      <c r="F311" s="24">
        <v>310085.72434457694</v>
      </c>
      <c r="G311" s="24">
        <v>315221.14</v>
      </c>
      <c r="H311" s="24">
        <v>-5135.4156554230722</v>
      </c>
      <c r="I311" s="24">
        <v>-25311.576718879565</v>
      </c>
      <c r="J311" s="24">
        <v>-30446.992374302637</v>
      </c>
      <c r="K311" s="24">
        <v>10670.674876601621</v>
      </c>
      <c r="L311" s="24"/>
      <c r="M311" s="23">
        <v>3.2510172719965586E-4</v>
      </c>
      <c r="N311" s="28">
        <v>530</v>
      </c>
      <c r="O311" s="29" t="s">
        <v>864</v>
      </c>
    </row>
    <row r="312" spans="1:15" ht="11.4">
      <c r="A312" s="25">
        <v>4</v>
      </c>
      <c r="B312" s="26"/>
      <c r="C312" s="27" t="s">
        <v>969</v>
      </c>
      <c r="D312" s="24">
        <v>245853.15</v>
      </c>
      <c r="E312" s="22">
        <v>3.9667643847286715E-2</v>
      </c>
      <c r="F312" s="24">
        <v>257997.59544715277</v>
      </c>
      <c r="G312" s="24">
        <v>257436.39</v>
      </c>
      <c r="H312" s="24">
        <v>561.20544715275173</v>
      </c>
      <c r="I312" s="24">
        <v>-21059.74386357225</v>
      </c>
      <c r="J312" s="24">
        <v>-20498.538416419498</v>
      </c>
      <c r="K312" s="24">
        <v>8878.2173567665832</v>
      </c>
      <c r="L312" s="24"/>
      <c r="M312" s="23">
        <v>2.7049121358460989E-4</v>
      </c>
      <c r="N312" s="28">
        <v>731</v>
      </c>
      <c r="O312" s="29" t="s">
        <v>969</v>
      </c>
    </row>
    <row r="313" spans="1:15" ht="11.4">
      <c r="A313" s="25">
        <v>4</v>
      </c>
      <c r="B313" s="26"/>
      <c r="C313" s="27" t="s">
        <v>1081</v>
      </c>
      <c r="D313" s="24">
        <v>143994.03</v>
      </c>
      <c r="E313" s="22">
        <v>-2.8631465105073032E-2</v>
      </c>
      <c r="F313" s="24">
        <v>151106.92500277169</v>
      </c>
      <c r="G313" s="24">
        <v>153308.21</v>
      </c>
      <c r="H313" s="24">
        <v>-2201.2849972283002</v>
      </c>
      <c r="I313" s="24">
        <v>-12334.506959473727</v>
      </c>
      <c r="J313" s="24">
        <v>-14535.791956702027</v>
      </c>
      <c r="K313" s="24">
        <v>5199.8939058408159</v>
      </c>
      <c r="L313" s="24"/>
      <c r="M313" s="23">
        <v>1.5842432738258071E-4</v>
      </c>
      <c r="N313" s="28">
        <v>920</v>
      </c>
      <c r="O313" s="29" t="s">
        <v>1081</v>
      </c>
    </row>
    <row r="314" spans="1:15" ht="11.4">
      <c r="A314" s="25">
        <v>4</v>
      </c>
      <c r="B314" s="26"/>
      <c r="C314" s="27" t="s">
        <v>1211</v>
      </c>
      <c r="D314" s="24">
        <v>280539.56000000006</v>
      </c>
      <c r="E314" s="22">
        <v>-8.0142559897232856E-3</v>
      </c>
      <c r="F314" s="24">
        <v>294397.41531805572</v>
      </c>
      <c r="G314" s="24">
        <v>292937.90000000002</v>
      </c>
      <c r="H314" s="24">
        <v>1459.5153180556954</v>
      </c>
      <c r="I314" s="24">
        <v>-24030.976528872052</v>
      </c>
      <c r="J314" s="24">
        <v>-22571.461210816356</v>
      </c>
      <c r="K314" s="24">
        <v>10130.808536932152</v>
      </c>
      <c r="L314" s="24"/>
      <c r="M314" s="23">
        <v>3.0865370666551353E-4</v>
      </c>
      <c r="N314" s="28">
        <v>1195</v>
      </c>
      <c r="O314" s="29" t="s">
        <v>1211</v>
      </c>
    </row>
    <row r="315" spans="1:15" ht="11.4">
      <c r="A315" s="25">
        <v>4</v>
      </c>
      <c r="B315" s="26"/>
      <c r="C315" s="27" t="s">
        <v>19</v>
      </c>
      <c r="D315" s="24">
        <v>246944.59</v>
      </c>
      <c r="E315" s="22">
        <v>-2.9121031177436845E-2</v>
      </c>
      <c r="F315" s="24">
        <v>259142.94947485114</v>
      </c>
      <c r="G315" s="24">
        <v>264949.21999999997</v>
      </c>
      <c r="H315" s="24">
        <v>-5806.2705251488369</v>
      </c>
      <c r="I315" s="24">
        <v>-21153.236449868</v>
      </c>
      <c r="J315" s="24">
        <v>-26959.506975016837</v>
      </c>
      <c r="K315" s="24">
        <v>8917.6312977792131</v>
      </c>
      <c r="L315" s="24"/>
      <c r="M315" s="23">
        <v>2.7169203175657466E-4</v>
      </c>
      <c r="N315" s="28">
        <v>666</v>
      </c>
      <c r="O315" s="29" t="s">
        <v>19</v>
      </c>
    </row>
    <row r="316" spans="1:15" ht="11.4">
      <c r="A316" s="25">
        <v>4</v>
      </c>
      <c r="B316" s="26"/>
      <c r="C316" s="27" t="s">
        <v>218</v>
      </c>
      <c r="D316" s="24">
        <v>344542.92000000004</v>
      </c>
      <c r="E316" s="22">
        <v>7.1190206468757997E-3</v>
      </c>
      <c r="F316" s="24">
        <v>361562.35902749561</v>
      </c>
      <c r="G316" s="24">
        <v>357497.53</v>
      </c>
      <c r="H316" s="24">
        <v>4064.8290274955798</v>
      </c>
      <c r="I316" s="24">
        <v>-29513.494723200682</v>
      </c>
      <c r="J316" s="24">
        <v>-25448.665695705102</v>
      </c>
      <c r="K316" s="24">
        <v>12442.08964780415</v>
      </c>
      <c r="L316" s="24"/>
      <c r="M316" s="23">
        <v>3.7907113479239608E-4</v>
      </c>
      <c r="N316" s="28">
        <v>1074</v>
      </c>
      <c r="O316" s="29" t="s">
        <v>218</v>
      </c>
    </row>
    <row r="317" spans="1:15" ht="11.4">
      <c r="A317" s="25">
        <v>4</v>
      </c>
      <c r="B317" s="26"/>
      <c r="C317" s="27" t="s">
        <v>467</v>
      </c>
      <c r="D317" s="24">
        <v>843541.36</v>
      </c>
      <c r="E317" s="22">
        <v>-1.7111672055644657E-2</v>
      </c>
      <c r="F317" s="24">
        <v>885209.90087058488</v>
      </c>
      <c r="G317" s="24">
        <v>902964.33</v>
      </c>
      <c r="H317" s="24">
        <v>-17754.429129415075</v>
      </c>
      <c r="I317" s="24">
        <v>-72257.626066330195</v>
      </c>
      <c r="J317" s="24">
        <v>-90012.05519574527</v>
      </c>
      <c r="K317" s="24">
        <v>30461.857183861539</v>
      </c>
      <c r="L317" s="24"/>
      <c r="M317" s="23">
        <v>9.2807648051372246E-4</v>
      </c>
      <c r="N317" s="28">
        <v>1089</v>
      </c>
      <c r="O317" s="29" t="s">
        <v>467</v>
      </c>
    </row>
    <row r="318" spans="1:15" ht="11.4">
      <c r="A318" s="25">
        <v>4</v>
      </c>
      <c r="B318" s="26"/>
      <c r="C318" s="27" t="s">
        <v>449</v>
      </c>
      <c r="D318" s="24">
        <v>306391.44</v>
      </c>
      <c r="E318" s="22">
        <v>-9.5338905658252145E-3</v>
      </c>
      <c r="F318" s="24">
        <v>321526.30456673255</v>
      </c>
      <c r="G318" s="24">
        <v>323067.84999999998</v>
      </c>
      <c r="H318" s="24">
        <v>-1541.5454332674271</v>
      </c>
      <c r="I318" s="24">
        <v>-26245.444682693978</v>
      </c>
      <c r="J318" s="24">
        <v>-27786.990115961406</v>
      </c>
      <c r="K318" s="24">
        <v>11064.368305115097</v>
      </c>
      <c r="L318" s="24"/>
      <c r="M318" s="23">
        <v>3.3709632126957165E-4</v>
      </c>
      <c r="N318" s="28">
        <v>161</v>
      </c>
      <c r="O318" s="29" t="s">
        <v>449</v>
      </c>
    </row>
    <row r="319" spans="1:15" ht="11.4">
      <c r="A319" s="25">
        <v>4</v>
      </c>
      <c r="B319" s="26"/>
      <c r="C319" s="27" t="s">
        <v>629</v>
      </c>
      <c r="D319" s="24">
        <v>634424.40999999992</v>
      </c>
      <c r="E319" s="22">
        <v>7.5841133604131385E-3</v>
      </c>
      <c r="F319" s="24">
        <v>665763.16908275755</v>
      </c>
      <c r="G319" s="24">
        <v>662307.91</v>
      </c>
      <c r="H319" s="24">
        <v>3455.2590827575186</v>
      </c>
      <c r="I319" s="24">
        <v>-54344.699571260091</v>
      </c>
      <c r="J319" s="24">
        <v>-50889.440488502572</v>
      </c>
      <c r="K319" s="24">
        <v>22910.252760309962</v>
      </c>
      <c r="L319" s="24"/>
      <c r="M319" s="23">
        <v>6.9800296879905788E-4</v>
      </c>
      <c r="N319" s="28">
        <v>756</v>
      </c>
      <c r="O319" s="29" t="s">
        <v>629</v>
      </c>
    </row>
    <row r="320" spans="1:15" ht="11.4">
      <c r="A320" s="25">
        <v>4</v>
      </c>
      <c r="B320" s="26"/>
      <c r="C320" s="27" t="s">
        <v>507</v>
      </c>
      <c r="D320" s="24">
        <v>258307.09</v>
      </c>
      <c r="E320" s="22">
        <v>-5.1777997771317447E-2</v>
      </c>
      <c r="F320" s="24">
        <v>271066.72461569548</v>
      </c>
      <c r="G320" s="24">
        <v>285591.3</v>
      </c>
      <c r="H320" s="24">
        <v>-14524.575384304509</v>
      </c>
      <c r="I320" s="24">
        <v>-22126.546491451114</v>
      </c>
      <c r="J320" s="24">
        <v>-36651.12187575562</v>
      </c>
      <c r="K320" s="24">
        <v>9327.9524375175497</v>
      </c>
      <c r="L320" s="24"/>
      <c r="M320" s="23">
        <v>2.8419321961751983E-4</v>
      </c>
      <c r="N320" s="28">
        <v>1172</v>
      </c>
      <c r="O320" s="29" t="s">
        <v>507</v>
      </c>
    </row>
    <row r="321" spans="1:15" ht="11.4">
      <c r="A321" s="25">
        <v>4</v>
      </c>
      <c r="B321" s="26"/>
      <c r="C321" s="27" t="s">
        <v>872</v>
      </c>
      <c r="D321" s="24">
        <v>418207.37000000005</v>
      </c>
      <c r="E321" s="22">
        <v>-9.5872490892008038E-3</v>
      </c>
      <c r="F321" s="24">
        <v>438865.62306920916</v>
      </c>
      <c r="G321" s="24">
        <v>440959.57</v>
      </c>
      <c r="H321" s="24">
        <v>-2093.9469307908439</v>
      </c>
      <c r="I321" s="24">
        <v>-35823.580434329153</v>
      </c>
      <c r="J321" s="24">
        <v>-37917.527365119997</v>
      </c>
      <c r="K321" s="24">
        <v>15102.250799152685</v>
      </c>
      <c r="L321" s="24"/>
      <c r="M321" s="23">
        <v>4.6011783473723231E-4</v>
      </c>
      <c r="N321" s="28">
        <v>541</v>
      </c>
      <c r="O321" s="29" t="s">
        <v>872</v>
      </c>
    </row>
    <row r="322" spans="1:15" ht="11.4">
      <c r="A322" s="25">
        <v>4</v>
      </c>
      <c r="B322" s="26"/>
      <c r="C322" s="27" t="s">
        <v>248</v>
      </c>
      <c r="D322" s="24">
        <v>634824.75</v>
      </c>
      <c r="E322" s="22">
        <v>1.450127324694255E-2</v>
      </c>
      <c r="F322" s="24">
        <v>666183.28473863308</v>
      </c>
      <c r="G322" s="24">
        <v>657280.97</v>
      </c>
      <c r="H322" s="24">
        <v>8902.3147386331111</v>
      </c>
      <c r="I322" s="24">
        <v>-54378.99263546669</v>
      </c>
      <c r="J322" s="24">
        <v>-45476.677896833578</v>
      </c>
      <c r="K322" s="24">
        <v>22924.709786939915</v>
      </c>
      <c r="L322" s="24"/>
      <c r="M322" s="23">
        <v>6.9844342869329341E-4</v>
      </c>
      <c r="N322" s="28">
        <v>1125</v>
      </c>
      <c r="O322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2"/>
  <sheetViews>
    <sheetView showGridLines="0" workbookViewId="0">
      <pane ySplit="15" topLeftCell="A12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1209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2015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30506971254.659985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31716957499.570023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2372425774.9799995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1162459723.7200005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18631044347.469978</v>
      </c>
      <c r="E15" s="22">
        <v>1.6110239562677084E-2</v>
      </c>
      <c r="F15" s="24">
        <v>19370000279.888344</v>
      </c>
      <c r="G15" s="24">
        <v>19360030857.740021</v>
      </c>
      <c r="H15" s="24">
        <v>9969422.1483230591</v>
      </c>
      <c r="I15" s="24">
        <v>-1448874404.9929724</v>
      </c>
      <c r="J15" s="24">
        <v>-1438904982.8446493</v>
      </c>
      <c r="K15" s="24">
        <v>709930805.12595165</v>
      </c>
      <c r="L15" s="24">
        <v>11338181422.459999</v>
      </c>
      <c r="M15" s="23">
        <v>0.61071432466846598</v>
      </c>
    </row>
    <row r="16" spans="1:33" ht="11.4">
      <c r="A16" s="25">
        <v>6</v>
      </c>
      <c r="B16" s="26">
        <v>20</v>
      </c>
      <c r="C16" s="27" t="s">
        <v>104</v>
      </c>
      <c r="D16" s="24">
        <v>54560882.899999999</v>
      </c>
      <c r="E16" s="22">
        <v>1.7196183497232436E-2</v>
      </c>
      <c r="F16" s="24">
        <f t="shared" ref="F16:F79" si="0">SUM($F$15 * M16)</f>
        <v>56724910.173243746</v>
      </c>
      <c r="G16" s="24">
        <v>56565526.380000003</v>
      </c>
      <c r="H16" s="24">
        <f t="shared" ref="H16:H79" si="1">SUM(F16 - G16)</f>
        <v>159383.79324374348</v>
      </c>
      <c r="I16" s="24">
        <f t="shared" ref="I16:I79" si="2">SUM($I$15 * M16)</f>
        <v>-4243018.5486818226</v>
      </c>
      <c r="J16" s="24">
        <f t="shared" ref="J16:J79" si="3">SUM(H16 + I16)</f>
        <v>-4083634.7554380791</v>
      </c>
      <c r="K16" s="24">
        <f t="shared" ref="K16:K79" si="4">SUM($K$15 * M16)</f>
        <v>2079027.3912283266</v>
      </c>
      <c r="L16" s="24"/>
      <c r="M16" s="23">
        <f t="shared" ref="M16:M79" si="5">SUM(D16/ $D$15)</f>
        <v>2.9284929970879035E-3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24705140.93</v>
      </c>
      <c r="E17" s="22">
        <v>2.6108882775017699E-2</v>
      </c>
      <c r="F17" s="24">
        <f t="shared" si="0"/>
        <v>25685011.414497793</v>
      </c>
      <c r="G17" s="24">
        <v>25632318.82</v>
      </c>
      <c r="H17" s="24">
        <f t="shared" si="1"/>
        <v>52692.594497792423</v>
      </c>
      <c r="I17" s="24">
        <f t="shared" si="2"/>
        <v>-1921236.7110318241</v>
      </c>
      <c r="J17" s="24">
        <f t="shared" si="3"/>
        <v>-1868544.1165340317</v>
      </c>
      <c r="K17" s="24">
        <f t="shared" si="4"/>
        <v>941382.57974608499</v>
      </c>
      <c r="L17" s="24"/>
      <c r="M17" s="23">
        <f t="shared" si="5"/>
        <v>1.3260201880929375E-3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6871076.5499999998</v>
      </c>
      <c r="E18" s="22">
        <v>-1.6376069444513173E-2</v>
      </c>
      <c r="F18" s="24">
        <f t="shared" si="0"/>
        <v>7143601.4114102898</v>
      </c>
      <c r="G18" s="24">
        <v>7162624.8099999996</v>
      </c>
      <c r="H18" s="24">
        <f t="shared" si="1"/>
        <v>-19023.398589709774</v>
      </c>
      <c r="I18" s="24">
        <f t="shared" si="2"/>
        <v>-534340.78961839352</v>
      </c>
      <c r="J18" s="24">
        <f t="shared" si="3"/>
        <v>-553364.1882081033</v>
      </c>
      <c r="K18" s="24">
        <f t="shared" si="4"/>
        <v>261820.47641821849</v>
      </c>
      <c r="L18" s="24"/>
      <c r="M18" s="23">
        <f t="shared" si="5"/>
        <v>3.6879717646815999E-4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29018899.890000001</v>
      </c>
      <c r="E19" s="22">
        <v>-8.4561389562225631E-3</v>
      </c>
      <c r="F19" s="24">
        <f t="shared" si="0"/>
        <v>30169865.333806813</v>
      </c>
      <c r="G19" s="24">
        <v>30287684.120000001</v>
      </c>
      <c r="H19" s="24">
        <f t="shared" si="1"/>
        <v>-117818.78619318828</v>
      </c>
      <c r="I19" s="24">
        <f t="shared" si="2"/>
        <v>-2256703.4100471074</v>
      </c>
      <c r="J19" s="24">
        <f t="shared" si="3"/>
        <v>-2374522.1962402957</v>
      </c>
      <c r="K19" s="24">
        <f t="shared" si="4"/>
        <v>1105757.1748829356</v>
      </c>
      <c r="L19" s="24"/>
      <c r="M19" s="23">
        <f t="shared" si="5"/>
        <v>1.5575562673136277E-3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25709414.449999999</v>
      </c>
      <c r="E20" s="22">
        <v>1.1789417631345365E-2</v>
      </c>
      <c r="F20" s="24">
        <f t="shared" si="0"/>
        <v>26729117.048121389</v>
      </c>
      <c r="G20" s="24">
        <v>26470170.620000001</v>
      </c>
      <c r="H20" s="24">
        <f t="shared" si="1"/>
        <v>258946.42812138796</v>
      </c>
      <c r="I20" s="24">
        <f t="shared" si="2"/>
        <v>-1999335.7253223348</v>
      </c>
      <c r="J20" s="24">
        <f t="shared" si="3"/>
        <v>-1740389.2972009468</v>
      </c>
      <c r="K20" s="24">
        <f t="shared" si="4"/>
        <v>979650.14517738565</v>
      </c>
      <c r="L20" s="24"/>
      <c r="M20" s="23">
        <f t="shared" si="5"/>
        <v>1.3799234208516731E-3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16765196.77</v>
      </c>
      <c r="E21" s="22">
        <v>3.9965481937854805E-2</v>
      </c>
      <c r="F21" s="24">
        <f t="shared" si="0"/>
        <v>17430148.308963787</v>
      </c>
      <c r="G21" s="24">
        <v>17102329.879999999</v>
      </c>
      <c r="H21" s="24">
        <f t="shared" si="1"/>
        <v>327818.42896378785</v>
      </c>
      <c r="I21" s="24">
        <f t="shared" si="2"/>
        <v>-1303773.6394000065</v>
      </c>
      <c r="J21" s="24">
        <f t="shared" si="3"/>
        <v>-975955.21043621865</v>
      </c>
      <c r="K21" s="24">
        <f t="shared" si="4"/>
        <v>638833.19791664637</v>
      </c>
      <c r="L21" s="24"/>
      <c r="M21" s="23">
        <f t="shared" si="5"/>
        <v>8.9985276495123834E-4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12711830.789999999</v>
      </c>
      <c r="E22" s="22">
        <v>9.472285977839362E-3</v>
      </c>
      <c r="F22" s="24">
        <f t="shared" si="0"/>
        <v>13216015.236077201</v>
      </c>
      <c r="G22" s="24">
        <v>13233049.6</v>
      </c>
      <c r="H22" s="24">
        <f t="shared" si="1"/>
        <v>-17034.363922799006</v>
      </c>
      <c r="I22" s="24">
        <f t="shared" si="2"/>
        <v>-988556.83711222897</v>
      </c>
      <c r="J22" s="24">
        <f t="shared" si="3"/>
        <v>-1005591.201035028</v>
      </c>
      <c r="K22" s="24">
        <f t="shared" si="4"/>
        <v>484380.80544824933</v>
      </c>
      <c r="L22" s="24"/>
      <c r="M22" s="23">
        <f t="shared" si="5"/>
        <v>6.8229298116217595E-4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1340926.98</v>
      </c>
      <c r="E23" s="22">
        <v>2.2942801175335329E-3</v>
      </c>
      <c r="F23" s="24">
        <f t="shared" si="0"/>
        <v>1394111.6500770373</v>
      </c>
      <c r="G23" s="24">
        <v>1395898.88</v>
      </c>
      <c r="H23" s="24">
        <f t="shared" si="1"/>
        <v>-1787.2299229626078</v>
      </c>
      <c r="I23" s="24">
        <f t="shared" si="2"/>
        <v>-104279.43512196901</v>
      </c>
      <c r="J23" s="24">
        <f t="shared" si="3"/>
        <v>-106066.66504493162</v>
      </c>
      <c r="K23" s="24">
        <f t="shared" si="4"/>
        <v>51095.652652224184</v>
      </c>
      <c r="L23" s="24"/>
      <c r="M23" s="23">
        <f t="shared" si="5"/>
        <v>7.1972722247429596E-5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2628274.19</v>
      </c>
      <c r="E24" s="22">
        <v>2.2781744377212539E-2</v>
      </c>
      <c r="F24" s="24">
        <f t="shared" si="0"/>
        <v>2732518.4163837084</v>
      </c>
      <c r="G24" s="24">
        <v>2644314.98</v>
      </c>
      <c r="H24" s="24">
        <f t="shared" si="1"/>
        <v>88203.43638370838</v>
      </c>
      <c r="I24" s="24">
        <f t="shared" si="2"/>
        <v>-204392.14958509573</v>
      </c>
      <c r="J24" s="24">
        <f t="shared" si="3"/>
        <v>-116188.71320138735</v>
      </c>
      <c r="K24" s="24">
        <f t="shared" si="4"/>
        <v>100149.66294961555</v>
      </c>
      <c r="L24" s="24"/>
      <c r="M24" s="23">
        <f t="shared" si="5"/>
        <v>1.4106961161073663E-4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3663157.42</v>
      </c>
      <c r="E25" s="22">
        <v>-1.7006658708778984E-2</v>
      </c>
      <c r="F25" s="24">
        <f t="shared" si="0"/>
        <v>3808447.82113948</v>
      </c>
      <c r="G25" s="24">
        <v>3847767.41</v>
      </c>
      <c r="H25" s="24">
        <f t="shared" si="1"/>
        <v>-39319.588860520162</v>
      </c>
      <c r="I25" s="24">
        <f t="shared" si="2"/>
        <v>-284871.57930139446</v>
      </c>
      <c r="J25" s="24">
        <f t="shared" si="3"/>
        <v>-324191.16816191463</v>
      </c>
      <c r="K25" s="24">
        <f t="shared" si="4"/>
        <v>139583.60293618502</v>
      </c>
      <c r="L25" s="24"/>
      <c r="M25" s="23">
        <f t="shared" si="5"/>
        <v>1.9661578555028463E-4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4884220.2300000004</v>
      </c>
      <c r="E26" s="22">
        <v>1.5016278826082214E-2</v>
      </c>
      <c r="F26" s="24">
        <f t="shared" si="0"/>
        <v>5077941.1748318672</v>
      </c>
      <c r="G26" s="24">
        <v>5028655.7300000004</v>
      </c>
      <c r="H26" s="24">
        <f t="shared" si="1"/>
        <v>49285.444831866771</v>
      </c>
      <c r="I26" s="24">
        <f t="shared" si="2"/>
        <v>-379829.57625007565</v>
      </c>
      <c r="J26" s="24">
        <f t="shared" si="3"/>
        <v>-330544.13141820888</v>
      </c>
      <c r="K26" s="24">
        <f t="shared" si="4"/>
        <v>186111.86445741181</v>
      </c>
      <c r="L26" s="24"/>
      <c r="M26" s="23">
        <f t="shared" si="5"/>
        <v>2.621549355424758E-4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1187009576.75</v>
      </c>
      <c r="E27" s="22">
        <v>3.469236938569626E-2</v>
      </c>
      <c r="F27" s="24">
        <f t="shared" si="0"/>
        <v>1234089480.1745193</v>
      </c>
      <c r="G27" s="24">
        <v>1221540762.55</v>
      </c>
      <c r="H27" s="24">
        <f t="shared" si="1"/>
        <v>12548717.624519348</v>
      </c>
      <c r="I27" s="24">
        <f t="shared" si="2"/>
        <v>-92309790.163113534</v>
      </c>
      <c r="J27" s="24">
        <f t="shared" si="3"/>
        <v>-79761072.538594186</v>
      </c>
      <c r="K27" s="24">
        <f t="shared" si="4"/>
        <v>45230672.462479383</v>
      </c>
      <c r="L27" s="24"/>
      <c r="M27" s="23">
        <f t="shared" si="5"/>
        <v>6.3711381638742709E-2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39215842.329999998</v>
      </c>
      <c r="E28" s="22">
        <v>-1.7252557076538156E-2</v>
      </c>
      <c r="F28" s="24">
        <f t="shared" si="0"/>
        <v>40771245.172378607</v>
      </c>
      <c r="G28" s="24">
        <v>41541172.5</v>
      </c>
      <c r="H28" s="24">
        <f t="shared" si="1"/>
        <v>-769927.32762139291</v>
      </c>
      <c r="I28" s="24">
        <f t="shared" si="2"/>
        <v>-3049685.7375519443</v>
      </c>
      <c r="J28" s="24">
        <f t="shared" si="3"/>
        <v>-3819613.0651733372</v>
      </c>
      <c r="K28" s="24">
        <f t="shared" si="4"/>
        <v>1494308.8535350896</v>
      </c>
      <c r="L28" s="24"/>
      <c r="M28" s="23">
        <f t="shared" si="5"/>
        <v>2.1048654921657869E-3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18048025.969999999</v>
      </c>
      <c r="E29" s="22">
        <v>3.1290877299053096E-2</v>
      </c>
      <c r="F29" s="24">
        <f t="shared" si="0"/>
        <v>18763857.869180858</v>
      </c>
      <c r="G29" s="24">
        <v>18369141.890000001</v>
      </c>
      <c r="H29" s="24">
        <f t="shared" si="1"/>
        <v>394715.97918085754</v>
      </c>
      <c r="I29" s="24">
        <f t="shared" si="2"/>
        <v>-1403535.0032394957</v>
      </c>
      <c r="J29" s="24">
        <f t="shared" si="3"/>
        <v>-1008819.0240586381</v>
      </c>
      <c r="K29" s="24">
        <f t="shared" si="4"/>
        <v>687715.05068936828</v>
      </c>
      <c r="L29" s="24"/>
      <c r="M29" s="23">
        <f t="shared" si="5"/>
        <v>9.6870715529432196E-4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7104130.7000000002</v>
      </c>
      <c r="E30" s="22">
        <v>-7.4081659131213775E-3</v>
      </c>
      <c r="F30" s="24">
        <f t="shared" si="0"/>
        <v>7385899.0983535424</v>
      </c>
      <c r="G30" s="24">
        <v>7388651.2300000004</v>
      </c>
      <c r="H30" s="24">
        <f t="shared" si="1"/>
        <v>-2752.1316464580595</v>
      </c>
      <c r="I30" s="24">
        <f t="shared" si="2"/>
        <v>-552464.63638805924</v>
      </c>
      <c r="J30" s="24">
        <f t="shared" si="3"/>
        <v>-555216.7680345173</v>
      </c>
      <c r="K30" s="24">
        <f t="shared" si="4"/>
        <v>270700.94051146787</v>
      </c>
      <c r="L30" s="24"/>
      <c r="M30" s="23">
        <f t="shared" si="5"/>
        <v>3.8130609146259226E-4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8137946.7599999998</v>
      </c>
      <c r="E31" s="22">
        <v>8.0366117379269497E-4</v>
      </c>
      <c r="F31" s="24">
        <f t="shared" si="0"/>
        <v>8460719.006356841</v>
      </c>
      <c r="G31" s="24">
        <v>8552692.4499999993</v>
      </c>
      <c r="H31" s="24">
        <f t="shared" si="1"/>
        <v>-91973.443643158302</v>
      </c>
      <c r="I31" s="24">
        <f t="shared" si="2"/>
        <v>-632861.07583983289</v>
      </c>
      <c r="J31" s="24">
        <f t="shared" si="3"/>
        <v>-724834.51948299119</v>
      </c>
      <c r="K31" s="24">
        <f t="shared" si="4"/>
        <v>310094.21627958684</v>
      </c>
      <c r="L31" s="24"/>
      <c r="M31" s="23">
        <f t="shared" si="5"/>
        <v>4.3679498627274219E-4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51671780.810000002</v>
      </c>
      <c r="E32" s="22">
        <v>-1.620573839415012E-3</v>
      </c>
      <c r="F32" s="24">
        <f t="shared" si="0"/>
        <v>53721218.740373239</v>
      </c>
      <c r="G32" s="24">
        <v>53667742.130000003</v>
      </c>
      <c r="H32" s="24">
        <f t="shared" si="1"/>
        <v>53476.610373236239</v>
      </c>
      <c r="I32" s="24">
        <f t="shared" si="2"/>
        <v>-4018342.6800861289</v>
      </c>
      <c r="J32" s="24">
        <f t="shared" si="3"/>
        <v>-3964866.0697128926</v>
      </c>
      <c r="K32" s="24">
        <f t="shared" si="4"/>
        <v>1968938.9531036383</v>
      </c>
      <c r="L32" s="24"/>
      <c r="M32" s="23">
        <f t="shared" si="5"/>
        <v>2.7734237462118875E-3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1485701.31</v>
      </c>
      <c r="E33" s="22">
        <v>-7.5829758460924665E-3</v>
      </c>
      <c r="F33" s="24">
        <f t="shared" si="0"/>
        <v>1544628.1085385545</v>
      </c>
      <c r="G33" s="24">
        <v>1554351.05</v>
      </c>
      <c r="H33" s="24">
        <f t="shared" si="1"/>
        <v>-9722.9414614455309</v>
      </c>
      <c r="I33" s="24">
        <f t="shared" si="2"/>
        <v>-115538.05365805184</v>
      </c>
      <c r="J33" s="24">
        <f t="shared" si="3"/>
        <v>-125260.99511949737</v>
      </c>
      <c r="K33" s="24">
        <f t="shared" si="4"/>
        <v>56612.238558071556</v>
      </c>
      <c r="L33" s="24"/>
      <c r="M33" s="23">
        <f t="shared" si="5"/>
        <v>7.9743318854895665E-5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1159029.25</v>
      </c>
      <c r="E34" s="22">
        <v>0.10571278567346072</v>
      </c>
      <c r="F34" s="24">
        <f t="shared" si="0"/>
        <v>1204999.3805069469</v>
      </c>
      <c r="G34" s="24">
        <v>1082851.05</v>
      </c>
      <c r="H34" s="24">
        <f t="shared" si="1"/>
        <v>122148.33050694689</v>
      </c>
      <c r="I34" s="24">
        <f t="shared" si="2"/>
        <v>-90133.853134821271</v>
      </c>
      <c r="J34" s="24">
        <f t="shared" si="3"/>
        <v>32014.477372125621</v>
      </c>
      <c r="K34" s="24">
        <f t="shared" si="4"/>
        <v>44164.48983058564</v>
      </c>
      <c r="L34" s="24"/>
      <c r="M34" s="23">
        <f t="shared" si="5"/>
        <v>6.2209569597068324E-5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19915752.969999999</v>
      </c>
      <c r="E35" s="22">
        <v>2.9459975334844068E-2</v>
      </c>
      <c r="F35" s="24">
        <f t="shared" si="0"/>
        <v>20705663.805447005</v>
      </c>
      <c r="G35" s="24">
        <v>20809740.940000001</v>
      </c>
      <c r="H35" s="24">
        <f t="shared" si="1"/>
        <v>-104077.13455299661</v>
      </c>
      <c r="I35" s="24">
        <f t="shared" si="2"/>
        <v>-1548781.9252770026</v>
      </c>
      <c r="J35" s="24">
        <f t="shared" si="3"/>
        <v>-1652859.0598299992</v>
      </c>
      <c r="K35" s="24">
        <f t="shared" si="4"/>
        <v>758884.27277570497</v>
      </c>
      <c r="L35" s="24"/>
      <c r="M35" s="23">
        <f t="shared" si="5"/>
        <v>1.0689552661981871E-3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17951152.969999999</v>
      </c>
      <c r="E36" s="22">
        <v>-3.4682147695625165E-2</v>
      </c>
      <c r="F36" s="24">
        <f t="shared" si="0"/>
        <v>18663142.632712193</v>
      </c>
      <c r="G36" s="24">
        <v>19266587.73</v>
      </c>
      <c r="H36" s="24">
        <f t="shared" si="1"/>
        <v>-603445.09728780761</v>
      </c>
      <c r="I36" s="24">
        <f t="shared" si="2"/>
        <v>-1396001.5119538102</v>
      </c>
      <c r="J36" s="24">
        <f t="shared" si="3"/>
        <v>-1999446.6092416178</v>
      </c>
      <c r="K36" s="24">
        <f t="shared" si="4"/>
        <v>684023.73174866138</v>
      </c>
      <c r="L36" s="24"/>
      <c r="M36" s="23">
        <f t="shared" si="5"/>
        <v>9.6350760779750357E-4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2962300.2</v>
      </c>
      <c r="E37" s="22">
        <v>1.9778478847464219E-2</v>
      </c>
      <c r="F37" s="24">
        <f t="shared" si="0"/>
        <v>3079792.7713002972</v>
      </c>
      <c r="G37" s="24">
        <v>3149282.67</v>
      </c>
      <c r="H37" s="24">
        <f t="shared" si="1"/>
        <v>-69489.898699702695</v>
      </c>
      <c r="I37" s="24">
        <f t="shared" si="2"/>
        <v>-230368.24236148631</v>
      </c>
      <c r="J37" s="24">
        <f t="shared" si="3"/>
        <v>-299858.141061189</v>
      </c>
      <c r="K37" s="24">
        <f t="shared" si="4"/>
        <v>112877.63191312196</v>
      </c>
      <c r="L37" s="24"/>
      <c r="M37" s="23">
        <f t="shared" si="5"/>
        <v>1.5899807572527564E-4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3016540.96</v>
      </c>
      <c r="E38" s="22">
        <v>-5.3115827046798965E-2</v>
      </c>
      <c r="F38" s="24">
        <f t="shared" si="0"/>
        <v>3136184.8616623185</v>
      </c>
      <c r="G38" s="24">
        <v>3312005.66</v>
      </c>
      <c r="H38" s="24">
        <f t="shared" si="1"/>
        <v>-175820.79833768168</v>
      </c>
      <c r="I38" s="24">
        <f t="shared" si="2"/>
        <v>-234586.36601605421</v>
      </c>
      <c r="J38" s="24">
        <f t="shared" si="3"/>
        <v>-410407.16435373586</v>
      </c>
      <c r="K38" s="24">
        <f t="shared" si="4"/>
        <v>114944.46110955789</v>
      </c>
      <c r="L38" s="24"/>
      <c r="M38" s="23">
        <f t="shared" si="5"/>
        <v>1.6190938649177948E-4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71569334.599999994</v>
      </c>
      <c r="E39" s="22">
        <v>-7.8120688120427257E-3</v>
      </c>
      <c r="F39" s="24">
        <f t="shared" si="0"/>
        <v>74407961.538757011</v>
      </c>
      <c r="G39" s="24">
        <v>74915927.760000005</v>
      </c>
      <c r="H39" s="24">
        <f t="shared" si="1"/>
        <v>-507966.22124299407</v>
      </c>
      <c r="I39" s="24">
        <f t="shared" si="2"/>
        <v>-5565709.3156132875</v>
      </c>
      <c r="J39" s="24">
        <f t="shared" si="3"/>
        <v>-6073675.5368562816</v>
      </c>
      <c r="K39" s="24">
        <f t="shared" si="4"/>
        <v>2727129.7511460395</v>
      </c>
      <c r="L39" s="24"/>
      <c r="M39" s="23">
        <f t="shared" si="5"/>
        <v>3.8414021922350706E-3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4105203.21</v>
      </c>
      <c r="E40" s="22">
        <v>1.7574972458236429E-2</v>
      </c>
      <c r="F40" s="24">
        <f t="shared" si="0"/>
        <v>4268026.3029644238</v>
      </c>
      <c r="G40" s="24">
        <v>4193553.05</v>
      </c>
      <c r="H40" s="24">
        <f t="shared" si="1"/>
        <v>74473.252964423969</v>
      </c>
      <c r="I40" s="24">
        <f t="shared" si="2"/>
        <v>-319248.01140155591</v>
      </c>
      <c r="J40" s="24">
        <f t="shared" si="3"/>
        <v>-244774.75843713194</v>
      </c>
      <c r="K40" s="24">
        <f t="shared" si="4"/>
        <v>156427.63581724319</v>
      </c>
      <c r="L40" s="24"/>
      <c r="M40" s="23">
        <f t="shared" si="5"/>
        <v>2.2034208783134961E-4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13453380.02</v>
      </c>
      <c r="E41" s="22">
        <v>2.3001502927202346E-2</v>
      </c>
      <c r="F41" s="24">
        <f t="shared" si="0"/>
        <v>13986976.247428212</v>
      </c>
      <c r="G41" s="24">
        <v>13817598.630000001</v>
      </c>
      <c r="H41" s="24">
        <f t="shared" si="1"/>
        <v>169377.6174282115</v>
      </c>
      <c r="I41" s="24">
        <f t="shared" si="2"/>
        <v>-1046224.6564438462</v>
      </c>
      <c r="J41" s="24">
        <f t="shared" si="3"/>
        <v>-876847.03901563468</v>
      </c>
      <c r="K41" s="24">
        <f t="shared" si="4"/>
        <v>512637.33428668341</v>
      </c>
      <c r="L41" s="24"/>
      <c r="M41" s="23">
        <f t="shared" si="5"/>
        <v>7.2209478809098077E-4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34362305.039999999</v>
      </c>
      <c r="E42" s="22">
        <v>-9.296136236469554E-3</v>
      </c>
      <c r="F42" s="24">
        <f t="shared" si="0"/>
        <v>35725203.903172188</v>
      </c>
      <c r="G42" s="24">
        <v>35915494.079999998</v>
      </c>
      <c r="H42" s="24">
        <f t="shared" si="1"/>
        <v>-190290.1768278107</v>
      </c>
      <c r="I42" s="24">
        <f t="shared" si="2"/>
        <v>-2672242.271581402</v>
      </c>
      <c r="J42" s="24">
        <f t="shared" si="3"/>
        <v>-2862532.4484092128</v>
      </c>
      <c r="K42" s="24">
        <f t="shared" si="4"/>
        <v>1309366.1540418947</v>
      </c>
      <c r="L42" s="24"/>
      <c r="M42" s="23">
        <f t="shared" si="5"/>
        <v>1.8443574283406321E-3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23572852.059999999</v>
      </c>
      <c r="E43" s="22">
        <v>-5.4521569452466775E-4</v>
      </c>
      <c r="F43" s="24">
        <f t="shared" si="0"/>
        <v>24507813.007378288</v>
      </c>
      <c r="G43" s="24">
        <v>24524365.550000001</v>
      </c>
      <c r="H43" s="24">
        <f t="shared" si="1"/>
        <v>-16552.542621713132</v>
      </c>
      <c r="I43" s="24">
        <f t="shared" si="2"/>
        <v>-1833182.3683870868</v>
      </c>
      <c r="J43" s="24">
        <f t="shared" si="3"/>
        <v>-1849734.9110087999</v>
      </c>
      <c r="K43" s="24">
        <f t="shared" si="4"/>
        <v>898237.02471854759</v>
      </c>
      <c r="L43" s="24"/>
      <c r="M43" s="23">
        <f t="shared" si="5"/>
        <v>1.2652458778136663E-3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7432183.3600000003</v>
      </c>
      <c r="E44" s="22">
        <v>-2.2606289196875348E-2</v>
      </c>
      <c r="F44" s="24">
        <f t="shared" si="0"/>
        <v>7726963.184590932</v>
      </c>
      <c r="G44" s="24">
        <v>7881424.0300000003</v>
      </c>
      <c r="H44" s="24">
        <f t="shared" si="1"/>
        <v>-154460.84540906828</v>
      </c>
      <c r="I44" s="24">
        <f t="shared" si="2"/>
        <v>-577976.20158533752</v>
      </c>
      <c r="J44" s="24">
        <f t="shared" si="3"/>
        <v>-732437.0469944058</v>
      </c>
      <c r="K44" s="24">
        <f t="shared" si="4"/>
        <v>283201.29662108858</v>
      </c>
      <c r="L44" s="24"/>
      <c r="M44" s="23">
        <f t="shared" si="5"/>
        <v>3.9891394284664785E-4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33078750.039999999</v>
      </c>
      <c r="E45" s="22">
        <v>9.6089447842136484E-3</v>
      </c>
      <c r="F45" s="24">
        <f t="shared" si="0"/>
        <v>34390739.755829409</v>
      </c>
      <c r="G45" s="24">
        <v>34448501.289999999</v>
      </c>
      <c r="H45" s="24">
        <f t="shared" si="1"/>
        <v>-57761.534170590341</v>
      </c>
      <c r="I45" s="24">
        <f t="shared" si="2"/>
        <v>-2572424.464687861</v>
      </c>
      <c r="J45" s="24">
        <f t="shared" si="3"/>
        <v>-2630185.9988584514</v>
      </c>
      <c r="K45" s="24">
        <f t="shared" si="4"/>
        <v>1260456.6448603987</v>
      </c>
      <c r="L45" s="24"/>
      <c r="M45" s="23">
        <f t="shared" si="5"/>
        <v>1.7754640815125301E-3</v>
      </c>
      <c r="N45" s="28">
        <v>102</v>
      </c>
      <c r="O45" s="1" t="s">
        <v>227</v>
      </c>
    </row>
    <row r="46" spans="1:15" ht="11.4">
      <c r="A46" s="25">
        <v>5</v>
      </c>
      <c r="B46" s="26">
        <v>86</v>
      </c>
      <c r="C46" s="27" t="s">
        <v>702</v>
      </c>
      <c r="D46" s="24">
        <v>29337282.620000001</v>
      </c>
      <c r="E46" s="22">
        <v>3.4069014607190666E-3</v>
      </c>
      <c r="F46" s="24">
        <f t="shared" si="0"/>
        <v>30500875.955336951</v>
      </c>
      <c r="G46" s="24">
        <v>30594774.859999999</v>
      </c>
      <c r="H46" s="24">
        <f t="shared" si="1"/>
        <v>-93898.904663048685</v>
      </c>
      <c r="I46" s="24">
        <f t="shared" si="2"/>
        <v>-2281462.9769229935</v>
      </c>
      <c r="J46" s="24">
        <f t="shared" si="3"/>
        <v>-2375361.8815860422</v>
      </c>
      <c r="K46" s="24">
        <f t="shared" si="4"/>
        <v>1117889.0609775437</v>
      </c>
      <c r="L46" s="24"/>
      <c r="M46" s="23">
        <f t="shared" si="5"/>
        <v>1.574645096262888E-3</v>
      </c>
      <c r="N46" s="28">
        <v>114</v>
      </c>
      <c r="O46" s="1" t="s">
        <v>702</v>
      </c>
    </row>
    <row r="47" spans="1:15" ht="11.4">
      <c r="A47" s="25">
        <v>7</v>
      </c>
      <c r="B47" s="26">
        <v>111</v>
      </c>
      <c r="C47" s="27" t="s">
        <v>113</v>
      </c>
      <c r="D47" s="24">
        <v>61888874.759999998</v>
      </c>
      <c r="E47" s="22">
        <v>-7.9477517266948357E-3</v>
      </c>
      <c r="F47" s="24">
        <f t="shared" si="0"/>
        <v>64343549.350520715</v>
      </c>
      <c r="G47" s="24">
        <v>64301295.229999997</v>
      </c>
      <c r="H47" s="24">
        <f t="shared" si="1"/>
        <v>42254.120520718396</v>
      </c>
      <c r="I47" s="24">
        <f t="shared" si="2"/>
        <v>-4812892.1235570079</v>
      </c>
      <c r="J47" s="24">
        <f t="shared" si="3"/>
        <v>-4770638.0030362895</v>
      </c>
      <c r="K47" s="24">
        <f t="shared" si="4"/>
        <v>2358258.4994851579</v>
      </c>
      <c r="L47" s="24"/>
      <c r="M47" s="23">
        <f t="shared" si="5"/>
        <v>3.3218145803192325E-3</v>
      </c>
      <c r="N47" s="28">
        <v>117</v>
      </c>
      <c r="O47" s="1" t="s">
        <v>113</v>
      </c>
    </row>
    <row r="48" spans="1:15" ht="11.4">
      <c r="A48" s="25">
        <v>10</v>
      </c>
      <c r="B48" s="26">
        <v>90</v>
      </c>
      <c r="C48" s="27" t="s">
        <v>77</v>
      </c>
      <c r="D48" s="24">
        <v>8718387.0800000001</v>
      </c>
      <c r="E48" s="22">
        <v>-7.3117602155816231E-4</v>
      </c>
      <c r="F48" s="24">
        <f t="shared" si="0"/>
        <v>9064181.107094381</v>
      </c>
      <c r="G48" s="24">
        <v>9050342.0399999991</v>
      </c>
      <c r="H48" s="24">
        <f t="shared" si="1"/>
        <v>13839.067094381899</v>
      </c>
      <c r="I48" s="24">
        <f t="shared" si="2"/>
        <v>-677999.99063116254</v>
      </c>
      <c r="J48" s="24">
        <f t="shared" si="3"/>
        <v>-664160.92353678064</v>
      </c>
      <c r="K48" s="24">
        <f t="shared" si="4"/>
        <v>332211.73454748379</v>
      </c>
      <c r="L48" s="24"/>
      <c r="M48" s="23">
        <f t="shared" si="5"/>
        <v>4.6794945669183181E-4</v>
      </c>
      <c r="N48" s="28">
        <v>124</v>
      </c>
      <c r="O48" s="1" t="s">
        <v>77</v>
      </c>
    </row>
    <row r="49" spans="1:15" ht="11.4">
      <c r="A49" s="25">
        <v>1</v>
      </c>
      <c r="B49" s="26">
        <v>91</v>
      </c>
      <c r="C49" s="27" t="s">
        <v>679</v>
      </c>
      <c r="D49" s="24">
        <v>2519961331.0100002</v>
      </c>
      <c r="E49" s="22">
        <v>2.6228272364685078E-2</v>
      </c>
      <c r="F49" s="24">
        <f t="shared" si="0"/>
        <v>2619909586.2063112</v>
      </c>
      <c r="G49" s="24">
        <v>2601232823.5</v>
      </c>
      <c r="H49" s="24">
        <f t="shared" si="1"/>
        <v>18676762.706311226</v>
      </c>
      <c r="I49" s="24">
        <f t="shared" si="2"/>
        <v>-195969018.48222044</v>
      </c>
      <c r="J49" s="24">
        <f t="shared" si="3"/>
        <v>-177292255.77590922</v>
      </c>
      <c r="K49" s="24">
        <f t="shared" si="4"/>
        <v>96022431.338001356</v>
      </c>
      <c r="L49" s="24"/>
      <c r="M49" s="23">
        <f t="shared" si="5"/>
        <v>0.13525604276457004</v>
      </c>
      <c r="N49" s="28">
        <v>127</v>
      </c>
      <c r="O49" s="1" t="s">
        <v>376</v>
      </c>
    </row>
    <row r="50" spans="1:15" ht="11.4">
      <c r="A50" s="25">
        <v>10</v>
      </c>
      <c r="B50" s="26">
        <v>97</v>
      </c>
      <c r="C50" s="27" t="s">
        <v>799</v>
      </c>
      <c r="D50" s="24">
        <v>5435109.3399999999</v>
      </c>
      <c r="E50" s="22">
        <v>2.9164862573747885E-4</v>
      </c>
      <c r="F50" s="24">
        <f t="shared" si="0"/>
        <v>5650679.9873148324</v>
      </c>
      <c r="G50" s="24">
        <v>5652054.5300000003</v>
      </c>
      <c r="H50" s="24">
        <f t="shared" si="1"/>
        <v>-1374.542685167864</v>
      </c>
      <c r="I50" s="24">
        <f t="shared" si="2"/>
        <v>-422670.39164305414</v>
      </c>
      <c r="J50" s="24">
        <f t="shared" si="3"/>
        <v>-424044.93432822201</v>
      </c>
      <c r="K50" s="24">
        <f t="shared" si="4"/>
        <v>207103.34202053226</v>
      </c>
      <c r="L50" s="24"/>
      <c r="M50" s="23">
        <f t="shared" si="5"/>
        <v>2.9172327855781557E-4</v>
      </c>
      <c r="N50" s="28">
        <v>134</v>
      </c>
      <c r="O50" s="1" t="s">
        <v>799</v>
      </c>
    </row>
    <row r="51" spans="1:15" ht="11.4">
      <c r="A51" s="25">
        <v>7</v>
      </c>
      <c r="B51" s="26">
        <v>98</v>
      </c>
      <c r="C51" s="27" t="s">
        <v>195</v>
      </c>
      <c r="D51" s="24">
        <v>76688751.25</v>
      </c>
      <c r="E51" s="22">
        <v>1.9271695850796577E-2</v>
      </c>
      <c r="F51" s="24">
        <f t="shared" si="0"/>
        <v>79730427.638561621</v>
      </c>
      <c r="G51" s="24">
        <v>79272362.560000002</v>
      </c>
      <c r="H51" s="24">
        <f t="shared" si="1"/>
        <v>458065.07856161892</v>
      </c>
      <c r="I51" s="24">
        <f t="shared" si="2"/>
        <v>-5963829.3358518276</v>
      </c>
      <c r="J51" s="24">
        <f t="shared" si="3"/>
        <v>-5505764.2572902087</v>
      </c>
      <c r="K51" s="24">
        <f t="shared" si="4"/>
        <v>2922203.7103040642</v>
      </c>
      <c r="L51" s="24"/>
      <c r="M51" s="23">
        <f t="shared" si="5"/>
        <v>4.1161810266644571E-3</v>
      </c>
      <c r="N51" s="28">
        <v>137</v>
      </c>
      <c r="O51" s="1" t="s">
        <v>195</v>
      </c>
    </row>
    <row r="52" spans="1:15" ht="11.4">
      <c r="A52" s="25">
        <v>4</v>
      </c>
      <c r="B52" s="26">
        <v>99</v>
      </c>
      <c r="C52" s="27" t="s">
        <v>336</v>
      </c>
      <c r="D52" s="24">
        <v>4719088.28</v>
      </c>
      <c r="E52" s="22">
        <v>1.8321769059098266E-2</v>
      </c>
      <c r="F52" s="24">
        <f t="shared" si="0"/>
        <v>4906259.6599331675</v>
      </c>
      <c r="G52" s="24">
        <v>4818887.8600000003</v>
      </c>
      <c r="H52" s="24">
        <f t="shared" si="1"/>
        <v>87371.799933167174</v>
      </c>
      <c r="I52" s="24">
        <f t="shared" si="2"/>
        <v>-366987.81325818686</v>
      </c>
      <c r="J52" s="24">
        <f t="shared" si="3"/>
        <v>-279616.01332501968</v>
      </c>
      <c r="K52" s="24">
        <f t="shared" si="4"/>
        <v>179819.55705750818</v>
      </c>
      <c r="L52" s="24"/>
      <c r="M52" s="23">
        <f t="shared" si="5"/>
        <v>2.5329166696126909E-4</v>
      </c>
      <c r="N52" s="28">
        <v>139</v>
      </c>
      <c r="O52" s="1" t="s">
        <v>336</v>
      </c>
    </row>
    <row r="53" spans="1:15" ht="11.4">
      <c r="A53" s="25">
        <v>4</v>
      </c>
      <c r="B53" s="26">
        <v>102</v>
      </c>
      <c r="C53" s="27" t="s">
        <v>735</v>
      </c>
      <c r="D53" s="24">
        <v>28623022.109999999</v>
      </c>
      <c r="E53" s="22">
        <v>-9.8232322875990465E-3</v>
      </c>
      <c r="F53" s="24">
        <f t="shared" si="0"/>
        <v>29758286.005971495</v>
      </c>
      <c r="G53" s="24">
        <v>30064172.559999999</v>
      </c>
      <c r="H53" s="24">
        <f t="shared" si="1"/>
        <v>-305886.5540285036</v>
      </c>
      <c r="I53" s="24">
        <f t="shared" si="2"/>
        <v>-2225917.3106610398</v>
      </c>
      <c r="J53" s="24">
        <f t="shared" si="3"/>
        <v>-2531803.8646895434</v>
      </c>
      <c r="K53" s="24">
        <f t="shared" si="4"/>
        <v>1090672.3612865878</v>
      </c>
      <c r="L53" s="24"/>
      <c r="M53" s="23">
        <f t="shared" si="5"/>
        <v>1.5363079801743315E-3</v>
      </c>
      <c r="N53" s="28">
        <v>144</v>
      </c>
      <c r="O53" s="1" t="s">
        <v>735</v>
      </c>
    </row>
    <row r="54" spans="1:15" ht="11.4">
      <c r="A54" s="25">
        <v>5</v>
      </c>
      <c r="B54" s="26">
        <v>103</v>
      </c>
      <c r="C54" s="27" t="s">
        <v>116</v>
      </c>
      <c r="D54" s="24">
        <v>6662685.0499999998</v>
      </c>
      <c r="E54" s="22">
        <v>1.5814199907176137E-2</v>
      </c>
      <c r="F54" s="24">
        <f t="shared" si="0"/>
        <v>6926944.559650152</v>
      </c>
      <c r="G54" s="24">
        <v>6955671.8899999997</v>
      </c>
      <c r="H54" s="24">
        <f t="shared" si="1"/>
        <v>-28727.330349847674</v>
      </c>
      <c r="I54" s="24">
        <f t="shared" si="2"/>
        <v>-518134.87518133753</v>
      </c>
      <c r="J54" s="24">
        <f t="shared" si="3"/>
        <v>-546862.20553118526</v>
      </c>
      <c r="K54" s="24">
        <f t="shared" si="4"/>
        <v>253879.77579954945</v>
      </c>
      <c r="L54" s="24"/>
      <c r="M54" s="23">
        <f t="shared" si="5"/>
        <v>3.5761200100974295E-4</v>
      </c>
      <c r="N54" s="28">
        <v>147</v>
      </c>
      <c r="O54" s="1" t="s">
        <v>116</v>
      </c>
    </row>
    <row r="55" spans="1:15" ht="11.4">
      <c r="A55" s="25">
        <v>18</v>
      </c>
      <c r="B55" s="26">
        <v>105</v>
      </c>
      <c r="C55" s="27" t="s">
        <v>901</v>
      </c>
      <c r="D55" s="24">
        <v>6317903.6200000001</v>
      </c>
      <c r="E55" s="22">
        <v>-4.6519362345825363E-2</v>
      </c>
      <c r="F55" s="24">
        <f t="shared" si="0"/>
        <v>6568488.1966547407</v>
      </c>
      <c r="G55" s="24">
        <v>6725622.4500000002</v>
      </c>
      <c r="H55" s="24">
        <f t="shared" si="1"/>
        <v>-157134.25334525947</v>
      </c>
      <c r="I55" s="24">
        <f t="shared" si="2"/>
        <v>-491322.36913351034</v>
      </c>
      <c r="J55" s="24">
        <f t="shared" si="3"/>
        <v>-648456.62247876986</v>
      </c>
      <c r="K55" s="24">
        <f t="shared" si="4"/>
        <v>240741.97452403395</v>
      </c>
      <c r="L55" s="24"/>
      <c r="M55" s="23">
        <f t="shared" si="5"/>
        <v>3.3910625202596042E-4</v>
      </c>
      <c r="N55" s="28">
        <v>149</v>
      </c>
      <c r="O55" s="1" t="s">
        <v>901</v>
      </c>
    </row>
    <row r="56" spans="1:15" ht="11.4">
      <c r="A56" s="25">
        <v>1</v>
      </c>
      <c r="B56" s="26">
        <v>106</v>
      </c>
      <c r="C56" s="27" t="s">
        <v>187</v>
      </c>
      <c r="D56" s="24">
        <v>171175063.44999999</v>
      </c>
      <c r="E56" s="22">
        <v>1.5566203863143198E-2</v>
      </c>
      <c r="F56" s="24">
        <f t="shared" si="0"/>
        <v>177964314.02873337</v>
      </c>
      <c r="G56" s="24">
        <v>176913988.97</v>
      </c>
      <c r="H56" s="24">
        <f t="shared" si="1"/>
        <v>1050325.0587333739</v>
      </c>
      <c r="I56" s="24">
        <f t="shared" si="2"/>
        <v>-13311715.842672661</v>
      </c>
      <c r="J56" s="24">
        <f t="shared" si="3"/>
        <v>-12261390.783939287</v>
      </c>
      <c r="K56" s="24">
        <f t="shared" si="4"/>
        <v>6522578.5708060227</v>
      </c>
      <c r="L56" s="24"/>
      <c r="M56" s="23">
        <f t="shared" si="5"/>
        <v>9.1876257850915851E-3</v>
      </c>
      <c r="N56" s="28">
        <v>152</v>
      </c>
      <c r="O56" s="1" t="s">
        <v>985</v>
      </c>
    </row>
    <row r="57" spans="1:15" ht="11.4">
      <c r="A57" s="25">
        <v>7</v>
      </c>
      <c r="B57" s="26">
        <v>283</v>
      </c>
      <c r="C57" s="27" t="s">
        <v>920</v>
      </c>
      <c r="D57" s="24">
        <v>5748318.6399999997</v>
      </c>
      <c r="E57" s="22">
        <v>-2.9588839831445453E-2</v>
      </c>
      <c r="F57" s="24">
        <f t="shared" si="0"/>
        <v>5976311.98708448</v>
      </c>
      <c r="G57" s="24">
        <v>6247063.7800000003</v>
      </c>
      <c r="H57" s="24">
        <f t="shared" si="1"/>
        <v>-270751.79291552026</v>
      </c>
      <c r="I57" s="24">
        <f t="shared" si="2"/>
        <v>-447027.63805996737</v>
      </c>
      <c r="J57" s="24">
        <f t="shared" si="3"/>
        <v>-717779.43097548769</v>
      </c>
      <c r="K57" s="24">
        <f t="shared" si="4"/>
        <v>219038.09599218125</v>
      </c>
      <c r="L57" s="24"/>
      <c r="M57" s="23">
        <f t="shared" si="5"/>
        <v>3.0853442956785179E-4</v>
      </c>
      <c r="N57" s="28">
        <v>155</v>
      </c>
      <c r="O57" s="1" t="s">
        <v>920</v>
      </c>
    </row>
    <row r="58" spans="1:15" ht="11.4">
      <c r="A58" s="25">
        <v>6</v>
      </c>
      <c r="B58" s="26">
        <v>108</v>
      </c>
      <c r="C58" s="27" t="s">
        <v>736</v>
      </c>
      <c r="D58" s="24">
        <v>32445883.640000001</v>
      </c>
      <c r="E58" s="22">
        <v>3.2778564679336993E-4</v>
      </c>
      <c r="F58" s="24">
        <f t="shared" si="0"/>
        <v>33732772.219683394</v>
      </c>
      <c r="G58" s="24">
        <v>34003557.450000003</v>
      </c>
      <c r="H58" s="24">
        <f t="shared" si="1"/>
        <v>-270785.23031660914</v>
      </c>
      <c r="I58" s="24">
        <f t="shared" si="2"/>
        <v>-2523208.5478750947</v>
      </c>
      <c r="J58" s="24">
        <f t="shared" si="3"/>
        <v>-2793993.7781917038</v>
      </c>
      <c r="K58" s="24">
        <f t="shared" si="4"/>
        <v>1236341.4452768513</v>
      </c>
      <c r="L58" s="24"/>
      <c r="M58" s="23">
        <f t="shared" si="5"/>
        <v>1.7414957012007769E-3</v>
      </c>
      <c r="N58" s="28">
        <v>157</v>
      </c>
      <c r="O58" s="1" t="s">
        <v>997</v>
      </c>
    </row>
    <row r="59" spans="1:15" ht="11.4">
      <c r="A59" s="25">
        <v>5</v>
      </c>
      <c r="B59" s="26">
        <v>109</v>
      </c>
      <c r="C59" s="27" t="s">
        <v>739</v>
      </c>
      <c r="D59" s="24">
        <v>236944018.19999999</v>
      </c>
      <c r="E59" s="22">
        <v>1.2269590798469327E-2</v>
      </c>
      <c r="F59" s="24">
        <f t="shared" si="0"/>
        <v>246341837.48669562</v>
      </c>
      <c r="G59" s="24">
        <v>248384971.55000001</v>
      </c>
      <c r="H59" s="24">
        <f t="shared" si="1"/>
        <v>-2043134.0633043945</v>
      </c>
      <c r="I59" s="24">
        <f t="shared" si="2"/>
        <v>-18426348.892931923</v>
      </c>
      <c r="J59" s="24">
        <f t="shared" si="3"/>
        <v>-20469482.956236318</v>
      </c>
      <c r="K59" s="24">
        <f t="shared" si="4"/>
        <v>9028686.4479149226</v>
      </c>
      <c r="L59" s="24"/>
      <c r="M59" s="23">
        <f t="shared" si="5"/>
        <v>1.2717699221846146E-2</v>
      </c>
      <c r="N59" s="28">
        <v>160</v>
      </c>
      <c r="O59" s="1" t="s">
        <v>999</v>
      </c>
    </row>
    <row r="60" spans="1:15" ht="11.4">
      <c r="A60" s="25">
        <v>17</v>
      </c>
      <c r="B60" s="26">
        <v>139</v>
      </c>
      <c r="C60" s="27" t="s">
        <v>1190</v>
      </c>
      <c r="D60" s="24">
        <v>26478135.850000001</v>
      </c>
      <c r="E60" s="22">
        <v>-2.1082136559169755E-3</v>
      </c>
      <c r="F60" s="24">
        <f t="shared" si="0"/>
        <v>27528327.948780224</v>
      </c>
      <c r="G60" s="24">
        <v>27905306.48</v>
      </c>
      <c r="H60" s="24">
        <f t="shared" si="1"/>
        <v>-376978.53121977672</v>
      </c>
      <c r="I60" s="24">
        <f t="shared" si="2"/>
        <v>-2059116.6340174298</v>
      </c>
      <c r="J60" s="24">
        <f t="shared" si="3"/>
        <v>-2436095.1652372065</v>
      </c>
      <c r="K60" s="24">
        <f t="shared" si="4"/>
        <v>1008942.0620577005</v>
      </c>
      <c r="L60" s="24"/>
      <c r="M60" s="23">
        <f t="shared" si="5"/>
        <v>1.4211836629327559E-3</v>
      </c>
      <c r="N60" s="28">
        <v>2004</v>
      </c>
      <c r="O60" s="1" t="s">
        <v>1190</v>
      </c>
    </row>
    <row r="61" spans="1:15" ht="11.4">
      <c r="A61" s="25">
        <v>11</v>
      </c>
      <c r="B61" s="26">
        <v>140</v>
      </c>
      <c r="C61" s="27" t="s">
        <v>742</v>
      </c>
      <c r="D61" s="24">
        <v>65440016.189999998</v>
      </c>
      <c r="E61" s="22">
        <v>-7.6032726392840618E-3</v>
      </c>
      <c r="F61" s="24">
        <f t="shared" si="0"/>
        <v>68035538.33461456</v>
      </c>
      <c r="G61" s="24">
        <v>68773191.310000002</v>
      </c>
      <c r="H61" s="24">
        <f t="shared" si="1"/>
        <v>-737652.97538544238</v>
      </c>
      <c r="I61" s="24">
        <f t="shared" si="2"/>
        <v>-5089052.5915629705</v>
      </c>
      <c r="J61" s="24">
        <f t="shared" si="3"/>
        <v>-5826705.5669484129</v>
      </c>
      <c r="K61" s="24">
        <f t="shared" si="4"/>
        <v>2493573.7640241734</v>
      </c>
      <c r="L61" s="24"/>
      <c r="M61" s="23">
        <f t="shared" si="5"/>
        <v>3.5124180357010686E-3</v>
      </c>
      <c r="N61" s="28">
        <v>168</v>
      </c>
      <c r="O61" s="1" t="s">
        <v>1001</v>
      </c>
    </row>
    <row r="62" spans="1:15" ht="11.4">
      <c r="A62" s="25">
        <v>8</v>
      </c>
      <c r="B62" s="26">
        <v>142</v>
      </c>
      <c r="C62" s="27" t="s">
        <v>234</v>
      </c>
      <c r="D62" s="24">
        <v>19929050.41</v>
      </c>
      <c r="E62" s="22">
        <v>2.847550351436692E-2</v>
      </c>
      <c r="F62" s="24">
        <f t="shared" si="0"/>
        <v>20719488.656685513</v>
      </c>
      <c r="G62" s="24">
        <v>20681269.719999999</v>
      </c>
      <c r="H62" s="24">
        <f t="shared" si="1"/>
        <v>38218.936685513705</v>
      </c>
      <c r="I62" s="24">
        <f t="shared" si="2"/>
        <v>-1549816.0229963048</v>
      </c>
      <c r="J62" s="24">
        <f t="shared" si="3"/>
        <v>-1511597.0863107911</v>
      </c>
      <c r="K62" s="24">
        <f t="shared" si="4"/>
        <v>759390.96805854863</v>
      </c>
      <c r="L62" s="24"/>
      <c r="M62" s="23">
        <f t="shared" si="5"/>
        <v>1.0696689910840284E-3</v>
      </c>
      <c r="N62" s="28">
        <v>171</v>
      </c>
      <c r="O62" s="1" t="s">
        <v>234</v>
      </c>
    </row>
    <row r="63" spans="1:15" ht="11.4">
      <c r="A63" s="25">
        <v>6</v>
      </c>
      <c r="B63" s="26">
        <v>143</v>
      </c>
      <c r="C63" s="27" t="s">
        <v>261</v>
      </c>
      <c r="D63" s="24">
        <v>20856071.5</v>
      </c>
      <c r="E63" s="22">
        <v>2.468539726062751E-2</v>
      </c>
      <c r="F63" s="24">
        <f t="shared" si="0"/>
        <v>21683277.826947495</v>
      </c>
      <c r="G63" s="24">
        <v>21779343.559999999</v>
      </c>
      <c r="H63" s="24">
        <f t="shared" si="1"/>
        <v>-96065.733052503318</v>
      </c>
      <c r="I63" s="24">
        <f t="shared" si="2"/>
        <v>-1621907.3725277695</v>
      </c>
      <c r="J63" s="24">
        <f t="shared" si="3"/>
        <v>-1717973.1055802729</v>
      </c>
      <c r="K63" s="24">
        <f t="shared" si="4"/>
        <v>794714.85095627815</v>
      </c>
      <c r="L63" s="24"/>
      <c r="M63" s="23">
        <f t="shared" si="5"/>
        <v>1.1194257880037825E-3</v>
      </c>
      <c r="N63" s="28">
        <v>174</v>
      </c>
      <c r="O63" s="1" t="s">
        <v>1016</v>
      </c>
    </row>
    <row r="64" spans="1:15" ht="11.4">
      <c r="A64" s="25">
        <v>14</v>
      </c>
      <c r="B64" s="26">
        <v>145</v>
      </c>
      <c r="C64" s="27" t="s">
        <v>264</v>
      </c>
      <c r="D64" s="24">
        <v>35151354.960000001</v>
      </c>
      <c r="E64" s="22">
        <v>2.778782144588194E-2</v>
      </c>
      <c r="F64" s="24">
        <f t="shared" si="0"/>
        <v>36545549.60608612</v>
      </c>
      <c r="G64" s="24">
        <v>36913857.960000001</v>
      </c>
      <c r="H64" s="24">
        <f t="shared" si="1"/>
        <v>-368308.35391388088</v>
      </c>
      <c r="I64" s="24">
        <f t="shared" si="2"/>
        <v>-2733604.0617220071</v>
      </c>
      <c r="J64" s="24">
        <f t="shared" si="3"/>
        <v>-3101912.415635888</v>
      </c>
      <c r="K64" s="24">
        <f t="shared" si="4"/>
        <v>1339432.6835687936</v>
      </c>
      <c r="L64" s="24"/>
      <c r="M64" s="23">
        <f t="shared" si="5"/>
        <v>1.8867087804862327E-3</v>
      </c>
      <c r="N64" s="28">
        <v>178</v>
      </c>
      <c r="O64" s="1" t="s">
        <v>264</v>
      </c>
    </row>
    <row r="65" spans="1:15" ht="11.4">
      <c r="A65" s="25">
        <v>12</v>
      </c>
      <c r="B65" s="26">
        <v>146</v>
      </c>
      <c r="C65" s="27" t="s">
        <v>348</v>
      </c>
      <c r="D65" s="24">
        <v>13929123.220000001</v>
      </c>
      <c r="E65" s="22">
        <v>5.0833199630076669E-3</v>
      </c>
      <c r="F65" s="24">
        <f t="shared" si="0"/>
        <v>14481588.666640578</v>
      </c>
      <c r="G65" s="24">
        <v>14557279.59</v>
      </c>
      <c r="H65" s="24">
        <f t="shared" si="1"/>
        <v>-75690.923359422013</v>
      </c>
      <c r="I65" s="24">
        <f t="shared" si="2"/>
        <v>-1083221.6241378798</v>
      </c>
      <c r="J65" s="24">
        <f t="shared" si="3"/>
        <v>-1158912.5474973018</v>
      </c>
      <c r="K65" s="24">
        <f t="shared" si="4"/>
        <v>530765.39767970855</v>
      </c>
      <c r="L65" s="24"/>
      <c r="M65" s="23">
        <f t="shared" si="5"/>
        <v>7.4762976031944877E-4</v>
      </c>
      <c r="N65" s="28">
        <v>181</v>
      </c>
      <c r="O65" s="1" t="s">
        <v>403</v>
      </c>
    </row>
    <row r="66" spans="1:15" ht="11.4">
      <c r="A66" s="25">
        <v>9</v>
      </c>
      <c r="B66" s="26">
        <v>153</v>
      </c>
      <c r="C66" s="27" t="s">
        <v>737</v>
      </c>
      <c r="D66" s="24">
        <v>93617814.540000007</v>
      </c>
      <c r="E66" s="22">
        <v>2.1553187883762374E-2</v>
      </c>
      <c r="F66" s="24">
        <f t="shared" si="0"/>
        <v>97330941.842161655</v>
      </c>
      <c r="G66" s="24">
        <v>97643258.459999993</v>
      </c>
      <c r="H66" s="24">
        <f t="shared" si="1"/>
        <v>-312316.61783833802</v>
      </c>
      <c r="I66" s="24">
        <f t="shared" si="2"/>
        <v>-7280346.3299578466</v>
      </c>
      <c r="J66" s="24">
        <f t="shared" si="3"/>
        <v>-7592662.9477961846</v>
      </c>
      <c r="K66" s="24">
        <f t="shared" si="4"/>
        <v>3567280.9967595576</v>
      </c>
      <c r="L66" s="24"/>
      <c r="M66" s="23">
        <f t="shared" si="5"/>
        <v>5.0248291396887221E-3</v>
      </c>
      <c r="N66" s="28">
        <v>184</v>
      </c>
      <c r="O66" s="1" t="s">
        <v>737</v>
      </c>
    </row>
    <row r="67" spans="1:15" ht="11.4">
      <c r="A67" s="25">
        <v>19</v>
      </c>
      <c r="B67" s="26">
        <v>148</v>
      </c>
      <c r="C67" s="27" t="s">
        <v>291</v>
      </c>
      <c r="D67" s="24">
        <v>19358486</v>
      </c>
      <c r="E67" s="22">
        <v>2.473936852105969E-2</v>
      </c>
      <c r="F67" s="24">
        <f t="shared" si="0"/>
        <v>20126294.170360588</v>
      </c>
      <c r="G67" s="24">
        <v>19810434.23</v>
      </c>
      <c r="H67" s="24">
        <f t="shared" si="1"/>
        <v>315859.94036058709</v>
      </c>
      <c r="I67" s="24">
        <f t="shared" si="2"/>
        <v>-1505445.1249064626</v>
      </c>
      <c r="J67" s="24">
        <f t="shared" si="3"/>
        <v>-1189585.1845458755</v>
      </c>
      <c r="K67" s="24">
        <f t="shared" si="4"/>
        <v>737649.76861674059</v>
      </c>
      <c r="L67" s="24"/>
      <c r="M67" s="23">
        <f t="shared" si="5"/>
        <v>1.0390445988406874E-3</v>
      </c>
      <c r="N67" s="28">
        <v>186</v>
      </c>
      <c r="O67" s="1" t="s">
        <v>1023</v>
      </c>
    </row>
    <row r="68" spans="1:15" ht="11.4">
      <c r="A68" s="25">
        <v>1</v>
      </c>
      <c r="B68" s="26">
        <v>149</v>
      </c>
      <c r="C68" s="27" t="s">
        <v>905</v>
      </c>
      <c r="D68" s="24">
        <v>21266734.18</v>
      </c>
      <c r="E68" s="22">
        <v>4.4297748707705998E-3</v>
      </c>
      <c r="F68" s="24">
        <f t="shared" si="0"/>
        <v>22110228.462574102</v>
      </c>
      <c r="G68" s="24">
        <v>22130155.07</v>
      </c>
      <c r="H68" s="24">
        <f t="shared" si="1"/>
        <v>-19926.607425898314</v>
      </c>
      <c r="I68" s="24">
        <f t="shared" si="2"/>
        <v>-1653843.244454274</v>
      </c>
      <c r="J68" s="24">
        <f t="shared" si="3"/>
        <v>-1673769.8518801723</v>
      </c>
      <c r="K68" s="24">
        <f t="shared" si="4"/>
        <v>810363.03908842511</v>
      </c>
      <c r="L68" s="24"/>
      <c r="M68" s="23">
        <f t="shared" si="5"/>
        <v>1.1414676377434494E-3</v>
      </c>
      <c r="N68" s="28">
        <v>191</v>
      </c>
      <c r="O68" s="1" t="s">
        <v>392</v>
      </c>
    </row>
    <row r="69" spans="1:15" ht="11.4">
      <c r="A69" s="25">
        <v>14</v>
      </c>
      <c r="B69" s="26">
        <v>151</v>
      </c>
      <c r="C69" s="27" t="s">
        <v>238</v>
      </c>
      <c r="D69" s="24">
        <v>5356134.3</v>
      </c>
      <c r="E69" s="22">
        <v>-3.1135217624736606E-2</v>
      </c>
      <c r="F69" s="24">
        <f t="shared" si="0"/>
        <v>5568572.590736609</v>
      </c>
      <c r="G69" s="24">
        <v>5629163.2300000004</v>
      </c>
      <c r="H69" s="24">
        <f t="shared" si="1"/>
        <v>-60590.639263391495</v>
      </c>
      <c r="I69" s="24">
        <f t="shared" si="2"/>
        <v>-416528.76522881433</v>
      </c>
      <c r="J69" s="24">
        <f t="shared" si="3"/>
        <v>-477119.40449220582</v>
      </c>
      <c r="K69" s="24">
        <f t="shared" si="4"/>
        <v>204094.0199081265</v>
      </c>
      <c r="L69" s="24"/>
      <c r="M69" s="23">
        <f t="shared" si="5"/>
        <v>2.8748438359695825E-4</v>
      </c>
      <c r="N69" s="28">
        <v>194</v>
      </c>
      <c r="O69" s="1" t="s">
        <v>1011</v>
      </c>
    </row>
    <row r="70" spans="1:15" ht="11.4">
      <c r="A70" s="25">
        <v>15</v>
      </c>
      <c r="B70" s="26">
        <v>152</v>
      </c>
      <c r="C70" s="27" t="s">
        <v>324</v>
      </c>
      <c r="D70" s="24">
        <v>14211901.98</v>
      </c>
      <c r="E70" s="22">
        <v>1.994215975194959E-2</v>
      </c>
      <c r="F70" s="24">
        <f t="shared" si="0"/>
        <v>14775583.171628715</v>
      </c>
      <c r="G70" s="24">
        <v>14879223.35</v>
      </c>
      <c r="H70" s="24">
        <f t="shared" si="1"/>
        <v>-103640.17837128416</v>
      </c>
      <c r="I70" s="24">
        <f t="shared" si="2"/>
        <v>-1105212.3885844948</v>
      </c>
      <c r="J70" s="24">
        <f t="shared" si="3"/>
        <v>-1208852.566955779</v>
      </c>
      <c r="K70" s="24">
        <f t="shared" si="4"/>
        <v>541540.60431951133</v>
      </c>
      <c r="L70" s="24"/>
      <c r="M70" s="23">
        <f t="shared" si="5"/>
        <v>7.6280758689353453E-4</v>
      </c>
      <c r="N70" s="28">
        <v>197</v>
      </c>
      <c r="O70" s="1" t="s">
        <v>390</v>
      </c>
    </row>
    <row r="71" spans="1:15" ht="11.4">
      <c r="A71" s="25">
        <v>14</v>
      </c>
      <c r="B71" s="26">
        <v>164</v>
      </c>
      <c r="C71" s="27" t="s">
        <v>695</v>
      </c>
      <c r="D71" s="24">
        <v>21935582.23</v>
      </c>
      <c r="E71" s="22">
        <v>-2.0973050387287681E-2</v>
      </c>
      <c r="F71" s="24">
        <f t="shared" si="0"/>
        <v>22805604.775038414</v>
      </c>
      <c r="G71" s="24">
        <v>23127674.850000001</v>
      </c>
      <c r="H71" s="24">
        <f t="shared" si="1"/>
        <v>-322070.07496158779</v>
      </c>
      <c r="I71" s="24">
        <f t="shared" si="2"/>
        <v>-1705857.3346148212</v>
      </c>
      <c r="J71" s="24">
        <f t="shared" si="3"/>
        <v>-2027927.409576409</v>
      </c>
      <c r="K71" s="24">
        <f t="shared" si="4"/>
        <v>835849.30951898766</v>
      </c>
      <c r="L71" s="24"/>
      <c r="M71" s="23">
        <f t="shared" si="5"/>
        <v>1.1773672919724849E-3</v>
      </c>
      <c r="N71" s="28">
        <v>203</v>
      </c>
      <c r="O71" s="1" t="s">
        <v>695</v>
      </c>
    </row>
    <row r="72" spans="1:15" ht="11.4">
      <c r="A72" s="25">
        <v>5</v>
      </c>
      <c r="B72" s="26">
        <v>165</v>
      </c>
      <c r="C72" s="27" t="s">
        <v>183</v>
      </c>
      <c r="D72" s="24">
        <v>56783213.329999998</v>
      </c>
      <c r="E72" s="22">
        <v>8.1997838814018868E-4</v>
      </c>
      <c r="F72" s="24">
        <f t="shared" si="0"/>
        <v>59035384.038706362</v>
      </c>
      <c r="G72" s="24">
        <v>59316002.100000001</v>
      </c>
      <c r="H72" s="24">
        <f t="shared" si="1"/>
        <v>-280618.06129363924</v>
      </c>
      <c r="I72" s="24">
        <f t="shared" si="2"/>
        <v>-4415841.8010670962</v>
      </c>
      <c r="J72" s="24">
        <f t="shared" si="3"/>
        <v>-4696459.8623607354</v>
      </c>
      <c r="K72" s="24">
        <f t="shared" si="4"/>
        <v>2163708.6791905896</v>
      </c>
      <c r="L72" s="24"/>
      <c r="M72" s="23">
        <f t="shared" si="5"/>
        <v>3.0477740415936982E-3</v>
      </c>
      <c r="N72" s="28">
        <v>205</v>
      </c>
      <c r="O72" s="1" t="s">
        <v>183</v>
      </c>
    </row>
    <row r="73" spans="1:15" ht="11.4">
      <c r="A73" s="25">
        <v>12</v>
      </c>
      <c r="B73" s="26">
        <v>167</v>
      </c>
      <c r="C73" s="27" t="s">
        <v>360</v>
      </c>
      <c r="D73" s="24">
        <v>222356611.83000001</v>
      </c>
      <c r="E73" s="22">
        <v>8.5829925664749583E-3</v>
      </c>
      <c r="F73" s="24">
        <f t="shared" si="0"/>
        <v>231175856.43914825</v>
      </c>
      <c r="G73" s="24">
        <v>232278641.68000001</v>
      </c>
      <c r="H73" s="24">
        <f t="shared" si="1"/>
        <v>-1102785.2408517599</v>
      </c>
      <c r="I73" s="24">
        <f t="shared" si="2"/>
        <v>-17291934.775797661</v>
      </c>
      <c r="J73" s="24">
        <f t="shared" si="3"/>
        <v>-18394720.016649421</v>
      </c>
      <c r="K73" s="24">
        <f t="shared" si="4"/>
        <v>8472837.3524046205</v>
      </c>
      <c r="L73" s="24"/>
      <c r="M73" s="23">
        <f t="shared" si="5"/>
        <v>1.1934736866223775E-2</v>
      </c>
      <c r="N73" s="28">
        <v>210</v>
      </c>
      <c r="O73" s="1" t="s">
        <v>360</v>
      </c>
    </row>
    <row r="74" spans="1:15" ht="11.4">
      <c r="A74" s="25">
        <v>5</v>
      </c>
      <c r="B74" s="26">
        <v>169</v>
      </c>
      <c r="C74" s="27" t="s">
        <v>352</v>
      </c>
      <c r="D74" s="24">
        <v>16989830.98</v>
      </c>
      <c r="E74" s="22">
        <v>-2.2798826549282603E-2</v>
      </c>
      <c r="F74" s="24">
        <f t="shared" si="0"/>
        <v>17663692.099071473</v>
      </c>
      <c r="G74" s="24">
        <v>17922091.670000002</v>
      </c>
      <c r="H74" s="24">
        <f t="shared" si="1"/>
        <v>-258399.5709285289</v>
      </c>
      <c r="I74" s="24">
        <f t="shared" si="2"/>
        <v>-1321242.6954166659</v>
      </c>
      <c r="J74" s="24">
        <f t="shared" si="3"/>
        <v>-1579642.2663451948</v>
      </c>
      <c r="K74" s="24">
        <f t="shared" si="4"/>
        <v>647392.82251899934</v>
      </c>
      <c r="L74" s="24"/>
      <c r="M74" s="23">
        <f t="shared" si="5"/>
        <v>9.1190974929471159E-4</v>
      </c>
      <c r="N74" s="28">
        <v>214</v>
      </c>
      <c r="O74" s="1" t="s">
        <v>404</v>
      </c>
    </row>
    <row r="75" spans="1:15" ht="11.4">
      <c r="A75" s="25">
        <v>21</v>
      </c>
      <c r="B75" s="26">
        <v>170</v>
      </c>
      <c r="C75" s="27" t="s">
        <v>907</v>
      </c>
      <c r="D75" s="24">
        <v>15033685.76</v>
      </c>
      <c r="E75" s="22">
        <v>5.085905553130015E-2</v>
      </c>
      <c r="F75" s="24">
        <f t="shared" si="0"/>
        <v>15629961.045017723</v>
      </c>
      <c r="G75" s="24">
        <v>15418074.960000001</v>
      </c>
      <c r="H75" s="24">
        <f t="shared" si="1"/>
        <v>211886.0850177221</v>
      </c>
      <c r="I75" s="24">
        <f t="shared" si="2"/>
        <v>-1169119.7822375009</v>
      </c>
      <c r="J75" s="24">
        <f t="shared" si="3"/>
        <v>-957233.69721977878</v>
      </c>
      <c r="K75" s="24">
        <f t="shared" si="4"/>
        <v>572854.44855144084</v>
      </c>
      <c r="L75" s="24"/>
      <c r="M75" s="23">
        <f t="shared" si="5"/>
        <v>8.0691589154214616E-4</v>
      </c>
      <c r="N75" s="28">
        <v>216</v>
      </c>
      <c r="O75" s="1" t="s">
        <v>907</v>
      </c>
    </row>
    <row r="76" spans="1:15" ht="11.4">
      <c r="A76" s="25">
        <v>10</v>
      </c>
      <c r="B76" s="26">
        <v>171</v>
      </c>
      <c r="C76" s="27" t="s">
        <v>304</v>
      </c>
      <c r="D76" s="24">
        <v>14495904.039999999</v>
      </c>
      <c r="E76" s="22">
        <v>-7.4337446306524686E-3</v>
      </c>
      <c r="F76" s="24">
        <f t="shared" si="0"/>
        <v>15070849.495893348</v>
      </c>
      <c r="G76" s="24">
        <v>15167693.619999999</v>
      </c>
      <c r="H76" s="24">
        <f t="shared" si="1"/>
        <v>-96844.124106651172</v>
      </c>
      <c r="I76" s="24">
        <f t="shared" si="2"/>
        <v>-1127298.2850068901</v>
      </c>
      <c r="J76" s="24">
        <f t="shared" si="3"/>
        <v>-1224142.4091135412</v>
      </c>
      <c r="K76" s="24">
        <f t="shared" si="4"/>
        <v>552362.42446834291</v>
      </c>
      <c r="L76" s="24"/>
      <c r="M76" s="23">
        <f t="shared" si="5"/>
        <v>7.7805107269622727E-4</v>
      </c>
      <c r="N76" s="28">
        <v>218</v>
      </c>
      <c r="O76" s="1" t="s">
        <v>384</v>
      </c>
    </row>
    <row r="77" spans="1:15" ht="11.4">
      <c r="A77" s="25">
        <v>13</v>
      </c>
      <c r="B77" s="26">
        <v>172</v>
      </c>
      <c r="C77" s="27" t="s">
        <v>317</v>
      </c>
      <c r="D77" s="24">
        <v>12282271.17</v>
      </c>
      <c r="E77" s="22">
        <v>1.1934635916886923E-3</v>
      </c>
      <c r="F77" s="24">
        <f t="shared" si="0"/>
        <v>12769418.158401379</v>
      </c>
      <c r="G77" s="24">
        <v>12628786.26</v>
      </c>
      <c r="H77" s="24">
        <f t="shared" si="1"/>
        <v>140631.89840137959</v>
      </c>
      <c r="I77" s="24">
        <f t="shared" si="2"/>
        <v>-955151.41295944806</v>
      </c>
      <c r="J77" s="24">
        <f t="shared" si="3"/>
        <v>-814519.51455806848</v>
      </c>
      <c r="K77" s="24">
        <f t="shared" si="4"/>
        <v>468012.55463048938</v>
      </c>
      <c r="L77" s="24"/>
      <c r="M77" s="23">
        <f t="shared" si="5"/>
        <v>6.5923685977742211E-4</v>
      </c>
      <c r="N77" s="28">
        <v>221</v>
      </c>
      <c r="O77" s="1" t="s">
        <v>317</v>
      </c>
    </row>
    <row r="78" spans="1:15" ht="11.4">
      <c r="A78" s="25">
        <v>11</v>
      </c>
      <c r="B78" s="26">
        <v>174</v>
      </c>
      <c r="C78" s="27" t="s">
        <v>99</v>
      </c>
      <c r="D78" s="24">
        <v>13171141.939999999</v>
      </c>
      <c r="E78" s="22">
        <v>-4.7915000559968376E-2</v>
      </c>
      <c r="F78" s="24">
        <f t="shared" si="0"/>
        <v>13693543.867222562</v>
      </c>
      <c r="G78" s="24">
        <v>14137395.369999999</v>
      </c>
      <c r="H78" s="24">
        <f t="shared" si="1"/>
        <v>-443851.50277743675</v>
      </c>
      <c r="I78" s="24">
        <f t="shared" si="2"/>
        <v>-1024275.9388840661</v>
      </c>
      <c r="J78" s="24">
        <f t="shared" si="3"/>
        <v>-1468127.4416615027</v>
      </c>
      <c r="K78" s="24">
        <f t="shared" si="4"/>
        <v>501882.73010912363</v>
      </c>
      <c r="L78" s="24"/>
      <c r="M78" s="23">
        <f t="shared" si="5"/>
        <v>7.0694598189760571E-4</v>
      </c>
      <c r="N78" s="28">
        <v>226</v>
      </c>
      <c r="O78" s="1" t="s">
        <v>99</v>
      </c>
    </row>
    <row r="79" spans="1:15" ht="11.4">
      <c r="A79" s="25">
        <v>12</v>
      </c>
      <c r="B79" s="26">
        <v>176</v>
      </c>
      <c r="C79" s="27" t="s">
        <v>915</v>
      </c>
      <c r="D79" s="24">
        <v>11887605.77</v>
      </c>
      <c r="E79" s="22">
        <v>-2.4353707258492927E-2</v>
      </c>
      <c r="F79" s="24">
        <f t="shared" si="0"/>
        <v>12359099.296726814</v>
      </c>
      <c r="G79" s="24">
        <v>12585506.91</v>
      </c>
      <c r="H79" s="24">
        <f t="shared" si="1"/>
        <v>-226407.61327318661</v>
      </c>
      <c r="I79" s="24">
        <f t="shared" si="2"/>
        <v>-924459.59633705008</v>
      </c>
      <c r="J79" s="24">
        <f t="shared" si="3"/>
        <v>-1150867.2096102368</v>
      </c>
      <c r="K79" s="24">
        <f t="shared" si="4"/>
        <v>452973.93843958306</v>
      </c>
      <c r="L79" s="24"/>
      <c r="M79" s="23">
        <f t="shared" si="5"/>
        <v>6.3805364574822071E-4</v>
      </c>
      <c r="N79" s="28">
        <v>232</v>
      </c>
      <c r="O79" s="1" t="s">
        <v>915</v>
      </c>
    </row>
    <row r="80" spans="1:15" ht="11.4">
      <c r="A80" s="25">
        <v>6</v>
      </c>
      <c r="B80" s="26">
        <v>177</v>
      </c>
      <c r="C80" s="27" t="s">
        <v>327</v>
      </c>
      <c r="D80" s="24">
        <v>5804127.2800000003</v>
      </c>
      <c r="E80" s="22">
        <v>3.3416929540636353E-2</v>
      </c>
      <c r="F80" s="24">
        <f t="shared" ref="F80:F143" si="6">SUM($F$15 * M80)</f>
        <v>6034334.1436667545</v>
      </c>
      <c r="G80" s="24">
        <v>6147948.1699999999</v>
      </c>
      <c r="H80" s="24">
        <f t="shared" ref="H80:H143" si="7">SUM(F80 - G80)</f>
        <v>-113614.02633324545</v>
      </c>
      <c r="I80" s="24">
        <f t="shared" ref="I80:I143" si="8">SUM($I$15 * M80)</f>
        <v>-451367.69053182198</v>
      </c>
      <c r="J80" s="24">
        <f t="shared" ref="J80:J143" si="9">SUM(H80 + I80)</f>
        <v>-564981.71686506737</v>
      </c>
      <c r="K80" s="24">
        <f t="shared" ref="K80:K143" si="10">SUM($K$15 * M80)</f>
        <v>221164.66882348715</v>
      </c>
      <c r="L80" s="24"/>
      <c r="M80" s="23">
        <f t="shared" ref="M80:M143" si="11">SUM(D80/ $D$15)</f>
        <v>3.1152989450042171E-4</v>
      </c>
      <c r="N80" s="28">
        <v>234</v>
      </c>
      <c r="O80" s="1" t="s">
        <v>327</v>
      </c>
    </row>
    <row r="81" spans="1:15" ht="11.4">
      <c r="A81" s="25">
        <v>10</v>
      </c>
      <c r="B81" s="26">
        <v>178</v>
      </c>
      <c r="C81" s="27" t="s">
        <v>809</v>
      </c>
      <c r="D81" s="24">
        <v>15650983.560000001</v>
      </c>
      <c r="E81" s="22">
        <v>-1.3570186941427672E-2</v>
      </c>
      <c r="F81" s="24">
        <f t="shared" si="6"/>
        <v>16271742.489781348</v>
      </c>
      <c r="G81" s="24">
        <v>16420785.16</v>
      </c>
      <c r="H81" s="24">
        <f t="shared" si="7"/>
        <v>-149042.67021865211</v>
      </c>
      <c r="I81" s="24">
        <f t="shared" si="8"/>
        <v>-1217124.9807651897</v>
      </c>
      <c r="J81" s="24">
        <f t="shared" si="9"/>
        <v>-1366167.6509838419</v>
      </c>
      <c r="K81" s="24">
        <f t="shared" si="10"/>
        <v>596376.41092688811</v>
      </c>
      <c r="L81" s="24"/>
      <c r="M81" s="23">
        <f t="shared" si="11"/>
        <v>8.400486450522212E-4</v>
      </c>
      <c r="N81" s="28">
        <v>236</v>
      </c>
      <c r="O81" s="1" t="s">
        <v>809</v>
      </c>
    </row>
    <row r="82" spans="1:15" ht="11.4">
      <c r="A82" s="25">
        <v>13</v>
      </c>
      <c r="B82" s="26">
        <v>179</v>
      </c>
      <c r="C82" s="27" t="s">
        <v>203</v>
      </c>
      <c r="D82" s="24">
        <v>430753086.24000001</v>
      </c>
      <c r="E82" s="22">
        <v>1.4053217708056866E-2</v>
      </c>
      <c r="F82" s="24">
        <f t="shared" si="6"/>
        <v>447837879.90739268</v>
      </c>
      <c r="G82" s="24">
        <v>447848101.5</v>
      </c>
      <c r="H82" s="24">
        <f t="shared" si="7"/>
        <v>-10221.592607319355</v>
      </c>
      <c r="I82" s="24">
        <f t="shared" si="8"/>
        <v>-33498236.056188539</v>
      </c>
      <c r="J82" s="24">
        <f t="shared" si="9"/>
        <v>-33508457.648795858</v>
      </c>
      <c r="K82" s="24">
        <f t="shared" si="10"/>
        <v>16413727.519594399</v>
      </c>
      <c r="L82" s="24"/>
      <c r="M82" s="23">
        <f t="shared" si="11"/>
        <v>2.3120179320409086E-2</v>
      </c>
      <c r="N82" s="28">
        <v>239</v>
      </c>
      <c r="O82" s="1" t="s">
        <v>203</v>
      </c>
    </row>
    <row r="83" spans="1:15" ht="11.4">
      <c r="A83" s="25">
        <v>4</v>
      </c>
      <c r="B83" s="26">
        <v>181</v>
      </c>
      <c r="C83" s="27" t="s">
        <v>926</v>
      </c>
      <c r="D83" s="24">
        <v>4986631.6100000003</v>
      </c>
      <c r="E83" s="22">
        <v>-1.9853755858427941E-2</v>
      </c>
      <c r="F83" s="24">
        <f t="shared" si="6"/>
        <v>5184414.4579322394</v>
      </c>
      <c r="G83" s="24">
        <v>5389733.8499999996</v>
      </c>
      <c r="H83" s="24">
        <f t="shared" si="7"/>
        <v>-205319.39206776023</v>
      </c>
      <c r="I83" s="24">
        <f t="shared" si="8"/>
        <v>-387793.76894344762</v>
      </c>
      <c r="J83" s="24">
        <f t="shared" si="9"/>
        <v>-593113.16101120785</v>
      </c>
      <c r="K83" s="24">
        <f t="shared" si="10"/>
        <v>190014.22184014934</v>
      </c>
      <c r="L83" s="24"/>
      <c r="M83" s="23">
        <f t="shared" si="11"/>
        <v>2.6765174925243336E-4</v>
      </c>
      <c r="N83" s="28">
        <v>245</v>
      </c>
      <c r="O83" s="1" t="s">
        <v>926</v>
      </c>
    </row>
    <row r="84" spans="1:15" ht="11.4">
      <c r="A84" s="25">
        <v>13</v>
      </c>
      <c r="B84" s="26">
        <v>182</v>
      </c>
      <c r="C84" s="27" t="s">
        <v>87</v>
      </c>
      <c r="D84" s="24">
        <v>72023908.920000002</v>
      </c>
      <c r="E84" s="22">
        <v>-9.1768487883270005E-3</v>
      </c>
      <c r="F84" s="24">
        <f t="shared" si="6"/>
        <v>74880565.464839444</v>
      </c>
      <c r="G84" s="24">
        <v>74871657.180000007</v>
      </c>
      <c r="H84" s="24">
        <f t="shared" si="7"/>
        <v>8908.2848394364119</v>
      </c>
      <c r="I84" s="24">
        <f t="shared" si="8"/>
        <v>-5601060.0498572616</v>
      </c>
      <c r="J84" s="24">
        <f t="shared" si="9"/>
        <v>-5592151.7650178252</v>
      </c>
      <c r="K84" s="24">
        <f t="shared" si="10"/>
        <v>2744451.1802065102</v>
      </c>
      <c r="L84" s="24"/>
      <c r="M84" s="23">
        <f t="shared" si="11"/>
        <v>3.8658009490370069E-3</v>
      </c>
      <c r="N84" s="28">
        <v>248</v>
      </c>
      <c r="O84" s="1" t="s">
        <v>87</v>
      </c>
    </row>
    <row r="85" spans="1:15" ht="11.4">
      <c r="A85" s="25">
        <v>1</v>
      </c>
      <c r="B85" s="26">
        <v>186</v>
      </c>
      <c r="C85" s="27" t="s">
        <v>688</v>
      </c>
      <c r="D85" s="24">
        <v>160988329.75999999</v>
      </c>
      <c r="E85" s="22">
        <v>1.9675807132751025E-2</v>
      </c>
      <c r="F85" s="24">
        <f t="shared" si="6"/>
        <v>167373547.84587884</v>
      </c>
      <c r="G85" s="24">
        <v>166884569.52000001</v>
      </c>
      <c r="H85" s="24">
        <f t="shared" si="7"/>
        <v>488978.32587882876</v>
      </c>
      <c r="I85" s="24">
        <f t="shared" si="8"/>
        <v>-12519527.415730031</v>
      </c>
      <c r="J85" s="24">
        <f t="shared" si="9"/>
        <v>-12030549.089851202</v>
      </c>
      <c r="K85" s="24">
        <f t="shared" si="10"/>
        <v>6134415.8937563365</v>
      </c>
      <c r="L85" s="24"/>
      <c r="M85" s="23">
        <f t="shared" si="11"/>
        <v>8.640864503221558E-3</v>
      </c>
      <c r="N85" s="28">
        <v>257</v>
      </c>
      <c r="O85" s="1" t="s">
        <v>382</v>
      </c>
    </row>
    <row r="86" spans="1:15" ht="11.4">
      <c r="A86" s="25">
        <v>2</v>
      </c>
      <c r="B86" s="26">
        <v>202</v>
      </c>
      <c r="C86" s="27" t="s">
        <v>82</v>
      </c>
      <c r="D86" s="24">
        <v>121829700.54000001</v>
      </c>
      <c r="E86" s="22">
        <v>4.7232909383682221E-2</v>
      </c>
      <c r="F86" s="24">
        <f t="shared" si="6"/>
        <v>126661785.00503491</v>
      </c>
      <c r="G86" s="24">
        <v>124595004.05</v>
      </c>
      <c r="H86" s="24">
        <f t="shared" si="7"/>
        <v>2066780.9550349116</v>
      </c>
      <c r="I86" s="24">
        <f t="shared" si="8"/>
        <v>-9474290.9516145661</v>
      </c>
      <c r="J86" s="24">
        <f t="shared" si="9"/>
        <v>-7407509.9965796545</v>
      </c>
      <c r="K86" s="24">
        <f t="shared" si="10"/>
        <v>4642287.1299944529</v>
      </c>
      <c r="L86" s="24"/>
      <c r="M86" s="23">
        <f t="shared" si="11"/>
        <v>6.5390698593095235E-3</v>
      </c>
      <c r="N86" s="28">
        <v>260</v>
      </c>
      <c r="O86" s="1" t="s">
        <v>1003</v>
      </c>
    </row>
    <row r="87" spans="1:15" ht="11.4">
      <c r="A87" s="25">
        <v>11</v>
      </c>
      <c r="B87" s="26">
        <v>204</v>
      </c>
      <c r="C87" s="27" t="s">
        <v>191</v>
      </c>
      <c r="D87" s="24">
        <v>7314821</v>
      </c>
      <c r="E87" s="22">
        <v>1.8214986696546035E-2</v>
      </c>
      <c r="F87" s="24">
        <f t="shared" si="6"/>
        <v>7604945.9265322303</v>
      </c>
      <c r="G87" s="24">
        <v>7674035.5099999998</v>
      </c>
      <c r="H87" s="24">
        <f t="shared" si="7"/>
        <v>-69089.583467769437</v>
      </c>
      <c r="I87" s="24">
        <f t="shared" si="8"/>
        <v>-568849.32086183887</v>
      </c>
      <c r="J87" s="24">
        <f t="shared" si="9"/>
        <v>-637938.90432960831</v>
      </c>
      <c r="K87" s="24">
        <f t="shared" si="10"/>
        <v>278729.23626996839</v>
      </c>
      <c r="L87" s="24"/>
      <c r="M87" s="23">
        <f t="shared" si="11"/>
        <v>3.9261465238223879E-4</v>
      </c>
      <c r="N87" s="28">
        <v>261</v>
      </c>
      <c r="O87" s="1" t="s">
        <v>191</v>
      </c>
    </row>
    <row r="88" spans="1:15" ht="11.4">
      <c r="A88" s="25">
        <v>18</v>
      </c>
      <c r="B88" s="26">
        <v>205</v>
      </c>
      <c r="C88" s="27" t="s">
        <v>368</v>
      </c>
      <c r="D88" s="24">
        <v>122000431.08</v>
      </c>
      <c r="E88" s="22">
        <v>1.0485431967004871E-3</v>
      </c>
      <c r="F88" s="24">
        <f t="shared" si="6"/>
        <v>126839287.16465133</v>
      </c>
      <c r="G88" s="24">
        <v>127169125.37</v>
      </c>
      <c r="H88" s="24">
        <f t="shared" si="7"/>
        <v>-329838.20534867048</v>
      </c>
      <c r="I88" s="24">
        <f t="shared" si="8"/>
        <v>-9487568.0983457528</v>
      </c>
      <c r="J88" s="24">
        <f t="shared" si="9"/>
        <v>-9817406.3036944233</v>
      </c>
      <c r="K88" s="24">
        <f t="shared" si="10"/>
        <v>4648792.7701218268</v>
      </c>
      <c r="L88" s="24"/>
      <c r="M88" s="23">
        <f t="shared" si="11"/>
        <v>6.5482336258067663E-3</v>
      </c>
      <c r="N88" s="28">
        <v>265</v>
      </c>
      <c r="O88" s="1" t="s">
        <v>409</v>
      </c>
    </row>
    <row r="89" spans="1:15" ht="11.4">
      <c r="A89" s="25">
        <v>17</v>
      </c>
      <c r="B89" s="26">
        <v>208</v>
      </c>
      <c r="C89" s="27" t="s">
        <v>282</v>
      </c>
      <c r="D89" s="24">
        <v>33106934.640000001</v>
      </c>
      <c r="E89" s="22">
        <v>3.1621885055901792E-2</v>
      </c>
      <c r="F89" s="24">
        <f t="shared" si="6"/>
        <v>34420042.230758183</v>
      </c>
      <c r="G89" s="24">
        <v>34382772.049999997</v>
      </c>
      <c r="H89" s="24">
        <f t="shared" si="7"/>
        <v>37270.180758185685</v>
      </c>
      <c r="I89" s="24">
        <f t="shared" si="8"/>
        <v>-2574616.2873679735</v>
      </c>
      <c r="J89" s="24">
        <f t="shared" si="9"/>
        <v>-2537346.1066097878</v>
      </c>
      <c r="K89" s="24">
        <f t="shared" si="10"/>
        <v>1261530.6112681311</v>
      </c>
      <c r="L89" s="24"/>
      <c r="M89" s="23">
        <f t="shared" si="11"/>
        <v>1.7769768576873035E-3</v>
      </c>
      <c r="N89" s="28">
        <v>269</v>
      </c>
      <c r="O89" s="1" t="s">
        <v>282</v>
      </c>
    </row>
    <row r="90" spans="1:15" ht="11.4">
      <c r="A90" s="25">
        <v>6</v>
      </c>
      <c r="B90" s="26">
        <v>211</v>
      </c>
      <c r="C90" s="27" t="s">
        <v>192</v>
      </c>
      <c r="D90" s="24">
        <v>112408652.43000001</v>
      </c>
      <c r="E90" s="22">
        <v>4.2796077485912264E-2</v>
      </c>
      <c r="F90" s="24">
        <f t="shared" si="6"/>
        <v>116867073.49428041</v>
      </c>
      <c r="G90" s="24">
        <v>115937730.65000001</v>
      </c>
      <c r="H90" s="24">
        <f t="shared" si="7"/>
        <v>929342.84428040683</v>
      </c>
      <c r="I90" s="24">
        <f t="shared" si="8"/>
        <v>-8741647.3477341402</v>
      </c>
      <c r="J90" s="24">
        <f t="shared" si="9"/>
        <v>-7812304.5034537334</v>
      </c>
      <c r="K90" s="24">
        <f t="shared" si="10"/>
        <v>4283300.6907414729</v>
      </c>
      <c r="L90" s="24"/>
      <c r="M90" s="23">
        <f t="shared" si="11"/>
        <v>6.0334058753536623E-3</v>
      </c>
      <c r="N90" s="28">
        <v>1862</v>
      </c>
      <c r="O90" s="1" t="s">
        <v>192</v>
      </c>
    </row>
    <row r="91" spans="1:15" ht="11.4">
      <c r="A91" s="25">
        <v>10</v>
      </c>
      <c r="B91" s="26">
        <v>213</v>
      </c>
      <c r="C91" s="27" t="s">
        <v>79</v>
      </c>
      <c r="D91" s="24">
        <v>13558488.84</v>
      </c>
      <c r="E91" s="22">
        <v>-1.6623568509967806E-2</v>
      </c>
      <c r="F91" s="24">
        <f t="shared" si="6"/>
        <v>14096253.958051836</v>
      </c>
      <c r="G91" s="24">
        <v>14147811.060000001</v>
      </c>
      <c r="H91" s="24">
        <f t="shared" si="7"/>
        <v>-51557.101948164403</v>
      </c>
      <c r="I91" s="24">
        <f t="shared" si="8"/>
        <v>-1054398.6200819982</v>
      </c>
      <c r="J91" s="24">
        <f t="shared" si="9"/>
        <v>-1105955.7220301626</v>
      </c>
      <c r="K91" s="24">
        <f t="shared" si="10"/>
        <v>516642.47687647992</v>
      </c>
      <c r="L91" s="24"/>
      <c r="M91" s="23">
        <f t="shared" si="11"/>
        <v>7.2773638380830695E-4</v>
      </c>
      <c r="N91" s="28">
        <v>284</v>
      </c>
      <c r="O91" s="1" t="s">
        <v>79</v>
      </c>
    </row>
    <row r="92" spans="1:15" ht="11.4">
      <c r="A92" s="25">
        <v>4</v>
      </c>
      <c r="B92" s="26">
        <v>214</v>
      </c>
      <c r="C92" s="27" t="s">
        <v>802</v>
      </c>
      <c r="D92" s="24">
        <v>35415047.520000003</v>
      </c>
      <c r="E92" s="22">
        <v>-2.8920697323402368E-3</v>
      </c>
      <c r="F92" s="24">
        <f t="shared" si="6"/>
        <v>36819700.902478598</v>
      </c>
      <c r="G92" s="24">
        <v>36860776.619999997</v>
      </c>
      <c r="H92" s="24">
        <f t="shared" si="7"/>
        <v>-41075.71752139926</v>
      </c>
      <c r="I92" s="24">
        <f t="shared" si="8"/>
        <v>-2754110.5558210863</v>
      </c>
      <c r="J92" s="24">
        <f t="shared" si="9"/>
        <v>-2795186.2733424855</v>
      </c>
      <c r="K92" s="24">
        <f t="shared" si="10"/>
        <v>1349480.6158228943</v>
      </c>
      <c r="L92" s="24"/>
      <c r="M92" s="23">
        <f t="shared" si="11"/>
        <v>1.9008621771011579E-3</v>
      </c>
      <c r="N92" s="28">
        <v>287</v>
      </c>
      <c r="O92" s="1" t="s">
        <v>802</v>
      </c>
    </row>
    <row r="93" spans="1:15" ht="11.4">
      <c r="A93" s="25">
        <v>13</v>
      </c>
      <c r="B93" s="26">
        <v>216</v>
      </c>
      <c r="C93" s="27" t="s">
        <v>127</v>
      </c>
      <c r="D93" s="24">
        <v>3278359.31</v>
      </c>
      <c r="E93" s="22">
        <v>-3.1439922994972849E-2</v>
      </c>
      <c r="F93" s="24">
        <f t="shared" si="6"/>
        <v>3408387.6119857905</v>
      </c>
      <c r="G93" s="24">
        <v>3434297.17</v>
      </c>
      <c r="H93" s="24">
        <f t="shared" si="7"/>
        <v>-25909.558014209382</v>
      </c>
      <c r="I93" s="24">
        <f t="shared" si="8"/>
        <v>-254947.10903172981</v>
      </c>
      <c r="J93" s="24">
        <f t="shared" si="9"/>
        <v>-280856.66704593919</v>
      </c>
      <c r="K93" s="24">
        <f t="shared" si="10"/>
        <v>124920.97710864567</v>
      </c>
      <c r="L93" s="24"/>
      <c r="M93" s="23">
        <f t="shared" si="11"/>
        <v>1.7596218702818923E-4</v>
      </c>
      <c r="N93" s="28">
        <v>289</v>
      </c>
      <c r="O93" s="1" t="s">
        <v>127</v>
      </c>
    </row>
    <row r="94" spans="1:15" ht="11.4">
      <c r="A94" s="25">
        <v>16</v>
      </c>
      <c r="B94" s="26">
        <v>217</v>
      </c>
      <c r="C94" s="27" t="s">
        <v>335</v>
      </c>
      <c r="D94" s="24">
        <v>15337925.18</v>
      </c>
      <c r="E94" s="22">
        <v>-3.4217954501202845E-2</v>
      </c>
      <c r="F94" s="24">
        <f t="shared" si="6"/>
        <v>15946267.395893505</v>
      </c>
      <c r="G94" s="24">
        <v>16511674.699999999</v>
      </c>
      <c r="H94" s="24">
        <f t="shared" si="7"/>
        <v>-565407.30410649441</v>
      </c>
      <c r="I94" s="24">
        <f t="shared" si="8"/>
        <v>-1192779.4708951453</v>
      </c>
      <c r="J94" s="24">
        <f t="shared" si="9"/>
        <v>-1758186.7750016397</v>
      </c>
      <c r="K94" s="24">
        <f t="shared" si="10"/>
        <v>584447.40772020502</v>
      </c>
      <c r="L94" s="24"/>
      <c r="M94" s="23">
        <f t="shared" si="11"/>
        <v>8.2324559450060186E-4</v>
      </c>
      <c r="N94" s="28">
        <v>293</v>
      </c>
      <c r="O94" s="1" t="s">
        <v>335</v>
      </c>
    </row>
    <row r="95" spans="1:15" ht="11.4">
      <c r="A95" s="25">
        <v>14</v>
      </c>
      <c r="B95" s="26">
        <v>218</v>
      </c>
      <c r="C95" s="27" t="s">
        <v>237</v>
      </c>
      <c r="D95" s="24">
        <v>3601628.91</v>
      </c>
      <c r="E95" s="22">
        <v>-4.6261876237602088E-3</v>
      </c>
      <c r="F95" s="24">
        <f t="shared" si="6"/>
        <v>3744478.9295575675</v>
      </c>
      <c r="G95" s="24">
        <v>3730954.79</v>
      </c>
      <c r="H95" s="24">
        <f t="shared" si="7"/>
        <v>13524.139557567425</v>
      </c>
      <c r="I95" s="24">
        <f t="shared" si="8"/>
        <v>-280086.71154767356</v>
      </c>
      <c r="J95" s="24">
        <f t="shared" si="9"/>
        <v>-266562.57199010614</v>
      </c>
      <c r="K95" s="24">
        <f t="shared" si="10"/>
        <v>137239.07603646605</v>
      </c>
      <c r="L95" s="24"/>
      <c r="M95" s="23">
        <f t="shared" si="11"/>
        <v>1.9331331313636677E-4</v>
      </c>
      <c r="N95" s="28">
        <v>299</v>
      </c>
      <c r="O95" s="1" t="s">
        <v>1010</v>
      </c>
    </row>
    <row r="96" spans="1:15" ht="11.4">
      <c r="A96" s="25">
        <v>1</v>
      </c>
      <c r="B96" s="26">
        <v>224</v>
      </c>
      <c r="C96" s="27" t="s">
        <v>201</v>
      </c>
      <c r="D96" s="24">
        <v>28348155.23</v>
      </c>
      <c r="E96" s="22">
        <v>-1.5469353423447092E-2</v>
      </c>
      <c r="F96" s="24">
        <f t="shared" si="6"/>
        <v>29472517.18683093</v>
      </c>
      <c r="G96" s="24">
        <v>29784303.949999999</v>
      </c>
      <c r="H96" s="24">
        <f t="shared" si="7"/>
        <v>-311786.76316906884</v>
      </c>
      <c r="I96" s="24">
        <f t="shared" si="8"/>
        <v>-2204541.826829595</v>
      </c>
      <c r="J96" s="24">
        <f t="shared" si="9"/>
        <v>-2516328.5899986639</v>
      </c>
      <c r="K96" s="24">
        <f t="shared" si="10"/>
        <v>1080198.6346515396</v>
      </c>
      <c r="L96" s="24"/>
      <c r="M96" s="23">
        <f t="shared" si="11"/>
        <v>1.521554814711692E-3</v>
      </c>
      <c r="N96" s="28">
        <v>307</v>
      </c>
      <c r="O96" s="1" t="s">
        <v>990</v>
      </c>
    </row>
    <row r="97" spans="1:15" ht="11.4">
      <c r="A97" s="25">
        <v>13</v>
      </c>
      <c r="B97" s="26">
        <v>226</v>
      </c>
      <c r="C97" s="27" t="s">
        <v>281</v>
      </c>
      <c r="D97" s="24">
        <v>9854310.3399999999</v>
      </c>
      <c r="E97" s="22">
        <v>-1.1601927431491061E-2</v>
      </c>
      <c r="F97" s="24">
        <f t="shared" si="6"/>
        <v>10245158.053623928</v>
      </c>
      <c r="G97" s="24">
        <v>10551433.65</v>
      </c>
      <c r="H97" s="24">
        <f t="shared" si="7"/>
        <v>-306275.59637607262</v>
      </c>
      <c r="I97" s="24">
        <f t="shared" si="8"/>
        <v>-766336.96770854632</v>
      </c>
      <c r="J97" s="24">
        <f t="shared" si="9"/>
        <v>-1072612.5640846188</v>
      </c>
      <c r="K97" s="24">
        <f t="shared" si="10"/>
        <v>375495.77700335422</v>
      </c>
      <c r="L97" s="24"/>
      <c r="M97" s="23">
        <f t="shared" si="11"/>
        <v>5.2891883869828136E-4</v>
      </c>
      <c r="N97" s="28">
        <v>311</v>
      </c>
      <c r="O97" s="1" t="s">
        <v>281</v>
      </c>
    </row>
    <row r="98" spans="1:15" ht="11.4">
      <c r="A98" s="25">
        <v>4</v>
      </c>
      <c r="B98" s="26">
        <v>230</v>
      </c>
      <c r="C98" s="27" t="s">
        <v>81</v>
      </c>
      <c r="D98" s="24">
        <v>5363266.6900000004</v>
      </c>
      <c r="E98" s="22">
        <v>-3.089787722059192E-2</v>
      </c>
      <c r="F98" s="24">
        <f t="shared" si="6"/>
        <v>5575987.8699726891</v>
      </c>
      <c r="G98" s="24">
        <v>5713150.9100000001</v>
      </c>
      <c r="H98" s="24">
        <f t="shared" si="7"/>
        <v>-137163.04002731107</v>
      </c>
      <c r="I98" s="24">
        <f t="shared" si="8"/>
        <v>-417083.42749705329</v>
      </c>
      <c r="J98" s="24">
        <f t="shared" si="9"/>
        <v>-554246.46752436436</v>
      </c>
      <c r="K98" s="24">
        <f t="shared" si="10"/>
        <v>204365.79766146862</v>
      </c>
      <c r="L98" s="24"/>
      <c r="M98" s="23">
        <f t="shared" si="11"/>
        <v>2.8786720647403272E-4</v>
      </c>
      <c r="N98" s="28">
        <v>316</v>
      </c>
      <c r="O98" s="1" t="s">
        <v>81</v>
      </c>
    </row>
    <row r="99" spans="1:15" ht="11.4">
      <c r="A99" s="25">
        <v>15</v>
      </c>
      <c r="B99" s="26">
        <v>231</v>
      </c>
      <c r="C99" s="27" t="s">
        <v>337</v>
      </c>
      <c r="D99" s="24">
        <v>4735682.76</v>
      </c>
      <c r="E99" s="22">
        <v>-6.9549536607452101E-3</v>
      </c>
      <c r="F99" s="24">
        <f t="shared" si="6"/>
        <v>4923512.3203986678</v>
      </c>
      <c r="G99" s="24">
        <v>4890208.2699999996</v>
      </c>
      <c r="H99" s="24">
        <f t="shared" si="7"/>
        <v>33304.050398668274</v>
      </c>
      <c r="I99" s="24">
        <f t="shared" si="8"/>
        <v>-368278.3108217027</v>
      </c>
      <c r="J99" s="24">
        <f t="shared" si="9"/>
        <v>-334974.26042303443</v>
      </c>
      <c r="K99" s="24">
        <f t="shared" si="10"/>
        <v>180451.88513999945</v>
      </c>
      <c r="L99" s="24"/>
      <c r="M99" s="23">
        <f t="shared" si="11"/>
        <v>2.5418235669881202E-4</v>
      </c>
      <c r="N99" s="28">
        <v>320</v>
      </c>
      <c r="O99" s="1" t="s">
        <v>402</v>
      </c>
    </row>
    <row r="100" spans="1:15" ht="11.4">
      <c r="A100" s="25">
        <v>14</v>
      </c>
      <c r="B100" s="26">
        <v>232</v>
      </c>
      <c r="C100" s="27" t="s">
        <v>78</v>
      </c>
      <c r="D100" s="24">
        <v>38894623.850000001</v>
      </c>
      <c r="E100" s="22">
        <v>-2.7217086470543192E-3</v>
      </c>
      <c r="F100" s="24">
        <f t="shared" si="6"/>
        <v>40437286.32758899</v>
      </c>
      <c r="G100" s="24">
        <v>40564327.299999997</v>
      </c>
      <c r="H100" s="24">
        <f t="shared" si="7"/>
        <v>-127040.97241100669</v>
      </c>
      <c r="I100" s="24">
        <f t="shared" si="8"/>
        <v>-3024705.6438222043</v>
      </c>
      <c r="J100" s="24">
        <f t="shared" si="9"/>
        <v>-3151746.616233211</v>
      </c>
      <c r="K100" s="24">
        <f t="shared" si="10"/>
        <v>1482068.9119690282</v>
      </c>
      <c r="L100" s="24"/>
      <c r="M100" s="23">
        <f t="shared" si="11"/>
        <v>2.0876244575780711E-3</v>
      </c>
      <c r="N100" s="28">
        <v>322</v>
      </c>
      <c r="O100" s="1" t="s">
        <v>78</v>
      </c>
    </row>
    <row r="101" spans="1:15" ht="11.4">
      <c r="A101" s="25">
        <v>14</v>
      </c>
      <c r="B101" s="26">
        <v>233</v>
      </c>
      <c r="C101" s="27" t="s">
        <v>675</v>
      </c>
      <c r="D101" s="24">
        <v>48317298.659999996</v>
      </c>
      <c r="E101" s="22">
        <v>-2.1107215565203244E-2</v>
      </c>
      <c r="F101" s="24">
        <f t="shared" si="6"/>
        <v>50233689.057518721</v>
      </c>
      <c r="G101" s="24">
        <v>51134369.810000002</v>
      </c>
      <c r="H101" s="24">
        <f t="shared" si="7"/>
        <v>-900680.75248128176</v>
      </c>
      <c r="I101" s="24">
        <f t="shared" si="8"/>
        <v>-3757475.750755847</v>
      </c>
      <c r="J101" s="24">
        <f t="shared" si="9"/>
        <v>-4658156.5032371283</v>
      </c>
      <c r="K101" s="24">
        <f t="shared" si="10"/>
        <v>1841117.3361767523</v>
      </c>
      <c r="L101" s="24"/>
      <c r="M101" s="23">
        <f t="shared" si="11"/>
        <v>2.5933757527962353E-3</v>
      </c>
      <c r="N101" s="28">
        <v>324</v>
      </c>
      <c r="O101" s="1" t="s">
        <v>675</v>
      </c>
    </row>
    <row r="102" spans="1:15" ht="11.4">
      <c r="A102" s="25">
        <v>1</v>
      </c>
      <c r="B102" s="26">
        <v>235</v>
      </c>
      <c r="C102" s="27" t="s">
        <v>226</v>
      </c>
      <c r="D102" s="24">
        <v>55903043.619999997</v>
      </c>
      <c r="E102" s="22">
        <v>3.9967107054619248E-2</v>
      </c>
      <c r="F102" s="24">
        <f t="shared" si="6"/>
        <v>58120304.49667497</v>
      </c>
      <c r="G102" s="24">
        <v>57786023.380000003</v>
      </c>
      <c r="H102" s="24">
        <f t="shared" si="7"/>
        <v>334281.11667496711</v>
      </c>
      <c r="I102" s="24">
        <f t="shared" si="8"/>
        <v>-4347393.9276636783</v>
      </c>
      <c r="J102" s="24">
        <f t="shared" si="9"/>
        <v>-4013112.8109887112</v>
      </c>
      <c r="K102" s="24">
        <f t="shared" si="10"/>
        <v>2130170.0552028995</v>
      </c>
      <c r="L102" s="24"/>
      <c r="M102" s="23">
        <f t="shared" si="11"/>
        <v>3.0005319389190014E-3</v>
      </c>
      <c r="N102" s="28">
        <v>327</v>
      </c>
      <c r="O102" s="1" t="s">
        <v>1009</v>
      </c>
    </row>
    <row r="103" spans="1:15" ht="11.4">
      <c r="A103" s="25">
        <v>16</v>
      </c>
      <c r="B103" s="26">
        <v>236</v>
      </c>
      <c r="C103" s="27" t="s">
        <v>815</v>
      </c>
      <c r="D103" s="24">
        <v>12341948.699999999</v>
      </c>
      <c r="E103" s="22">
        <v>1.3835725464245954E-2</v>
      </c>
      <c r="F103" s="24">
        <f t="shared" si="6"/>
        <v>12831462.655276833</v>
      </c>
      <c r="G103" s="24">
        <v>13016315.99</v>
      </c>
      <c r="H103" s="24">
        <f t="shared" si="7"/>
        <v>-184853.33472316712</v>
      </c>
      <c r="I103" s="24">
        <f t="shared" si="8"/>
        <v>-959792.33614966855</v>
      </c>
      <c r="J103" s="24">
        <f t="shared" si="9"/>
        <v>-1144645.6708728357</v>
      </c>
      <c r="K103" s="24">
        <f t="shared" si="10"/>
        <v>470286.55044793704</v>
      </c>
      <c r="L103" s="24"/>
      <c r="M103" s="23">
        <f t="shared" si="11"/>
        <v>6.6243998295651026E-4</v>
      </c>
      <c r="N103" s="28">
        <v>330</v>
      </c>
      <c r="O103" s="1" t="s">
        <v>1018</v>
      </c>
    </row>
    <row r="104" spans="1:15" ht="11.4">
      <c r="A104" s="25">
        <v>11</v>
      </c>
      <c r="B104" s="26">
        <v>239</v>
      </c>
      <c r="C104" s="27" t="s">
        <v>118</v>
      </c>
      <c r="D104" s="24">
        <v>5728676.71</v>
      </c>
      <c r="E104" s="22">
        <v>-1.6374767891523256E-2</v>
      </c>
      <c r="F104" s="24">
        <f t="shared" si="6"/>
        <v>5955891.0067839744</v>
      </c>
      <c r="G104" s="24">
        <v>6016770.4100000001</v>
      </c>
      <c r="H104" s="24">
        <f t="shared" si="7"/>
        <v>-60879.403216025792</v>
      </c>
      <c r="I104" s="24">
        <f t="shared" si="8"/>
        <v>-445500.15043711028</v>
      </c>
      <c r="J104" s="24">
        <f t="shared" si="9"/>
        <v>-506379.55365313607</v>
      </c>
      <c r="K104" s="24">
        <f t="shared" si="10"/>
        <v>218289.64566813805</v>
      </c>
      <c r="L104" s="24"/>
      <c r="M104" s="23">
        <f t="shared" si="11"/>
        <v>3.0748017143644079E-4</v>
      </c>
      <c r="N104" s="28">
        <v>334</v>
      </c>
      <c r="O104" s="1" t="s">
        <v>118</v>
      </c>
    </row>
    <row r="105" spans="1:15" ht="11.4">
      <c r="A105" s="25">
        <v>19</v>
      </c>
      <c r="B105" s="26">
        <v>240</v>
      </c>
      <c r="C105" s="27" t="s">
        <v>729</v>
      </c>
      <c r="D105" s="24">
        <v>74083026.370000005</v>
      </c>
      <c r="E105" s="22">
        <v>1.9708002822691979E-2</v>
      </c>
      <c r="F105" s="24">
        <f t="shared" si="6"/>
        <v>77021352.896770984</v>
      </c>
      <c r="G105" s="24">
        <v>77121749.659999996</v>
      </c>
      <c r="H105" s="24">
        <f t="shared" si="7"/>
        <v>-100396.76322901249</v>
      </c>
      <c r="I105" s="24">
        <f t="shared" si="8"/>
        <v>-5761190.7711705044</v>
      </c>
      <c r="J105" s="24">
        <f t="shared" si="9"/>
        <v>-5861587.5343995169</v>
      </c>
      <c r="K105" s="24">
        <f t="shared" si="10"/>
        <v>2822913.2825913345</v>
      </c>
      <c r="L105" s="24"/>
      <c r="M105" s="23">
        <f t="shared" si="11"/>
        <v>3.9763217234819251E-3</v>
      </c>
      <c r="N105" s="28">
        <v>339</v>
      </c>
      <c r="O105" s="1" t="s">
        <v>729</v>
      </c>
    </row>
    <row r="106" spans="1:15" ht="11.4">
      <c r="A106" s="25">
        <v>19</v>
      </c>
      <c r="B106" s="26">
        <v>320</v>
      </c>
      <c r="C106" s="27" t="s">
        <v>700</v>
      </c>
      <c r="D106" s="24">
        <v>23226407.149999999</v>
      </c>
      <c r="E106" s="22">
        <v>-5.7015645706415315E-3</v>
      </c>
      <c r="F106" s="24">
        <f t="shared" si="6"/>
        <v>24147627.186416663</v>
      </c>
      <c r="G106" s="24">
        <v>24146026.02</v>
      </c>
      <c r="H106" s="24">
        <f t="shared" si="7"/>
        <v>1601.1664166636765</v>
      </c>
      <c r="I106" s="24">
        <f t="shared" si="8"/>
        <v>-1806240.4990276669</v>
      </c>
      <c r="J106" s="24">
        <f t="shared" si="9"/>
        <v>-1804639.3326110032</v>
      </c>
      <c r="K106" s="24">
        <f t="shared" si="10"/>
        <v>885035.83699653519</v>
      </c>
      <c r="L106" s="24"/>
      <c r="M106" s="23">
        <f t="shared" si="11"/>
        <v>1.2466508434431402E-3</v>
      </c>
      <c r="N106" s="28">
        <v>336</v>
      </c>
      <c r="O106" s="1" t="s">
        <v>700</v>
      </c>
    </row>
    <row r="107" spans="1:15" ht="11.4">
      <c r="A107" s="25">
        <v>19</v>
      </c>
      <c r="B107" s="26">
        <v>241</v>
      </c>
      <c r="C107" s="27" t="s">
        <v>110</v>
      </c>
      <c r="D107" s="24">
        <v>30435486.300000001</v>
      </c>
      <c r="E107" s="22">
        <v>1.7600996528105557E-2</v>
      </c>
      <c r="F107" s="24">
        <f t="shared" si="6"/>
        <v>31642637.264700323</v>
      </c>
      <c r="G107" s="24">
        <v>31290072.940000001</v>
      </c>
      <c r="H107" s="24">
        <f t="shared" si="7"/>
        <v>352564.324700322</v>
      </c>
      <c r="I107" s="24">
        <f t="shared" si="8"/>
        <v>-2366866.6276119128</v>
      </c>
      <c r="J107" s="24">
        <f t="shared" si="9"/>
        <v>-2014302.3029115908</v>
      </c>
      <c r="K107" s="24">
        <f t="shared" si="10"/>
        <v>1159735.8092431908</v>
      </c>
      <c r="L107" s="24"/>
      <c r="M107" s="23">
        <f t="shared" si="11"/>
        <v>1.6335899229466982E-3</v>
      </c>
      <c r="N107" s="28">
        <v>342</v>
      </c>
      <c r="O107" s="1" t="s">
        <v>110</v>
      </c>
    </row>
    <row r="108" spans="1:15" ht="11.4">
      <c r="A108" s="25">
        <v>2</v>
      </c>
      <c r="B108" s="26">
        <v>322</v>
      </c>
      <c r="C108" s="27" t="s">
        <v>1177</v>
      </c>
      <c r="D108" s="24">
        <v>18539988.719999999</v>
      </c>
      <c r="E108" s="22">
        <v>-1.1204987630996357E-2</v>
      </c>
      <c r="F108" s="24">
        <f t="shared" si="6"/>
        <v>19275333.148154616</v>
      </c>
      <c r="G108" s="24">
        <v>19411894.440000001</v>
      </c>
      <c r="H108" s="24">
        <f t="shared" si="7"/>
        <v>-136561.29184538499</v>
      </c>
      <c r="I108" s="24">
        <f t="shared" si="8"/>
        <v>-1441793.3114368969</v>
      </c>
      <c r="J108" s="24">
        <f t="shared" si="9"/>
        <v>-1578354.6032822819</v>
      </c>
      <c r="K108" s="24">
        <f t="shared" si="10"/>
        <v>706461.15556066635</v>
      </c>
      <c r="L108" s="24"/>
      <c r="M108" s="23">
        <f t="shared" si="11"/>
        <v>9.9511269332133051E-4</v>
      </c>
      <c r="N108" s="28">
        <v>2102</v>
      </c>
      <c r="O108" s="1" t="s">
        <v>1181</v>
      </c>
    </row>
    <row r="109" spans="1:15" ht="11.4">
      <c r="A109" s="25">
        <v>17</v>
      </c>
      <c r="B109" s="26">
        <v>244</v>
      </c>
      <c r="C109" s="27" t="s">
        <v>90</v>
      </c>
      <c r="D109" s="24">
        <v>58648135.140000001</v>
      </c>
      <c r="E109" s="22">
        <v>2.7508925991064651E-2</v>
      </c>
      <c r="F109" s="24">
        <f t="shared" si="6"/>
        <v>60974273.523802526</v>
      </c>
      <c r="G109" s="24">
        <v>60700616.009999998</v>
      </c>
      <c r="H109" s="24">
        <f t="shared" si="7"/>
        <v>273657.51380252838</v>
      </c>
      <c r="I109" s="24">
        <f t="shared" si="8"/>
        <v>-4560870.5728003932</v>
      </c>
      <c r="J109" s="24">
        <f t="shared" si="9"/>
        <v>-4287213.0589978648</v>
      </c>
      <c r="K109" s="24">
        <f t="shared" si="10"/>
        <v>2234771.0102858422</v>
      </c>
      <c r="L109" s="24"/>
      <c r="M109" s="23">
        <f t="shared" si="11"/>
        <v>3.147871587132161E-3</v>
      </c>
      <c r="N109" s="28">
        <v>347</v>
      </c>
      <c r="O109" s="1" t="s">
        <v>90</v>
      </c>
    </row>
    <row r="110" spans="1:15" ht="11.4">
      <c r="A110" s="25">
        <v>1</v>
      </c>
      <c r="B110" s="26">
        <v>245</v>
      </c>
      <c r="C110" s="27" t="s">
        <v>732</v>
      </c>
      <c r="D110" s="24">
        <v>133058475.25</v>
      </c>
      <c r="E110" s="22">
        <v>1.1563994402343937E-2</v>
      </c>
      <c r="F110" s="24">
        <f t="shared" si="6"/>
        <v>138335922.27931169</v>
      </c>
      <c r="G110" s="24">
        <v>139125026.65000001</v>
      </c>
      <c r="H110" s="24">
        <f t="shared" si="7"/>
        <v>-789104.37068831921</v>
      </c>
      <c r="I110" s="24">
        <f t="shared" si="8"/>
        <v>-10347515.445815325</v>
      </c>
      <c r="J110" s="24">
        <f t="shared" si="9"/>
        <v>-11136619.816503644</v>
      </c>
      <c r="K110" s="24">
        <f t="shared" si="10"/>
        <v>5070156.4926440427</v>
      </c>
      <c r="L110" s="24"/>
      <c r="M110" s="23">
        <f t="shared" si="11"/>
        <v>7.1417615013121263E-3</v>
      </c>
      <c r="N110" s="28">
        <v>348</v>
      </c>
      <c r="O110" s="1" t="s">
        <v>994</v>
      </c>
    </row>
    <row r="111" spans="1:15" ht="11.4">
      <c r="A111" s="25">
        <v>13</v>
      </c>
      <c r="B111" s="26">
        <v>249</v>
      </c>
      <c r="C111" s="27" t="s">
        <v>233</v>
      </c>
      <c r="D111" s="24">
        <v>29040328.469999999</v>
      </c>
      <c r="E111" s="22">
        <v>-1.5775540251624271E-2</v>
      </c>
      <c r="F111" s="24">
        <f t="shared" si="6"/>
        <v>30192143.827317771</v>
      </c>
      <c r="G111" s="24">
        <v>30452848.41</v>
      </c>
      <c r="H111" s="24">
        <f t="shared" si="7"/>
        <v>-260704.58268222958</v>
      </c>
      <c r="I111" s="24">
        <f t="shared" si="8"/>
        <v>-2258369.8395031434</v>
      </c>
      <c r="J111" s="24">
        <f t="shared" si="9"/>
        <v>-2519074.422185373</v>
      </c>
      <c r="K111" s="24">
        <f t="shared" si="10"/>
        <v>1106573.7050123466</v>
      </c>
      <c r="L111" s="24"/>
      <c r="M111" s="23">
        <f t="shared" si="11"/>
        <v>1.5587064218406822E-3</v>
      </c>
      <c r="N111" s="28">
        <v>360</v>
      </c>
      <c r="O111" s="1" t="s">
        <v>233</v>
      </c>
    </row>
    <row r="112" spans="1:15" ht="11.4">
      <c r="A112" s="25">
        <v>6</v>
      </c>
      <c r="B112" s="26">
        <v>250</v>
      </c>
      <c r="C112" s="27" t="s">
        <v>279</v>
      </c>
      <c r="D112" s="24">
        <v>5119739.79</v>
      </c>
      <c r="E112" s="22">
        <v>3.6573609068557382E-2</v>
      </c>
      <c r="F112" s="24">
        <f t="shared" si="6"/>
        <v>5322802.0563818952</v>
      </c>
      <c r="G112" s="24">
        <v>5336627.3499999996</v>
      </c>
      <c r="H112" s="24">
        <f t="shared" si="7"/>
        <v>-13825.293618104421</v>
      </c>
      <c r="I112" s="24">
        <f t="shared" si="8"/>
        <v>-398145.14976249362</v>
      </c>
      <c r="J112" s="24">
        <f t="shared" si="9"/>
        <v>-411970.44338059804</v>
      </c>
      <c r="K112" s="24">
        <f t="shared" si="10"/>
        <v>195086.27231858007</v>
      </c>
      <c r="L112" s="24"/>
      <c r="M112" s="23">
        <f t="shared" si="11"/>
        <v>2.747961785993623E-4</v>
      </c>
      <c r="N112" s="28">
        <v>363</v>
      </c>
      <c r="O112" s="1" t="s">
        <v>279</v>
      </c>
    </row>
    <row r="113" spans="1:15" ht="11.4">
      <c r="A113" s="25">
        <v>13</v>
      </c>
      <c r="B113" s="26">
        <v>256</v>
      </c>
      <c r="C113" s="27" t="s">
        <v>243</v>
      </c>
      <c r="D113" s="24">
        <v>3863306.46</v>
      </c>
      <c r="E113" s="22">
        <v>1.3413125788379074E-2</v>
      </c>
      <c r="F113" s="24">
        <f t="shared" si="6"/>
        <v>4016535.2953848969</v>
      </c>
      <c r="G113" s="24">
        <v>3979192.98</v>
      </c>
      <c r="H113" s="24">
        <f t="shared" si="7"/>
        <v>37342.315384896938</v>
      </c>
      <c r="I113" s="24">
        <f t="shared" si="8"/>
        <v>-300436.50501524983</v>
      </c>
      <c r="J113" s="24">
        <f t="shared" si="9"/>
        <v>-263094.18963035289</v>
      </c>
      <c r="K113" s="24">
        <f t="shared" si="10"/>
        <v>147210.22689039624</v>
      </c>
      <c r="L113" s="24"/>
      <c r="M113" s="23">
        <f t="shared" si="11"/>
        <v>2.0735855639378699E-4</v>
      </c>
      <c r="N113" s="28">
        <v>381</v>
      </c>
      <c r="O113" s="1" t="s">
        <v>243</v>
      </c>
    </row>
    <row r="114" spans="1:15" ht="11.4">
      <c r="A114" s="25">
        <v>1</v>
      </c>
      <c r="B114" s="26">
        <v>257</v>
      </c>
      <c r="C114" s="27" t="s">
        <v>676</v>
      </c>
      <c r="D114" s="24">
        <v>163741402.22999999</v>
      </c>
      <c r="E114" s="22">
        <v>2.4940090752295904E-2</v>
      </c>
      <c r="F114" s="24">
        <f t="shared" si="6"/>
        <v>170235814.36835074</v>
      </c>
      <c r="G114" s="24">
        <v>168454416.34</v>
      </c>
      <c r="H114" s="24">
        <f t="shared" si="7"/>
        <v>1781398.0283507407</v>
      </c>
      <c r="I114" s="24">
        <f t="shared" si="8"/>
        <v>-12733624.712826284</v>
      </c>
      <c r="J114" s="24">
        <f t="shared" si="9"/>
        <v>-10952226.684475543</v>
      </c>
      <c r="K114" s="24">
        <f t="shared" si="10"/>
        <v>6239320.9607373299</v>
      </c>
      <c r="L114" s="24"/>
      <c r="M114" s="23">
        <f t="shared" si="11"/>
        <v>8.7886325197994285E-3</v>
      </c>
      <c r="N114" s="28">
        <v>383</v>
      </c>
      <c r="O114" s="1" t="s">
        <v>374</v>
      </c>
    </row>
    <row r="115" spans="1:15" ht="11.4">
      <c r="A115" s="25">
        <v>12</v>
      </c>
      <c r="B115" s="26">
        <v>260</v>
      </c>
      <c r="C115" s="27" t="s">
        <v>332</v>
      </c>
      <c r="D115" s="24">
        <v>30467510.16</v>
      </c>
      <c r="E115" s="22">
        <v>-2.4213360955708984E-2</v>
      </c>
      <c r="F115" s="24">
        <f t="shared" si="6"/>
        <v>31675931.274719</v>
      </c>
      <c r="G115" s="24">
        <v>32031660.859999999</v>
      </c>
      <c r="H115" s="24">
        <f t="shared" si="7"/>
        <v>-355729.58528099954</v>
      </c>
      <c r="I115" s="24">
        <f t="shared" si="8"/>
        <v>-2369357.0167837567</v>
      </c>
      <c r="J115" s="24">
        <f t="shared" si="9"/>
        <v>-2725086.6020647562</v>
      </c>
      <c r="K115" s="24">
        <f t="shared" si="10"/>
        <v>1160956.0695940889</v>
      </c>
      <c r="L115" s="24"/>
      <c r="M115" s="23">
        <f t="shared" si="11"/>
        <v>1.6353087670116231E-3</v>
      </c>
      <c r="N115" s="28">
        <v>389</v>
      </c>
      <c r="O115" s="1" t="s">
        <v>332</v>
      </c>
    </row>
    <row r="116" spans="1:15" ht="11.4">
      <c r="A116" s="25">
        <v>19</v>
      </c>
      <c r="B116" s="26">
        <v>261</v>
      </c>
      <c r="C116" s="27" t="s">
        <v>236</v>
      </c>
      <c r="D116" s="24">
        <v>18363700.600000001</v>
      </c>
      <c r="E116" s="22">
        <v>6.1622657634932097E-3</v>
      </c>
      <c r="F116" s="24">
        <f t="shared" si="6"/>
        <v>19092052.980384275</v>
      </c>
      <c r="G116" s="24">
        <v>19059652.23</v>
      </c>
      <c r="H116" s="24">
        <f t="shared" si="7"/>
        <v>32400.75038427487</v>
      </c>
      <c r="I116" s="24">
        <f t="shared" si="8"/>
        <v>-1428083.9701778272</v>
      </c>
      <c r="J116" s="24">
        <f t="shared" si="9"/>
        <v>-1395683.2197935523</v>
      </c>
      <c r="K116" s="24">
        <f t="shared" si="10"/>
        <v>699743.74538055831</v>
      </c>
      <c r="L116" s="24"/>
      <c r="M116" s="23">
        <f t="shared" si="11"/>
        <v>9.8565063007290403E-4</v>
      </c>
      <c r="N116" s="28">
        <v>391</v>
      </c>
      <c r="O116" s="1" t="s">
        <v>236</v>
      </c>
    </row>
    <row r="117" spans="1:15" ht="11.4">
      <c r="A117" s="25">
        <v>11</v>
      </c>
      <c r="B117" s="26">
        <v>263</v>
      </c>
      <c r="C117" s="27" t="s">
        <v>106</v>
      </c>
      <c r="D117" s="24">
        <v>20725739.27</v>
      </c>
      <c r="E117" s="22">
        <v>-2.8524343249445725E-2</v>
      </c>
      <c r="F117" s="24">
        <f t="shared" si="6"/>
        <v>21547776.279932968</v>
      </c>
      <c r="G117" s="24">
        <v>22019990.68</v>
      </c>
      <c r="H117" s="24">
        <f t="shared" si="7"/>
        <v>-472214.40006703138</v>
      </c>
      <c r="I117" s="24">
        <f t="shared" si="8"/>
        <v>-1611771.8681153024</v>
      </c>
      <c r="J117" s="24">
        <f t="shared" si="9"/>
        <v>-2083986.2681823338</v>
      </c>
      <c r="K117" s="24">
        <f t="shared" si="10"/>
        <v>789748.57728679792</v>
      </c>
      <c r="L117" s="24"/>
      <c r="M117" s="23">
        <f t="shared" si="11"/>
        <v>1.1124303545986928E-3</v>
      </c>
      <c r="N117" s="28">
        <v>397</v>
      </c>
      <c r="O117" s="1" t="s">
        <v>106</v>
      </c>
    </row>
    <row r="118" spans="1:15" ht="11.4">
      <c r="A118" s="25">
        <v>13</v>
      </c>
      <c r="B118" s="26">
        <v>265</v>
      </c>
      <c r="C118" s="27" t="s">
        <v>365</v>
      </c>
      <c r="D118" s="24">
        <v>2603068.9900000002</v>
      </c>
      <c r="E118" s="22">
        <v>2.8857559256454914E-2</v>
      </c>
      <c r="F118" s="24">
        <f t="shared" si="6"/>
        <v>2706313.5122490167</v>
      </c>
      <c r="G118" s="24">
        <v>2744567.03</v>
      </c>
      <c r="H118" s="24">
        <f t="shared" si="7"/>
        <v>-38253.517750983126</v>
      </c>
      <c r="I118" s="24">
        <f t="shared" si="8"/>
        <v>-202432.02494196547</v>
      </c>
      <c r="J118" s="24">
        <f t="shared" si="9"/>
        <v>-240685.5426929486</v>
      </c>
      <c r="K118" s="24">
        <f t="shared" si="10"/>
        <v>99189.225756958098</v>
      </c>
      <c r="L118" s="24"/>
      <c r="M118" s="23">
        <f t="shared" si="11"/>
        <v>1.3971675132389916E-4</v>
      </c>
      <c r="N118" s="28">
        <v>400</v>
      </c>
      <c r="O118" s="1" t="s">
        <v>365</v>
      </c>
    </row>
    <row r="119" spans="1:15" ht="11.4">
      <c r="A119" s="25">
        <v>4</v>
      </c>
      <c r="B119" s="26">
        <v>271</v>
      </c>
      <c r="C119" s="27" t="s">
        <v>307</v>
      </c>
      <c r="D119" s="24">
        <v>22882085.050000001</v>
      </c>
      <c r="E119" s="22">
        <v>1.3728792684307737E-2</v>
      </c>
      <c r="F119" s="24">
        <f t="shared" si="6"/>
        <v>23789648.37165004</v>
      </c>
      <c r="G119" s="24">
        <v>23961416.510000002</v>
      </c>
      <c r="H119" s="24">
        <f t="shared" si="7"/>
        <v>-171768.13834996149</v>
      </c>
      <c r="I119" s="24">
        <f t="shared" si="8"/>
        <v>-1779463.7135475136</v>
      </c>
      <c r="J119" s="24">
        <f t="shared" si="9"/>
        <v>-1951231.8518974751</v>
      </c>
      <c r="K119" s="24">
        <f t="shared" si="10"/>
        <v>871915.53836395475</v>
      </c>
      <c r="L119" s="24"/>
      <c r="M119" s="23">
        <f t="shared" si="11"/>
        <v>1.2281697484718454E-3</v>
      </c>
      <c r="N119" s="28">
        <v>406</v>
      </c>
      <c r="O119" s="1" t="s">
        <v>385</v>
      </c>
    </row>
    <row r="120" spans="1:15" ht="11.4">
      <c r="A120" s="25">
        <v>16</v>
      </c>
      <c r="B120" s="26">
        <v>272</v>
      </c>
      <c r="C120" s="27" t="s">
        <v>727</v>
      </c>
      <c r="D120" s="24">
        <v>152508929.36000001</v>
      </c>
      <c r="E120" s="22">
        <v>2.5347546764098332E-2</v>
      </c>
      <c r="F120" s="24">
        <f t="shared" si="6"/>
        <v>158557832.25537899</v>
      </c>
      <c r="G120" s="24">
        <v>160148891.47</v>
      </c>
      <c r="H120" s="24">
        <f t="shared" si="7"/>
        <v>-1591059.2146210074</v>
      </c>
      <c r="I120" s="24">
        <f t="shared" si="8"/>
        <v>-11860112.6250119</v>
      </c>
      <c r="J120" s="24">
        <f t="shared" si="9"/>
        <v>-13451171.839632908</v>
      </c>
      <c r="K120" s="24">
        <f t="shared" si="10"/>
        <v>5811310.6807211498</v>
      </c>
      <c r="L120" s="24"/>
      <c r="M120" s="23">
        <f t="shared" si="11"/>
        <v>8.1857423832878227E-3</v>
      </c>
      <c r="N120" s="28">
        <v>408</v>
      </c>
      <c r="O120" s="1" t="s">
        <v>993</v>
      </c>
    </row>
    <row r="121" spans="1:15" ht="11.4">
      <c r="A121" s="25">
        <v>19</v>
      </c>
      <c r="B121" s="26">
        <v>273</v>
      </c>
      <c r="C121" s="27" t="s">
        <v>268</v>
      </c>
      <c r="D121" s="24">
        <v>10214081.710000001</v>
      </c>
      <c r="E121" s="22">
        <v>-1.6149013205884077E-2</v>
      </c>
      <c r="F121" s="24">
        <f t="shared" si="6"/>
        <v>10619198.896833137</v>
      </c>
      <c r="G121" s="24">
        <v>10729257.470000001</v>
      </c>
      <c r="H121" s="24">
        <f t="shared" si="7"/>
        <v>-110058.57316686399</v>
      </c>
      <c r="I121" s="24">
        <f t="shared" si="8"/>
        <v>-794315.19157623011</v>
      </c>
      <c r="J121" s="24">
        <f t="shared" si="9"/>
        <v>-904373.7647430941</v>
      </c>
      <c r="K121" s="24">
        <f t="shared" si="10"/>
        <v>389204.76580730453</v>
      </c>
      <c r="L121" s="24"/>
      <c r="M121" s="23">
        <f t="shared" si="11"/>
        <v>5.4822915556996317E-4</v>
      </c>
      <c r="N121" s="28">
        <v>410</v>
      </c>
      <c r="O121" s="1" t="s">
        <v>268</v>
      </c>
    </row>
    <row r="122" spans="1:15" ht="11.4">
      <c r="A122" s="25">
        <v>13</v>
      </c>
      <c r="B122" s="26">
        <v>275</v>
      </c>
      <c r="C122" s="27" t="s">
        <v>801</v>
      </c>
      <c r="D122" s="24">
        <v>7351471.4500000002</v>
      </c>
      <c r="E122" s="22">
        <v>3.8009514487367994E-2</v>
      </c>
      <c r="F122" s="24">
        <f t="shared" si="6"/>
        <v>7643050.0292072063</v>
      </c>
      <c r="G122" s="24">
        <v>7541479.3200000003</v>
      </c>
      <c r="H122" s="24">
        <f t="shared" si="7"/>
        <v>101570.70920720603</v>
      </c>
      <c r="I122" s="24">
        <f t="shared" si="8"/>
        <v>-571699.50456309156</v>
      </c>
      <c r="J122" s="24">
        <f t="shared" si="9"/>
        <v>-470128.79535588552</v>
      </c>
      <c r="K122" s="24">
        <f t="shared" si="10"/>
        <v>280125.79155648203</v>
      </c>
      <c r="L122" s="24"/>
      <c r="M122" s="23">
        <f t="shared" si="11"/>
        <v>3.945818233747214E-4</v>
      </c>
      <c r="N122" s="28">
        <v>416</v>
      </c>
      <c r="O122" s="1" t="s">
        <v>801</v>
      </c>
    </row>
    <row r="123" spans="1:15" ht="11.4">
      <c r="A123" s="25">
        <v>12</v>
      </c>
      <c r="B123" s="26">
        <v>276</v>
      </c>
      <c r="C123" s="27" t="s">
        <v>344</v>
      </c>
      <c r="D123" s="24">
        <v>45541075.700000003</v>
      </c>
      <c r="E123" s="22">
        <v>6.1705627486197547E-2</v>
      </c>
      <c r="F123" s="24">
        <f t="shared" si="6"/>
        <v>47347353.836083062</v>
      </c>
      <c r="G123" s="24">
        <v>47388778.829999998</v>
      </c>
      <c r="H123" s="24">
        <f t="shared" si="7"/>
        <v>-41424.993916936219</v>
      </c>
      <c r="I123" s="24">
        <f t="shared" si="8"/>
        <v>-3541578.1169850356</v>
      </c>
      <c r="J123" s="24">
        <f t="shared" si="9"/>
        <v>-3583003.1109019718</v>
      </c>
      <c r="K123" s="24">
        <f t="shared" si="10"/>
        <v>1735330.1261608202</v>
      </c>
      <c r="L123" s="24"/>
      <c r="M123" s="23">
        <f t="shared" si="11"/>
        <v>2.444365160141133E-3</v>
      </c>
      <c r="N123" s="28">
        <v>420</v>
      </c>
      <c r="O123" s="1" t="s">
        <v>344</v>
      </c>
    </row>
    <row r="124" spans="1:15" ht="11.4">
      <c r="A124" s="25">
        <v>15</v>
      </c>
      <c r="B124" s="26">
        <v>280</v>
      </c>
      <c r="C124" s="27" t="s">
        <v>95</v>
      </c>
      <c r="D124" s="24">
        <v>5534784.6399999997</v>
      </c>
      <c r="E124" s="22">
        <v>-7.6461588434370269E-3</v>
      </c>
      <c r="F124" s="24">
        <f t="shared" si="6"/>
        <v>5754308.6703285221</v>
      </c>
      <c r="G124" s="24">
        <v>5834307.9199999999</v>
      </c>
      <c r="H124" s="24">
        <f t="shared" si="7"/>
        <v>-79999.249671477824</v>
      </c>
      <c r="I124" s="24">
        <f t="shared" si="8"/>
        <v>-430421.80848725309</v>
      </c>
      <c r="J124" s="24">
        <f t="shared" si="9"/>
        <v>-510421.05815873091</v>
      </c>
      <c r="K124" s="24">
        <f t="shared" si="10"/>
        <v>210901.44182967045</v>
      </c>
      <c r="L124" s="24"/>
      <c r="M124" s="23">
        <f t="shared" si="11"/>
        <v>2.970732363025909E-4</v>
      </c>
      <c r="N124" s="28">
        <v>428</v>
      </c>
      <c r="O124" s="1" t="s">
        <v>95</v>
      </c>
    </row>
    <row r="125" spans="1:15" ht="11.4">
      <c r="A125" s="25">
        <v>2</v>
      </c>
      <c r="B125" s="26">
        <v>284</v>
      </c>
      <c r="C125" s="27" t="s">
        <v>316</v>
      </c>
      <c r="D125" s="24">
        <v>5997466.5</v>
      </c>
      <c r="E125" s="22">
        <v>7.5147886232162474E-3</v>
      </c>
      <c r="F125" s="24">
        <f t="shared" si="6"/>
        <v>6235341.7026456986</v>
      </c>
      <c r="G125" s="24">
        <v>6262621.5</v>
      </c>
      <c r="H125" s="24">
        <f t="shared" si="7"/>
        <v>-27279.797354301438</v>
      </c>
      <c r="I125" s="24">
        <f t="shared" si="8"/>
        <v>-466403.03917438717</v>
      </c>
      <c r="J125" s="24">
        <f t="shared" si="9"/>
        <v>-493682.83652868861</v>
      </c>
      <c r="K125" s="24">
        <f t="shared" si="10"/>
        <v>228531.8064652191</v>
      </c>
      <c r="L125" s="24"/>
      <c r="M125" s="23">
        <f t="shared" si="11"/>
        <v>3.219071560427278E-4</v>
      </c>
      <c r="N125" s="28">
        <v>434</v>
      </c>
      <c r="O125" s="1" t="s">
        <v>388</v>
      </c>
    </row>
    <row r="126" spans="1:15" ht="11.4">
      <c r="A126" s="25">
        <v>8</v>
      </c>
      <c r="B126" s="26">
        <v>285</v>
      </c>
      <c r="C126" s="27" t="s">
        <v>190</v>
      </c>
      <c r="D126" s="24">
        <v>185629388.66999999</v>
      </c>
      <c r="E126" s="22">
        <v>-2.1719150355523683E-3</v>
      </c>
      <c r="F126" s="24">
        <f t="shared" si="6"/>
        <v>192991935.57991159</v>
      </c>
      <c r="G126" s="24">
        <v>193615310.66999999</v>
      </c>
      <c r="H126" s="24">
        <f t="shared" si="7"/>
        <v>-623375.09008839726</v>
      </c>
      <c r="I126" s="24">
        <f t="shared" si="8"/>
        <v>-14435780.681021152</v>
      </c>
      <c r="J126" s="24">
        <f t="shared" si="9"/>
        <v>-15059155.771109549</v>
      </c>
      <c r="K126" s="24">
        <f t="shared" si="10"/>
        <v>7073356.6458085887</v>
      </c>
      <c r="L126" s="24"/>
      <c r="M126" s="23">
        <f t="shared" si="11"/>
        <v>9.9634451621713697E-3</v>
      </c>
      <c r="N126" s="28">
        <v>438</v>
      </c>
      <c r="O126" s="1" t="s">
        <v>190</v>
      </c>
    </row>
    <row r="127" spans="1:15" ht="11.4">
      <c r="A127" s="25">
        <v>8</v>
      </c>
      <c r="B127" s="26">
        <v>286</v>
      </c>
      <c r="C127" s="27" t="s">
        <v>232</v>
      </c>
      <c r="D127" s="24">
        <v>290265293.72000003</v>
      </c>
      <c r="E127" s="22">
        <v>2.851969790703849E-2</v>
      </c>
      <c r="F127" s="24">
        <f t="shared" si="6"/>
        <v>301777974.21011335</v>
      </c>
      <c r="G127" s="24">
        <v>300812707.56999999</v>
      </c>
      <c r="H127" s="24">
        <f t="shared" si="7"/>
        <v>965266.64011335373</v>
      </c>
      <c r="I127" s="24">
        <f t="shared" si="8"/>
        <v>-22572967.295082711</v>
      </c>
      <c r="J127" s="24">
        <f t="shared" si="9"/>
        <v>-21607700.654969357</v>
      </c>
      <c r="K127" s="24">
        <f t="shared" si="10"/>
        <v>11060478.941898054</v>
      </c>
      <c r="L127" s="24"/>
      <c r="M127" s="23">
        <f t="shared" si="11"/>
        <v>1.5579657710353575E-2</v>
      </c>
      <c r="N127" s="28">
        <v>440</v>
      </c>
      <c r="O127" s="1" t="s">
        <v>232</v>
      </c>
    </row>
    <row r="128" spans="1:15" ht="11.4">
      <c r="A128" s="25">
        <v>15</v>
      </c>
      <c r="B128" s="26">
        <v>287</v>
      </c>
      <c r="C128" s="27" t="s">
        <v>65</v>
      </c>
      <c r="D128" s="24">
        <v>20137868.07</v>
      </c>
      <c r="E128" s="22">
        <v>-2.4222291141304535E-3</v>
      </c>
      <c r="F128" s="24">
        <f t="shared" si="6"/>
        <v>20936588.571065504</v>
      </c>
      <c r="G128" s="24">
        <v>21128015.98</v>
      </c>
      <c r="H128" s="24">
        <f t="shared" si="7"/>
        <v>-191427.40893449634</v>
      </c>
      <c r="I128" s="24">
        <f t="shared" si="8"/>
        <v>-1566055.0784803634</v>
      </c>
      <c r="J128" s="24">
        <f t="shared" si="9"/>
        <v>-1757482.4874148597</v>
      </c>
      <c r="K128" s="24">
        <f t="shared" si="10"/>
        <v>767347.90738645312</v>
      </c>
      <c r="L128" s="24"/>
      <c r="M128" s="23">
        <f t="shared" si="11"/>
        <v>1.0808770401931141E-3</v>
      </c>
      <c r="N128" s="28">
        <v>443</v>
      </c>
      <c r="O128" s="1" t="s">
        <v>1026</v>
      </c>
    </row>
    <row r="129" spans="1:15" ht="11.4">
      <c r="A129" s="25">
        <v>15</v>
      </c>
      <c r="B129" s="26">
        <v>288</v>
      </c>
      <c r="C129" s="27" t="s">
        <v>225</v>
      </c>
      <c r="D129" s="24">
        <v>18785513.52</v>
      </c>
      <c r="E129" s="22">
        <v>2.9060667678424721E-2</v>
      </c>
      <c r="F129" s="24">
        <f t="shared" si="6"/>
        <v>19530596.103683211</v>
      </c>
      <c r="G129" s="24">
        <v>19743665.359999999</v>
      </c>
      <c r="H129" s="24">
        <f t="shared" si="7"/>
        <v>-213069.25631678849</v>
      </c>
      <c r="I129" s="24">
        <f t="shared" si="8"/>
        <v>-1460886.9592151185</v>
      </c>
      <c r="J129" s="24">
        <f t="shared" si="9"/>
        <v>-1673956.215531907</v>
      </c>
      <c r="K129" s="24">
        <f t="shared" si="10"/>
        <v>715816.81033189537</v>
      </c>
      <c r="L129" s="24"/>
      <c r="M129" s="23">
        <f t="shared" si="11"/>
        <v>1.0082909561938216E-3</v>
      </c>
      <c r="N129" s="28">
        <v>446</v>
      </c>
      <c r="O129" s="1" t="s">
        <v>1008</v>
      </c>
    </row>
    <row r="130" spans="1:15" ht="11.4">
      <c r="A130" s="25">
        <v>18</v>
      </c>
      <c r="B130" s="26">
        <v>290</v>
      </c>
      <c r="C130" s="27" t="s">
        <v>109</v>
      </c>
      <c r="D130" s="24">
        <v>24174150.379999999</v>
      </c>
      <c r="E130" s="22">
        <v>-1.8826197236339177E-2</v>
      </c>
      <c r="F130" s="24">
        <f t="shared" si="6"/>
        <v>25132960.390932132</v>
      </c>
      <c r="G130" s="24">
        <v>25325351.98</v>
      </c>
      <c r="H130" s="24">
        <f t="shared" si="7"/>
        <v>-192391.58906786889</v>
      </c>
      <c r="I130" s="24">
        <f t="shared" si="8"/>
        <v>-1879943.3405239806</v>
      </c>
      <c r="J130" s="24">
        <f t="shared" si="9"/>
        <v>-2072334.9295918494</v>
      </c>
      <c r="K130" s="24">
        <f t="shared" si="10"/>
        <v>921149.33132236137</v>
      </c>
      <c r="L130" s="24"/>
      <c r="M130" s="23">
        <f t="shared" si="11"/>
        <v>1.297519877530792E-3</v>
      </c>
      <c r="N130" s="28">
        <v>455</v>
      </c>
      <c r="O130" s="1" t="s">
        <v>109</v>
      </c>
    </row>
    <row r="131" spans="1:15" ht="11.4">
      <c r="A131" s="25">
        <v>13</v>
      </c>
      <c r="B131" s="26">
        <v>291</v>
      </c>
      <c r="C131" s="27" t="s">
        <v>913</v>
      </c>
      <c r="D131" s="24">
        <v>6011460.9900000002</v>
      </c>
      <c r="E131" s="22">
        <v>5.8500567368965986E-2</v>
      </c>
      <c r="F131" s="24">
        <f t="shared" si="6"/>
        <v>6249891.2507097442</v>
      </c>
      <c r="G131" s="24">
        <v>6148134.0199999996</v>
      </c>
      <c r="H131" s="24">
        <f t="shared" si="7"/>
        <v>101757.23070974462</v>
      </c>
      <c r="I131" s="24">
        <f t="shared" si="8"/>
        <v>-467491.34415578144</v>
      </c>
      <c r="J131" s="24">
        <f t="shared" si="9"/>
        <v>-365734.11344603682</v>
      </c>
      <c r="K131" s="24">
        <f t="shared" si="10"/>
        <v>229065.06264601799</v>
      </c>
      <c r="L131" s="24"/>
      <c r="M131" s="23">
        <f t="shared" si="11"/>
        <v>3.2265829429021419E-4</v>
      </c>
      <c r="N131" s="28">
        <v>451</v>
      </c>
      <c r="O131" s="1" t="s">
        <v>913</v>
      </c>
    </row>
    <row r="132" spans="1:15" ht="11.4">
      <c r="A132" s="25">
        <v>21</v>
      </c>
      <c r="B132" s="26">
        <v>295</v>
      </c>
      <c r="C132" s="27" t="s">
        <v>890</v>
      </c>
      <c r="D132" s="24">
        <v>975935.77</v>
      </c>
      <c r="E132" s="22">
        <v>-7.4696687532363245E-3</v>
      </c>
      <c r="F132" s="24">
        <f t="shared" si="6"/>
        <v>1014643.9343653925</v>
      </c>
      <c r="G132" s="24">
        <v>1021872.76</v>
      </c>
      <c r="H132" s="24">
        <f t="shared" si="7"/>
        <v>-7228.8256346074631</v>
      </c>
      <c r="I132" s="24">
        <f t="shared" si="8"/>
        <v>-75895.281643840062</v>
      </c>
      <c r="J132" s="24">
        <f t="shared" si="9"/>
        <v>-83124.107278447525</v>
      </c>
      <c r="K132" s="24">
        <f t="shared" si="10"/>
        <v>37187.763285067886</v>
      </c>
      <c r="L132" s="24"/>
      <c r="M132" s="23">
        <f t="shared" si="11"/>
        <v>5.2382236432845389E-5</v>
      </c>
      <c r="N132" s="28">
        <v>463</v>
      </c>
      <c r="O132" s="1" t="s">
        <v>890</v>
      </c>
    </row>
    <row r="133" spans="1:15" ht="11.4">
      <c r="A133" s="25">
        <v>11</v>
      </c>
      <c r="B133" s="26">
        <v>297</v>
      </c>
      <c r="C133" s="27" t="s">
        <v>224</v>
      </c>
      <c r="D133" s="24">
        <v>368915197.26999998</v>
      </c>
      <c r="E133" s="22">
        <v>1.1085765305564699E-2</v>
      </c>
      <c r="F133" s="24">
        <f t="shared" si="6"/>
        <v>383547338.57661319</v>
      </c>
      <c r="G133" s="24">
        <v>385577460.55000001</v>
      </c>
      <c r="H133" s="24">
        <f t="shared" si="7"/>
        <v>-2030121.9733868241</v>
      </c>
      <c r="I133" s="24">
        <f t="shared" si="8"/>
        <v>-28689308.928085979</v>
      </c>
      <c r="J133" s="24">
        <f t="shared" si="9"/>
        <v>-30719430.901472803</v>
      </c>
      <c r="K133" s="24">
        <f t="shared" si="10"/>
        <v>14057411.819571774</v>
      </c>
      <c r="L133" s="24"/>
      <c r="M133" s="23">
        <f t="shared" si="11"/>
        <v>1.9801101344063796E-2</v>
      </c>
      <c r="N133" s="28">
        <v>466</v>
      </c>
      <c r="O133" s="1" t="s">
        <v>224</v>
      </c>
    </row>
    <row r="134" spans="1:15" ht="11.4">
      <c r="A134" s="25">
        <v>14</v>
      </c>
      <c r="B134" s="26">
        <v>300</v>
      </c>
      <c r="C134" s="27" t="s">
        <v>101</v>
      </c>
      <c r="D134" s="24">
        <v>9663890.2799999993</v>
      </c>
      <c r="E134" s="22">
        <v>-2.5415877334319499E-2</v>
      </c>
      <c r="F134" s="24">
        <f t="shared" si="6"/>
        <v>10047185.436163153</v>
      </c>
      <c r="G134" s="24">
        <v>10118167.779999999</v>
      </c>
      <c r="H134" s="24">
        <f t="shared" si="7"/>
        <v>-70982.34383684583</v>
      </c>
      <c r="I134" s="24">
        <f t="shared" si="8"/>
        <v>-751528.63243835024</v>
      </c>
      <c r="J134" s="24">
        <f t="shared" si="9"/>
        <v>-822510.97627519607</v>
      </c>
      <c r="K134" s="24">
        <f t="shared" si="10"/>
        <v>368239.87314811541</v>
      </c>
      <c r="L134" s="24"/>
      <c r="M134" s="23">
        <f t="shared" si="11"/>
        <v>5.1869825973079801E-4</v>
      </c>
      <c r="N134" s="28">
        <v>473</v>
      </c>
      <c r="O134" s="1" t="s">
        <v>101</v>
      </c>
    </row>
    <row r="135" spans="1:15" ht="11.4">
      <c r="A135" s="25">
        <v>14</v>
      </c>
      <c r="B135" s="26">
        <v>301</v>
      </c>
      <c r="C135" s="27" t="s">
        <v>746</v>
      </c>
      <c r="D135" s="24">
        <v>34918124.939999998</v>
      </c>
      <c r="E135" s="22">
        <v>-1.7323074160272137E-2</v>
      </c>
      <c r="F135" s="24">
        <f t="shared" si="6"/>
        <v>36303069.073678829</v>
      </c>
      <c r="G135" s="24">
        <v>36805871.579999998</v>
      </c>
      <c r="H135" s="24">
        <f t="shared" si="7"/>
        <v>-502802.50632116944</v>
      </c>
      <c r="I135" s="24">
        <f t="shared" si="8"/>
        <v>-2715466.538126885</v>
      </c>
      <c r="J135" s="24">
        <f t="shared" si="9"/>
        <v>-3218269.0444480544</v>
      </c>
      <c r="K135" s="24">
        <f t="shared" si="10"/>
        <v>1330545.5179977112</v>
      </c>
      <c r="L135" s="24"/>
      <c r="M135" s="23">
        <f t="shared" si="11"/>
        <v>1.8741904258706647E-3</v>
      </c>
      <c r="N135" s="28">
        <v>476</v>
      </c>
      <c r="O135" s="1" t="s">
        <v>746</v>
      </c>
    </row>
    <row r="136" spans="1:15" ht="11.4">
      <c r="A136" s="25">
        <v>2</v>
      </c>
      <c r="B136" s="26">
        <v>304</v>
      </c>
      <c r="C136" s="27" t="s">
        <v>934</v>
      </c>
      <c r="D136" s="24">
        <v>2590086.92</v>
      </c>
      <c r="E136" s="22">
        <v>6.2238674986125064E-2</v>
      </c>
      <c r="F136" s="24">
        <f t="shared" si="6"/>
        <v>2692816.5394092905</v>
      </c>
      <c r="G136" s="24">
        <v>2616957.3199999998</v>
      </c>
      <c r="H136" s="24">
        <f t="shared" si="7"/>
        <v>75859.219409290701</v>
      </c>
      <c r="I136" s="24">
        <f t="shared" si="8"/>
        <v>-201422.45249953918</v>
      </c>
      <c r="J136" s="24">
        <f t="shared" si="9"/>
        <v>-125563.23309024848</v>
      </c>
      <c r="K136" s="24">
        <f t="shared" si="10"/>
        <v>98694.547560963503</v>
      </c>
      <c r="L136" s="24"/>
      <c r="M136" s="23">
        <f t="shared" si="11"/>
        <v>1.3901995356216965E-4</v>
      </c>
      <c r="N136" s="28">
        <v>481</v>
      </c>
      <c r="O136" s="1" t="s">
        <v>401</v>
      </c>
    </row>
    <row r="137" spans="1:15" ht="11.4">
      <c r="A137" s="25">
        <v>17</v>
      </c>
      <c r="B137" s="26">
        <v>305</v>
      </c>
      <c r="C137" s="27" t="s">
        <v>93</v>
      </c>
      <c r="D137" s="24">
        <v>41876201.060000002</v>
      </c>
      <c r="E137" s="22">
        <v>-7.8843588775688363E-3</v>
      </c>
      <c r="F137" s="24">
        <f t="shared" si="6"/>
        <v>43537120.68550846</v>
      </c>
      <c r="G137" s="24">
        <v>43776204.810000002</v>
      </c>
      <c r="H137" s="24">
        <f t="shared" si="7"/>
        <v>-239084.12449154258</v>
      </c>
      <c r="I137" s="24">
        <f t="shared" si="8"/>
        <v>-3256572.9951908351</v>
      </c>
      <c r="J137" s="24">
        <f t="shared" si="9"/>
        <v>-3495657.1196823777</v>
      </c>
      <c r="K137" s="24">
        <f t="shared" si="10"/>
        <v>1595681.0890302637</v>
      </c>
      <c r="L137" s="24"/>
      <c r="M137" s="23">
        <f t="shared" si="11"/>
        <v>2.2476572047710587E-3</v>
      </c>
      <c r="N137" s="28">
        <v>485</v>
      </c>
      <c r="O137" s="1" t="s">
        <v>93</v>
      </c>
    </row>
    <row r="138" spans="1:15" ht="11.4">
      <c r="A138" s="25">
        <v>13</v>
      </c>
      <c r="B138" s="26">
        <v>312</v>
      </c>
      <c r="C138" s="27" t="s">
        <v>364</v>
      </c>
      <c r="D138" s="24">
        <v>3236737.97</v>
      </c>
      <c r="E138" s="22">
        <v>-6.2910549591752657E-2</v>
      </c>
      <c r="F138" s="24">
        <f t="shared" si="6"/>
        <v>3365115.460816293</v>
      </c>
      <c r="G138" s="24">
        <v>3530725.61</v>
      </c>
      <c r="H138" s="24">
        <f t="shared" si="7"/>
        <v>-165610.14918370685</v>
      </c>
      <c r="I138" s="24">
        <f t="shared" si="8"/>
        <v>-251710.3557342315</v>
      </c>
      <c r="J138" s="24">
        <f t="shared" si="9"/>
        <v>-417320.50491793838</v>
      </c>
      <c r="K138" s="24">
        <f t="shared" si="10"/>
        <v>123335.00742999834</v>
      </c>
      <c r="L138" s="24"/>
      <c r="M138" s="23">
        <f t="shared" si="11"/>
        <v>1.7372820919936977E-4</v>
      </c>
      <c r="N138" s="28">
        <v>498</v>
      </c>
      <c r="O138" s="1" t="s">
        <v>364</v>
      </c>
    </row>
    <row r="139" spans="1:15" ht="11.4">
      <c r="A139" s="25">
        <v>7</v>
      </c>
      <c r="B139" s="26">
        <v>316</v>
      </c>
      <c r="C139" s="27" t="s">
        <v>320</v>
      </c>
      <c r="D139" s="24">
        <v>14412384.949999999</v>
      </c>
      <c r="E139" s="22">
        <v>2.2992150198629133E-2</v>
      </c>
      <c r="F139" s="24">
        <f t="shared" si="6"/>
        <v>14984017.82041104</v>
      </c>
      <c r="G139" s="24">
        <v>14910255.539999999</v>
      </c>
      <c r="H139" s="24">
        <f t="shared" si="7"/>
        <v>73762.28041104041</v>
      </c>
      <c r="I139" s="24">
        <f t="shared" si="8"/>
        <v>-1120803.2829247478</v>
      </c>
      <c r="J139" s="24">
        <f t="shared" si="9"/>
        <v>-1047041.0025137074</v>
      </c>
      <c r="K139" s="24">
        <f t="shared" si="10"/>
        <v>549179.95258425141</v>
      </c>
      <c r="L139" s="24"/>
      <c r="M139" s="23">
        <f t="shared" si="11"/>
        <v>7.7356828104792438E-4</v>
      </c>
      <c r="N139" s="28">
        <v>504</v>
      </c>
      <c r="O139" s="1" t="s">
        <v>320</v>
      </c>
    </row>
    <row r="140" spans="1:15" ht="11.4">
      <c r="A140" s="25">
        <v>17</v>
      </c>
      <c r="B140" s="26">
        <v>317</v>
      </c>
      <c r="C140" s="27" t="s">
        <v>131</v>
      </c>
      <c r="D140" s="24">
        <v>6139511.1500000004</v>
      </c>
      <c r="E140" s="22">
        <v>-9.4618973766378185E-3</v>
      </c>
      <c r="F140" s="24">
        <f t="shared" si="6"/>
        <v>6383020.2148612672</v>
      </c>
      <c r="G140" s="24">
        <v>6421158.8600000003</v>
      </c>
      <c r="H140" s="24">
        <f t="shared" si="7"/>
        <v>-38138.645138733089</v>
      </c>
      <c r="I140" s="24">
        <f t="shared" si="8"/>
        <v>-477449.37956802879</v>
      </c>
      <c r="J140" s="24">
        <f t="shared" si="9"/>
        <v>-515588.02470676188</v>
      </c>
      <c r="K140" s="24">
        <f t="shared" si="10"/>
        <v>233944.37866770159</v>
      </c>
      <c r="L140" s="24"/>
      <c r="M140" s="23">
        <f t="shared" si="11"/>
        <v>3.2953124019769305E-4</v>
      </c>
      <c r="N140" s="28">
        <v>508</v>
      </c>
      <c r="O140" s="1" t="s">
        <v>131</v>
      </c>
    </row>
    <row r="141" spans="1:15" ht="11.4">
      <c r="A141" s="25">
        <v>21</v>
      </c>
      <c r="B141" s="26">
        <v>318</v>
      </c>
      <c r="C141" s="27" t="s">
        <v>342</v>
      </c>
      <c r="D141" s="24">
        <v>713413.93</v>
      </c>
      <c r="E141" s="22">
        <v>-8.1378253892280969E-2</v>
      </c>
      <c r="F141" s="24">
        <f t="shared" si="6"/>
        <v>741709.79178914288</v>
      </c>
      <c r="G141" s="24">
        <v>821721.02</v>
      </c>
      <c r="H141" s="24">
        <f t="shared" si="7"/>
        <v>-80011.228210857138</v>
      </c>
      <c r="I141" s="24">
        <f t="shared" si="8"/>
        <v>-55479.830548673097</v>
      </c>
      <c r="J141" s="24">
        <f t="shared" si="9"/>
        <v>-135491.05875953025</v>
      </c>
      <c r="K141" s="24">
        <f t="shared" si="10"/>
        <v>27184.440993601445</v>
      </c>
      <c r="L141" s="24"/>
      <c r="M141" s="23">
        <f t="shared" si="11"/>
        <v>3.829167687515482E-5</v>
      </c>
      <c r="N141" s="28">
        <v>510</v>
      </c>
      <c r="O141" s="1" t="s">
        <v>342</v>
      </c>
    </row>
    <row r="142" spans="1:15" ht="11.4">
      <c r="A142" s="25">
        <v>4</v>
      </c>
      <c r="B142" s="26">
        <v>319</v>
      </c>
      <c r="C142" s="27" t="s">
        <v>908</v>
      </c>
      <c r="D142" s="24">
        <v>8057695.7300000004</v>
      </c>
      <c r="E142" s="22">
        <v>-1.0956312564400309E-2</v>
      </c>
      <c r="F142" s="24">
        <f t="shared" si="6"/>
        <v>8377285.0106789544</v>
      </c>
      <c r="G142" s="24">
        <v>8388407.0999999996</v>
      </c>
      <c r="H142" s="24">
        <f t="shared" si="7"/>
        <v>-11122.089321045205</v>
      </c>
      <c r="I142" s="24">
        <f t="shared" si="8"/>
        <v>-626620.21992360975</v>
      </c>
      <c r="J142" s="24">
        <f t="shared" si="9"/>
        <v>-637742.30924465496</v>
      </c>
      <c r="K142" s="24">
        <f t="shared" si="10"/>
        <v>307036.27292023762</v>
      </c>
      <c r="L142" s="24"/>
      <c r="M142" s="23">
        <f t="shared" si="11"/>
        <v>4.3248760400778087E-4</v>
      </c>
      <c r="N142" s="28">
        <v>512</v>
      </c>
      <c r="O142" s="1" t="s">
        <v>394</v>
      </c>
    </row>
    <row r="143" spans="1:15" ht="11.4">
      <c r="A143" s="25">
        <v>7</v>
      </c>
      <c r="B143" s="26">
        <v>398</v>
      </c>
      <c r="C143" s="27" t="s">
        <v>189</v>
      </c>
      <c r="D143" s="24">
        <v>339727153.00999999</v>
      </c>
      <c r="E143" s="22">
        <v>9.5718773931416888E-3</v>
      </c>
      <c r="F143" s="24">
        <f t="shared" si="6"/>
        <v>353201620.16483945</v>
      </c>
      <c r="G143" s="24">
        <v>353173411.43000001</v>
      </c>
      <c r="H143" s="24">
        <f t="shared" si="7"/>
        <v>28208.734839439392</v>
      </c>
      <c r="I143" s="24">
        <f t="shared" si="8"/>
        <v>-26419451.722477492</v>
      </c>
      <c r="J143" s="24">
        <f t="shared" si="9"/>
        <v>-26391242.987638053</v>
      </c>
      <c r="K143" s="24">
        <f t="shared" si="10"/>
        <v>12945209.44513174</v>
      </c>
      <c r="L143" s="24"/>
      <c r="M143" s="23">
        <f t="shared" si="11"/>
        <v>1.8234466446113828E-2</v>
      </c>
      <c r="N143" s="28">
        <v>515</v>
      </c>
      <c r="O143" s="1" t="s">
        <v>986</v>
      </c>
    </row>
    <row r="144" spans="1:15" ht="11.4">
      <c r="A144" s="25">
        <v>15</v>
      </c>
      <c r="B144" s="26">
        <v>399</v>
      </c>
      <c r="C144" s="27" t="s">
        <v>91</v>
      </c>
      <c r="D144" s="24">
        <v>27207919.350000001</v>
      </c>
      <c r="E144" s="22">
        <v>3.2791241121747437E-2</v>
      </c>
      <c r="F144" s="24">
        <f t="shared" ref="F144:F207" si="12">SUM($F$15 * M144)</f>
        <v>28287056.57051621</v>
      </c>
      <c r="G144" s="24">
        <v>28757997.739999998</v>
      </c>
      <c r="H144" s="24">
        <f t="shared" ref="H144:H207" si="13">SUM(F144 - G144)</f>
        <v>-470941.16948378831</v>
      </c>
      <c r="I144" s="24">
        <f t="shared" ref="I144:I207" si="14">SUM($I$15 * M144)</f>
        <v>-2115869.4716263306</v>
      </c>
      <c r="J144" s="24">
        <f t="shared" ref="J144:J207" si="15">SUM(H144 + I144)</f>
        <v>-2586810.6411101189</v>
      </c>
      <c r="K144" s="24">
        <f t="shared" ref="K144:K207" si="16">SUM($K$15 * M144)</f>
        <v>1036750.2610002891</v>
      </c>
      <c r="L144" s="24"/>
      <c r="M144" s="23">
        <f t="shared" ref="M144:M207" si="17">SUM(D144/ $D$15)</f>
        <v>1.4603539577583975E-3</v>
      </c>
      <c r="N144" s="28">
        <v>519</v>
      </c>
      <c r="O144" s="1" t="s">
        <v>1005</v>
      </c>
    </row>
    <row r="145" spans="1:15" ht="11.4">
      <c r="A145" s="25">
        <v>2</v>
      </c>
      <c r="B145" s="26">
        <v>400</v>
      </c>
      <c r="C145" s="27" t="s">
        <v>685</v>
      </c>
      <c r="D145" s="24">
        <v>25084880.149999999</v>
      </c>
      <c r="E145" s="22">
        <v>2.9695422044064994E-2</v>
      </c>
      <c r="F145" s="24">
        <f t="shared" si="12"/>
        <v>26079812.084846873</v>
      </c>
      <c r="G145" s="24">
        <v>26270063.41</v>
      </c>
      <c r="H145" s="24">
        <f t="shared" si="13"/>
        <v>-190251.32515312731</v>
      </c>
      <c r="I145" s="24">
        <f t="shared" si="14"/>
        <v>-1950767.7682376811</v>
      </c>
      <c r="J145" s="24">
        <f t="shared" si="15"/>
        <v>-2141019.0933908084</v>
      </c>
      <c r="K145" s="24">
        <f t="shared" si="16"/>
        <v>955852.43796576711</v>
      </c>
      <c r="L145" s="24"/>
      <c r="M145" s="23">
        <f t="shared" si="17"/>
        <v>1.3464022564793276E-3</v>
      </c>
      <c r="N145" s="28">
        <v>521</v>
      </c>
      <c r="O145" s="1" t="s">
        <v>685</v>
      </c>
    </row>
    <row r="146" spans="1:15" ht="11.4">
      <c r="A146" s="25">
        <v>1</v>
      </c>
      <c r="B146" s="26">
        <v>407</v>
      </c>
      <c r="C146" s="27" t="s">
        <v>323</v>
      </c>
      <c r="D146" s="24">
        <v>7670254.6900000004</v>
      </c>
      <c r="E146" s="22">
        <v>-2.7852474406303066E-2</v>
      </c>
      <c r="F146" s="24">
        <f t="shared" si="12"/>
        <v>7974477.0460111368</v>
      </c>
      <c r="G146" s="24">
        <v>8129737.7300000004</v>
      </c>
      <c r="H146" s="24">
        <f t="shared" si="13"/>
        <v>-155260.6839888636</v>
      </c>
      <c r="I146" s="24">
        <f t="shared" si="14"/>
        <v>-596490.21777071978</v>
      </c>
      <c r="J146" s="24">
        <f t="shared" si="15"/>
        <v>-751750.90175958339</v>
      </c>
      <c r="K146" s="24">
        <f t="shared" si="16"/>
        <v>292272.93897415168</v>
      </c>
      <c r="L146" s="24"/>
      <c r="M146" s="23">
        <f t="shared" si="17"/>
        <v>4.1169214924023249E-4</v>
      </c>
      <c r="N146" s="28">
        <v>532</v>
      </c>
      <c r="O146" s="1" t="s">
        <v>389</v>
      </c>
    </row>
    <row r="147" spans="1:15" ht="11.4">
      <c r="A147" s="25">
        <v>11</v>
      </c>
      <c r="B147" s="26">
        <v>402</v>
      </c>
      <c r="C147" s="27" t="s">
        <v>262</v>
      </c>
      <c r="D147" s="24">
        <v>25649683.600000001</v>
      </c>
      <c r="E147" s="22">
        <v>2.7017664553362564E-2</v>
      </c>
      <c r="F147" s="24">
        <f t="shared" si="12"/>
        <v>26667017.116435323</v>
      </c>
      <c r="G147" s="24">
        <v>26896584.98</v>
      </c>
      <c r="H147" s="24">
        <f t="shared" si="13"/>
        <v>-229567.86356467754</v>
      </c>
      <c r="I147" s="24">
        <f t="shared" si="14"/>
        <v>-1994690.6556129053</v>
      </c>
      <c r="J147" s="24">
        <f t="shared" si="15"/>
        <v>-2224258.519177583</v>
      </c>
      <c r="K147" s="24">
        <f t="shared" si="16"/>
        <v>977374.1176160475</v>
      </c>
      <c r="L147" s="24"/>
      <c r="M147" s="23">
        <f t="shared" si="17"/>
        <v>1.3767174357825587E-3</v>
      </c>
      <c r="N147" s="28">
        <v>535</v>
      </c>
      <c r="O147" s="1" t="s">
        <v>262</v>
      </c>
    </row>
    <row r="148" spans="1:15" ht="11.4">
      <c r="A148" s="25">
        <v>14</v>
      </c>
      <c r="B148" s="26">
        <v>403</v>
      </c>
      <c r="C148" s="27" t="s">
        <v>235</v>
      </c>
      <c r="D148" s="24">
        <v>8386111.46</v>
      </c>
      <c r="E148" s="22">
        <v>-3.4049359860832303E-3</v>
      </c>
      <c r="F148" s="24">
        <f t="shared" si="12"/>
        <v>8718726.5672218427</v>
      </c>
      <c r="G148" s="24">
        <v>8644507.3900000006</v>
      </c>
      <c r="H148" s="24">
        <f t="shared" si="13"/>
        <v>74219.17722184211</v>
      </c>
      <c r="I148" s="24">
        <f t="shared" si="14"/>
        <v>-652160.01986824884</v>
      </c>
      <c r="J148" s="24">
        <f t="shared" si="15"/>
        <v>-577940.84264640673</v>
      </c>
      <c r="K148" s="24">
        <f t="shared" si="16"/>
        <v>319550.46371204843</v>
      </c>
      <c r="L148" s="24"/>
      <c r="M148" s="23">
        <f t="shared" si="17"/>
        <v>4.5011494275890127E-4</v>
      </c>
      <c r="N148" s="28">
        <v>538</v>
      </c>
      <c r="O148" s="1" t="s">
        <v>235</v>
      </c>
    </row>
    <row r="149" spans="1:15" ht="11.4">
      <c r="A149" s="25">
        <v>9</v>
      </c>
      <c r="B149" s="26">
        <v>405</v>
      </c>
      <c r="C149" s="27" t="s">
        <v>725</v>
      </c>
      <c r="D149" s="24">
        <v>249195975.28</v>
      </c>
      <c r="E149" s="22">
        <v>1.3674671968441883E-3</v>
      </c>
      <c r="F149" s="24">
        <f t="shared" si="12"/>
        <v>259079739.21902701</v>
      </c>
      <c r="G149" s="24">
        <v>260686855.94</v>
      </c>
      <c r="H149" s="24">
        <f t="shared" si="13"/>
        <v>-1607116.720972985</v>
      </c>
      <c r="I149" s="24">
        <f t="shared" si="14"/>
        <v>-19379142.879850592</v>
      </c>
      <c r="J149" s="24">
        <f t="shared" si="15"/>
        <v>-20986259.600823577</v>
      </c>
      <c r="K149" s="24">
        <f t="shared" si="16"/>
        <v>9495543.892508693</v>
      </c>
      <c r="L149" s="24"/>
      <c r="M149" s="23">
        <f t="shared" si="17"/>
        <v>1.3375309007508204E-2</v>
      </c>
      <c r="N149" s="28">
        <v>540</v>
      </c>
      <c r="O149" s="1" t="s">
        <v>992</v>
      </c>
    </row>
    <row r="150" spans="1:15" ht="11.4">
      <c r="A150" s="25">
        <v>14</v>
      </c>
      <c r="B150" s="26">
        <v>408</v>
      </c>
      <c r="C150" s="27" t="s">
        <v>198</v>
      </c>
      <c r="D150" s="24">
        <v>43409835.270000003</v>
      </c>
      <c r="E150" s="22">
        <v>4.0051680526048891E-3</v>
      </c>
      <c r="F150" s="24">
        <f t="shared" si="12"/>
        <v>45131582.838188604</v>
      </c>
      <c r="G150" s="24">
        <v>45333777.380000003</v>
      </c>
      <c r="H150" s="24">
        <f t="shared" si="13"/>
        <v>-202194.54181139916</v>
      </c>
      <c r="I150" s="24">
        <f t="shared" si="14"/>
        <v>-3375838.6311932718</v>
      </c>
      <c r="J150" s="24">
        <f t="shared" si="15"/>
        <v>-3578033.173004671</v>
      </c>
      <c r="K150" s="24">
        <f t="shared" si="16"/>
        <v>1654119.7975196163</v>
      </c>
      <c r="L150" s="24"/>
      <c r="M150" s="23">
        <f t="shared" si="17"/>
        <v>2.3299732672202502E-3</v>
      </c>
      <c r="N150" s="28">
        <v>543</v>
      </c>
      <c r="O150" s="1" t="s">
        <v>988</v>
      </c>
    </row>
    <row r="151" spans="1:15" ht="11.4">
      <c r="A151" s="25">
        <v>13</v>
      </c>
      <c r="B151" s="26">
        <v>410</v>
      </c>
      <c r="C151" s="27" t="s">
        <v>367</v>
      </c>
      <c r="D151" s="24">
        <v>58868804.700000003</v>
      </c>
      <c r="E151" s="22">
        <v>6.3740853964861954E-2</v>
      </c>
      <c r="F151" s="24">
        <f t="shared" si="12"/>
        <v>61203695.415525049</v>
      </c>
      <c r="G151" s="24">
        <v>61081729.840000004</v>
      </c>
      <c r="H151" s="24">
        <f t="shared" si="13"/>
        <v>121965.57552504539</v>
      </c>
      <c r="I151" s="24">
        <f t="shared" si="14"/>
        <v>-4578031.3111617127</v>
      </c>
      <c r="J151" s="24">
        <f t="shared" si="15"/>
        <v>-4456065.7356366673</v>
      </c>
      <c r="K151" s="24">
        <f t="shared" si="16"/>
        <v>2243179.5629936708</v>
      </c>
      <c r="L151" s="24"/>
      <c r="M151" s="23">
        <f t="shared" si="17"/>
        <v>3.1597157734206214E-3</v>
      </c>
      <c r="N151" s="28">
        <v>547</v>
      </c>
      <c r="O151" s="1" t="s">
        <v>367</v>
      </c>
    </row>
    <row r="152" spans="1:15" ht="11.4">
      <c r="A152" s="25">
        <v>9</v>
      </c>
      <c r="B152" s="26">
        <v>416</v>
      </c>
      <c r="C152" s="27" t="s">
        <v>231</v>
      </c>
      <c r="D152" s="24">
        <v>9399312.4499999993</v>
      </c>
      <c r="E152" s="22">
        <v>2.8533698289035656E-2</v>
      </c>
      <c r="F152" s="24">
        <f t="shared" si="12"/>
        <v>9772113.757647818</v>
      </c>
      <c r="G152" s="24">
        <v>9512400.1500000004</v>
      </c>
      <c r="H152" s="24">
        <f t="shared" si="13"/>
        <v>259713.60764781758</v>
      </c>
      <c r="I152" s="24">
        <f t="shared" si="14"/>
        <v>-730953.29383326345</v>
      </c>
      <c r="J152" s="24">
        <f t="shared" si="15"/>
        <v>-471239.68618544587</v>
      </c>
      <c r="K152" s="24">
        <f t="shared" si="16"/>
        <v>358158.20792488364</v>
      </c>
      <c r="L152" s="24"/>
      <c r="M152" s="23">
        <f t="shared" si="17"/>
        <v>5.044973472609649E-4</v>
      </c>
      <c r="N152" s="28">
        <v>558</v>
      </c>
      <c r="O152" s="1" t="s">
        <v>231</v>
      </c>
    </row>
    <row r="153" spans="1:15" ht="11.4">
      <c r="A153" s="25">
        <v>21</v>
      </c>
      <c r="B153" s="26">
        <v>417</v>
      </c>
      <c r="C153" s="27" t="s">
        <v>351</v>
      </c>
      <c r="D153" s="24">
        <v>5969409.2000000002</v>
      </c>
      <c r="E153" s="22">
        <v>2.8902402033712214E-2</v>
      </c>
      <c r="F153" s="24">
        <f t="shared" si="12"/>
        <v>6206171.5767677724</v>
      </c>
      <c r="G153" s="24">
        <v>6119742.54</v>
      </c>
      <c r="H153" s="24">
        <f t="shared" si="13"/>
        <v>86429.036767772399</v>
      </c>
      <c r="I153" s="24">
        <f t="shared" si="14"/>
        <v>-464221.11619223666</v>
      </c>
      <c r="J153" s="24">
        <f t="shared" si="15"/>
        <v>-377792.07942446426</v>
      </c>
      <c r="K153" s="24">
        <f t="shared" si="16"/>
        <v>227462.69078886864</v>
      </c>
      <c r="L153" s="24"/>
      <c r="M153" s="23">
        <f t="shared" si="17"/>
        <v>3.2040121254988166E-4</v>
      </c>
      <c r="N153" s="28">
        <v>562</v>
      </c>
      <c r="O153" s="1" t="s">
        <v>351</v>
      </c>
    </row>
    <row r="154" spans="1:15" ht="11.4">
      <c r="A154" s="25">
        <v>6</v>
      </c>
      <c r="B154" s="26">
        <v>418</v>
      </c>
      <c r="C154" s="27" t="s">
        <v>745</v>
      </c>
      <c r="D154" s="24">
        <v>80909353.829999998</v>
      </c>
      <c r="E154" s="22">
        <v>3.5035855123823574E-2</v>
      </c>
      <c r="F154" s="24">
        <f t="shared" si="12"/>
        <v>84118430.352268815</v>
      </c>
      <c r="G154" s="24">
        <v>83246696.170000002</v>
      </c>
      <c r="H154" s="24">
        <f t="shared" si="13"/>
        <v>871734.18226881325</v>
      </c>
      <c r="I154" s="24">
        <f t="shared" si="14"/>
        <v>-6292051.5727679078</v>
      </c>
      <c r="J154" s="24">
        <f t="shared" si="15"/>
        <v>-5420317.3904990945</v>
      </c>
      <c r="K154" s="24">
        <f t="shared" si="16"/>
        <v>3083028.6072800057</v>
      </c>
      <c r="L154" s="24"/>
      <c r="M154" s="23">
        <f t="shared" si="17"/>
        <v>4.3427170437167232E-3</v>
      </c>
      <c r="N154" s="28">
        <v>563</v>
      </c>
      <c r="O154" s="1" t="s">
        <v>745</v>
      </c>
    </row>
    <row r="155" spans="1:15" ht="11.4">
      <c r="A155" s="25">
        <v>11</v>
      </c>
      <c r="B155" s="26">
        <v>420</v>
      </c>
      <c r="C155" s="27" t="s">
        <v>816</v>
      </c>
      <c r="D155" s="24">
        <v>28432323.699999999</v>
      </c>
      <c r="E155" s="22">
        <v>-8.8917951614714934E-3</v>
      </c>
      <c r="F155" s="24">
        <f t="shared" si="12"/>
        <v>29560023.998421941</v>
      </c>
      <c r="G155" s="24">
        <v>29537974.66</v>
      </c>
      <c r="H155" s="24">
        <f t="shared" si="13"/>
        <v>22049.338421940804</v>
      </c>
      <c r="I155" s="24">
        <f t="shared" si="14"/>
        <v>-2211087.3290363452</v>
      </c>
      <c r="J155" s="24">
        <f t="shared" si="15"/>
        <v>-2189037.9906144044</v>
      </c>
      <c r="K155" s="24">
        <f t="shared" si="16"/>
        <v>1083405.8509813873</v>
      </c>
      <c r="L155" s="24"/>
      <c r="M155" s="23">
        <f t="shared" si="17"/>
        <v>1.5260724610889028E-3</v>
      </c>
      <c r="N155" s="28">
        <v>568</v>
      </c>
      <c r="O155" s="1" t="s">
        <v>816</v>
      </c>
    </row>
    <row r="156" spans="1:15" ht="11.4">
      <c r="A156" s="25">
        <v>16</v>
      </c>
      <c r="B156" s="26">
        <v>421</v>
      </c>
      <c r="C156" s="27" t="s">
        <v>892</v>
      </c>
      <c r="D156" s="24">
        <v>1735606.62</v>
      </c>
      <c r="E156" s="22">
        <v>-5.1797349892966103E-2</v>
      </c>
      <c r="F156" s="24">
        <f t="shared" si="12"/>
        <v>1804445.3165472364</v>
      </c>
      <c r="G156" s="24">
        <v>1911518.45</v>
      </c>
      <c r="H156" s="24">
        <f t="shared" si="13"/>
        <v>-107073.13345276355</v>
      </c>
      <c r="I156" s="24">
        <f t="shared" si="14"/>
        <v>-134972.35914184526</v>
      </c>
      <c r="J156" s="24">
        <f t="shared" si="15"/>
        <v>-242045.4925946088</v>
      </c>
      <c r="K156" s="24">
        <f t="shared" si="16"/>
        <v>66134.811454402137</v>
      </c>
      <c r="L156" s="24"/>
      <c r="M156" s="23">
        <f t="shared" si="17"/>
        <v>9.3156700592347022E-5</v>
      </c>
      <c r="N156" s="28">
        <v>570</v>
      </c>
      <c r="O156" s="1" t="s">
        <v>892</v>
      </c>
    </row>
    <row r="157" spans="1:15" ht="11.4">
      <c r="A157" s="25">
        <v>12</v>
      </c>
      <c r="B157" s="26">
        <v>422</v>
      </c>
      <c r="C157" s="27" t="s">
        <v>80</v>
      </c>
      <c r="D157" s="24">
        <v>33008031.399999999</v>
      </c>
      <c r="E157" s="22">
        <v>-1.7028451867597886E-2</v>
      </c>
      <c r="F157" s="24">
        <f t="shared" si="12"/>
        <v>34317216.229662754</v>
      </c>
      <c r="G157" s="24">
        <v>34579777.789999999</v>
      </c>
      <c r="H157" s="24">
        <f t="shared" si="13"/>
        <v>-262561.56033724546</v>
      </c>
      <c r="I157" s="24">
        <f t="shared" si="14"/>
        <v>-2566924.911064297</v>
      </c>
      <c r="J157" s="24">
        <f t="shared" si="15"/>
        <v>-2829486.4714015424</v>
      </c>
      <c r="K157" s="24">
        <f t="shared" si="16"/>
        <v>1257761.930592305</v>
      </c>
      <c r="L157" s="24"/>
      <c r="M157" s="23">
        <f t="shared" si="17"/>
        <v>1.7716683393801463E-3</v>
      </c>
      <c r="N157" s="28">
        <v>574</v>
      </c>
      <c r="O157" s="1" t="s">
        <v>80</v>
      </c>
    </row>
    <row r="158" spans="1:15" ht="11.4">
      <c r="A158" s="25">
        <v>2</v>
      </c>
      <c r="B158" s="26">
        <v>423</v>
      </c>
      <c r="C158" s="27" t="s">
        <v>266</v>
      </c>
      <c r="D158" s="24">
        <v>67472076.430000007</v>
      </c>
      <c r="E158" s="22">
        <v>4.3596187375493582E-2</v>
      </c>
      <c r="F158" s="24">
        <f t="shared" si="12"/>
        <v>70148195.396852478</v>
      </c>
      <c r="G158" s="24">
        <v>69019569</v>
      </c>
      <c r="H158" s="24">
        <f t="shared" si="13"/>
        <v>1128626.3968524784</v>
      </c>
      <c r="I158" s="24">
        <f t="shared" si="14"/>
        <v>-5247079.1635699067</v>
      </c>
      <c r="J158" s="24">
        <f t="shared" si="15"/>
        <v>-4118452.7667174283</v>
      </c>
      <c r="K158" s="24">
        <f t="shared" si="16"/>
        <v>2571004.8588862033</v>
      </c>
      <c r="L158" s="24"/>
      <c r="M158" s="23">
        <f t="shared" si="17"/>
        <v>3.6214865453402479E-3</v>
      </c>
      <c r="N158" s="28">
        <v>572</v>
      </c>
      <c r="O158" s="1" t="s">
        <v>1017</v>
      </c>
    </row>
    <row r="159" spans="1:15" ht="11.4">
      <c r="A159" s="25">
        <v>17</v>
      </c>
      <c r="B159" s="26">
        <v>425</v>
      </c>
      <c r="C159" s="27" t="s">
        <v>102</v>
      </c>
      <c r="D159" s="24">
        <v>27592225.510000002</v>
      </c>
      <c r="E159" s="22">
        <v>2.0847185919784794E-2</v>
      </c>
      <c r="F159" s="24">
        <f t="shared" si="12"/>
        <v>28686605.317646623</v>
      </c>
      <c r="G159" s="24">
        <v>28741863.09</v>
      </c>
      <c r="H159" s="24">
        <f t="shared" si="13"/>
        <v>-55257.772353377193</v>
      </c>
      <c r="I159" s="24">
        <f t="shared" si="14"/>
        <v>-2145755.6845793226</v>
      </c>
      <c r="J159" s="24">
        <f t="shared" si="15"/>
        <v>-2201013.4569326998</v>
      </c>
      <c r="K159" s="24">
        <f t="shared" si="16"/>
        <v>1051394.1412087923</v>
      </c>
      <c r="L159" s="24"/>
      <c r="M159" s="23">
        <f t="shared" si="17"/>
        <v>1.4809811514268074E-3</v>
      </c>
      <c r="N159" s="28">
        <v>581</v>
      </c>
      <c r="O159" s="1" t="s">
        <v>1015</v>
      </c>
    </row>
    <row r="160" spans="1:15" ht="11.4">
      <c r="A160" s="25">
        <v>12</v>
      </c>
      <c r="B160" s="26">
        <v>426</v>
      </c>
      <c r="C160" s="27" t="s">
        <v>206</v>
      </c>
      <c r="D160" s="24">
        <v>36363203.289999999</v>
      </c>
      <c r="E160" s="22">
        <v>-8.8129563797875829E-4</v>
      </c>
      <c r="F160" s="24">
        <f t="shared" si="12"/>
        <v>37805463.009409092</v>
      </c>
      <c r="G160" s="24">
        <v>37867103.280000001</v>
      </c>
      <c r="H160" s="24">
        <f t="shared" si="13"/>
        <v>-61640.270590908825</v>
      </c>
      <c r="I160" s="24">
        <f t="shared" si="14"/>
        <v>-2827845.4791822634</v>
      </c>
      <c r="J160" s="24">
        <f t="shared" si="15"/>
        <v>-2889485.7497731722</v>
      </c>
      <c r="K160" s="24">
        <f t="shared" si="16"/>
        <v>1385609.8298716128</v>
      </c>
      <c r="L160" s="24"/>
      <c r="M160" s="23">
        <f t="shared" si="17"/>
        <v>1.951753353801553E-3</v>
      </c>
      <c r="N160" s="28">
        <v>583</v>
      </c>
      <c r="O160" s="1" t="s">
        <v>206</v>
      </c>
    </row>
    <row r="161" spans="1:15" ht="11.4">
      <c r="A161" s="25">
        <v>1</v>
      </c>
      <c r="B161" s="26">
        <v>444</v>
      </c>
      <c r="C161" s="27" t="s">
        <v>680</v>
      </c>
      <c r="D161" s="24">
        <v>170879523.97</v>
      </c>
      <c r="E161" s="22">
        <v>3.4964191036531062E-2</v>
      </c>
      <c r="F161" s="24">
        <f t="shared" si="12"/>
        <v>177657052.68022525</v>
      </c>
      <c r="G161" s="24">
        <v>176655915.88999999</v>
      </c>
      <c r="H161" s="24">
        <f t="shared" si="13"/>
        <v>1001136.7902252674</v>
      </c>
      <c r="I161" s="24">
        <f t="shared" si="14"/>
        <v>-13288732.71943754</v>
      </c>
      <c r="J161" s="24">
        <f t="shared" si="15"/>
        <v>-12287595.929212272</v>
      </c>
      <c r="K161" s="24">
        <f t="shared" si="16"/>
        <v>6511317.120450912</v>
      </c>
      <c r="L161" s="24"/>
      <c r="M161" s="23">
        <f t="shared" si="17"/>
        <v>9.1717630414638977E-3</v>
      </c>
      <c r="N161" s="28">
        <v>584</v>
      </c>
      <c r="O161" s="1" t="s">
        <v>377</v>
      </c>
    </row>
    <row r="162" spans="1:15" ht="11.4">
      <c r="A162" s="25">
        <v>2</v>
      </c>
      <c r="B162" s="26">
        <v>430</v>
      </c>
      <c r="C162" s="27" t="s">
        <v>728</v>
      </c>
      <c r="D162" s="24">
        <v>46652582.039999999</v>
      </c>
      <c r="E162" s="22">
        <v>-2.9338619252742516E-3</v>
      </c>
      <c r="F162" s="24">
        <f t="shared" si="12"/>
        <v>48502945.423723787</v>
      </c>
      <c r="G162" s="24">
        <v>48650340.390000001</v>
      </c>
      <c r="H162" s="24">
        <f t="shared" si="13"/>
        <v>-147394.96627621353</v>
      </c>
      <c r="I162" s="24">
        <f t="shared" si="14"/>
        <v>-3628016.2713353094</v>
      </c>
      <c r="J162" s="24">
        <f t="shared" si="15"/>
        <v>-3775411.2376115229</v>
      </c>
      <c r="K162" s="24">
        <f t="shared" si="16"/>
        <v>1777683.7686159706</v>
      </c>
      <c r="L162" s="24"/>
      <c r="M162" s="23">
        <f t="shared" si="17"/>
        <v>2.5040239918883147E-3</v>
      </c>
      <c r="N162" s="28">
        <v>1863</v>
      </c>
      <c r="O162" s="1" t="s">
        <v>728</v>
      </c>
    </row>
    <row r="163" spans="1:15" ht="11.4">
      <c r="A163" s="25">
        <v>5</v>
      </c>
      <c r="B163" s="26">
        <v>433</v>
      </c>
      <c r="C163" s="27" t="s">
        <v>804</v>
      </c>
      <c r="D163" s="24">
        <v>24289444.09</v>
      </c>
      <c r="E163" s="22">
        <v>2.0531300107345565E-2</v>
      </c>
      <c r="F163" s="24">
        <f t="shared" si="12"/>
        <v>25252826.950923044</v>
      </c>
      <c r="G163" s="24">
        <v>25354984.449999999</v>
      </c>
      <c r="H163" s="24">
        <f t="shared" si="13"/>
        <v>-102157.49907695502</v>
      </c>
      <c r="I163" s="24">
        <f t="shared" si="14"/>
        <v>-1888909.3492114306</v>
      </c>
      <c r="J163" s="24">
        <f t="shared" si="15"/>
        <v>-1991066.8482883857</v>
      </c>
      <c r="K163" s="24">
        <f t="shared" si="16"/>
        <v>925542.56633590872</v>
      </c>
      <c r="L163" s="24"/>
      <c r="M163" s="23">
        <f t="shared" si="17"/>
        <v>1.3037081355720358E-3</v>
      </c>
      <c r="N163" s="28">
        <v>595</v>
      </c>
      <c r="O163" s="1" t="s">
        <v>804</v>
      </c>
    </row>
    <row r="164" spans="1:15" ht="11.4">
      <c r="A164" s="25">
        <v>1</v>
      </c>
      <c r="B164" s="26">
        <v>434</v>
      </c>
      <c r="C164" s="27" t="s">
        <v>289</v>
      </c>
      <c r="D164" s="24">
        <v>49234880.210000001</v>
      </c>
      <c r="E164" s="22">
        <v>1.0226248808291526E-2</v>
      </c>
      <c r="F164" s="24">
        <f t="shared" si="12"/>
        <v>51187664.29094325</v>
      </c>
      <c r="G164" s="24">
        <v>50915394.310000002</v>
      </c>
      <c r="H164" s="24">
        <f t="shared" si="13"/>
        <v>272269.98094324768</v>
      </c>
      <c r="I164" s="24">
        <f t="shared" si="14"/>
        <v>-3828833.0186305982</v>
      </c>
      <c r="J164" s="24">
        <f t="shared" si="15"/>
        <v>-3556563.0376873505</v>
      </c>
      <c r="K164" s="24">
        <f t="shared" si="16"/>
        <v>1876081.5280068617</v>
      </c>
      <c r="L164" s="24"/>
      <c r="M164" s="23">
        <f t="shared" si="17"/>
        <v>2.6426258932009841E-3</v>
      </c>
      <c r="N164" s="28">
        <v>599</v>
      </c>
      <c r="O164" s="1" t="s">
        <v>1022</v>
      </c>
    </row>
    <row r="165" spans="1:15" ht="11.4">
      <c r="A165" s="25">
        <v>13</v>
      </c>
      <c r="B165" s="26">
        <v>435</v>
      </c>
      <c r="C165" s="27" t="s">
        <v>300</v>
      </c>
      <c r="D165" s="24">
        <v>1709170.14</v>
      </c>
      <c r="E165" s="22">
        <v>-2.7381592836373023E-2</v>
      </c>
      <c r="F165" s="24">
        <f t="shared" si="12"/>
        <v>1776960.2966283823</v>
      </c>
      <c r="G165" s="24">
        <v>1832577.93</v>
      </c>
      <c r="H165" s="24">
        <f t="shared" si="13"/>
        <v>-55617.633371617645</v>
      </c>
      <c r="I165" s="24">
        <f t="shared" si="14"/>
        <v>-132916.48194485332</v>
      </c>
      <c r="J165" s="24">
        <f t="shared" si="15"/>
        <v>-188534.11531647097</v>
      </c>
      <c r="K165" s="24">
        <f t="shared" si="16"/>
        <v>65127.4566770171</v>
      </c>
      <c r="L165" s="24"/>
      <c r="M165" s="23">
        <f t="shared" si="17"/>
        <v>9.1737752759527854E-5</v>
      </c>
      <c r="N165" s="28">
        <v>601</v>
      </c>
      <c r="O165" s="1" t="s">
        <v>300</v>
      </c>
    </row>
    <row r="166" spans="1:15" ht="11.4">
      <c r="A166" s="25">
        <v>17</v>
      </c>
      <c r="B166" s="26">
        <v>436</v>
      </c>
      <c r="C166" s="27" t="s">
        <v>339</v>
      </c>
      <c r="D166" s="24">
        <v>4927662.26</v>
      </c>
      <c r="E166" s="22">
        <v>-1.9303888142079711E-2</v>
      </c>
      <c r="F166" s="24">
        <f t="shared" si="12"/>
        <v>5123106.2293272242</v>
      </c>
      <c r="G166" s="24">
        <v>5228497.71</v>
      </c>
      <c r="H166" s="24">
        <f t="shared" si="13"/>
        <v>-105391.48067277577</v>
      </c>
      <c r="I166" s="24">
        <f t="shared" si="14"/>
        <v>-383207.91855843278</v>
      </c>
      <c r="J166" s="24">
        <f t="shared" si="15"/>
        <v>-488599.39923120855</v>
      </c>
      <c r="K166" s="24">
        <f t="shared" si="16"/>
        <v>187767.2110262365</v>
      </c>
      <c r="L166" s="24"/>
      <c r="M166" s="23">
        <f t="shared" si="17"/>
        <v>2.6448663682501278E-4</v>
      </c>
      <c r="N166" s="28">
        <v>605</v>
      </c>
      <c r="O166" s="1" t="s">
        <v>339</v>
      </c>
    </row>
    <row r="167" spans="1:15" ht="11.4">
      <c r="A167" s="25">
        <v>21</v>
      </c>
      <c r="B167" s="26">
        <v>438</v>
      </c>
      <c r="C167" s="27" t="s">
        <v>338</v>
      </c>
      <c r="D167" s="24">
        <v>1358105.09</v>
      </c>
      <c r="E167" s="22">
        <v>-1.0155369894280911E-2</v>
      </c>
      <c r="F167" s="24">
        <f t="shared" si="12"/>
        <v>1411971.0888343253</v>
      </c>
      <c r="G167" s="24">
        <v>1451951.98</v>
      </c>
      <c r="H167" s="24">
        <f t="shared" si="13"/>
        <v>-39980.891165674664</v>
      </c>
      <c r="I167" s="24">
        <f t="shared" si="14"/>
        <v>-105615.31965109012</v>
      </c>
      <c r="J167" s="24">
        <f t="shared" si="15"/>
        <v>-145596.2108167648</v>
      </c>
      <c r="K167" s="24">
        <f t="shared" si="16"/>
        <v>51750.219794859877</v>
      </c>
      <c r="L167" s="24"/>
      <c r="M167" s="23">
        <f t="shared" si="17"/>
        <v>7.2894737657818167E-5</v>
      </c>
      <c r="N167" s="28">
        <v>606</v>
      </c>
      <c r="O167" s="1" t="s">
        <v>338</v>
      </c>
    </row>
    <row r="168" spans="1:15" ht="11.4">
      <c r="A168" s="25">
        <v>15</v>
      </c>
      <c r="B168" s="26">
        <v>440</v>
      </c>
      <c r="C168" s="27" t="s">
        <v>239</v>
      </c>
      <c r="D168" s="24">
        <v>13670586</v>
      </c>
      <c r="E168" s="22">
        <v>4.5163344444046849E-2</v>
      </c>
      <c r="F168" s="24">
        <f t="shared" si="12"/>
        <v>14212797.184511902</v>
      </c>
      <c r="G168" s="24">
        <v>14143087.210000001</v>
      </c>
      <c r="H168" s="24">
        <f t="shared" si="13"/>
        <v>69709.974511900917</v>
      </c>
      <c r="I168" s="24">
        <f t="shared" si="14"/>
        <v>-1063116.0436985898</v>
      </c>
      <c r="J168" s="24">
        <f t="shared" si="15"/>
        <v>-993406.06918668887</v>
      </c>
      <c r="K168" s="24">
        <f t="shared" si="16"/>
        <v>520913.90823410748</v>
      </c>
      <c r="L168" s="24"/>
      <c r="M168" s="23">
        <f t="shared" si="17"/>
        <v>7.3375307068368457E-4</v>
      </c>
      <c r="N168" s="28">
        <v>607</v>
      </c>
      <c r="O168" s="1" t="s">
        <v>1012</v>
      </c>
    </row>
    <row r="169" spans="1:15" ht="11.4">
      <c r="A169" s="25">
        <v>9</v>
      </c>
      <c r="B169" s="26">
        <v>441</v>
      </c>
      <c r="C169" s="27" t="s">
        <v>805</v>
      </c>
      <c r="D169" s="24">
        <v>13469954.289999999</v>
      </c>
      <c r="E169" s="22">
        <v>2.5327637917111491E-2</v>
      </c>
      <c r="F169" s="24">
        <f t="shared" si="12"/>
        <v>14004207.89631227</v>
      </c>
      <c r="G169" s="24">
        <v>14155307.27</v>
      </c>
      <c r="H169" s="24">
        <f t="shared" si="13"/>
        <v>-151099.37368772924</v>
      </c>
      <c r="I169" s="24">
        <f t="shared" si="14"/>
        <v>-1047513.5823428232</v>
      </c>
      <c r="J169" s="24">
        <f t="shared" si="15"/>
        <v>-1198612.9560305523</v>
      </c>
      <c r="K169" s="24">
        <f t="shared" si="16"/>
        <v>513268.89227270003</v>
      </c>
      <c r="L169" s="24"/>
      <c r="M169" s="23">
        <f t="shared" si="17"/>
        <v>7.229843930798847E-4</v>
      </c>
      <c r="N169" s="28">
        <v>611</v>
      </c>
      <c r="O169" s="1" t="s">
        <v>805</v>
      </c>
    </row>
    <row r="170" spans="1:15" ht="11.4">
      <c r="A170" s="25">
        <v>4</v>
      </c>
      <c r="B170" s="26">
        <v>442</v>
      </c>
      <c r="C170" s="27" t="s">
        <v>122</v>
      </c>
      <c r="D170" s="24">
        <v>10697671.98</v>
      </c>
      <c r="E170" s="22">
        <v>-9.1561814784856203E-3</v>
      </c>
      <c r="F170" s="24">
        <f t="shared" si="12"/>
        <v>11121969.621359015</v>
      </c>
      <c r="G170" s="24">
        <v>11238217.189999999</v>
      </c>
      <c r="H170" s="24">
        <f t="shared" si="13"/>
        <v>-116247.56864098459</v>
      </c>
      <c r="I170" s="24">
        <f t="shared" si="14"/>
        <v>-831922.39982710755</v>
      </c>
      <c r="J170" s="24">
        <f t="shared" si="15"/>
        <v>-948169.96846809215</v>
      </c>
      <c r="K170" s="24">
        <f t="shared" si="16"/>
        <v>407631.83963791328</v>
      </c>
      <c r="L170" s="24"/>
      <c r="M170" s="23">
        <f t="shared" si="17"/>
        <v>5.7418531030724003E-4</v>
      </c>
      <c r="N170" s="28">
        <v>614</v>
      </c>
      <c r="O170" s="1" t="s">
        <v>122</v>
      </c>
    </row>
    <row r="171" spans="1:15" ht="11.4">
      <c r="A171" s="25">
        <v>15</v>
      </c>
      <c r="B171" s="26">
        <v>475</v>
      </c>
      <c r="C171" s="27" t="s">
        <v>674</v>
      </c>
      <c r="D171" s="24">
        <v>17061651.57</v>
      </c>
      <c r="E171" s="22">
        <v>2.3944309202323218E-2</v>
      </c>
      <c r="F171" s="24">
        <f t="shared" si="12"/>
        <v>17738361.281456336</v>
      </c>
      <c r="G171" s="24">
        <v>17814686.09</v>
      </c>
      <c r="H171" s="24">
        <f t="shared" si="13"/>
        <v>-76324.808543663472</v>
      </c>
      <c r="I171" s="24">
        <f t="shared" si="14"/>
        <v>-1326827.9440297757</v>
      </c>
      <c r="J171" s="24">
        <f t="shared" si="15"/>
        <v>-1403152.7525734392</v>
      </c>
      <c r="K171" s="24">
        <f t="shared" si="16"/>
        <v>650129.5262878486</v>
      </c>
      <c r="L171" s="24"/>
      <c r="M171" s="23">
        <f t="shared" si="17"/>
        <v>9.1576463733322093E-4</v>
      </c>
      <c r="N171" s="28">
        <v>628</v>
      </c>
      <c r="O171" s="1" t="s">
        <v>373</v>
      </c>
    </row>
    <row r="172" spans="1:15" ht="11.4">
      <c r="A172" s="25">
        <v>21</v>
      </c>
      <c r="B172" s="26">
        <v>478</v>
      </c>
      <c r="C172" s="27" t="s">
        <v>353</v>
      </c>
      <c r="D172" s="24">
        <v>41701309.420000002</v>
      </c>
      <c r="E172" s="22">
        <v>4.7689597278227171E-2</v>
      </c>
      <c r="F172" s="24">
        <f t="shared" si="12"/>
        <v>43355292.385786213</v>
      </c>
      <c r="G172" s="24">
        <v>43147110.289999999</v>
      </c>
      <c r="H172" s="24">
        <f t="shared" si="13"/>
        <v>208182.09578621387</v>
      </c>
      <c r="I172" s="24">
        <f t="shared" si="14"/>
        <v>-3242972.2535406407</v>
      </c>
      <c r="J172" s="24">
        <f t="shared" si="15"/>
        <v>-3034790.1577544268</v>
      </c>
      <c r="K172" s="24">
        <f t="shared" si="16"/>
        <v>1589016.8913353093</v>
      </c>
      <c r="L172" s="24"/>
      <c r="M172" s="23">
        <f t="shared" si="17"/>
        <v>2.2382700959897007E-3</v>
      </c>
      <c r="N172" s="28">
        <v>633</v>
      </c>
      <c r="O172" s="1" t="s">
        <v>405</v>
      </c>
    </row>
    <row r="173" spans="1:15" ht="11.4">
      <c r="A173" s="25">
        <v>2</v>
      </c>
      <c r="B173" s="26">
        <v>480</v>
      </c>
      <c r="C173" s="27" t="s">
        <v>274</v>
      </c>
      <c r="D173" s="24">
        <v>5597580.2400000002</v>
      </c>
      <c r="E173" s="22">
        <v>9.8490674630138529E-4</v>
      </c>
      <c r="F173" s="24">
        <f t="shared" si="12"/>
        <v>5819594.9080128279</v>
      </c>
      <c r="G173" s="24">
        <v>5886802.6500000004</v>
      </c>
      <c r="H173" s="24">
        <f t="shared" si="13"/>
        <v>-67207.741987172514</v>
      </c>
      <c r="I173" s="24">
        <f t="shared" si="14"/>
        <v>-435305.2136195334</v>
      </c>
      <c r="J173" s="24">
        <f t="shared" si="15"/>
        <v>-502512.95560670592</v>
      </c>
      <c r="K173" s="24">
        <f t="shared" si="16"/>
        <v>213294.25084428809</v>
      </c>
      <c r="L173" s="24"/>
      <c r="M173" s="23">
        <f t="shared" si="17"/>
        <v>3.0044371832329029E-4</v>
      </c>
      <c r="N173" s="28">
        <v>638</v>
      </c>
      <c r="O173" s="1" t="s">
        <v>274</v>
      </c>
    </row>
    <row r="174" spans="1:15" ht="11.4">
      <c r="A174" s="25">
        <v>2</v>
      </c>
      <c r="B174" s="26">
        <v>481</v>
      </c>
      <c r="C174" s="27" t="s">
        <v>328</v>
      </c>
      <c r="D174" s="24">
        <v>35897714.420000002</v>
      </c>
      <c r="E174" s="22">
        <v>5.7560425079981291E-2</v>
      </c>
      <c r="F174" s="24">
        <f t="shared" si="12"/>
        <v>37321511.633735985</v>
      </c>
      <c r="G174" s="24">
        <v>37433897.43</v>
      </c>
      <c r="H174" s="24">
        <f t="shared" si="13"/>
        <v>-112385.79626401514</v>
      </c>
      <c r="I174" s="24">
        <f t="shared" si="14"/>
        <v>-2791645.9566555684</v>
      </c>
      <c r="J174" s="24">
        <f t="shared" si="15"/>
        <v>-2904031.7529195836</v>
      </c>
      <c r="K174" s="24">
        <f t="shared" si="16"/>
        <v>1367872.5048943826</v>
      </c>
      <c r="L174" s="24"/>
      <c r="M174" s="23">
        <f t="shared" si="17"/>
        <v>1.9267687710095955E-3</v>
      </c>
      <c r="N174" s="28">
        <v>641</v>
      </c>
      <c r="O174" s="1" t="s">
        <v>328</v>
      </c>
    </row>
    <row r="175" spans="1:15" ht="11.4">
      <c r="A175" s="25">
        <v>17</v>
      </c>
      <c r="B175" s="26">
        <v>483</v>
      </c>
      <c r="C175" s="27" t="s">
        <v>932</v>
      </c>
      <c r="D175" s="24">
        <v>2284219.7599999998</v>
      </c>
      <c r="E175" s="22">
        <v>-6.3107490857573945E-2</v>
      </c>
      <c r="F175" s="24">
        <f t="shared" si="12"/>
        <v>2374817.8881091452</v>
      </c>
      <c r="G175" s="24">
        <v>2542587.7000000002</v>
      </c>
      <c r="H175" s="24">
        <f t="shared" si="13"/>
        <v>-167769.81189085497</v>
      </c>
      <c r="I175" s="24">
        <f t="shared" si="14"/>
        <v>-177636.17991133241</v>
      </c>
      <c r="J175" s="24">
        <f t="shared" si="15"/>
        <v>-345405.9918021874</v>
      </c>
      <c r="K175" s="24">
        <f t="shared" si="16"/>
        <v>87039.563808543026</v>
      </c>
      <c r="L175" s="24"/>
      <c r="M175" s="23">
        <f t="shared" si="17"/>
        <v>1.2260288352060027E-4</v>
      </c>
      <c r="N175" s="28">
        <v>646</v>
      </c>
      <c r="O175" s="1" t="s">
        <v>932</v>
      </c>
    </row>
    <row r="176" spans="1:15" ht="11.4">
      <c r="A176" s="25">
        <v>4</v>
      </c>
      <c r="B176" s="26">
        <v>484</v>
      </c>
      <c r="C176" s="27" t="s">
        <v>311</v>
      </c>
      <c r="D176" s="24">
        <v>7799575.5700000003</v>
      </c>
      <c r="E176" s="22">
        <v>-2.8062761891057442E-2</v>
      </c>
      <c r="F176" s="24">
        <f t="shared" si="12"/>
        <v>8108927.1302403435</v>
      </c>
      <c r="G176" s="24">
        <v>8442601.6300000008</v>
      </c>
      <c r="H176" s="24">
        <f t="shared" si="13"/>
        <v>-333674.49975965731</v>
      </c>
      <c r="I176" s="24">
        <f t="shared" si="14"/>
        <v>-606547.07285456336</v>
      </c>
      <c r="J176" s="24">
        <f t="shared" si="15"/>
        <v>-940221.57261422067</v>
      </c>
      <c r="K176" s="24">
        <f t="shared" si="16"/>
        <v>297200.67543088255</v>
      </c>
      <c r="L176" s="24"/>
      <c r="M176" s="23">
        <f t="shared" si="17"/>
        <v>4.1863329959059177E-4</v>
      </c>
      <c r="N176" s="28">
        <v>647</v>
      </c>
      <c r="O176" s="1" t="s">
        <v>387</v>
      </c>
    </row>
    <row r="177" spans="1:15" ht="11.4">
      <c r="A177" s="25">
        <v>8</v>
      </c>
      <c r="B177" s="26">
        <v>489</v>
      </c>
      <c r="C177" s="27" t="s">
        <v>269</v>
      </c>
      <c r="D177" s="24">
        <v>4759319.4400000004</v>
      </c>
      <c r="E177" s="22">
        <v>-1.048014981659786E-2</v>
      </c>
      <c r="F177" s="24">
        <f t="shared" si="12"/>
        <v>4948086.4929290349</v>
      </c>
      <c r="G177" s="24">
        <v>4977400.05</v>
      </c>
      <c r="H177" s="24">
        <f t="shared" si="13"/>
        <v>-29313.557070964947</v>
      </c>
      <c r="I177" s="24">
        <f t="shared" si="14"/>
        <v>-370116.45687687333</v>
      </c>
      <c r="J177" s="24">
        <f t="shared" si="15"/>
        <v>-399430.01394783828</v>
      </c>
      <c r="K177" s="24">
        <f t="shared" si="16"/>
        <v>181352.55431076355</v>
      </c>
      <c r="L177" s="24"/>
      <c r="M177" s="23">
        <f t="shared" si="17"/>
        <v>2.554510284683154E-4</v>
      </c>
      <c r="N177" s="28">
        <v>658</v>
      </c>
      <c r="O177" s="1" t="s">
        <v>269</v>
      </c>
    </row>
    <row r="178" spans="1:15" ht="11.4">
      <c r="A178" s="25">
        <v>10</v>
      </c>
      <c r="B178" s="26">
        <v>491</v>
      </c>
      <c r="C178" s="27" t="s">
        <v>362</v>
      </c>
      <c r="D178" s="24">
        <v>168173124.59</v>
      </c>
      <c r="E178" s="22">
        <v>8.591027564859076E-4</v>
      </c>
      <c r="F178" s="24">
        <f t="shared" si="12"/>
        <v>174843310.42453641</v>
      </c>
      <c r="G178" s="24">
        <v>175591931.19</v>
      </c>
      <c r="H178" s="24">
        <f t="shared" si="13"/>
        <v>-748620.76546359062</v>
      </c>
      <c r="I178" s="24">
        <f t="shared" si="14"/>
        <v>-13078265.033448517</v>
      </c>
      <c r="J178" s="24">
        <f t="shared" si="15"/>
        <v>-13826885.798912108</v>
      </c>
      <c r="K178" s="24">
        <f t="shared" si="16"/>
        <v>6408190.5186886927</v>
      </c>
      <c r="L178" s="24"/>
      <c r="M178" s="23">
        <f t="shared" si="17"/>
        <v>9.0265001496192161E-3</v>
      </c>
      <c r="N178" s="28">
        <v>663</v>
      </c>
      <c r="O178" s="1" t="s">
        <v>407</v>
      </c>
    </row>
    <row r="179" spans="1:15" ht="11.4">
      <c r="A179" s="25">
        <v>17</v>
      </c>
      <c r="B179" s="26">
        <v>494</v>
      </c>
      <c r="C179" s="27" t="s">
        <v>89</v>
      </c>
      <c r="D179" s="24">
        <v>24411120.960000001</v>
      </c>
      <c r="E179" s="22">
        <v>3.2931779578174468E-2</v>
      </c>
      <c r="F179" s="24">
        <f t="shared" si="12"/>
        <v>25379329.843729265</v>
      </c>
      <c r="G179" s="24">
        <v>25294133.93</v>
      </c>
      <c r="H179" s="24">
        <f t="shared" si="13"/>
        <v>85195.913729265332</v>
      </c>
      <c r="I179" s="24">
        <f t="shared" si="14"/>
        <v>-1898371.7550398295</v>
      </c>
      <c r="J179" s="24">
        <f t="shared" si="15"/>
        <v>-1813175.8413105642</v>
      </c>
      <c r="K179" s="24">
        <f t="shared" si="16"/>
        <v>930179.02990033769</v>
      </c>
      <c r="L179" s="24"/>
      <c r="M179" s="23">
        <f t="shared" si="17"/>
        <v>1.3102390024268787E-3</v>
      </c>
      <c r="N179" s="28">
        <v>673</v>
      </c>
      <c r="O179" s="1" t="s">
        <v>89</v>
      </c>
    </row>
    <row r="180" spans="1:15" ht="11.4">
      <c r="A180" s="25">
        <v>13</v>
      </c>
      <c r="B180" s="26">
        <v>495</v>
      </c>
      <c r="C180" s="27" t="s">
        <v>896</v>
      </c>
      <c r="D180" s="24">
        <v>4083279.14</v>
      </c>
      <c r="E180" s="22">
        <v>3.3309816661184946E-2</v>
      </c>
      <c r="F180" s="24">
        <f t="shared" si="12"/>
        <v>4245232.6670245286</v>
      </c>
      <c r="G180" s="24">
        <v>4099234.85</v>
      </c>
      <c r="H180" s="24">
        <f t="shared" si="13"/>
        <v>145997.81702452851</v>
      </c>
      <c r="I180" s="24">
        <f t="shared" si="14"/>
        <v>-317543.04933481128</v>
      </c>
      <c r="J180" s="24">
        <f t="shared" si="15"/>
        <v>-171545.23231028276</v>
      </c>
      <c r="K180" s="24">
        <f t="shared" si="16"/>
        <v>155592.22517807249</v>
      </c>
      <c r="L180" s="24"/>
      <c r="M180" s="23">
        <f t="shared" si="17"/>
        <v>2.191653384451577E-4</v>
      </c>
      <c r="N180" s="28">
        <v>675</v>
      </c>
      <c r="O180" s="1" t="s">
        <v>896</v>
      </c>
    </row>
    <row r="181" spans="1:15" ht="11.4">
      <c r="A181" s="25">
        <v>19</v>
      </c>
      <c r="B181" s="26">
        <v>498</v>
      </c>
      <c r="C181" s="27" t="s">
        <v>904</v>
      </c>
      <c r="D181" s="24">
        <v>6966964.29</v>
      </c>
      <c r="E181" s="22">
        <v>2.3205434196573022E-2</v>
      </c>
      <c r="F181" s="24">
        <f t="shared" si="12"/>
        <v>7243292.3098912481</v>
      </c>
      <c r="G181" s="24">
        <v>7180933.5899999999</v>
      </c>
      <c r="H181" s="24">
        <f t="shared" si="13"/>
        <v>62358.719891248271</v>
      </c>
      <c r="I181" s="24">
        <f t="shared" si="14"/>
        <v>-541797.66050805396</v>
      </c>
      <c r="J181" s="24">
        <f t="shared" si="15"/>
        <v>-479438.94061680569</v>
      </c>
      <c r="K181" s="24">
        <f t="shared" si="16"/>
        <v>265474.25229842844</v>
      </c>
      <c r="L181" s="24"/>
      <c r="M181" s="23">
        <f t="shared" si="17"/>
        <v>3.739438412611629E-4</v>
      </c>
      <c r="N181" s="28">
        <v>679</v>
      </c>
      <c r="O181" s="1" t="s">
        <v>904</v>
      </c>
    </row>
    <row r="182" spans="1:15" ht="11.4">
      <c r="A182" s="25">
        <v>15</v>
      </c>
      <c r="B182" s="26">
        <v>499</v>
      </c>
      <c r="C182" s="27" t="s">
        <v>240</v>
      </c>
      <c r="D182" s="24">
        <v>68808468.540000007</v>
      </c>
      <c r="E182" s="22">
        <v>8.5959185892659669E-3</v>
      </c>
      <c r="F182" s="24">
        <f t="shared" si="12"/>
        <v>71537592.312128231</v>
      </c>
      <c r="G182" s="24">
        <v>71831015.260000005</v>
      </c>
      <c r="H182" s="24">
        <f t="shared" si="13"/>
        <v>-293422.94787177444</v>
      </c>
      <c r="I182" s="24">
        <f t="shared" si="14"/>
        <v>-5351005.9369220668</v>
      </c>
      <c r="J182" s="24">
        <f t="shared" si="15"/>
        <v>-5644428.8847938413</v>
      </c>
      <c r="K182" s="24">
        <f t="shared" si="16"/>
        <v>2621927.7115681097</v>
      </c>
      <c r="L182" s="24"/>
      <c r="M182" s="23">
        <f t="shared" si="17"/>
        <v>3.6932158636262345E-3</v>
      </c>
      <c r="N182" s="28">
        <v>681</v>
      </c>
      <c r="O182" s="1" t="s">
        <v>1013</v>
      </c>
    </row>
    <row r="183" spans="1:15" ht="11.4">
      <c r="A183" s="25">
        <v>13</v>
      </c>
      <c r="B183" s="26">
        <v>500</v>
      </c>
      <c r="C183" s="27" t="s">
        <v>359</v>
      </c>
      <c r="D183" s="24">
        <v>33101353.5</v>
      </c>
      <c r="E183" s="22">
        <v>1.9000427037612663E-2</v>
      </c>
      <c r="F183" s="24">
        <f t="shared" si="12"/>
        <v>34414239.728153072</v>
      </c>
      <c r="G183" s="24">
        <v>34419128.25</v>
      </c>
      <c r="H183" s="24">
        <f t="shared" si="13"/>
        <v>-4888.5218469277024</v>
      </c>
      <c r="I183" s="24">
        <f t="shared" si="14"/>
        <v>-2574182.2606571852</v>
      </c>
      <c r="J183" s="24">
        <f t="shared" si="15"/>
        <v>-2579070.7825041129</v>
      </c>
      <c r="K183" s="24">
        <f t="shared" si="16"/>
        <v>1261317.9434680964</v>
      </c>
      <c r="L183" s="24"/>
      <c r="M183" s="23">
        <f t="shared" si="17"/>
        <v>1.7766772963800621E-3</v>
      </c>
      <c r="N183" s="28">
        <v>683</v>
      </c>
      <c r="O183" s="1" t="s">
        <v>359</v>
      </c>
    </row>
    <row r="184" spans="1:15" ht="11.4">
      <c r="A184" s="25">
        <v>2</v>
      </c>
      <c r="B184" s="26">
        <v>503</v>
      </c>
      <c r="C184" s="27" t="s">
        <v>85</v>
      </c>
      <c r="D184" s="24">
        <v>23890634.219999999</v>
      </c>
      <c r="E184" s="22">
        <v>9.4819849637934883E-3</v>
      </c>
      <c r="F184" s="24">
        <f t="shared" si="12"/>
        <v>24838199.238731951</v>
      </c>
      <c r="G184" s="24">
        <v>24642347.52</v>
      </c>
      <c r="H184" s="24">
        <f t="shared" si="13"/>
        <v>195851.71873195097</v>
      </c>
      <c r="I184" s="24">
        <f t="shared" si="14"/>
        <v>-1857895.2309298625</v>
      </c>
      <c r="J184" s="24">
        <f t="shared" si="15"/>
        <v>-1662043.5121979115</v>
      </c>
      <c r="K184" s="24">
        <f t="shared" si="16"/>
        <v>910346.02625898458</v>
      </c>
      <c r="L184" s="24"/>
      <c r="M184" s="23">
        <f t="shared" si="17"/>
        <v>1.2823024718549528E-3</v>
      </c>
      <c r="N184" s="28">
        <v>2007</v>
      </c>
      <c r="O184" s="1" t="s">
        <v>85</v>
      </c>
    </row>
    <row r="185" spans="1:15" ht="11.4">
      <c r="A185" s="25">
        <v>1</v>
      </c>
      <c r="B185" s="26">
        <v>504</v>
      </c>
      <c r="C185" s="27" t="s">
        <v>914</v>
      </c>
      <c r="D185" s="24">
        <v>5557458.1699999999</v>
      </c>
      <c r="E185" s="22">
        <v>3.5700456236985957E-2</v>
      </c>
      <c r="F185" s="24">
        <f t="shared" si="12"/>
        <v>5777881.4918115921</v>
      </c>
      <c r="G185" s="24">
        <v>5738299.5899999999</v>
      </c>
      <c r="H185" s="24">
        <f t="shared" si="13"/>
        <v>39581.901811592281</v>
      </c>
      <c r="I185" s="24">
        <f t="shared" si="14"/>
        <v>-432185.0535676236</v>
      </c>
      <c r="J185" s="24">
        <f t="shared" si="15"/>
        <v>-392603.15175603132</v>
      </c>
      <c r="K185" s="24">
        <f t="shared" si="16"/>
        <v>211765.41043538813</v>
      </c>
      <c r="L185" s="24"/>
      <c r="M185" s="23">
        <f t="shared" si="17"/>
        <v>2.9829021209724514E-4</v>
      </c>
      <c r="N185" s="28">
        <v>690</v>
      </c>
      <c r="O185" s="1" t="s">
        <v>395</v>
      </c>
    </row>
    <row r="186" spans="1:15" ht="11.4">
      <c r="A186" s="25">
        <v>1</v>
      </c>
      <c r="B186" s="26">
        <v>505</v>
      </c>
      <c r="C186" s="27" t="s">
        <v>806</v>
      </c>
      <c r="D186" s="24">
        <v>69812908.549999997</v>
      </c>
      <c r="E186" s="22">
        <v>4.9516269045147013E-2</v>
      </c>
      <c r="F186" s="24">
        <f t="shared" si="12"/>
        <v>72581871.039180517</v>
      </c>
      <c r="G186" s="24">
        <v>72498483.299999997</v>
      </c>
      <c r="H186" s="24">
        <f t="shared" si="13"/>
        <v>83387.739180520177</v>
      </c>
      <c r="I186" s="24">
        <f t="shared" si="14"/>
        <v>-5429117.8985866038</v>
      </c>
      <c r="J186" s="24">
        <f t="shared" si="15"/>
        <v>-5345730.1594060836</v>
      </c>
      <c r="K186" s="24">
        <f t="shared" si="16"/>
        <v>2660201.6210549301</v>
      </c>
      <c r="L186" s="24"/>
      <c r="M186" s="23">
        <f t="shared" si="17"/>
        <v>3.7471280325453312E-3</v>
      </c>
      <c r="N186" s="28">
        <v>693</v>
      </c>
      <c r="O186" s="1" t="s">
        <v>806</v>
      </c>
    </row>
    <row r="187" spans="1:15" ht="11.4">
      <c r="A187" s="25">
        <v>6</v>
      </c>
      <c r="B187" s="26">
        <v>508</v>
      </c>
      <c r="C187" s="27" t="s">
        <v>1174</v>
      </c>
      <c r="D187" s="24">
        <v>36485397.539999999</v>
      </c>
      <c r="E187" s="22">
        <v>-1.6733126100843827E-2</v>
      </c>
      <c r="F187" s="24">
        <f t="shared" si="12"/>
        <v>37932503.802858882</v>
      </c>
      <c r="G187" s="24">
        <v>38174786.450000003</v>
      </c>
      <c r="H187" s="24">
        <f t="shared" si="13"/>
        <v>-242282.64714112133</v>
      </c>
      <c r="I187" s="24">
        <f t="shared" si="14"/>
        <v>-2837348.119933927</v>
      </c>
      <c r="J187" s="24">
        <f t="shared" si="15"/>
        <v>-3079630.7670750483</v>
      </c>
      <c r="K187" s="24">
        <f t="shared" si="16"/>
        <v>1390266.0080582127</v>
      </c>
      <c r="L187" s="24"/>
      <c r="M187" s="23">
        <f t="shared" si="17"/>
        <v>1.9583119904362511E-3</v>
      </c>
      <c r="N187" s="28">
        <v>2162</v>
      </c>
      <c r="O187" s="1" t="s">
        <v>1174</v>
      </c>
    </row>
    <row r="188" spans="1:15" ht="11.4">
      <c r="A188" s="25">
        <v>10</v>
      </c>
      <c r="B188" s="26">
        <v>507</v>
      </c>
      <c r="C188" s="27" t="s">
        <v>197</v>
      </c>
      <c r="D188" s="24">
        <v>15972217.83</v>
      </c>
      <c r="E188" s="22">
        <v>-1.2598094780347256E-2</v>
      </c>
      <c r="F188" s="24">
        <f t="shared" si="12"/>
        <v>16605717.750843657</v>
      </c>
      <c r="G188" s="24">
        <v>16856896.960000001</v>
      </c>
      <c r="H188" s="24">
        <f t="shared" si="13"/>
        <v>-251179.20915634371</v>
      </c>
      <c r="I188" s="24">
        <f t="shared" si="14"/>
        <v>-1242106.3024307571</v>
      </c>
      <c r="J188" s="24">
        <f t="shared" si="15"/>
        <v>-1493285.5115871008</v>
      </c>
      <c r="K188" s="24">
        <f t="shared" si="16"/>
        <v>608616.95416654379</v>
      </c>
      <c r="L188" s="24"/>
      <c r="M188" s="23">
        <f t="shared" si="17"/>
        <v>8.5729052715013065E-4</v>
      </c>
      <c r="N188" s="28">
        <v>696</v>
      </c>
      <c r="O188" s="1" t="s">
        <v>197</v>
      </c>
    </row>
    <row r="189" spans="1:15" ht="11.4">
      <c r="A189" s="25">
        <v>2</v>
      </c>
      <c r="B189" s="26">
        <v>529</v>
      </c>
      <c r="C189" s="27" t="s">
        <v>184</v>
      </c>
      <c r="D189" s="24">
        <v>68161846.760000005</v>
      </c>
      <c r="E189" s="22">
        <v>1.8508268764491562E-2</v>
      </c>
      <c r="F189" s="24">
        <f t="shared" si="12"/>
        <v>70865323.82164596</v>
      </c>
      <c r="G189" s="24">
        <v>70018449.790000007</v>
      </c>
      <c r="H189" s="24">
        <f t="shared" si="13"/>
        <v>846874.03164595366</v>
      </c>
      <c r="I189" s="24">
        <f t="shared" si="14"/>
        <v>-5300720.309918005</v>
      </c>
      <c r="J189" s="24">
        <f t="shared" si="15"/>
        <v>-4453846.2782720514</v>
      </c>
      <c r="K189" s="24">
        <f t="shared" si="16"/>
        <v>2597288.3670243495</v>
      </c>
      <c r="L189" s="24"/>
      <c r="M189" s="23">
        <f t="shared" si="17"/>
        <v>3.6585091790228125E-3</v>
      </c>
      <c r="N189" s="28">
        <v>701</v>
      </c>
      <c r="O189" s="1" t="s">
        <v>983</v>
      </c>
    </row>
    <row r="190" spans="1:15" ht="11.4">
      <c r="A190" s="25">
        <v>4</v>
      </c>
      <c r="B190" s="26">
        <v>531</v>
      </c>
      <c r="C190" s="27" t="s">
        <v>912</v>
      </c>
      <c r="D190" s="24">
        <v>17312944.82</v>
      </c>
      <c r="E190" s="22">
        <v>3.2390297833755181E-2</v>
      </c>
      <c r="F190" s="24">
        <f t="shared" si="12"/>
        <v>17999621.478794392</v>
      </c>
      <c r="G190" s="24">
        <v>17793978.600000001</v>
      </c>
      <c r="H190" s="24">
        <f t="shared" si="13"/>
        <v>205642.87879439071</v>
      </c>
      <c r="I190" s="24">
        <f t="shared" si="14"/>
        <v>-1346370.1849950247</v>
      </c>
      <c r="J190" s="24">
        <f t="shared" si="15"/>
        <v>-1140727.306200634</v>
      </c>
      <c r="K190" s="24">
        <f t="shared" si="16"/>
        <v>659704.98625498917</v>
      </c>
      <c r="L190" s="24"/>
      <c r="M190" s="23">
        <f t="shared" si="17"/>
        <v>9.2925251516300697E-4</v>
      </c>
      <c r="N190" s="28">
        <v>703</v>
      </c>
      <c r="O190" s="1" t="s">
        <v>912</v>
      </c>
    </row>
    <row r="191" spans="1:15" ht="11.4">
      <c r="A191" s="25">
        <v>7</v>
      </c>
      <c r="B191" s="26">
        <v>532</v>
      </c>
      <c r="C191" s="27" t="s">
        <v>124</v>
      </c>
      <c r="D191" s="24">
        <v>48399247.990000002</v>
      </c>
      <c r="E191" s="22">
        <v>1.5305442498215265E-2</v>
      </c>
      <c r="F191" s="24">
        <f t="shared" si="12"/>
        <v>50318888.712215066</v>
      </c>
      <c r="G191" s="24">
        <v>50130672.240000002</v>
      </c>
      <c r="H191" s="24">
        <f t="shared" si="13"/>
        <v>188216.47221506387</v>
      </c>
      <c r="I191" s="24">
        <f t="shared" si="14"/>
        <v>-3763848.6778193507</v>
      </c>
      <c r="J191" s="24">
        <f t="shared" si="15"/>
        <v>-3575632.2056042869</v>
      </c>
      <c r="K191" s="24">
        <f t="shared" si="16"/>
        <v>1844239.9927890927</v>
      </c>
      <c r="L191" s="24"/>
      <c r="M191" s="23">
        <f t="shared" si="17"/>
        <v>2.5977742893716223E-3</v>
      </c>
      <c r="N191" s="28">
        <v>706</v>
      </c>
      <c r="O191" s="1" t="s">
        <v>124</v>
      </c>
    </row>
    <row r="192" spans="1:15" ht="11.4">
      <c r="A192" s="25">
        <v>17</v>
      </c>
      <c r="B192" s="26">
        <v>535</v>
      </c>
      <c r="C192" s="27" t="s">
        <v>263</v>
      </c>
      <c r="D192" s="24">
        <v>27558663.34</v>
      </c>
      <c r="E192" s="22">
        <v>-1.4940736391111686E-2</v>
      </c>
      <c r="F192" s="24">
        <f t="shared" si="12"/>
        <v>28651711.984231204</v>
      </c>
      <c r="G192" s="24">
        <v>29259997.530000001</v>
      </c>
      <c r="H192" s="24">
        <f t="shared" si="13"/>
        <v>-608285.5457687974</v>
      </c>
      <c r="I192" s="24">
        <f t="shared" si="14"/>
        <v>-2143145.6661508265</v>
      </c>
      <c r="J192" s="24">
        <f t="shared" si="15"/>
        <v>-2751431.2119196239</v>
      </c>
      <c r="K192" s="24">
        <f t="shared" si="16"/>
        <v>1050115.2639797167</v>
      </c>
      <c r="L192" s="24"/>
      <c r="M192" s="23">
        <f t="shared" si="17"/>
        <v>1.479179740331752E-3</v>
      </c>
      <c r="N192" s="28">
        <v>716</v>
      </c>
      <c r="O192" s="1" t="s">
        <v>263</v>
      </c>
    </row>
    <row r="193" spans="1:15" ht="11.4">
      <c r="A193" s="25">
        <v>6</v>
      </c>
      <c r="B193" s="26">
        <v>536</v>
      </c>
      <c r="C193" s="27" t="s">
        <v>96</v>
      </c>
      <c r="D193" s="24">
        <v>112078658.7</v>
      </c>
      <c r="E193" s="22">
        <v>1.1090584353378412E-2</v>
      </c>
      <c r="F193" s="24">
        <f t="shared" si="12"/>
        <v>116523991.35013162</v>
      </c>
      <c r="G193" s="24">
        <v>116459009.16</v>
      </c>
      <c r="H193" s="24">
        <f t="shared" si="13"/>
        <v>64982.190131619573</v>
      </c>
      <c r="I193" s="24">
        <f t="shared" si="14"/>
        <v>-8715984.8319734447</v>
      </c>
      <c r="J193" s="24">
        <f t="shared" si="15"/>
        <v>-8651002.6418418251</v>
      </c>
      <c r="K193" s="24">
        <f t="shared" si="16"/>
        <v>4270726.3706949838</v>
      </c>
      <c r="L193" s="24"/>
      <c r="M193" s="23">
        <f t="shared" si="17"/>
        <v>6.0156938392570483E-3</v>
      </c>
      <c r="N193" s="28">
        <v>717</v>
      </c>
      <c r="O193" s="1" t="s">
        <v>96</v>
      </c>
    </row>
    <row r="194" spans="1:15" ht="11.4">
      <c r="A194" s="25">
        <v>2</v>
      </c>
      <c r="B194" s="26">
        <v>538</v>
      </c>
      <c r="C194" s="27" t="s">
        <v>906</v>
      </c>
      <c r="D194" s="24">
        <v>16016651.07</v>
      </c>
      <c r="E194" s="22">
        <v>3.040009560715453E-2</v>
      </c>
      <c r="F194" s="24">
        <f t="shared" si="12"/>
        <v>16651913.32931928</v>
      </c>
      <c r="G194" s="24">
        <v>16553412.99</v>
      </c>
      <c r="H194" s="24">
        <f t="shared" si="13"/>
        <v>98500.339319279417</v>
      </c>
      <c r="I194" s="24">
        <f t="shared" si="14"/>
        <v>-1245561.7278468667</v>
      </c>
      <c r="J194" s="24">
        <f t="shared" si="15"/>
        <v>-1147061.3885275873</v>
      </c>
      <c r="K194" s="24">
        <f t="shared" si="16"/>
        <v>610310.0705189741</v>
      </c>
      <c r="L194" s="24"/>
      <c r="M194" s="23">
        <f t="shared" si="17"/>
        <v>8.5967543049592912E-4</v>
      </c>
      <c r="N194" s="28">
        <v>722</v>
      </c>
      <c r="O194" s="1" t="s">
        <v>393</v>
      </c>
    </row>
    <row r="195" spans="1:15" ht="11.4">
      <c r="A195" s="25">
        <v>12</v>
      </c>
      <c r="B195" s="26">
        <v>541</v>
      </c>
      <c r="C195" s="27" t="s">
        <v>230</v>
      </c>
      <c r="D195" s="24">
        <v>20522989.420000002</v>
      </c>
      <c r="E195" s="22">
        <v>-2.2382542972313641E-2</v>
      </c>
      <c r="F195" s="24">
        <f t="shared" si="12"/>
        <v>21336984.840762753</v>
      </c>
      <c r="G195" s="24">
        <v>21657735.460000001</v>
      </c>
      <c r="H195" s="24">
        <f t="shared" si="13"/>
        <v>-320750.61923724785</v>
      </c>
      <c r="I195" s="24">
        <f t="shared" si="14"/>
        <v>-1596004.6860506504</v>
      </c>
      <c r="J195" s="24">
        <f t="shared" si="15"/>
        <v>-1916755.3052878983</v>
      </c>
      <c r="K195" s="24">
        <f t="shared" si="16"/>
        <v>782022.85018502048</v>
      </c>
      <c r="L195" s="24"/>
      <c r="M195" s="23">
        <f t="shared" si="17"/>
        <v>1.1015479882525716E-3</v>
      </c>
      <c r="N195" s="28">
        <v>730</v>
      </c>
      <c r="O195" s="1" t="s">
        <v>230</v>
      </c>
    </row>
    <row r="196" spans="1:15" ht="11.4">
      <c r="A196" s="25">
        <v>1</v>
      </c>
      <c r="B196" s="26">
        <v>543</v>
      </c>
      <c r="C196" s="27" t="s">
        <v>185</v>
      </c>
      <c r="D196" s="24">
        <v>163711642.59</v>
      </c>
      <c r="E196" s="22">
        <v>2.2079510719580971E-2</v>
      </c>
      <c r="F196" s="24">
        <f t="shared" si="12"/>
        <v>170204874.38321742</v>
      </c>
      <c r="G196" s="24">
        <v>169099463.53</v>
      </c>
      <c r="H196" s="24">
        <f t="shared" si="13"/>
        <v>1105410.853217423</v>
      </c>
      <c r="I196" s="24">
        <f t="shared" si="14"/>
        <v>-12731310.404519482</v>
      </c>
      <c r="J196" s="24">
        <f t="shared" si="15"/>
        <v>-11625899.551302059</v>
      </c>
      <c r="K196" s="24">
        <f t="shared" si="16"/>
        <v>6238186.9778649034</v>
      </c>
      <c r="L196" s="24"/>
      <c r="M196" s="23">
        <f t="shared" si="17"/>
        <v>8.787035205153778E-3</v>
      </c>
      <c r="N196" s="28">
        <v>732</v>
      </c>
      <c r="O196" s="1" t="s">
        <v>185</v>
      </c>
    </row>
    <row r="197" spans="1:15" ht="11.4">
      <c r="A197" s="25">
        <v>15</v>
      </c>
      <c r="B197" s="26">
        <v>545</v>
      </c>
      <c r="C197" s="27" t="s">
        <v>83</v>
      </c>
      <c r="D197" s="24">
        <v>26232597.899999999</v>
      </c>
      <c r="E197" s="22">
        <v>2.0219291815230887E-2</v>
      </c>
      <c r="F197" s="24">
        <f t="shared" si="12"/>
        <v>27273051.321688242</v>
      </c>
      <c r="G197" s="24">
        <v>27699865.57</v>
      </c>
      <c r="H197" s="24">
        <f t="shared" si="13"/>
        <v>-426814.24831175804</v>
      </c>
      <c r="I197" s="24">
        <f t="shared" si="14"/>
        <v>-2040021.9636074074</v>
      </c>
      <c r="J197" s="24">
        <f t="shared" si="15"/>
        <v>-2466836.2119191652</v>
      </c>
      <c r="K197" s="24">
        <f t="shared" si="16"/>
        <v>999585.90620934893</v>
      </c>
      <c r="L197" s="24"/>
      <c r="M197" s="23">
        <f t="shared" si="17"/>
        <v>1.4080046942490522E-3</v>
      </c>
      <c r="N197" s="28">
        <v>740</v>
      </c>
      <c r="O197" s="1" t="s">
        <v>1004</v>
      </c>
    </row>
    <row r="198" spans="1:15" ht="11.4">
      <c r="A198" s="25">
        <v>7</v>
      </c>
      <c r="B198" s="26">
        <v>560</v>
      </c>
      <c r="C198" s="27" t="s">
        <v>699</v>
      </c>
      <c r="D198" s="24">
        <v>47481361.049999997</v>
      </c>
      <c r="E198" s="22">
        <v>7.7784050655343795E-3</v>
      </c>
      <c r="F198" s="24">
        <f t="shared" si="12"/>
        <v>49364595.976224646</v>
      </c>
      <c r="G198" s="24">
        <v>49084825.950000003</v>
      </c>
      <c r="H198" s="24">
        <f t="shared" si="13"/>
        <v>279770.02622464299</v>
      </c>
      <c r="I198" s="24">
        <f t="shared" si="14"/>
        <v>-3692467.6607791586</v>
      </c>
      <c r="J198" s="24">
        <f t="shared" si="15"/>
        <v>-3412697.6345545156</v>
      </c>
      <c r="K198" s="24">
        <f t="shared" si="16"/>
        <v>1809264.1641572807</v>
      </c>
      <c r="L198" s="24"/>
      <c r="M198" s="23">
        <f t="shared" si="17"/>
        <v>2.5485077575078488E-3</v>
      </c>
      <c r="N198" s="28">
        <v>744</v>
      </c>
      <c r="O198" s="1" t="s">
        <v>699</v>
      </c>
    </row>
    <row r="199" spans="1:15" ht="11.4">
      <c r="A199" s="25">
        <v>2</v>
      </c>
      <c r="B199" s="26">
        <v>561</v>
      </c>
      <c r="C199" s="27" t="s">
        <v>343</v>
      </c>
      <c r="D199" s="24">
        <v>3437882.03</v>
      </c>
      <c r="E199" s="22">
        <v>-1.2617322527863751E-2</v>
      </c>
      <c r="F199" s="24">
        <f t="shared" si="12"/>
        <v>3574237.4201565357</v>
      </c>
      <c r="G199" s="24">
        <v>3625183.2</v>
      </c>
      <c r="H199" s="24">
        <f t="shared" si="13"/>
        <v>-50945.779843464494</v>
      </c>
      <c r="I199" s="24">
        <f t="shared" si="14"/>
        <v>-267352.66084687784</v>
      </c>
      <c r="J199" s="24">
        <f t="shared" si="15"/>
        <v>-318298.44069034234</v>
      </c>
      <c r="K199" s="24">
        <f t="shared" si="16"/>
        <v>130999.54634681402</v>
      </c>
      <c r="L199" s="24"/>
      <c r="M199" s="23">
        <f t="shared" si="17"/>
        <v>1.8452438660352663E-4</v>
      </c>
      <c r="N199" s="28">
        <v>747</v>
      </c>
      <c r="O199" s="1" t="s">
        <v>343</v>
      </c>
    </row>
    <row r="200" spans="1:15" ht="11.4">
      <c r="A200" s="25">
        <v>6</v>
      </c>
      <c r="B200" s="26">
        <v>562</v>
      </c>
      <c r="C200" s="27" t="s">
        <v>121</v>
      </c>
      <c r="D200" s="24">
        <v>29354813</v>
      </c>
      <c r="E200" s="22">
        <v>4.3013278937316352E-2</v>
      </c>
      <c r="F200" s="24">
        <f t="shared" si="12"/>
        <v>30519101.6360435</v>
      </c>
      <c r="G200" s="24">
        <v>30292446.68</v>
      </c>
      <c r="H200" s="24">
        <f t="shared" si="13"/>
        <v>226654.95604350045</v>
      </c>
      <c r="I200" s="24">
        <f t="shared" si="14"/>
        <v>-2282826.2563193659</v>
      </c>
      <c r="J200" s="24">
        <f t="shared" si="15"/>
        <v>-2056171.3002758655</v>
      </c>
      <c r="K200" s="24">
        <f t="shared" si="16"/>
        <v>1118557.051271349</v>
      </c>
      <c r="L200" s="24"/>
      <c r="M200" s="23">
        <f t="shared" si="17"/>
        <v>1.5755860193626917E-3</v>
      </c>
      <c r="N200" s="28">
        <v>750</v>
      </c>
      <c r="O200" s="1" t="s">
        <v>121</v>
      </c>
    </row>
    <row r="201" spans="1:15" ht="11.4">
      <c r="A201" s="25">
        <v>17</v>
      </c>
      <c r="B201" s="26">
        <v>563</v>
      </c>
      <c r="C201" s="27" t="s">
        <v>930</v>
      </c>
      <c r="D201" s="24">
        <v>22138910.100000001</v>
      </c>
      <c r="E201" s="22">
        <v>1.3120018377712196E-2</v>
      </c>
      <c r="F201" s="24">
        <f t="shared" si="12"/>
        <v>23016997.159993149</v>
      </c>
      <c r="G201" s="24">
        <v>22974246.600000001</v>
      </c>
      <c r="H201" s="24">
        <f t="shared" si="13"/>
        <v>42750.55999314785</v>
      </c>
      <c r="I201" s="24">
        <f t="shared" si="14"/>
        <v>-1721669.4673740212</v>
      </c>
      <c r="J201" s="24">
        <f t="shared" si="15"/>
        <v>-1678918.9073808733</v>
      </c>
      <c r="K201" s="24">
        <f t="shared" si="16"/>
        <v>843597.06191340706</v>
      </c>
      <c r="L201" s="24"/>
      <c r="M201" s="23">
        <f t="shared" si="17"/>
        <v>1.188280682881117E-3</v>
      </c>
      <c r="N201" s="28">
        <v>752</v>
      </c>
      <c r="O201" s="1" t="s">
        <v>930</v>
      </c>
    </row>
    <row r="202" spans="1:15" ht="11.4">
      <c r="A202" s="25">
        <v>17</v>
      </c>
      <c r="B202" s="26">
        <v>564</v>
      </c>
      <c r="C202" s="27" t="s">
        <v>682</v>
      </c>
      <c r="D202" s="24">
        <v>654650792.29999995</v>
      </c>
      <c r="E202" s="22">
        <v>1.4397642874267324E-2</v>
      </c>
      <c r="F202" s="24">
        <f t="shared" si="12"/>
        <v>680615954.40311956</v>
      </c>
      <c r="G202" s="24">
        <v>683458275.37</v>
      </c>
      <c r="H202" s="24">
        <f t="shared" si="13"/>
        <v>-2842320.9668804407</v>
      </c>
      <c r="I202" s="24">
        <f t="shared" si="14"/>
        <v>-50910016.608953208</v>
      </c>
      <c r="J202" s="24">
        <f t="shared" si="15"/>
        <v>-53752337.575833648</v>
      </c>
      <c r="K202" s="24">
        <f t="shared" si="16"/>
        <v>24945287.842492484</v>
      </c>
      <c r="L202" s="24"/>
      <c r="M202" s="23">
        <f t="shared" si="17"/>
        <v>3.5137632657124718E-2</v>
      </c>
      <c r="N202" s="28">
        <v>755</v>
      </c>
      <c r="O202" s="1" t="s">
        <v>379</v>
      </c>
    </row>
    <row r="203" spans="1:15" ht="11.4">
      <c r="A203" s="25">
        <v>12</v>
      </c>
      <c r="B203" s="26">
        <v>309</v>
      </c>
      <c r="C203" s="27" t="s">
        <v>290</v>
      </c>
      <c r="D203" s="24">
        <v>20015673.870000001</v>
      </c>
      <c r="E203" s="22">
        <v>-1.9407043483028415E-2</v>
      </c>
      <c r="F203" s="24">
        <f t="shared" si="12"/>
        <v>20809547.829598852</v>
      </c>
      <c r="G203" s="24">
        <v>21077782.510000002</v>
      </c>
      <c r="H203" s="24">
        <f t="shared" si="13"/>
        <v>-268234.68040115014</v>
      </c>
      <c r="I203" s="24">
        <f t="shared" si="14"/>
        <v>-1556552.4416170341</v>
      </c>
      <c r="J203" s="24">
        <f t="shared" si="15"/>
        <v>-1824787.1220181843</v>
      </c>
      <c r="K203" s="24">
        <f t="shared" si="16"/>
        <v>762691.73110508965</v>
      </c>
      <c r="L203" s="24"/>
      <c r="M203" s="23">
        <f t="shared" si="17"/>
        <v>1.0743184062421091E-3</v>
      </c>
      <c r="N203" s="28">
        <v>761</v>
      </c>
      <c r="O203" s="1" t="s">
        <v>290</v>
      </c>
    </row>
    <row r="204" spans="1:15" ht="11.4">
      <c r="A204" s="25">
        <v>7</v>
      </c>
      <c r="B204" s="26">
        <v>576</v>
      </c>
      <c r="C204" s="27" t="s">
        <v>726</v>
      </c>
      <c r="D204" s="24">
        <v>8375954.04</v>
      </c>
      <c r="E204" s="22">
        <v>4.3960792027585675E-2</v>
      </c>
      <c r="F204" s="24">
        <f t="shared" si="12"/>
        <v>8708166.2773865778</v>
      </c>
      <c r="G204" s="24">
        <v>8588158.0899999999</v>
      </c>
      <c r="H204" s="24">
        <f t="shared" si="13"/>
        <v>120008.18738657795</v>
      </c>
      <c r="I204" s="24">
        <f t="shared" si="14"/>
        <v>-651370.11106956343</v>
      </c>
      <c r="J204" s="24">
        <f t="shared" si="15"/>
        <v>-531361.92368298548</v>
      </c>
      <c r="K204" s="24">
        <f t="shared" si="16"/>
        <v>319163.4180250694</v>
      </c>
      <c r="L204" s="24"/>
      <c r="M204" s="23">
        <f t="shared" si="17"/>
        <v>4.4956975485582057E-4</v>
      </c>
      <c r="N204" s="28">
        <v>764</v>
      </c>
      <c r="O204" s="1" t="s">
        <v>726</v>
      </c>
    </row>
    <row r="205" spans="1:15" ht="11.4">
      <c r="A205" s="25">
        <v>2</v>
      </c>
      <c r="B205" s="26">
        <v>577</v>
      </c>
      <c r="C205" s="27" t="s">
        <v>818</v>
      </c>
      <c r="D205" s="24">
        <v>38116776.090000004</v>
      </c>
      <c r="E205" s="22">
        <v>5.3163230705886508E-2</v>
      </c>
      <c r="F205" s="24">
        <f t="shared" si="12"/>
        <v>39628587.091630347</v>
      </c>
      <c r="G205" s="24">
        <v>38916033.630000003</v>
      </c>
      <c r="H205" s="24">
        <f t="shared" si="13"/>
        <v>712553.46163034439</v>
      </c>
      <c r="I205" s="24">
        <f t="shared" si="14"/>
        <v>-2964215.0084382487</v>
      </c>
      <c r="J205" s="24">
        <f t="shared" si="15"/>
        <v>-2251661.5468079043</v>
      </c>
      <c r="K205" s="24">
        <f t="shared" si="16"/>
        <v>1452429.2376585964</v>
      </c>
      <c r="L205" s="24"/>
      <c r="M205" s="23">
        <f t="shared" si="17"/>
        <v>2.0458743685603489E-3</v>
      </c>
      <c r="N205" s="28">
        <v>766</v>
      </c>
      <c r="O205" s="1" t="s">
        <v>1019</v>
      </c>
    </row>
    <row r="206" spans="1:15" ht="11.4">
      <c r="A206" s="25">
        <v>18</v>
      </c>
      <c r="B206" s="26">
        <v>578</v>
      </c>
      <c r="C206" s="27" t="s">
        <v>306</v>
      </c>
      <c r="D206" s="24">
        <v>9294433.8900000006</v>
      </c>
      <c r="E206" s="22">
        <v>-4.6006838645959447E-3</v>
      </c>
      <c r="F206" s="24">
        <f t="shared" si="12"/>
        <v>9663075.4397378433</v>
      </c>
      <c r="G206" s="24">
        <v>9612009.4499999993</v>
      </c>
      <c r="H206" s="24">
        <f t="shared" si="13"/>
        <v>51065.989737844095</v>
      </c>
      <c r="I206" s="24">
        <f t="shared" si="14"/>
        <v>-722797.23675012134</v>
      </c>
      <c r="J206" s="24">
        <f t="shared" si="15"/>
        <v>-671731.24701227725</v>
      </c>
      <c r="K206" s="24">
        <f t="shared" si="16"/>
        <v>354161.83932886558</v>
      </c>
      <c r="L206" s="24"/>
      <c r="M206" s="23">
        <f t="shared" si="17"/>
        <v>4.9886811048582727E-4</v>
      </c>
      <c r="N206" s="28">
        <v>770</v>
      </c>
      <c r="O206" s="1" t="s">
        <v>306</v>
      </c>
    </row>
    <row r="207" spans="1:15" ht="11.4">
      <c r="A207" s="25">
        <v>2</v>
      </c>
      <c r="B207" s="26">
        <v>445</v>
      </c>
      <c r="C207" s="27" t="s">
        <v>693</v>
      </c>
      <c r="D207" s="24">
        <v>53813080.32</v>
      </c>
      <c r="E207" s="22">
        <v>1.774499167899056E-2</v>
      </c>
      <c r="F207" s="24">
        <f t="shared" si="12"/>
        <v>55947447.787681431</v>
      </c>
      <c r="G207" s="24">
        <v>55238781.530000001</v>
      </c>
      <c r="H207" s="24">
        <f t="shared" si="13"/>
        <v>708666.25768142939</v>
      </c>
      <c r="I207" s="24">
        <f t="shared" si="14"/>
        <v>-4184864.4271015772</v>
      </c>
      <c r="J207" s="24">
        <f t="shared" si="15"/>
        <v>-3476198.1694201478</v>
      </c>
      <c r="K207" s="24">
        <f t="shared" si="16"/>
        <v>2050532.5802132499</v>
      </c>
      <c r="L207" s="24"/>
      <c r="M207" s="23">
        <f t="shared" si="17"/>
        <v>2.8883555487488064E-3</v>
      </c>
      <c r="N207" s="28">
        <v>2183</v>
      </c>
      <c r="O207" s="1" t="s">
        <v>979</v>
      </c>
    </row>
    <row r="208" spans="1:15" ht="11.4">
      <c r="A208" s="25">
        <v>9</v>
      </c>
      <c r="B208" s="26">
        <v>580</v>
      </c>
      <c r="C208" s="27" t="s">
        <v>692</v>
      </c>
      <c r="D208" s="24">
        <v>13256119.039999999</v>
      </c>
      <c r="E208" s="22">
        <v>-2.4326675271072355E-2</v>
      </c>
      <c r="F208" s="24">
        <f t="shared" ref="F208:F271" si="18">SUM($F$15 * M208)</f>
        <v>13781891.381193651</v>
      </c>
      <c r="G208" s="24">
        <v>13855284.869999999</v>
      </c>
      <c r="H208" s="24">
        <f t="shared" ref="H208:H271" si="19">SUM(F208 - G208)</f>
        <v>-73393.488806348294</v>
      </c>
      <c r="I208" s="24">
        <f t="shared" ref="I208:I271" si="20">SUM($I$15 * M208)</f>
        <v>-1030884.3255587104</v>
      </c>
      <c r="J208" s="24">
        <f t="shared" ref="J208:J271" si="21">SUM(H208 + I208)</f>
        <v>-1104277.8143650587</v>
      </c>
      <c r="K208" s="24">
        <f t="shared" ref="K208:K271" si="22">SUM($K$15 * M208)</f>
        <v>505120.7590620449</v>
      </c>
      <c r="L208" s="24"/>
      <c r="M208" s="23">
        <f t="shared" ref="M208:M271" si="23">SUM(D208/ $D$15)</f>
        <v>7.1150703056536535E-4</v>
      </c>
      <c r="N208" s="28">
        <v>1864</v>
      </c>
      <c r="O208" s="1" t="s">
        <v>692</v>
      </c>
    </row>
    <row r="209" spans="1:15" ht="11.4">
      <c r="A209" s="25">
        <v>6</v>
      </c>
      <c r="B209" s="26">
        <v>581</v>
      </c>
      <c r="C209" s="27" t="s">
        <v>730</v>
      </c>
      <c r="D209" s="24">
        <v>18207533.640000001</v>
      </c>
      <c r="E209" s="22">
        <v>-5.562359121605776E-3</v>
      </c>
      <c r="F209" s="24">
        <f t="shared" si="18"/>
        <v>18929692.030429251</v>
      </c>
      <c r="G209" s="24">
        <v>19065601.57</v>
      </c>
      <c r="H209" s="24">
        <f t="shared" si="19"/>
        <v>-135909.53957074881</v>
      </c>
      <c r="I209" s="24">
        <f t="shared" si="20"/>
        <v>-1415939.3846661572</v>
      </c>
      <c r="J209" s="24">
        <f t="shared" si="21"/>
        <v>-1551848.924236906</v>
      </c>
      <c r="K209" s="24">
        <f t="shared" si="22"/>
        <v>693793.04645143845</v>
      </c>
      <c r="L209" s="24"/>
      <c r="M209" s="23">
        <f t="shared" si="23"/>
        <v>9.7726854707811967E-4</v>
      </c>
      <c r="N209" s="28">
        <v>777</v>
      </c>
      <c r="O209" s="1" t="s">
        <v>730</v>
      </c>
    </row>
    <row r="210" spans="1:15" ht="11.4">
      <c r="A210" s="25">
        <v>15</v>
      </c>
      <c r="B210" s="26">
        <v>599</v>
      </c>
      <c r="C210" s="27" t="s">
        <v>75</v>
      </c>
      <c r="D210" s="24">
        <v>30338740.170000002</v>
      </c>
      <c r="E210" s="22">
        <v>-2.3061125983885756E-3</v>
      </c>
      <c r="F210" s="24">
        <f t="shared" si="18"/>
        <v>31542053.930227578</v>
      </c>
      <c r="G210" s="24">
        <v>32055915.109999999</v>
      </c>
      <c r="H210" s="24">
        <f t="shared" si="19"/>
        <v>-513861.17977242172</v>
      </c>
      <c r="I210" s="24">
        <f t="shared" si="20"/>
        <v>-2359343.0025845184</v>
      </c>
      <c r="J210" s="24">
        <f t="shared" si="21"/>
        <v>-2873204.1823569401</v>
      </c>
      <c r="K210" s="24">
        <f t="shared" si="22"/>
        <v>1156049.3246488343</v>
      </c>
      <c r="L210" s="24"/>
      <c r="M210" s="23">
        <f t="shared" si="23"/>
        <v>1.6283971850520489E-3</v>
      </c>
      <c r="N210" s="28">
        <v>782</v>
      </c>
      <c r="O210" s="1" t="s">
        <v>1007</v>
      </c>
    </row>
    <row r="211" spans="1:15" ht="11.4">
      <c r="A211" s="25">
        <v>19</v>
      </c>
      <c r="B211" s="26">
        <v>583</v>
      </c>
      <c r="C211" s="27" t="s">
        <v>909</v>
      </c>
      <c r="D211" s="24">
        <v>2531398.9700000002</v>
      </c>
      <c r="E211" s="22">
        <v>4.0838033418450076E-3</v>
      </c>
      <c r="F211" s="24">
        <f t="shared" si="18"/>
        <v>2631800.871864039</v>
      </c>
      <c r="G211" s="24">
        <v>2584180.79</v>
      </c>
      <c r="H211" s="24">
        <f t="shared" si="19"/>
        <v>47620.081864038948</v>
      </c>
      <c r="I211" s="24">
        <f t="shared" si="20"/>
        <v>-196858.4856573877</v>
      </c>
      <c r="J211" s="24">
        <f t="shared" si="21"/>
        <v>-149238.40379334876</v>
      </c>
      <c r="K211" s="24">
        <f t="shared" si="22"/>
        <v>96458.259416421075</v>
      </c>
      <c r="L211" s="24"/>
      <c r="M211" s="23">
        <f t="shared" si="23"/>
        <v>1.358699449579569E-4</v>
      </c>
      <c r="N211" s="28">
        <v>784</v>
      </c>
      <c r="O211" s="1" t="s">
        <v>909</v>
      </c>
    </row>
    <row r="212" spans="1:15" ht="11.4">
      <c r="A212" s="25">
        <v>19</v>
      </c>
      <c r="B212" s="26">
        <v>854</v>
      </c>
      <c r="C212" s="27" t="s">
        <v>312</v>
      </c>
      <c r="D212" s="24">
        <v>9972774.4800000004</v>
      </c>
      <c r="E212" s="22">
        <v>5.254384815068733E-3</v>
      </c>
      <c r="F212" s="24">
        <f t="shared" si="18"/>
        <v>10368320.791158194</v>
      </c>
      <c r="G212" s="24">
        <v>10198105.34</v>
      </c>
      <c r="H212" s="24">
        <f t="shared" si="19"/>
        <v>170215.45115819387</v>
      </c>
      <c r="I212" s="24">
        <f t="shared" si="20"/>
        <v>-775549.53020125558</v>
      </c>
      <c r="J212" s="24">
        <f t="shared" si="21"/>
        <v>-605334.07904306171</v>
      </c>
      <c r="K212" s="24">
        <f t="shared" si="22"/>
        <v>380009.82037742704</v>
      </c>
      <c r="L212" s="24"/>
      <c r="M212" s="23">
        <f t="shared" si="23"/>
        <v>5.3527726594426056E-4</v>
      </c>
      <c r="N212" s="28">
        <v>787</v>
      </c>
      <c r="O212" s="1" t="s">
        <v>312</v>
      </c>
    </row>
    <row r="213" spans="1:15" ht="11.4">
      <c r="A213" s="25">
        <v>16</v>
      </c>
      <c r="B213" s="26">
        <v>584</v>
      </c>
      <c r="C213" s="27" t="s">
        <v>241</v>
      </c>
      <c r="D213" s="24">
        <v>6134053.4500000002</v>
      </c>
      <c r="E213" s="22">
        <v>-3.4532557160935264E-2</v>
      </c>
      <c r="F213" s="24">
        <f t="shared" si="18"/>
        <v>6377346.0482093096</v>
      </c>
      <c r="G213" s="24">
        <v>6574896.8600000003</v>
      </c>
      <c r="H213" s="24">
        <f t="shared" si="19"/>
        <v>-197550.81179069076</v>
      </c>
      <c r="I213" s="24">
        <f t="shared" si="20"/>
        <v>-477024.9523758298</v>
      </c>
      <c r="J213" s="24">
        <f t="shared" si="21"/>
        <v>-674575.76416652056</v>
      </c>
      <c r="K213" s="24">
        <f t="shared" si="22"/>
        <v>233736.4145148138</v>
      </c>
      <c r="L213" s="24"/>
      <c r="M213" s="23">
        <f t="shared" si="23"/>
        <v>3.2923830439129302E-4</v>
      </c>
      <c r="N213" s="28">
        <v>791</v>
      </c>
      <c r="O213" s="1" t="s">
        <v>241</v>
      </c>
    </row>
    <row r="214" spans="1:15" ht="11.4">
      <c r="A214" s="25">
        <v>10</v>
      </c>
      <c r="B214" s="26">
        <v>588</v>
      </c>
      <c r="C214" s="27" t="s">
        <v>354</v>
      </c>
      <c r="D214" s="24">
        <v>4086708.1</v>
      </c>
      <c r="E214" s="22">
        <v>-1.1521621831406953E-2</v>
      </c>
      <c r="F214" s="24">
        <f t="shared" si="18"/>
        <v>4248797.628543647</v>
      </c>
      <c r="G214" s="24">
        <v>4299340.13</v>
      </c>
      <c r="H214" s="24">
        <f t="shared" si="19"/>
        <v>-50542.501456352882</v>
      </c>
      <c r="I214" s="24">
        <f t="shared" si="20"/>
        <v>-317809.70815903437</v>
      </c>
      <c r="J214" s="24">
        <f t="shared" si="21"/>
        <v>-368352.20961538726</v>
      </c>
      <c r="K214" s="24">
        <f t="shared" si="22"/>
        <v>155722.88475292746</v>
      </c>
      <c r="L214" s="24"/>
      <c r="M214" s="23">
        <f t="shared" si="23"/>
        <v>2.1934938395200368E-4</v>
      </c>
      <c r="N214" s="28">
        <v>800</v>
      </c>
      <c r="O214" s="1" t="s">
        <v>354</v>
      </c>
    </row>
    <row r="215" spans="1:15" ht="11.4">
      <c r="A215" s="25">
        <v>13</v>
      </c>
      <c r="B215" s="26">
        <v>592</v>
      </c>
      <c r="C215" s="27" t="s">
        <v>325</v>
      </c>
      <c r="D215" s="24">
        <v>11043909.720000001</v>
      </c>
      <c r="E215" s="22">
        <v>-2.3986844049494306E-3</v>
      </c>
      <c r="F215" s="24">
        <f t="shared" si="18"/>
        <v>11481940.055416765</v>
      </c>
      <c r="G215" s="24">
        <v>11451646.039999999</v>
      </c>
      <c r="H215" s="24">
        <f t="shared" si="19"/>
        <v>30294.015416765586</v>
      </c>
      <c r="I215" s="24">
        <f t="shared" si="20"/>
        <v>-858848.15826408623</v>
      </c>
      <c r="J215" s="24">
        <f t="shared" si="21"/>
        <v>-828554.14284732065</v>
      </c>
      <c r="K215" s="24">
        <f t="shared" si="22"/>
        <v>420825.13320422755</v>
      </c>
      <c r="L215" s="24"/>
      <c r="M215" s="23">
        <f t="shared" si="23"/>
        <v>5.9276922506492345E-4</v>
      </c>
      <c r="N215" s="28">
        <v>807</v>
      </c>
      <c r="O215" s="1" t="s">
        <v>325</v>
      </c>
    </row>
    <row r="216" spans="1:15" ht="11.4">
      <c r="A216" s="25">
        <v>10</v>
      </c>
      <c r="B216" s="26">
        <v>593</v>
      </c>
      <c r="C216" s="27" t="s">
        <v>743</v>
      </c>
      <c r="D216" s="24">
        <v>58691436.409999996</v>
      </c>
      <c r="E216" s="22">
        <v>3.9701200447553743E-2</v>
      </c>
      <c r="F216" s="24">
        <f t="shared" si="18"/>
        <v>61019292.235388242</v>
      </c>
      <c r="G216" s="24">
        <v>61142166.049999997</v>
      </c>
      <c r="H216" s="24">
        <f t="shared" si="19"/>
        <v>-122873.81461175531</v>
      </c>
      <c r="I216" s="24">
        <f t="shared" si="20"/>
        <v>-4564237.9686713181</v>
      </c>
      <c r="J216" s="24">
        <f t="shared" si="21"/>
        <v>-4687111.7832830735</v>
      </c>
      <c r="K216" s="24">
        <f t="shared" si="22"/>
        <v>2236420.9932336984</v>
      </c>
      <c r="L216" s="24"/>
      <c r="M216" s="23">
        <f t="shared" si="23"/>
        <v>3.1501957332826626E-3</v>
      </c>
      <c r="N216" s="28">
        <v>2005</v>
      </c>
      <c r="O216" s="1" t="s">
        <v>743</v>
      </c>
    </row>
    <row r="217" spans="1:15" ht="11.4">
      <c r="A217" s="25">
        <v>11</v>
      </c>
      <c r="B217" s="26">
        <v>595</v>
      </c>
      <c r="C217" s="27" t="s">
        <v>701</v>
      </c>
      <c r="D217" s="24">
        <v>10705388.789999999</v>
      </c>
      <c r="E217" s="22">
        <v>-2.1329929639093841E-2</v>
      </c>
      <c r="F217" s="24">
        <f t="shared" si="18"/>
        <v>11129992.500220345</v>
      </c>
      <c r="G217" s="24">
        <v>11349630.300000001</v>
      </c>
      <c r="H217" s="24">
        <f t="shared" si="19"/>
        <v>-219637.79977965541</v>
      </c>
      <c r="I217" s="24">
        <f t="shared" si="20"/>
        <v>-832522.51049662638</v>
      </c>
      <c r="J217" s="24">
        <f t="shared" si="21"/>
        <v>-1052160.3102762818</v>
      </c>
      <c r="K217" s="24">
        <f t="shared" si="22"/>
        <v>407925.88655413181</v>
      </c>
      <c r="L217" s="24"/>
      <c r="M217" s="23">
        <f t="shared" si="23"/>
        <v>5.7459950125950663E-4</v>
      </c>
      <c r="N217" s="28">
        <v>815</v>
      </c>
      <c r="O217" s="1" t="s">
        <v>701</v>
      </c>
    </row>
    <row r="218" spans="1:15" ht="11.4">
      <c r="A218" s="25">
        <v>15</v>
      </c>
      <c r="B218" s="26">
        <v>598</v>
      </c>
      <c r="C218" s="27" t="s">
        <v>111</v>
      </c>
      <c r="D218" s="24">
        <v>68038824.370000005</v>
      </c>
      <c r="E218" s="22">
        <v>-4.4915371633311215E-3</v>
      </c>
      <c r="F218" s="24">
        <f t="shared" si="18"/>
        <v>70737422.041998476</v>
      </c>
      <c r="G218" s="24">
        <v>71257530.489999995</v>
      </c>
      <c r="H218" s="24">
        <f t="shared" si="19"/>
        <v>-520108.44800151885</v>
      </c>
      <c r="I218" s="24">
        <f t="shared" si="20"/>
        <v>-5291153.2674705824</v>
      </c>
      <c r="J218" s="24">
        <f t="shared" si="21"/>
        <v>-5811261.7154721012</v>
      </c>
      <c r="K218" s="24">
        <f t="shared" si="22"/>
        <v>2592600.6327915085</v>
      </c>
      <c r="L218" s="24"/>
      <c r="M218" s="23">
        <f t="shared" si="23"/>
        <v>3.651906092920626E-3</v>
      </c>
      <c r="N218" s="28">
        <v>819</v>
      </c>
      <c r="O218" s="1" t="s">
        <v>135</v>
      </c>
    </row>
    <row r="219" spans="1:15" ht="11.4">
      <c r="A219" s="25">
        <v>13</v>
      </c>
      <c r="B219" s="26">
        <v>601</v>
      </c>
      <c r="C219" s="27" t="s">
        <v>321</v>
      </c>
      <c r="D219" s="24">
        <v>9738466.8000000007</v>
      </c>
      <c r="E219" s="22">
        <v>-3.9322037015574324E-2</v>
      </c>
      <c r="F219" s="24">
        <f t="shared" si="18"/>
        <v>10124719.855937606</v>
      </c>
      <c r="G219" s="24">
        <v>10372783.16</v>
      </c>
      <c r="H219" s="24">
        <f t="shared" si="19"/>
        <v>-248063.30406239443</v>
      </c>
      <c r="I219" s="24">
        <f t="shared" si="20"/>
        <v>-757328.20056916855</v>
      </c>
      <c r="J219" s="24">
        <f t="shared" si="21"/>
        <v>-1005391.504631563</v>
      </c>
      <c r="K219" s="24">
        <f t="shared" si="22"/>
        <v>371081.59086933819</v>
      </c>
      <c r="L219" s="24"/>
      <c r="M219" s="23">
        <f t="shared" si="23"/>
        <v>5.2270106916054045E-4</v>
      </c>
      <c r="N219" s="28">
        <v>821</v>
      </c>
      <c r="O219" s="1" t="s">
        <v>321</v>
      </c>
    </row>
    <row r="220" spans="1:15" ht="11.4">
      <c r="A220" s="25">
        <v>6</v>
      </c>
      <c r="B220" s="26">
        <v>604</v>
      </c>
      <c r="C220" s="27" t="s">
        <v>822</v>
      </c>
      <c r="D220" s="24">
        <v>75492449.319999993</v>
      </c>
      <c r="E220" s="22">
        <v>3.3584657209512064E-2</v>
      </c>
      <c r="F220" s="24">
        <f t="shared" si="18"/>
        <v>78486677.246110976</v>
      </c>
      <c r="G220" s="24">
        <v>77699361.989999995</v>
      </c>
      <c r="H220" s="24">
        <f t="shared" si="19"/>
        <v>787315.25611098111</v>
      </c>
      <c r="I220" s="24">
        <f t="shared" si="20"/>
        <v>-5870796.9102564221</v>
      </c>
      <c r="J220" s="24">
        <f t="shared" si="21"/>
        <v>-5083481.654145441</v>
      </c>
      <c r="K220" s="24">
        <f t="shared" si="22"/>
        <v>2876618.9552844688</v>
      </c>
      <c r="L220" s="24"/>
      <c r="M220" s="23">
        <f t="shared" si="23"/>
        <v>4.0519708885912008E-3</v>
      </c>
      <c r="N220" s="28">
        <v>829</v>
      </c>
      <c r="O220" s="1" t="s">
        <v>1020</v>
      </c>
    </row>
    <row r="221" spans="1:15" ht="11.4">
      <c r="A221" s="25">
        <v>12</v>
      </c>
      <c r="B221" s="26">
        <v>607</v>
      </c>
      <c r="C221" s="27" t="s">
        <v>305</v>
      </c>
      <c r="D221" s="24">
        <v>9628692.3000000007</v>
      </c>
      <c r="E221" s="22">
        <v>-8.9894660375558454E-3</v>
      </c>
      <c r="F221" s="24">
        <f t="shared" si="18"/>
        <v>10010591.412246076</v>
      </c>
      <c r="G221" s="24">
        <v>10303330.98</v>
      </c>
      <c r="H221" s="24">
        <f t="shared" si="19"/>
        <v>-292739.56775392406</v>
      </c>
      <c r="I221" s="24">
        <f t="shared" si="20"/>
        <v>-748791.40250220988</v>
      </c>
      <c r="J221" s="24">
        <f t="shared" si="21"/>
        <v>-1041530.9702561339</v>
      </c>
      <c r="K221" s="24">
        <f t="shared" si="22"/>
        <v>366898.66383025993</v>
      </c>
      <c r="L221" s="24"/>
      <c r="M221" s="23">
        <f t="shared" si="23"/>
        <v>5.1680904840460749E-4</v>
      </c>
      <c r="N221" s="28">
        <v>840</v>
      </c>
      <c r="O221" s="1" t="s">
        <v>305</v>
      </c>
    </row>
    <row r="222" spans="1:15" ht="11.4">
      <c r="A222" s="25">
        <v>4</v>
      </c>
      <c r="B222" s="26">
        <v>608</v>
      </c>
      <c r="C222" s="27" t="s">
        <v>112</v>
      </c>
      <c r="D222" s="24">
        <v>5661350.2199999997</v>
      </c>
      <c r="E222" s="22">
        <v>-2.7209220044104341E-2</v>
      </c>
      <c r="F222" s="24">
        <f t="shared" si="18"/>
        <v>5885894.1721555917</v>
      </c>
      <c r="G222" s="24">
        <v>5915964.6600000001</v>
      </c>
      <c r="H222" s="24">
        <f t="shared" si="19"/>
        <v>-30070.48784440849</v>
      </c>
      <c r="I222" s="24">
        <f t="shared" si="20"/>
        <v>-440264.39304639469</v>
      </c>
      <c r="J222" s="24">
        <f t="shared" si="21"/>
        <v>-470334.88089080318</v>
      </c>
      <c r="K222" s="24">
        <f t="shared" si="22"/>
        <v>215724.18834000416</v>
      </c>
      <c r="L222" s="24"/>
      <c r="M222" s="23">
        <f t="shared" si="23"/>
        <v>3.0386649907624682E-4</v>
      </c>
      <c r="N222" s="28">
        <v>842</v>
      </c>
      <c r="O222" s="1" t="s">
        <v>1024</v>
      </c>
    </row>
    <row r="223" spans="1:15" ht="11.4">
      <c r="A223" s="25">
        <v>4</v>
      </c>
      <c r="B223" s="26">
        <v>609</v>
      </c>
      <c r="C223" s="27" t="s">
        <v>683</v>
      </c>
      <c r="D223" s="24">
        <v>270100590.70999998</v>
      </c>
      <c r="E223" s="22">
        <v>2.6566817656633174E-2</v>
      </c>
      <c r="F223" s="24">
        <f t="shared" si="18"/>
        <v>280813486.35516351</v>
      </c>
      <c r="G223" s="24">
        <v>281873623.80000001</v>
      </c>
      <c r="H223" s="24">
        <f t="shared" si="19"/>
        <v>-1060137.4448364973</v>
      </c>
      <c r="I223" s="24">
        <f t="shared" si="20"/>
        <v>-21004825.352495298</v>
      </c>
      <c r="J223" s="24">
        <f t="shared" si="21"/>
        <v>-22064962.797331795</v>
      </c>
      <c r="K223" s="24">
        <f t="shared" si="22"/>
        <v>10292108.496525837</v>
      </c>
      <c r="L223" s="24"/>
      <c r="M223" s="23">
        <f t="shared" si="23"/>
        <v>1.4497340335442794E-2</v>
      </c>
      <c r="N223" s="28">
        <v>846</v>
      </c>
      <c r="O223" s="1" t="s">
        <v>380</v>
      </c>
    </row>
    <row r="224" spans="1:15" ht="11.4">
      <c r="A224" s="25">
        <v>1</v>
      </c>
      <c r="B224" s="26">
        <v>611</v>
      </c>
      <c r="C224" s="27" t="s">
        <v>917</v>
      </c>
      <c r="D224" s="24">
        <v>17264376.84</v>
      </c>
      <c r="E224" s="22">
        <v>1.3647649214117138E-2</v>
      </c>
      <c r="F224" s="24">
        <f t="shared" si="18"/>
        <v>17949127.165719483</v>
      </c>
      <c r="G224" s="24">
        <v>17818718.789999999</v>
      </c>
      <c r="H224" s="24">
        <f t="shared" si="19"/>
        <v>130408.37571948394</v>
      </c>
      <c r="I224" s="24">
        <f t="shared" si="20"/>
        <v>-1342593.2145895108</v>
      </c>
      <c r="J224" s="24">
        <f t="shared" si="21"/>
        <v>-1212184.8388700269</v>
      </c>
      <c r="K224" s="24">
        <f t="shared" si="22"/>
        <v>657854.31677550694</v>
      </c>
      <c r="L224" s="24"/>
      <c r="M224" s="23">
        <f t="shared" si="23"/>
        <v>9.2664568437595036E-4</v>
      </c>
      <c r="N224" s="28">
        <v>847</v>
      </c>
      <c r="O224" s="1" t="s">
        <v>397</v>
      </c>
    </row>
    <row r="225" spans="1:15" ht="11.4">
      <c r="A225" s="25">
        <v>1</v>
      </c>
      <c r="B225" s="26">
        <v>638</v>
      </c>
      <c r="C225" s="27" t="s">
        <v>194</v>
      </c>
      <c r="D225" s="24">
        <v>191536069.59999999</v>
      </c>
      <c r="E225" s="22">
        <v>5.8172972852696396E-2</v>
      </c>
      <c r="F225" s="24">
        <f t="shared" si="18"/>
        <v>199132890.91947889</v>
      </c>
      <c r="G225" s="24">
        <v>195359819.81</v>
      </c>
      <c r="H225" s="24">
        <f t="shared" si="19"/>
        <v>3773071.1094788909</v>
      </c>
      <c r="I225" s="24">
        <f t="shared" si="20"/>
        <v>-14895123.628111459</v>
      </c>
      <c r="J225" s="24">
        <f t="shared" si="21"/>
        <v>-11122052.518632568</v>
      </c>
      <c r="K225" s="24">
        <f t="shared" si="22"/>
        <v>7298429.0931739146</v>
      </c>
      <c r="L225" s="24"/>
      <c r="M225" s="23">
        <f t="shared" si="23"/>
        <v>1.0280479506561307E-2</v>
      </c>
      <c r="N225" s="28">
        <v>850</v>
      </c>
      <c r="O225" s="1" t="s">
        <v>987</v>
      </c>
    </row>
    <row r="226" spans="1:15" ht="11.4">
      <c r="A226" s="25">
        <v>19</v>
      </c>
      <c r="B226" s="26">
        <v>614</v>
      </c>
      <c r="C226" s="27" t="s">
        <v>267</v>
      </c>
      <c r="D226" s="24">
        <v>8368909.71</v>
      </c>
      <c r="E226" s="22">
        <v>-2.5588623853004588E-2</v>
      </c>
      <c r="F226" s="24">
        <f t="shared" si="18"/>
        <v>8700842.5508403443</v>
      </c>
      <c r="G226" s="24">
        <v>8945726.2400000002</v>
      </c>
      <c r="H226" s="24">
        <f t="shared" si="19"/>
        <v>-244883.68915965594</v>
      </c>
      <c r="I226" s="24">
        <f t="shared" si="20"/>
        <v>-650822.2969348873</v>
      </c>
      <c r="J226" s="24">
        <f t="shared" si="21"/>
        <v>-895705.98609454324</v>
      </c>
      <c r="K226" s="24">
        <f t="shared" si="22"/>
        <v>318894.99577373429</v>
      </c>
      <c r="L226" s="24"/>
      <c r="M226" s="23">
        <f t="shared" si="23"/>
        <v>4.4919165849854599E-4</v>
      </c>
      <c r="N226" s="28">
        <v>853</v>
      </c>
      <c r="O226" s="1" t="s">
        <v>267</v>
      </c>
    </row>
    <row r="227" spans="1:15" ht="11.4">
      <c r="A227" s="25">
        <v>17</v>
      </c>
      <c r="B227" s="26">
        <v>615</v>
      </c>
      <c r="C227" s="27" t="s">
        <v>277</v>
      </c>
      <c r="D227" s="24">
        <v>18485724.010000002</v>
      </c>
      <c r="E227" s="22">
        <v>-2.1874922479943406E-2</v>
      </c>
      <c r="F227" s="24">
        <f t="shared" si="18"/>
        <v>19218916.157872975</v>
      </c>
      <c r="G227" s="24">
        <v>19441232.640000001</v>
      </c>
      <c r="H227" s="24">
        <f t="shared" si="19"/>
        <v>-222316.48212702572</v>
      </c>
      <c r="I227" s="24">
        <f t="shared" si="20"/>
        <v>-1437573.3252704188</v>
      </c>
      <c r="J227" s="24">
        <f t="shared" si="21"/>
        <v>-1659889.8073974445</v>
      </c>
      <c r="K227" s="24">
        <f t="shared" si="22"/>
        <v>704393.41375608766</v>
      </c>
      <c r="L227" s="24"/>
      <c r="M227" s="23">
        <f t="shared" si="23"/>
        <v>9.9220009706596458E-4</v>
      </c>
      <c r="N227" s="28">
        <v>857</v>
      </c>
      <c r="O227" s="1" t="s">
        <v>277</v>
      </c>
    </row>
    <row r="228" spans="1:15" ht="11.4">
      <c r="A228" s="25">
        <v>1</v>
      </c>
      <c r="B228" s="26">
        <v>616</v>
      </c>
      <c r="C228" s="27" t="s">
        <v>331</v>
      </c>
      <c r="D228" s="24">
        <v>6562653.79</v>
      </c>
      <c r="E228" s="22">
        <v>5.6726472204750918E-2</v>
      </c>
      <c r="F228" s="24">
        <f t="shared" si="18"/>
        <v>6822945.7983321529</v>
      </c>
      <c r="G228" s="24">
        <v>6725827.6600000001</v>
      </c>
      <c r="H228" s="24">
        <f t="shared" si="19"/>
        <v>97118.138332152739</v>
      </c>
      <c r="I228" s="24">
        <f t="shared" si="20"/>
        <v>-510355.77651085006</v>
      </c>
      <c r="J228" s="24">
        <f t="shared" si="21"/>
        <v>-413237.63817869732</v>
      </c>
      <c r="K228" s="24">
        <f t="shared" si="22"/>
        <v>250068.11223280971</v>
      </c>
      <c r="L228" s="24"/>
      <c r="M228" s="23">
        <f t="shared" si="23"/>
        <v>3.5224293751902222E-4</v>
      </c>
      <c r="N228" s="28">
        <v>859</v>
      </c>
      <c r="O228" s="1" t="s">
        <v>331</v>
      </c>
    </row>
    <row r="229" spans="1:15" ht="11.4">
      <c r="A229" s="25">
        <v>6</v>
      </c>
      <c r="B229" s="26">
        <v>619</v>
      </c>
      <c r="C229" s="27" t="s">
        <v>813</v>
      </c>
      <c r="D229" s="24">
        <v>7767326.71</v>
      </c>
      <c r="E229" s="22">
        <v>1.4979239026685576E-2</v>
      </c>
      <c r="F229" s="24">
        <f t="shared" si="18"/>
        <v>8075399.1961333686</v>
      </c>
      <c r="G229" s="24">
        <v>8243756.6900000004</v>
      </c>
      <c r="H229" s="24">
        <f t="shared" si="19"/>
        <v>-168357.49386663176</v>
      </c>
      <c r="I229" s="24">
        <f t="shared" si="20"/>
        <v>-604039.18618043023</v>
      </c>
      <c r="J229" s="24">
        <f t="shared" si="21"/>
        <v>-772396.68004706199</v>
      </c>
      <c r="K229" s="24">
        <f t="shared" si="22"/>
        <v>295971.84151705506</v>
      </c>
      <c r="L229" s="24"/>
      <c r="M229" s="23">
        <f t="shared" si="23"/>
        <v>4.1690237890796346E-4</v>
      </c>
      <c r="N229" s="28">
        <v>867</v>
      </c>
      <c r="O229" s="1" t="s">
        <v>813</v>
      </c>
    </row>
    <row r="230" spans="1:15" ht="11.4">
      <c r="A230" s="25">
        <v>18</v>
      </c>
      <c r="B230" s="26">
        <v>620</v>
      </c>
      <c r="C230" s="27" t="s">
        <v>686</v>
      </c>
      <c r="D230" s="24">
        <v>6959246.4299999997</v>
      </c>
      <c r="E230" s="22">
        <v>3.5043628983257493E-3</v>
      </c>
      <c r="F230" s="24">
        <f t="shared" si="18"/>
        <v>7235268.3393841702</v>
      </c>
      <c r="G230" s="24">
        <v>7284428.4400000004</v>
      </c>
      <c r="H230" s="24">
        <f t="shared" si="19"/>
        <v>-49160.100615830161</v>
      </c>
      <c r="I230" s="24">
        <f t="shared" si="20"/>
        <v>-541197.46818352444</v>
      </c>
      <c r="J230" s="24">
        <f t="shared" si="21"/>
        <v>-590357.5687993546</v>
      </c>
      <c r="K230" s="24">
        <f t="shared" si="22"/>
        <v>265180.16537224955</v>
      </c>
      <c r="L230" s="24"/>
      <c r="M230" s="23">
        <f t="shared" si="23"/>
        <v>3.7352959395134698E-4</v>
      </c>
      <c r="N230" s="28">
        <v>871</v>
      </c>
      <c r="O230" s="1" t="s">
        <v>686</v>
      </c>
    </row>
    <row r="231" spans="1:15" ht="11.4">
      <c r="A231" s="25">
        <v>10</v>
      </c>
      <c r="B231" s="26">
        <v>623</v>
      </c>
      <c r="C231" s="27" t="s">
        <v>919</v>
      </c>
      <c r="D231" s="24">
        <v>5965688.0499999998</v>
      </c>
      <c r="E231" s="22">
        <v>-8.0105062202348951E-3</v>
      </c>
      <c r="F231" s="24">
        <f t="shared" si="18"/>
        <v>6202302.8362292806</v>
      </c>
      <c r="G231" s="24">
        <v>6252755.6299999999</v>
      </c>
      <c r="H231" s="24">
        <f t="shared" si="19"/>
        <v>-50452.79377071932</v>
      </c>
      <c r="I231" s="24">
        <f t="shared" si="20"/>
        <v>-463931.73472270725</v>
      </c>
      <c r="J231" s="24">
        <f t="shared" si="21"/>
        <v>-514384.52849342657</v>
      </c>
      <c r="K231" s="24">
        <f t="shared" si="22"/>
        <v>227320.89739466997</v>
      </c>
      <c r="L231" s="24"/>
      <c r="M231" s="23">
        <f t="shared" si="23"/>
        <v>3.2020148407891676E-4</v>
      </c>
      <c r="N231" s="28">
        <v>874</v>
      </c>
      <c r="O231" s="1" t="s">
        <v>919</v>
      </c>
    </row>
    <row r="232" spans="1:15" ht="11.4">
      <c r="A232" s="25">
        <v>8</v>
      </c>
      <c r="B232" s="26">
        <v>624</v>
      </c>
      <c r="C232" s="27" t="s">
        <v>893</v>
      </c>
      <c r="D232" s="24">
        <v>17490540.41</v>
      </c>
      <c r="E232" s="22">
        <v>5.0260235202058716E-3</v>
      </c>
      <c r="F232" s="24">
        <f t="shared" si="18"/>
        <v>18184260.974243507</v>
      </c>
      <c r="G232" s="24">
        <v>18095003.850000001</v>
      </c>
      <c r="H232" s="24">
        <f t="shared" si="19"/>
        <v>89257.124243505299</v>
      </c>
      <c r="I232" s="24">
        <f t="shared" si="20"/>
        <v>-1360181.2038510647</v>
      </c>
      <c r="J232" s="24">
        <f t="shared" si="21"/>
        <v>-1270924.0796075594</v>
      </c>
      <c r="K232" s="24">
        <f t="shared" si="22"/>
        <v>666472.21721875633</v>
      </c>
      <c r="L232" s="24"/>
      <c r="M232" s="23">
        <f t="shared" si="23"/>
        <v>9.3878475536853878E-4</v>
      </c>
      <c r="N232" s="28">
        <v>877</v>
      </c>
      <c r="O232" s="1" t="s">
        <v>391</v>
      </c>
    </row>
    <row r="233" spans="1:15" ht="11.4">
      <c r="A233" s="25">
        <v>17</v>
      </c>
      <c r="B233" s="26">
        <v>625</v>
      </c>
      <c r="C233" s="27" t="s">
        <v>107</v>
      </c>
      <c r="D233" s="24">
        <v>9050823.1300000008</v>
      </c>
      <c r="E233" s="22">
        <v>-9.4113625937307707E-3</v>
      </c>
      <c r="F233" s="24">
        <f t="shared" si="18"/>
        <v>9409802.440040186</v>
      </c>
      <c r="G233" s="24">
        <v>9365438.1600000001</v>
      </c>
      <c r="H233" s="24">
        <f t="shared" si="19"/>
        <v>44364.280040185899</v>
      </c>
      <c r="I233" s="24">
        <f t="shared" si="20"/>
        <v>-703852.43750204181</v>
      </c>
      <c r="J233" s="24">
        <f t="shared" si="21"/>
        <v>-659488.15746185591</v>
      </c>
      <c r="K233" s="24">
        <f t="shared" si="22"/>
        <v>344879.11852381146</v>
      </c>
      <c r="L233" s="24"/>
      <c r="M233" s="23">
        <f t="shared" si="23"/>
        <v>4.8579258152155419E-4</v>
      </c>
      <c r="N233" s="28">
        <v>881</v>
      </c>
      <c r="O233" s="1" t="s">
        <v>107</v>
      </c>
    </row>
    <row r="234" spans="1:15" ht="11.4">
      <c r="A234" s="25">
        <v>17</v>
      </c>
      <c r="B234" s="26">
        <v>626</v>
      </c>
      <c r="C234" s="27" t="s">
        <v>698</v>
      </c>
      <c r="D234" s="24">
        <v>14449890.02</v>
      </c>
      <c r="E234" s="22">
        <v>-9.855710882442548E-3</v>
      </c>
      <c r="F234" s="24">
        <f t="shared" si="18"/>
        <v>15023010.439549748</v>
      </c>
      <c r="G234" s="24">
        <v>14809012.26</v>
      </c>
      <c r="H234" s="24">
        <f t="shared" si="19"/>
        <v>213998.17954974808</v>
      </c>
      <c r="I234" s="24">
        <f t="shared" si="20"/>
        <v>-1123719.9275833631</v>
      </c>
      <c r="J234" s="24">
        <f t="shared" si="21"/>
        <v>-909721.74803361506</v>
      </c>
      <c r="K234" s="24">
        <f t="shared" si="22"/>
        <v>550609.07293010154</v>
      </c>
      <c r="L234" s="24"/>
      <c r="M234" s="23">
        <f t="shared" si="23"/>
        <v>7.7558132279161463E-4</v>
      </c>
      <c r="N234" s="28">
        <v>884</v>
      </c>
      <c r="O234" s="1" t="s">
        <v>698</v>
      </c>
    </row>
    <row r="235" spans="1:15" ht="11.4">
      <c r="A235" s="25">
        <v>17</v>
      </c>
      <c r="B235" s="26">
        <v>630</v>
      </c>
      <c r="C235" s="27" t="s">
        <v>927</v>
      </c>
      <c r="D235" s="24">
        <v>3719318.39</v>
      </c>
      <c r="E235" s="22">
        <v>-1.8093247257658207E-2</v>
      </c>
      <c r="F235" s="24">
        <f t="shared" si="18"/>
        <v>3866836.2820507721</v>
      </c>
      <c r="G235" s="24">
        <v>4004101.6</v>
      </c>
      <c r="H235" s="24">
        <f t="shared" si="19"/>
        <v>-137265.31794922799</v>
      </c>
      <c r="I235" s="24">
        <f t="shared" si="20"/>
        <v>-289239.0313065006</v>
      </c>
      <c r="J235" s="24">
        <f t="shared" si="21"/>
        <v>-426504.34925572859</v>
      </c>
      <c r="K235" s="24">
        <f t="shared" si="22"/>
        <v>141723.60120494384</v>
      </c>
      <c r="L235" s="24"/>
      <c r="M235" s="23">
        <f t="shared" si="23"/>
        <v>1.9963016139270092E-4</v>
      </c>
      <c r="N235" s="28">
        <v>886</v>
      </c>
      <c r="O235" s="1" t="s">
        <v>927</v>
      </c>
    </row>
    <row r="236" spans="1:15" ht="11.4">
      <c r="A236" s="25">
        <v>2</v>
      </c>
      <c r="B236" s="26">
        <v>631</v>
      </c>
      <c r="C236" s="27" t="s">
        <v>812</v>
      </c>
      <c r="D236" s="24">
        <v>7054721.2800000003</v>
      </c>
      <c r="E236" s="22">
        <v>-7.8291755868116486E-3</v>
      </c>
      <c r="F236" s="24">
        <f t="shared" si="18"/>
        <v>7334529.9715681681</v>
      </c>
      <c r="G236" s="24">
        <v>7472416.2800000003</v>
      </c>
      <c r="H236" s="24">
        <f t="shared" si="19"/>
        <v>-137886.30843183212</v>
      </c>
      <c r="I236" s="24">
        <f t="shared" si="20"/>
        <v>-548622.22998998372</v>
      </c>
      <c r="J236" s="24">
        <f t="shared" si="21"/>
        <v>-686508.53842181584</v>
      </c>
      <c r="K236" s="24">
        <f t="shared" si="22"/>
        <v>268818.20819291327</v>
      </c>
      <c r="L236" s="24"/>
      <c r="M236" s="23">
        <f t="shared" si="23"/>
        <v>3.7865409734575632E-4</v>
      </c>
      <c r="N236" s="28">
        <v>887</v>
      </c>
      <c r="O236" s="1" t="s">
        <v>812</v>
      </c>
    </row>
    <row r="237" spans="1:15" ht="11.4">
      <c r="A237" s="25">
        <v>6</v>
      </c>
      <c r="B237" s="26">
        <v>635</v>
      </c>
      <c r="C237" s="27" t="s">
        <v>275</v>
      </c>
      <c r="D237" s="24">
        <v>19386886.420000002</v>
      </c>
      <c r="E237" s="22">
        <v>3.3345806685013468E-2</v>
      </c>
      <c r="F237" s="24">
        <f t="shared" si="18"/>
        <v>20155821.02527485</v>
      </c>
      <c r="G237" s="24">
        <v>19879081.030000001</v>
      </c>
      <c r="H237" s="24">
        <f t="shared" si="19"/>
        <v>276739.99527484924</v>
      </c>
      <c r="I237" s="24">
        <f t="shared" si="20"/>
        <v>-1507653.7311907711</v>
      </c>
      <c r="J237" s="24">
        <f t="shared" si="21"/>
        <v>-1230913.7359159219</v>
      </c>
      <c r="K237" s="24">
        <f t="shared" si="22"/>
        <v>738731.95878603484</v>
      </c>
      <c r="L237" s="24"/>
      <c r="M237" s="23">
        <f t="shared" si="23"/>
        <v>1.040568958907162E-3</v>
      </c>
      <c r="N237" s="28">
        <v>2006</v>
      </c>
      <c r="O237" s="1" t="s">
        <v>275</v>
      </c>
    </row>
    <row r="238" spans="1:15" ht="11.4">
      <c r="A238" s="25">
        <v>2</v>
      </c>
      <c r="B238" s="26">
        <v>636</v>
      </c>
      <c r="C238" s="27" t="s">
        <v>898</v>
      </c>
      <c r="D238" s="24">
        <v>23505624.030000001</v>
      </c>
      <c r="E238" s="22">
        <v>2.8232498597159528E-3</v>
      </c>
      <c r="F238" s="24">
        <f t="shared" si="18"/>
        <v>24437918.537930951</v>
      </c>
      <c r="G238" s="24">
        <v>24590681.399999999</v>
      </c>
      <c r="H238" s="24">
        <f t="shared" si="19"/>
        <v>-152762.86206904799</v>
      </c>
      <c r="I238" s="24">
        <f t="shared" si="20"/>
        <v>-1827954.2679033733</v>
      </c>
      <c r="J238" s="24">
        <f t="shared" si="21"/>
        <v>-1980717.1299724213</v>
      </c>
      <c r="K238" s="24">
        <f t="shared" si="22"/>
        <v>895675.31918155169</v>
      </c>
      <c r="L238" s="24"/>
      <c r="M238" s="23">
        <f t="shared" si="23"/>
        <v>1.2616374901813796E-3</v>
      </c>
      <c r="N238" s="28">
        <v>1865</v>
      </c>
      <c r="O238" s="1" t="s">
        <v>898</v>
      </c>
    </row>
    <row r="239" spans="1:15" ht="11.4">
      <c r="A239" s="25">
        <v>17</v>
      </c>
      <c r="B239" s="26">
        <v>678</v>
      </c>
      <c r="C239" s="27" t="s">
        <v>369</v>
      </c>
      <c r="D239" s="24">
        <v>83115248.629999995</v>
      </c>
      <c r="E239" s="22">
        <v>-4.171270429777353E-3</v>
      </c>
      <c r="F239" s="24">
        <f t="shared" si="18"/>
        <v>86411816.707672268</v>
      </c>
      <c r="G239" s="24">
        <v>86843849.920000002</v>
      </c>
      <c r="H239" s="24">
        <f t="shared" si="19"/>
        <v>-432033.21232773364</v>
      </c>
      <c r="I239" s="24">
        <f t="shared" si="20"/>
        <v>-6463596.6808262812</v>
      </c>
      <c r="J239" s="24">
        <f t="shared" si="21"/>
        <v>-6895629.8931540148</v>
      </c>
      <c r="K239" s="24">
        <f t="shared" si="22"/>
        <v>3167083.620095206</v>
      </c>
      <c r="L239" s="24"/>
      <c r="M239" s="23">
        <f t="shared" si="23"/>
        <v>4.4611159245770736E-3</v>
      </c>
      <c r="N239" s="28">
        <v>903</v>
      </c>
      <c r="O239" s="1" t="s">
        <v>134</v>
      </c>
    </row>
    <row r="240" spans="1:15" ht="11.4">
      <c r="A240" s="25">
        <v>1</v>
      </c>
      <c r="B240" s="26">
        <v>710</v>
      </c>
      <c r="C240" s="27" t="s">
        <v>1179</v>
      </c>
      <c r="D240" s="24">
        <v>100013448.61</v>
      </c>
      <c r="E240" s="22">
        <v>6.7659113546677543E-4</v>
      </c>
      <c r="F240" s="24">
        <f t="shared" si="18"/>
        <v>103980243.48170106</v>
      </c>
      <c r="G240" s="24">
        <v>104425402.52</v>
      </c>
      <c r="H240" s="24">
        <f t="shared" si="19"/>
        <v>-445159.0382989347</v>
      </c>
      <c r="I240" s="24">
        <f t="shared" si="20"/>
        <v>-7777713.5378772663</v>
      </c>
      <c r="J240" s="24">
        <f t="shared" si="21"/>
        <v>-8222872.576176201</v>
      </c>
      <c r="K240" s="24">
        <f t="shared" si="22"/>
        <v>3810984.8686373914</v>
      </c>
      <c r="L240" s="24"/>
      <c r="M240" s="23">
        <f t="shared" si="23"/>
        <v>5.3681074847305287E-3</v>
      </c>
      <c r="N240" s="28">
        <v>2142</v>
      </c>
      <c r="O240" s="1" t="s">
        <v>1182</v>
      </c>
    </row>
    <row r="241" spans="1:15" ht="11.4">
      <c r="A241" s="25">
        <v>2</v>
      </c>
      <c r="B241" s="26">
        <v>680</v>
      </c>
      <c r="C241" s="27" t="s">
        <v>733</v>
      </c>
      <c r="D241" s="24">
        <v>85097034.209999993</v>
      </c>
      <c r="E241" s="22">
        <v>-4.2290516879884398E-3</v>
      </c>
      <c r="F241" s="24">
        <f t="shared" si="18"/>
        <v>88472205.085444108</v>
      </c>
      <c r="G241" s="24">
        <v>88648419.700000003</v>
      </c>
      <c r="H241" s="24">
        <f t="shared" si="19"/>
        <v>-176214.61455589533</v>
      </c>
      <c r="I241" s="24">
        <f t="shared" si="20"/>
        <v>-6617713.5595956715</v>
      </c>
      <c r="J241" s="24">
        <f t="shared" si="21"/>
        <v>-6793928.1741515668</v>
      </c>
      <c r="K241" s="24">
        <f t="shared" si="22"/>
        <v>3242599.0129071749</v>
      </c>
      <c r="L241" s="24"/>
      <c r="M241" s="23">
        <f t="shared" si="23"/>
        <v>4.5674859993318538E-3</v>
      </c>
      <c r="N241" s="28">
        <v>905</v>
      </c>
      <c r="O241" s="1" t="s">
        <v>995</v>
      </c>
    </row>
    <row r="242" spans="1:15" ht="11.4">
      <c r="A242" s="25">
        <v>10</v>
      </c>
      <c r="B242" s="26">
        <v>681</v>
      </c>
      <c r="C242" s="27" t="s">
        <v>817</v>
      </c>
      <c r="D242" s="24">
        <v>9015321.8300000001</v>
      </c>
      <c r="E242" s="22">
        <v>-3.1979272687682955E-2</v>
      </c>
      <c r="F242" s="24">
        <f t="shared" si="18"/>
        <v>9372893.0656588301</v>
      </c>
      <c r="G242" s="24">
        <v>9594341.4800000004</v>
      </c>
      <c r="H242" s="24">
        <f t="shared" si="19"/>
        <v>-221448.41434117034</v>
      </c>
      <c r="I242" s="24">
        <f t="shared" si="20"/>
        <v>-701091.61937748175</v>
      </c>
      <c r="J242" s="24">
        <f t="shared" si="21"/>
        <v>-922540.03371865209</v>
      </c>
      <c r="K242" s="24">
        <f t="shared" si="22"/>
        <v>343526.35128103255</v>
      </c>
      <c r="L242" s="24"/>
      <c r="M242" s="23">
        <f t="shared" si="23"/>
        <v>4.838870898412222E-4</v>
      </c>
      <c r="N242" s="28">
        <v>907</v>
      </c>
      <c r="O242" s="1" t="s">
        <v>817</v>
      </c>
    </row>
    <row r="243" spans="1:15" ht="11.4">
      <c r="A243" s="25">
        <v>19</v>
      </c>
      <c r="B243" s="26">
        <v>683</v>
      </c>
      <c r="C243" s="27" t="s">
        <v>130</v>
      </c>
      <c r="D243" s="24">
        <v>8601431.2300000004</v>
      </c>
      <c r="E243" s="22">
        <v>-9.9641343520972918E-4</v>
      </c>
      <c r="F243" s="24">
        <f t="shared" si="18"/>
        <v>8942586.4822851587</v>
      </c>
      <c r="G243" s="24">
        <v>9100699.4199999999</v>
      </c>
      <c r="H243" s="24">
        <f t="shared" si="19"/>
        <v>-158112.93771484122</v>
      </c>
      <c r="I243" s="24">
        <f t="shared" si="20"/>
        <v>-668904.72283946676</v>
      </c>
      <c r="J243" s="24">
        <f t="shared" si="21"/>
        <v>-827017.66055430798</v>
      </c>
      <c r="K243" s="24">
        <f t="shared" si="22"/>
        <v>327755.16414776997</v>
      </c>
      <c r="L243" s="24"/>
      <c r="M243" s="23">
        <f t="shared" si="23"/>
        <v>4.6167198518681215E-4</v>
      </c>
      <c r="N243" s="28">
        <v>912</v>
      </c>
      <c r="O243" s="1" t="s">
        <v>130</v>
      </c>
    </row>
    <row r="244" spans="1:15" ht="11.4">
      <c r="A244" s="25">
        <v>4</v>
      </c>
      <c r="B244" s="26">
        <v>684</v>
      </c>
      <c r="C244" s="27" t="s">
        <v>202</v>
      </c>
      <c r="D244" s="24">
        <v>137120520.59999999</v>
      </c>
      <c r="E244" s="22">
        <v>9.5722847535171518E-3</v>
      </c>
      <c r="F244" s="24">
        <f t="shared" si="18"/>
        <v>142559078.96870595</v>
      </c>
      <c r="G244" s="24">
        <v>141979845.18000001</v>
      </c>
      <c r="H244" s="24">
        <f t="shared" si="19"/>
        <v>579233.78870594501</v>
      </c>
      <c r="I244" s="24">
        <f t="shared" si="20"/>
        <v>-10663407.213865081</v>
      </c>
      <c r="J244" s="24">
        <f t="shared" si="21"/>
        <v>-10084173.425159136</v>
      </c>
      <c r="K244" s="24">
        <f t="shared" si="22"/>
        <v>5224939.6101119174</v>
      </c>
      <c r="L244" s="24"/>
      <c r="M244" s="23">
        <f t="shared" si="23"/>
        <v>7.3597871403607287E-3</v>
      </c>
      <c r="N244" s="28">
        <v>915</v>
      </c>
      <c r="O244" s="1" t="s">
        <v>991</v>
      </c>
    </row>
    <row r="245" spans="1:15" ht="11.4">
      <c r="A245" s="25">
        <v>11</v>
      </c>
      <c r="B245" s="26">
        <v>686</v>
      </c>
      <c r="C245" s="27" t="s">
        <v>811</v>
      </c>
      <c r="D245" s="24">
        <v>8882011.8599999994</v>
      </c>
      <c r="E245" s="22">
        <v>1.4063516880746267E-2</v>
      </c>
      <c r="F245" s="24">
        <f t="shared" si="18"/>
        <v>9234295.6736901626</v>
      </c>
      <c r="G245" s="24">
        <v>9228849.2699999996</v>
      </c>
      <c r="H245" s="24">
        <f t="shared" si="19"/>
        <v>5446.4036901630461</v>
      </c>
      <c r="I245" s="24">
        <f t="shared" si="20"/>
        <v>-690724.54602071573</v>
      </c>
      <c r="J245" s="24">
        <f t="shared" si="21"/>
        <v>-685278.14233055268</v>
      </c>
      <c r="K245" s="24">
        <f t="shared" si="22"/>
        <v>338446.61165031942</v>
      </c>
      <c r="L245" s="24"/>
      <c r="M245" s="23">
        <f t="shared" si="23"/>
        <v>4.7673182964679813E-4</v>
      </c>
      <c r="N245" s="28">
        <v>919</v>
      </c>
      <c r="O245" s="1" t="s">
        <v>811</v>
      </c>
    </row>
    <row r="246" spans="1:15" ht="11.4">
      <c r="A246" s="25">
        <v>11</v>
      </c>
      <c r="B246" s="26">
        <v>687</v>
      </c>
      <c r="C246" s="27" t="s">
        <v>115</v>
      </c>
      <c r="D246" s="24">
        <v>3888856.94</v>
      </c>
      <c r="E246" s="22">
        <v>3.981420454284447E-2</v>
      </c>
      <c r="F246" s="24">
        <f t="shared" si="18"/>
        <v>4043099.1742271739</v>
      </c>
      <c r="G246" s="24">
        <v>4069137.75</v>
      </c>
      <c r="H246" s="24">
        <f t="shared" si="19"/>
        <v>-26038.575772826094</v>
      </c>
      <c r="I246" s="24">
        <f t="shared" si="20"/>
        <v>-302423.48093656002</v>
      </c>
      <c r="J246" s="24">
        <f t="shared" si="21"/>
        <v>-328462.05670938612</v>
      </c>
      <c r="K246" s="24">
        <f t="shared" si="22"/>
        <v>148183.82088220154</v>
      </c>
      <c r="L246" s="24"/>
      <c r="M246" s="23">
        <f t="shared" si="23"/>
        <v>2.0872994918978287E-4</v>
      </c>
      <c r="N246" s="28">
        <v>922</v>
      </c>
      <c r="O246" s="1" t="s">
        <v>115</v>
      </c>
    </row>
    <row r="247" spans="1:15" ht="11.4">
      <c r="A247" s="25">
        <v>9</v>
      </c>
      <c r="B247" s="26">
        <v>689</v>
      </c>
      <c r="C247" s="27" t="s">
        <v>128</v>
      </c>
      <c r="D247" s="24">
        <v>10769598.52</v>
      </c>
      <c r="E247" s="22">
        <v>2.2202069505399352E-2</v>
      </c>
      <c r="F247" s="24">
        <f t="shared" si="18"/>
        <v>11196748.955997903</v>
      </c>
      <c r="G247" s="24">
        <v>11260378.619999999</v>
      </c>
      <c r="H247" s="24">
        <f t="shared" si="19"/>
        <v>-63629.66400209628</v>
      </c>
      <c r="I247" s="24">
        <f t="shared" si="20"/>
        <v>-837515.88781962881</v>
      </c>
      <c r="J247" s="24">
        <f t="shared" si="21"/>
        <v>-901145.55182172509</v>
      </c>
      <c r="K247" s="24">
        <f t="shared" si="22"/>
        <v>410372.58060228435</v>
      </c>
      <c r="L247" s="24"/>
      <c r="M247" s="23">
        <f t="shared" si="23"/>
        <v>5.7804588509084134E-4</v>
      </c>
      <c r="N247" s="28">
        <v>924</v>
      </c>
      <c r="O247" s="1" t="s">
        <v>128</v>
      </c>
    </row>
    <row r="248" spans="1:15" ht="11.4">
      <c r="A248" s="25">
        <v>17</v>
      </c>
      <c r="B248" s="26">
        <v>691</v>
      </c>
      <c r="C248" s="27" t="s">
        <v>97</v>
      </c>
      <c r="D248" s="24">
        <v>7189548.8700000001</v>
      </c>
      <c r="E248" s="22">
        <v>-5.8798020336642436E-2</v>
      </c>
      <c r="F248" s="24">
        <f t="shared" si="18"/>
        <v>7474705.1763140745</v>
      </c>
      <c r="G248" s="24">
        <v>7921365.71</v>
      </c>
      <c r="H248" s="24">
        <f t="shared" si="19"/>
        <v>-446660.53368592542</v>
      </c>
      <c r="I248" s="24">
        <f t="shared" si="20"/>
        <v>-559107.32361085818</v>
      </c>
      <c r="J248" s="24">
        <f t="shared" si="21"/>
        <v>-1005767.8572967836</v>
      </c>
      <c r="K248" s="24">
        <f t="shared" si="22"/>
        <v>273955.77631506149</v>
      </c>
      <c r="L248" s="24"/>
      <c r="M248" s="23">
        <f t="shared" si="23"/>
        <v>3.8589081405822063E-4</v>
      </c>
      <c r="N248" s="28">
        <v>928</v>
      </c>
      <c r="O248" s="1" t="s">
        <v>97</v>
      </c>
    </row>
    <row r="249" spans="1:15" ht="11.4">
      <c r="A249" s="25">
        <v>5</v>
      </c>
      <c r="B249" s="26">
        <v>694</v>
      </c>
      <c r="C249" s="27" t="s">
        <v>207</v>
      </c>
      <c r="D249" s="24">
        <v>104283857.11</v>
      </c>
      <c r="E249" s="22">
        <v>-7.8678019652119319E-3</v>
      </c>
      <c r="F249" s="24">
        <f t="shared" si="18"/>
        <v>108420027.54842034</v>
      </c>
      <c r="G249" s="24">
        <v>110022308.06999999</v>
      </c>
      <c r="H249" s="24">
        <f t="shared" si="19"/>
        <v>-1602280.521579653</v>
      </c>
      <c r="I249" s="24">
        <f t="shared" si="20"/>
        <v>-8109809.0156787904</v>
      </c>
      <c r="J249" s="24">
        <f t="shared" si="21"/>
        <v>-9712089.5372584425</v>
      </c>
      <c r="K249" s="24">
        <f t="shared" si="22"/>
        <v>3973707.6064550057</v>
      </c>
      <c r="L249" s="24"/>
      <c r="M249" s="23">
        <f t="shared" si="23"/>
        <v>5.5973167775837177E-3</v>
      </c>
      <c r="N249" s="28">
        <v>933</v>
      </c>
      <c r="O249" s="1" t="s">
        <v>207</v>
      </c>
    </row>
    <row r="250" spans="1:15" ht="11.4">
      <c r="A250" s="25">
        <v>18</v>
      </c>
      <c r="B250" s="26">
        <v>697</v>
      </c>
      <c r="C250" s="27" t="s">
        <v>928</v>
      </c>
      <c r="D250" s="24">
        <v>3717537.62</v>
      </c>
      <c r="E250" s="22">
        <v>8.8924988224505855E-3</v>
      </c>
      <c r="F250" s="24">
        <f t="shared" si="18"/>
        <v>3864984.8820564877</v>
      </c>
      <c r="G250" s="24">
        <v>3914067.77</v>
      </c>
      <c r="H250" s="24">
        <f t="shared" si="19"/>
        <v>-49082.887943512294</v>
      </c>
      <c r="I250" s="24">
        <f t="shared" si="20"/>
        <v>-289100.54674138123</v>
      </c>
      <c r="J250" s="24">
        <f t="shared" si="21"/>
        <v>-338183.43468489352</v>
      </c>
      <c r="K250" s="24">
        <f t="shared" si="22"/>
        <v>141655.74545535372</v>
      </c>
      <c r="L250" s="24"/>
      <c r="M250" s="23">
        <f t="shared" si="23"/>
        <v>1.9953458059933322E-4</v>
      </c>
      <c r="N250" s="28">
        <v>941</v>
      </c>
      <c r="O250" s="1" t="s">
        <v>928</v>
      </c>
    </row>
    <row r="251" spans="1:15" ht="11.4">
      <c r="A251" s="25">
        <v>19</v>
      </c>
      <c r="B251" s="26">
        <v>698</v>
      </c>
      <c r="C251" s="27" t="s">
        <v>697</v>
      </c>
      <c r="D251" s="24">
        <v>205596386.38</v>
      </c>
      <c r="E251" s="22">
        <v>1.2576357345164359E-2</v>
      </c>
      <c r="F251" s="24">
        <f t="shared" si="18"/>
        <v>213750876.62573388</v>
      </c>
      <c r="G251" s="24">
        <v>213463878.34999999</v>
      </c>
      <c r="H251" s="24">
        <f t="shared" si="19"/>
        <v>286998.27573388815</v>
      </c>
      <c r="I251" s="24">
        <f t="shared" si="20"/>
        <v>-15988547.739433572</v>
      </c>
      <c r="J251" s="24">
        <f t="shared" si="21"/>
        <v>-15701549.463699684</v>
      </c>
      <c r="K251" s="24">
        <f t="shared" si="22"/>
        <v>7834193.5852651391</v>
      </c>
      <c r="L251" s="24"/>
      <c r="M251" s="23">
        <f t="shared" si="23"/>
        <v>1.103515093118863E-2</v>
      </c>
      <c r="N251" s="28">
        <v>1922</v>
      </c>
      <c r="O251" s="1" t="s">
        <v>697</v>
      </c>
    </row>
    <row r="252" spans="1:15" ht="11.4">
      <c r="A252" s="25">
        <v>9</v>
      </c>
      <c r="B252" s="26">
        <v>700</v>
      </c>
      <c r="C252" s="27" t="s">
        <v>694</v>
      </c>
      <c r="D252" s="24">
        <v>17612980.719999999</v>
      </c>
      <c r="E252" s="22">
        <v>4.8634130015563805E-2</v>
      </c>
      <c r="F252" s="24">
        <f t="shared" si="18"/>
        <v>18311557.58707625</v>
      </c>
      <c r="G252" s="24">
        <v>18117064.600000001</v>
      </c>
      <c r="H252" s="24">
        <f t="shared" si="19"/>
        <v>194492.98707624897</v>
      </c>
      <c r="I252" s="24">
        <f t="shared" si="20"/>
        <v>-1369702.9798712316</v>
      </c>
      <c r="J252" s="24">
        <f t="shared" si="21"/>
        <v>-1175209.9927949826</v>
      </c>
      <c r="K252" s="24">
        <f t="shared" si="22"/>
        <v>671137.77145377558</v>
      </c>
      <c r="L252" s="24"/>
      <c r="M252" s="23">
        <f t="shared" si="23"/>
        <v>9.4535659899235719E-4</v>
      </c>
      <c r="N252" s="28">
        <v>947</v>
      </c>
      <c r="O252" s="1" t="s">
        <v>694</v>
      </c>
    </row>
    <row r="253" spans="1:15" ht="11.4">
      <c r="A253" s="25">
        <v>6</v>
      </c>
      <c r="B253" s="26">
        <v>702</v>
      </c>
      <c r="C253" s="27" t="s">
        <v>821</v>
      </c>
      <c r="D253" s="24">
        <v>13448965.359999999</v>
      </c>
      <c r="E253" s="22">
        <v>3.4942282823881713E-3</v>
      </c>
      <c r="F253" s="24">
        <f t="shared" si="18"/>
        <v>13982386.490469836</v>
      </c>
      <c r="G253" s="24">
        <v>14252655.310000001</v>
      </c>
      <c r="H253" s="24">
        <f t="shared" si="19"/>
        <v>-270268.81953016482</v>
      </c>
      <c r="I253" s="24">
        <f t="shared" si="20"/>
        <v>-1045881.3430062603</v>
      </c>
      <c r="J253" s="24">
        <f t="shared" si="21"/>
        <v>-1316150.1625364251</v>
      </c>
      <c r="K253" s="24">
        <f t="shared" si="22"/>
        <v>512469.1148852529</v>
      </c>
      <c r="L253" s="24"/>
      <c r="M253" s="23">
        <f t="shared" si="23"/>
        <v>7.2185783626382252E-4</v>
      </c>
      <c r="N253" s="28">
        <v>951</v>
      </c>
      <c r="O253" s="1" t="s">
        <v>821</v>
      </c>
    </row>
    <row r="254" spans="1:15" ht="11.4">
      <c r="A254" s="25">
        <v>2</v>
      </c>
      <c r="B254" s="26">
        <v>704</v>
      </c>
      <c r="C254" s="27" t="s">
        <v>308</v>
      </c>
      <c r="D254" s="24">
        <v>20496512.710000001</v>
      </c>
      <c r="E254" s="22">
        <v>6.0237896669536793E-2</v>
      </c>
      <c r="F254" s="24">
        <f t="shared" si="18"/>
        <v>21309457.995216914</v>
      </c>
      <c r="G254" s="24">
        <v>20918195.84</v>
      </c>
      <c r="H254" s="24">
        <f t="shared" si="19"/>
        <v>391262.15521691367</v>
      </c>
      <c r="I254" s="24">
        <f t="shared" si="20"/>
        <v>-1593945.6803002493</v>
      </c>
      <c r="J254" s="24">
        <f t="shared" si="21"/>
        <v>-1202683.5250833356</v>
      </c>
      <c r="K254" s="24">
        <f t="shared" si="22"/>
        <v>781013.96245458373</v>
      </c>
      <c r="L254" s="24"/>
      <c r="M254" s="23">
        <f t="shared" si="23"/>
        <v>1.1001268811205072E-3</v>
      </c>
      <c r="N254" s="28">
        <v>953</v>
      </c>
      <c r="O254" s="1" t="s">
        <v>308</v>
      </c>
    </row>
    <row r="255" spans="1:15" ht="11.4">
      <c r="A255" s="25">
        <v>12</v>
      </c>
      <c r="B255" s="26">
        <v>707</v>
      </c>
      <c r="C255" s="27" t="s">
        <v>747</v>
      </c>
      <c r="D255" s="24">
        <v>5110134.8499999996</v>
      </c>
      <c r="E255" s="22">
        <v>-2.9358348645007113E-2</v>
      </c>
      <c r="F255" s="24">
        <f t="shared" si="18"/>
        <v>5312816.159347971</v>
      </c>
      <c r="G255" s="24">
        <v>5433288.1200000001</v>
      </c>
      <c r="H255" s="24">
        <f t="shared" si="19"/>
        <v>-120471.96065202914</v>
      </c>
      <c r="I255" s="24">
        <f t="shared" si="20"/>
        <v>-397398.20549742976</v>
      </c>
      <c r="J255" s="24">
        <f t="shared" si="21"/>
        <v>-517870.16614945891</v>
      </c>
      <c r="K255" s="24">
        <f t="shared" si="22"/>
        <v>194720.27872958878</v>
      </c>
      <c r="L255" s="24"/>
      <c r="M255" s="23">
        <f t="shared" si="23"/>
        <v>2.7428064442849848E-4</v>
      </c>
      <c r="N255" s="28">
        <v>960</v>
      </c>
      <c r="O255" s="1" t="s">
        <v>747</v>
      </c>
    </row>
    <row r="256" spans="1:15" ht="11.4">
      <c r="A256" s="25">
        <v>13</v>
      </c>
      <c r="B256" s="26">
        <v>729</v>
      </c>
      <c r="C256" s="27" t="s">
        <v>199</v>
      </c>
      <c r="D256" s="24">
        <v>26336289.379999999</v>
      </c>
      <c r="E256" s="22">
        <v>1.124757975587776E-2</v>
      </c>
      <c r="F256" s="24">
        <f t="shared" si="18"/>
        <v>27380855.476901624</v>
      </c>
      <c r="G256" s="24">
        <v>27656750.789999999</v>
      </c>
      <c r="H256" s="24">
        <f t="shared" si="19"/>
        <v>-275895.31309837475</v>
      </c>
      <c r="I256" s="24">
        <f t="shared" si="20"/>
        <v>-2048085.7054238045</v>
      </c>
      <c r="J256" s="24">
        <f t="shared" si="21"/>
        <v>-2323981.0185221792</v>
      </c>
      <c r="K256" s="24">
        <f t="shared" si="22"/>
        <v>1003537.0414494461</v>
      </c>
      <c r="L256" s="24"/>
      <c r="M256" s="23">
        <f t="shared" si="23"/>
        <v>1.4135702158626637E-3</v>
      </c>
      <c r="N256" s="28">
        <v>965</v>
      </c>
      <c r="O256" s="1" t="s">
        <v>199</v>
      </c>
    </row>
    <row r="257" spans="1:15" ht="11.4">
      <c r="A257" s="25">
        <v>19</v>
      </c>
      <c r="B257" s="26">
        <v>732</v>
      </c>
      <c r="C257" s="27" t="s">
        <v>918</v>
      </c>
      <c r="D257" s="24">
        <v>9370355.6799999997</v>
      </c>
      <c r="E257" s="22">
        <v>-3.6093730670851101E-2</v>
      </c>
      <c r="F257" s="24">
        <f t="shared" si="18"/>
        <v>9742008.4864378981</v>
      </c>
      <c r="G257" s="24">
        <v>9879565.0700000003</v>
      </c>
      <c r="H257" s="24">
        <f t="shared" si="19"/>
        <v>-137556.58356210217</v>
      </c>
      <c r="I257" s="24">
        <f t="shared" si="20"/>
        <v>-728701.42205829441</v>
      </c>
      <c r="J257" s="24">
        <f t="shared" si="21"/>
        <v>-866258.00562039658</v>
      </c>
      <c r="K257" s="24">
        <f t="shared" si="22"/>
        <v>357054.81819231948</v>
      </c>
      <c r="L257" s="24"/>
      <c r="M257" s="23">
        <f t="shared" si="23"/>
        <v>5.0294312574444909E-4</v>
      </c>
      <c r="N257" s="28">
        <v>970</v>
      </c>
      <c r="O257" s="1" t="s">
        <v>918</v>
      </c>
    </row>
    <row r="258" spans="1:15" ht="11.4">
      <c r="A258" s="25">
        <v>2</v>
      </c>
      <c r="B258" s="26">
        <v>734</v>
      </c>
      <c r="C258" s="27" t="s">
        <v>188</v>
      </c>
      <c r="D258" s="24">
        <v>171085892.15000001</v>
      </c>
      <c r="E258" s="22">
        <v>1.108525780511118E-2</v>
      </c>
      <c r="F258" s="24">
        <f t="shared" si="18"/>
        <v>177871605.96182394</v>
      </c>
      <c r="G258" s="24">
        <v>176144210.91</v>
      </c>
      <c r="H258" s="24">
        <f t="shared" si="19"/>
        <v>1727395.0518239439</v>
      </c>
      <c r="I258" s="24">
        <f t="shared" si="20"/>
        <v>-13304781.287002008</v>
      </c>
      <c r="J258" s="24">
        <f t="shared" si="21"/>
        <v>-11577386.235178065</v>
      </c>
      <c r="K258" s="24">
        <f t="shared" si="22"/>
        <v>6519180.7230191529</v>
      </c>
      <c r="L258" s="24"/>
      <c r="M258" s="23">
        <f t="shared" si="23"/>
        <v>9.1828396175350629E-3</v>
      </c>
      <c r="N258" s="28">
        <v>974</v>
      </c>
      <c r="O258" s="1" t="s">
        <v>188</v>
      </c>
    </row>
    <row r="259" spans="1:15" ht="11.4">
      <c r="A259" s="25">
        <v>21</v>
      </c>
      <c r="B259" s="26">
        <v>736</v>
      </c>
      <c r="C259" s="27" t="s">
        <v>931</v>
      </c>
      <c r="D259" s="24">
        <v>5026478.28</v>
      </c>
      <c r="E259" s="22">
        <v>2.3680407424648418E-2</v>
      </c>
      <c r="F259" s="24">
        <f t="shared" si="18"/>
        <v>5225841.5510494011</v>
      </c>
      <c r="G259" s="24">
        <v>5168016.97</v>
      </c>
      <c r="H259" s="24">
        <f t="shared" si="19"/>
        <v>57824.581049401313</v>
      </c>
      <c r="I259" s="24">
        <f t="shared" si="20"/>
        <v>-390892.51205255522</v>
      </c>
      <c r="J259" s="24">
        <f t="shared" si="21"/>
        <v>-333067.93100315391</v>
      </c>
      <c r="K259" s="24">
        <f t="shared" si="22"/>
        <v>191532.56820802373</v>
      </c>
      <c r="L259" s="24"/>
      <c r="M259" s="23">
        <f t="shared" si="23"/>
        <v>2.6979047369840949E-4</v>
      </c>
      <c r="N259" s="28">
        <v>977</v>
      </c>
      <c r="O259" s="1" t="s">
        <v>931</v>
      </c>
    </row>
    <row r="260" spans="1:15" ht="11.4">
      <c r="A260" s="25">
        <v>6</v>
      </c>
      <c r="B260" s="26">
        <v>790</v>
      </c>
      <c r="C260" s="27" t="s">
        <v>1175</v>
      </c>
      <c r="D260" s="24">
        <v>71660167.780000001</v>
      </c>
      <c r="E260" s="22">
        <v>2.5293339267996626E-2</v>
      </c>
      <c r="F260" s="24">
        <f t="shared" si="18"/>
        <v>74502397.400172487</v>
      </c>
      <c r="G260" s="24">
        <v>75405748.159999996</v>
      </c>
      <c r="H260" s="24">
        <f t="shared" si="19"/>
        <v>-903350.75982750952</v>
      </c>
      <c r="I260" s="24">
        <f t="shared" si="20"/>
        <v>-5572773.110168851</v>
      </c>
      <c r="J260" s="24">
        <f t="shared" si="21"/>
        <v>-6476123.8699963605</v>
      </c>
      <c r="K260" s="24">
        <f t="shared" si="22"/>
        <v>2730590.9244118477</v>
      </c>
      <c r="L260" s="24"/>
      <c r="M260" s="23">
        <f t="shared" si="23"/>
        <v>3.8462775593001669E-3</v>
      </c>
      <c r="N260" s="28">
        <v>2122</v>
      </c>
      <c r="O260" s="1" t="s">
        <v>1175</v>
      </c>
    </row>
    <row r="261" spans="1:15" ht="11.4">
      <c r="A261" s="25">
        <v>2</v>
      </c>
      <c r="B261" s="26">
        <v>738</v>
      </c>
      <c r="C261" s="27" t="s">
        <v>366</v>
      </c>
      <c r="D261" s="24">
        <v>9462936.8300000001</v>
      </c>
      <c r="E261" s="22">
        <v>3.384591922974519E-2</v>
      </c>
      <c r="F261" s="24">
        <f t="shared" si="18"/>
        <v>9838261.6469138898</v>
      </c>
      <c r="G261" s="24">
        <v>9580276.4199999999</v>
      </c>
      <c r="H261" s="24">
        <f t="shared" si="19"/>
        <v>257985.22691388987</v>
      </c>
      <c r="I261" s="24">
        <f t="shared" si="20"/>
        <v>-735901.15043197665</v>
      </c>
      <c r="J261" s="24">
        <f t="shared" si="21"/>
        <v>-477915.92351808678</v>
      </c>
      <c r="K261" s="24">
        <f t="shared" si="22"/>
        <v>360582.59737276629</v>
      </c>
      <c r="L261" s="24"/>
      <c r="M261" s="23">
        <f t="shared" si="23"/>
        <v>5.0791231310042093E-4</v>
      </c>
      <c r="N261" s="28">
        <v>983</v>
      </c>
      <c r="O261" s="1" t="s">
        <v>408</v>
      </c>
    </row>
    <row r="262" spans="1:15" ht="11.4">
      <c r="A262" s="25">
        <v>9</v>
      </c>
      <c r="B262" s="26">
        <v>739</v>
      </c>
      <c r="C262" s="27" t="s">
        <v>326</v>
      </c>
      <c r="D262" s="24">
        <v>9904148.7300000004</v>
      </c>
      <c r="E262" s="22">
        <v>-2.8478437972166079E-2</v>
      </c>
      <c r="F262" s="24">
        <f t="shared" si="18"/>
        <v>10296973.164481109</v>
      </c>
      <c r="G262" s="24">
        <v>10481964.050000001</v>
      </c>
      <c r="H262" s="24">
        <f t="shared" si="19"/>
        <v>-184990.88551889174</v>
      </c>
      <c r="I262" s="24">
        <f t="shared" si="20"/>
        <v>-770212.73367798678</v>
      </c>
      <c r="J262" s="24">
        <f t="shared" si="21"/>
        <v>-955203.61919687851</v>
      </c>
      <c r="K262" s="24">
        <f t="shared" si="22"/>
        <v>377394.85510541924</v>
      </c>
      <c r="L262" s="24"/>
      <c r="M262" s="23">
        <f t="shared" si="23"/>
        <v>5.3159385728932288E-4</v>
      </c>
      <c r="N262" s="28">
        <v>984</v>
      </c>
      <c r="O262" s="1" t="s">
        <v>326</v>
      </c>
    </row>
    <row r="263" spans="1:15" ht="11.4">
      <c r="A263" s="25">
        <v>10</v>
      </c>
      <c r="B263" s="26">
        <v>740</v>
      </c>
      <c r="C263" s="27" t="s">
        <v>748</v>
      </c>
      <c r="D263" s="24">
        <v>114186678.69</v>
      </c>
      <c r="E263" s="22">
        <v>-4.8642684648597381E-3</v>
      </c>
      <c r="F263" s="24">
        <f t="shared" si="18"/>
        <v>118715620.92466241</v>
      </c>
      <c r="G263" s="24">
        <v>118943052.13</v>
      </c>
      <c r="H263" s="24">
        <f t="shared" si="19"/>
        <v>-227431.20533758402</v>
      </c>
      <c r="I263" s="24">
        <f t="shared" si="20"/>
        <v>-8879918.5413116068</v>
      </c>
      <c r="J263" s="24">
        <f t="shared" si="21"/>
        <v>-9107349.7466491908</v>
      </c>
      <c r="K263" s="24">
        <f t="shared" si="22"/>
        <v>4351051.8908757949</v>
      </c>
      <c r="L263" s="24"/>
      <c r="M263" s="23">
        <f t="shared" si="23"/>
        <v>6.1288394016144401E-3</v>
      </c>
      <c r="N263" s="28">
        <v>988</v>
      </c>
      <c r="O263" s="1" t="s">
        <v>1002</v>
      </c>
    </row>
    <row r="264" spans="1:15" ht="11.4">
      <c r="A264" s="25">
        <v>19</v>
      </c>
      <c r="B264" s="26">
        <v>742</v>
      </c>
      <c r="C264" s="27" t="s">
        <v>119</v>
      </c>
      <c r="D264" s="24">
        <v>2933992.07</v>
      </c>
      <c r="E264" s="22">
        <v>-4.4635408352481053E-3</v>
      </c>
      <c r="F264" s="24">
        <f t="shared" si="18"/>
        <v>3050361.8668487393</v>
      </c>
      <c r="G264" s="24">
        <v>3018550.19</v>
      </c>
      <c r="H264" s="24">
        <f t="shared" si="19"/>
        <v>31811.676848739386</v>
      </c>
      <c r="I264" s="24">
        <f t="shared" si="20"/>
        <v>-228166.8131637836</v>
      </c>
      <c r="J264" s="24">
        <f t="shared" si="21"/>
        <v>-196355.13631504422</v>
      </c>
      <c r="K264" s="24">
        <f t="shared" si="22"/>
        <v>111798.95842881783</v>
      </c>
      <c r="L264" s="24"/>
      <c r="M264" s="23">
        <f t="shared" si="23"/>
        <v>1.5747866921901371E-4</v>
      </c>
      <c r="N264" s="28">
        <v>993</v>
      </c>
      <c r="O264" s="1" t="s">
        <v>119</v>
      </c>
    </row>
    <row r="265" spans="1:15" ht="11.4">
      <c r="A265" s="25">
        <v>14</v>
      </c>
      <c r="B265" s="26">
        <v>743</v>
      </c>
      <c r="C265" s="27" t="s">
        <v>687</v>
      </c>
      <c r="D265" s="24">
        <v>206204058.47999999</v>
      </c>
      <c r="E265" s="22">
        <v>5.2564525877077601E-3</v>
      </c>
      <c r="F265" s="24">
        <f t="shared" si="18"/>
        <v>214382650.59006768</v>
      </c>
      <c r="G265" s="24">
        <v>216345750.59</v>
      </c>
      <c r="H265" s="24">
        <f t="shared" si="19"/>
        <v>-1963099.9999323189</v>
      </c>
      <c r="I265" s="24">
        <f t="shared" si="20"/>
        <v>-16035804.379259983</v>
      </c>
      <c r="J265" s="24">
        <f t="shared" si="21"/>
        <v>-17998904.3791923</v>
      </c>
      <c r="K265" s="24">
        <f t="shared" si="22"/>
        <v>7857348.762997522</v>
      </c>
      <c r="L265" s="24"/>
      <c r="M265" s="23">
        <f t="shared" si="23"/>
        <v>1.106776703625858E-2</v>
      </c>
      <c r="N265" s="28">
        <v>1866</v>
      </c>
      <c r="O265" s="1" t="s">
        <v>687</v>
      </c>
    </row>
    <row r="266" spans="1:15" ht="11.4">
      <c r="A266" s="25">
        <v>17</v>
      </c>
      <c r="B266" s="26">
        <v>746</v>
      </c>
      <c r="C266" s="27" t="s">
        <v>271</v>
      </c>
      <c r="D266" s="24">
        <v>12341154.210000001</v>
      </c>
      <c r="E266" s="22">
        <v>-2.9533984181315309E-2</v>
      </c>
      <c r="F266" s="24">
        <f t="shared" si="18"/>
        <v>12830636.653726123</v>
      </c>
      <c r="G266" s="24">
        <v>13183873.189999999</v>
      </c>
      <c r="H266" s="24">
        <f t="shared" si="19"/>
        <v>-353236.53627387621</v>
      </c>
      <c r="I266" s="24">
        <f t="shared" si="20"/>
        <v>-959730.5513025847</v>
      </c>
      <c r="J266" s="24">
        <f t="shared" si="21"/>
        <v>-1312967.087576461</v>
      </c>
      <c r="K266" s="24">
        <f t="shared" si="22"/>
        <v>470256.27662566252</v>
      </c>
      <c r="L266" s="24"/>
      <c r="M266" s="23">
        <f t="shared" si="23"/>
        <v>6.6239733961429167E-4</v>
      </c>
      <c r="N266" s="28">
        <v>998</v>
      </c>
      <c r="O266" s="1" t="s">
        <v>271</v>
      </c>
    </row>
    <row r="267" spans="1:15" ht="11.4">
      <c r="A267" s="25">
        <v>4</v>
      </c>
      <c r="B267" s="26">
        <v>747</v>
      </c>
      <c r="C267" s="27" t="s">
        <v>318</v>
      </c>
      <c r="D267" s="24">
        <v>3394015.9</v>
      </c>
      <c r="E267" s="22">
        <v>-3.3510365175462797E-2</v>
      </c>
      <c r="F267" s="24">
        <f t="shared" si="18"/>
        <v>3528631.4447463057</v>
      </c>
      <c r="G267" s="24">
        <v>3584031.52</v>
      </c>
      <c r="H267" s="24">
        <f t="shared" si="19"/>
        <v>-55400.075253694318</v>
      </c>
      <c r="I267" s="24">
        <f t="shared" si="20"/>
        <v>-263941.33769087208</v>
      </c>
      <c r="J267" s="24">
        <f t="shared" si="21"/>
        <v>-319341.4129445664</v>
      </c>
      <c r="K267" s="24">
        <f t="shared" si="22"/>
        <v>129328.0395644855</v>
      </c>
      <c r="L267" s="24"/>
      <c r="M267" s="23">
        <f t="shared" si="23"/>
        <v>1.8216992223846505E-4</v>
      </c>
      <c r="N267" s="28">
        <v>999</v>
      </c>
      <c r="O267" s="1" t="s">
        <v>318</v>
      </c>
    </row>
    <row r="268" spans="1:15" ht="11.4">
      <c r="A268" s="25">
        <v>17</v>
      </c>
      <c r="B268" s="26">
        <v>748</v>
      </c>
      <c r="C268" s="27" t="s">
        <v>370</v>
      </c>
      <c r="D268" s="24">
        <v>14993321.460000001</v>
      </c>
      <c r="E268" s="22">
        <v>-3.2477698608349315E-2</v>
      </c>
      <c r="F268" s="24">
        <f t="shared" si="18"/>
        <v>15587995.791341342</v>
      </c>
      <c r="G268" s="24">
        <v>16008933.42</v>
      </c>
      <c r="H268" s="24">
        <f t="shared" si="19"/>
        <v>-420937.62865865789</v>
      </c>
      <c r="I268" s="24">
        <f t="shared" si="20"/>
        <v>-1165980.7847634596</v>
      </c>
      <c r="J268" s="24">
        <f t="shared" si="21"/>
        <v>-1586918.4134221175</v>
      </c>
      <c r="K268" s="24">
        <f t="shared" si="22"/>
        <v>571316.37803521473</v>
      </c>
      <c r="L268" s="24"/>
      <c r="M268" s="23">
        <f t="shared" si="23"/>
        <v>8.0474938389785079E-4</v>
      </c>
      <c r="N268" s="28">
        <v>1983</v>
      </c>
      <c r="O268" s="1" t="s">
        <v>370</v>
      </c>
    </row>
    <row r="269" spans="1:15" ht="11.4">
      <c r="A269" s="25">
        <v>17</v>
      </c>
      <c r="B269" s="26">
        <v>791</v>
      </c>
      <c r="C269" s="27" t="s">
        <v>1178</v>
      </c>
      <c r="D269" s="24">
        <v>14563061.439999999</v>
      </c>
      <c r="E269" s="22">
        <v>-6.2215143216244736E-4</v>
      </c>
      <c r="F269" s="24">
        <f t="shared" si="18"/>
        <v>15140670.53397022</v>
      </c>
      <c r="G269" s="24">
        <v>15477554.779999999</v>
      </c>
      <c r="H269" s="24">
        <f t="shared" si="19"/>
        <v>-336884.24602977931</v>
      </c>
      <c r="I269" s="24">
        <f t="shared" si="20"/>
        <v>-1132520.8928302187</v>
      </c>
      <c r="J269" s="24">
        <f t="shared" si="21"/>
        <v>-1469405.138859998</v>
      </c>
      <c r="K269" s="24">
        <f t="shared" si="22"/>
        <v>554921.43866867363</v>
      </c>
      <c r="L269" s="24"/>
      <c r="M269" s="23">
        <f t="shared" si="23"/>
        <v>7.8165566934403248E-4</v>
      </c>
      <c r="N269" s="28">
        <v>2182</v>
      </c>
      <c r="O269" s="1" t="s">
        <v>1178</v>
      </c>
    </row>
    <row r="270" spans="1:15" ht="11.4">
      <c r="A270" s="25">
        <v>11</v>
      </c>
      <c r="B270" s="26">
        <v>749</v>
      </c>
      <c r="C270" s="27" t="s">
        <v>278</v>
      </c>
      <c r="D270" s="24">
        <v>75502484.299999997</v>
      </c>
      <c r="E270" s="22">
        <v>6.1327192411869558E-3</v>
      </c>
      <c r="F270" s="24">
        <f t="shared" si="18"/>
        <v>78497110.239655718</v>
      </c>
      <c r="G270" s="24">
        <v>78830539.549999997</v>
      </c>
      <c r="H270" s="24">
        <f t="shared" si="19"/>
        <v>-333429.31034427881</v>
      </c>
      <c r="I270" s="24">
        <f t="shared" si="20"/>
        <v>-5871577.2973031951</v>
      </c>
      <c r="J270" s="24">
        <f t="shared" si="21"/>
        <v>-6205006.6076474739</v>
      </c>
      <c r="K270" s="24">
        <f t="shared" si="22"/>
        <v>2877001.3354290253</v>
      </c>
      <c r="L270" s="24"/>
      <c r="M270" s="23">
        <f t="shared" si="23"/>
        <v>4.0525095046672968E-3</v>
      </c>
      <c r="N270" s="28">
        <v>1007</v>
      </c>
      <c r="O270" s="1" t="s">
        <v>278</v>
      </c>
    </row>
    <row r="271" spans="1:15" ht="11.4">
      <c r="A271" s="25">
        <v>19</v>
      </c>
      <c r="B271" s="26">
        <v>751</v>
      </c>
      <c r="C271" s="27" t="s">
        <v>265</v>
      </c>
      <c r="D271" s="24">
        <v>10638829.300000001</v>
      </c>
      <c r="E271" s="22">
        <v>1.5904060892748168E-2</v>
      </c>
      <c r="F271" s="24">
        <f t="shared" si="18"/>
        <v>11060793.086817399</v>
      </c>
      <c r="G271" s="24">
        <v>11006928.710000001</v>
      </c>
      <c r="H271" s="24">
        <f t="shared" si="19"/>
        <v>53864.376817397773</v>
      </c>
      <c r="I271" s="24">
        <f t="shared" si="20"/>
        <v>-827346.40014704841</v>
      </c>
      <c r="J271" s="24">
        <f t="shared" si="21"/>
        <v>-773482.02332965063</v>
      </c>
      <c r="K271" s="24">
        <f t="shared" si="22"/>
        <v>405389.65554940613</v>
      </c>
      <c r="L271" s="24"/>
      <c r="M271" s="23">
        <f t="shared" si="23"/>
        <v>5.7102699674721729E-4</v>
      </c>
      <c r="N271" s="28">
        <v>1009</v>
      </c>
      <c r="O271" s="1" t="s">
        <v>265</v>
      </c>
    </row>
    <row r="272" spans="1:15" ht="11.4">
      <c r="A272" s="25">
        <v>1</v>
      </c>
      <c r="B272" s="26">
        <v>753</v>
      </c>
      <c r="C272" s="27" t="s">
        <v>100</v>
      </c>
      <c r="D272" s="24">
        <v>77239560.150000006</v>
      </c>
      <c r="E272" s="22">
        <v>2.6011371087096103E-2</v>
      </c>
      <c r="F272" s="24">
        <f t="shared" ref="F272:F332" si="24">SUM($F$15 * M272)</f>
        <v>80303083.059706271</v>
      </c>
      <c r="G272" s="24">
        <v>79212503.280000001</v>
      </c>
      <c r="H272" s="24">
        <f t="shared" ref="H272:H332" si="25">SUM(F272 - G272)</f>
        <v>1090579.7797062695</v>
      </c>
      <c r="I272" s="24">
        <f t="shared" ref="I272:I332" si="26">SUM($I$15 * M272)</f>
        <v>-6006663.9135796567</v>
      </c>
      <c r="J272" s="24">
        <f t="shared" ref="J272:J332" si="27">SUM(H272 + I272)</f>
        <v>-4916084.1338733872</v>
      </c>
      <c r="K272" s="24">
        <f t="shared" ref="K272:K332" si="28">SUM($K$15 * M272)</f>
        <v>2943192.1314872624</v>
      </c>
      <c r="L272" s="24"/>
      <c r="M272" s="23">
        <f t="shared" ref="M272:M332" si="29">SUM(D272/ $D$15)</f>
        <v>4.1457450644997703E-3</v>
      </c>
      <c r="N272" s="28">
        <v>1012</v>
      </c>
      <c r="O272" s="1" t="s">
        <v>1014</v>
      </c>
    </row>
    <row r="273" spans="1:15" ht="11.4">
      <c r="A273" s="25">
        <v>1</v>
      </c>
      <c r="B273" s="26">
        <v>755</v>
      </c>
      <c r="C273" s="27" t="s">
        <v>302</v>
      </c>
      <c r="D273" s="24">
        <v>26188564.530000001</v>
      </c>
      <c r="E273" s="22">
        <v>2.5905581648531545E-2</v>
      </c>
      <c r="F273" s="24">
        <f t="shared" si="24"/>
        <v>27227271.473102342</v>
      </c>
      <c r="G273" s="24">
        <v>26760001.899999999</v>
      </c>
      <c r="H273" s="24">
        <f t="shared" si="25"/>
        <v>467269.57310234383</v>
      </c>
      <c r="I273" s="24">
        <f t="shared" si="26"/>
        <v>-2036597.6347523669</v>
      </c>
      <c r="J273" s="24">
        <f t="shared" si="27"/>
        <v>-1569328.0616500231</v>
      </c>
      <c r="K273" s="24">
        <f t="shared" si="28"/>
        <v>997908.02679295698</v>
      </c>
      <c r="L273" s="24"/>
      <c r="M273" s="23">
        <f t="shared" si="29"/>
        <v>1.4056412534682364E-3</v>
      </c>
      <c r="N273" s="28">
        <v>1016</v>
      </c>
      <c r="O273" s="1" t="s">
        <v>1028</v>
      </c>
    </row>
    <row r="274" spans="1:15" ht="11.4">
      <c r="A274" s="25">
        <v>19</v>
      </c>
      <c r="B274" s="26">
        <v>758</v>
      </c>
      <c r="C274" s="27" t="s">
        <v>286</v>
      </c>
      <c r="D274" s="24">
        <v>27293750.030000001</v>
      </c>
      <c r="E274" s="22">
        <v>1.4023826987152278E-3</v>
      </c>
      <c r="F274" s="24">
        <f t="shared" si="24"/>
        <v>28376291.519701906</v>
      </c>
      <c r="G274" s="24">
        <v>28292679.399999999</v>
      </c>
      <c r="H274" s="24">
        <f t="shared" si="25"/>
        <v>83612.119701907039</v>
      </c>
      <c r="I274" s="24">
        <f t="shared" si="26"/>
        <v>-2122544.2383809933</v>
      </c>
      <c r="J274" s="24">
        <f t="shared" si="27"/>
        <v>-2038932.1186790862</v>
      </c>
      <c r="K274" s="24">
        <f t="shared" si="28"/>
        <v>1040020.8153836337</v>
      </c>
      <c r="L274" s="24"/>
      <c r="M274" s="23">
        <f t="shared" si="29"/>
        <v>1.4649608213565539E-3</v>
      </c>
      <c r="N274" s="28">
        <v>1018</v>
      </c>
      <c r="O274" s="1" t="s">
        <v>286</v>
      </c>
    </row>
    <row r="275" spans="1:15" ht="11.4">
      <c r="A275" s="25">
        <v>14</v>
      </c>
      <c r="B275" s="26">
        <v>759</v>
      </c>
      <c r="C275" s="27" t="s">
        <v>897</v>
      </c>
      <c r="D275" s="24">
        <v>4929290.33</v>
      </c>
      <c r="E275" s="22">
        <v>-2.1548400504289122E-3</v>
      </c>
      <c r="F275" s="24">
        <f t="shared" si="24"/>
        <v>5124798.8728402527</v>
      </c>
      <c r="G275" s="24">
        <v>5262633.32</v>
      </c>
      <c r="H275" s="24">
        <f t="shared" si="25"/>
        <v>-137834.44715974759</v>
      </c>
      <c r="I275" s="24">
        <f t="shared" si="26"/>
        <v>-383334.52815199847</v>
      </c>
      <c r="J275" s="24">
        <f t="shared" si="27"/>
        <v>-521168.97531174606</v>
      </c>
      <c r="K275" s="24">
        <f t="shared" si="28"/>
        <v>187829.24818445189</v>
      </c>
      <c r="L275" s="24"/>
      <c r="M275" s="23">
        <f t="shared" si="29"/>
        <v>2.6457402162049912E-4</v>
      </c>
      <c r="N275" s="28">
        <v>1022</v>
      </c>
      <c r="O275" s="1" t="s">
        <v>897</v>
      </c>
    </row>
    <row r="276" spans="1:15" ht="11.4">
      <c r="A276" s="25">
        <v>2</v>
      </c>
      <c r="B276" s="26">
        <v>761</v>
      </c>
      <c r="C276" s="27" t="s">
        <v>350</v>
      </c>
      <c r="D276" s="24">
        <v>23840459.260000002</v>
      </c>
      <c r="E276" s="22">
        <v>-4.4211822209326464E-3</v>
      </c>
      <c r="F276" s="24">
        <f t="shared" si="24"/>
        <v>24786034.208628561</v>
      </c>
      <c r="G276" s="24">
        <v>25111843.75</v>
      </c>
      <c r="H276" s="24">
        <f t="shared" si="25"/>
        <v>-325809.54137143865</v>
      </c>
      <c r="I276" s="24">
        <f t="shared" si="26"/>
        <v>-1853993.2910299976</v>
      </c>
      <c r="J276" s="24">
        <f t="shared" si="27"/>
        <v>-2179802.8324014363</v>
      </c>
      <c r="K276" s="24">
        <f t="shared" si="28"/>
        <v>908434.12324991904</v>
      </c>
      <c r="L276" s="24"/>
      <c r="M276" s="23">
        <f t="shared" si="29"/>
        <v>1.2796093882540428E-3</v>
      </c>
      <c r="N276" s="28">
        <v>1025</v>
      </c>
      <c r="O276" s="1" t="s">
        <v>350</v>
      </c>
    </row>
    <row r="277" spans="1:15" ht="11.4">
      <c r="A277" s="25">
        <v>11</v>
      </c>
      <c r="B277" s="26">
        <v>762</v>
      </c>
      <c r="C277" s="27" t="s">
        <v>108</v>
      </c>
      <c r="D277" s="24">
        <v>10039442.279999999</v>
      </c>
      <c r="E277" s="22">
        <v>-5.8795064266877591E-2</v>
      </c>
      <c r="F277" s="24">
        <f t="shared" si="24"/>
        <v>10437632.810418934</v>
      </c>
      <c r="G277" s="24">
        <v>10857351.18</v>
      </c>
      <c r="H277" s="24">
        <f t="shared" si="25"/>
        <v>-419718.36958106607</v>
      </c>
      <c r="I277" s="24">
        <f t="shared" si="26"/>
        <v>-780734.06345960218</v>
      </c>
      <c r="J277" s="24">
        <f t="shared" si="27"/>
        <v>-1200452.4330406683</v>
      </c>
      <c r="K277" s="24">
        <f t="shared" si="28"/>
        <v>382550.1785048233</v>
      </c>
      <c r="L277" s="24"/>
      <c r="M277" s="23">
        <f t="shared" si="29"/>
        <v>5.3885558387194307E-4</v>
      </c>
      <c r="N277" s="28">
        <v>1029</v>
      </c>
      <c r="O277" s="1" t="s">
        <v>108</v>
      </c>
    </row>
    <row r="278" spans="1:15" ht="11.4">
      <c r="A278" s="25">
        <v>18</v>
      </c>
      <c r="B278" s="26">
        <v>765</v>
      </c>
      <c r="C278" s="27" t="s">
        <v>345</v>
      </c>
      <c r="D278" s="24">
        <v>31985465.140000001</v>
      </c>
      <c r="E278" s="22">
        <v>3.2182028585496002E-3</v>
      </c>
      <c r="F278" s="24">
        <f t="shared" si="24"/>
        <v>33254092.318141706</v>
      </c>
      <c r="G278" s="24">
        <v>33145468.609999999</v>
      </c>
      <c r="H278" s="24">
        <f t="shared" si="25"/>
        <v>108623.70814170688</v>
      </c>
      <c r="I278" s="24">
        <f t="shared" si="26"/>
        <v>-2487403.331173657</v>
      </c>
      <c r="J278" s="24">
        <f t="shared" si="27"/>
        <v>-2378779.6230319501</v>
      </c>
      <c r="K278" s="24">
        <f t="shared" si="28"/>
        <v>1218797.3253497109</v>
      </c>
      <c r="L278" s="24"/>
      <c r="M278" s="23">
        <f t="shared" si="29"/>
        <v>1.7167832647203966E-3</v>
      </c>
      <c r="N278" s="28">
        <v>1032</v>
      </c>
      <c r="O278" s="1" t="s">
        <v>345</v>
      </c>
    </row>
    <row r="279" spans="1:15" ht="11.4">
      <c r="A279" s="25">
        <v>21</v>
      </c>
      <c r="B279" s="26">
        <v>766</v>
      </c>
      <c r="C279" s="27" t="s">
        <v>330</v>
      </c>
      <c r="D279" s="24">
        <v>358728.92</v>
      </c>
      <c r="E279" s="22">
        <v>3.2271256829217256E-2</v>
      </c>
      <c r="F279" s="24">
        <f t="shared" si="24"/>
        <v>372957.04691656929</v>
      </c>
      <c r="G279" s="24">
        <v>366988.74</v>
      </c>
      <c r="H279" s="24">
        <f t="shared" si="25"/>
        <v>5968.3069165693014</v>
      </c>
      <c r="I279" s="24">
        <f t="shared" si="26"/>
        <v>-27897.155995409994</v>
      </c>
      <c r="J279" s="24">
        <f t="shared" si="27"/>
        <v>-21928.849078840693</v>
      </c>
      <c r="K279" s="24">
        <f t="shared" si="28"/>
        <v>13669.266534280277</v>
      </c>
      <c r="L279" s="24"/>
      <c r="M279" s="23">
        <f t="shared" si="29"/>
        <v>1.9254364560015336E-5</v>
      </c>
      <c r="N279" s="28">
        <v>1034</v>
      </c>
      <c r="O279" s="1" t="s">
        <v>330</v>
      </c>
    </row>
    <row r="280" spans="1:15" ht="11.4">
      <c r="A280" s="25">
        <v>10</v>
      </c>
      <c r="B280" s="26">
        <v>768</v>
      </c>
      <c r="C280" s="27" t="s">
        <v>228</v>
      </c>
      <c r="D280" s="24">
        <v>6654920.3600000003</v>
      </c>
      <c r="E280" s="22">
        <v>-6.7668982545832715E-3</v>
      </c>
      <c r="F280" s="24">
        <f t="shared" si="24"/>
        <v>6918871.9017428318</v>
      </c>
      <c r="G280" s="24">
        <v>6993156.7800000003</v>
      </c>
      <c r="H280" s="24">
        <f t="shared" si="25"/>
        <v>-74284.878257168457</v>
      </c>
      <c r="I280" s="24">
        <f t="shared" si="26"/>
        <v>-517531.04104333167</v>
      </c>
      <c r="J280" s="24">
        <f t="shared" si="27"/>
        <v>-591815.91930050007</v>
      </c>
      <c r="K280" s="24">
        <f t="shared" si="28"/>
        <v>253583.9044291396</v>
      </c>
      <c r="L280" s="24"/>
      <c r="M280" s="23">
        <f t="shared" si="29"/>
        <v>3.571952401532291E-4</v>
      </c>
      <c r="N280" s="28">
        <v>1036</v>
      </c>
      <c r="O280" s="1" t="s">
        <v>228</v>
      </c>
    </row>
    <row r="281" spans="1:15" ht="11.4">
      <c r="A281" s="25">
        <v>21</v>
      </c>
      <c r="B281" s="26">
        <v>771</v>
      </c>
      <c r="C281" s="27" t="s">
        <v>935</v>
      </c>
      <c r="D281" s="24">
        <v>3234088.6</v>
      </c>
      <c r="E281" s="22">
        <v>1.8428420314993168E-2</v>
      </c>
      <c r="F281" s="24">
        <f t="shared" si="24"/>
        <v>3362361.0098749269</v>
      </c>
      <c r="G281" s="24">
        <v>3339686.64</v>
      </c>
      <c r="H281" s="24">
        <f t="shared" si="25"/>
        <v>22674.36987492675</v>
      </c>
      <c r="I281" s="24">
        <f t="shared" si="26"/>
        <v>-251504.32303360742</v>
      </c>
      <c r="J281" s="24">
        <f t="shared" si="27"/>
        <v>-228829.95315868067</v>
      </c>
      <c r="K281" s="24">
        <f t="shared" si="28"/>
        <v>123234.05391702836</v>
      </c>
      <c r="L281" s="24"/>
      <c r="M281" s="23">
        <f t="shared" si="29"/>
        <v>1.7358600729428119E-4</v>
      </c>
      <c r="N281" s="28">
        <v>1042</v>
      </c>
      <c r="O281" s="1" t="s">
        <v>935</v>
      </c>
    </row>
    <row r="282" spans="1:15" ht="11.4">
      <c r="A282" s="25">
        <v>18</v>
      </c>
      <c r="B282" s="26">
        <v>777</v>
      </c>
      <c r="C282" s="27" t="s">
        <v>363</v>
      </c>
      <c r="D282" s="24">
        <v>21664295.82</v>
      </c>
      <c r="E282" s="22">
        <v>-2.0683623951828781E-2</v>
      </c>
      <c r="F282" s="24">
        <f t="shared" si="24"/>
        <v>22523558.436699707</v>
      </c>
      <c r="G282" s="24">
        <v>22662925.690000001</v>
      </c>
      <c r="H282" s="24">
        <f t="shared" si="25"/>
        <v>-139367.25330029428</v>
      </c>
      <c r="I282" s="24">
        <f t="shared" si="26"/>
        <v>-1684760.2920368076</v>
      </c>
      <c r="J282" s="24">
        <f t="shared" si="27"/>
        <v>-1824127.5453371019</v>
      </c>
      <c r="K282" s="24">
        <f t="shared" si="28"/>
        <v>825512.01570554741</v>
      </c>
      <c r="L282" s="24"/>
      <c r="M282" s="23">
        <f t="shared" si="29"/>
        <v>1.1628063041426834E-3</v>
      </c>
      <c r="N282" s="28">
        <v>1058</v>
      </c>
      <c r="O282" s="1" t="s">
        <v>363</v>
      </c>
    </row>
    <row r="283" spans="1:15" ht="11.4">
      <c r="A283" s="25">
        <v>11</v>
      </c>
      <c r="B283" s="26">
        <v>778</v>
      </c>
      <c r="C283" s="27" t="s">
        <v>280</v>
      </c>
      <c r="D283" s="24">
        <v>21128240.579999998</v>
      </c>
      <c r="E283" s="22">
        <v>1.8592196787673352E-2</v>
      </c>
      <c r="F283" s="24">
        <f t="shared" si="24"/>
        <v>21966241.84428627</v>
      </c>
      <c r="G283" s="24">
        <v>22082391.93</v>
      </c>
      <c r="H283" s="24">
        <f t="shared" si="25"/>
        <v>-116150.08571372926</v>
      </c>
      <c r="I283" s="24">
        <f t="shared" si="26"/>
        <v>-1643073.0574184309</v>
      </c>
      <c r="J283" s="24">
        <f t="shared" si="27"/>
        <v>-1759223.1431321602</v>
      </c>
      <c r="K283" s="24">
        <f t="shared" si="28"/>
        <v>805085.77866656671</v>
      </c>
      <c r="L283" s="24"/>
      <c r="M283" s="23">
        <f t="shared" si="29"/>
        <v>1.1340341521364652E-3</v>
      </c>
      <c r="N283" s="28">
        <v>1061</v>
      </c>
      <c r="O283" s="1" t="s">
        <v>280</v>
      </c>
    </row>
    <row r="284" spans="1:15" ht="11.4">
      <c r="A284" s="25">
        <v>7</v>
      </c>
      <c r="B284" s="26">
        <v>781</v>
      </c>
      <c r="C284" s="27" t="s">
        <v>229</v>
      </c>
      <c r="D284" s="24">
        <v>8944599.5999999996</v>
      </c>
      <c r="E284" s="22">
        <v>-2.4914864225684393E-2</v>
      </c>
      <c r="F284" s="24">
        <f t="shared" si="24"/>
        <v>9299365.807103388</v>
      </c>
      <c r="G284" s="24">
        <v>9493981.0199999996</v>
      </c>
      <c r="H284" s="24">
        <f t="shared" si="25"/>
        <v>-194615.21289661154</v>
      </c>
      <c r="I284" s="24">
        <f t="shared" si="26"/>
        <v>-695591.78657154774</v>
      </c>
      <c r="J284" s="24">
        <f t="shared" si="27"/>
        <v>-890206.99946815928</v>
      </c>
      <c r="K284" s="24">
        <f t="shared" si="28"/>
        <v>340831.5002169793</v>
      </c>
      <c r="L284" s="24"/>
      <c r="M284" s="23">
        <f t="shared" si="29"/>
        <v>4.8009115501969384E-4</v>
      </c>
      <c r="N284" s="28">
        <v>1064</v>
      </c>
      <c r="O284" s="1" t="s">
        <v>229</v>
      </c>
    </row>
    <row r="285" spans="1:15" ht="11.4">
      <c r="A285" s="25">
        <v>4</v>
      </c>
      <c r="B285" s="26">
        <v>783</v>
      </c>
      <c r="C285" s="27" t="s">
        <v>98</v>
      </c>
      <c r="D285" s="24">
        <v>15770491.550000001</v>
      </c>
      <c r="E285" s="22">
        <v>4.2177198671896517E-3</v>
      </c>
      <c r="F285" s="24">
        <f t="shared" si="24"/>
        <v>16395990.479135916</v>
      </c>
      <c r="G285" s="24">
        <v>16319466.380000001</v>
      </c>
      <c r="H285" s="24">
        <f t="shared" si="25"/>
        <v>76524.099135914817</v>
      </c>
      <c r="I285" s="24">
        <f t="shared" si="26"/>
        <v>-1226418.7200035201</v>
      </c>
      <c r="J285" s="24">
        <f t="shared" si="27"/>
        <v>-1149894.6208676053</v>
      </c>
      <c r="K285" s="24">
        <f t="shared" si="28"/>
        <v>600930.22991724475</v>
      </c>
      <c r="L285" s="24"/>
      <c r="M285" s="23">
        <f t="shared" si="29"/>
        <v>8.4646309975326586E-4</v>
      </c>
      <c r="N285" s="28">
        <v>1067</v>
      </c>
      <c r="O285" s="1" t="s">
        <v>98</v>
      </c>
    </row>
    <row r="286" spans="1:15" ht="11.4">
      <c r="A286" s="25">
        <v>9</v>
      </c>
      <c r="B286" s="26">
        <v>831</v>
      </c>
      <c r="C286" s="27" t="s">
        <v>329</v>
      </c>
      <c r="D286" s="24">
        <v>16203745.539999999</v>
      </c>
      <c r="E286" s="22">
        <v>1.8386259651451058E-2</v>
      </c>
      <c r="F286" s="24">
        <f t="shared" si="24"/>
        <v>16846428.455185406</v>
      </c>
      <c r="G286" s="24">
        <v>16749357.800000001</v>
      </c>
      <c r="H286" s="24">
        <f t="shared" si="25"/>
        <v>97070.655185405165</v>
      </c>
      <c r="I286" s="24">
        <f t="shared" si="26"/>
        <v>-1260111.4430342247</v>
      </c>
      <c r="J286" s="24">
        <f t="shared" si="27"/>
        <v>-1163040.7878488195</v>
      </c>
      <c r="K286" s="24">
        <f t="shared" si="28"/>
        <v>617439.25368469115</v>
      </c>
      <c r="L286" s="24"/>
      <c r="M286" s="23">
        <f t="shared" si="29"/>
        <v>8.6971751222310854E-4</v>
      </c>
      <c r="N286" s="28">
        <v>1075</v>
      </c>
      <c r="O286" s="1" t="s">
        <v>329</v>
      </c>
    </row>
    <row r="287" spans="1:15" ht="11.4">
      <c r="A287" s="25">
        <v>17</v>
      </c>
      <c r="B287" s="26">
        <v>832</v>
      </c>
      <c r="C287" s="27" t="s">
        <v>313</v>
      </c>
      <c r="D287" s="24">
        <v>10061587.41</v>
      </c>
      <c r="E287" s="22">
        <v>1.6360018668941597E-2</v>
      </c>
      <c r="F287" s="24">
        <f t="shared" si="24"/>
        <v>10460656.274176424</v>
      </c>
      <c r="G287" s="24">
        <v>10302208.1</v>
      </c>
      <c r="H287" s="24">
        <f t="shared" si="25"/>
        <v>158448.17417642474</v>
      </c>
      <c r="I287" s="24">
        <f t="shared" si="26"/>
        <v>-782456.21662792959</v>
      </c>
      <c r="J287" s="24">
        <f t="shared" si="27"/>
        <v>-624008.04245150485</v>
      </c>
      <c r="K287" s="24">
        <f t="shared" si="28"/>
        <v>383394.01257431036</v>
      </c>
      <c r="L287" s="24"/>
      <c r="M287" s="23">
        <f t="shared" si="29"/>
        <v>5.4004419840084398E-4</v>
      </c>
      <c r="N287" s="28">
        <v>1079</v>
      </c>
      <c r="O287" s="1" t="s">
        <v>313</v>
      </c>
    </row>
    <row r="288" spans="1:15" ht="11.4">
      <c r="A288" s="25">
        <v>2</v>
      </c>
      <c r="B288" s="26">
        <v>833</v>
      </c>
      <c r="C288" s="27" t="s">
        <v>933</v>
      </c>
      <c r="D288" s="24">
        <v>4797434.46</v>
      </c>
      <c r="E288" s="22">
        <v>9.9566348274444782E-3</v>
      </c>
      <c r="F288" s="24">
        <f t="shared" si="24"/>
        <v>4987713.2542795436</v>
      </c>
      <c r="G288" s="24">
        <v>5023656.97</v>
      </c>
      <c r="H288" s="24">
        <f t="shared" si="25"/>
        <v>-35943.715720456094</v>
      </c>
      <c r="I288" s="24">
        <f t="shared" si="26"/>
        <v>-373080.53532002802</v>
      </c>
      <c r="J288" s="24">
        <f t="shared" si="27"/>
        <v>-409024.25104048412</v>
      </c>
      <c r="K288" s="24">
        <f t="shared" si="28"/>
        <v>182804.91663309713</v>
      </c>
      <c r="L288" s="24"/>
      <c r="M288" s="23">
        <f t="shared" si="29"/>
        <v>2.5749680858075315E-4</v>
      </c>
      <c r="N288" s="28">
        <v>1081</v>
      </c>
      <c r="O288" s="1" t="s">
        <v>400</v>
      </c>
    </row>
    <row r="289" spans="1:15" ht="11.4">
      <c r="A289" s="25">
        <v>5</v>
      </c>
      <c r="B289" s="26">
        <v>834</v>
      </c>
      <c r="C289" s="27" t="s">
        <v>123</v>
      </c>
      <c r="D289" s="24">
        <v>18082413.91</v>
      </c>
      <c r="E289" s="22">
        <v>-1.0313272957071975E-3</v>
      </c>
      <c r="F289" s="24">
        <f t="shared" si="24"/>
        <v>18799609.724793568</v>
      </c>
      <c r="G289" s="24">
        <v>18695273.219999999</v>
      </c>
      <c r="H289" s="24">
        <f t="shared" si="25"/>
        <v>104336.50479356945</v>
      </c>
      <c r="I289" s="24">
        <f t="shared" si="26"/>
        <v>-1406209.2390567272</v>
      </c>
      <c r="J289" s="24">
        <f t="shared" si="27"/>
        <v>-1301872.7342631577</v>
      </c>
      <c r="K289" s="24">
        <f t="shared" si="28"/>
        <v>689025.39365648909</v>
      </c>
      <c r="L289" s="24"/>
      <c r="M289" s="23">
        <f t="shared" si="29"/>
        <v>9.7055288864982599E-4</v>
      </c>
      <c r="N289" s="28">
        <v>1083</v>
      </c>
      <c r="O289" s="1" t="s">
        <v>123</v>
      </c>
    </row>
    <row r="290" spans="1:15" ht="11.4">
      <c r="A290" s="25">
        <v>6</v>
      </c>
      <c r="B290" s="26">
        <v>837</v>
      </c>
      <c r="C290" s="27" t="s">
        <v>738</v>
      </c>
      <c r="D290" s="24">
        <v>763964759.21000004</v>
      </c>
      <c r="E290" s="22">
        <v>1.6733610511795338E-2</v>
      </c>
      <c r="F290" s="24">
        <f t="shared" si="24"/>
        <v>794265599.0581677</v>
      </c>
      <c r="G290" s="24">
        <v>794760031.74000001</v>
      </c>
      <c r="H290" s="24">
        <f t="shared" si="25"/>
        <v>-494432.68183231354</v>
      </c>
      <c r="I290" s="24">
        <f t="shared" si="26"/>
        <v>-59411000.547926843</v>
      </c>
      <c r="J290" s="24">
        <f t="shared" si="27"/>
        <v>-59905433.229759157</v>
      </c>
      <c r="K290" s="24">
        <f t="shared" si="28"/>
        <v>29110666.39522329</v>
      </c>
      <c r="L290" s="24"/>
      <c r="M290" s="23">
        <f t="shared" si="29"/>
        <v>4.1004934826090057E-2</v>
      </c>
      <c r="N290" s="28">
        <v>1088</v>
      </c>
      <c r="O290" s="1" t="s">
        <v>998</v>
      </c>
    </row>
    <row r="291" spans="1:15" ht="11.4">
      <c r="A291" s="25">
        <v>11</v>
      </c>
      <c r="B291" s="26">
        <v>844</v>
      </c>
      <c r="C291" s="27" t="s">
        <v>285</v>
      </c>
      <c r="D291" s="24">
        <v>3497982.79</v>
      </c>
      <c r="E291" s="22">
        <v>-9.8590640950479685E-3</v>
      </c>
      <c r="F291" s="24">
        <f t="shared" si="24"/>
        <v>3636721.9334403868</v>
      </c>
      <c r="G291" s="24">
        <v>3600901.85</v>
      </c>
      <c r="H291" s="24">
        <f t="shared" si="25"/>
        <v>35820.08344038669</v>
      </c>
      <c r="I291" s="24">
        <f t="shared" si="26"/>
        <v>-272026.49722773809</v>
      </c>
      <c r="J291" s="24">
        <f t="shared" si="27"/>
        <v>-236206.4137873514</v>
      </c>
      <c r="K291" s="24">
        <f t="shared" si="28"/>
        <v>133289.66922665547</v>
      </c>
      <c r="L291" s="24"/>
      <c r="M291" s="23">
        <f t="shared" si="29"/>
        <v>1.877502261688842E-4</v>
      </c>
      <c r="N291" s="28">
        <v>1105</v>
      </c>
      <c r="O291" s="1" t="s">
        <v>285</v>
      </c>
    </row>
    <row r="292" spans="1:15" ht="11.4">
      <c r="A292" s="25">
        <v>19</v>
      </c>
      <c r="B292" s="26">
        <v>845</v>
      </c>
      <c r="C292" s="27" t="s">
        <v>740</v>
      </c>
      <c r="D292" s="24">
        <v>8342983.1699999999</v>
      </c>
      <c r="E292" s="22">
        <v>-1.3473235920688061E-2</v>
      </c>
      <c r="F292" s="24">
        <f t="shared" si="24"/>
        <v>8673887.6964752041</v>
      </c>
      <c r="G292" s="24">
        <v>8663234.3499999996</v>
      </c>
      <c r="H292" s="24">
        <f t="shared" si="25"/>
        <v>10653.346475204453</v>
      </c>
      <c r="I292" s="24">
        <f t="shared" si="26"/>
        <v>-648806.07607708394</v>
      </c>
      <c r="J292" s="24">
        <f t="shared" si="27"/>
        <v>-638152.72960187949</v>
      </c>
      <c r="K292" s="24">
        <f t="shared" si="28"/>
        <v>317907.07211937237</v>
      </c>
      <c r="L292" s="24"/>
      <c r="M292" s="23">
        <f t="shared" si="29"/>
        <v>4.4780008111208985E-4</v>
      </c>
      <c r="N292" s="28">
        <v>1101</v>
      </c>
      <c r="O292" s="1" t="s">
        <v>740</v>
      </c>
    </row>
    <row r="293" spans="1:15" ht="11.4">
      <c r="A293" s="25">
        <v>14</v>
      </c>
      <c r="B293" s="26">
        <v>846</v>
      </c>
      <c r="C293" s="27" t="s">
        <v>689</v>
      </c>
      <c r="D293" s="24">
        <v>14808270.41</v>
      </c>
      <c r="E293" s="22">
        <v>-2.8622744178314532E-2</v>
      </c>
      <c r="F293" s="24">
        <f t="shared" si="24"/>
        <v>15395605.132855235</v>
      </c>
      <c r="G293" s="24">
        <v>15621090.050000001</v>
      </c>
      <c r="H293" s="24">
        <f t="shared" si="25"/>
        <v>-225484.91714476608</v>
      </c>
      <c r="I293" s="24">
        <f t="shared" si="26"/>
        <v>-1151589.9795588935</v>
      </c>
      <c r="J293" s="24">
        <f t="shared" si="27"/>
        <v>-1377074.8967036596</v>
      </c>
      <c r="K293" s="24">
        <f t="shared" si="28"/>
        <v>564265.05882488063</v>
      </c>
      <c r="L293" s="24"/>
      <c r="M293" s="23">
        <f t="shared" si="29"/>
        <v>7.9481698040243811E-4</v>
      </c>
      <c r="N293" s="28">
        <v>1108</v>
      </c>
      <c r="O293" s="1" t="s">
        <v>977</v>
      </c>
    </row>
    <row r="294" spans="1:15" ht="11.4">
      <c r="A294" s="25">
        <v>12</v>
      </c>
      <c r="B294" s="26">
        <v>848</v>
      </c>
      <c r="C294" s="27" t="s">
        <v>208</v>
      </c>
      <c r="D294" s="24">
        <v>12085814.609999999</v>
      </c>
      <c r="E294" s="22">
        <v>-3.2414311937801782E-2</v>
      </c>
      <c r="F294" s="24">
        <f t="shared" si="24"/>
        <v>12565169.617567293</v>
      </c>
      <c r="G294" s="24">
        <v>12840451.41</v>
      </c>
      <c r="H294" s="24">
        <f t="shared" si="25"/>
        <v>-275281.7924327068</v>
      </c>
      <c r="I294" s="24">
        <f t="shared" si="26"/>
        <v>-939873.63914449711</v>
      </c>
      <c r="J294" s="24">
        <f t="shared" si="27"/>
        <v>-1215155.4315772038</v>
      </c>
      <c r="K294" s="24">
        <f t="shared" si="28"/>
        <v>460526.631608036</v>
      </c>
      <c r="L294" s="24"/>
      <c r="M294" s="23">
        <f t="shared" si="29"/>
        <v>6.4869227857541998E-4</v>
      </c>
      <c r="N294" s="28">
        <v>1867</v>
      </c>
      <c r="O294" s="1" t="s">
        <v>208</v>
      </c>
    </row>
    <row r="295" spans="1:15" ht="11.4">
      <c r="A295" s="25">
        <v>16</v>
      </c>
      <c r="B295" s="26">
        <v>849</v>
      </c>
      <c r="C295" s="27" t="s">
        <v>114</v>
      </c>
      <c r="D295" s="24">
        <v>8720114.4800000004</v>
      </c>
      <c r="E295" s="22">
        <v>-4.0835556775467526E-2</v>
      </c>
      <c r="F295" s="24">
        <f t="shared" si="24"/>
        <v>9065977.0202949215</v>
      </c>
      <c r="G295" s="24">
        <v>9429885.7699999996</v>
      </c>
      <c r="H295" s="24">
        <f t="shared" si="25"/>
        <v>-363908.74970507808</v>
      </c>
      <c r="I295" s="24">
        <f t="shared" si="26"/>
        <v>-678134.32478873886</v>
      </c>
      <c r="J295" s="24">
        <f t="shared" si="27"/>
        <v>-1042043.0744938169</v>
      </c>
      <c r="K295" s="24">
        <f t="shared" si="28"/>
        <v>332277.55664794706</v>
      </c>
      <c r="L295" s="24"/>
      <c r="M295" s="23">
        <f t="shared" si="29"/>
        <v>4.6804217291148028E-4</v>
      </c>
      <c r="N295" s="28">
        <v>1115</v>
      </c>
      <c r="O295" s="1" t="s">
        <v>114</v>
      </c>
    </row>
    <row r="296" spans="1:15" ht="11.4">
      <c r="A296" s="25">
        <v>13</v>
      </c>
      <c r="B296" s="26">
        <v>850</v>
      </c>
      <c r="C296" s="27" t="s">
        <v>895</v>
      </c>
      <c r="D296" s="24">
        <v>6703767.5300000003</v>
      </c>
      <c r="E296" s="22">
        <v>1.7360381859307848E-2</v>
      </c>
      <c r="F296" s="24">
        <f t="shared" si="24"/>
        <v>6969656.4782231208</v>
      </c>
      <c r="G296" s="24">
        <v>6906514.8300000001</v>
      </c>
      <c r="H296" s="24">
        <f t="shared" si="25"/>
        <v>63141.648223120719</v>
      </c>
      <c r="I296" s="24">
        <f t="shared" si="26"/>
        <v>-521329.72312735295</v>
      </c>
      <c r="J296" s="24">
        <f t="shared" si="27"/>
        <v>-458188.07490423223</v>
      </c>
      <c r="K296" s="24">
        <f t="shared" si="28"/>
        <v>255445.21236655174</v>
      </c>
      <c r="L296" s="24"/>
      <c r="M296" s="23">
        <f t="shared" si="29"/>
        <v>3.5981705614427056E-4</v>
      </c>
      <c r="N296" s="28">
        <v>1118</v>
      </c>
      <c r="O296" s="1" t="s">
        <v>895</v>
      </c>
    </row>
    <row r="297" spans="1:15" ht="11.4">
      <c r="A297" s="25">
        <v>19</v>
      </c>
      <c r="B297" s="26">
        <v>851</v>
      </c>
      <c r="C297" s="27" t="s">
        <v>94</v>
      </c>
      <c r="D297" s="24">
        <v>71765859.049999997</v>
      </c>
      <c r="E297" s="22">
        <v>1.0496129492520273E-2</v>
      </c>
      <c r="F297" s="24">
        <f t="shared" si="24"/>
        <v>74612280.662286013</v>
      </c>
      <c r="G297" s="24">
        <v>74095252.180000007</v>
      </c>
      <c r="H297" s="24">
        <f t="shared" si="25"/>
        <v>517028.48228600621</v>
      </c>
      <c r="I297" s="24">
        <f t="shared" si="26"/>
        <v>-5580992.3690079292</v>
      </c>
      <c r="J297" s="24">
        <f t="shared" si="27"/>
        <v>-5063963.886721923</v>
      </c>
      <c r="K297" s="24">
        <f t="shared" si="28"/>
        <v>2734618.261098214</v>
      </c>
      <c r="L297" s="24"/>
      <c r="M297" s="23">
        <f t="shared" si="29"/>
        <v>3.851950417355188E-3</v>
      </c>
      <c r="N297" s="28">
        <v>1120</v>
      </c>
      <c r="O297" s="1" t="s">
        <v>1006</v>
      </c>
    </row>
    <row r="298" spans="1:15" ht="11.4">
      <c r="A298" s="25">
        <v>2</v>
      </c>
      <c r="B298" s="26">
        <v>853</v>
      </c>
      <c r="C298" s="27" t="s">
        <v>681</v>
      </c>
      <c r="D298" s="24">
        <v>597039760.69000006</v>
      </c>
      <c r="E298" s="22">
        <v>1.3057882186353589E-2</v>
      </c>
      <c r="F298" s="24">
        <f t="shared" si="24"/>
        <v>620719918.64697623</v>
      </c>
      <c r="G298" s="24">
        <v>622139087.00999999</v>
      </c>
      <c r="H298" s="24">
        <f t="shared" si="25"/>
        <v>-1419168.3630237579</v>
      </c>
      <c r="I298" s="24">
        <f t="shared" si="26"/>
        <v>-46429798.131221719</v>
      </c>
      <c r="J298" s="24">
        <f t="shared" si="27"/>
        <v>-47848966.494245477</v>
      </c>
      <c r="K298" s="24">
        <f t="shared" si="28"/>
        <v>22750035.3761122</v>
      </c>
      <c r="L298" s="24"/>
      <c r="M298" s="23">
        <f t="shared" si="29"/>
        <v>3.2045426415995608E-2</v>
      </c>
      <c r="N298" s="28">
        <v>1124</v>
      </c>
      <c r="O298" s="1" t="s">
        <v>378</v>
      </c>
    </row>
    <row r="299" spans="1:15" ht="11.4">
      <c r="A299" s="25">
        <v>11</v>
      </c>
      <c r="B299" s="26">
        <v>857</v>
      </c>
      <c r="C299" s="27" t="s">
        <v>310</v>
      </c>
      <c r="D299" s="24">
        <v>6913552.5199999996</v>
      </c>
      <c r="E299" s="22">
        <v>5.4244856954294492E-2</v>
      </c>
      <c r="F299" s="24">
        <f t="shared" si="24"/>
        <v>7187762.0894401418</v>
      </c>
      <c r="G299" s="24">
        <v>7049968.79</v>
      </c>
      <c r="H299" s="24">
        <f t="shared" si="25"/>
        <v>137793.29944014177</v>
      </c>
      <c r="I299" s="24">
        <f t="shared" si="26"/>
        <v>-537644.00465092098</v>
      </c>
      <c r="J299" s="24">
        <f t="shared" si="27"/>
        <v>-399850.70521077921</v>
      </c>
      <c r="K299" s="24">
        <f t="shared" si="28"/>
        <v>263439.01153724955</v>
      </c>
      <c r="L299" s="24"/>
      <c r="M299" s="23">
        <f t="shared" si="29"/>
        <v>3.7107702558492555E-4</v>
      </c>
      <c r="N299" s="28">
        <v>1133</v>
      </c>
      <c r="O299" s="1" t="s">
        <v>310</v>
      </c>
    </row>
    <row r="300" spans="1:15" ht="11.4">
      <c r="A300" s="25">
        <v>1</v>
      </c>
      <c r="B300" s="26">
        <v>858</v>
      </c>
      <c r="C300" s="27" t="s">
        <v>684</v>
      </c>
      <c r="D300" s="24">
        <v>157857239.5</v>
      </c>
      <c r="E300" s="22">
        <v>2.7617882873261571E-2</v>
      </c>
      <c r="F300" s="24">
        <f t="shared" si="24"/>
        <v>164118270.35947257</v>
      </c>
      <c r="G300" s="24">
        <v>163014764.58000001</v>
      </c>
      <c r="H300" s="24">
        <f t="shared" si="25"/>
        <v>1103505.7794725597</v>
      </c>
      <c r="I300" s="24">
        <f t="shared" si="26"/>
        <v>-12276032.931318436</v>
      </c>
      <c r="J300" s="24">
        <f t="shared" si="27"/>
        <v>-11172527.151845876</v>
      </c>
      <c r="K300" s="24">
        <f t="shared" si="28"/>
        <v>6015106.563170922</v>
      </c>
      <c r="L300" s="24"/>
      <c r="M300" s="23">
        <f t="shared" si="29"/>
        <v>8.4728068140440226E-3</v>
      </c>
      <c r="N300" s="28">
        <v>1135</v>
      </c>
      <c r="O300" s="1" t="s">
        <v>381</v>
      </c>
    </row>
    <row r="301" spans="1:15" ht="11.4">
      <c r="A301" s="25">
        <v>17</v>
      </c>
      <c r="B301" s="26">
        <v>859</v>
      </c>
      <c r="C301" s="27" t="s">
        <v>361</v>
      </c>
      <c r="D301" s="24">
        <v>16558667.779999999</v>
      </c>
      <c r="E301" s="22">
        <v>9.2515230056707011E-3</v>
      </c>
      <c r="F301" s="24">
        <f t="shared" si="24"/>
        <v>17215427.839220054</v>
      </c>
      <c r="G301" s="24">
        <v>17394989.66</v>
      </c>
      <c r="H301" s="24">
        <f t="shared" si="25"/>
        <v>-179561.8207799457</v>
      </c>
      <c r="I301" s="24">
        <f t="shared" si="26"/>
        <v>-1287712.566176235</v>
      </c>
      <c r="J301" s="24">
        <f t="shared" si="27"/>
        <v>-1467274.3869561807</v>
      </c>
      <c r="K301" s="24">
        <f t="shared" si="28"/>
        <v>630963.46772771783</v>
      </c>
      <c r="L301" s="24"/>
      <c r="M301" s="23">
        <f t="shared" si="29"/>
        <v>8.8876755758721603E-4</v>
      </c>
      <c r="N301" s="28">
        <v>1140</v>
      </c>
      <c r="O301" s="1" t="s">
        <v>361</v>
      </c>
    </row>
    <row r="302" spans="1:15" ht="11.4">
      <c r="A302" s="25">
        <v>4</v>
      </c>
      <c r="B302" s="26">
        <v>886</v>
      </c>
      <c r="C302" s="27" t="s">
        <v>186</v>
      </c>
      <c r="D302" s="24">
        <v>44290758.75</v>
      </c>
      <c r="E302" s="22">
        <v>-3.9193689020761233E-3</v>
      </c>
      <c r="F302" s="24">
        <f t="shared" si="24"/>
        <v>46047446.046709038</v>
      </c>
      <c r="G302" s="24">
        <v>46356275.469999999</v>
      </c>
      <c r="H302" s="24">
        <f t="shared" si="25"/>
        <v>-308829.42329096049</v>
      </c>
      <c r="I302" s="24">
        <f t="shared" si="26"/>
        <v>-3444345.1227846928</v>
      </c>
      <c r="J302" s="24">
        <f t="shared" si="27"/>
        <v>-3753174.5460756533</v>
      </c>
      <c r="K302" s="24">
        <f t="shared" si="28"/>
        <v>1687687.1437052146</v>
      </c>
      <c r="L302" s="24"/>
      <c r="M302" s="23">
        <f t="shared" si="29"/>
        <v>2.3772558276377305E-3</v>
      </c>
      <c r="N302" s="28">
        <v>1148</v>
      </c>
      <c r="O302" s="1" t="s">
        <v>984</v>
      </c>
    </row>
    <row r="303" spans="1:15" ht="11.4">
      <c r="A303" s="25">
        <v>6</v>
      </c>
      <c r="B303" s="26">
        <v>887</v>
      </c>
      <c r="C303" s="27" t="s">
        <v>319</v>
      </c>
      <c r="D303" s="24">
        <v>13871909.77</v>
      </c>
      <c r="E303" s="22">
        <v>-3.9389350103030449E-2</v>
      </c>
      <c r="F303" s="24">
        <f t="shared" si="24"/>
        <v>14422105.981620621</v>
      </c>
      <c r="G303" s="24">
        <v>14741124.380000001</v>
      </c>
      <c r="H303" s="24">
        <f t="shared" si="25"/>
        <v>-319018.39837937988</v>
      </c>
      <c r="I303" s="24">
        <f t="shared" si="26"/>
        <v>-1078772.3242607312</v>
      </c>
      <c r="J303" s="24">
        <f t="shared" si="27"/>
        <v>-1397790.7226401111</v>
      </c>
      <c r="K303" s="24">
        <f t="shared" si="28"/>
        <v>528585.29495089664</v>
      </c>
      <c r="L303" s="24"/>
      <c r="M303" s="23">
        <f t="shared" si="29"/>
        <v>7.4455889381658572E-4</v>
      </c>
      <c r="N303" s="28">
        <v>1150</v>
      </c>
      <c r="O303" s="1" t="s">
        <v>319</v>
      </c>
    </row>
    <row r="304" spans="1:15" ht="11.4">
      <c r="A304" s="25">
        <v>17</v>
      </c>
      <c r="B304" s="26">
        <v>889</v>
      </c>
      <c r="C304" s="27" t="s">
        <v>807</v>
      </c>
      <c r="D304" s="24">
        <v>6801256.6799999997</v>
      </c>
      <c r="E304" s="22">
        <v>4.3678309843754155E-2</v>
      </c>
      <c r="F304" s="24">
        <f t="shared" si="24"/>
        <v>7071012.3028117996</v>
      </c>
      <c r="G304" s="24">
        <v>7070676.2800000003</v>
      </c>
      <c r="H304" s="24">
        <f t="shared" si="25"/>
        <v>336.02281179931015</v>
      </c>
      <c r="I304" s="24">
        <f t="shared" si="26"/>
        <v>-528911.13035097439</v>
      </c>
      <c r="J304" s="24">
        <f t="shared" si="27"/>
        <v>-528575.10753917508</v>
      </c>
      <c r="K304" s="24">
        <f t="shared" si="28"/>
        <v>259160.00953303173</v>
      </c>
      <c r="L304" s="24"/>
      <c r="M304" s="23">
        <f t="shared" si="29"/>
        <v>3.6504967478774656E-4</v>
      </c>
      <c r="N304" s="28">
        <v>1154</v>
      </c>
      <c r="O304" s="1" t="s">
        <v>807</v>
      </c>
    </row>
    <row r="305" spans="1:15" ht="11.4">
      <c r="A305" s="25">
        <v>19</v>
      </c>
      <c r="B305" s="26">
        <v>890</v>
      </c>
      <c r="C305" s="27" t="s">
        <v>924</v>
      </c>
      <c r="D305" s="24">
        <v>3701518.69</v>
      </c>
      <c r="E305" s="22">
        <v>1.2866827328162594E-3</v>
      </c>
      <c r="F305" s="24">
        <f t="shared" si="24"/>
        <v>3848330.5994088459</v>
      </c>
      <c r="G305" s="24">
        <v>3807860.58</v>
      </c>
      <c r="H305" s="24">
        <f t="shared" si="25"/>
        <v>40470.019408845808</v>
      </c>
      <c r="I305" s="24">
        <f t="shared" si="26"/>
        <v>-287854.80778872146</v>
      </c>
      <c r="J305" s="24">
        <f t="shared" si="27"/>
        <v>-247384.78837987565</v>
      </c>
      <c r="K305" s="24">
        <f t="shared" si="28"/>
        <v>141045.3485468358</v>
      </c>
      <c r="L305" s="24"/>
      <c r="M305" s="23">
        <f t="shared" si="29"/>
        <v>1.9867478284987558E-4</v>
      </c>
      <c r="N305" s="28">
        <v>1156</v>
      </c>
      <c r="O305" s="1" t="s">
        <v>924</v>
      </c>
    </row>
    <row r="306" spans="1:15" ht="11.4">
      <c r="A306" s="25">
        <v>13</v>
      </c>
      <c r="B306" s="26">
        <v>892</v>
      </c>
      <c r="C306" s="27" t="s">
        <v>922</v>
      </c>
      <c r="D306" s="24">
        <v>9174231.8599999994</v>
      </c>
      <c r="E306" s="22">
        <v>1.2237011687233254E-2</v>
      </c>
      <c r="F306" s="24">
        <f t="shared" si="24"/>
        <v>9538105.8829422072</v>
      </c>
      <c r="G306" s="24">
        <v>9521301.9000000004</v>
      </c>
      <c r="H306" s="24">
        <f t="shared" si="25"/>
        <v>16803.982942206785</v>
      </c>
      <c r="I306" s="24">
        <f t="shared" si="26"/>
        <v>-713449.5243273956</v>
      </c>
      <c r="J306" s="24">
        <f t="shared" si="27"/>
        <v>-696645.54138518882</v>
      </c>
      <c r="K306" s="24">
        <f t="shared" si="28"/>
        <v>349581.57413577329</v>
      </c>
      <c r="L306" s="24"/>
      <c r="M306" s="23">
        <f t="shared" si="29"/>
        <v>4.9241640398144527E-4</v>
      </c>
      <c r="N306" s="28">
        <v>1164</v>
      </c>
      <c r="O306" s="1" t="s">
        <v>922</v>
      </c>
    </row>
    <row r="307" spans="1:15" ht="11.4">
      <c r="A307" s="25">
        <v>15</v>
      </c>
      <c r="B307" s="26">
        <v>893</v>
      </c>
      <c r="C307" s="27" t="s">
        <v>182</v>
      </c>
      <c r="D307" s="24">
        <v>21395938.41</v>
      </c>
      <c r="E307" s="22">
        <v>1.9220213434673224E-2</v>
      </c>
      <c r="F307" s="24">
        <f t="shared" si="24"/>
        <v>22244557.270159308</v>
      </c>
      <c r="G307" s="24">
        <v>22525051.289999999</v>
      </c>
      <c r="H307" s="24">
        <f t="shared" si="25"/>
        <v>-280494.01984069124</v>
      </c>
      <c r="I307" s="24">
        <f t="shared" si="26"/>
        <v>-1663891.0280552639</v>
      </c>
      <c r="J307" s="24">
        <f t="shared" si="27"/>
        <v>-1944385.0478959552</v>
      </c>
      <c r="K307" s="24">
        <f t="shared" si="28"/>
        <v>815286.33062908612</v>
      </c>
      <c r="L307" s="24"/>
      <c r="M307" s="23">
        <f t="shared" si="29"/>
        <v>1.1484025270384526E-3</v>
      </c>
      <c r="N307" s="28">
        <v>1158</v>
      </c>
      <c r="O307" s="1" t="s">
        <v>982</v>
      </c>
    </row>
    <row r="308" spans="1:15" ht="11.4">
      <c r="A308" s="25">
        <v>2</v>
      </c>
      <c r="B308" s="26">
        <v>895</v>
      </c>
      <c r="C308" s="27" t="s">
        <v>51</v>
      </c>
      <c r="D308" s="24">
        <v>53228197.090000004</v>
      </c>
      <c r="E308" s="22">
        <v>2.941351105150472E-2</v>
      </c>
      <c r="F308" s="24">
        <f t="shared" si="24"/>
        <v>55339366.559516661</v>
      </c>
      <c r="G308" s="24">
        <v>55091773.07</v>
      </c>
      <c r="H308" s="24">
        <f t="shared" si="25"/>
        <v>247593.48951666057</v>
      </c>
      <c r="I308" s="24">
        <f t="shared" si="26"/>
        <v>-4139380.0019640415</v>
      </c>
      <c r="J308" s="24">
        <f t="shared" si="27"/>
        <v>-3891786.5124473809</v>
      </c>
      <c r="K308" s="24">
        <f t="shared" si="28"/>
        <v>2028245.7660854661</v>
      </c>
      <c r="L308" s="24"/>
      <c r="M308" s="23">
        <f t="shared" si="29"/>
        <v>2.856962610216114E-3</v>
      </c>
      <c r="N308" s="28">
        <v>1167</v>
      </c>
      <c r="O308" s="1" t="s">
        <v>76</v>
      </c>
    </row>
    <row r="309" spans="1:15" ht="11.4">
      <c r="A309" s="25">
        <v>18</v>
      </c>
      <c r="B309" s="26">
        <v>785</v>
      </c>
      <c r="C309" s="27" t="s">
        <v>355</v>
      </c>
      <c r="D309" s="24">
        <v>8202530.0700000003</v>
      </c>
      <c r="E309" s="22">
        <v>-1.1954230693243284E-2</v>
      </c>
      <c r="F309" s="24">
        <f t="shared" si="24"/>
        <v>8527863.8592939768</v>
      </c>
      <c r="G309" s="24">
        <v>8533409.8599999994</v>
      </c>
      <c r="H309" s="24">
        <f t="shared" si="25"/>
        <v>-5546.0007060226053</v>
      </c>
      <c r="I309" s="24">
        <f t="shared" si="26"/>
        <v>-637883.5052379698</v>
      </c>
      <c r="J309" s="24">
        <f t="shared" si="27"/>
        <v>-643429.50594399241</v>
      </c>
      <c r="K309" s="24">
        <f t="shared" si="28"/>
        <v>312555.14549058006</v>
      </c>
      <c r="L309" s="24"/>
      <c r="M309" s="23">
        <f t="shared" si="29"/>
        <v>4.4026142158337309E-4</v>
      </c>
      <c r="N309" s="28">
        <v>1169</v>
      </c>
      <c r="O309" s="1" t="s">
        <v>355</v>
      </c>
    </row>
    <row r="310" spans="1:15" ht="11.4">
      <c r="A310" s="25">
        <v>15</v>
      </c>
      <c r="B310" s="26">
        <v>905</v>
      </c>
      <c r="C310" s="27" t="s">
        <v>691</v>
      </c>
      <c r="D310" s="24">
        <v>225164779.19</v>
      </c>
      <c r="E310" s="22">
        <v>5.2209500076486701E-3</v>
      </c>
      <c r="F310" s="24">
        <f t="shared" si="24"/>
        <v>234095403.05901119</v>
      </c>
      <c r="G310" s="24">
        <v>236480415</v>
      </c>
      <c r="H310" s="24">
        <f t="shared" si="25"/>
        <v>-2385011.9409888089</v>
      </c>
      <c r="I310" s="24">
        <f t="shared" si="26"/>
        <v>-17510316.619400173</v>
      </c>
      <c r="J310" s="24">
        <f t="shared" si="27"/>
        <v>-19895328.560388982</v>
      </c>
      <c r="K310" s="24">
        <f t="shared" si="28"/>
        <v>8579841.7949700709</v>
      </c>
      <c r="L310" s="24"/>
      <c r="M310" s="23">
        <f t="shared" si="29"/>
        <v>1.2085462038019166E-2</v>
      </c>
      <c r="N310" s="28">
        <v>1171</v>
      </c>
      <c r="O310" s="1" t="s">
        <v>978</v>
      </c>
    </row>
    <row r="311" spans="1:15" ht="11.4">
      <c r="A311" s="25">
        <v>6</v>
      </c>
      <c r="B311" s="26">
        <v>908</v>
      </c>
      <c r="C311" s="27" t="s">
        <v>105</v>
      </c>
      <c r="D311" s="24">
        <v>70028064.819999993</v>
      </c>
      <c r="E311" s="22">
        <v>7.0107560036793259E-3</v>
      </c>
      <c r="F311" s="24">
        <f t="shared" si="24"/>
        <v>72805560.969406351</v>
      </c>
      <c r="G311" s="24">
        <v>72824117.079999998</v>
      </c>
      <c r="H311" s="24">
        <f t="shared" si="25"/>
        <v>-18556.110593646765</v>
      </c>
      <c r="I311" s="24">
        <f t="shared" si="26"/>
        <v>-5445849.8867061585</v>
      </c>
      <c r="J311" s="24">
        <f t="shared" si="27"/>
        <v>-5464405.9972998053</v>
      </c>
      <c r="K311" s="24">
        <f t="shared" si="28"/>
        <v>2668400.0913682566</v>
      </c>
      <c r="L311" s="24"/>
      <c r="M311" s="23">
        <f t="shared" si="29"/>
        <v>3.758676299297711E-3</v>
      </c>
      <c r="N311" s="28">
        <v>1177</v>
      </c>
      <c r="O311" s="1" t="s">
        <v>105</v>
      </c>
    </row>
    <row r="312" spans="1:15" ht="11.4">
      <c r="A312" s="25">
        <v>12</v>
      </c>
      <c r="B312" s="26">
        <v>911</v>
      </c>
      <c r="C312" s="27" t="s">
        <v>900</v>
      </c>
      <c r="D312" s="24">
        <v>5099194.29</v>
      </c>
      <c r="E312" s="22">
        <v>-5.2160094376647051E-2</v>
      </c>
      <c r="F312" s="24">
        <f t="shared" si="24"/>
        <v>5301441.668132673</v>
      </c>
      <c r="G312" s="24">
        <v>5584850.0499999998</v>
      </c>
      <c r="H312" s="24">
        <f t="shared" si="25"/>
        <v>-283408.3818673268</v>
      </c>
      <c r="I312" s="24">
        <f t="shared" si="26"/>
        <v>-396547.39450344263</v>
      </c>
      <c r="J312" s="24">
        <f t="shared" si="27"/>
        <v>-679955.77637076937</v>
      </c>
      <c r="K312" s="24">
        <f t="shared" si="28"/>
        <v>194303.39170895415</v>
      </c>
      <c r="L312" s="24"/>
      <c r="M312" s="23">
        <f t="shared" si="29"/>
        <v>2.7369342238147001E-4</v>
      </c>
      <c r="N312" s="28">
        <v>1182</v>
      </c>
      <c r="O312" s="1" t="s">
        <v>900</v>
      </c>
    </row>
    <row r="313" spans="1:15" ht="11.4">
      <c r="A313" s="25">
        <v>1</v>
      </c>
      <c r="B313" s="26">
        <v>92</v>
      </c>
      <c r="C313" s="27" t="s">
        <v>677</v>
      </c>
      <c r="D313" s="24">
        <v>795980402.16999996</v>
      </c>
      <c r="E313" s="22">
        <v>1.547362180308514E-2</v>
      </c>
      <c r="F313" s="24">
        <f t="shared" si="24"/>
        <v>827551066.12755489</v>
      </c>
      <c r="G313" s="24">
        <v>830236939.79999995</v>
      </c>
      <c r="H313" s="24">
        <f t="shared" si="25"/>
        <v>-2685873.6724450588</v>
      </c>
      <c r="I313" s="24">
        <f t="shared" si="26"/>
        <v>-61900750.70787622</v>
      </c>
      <c r="J313" s="24">
        <f t="shared" si="27"/>
        <v>-64586624.380321279</v>
      </c>
      <c r="K313" s="24">
        <f t="shared" si="28"/>
        <v>30330613.638078962</v>
      </c>
      <c r="L313" s="24"/>
      <c r="M313" s="23">
        <f t="shared" si="29"/>
        <v>4.2723337850789397E-2</v>
      </c>
      <c r="N313" s="28">
        <v>1191</v>
      </c>
      <c r="O313" s="1" t="s">
        <v>375</v>
      </c>
    </row>
    <row r="314" spans="1:15" ht="11.4">
      <c r="A314" s="25">
        <v>11</v>
      </c>
      <c r="B314" s="26">
        <v>915</v>
      </c>
      <c r="C314" s="27" t="s">
        <v>86</v>
      </c>
      <c r="D314" s="24">
        <v>70377482.719999999</v>
      </c>
      <c r="E314" s="22">
        <v>1.8757506344016638E-2</v>
      </c>
      <c r="F314" s="24">
        <f t="shared" si="24"/>
        <v>73168837.696924686</v>
      </c>
      <c r="G314" s="24">
        <v>72294778.989999995</v>
      </c>
      <c r="H314" s="24">
        <f t="shared" si="25"/>
        <v>874058.7069246918</v>
      </c>
      <c r="I314" s="24">
        <f t="shared" si="26"/>
        <v>-5473022.9556181617</v>
      </c>
      <c r="J314" s="24">
        <f t="shared" si="27"/>
        <v>-4598964.2486934699</v>
      </c>
      <c r="K314" s="24">
        <f t="shared" si="28"/>
        <v>2681714.5640540621</v>
      </c>
      <c r="L314" s="24"/>
      <c r="M314" s="23">
        <f t="shared" si="29"/>
        <v>3.7774309055067534E-3</v>
      </c>
      <c r="N314" s="28">
        <v>1194</v>
      </c>
      <c r="O314" s="1" t="s">
        <v>86</v>
      </c>
    </row>
    <row r="315" spans="1:15" ht="11.4">
      <c r="A315" s="25">
        <v>2</v>
      </c>
      <c r="B315" s="26">
        <v>918</v>
      </c>
      <c r="C315" s="27" t="s">
        <v>690</v>
      </c>
      <c r="D315" s="24">
        <v>6742664.9400000004</v>
      </c>
      <c r="E315" s="22">
        <v>1.6090331498425387E-2</v>
      </c>
      <c r="F315" s="24">
        <f t="shared" si="24"/>
        <v>7010096.6612067046</v>
      </c>
      <c r="G315" s="24">
        <v>6965191.21</v>
      </c>
      <c r="H315" s="24">
        <f t="shared" si="25"/>
        <v>44905.451206704602</v>
      </c>
      <c r="I315" s="24">
        <f t="shared" si="26"/>
        <v>-524354.64544080186</v>
      </c>
      <c r="J315" s="24">
        <f t="shared" si="27"/>
        <v>-479449.19423409726</v>
      </c>
      <c r="K315" s="24">
        <f t="shared" si="28"/>
        <v>256927.38744399796</v>
      </c>
      <c r="L315" s="24"/>
      <c r="M315" s="23">
        <f t="shared" si="29"/>
        <v>3.6190483014526386E-4</v>
      </c>
      <c r="N315" s="28">
        <v>1202</v>
      </c>
      <c r="O315" s="1" t="s">
        <v>690</v>
      </c>
    </row>
    <row r="316" spans="1:15" ht="11.4">
      <c r="A316" s="25">
        <v>11</v>
      </c>
      <c r="B316" s="26">
        <v>921</v>
      </c>
      <c r="C316" s="27" t="s">
        <v>347</v>
      </c>
      <c r="D316" s="24">
        <v>4928634.82</v>
      </c>
      <c r="E316" s="22">
        <v>-1.7306953377489945E-2</v>
      </c>
      <c r="F316" s="24">
        <f t="shared" si="24"/>
        <v>5124117.363599726</v>
      </c>
      <c r="G316" s="24">
        <v>5268663.97</v>
      </c>
      <c r="H316" s="24">
        <f t="shared" si="25"/>
        <v>-144546.60640027374</v>
      </c>
      <c r="I316" s="24">
        <f t="shared" si="26"/>
        <v>-383283.551317662</v>
      </c>
      <c r="J316" s="24">
        <f t="shared" si="27"/>
        <v>-527830.15771793574</v>
      </c>
      <c r="K316" s="24">
        <f t="shared" si="28"/>
        <v>187804.27015673701</v>
      </c>
      <c r="L316" s="24"/>
      <c r="M316" s="23">
        <f t="shared" si="29"/>
        <v>2.6453883787085124E-4</v>
      </c>
      <c r="N316" s="28">
        <v>1211</v>
      </c>
      <c r="O316" s="1" t="s">
        <v>347</v>
      </c>
    </row>
    <row r="317" spans="1:15" ht="11.4">
      <c r="A317" s="25">
        <v>6</v>
      </c>
      <c r="B317" s="26">
        <v>922</v>
      </c>
      <c r="C317" s="27" t="s">
        <v>129</v>
      </c>
      <c r="D317" s="24">
        <v>14708925.48</v>
      </c>
      <c r="E317" s="22">
        <v>2.4767313468251083E-2</v>
      </c>
      <c r="F317" s="24">
        <f t="shared" si="24"/>
        <v>15292319.923179545</v>
      </c>
      <c r="G317" s="24">
        <v>15071482.01</v>
      </c>
      <c r="H317" s="24">
        <f t="shared" si="25"/>
        <v>220837.91317954473</v>
      </c>
      <c r="I317" s="24">
        <f t="shared" si="26"/>
        <v>-1143864.2544917227</v>
      </c>
      <c r="J317" s="24">
        <f t="shared" si="27"/>
        <v>-923026.34131217794</v>
      </c>
      <c r="K317" s="24">
        <f t="shared" si="28"/>
        <v>560479.54767345346</v>
      </c>
      <c r="L317" s="24"/>
      <c r="M317" s="23">
        <f t="shared" si="29"/>
        <v>7.8948475488962132E-4</v>
      </c>
      <c r="N317" s="28">
        <v>1213</v>
      </c>
      <c r="O317" s="1" t="s">
        <v>129</v>
      </c>
    </row>
    <row r="318" spans="1:15" ht="11.4">
      <c r="A318" s="25">
        <v>16</v>
      </c>
      <c r="B318" s="26">
        <v>924</v>
      </c>
      <c r="C318" s="27" t="s">
        <v>288</v>
      </c>
      <c r="D318" s="24">
        <v>9439577.2300000004</v>
      </c>
      <c r="E318" s="22">
        <v>-4.0359189937609532E-3</v>
      </c>
      <c r="F318" s="24">
        <f t="shared" si="24"/>
        <v>9813975.5441007894</v>
      </c>
      <c r="G318" s="24">
        <v>9939619.8900000006</v>
      </c>
      <c r="H318" s="24">
        <f t="shared" si="25"/>
        <v>-125644.34589921124</v>
      </c>
      <c r="I318" s="24">
        <f t="shared" si="26"/>
        <v>-734084.55196762551</v>
      </c>
      <c r="J318" s="24">
        <f t="shared" si="27"/>
        <v>-859728.89786683675</v>
      </c>
      <c r="K318" s="24">
        <f t="shared" si="28"/>
        <v>359692.48625896435</v>
      </c>
      <c r="L318" s="24"/>
      <c r="M318" s="23">
        <f t="shared" si="29"/>
        <v>5.0665851328306546E-4</v>
      </c>
      <c r="N318" s="28">
        <v>1217</v>
      </c>
      <c r="O318" s="1" t="s">
        <v>1021</v>
      </c>
    </row>
    <row r="319" spans="1:15" ht="11.4">
      <c r="A319" s="25">
        <v>11</v>
      </c>
      <c r="B319" s="26">
        <v>925</v>
      </c>
      <c r="C319" s="27" t="s">
        <v>283</v>
      </c>
      <c r="D319" s="24">
        <v>9408987.6799999997</v>
      </c>
      <c r="E319" s="22">
        <v>-2.8596498463347948E-2</v>
      </c>
      <c r="F319" s="24">
        <f t="shared" si="24"/>
        <v>9782172.7325669248</v>
      </c>
      <c r="G319" s="24">
        <v>9975885.0999999996</v>
      </c>
      <c r="H319" s="24">
        <f t="shared" si="25"/>
        <v>-193712.36743307486</v>
      </c>
      <c r="I319" s="24">
        <f t="shared" si="26"/>
        <v>-731705.70431804261</v>
      </c>
      <c r="J319" s="24">
        <f t="shared" si="27"/>
        <v>-925418.07175111747</v>
      </c>
      <c r="K319" s="24">
        <f t="shared" si="28"/>
        <v>358526.87989493407</v>
      </c>
      <c r="L319" s="24"/>
      <c r="M319" s="23">
        <f t="shared" si="29"/>
        <v>5.0501665416719931E-4</v>
      </c>
      <c r="N319" s="28">
        <v>1220</v>
      </c>
      <c r="O319" s="1" t="s">
        <v>283</v>
      </c>
    </row>
    <row r="320" spans="1:15" ht="11.4">
      <c r="A320" s="25">
        <v>1</v>
      </c>
      <c r="B320" s="26">
        <v>927</v>
      </c>
      <c r="C320" s="27" t="s">
        <v>734</v>
      </c>
      <c r="D320" s="24">
        <v>112053362.27</v>
      </c>
      <c r="E320" s="22">
        <v>4.6648068477560915E-2</v>
      </c>
      <c r="F320" s="24">
        <f t="shared" si="24"/>
        <v>116497691.59757657</v>
      </c>
      <c r="G320" s="24">
        <v>114999833.95</v>
      </c>
      <c r="H320" s="24">
        <f t="shared" si="25"/>
        <v>1497857.6475765705</v>
      </c>
      <c r="I320" s="24">
        <f t="shared" si="26"/>
        <v>-8714017.6126763858</v>
      </c>
      <c r="J320" s="24">
        <f t="shared" si="27"/>
        <v>-7216159.9650998153</v>
      </c>
      <c r="K320" s="24">
        <f t="shared" si="28"/>
        <v>4269762.4572083429</v>
      </c>
      <c r="L320" s="24"/>
      <c r="M320" s="23">
        <f t="shared" si="29"/>
        <v>6.0143360823042852E-3</v>
      </c>
      <c r="N320" s="28">
        <v>1224</v>
      </c>
      <c r="O320" s="1" t="s">
        <v>996</v>
      </c>
    </row>
    <row r="321" spans="1:15" ht="11.4">
      <c r="A321" s="25">
        <v>13</v>
      </c>
      <c r="B321" s="26">
        <v>931</v>
      </c>
      <c r="C321" s="27" t="s">
        <v>731</v>
      </c>
      <c r="D321" s="24">
        <v>17011753.780000001</v>
      </c>
      <c r="E321" s="22">
        <v>-3.1359841921833109E-2</v>
      </c>
      <c r="F321" s="24">
        <f t="shared" si="24"/>
        <v>17686484.414639849</v>
      </c>
      <c r="G321" s="24">
        <v>18056829.739999998</v>
      </c>
      <c r="H321" s="24">
        <f t="shared" si="25"/>
        <v>-370345.32536014915</v>
      </c>
      <c r="I321" s="24">
        <f t="shared" si="26"/>
        <v>-1322947.5587197309</v>
      </c>
      <c r="J321" s="24">
        <f t="shared" si="27"/>
        <v>-1693292.8840798801</v>
      </c>
      <c r="K321" s="24">
        <f t="shared" si="28"/>
        <v>648228.18476517033</v>
      </c>
      <c r="L321" s="24"/>
      <c r="M321" s="23">
        <f t="shared" si="29"/>
        <v>9.1308643051510579E-4</v>
      </c>
      <c r="N321" s="28">
        <v>1228</v>
      </c>
      <c r="O321" s="1" t="s">
        <v>731</v>
      </c>
    </row>
    <row r="322" spans="1:15" ht="11.4">
      <c r="A322" s="25">
        <v>14</v>
      </c>
      <c r="B322" s="26">
        <v>934</v>
      </c>
      <c r="C322" s="27" t="s">
        <v>371</v>
      </c>
      <c r="D322" s="24">
        <v>9108034.8300000001</v>
      </c>
      <c r="E322" s="22">
        <v>7.3088103503491583E-3</v>
      </c>
      <c r="F322" s="24">
        <f t="shared" si="24"/>
        <v>9469283.3056505639</v>
      </c>
      <c r="G322" s="24">
        <v>9475691.5999999996</v>
      </c>
      <c r="H322" s="24">
        <f t="shared" si="25"/>
        <v>-6408.2943494357169</v>
      </c>
      <c r="I322" s="24">
        <f t="shared" si="26"/>
        <v>-708301.60128750571</v>
      </c>
      <c r="J322" s="24">
        <f t="shared" si="27"/>
        <v>-714709.89563694142</v>
      </c>
      <c r="K322" s="24">
        <f t="shared" si="28"/>
        <v>347059.154569356</v>
      </c>
      <c r="L322" s="24"/>
      <c r="M322" s="23">
        <f t="shared" si="29"/>
        <v>4.8886335409516831E-4</v>
      </c>
      <c r="N322" s="28">
        <v>1237</v>
      </c>
      <c r="O322" s="1" t="s">
        <v>371</v>
      </c>
    </row>
    <row r="323" spans="1:15" ht="11.4">
      <c r="A323" s="25">
        <v>8</v>
      </c>
      <c r="B323" s="26">
        <v>935</v>
      </c>
      <c r="C323" s="27" t="s">
        <v>205</v>
      </c>
      <c r="D323" s="24">
        <v>8641000.6099999994</v>
      </c>
      <c r="E323" s="22">
        <v>-1.9980690343268492E-2</v>
      </c>
      <c r="F323" s="24">
        <f t="shared" si="24"/>
        <v>8983725.2873559054</v>
      </c>
      <c r="G323" s="24">
        <v>9122487.1999999993</v>
      </c>
      <c r="H323" s="24">
        <f t="shared" si="25"/>
        <v>-138761.91264409386</v>
      </c>
      <c r="I323" s="24">
        <f t="shared" si="26"/>
        <v>-671981.90202675294</v>
      </c>
      <c r="J323" s="24">
        <f t="shared" si="27"/>
        <v>-810743.8146708468</v>
      </c>
      <c r="K323" s="24">
        <f t="shared" si="28"/>
        <v>329262.94445669017</v>
      </c>
      <c r="L323" s="24"/>
      <c r="M323" s="23">
        <f t="shared" si="29"/>
        <v>4.6379582640913055E-4</v>
      </c>
      <c r="N323" s="28">
        <v>1239</v>
      </c>
      <c r="O323" s="1" t="s">
        <v>205</v>
      </c>
    </row>
    <row r="324" spans="1:15" ht="11.4">
      <c r="A324" s="25">
        <v>6</v>
      </c>
      <c r="B324" s="26">
        <v>936</v>
      </c>
      <c r="C324" s="27" t="s">
        <v>741</v>
      </c>
      <c r="D324" s="24">
        <v>18029686.760000002</v>
      </c>
      <c r="E324" s="22">
        <v>-3.9561499495344345E-3</v>
      </c>
      <c r="F324" s="24">
        <f t="shared" si="24"/>
        <v>18744791.278161705</v>
      </c>
      <c r="G324" s="24">
        <v>18606675.91</v>
      </c>
      <c r="H324" s="24">
        <f t="shared" si="25"/>
        <v>138115.36816170439</v>
      </c>
      <c r="I324" s="24">
        <f t="shared" si="26"/>
        <v>-1402108.8238218937</v>
      </c>
      <c r="J324" s="24">
        <f t="shared" si="27"/>
        <v>-1263993.4556601893</v>
      </c>
      <c r="K324" s="24">
        <f t="shared" si="28"/>
        <v>687016.24015154457</v>
      </c>
      <c r="L324" s="24"/>
      <c r="M324" s="23">
        <f t="shared" si="29"/>
        <v>9.6772281916919815E-4</v>
      </c>
      <c r="N324" s="28">
        <v>1242</v>
      </c>
      <c r="O324" s="1" t="s">
        <v>1000</v>
      </c>
    </row>
    <row r="325" spans="1:15" ht="11.4">
      <c r="A325" s="25">
        <v>21</v>
      </c>
      <c r="B325" s="26">
        <v>941</v>
      </c>
      <c r="C325" s="27" t="s">
        <v>340</v>
      </c>
      <c r="D325" s="24">
        <v>1175704.93</v>
      </c>
      <c r="E325" s="22">
        <v>4.9633905441674953E-2</v>
      </c>
      <c r="F325" s="24">
        <f t="shared" si="24"/>
        <v>1222336.4615767575</v>
      </c>
      <c r="G325" s="24">
        <v>1187399.0900000001</v>
      </c>
      <c r="H325" s="24">
        <f t="shared" si="25"/>
        <v>34937.371576757403</v>
      </c>
      <c r="I325" s="24">
        <f t="shared" si="26"/>
        <v>-91430.66535249677</v>
      </c>
      <c r="J325" s="24">
        <f t="shared" si="27"/>
        <v>-56493.293775739367</v>
      </c>
      <c r="K325" s="24">
        <f t="shared" si="28"/>
        <v>44799.912016676368</v>
      </c>
      <c r="L325" s="24"/>
      <c r="M325" s="23">
        <f t="shared" si="29"/>
        <v>6.3104617651755843E-5</v>
      </c>
      <c r="N325" s="28">
        <v>1260</v>
      </c>
      <c r="O325" s="1" t="s">
        <v>340</v>
      </c>
    </row>
    <row r="326" spans="1:15" ht="11.4">
      <c r="A326" s="25">
        <v>15</v>
      </c>
      <c r="B326" s="26">
        <v>946</v>
      </c>
      <c r="C326" s="27" t="s">
        <v>1195</v>
      </c>
      <c r="D326" s="24">
        <v>19422513.030000001</v>
      </c>
      <c r="E326" s="22">
        <v>3.8003133041674776E-2</v>
      </c>
      <c r="F326" s="24">
        <f t="shared" si="24"/>
        <v>20192860.679778446</v>
      </c>
      <c r="G326" s="24">
        <v>20585586.640000001</v>
      </c>
      <c r="H326" s="24">
        <f t="shared" si="25"/>
        <v>-392725.96022155508</v>
      </c>
      <c r="I326" s="24">
        <f t="shared" si="26"/>
        <v>-1510424.2942576061</v>
      </c>
      <c r="J326" s="24">
        <f t="shared" si="27"/>
        <v>-1903150.2544791612</v>
      </c>
      <c r="K326" s="24">
        <f t="shared" si="28"/>
        <v>740089.50093179441</v>
      </c>
      <c r="L326" s="24"/>
      <c r="M326" s="23">
        <f t="shared" si="29"/>
        <v>1.0424811764584469E-3</v>
      </c>
      <c r="N326" s="28">
        <v>2342</v>
      </c>
      <c r="O326" s="1" t="s">
        <v>1196</v>
      </c>
    </row>
    <row r="327" spans="1:15" ht="11.4">
      <c r="A327" s="25">
        <v>19</v>
      </c>
      <c r="B327" s="26">
        <v>976</v>
      </c>
      <c r="C327" s="27" t="s">
        <v>181</v>
      </c>
      <c r="D327" s="24">
        <v>10523475.539999999</v>
      </c>
      <c r="E327" s="22">
        <v>-1.7673277312884227E-2</v>
      </c>
      <c r="F327" s="24">
        <f t="shared" si="24"/>
        <v>10940864.095086476</v>
      </c>
      <c r="G327" s="24">
        <v>10866266.470000001</v>
      </c>
      <c r="H327" s="24">
        <f t="shared" si="25"/>
        <v>74597.625086475164</v>
      </c>
      <c r="I327" s="24">
        <f t="shared" si="26"/>
        <v>-818375.72157065396</v>
      </c>
      <c r="J327" s="24">
        <f t="shared" si="27"/>
        <v>-743778.09648417879</v>
      </c>
      <c r="K327" s="24">
        <f t="shared" si="28"/>
        <v>400994.13234717475</v>
      </c>
      <c r="L327" s="24"/>
      <c r="M327" s="23">
        <f t="shared" si="29"/>
        <v>5.6483551559089308E-4</v>
      </c>
      <c r="N327" s="28">
        <v>1277</v>
      </c>
      <c r="O327" s="1" t="s">
        <v>981</v>
      </c>
    </row>
    <row r="328" spans="1:15" ht="11.4">
      <c r="A328" s="25">
        <v>17</v>
      </c>
      <c r="B328" s="26">
        <v>977</v>
      </c>
      <c r="C328" s="27" t="s">
        <v>724</v>
      </c>
      <c r="D328" s="24">
        <v>45648934.560000002</v>
      </c>
      <c r="E328" s="22">
        <v>1.5407950994650189E-2</v>
      </c>
      <c r="F328" s="24">
        <f t="shared" si="24"/>
        <v>47459490.660483465</v>
      </c>
      <c r="G328" s="24">
        <v>47732285.789999999</v>
      </c>
      <c r="H328" s="24">
        <f t="shared" si="25"/>
        <v>-272795.12951653451</v>
      </c>
      <c r="I328" s="24">
        <f t="shared" si="26"/>
        <v>-3549965.9420951689</v>
      </c>
      <c r="J328" s="24">
        <f t="shared" si="27"/>
        <v>-3822761.0716117034</v>
      </c>
      <c r="K328" s="24">
        <f t="shared" si="28"/>
        <v>1739440.0582661647</v>
      </c>
      <c r="L328" s="24"/>
      <c r="M328" s="23">
        <f t="shared" si="29"/>
        <v>2.4501543611106773E-3</v>
      </c>
      <c r="N328" s="28">
        <v>1281</v>
      </c>
      <c r="O328" s="1" t="s">
        <v>724</v>
      </c>
    </row>
    <row r="329" spans="1:15" ht="11.4">
      <c r="A329" s="25">
        <v>6</v>
      </c>
      <c r="B329" s="26">
        <v>980</v>
      </c>
      <c r="C329" s="27" t="s">
        <v>242</v>
      </c>
      <c r="D329" s="24">
        <v>109370377.45999999</v>
      </c>
      <c r="E329" s="22">
        <v>2.872518272904306E-2</v>
      </c>
      <c r="F329" s="24">
        <f t="shared" si="24"/>
        <v>113708292.59495473</v>
      </c>
      <c r="G329" s="24">
        <v>112973394.36</v>
      </c>
      <c r="H329" s="24">
        <f t="shared" si="25"/>
        <v>734898.23495472968</v>
      </c>
      <c r="I329" s="24">
        <f t="shared" si="26"/>
        <v>-8505370.7999859415</v>
      </c>
      <c r="J329" s="24">
        <f t="shared" si="27"/>
        <v>-7770472.5650312118</v>
      </c>
      <c r="K329" s="24">
        <f t="shared" si="28"/>
        <v>4167528.0611766116</v>
      </c>
      <c r="L329" s="24"/>
      <c r="M329" s="23">
        <f t="shared" si="29"/>
        <v>5.8703299407288486E-3</v>
      </c>
      <c r="N329" s="28">
        <v>1289</v>
      </c>
      <c r="O329" s="1" t="s">
        <v>242</v>
      </c>
    </row>
    <row r="330" spans="1:15" ht="11.4">
      <c r="A330" s="25">
        <v>5</v>
      </c>
      <c r="B330" s="26">
        <v>981</v>
      </c>
      <c r="C330" s="27" t="s">
        <v>126</v>
      </c>
      <c r="D330" s="24">
        <v>6752886.5</v>
      </c>
      <c r="E330" s="22">
        <v>2.6896015923509115E-2</v>
      </c>
      <c r="F330" s="24">
        <f t="shared" si="24"/>
        <v>7020723.635002071</v>
      </c>
      <c r="G330" s="24">
        <v>7087370.4299999997</v>
      </c>
      <c r="H330" s="24">
        <f t="shared" si="25"/>
        <v>-66646.794997928664</v>
      </c>
      <c r="I330" s="24">
        <f t="shared" si="26"/>
        <v>-525149.54219413979</v>
      </c>
      <c r="J330" s="24">
        <f t="shared" si="27"/>
        <v>-591796.33719206846</v>
      </c>
      <c r="K330" s="24">
        <f t="shared" si="28"/>
        <v>257316.87716798263</v>
      </c>
      <c r="L330" s="24"/>
      <c r="M330" s="23">
        <f t="shared" si="29"/>
        <v>3.6245346068949777E-4</v>
      </c>
      <c r="N330" s="28">
        <v>1292</v>
      </c>
      <c r="O330" s="1" t="s">
        <v>126</v>
      </c>
    </row>
    <row r="331" spans="1:15" ht="11.4">
      <c r="A331" s="25">
        <v>14</v>
      </c>
      <c r="B331" s="26">
        <v>989</v>
      </c>
      <c r="C331" s="27" t="s">
        <v>125</v>
      </c>
      <c r="D331" s="24">
        <v>17251821.710000001</v>
      </c>
      <c r="E331" s="22">
        <v>-2.0772192382817807E-2</v>
      </c>
      <c r="F331" s="24">
        <f t="shared" si="24"/>
        <v>17936074.066436458</v>
      </c>
      <c r="G331" s="24">
        <v>18147707.66</v>
      </c>
      <c r="H331" s="24">
        <f t="shared" si="25"/>
        <v>-211633.59356354177</v>
      </c>
      <c r="I331" s="24">
        <f t="shared" si="26"/>
        <v>-1341616.8438520953</v>
      </c>
      <c r="J331" s="24">
        <f t="shared" si="27"/>
        <v>-1553250.4374156371</v>
      </c>
      <c r="K331" s="24">
        <f t="shared" si="28"/>
        <v>657375.90701043268</v>
      </c>
      <c r="L331" s="24"/>
      <c r="M331" s="23">
        <f t="shared" si="29"/>
        <v>9.2597180213049781E-4</v>
      </c>
      <c r="N331" s="28">
        <v>1298</v>
      </c>
      <c r="O331" s="1" t="s">
        <v>1025</v>
      </c>
    </row>
    <row r="332" spans="1:15" ht="11.4">
      <c r="A332" s="25">
        <v>13</v>
      </c>
      <c r="B332" s="26">
        <v>992</v>
      </c>
      <c r="C332" s="27" t="s">
        <v>88</v>
      </c>
      <c r="D332" s="24">
        <v>62761109.890000001</v>
      </c>
      <c r="E332" s="22">
        <v>3.3000058969335763E-2</v>
      </c>
      <c r="F332" s="24">
        <f t="shared" si="24"/>
        <v>65250379.606363185</v>
      </c>
      <c r="G332" s="24">
        <v>64494028.200000003</v>
      </c>
      <c r="H332" s="24">
        <f t="shared" si="25"/>
        <v>756351.40636318177</v>
      </c>
      <c r="I332" s="24">
        <f t="shared" si="26"/>
        <v>-4880722.9510416919</v>
      </c>
      <c r="J332" s="24">
        <f t="shared" si="27"/>
        <v>-4124371.5446785102</v>
      </c>
      <c r="K332" s="24">
        <f t="shared" si="28"/>
        <v>2391494.7784908558</v>
      </c>
      <c r="L332" s="24"/>
      <c r="M332" s="23">
        <f t="shared" si="29"/>
        <v>3.3686308034859415E-3</v>
      </c>
      <c r="N332" s="28">
        <v>2003</v>
      </c>
      <c r="O332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3.21875" style="44" bestFit="1" customWidth="1"/>
    <col min="4" max="4" width="13.44140625" style="29" customWidth="1"/>
    <col min="5" max="5" width="10.554687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2187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20" width="9.109375" style="29"/>
    <col min="21" max="22" width="12" style="29" bestFit="1" customWidth="1"/>
    <col min="23" max="16384" width="9.109375" style="29"/>
  </cols>
  <sheetData>
    <row r="1" spans="1:22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22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f>'2018 Kunta fi 1.11.'!K2</f>
        <v>43770</v>
      </c>
      <c r="L2" s="1"/>
      <c r="M2" s="1"/>
      <c r="N2" s="1"/>
    </row>
    <row r="3" spans="1:22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93">
        <f>'2018 Kunta fi 1.11.'!K3</f>
        <v>2018</v>
      </c>
      <c r="L3" s="1"/>
      <c r="M3" s="1"/>
      <c r="N3" s="1"/>
    </row>
    <row r="4" spans="1:22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22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2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22" ht="11.4">
      <c r="A7" s="11" t="s">
        <v>167</v>
      </c>
      <c r="B7" s="1"/>
      <c r="C7" s="20"/>
      <c r="D7" s="38">
        <f>'2018 Kunta fi 1.11.'!D7</f>
        <v>30759503793.559994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22" ht="11.4">
      <c r="A8" s="11" t="s">
        <v>168</v>
      </c>
      <c r="B8" s="1"/>
      <c r="C8" s="20"/>
      <c r="D8" s="38">
        <f>'2018 Kunta fi 1.11.'!D8</f>
        <v>30549843724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22" ht="11.4">
      <c r="A9" s="11" t="s">
        <v>66</v>
      </c>
      <c r="B9" s="1"/>
      <c r="C9" s="20"/>
      <c r="D9" s="38">
        <f>'2018 Kunta fi 1.11.'!D9</f>
        <v>2962957628.1500001</v>
      </c>
      <c r="E9" s="1"/>
      <c r="F9" s="1" t="s">
        <v>1805</v>
      </c>
      <c r="G9" s="1"/>
      <c r="H9" s="1"/>
      <c r="I9" s="1"/>
      <c r="J9" s="1"/>
      <c r="K9" s="13"/>
      <c r="L9" s="1"/>
      <c r="M9" s="1"/>
      <c r="N9" s="1"/>
    </row>
    <row r="10" spans="1:22" ht="11.4">
      <c r="A10" s="11" t="s">
        <v>38</v>
      </c>
      <c r="B10" s="1"/>
      <c r="C10" s="20"/>
      <c r="D10" s="38">
        <f>'2018 Kunta fi 1.11.'!D10</f>
        <v>1163777774.5699999</v>
      </c>
      <c r="E10" s="1"/>
      <c r="F10" s="1"/>
      <c r="G10" s="1"/>
      <c r="H10" s="1"/>
      <c r="I10" s="1"/>
      <c r="J10" s="1"/>
      <c r="K10" s="13"/>
      <c r="L10" s="1"/>
      <c r="M10" s="1"/>
      <c r="N10" s="1"/>
    </row>
    <row r="11" spans="1:22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22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1801</v>
      </c>
      <c r="F12" s="19" t="s">
        <v>2</v>
      </c>
      <c r="G12" s="18" t="s">
        <v>3</v>
      </c>
      <c r="H12" s="18" t="s">
        <v>47</v>
      </c>
      <c r="I12" s="18" t="s">
        <v>1814</v>
      </c>
      <c r="J12" s="18" t="s">
        <v>1217</v>
      </c>
      <c r="K12" s="18" t="s">
        <v>6</v>
      </c>
      <c r="L12" s="18" t="s">
        <v>4</v>
      </c>
      <c r="M12" s="18" t="s">
        <v>8</v>
      </c>
      <c r="N12" s="20"/>
    </row>
    <row r="13" spans="1:22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22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22" ht="13.2" customHeight="1">
      <c r="A15" s="25"/>
      <c r="B15" s="26"/>
      <c r="C15" s="27"/>
      <c r="D15" s="24">
        <v>897894025.82000077</v>
      </c>
      <c r="E15" s="22">
        <v>1.8486038653540149E-2</v>
      </c>
      <c r="F15" s="24">
        <v>891773884.05261874</v>
      </c>
      <c r="G15" s="24">
        <v>895110421.11320007</v>
      </c>
      <c r="H15" s="24">
        <v>-3336537.0605816534</v>
      </c>
      <c r="I15" s="24">
        <v>-86491055.607687905</v>
      </c>
      <c r="J15" s="24">
        <v>-89827592.668269575</v>
      </c>
      <c r="K15" s="24">
        <v>33971585.438490577</v>
      </c>
      <c r="L15" s="24">
        <v>701505680.25</v>
      </c>
      <c r="M15" s="23">
        <v>2.9313179627423636E-2</v>
      </c>
      <c r="N15" s="1"/>
      <c r="U15" s="94"/>
      <c r="V15" s="94"/>
    </row>
    <row r="16" spans="1:22" ht="13.2" customHeight="1">
      <c r="A16" s="25"/>
      <c r="B16" s="26"/>
      <c r="C16" s="27" t="s">
        <v>1221</v>
      </c>
      <c r="D16" s="24">
        <v>198405.37609021037</v>
      </c>
      <c r="E16" s="22">
        <v>-2.1636050226348735E-2</v>
      </c>
      <c r="F16" s="24">
        <v>197053.02381459076</v>
      </c>
      <c r="G16" s="24">
        <v>196274.35296813369</v>
      </c>
      <c r="H16" s="24">
        <v>778.67084645706927</v>
      </c>
      <c r="I16" s="24">
        <v>-19111.71020501111</v>
      </c>
      <c r="J16" s="24">
        <v>-18333.039358554041</v>
      </c>
      <c r="K16" s="24">
        <v>7506.615470738886</v>
      </c>
      <c r="L16" s="24"/>
      <c r="M16" s="23">
        <f t="shared" ref="M16:M79" si="0">SUM(D16 / $D$15 )</f>
        <v>2.20967475431209E-4</v>
      </c>
      <c r="N16" s="28">
        <v>1945</v>
      </c>
      <c r="O16" s="29" t="s">
        <v>543</v>
      </c>
      <c r="U16" s="94"/>
      <c r="V16" s="94"/>
    </row>
    <row r="17" spans="1:22" ht="13.2" customHeight="1">
      <c r="A17" s="25"/>
      <c r="B17" s="26"/>
      <c r="C17" s="27" t="s">
        <v>1222</v>
      </c>
      <c r="D17" s="24">
        <v>2876351.3811129322</v>
      </c>
      <c r="E17" s="22">
        <v>9.1746027931689511E-3</v>
      </c>
      <c r="F17" s="24">
        <v>2856745.8622888806</v>
      </c>
      <c r="G17" s="24">
        <v>2841209.9990912317</v>
      </c>
      <c r="H17" s="24">
        <v>15535.863197648898</v>
      </c>
      <c r="I17" s="24">
        <v>-277069.07507697435</v>
      </c>
      <c r="J17" s="24">
        <v>-261533.21187932545</v>
      </c>
      <c r="K17" s="24">
        <v>108826.00160454455</v>
      </c>
      <c r="L17" s="24"/>
      <c r="M17" s="23">
        <f t="shared" si="0"/>
        <v>3.20344194125371E-3</v>
      </c>
      <c r="N17" s="28">
        <v>2022</v>
      </c>
      <c r="O17" s="29" t="s">
        <v>545</v>
      </c>
      <c r="U17" s="94"/>
      <c r="V17" s="94"/>
    </row>
    <row r="18" spans="1:22" ht="13.2" customHeight="1">
      <c r="A18" s="25"/>
      <c r="B18" s="26"/>
      <c r="C18" s="27" t="s">
        <v>1223</v>
      </c>
      <c r="D18" s="24">
        <v>1716587.5505415977</v>
      </c>
      <c r="E18" s="22">
        <v>2.2404376152959982E-2</v>
      </c>
      <c r="F18" s="24">
        <v>1704887.1060978964</v>
      </c>
      <c r="G18" s="24">
        <v>1688372.4931808766</v>
      </c>
      <c r="H18" s="24">
        <v>16514.612917019753</v>
      </c>
      <c r="I18" s="24">
        <v>-165352.99826031085</v>
      </c>
      <c r="J18" s="24">
        <v>-148838.3853432911</v>
      </c>
      <c r="K18" s="24">
        <v>64946.640649064197</v>
      </c>
      <c r="L18" s="24"/>
      <c r="M18" s="23">
        <f t="shared" si="0"/>
        <v>1.9117930414715989E-3</v>
      </c>
      <c r="N18" s="28">
        <v>6</v>
      </c>
      <c r="O18" s="29" t="s">
        <v>1054</v>
      </c>
      <c r="U18" s="94"/>
      <c r="V18" s="94"/>
    </row>
    <row r="19" spans="1:22" ht="13.2" customHeight="1">
      <c r="A19" s="25"/>
      <c r="B19" s="26"/>
      <c r="C19" s="27" t="s">
        <v>1224</v>
      </c>
      <c r="D19" s="24">
        <v>491895.30150925281</v>
      </c>
      <c r="E19" s="22">
        <v>2.3480176934659536E-2</v>
      </c>
      <c r="F19" s="24">
        <v>488542.49049439322</v>
      </c>
      <c r="G19" s="24">
        <v>480653.97713122913</v>
      </c>
      <c r="H19" s="24">
        <v>7888.5133631640929</v>
      </c>
      <c r="I19" s="24">
        <v>-47382.589317423553</v>
      </c>
      <c r="J19" s="24">
        <v>-39494.075954259461</v>
      </c>
      <c r="K19" s="24">
        <v>18610.729976461149</v>
      </c>
      <c r="L19" s="24"/>
      <c r="M19" s="23">
        <f t="shared" si="0"/>
        <v>5.4783224675097929E-4</v>
      </c>
      <c r="N19" s="28">
        <v>12</v>
      </c>
      <c r="O19" s="29" t="s">
        <v>1056</v>
      </c>
      <c r="U19" s="94"/>
      <c r="V19" s="94"/>
    </row>
    <row r="20" spans="1:22" ht="13.2" customHeight="1">
      <c r="A20" s="25"/>
      <c r="B20" s="26"/>
      <c r="C20" s="27" t="s">
        <v>1225</v>
      </c>
      <c r="D20" s="24">
        <v>2019997.0801677215</v>
      </c>
      <c r="E20" s="22">
        <v>6.5127351556659718E-3</v>
      </c>
      <c r="F20" s="24">
        <v>2006228.5639009664</v>
      </c>
      <c r="G20" s="24">
        <v>1999779.2604211483</v>
      </c>
      <c r="H20" s="24">
        <v>6449.3034798181616</v>
      </c>
      <c r="I20" s="24">
        <v>-194579.3988645802</v>
      </c>
      <c r="J20" s="24">
        <v>-188130.09538476204</v>
      </c>
      <c r="K20" s="24">
        <v>76426.060783453635</v>
      </c>
      <c r="L20" s="24"/>
      <c r="M20" s="23">
        <f t="shared" si="0"/>
        <v>2.2497054463893567E-3</v>
      </c>
      <c r="N20" s="28">
        <v>14</v>
      </c>
      <c r="O20" s="29" t="s">
        <v>1058</v>
      </c>
      <c r="U20" s="94"/>
      <c r="V20" s="94"/>
    </row>
    <row r="21" spans="1:22" ht="13.2" customHeight="1">
      <c r="A21" s="25"/>
      <c r="B21" s="26"/>
      <c r="C21" s="27" t="s">
        <v>1226</v>
      </c>
      <c r="D21" s="24">
        <v>1451349.326802382</v>
      </c>
      <c r="E21" s="22">
        <v>-1.9669966030728681E-3</v>
      </c>
      <c r="F21" s="24">
        <v>1441456.7744759382</v>
      </c>
      <c r="G21" s="24">
        <v>1450250.6538931956</v>
      </c>
      <c r="H21" s="24">
        <v>-8793.8794172573835</v>
      </c>
      <c r="I21" s="24">
        <v>-139803.50878936547</v>
      </c>
      <c r="J21" s="24">
        <v>-148597.38820662285</v>
      </c>
      <c r="K21" s="24">
        <v>54911.421881369017</v>
      </c>
      <c r="L21" s="24"/>
      <c r="M21" s="23">
        <f t="shared" si="0"/>
        <v>1.6163926756021555E-3</v>
      </c>
      <c r="N21" s="28">
        <v>28</v>
      </c>
      <c r="O21" s="29" t="s">
        <v>1062</v>
      </c>
      <c r="U21" s="94"/>
      <c r="V21" s="94"/>
    </row>
    <row r="22" spans="1:22" ht="13.2" customHeight="1">
      <c r="A22" s="25"/>
      <c r="B22" s="26"/>
      <c r="C22" s="27" t="s">
        <v>1227</v>
      </c>
      <c r="D22" s="24">
        <v>965785.07342038339</v>
      </c>
      <c r="E22" s="22">
        <v>9.4639238833489348E-3</v>
      </c>
      <c r="F22" s="24">
        <v>959202.17900725186</v>
      </c>
      <c r="G22" s="24">
        <v>954634.18998472241</v>
      </c>
      <c r="H22" s="24">
        <v>4567.9890225294512</v>
      </c>
      <c r="I22" s="24">
        <v>-93030.767649881644</v>
      </c>
      <c r="J22" s="24">
        <v>-88462.778627352192</v>
      </c>
      <c r="K22" s="24">
        <v>36540.225453617917</v>
      </c>
      <c r="L22" s="24"/>
      <c r="M22" s="23">
        <f t="shared" si="0"/>
        <v>1.0756114259011594E-3</v>
      </c>
      <c r="N22" s="28">
        <v>32</v>
      </c>
      <c r="O22" s="29" t="s">
        <v>1064</v>
      </c>
      <c r="U22" s="94"/>
      <c r="V22" s="94"/>
    </row>
    <row r="23" spans="1:22" ht="13.2" customHeight="1">
      <c r="A23" s="25"/>
      <c r="B23" s="26"/>
      <c r="C23" s="27" t="s">
        <v>1228</v>
      </c>
      <c r="D23" s="24">
        <v>679760.17236872378</v>
      </c>
      <c r="E23" s="22">
        <v>6.017650574536848E-3</v>
      </c>
      <c r="F23" s="24">
        <v>675126.85428988084</v>
      </c>
      <c r="G23" s="24">
        <v>681581.56162351975</v>
      </c>
      <c r="H23" s="24">
        <v>-6454.7073336389149</v>
      </c>
      <c r="I23" s="24">
        <v>-65478.968761978336</v>
      </c>
      <c r="J23" s="24">
        <v>-71933.676095617251</v>
      </c>
      <c r="K23" s="24">
        <v>25718.548190826812</v>
      </c>
      <c r="L23" s="24"/>
      <c r="M23" s="23">
        <f t="shared" si="0"/>
        <v>7.5706058044871561E-4</v>
      </c>
      <c r="N23" s="28">
        <v>34</v>
      </c>
      <c r="O23" s="29" t="s">
        <v>1066</v>
      </c>
      <c r="U23" s="94"/>
      <c r="V23" s="94"/>
    </row>
    <row r="24" spans="1:22" ht="13.2" customHeight="1">
      <c r="A24" s="25"/>
      <c r="B24" s="26"/>
      <c r="C24" s="27" t="s">
        <v>1229</v>
      </c>
      <c r="D24" s="24">
        <v>206414.46021637562</v>
      </c>
      <c r="E24" s="22">
        <v>-8.0163972065786515E-3</v>
      </c>
      <c r="F24" s="24">
        <v>205007.51716626651</v>
      </c>
      <c r="G24" s="24">
        <v>202510.76629411359</v>
      </c>
      <c r="H24" s="24">
        <v>2496.7508721529157</v>
      </c>
      <c r="I24" s="24">
        <v>-19883.197842307934</v>
      </c>
      <c r="J24" s="24">
        <v>-17386.446970155019</v>
      </c>
      <c r="K24" s="24">
        <v>7809.6370722331194</v>
      </c>
      <c r="L24" s="24"/>
      <c r="M24" s="23">
        <f t="shared" si="0"/>
        <v>2.29887329997399E-4</v>
      </c>
      <c r="N24" s="28">
        <v>1944</v>
      </c>
      <c r="O24" s="29" t="s">
        <v>1183</v>
      </c>
      <c r="U24" s="94"/>
      <c r="V24" s="94"/>
    </row>
    <row r="25" spans="1:22" ht="13.2" customHeight="1">
      <c r="A25" s="25"/>
      <c r="B25" s="26"/>
      <c r="C25" s="27" t="s">
        <v>1230</v>
      </c>
      <c r="D25" s="24">
        <v>208170.22761065507</v>
      </c>
      <c r="E25" s="22">
        <v>-2.6943938634715558E-2</v>
      </c>
      <c r="F25" s="24">
        <v>206751.31706209455</v>
      </c>
      <c r="G25" s="24">
        <v>216860.90803227408</v>
      </c>
      <c r="H25" s="24">
        <v>-10109.590970179532</v>
      </c>
      <c r="I25" s="24">
        <v>-20052.324900697822</v>
      </c>
      <c r="J25" s="24">
        <v>-30161.915870877354</v>
      </c>
      <c r="K25" s="24">
        <v>7876.0660720144788</v>
      </c>
      <c r="L25" s="24"/>
      <c r="M25" s="23">
        <f t="shared" si="0"/>
        <v>2.3184275830384754E-4</v>
      </c>
      <c r="N25" s="28">
        <v>41</v>
      </c>
      <c r="O25" s="29" t="s">
        <v>1068</v>
      </c>
      <c r="U25" s="94"/>
      <c r="V25" s="94"/>
    </row>
    <row r="26" spans="1:22" ht="13.2" customHeight="1">
      <c r="A26" s="25"/>
      <c r="B26" s="26"/>
      <c r="C26" s="27" t="s">
        <v>1231</v>
      </c>
      <c r="D26" s="24">
        <v>317879.65093584836</v>
      </c>
      <c r="E26" s="22">
        <v>1.2330029376831364E-2</v>
      </c>
      <c r="F26" s="24">
        <v>315712.94921743934</v>
      </c>
      <c r="G26" s="24">
        <v>317210.03663347481</v>
      </c>
      <c r="H26" s="24">
        <v>-1497.0874160354724</v>
      </c>
      <c r="I26" s="24">
        <v>-30620.257819998576</v>
      </c>
      <c r="J26" s="24">
        <v>-32117.345236034049</v>
      </c>
      <c r="K26" s="24">
        <v>12026.893386513708</v>
      </c>
      <c r="L26" s="24"/>
      <c r="M26" s="23">
        <f t="shared" si="0"/>
        <v>3.5402802757880598E-4</v>
      </c>
      <c r="N26" s="28">
        <v>51</v>
      </c>
      <c r="O26" s="29" t="s">
        <v>410</v>
      </c>
      <c r="U26" s="94"/>
      <c r="V26" s="94"/>
    </row>
    <row r="27" spans="1:22" ht="13.2" customHeight="1">
      <c r="A27" s="25"/>
      <c r="B27" s="26"/>
      <c r="C27" s="27" t="s">
        <v>1232</v>
      </c>
      <c r="D27" s="24">
        <v>42559468.188450575</v>
      </c>
      <c r="E27" s="22">
        <v>8.7025601037995504E-3</v>
      </c>
      <c r="F27" s="24">
        <v>42269378.298811488</v>
      </c>
      <c r="G27" s="24">
        <v>42706581.793845057</v>
      </c>
      <c r="H27" s="24">
        <v>-437203.49503356963</v>
      </c>
      <c r="I27" s="24">
        <v>-4099607.7753822026</v>
      </c>
      <c r="J27" s="24">
        <v>-4536811.2704157718</v>
      </c>
      <c r="K27" s="24">
        <v>1610226.338748923</v>
      </c>
      <c r="L27" s="24"/>
      <c r="M27" s="23">
        <f t="shared" si="0"/>
        <v>4.7399210780563091E-2</v>
      </c>
      <c r="N27" s="28">
        <v>53</v>
      </c>
      <c r="O27" s="29" t="s">
        <v>412</v>
      </c>
      <c r="U27" s="94"/>
      <c r="V27" s="94"/>
    </row>
    <row r="28" spans="1:22" ht="13.2" customHeight="1">
      <c r="A28" s="25"/>
      <c r="B28" s="26"/>
      <c r="C28" s="27" t="s">
        <v>1233</v>
      </c>
      <c r="D28" s="24">
        <v>1855969.5838507873</v>
      </c>
      <c r="E28" s="22">
        <v>1.7302069250684449E-2</v>
      </c>
      <c r="F28" s="24">
        <v>1843319.0965521964</v>
      </c>
      <c r="G28" s="24">
        <v>1838591.0876956412</v>
      </c>
      <c r="H28" s="24">
        <v>4728.0088565552142</v>
      </c>
      <c r="I28" s="24">
        <v>-178779.19205043907</v>
      </c>
      <c r="J28" s="24">
        <v>-174051.18319388386</v>
      </c>
      <c r="K28" s="24">
        <v>70220.123395348666</v>
      </c>
      <c r="L28" s="24"/>
      <c r="M28" s="23">
        <f t="shared" si="0"/>
        <v>2.0670252061826839E-3</v>
      </c>
      <c r="N28" s="28">
        <v>60</v>
      </c>
      <c r="O28" s="29" t="s">
        <v>414</v>
      </c>
      <c r="U28" s="94"/>
      <c r="V28" s="94"/>
    </row>
    <row r="29" spans="1:22" ht="13.2" customHeight="1">
      <c r="A29" s="25"/>
      <c r="B29" s="26"/>
      <c r="C29" s="27" t="s">
        <v>1234</v>
      </c>
      <c r="D29" s="24">
        <v>2198626.2470794143</v>
      </c>
      <c r="E29" s="22">
        <v>1.615945835576893E-3</v>
      </c>
      <c r="F29" s="24">
        <v>2183640.1752951355</v>
      </c>
      <c r="G29" s="24">
        <v>2202052.0168542881</v>
      </c>
      <c r="H29" s="24">
        <v>-18411.841559152585</v>
      </c>
      <c r="I29" s="24">
        <v>-211786.13458643184</v>
      </c>
      <c r="J29" s="24">
        <v>-230197.97614558443</v>
      </c>
      <c r="K29" s="24">
        <v>83184.448556448435</v>
      </c>
      <c r="L29" s="24"/>
      <c r="M29" s="23">
        <f t="shared" si="0"/>
        <v>2.4486478179554889E-3</v>
      </c>
      <c r="N29" s="28">
        <v>62</v>
      </c>
      <c r="O29" s="29" t="s">
        <v>416</v>
      </c>
      <c r="U29" s="94"/>
      <c r="V29" s="94"/>
    </row>
    <row r="30" spans="1:22" ht="13.2" customHeight="1">
      <c r="A30" s="25"/>
      <c r="B30" s="26"/>
      <c r="C30" s="27" t="s">
        <v>1235</v>
      </c>
      <c r="D30" s="24">
        <v>446713.95795569639</v>
      </c>
      <c r="E30" s="22">
        <v>-9.5902937496217255E-4</v>
      </c>
      <c r="F30" s="24">
        <v>443669.10781354224</v>
      </c>
      <c r="G30" s="24">
        <v>442529.9711414284</v>
      </c>
      <c r="H30" s="24">
        <v>1139.1366721138475</v>
      </c>
      <c r="I30" s="24">
        <v>-43030.425269832383</v>
      </c>
      <c r="J30" s="24">
        <v>-41891.288597718536</v>
      </c>
      <c r="K30" s="24">
        <v>16901.305669562895</v>
      </c>
      <c r="L30" s="24"/>
      <c r="M30" s="23">
        <f t="shared" si="0"/>
        <v>4.9751300833941433E-4</v>
      </c>
      <c r="N30" s="28">
        <v>63</v>
      </c>
      <c r="O30" s="29" t="s">
        <v>418</v>
      </c>
      <c r="U30" s="94"/>
      <c r="V30" s="94"/>
    </row>
    <row r="31" spans="1:22" ht="13.2" customHeight="1">
      <c r="A31" s="25"/>
      <c r="B31" s="26"/>
      <c r="C31" s="27" t="s">
        <v>1236</v>
      </c>
      <c r="D31" s="24">
        <v>745393.1841226212</v>
      </c>
      <c r="E31" s="22">
        <v>2.0192421563635099E-2</v>
      </c>
      <c r="F31" s="24">
        <v>740312.50441200077</v>
      </c>
      <c r="G31" s="24">
        <v>734836.51417181804</v>
      </c>
      <c r="H31" s="24">
        <v>5475.9902401827276</v>
      </c>
      <c r="I31" s="24">
        <v>-71801.171946393297</v>
      </c>
      <c r="J31" s="24">
        <v>-66325.181706210569</v>
      </c>
      <c r="K31" s="24">
        <v>28201.756010754954</v>
      </c>
      <c r="L31" s="24"/>
      <c r="M31" s="23">
        <f t="shared" si="0"/>
        <v>8.3015719304056139E-4</v>
      </c>
      <c r="N31" s="28">
        <v>66</v>
      </c>
      <c r="O31" s="29" t="s">
        <v>419</v>
      </c>
      <c r="U31" s="94"/>
      <c r="V31" s="94"/>
    </row>
    <row r="32" spans="1:22" ht="13.2" customHeight="1">
      <c r="A32" s="25"/>
      <c r="B32" s="26"/>
      <c r="C32" s="27" t="s">
        <v>1237</v>
      </c>
      <c r="D32" s="24">
        <v>2588473.9084755662</v>
      </c>
      <c r="E32" s="22">
        <v>-4.6170812668988592E-4</v>
      </c>
      <c r="F32" s="24">
        <v>2570830.5933119827</v>
      </c>
      <c r="G32" s="24">
        <v>2582586.4612073321</v>
      </c>
      <c r="H32" s="24">
        <v>-11755.867895349395</v>
      </c>
      <c r="I32" s="24">
        <v>-249338.82431454136</v>
      </c>
      <c r="J32" s="24">
        <v>-261094.69220989075</v>
      </c>
      <c r="K32" s="24">
        <v>97934.232780728446</v>
      </c>
      <c r="L32" s="24"/>
      <c r="M32" s="23">
        <f t="shared" si="0"/>
        <v>2.8828278550039857E-3</v>
      </c>
      <c r="N32" s="28">
        <v>68</v>
      </c>
      <c r="O32" s="29" t="s">
        <v>421</v>
      </c>
      <c r="U32" s="94"/>
      <c r="V32" s="94"/>
    </row>
    <row r="33" spans="1:22" ht="13.2" customHeight="1">
      <c r="A33" s="25"/>
      <c r="B33" s="26"/>
      <c r="C33" s="27" t="s">
        <v>1238</v>
      </c>
      <c r="D33" s="24">
        <v>1334237.9283527811</v>
      </c>
      <c r="E33" s="22">
        <v>1.2493262628294755E-2</v>
      </c>
      <c r="F33" s="24">
        <v>1325143.6198507501</v>
      </c>
      <c r="G33" s="24">
        <v>1317487.5181895173</v>
      </c>
      <c r="H33" s="24">
        <v>7656.1016612327658</v>
      </c>
      <c r="I33" s="24">
        <v>-128522.56896314472</v>
      </c>
      <c r="J33" s="24">
        <v>-120866.46730191195</v>
      </c>
      <c r="K33" s="24">
        <v>50480.54277554313</v>
      </c>
      <c r="L33" s="24"/>
      <c r="M33" s="23">
        <f t="shared" si="0"/>
        <v>1.4859636994847914E-3</v>
      </c>
      <c r="N33" s="28">
        <v>73</v>
      </c>
      <c r="O33" s="29" t="s">
        <v>423</v>
      </c>
      <c r="U33" s="94"/>
      <c r="V33" s="94"/>
    </row>
    <row r="34" spans="1:22" ht="13.2" customHeight="1">
      <c r="A34" s="25"/>
      <c r="B34" s="26"/>
      <c r="C34" s="27" t="s">
        <v>1239</v>
      </c>
      <c r="D34" s="24">
        <v>1182787.2657909328</v>
      </c>
      <c r="E34" s="22">
        <v>2.9262131489322218E-2</v>
      </c>
      <c r="F34" s="24">
        <v>1174725.2612122919</v>
      </c>
      <c r="G34" s="24">
        <v>1148312.7227316278</v>
      </c>
      <c r="H34" s="24">
        <v>26412.538480664138</v>
      </c>
      <c r="I34" s="24">
        <v>-113933.84546039591</v>
      </c>
      <c r="J34" s="24">
        <v>-87521.306979731773</v>
      </c>
      <c r="K34" s="24">
        <v>44750.446600510506</v>
      </c>
      <c r="L34" s="24"/>
      <c r="M34" s="23">
        <f t="shared" si="0"/>
        <v>1.3172904950678936E-3</v>
      </c>
      <c r="N34" s="28">
        <v>76</v>
      </c>
      <c r="O34" s="29" t="s">
        <v>425</v>
      </c>
      <c r="U34" s="94"/>
      <c r="V34" s="94"/>
    </row>
    <row r="35" spans="1:22" ht="13.2" customHeight="1">
      <c r="A35" s="25"/>
      <c r="B35" s="26"/>
      <c r="C35" s="27" t="s">
        <v>1240</v>
      </c>
      <c r="D35" s="24">
        <v>191181.73710975744</v>
      </c>
      <c r="E35" s="22">
        <v>-2.0950500882113476E-2</v>
      </c>
      <c r="F35" s="24">
        <v>189878.62193046042</v>
      </c>
      <c r="G35" s="24">
        <v>190695.93531271411</v>
      </c>
      <c r="H35" s="24">
        <v>-817.31338225369109</v>
      </c>
      <c r="I35" s="24">
        <v>-18415.881807915321</v>
      </c>
      <c r="J35" s="24">
        <v>-19233.195190169012</v>
      </c>
      <c r="K35" s="24">
        <v>7233.3109807383453</v>
      </c>
      <c r="L35" s="24"/>
      <c r="M35" s="23">
        <f t="shared" si="0"/>
        <v>2.1292238461566879E-4</v>
      </c>
      <c r="N35" s="28">
        <v>79</v>
      </c>
      <c r="O35" s="29" t="s">
        <v>427</v>
      </c>
      <c r="U35" s="94"/>
      <c r="V35" s="94"/>
    </row>
    <row r="36" spans="1:22" ht="13.2" customHeight="1">
      <c r="A36" s="25"/>
      <c r="B36" s="26"/>
      <c r="C36" s="27" t="s">
        <v>1241</v>
      </c>
      <c r="D36" s="24">
        <v>210004.53651906591</v>
      </c>
      <c r="E36" s="22">
        <v>2.5199328775027396E-3</v>
      </c>
      <c r="F36" s="24">
        <v>208573.12312468857</v>
      </c>
      <c r="G36" s="24">
        <v>204231.4370566195</v>
      </c>
      <c r="H36" s="24">
        <v>4341.6860680690734</v>
      </c>
      <c r="I36" s="24">
        <v>-20229.017594085719</v>
      </c>
      <c r="J36" s="24">
        <v>-15887.331526016646</v>
      </c>
      <c r="K36" s="24">
        <v>7945.4666694243497</v>
      </c>
      <c r="L36" s="24"/>
      <c r="M36" s="23">
        <f t="shared" si="0"/>
        <v>2.3388565964371964E-4</v>
      </c>
      <c r="N36" s="28">
        <v>84</v>
      </c>
      <c r="O36" s="29" t="s">
        <v>429</v>
      </c>
      <c r="U36" s="94"/>
      <c r="V36" s="94"/>
    </row>
    <row r="37" spans="1:22" ht="13.2" customHeight="1">
      <c r="A37" s="25"/>
      <c r="B37" s="26"/>
      <c r="C37" s="27" t="s">
        <v>1242</v>
      </c>
      <c r="D37" s="24">
        <v>265228.32228766993</v>
      </c>
      <c r="E37" s="22">
        <v>-3.2774426789838884E-3</v>
      </c>
      <c r="F37" s="24">
        <v>263420.49765976559</v>
      </c>
      <c r="G37" s="24">
        <v>268730.58769285755</v>
      </c>
      <c r="H37" s="24">
        <v>-5310.090033091954</v>
      </c>
      <c r="I37" s="24">
        <v>-25548.535698037202</v>
      </c>
      <c r="J37" s="24">
        <v>-30858.625731129156</v>
      </c>
      <c r="K37" s="24">
        <v>10034.844148867696</v>
      </c>
      <c r="L37" s="24"/>
      <c r="M37" s="23">
        <f t="shared" si="0"/>
        <v>2.9538933845277613E-4</v>
      </c>
      <c r="N37" s="28">
        <v>2362</v>
      </c>
      <c r="O37" s="29" t="s">
        <v>1198</v>
      </c>
      <c r="U37" s="94"/>
      <c r="V37" s="94"/>
    </row>
    <row r="38" spans="1:22" ht="13.2" customHeight="1">
      <c r="A38" s="25"/>
      <c r="B38" s="26"/>
      <c r="C38" s="27" t="s">
        <v>1243</v>
      </c>
      <c r="D38" s="24">
        <v>4659345.6968401419</v>
      </c>
      <c r="E38" s="22">
        <v>9.9568272838284066E-3</v>
      </c>
      <c r="F38" s="24">
        <v>4627587.0979544185</v>
      </c>
      <c r="G38" s="24">
        <v>4619112.063169145</v>
      </c>
      <c r="H38" s="24">
        <v>8475.0347852734849</v>
      </c>
      <c r="I38" s="24">
        <v>-448818.80953914387</v>
      </c>
      <c r="J38" s="24">
        <v>-440343.77475387038</v>
      </c>
      <c r="K38" s="24">
        <v>176285.12483209182</v>
      </c>
      <c r="L38" s="24"/>
      <c r="M38" s="23">
        <f t="shared" si="0"/>
        <v>5.1891933378050929E-3</v>
      </c>
      <c r="N38" s="28">
        <v>90</v>
      </c>
      <c r="O38" s="29" t="s">
        <v>433</v>
      </c>
      <c r="U38" s="94"/>
      <c r="V38" s="94"/>
    </row>
    <row r="39" spans="1:22" ht="13.2" customHeight="1">
      <c r="A39" s="25"/>
      <c r="B39" s="26"/>
      <c r="C39" s="27" t="s">
        <v>1244</v>
      </c>
      <c r="D39" s="24">
        <v>344972.11267190514</v>
      </c>
      <c r="E39" s="22">
        <v>-1.8088978784464027E-3</v>
      </c>
      <c r="F39" s="24">
        <v>342620.7458350255</v>
      </c>
      <c r="G39" s="24">
        <v>349239.59381008422</v>
      </c>
      <c r="H39" s="24">
        <v>-6618.8479750587139</v>
      </c>
      <c r="I39" s="24">
        <v>-33229.981848869873</v>
      </c>
      <c r="J39" s="24">
        <v>-39848.829823928587</v>
      </c>
      <c r="K39" s="24">
        <v>13051.929584705314</v>
      </c>
      <c r="L39" s="24"/>
      <c r="M39" s="23">
        <f t="shared" si="0"/>
        <v>3.8420136759108038E-4</v>
      </c>
      <c r="N39" s="28">
        <v>92</v>
      </c>
      <c r="O39" s="29" t="s">
        <v>1094</v>
      </c>
      <c r="U39" s="94"/>
      <c r="V39" s="94"/>
    </row>
    <row r="40" spans="1:22" ht="13.2" customHeight="1">
      <c r="A40" s="25"/>
      <c r="B40" s="26"/>
      <c r="C40" s="27" t="s">
        <v>1245</v>
      </c>
      <c r="D40" s="24">
        <v>1577769.9999851871</v>
      </c>
      <c r="E40" s="22">
        <v>-1.1503708937713464E-3</v>
      </c>
      <c r="F40" s="24">
        <v>1567015.7508215245</v>
      </c>
      <c r="G40" s="24">
        <v>1563053.0957391758</v>
      </c>
      <c r="H40" s="24">
        <v>3962.6550823487341</v>
      </c>
      <c r="I40" s="24">
        <v>-151981.17916001932</v>
      </c>
      <c r="J40" s="24">
        <v>-148018.52407767059</v>
      </c>
      <c r="K40" s="24">
        <v>59694.514959974833</v>
      </c>
      <c r="L40" s="24"/>
      <c r="M40" s="23">
        <f t="shared" si="0"/>
        <v>1.7571895508986044E-3</v>
      </c>
      <c r="N40" s="28">
        <v>94</v>
      </c>
      <c r="O40" s="29" t="s">
        <v>1096</v>
      </c>
      <c r="U40" s="94"/>
      <c r="V40" s="94"/>
    </row>
    <row r="41" spans="1:22" ht="13.2" customHeight="1">
      <c r="A41" s="25"/>
      <c r="B41" s="26"/>
      <c r="C41" s="27" t="s">
        <v>1246</v>
      </c>
      <c r="D41" s="24">
        <v>843081.75519923132</v>
      </c>
      <c r="E41" s="22">
        <v>7.3262737941153233E-3</v>
      </c>
      <c r="F41" s="24">
        <v>837335.21973409026</v>
      </c>
      <c r="G41" s="24">
        <v>822264.90286633396</v>
      </c>
      <c r="H41" s="24">
        <v>15070.316867756308</v>
      </c>
      <c r="I41" s="24">
        <v>-81211.177348207217</v>
      </c>
      <c r="J41" s="24">
        <v>-66140.860480450909</v>
      </c>
      <c r="K41" s="24">
        <v>31897.777526949336</v>
      </c>
      <c r="L41" s="24"/>
      <c r="M41" s="23">
        <f t="shared" si="0"/>
        <v>9.3895463267982854E-4</v>
      </c>
      <c r="N41" s="28">
        <v>98</v>
      </c>
      <c r="O41" s="29" t="s">
        <v>1098</v>
      </c>
      <c r="U41" s="94"/>
      <c r="V41" s="94"/>
    </row>
    <row r="42" spans="1:22" ht="13.2" customHeight="1">
      <c r="A42" s="25"/>
      <c r="B42" s="26"/>
      <c r="C42" s="27" t="s">
        <v>1247</v>
      </c>
      <c r="D42" s="24">
        <v>1447601.9074333075</v>
      </c>
      <c r="E42" s="22">
        <v>1.8886468873964279E-3</v>
      </c>
      <c r="F42" s="24">
        <v>1437734.8979183102</v>
      </c>
      <c r="G42" s="24">
        <v>1441128.3150585047</v>
      </c>
      <c r="H42" s="24">
        <v>-3393.4171401944477</v>
      </c>
      <c r="I42" s="24">
        <v>-139442.53271901023</v>
      </c>
      <c r="J42" s="24">
        <v>-142835.94985920467</v>
      </c>
      <c r="K42" s="24">
        <v>54769.639250446504</v>
      </c>
      <c r="L42" s="24"/>
      <c r="M42" s="23">
        <f t="shared" si="0"/>
        <v>1.6122191102800653E-3</v>
      </c>
      <c r="N42" s="28">
        <v>101</v>
      </c>
      <c r="O42" s="29" t="s">
        <v>1100</v>
      </c>
      <c r="U42" s="94"/>
      <c r="V42" s="94"/>
    </row>
    <row r="43" spans="1:22" ht="13.2" customHeight="1">
      <c r="A43" s="25"/>
      <c r="B43" s="26"/>
      <c r="C43" s="27" t="s">
        <v>1248</v>
      </c>
      <c r="D43" s="24">
        <v>1573176.3265558558</v>
      </c>
      <c r="E43" s="22">
        <v>-3.0712676721148524E-3</v>
      </c>
      <c r="F43" s="24">
        <v>1562453.3883618759</v>
      </c>
      <c r="G43" s="24">
        <v>1585807.4292211682</v>
      </c>
      <c r="H43" s="24">
        <v>-23354.040859292261</v>
      </c>
      <c r="I43" s="24">
        <v>-151538.686335037</v>
      </c>
      <c r="J43" s="24">
        <v>-174892.72719432926</v>
      </c>
      <c r="K43" s="24">
        <v>59520.714528193887</v>
      </c>
      <c r="L43" s="24"/>
      <c r="M43" s="23">
        <f t="shared" si="0"/>
        <v>1.7520734978931998E-3</v>
      </c>
      <c r="N43" s="28">
        <v>103</v>
      </c>
      <c r="O43" s="29" t="s">
        <v>1102</v>
      </c>
      <c r="U43" s="94"/>
      <c r="V43" s="94"/>
    </row>
    <row r="44" spans="1:22" ht="13.2" customHeight="1">
      <c r="A44" s="25"/>
      <c r="B44" s="26"/>
      <c r="C44" s="27" t="s">
        <v>1249</v>
      </c>
      <c r="D44" s="24">
        <v>1573499.1038747865</v>
      </c>
      <c r="E44" s="22">
        <v>9.1067936328257382E-3</v>
      </c>
      <c r="F44" s="24">
        <v>1562773.9655960589</v>
      </c>
      <c r="G44" s="24">
        <v>1542830.8506164285</v>
      </c>
      <c r="H44" s="24">
        <v>19943.114979630336</v>
      </c>
      <c r="I44" s="24">
        <v>-151569.77836843708</v>
      </c>
      <c r="J44" s="24">
        <v>-131626.66338880674</v>
      </c>
      <c r="K44" s="24">
        <v>59532.926723566998</v>
      </c>
      <c r="L44" s="24"/>
      <c r="M44" s="23">
        <f t="shared" si="0"/>
        <v>1.7524329805377534E-3</v>
      </c>
      <c r="N44" s="28">
        <v>116</v>
      </c>
      <c r="O44" s="29" t="s">
        <v>1106</v>
      </c>
      <c r="U44" s="94"/>
      <c r="V44" s="94"/>
    </row>
    <row r="45" spans="1:22" ht="13.2" customHeight="1">
      <c r="A45" s="25"/>
      <c r="B45" s="26"/>
      <c r="C45" s="27" t="s">
        <v>1250</v>
      </c>
      <c r="D45" s="24">
        <v>3012539.4861944639</v>
      </c>
      <c r="E45" s="22">
        <v>-8.5067177760711488E-3</v>
      </c>
      <c r="F45" s="24">
        <v>2992005.6946721184</v>
      </c>
      <c r="G45" s="24">
        <v>3028331.042404104</v>
      </c>
      <c r="H45" s="24">
        <v>-36325.347731985617</v>
      </c>
      <c r="I45" s="24">
        <v>-290187.60870231525</v>
      </c>
      <c r="J45" s="24">
        <v>-326512.95643430087</v>
      </c>
      <c r="K45" s="24">
        <v>113978.64291236283</v>
      </c>
      <c r="L45" s="24"/>
      <c r="M45" s="23">
        <f t="shared" si="0"/>
        <v>3.3551169732344141E-3</v>
      </c>
      <c r="N45" s="28">
        <v>2023</v>
      </c>
      <c r="O45" s="29" t="s">
        <v>547</v>
      </c>
      <c r="U45" s="94"/>
      <c r="V45" s="94"/>
    </row>
    <row r="46" spans="1:22" ht="13.2" customHeight="1">
      <c r="A46" s="25"/>
      <c r="B46" s="26"/>
      <c r="C46" s="27" t="s">
        <v>1251</v>
      </c>
      <c r="D46" s="24">
        <v>540363.04684702621</v>
      </c>
      <c r="E46" s="22">
        <v>2.342006053521084E-3</v>
      </c>
      <c r="F46" s="24">
        <v>536679.87449320836</v>
      </c>
      <c r="G46" s="24">
        <v>530915.68043132476</v>
      </c>
      <c r="H46" s="24">
        <v>5764.1940618836088</v>
      </c>
      <c r="I46" s="24">
        <v>-52051.321190720351</v>
      </c>
      <c r="J46" s="24">
        <v>-46287.127128836742</v>
      </c>
      <c r="K46" s="24">
        <v>20444.494434632576</v>
      </c>
      <c r="L46" s="24"/>
      <c r="M46" s="23">
        <f t="shared" si="0"/>
        <v>6.0181160728131611E-4</v>
      </c>
      <c r="N46" s="28">
        <v>126</v>
      </c>
      <c r="O46" s="29" t="s">
        <v>1108</v>
      </c>
      <c r="U46" s="94"/>
      <c r="V46" s="94"/>
    </row>
    <row r="47" spans="1:22" ht="13.2" customHeight="1">
      <c r="A47" s="25"/>
      <c r="B47" s="26"/>
      <c r="C47" s="27" t="s">
        <v>1252</v>
      </c>
      <c r="D47" s="24">
        <v>5882297.7307581613</v>
      </c>
      <c r="E47" s="22">
        <v>1.8583309859280028E-2</v>
      </c>
      <c r="F47" s="24">
        <v>5842203.3599360436</v>
      </c>
      <c r="G47" s="24">
        <v>5947442.2329116911</v>
      </c>
      <c r="H47" s="24">
        <v>-105238.87297564745</v>
      </c>
      <c r="I47" s="24">
        <v>-566621.58952149213</v>
      </c>
      <c r="J47" s="24">
        <v>-671860.46249713958</v>
      </c>
      <c r="K47" s="24">
        <v>222555.19492135471</v>
      </c>
      <c r="L47" s="24"/>
      <c r="M47" s="23">
        <f t="shared" si="0"/>
        <v>6.5512160250605954E-3</v>
      </c>
      <c r="N47" s="28">
        <v>130</v>
      </c>
      <c r="O47" s="29" t="s">
        <v>1112</v>
      </c>
      <c r="U47" s="94"/>
      <c r="V47" s="94"/>
    </row>
    <row r="48" spans="1:22" ht="13.2" customHeight="1">
      <c r="A48" s="25"/>
      <c r="B48" s="26"/>
      <c r="C48" s="27" t="s">
        <v>1253</v>
      </c>
      <c r="D48" s="24">
        <v>79613348.351523921</v>
      </c>
      <c r="E48" s="22">
        <v>1.4437801836805875E-2</v>
      </c>
      <c r="F48" s="24">
        <v>79070695.249402702</v>
      </c>
      <c r="G48" s="24">
        <v>79238428.024299115</v>
      </c>
      <c r="H48" s="24">
        <v>-167732.77489641309</v>
      </c>
      <c r="I48" s="24">
        <v>-7668881.1166745368</v>
      </c>
      <c r="J48" s="24">
        <v>-7836613.8915709499</v>
      </c>
      <c r="K48" s="24">
        <v>3012150.1956738634</v>
      </c>
      <c r="L48" s="24"/>
      <c r="M48" s="23">
        <f t="shared" si="0"/>
        <v>8.86667536058246E-2</v>
      </c>
      <c r="N48" s="28">
        <v>136</v>
      </c>
      <c r="O48" s="29" t="s">
        <v>1114</v>
      </c>
      <c r="U48" s="94"/>
      <c r="V48" s="94"/>
    </row>
    <row r="49" spans="1:22" ht="13.2" customHeight="1">
      <c r="A49" s="25"/>
      <c r="B49" s="26"/>
      <c r="C49" s="27" t="s">
        <v>1254</v>
      </c>
      <c r="D49" s="24">
        <v>385148.99257456936</v>
      </c>
      <c r="E49" s="22">
        <v>4.9514140186597277E-3</v>
      </c>
      <c r="F49" s="24">
        <v>382523.77582477732</v>
      </c>
      <c r="G49" s="24">
        <v>380645.7960894304</v>
      </c>
      <c r="H49" s="24">
        <v>1877.9797353469185</v>
      </c>
      <c r="I49" s="24">
        <v>-37100.083056672484</v>
      </c>
      <c r="J49" s="24">
        <v>-35222.103321325565</v>
      </c>
      <c r="K49" s="24">
        <v>14572.011319316327</v>
      </c>
      <c r="L49" s="24"/>
      <c r="M49" s="23">
        <f t="shared" si="0"/>
        <v>4.2894704887119886E-4</v>
      </c>
      <c r="N49" s="28">
        <v>138</v>
      </c>
      <c r="O49" s="29" t="s">
        <v>435</v>
      </c>
      <c r="U49" s="94"/>
      <c r="V49" s="94"/>
    </row>
    <row r="50" spans="1:22" ht="13.2" customHeight="1">
      <c r="A50" s="25"/>
      <c r="B50" s="26"/>
      <c r="C50" s="27" t="s">
        <v>1255</v>
      </c>
      <c r="D50" s="24">
        <v>6316429.0141025074</v>
      </c>
      <c r="E50" s="22">
        <v>5.6867195250411839E-3</v>
      </c>
      <c r="F50" s="24">
        <v>6273375.5579949105</v>
      </c>
      <c r="G50" s="24">
        <v>6289630.1468242453</v>
      </c>
      <c r="H50" s="24">
        <v>-16254.588829334825</v>
      </c>
      <c r="I50" s="24">
        <v>-608439.96885025711</v>
      </c>
      <c r="J50" s="24">
        <v>-624694.55767959193</v>
      </c>
      <c r="K50" s="24">
        <v>238980.43839057736</v>
      </c>
      <c r="L50" s="24"/>
      <c r="M50" s="23">
        <f t="shared" si="0"/>
        <v>7.034715492548283E-3</v>
      </c>
      <c r="N50" s="28">
        <v>141</v>
      </c>
      <c r="O50" s="29" t="s">
        <v>437</v>
      </c>
      <c r="U50" s="94"/>
      <c r="V50" s="94"/>
    </row>
    <row r="51" spans="1:22" ht="13.2" customHeight="1">
      <c r="A51" s="25"/>
      <c r="B51" s="26"/>
      <c r="C51" s="27" t="s">
        <v>1256</v>
      </c>
      <c r="D51" s="24">
        <v>1706347.7994011987</v>
      </c>
      <c r="E51" s="22">
        <v>-8.8374707306843048E-3</v>
      </c>
      <c r="F51" s="24">
        <v>1694717.1501970689</v>
      </c>
      <c r="G51" s="24">
        <v>1702440.227581176</v>
      </c>
      <c r="H51" s="24">
        <v>-7723.0773841070477</v>
      </c>
      <c r="I51" s="24">
        <v>-164366.63811108909</v>
      </c>
      <c r="J51" s="24">
        <v>-172089.71549519614</v>
      </c>
      <c r="K51" s="24">
        <v>64559.222344975067</v>
      </c>
      <c r="L51" s="24"/>
      <c r="M51" s="23">
        <f t="shared" si="0"/>
        <v>1.9003888547346982E-3</v>
      </c>
      <c r="N51" s="28">
        <v>146</v>
      </c>
      <c r="O51" s="29" t="s">
        <v>439</v>
      </c>
      <c r="U51" s="94"/>
      <c r="V51" s="94"/>
    </row>
    <row r="52" spans="1:22" ht="13.2" customHeight="1">
      <c r="A52" s="25"/>
      <c r="B52" s="26"/>
      <c r="C52" s="27" t="s">
        <v>1257</v>
      </c>
      <c r="D52" s="24">
        <v>461150.86439614452</v>
      </c>
      <c r="E52" s="22">
        <v>2.2265857895843455E-2</v>
      </c>
      <c r="F52" s="24">
        <v>458007.61075473856</v>
      </c>
      <c r="G52" s="24">
        <v>443258.14346900396</v>
      </c>
      <c r="H52" s="24">
        <v>14749.467285734601</v>
      </c>
      <c r="I52" s="24">
        <v>-44421.083010987801</v>
      </c>
      <c r="J52" s="24">
        <v>-29671.615725253199</v>
      </c>
      <c r="K52" s="24">
        <v>17447.522245802254</v>
      </c>
      <c r="L52" s="24"/>
      <c r="M52" s="23">
        <f t="shared" si="0"/>
        <v>5.1359163903000576E-4</v>
      </c>
      <c r="N52" s="28">
        <v>148</v>
      </c>
      <c r="O52" s="29" t="s">
        <v>441</v>
      </c>
      <c r="U52" s="94"/>
      <c r="V52" s="94"/>
    </row>
    <row r="53" spans="1:22" ht="13.2" customHeight="1">
      <c r="A53" s="25"/>
      <c r="B53" s="26"/>
      <c r="C53" s="27" t="s">
        <v>1258</v>
      </c>
      <c r="D53" s="24">
        <v>409253.1462267384</v>
      </c>
      <c r="E53" s="22">
        <v>7.5841266250340489E-3</v>
      </c>
      <c r="F53" s="24">
        <v>406463.63298616692</v>
      </c>
      <c r="G53" s="24">
        <v>395132.88972202118</v>
      </c>
      <c r="H53" s="24">
        <v>11330.743264145742</v>
      </c>
      <c r="I53" s="24">
        <v>-39421.95360481659</v>
      </c>
      <c r="J53" s="24">
        <v>-28091.210340670848</v>
      </c>
      <c r="K53" s="24">
        <v>15483.985663359152</v>
      </c>
      <c r="L53" s="24"/>
      <c r="M53" s="23">
        <f t="shared" si="0"/>
        <v>4.5579225883921927E-4</v>
      </c>
      <c r="N53" s="28">
        <v>151</v>
      </c>
      <c r="O53" s="29" t="s">
        <v>443</v>
      </c>
      <c r="U53" s="94"/>
      <c r="V53" s="94"/>
    </row>
    <row r="54" spans="1:22" ht="13.2" customHeight="1">
      <c r="A54" s="25"/>
      <c r="B54" s="26"/>
      <c r="C54" s="27" t="s">
        <v>1259</v>
      </c>
      <c r="D54" s="24">
        <v>7089798.8895886336</v>
      </c>
      <c r="E54" s="22">
        <v>3.1582565434395971E-3</v>
      </c>
      <c r="F54" s="24">
        <v>7041474.0616481798</v>
      </c>
      <c r="G54" s="24">
        <v>7137153.18604251</v>
      </c>
      <c r="H54" s="24">
        <v>-95679.124394330196</v>
      </c>
      <c r="I54" s="24">
        <v>-682936.03963644407</v>
      </c>
      <c r="J54" s="24">
        <v>-778615.16403077426</v>
      </c>
      <c r="K54" s="24">
        <v>268240.68519602675</v>
      </c>
      <c r="L54" s="24"/>
      <c r="M54" s="23">
        <f t="shared" si="0"/>
        <v>7.8960308073259336E-3</v>
      </c>
      <c r="N54" s="28">
        <v>153</v>
      </c>
      <c r="O54" s="29" t="s">
        <v>445</v>
      </c>
      <c r="U54" s="94"/>
      <c r="V54" s="94"/>
    </row>
    <row r="55" spans="1:22" ht="13.2" customHeight="1">
      <c r="A55" s="25"/>
      <c r="B55" s="26"/>
      <c r="C55" s="27" t="s">
        <v>1260</v>
      </c>
      <c r="D55" s="24">
        <v>1597029.913475116</v>
      </c>
      <c r="E55" s="22">
        <v>-4.5478150110649374E-3</v>
      </c>
      <c r="F55" s="24">
        <v>1586144.3866800221</v>
      </c>
      <c r="G55" s="24">
        <v>1601541.2326482853</v>
      </c>
      <c r="H55" s="24">
        <v>-15396.845968263224</v>
      </c>
      <c r="I55" s="24">
        <v>-153836.42064816199</v>
      </c>
      <c r="J55" s="24">
        <v>-169233.26661642522</v>
      </c>
      <c r="K55" s="24">
        <v>60423.20874548424</v>
      </c>
      <c r="L55" s="24"/>
      <c r="M55" s="23">
        <f t="shared" si="0"/>
        <v>1.7786396473867059E-3</v>
      </c>
      <c r="N55" s="28">
        <v>158</v>
      </c>
      <c r="O55" s="29" t="s">
        <v>447</v>
      </c>
      <c r="U55" s="94"/>
      <c r="V55" s="94"/>
    </row>
    <row r="56" spans="1:22" ht="13.2" customHeight="1">
      <c r="A56" s="25"/>
      <c r="B56" s="26"/>
      <c r="C56" s="27" t="s">
        <v>1261</v>
      </c>
      <c r="D56" s="24">
        <v>295811.2157185867</v>
      </c>
      <c r="E56" s="22">
        <v>1.0706284833283952E-3</v>
      </c>
      <c r="F56" s="24">
        <v>293794.93481625395</v>
      </c>
      <c r="G56" s="24">
        <v>299071.07150482637</v>
      </c>
      <c r="H56" s="24">
        <v>-5276.1366885724128</v>
      </c>
      <c r="I56" s="24">
        <v>-28494.481054964748</v>
      </c>
      <c r="J56" s="24">
        <v>-33770.617743537165</v>
      </c>
      <c r="K56" s="24">
        <v>11191.939916595766</v>
      </c>
      <c r="L56" s="24"/>
      <c r="M56" s="23">
        <f t="shared" si="0"/>
        <v>3.2945003219999979E-4</v>
      </c>
      <c r="N56" s="28">
        <v>162</v>
      </c>
      <c r="O56" s="29" t="s">
        <v>15</v>
      </c>
      <c r="U56" s="94"/>
      <c r="V56" s="94"/>
    </row>
    <row r="57" spans="1:22" ht="13.2" customHeight="1">
      <c r="A57" s="25"/>
      <c r="B57" s="26"/>
      <c r="C57" s="27" t="s">
        <v>1262</v>
      </c>
      <c r="D57" s="24">
        <v>10701933.526015304</v>
      </c>
      <c r="E57" s="22">
        <v>3.8236646562308518E-3</v>
      </c>
      <c r="F57" s="24">
        <v>10628988.001843339</v>
      </c>
      <c r="G57" s="24">
        <v>10702040.447196582</v>
      </c>
      <c r="H57" s="24">
        <v>-73052.4453532435</v>
      </c>
      <c r="I57" s="24">
        <v>-1030880.5951382138</v>
      </c>
      <c r="J57" s="24">
        <v>-1103933.0404914573</v>
      </c>
      <c r="K57" s="24">
        <v>404904.85367029079</v>
      </c>
      <c r="L57" s="24"/>
      <c r="M57" s="23">
        <f t="shared" si="0"/>
        <v>1.1918927198832596E-2</v>
      </c>
      <c r="N57" s="28">
        <v>164</v>
      </c>
      <c r="O57" s="29" t="s">
        <v>451</v>
      </c>
      <c r="U57" s="94"/>
      <c r="V57" s="94"/>
    </row>
    <row r="58" spans="1:22" ht="13.2" customHeight="1">
      <c r="A58" s="25"/>
      <c r="B58" s="26"/>
      <c r="C58" s="27" t="s">
        <v>1263</v>
      </c>
      <c r="D58" s="24">
        <v>1460149.0168308229</v>
      </c>
      <c r="E58" s="22">
        <v>8.178290220609119E-3</v>
      </c>
      <c r="F58" s="24">
        <v>1450196.4848754536</v>
      </c>
      <c r="G58" s="24">
        <v>1451347.6117142697</v>
      </c>
      <c r="H58" s="24">
        <v>-1151.126838816097</v>
      </c>
      <c r="I58" s="24">
        <v>-140651.15278486398</v>
      </c>
      <c r="J58" s="24">
        <v>-141802.27962368008</v>
      </c>
      <c r="K58" s="24">
        <v>55244.35585023067</v>
      </c>
      <c r="L58" s="24"/>
      <c r="M58" s="23">
        <f t="shared" si="0"/>
        <v>1.6261930415422282E-3</v>
      </c>
      <c r="N58" s="28">
        <v>172</v>
      </c>
      <c r="O58" s="29" t="s">
        <v>457</v>
      </c>
      <c r="U58" s="94"/>
      <c r="V58" s="94"/>
    </row>
    <row r="59" spans="1:22" ht="13.2" customHeight="1">
      <c r="A59" s="25"/>
      <c r="B59" s="26"/>
      <c r="C59" s="27" t="s">
        <v>1264</v>
      </c>
      <c r="D59" s="24">
        <v>363005.90641353122</v>
      </c>
      <c r="E59" s="22">
        <v>-1.3107751064923678E-2</v>
      </c>
      <c r="F59" s="24">
        <v>360531.61930863705</v>
      </c>
      <c r="G59" s="24">
        <v>371938.60946805176</v>
      </c>
      <c r="H59" s="24">
        <v>-11406.990159414709</v>
      </c>
      <c r="I59" s="24">
        <v>-34967.115421955081</v>
      </c>
      <c r="J59" s="24">
        <v>-46374.105581369789</v>
      </c>
      <c r="K59" s="24">
        <v>13734.233450480875</v>
      </c>
      <c r="L59" s="24"/>
      <c r="M59" s="23">
        <f t="shared" si="0"/>
        <v>4.0428591345400308E-4</v>
      </c>
      <c r="N59" s="28">
        <v>176</v>
      </c>
      <c r="O59" s="29" t="s">
        <v>1149</v>
      </c>
      <c r="U59" s="94"/>
      <c r="V59" s="94"/>
    </row>
    <row r="60" spans="1:22" ht="13.2" customHeight="1">
      <c r="A60" s="25"/>
      <c r="B60" s="26"/>
      <c r="C60" s="27" t="s">
        <v>1265</v>
      </c>
      <c r="D60" s="24">
        <v>1230145.8885321047</v>
      </c>
      <c r="E60" s="22">
        <v>1.2982610051740062E-2</v>
      </c>
      <c r="F60" s="24">
        <v>1221761.0825128157</v>
      </c>
      <c r="G60" s="24">
        <v>1219640.8497926227</v>
      </c>
      <c r="H60" s="24">
        <v>2120.2327201929875</v>
      </c>
      <c r="I60" s="24">
        <v>-118495.73935346358</v>
      </c>
      <c r="J60" s="24">
        <v>-116375.50663327059</v>
      </c>
      <c r="K60" s="24">
        <v>46542.247695558086</v>
      </c>
      <c r="L60" s="24"/>
      <c r="M60" s="23">
        <f t="shared" si="0"/>
        <v>1.370034606710603E-3</v>
      </c>
      <c r="N60" s="28">
        <v>177</v>
      </c>
      <c r="O60" s="29" t="s">
        <v>1151</v>
      </c>
      <c r="U60" s="94"/>
      <c r="V60" s="94"/>
    </row>
    <row r="61" spans="1:22" ht="13.2" customHeight="1">
      <c r="A61" s="25"/>
      <c r="B61" s="26"/>
      <c r="C61" s="27" t="s">
        <v>1266</v>
      </c>
      <c r="D61" s="24">
        <v>1329613.6004295221</v>
      </c>
      <c r="E61" s="22">
        <v>-1.1610444853509816E-2</v>
      </c>
      <c r="F61" s="24">
        <v>1320550.8118414846</v>
      </c>
      <c r="G61" s="24">
        <v>1348403.1104470515</v>
      </c>
      <c r="H61" s="24">
        <v>-27852.298605566844</v>
      </c>
      <c r="I61" s="24">
        <v>-128077.12329577489</v>
      </c>
      <c r="J61" s="24">
        <v>-155929.42190134173</v>
      </c>
      <c r="K61" s="24">
        <v>50305.582539008399</v>
      </c>
      <c r="L61" s="24"/>
      <c r="M61" s="23">
        <f t="shared" si="0"/>
        <v>1.4808135060429364E-3</v>
      </c>
      <c r="N61" s="28">
        <v>180</v>
      </c>
      <c r="O61" s="29" t="s">
        <v>1153</v>
      </c>
      <c r="U61" s="94"/>
      <c r="V61" s="94"/>
    </row>
    <row r="62" spans="1:22" ht="13.2" customHeight="1">
      <c r="A62" s="25"/>
      <c r="B62" s="26"/>
      <c r="C62" s="27" t="s">
        <v>1267</v>
      </c>
      <c r="D62" s="24">
        <v>2567156.3933426668</v>
      </c>
      <c r="E62" s="22">
        <v>1.8263921590124577E-2</v>
      </c>
      <c r="F62" s="24">
        <v>2549658.3806435056</v>
      </c>
      <c r="G62" s="24">
        <v>2557504.1245421083</v>
      </c>
      <c r="H62" s="24">
        <v>-7845.7438986026682</v>
      </c>
      <c r="I62" s="24">
        <v>-247285.38110882061</v>
      </c>
      <c r="J62" s="24">
        <v>-255131.12500742328</v>
      </c>
      <c r="K62" s="24">
        <v>97127.690175645126</v>
      </c>
      <c r="L62" s="24"/>
      <c r="M62" s="23">
        <f t="shared" si="0"/>
        <v>2.8590861722219544E-3</v>
      </c>
      <c r="N62" s="28">
        <v>185</v>
      </c>
      <c r="O62" s="29" t="s">
        <v>1157</v>
      </c>
      <c r="U62" s="94"/>
      <c r="V62" s="94"/>
    </row>
    <row r="63" spans="1:22" ht="13.2" customHeight="1">
      <c r="A63" s="25"/>
      <c r="B63" s="26"/>
      <c r="C63" s="27" t="s">
        <v>1268</v>
      </c>
      <c r="D63" s="24">
        <v>682755.15143057227</v>
      </c>
      <c r="E63" s="22">
        <v>-2.0836701800353907E-2</v>
      </c>
      <c r="F63" s="24">
        <v>678101.41925393848</v>
      </c>
      <c r="G63" s="24">
        <v>683802.24106725946</v>
      </c>
      <c r="H63" s="24">
        <v>-5700.8218133209739</v>
      </c>
      <c r="I63" s="24">
        <v>-65767.46483515983</v>
      </c>
      <c r="J63" s="24">
        <v>-71468.286648480804</v>
      </c>
      <c r="K63" s="24">
        <v>25831.862439680579</v>
      </c>
      <c r="L63" s="24"/>
      <c r="M63" s="23">
        <f t="shared" si="0"/>
        <v>7.6039614007571425E-4</v>
      </c>
      <c r="N63" s="28">
        <v>188</v>
      </c>
      <c r="O63" s="29" t="s">
        <v>1159</v>
      </c>
      <c r="U63" s="94"/>
      <c r="V63" s="94"/>
    </row>
    <row r="64" spans="1:22" ht="13.2" customHeight="1">
      <c r="A64" s="25"/>
      <c r="B64" s="26"/>
      <c r="C64" s="27" t="s">
        <v>1269</v>
      </c>
      <c r="D64" s="24">
        <v>199436.47724892342</v>
      </c>
      <c r="E64" s="22">
        <v>7.3052786428218219E-3</v>
      </c>
      <c r="F64" s="24">
        <v>198077.0968774636</v>
      </c>
      <c r="G64" s="24">
        <v>197797.20432757359</v>
      </c>
      <c r="H64" s="24">
        <v>279.89254989000619</v>
      </c>
      <c r="I64" s="24">
        <v>-19211.032647405085</v>
      </c>
      <c r="J64" s="24">
        <v>-18931.140097515079</v>
      </c>
      <c r="K64" s="24">
        <v>7545.6269131827285</v>
      </c>
      <c r="L64" s="24"/>
      <c r="M64" s="23">
        <f t="shared" si="0"/>
        <v>2.2211583050325818E-4</v>
      </c>
      <c r="N64" s="28">
        <v>192</v>
      </c>
      <c r="O64" s="29" t="s">
        <v>1161</v>
      </c>
      <c r="U64" s="94"/>
      <c r="V64" s="94"/>
    </row>
    <row r="65" spans="1:22" ht="13.2" customHeight="1">
      <c r="A65" s="25"/>
      <c r="B65" s="26"/>
      <c r="C65" s="27" t="s">
        <v>1270</v>
      </c>
      <c r="D65" s="24">
        <v>5129907.0008001858</v>
      </c>
      <c r="E65" s="22">
        <v>8.5805119180543565E-2</v>
      </c>
      <c r="F65" s="24">
        <v>5094941.0057099387</v>
      </c>
      <c r="G65" s="24">
        <v>5146760.6800744496</v>
      </c>
      <c r="H65" s="24">
        <v>-51819.674364510924</v>
      </c>
      <c r="I65" s="24">
        <v>-494146.36795614712</v>
      </c>
      <c r="J65" s="24">
        <v>-545966.04232065799</v>
      </c>
      <c r="K65" s="24">
        <v>194088.68859556297</v>
      </c>
      <c r="L65" s="24"/>
      <c r="M65" s="23">
        <f t="shared" si="0"/>
        <v>5.7132655450238727E-3</v>
      </c>
      <c r="N65" s="28">
        <v>193</v>
      </c>
      <c r="O65" s="29" t="s">
        <v>1163</v>
      </c>
      <c r="U65" s="94"/>
      <c r="V65" s="94"/>
    </row>
    <row r="66" spans="1:22" ht="13.2" customHeight="1">
      <c r="A66" s="25"/>
      <c r="B66" s="26"/>
      <c r="C66" s="27" t="s">
        <v>1271</v>
      </c>
      <c r="D66" s="24">
        <v>1207752.8357261301</v>
      </c>
      <c r="E66" s="22">
        <v>-2.0726079730770675E-4</v>
      </c>
      <c r="F66" s="24">
        <v>1199520.6631511408</v>
      </c>
      <c r="G66" s="24">
        <v>1184651.5204975605</v>
      </c>
      <c r="H66" s="24">
        <v>14869.142653580289</v>
      </c>
      <c r="I66" s="24">
        <v>-116338.69328814572</v>
      </c>
      <c r="J66" s="24">
        <v>-101469.55063456543</v>
      </c>
      <c r="K66" s="24">
        <v>45695.012404141526</v>
      </c>
      <c r="L66" s="24"/>
      <c r="M66" s="23">
        <f t="shared" si="0"/>
        <v>1.3450950791471755E-3</v>
      </c>
      <c r="N66" s="28">
        <v>196</v>
      </c>
      <c r="O66" s="29" t="s">
        <v>1165</v>
      </c>
      <c r="U66" s="94"/>
      <c r="V66" s="94"/>
    </row>
    <row r="67" spans="1:22" ht="13.2" customHeight="1">
      <c r="A67" s="25"/>
      <c r="B67" s="26"/>
      <c r="C67" s="27" t="s">
        <v>1272</v>
      </c>
      <c r="D67" s="24">
        <v>357654.90195999813</v>
      </c>
      <c r="E67" s="22">
        <v>-2.3361899673063347E-2</v>
      </c>
      <c r="F67" s="24">
        <v>355217.08787409257</v>
      </c>
      <c r="G67" s="24">
        <v>359874.31121228804</v>
      </c>
      <c r="H67" s="24">
        <v>-4657.223338195472</v>
      </c>
      <c r="I67" s="24">
        <v>-34451.671493786773</v>
      </c>
      <c r="J67" s="24">
        <v>-39108.894831982245</v>
      </c>
      <c r="K67" s="24">
        <v>13531.779597634564</v>
      </c>
      <c r="L67" s="24"/>
      <c r="M67" s="23">
        <f t="shared" si="0"/>
        <v>3.9832640787800113E-4</v>
      </c>
      <c r="N67" s="28">
        <v>207</v>
      </c>
      <c r="O67" s="29" t="s">
        <v>1169</v>
      </c>
      <c r="U67" s="94"/>
      <c r="V67" s="94"/>
    </row>
    <row r="68" spans="1:22" ht="13.2" customHeight="1">
      <c r="A68" s="25"/>
      <c r="B68" s="26"/>
      <c r="C68" s="27" t="s">
        <v>1273</v>
      </c>
      <c r="D68" s="24">
        <v>931711.34823595814</v>
      </c>
      <c r="E68" s="22">
        <v>2.0765598239291361E-2</v>
      </c>
      <c r="F68" s="24">
        <v>925360.70398005552</v>
      </c>
      <c r="G68" s="24">
        <v>920578.46085888112</v>
      </c>
      <c r="H68" s="24">
        <v>4782.2431211743969</v>
      </c>
      <c r="I68" s="24">
        <v>-89748.562428618709</v>
      </c>
      <c r="J68" s="24">
        <v>-84966.319307444312</v>
      </c>
      <c r="K68" s="24">
        <v>35251.054980239132</v>
      </c>
      <c r="L68" s="24"/>
      <c r="M68" s="23">
        <f t="shared" si="0"/>
        <v>1.0376629328667977E-3</v>
      </c>
      <c r="N68" s="28">
        <v>209</v>
      </c>
      <c r="O68" s="29" t="s">
        <v>1171</v>
      </c>
      <c r="U68" s="94"/>
      <c r="V68" s="94"/>
    </row>
    <row r="69" spans="1:22" ht="13.2" customHeight="1">
      <c r="A69" s="25"/>
      <c r="B69" s="26"/>
      <c r="C69" s="27" t="s">
        <v>1274</v>
      </c>
      <c r="D69" s="24">
        <v>2851234.3889793456</v>
      </c>
      <c r="E69" s="22">
        <v>-5.8451788380811109E-3</v>
      </c>
      <c r="F69" s="24">
        <v>2831800.0702615511</v>
      </c>
      <c r="G69" s="24">
        <v>2869604.4233366582</v>
      </c>
      <c r="H69" s="24">
        <v>-37804.353075107094</v>
      </c>
      <c r="I69" s="24">
        <v>-274649.641267578</v>
      </c>
      <c r="J69" s="24">
        <v>-312453.9943426851</v>
      </c>
      <c r="K69" s="24">
        <v>107875.70678167301</v>
      </c>
      <c r="L69" s="24"/>
      <c r="M69" s="23">
        <f t="shared" si="0"/>
        <v>3.1754687156710492E-3</v>
      </c>
      <c r="N69" s="28">
        <v>215</v>
      </c>
      <c r="O69" s="29" t="s">
        <v>461</v>
      </c>
      <c r="U69" s="94"/>
      <c r="V69" s="94"/>
    </row>
    <row r="70" spans="1:22" ht="13.2" customHeight="1">
      <c r="A70" s="25"/>
      <c r="B70" s="26"/>
      <c r="C70" s="27" t="s">
        <v>1275</v>
      </c>
      <c r="D70" s="24">
        <v>1404202.7951536169</v>
      </c>
      <c r="E70" s="22">
        <v>9.0092518062210303E-3</v>
      </c>
      <c r="F70" s="24">
        <v>1394631.5986322386</v>
      </c>
      <c r="G70" s="24">
        <v>1414764.1802702472</v>
      </c>
      <c r="H70" s="24">
        <v>-20132.581638008589</v>
      </c>
      <c r="I70" s="24">
        <v>-135262.04490467266</v>
      </c>
      <c r="J70" s="24">
        <v>-155394.62654268125</v>
      </c>
      <c r="K70" s="24">
        <v>53127.645197286707</v>
      </c>
      <c r="L70" s="24"/>
      <c r="M70" s="23">
        <f t="shared" si="0"/>
        <v>1.5638847734522237E-3</v>
      </c>
      <c r="N70" s="28">
        <v>217</v>
      </c>
      <c r="O70" s="29" t="s">
        <v>463</v>
      </c>
      <c r="U70" s="94"/>
      <c r="V70" s="94"/>
    </row>
    <row r="71" spans="1:22" ht="13.2" customHeight="1">
      <c r="A71" s="25"/>
      <c r="B71" s="26"/>
      <c r="C71" s="27" t="s">
        <v>1276</v>
      </c>
      <c r="D71" s="24">
        <v>10417047.581933944</v>
      </c>
      <c r="E71" s="22">
        <v>1.2915246743497644E-2</v>
      </c>
      <c r="F71" s="24">
        <v>10346043.870843673</v>
      </c>
      <c r="G71" s="24">
        <v>10404292.080361035</v>
      </c>
      <c r="H71" s="24">
        <v>-58248.209517361596</v>
      </c>
      <c r="I71" s="24">
        <v>-1003438.5080735548</v>
      </c>
      <c r="J71" s="24">
        <v>-1061686.7175909164</v>
      </c>
      <c r="K71" s="24">
        <v>394126.26854634308</v>
      </c>
      <c r="L71" s="24"/>
      <c r="M71" s="23">
        <f t="shared" si="0"/>
        <v>1.1601644829322242E-2</v>
      </c>
      <c r="N71" s="28">
        <v>220</v>
      </c>
      <c r="O71" s="29" t="s">
        <v>137</v>
      </c>
      <c r="U71" s="94"/>
      <c r="V71" s="94"/>
    </row>
    <row r="72" spans="1:22" ht="13.2" customHeight="1">
      <c r="A72" s="25"/>
      <c r="B72" s="26"/>
      <c r="C72" s="27" t="s">
        <v>1277</v>
      </c>
      <c r="D72" s="24">
        <v>1187381.939366885</v>
      </c>
      <c r="E72" s="22">
        <v>6.2252174086001588E-3</v>
      </c>
      <c r="F72" s="24">
        <v>1179288.6170014553</v>
      </c>
      <c r="G72" s="24">
        <v>1176842.6666948111</v>
      </c>
      <c r="H72" s="24">
        <v>2445.9503066441976</v>
      </c>
      <c r="I72" s="24">
        <v>-114376.43462607605</v>
      </c>
      <c r="J72" s="24">
        <v>-111930.48431943185</v>
      </c>
      <c r="K72" s="24">
        <v>44924.284872577067</v>
      </c>
      <c r="L72" s="24"/>
      <c r="M72" s="23">
        <f t="shared" si="0"/>
        <v>1.3224076619537698E-3</v>
      </c>
      <c r="N72" s="28">
        <v>222</v>
      </c>
      <c r="O72" s="29" t="s">
        <v>139</v>
      </c>
      <c r="U72" s="94"/>
      <c r="V72" s="94"/>
    </row>
    <row r="73" spans="1:22" ht="13.2" customHeight="1">
      <c r="A73" s="25"/>
      <c r="B73" s="26"/>
      <c r="C73" s="27" t="s">
        <v>1278</v>
      </c>
      <c r="D73" s="24">
        <v>1097561.3817355761</v>
      </c>
      <c r="E73" s="22">
        <v>3.2893703064167168E-2</v>
      </c>
      <c r="F73" s="24">
        <v>1090080.2859030347</v>
      </c>
      <c r="G73" s="24">
        <v>1086619.2957103692</v>
      </c>
      <c r="H73" s="24">
        <v>3460.9901926654857</v>
      </c>
      <c r="I73" s="24">
        <v>-105724.32800613464</v>
      </c>
      <c r="J73" s="24">
        <v>-102263.33781346916</v>
      </c>
      <c r="K73" s="24">
        <v>41525.947585592403</v>
      </c>
      <c r="L73" s="24"/>
      <c r="M73" s="23">
        <f t="shared" si="0"/>
        <v>1.2223729640401932E-3</v>
      </c>
      <c r="N73" s="28">
        <v>231</v>
      </c>
      <c r="O73" s="29" t="s">
        <v>143</v>
      </c>
      <c r="U73" s="94"/>
      <c r="V73" s="94"/>
    </row>
    <row r="74" spans="1:22" ht="13.2" customHeight="1">
      <c r="A74" s="25"/>
      <c r="B74" s="26"/>
      <c r="C74" s="27" t="s">
        <v>1279</v>
      </c>
      <c r="D74" s="24">
        <v>834094.21763247182</v>
      </c>
      <c r="E74" s="22">
        <v>2.3563585964450073E-3</v>
      </c>
      <c r="F74" s="24">
        <v>828408.9421851798</v>
      </c>
      <c r="G74" s="24">
        <v>818572.84091236826</v>
      </c>
      <c r="H74" s="24">
        <v>9836.1012728115311</v>
      </c>
      <c r="I74" s="24">
        <v>-80345.438642848458</v>
      </c>
      <c r="J74" s="24">
        <v>-70509.337370036927</v>
      </c>
      <c r="K74" s="24">
        <v>31557.736395645476</v>
      </c>
      <c r="L74" s="24"/>
      <c r="M74" s="23">
        <f t="shared" si="0"/>
        <v>9.2894505770960687E-4</v>
      </c>
      <c r="N74" s="28">
        <v>238</v>
      </c>
      <c r="O74" s="29" t="s">
        <v>147</v>
      </c>
      <c r="U74" s="94"/>
      <c r="V74" s="94"/>
    </row>
    <row r="75" spans="1:22" ht="13.2" customHeight="1">
      <c r="A75" s="25"/>
      <c r="B75" s="26"/>
      <c r="C75" s="27" t="s">
        <v>1280</v>
      </c>
      <c r="D75" s="24">
        <v>897082.33164619899</v>
      </c>
      <c r="E75" s="22">
        <v>-3.2568694409763621E-3</v>
      </c>
      <c r="F75" s="24">
        <v>890967.72247316793</v>
      </c>
      <c r="G75" s="24">
        <v>888129.54444998025</v>
      </c>
      <c r="H75" s="24">
        <v>2838.1780231876764</v>
      </c>
      <c r="I75" s="24">
        <v>-86412.867888531837</v>
      </c>
      <c r="J75" s="24">
        <v>-83574.68986534416</v>
      </c>
      <c r="K75" s="24">
        <v>33940.875201889947</v>
      </c>
      <c r="L75" s="24"/>
      <c r="M75" s="23">
        <f t="shared" si="0"/>
        <v>9.9909600225587809E-4</v>
      </c>
      <c r="N75" s="28">
        <v>240</v>
      </c>
      <c r="O75" s="29" t="s">
        <v>16</v>
      </c>
      <c r="U75" s="94"/>
      <c r="V75" s="94"/>
    </row>
    <row r="76" spans="1:22" ht="13.2" customHeight="1">
      <c r="A76" s="25"/>
      <c r="B76" s="26"/>
      <c r="C76" s="27" t="s">
        <v>1281</v>
      </c>
      <c r="D76" s="24">
        <v>647257.69752850686</v>
      </c>
      <c r="E76" s="22">
        <v>-9.3242563281149549E-3</v>
      </c>
      <c r="F76" s="24">
        <v>642845.91979640047</v>
      </c>
      <c r="G76" s="24">
        <v>646553.83209139167</v>
      </c>
      <c r="H76" s="24">
        <v>-3707.912294991198</v>
      </c>
      <c r="I76" s="24">
        <v>-62348.116703768705</v>
      </c>
      <c r="J76" s="24">
        <v>-66056.028998759895</v>
      </c>
      <c r="K76" s="24">
        <v>24488.825562938244</v>
      </c>
      <c r="L76" s="24"/>
      <c r="M76" s="23">
        <f t="shared" si="0"/>
        <v>7.2086201591262339E-4</v>
      </c>
      <c r="N76" s="28">
        <v>247</v>
      </c>
      <c r="O76" s="29" t="s">
        <v>485</v>
      </c>
      <c r="U76" s="94"/>
      <c r="V76" s="94"/>
    </row>
    <row r="77" spans="1:22" ht="13.2" customHeight="1">
      <c r="A77" s="25"/>
      <c r="B77" s="26"/>
      <c r="C77" s="27" t="s">
        <v>1282</v>
      </c>
      <c r="D77" s="24">
        <v>1056863.1354009553</v>
      </c>
      <c r="E77" s="22">
        <v>0.10021319940988316</v>
      </c>
      <c r="F77" s="24">
        <v>1049659.44317072</v>
      </c>
      <c r="G77" s="24">
        <v>1054466.3923177302</v>
      </c>
      <c r="H77" s="24">
        <v>-4806.9491470102221</v>
      </c>
      <c r="I77" s="24">
        <v>-101804.00535597734</v>
      </c>
      <c r="J77" s="24">
        <v>-106610.95450298756</v>
      </c>
      <c r="K77" s="24">
        <v>39986.140088498672</v>
      </c>
      <c r="L77" s="24"/>
      <c r="M77" s="23">
        <f t="shared" si="0"/>
        <v>1.1770466280091084E-3</v>
      </c>
      <c r="N77" s="28">
        <v>250</v>
      </c>
      <c r="O77" s="29" t="s">
        <v>18</v>
      </c>
      <c r="U77" s="94"/>
      <c r="V77" s="94"/>
    </row>
    <row r="78" spans="1:22" ht="13.2" customHeight="1">
      <c r="A78" s="25"/>
      <c r="B78" s="26"/>
      <c r="C78" s="27" t="s">
        <v>1283</v>
      </c>
      <c r="D78" s="24">
        <v>597636.72312815441</v>
      </c>
      <c r="E78" s="22">
        <v>1.1063165041465206E-2</v>
      </c>
      <c r="F78" s="24">
        <v>593563.16726770881</v>
      </c>
      <c r="G78" s="24">
        <v>603859.39229138696</v>
      </c>
      <c r="H78" s="24">
        <v>-10296.225023678155</v>
      </c>
      <c r="I78" s="24">
        <v>-57568.298225469909</v>
      </c>
      <c r="J78" s="24">
        <v>-67864.523249148071</v>
      </c>
      <c r="K78" s="24">
        <v>22611.428985047816</v>
      </c>
      <c r="L78" s="24"/>
      <c r="M78" s="23">
        <f t="shared" si="0"/>
        <v>6.6559828436586743E-4</v>
      </c>
      <c r="N78" s="28">
        <v>258</v>
      </c>
      <c r="O78" s="29" t="s">
        <v>487</v>
      </c>
      <c r="U78" s="94"/>
      <c r="V78" s="94"/>
    </row>
    <row r="79" spans="1:22" ht="13.2" customHeight="1">
      <c r="A79" s="25"/>
      <c r="B79" s="26"/>
      <c r="C79" s="27" t="s">
        <v>1284</v>
      </c>
      <c r="D79" s="24">
        <v>20655858.62451512</v>
      </c>
      <c r="E79" s="22">
        <v>1.3576755852968247E-2</v>
      </c>
      <c r="F79" s="24">
        <v>20515066.081660643</v>
      </c>
      <c r="G79" s="24">
        <v>20711060.6271872</v>
      </c>
      <c r="H79" s="24">
        <v>-195994.54552655667</v>
      </c>
      <c r="I79" s="24">
        <v>-1989708.1008929922</v>
      </c>
      <c r="J79" s="24">
        <v>-2185702.6464195489</v>
      </c>
      <c r="K79" s="24">
        <v>781509.00428061106</v>
      </c>
      <c r="L79" s="24"/>
      <c r="M79" s="23">
        <f t="shared" si="0"/>
        <v>2.3004784563135029E-2</v>
      </c>
      <c r="N79" s="28">
        <v>268</v>
      </c>
      <c r="O79" s="29" t="s">
        <v>493</v>
      </c>
      <c r="U79" s="94"/>
      <c r="V79" s="94"/>
    </row>
    <row r="80" spans="1:22" ht="13.2" customHeight="1">
      <c r="A80" s="25"/>
      <c r="B80" s="26"/>
      <c r="C80" s="27" t="s">
        <v>1285</v>
      </c>
      <c r="D80" s="24">
        <v>3370108.785605188</v>
      </c>
      <c r="E80" s="22">
        <v>-2.0552293439458635E-3</v>
      </c>
      <c r="F80" s="24">
        <v>3347137.7634730735</v>
      </c>
      <c r="G80" s="24">
        <v>3349077.2127561863</v>
      </c>
      <c r="H80" s="24">
        <v>-1939.4492831127718</v>
      </c>
      <c r="I80" s="24">
        <v>-324631.03439577756</v>
      </c>
      <c r="J80" s="24">
        <v>-326570.48367889033</v>
      </c>
      <c r="K80" s="24">
        <v>127507.18375995252</v>
      </c>
      <c r="L80" s="24"/>
      <c r="M80" s="23">
        <f t="shared" ref="M80:M143" si="1">SUM(D80 / $D$15 )</f>
        <v>3.7533480440828633E-3</v>
      </c>
      <c r="N80" s="28">
        <v>270</v>
      </c>
      <c r="O80" s="29" t="s">
        <v>495</v>
      </c>
      <c r="U80" s="94"/>
      <c r="V80" s="94"/>
    </row>
    <row r="81" spans="1:22" ht="13.2" customHeight="1">
      <c r="A81" s="25"/>
      <c r="B81" s="26"/>
      <c r="C81" s="27" t="s">
        <v>1286</v>
      </c>
      <c r="D81" s="24">
        <v>6750603.1637310199</v>
      </c>
      <c r="E81" s="22">
        <v>3.677306722559992E-2</v>
      </c>
      <c r="F81" s="24">
        <v>6704590.3301567649</v>
      </c>
      <c r="G81" s="24">
        <v>6706013.5845207889</v>
      </c>
      <c r="H81" s="24">
        <v>-1423.2543640239164</v>
      </c>
      <c r="I81" s="24">
        <v>-650262.47734132968</v>
      </c>
      <c r="J81" s="24">
        <v>-651685.7317053536</v>
      </c>
      <c r="K81" s="24">
        <v>255407.30369444101</v>
      </c>
      <c r="L81" s="24"/>
      <c r="M81" s="23">
        <f t="shared" si="1"/>
        <v>7.5182627009529757E-3</v>
      </c>
      <c r="N81" s="28">
        <v>280</v>
      </c>
      <c r="O81" s="29" t="s">
        <v>497</v>
      </c>
      <c r="U81" s="94"/>
      <c r="V81" s="94"/>
    </row>
    <row r="82" spans="1:22" ht="13.2" customHeight="1">
      <c r="A82" s="25"/>
      <c r="B82" s="26"/>
      <c r="C82" s="27" t="s">
        <v>1287</v>
      </c>
      <c r="D82" s="24">
        <v>361163.38630136364</v>
      </c>
      <c r="E82" s="22">
        <v>-1.8711979663762812E-2</v>
      </c>
      <c r="F82" s="24">
        <v>358701.65801072976</v>
      </c>
      <c r="G82" s="24">
        <v>371997.68675584521</v>
      </c>
      <c r="H82" s="24">
        <v>-13296.028745115444</v>
      </c>
      <c r="I82" s="24">
        <v>-34789.631771438268</v>
      </c>
      <c r="J82" s="24">
        <v>-48085.660516553711</v>
      </c>
      <c r="K82" s="24">
        <v>13664.522184326192</v>
      </c>
      <c r="L82" s="24"/>
      <c r="M82" s="23">
        <f t="shared" si="1"/>
        <v>4.0223386715546034E-4</v>
      </c>
      <c r="N82" s="28">
        <v>286</v>
      </c>
      <c r="O82" s="29" t="s">
        <v>149</v>
      </c>
      <c r="U82" s="94"/>
      <c r="V82" s="94"/>
    </row>
    <row r="83" spans="1:22" ht="13.2" customHeight="1">
      <c r="A83" s="25"/>
      <c r="B83" s="26"/>
      <c r="C83" s="27" t="s">
        <v>1288</v>
      </c>
      <c r="D83" s="24">
        <v>6700795.6319814892</v>
      </c>
      <c r="E83" s="22">
        <v>1.8423411387316069E-3</v>
      </c>
      <c r="F83" s="24">
        <v>6655122.2918737512</v>
      </c>
      <c r="G83" s="24">
        <v>6675607.4891149523</v>
      </c>
      <c r="H83" s="24">
        <v>-20485.197241201065</v>
      </c>
      <c r="I83" s="24">
        <v>-645464.68843267078</v>
      </c>
      <c r="J83" s="24">
        <v>-665949.88567387185</v>
      </c>
      <c r="K83" s="24">
        <v>253522.84876807677</v>
      </c>
      <c r="L83" s="24"/>
      <c r="M83" s="23">
        <f t="shared" si="1"/>
        <v>7.4627911972818782E-3</v>
      </c>
      <c r="N83" s="28">
        <v>288</v>
      </c>
      <c r="O83" s="29" t="s">
        <v>151</v>
      </c>
      <c r="U83" s="94"/>
      <c r="V83" s="94"/>
    </row>
    <row r="84" spans="1:22" ht="13.2" customHeight="1">
      <c r="A84" s="25"/>
      <c r="B84" s="26"/>
      <c r="C84" s="27" t="s">
        <v>1289</v>
      </c>
      <c r="D84" s="24">
        <v>2379160.0232054936</v>
      </c>
      <c r="E84" s="22">
        <v>0.10513342790048985</v>
      </c>
      <c r="F84" s="24">
        <v>2362943.4138834649</v>
      </c>
      <c r="G84" s="24">
        <v>2366572.2381223887</v>
      </c>
      <c r="H84" s="24">
        <v>-3628.824238923844</v>
      </c>
      <c r="I84" s="24">
        <v>-229176.33478931949</v>
      </c>
      <c r="J84" s="24">
        <v>-232805.15902824333</v>
      </c>
      <c r="K84" s="24">
        <v>90014.89672052821</v>
      </c>
      <c r="L84" s="24"/>
      <c r="M84" s="23">
        <f t="shared" si="1"/>
        <v>2.6497113855198317E-3</v>
      </c>
      <c r="N84" s="28">
        <v>292</v>
      </c>
      <c r="O84" s="29" t="s">
        <v>153</v>
      </c>
      <c r="U84" s="94"/>
      <c r="V84" s="94"/>
    </row>
    <row r="85" spans="1:22" ht="13.2" customHeight="1">
      <c r="A85" s="25"/>
      <c r="B85" s="26"/>
      <c r="C85" s="27" t="s">
        <v>1290</v>
      </c>
      <c r="D85" s="24">
        <v>5408156.0819220487</v>
      </c>
      <c r="E85" s="22">
        <v>1.8496810688618082E-2</v>
      </c>
      <c r="F85" s="24">
        <v>5371293.5113182776</v>
      </c>
      <c r="G85" s="24">
        <v>5390183.6318090893</v>
      </c>
      <c r="H85" s="24">
        <v>-18890.120490811765</v>
      </c>
      <c r="I85" s="24">
        <v>-520949.14874770073</v>
      </c>
      <c r="J85" s="24">
        <v>-539839.2692385125</v>
      </c>
      <c r="K85" s="24">
        <v>204616.16974667131</v>
      </c>
      <c r="L85" s="24"/>
      <c r="M85" s="23">
        <f t="shared" si="1"/>
        <v>6.0231563262524842E-3</v>
      </c>
      <c r="N85" s="28">
        <v>298</v>
      </c>
      <c r="O85" s="29" t="s">
        <v>155</v>
      </c>
      <c r="U85" s="94"/>
      <c r="V85" s="94"/>
    </row>
    <row r="86" spans="1:22" ht="13.2" customHeight="1">
      <c r="A86" s="25"/>
      <c r="B86" s="26"/>
      <c r="C86" s="27" t="s">
        <v>1291</v>
      </c>
      <c r="D86" s="24">
        <v>890066.00305730547</v>
      </c>
      <c r="E86" s="22">
        <v>1.4674796217404307E-2</v>
      </c>
      <c r="F86" s="24">
        <v>883999.21793078305</v>
      </c>
      <c r="G86" s="24">
        <v>877702.40315443254</v>
      </c>
      <c r="H86" s="24">
        <v>6296.8147763505112</v>
      </c>
      <c r="I86" s="24">
        <v>-85737.008991275463</v>
      </c>
      <c r="J86" s="24">
        <v>-79440.194214924952</v>
      </c>
      <c r="K86" s="24">
        <v>33675.414246289489</v>
      </c>
      <c r="L86" s="24"/>
      <c r="M86" s="23">
        <f t="shared" si="1"/>
        <v>9.9128179658446169E-4</v>
      </c>
      <c r="N86" s="28">
        <v>308</v>
      </c>
      <c r="O86" s="29" t="s">
        <v>159</v>
      </c>
      <c r="U86" s="94"/>
      <c r="V86" s="94"/>
    </row>
    <row r="87" spans="1:22" ht="13.2" customHeight="1">
      <c r="A87" s="25"/>
      <c r="B87" s="26"/>
      <c r="C87" s="27" t="s">
        <v>1292</v>
      </c>
      <c r="D87" s="24">
        <v>2759761.2790850247</v>
      </c>
      <c r="E87" s="22">
        <v>6.2921895341760958E-4</v>
      </c>
      <c r="F87" s="24">
        <v>2740950.4508731896</v>
      </c>
      <c r="G87" s="24">
        <v>2757919.705873522</v>
      </c>
      <c r="H87" s="24">
        <v>-16969.25500033237</v>
      </c>
      <c r="I87" s="24">
        <v>-265838.34994925949</v>
      </c>
      <c r="J87" s="24">
        <v>-282807.60494959186</v>
      </c>
      <c r="K87" s="24">
        <v>104414.8456123814</v>
      </c>
      <c r="L87" s="24"/>
      <c r="M87" s="23">
        <f t="shared" si="1"/>
        <v>3.0735935419156793E-3</v>
      </c>
      <c r="N87" s="28">
        <v>310</v>
      </c>
      <c r="O87" s="29" t="s">
        <v>160</v>
      </c>
      <c r="U87" s="94"/>
      <c r="V87" s="94"/>
    </row>
    <row r="88" spans="1:22" ht="13.2" customHeight="1">
      <c r="A88" s="25"/>
      <c r="B88" s="26"/>
      <c r="C88" s="27" t="s">
        <v>1293</v>
      </c>
      <c r="D88" s="24">
        <v>998467.75467873598</v>
      </c>
      <c r="E88" s="22">
        <v>-2.7423709503966442E-3</v>
      </c>
      <c r="F88" s="24">
        <v>991662.09161263728</v>
      </c>
      <c r="G88" s="24">
        <v>1003897.2185879821</v>
      </c>
      <c r="H88" s="24">
        <v>-12235.126975344843</v>
      </c>
      <c r="I88" s="24">
        <v>-96178.978375020379</v>
      </c>
      <c r="J88" s="24">
        <v>-108414.10535036522</v>
      </c>
      <c r="K88" s="24">
        <v>37776.766144166693</v>
      </c>
      <c r="L88" s="24"/>
      <c r="M88" s="23">
        <f t="shared" si="1"/>
        <v>1.1120106894205988E-3</v>
      </c>
      <c r="N88" s="28">
        <v>318</v>
      </c>
      <c r="O88" s="29" t="s">
        <v>513</v>
      </c>
      <c r="U88" s="94"/>
      <c r="V88" s="94"/>
    </row>
    <row r="89" spans="1:22" ht="13.2" customHeight="1">
      <c r="A89" s="25"/>
      <c r="B89" s="26"/>
      <c r="C89" s="27" t="s">
        <v>1294</v>
      </c>
      <c r="D89" s="24">
        <v>265458.2960016565</v>
      </c>
      <c r="E89" s="22">
        <v>-3.4984746962230528E-2</v>
      </c>
      <c r="F89" s="24">
        <v>263648.90384830721</v>
      </c>
      <c r="G89" s="24">
        <v>273818.21630438074</v>
      </c>
      <c r="H89" s="24">
        <v>-10169.31245607353</v>
      </c>
      <c r="I89" s="24">
        <v>-25570.688278088681</v>
      </c>
      <c r="J89" s="24">
        <v>-35740.000734162211</v>
      </c>
      <c r="K89" s="24">
        <v>10043.545144139569</v>
      </c>
      <c r="L89" s="24"/>
      <c r="M89" s="23">
        <f t="shared" si="1"/>
        <v>2.9564546412838306E-4</v>
      </c>
      <c r="N89" s="28">
        <v>319</v>
      </c>
      <c r="O89" s="29" t="s">
        <v>515</v>
      </c>
      <c r="U89" s="94"/>
      <c r="V89" s="94"/>
    </row>
    <row r="90" spans="1:22" ht="13.2" customHeight="1">
      <c r="A90" s="25"/>
      <c r="B90" s="26"/>
      <c r="C90" s="27" t="s">
        <v>1295</v>
      </c>
      <c r="D90" s="24">
        <v>1302693.9640295394</v>
      </c>
      <c r="E90" s="22">
        <v>4.6737128229357161E-3</v>
      </c>
      <c r="F90" s="24">
        <v>1293814.6625639873</v>
      </c>
      <c r="G90" s="24">
        <v>1300248.3180561718</v>
      </c>
      <c r="H90" s="24">
        <v>-6433.6554921844508</v>
      </c>
      <c r="I90" s="24">
        <v>-125484.04693948294</v>
      </c>
      <c r="J90" s="24">
        <v>-131917.70243166739</v>
      </c>
      <c r="K90" s="24">
        <v>49287.085142169235</v>
      </c>
      <c r="L90" s="24"/>
      <c r="M90" s="23">
        <f t="shared" si="1"/>
        <v>1.4508326445761297E-3</v>
      </c>
      <c r="N90" s="28">
        <v>321</v>
      </c>
      <c r="O90" s="29" t="s">
        <v>517</v>
      </c>
      <c r="U90" s="94"/>
      <c r="V90" s="94"/>
    </row>
    <row r="91" spans="1:22" ht="13.2" customHeight="1">
      <c r="A91" s="25"/>
      <c r="B91" s="26"/>
      <c r="C91" s="27" t="s">
        <v>1296</v>
      </c>
      <c r="D91" s="24">
        <v>688998.39668598666</v>
      </c>
      <c r="E91" s="22">
        <v>7.7324006304524406E-3</v>
      </c>
      <c r="F91" s="24">
        <v>684302.10988157615</v>
      </c>
      <c r="G91" s="24">
        <v>680018.69882825611</v>
      </c>
      <c r="H91" s="24">
        <v>4283.4110533200437</v>
      </c>
      <c r="I91" s="24">
        <v>-66368.855263239966</v>
      </c>
      <c r="J91" s="24">
        <v>-62085.444209919922</v>
      </c>
      <c r="K91" s="24">
        <v>26068.073989717417</v>
      </c>
      <c r="L91" s="24"/>
      <c r="M91" s="23">
        <f t="shared" si="1"/>
        <v>7.6734934955910818E-4</v>
      </c>
      <c r="N91" s="28">
        <v>325</v>
      </c>
      <c r="O91" s="29" t="s">
        <v>756</v>
      </c>
      <c r="U91" s="94"/>
      <c r="V91" s="94"/>
    </row>
    <row r="92" spans="1:22" ht="13.2" customHeight="1">
      <c r="A92" s="25"/>
      <c r="B92" s="26"/>
      <c r="C92" s="27" t="s">
        <v>1297</v>
      </c>
      <c r="D92" s="24">
        <v>416204.60530580697</v>
      </c>
      <c r="E92" s="22">
        <v>1.4323655048420258E-2</v>
      </c>
      <c r="F92" s="24">
        <v>413367.71017624787</v>
      </c>
      <c r="G92" s="24">
        <v>408771.68720852304</v>
      </c>
      <c r="H92" s="24">
        <v>4596.022967724828</v>
      </c>
      <c r="I92" s="24">
        <v>-40091.56384441386</v>
      </c>
      <c r="J92" s="24">
        <v>-35495.540876689032</v>
      </c>
      <c r="K92" s="24">
        <v>15746.992298035313</v>
      </c>
      <c r="L92" s="24"/>
      <c r="M92" s="23">
        <f t="shared" si="1"/>
        <v>4.6353421822325699E-4</v>
      </c>
      <c r="N92" s="28">
        <v>328</v>
      </c>
      <c r="O92" s="29" t="s">
        <v>758</v>
      </c>
      <c r="U92" s="94"/>
      <c r="V92" s="94"/>
    </row>
    <row r="93" spans="1:22" ht="13.2" customHeight="1">
      <c r="A93" s="25"/>
      <c r="B93" s="26"/>
      <c r="C93" s="27" t="s">
        <v>1298</v>
      </c>
      <c r="D93" s="24">
        <v>241778.77460028022</v>
      </c>
      <c r="E93" s="22">
        <v>2.952766416660868E-3</v>
      </c>
      <c r="F93" s="24">
        <v>240130.78459884727</v>
      </c>
      <c r="G93" s="24">
        <v>239832.39530242846</v>
      </c>
      <c r="H93" s="24">
        <v>298.38929641881259</v>
      </c>
      <c r="I93" s="24">
        <v>-23289.721100008304</v>
      </c>
      <c r="J93" s="24">
        <v>-22991.331803589492</v>
      </c>
      <c r="K93" s="24">
        <v>9147.6366501557986</v>
      </c>
      <c r="L93" s="24"/>
      <c r="M93" s="23">
        <f t="shared" si="1"/>
        <v>2.6927317439212942E-4</v>
      </c>
      <c r="N93" s="28">
        <v>333</v>
      </c>
      <c r="O93" s="29" t="s">
        <v>760</v>
      </c>
      <c r="U93" s="94"/>
      <c r="V93" s="94"/>
    </row>
    <row r="94" spans="1:22" ht="13.2" customHeight="1">
      <c r="A94" s="25"/>
      <c r="B94" s="26"/>
      <c r="C94" s="27" t="s">
        <v>1299</v>
      </c>
      <c r="D94" s="24">
        <v>2701657.8411614159</v>
      </c>
      <c r="E94" s="22">
        <v>-1.5500440370747048E-3</v>
      </c>
      <c r="F94" s="24">
        <v>2683243.0522003602</v>
      </c>
      <c r="G94" s="24">
        <v>2709311.8980985172</v>
      </c>
      <c r="H94" s="24">
        <v>-26068.845898156986</v>
      </c>
      <c r="I94" s="24">
        <v>-260241.4448179894</v>
      </c>
      <c r="J94" s="24">
        <v>-286310.29071614635</v>
      </c>
      <c r="K94" s="24">
        <v>102216.5172474173</v>
      </c>
      <c r="L94" s="24"/>
      <c r="M94" s="23">
        <f t="shared" si="1"/>
        <v>3.0088827450367875E-3</v>
      </c>
      <c r="N94" s="28">
        <v>338</v>
      </c>
      <c r="O94" s="29" t="s">
        <v>762</v>
      </c>
      <c r="U94" s="94"/>
      <c r="V94" s="94"/>
    </row>
    <row r="95" spans="1:22" ht="13.2" customHeight="1">
      <c r="A95" s="25"/>
      <c r="B95" s="26"/>
      <c r="C95" s="27" t="s">
        <v>1300</v>
      </c>
      <c r="D95" s="24">
        <v>3150630.690268985</v>
      </c>
      <c r="E95" s="22">
        <v>6.9993027518109319E-3</v>
      </c>
      <c r="F95" s="24">
        <v>3129155.6543219504</v>
      </c>
      <c r="G95" s="24">
        <v>3106550.1770420386</v>
      </c>
      <c r="H95" s="24">
        <v>22605.477279911749</v>
      </c>
      <c r="I95" s="24">
        <v>-303489.46133423853</v>
      </c>
      <c r="J95" s="24">
        <v>-280883.98405432678</v>
      </c>
      <c r="K95" s="24">
        <v>119203.28747243484</v>
      </c>
      <c r="L95" s="24"/>
      <c r="M95" s="23">
        <f t="shared" si="1"/>
        <v>3.508911519253817E-3</v>
      </c>
      <c r="N95" s="28">
        <v>341</v>
      </c>
      <c r="O95" s="29" t="s">
        <v>764</v>
      </c>
      <c r="U95" s="94"/>
      <c r="V95" s="94"/>
    </row>
    <row r="96" spans="1:22" ht="13.2" customHeight="1">
      <c r="A96" s="25"/>
      <c r="B96" s="26"/>
      <c r="C96" s="27" t="s">
        <v>1301</v>
      </c>
      <c r="D96" s="24">
        <v>2321914.7910942603</v>
      </c>
      <c r="E96" s="22">
        <v>9.5591531663390406E-3</v>
      </c>
      <c r="F96" s="24">
        <v>2306088.3714003535</v>
      </c>
      <c r="G96" s="24">
        <v>2361203.2763055097</v>
      </c>
      <c r="H96" s="24">
        <v>-55114.904905156232</v>
      </c>
      <c r="I96" s="24">
        <v>-223662.09768401526</v>
      </c>
      <c r="J96" s="24">
        <v>-278777.00258917152</v>
      </c>
      <c r="K96" s="24">
        <v>87849.038347835536</v>
      </c>
      <c r="L96" s="24"/>
      <c r="M96" s="23">
        <f t="shared" si="1"/>
        <v>2.5859563871958877E-3</v>
      </c>
      <c r="N96" s="28">
        <v>343</v>
      </c>
      <c r="O96" s="29" t="s">
        <v>766</v>
      </c>
      <c r="U96" s="94"/>
      <c r="V96" s="94"/>
    </row>
    <row r="97" spans="1:22" ht="13.2" customHeight="1">
      <c r="A97" s="25"/>
      <c r="B97" s="26"/>
      <c r="C97" s="27" t="s">
        <v>1302</v>
      </c>
      <c r="D97" s="24">
        <v>443171.37861602788</v>
      </c>
      <c r="E97" s="22">
        <v>0.11722336266214994</v>
      </c>
      <c r="F97" s="24">
        <v>440150.67507375916</v>
      </c>
      <c r="G97" s="24">
        <v>440100.37292540085</v>
      </c>
      <c r="H97" s="24">
        <v>50.302148358314298</v>
      </c>
      <c r="I97" s="24">
        <v>-42689.180737792987</v>
      </c>
      <c r="J97" s="24">
        <v>-42638.878589434673</v>
      </c>
      <c r="K97" s="24">
        <v>16767.273107535017</v>
      </c>
      <c r="L97" s="24"/>
      <c r="M97" s="23">
        <f t="shared" si="1"/>
        <v>4.9356757687668334E-4</v>
      </c>
      <c r="N97" s="28">
        <v>2223</v>
      </c>
      <c r="O97" s="29" t="s">
        <v>1187</v>
      </c>
      <c r="U97" s="94"/>
      <c r="V97" s="94"/>
    </row>
    <row r="98" spans="1:22" ht="13.2" customHeight="1">
      <c r="A98" s="25"/>
      <c r="B98" s="26"/>
      <c r="C98" s="27" t="s">
        <v>1303</v>
      </c>
      <c r="D98" s="24">
        <v>1391603.198061442</v>
      </c>
      <c r="E98" s="22">
        <v>-2.7739944312383136E-2</v>
      </c>
      <c r="F98" s="24">
        <v>1382117.8817421796</v>
      </c>
      <c r="G98" s="24">
        <v>1425371.5072935647</v>
      </c>
      <c r="H98" s="24">
        <v>-43253.625551385107</v>
      </c>
      <c r="I98" s="24">
        <v>-134048.36887899853</v>
      </c>
      <c r="J98" s="24">
        <v>-177301.99443038364</v>
      </c>
      <c r="K98" s="24">
        <v>52650.942739314029</v>
      </c>
      <c r="L98" s="24"/>
      <c r="M98" s="23">
        <f t="shared" si="1"/>
        <v>1.5498523857429187E-3</v>
      </c>
      <c r="N98" s="28">
        <v>346</v>
      </c>
      <c r="O98" s="29" t="s">
        <v>768</v>
      </c>
      <c r="U98" s="94"/>
      <c r="V98" s="94"/>
    </row>
    <row r="99" spans="1:22" ht="13.2" customHeight="1">
      <c r="A99" s="25"/>
      <c r="B99" s="26"/>
      <c r="C99" s="27" t="s">
        <v>1304</v>
      </c>
      <c r="D99" s="24">
        <v>2975330.5213860893</v>
      </c>
      <c r="E99" s="22">
        <v>3.9135487912345113E-5</v>
      </c>
      <c r="F99" s="24">
        <v>2955050.3501497642</v>
      </c>
      <c r="G99" s="24">
        <v>2950751.2851399705</v>
      </c>
      <c r="H99" s="24">
        <v>4299.0650097937323</v>
      </c>
      <c r="I99" s="24">
        <v>-286603.39658841171</v>
      </c>
      <c r="J99" s="24">
        <v>-282304.33157861797</v>
      </c>
      <c r="K99" s="24">
        <v>112570.85146847712</v>
      </c>
      <c r="L99" s="24"/>
      <c r="M99" s="23">
        <f t="shared" si="1"/>
        <v>3.3136767099757368E-3</v>
      </c>
      <c r="N99" s="28">
        <v>349</v>
      </c>
      <c r="O99" s="29" t="s">
        <v>770</v>
      </c>
      <c r="U99" s="94"/>
      <c r="V99" s="94"/>
    </row>
    <row r="100" spans="1:22" ht="13.2" customHeight="1">
      <c r="A100" s="25"/>
      <c r="B100" s="26"/>
      <c r="C100" s="27" t="s">
        <v>1305</v>
      </c>
      <c r="D100" s="24">
        <v>1476501.3440706285</v>
      </c>
      <c r="E100" s="22">
        <v>6.8328508619392991E-3</v>
      </c>
      <c r="F100" s="24">
        <v>1466437.3529028618</v>
      </c>
      <c r="G100" s="24">
        <v>1470698.4668420635</v>
      </c>
      <c r="H100" s="24">
        <v>-4261.1139392016921</v>
      </c>
      <c r="I100" s="24">
        <v>-142226.31644999862</v>
      </c>
      <c r="J100" s="24">
        <v>-146487.43038920031</v>
      </c>
      <c r="K100" s="24">
        <v>55863.041871042413</v>
      </c>
      <c r="L100" s="24"/>
      <c r="M100" s="23">
        <f t="shared" si="1"/>
        <v>1.6444049092789266E-3</v>
      </c>
      <c r="N100" s="28">
        <v>362</v>
      </c>
      <c r="O100" s="29" t="s">
        <v>776</v>
      </c>
      <c r="U100" s="94"/>
      <c r="V100" s="94"/>
    </row>
    <row r="101" spans="1:22" ht="13.2" customHeight="1">
      <c r="A101" s="25"/>
      <c r="B101" s="26"/>
      <c r="C101" s="27" t="s">
        <v>1306</v>
      </c>
      <c r="D101" s="24">
        <v>1443622.3340306131</v>
      </c>
      <c r="E101" s="22">
        <v>1.2740857637860703E-3</v>
      </c>
      <c r="F101" s="24">
        <v>1433782.4497137996</v>
      </c>
      <c r="G101" s="24">
        <v>1432621.1856162448</v>
      </c>
      <c r="H101" s="24">
        <v>1161.264097554842</v>
      </c>
      <c r="I101" s="24">
        <v>-139059.19404588232</v>
      </c>
      <c r="J101" s="24">
        <v>-137897.92994832748</v>
      </c>
      <c r="K101" s="24">
        <v>54619.073132429505</v>
      </c>
      <c r="L101" s="24"/>
      <c r="M101" s="23">
        <f t="shared" si="1"/>
        <v>1.6077869910229401E-3</v>
      </c>
      <c r="N101" s="28">
        <v>365</v>
      </c>
      <c r="O101" s="29" t="s">
        <v>520</v>
      </c>
      <c r="U101" s="94"/>
      <c r="V101" s="94"/>
    </row>
    <row r="102" spans="1:22" ht="13.2" customHeight="1">
      <c r="A102" s="25"/>
      <c r="B102" s="26"/>
      <c r="C102" s="27" t="s">
        <v>1307</v>
      </c>
      <c r="D102" s="24">
        <v>3208906.9035213361</v>
      </c>
      <c r="E102" s="22">
        <v>1.8664244536363617E-2</v>
      </c>
      <c r="F102" s="24">
        <v>3187034.650668392</v>
      </c>
      <c r="G102" s="24">
        <v>3223543.4363686289</v>
      </c>
      <c r="H102" s="24">
        <v>-36508.785700236913</v>
      </c>
      <c r="I102" s="24">
        <v>-309103.00932105299</v>
      </c>
      <c r="J102" s="24">
        <v>-345611.7950212899</v>
      </c>
      <c r="K102" s="24">
        <v>121408.15274673706</v>
      </c>
      <c r="L102" s="24"/>
      <c r="M102" s="23">
        <f t="shared" si="1"/>
        <v>3.5738147389841528E-3</v>
      </c>
      <c r="N102" s="28">
        <v>380</v>
      </c>
      <c r="O102" s="29" t="s">
        <v>526</v>
      </c>
      <c r="U102" s="94"/>
      <c r="V102" s="94"/>
    </row>
    <row r="103" spans="1:22" ht="13.2" customHeight="1">
      <c r="A103" s="25"/>
      <c r="B103" s="26"/>
      <c r="C103" s="27" t="s">
        <v>1308</v>
      </c>
      <c r="D103" s="24">
        <v>5324683.3648797572</v>
      </c>
      <c r="E103" s="22">
        <v>1.0457044071624955E-2</v>
      </c>
      <c r="F103" s="24">
        <v>5288389.7532481104</v>
      </c>
      <c r="G103" s="24">
        <v>5277510.7124410439</v>
      </c>
      <c r="H103" s="24">
        <v>10879.040807066485</v>
      </c>
      <c r="I103" s="24">
        <v>-512908.50786601508</v>
      </c>
      <c r="J103" s="24">
        <v>-502029.46705894859</v>
      </c>
      <c r="K103" s="24">
        <v>201458.00134679201</v>
      </c>
      <c r="L103" s="24"/>
      <c r="M103" s="23">
        <f t="shared" si="1"/>
        <v>5.9301913274420063E-3</v>
      </c>
      <c r="N103" s="28">
        <v>384</v>
      </c>
      <c r="O103" s="29" t="s">
        <v>528</v>
      </c>
      <c r="U103" s="94"/>
      <c r="V103" s="94"/>
    </row>
    <row r="104" spans="1:22" ht="13.2" customHeight="1">
      <c r="A104" s="25"/>
      <c r="B104" s="26"/>
      <c r="C104" s="27" t="s">
        <v>1309</v>
      </c>
      <c r="D104" s="24">
        <v>1757690.326179933</v>
      </c>
      <c r="E104" s="22">
        <v>-1.0176677895713637E-2</v>
      </c>
      <c r="F104" s="24">
        <v>1745709.720818901</v>
      </c>
      <c r="G104" s="24">
        <v>1778728.6985518117</v>
      </c>
      <c r="H104" s="24">
        <v>-33018.977732910775</v>
      </c>
      <c r="I104" s="24">
        <v>-169312.28783250615</v>
      </c>
      <c r="J104" s="24">
        <v>-202331.26556541692</v>
      </c>
      <c r="K104" s="24">
        <v>66501.753406476331</v>
      </c>
      <c r="L104" s="24"/>
      <c r="M104" s="23">
        <f t="shared" si="1"/>
        <v>1.9575699087369738E-3</v>
      </c>
      <c r="N104" s="28">
        <v>388</v>
      </c>
      <c r="O104" s="29" t="s">
        <v>530</v>
      </c>
      <c r="U104" s="94"/>
      <c r="V104" s="94"/>
    </row>
    <row r="105" spans="1:22" ht="13.2" customHeight="1">
      <c r="A105" s="25"/>
      <c r="B105" s="26"/>
      <c r="C105" s="27" t="s">
        <v>1310</v>
      </c>
      <c r="D105" s="24">
        <v>306971.64182929625</v>
      </c>
      <c r="E105" s="22">
        <v>-9.6508367855367982E-3</v>
      </c>
      <c r="F105" s="24">
        <v>304879.29026826913</v>
      </c>
      <c r="G105" s="24">
        <v>309027.38471886847</v>
      </c>
      <c r="H105" s="24">
        <v>-4148.0944505993393</v>
      </c>
      <c r="I105" s="24">
        <v>-29569.526670136693</v>
      </c>
      <c r="J105" s="24">
        <v>-33717.621120736032</v>
      </c>
      <c r="K105" s="24">
        <v>11614.191717195157</v>
      </c>
      <c r="L105" s="24"/>
      <c r="M105" s="23">
        <f t="shared" si="1"/>
        <v>3.4187959046609617E-4</v>
      </c>
      <c r="N105" s="28">
        <v>393</v>
      </c>
      <c r="O105" s="29" t="s">
        <v>532</v>
      </c>
      <c r="U105" s="94"/>
      <c r="V105" s="94"/>
    </row>
    <row r="106" spans="1:22" ht="13.2" customHeight="1">
      <c r="A106" s="25"/>
      <c r="B106" s="26"/>
      <c r="C106" s="27" t="s">
        <v>1311</v>
      </c>
      <c r="D106" s="24">
        <v>289173.64265498985</v>
      </c>
      <c r="E106" s="22">
        <v>-4.7382156503921857E-2</v>
      </c>
      <c r="F106" s="24">
        <v>287202.60416097305</v>
      </c>
      <c r="G106" s="24">
        <v>299449.16614670458</v>
      </c>
      <c r="H106" s="24">
        <v>-12246.561985731532</v>
      </c>
      <c r="I106" s="24">
        <v>-27855.106379964145</v>
      </c>
      <c r="J106" s="24">
        <v>-40101.668365695674</v>
      </c>
      <c r="K106" s="24">
        <v>10940.809077153688</v>
      </c>
      <c r="L106" s="24"/>
      <c r="M106" s="23">
        <f t="shared" si="1"/>
        <v>3.2205765306312435E-4</v>
      </c>
      <c r="N106" s="28">
        <v>396</v>
      </c>
      <c r="O106" s="29" t="s">
        <v>534</v>
      </c>
      <c r="U106" s="94"/>
      <c r="V106" s="94"/>
    </row>
    <row r="107" spans="1:22" ht="13.2" customHeight="1">
      <c r="A107" s="25"/>
      <c r="B107" s="26"/>
      <c r="C107" s="27" t="s">
        <v>1312</v>
      </c>
      <c r="D107" s="24">
        <v>6885050.5736278482</v>
      </c>
      <c r="E107" s="22">
        <v>7.3066956831329133E-3</v>
      </c>
      <c r="F107" s="24">
        <v>6838121.3321199566</v>
      </c>
      <c r="G107" s="24">
        <v>6886684.3726280769</v>
      </c>
      <c r="H107" s="24">
        <v>-48563.040508120321</v>
      </c>
      <c r="I107" s="24">
        <v>-663213.33576259657</v>
      </c>
      <c r="J107" s="24">
        <v>-711776.37627071689</v>
      </c>
      <c r="K107" s="24">
        <v>260494.08625558199</v>
      </c>
      <c r="L107" s="24"/>
      <c r="M107" s="23">
        <f t="shared" si="1"/>
        <v>7.6679990908059366E-3</v>
      </c>
      <c r="N107" s="28">
        <v>407</v>
      </c>
      <c r="O107" s="29" t="s">
        <v>538</v>
      </c>
      <c r="U107" s="94"/>
      <c r="V107" s="94"/>
    </row>
    <row r="108" spans="1:22" ht="13.2" customHeight="1">
      <c r="A108" s="25"/>
      <c r="B108" s="26"/>
      <c r="C108" s="27" t="s">
        <v>1313</v>
      </c>
      <c r="D108" s="24">
        <v>2043988.8873499758</v>
      </c>
      <c r="E108" s="22">
        <v>4.4126842022244483E-2</v>
      </c>
      <c r="F108" s="24">
        <v>2030056.8403580028</v>
      </c>
      <c r="G108" s="24">
        <v>2055797.418839423</v>
      </c>
      <c r="H108" s="24">
        <v>-25740.578481420176</v>
      </c>
      <c r="I108" s="24">
        <v>-196890.44746214073</v>
      </c>
      <c r="J108" s="24">
        <v>-222631.0259435609</v>
      </c>
      <c r="K108" s="24">
        <v>77333.784528214499</v>
      </c>
      <c r="L108" s="24"/>
      <c r="M108" s="23">
        <f t="shared" si="1"/>
        <v>2.276425534164018E-3</v>
      </c>
      <c r="N108" s="28">
        <v>409</v>
      </c>
      <c r="O108" s="29" t="s">
        <v>170</v>
      </c>
      <c r="U108" s="94"/>
      <c r="V108" s="94"/>
    </row>
    <row r="109" spans="1:22" ht="13.2" customHeight="1">
      <c r="A109" s="25"/>
      <c r="B109" s="26"/>
      <c r="C109" s="27" t="s">
        <v>1314</v>
      </c>
      <c r="D109" s="24">
        <v>1058631.1545913396</v>
      </c>
      <c r="E109" s="22">
        <v>2.4581577870075755E-2</v>
      </c>
      <c r="F109" s="24">
        <v>1051415.4113530999</v>
      </c>
      <c r="G109" s="24">
        <v>1038715.7608146961</v>
      </c>
      <c r="H109" s="24">
        <v>12699.650538403774</v>
      </c>
      <c r="I109" s="24">
        <v>-101974.31258791526</v>
      </c>
      <c r="J109" s="24">
        <v>-89274.662049511491</v>
      </c>
      <c r="K109" s="24">
        <v>40053.032631778689</v>
      </c>
      <c r="L109" s="24"/>
      <c r="M109" s="23">
        <f t="shared" si="1"/>
        <v>1.1790157013513325E-3</v>
      </c>
      <c r="N109" s="28">
        <v>411</v>
      </c>
      <c r="O109" s="29" t="s">
        <v>172</v>
      </c>
      <c r="U109" s="94"/>
      <c r="V109" s="94"/>
    </row>
    <row r="110" spans="1:22" ht="13.2" customHeight="1">
      <c r="A110" s="25"/>
      <c r="B110" s="26"/>
      <c r="C110" s="27" t="s">
        <v>1315</v>
      </c>
      <c r="D110" s="24">
        <v>1189761.5182114893</v>
      </c>
      <c r="E110" s="22">
        <v>-1.2010498610212084E-3</v>
      </c>
      <c r="F110" s="24">
        <v>1181651.976382006</v>
      </c>
      <c r="G110" s="24">
        <v>1180305.93842514</v>
      </c>
      <c r="H110" s="24">
        <v>1346.03795686597</v>
      </c>
      <c r="I110" s="24">
        <v>-114605.65130449596</v>
      </c>
      <c r="J110" s="24">
        <v>-113259.61334762999</v>
      </c>
      <c r="K110" s="24">
        <v>45014.315615295585</v>
      </c>
      <c r="L110" s="24"/>
      <c r="M110" s="23">
        <f t="shared" si="1"/>
        <v>1.3250578397878757E-3</v>
      </c>
      <c r="N110" s="28">
        <v>418</v>
      </c>
      <c r="O110" s="29" t="s">
        <v>174</v>
      </c>
      <c r="U110" s="94"/>
      <c r="V110" s="94"/>
    </row>
    <row r="111" spans="1:22" ht="13.2" customHeight="1">
      <c r="A111" s="25"/>
      <c r="B111" s="26"/>
      <c r="C111" s="27" t="s">
        <v>1316</v>
      </c>
      <c r="D111" s="24">
        <v>1363781.4694153632</v>
      </c>
      <c r="E111" s="22">
        <v>-9.9235845229640463E-3</v>
      </c>
      <c r="F111" s="24">
        <v>1354485.7889758719</v>
      </c>
      <c r="G111" s="24">
        <v>1366466.9758113683</v>
      </c>
      <c r="H111" s="24">
        <v>-11981.186835496454</v>
      </c>
      <c r="I111" s="24">
        <v>-131368.39706692146</v>
      </c>
      <c r="J111" s="24">
        <v>-143349.58390241791</v>
      </c>
      <c r="K111" s="24">
        <v>51598.314918471122</v>
      </c>
      <c r="L111" s="24"/>
      <c r="M111" s="23">
        <f t="shared" si="1"/>
        <v>1.5188668486460762E-3</v>
      </c>
      <c r="N111" s="28">
        <v>419</v>
      </c>
      <c r="O111" s="29" t="s">
        <v>176</v>
      </c>
      <c r="U111" s="94"/>
      <c r="V111" s="94"/>
    </row>
    <row r="112" spans="1:22" ht="13.2" customHeight="1">
      <c r="A112" s="25"/>
      <c r="B112" s="26"/>
      <c r="C112" s="27" t="s">
        <v>1317</v>
      </c>
      <c r="D112" s="24">
        <v>10135574.578187266</v>
      </c>
      <c r="E112" s="22">
        <v>1.040666103305754E-2</v>
      </c>
      <c r="F112" s="24">
        <v>10066489.417212136</v>
      </c>
      <c r="G112" s="24">
        <v>10129764.39953688</v>
      </c>
      <c r="H112" s="24">
        <v>-63274.982324743643</v>
      </c>
      <c r="I112" s="24">
        <v>-976325.17785968713</v>
      </c>
      <c r="J112" s="24">
        <v>-1039600.1601844308</v>
      </c>
      <c r="K112" s="24">
        <v>383476.81112660328</v>
      </c>
      <c r="L112" s="24"/>
      <c r="M112" s="23">
        <f t="shared" si="1"/>
        <v>1.1288163510087912E-2</v>
      </c>
      <c r="N112" s="28">
        <v>429</v>
      </c>
      <c r="O112" s="29" t="s">
        <v>178</v>
      </c>
      <c r="U112" s="94"/>
      <c r="V112" s="94"/>
    </row>
    <row r="113" spans="1:22" ht="13.2" customHeight="1">
      <c r="A113" s="25"/>
      <c r="B113" s="26"/>
      <c r="C113" s="27" t="s">
        <v>1318</v>
      </c>
      <c r="D113" s="24">
        <v>575274.21479997924</v>
      </c>
      <c r="E113" s="22">
        <v>1.1161160940526882E-2</v>
      </c>
      <c r="F113" s="24">
        <v>571353.08418940403</v>
      </c>
      <c r="G113" s="24">
        <v>579520.26580881362</v>
      </c>
      <c r="H113" s="24">
        <v>-8167.1816194095882</v>
      </c>
      <c r="I113" s="24">
        <v>-55414.194405062801</v>
      </c>
      <c r="J113" s="24">
        <v>-63581.376024472389</v>
      </c>
      <c r="K113" s="24">
        <v>21765.349335953622</v>
      </c>
      <c r="L113" s="24"/>
      <c r="M113" s="23">
        <f t="shared" si="1"/>
        <v>6.4069277471203877E-4</v>
      </c>
      <c r="N113" s="28">
        <v>436</v>
      </c>
      <c r="O113" s="29" t="s">
        <v>558</v>
      </c>
      <c r="U113" s="94"/>
      <c r="V113" s="94"/>
    </row>
    <row r="114" spans="1:22" ht="13.2" customHeight="1">
      <c r="A114" s="25"/>
      <c r="B114" s="26"/>
      <c r="C114" s="27" t="s">
        <v>1319</v>
      </c>
      <c r="D114" s="24">
        <v>455519.94890784839</v>
      </c>
      <c r="E114" s="22">
        <v>-2.6056748747609326E-2</v>
      </c>
      <c r="F114" s="24">
        <v>452415.07618899853</v>
      </c>
      <c r="G114" s="24">
        <v>463396.51674529293</v>
      </c>
      <c r="H114" s="24">
        <v>-10981.440556294401</v>
      </c>
      <c r="I114" s="24">
        <v>-43878.676211727012</v>
      </c>
      <c r="J114" s="24">
        <v>-54860.116768021413</v>
      </c>
      <c r="K114" s="24">
        <v>17234.478032223851</v>
      </c>
      <c r="L114" s="24"/>
      <c r="M114" s="23">
        <f t="shared" si="1"/>
        <v>5.0732039172645717E-4</v>
      </c>
      <c r="N114" s="28">
        <v>2442</v>
      </c>
      <c r="O114" s="29" t="s">
        <v>790</v>
      </c>
      <c r="U114" s="94"/>
      <c r="V114" s="94"/>
    </row>
    <row r="115" spans="1:22" ht="13.2" customHeight="1">
      <c r="A115" s="25"/>
      <c r="B115" s="26"/>
      <c r="C115" s="27" t="s">
        <v>1320</v>
      </c>
      <c r="D115" s="24">
        <v>2409293.6707772794</v>
      </c>
      <c r="E115" s="22">
        <v>2.3997722450267212E-2</v>
      </c>
      <c r="F115" s="24">
        <v>2392871.667288674</v>
      </c>
      <c r="G115" s="24">
        <v>2374921.1120421956</v>
      </c>
      <c r="H115" s="24">
        <v>17950.555246478412</v>
      </c>
      <c r="I115" s="24">
        <v>-232079.0058316105</v>
      </c>
      <c r="J115" s="24">
        <v>-214128.45058513209</v>
      </c>
      <c r="K115" s="24">
        <v>91154.995388768497</v>
      </c>
      <c r="L115" s="24"/>
      <c r="M115" s="23">
        <f t="shared" si="1"/>
        <v>2.6832717464368855E-3</v>
      </c>
      <c r="N115" s="28">
        <v>2222</v>
      </c>
      <c r="O115" s="29" t="s">
        <v>562</v>
      </c>
      <c r="U115" s="94"/>
      <c r="V115" s="94"/>
    </row>
    <row r="116" spans="1:22" ht="13.2" customHeight="1">
      <c r="A116" s="25"/>
      <c r="B116" s="26"/>
      <c r="C116" s="27" t="s">
        <v>1321</v>
      </c>
      <c r="D116" s="24">
        <v>409587.72527579439</v>
      </c>
      <c r="E116" s="22">
        <v>1.9968765089407814E-2</v>
      </c>
      <c r="F116" s="24">
        <v>406795.9315086198</v>
      </c>
      <c r="G116" s="24">
        <v>401285.61022362701</v>
      </c>
      <c r="H116" s="24">
        <v>5510.321284992795</v>
      </c>
      <c r="I116" s="24">
        <v>-39454.182458450668</v>
      </c>
      <c r="J116" s="24">
        <v>-33943.861173457874</v>
      </c>
      <c r="K116" s="24">
        <v>15496.644374102387</v>
      </c>
      <c r="L116" s="24"/>
      <c r="M116" s="23">
        <f t="shared" si="1"/>
        <v>4.5616488527333593E-4</v>
      </c>
      <c r="N116" s="28">
        <v>442</v>
      </c>
      <c r="O116" s="29" t="s">
        <v>564</v>
      </c>
      <c r="U116" s="94"/>
      <c r="V116" s="94"/>
    </row>
    <row r="117" spans="1:22" ht="13.2" customHeight="1">
      <c r="A117" s="25"/>
      <c r="B117" s="26"/>
      <c r="C117" s="27" t="s">
        <v>1322</v>
      </c>
      <c r="D117" s="24">
        <v>8332876.4238910181</v>
      </c>
      <c r="E117" s="22">
        <v>4.7231242533007922E-4</v>
      </c>
      <c r="F117" s="24">
        <v>8276078.646449835</v>
      </c>
      <c r="G117" s="24">
        <v>8272026.6314005014</v>
      </c>
      <c r="H117" s="24">
        <v>4052.0150493336841</v>
      </c>
      <c r="I117" s="24">
        <v>-802677.44012725039</v>
      </c>
      <c r="J117" s="24">
        <v>-798625.42507791671</v>
      </c>
      <c r="K117" s="24">
        <v>315272.19832437811</v>
      </c>
      <c r="L117" s="24"/>
      <c r="M117" s="23">
        <f t="shared" si="1"/>
        <v>9.2804676100623658E-3</v>
      </c>
      <c r="N117" s="28">
        <v>447</v>
      </c>
      <c r="O117" s="29" t="s">
        <v>566</v>
      </c>
      <c r="U117" s="94"/>
      <c r="V117" s="94"/>
    </row>
    <row r="118" spans="1:22" ht="13.2" customHeight="1">
      <c r="A118" s="25"/>
      <c r="B118" s="26"/>
      <c r="C118" s="27" t="s">
        <v>1323</v>
      </c>
      <c r="D118" s="24">
        <v>222553.26615410697</v>
      </c>
      <c r="E118" s="22">
        <v>7.584322366974261E-3</v>
      </c>
      <c r="F118" s="24">
        <v>221036.31927564519</v>
      </c>
      <c r="G118" s="24">
        <v>224177.54061445335</v>
      </c>
      <c r="H118" s="24">
        <v>-3141.2213388081582</v>
      </c>
      <c r="I118" s="24">
        <v>-21437.79373186989</v>
      </c>
      <c r="J118" s="24">
        <v>-24579.015070678048</v>
      </c>
      <c r="K118" s="24">
        <v>8420.2445704711899</v>
      </c>
      <c r="L118" s="24"/>
      <c r="M118" s="23">
        <f t="shared" si="1"/>
        <v>2.4786139539224622E-4</v>
      </c>
      <c r="N118" s="28">
        <v>454</v>
      </c>
      <c r="O118" s="29" t="s">
        <v>570</v>
      </c>
      <c r="U118" s="94"/>
      <c r="V118" s="94"/>
    </row>
    <row r="119" spans="1:22" ht="13.2" customHeight="1">
      <c r="A119" s="25"/>
      <c r="B119" s="26"/>
      <c r="C119" s="27" t="s">
        <v>1324</v>
      </c>
      <c r="D119" s="24">
        <v>15556824.30962923</v>
      </c>
      <c r="E119" s="22">
        <v>-4.6261460267896792E-3</v>
      </c>
      <c r="F119" s="24">
        <v>15450787.330333995</v>
      </c>
      <c r="G119" s="24">
        <v>15541994.242973821</v>
      </c>
      <c r="H119" s="24">
        <v>-91206.912639826536</v>
      </c>
      <c r="I119" s="24">
        <v>-1498535.5930109597</v>
      </c>
      <c r="J119" s="24">
        <v>-1589742.5056507862</v>
      </c>
      <c r="K119" s="24">
        <v>588588.37567553006</v>
      </c>
      <c r="L119" s="24"/>
      <c r="M119" s="23">
        <f t="shared" si="1"/>
        <v>1.7325902458724989E-2</v>
      </c>
      <c r="N119" s="28">
        <v>465</v>
      </c>
      <c r="O119" s="29" t="s">
        <v>571</v>
      </c>
      <c r="U119" s="94"/>
      <c r="V119" s="94"/>
    </row>
    <row r="120" spans="1:22" ht="13.2" customHeight="1">
      <c r="A120" s="25"/>
      <c r="B120" s="26"/>
      <c r="C120" s="27" t="s">
        <v>1325</v>
      </c>
      <c r="D120" s="24">
        <v>1512007.1892028428</v>
      </c>
      <c r="E120" s="22">
        <v>1.4858830441672133E-2</v>
      </c>
      <c r="F120" s="24">
        <v>1501701.186395026</v>
      </c>
      <c r="G120" s="24">
        <v>1483135.3995661365</v>
      </c>
      <c r="H120" s="24">
        <v>18565.786828889512</v>
      </c>
      <c r="I120" s="24">
        <v>-145646.47287984431</v>
      </c>
      <c r="J120" s="24">
        <v>-127080.6860509548</v>
      </c>
      <c r="K120" s="24">
        <v>57206.396227780984</v>
      </c>
      <c r="L120" s="24"/>
      <c r="M120" s="23">
        <f t="shared" si="1"/>
        <v>1.6839483788991733E-3</v>
      </c>
      <c r="N120" s="28">
        <v>472</v>
      </c>
      <c r="O120" s="29" t="s">
        <v>575</v>
      </c>
      <c r="U120" s="94"/>
      <c r="V120" s="94"/>
    </row>
    <row r="121" spans="1:22" ht="13.2" customHeight="1">
      <c r="A121" s="25"/>
      <c r="B121" s="26"/>
      <c r="C121" s="27" t="s">
        <v>1326</v>
      </c>
      <c r="D121" s="24">
        <v>1542655.8022682122</v>
      </c>
      <c r="E121" s="22">
        <v>2.2025412751540685E-3</v>
      </c>
      <c r="F121" s="24">
        <v>1532140.8952339059</v>
      </c>
      <c r="G121" s="24">
        <v>1530311.3887115289</v>
      </c>
      <c r="H121" s="24">
        <v>1829.5065223770216</v>
      </c>
      <c r="I121" s="24">
        <v>-148598.74878402409</v>
      </c>
      <c r="J121" s="24">
        <v>-146769.24226164707</v>
      </c>
      <c r="K121" s="24">
        <v>58365.978480676116</v>
      </c>
      <c r="L121" s="24"/>
      <c r="M121" s="23">
        <f t="shared" si="1"/>
        <v>1.7180822657321764E-3</v>
      </c>
      <c r="N121" s="28">
        <v>475</v>
      </c>
      <c r="O121" s="29" t="s">
        <v>577</v>
      </c>
      <c r="U121" s="94"/>
      <c r="V121" s="94"/>
    </row>
    <row r="122" spans="1:22" ht="13.2" customHeight="1">
      <c r="A122" s="25"/>
      <c r="B122" s="26"/>
      <c r="C122" s="27" t="s">
        <v>1327</v>
      </c>
      <c r="D122" s="24">
        <v>1515038.6636148843</v>
      </c>
      <c r="E122" s="22">
        <v>-3.8951749643932887E-3</v>
      </c>
      <c r="F122" s="24">
        <v>1504711.9979530643</v>
      </c>
      <c r="G122" s="24">
        <v>1507337.8426874059</v>
      </c>
      <c r="H122" s="24">
        <v>-2625.8447343416046</v>
      </c>
      <c r="I122" s="24">
        <v>-145938.48442508842</v>
      </c>
      <c r="J122" s="24">
        <v>-148564.32915943002</v>
      </c>
      <c r="K122" s="24">
        <v>57321.091268656448</v>
      </c>
      <c r="L122" s="24"/>
      <c r="M122" s="23">
        <f t="shared" si="1"/>
        <v>1.6873245840245755E-3</v>
      </c>
      <c r="N122" s="28">
        <v>482</v>
      </c>
      <c r="O122" s="29" t="s">
        <v>579</v>
      </c>
      <c r="U122" s="94"/>
      <c r="V122" s="94"/>
    </row>
    <row r="123" spans="1:22" ht="13.2" customHeight="1">
      <c r="A123" s="25"/>
      <c r="B123" s="26"/>
      <c r="C123" s="27" t="s">
        <v>1328</v>
      </c>
      <c r="D123" s="24">
        <v>19906941.753822502</v>
      </c>
      <c r="E123" s="22">
        <v>1.9083097849000641E-2</v>
      </c>
      <c r="F123" s="24">
        <v>19771253.908503391</v>
      </c>
      <c r="G123" s="24">
        <v>19713039.181936532</v>
      </c>
      <c r="H123" s="24">
        <v>58214.72656685859</v>
      </c>
      <c r="I123" s="24">
        <v>-1917567.5042903412</v>
      </c>
      <c r="J123" s="24">
        <v>-1859352.7777234826</v>
      </c>
      <c r="K123" s="24">
        <v>753173.93051082338</v>
      </c>
      <c r="L123" s="24"/>
      <c r="M123" s="23">
        <f t="shared" si="1"/>
        <v>2.217070297983385E-2</v>
      </c>
      <c r="N123" s="28">
        <v>484</v>
      </c>
      <c r="O123" s="29" t="s">
        <v>581</v>
      </c>
      <c r="U123" s="94"/>
      <c r="V123" s="94"/>
    </row>
    <row r="124" spans="1:22" ht="13.2" customHeight="1">
      <c r="A124" s="25"/>
      <c r="B124" s="26"/>
      <c r="C124" s="27" t="s">
        <v>1329</v>
      </c>
      <c r="D124" s="24">
        <v>1068605.5468303079</v>
      </c>
      <c r="E124" s="22">
        <v>5.7199376108463262E-3</v>
      </c>
      <c r="F124" s="24">
        <v>1061321.8170671659</v>
      </c>
      <c r="G124" s="24">
        <v>1085939.638367618</v>
      </c>
      <c r="H124" s="24">
        <v>-24617.821300452109</v>
      </c>
      <c r="I124" s="24">
        <v>-102935.11162319744</v>
      </c>
      <c r="J124" s="24">
        <v>-127552.93292364955</v>
      </c>
      <c r="K124" s="24">
        <v>40430.411151291257</v>
      </c>
      <c r="L124" s="24"/>
      <c r="M124" s="23">
        <f t="shared" si="1"/>
        <v>1.1901243533215459E-3</v>
      </c>
      <c r="N124" s="28">
        <v>500</v>
      </c>
      <c r="O124" s="29" t="s">
        <v>583</v>
      </c>
      <c r="U124" s="94"/>
      <c r="V124" s="94"/>
    </row>
    <row r="125" spans="1:22" ht="13.2" customHeight="1">
      <c r="A125" s="25"/>
      <c r="B125" s="26"/>
      <c r="C125" s="27" t="s">
        <v>1330</v>
      </c>
      <c r="D125" s="24">
        <v>738152.03257483791</v>
      </c>
      <c r="E125" s="22">
        <v>2.2003140160357315E-2</v>
      </c>
      <c r="F125" s="24">
        <v>733120.70932807308</v>
      </c>
      <c r="G125" s="24">
        <v>721290.00256973295</v>
      </c>
      <c r="H125" s="24">
        <v>11830.706758340122</v>
      </c>
      <c r="I125" s="24">
        <v>-71103.656623679068</v>
      </c>
      <c r="J125" s="24">
        <v>-59272.949865338946</v>
      </c>
      <c r="K125" s="24">
        <v>27927.788937353471</v>
      </c>
      <c r="L125" s="24"/>
      <c r="M125" s="23">
        <f t="shared" si="1"/>
        <v>8.2209259817796578E-4</v>
      </c>
      <c r="N125" s="28">
        <v>507</v>
      </c>
      <c r="O125" s="29" t="s">
        <v>853</v>
      </c>
      <c r="U125" s="94"/>
      <c r="V125" s="94"/>
    </row>
    <row r="126" spans="1:22" ht="13.2" customHeight="1">
      <c r="A126" s="25"/>
      <c r="B126" s="26"/>
      <c r="C126" s="27" t="s">
        <v>1331</v>
      </c>
      <c r="D126" s="24">
        <v>4094845.3914877991</v>
      </c>
      <c r="E126" s="22">
        <v>7.8985671102713706E-3</v>
      </c>
      <c r="F126" s="24">
        <v>4066934.487092895</v>
      </c>
      <c r="G126" s="24">
        <v>4058148.2419893877</v>
      </c>
      <c r="H126" s="24">
        <v>8786.2451035073027</v>
      </c>
      <c r="I126" s="24">
        <v>-394442.42892318242</v>
      </c>
      <c r="J126" s="24">
        <v>-385656.18381967512</v>
      </c>
      <c r="K126" s="24">
        <v>154927.40353996298</v>
      </c>
      <c r="L126" s="24"/>
      <c r="M126" s="23">
        <f t="shared" si="1"/>
        <v>4.560499651112152E-3</v>
      </c>
      <c r="N126" s="28">
        <v>517</v>
      </c>
      <c r="O126" s="29" t="s">
        <v>858</v>
      </c>
      <c r="U126" s="94"/>
      <c r="V126" s="94"/>
    </row>
    <row r="127" spans="1:22" ht="13.2" customHeight="1">
      <c r="A127" s="25"/>
      <c r="B127" s="26"/>
      <c r="C127" s="27" t="s">
        <v>1332</v>
      </c>
      <c r="D127" s="24">
        <v>207840.27924045335</v>
      </c>
      <c r="E127" s="22">
        <v>5.0664715655708736E-2</v>
      </c>
      <c r="F127" s="24">
        <v>206423.61765529329</v>
      </c>
      <c r="G127" s="24">
        <v>198623.03320209263</v>
      </c>
      <c r="H127" s="24">
        <v>7800.5844532006595</v>
      </c>
      <c r="I127" s="24">
        <v>-20020.54210449454</v>
      </c>
      <c r="J127" s="24">
        <v>-12219.95765129388</v>
      </c>
      <c r="K127" s="24">
        <v>7863.5825617935907</v>
      </c>
      <c r="L127" s="24"/>
      <c r="M127" s="23">
        <f t="shared" si="1"/>
        <v>2.3147528913631366E-4</v>
      </c>
      <c r="N127" s="28">
        <v>518</v>
      </c>
      <c r="O127" s="29" t="s">
        <v>860</v>
      </c>
      <c r="U127" s="94"/>
      <c r="V127" s="94"/>
    </row>
    <row r="128" spans="1:22" ht="13.2" customHeight="1">
      <c r="A128" s="25"/>
      <c r="B128" s="26"/>
      <c r="C128" s="27" t="s">
        <v>1333</v>
      </c>
      <c r="D128" s="24">
        <v>2715639.060798496</v>
      </c>
      <c r="E128" s="22">
        <v>1.1885222774547399E-2</v>
      </c>
      <c r="F128" s="24">
        <v>2697128.9743482051</v>
      </c>
      <c r="G128" s="24">
        <v>2687275.6221963419</v>
      </c>
      <c r="H128" s="24">
        <v>9853.352151863277</v>
      </c>
      <c r="I128" s="24">
        <v>-261588.20781041452</v>
      </c>
      <c r="J128" s="24">
        <v>-251734.85565855124</v>
      </c>
      <c r="K128" s="24">
        <v>102745.49303272962</v>
      </c>
      <c r="L128" s="24"/>
      <c r="M128" s="23">
        <f t="shared" si="1"/>
        <v>3.0244538695069737E-3</v>
      </c>
      <c r="N128" s="28">
        <v>523</v>
      </c>
      <c r="O128" s="29" t="s">
        <v>862</v>
      </c>
      <c r="U128" s="94"/>
      <c r="V128" s="94"/>
    </row>
    <row r="129" spans="1:22" ht="13.2" customHeight="1">
      <c r="A129" s="25"/>
      <c r="B129" s="26"/>
      <c r="C129" s="27" t="s">
        <v>1334</v>
      </c>
      <c r="D129" s="24">
        <v>259672.24777100817</v>
      </c>
      <c r="E129" s="22">
        <v>-1.7173082435954723E-2</v>
      </c>
      <c r="F129" s="24">
        <v>257902.2939415882</v>
      </c>
      <c r="G129" s="24">
        <v>263354.46499260957</v>
      </c>
      <c r="H129" s="24">
        <v>-5452.1710510213743</v>
      </c>
      <c r="I129" s="24">
        <v>-25013.338073192572</v>
      </c>
      <c r="J129" s="24">
        <v>-30465.509124213946</v>
      </c>
      <c r="K129" s="24">
        <v>9824.6315238610641</v>
      </c>
      <c r="L129" s="24"/>
      <c r="M129" s="23">
        <f t="shared" si="1"/>
        <v>2.8920144282490662E-4</v>
      </c>
      <c r="N129" s="28">
        <v>537</v>
      </c>
      <c r="O129" s="29" t="s">
        <v>870</v>
      </c>
      <c r="U129" s="94"/>
      <c r="V129" s="94"/>
    </row>
    <row r="130" spans="1:22" ht="13.2" customHeight="1">
      <c r="A130" s="25"/>
      <c r="B130" s="26"/>
      <c r="C130" s="27" t="s">
        <v>1335</v>
      </c>
      <c r="D130" s="24">
        <v>414576.41661447671</v>
      </c>
      <c r="E130" s="22">
        <v>3.9737767274061309E-2</v>
      </c>
      <c r="F130" s="24">
        <v>411750.61939327698</v>
      </c>
      <c r="G130" s="24">
        <v>397345.24463884457</v>
      </c>
      <c r="H130" s="24">
        <v>14405.374754432414</v>
      </c>
      <c r="I130" s="24">
        <v>-39934.726005434983</v>
      </c>
      <c r="J130" s="24">
        <v>-25529.351251002568</v>
      </c>
      <c r="K130" s="24">
        <v>15685.39020508565</v>
      </c>
      <c r="L130" s="24"/>
      <c r="M130" s="23">
        <f t="shared" si="1"/>
        <v>4.6172087650974759E-4</v>
      </c>
      <c r="N130" s="28">
        <v>542</v>
      </c>
      <c r="O130" s="29" t="s">
        <v>874</v>
      </c>
      <c r="U130" s="94"/>
      <c r="V130" s="94"/>
    </row>
    <row r="131" spans="1:22" ht="13.2" customHeight="1">
      <c r="A131" s="25"/>
      <c r="B131" s="26"/>
      <c r="C131" s="27" t="s">
        <v>1336</v>
      </c>
      <c r="D131" s="24">
        <v>648055.49448498595</v>
      </c>
      <c r="E131" s="22">
        <v>2.247204322639984E-2</v>
      </c>
      <c r="F131" s="24">
        <v>643638.27888344869</v>
      </c>
      <c r="G131" s="24">
        <v>645847.05290288071</v>
      </c>
      <c r="H131" s="24">
        <v>-2208.7740194320213</v>
      </c>
      <c r="I131" s="24">
        <v>-62424.96575158753</v>
      </c>
      <c r="J131" s="24">
        <v>-64633.739771019551</v>
      </c>
      <c r="K131" s="24">
        <v>24519.010001959145</v>
      </c>
      <c r="L131" s="24"/>
      <c r="M131" s="23">
        <f t="shared" si="1"/>
        <v>7.2175053608709557E-4</v>
      </c>
      <c r="N131" s="28">
        <v>545</v>
      </c>
      <c r="O131" s="29" t="s">
        <v>133</v>
      </c>
      <c r="U131" s="94"/>
      <c r="V131" s="94"/>
    </row>
    <row r="132" spans="1:22" ht="13.2" customHeight="1">
      <c r="A132" s="25"/>
      <c r="B132" s="26"/>
      <c r="C132" s="27" t="s">
        <v>1337</v>
      </c>
      <c r="D132" s="24">
        <v>18250087.960208148</v>
      </c>
      <c r="E132" s="22">
        <v>-3.9816478775911435E-4</v>
      </c>
      <c r="F132" s="24">
        <v>18125693.407653164</v>
      </c>
      <c r="G132" s="24">
        <v>18281762.989239048</v>
      </c>
      <c r="H132" s="24">
        <v>-156069.58158588409</v>
      </c>
      <c r="I132" s="24">
        <v>-1757968.4542059659</v>
      </c>
      <c r="J132" s="24">
        <v>-1914038.03579185</v>
      </c>
      <c r="K132" s="24">
        <v>690487.30091948132</v>
      </c>
      <c r="L132" s="24"/>
      <c r="M132" s="23">
        <f t="shared" si="1"/>
        <v>2.0325436449520059E-2</v>
      </c>
      <c r="N132" s="28">
        <v>549</v>
      </c>
      <c r="O132" s="29" t="s">
        <v>876</v>
      </c>
      <c r="U132" s="94"/>
      <c r="V132" s="94"/>
    </row>
    <row r="133" spans="1:22" ht="13.2" customHeight="1">
      <c r="A133" s="25"/>
      <c r="B133" s="26"/>
      <c r="C133" s="27" t="s">
        <v>1338</v>
      </c>
      <c r="D133" s="24">
        <v>1530368.1409055984</v>
      </c>
      <c r="E133" s="22">
        <v>1.7203286175656363E-2</v>
      </c>
      <c r="F133" s="24">
        <v>1519936.9878860936</v>
      </c>
      <c r="G133" s="24">
        <v>1501368.7988442124</v>
      </c>
      <c r="H133" s="24">
        <v>18568.189041881124</v>
      </c>
      <c r="I133" s="24">
        <v>-147415.12045858591</v>
      </c>
      <c r="J133" s="24">
        <v>-128846.93141670479</v>
      </c>
      <c r="K133" s="24">
        <v>57901.078029380587</v>
      </c>
      <c r="L133" s="24"/>
      <c r="M133" s="23">
        <f t="shared" si="1"/>
        <v>1.7043972862031144E-3</v>
      </c>
      <c r="N133" s="28">
        <v>560</v>
      </c>
      <c r="O133" s="29" t="s">
        <v>880</v>
      </c>
      <c r="U133" s="94"/>
      <c r="V133" s="94"/>
    </row>
    <row r="134" spans="1:22" ht="13.2" customHeight="1">
      <c r="A134" s="25"/>
      <c r="B134" s="26"/>
      <c r="C134" s="27" t="s">
        <v>1339</v>
      </c>
      <c r="D134" s="24">
        <v>1577834.0293718509</v>
      </c>
      <c r="E134" s="22">
        <v>2.3885213701720254E-2</v>
      </c>
      <c r="F134" s="24">
        <v>1567079.3437770368</v>
      </c>
      <c r="G134" s="24">
        <v>1560093.4131317651</v>
      </c>
      <c r="H134" s="24">
        <v>6985.9306452716701</v>
      </c>
      <c r="I134" s="24">
        <v>-151987.34689149231</v>
      </c>
      <c r="J134" s="24">
        <v>-145001.41624622064</v>
      </c>
      <c r="K134" s="24">
        <v>59696.937495059239</v>
      </c>
      <c r="L134" s="24"/>
      <c r="M134" s="23">
        <f t="shared" si="1"/>
        <v>1.7572608615263874E-3</v>
      </c>
      <c r="N134" s="28">
        <v>561</v>
      </c>
      <c r="O134" s="29" t="s">
        <v>882</v>
      </c>
      <c r="U134" s="94"/>
      <c r="V134" s="94"/>
    </row>
    <row r="135" spans="1:22" ht="13.2" customHeight="1">
      <c r="A135" s="25"/>
      <c r="B135" s="26"/>
      <c r="C135" s="27" t="s">
        <v>1340</v>
      </c>
      <c r="D135" s="24">
        <v>281849.33891715348</v>
      </c>
      <c r="E135" s="22">
        <v>-1.8520703228576241E-2</v>
      </c>
      <c r="F135" s="24">
        <v>279928.22366121813</v>
      </c>
      <c r="G135" s="24">
        <v>291911.97835676296</v>
      </c>
      <c r="H135" s="24">
        <v>-11983.754695544834</v>
      </c>
      <c r="I135" s="24">
        <v>-27149.581291635077</v>
      </c>
      <c r="J135" s="24">
        <v>-39133.335987179911</v>
      </c>
      <c r="K135" s="24">
        <v>10663.695962407066</v>
      </c>
      <c r="L135" s="24"/>
      <c r="M135" s="23">
        <f t="shared" si="1"/>
        <v>3.1390045017813195E-4</v>
      </c>
      <c r="N135" s="28">
        <v>564</v>
      </c>
      <c r="O135" s="29" t="s">
        <v>884</v>
      </c>
      <c r="U135" s="94"/>
      <c r="V135" s="94"/>
    </row>
    <row r="136" spans="1:22" ht="13.2" customHeight="1">
      <c r="A136" s="25"/>
      <c r="B136" s="26"/>
      <c r="C136" s="27" t="s">
        <v>1341</v>
      </c>
      <c r="D136" s="24">
        <v>572650.72019749426</v>
      </c>
      <c r="E136" s="22">
        <v>1.4929553092329684E-2</v>
      </c>
      <c r="F136" s="24">
        <v>568747.47160688066</v>
      </c>
      <c r="G136" s="24">
        <v>560310.03252817702</v>
      </c>
      <c r="H136" s="24">
        <v>8437.4390787036391</v>
      </c>
      <c r="I136" s="24">
        <v>-55161.482157264094</v>
      </c>
      <c r="J136" s="24">
        <v>-46724.043078560455</v>
      </c>
      <c r="K136" s="24">
        <v>21666.090104381896</v>
      </c>
      <c r="L136" s="24"/>
      <c r="M136" s="23">
        <f t="shared" si="1"/>
        <v>6.3777094370855354E-4</v>
      </c>
      <c r="N136" s="28">
        <v>567</v>
      </c>
      <c r="O136" s="29" t="s">
        <v>886</v>
      </c>
      <c r="U136" s="94"/>
      <c r="V136" s="94"/>
    </row>
    <row r="137" spans="1:22" ht="13.2" customHeight="1">
      <c r="A137" s="25"/>
      <c r="B137" s="26"/>
      <c r="C137" s="27" t="s">
        <v>1342</v>
      </c>
      <c r="D137" s="24">
        <v>411481.98297265591</v>
      </c>
      <c r="E137" s="22">
        <v>9.0697440444207356E-3</v>
      </c>
      <c r="F137" s="24">
        <v>408677.27774230711</v>
      </c>
      <c r="G137" s="24">
        <v>413077.70540033019</v>
      </c>
      <c r="H137" s="24">
        <v>-4400.4276580230799</v>
      </c>
      <c r="I137" s="24">
        <v>-39636.649813264528</v>
      </c>
      <c r="J137" s="24">
        <v>-44037.077471287608</v>
      </c>
      <c r="K137" s="24">
        <v>15568.313118231385</v>
      </c>
      <c r="L137" s="24"/>
      <c r="M137" s="23">
        <f t="shared" si="1"/>
        <v>4.5827455260866716E-4</v>
      </c>
      <c r="N137" s="28">
        <v>573</v>
      </c>
      <c r="O137" s="29" t="s">
        <v>888</v>
      </c>
      <c r="U137" s="94"/>
      <c r="V137" s="94"/>
    </row>
    <row r="138" spans="1:22" ht="13.2" customHeight="1">
      <c r="A138" s="25"/>
      <c r="B138" s="26"/>
      <c r="C138" s="27" t="s">
        <v>1343</v>
      </c>
      <c r="D138" s="24">
        <v>11200167.346747069</v>
      </c>
      <c r="E138" s="22">
        <v>4.8013507287512081E-3</v>
      </c>
      <c r="F138" s="24">
        <v>11123825.807534911</v>
      </c>
      <c r="G138" s="24">
        <v>11227395.254136743</v>
      </c>
      <c r="H138" s="24">
        <v>-103569.44660183229</v>
      </c>
      <c r="I138" s="24">
        <v>-1078873.7522985896</v>
      </c>
      <c r="J138" s="24">
        <v>-1182443.1989004218</v>
      </c>
      <c r="K138" s="24">
        <v>423755.39986239542</v>
      </c>
      <c r="L138" s="24"/>
      <c r="M138" s="23">
        <f t="shared" si="1"/>
        <v>1.247381876332068E-2</v>
      </c>
      <c r="N138" s="28">
        <v>577</v>
      </c>
      <c r="O138" s="29" t="s">
        <v>586</v>
      </c>
      <c r="U138" s="94"/>
      <c r="V138" s="94"/>
    </row>
    <row r="139" spans="1:22" ht="13.2" customHeight="1">
      <c r="A139" s="25"/>
      <c r="B139" s="26"/>
      <c r="C139" s="27" t="s">
        <v>1344</v>
      </c>
      <c r="D139" s="24">
        <v>3042866.0720508685</v>
      </c>
      <c r="E139" s="22">
        <v>2.090559339711584E-2</v>
      </c>
      <c r="F139" s="24">
        <v>3022125.5712739509</v>
      </c>
      <c r="G139" s="24">
        <v>3006060.6056157653</v>
      </c>
      <c r="H139" s="24">
        <v>16064.965658185538</v>
      </c>
      <c r="I139" s="24">
        <v>-293108.8648286183</v>
      </c>
      <c r="J139" s="24">
        <v>-277043.89917043276</v>
      </c>
      <c r="K139" s="24">
        <v>115126.04135009905</v>
      </c>
      <c r="L139" s="24"/>
      <c r="M139" s="23">
        <f t="shared" si="1"/>
        <v>3.3888922128332173E-3</v>
      </c>
      <c r="N139" s="28">
        <v>580</v>
      </c>
      <c r="O139" s="29" t="s">
        <v>588</v>
      </c>
      <c r="U139" s="94"/>
      <c r="V139" s="94"/>
    </row>
    <row r="140" spans="1:22" ht="13.2" customHeight="1">
      <c r="A140" s="25"/>
      <c r="B140" s="26"/>
      <c r="C140" s="27" t="s">
        <v>1345</v>
      </c>
      <c r="D140" s="24">
        <v>3195443.7398308986</v>
      </c>
      <c r="E140" s="22">
        <v>4.6593002957429075E-3</v>
      </c>
      <c r="F140" s="24">
        <v>3173663.253342418</v>
      </c>
      <c r="G140" s="24">
        <v>3205030.7626391659</v>
      </c>
      <c r="H140" s="24">
        <v>-31367.509296747856</v>
      </c>
      <c r="I140" s="24">
        <v>-307806.14888327289</v>
      </c>
      <c r="J140" s="24">
        <v>-339173.65818002075</v>
      </c>
      <c r="K140" s="24">
        <v>120898.77747256214</v>
      </c>
      <c r="L140" s="24"/>
      <c r="M140" s="23">
        <f t="shared" si="1"/>
        <v>3.5588205823205727E-3</v>
      </c>
      <c r="N140" s="28">
        <v>582</v>
      </c>
      <c r="O140" s="29" t="s">
        <v>590</v>
      </c>
      <c r="U140" s="94"/>
      <c r="V140" s="94"/>
    </row>
    <row r="141" spans="1:22" ht="13.2" customHeight="1">
      <c r="A141" s="25"/>
      <c r="B141" s="26"/>
      <c r="C141" s="27" t="s">
        <v>1346</v>
      </c>
      <c r="D141" s="24">
        <v>560430.18867606844</v>
      </c>
      <c r="E141" s="22">
        <v>1.5413117151693578E-2</v>
      </c>
      <c r="F141" s="24">
        <v>556610.23653607501</v>
      </c>
      <c r="G141" s="24">
        <v>558867.11452934251</v>
      </c>
      <c r="H141" s="24">
        <v>-2256.8779932674952</v>
      </c>
      <c r="I141" s="24">
        <v>-53984.320219462068</v>
      </c>
      <c r="J141" s="24">
        <v>-56241.198212729563</v>
      </c>
      <c r="K141" s="24">
        <v>21203.729493056137</v>
      </c>
      <c r="L141" s="24"/>
      <c r="M141" s="23">
        <f t="shared" si="1"/>
        <v>6.2416072783673567E-4</v>
      </c>
      <c r="N141" s="28">
        <v>2242</v>
      </c>
      <c r="O141" s="29" t="s">
        <v>592</v>
      </c>
      <c r="U141" s="94"/>
      <c r="V141" s="94"/>
    </row>
    <row r="142" spans="1:22" ht="13.2" customHeight="1">
      <c r="A142" s="25"/>
      <c r="B142" s="26"/>
      <c r="C142" s="27" t="s">
        <v>1347</v>
      </c>
      <c r="D142" s="24">
        <v>3980036.2405460821</v>
      </c>
      <c r="E142" s="22">
        <v>2.7243123456768048E-2</v>
      </c>
      <c r="F142" s="24">
        <v>3952907.8876102041</v>
      </c>
      <c r="G142" s="24">
        <v>3912201.9200035543</v>
      </c>
      <c r="H142" s="24">
        <v>40705.967606649734</v>
      </c>
      <c r="I142" s="24">
        <v>-383383.25671262789</v>
      </c>
      <c r="J142" s="24">
        <v>-342677.28910597815</v>
      </c>
      <c r="K142" s="24">
        <v>150583.62936597268</v>
      </c>
      <c r="L142" s="24"/>
      <c r="M142" s="23">
        <f t="shared" si="1"/>
        <v>4.4326347275908404E-3</v>
      </c>
      <c r="N142" s="28">
        <v>1868</v>
      </c>
      <c r="O142" s="29" t="s">
        <v>787</v>
      </c>
      <c r="U142" s="94"/>
      <c r="V142" s="94"/>
    </row>
    <row r="143" spans="1:22" ht="13.2" customHeight="1">
      <c r="A143" s="25"/>
      <c r="B143" s="26"/>
      <c r="C143" s="27" t="s">
        <v>1348</v>
      </c>
      <c r="D143" s="24">
        <v>1726376.3655750768</v>
      </c>
      <c r="E143" s="22">
        <v>9.5163028790756776E-3</v>
      </c>
      <c r="F143" s="24">
        <v>1714609.1995205651</v>
      </c>
      <c r="G143" s="24">
        <v>1714814.9501309819</v>
      </c>
      <c r="H143" s="24">
        <v>-205.75061041675508</v>
      </c>
      <c r="I143" s="24">
        <v>-166295.9212791168</v>
      </c>
      <c r="J143" s="24">
        <v>-166501.67188953355</v>
      </c>
      <c r="K143" s="24">
        <v>65316.997903582873</v>
      </c>
      <c r="L143" s="24"/>
      <c r="M143" s="23">
        <f t="shared" si="1"/>
        <v>1.9226950129203337E-3</v>
      </c>
      <c r="N143" s="28">
        <v>597</v>
      </c>
      <c r="O143" s="29" t="s">
        <v>594</v>
      </c>
      <c r="U143" s="94"/>
      <c r="V143" s="94"/>
    </row>
    <row r="144" spans="1:22" ht="13.2" customHeight="1">
      <c r="A144" s="25"/>
      <c r="B144" s="26"/>
      <c r="C144" s="27" t="s">
        <v>1349</v>
      </c>
      <c r="D144" s="24">
        <v>3459040.7929756464</v>
      </c>
      <c r="E144" s="22">
        <v>2.4863956091480288E-2</v>
      </c>
      <c r="F144" s="24">
        <v>3435463.6007643091</v>
      </c>
      <c r="G144" s="24">
        <v>3422746.680145687</v>
      </c>
      <c r="H144" s="24">
        <v>12716.920618622098</v>
      </c>
      <c r="I144" s="24">
        <v>-333197.55001298204</v>
      </c>
      <c r="J144" s="24">
        <v>-320480.62939435994</v>
      </c>
      <c r="K144" s="24">
        <v>130871.90298040053</v>
      </c>
      <c r="L144" s="24"/>
      <c r="M144" s="23">
        <f t="shared" ref="M144:M207" si="2">SUM(D144 / $D$15 )</f>
        <v>3.8523931483079878E-3</v>
      </c>
      <c r="N144" s="28">
        <v>2322</v>
      </c>
      <c r="O144" s="29" t="s">
        <v>1189</v>
      </c>
      <c r="U144" s="94"/>
      <c r="V144" s="94"/>
    </row>
    <row r="145" spans="1:22" ht="13.2" customHeight="1">
      <c r="A145" s="25"/>
      <c r="B145" s="26"/>
      <c r="C145" s="27" t="s">
        <v>1350</v>
      </c>
      <c r="D145" s="24">
        <v>1587068.3431158264</v>
      </c>
      <c r="E145" s="22">
        <v>-9.0311294609646264E-3</v>
      </c>
      <c r="F145" s="24">
        <v>1576250.7154503309</v>
      </c>
      <c r="G145" s="24">
        <v>1589554.6299770745</v>
      </c>
      <c r="H145" s="24">
        <v>-13303.914526743582</v>
      </c>
      <c r="I145" s="24">
        <v>-152876.85670062556</v>
      </c>
      <c r="J145" s="24">
        <v>-166180.77122736914</v>
      </c>
      <c r="K145" s="24">
        <v>60046.315338433131</v>
      </c>
      <c r="L145" s="24"/>
      <c r="M145" s="23">
        <f t="shared" si="2"/>
        <v>1.7675452753641366E-3</v>
      </c>
      <c r="N145" s="28">
        <v>604</v>
      </c>
      <c r="O145" s="29" t="s">
        <v>596</v>
      </c>
      <c r="U145" s="94"/>
      <c r="V145" s="94"/>
    </row>
    <row r="146" spans="1:22" ht="13.2" customHeight="1">
      <c r="A146" s="25"/>
      <c r="B146" s="26"/>
      <c r="C146" s="27" t="s">
        <v>1351</v>
      </c>
      <c r="D146" s="24">
        <v>1923029.0747255322</v>
      </c>
      <c r="E146" s="22">
        <v>4.7953745859889541E-2</v>
      </c>
      <c r="F146" s="24">
        <v>1909921.5027608227</v>
      </c>
      <c r="G146" s="24">
        <v>1883282.0712899391</v>
      </c>
      <c r="H146" s="24">
        <v>26639.431470883545</v>
      </c>
      <c r="I146" s="24">
        <v>-185238.80308190119</v>
      </c>
      <c r="J146" s="24">
        <v>-158599.37161101765</v>
      </c>
      <c r="K146" s="24">
        <v>72757.301679425771</v>
      </c>
      <c r="L146" s="24"/>
      <c r="M146" s="23">
        <f t="shared" si="2"/>
        <v>2.1417105130745557E-3</v>
      </c>
      <c r="N146" s="28">
        <v>608</v>
      </c>
      <c r="O146" s="29" t="s">
        <v>598</v>
      </c>
      <c r="U146" s="94"/>
      <c r="V146" s="94"/>
    </row>
    <row r="147" spans="1:22" ht="13.2" customHeight="1">
      <c r="A147" s="25"/>
      <c r="B147" s="26"/>
      <c r="C147" s="27" t="s">
        <v>1352</v>
      </c>
      <c r="D147" s="24">
        <v>1853493.0307898305</v>
      </c>
      <c r="E147" s="22">
        <v>6.9856360173057297E-3</v>
      </c>
      <c r="F147" s="24">
        <v>1840859.4239419294</v>
      </c>
      <c r="G147" s="24">
        <v>1839475.8148358695</v>
      </c>
      <c r="H147" s="24">
        <v>1383.6091060598847</v>
      </c>
      <c r="I147" s="24">
        <v>-178540.63417796075</v>
      </c>
      <c r="J147" s="24">
        <v>-177157.02507190086</v>
      </c>
      <c r="K147" s="24">
        <v>70126.42365853794</v>
      </c>
      <c r="L147" s="24"/>
      <c r="M147" s="23">
        <f t="shared" si="2"/>
        <v>2.0642670264980657E-3</v>
      </c>
      <c r="N147" s="28">
        <v>613</v>
      </c>
      <c r="O147" s="29" t="s">
        <v>600</v>
      </c>
      <c r="U147" s="94"/>
      <c r="V147" s="94"/>
    </row>
    <row r="148" spans="1:22" ht="13.2" customHeight="1">
      <c r="A148" s="25"/>
      <c r="B148" s="26"/>
      <c r="C148" s="27" t="s">
        <v>1353</v>
      </c>
      <c r="D148" s="24">
        <v>8138504.3290770389</v>
      </c>
      <c r="E148" s="22">
        <v>1.5288529008812279E-3</v>
      </c>
      <c r="F148" s="24">
        <v>8083031.4126346791</v>
      </c>
      <c r="G148" s="24">
        <v>8134958.6411485644</v>
      </c>
      <c r="H148" s="24">
        <v>-51927.228513885289</v>
      </c>
      <c r="I148" s="24">
        <v>-783954.24209083896</v>
      </c>
      <c r="J148" s="24">
        <v>-835881.47060472425</v>
      </c>
      <c r="K148" s="24">
        <v>307918.18099499319</v>
      </c>
      <c r="L148" s="24"/>
      <c r="M148" s="23">
        <f t="shared" si="2"/>
        <v>9.0639920692695986E-3</v>
      </c>
      <c r="N148" s="28">
        <v>629</v>
      </c>
      <c r="O148" s="29" t="s">
        <v>604</v>
      </c>
      <c r="U148" s="94"/>
      <c r="V148" s="94"/>
    </row>
    <row r="149" spans="1:22" ht="13.2" customHeight="1">
      <c r="A149" s="25"/>
      <c r="B149" s="26"/>
      <c r="C149" s="27" t="s">
        <v>1354</v>
      </c>
      <c r="D149" s="24">
        <v>2904402.4133747616</v>
      </c>
      <c r="E149" s="22">
        <v>6.6882044097886784E-3</v>
      </c>
      <c r="F149" s="24">
        <v>2884605.6957129552</v>
      </c>
      <c r="G149" s="24">
        <v>2883583.2732721409</v>
      </c>
      <c r="H149" s="24">
        <v>1022.42244081432</v>
      </c>
      <c r="I149" s="24">
        <v>-279771.13492083532</v>
      </c>
      <c r="J149" s="24">
        <v>-278748.712480021</v>
      </c>
      <c r="K149" s="24">
        <v>109887.30506766796</v>
      </c>
      <c r="L149" s="24"/>
      <c r="M149" s="23">
        <f t="shared" si="2"/>
        <v>3.2346828577262433E-3</v>
      </c>
      <c r="N149" s="28">
        <v>634</v>
      </c>
      <c r="O149" s="29" t="s">
        <v>608</v>
      </c>
      <c r="U149" s="94"/>
      <c r="V149" s="94"/>
    </row>
    <row r="150" spans="1:22" ht="13.2" customHeight="1">
      <c r="A150" s="25"/>
      <c r="B150" s="26"/>
      <c r="C150" s="27" t="s">
        <v>1355</v>
      </c>
      <c r="D150" s="24">
        <v>1451496.5183805649</v>
      </c>
      <c r="E150" s="22">
        <v>2.0898285002812322E-2</v>
      </c>
      <c r="F150" s="24">
        <v>1441602.9627805727</v>
      </c>
      <c r="G150" s="24">
        <v>1422061.1204231619</v>
      </c>
      <c r="H150" s="24">
        <v>19541.842357410816</v>
      </c>
      <c r="I150" s="24">
        <v>-139817.68724986026</v>
      </c>
      <c r="J150" s="24">
        <v>-120275.84489244944</v>
      </c>
      <c r="K150" s="24">
        <v>54916.990836201418</v>
      </c>
      <c r="L150" s="24"/>
      <c r="M150" s="23">
        <f t="shared" si="2"/>
        <v>1.6165566053911399E-3</v>
      </c>
      <c r="N150" s="28">
        <v>640</v>
      </c>
      <c r="O150" s="29" t="s">
        <v>610</v>
      </c>
      <c r="U150" s="94"/>
      <c r="V150" s="94"/>
    </row>
    <row r="151" spans="1:22" ht="13.2" customHeight="1">
      <c r="A151" s="25"/>
      <c r="B151" s="26"/>
      <c r="C151" s="27" t="s">
        <v>1356</v>
      </c>
      <c r="D151" s="24">
        <v>3135423.7309393189</v>
      </c>
      <c r="E151" s="22">
        <v>-3.188325287058924E-3</v>
      </c>
      <c r="F151" s="24">
        <v>3114052.3472544355</v>
      </c>
      <c r="G151" s="24">
        <v>3121393.4351111907</v>
      </c>
      <c r="H151" s="24">
        <v>-7341.0878567551263</v>
      </c>
      <c r="I151" s="24">
        <v>-302024.62703622121</v>
      </c>
      <c r="J151" s="24">
        <v>-309365.71489297634</v>
      </c>
      <c r="K151" s="24">
        <v>118627.93614669725</v>
      </c>
      <c r="L151" s="24"/>
      <c r="M151" s="23">
        <f t="shared" si="2"/>
        <v>3.4919752674330319E-3</v>
      </c>
      <c r="N151" s="28">
        <v>642</v>
      </c>
      <c r="O151" s="29" t="s">
        <v>612</v>
      </c>
      <c r="U151" s="94"/>
      <c r="V151" s="94"/>
    </row>
    <row r="152" spans="1:22" ht="13.2" customHeight="1">
      <c r="A152" s="25"/>
      <c r="B152" s="26"/>
      <c r="C152" s="27" t="s">
        <v>1357</v>
      </c>
      <c r="D152" s="24">
        <v>418371.15292018116</v>
      </c>
      <c r="E152" s="22">
        <v>1.4153801707553093E-2</v>
      </c>
      <c r="F152" s="24">
        <v>415519.49037023121</v>
      </c>
      <c r="G152" s="24">
        <v>410292.83785816282</v>
      </c>
      <c r="H152" s="24">
        <v>5226.6525120683946</v>
      </c>
      <c r="I152" s="24">
        <v>-40300.259954203</v>
      </c>
      <c r="J152" s="24">
        <v>-35073.607442134606</v>
      </c>
      <c r="K152" s="24">
        <v>15828.963059920108</v>
      </c>
      <c r="L152" s="24"/>
      <c r="M152" s="23">
        <f t="shared" si="2"/>
        <v>4.6594713951694263E-4</v>
      </c>
      <c r="N152" s="28">
        <v>649</v>
      </c>
      <c r="O152" s="29" t="s">
        <v>614</v>
      </c>
      <c r="U152" s="94"/>
      <c r="V152" s="94"/>
    </row>
    <row r="153" spans="1:22" ht="13.2" customHeight="1">
      <c r="A153" s="25"/>
      <c r="B153" s="26"/>
      <c r="C153" s="27" t="s">
        <v>1358</v>
      </c>
      <c r="D153" s="24">
        <v>1188303.9045263361</v>
      </c>
      <c r="E153" s="22">
        <v>2.9159188450732954E-2</v>
      </c>
      <c r="F153" s="24">
        <v>1180204.2979477162</v>
      </c>
      <c r="G153" s="24">
        <v>1184066.5658373628</v>
      </c>
      <c r="H153" s="24">
        <v>-3862.2678896465804</v>
      </c>
      <c r="I153" s="24">
        <v>-114465.24437152637</v>
      </c>
      <c r="J153" s="24">
        <v>-118327.51226117295</v>
      </c>
      <c r="K153" s="24">
        <v>44959.167183055746</v>
      </c>
      <c r="L153" s="24"/>
      <c r="M153" s="23">
        <f t="shared" si="2"/>
        <v>1.3234344703887731E-3</v>
      </c>
      <c r="N153" s="28">
        <v>668</v>
      </c>
      <c r="O153" s="29" t="s">
        <v>617</v>
      </c>
      <c r="U153" s="94"/>
      <c r="V153" s="94"/>
    </row>
    <row r="154" spans="1:22" ht="13.2" customHeight="1">
      <c r="A154" s="25"/>
      <c r="B154" s="26"/>
      <c r="C154" s="27" t="s">
        <v>1359</v>
      </c>
      <c r="D154" s="24">
        <v>856243.9447670721</v>
      </c>
      <c r="E154" s="22">
        <v>-1.5846677699273948E-2</v>
      </c>
      <c r="F154" s="24">
        <v>850407.6944092958</v>
      </c>
      <c r="G154" s="24">
        <v>861857.78505718138</v>
      </c>
      <c r="H154" s="24">
        <v>-11450.090647885576</v>
      </c>
      <c r="I154" s="24">
        <v>-82479.045979799237</v>
      </c>
      <c r="J154" s="24">
        <v>-93929.136627684813</v>
      </c>
      <c r="K154" s="24">
        <v>32395.765523977345</v>
      </c>
      <c r="L154" s="24"/>
      <c r="M154" s="23">
        <f t="shared" si="2"/>
        <v>9.5361358929313314E-4</v>
      </c>
      <c r="N154" s="28">
        <v>672</v>
      </c>
      <c r="O154" s="29" t="s">
        <v>619</v>
      </c>
      <c r="U154" s="94"/>
      <c r="V154" s="94"/>
    </row>
    <row r="155" spans="1:22" ht="13.2" customHeight="1">
      <c r="A155" s="25"/>
      <c r="B155" s="26"/>
      <c r="C155" s="27" t="s">
        <v>1360</v>
      </c>
      <c r="D155" s="24">
        <v>1259024.6421373074</v>
      </c>
      <c r="E155" s="22">
        <v>1.7536348705342153E-2</v>
      </c>
      <c r="F155" s="24">
        <v>1250442.9954430093</v>
      </c>
      <c r="G155" s="24">
        <v>1239479.9876551337</v>
      </c>
      <c r="H155" s="24">
        <v>10963.007787875598</v>
      </c>
      <c r="I155" s="24">
        <v>-121277.53075882151</v>
      </c>
      <c r="J155" s="24">
        <v>-110314.52297094591</v>
      </c>
      <c r="K155" s="24">
        <v>47634.867779047687</v>
      </c>
      <c r="L155" s="24"/>
      <c r="M155" s="23">
        <f t="shared" si="2"/>
        <v>1.4021973706613144E-3</v>
      </c>
      <c r="N155" s="28">
        <v>677</v>
      </c>
      <c r="O155" s="29" t="s">
        <v>621</v>
      </c>
      <c r="U155" s="94"/>
      <c r="V155" s="94"/>
    </row>
    <row r="156" spans="1:22" ht="13.2" customHeight="1">
      <c r="A156" s="25"/>
      <c r="B156" s="26"/>
      <c r="C156" s="27" t="s">
        <v>1361</v>
      </c>
      <c r="D156" s="24">
        <v>2497198.6775901695</v>
      </c>
      <c r="E156" s="22">
        <v>8.6761387705187598E-3</v>
      </c>
      <c r="F156" s="24">
        <v>2480177.5041680452</v>
      </c>
      <c r="G156" s="24">
        <v>2500141.86831549</v>
      </c>
      <c r="H156" s="24">
        <v>-19964.364147444721</v>
      </c>
      <c r="I156" s="24">
        <v>-240546.59400328191</v>
      </c>
      <c r="J156" s="24">
        <v>-260510.95815072663</v>
      </c>
      <c r="K156" s="24">
        <v>94480.858311943637</v>
      </c>
      <c r="L156" s="24"/>
      <c r="M156" s="23">
        <f t="shared" si="2"/>
        <v>2.7811730624998929E-3</v>
      </c>
      <c r="N156" s="28">
        <v>680</v>
      </c>
      <c r="O156" s="29" t="s">
        <v>937</v>
      </c>
      <c r="U156" s="94"/>
      <c r="V156" s="94"/>
    </row>
    <row r="157" spans="1:22" ht="13.2" customHeight="1">
      <c r="A157" s="25"/>
      <c r="B157" s="26"/>
      <c r="C157" s="27" t="s">
        <v>1362</v>
      </c>
      <c r="D157" s="24">
        <v>863835.19763946603</v>
      </c>
      <c r="E157" s="22">
        <v>2.3592624420356589E-3</v>
      </c>
      <c r="F157" s="24">
        <v>857947.20448973973</v>
      </c>
      <c r="G157" s="24">
        <v>863695.80479589535</v>
      </c>
      <c r="H157" s="24">
        <v>-5748.6003061556257</v>
      </c>
      <c r="I157" s="24">
        <v>-83210.285363777351</v>
      </c>
      <c r="J157" s="24">
        <v>-88958.885669932977</v>
      </c>
      <c r="K157" s="24">
        <v>32682.978589354632</v>
      </c>
      <c r="L157" s="24"/>
      <c r="M157" s="23">
        <f t="shared" si="2"/>
        <v>9.6206809801476227E-4</v>
      </c>
      <c r="N157" s="28">
        <v>682</v>
      </c>
      <c r="O157" s="29" t="s">
        <v>939</v>
      </c>
      <c r="U157" s="94"/>
      <c r="V157" s="94"/>
    </row>
    <row r="158" spans="1:22" ht="13.2" customHeight="1">
      <c r="A158" s="25"/>
      <c r="B158" s="26"/>
      <c r="C158" s="27" t="s">
        <v>1363</v>
      </c>
      <c r="D158" s="24">
        <v>1960848.4190151144</v>
      </c>
      <c r="E158" s="22">
        <v>2.7648266033775126E-3</v>
      </c>
      <c r="F158" s="24">
        <v>1947483.0663525211</v>
      </c>
      <c r="G158" s="24">
        <v>1964063.2804862263</v>
      </c>
      <c r="H158" s="24">
        <v>-16580.214133705245</v>
      </c>
      <c r="I158" s="24">
        <v>-188881.81096026333</v>
      </c>
      <c r="J158" s="24">
        <v>-205462.02509396858</v>
      </c>
      <c r="K158" s="24">
        <v>74188.186671212985</v>
      </c>
      <c r="L158" s="24"/>
      <c r="M158" s="23">
        <f t="shared" si="2"/>
        <v>2.183830566446159E-3</v>
      </c>
      <c r="N158" s="28">
        <v>684</v>
      </c>
      <c r="O158" s="29" t="s">
        <v>941</v>
      </c>
      <c r="U158" s="94"/>
      <c r="V158" s="94"/>
    </row>
    <row r="159" spans="1:22" ht="13.2" customHeight="1">
      <c r="A159" s="25"/>
      <c r="B159" s="26"/>
      <c r="C159" s="27" t="s">
        <v>1364</v>
      </c>
      <c r="D159" s="24">
        <v>553000.40947560256</v>
      </c>
      <c r="E159" s="22">
        <v>6.5313972647552898E-2</v>
      </c>
      <c r="F159" s="24">
        <v>549231.09950573125</v>
      </c>
      <c r="G159" s="24">
        <v>567139.72504127072</v>
      </c>
      <c r="H159" s="24">
        <v>-17908.625535539468</v>
      </c>
      <c r="I159" s="24">
        <v>-53268.635041143294</v>
      </c>
      <c r="J159" s="24">
        <v>-71177.260576682762</v>
      </c>
      <c r="K159" s="24">
        <v>20922.625741789674</v>
      </c>
      <c r="L159" s="24"/>
      <c r="M159" s="23">
        <f t="shared" si="2"/>
        <v>6.1588605511722334E-4</v>
      </c>
      <c r="N159" s="28">
        <v>689</v>
      </c>
      <c r="O159" s="29" t="s">
        <v>943</v>
      </c>
      <c r="U159" s="94"/>
      <c r="V159" s="94"/>
    </row>
    <row r="160" spans="1:22" ht="13.2" customHeight="1">
      <c r="A160" s="25"/>
      <c r="B160" s="26"/>
      <c r="C160" s="27" t="s">
        <v>1365</v>
      </c>
      <c r="D160" s="24">
        <v>9310080.7013587765</v>
      </c>
      <c r="E160" s="22">
        <v>6.4829596979905091E-3</v>
      </c>
      <c r="F160" s="24">
        <v>9246622.1949876603</v>
      </c>
      <c r="G160" s="24">
        <v>9301899.7753871046</v>
      </c>
      <c r="H160" s="24">
        <v>-55277.580399444327</v>
      </c>
      <c r="I160" s="24">
        <v>-896808.18058445211</v>
      </c>
      <c r="J160" s="24">
        <v>-952085.76098389644</v>
      </c>
      <c r="K160" s="24">
        <v>352244.46637409274</v>
      </c>
      <c r="L160" s="24"/>
      <c r="M160" s="23">
        <f t="shared" si="2"/>
        <v>1.0368796799662806E-2</v>
      </c>
      <c r="N160" s="28">
        <v>692</v>
      </c>
      <c r="O160" s="29" t="s">
        <v>945</v>
      </c>
      <c r="U160" s="94"/>
      <c r="V160" s="94"/>
    </row>
    <row r="161" spans="1:22" ht="13.2" customHeight="1">
      <c r="A161" s="25"/>
      <c r="B161" s="26"/>
      <c r="C161" s="27" t="s">
        <v>1366</v>
      </c>
      <c r="D161" s="24">
        <v>1504452.0616263922</v>
      </c>
      <c r="E161" s="22">
        <v>1.4027517645114784E-2</v>
      </c>
      <c r="F161" s="24">
        <v>1494197.5553766424</v>
      </c>
      <c r="G161" s="24">
        <v>1504260.0055044079</v>
      </c>
      <c r="H161" s="24">
        <v>-10062.450127765536</v>
      </c>
      <c r="I161" s="24">
        <v>-144918.71332187063</v>
      </c>
      <c r="J161" s="24">
        <v>-154981.16344963617</v>
      </c>
      <c r="K161" s="24">
        <v>56920.549953519723</v>
      </c>
      <c r="L161" s="24"/>
      <c r="M161" s="23">
        <f t="shared" si="2"/>
        <v>1.6755341035401732E-3</v>
      </c>
      <c r="N161" s="28">
        <v>695</v>
      </c>
      <c r="O161" s="29" t="s">
        <v>947</v>
      </c>
      <c r="U161" s="94"/>
      <c r="V161" s="94"/>
    </row>
    <row r="162" spans="1:22" ht="13.2" customHeight="1">
      <c r="A162" s="25"/>
      <c r="B162" s="26"/>
      <c r="C162" s="27" t="s">
        <v>1367</v>
      </c>
      <c r="D162" s="24">
        <v>297286.32196813746</v>
      </c>
      <c r="E162" s="22">
        <v>1.2736054841088862E-2</v>
      </c>
      <c r="F162" s="24">
        <v>295259.98658375052</v>
      </c>
      <c r="G162" s="24">
        <v>287886.93532614323</v>
      </c>
      <c r="H162" s="24">
        <v>7373.0512576072942</v>
      </c>
      <c r="I162" s="24">
        <v>-28636.572986738804</v>
      </c>
      <c r="J162" s="24">
        <v>-21263.521729131509</v>
      </c>
      <c r="K162" s="24">
        <v>11247.750175430823</v>
      </c>
      <c r="L162" s="24"/>
      <c r="M162" s="23">
        <f t="shared" si="2"/>
        <v>3.3109288336854791E-4</v>
      </c>
      <c r="N162" s="28">
        <v>700</v>
      </c>
      <c r="O162" s="29" t="s">
        <v>21</v>
      </c>
      <c r="U162" s="94"/>
      <c r="V162" s="94"/>
    </row>
    <row r="163" spans="1:22" ht="13.2" customHeight="1">
      <c r="A163" s="25"/>
      <c r="B163" s="26"/>
      <c r="C163" s="27" t="s">
        <v>1368</v>
      </c>
      <c r="D163" s="24">
        <v>428962.2955743316</v>
      </c>
      <c r="E163" s="22">
        <v>1.1059386930222015E-2</v>
      </c>
      <c r="F163" s="24">
        <v>426038.44266264845</v>
      </c>
      <c r="G163" s="24">
        <v>424368.98629642057</v>
      </c>
      <c r="H163" s="24">
        <v>1669.4563662278815</v>
      </c>
      <c r="I163" s="24">
        <v>-41320.46844418878</v>
      </c>
      <c r="J163" s="24">
        <v>-39651.012077960899</v>
      </c>
      <c r="K163" s="24">
        <v>16229.676169953475</v>
      </c>
      <c r="L163" s="24"/>
      <c r="M163" s="23">
        <f t="shared" si="2"/>
        <v>4.7774267701868517E-4</v>
      </c>
      <c r="N163" s="28">
        <v>698</v>
      </c>
      <c r="O163" s="29" t="s">
        <v>949</v>
      </c>
      <c r="U163" s="94"/>
      <c r="V163" s="94"/>
    </row>
    <row r="164" spans="1:22" ht="13.2" customHeight="1">
      <c r="A164" s="25"/>
      <c r="B164" s="26"/>
      <c r="C164" s="27" t="s">
        <v>1369</v>
      </c>
      <c r="D164" s="24">
        <v>4734989.3461465463</v>
      </c>
      <c r="E164" s="22">
        <v>1.3178626919382541E-2</v>
      </c>
      <c r="F164" s="24">
        <v>4702715.1520522078</v>
      </c>
      <c r="G164" s="24">
        <v>4720766.0837422451</v>
      </c>
      <c r="H164" s="24">
        <v>-18050.931690037251</v>
      </c>
      <c r="I164" s="24">
        <v>-456105.3031457293</v>
      </c>
      <c r="J164" s="24">
        <v>-474156.23483576655</v>
      </c>
      <c r="K164" s="24">
        <v>179147.0825034829</v>
      </c>
      <c r="L164" s="24"/>
      <c r="M164" s="23">
        <f t="shared" si="2"/>
        <v>5.273438969395439E-3</v>
      </c>
      <c r="N164" s="28">
        <v>2262</v>
      </c>
      <c r="O164" s="29" t="s">
        <v>951</v>
      </c>
      <c r="U164" s="94"/>
      <c r="V164" s="94"/>
    </row>
    <row r="165" spans="1:22" ht="13.2" customHeight="1">
      <c r="A165" s="25"/>
      <c r="B165" s="26"/>
      <c r="C165" s="27" t="s">
        <v>1370</v>
      </c>
      <c r="D165" s="24">
        <v>1921038.6229266822</v>
      </c>
      <c r="E165" s="22">
        <v>2.2834774956525639E-2</v>
      </c>
      <c r="F165" s="24">
        <v>1907944.6180944401</v>
      </c>
      <c r="G165" s="24">
        <v>1918492.8509031849</v>
      </c>
      <c r="H165" s="24">
        <v>-10548.232808744768</v>
      </c>
      <c r="I165" s="24">
        <v>-185047.0696787732</v>
      </c>
      <c r="J165" s="24">
        <v>-195595.30248751797</v>
      </c>
      <c r="K165" s="24">
        <v>72681.993456627344</v>
      </c>
      <c r="L165" s="24"/>
      <c r="M165" s="23">
        <f t="shared" si="2"/>
        <v>2.1394937127154796E-3</v>
      </c>
      <c r="N165" s="28">
        <v>705</v>
      </c>
      <c r="O165" s="29" t="s">
        <v>953</v>
      </c>
      <c r="U165" s="94"/>
      <c r="V165" s="94"/>
    </row>
    <row r="166" spans="1:22" ht="13.2" customHeight="1">
      <c r="A166" s="25"/>
      <c r="B166" s="26"/>
      <c r="C166" s="27" t="s">
        <v>1371</v>
      </c>
      <c r="D166" s="24">
        <v>1594289.6217502542</v>
      </c>
      <c r="E166" s="22">
        <v>1.710530540201427E-3</v>
      </c>
      <c r="F166" s="24">
        <v>1583422.7730768071</v>
      </c>
      <c r="G166" s="24">
        <v>1602544.6514303533</v>
      </c>
      <c r="H166" s="24">
        <v>-19121.878353546141</v>
      </c>
      <c r="I166" s="24">
        <v>-153572.45773367456</v>
      </c>
      <c r="J166" s="24">
        <v>-172694.3360872207</v>
      </c>
      <c r="K166" s="24">
        <v>60319.530525359645</v>
      </c>
      <c r="L166" s="24"/>
      <c r="M166" s="23">
        <f t="shared" si="2"/>
        <v>1.7755877374217642E-3</v>
      </c>
      <c r="N166" s="28">
        <v>715</v>
      </c>
      <c r="O166" s="29" t="s">
        <v>959</v>
      </c>
      <c r="U166" s="94"/>
      <c r="V166" s="94"/>
    </row>
    <row r="167" spans="1:22" ht="13.2" customHeight="1">
      <c r="A167" s="25"/>
      <c r="B167" s="26"/>
      <c r="C167" s="27" t="s">
        <v>1372</v>
      </c>
      <c r="D167" s="24">
        <v>347427.64265089313</v>
      </c>
      <c r="E167" s="22">
        <v>1.049257417097027E-2</v>
      </c>
      <c r="F167" s="24">
        <v>345059.53865890019</v>
      </c>
      <c r="G167" s="24">
        <v>340559.35001238104</v>
      </c>
      <c r="H167" s="24">
        <v>4500.1886465191492</v>
      </c>
      <c r="I167" s="24">
        <v>-33466.51463988053</v>
      </c>
      <c r="J167" s="24">
        <v>-28966.325993361381</v>
      </c>
      <c r="K167" s="24">
        <v>13144.833918712642</v>
      </c>
      <c r="L167" s="24"/>
      <c r="M167" s="23">
        <f t="shared" si="2"/>
        <v>3.8693613350818904E-4</v>
      </c>
      <c r="N167" s="28">
        <v>718</v>
      </c>
      <c r="O167" s="29" t="s">
        <v>961</v>
      </c>
      <c r="U167" s="94"/>
      <c r="V167" s="94"/>
    </row>
    <row r="168" spans="1:22" ht="13.2" customHeight="1">
      <c r="A168" s="25"/>
      <c r="B168" s="26"/>
      <c r="C168" s="27" t="s">
        <v>1373</v>
      </c>
      <c r="D168" s="24">
        <v>3005010.7224829379</v>
      </c>
      <c r="E168" s="22">
        <v>2.0248650213094299E-2</v>
      </c>
      <c r="F168" s="24">
        <v>2984528.2478197343</v>
      </c>
      <c r="G168" s="24">
        <v>2951613.9030527971</v>
      </c>
      <c r="H168" s="24">
        <v>32914.344766937196</v>
      </c>
      <c r="I168" s="24">
        <v>-289462.38868513552</v>
      </c>
      <c r="J168" s="24">
        <v>-256548.04391819832</v>
      </c>
      <c r="K168" s="24">
        <v>113693.79410803011</v>
      </c>
      <c r="L168" s="24"/>
      <c r="M168" s="23">
        <f t="shared" si="2"/>
        <v>3.3467320597646419E-3</v>
      </c>
      <c r="N168" s="28">
        <v>723</v>
      </c>
      <c r="O168" s="29" t="s">
        <v>963</v>
      </c>
      <c r="U168" s="94"/>
      <c r="V168" s="94"/>
    </row>
    <row r="169" spans="1:22" ht="13.2" customHeight="1">
      <c r="A169" s="25"/>
      <c r="B169" s="26"/>
      <c r="C169" s="27" t="s">
        <v>1374</v>
      </c>
      <c r="D169" s="24">
        <v>2010574.3788062518</v>
      </c>
      <c r="E169" s="22">
        <v>-2.0357883704032242E-2</v>
      </c>
      <c r="F169" s="24">
        <v>1996870.088680339</v>
      </c>
      <c r="G169" s="24">
        <v>2019876.8166622347</v>
      </c>
      <c r="H169" s="24">
        <v>-23006.727981895674</v>
      </c>
      <c r="I169" s="24">
        <v>-193671.74232160984</v>
      </c>
      <c r="J169" s="24">
        <v>-216678.47030350551</v>
      </c>
      <c r="K169" s="24">
        <v>76069.555343883287</v>
      </c>
      <c r="L169" s="24"/>
      <c r="M169" s="23">
        <f t="shared" si="2"/>
        <v>2.2392112220260036E-3</v>
      </c>
      <c r="N169" s="28">
        <v>729</v>
      </c>
      <c r="O169" s="29" t="s">
        <v>967</v>
      </c>
      <c r="U169" s="94"/>
      <c r="V169" s="94"/>
    </row>
    <row r="170" spans="1:22" ht="13.2" customHeight="1">
      <c r="A170" s="25"/>
      <c r="B170" s="26"/>
      <c r="C170" s="27" t="s">
        <v>1375</v>
      </c>
      <c r="D170" s="24">
        <v>1279031.8151749666</v>
      </c>
      <c r="E170" s="22">
        <v>-7.7043977878386016E-3</v>
      </c>
      <c r="F170" s="24">
        <v>1270313.7974481925</v>
      </c>
      <c r="G170" s="24">
        <v>1277381.2901721613</v>
      </c>
      <c r="H170" s="24">
        <v>-7067.4927239688113</v>
      </c>
      <c r="I170" s="24">
        <v>-123204.75319932331</v>
      </c>
      <c r="J170" s="24">
        <v>-130272.24592329212</v>
      </c>
      <c r="K170" s="24">
        <v>48391.833933946415</v>
      </c>
      <c r="L170" s="24"/>
      <c r="M170" s="23">
        <f t="shared" si="2"/>
        <v>1.4244797029436655E-3</v>
      </c>
      <c r="N170" s="28">
        <v>734</v>
      </c>
      <c r="O170" s="29" t="s">
        <v>971</v>
      </c>
      <c r="U170" s="94"/>
      <c r="V170" s="94"/>
    </row>
    <row r="171" spans="1:22" ht="13.2" customHeight="1">
      <c r="A171" s="25"/>
      <c r="B171" s="26"/>
      <c r="C171" s="27" t="s">
        <v>1376</v>
      </c>
      <c r="D171" s="24">
        <v>3698867.8114498355</v>
      </c>
      <c r="E171" s="22">
        <v>1.9466769823799579E-2</v>
      </c>
      <c r="F171" s="24">
        <v>3673655.9326156862</v>
      </c>
      <c r="G171" s="24">
        <v>3666257.8002568064</v>
      </c>
      <c r="H171" s="24">
        <v>7398.1323588797823</v>
      </c>
      <c r="I171" s="24">
        <v>-356299.26513146015</v>
      </c>
      <c r="J171" s="24">
        <v>-348901.13277258037</v>
      </c>
      <c r="K171" s="24">
        <v>139945.69544840796</v>
      </c>
      <c r="L171" s="24"/>
      <c r="M171" s="23">
        <f t="shared" si="2"/>
        <v>4.1194926183764817E-3</v>
      </c>
      <c r="N171" s="28">
        <v>2422</v>
      </c>
      <c r="O171" s="29" t="s">
        <v>296</v>
      </c>
      <c r="U171" s="94"/>
      <c r="V171" s="94"/>
    </row>
    <row r="172" spans="1:22" ht="13.2" customHeight="1">
      <c r="A172" s="25"/>
      <c r="B172" s="26"/>
      <c r="C172" s="27" t="s">
        <v>1377</v>
      </c>
      <c r="D172" s="24">
        <v>1112516.8541974425</v>
      </c>
      <c r="E172" s="22">
        <v>2.5043756312326249E-3</v>
      </c>
      <c r="F172" s="24">
        <v>1104933.8202641534</v>
      </c>
      <c r="G172" s="24">
        <v>1109363.6039556449</v>
      </c>
      <c r="H172" s="24">
        <v>-4429.783691491466</v>
      </c>
      <c r="I172" s="24">
        <v>-107164.9374356909</v>
      </c>
      <c r="J172" s="24">
        <v>-111594.72112718236</v>
      </c>
      <c r="K172" s="24">
        <v>42091.783971514778</v>
      </c>
      <c r="L172" s="24"/>
      <c r="M172" s="23">
        <f t="shared" si="2"/>
        <v>1.2390291306164306E-3</v>
      </c>
      <c r="N172" s="28">
        <v>2042</v>
      </c>
      <c r="O172" s="29" t="s">
        <v>556</v>
      </c>
      <c r="U172" s="94"/>
      <c r="V172" s="94"/>
    </row>
    <row r="173" spans="1:22" ht="13.2" customHeight="1">
      <c r="A173" s="25"/>
      <c r="B173" s="26"/>
      <c r="C173" s="27" t="s">
        <v>1378</v>
      </c>
      <c r="D173" s="24">
        <v>1959567.211190938</v>
      </c>
      <c r="E173" s="22">
        <v>1.8837463397642917E-2</v>
      </c>
      <c r="F173" s="24">
        <v>1946210.5913779815</v>
      </c>
      <c r="G173" s="24">
        <v>1932038.2883727646</v>
      </c>
      <c r="H173" s="24">
        <v>14172.303005216876</v>
      </c>
      <c r="I173" s="24">
        <v>-188758.39659957119</v>
      </c>
      <c r="J173" s="24">
        <v>-174586.09359435432</v>
      </c>
      <c r="K173" s="24">
        <v>74139.712508548051</v>
      </c>
      <c r="L173" s="24"/>
      <c r="M173" s="23">
        <f t="shared" si="2"/>
        <v>2.1824036632846124E-3</v>
      </c>
      <c r="N173" s="28">
        <v>746</v>
      </c>
      <c r="O173" s="29" t="s">
        <v>975</v>
      </c>
      <c r="U173" s="94"/>
      <c r="V173" s="94"/>
    </row>
    <row r="174" spans="1:22" ht="13.2" customHeight="1">
      <c r="A174" s="25"/>
      <c r="B174" s="26"/>
      <c r="C174" s="27" t="s">
        <v>1379</v>
      </c>
      <c r="D174" s="24">
        <v>5379077.1389692267</v>
      </c>
      <c r="E174" s="22">
        <v>7.4870837447296168E-3</v>
      </c>
      <c r="F174" s="24">
        <v>5342412.7735524811</v>
      </c>
      <c r="G174" s="24">
        <v>5394925.4792649364</v>
      </c>
      <c r="H174" s="24">
        <v>-52512.705712455325</v>
      </c>
      <c r="I174" s="24">
        <v>-518148.07378827175</v>
      </c>
      <c r="J174" s="24">
        <v>-570660.77950072708</v>
      </c>
      <c r="K174" s="24">
        <v>203515.97555161515</v>
      </c>
      <c r="L174" s="24"/>
      <c r="M174" s="23">
        <f t="shared" si="2"/>
        <v>5.9907706079866058E-3</v>
      </c>
      <c r="N174" s="28">
        <v>749</v>
      </c>
      <c r="O174" s="29" t="s">
        <v>624</v>
      </c>
      <c r="U174" s="94"/>
      <c r="V174" s="94"/>
    </row>
    <row r="175" spans="1:22" ht="13.2" customHeight="1">
      <c r="A175" s="25"/>
      <c r="B175" s="26"/>
      <c r="C175" s="27" t="s">
        <v>1380</v>
      </c>
      <c r="D175" s="24">
        <v>889638.18033879227</v>
      </c>
      <c r="E175" s="22">
        <v>1.3130365218525508E-3</v>
      </c>
      <c r="F175" s="24">
        <v>883574.31129770225</v>
      </c>
      <c r="G175" s="24">
        <v>896473.67428455537</v>
      </c>
      <c r="H175" s="24">
        <v>-12899.362986853113</v>
      </c>
      <c r="I175" s="24">
        <v>-85695.798294385735</v>
      </c>
      <c r="J175" s="24">
        <v>-98595.161281238848</v>
      </c>
      <c r="K175" s="24">
        <v>33659.22768571935</v>
      </c>
      <c r="L175" s="24"/>
      <c r="M175" s="23">
        <f t="shared" si="2"/>
        <v>9.9080532307399094E-4</v>
      </c>
      <c r="N175" s="28">
        <v>753</v>
      </c>
      <c r="O175" s="29" t="s">
        <v>626</v>
      </c>
      <c r="U175" s="94"/>
      <c r="V175" s="94"/>
    </row>
    <row r="176" spans="1:22" ht="13.2" customHeight="1">
      <c r="A176" s="25"/>
      <c r="B176" s="26"/>
      <c r="C176" s="27" t="s">
        <v>1381</v>
      </c>
      <c r="D176" s="24">
        <v>1179782.3852775381</v>
      </c>
      <c r="E176" s="22">
        <v>4.3367750009346562E-3</v>
      </c>
      <c r="F176" s="24">
        <v>1171740.8622860413</v>
      </c>
      <c r="G176" s="24">
        <v>1167901.4086983113</v>
      </c>
      <c r="H176" s="24">
        <v>3839.4535877299495</v>
      </c>
      <c r="I176" s="24">
        <v>-113644.39561430618</v>
      </c>
      <c r="J176" s="24">
        <v>-109804.94202657623</v>
      </c>
      <c r="K176" s="24">
        <v>44636.757732829246</v>
      </c>
      <c r="L176" s="24"/>
      <c r="M176" s="23">
        <f t="shared" si="2"/>
        <v>1.3139439080242271E-3</v>
      </c>
      <c r="N176" s="28">
        <v>754</v>
      </c>
      <c r="O176" s="29" t="s">
        <v>627</v>
      </c>
      <c r="U176" s="94"/>
      <c r="V176" s="94"/>
    </row>
    <row r="177" spans="1:22" ht="13.2" customHeight="1">
      <c r="A177" s="25"/>
      <c r="B177" s="26"/>
      <c r="C177" s="27" t="s">
        <v>1382</v>
      </c>
      <c r="D177" s="24">
        <v>226749.82136618375</v>
      </c>
      <c r="E177" s="22">
        <v>-1.283542857320874E-2</v>
      </c>
      <c r="F177" s="24">
        <v>225204.27031830556</v>
      </c>
      <c r="G177" s="24">
        <v>229707.44328504862</v>
      </c>
      <c r="H177" s="24">
        <v>-4503.1729667430627</v>
      </c>
      <c r="I177" s="24">
        <v>-21842.033519384888</v>
      </c>
      <c r="J177" s="24">
        <v>-26345.20648612795</v>
      </c>
      <c r="K177" s="24">
        <v>8579.0201384500651</v>
      </c>
      <c r="L177" s="24"/>
      <c r="M177" s="23">
        <f t="shared" si="2"/>
        <v>2.52535171017654E-4</v>
      </c>
      <c r="N177" s="28">
        <v>760</v>
      </c>
      <c r="O177" s="29" t="s">
        <v>633</v>
      </c>
      <c r="U177" s="94"/>
      <c r="V177" s="94"/>
    </row>
    <row r="178" spans="1:22" ht="13.2" customHeight="1">
      <c r="A178" s="25"/>
      <c r="B178" s="26"/>
      <c r="C178" s="27" t="s">
        <v>1383</v>
      </c>
      <c r="D178" s="24">
        <v>8056611.4936442943</v>
      </c>
      <c r="E178" s="22">
        <v>1.4241556513529652E-2</v>
      </c>
      <c r="F178" s="24">
        <v>8001696.7675319379</v>
      </c>
      <c r="G178" s="24">
        <v>8007222.266547774</v>
      </c>
      <c r="H178" s="24">
        <v>-5525.4990158360451</v>
      </c>
      <c r="I178" s="24">
        <v>-776065.78579242865</v>
      </c>
      <c r="J178" s="24">
        <v>-781591.2848082647</v>
      </c>
      <c r="K178" s="24">
        <v>304819.78700226889</v>
      </c>
      <c r="L178" s="24"/>
      <c r="M178" s="23">
        <f t="shared" si="2"/>
        <v>8.9727866117458605E-3</v>
      </c>
      <c r="N178" s="28">
        <v>767</v>
      </c>
      <c r="O178" s="29" t="s">
        <v>637</v>
      </c>
      <c r="U178" s="94"/>
      <c r="V178" s="94"/>
    </row>
    <row r="179" spans="1:22" ht="13.2" customHeight="1">
      <c r="A179" s="25"/>
      <c r="B179" s="26"/>
      <c r="C179" s="27" t="s">
        <v>1384</v>
      </c>
      <c r="D179" s="24">
        <v>1509639.762139681</v>
      </c>
      <c r="E179" s="22">
        <v>2.0888031722615663E-2</v>
      </c>
      <c r="F179" s="24">
        <v>1499349.8959680751</v>
      </c>
      <c r="G179" s="24">
        <v>1493131.0081276654</v>
      </c>
      <c r="H179" s="24">
        <v>6218.8878404097632</v>
      </c>
      <c r="I179" s="24">
        <v>-145418.42674090262</v>
      </c>
      <c r="J179" s="24">
        <v>-139199.53890049286</v>
      </c>
      <c r="K179" s="24">
        <v>57116.825244532549</v>
      </c>
      <c r="L179" s="24"/>
      <c r="M179" s="23">
        <f t="shared" si="2"/>
        <v>1.6813117347127954E-3</v>
      </c>
      <c r="N179" s="28">
        <v>769</v>
      </c>
      <c r="O179" s="29" t="s">
        <v>639</v>
      </c>
      <c r="U179" s="94"/>
      <c r="V179" s="94"/>
    </row>
    <row r="180" spans="1:22" ht="13.2" customHeight="1">
      <c r="A180" s="25"/>
      <c r="B180" s="26"/>
      <c r="C180" s="27" t="s">
        <v>1385</v>
      </c>
      <c r="D180" s="24">
        <v>2918198.6558943246</v>
      </c>
      <c r="E180" s="22">
        <v>1.22288766662213E-2</v>
      </c>
      <c r="F180" s="24">
        <v>2898307.9015671117</v>
      </c>
      <c r="G180" s="24">
        <v>2889702.1585998288</v>
      </c>
      <c r="H180" s="24">
        <v>8605.7429672828875</v>
      </c>
      <c r="I180" s="24">
        <v>-281100.07970120286</v>
      </c>
      <c r="J180" s="24">
        <v>-272494.33673391998</v>
      </c>
      <c r="K180" s="24">
        <v>110409.28229215773</v>
      </c>
      <c r="L180" s="24"/>
      <c r="M180" s="23">
        <f t="shared" si="2"/>
        <v>3.2500479700032338E-3</v>
      </c>
      <c r="N180" s="28">
        <v>773</v>
      </c>
      <c r="O180" s="29" t="s">
        <v>640</v>
      </c>
      <c r="U180" s="94"/>
      <c r="V180" s="94"/>
    </row>
    <row r="181" spans="1:22" ht="13.2" customHeight="1">
      <c r="A181" s="25"/>
      <c r="B181" s="26"/>
      <c r="C181" s="27" t="s">
        <v>1386</v>
      </c>
      <c r="D181" s="24">
        <v>1953051.4559857543</v>
      </c>
      <c r="E181" s="22">
        <v>1.2255168705961106E-2</v>
      </c>
      <c r="F181" s="24">
        <v>1939739.2482575546</v>
      </c>
      <c r="G181" s="24">
        <v>1934713.7734214719</v>
      </c>
      <c r="H181" s="24">
        <v>5025.4748360826634</v>
      </c>
      <c r="I181" s="24">
        <v>-188130.75622156227</v>
      </c>
      <c r="J181" s="24">
        <v>-183105.28138547961</v>
      </c>
      <c r="K181" s="24">
        <v>73893.19061589257</v>
      </c>
      <c r="L181" s="24"/>
      <c r="M181" s="23">
        <f t="shared" si="2"/>
        <v>2.1751469547891603E-3</v>
      </c>
      <c r="N181" s="28">
        <v>1869</v>
      </c>
      <c r="O181" s="29" t="s">
        <v>789</v>
      </c>
      <c r="U181" s="94"/>
      <c r="V181" s="94"/>
    </row>
    <row r="182" spans="1:22" ht="13.2" customHeight="1">
      <c r="A182" s="25"/>
      <c r="B182" s="26"/>
      <c r="C182" s="27" t="s">
        <v>1387</v>
      </c>
      <c r="D182" s="24">
        <v>1463661.8818143876</v>
      </c>
      <c r="E182" s="22">
        <v>1.3739895538029678E-3</v>
      </c>
      <c r="F182" s="24">
        <v>1453685.4057953642</v>
      </c>
      <c r="G182" s="24">
        <v>1461829.891811758</v>
      </c>
      <c r="H182" s="24">
        <v>-8144.486016393872</v>
      </c>
      <c r="I182" s="24">
        <v>-140989.53503477183</v>
      </c>
      <c r="J182" s="24">
        <v>-149134.02105116571</v>
      </c>
      <c r="K182" s="24">
        <v>55377.264177373247</v>
      </c>
      <c r="L182" s="24"/>
      <c r="M182" s="23">
        <f t="shared" si="2"/>
        <v>1.6301053796161523E-3</v>
      </c>
      <c r="N182" s="28">
        <v>779</v>
      </c>
      <c r="O182" s="29" t="s">
        <v>642</v>
      </c>
      <c r="U182" s="94"/>
      <c r="V182" s="94"/>
    </row>
    <row r="183" spans="1:22" ht="13.2" customHeight="1">
      <c r="A183" s="25"/>
      <c r="B183" s="26"/>
      <c r="C183" s="27" t="s">
        <v>1388</v>
      </c>
      <c r="D183" s="24">
        <v>30005201.241643462</v>
      </c>
      <c r="E183" s="22">
        <v>2.2104236076093908E-2</v>
      </c>
      <c r="F183" s="24">
        <v>29800682.578998402</v>
      </c>
      <c r="G183" s="24">
        <v>29798352.039916761</v>
      </c>
      <c r="H183" s="24">
        <v>2330.5390816405416</v>
      </c>
      <c r="I183" s="24">
        <v>-2890298.2473246818</v>
      </c>
      <c r="J183" s="24">
        <v>-2887967.7082430413</v>
      </c>
      <c r="K183" s="24">
        <v>1135238.9349608356</v>
      </c>
      <c r="L183" s="24"/>
      <c r="M183" s="23">
        <f t="shared" si="2"/>
        <v>3.3417308032806257E-2</v>
      </c>
      <c r="N183" s="28">
        <v>785</v>
      </c>
      <c r="O183" s="29" t="s">
        <v>644</v>
      </c>
      <c r="U183" s="94"/>
      <c r="V183" s="94"/>
    </row>
    <row r="184" spans="1:22" ht="13.2" customHeight="1">
      <c r="A184" s="25"/>
      <c r="B184" s="26"/>
      <c r="C184" s="27" t="s">
        <v>1389</v>
      </c>
      <c r="D184" s="24">
        <v>662279.69974358869</v>
      </c>
      <c r="E184" s="22">
        <v>2.8752303479880892E-2</v>
      </c>
      <c r="F184" s="24">
        <v>657765.53043681709</v>
      </c>
      <c r="G184" s="24">
        <v>656664.64136411797</v>
      </c>
      <c r="H184" s="24">
        <v>1100.8890726991231</v>
      </c>
      <c r="I184" s="24">
        <v>-63795.13471654243</v>
      </c>
      <c r="J184" s="24">
        <v>-62694.245643843307</v>
      </c>
      <c r="K184" s="24">
        <v>25057.179084659023</v>
      </c>
      <c r="L184" s="24"/>
      <c r="M184" s="23">
        <f t="shared" si="2"/>
        <v>7.3759227781782205E-4</v>
      </c>
      <c r="N184" s="28">
        <v>789</v>
      </c>
      <c r="O184" s="29" t="s">
        <v>646</v>
      </c>
      <c r="U184" s="94"/>
      <c r="V184" s="94"/>
    </row>
    <row r="185" spans="1:22" ht="13.2" customHeight="1">
      <c r="A185" s="25"/>
      <c r="B185" s="26"/>
      <c r="C185" s="27" t="s">
        <v>1390</v>
      </c>
      <c r="D185" s="24">
        <v>932245.74657838384</v>
      </c>
      <c r="E185" s="22">
        <v>-1.7877726513318315E-2</v>
      </c>
      <c r="F185" s="24">
        <v>925891.45980619104</v>
      </c>
      <c r="G185" s="24">
        <v>940188.45045358711</v>
      </c>
      <c r="H185" s="24">
        <v>-14296.990647396073</v>
      </c>
      <c r="I185" s="24">
        <v>-89800.039190265714</v>
      </c>
      <c r="J185" s="24">
        <v>-104097.02983766179</v>
      </c>
      <c r="K185" s="24">
        <v>35271.273801643278</v>
      </c>
      <c r="L185" s="24"/>
      <c r="M185" s="23">
        <f t="shared" si="2"/>
        <v>1.038258101480307E-3</v>
      </c>
      <c r="N185" s="28">
        <v>790</v>
      </c>
      <c r="O185" s="29" t="s">
        <v>648</v>
      </c>
      <c r="U185" s="94"/>
      <c r="V185" s="94"/>
    </row>
    <row r="186" spans="1:22" ht="13.2" customHeight="1">
      <c r="A186" s="25"/>
      <c r="B186" s="26"/>
      <c r="C186" s="27" t="s">
        <v>1391</v>
      </c>
      <c r="D186" s="24">
        <v>2615318.5738848536</v>
      </c>
      <c r="E186" s="22">
        <v>4.3838488193297387E-3</v>
      </c>
      <c r="F186" s="24">
        <v>2597492.2826090809</v>
      </c>
      <c r="G186" s="24">
        <v>2616577.7423828528</v>
      </c>
      <c r="H186" s="24">
        <v>-19085.45977377193</v>
      </c>
      <c r="I186" s="24">
        <v>-251924.67897212645</v>
      </c>
      <c r="J186" s="24">
        <v>-271010.13874589838</v>
      </c>
      <c r="K186" s="24">
        <v>98949.89366975872</v>
      </c>
      <c r="L186" s="24"/>
      <c r="M186" s="23">
        <f t="shared" si="2"/>
        <v>2.9127252199906517E-3</v>
      </c>
      <c r="N186" s="28">
        <v>809</v>
      </c>
      <c r="O186" s="29" t="s">
        <v>1032</v>
      </c>
      <c r="U186" s="94"/>
      <c r="V186" s="94"/>
    </row>
    <row r="187" spans="1:22" ht="13.2" customHeight="1">
      <c r="A187" s="25"/>
      <c r="B187" s="26"/>
      <c r="C187" s="27" t="s">
        <v>1392</v>
      </c>
      <c r="D187" s="24">
        <v>554711.65034232405</v>
      </c>
      <c r="E187" s="22">
        <v>2.8685931396047026E-2</v>
      </c>
      <c r="F187" s="24">
        <v>550930.67637157813</v>
      </c>
      <c r="G187" s="24">
        <v>536895.64462165581</v>
      </c>
      <c r="H187" s="24">
        <v>14035.031749922317</v>
      </c>
      <c r="I187" s="24">
        <v>-53433.473011667258</v>
      </c>
      <c r="J187" s="24">
        <v>-39398.441261744942</v>
      </c>
      <c r="K187" s="24">
        <v>20987.370092055928</v>
      </c>
      <c r="L187" s="24"/>
      <c r="M187" s="23">
        <f t="shared" si="2"/>
        <v>6.1779189346508265E-4</v>
      </c>
      <c r="N187" s="28">
        <v>2024</v>
      </c>
      <c r="O187" s="29" t="s">
        <v>549</v>
      </c>
      <c r="U187" s="94"/>
      <c r="V187" s="94"/>
    </row>
    <row r="188" spans="1:22" ht="13.2" customHeight="1">
      <c r="A188" s="25"/>
      <c r="B188" s="26"/>
      <c r="C188" s="27" t="s">
        <v>1393</v>
      </c>
      <c r="D188" s="24">
        <v>3175837.4755661865</v>
      </c>
      <c r="E188" s="22">
        <v>6.3753053440585017E-3</v>
      </c>
      <c r="F188" s="24">
        <v>3154190.6274730829</v>
      </c>
      <c r="G188" s="24">
        <v>3157679.1528291511</v>
      </c>
      <c r="H188" s="24">
        <v>-3488.5253560682759</v>
      </c>
      <c r="I188" s="24">
        <v>-305917.54461148306</v>
      </c>
      <c r="J188" s="24">
        <v>-309406.06996755133</v>
      </c>
      <c r="K188" s="24">
        <v>120156.97959614794</v>
      </c>
      <c r="L188" s="24"/>
      <c r="M188" s="23">
        <f t="shared" si="2"/>
        <v>3.5369847490252051E-3</v>
      </c>
      <c r="N188" s="28">
        <v>820</v>
      </c>
      <c r="O188" s="29" t="s">
        <v>1036</v>
      </c>
      <c r="U188" s="94"/>
      <c r="V188" s="94"/>
    </row>
    <row r="189" spans="1:22" ht="13.2" customHeight="1">
      <c r="A189" s="25"/>
      <c r="B189" s="26"/>
      <c r="C189" s="27" t="s">
        <v>1394</v>
      </c>
      <c r="D189" s="24">
        <v>916323.76242657553</v>
      </c>
      <c r="E189" s="22">
        <v>-6.3513709534869234E-3</v>
      </c>
      <c r="F189" s="24">
        <v>910078.00160223956</v>
      </c>
      <c r="G189" s="24">
        <v>907818.75131695461</v>
      </c>
      <c r="H189" s="24">
        <v>2259.2502852849429</v>
      </c>
      <c r="I189" s="24">
        <v>-88266.329000579193</v>
      </c>
      <c r="J189" s="24">
        <v>-86007.07871529425</v>
      </c>
      <c r="K189" s="24">
        <v>34668.869698921379</v>
      </c>
      <c r="L189" s="24"/>
      <c r="M189" s="23">
        <f t="shared" si="2"/>
        <v>1.020525514232867E-3</v>
      </c>
      <c r="N189" s="28">
        <v>823</v>
      </c>
      <c r="O189" s="29" t="s">
        <v>1038</v>
      </c>
      <c r="U189" s="94"/>
      <c r="V189" s="94"/>
    </row>
    <row r="190" spans="1:22" ht="13.2" customHeight="1">
      <c r="A190" s="25"/>
      <c r="B190" s="26"/>
      <c r="C190" s="27" t="s">
        <v>1395</v>
      </c>
      <c r="D190" s="24">
        <v>1242174.4519111342</v>
      </c>
      <c r="E190" s="22">
        <v>1.2214568981196994E-2</v>
      </c>
      <c r="F190" s="24">
        <v>1233707.6579166269</v>
      </c>
      <c r="G190" s="24">
        <v>1220607.8375805512</v>
      </c>
      <c r="H190" s="24">
        <v>13099.820336075732</v>
      </c>
      <c r="I190" s="24">
        <v>-119654.40965773043</v>
      </c>
      <c r="J190" s="24">
        <v>-106554.5893216547</v>
      </c>
      <c r="K190" s="24">
        <v>46997.345242464944</v>
      </c>
      <c r="L190" s="24"/>
      <c r="M190" s="23">
        <f t="shared" si="2"/>
        <v>1.3834310243647291E-3</v>
      </c>
      <c r="N190" s="28">
        <v>830</v>
      </c>
      <c r="O190" s="29" t="s">
        <v>1040</v>
      </c>
      <c r="U190" s="94"/>
      <c r="V190" s="94"/>
    </row>
    <row r="191" spans="1:22" ht="13.2" customHeight="1">
      <c r="A191" s="25"/>
      <c r="B191" s="26"/>
      <c r="C191" s="27" t="s">
        <v>1396</v>
      </c>
      <c r="D191" s="24">
        <v>395286.14867460664</v>
      </c>
      <c r="E191" s="22">
        <v>4.0966162888135704E-2</v>
      </c>
      <c r="F191" s="24">
        <v>392591.83598401729</v>
      </c>
      <c r="G191" s="24">
        <v>382585.14232781425</v>
      </c>
      <c r="H191" s="24">
        <v>10006.693656203046</v>
      </c>
      <c r="I191" s="24">
        <v>-38076.560577114185</v>
      </c>
      <c r="J191" s="24">
        <v>-28069.866920911139</v>
      </c>
      <c r="K191" s="24">
        <v>14955.547966908154</v>
      </c>
      <c r="L191" s="24"/>
      <c r="M191" s="23">
        <f t="shared" si="2"/>
        <v>4.402369737493375E-4</v>
      </c>
      <c r="N191" s="28">
        <v>839</v>
      </c>
      <c r="O191" s="29" t="s">
        <v>1042</v>
      </c>
      <c r="U191" s="94"/>
      <c r="V191" s="94"/>
    </row>
    <row r="192" spans="1:22" ht="13.2" customHeight="1">
      <c r="A192" s="25"/>
      <c r="B192" s="26"/>
      <c r="C192" s="27" t="s">
        <v>1397</v>
      </c>
      <c r="D192" s="24">
        <v>583269.54691010853</v>
      </c>
      <c r="E192" s="22">
        <v>-1.5329523449883586E-2</v>
      </c>
      <c r="F192" s="24">
        <v>579293.91926025669</v>
      </c>
      <c r="G192" s="24">
        <v>589806.96427928866</v>
      </c>
      <c r="H192" s="24">
        <v>-10513.045019031968</v>
      </c>
      <c r="I192" s="24">
        <v>-56184.357357764915</v>
      </c>
      <c r="J192" s="24">
        <v>-66697.402376796876</v>
      </c>
      <c r="K192" s="24">
        <v>22067.850633520797</v>
      </c>
      <c r="L192" s="24"/>
      <c r="M192" s="23">
        <f t="shared" si="2"/>
        <v>6.4959731342174626E-4</v>
      </c>
      <c r="N192" s="28">
        <v>844</v>
      </c>
      <c r="O192" s="29" t="s">
        <v>1044</v>
      </c>
      <c r="U192" s="94"/>
      <c r="V192" s="94"/>
    </row>
    <row r="193" spans="1:22" ht="13.2" customHeight="1">
      <c r="A193" s="25"/>
      <c r="B193" s="26"/>
      <c r="C193" s="27" t="s">
        <v>1398</v>
      </c>
      <c r="D193" s="24">
        <v>502315.11904726044</v>
      </c>
      <c r="E193" s="22">
        <v>-1.6572788927527893E-2</v>
      </c>
      <c r="F193" s="24">
        <v>498891.28544099355</v>
      </c>
      <c r="G193" s="24">
        <v>509245.5942024269</v>
      </c>
      <c r="H193" s="24">
        <v>-10354.308761433349</v>
      </c>
      <c r="I193" s="24">
        <v>-48386.294645876696</v>
      </c>
      <c r="J193" s="24">
        <v>-58740.603407310045</v>
      </c>
      <c r="K193" s="24">
        <v>19004.96104557049</v>
      </c>
      <c r="L193" s="24"/>
      <c r="M193" s="23">
        <f t="shared" si="2"/>
        <v>5.5943697652796132E-4</v>
      </c>
      <c r="N193" s="28">
        <v>845</v>
      </c>
      <c r="O193" s="29" t="s">
        <v>1045</v>
      </c>
      <c r="U193" s="94"/>
      <c r="V193" s="94"/>
    </row>
    <row r="194" spans="1:22" ht="13.2" customHeight="1">
      <c r="A194" s="25"/>
      <c r="B194" s="26"/>
      <c r="C194" s="27" t="s">
        <v>1399</v>
      </c>
      <c r="D194" s="24">
        <v>681791.85021128319</v>
      </c>
      <c r="E194" s="22">
        <v>-8.1724254506732041E-4</v>
      </c>
      <c r="F194" s="24">
        <v>677144.68399884691</v>
      </c>
      <c r="G194" s="24">
        <v>678821.04108480667</v>
      </c>
      <c r="H194" s="24">
        <v>-1676.357085959753</v>
      </c>
      <c r="I194" s="24">
        <v>-65674.673328669523</v>
      </c>
      <c r="J194" s="24">
        <v>-67351.030414629276</v>
      </c>
      <c r="K194" s="24">
        <v>25795.416190197855</v>
      </c>
      <c r="L194" s="24"/>
      <c r="M194" s="23">
        <f t="shared" si="2"/>
        <v>7.5932329496082519E-4</v>
      </c>
      <c r="N194" s="28">
        <v>848</v>
      </c>
      <c r="O194" s="29" t="s">
        <v>1047</v>
      </c>
      <c r="U194" s="94"/>
      <c r="V194" s="94"/>
    </row>
    <row r="195" spans="1:22" ht="13.2" customHeight="1">
      <c r="A195" s="25"/>
      <c r="B195" s="26"/>
      <c r="C195" s="27" t="s">
        <v>1400</v>
      </c>
      <c r="D195" s="24">
        <v>2991591.9252965986</v>
      </c>
      <c r="E195" s="22">
        <v>-9.8460194785954247E-3</v>
      </c>
      <c r="F195" s="24">
        <v>2971200.914591019</v>
      </c>
      <c r="G195" s="24">
        <v>3001760.4951527375</v>
      </c>
      <c r="H195" s="24">
        <v>-30559.580561718438</v>
      </c>
      <c r="I195" s="24">
        <v>-288169.80192070967</v>
      </c>
      <c r="J195" s="24">
        <v>-318729.3824824281</v>
      </c>
      <c r="K195" s="24">
        <v>113186.09742892459</v>
      </c>
      <c r="L195" s="24"/>
      <c r="M195" s="23">
        <f t="shared" si="2"/>
        <v>3.3317873148387754E-3</v>
      </c>
      <c r="N195" s="28">
        <v>852</v>
      </c>
      <c r="O195" s="29" t="s">
        <v>1049</v>
      </c>
      <c r="U195" s="94"/>
      <c r="V195" s="94"/>
    </row>
    <row r="196" spans="1:22" ht="13.2" customHeight="1">
      <c r="A196" s="25"/>
      <c r="B196" s="26"/>
      <c r="C196" s="27" t="s">
        <v>1401</v>
      </c>
      <c r="D196" s="24">
        <v>6231158.393488802</v>
      </c>
      <c r="E196" s="22">
        <v>1.341152951717195E-2</v>
      </c>
      <c r="F196" s="24">
        <v>6188686.1510564731</v>
      </c>
      <c r="G196" s="24">
        <v>6203369.8772292826</v>
      </c>
      <c r="H196" s="24">
        <v>-14683.726172809489</v>
      </c>
      <c r="I196" s="24">
        <v>-600226.14207658335</v>
      </c>
      <c r="J196" s="24">
        <v>-614909.86824939284</v>
      </c>
      <c r="K196" s="24">
        <v>235754.24677968415</v>
      </c>
      <c r="L196" s="24"/>
      <c r="M196" s="23">
        <f t="shared" si="2"/>
        <v>6.9397481376470942E-3</v>
      </c>
      <c r="N196" s="28">
        <v>855</v>
      </c>
      <c r="O196" s="29" t="s">
        <v>1051</v>
      </c>
      <c r="U196" s="94"/>
      <c r="V196" s="94"/>
    </row>
    <row r="197" spans="1:22" ht="13.2" customHeight="1">
      <c r="A197" s="25"/>
      <c r="B197" s="26"/>
      <c r="C197" s="27" t="s">
        <v>1402</v>
      </c>
      <c r="D197" s="24">
        <v>716304.2096991922</v>
      </c>
      <c r="E197" s="22">
        <v>1.346510104334131E-2</v>
      </c>
      <c r="F197" s="24">
        <v>711421.80355117458</v>
      </c>
      <c r="G197" s="24">
        <v>701946.93490260304</v>
      </c>
      <c r="H197" s="24">
        <v>9474.8686485715443</v>
      </c>
      <c r="I197" s="24">
        <v>-68999.130689765341</v>
      </c>
      <c r="J197" s="24">
        <v>-59524.262041193797</v>
      </c>
      <c r="K197" s="24">
        <v>27101.182277634151</v>
      </c>
      <c r="L197" s="24"/>
      <c r="M197" s="23">
        <f t="shared" si="2"/>
        <v>7.9776030255355372E-4</v>
      </c>
      <c r="N197" s="28">
        <v>856</v>
      </c>
      <c r="O197" s="29" t="s">
        <v>649</v>
      </c>
      <c r="U197" s="94"/>
      <c r="V197" s="94"/>
    </row>
    <row r="198" spans="1:22" ht="13.2" customHeight="1">
      <c r="A198" s="25"/>
      <c r="B198" s="26"/>
      <c r="C198" s="27" t="s">
        <v>1403</v>
      </c>
      <c r="D198" s="24">
        <v>3742438.8089277763</v>
      </c>
      <c r="E198" s="22">
        <v>2.8172568616020355E-2</v>
      </c>
      <c r="F198" s="24">
        <v>3716929.9455121025</v>
      </c>
      <c r="G198" s="24">
        <v>3686637.7638357538</v>
      </c>
      <c r="H198" s="24">
        <v>30292.181676348671</v>
      </c>
      <c r="I198" s="24">
        <v>-360496.3100581211</v>
      </c>
      <c r="J198" s="24">
        <v>-330204.12838177243</v>
      </c>
      <c r="K198" s="24">
        <v>141594.19273305169</v>
      </c>
      <c r="L198" s="24"/>
      <c r="M198" s="23">
        <f t="shared" si="2"/>
        <v>4.1680183867021476E-3</v>
      </c>
      <c r="N198" s="28">
        <v>861</v>
      </c>
      <c r="O198" s="29" t="s">
        <v>651</v>
      </c>
      <c r="U198" s="94"/>
      <c r="V198" s="94"/>
    </row>
    <row r="199" spans="1:22" ht="13.2" customHeight="1">
      <c r="A199" s="25"/>
      <c r="B199" s="26"/>
      <c r="C199" s="27" t="s">
        <v>1404</v>
      </c>
      <c r="D199" s="24">
        <v>1374429.8604620884</v>
      </c>
      <c r="E199" s="22">
        <v>-8.3035882856816734E-3</v>
      </c>
      <c r="F199" s="24">
        <v>1365061.5994496937</v>
      </c>
      <c r="G199" s="24">
        <v>1393438.9800866041</v>
      </c>
      <c r="H199" s="24">
        <v>-28377.380636910442</v>
      </c>
      <c r="I199" s="24">
        <v>-132394.12009844917</v>
      </c>
      <c r="J199" s="24">
        <v>-160771.50073535962</v>
      </c>
      <c r="K199" s="24">
        <v>52001.194006452497</v>
      </c>
      <c r="L199" s="24"/>
      <c r="M199" s="23">
        <f t="shared" si="2"/>
        <v>1.5307261446660054E-3</v>
      </c>
      <c r="N199" s="28">
        <v>869</v>
      </c>
      <c r="O199" s="29" t="s">
        <v>655</v>
      </c>
      <c r="U199" s="94"/>
      <c r="V199" s="94"/>
    </row>
    <row r="200" spans="1:22" ht="13.2" customHeight="1">
      <c r="A200" s="25"/>
      <c r="B200" s="26"/>
      <c r="C200" s="27" t="s">
        <v>1405</v>
      </c>
      <c r="D200" s="24">
        <v>582295.03404720023</v>
      </c>
      <c r="E200" s="22">
        <v>4.5382176620898385E-3</v>
      </c>
      <c r="F200" s="24">
        <v>578326.04878130869</v>
      </c>
      <c r="G200" s="24">
        <v>572401.63165178464</v>
      </c>
      <c r="H200" s="24">
        <v>5924.4171295240521</v>
      </c>
      <c r="I200" s="24">
        <v>-56090.485872052304</v>
      </c>
      <c r="J200" s="24">
        <v>-50166.068742528252</v>
      </c>
      <c r="K200" s="24">
        <v>22030.980194436452</v>
      </c>
      <c r="L200" s="24"/>
      <c r="M200" s="23">
        <f t="shared" si="2"/>
        <v>6.4851198170677202E-4</v>
      </c>
      <c r="N200" s="28">
        <v>870</v>
      </c>
      <c r="O200" s="29" t="s">
        <v>657</v>
      </c>
      <c r="U200" s="94"/>
      <c r="V200" s="94"/>
    </row>
    <row r="201" spans="1:22" ht="13.2" customHeight="1">
      <c r="A201" s="25"/>
      <c r="B201" s="26"/>
      <c r="C201" s="27" t="s">
        <v>1406</v>
      </c>
      <c r="D201" s="24">
        <v>14211933.869625647</v>
      </c>
      <c r="E201" s="22">
        <v>-1.4899758291175846E-4</v>
      </c>
      <c r="F201" s="24">
        <v>14115063.807491824</v>
      </c>
      <c r="G201" s="24">
        <v>14224364.402227344</v>
      </c>
      <c r="H201" s="24">
        <v>-109300.59473551996</v>
      </c>
      <c r="I201" s="24">
        <v>-1368986.9040926124</v>
      </c>
      <c r="J201" s="24">
        <v>-1478287.4988281324</v>
      </c>
      <c r="K201" s="24">
        <v>537704.79791002884</v>
      </c>
      <c r="L201" s="24"/>
      <c r="M201" s="23">
        <f t="shared" si="2"/>
        <v>1.5828074874032726E-2</v>
      </c>
      <c r="N201" s="28">
        <v>876</v>
      </c>
      <c r="O201" s="29" t="s">
        <v>659</v>
      </c>
      <c r="U201" s="94"/>
      <c r="V201" s="94"/>
    </row>
    <row r="202" spans="1:22" ht="13.2" customHeight="1">
      <c r="A202" s="25"/>
      <c r="B202" s="26"/>
      <c r="C202" s="27" t="s">
        <v>1407</v>
      </c>
      <c r="D202" s="24">
        <v>1021811.2168140574</v>
      </c>
      <c r="E202" s="22">
        <v>1.9272473153531644E-2</v>
      </c>
      <c r="F202" s="24">
        <v>1014846.4422119629</v>
      </c>
      <c r="G202" s="24">
        <v>1008132.970611732</v>
      </c>
      <c r="H202" s="24">
        <v>6713.4716002308996</v>
      </c>
      <c r="I202" s="24">
        <v>-98427.574115233918</v>
      </c>
      <c r="J202" s="24">
        <v>-91714.102515003018</v>
      </c>
      <c r="K202" s="24">
        <v>38659.959923784525</v>
      </c>
      <c r="L202" s="24"/>
      <c r="M202" s="23">
        <f t="shared" si="2"/>
        <v>1.138008704179638E-3</v>
      </c>
      <c r="N202" s="28">
        <v>879</v>
      </c>
      <c r="O202" s="29" t="s">
        <v>661</v>
      </c>
      <c r="U202" s="94"/>
      <c r="V202" s="94"/>
    </row>
    <row r="203" spans="1:22" ht="13.2" customHeight="1">
      <c r="A203" s="25"/>
      <c r="B203" s="26"/>
      <c r="C203" s="27" t="s">
        <v>1408</v>
      </c>
      <c r="D203" s="24">
        <v>9383315.8875861689</v>
      </c>
      <c r="E203" s="22">
        <v>3.9593375936948227E-3</v>
      </c>
      <c r="F203" s="24">
        <v>9319358.2023485228</v>
      </c>
      <c r="G203" s="24">
        <v>9379130.4395870045</v>
      </c>
      <c r="H203" s="24">
        <v>-59772.237238481641</v>
      </c>
      <c r="I203" s="24">
        <v>-903862.67519326531</v>
      </c>
      <c r="J203" s="24">
        <v>-963634.91243174695</v>
      </c>
      <c r="K203" s="24">
        <v>355015.30047531705</v>
      </c>
      <c r="L203" s="24"/>
      <c r="M203" s="23">
        <f t="shared" si="2"/>
        <v>1.0450360084551032E-2</v>
      </c>
      <c r="N203" s="28">
        <v>880</v>
      </c>
      <c r="O203" s="29" t="s">
        <v>663</v>
      </c>
      <c r="U203" s="94"/>
      <c r="V203" s="94"/>
    </row>
    <row r="204" spans="1:22" ht="13.2" customHeight="1">
      <c r="A204" s="25"/>
      <c r="B204" s="26"/>
      <c r="C204" s="27" t="s">
        <v>1409</v>
      </c>
      <c r="D204" s="24">
        <v>521168.85299155023</v>
      </c>
      <c r="E204" s="22">
        <v>-9.0782642826411353E-3</v>
      </c>
      <c r="F204" s="24">
        <v>517616.51031710213</v>
      </c>
      <c r="G204" s="24">
        <v>515457.03394765779</v>
      </c>
      <c r="H204" s="24">
        <v>2159.4763694443391</v>
      </c>
      <c r="I204" s="24">
        <v>-50202.410249829954</v>
      </c>
      <c r="J204" s="24">
        <v>-48042.933880385615</v>
      </c>
      <c r="K204" s="24">
        <v>19718.287134290236</v>
      </c>
      <c r="L204" s="24"/>
      <c r="M204" s="23">
        <f t="shared" si="2"/>
        <v>5.8043470387899438E-4</v>
      </c>
      <c r="N204" s="28">
        <v>883</v>
      </c>
      <c r="O204" s="29" t="s">
        <v>665</v>
      </c>
      <c r="U204" s="94"/>
      <c r="V204" s="94"/>
    </row>
    <row r="205" spans="1:22" ht="13.2" customHeight="1">
      <c r="A205" s="25"/>
      <c r="B205" s="26"/>
      <c r="C205" s="27" t="s">
        <v>1410</v>
      </c>
      <c r="D205" s="24">
        <v>1153849.9335981493</v>
      </c>
      <c r="E205" s="22">
        <v>1.7863199802254259E-2</v>
      </c>
      <c r="F205" s="24">
        <v>1145985.1689724394</v>
      </c>
      <c r="G205" s="24">
        <v>1137620.7182624729</v>
      </c>
      <c r="H205" s="24">
        <v>8364.450709966477</v>
      </c>
      <c r="I205" s="24">
        <v>-111146.41138036795</v>
      </c>
      <c r="J205" s="24">
        <v>-102781.96067040147</v>
      </c>
      <c r="K205" s="24">
        <v>43655.610211493033</v>
      </c>
      <c r="L205" s="24"/>
      <c r="M205" s="23">
        <f t="shared" si="2"/>
        <v>1.2850624911379682E-3</v>
      </c>
      <c r="N205" s="28">
        <v>888</v>
      </c>
      <c r="O205" s="29" t="s">
        <v>667</v>
      </c>
      <c r="U205" s="94"/>
      <c r="V205" s="94"/>
    </row>
    <row r="206" spans="1:22" ht="13.2" customHeight="1">
      <c r="A206" s="25"/>
      <c r="B206" s="26"/>
      <c r="C206" s="27" t="s">
        <v>1411</v>
      </c>
      <c r="D206" s="24">
        <v>368208.7491466591</v>
      </c>
      <c r="E206" s="22">
        <v>-5.3806186431304415E-4</v>
      </c>
      <c r="F206" s="24">
        <v>365698.99890891794</v>
      </c>
      <c r="G206" s="24">
        <v>364510.2671053175</v>
      </c>
      <c r="H206" s="24">
        <v>1188.7318036004435</v>
      </c>
      <c r="I206" s="24">
        <v>-35468.287439151711</v>
      </c>
      <c r="J206" s="24">
        <v>-34279.555635551267</v>
      </c>
      <c r="K206" s="24">
        <v>13931.08164341775</v>
      </c>
      <c r="L206" s="24"/>
      <c r="M206" s="23">
        <f t="shared" si="2"/>
        <v>4.1008040877696324E-4</v>
      </c>
      <c r="N206" s="28">
        <v>897</v>
      </c>
      <c r="O206" s="29" t="s">
        <v>669</v>
      </c>
      <c r="U206" s="94"/>
      <c r="V206" s="94"/>
    </row>
    <row r="207" spans="1:22" ht="13.2" customHeight="1">
      <c r="A207" s="25"/>
      <c r="B207" s="26"/>
      <c r="C207" s="27" t="s">
        <v>1412</v>
      </c>
      <c r="D207" s="24">
        <v>537532.73192482628</v>
      </c>
      <c r="E207" s="22">
        <v>8.9447734791312516E-2</v>
      </c>
      <c r="F207" s="24">
        <v>533868.85130040196</v>
      </c>
      <c r="G207" s="24">
        <v>534922.64223143808</v>
      </c>
      <c r="H207" s="24">
        <v>-1053.7909310361138</v>
      </c>
      <c r="I207" s="24">
        <v>-51778.686650024189</v>
      </c>
      <c r="J207" s="24">
        <v>-52832.477581060302</v>
      </c>
      <c r="K207" s="24">
        <v>20337.410210400722</v>
      </c>
      <c r="L207" s="24"/>
      <c r="M207" s="23">
        <f t="shared" si="2"/>
        <v>5.9865943693513844E-4</v>
      </c>
      <c r="N207" s="28">
        <v>900</v>
      </c>
      <c r="O207" s="29" t="s">
        <v>671</v>
      </c>
      <c r="U207" s="94"/>
      <c r="V207" s="94"/>
    </row>
    <row r="208" spans="1:22" ht="13.2" customHeight="1">
      <c r="A208" s="25"/>
      <c r="B208" s="26"/>
      <c r="C208" s="27" t="s">
        <v>1413</v>
      </c>
      <c r="D208" s="24">
        <v>453202.26913760527</v>
      </c>
      <c r="E208" s="22">
        <v>8.190520093318332E-3</v>
      </c>
      <c r="F208" s="24">
        <v>450113.19397209393</v>
      </c>
      <c r="G208" s="24">
        <v>448091.65023197309</v>
      </c>
      <c r="H208" s="24">
        <v>2021.5437401208328</v>
      </c>
      <c r="I208" s="24">
        <v>-43655.422059093748</v>
      </c>
      <c r="J208" s="24">
        <v>-41633.878318972915</v>
      </c>
      <c r="K208" s="24">
        <v>17146.789224781376</v>
      </c>
      <c r="L208" s="24"/>
      <c r="M208" s="23">
        <f t="shared" ref="M208:M271" si="3">SUM(D208 / $D$15 )</f>
        <v>5.0473915195472965E-4</v>
      </c>
      <c r="N208" s="28">
        <v>2025</v>
      </c>
      <c r="O208" s="29" t="s">
        <v>551</v>
      </c>
      <c r="U208" s="94"/>
      <c r="V208" s="94"/>
    </row>
    <row r="209" spans="1:22" ht="13.2" customHeight="1">
      <c r="A209" s="25"/>
      <c r="B209" s="26"/>
      <c r="C209" s="27" t="s">
        <v>1414</v>
      </c>
      <c r="D209" s="24">
        <v>425664.77215969132</v>
      </c>
      <c r="E209" s="22">
        <v>1.1064680533006133E-2</v>
      </c>
      <c r="F209" s="24">
        <v>422763.39552048413</v>
      </c>
      <c r="G209" s="24">
        <v>417114.65339955071</v>
      </c>
      <c r="H209" s="24">
        <v>5648.7421209334279</v>
      </c>
      <c r="I209" s="24">
        <v>-41002.82930992364</v>
      </c>
      <c r="J209" s="24">
        <v>-35354.087188990212</v>
      </c>
      <c r="K209" s="24">
        <v>16104.915234704384</v>
      </c>
      <c r="L209" s="24"/>
      <c r="M209" s="23">
        <f t="shared" si="3"/>
        <v>4.7407016854907058E-4</v>
      </c>
      <c r="N209" s="28">
        <v>1087</v>
      </c>
      <c r="O209" s="29" t="s">
        <v>25</v>
      </c>
      <c r="U209" s="94"/>
      <c r="V209" s="94"/>
    </row>
    <row r="210" spans="1:22" ht="13.2" customHeight="1">
      <c r="A210" s="25"/>
      <c r="B210" s="26"/>
      <c r="C210" s="27" t="s">
        <v>1415</v>
      </c>
      <c r="D210" s="24">
        <v>1016551.025673693</v>
      </c>
      <c r="E210" s="22">
        <v>4.5690632613806237E-3</v>
      </c>
      <c r="F210" s="24">
        <v>1009622.1050973263</v>
      </c>
      <c r="G210" s="24">
        <v>1013240.4706746038</v>
      </c>
      <c r="H210" s="24">
        <v>-3618.3655772774946</v>
      </c>
      <c r="I210" s="24">
        <v>-97920.877922425614</v>
      </c>
      <c r="J210" s="24">
        <v>-101539.24349970311</v>
      </c>
      <c r="K210" s="24">
        <v>38460.941968871099</v>
      </c>
      <c r="L210" s="24"/>
      <c r="M210" s="23">
        <f t="shared" si="3"/>
        <v>1.1321503389504445E-3</v>
      </c>
      <c r="N210" s="28">
        <v>906</v>
      </c>
      <c r="O210" s="29" t="s">
        <v>1072</v>
      </c>
      <c r="U210" s="94"/>
      <c r="V210" s="94"/>
    </row>
    <row r="211" spans="1:22" ht="13.2" customHeight="1">
      <c r="A211" s="25"/>
      <c r="B211" s="26"/>
      <c r="C211" s="27" t="s">
        <v>1416</v>
      </c>
      <c r="D211" s="24">
        <v>618930.46477587731</v>
      </c>
      <c r="E211" s="22">
        <v>2.3155759173874246E-2</v>
      </c>
      <c r="F211" s="24">
        <v>614711.7684936286</v>
      </c>
      <c r="G211" s="24">
        <v>613060.85888730432</v>
      </c>
      <c r="H211" s="24">
        <v>1650.909606324276</v>
      </c>
      <c r="I211" s="24">
        <v>-59619.45141280401</v>
      </c>
      <c r="J211" s="24">
        <v>-57968.541806479734</v>
      </c>
      <c r="K211" s="24">
        <v>23417.072126542313</v>
      </c>
      <c r="L211" s="24"/>
      <c r="M211" s="23">
        <f t="shared" si="3"/>
        <v>6.8931349020909206E-4</v>
      </c>
      <c r="N211" s="28">
        <v>914</v>
      </c>
      <c r="O211" s="29" t="s">
        <v>1076</v>
      </c>
      <c r="U211" s="94"/>
      <c r="V211" s="94"/>
    </row>
    <row r="212" spans="1:22" ht="13.2" customHeight="1">
      <c r="A212" s="25"/>
      <c r="B212" s="26"/>
      <c r="C212" s="27" t="s">
        <v>1417</v>
      </c>
      <c r="D212" s="24">
        <v>970862.7478039182</v>
      </c>
      <c r="E212" s="22">
        <v>-1.9340587699150369E-3</v>
      </c>
      <c r="F212" s="24">
        <v>964245.24341880553</v>
      </c>
      <c r="G212" s="24">
        <v>964544.04696790886</v>
      </c>
      <c r="H212" s="24">
        <v>-298.80354910332244</v>
      </c>
      <c r="I212" s="24">
        <v>-93519.882628748965</v>
      </c>
      <c r="J212" s="24">
        <v>-93818.686177852287</v>
      </c>
      <c r="K212" s="24">
        <v>36732.337934811403</v>
      </c>
      <c r="L212" s="24"/>
      <c r="M212" s="23">
        <f t="shared" si="3"/>
        <v>1.0812665190831165E-3</v>
      </c>
      <c r="N212" s="28">
        <v>917</v>
      </c>
      <c r="O212" s="29" t="s">
        <v>23</v>
      </c>
      <c r="U212" s="94"/>
      <c r="V212" s="94"/>
    </row>
    <row r="213" spans="1:22" ht="13.2" customHeight="1">
      <c r="A213" s="25"/>
      <c r="B213" s="26"/>
      <c r="C213" s="27" t="s">
        <v>1418</v>
      </c>
      <c r="D213" s="24">
        <v>444763.11196303001</v>
      </c>
      <c r="E213" s="22">
        <v>1.3201829337112114E-2</v>
      </c>
      <c r="F213" s="24">
        <v>441731.55899593013</v>
      </c>
      <c r="G213" s="24">
        <v>437670.68519833114</v>
      </c>
      <c r="H213" s="24">
        <v>4060.8737975989934</v>
      </c>
      <c r="I213" s="24">
        <v>-42842.506958337166</v>
      </c>
      <c r="J213" s="24">
        <v>-38781.633160738173</v>
      </c>
      <c r="K213" s="24">
        <v>16827.495922074399</v>
      </c>
      <c r="L213" s="24"/>
      <c r="M213" s="23">
        <f t="shared" si="3"/>
        <v>4.9534031764700802E-4</v>
      </c>
      <c r="N213" s="28">
        <v>918</v>
      </c>
      <c r="O213" s="29" t="s">
        <v>1079</v>
      </c>
      <c r="U213" s="94"/>
      <c r="V213" s="94"/>
    </row>
    <row r="214" spans="1:22" ht="13.2" customHeight="1">
      <c r="A214" s="25"/>
      <c r="B214" s="26"/>
      <c r="C214" s="27" t="s">
        <v>1419</v>
      </c>
      <c r="D214" s="24">
        <v>1238884.2695726904</v>
      </c>
      <c r="E214" s="22">
        <v>2.0526598783062289E-2</v>
      </c>
      <c r="F214" s="24">
        <v>1230439.901813098</v>
      </c>
      <c r="G214" s="24">
        <v>1211446.9194867103</v>
      </c>
      <c r="H214" s="24">
        <v>18992.982326387661</v>
      </c>
      <c r="I214" s="24">
        <v>-119337.47766418708</v>
      </c>
      <c r="J214" s="24">
        <v>-100344.49533779942</v>
      </c>
      <c r="K214" s="24">
        <v>46872.862054912177</v>
      </c>
      <c r="L214" s="24"/>
      <c r="M214" s="23">
        <f t="shared" si="3"/>
        <v>1.3797666917777748E-3</v>
      </c>
      <c r="N214" s="28">
        <v>921</v>
      </c>
      <c r="O214" s="29" t="s">
        <v>1083</v>
      </c>
      <c r="U214" s="94"/>
      <c r="V214" s="94"/>
    </row>
    <row r="215" spans="1:22" ht="13.2" customHeight="1">
      <c r="A215" s="25"/>
      <c r="B215" s="26"/>
      <c r="C215" s="27" t="s">
        <v>1420</v>
      </c>
      <c r="D215" s="24">
        <v>1771331.1059087589</v>
      </c>
      <c r="E215" s="22">
        <v>1.1596598173071904E-2</v>
      </c>
      <c r="F215" s="24">
        <v>1759257.5235333384</v>
      </c>
      <c r="G215" s="24">
        <v>1747894.2032984307</v>
      </c>
      <c r="H215" s="24">
        <v>11363.320234907791</v>
      </c>
      <c r="I215" s="24">
        <v>-170626.25741480809</v>
      </c>
      <c r="J215" s="24">
        <v>-159262.9371799003</v>
      </c>
      <c r="K215" s="24">
        <v>67017.848736971748</v>
      </c>
      <c r="L215" s="24"/>
      <c r="M215" s="23">
        <f t="shared" si="3"/>
        <v>1.9727618794334809E-3</v>
      </c>
      <c r="N215" s="28">
        <v>926</v>
      </c>
      <c r="O215" s="29" t="s">
        <v>1085</v>
      </c>
      <c r="U215" s="94"/>
      <c r="V215" s="94"/>
    </row>
    <row r="216" spans="1:22" ht="13.2" customHeight="1">
      <c r="A216" s="25"/>
      <c r="B216" s="26"/>
      <c r="C216" s="27" t="s">
        <v>1421</v>
      </c>
      <c r="D216" s="24">
        <v>6196149.8412593827</v>
      </c>
      <c r="E216" s="22">
        <v>1.1599062268121685E-3</v>
      </c>
      <c r="F216" s="24">
        <v>6153916.220865461</v>
      </c>
      <c r="G216" s="24">
        <v>6245304.6368148886</v>
      </c>
      <c r="H216" s="24">
        <v>-91388.415949427523</v>
      </c>
      <c r="I216" s="24">
        <v>-596853.88816849643</v>
      </c>
      <c r="J216" s="24">
        <v>-688242.30411792395</v>
      </c>
      <c r="K216" s="24">
        <v>234429.70736975383</v>
      </c>
      <c r="L216" s="24"/>
      <c r="M216" s="23">
        <f t="shared" si="3"/>
        <v>6.9007585116748664E-3</v>
      </c>
      <c r="N216" s="28">
        <v>927</v>
      </c>
      <c r="O216" s="29" t="s">
        <v>1087</v>
      </c>
      <c r="U216" s="94"/>
      <c r="V216" s="94"/>
    </row>
    <row r="217" spans="1:22" ht="13.2" customHeight="1">
      <c r="A217" s="25"/>
      <c r="B217" s="26"/>
      <c r="C217" s="27" t="s">
        <v>1422</v>
      </c>
      <c r="D217" s="24">
        <v>5080474.1539792055</v>
      </c>
      <c r="E217" s="22">
        <v>2.8844999377952707E-3</v>
      </c>
      <c r="F217" s="24">
        <v>5045845.0984629057</v>
      </c>
      <c r="G217" s="24">
        <v>5070597.793095896</v>
      </c>
      <c r="H217" s="24">
        <v>-24752.694632990286</v>
      </c>
      <c r="I217" s="24">
        <v>-489384.67116310389</v>
      </c>
      <c r="J217" s="24">
        <v>-514137.36579609418</v>
      </c>
      <c r="K217" s="24">
        <v>192218.40977539471</v>
      </c>
      <c r="L217" s="24"/>
      <c r="M217" s="23">
        <f t="shared" si="3"/>
        <v>5.658211334393798E-3</v>
      </c>
      <c r="N217" s="28">
        <v>934</v>
      </c>
      <c r="O217" s="29" t="s">
        <v>1089</v>
      </c>
      <c r="U217" s="94"/>
      <c r="V217" s="94"/>
    </row>
    <row r="218" spans="1:22" ht="13.2" customHeight="1">
      <c r="A218" s="25"/>
      <c r="B218" s="26"/>
      <c r="C218" s="27" t="s">
        <v>1423</v>
      </c>
      <c r="D218" s="24">
        <v>3329773.2324411338</v>
      </c>
      <c r="E218" s="22">
        <v>-1.0247984731444504E-2</v>
      </c>
      <c r="F218" s="24">
        <v>3307077.1417558617</v>
      </c>
      <c r="G218" s="24">
        <v>3359290.8702162988</v>
      </c>
      <c r="H218" s="24">
        <v>-52213.728460437153</v>
      </c>
      <c r="I218" s="24">
        <v>-320745.64873626945</v>
      </c>
      <c r="J218" s="24">
        <v>-372959.3771967066</v>
      </c>
      <c r="K218" s="24">
        <v>125981.09866403037</v>
      </c>
      <c r="L218" s="24"/>
      <c r="M218" s="23">
        <f t="shared" si="3"/>
        <v>3.7084256456659482E-3</v>
      </c>
      <c r="N218" s="28">
        <v>940</v>
      </c>
      <c r="O218" s="29" t="s">
        <v>1093</v>
      </c>
      <c r="U218" s="94"/>
      <c r="V218" s="94"/>
    </row>
    <row r="219" spans="1:22" ht="13.2" customHeight="1">
      <c r="A219" s="25"/>
      <c r="B219" s="26"/>
      <c r="C219" s="27" t="s">
        <v>1424</v>
      </c>
      <c r="D219" s="24">
        <v>533087.42024522426</v>
      </c>
      <c r="E219" s="22">
        <v>2.753537507609094E-3</v>
      </c>
      <c r="F219" s="24">
        <v>529453.8393409194</v>
      </c>
      <c r="G219" s="24">
        <v>531122.89849381254</v>
      </c>
      <c r="H219" s="24">
        <v>-1669.05915289314</v>
      </c>
      <c r="I219" s="24">
        <v>-51350.485004153066</v>
      </c>
      <c r="J219" s="24">
        <v>-53019.544157046206</v>
      </c>
      <c r="K219" s="24">
        <v>20169.223006586319</v>
      </c>
      <c r="L219" s="24"/>
      <c r="M219" s="23">
        <f t="shared" si="3"/>
        <v>5.9370861695886971E-4</v>
      </c>
      <c r="N219" s="28">
        <v>946</v>
      </c>
      <c r="O219" s="29" t="s">
        <v>704</v>
      </c>
      <c r="U219" s="94"/>
      <c r="V219" s="94"/>
    </row>
    <row r="220" spans="1:22" ht="13.2" customHeight="1">
      <c r="A220" s="25"/>
      <c r="B220" s="26"/>
      <c r="C220" s="27" t="s">
        <v>1425</v>
      </c>
      <c r="D220" s="24">
        <v>6331048.4573027175</v>
      </c>
      <c r="E220" s="22">
        <v>5.7529142424175284E-3</v>
      </c>
      <c r="F220" s="24">
        <v>6287895.3535057809</v>
      </c>
      <c r="G220" s="24">
        <v>6335005.889890695</v>
      </c>
      <c r="H220" s="24">
        <v>-47110.53638491407</v>
      </c>
      <c r="I220" s="24">
        <v>-609848.20973216754</v>
      </c>
      <c r="J220" s="24">
        <v>-656958.74611708161</v>
      </c>
      <c r="K220" s="24">
        <v>239533.56119734238</v>
      </c>
      <c r="L220" s="24"/>
      <c r="M220" s="23">
        <f t="shared" si="3"/>
        <v>7.0509974175637195E-3</v>
      </c>
      <c r="N220" s="28">
        <v>948</v>
      </c>
      <c r="O220" s="29" t="s">
        <v>706</v>
      </c>
      <c r="U220" s="94"/>
      <c r="V220" s="94"/>
    </row>
    <row r="221" spans="1:22" ht="13.2" customHeight="1">
      <c r="A221" s="25"/>
      <c r="B221" s="26"/>
      <c r="C221" s="27" t="s">
        <v>1426</v>
      </c>
      <c r="D221" s="24">
        <v>509364.36246144457</v>
      </c>
      <c r="E221" s="22">
        <v>2.2929864212233753E-2</v>
      </c>
      <c r="F221" s="24">
        <v>505892.48045769753</v>
      </c>
      <c r="G221" s="24">
        <v>501077.08503247425</v>
      </c>
      <c r="H221" s="24">
        <v>4815.3954252232797</v>
      </c>
      <c r="I221" s="24">
        <v>-49065.324115497584</v>
      </c>
      <c r="J221" s="24">
        <v>-44249.928690274304</v>
      </c>
      <c r="K221" s="24">
        <v>19271.667324970189</v>
      </c>
      <c r="L221" s="24"/>
      <c r="M221" s="23">
        <f t="shared" si="3"/>
        <v>5.6728784000569345E-4</v>
      </c>
      <c r="N221" s="28">
        <v>952</v>
      </c>
      <c r="O221" s="29" t="s">
        <v>708</v>
      </c>
      <c r="U221" s="94"/>
      <c r="V221" s="94"/>
    </row>
    <row r="222" spans="1:22" ht="13.2" customHeight="1">
      <c r="A222" s="25"/>
      <c r="B222" s="26"/>
      <c r="C222" s="27" t="s">
        <v>1427</v>
      </c>
      <c r="D222" s="24">
        <v>137784.7191440434</v>
      </c>
      <c r="E222" s="22">
        <v>-9.1645930622339389E-3</v>
      </c>
      <c r="F222" s="24">
        <v>136845.56375343879</v>
      </c>
      <c r="G222" s="24">
        <v>140180.647230317</v>
      </c>
      <c r="H222" s="24">
        <v>-3335.0834768782079</v>
      </c>
      <c r="I222" s="24">
        <v>-13272.329988490341</v>
      </c>
      <c r="J222" s="24">
        <v>-16607.413465368547</v>
      </c>
      <c r="K222" s="24">
        <v>5213.0487829514122</v>
      </c>
      <c r="L222" s="24"/>
      <c r="M222" s="23">
        <f t="shared" si="3"/>
        <v>1.5345320848772956E-4</v>
      </c>
      <c r="N222" s="28">
        <v>954</v>
      </c>
      <c r="O222" s="29" t="s">
        <v>710</v>
      </c>
      <c r="U222" s="94"/>
      <c r="V222" s="94"/>
    </row>
    <row r="223" spans="1:22" ht="13.2" customHeight="1">
      <c r="A223" s="25"/>
      <c r="B223" s="26"/>
      <c r="C223" s="27" t="s">
        <v>1428</v>
      </c>
      <c r="D223" s="24">
        <v>250772.93313766943</v>
      </c>
      <c r="E223" s="22">
        <v>9.9369004368392577E-3</v>
      </c>
      <c r="F223" s="24">
        <v>249063.63798914317</v>
      </c>
      <c r="G223" s="24">
        <v>247783.75068421912</v>
      </c>
      <c r="H223" s="24">
        <v>1279.8873049240501</v>
      </c>
      <c r="I223" s="24">
        <v>-24156.097580786496</v>
      </c>
      <c r="J223" s="24">
        <v>-22876.210275862446</v>
      </c>
      <c r="K223" s="24">
        <v>9487.9282841503664</v>
      </c>
      <c r="L223" s="24"/>
      <c r="M223" s="23">
        <f t="shared" si="3"/>
        <v>2.7929012325107223E-4</v>
      </c>
      <c r="N223" s="28">
        <v>967</v>
      </c>
      <c r="O223" s="29" t="s">
        <v>714</v>
      </c>
      <c r="U223" s="94"/>
      <c r="V223" s="94"/>
    </row>
    <row r="224" spans="1:22" ht="13.2" customHeight="1">
      <c r="A224" s="25"/>
      <c r="B224" s="26"/>
      <c r="C224" s="27" t="s">
        <v>1429</v>
      </c>
      <c r="D224" s="24">
        <v>503793.55578505847</v>
      </c>
      <c r="E224" s="22">
        <v>3.1874601017954696E-2</v>
      </c>
      <c r="F224" s="24">
        <v>500359.64499577304</v>
      </c>
      <c r="G224" s="24">
        <v>487737.34393766633</v>
      </c>
      <c r="H224" s="24">
        <v>12622.301058106706</v>
      </c>
      <c r="I224" s="24">
        <v>-48528.707392174409</v>
      </c>
      <c r="J224" s="24">
        <v>-35906.406334067702</v>
      </c>
      <c r="K224" s="24">
        <v>19060.897312556608</v>
      </c>
      <c r="L224" s="24"/>
      <c r="M224" s="23">
        <f t="shared" si="3"/>
        <v>5.6108353691847938E-4</v>
      </c>
      <c r="N224" s="28">
        <v>972</v>
      </c>
      <c r="O224" s="29" t="s">
        <v>716</v>
      </c>
      <c r="U224" s="94"/>
      <c r="V224" s="94"/>
    </row>
    <row r="225" spans="1:22" ht="13.2" customHeight="1">
      <c r="A225" s="25"/>
      <c r="B225" s="26"/>
      <c r="C225" s="27" t="s">
        <v>1430</v>
      </c>
      <c r="D225" s="24">
        <v>4478816.371366526</v>
      </c>
      <c r="E225" s="22">
        <v>2.8600389734847464E-3</v>
      </c>
      <c r="F225" s="24">
        <v>4448288.2796824286</v>
      </c>
      <c r="G225" s="24">
        <v>4473068.3531694952</v>
      </c>
      <c r="H225" s="24">
        <v>-24780.073487066664</v>
      </c>
      <c r="I225" s="24">
        <v>-431429.03805236152</v>
      </c>
      <c r="J225" s="24">
        <v>-456209.11153942818</v>
      </c>
      <c r="K225" s="24">
        <v>169454.84505728303</v>
      </c>
      <c r="L225" s="24"/>
      <c r="M225" s="23">
        <f t="shared" si="3"/>
        <v>4.9881347270088489E-3</v>
      </c>
      <c r="N225" s="28">
        <v>2202</v>
      </c>
      <c r="O225" s="29" t="s">
        <v>1185</v>
      </c>
      <c r="U225" s="94"/>
      <c r="V225" s="94"/>
    </row>
    <row r="226" spans="1:22" ht="13.2" customHeight="1">
      <c r="A226" s="25"/>
      <c r="B226" s="26"/>
      <c r="C226" s="27" t="s">
        <v>35</v>
      </c>
      <c r="D226" s="24">
        <v>214510.58710294904</v>
      </c>
      <c r="E226" s="22">
        <v>-3.1080110648520676E-2</v>
      </c>
      <c r="F226" s="24">
        <v>213048.45998558064</v>
      </c>
      <c r="G226" s="24">
        <v>225360.78708012291</v>
      </c>
      <c r="H226" s="24">
        <v>-12312.32709454227</v>
      </c>
      <c r="I226" s="24">
        <v>-20663.070010534051</v>
      </c>
      <c r="J226" s="24">
        <v>-32975.397105076321</v>
      </c>
      <c r="K226" s="24">
        <v>8115.9519137835032</v>
      </c>
      <c r="L226" s="24"/>
      <c r="M226" s="23">
        <f t="shared" si="3"/>
        <v>2.3890412558101996E-4</v>
      </c>
      <c r="N226" s="28">
        <v>978</v>
      </c>
      <c r="O226" s="29" t="s">
        <v>718</v>
      </c>
      <c r="U226" s="94"/>
      <c r="V226" s="94"/>
    </row>
    <row r="227" spans="1:22" ht="13.2" customHeight="1">
      <c r="A227" s="25"/>
      <c r="B227" s="26"/>
      <c r="C227" s="27" t="s">
        <v>1431</v>
      </c>
      <c r="D227" s="24">
        <v>237989.43908632812</v>
      </c>
      <c r="E227" s="22">
        <v>1.3842630017904423E-2</v>
      </c>
      <c r="F227" s="24">
        <v>236367.27760127091</v>
      </c>
      <c r="G227" s="24">
        <v>232599.09750045478</v>
      </c>
      <c r="H227" s="24">
        <v>3768.1801008161274</v>
      </c>
      <c r="I227" s="24">
        <v>-22924.707391008396</v>
      </c>
      <c r="J227" s="24">
        <v>-19156.527290192269</v>
      </c>
      <c r="K227" s="24">
        <v>9004.2681328636063</v>
      </c>
      <c r="L227" s="24"/>
      <c r="M227" s="23">
        <f t="shared" si="3"/>
        <v>2.6505292633948032E-4</v>
      </c>
      <c r="N227" s="28">
        <v>1185</v>
      </c>
      <c r="O227" s="29" t="s">
        <v>29</v>
      </c>
      <c r="U227" s="94"/>
      <c r="V227" s="94"/>
    </row>
    <row r="228" spans="1:22" ht="13.2" customHeight="1">
      <c r="A228" s="25"/>
      <c r="B228" s="26"/>
      <c r="C228" s="27" t="s">
        <v>1432</v>
      </c>
      <c r="D228" s="24">
        <v>9175377.1139064971</v>
      </c>
      <c r="E228" s="22">
        <v>4.7535450324218909E-2</v>
      </c>
      <c r="F228" s="24">
        <v>9112836.7616026476</v>
      </c>
      <c r="G228" s="24">
        <v>9180938.7600968461</v>
      </c>
      <c r="H228" s="24">
        <v>-68101.998494198546</v>
      </c>
      <c r="I228" s="24">
        <v>-883832.64545685146</v>
      </c>
      <c r="J228" s="24">
        <v>-951934.64395105001</v>
      </c>
      <c r="K228" s="24">
        <v>347147.99140219699</v>
      </c>
      <c r="L228" s="24"/>
      <c r="M228" s="23">
        <f t="shared" si="3"/>
        <v>1.0218775100465887E-2</v>
      </c>
      <c r="N228" s="28">
        <v>982</v>
      </c>
      <c r="O228" s="29" t="s">
        <v>720</v>
      </c>
      <c r="U228" s="94"/>
      <c r="V228" s="94"/>
    </row>
    <row r="229" spans="1:22" ht="13.2" customHeight="1">
      <c r="A229" s="25"/>
      <c r="B229" s="26"/>
      <c r="C229" s="27" t="s">
        <v>1433</v>
      </c>
      <c r="D229" s="24">
        <v>1826646.5851195576</v>
      </c>
      <c r="E229" s="22">
        <v>1.3384836875814043E-2</v>
      </c>
      <c r="F229" s="24">
        <v>1814195.9665182952</v>
      </c>
      <c r="G229" s="24">
        <v>1794246.7803674405</v>
      </c>
      <c r="H229" s="24">
        <v>19949.186150854686</v>
      </c>
      <c r="I229" s="24">
        <v>-175954.60803393356</v>
      </c>
      <c r="J229" s="24">
        <v>-156005.42188307887</v>
      </c>
      <c r="K229" s="24">
        <v>69110.695413799287</v>
      </c>
      <c r="L229" s="24"/>
      <c r="M229" s="23">
        <f t="shared" si="3"/>
        <v>2.03436767880416E-3</v>
      </c>
      <c r="N229" s="28">
        <v>986</v>
      </c>
      <c r="O229" s="29" t="s">
        <v>722</v>
      </c>
      <c r="U229" s="94"/>
      <c r="V229" s="94"/>
    </row>
    <row r="230" spans="1:22" ht="13.2" customHeight="1">
      <c r="A230" s="25"/>
      <c r="B230" s="26"/>
      <c r="C230" s="27" t="s">
        <v>1434</v>
      </c>
      <c r="D230" s="24">
        <v>802084.1149736743</v>
      </c>
      <c r="E230" s="22">
        <v>2.5306539394516214E-3</v>
      </c>
      <c r="F230" s="24">
        <v>796617.02381163952</v>
      </c>
      <c r="G230" s="24">
        <v>794065.70220375212</v>
      </c>
      <c r="H230" s="24">
        <v>2551.3216078873957</v>
      </c>
      <c r="I230" s="24">
        <v>-77262.015110164357</v>
      </c>
      <c r="J230" s="24">
        <v>-74710.693502276961</v>
      </c>
      <c r="K230" s="24">
        <v>30346.642540359939</v>
      </c>
      <c r="L230" s="24"/>
      <c r="M230" s="23">
        <f t="shared" si="3"/>
        <v>8.9329485652961307E-4</v>
      </c>
      <c r="N230" s="28">
        <v>987</v>
      </c>
      <c r="O230" s="29" t="s">
        <v>1202</v>
      </c>
      <c r="U230" s="94"/>
      <c r="V230" s="94"/>
    </row>
    <row r="231" spans="1:22" ht="13.2" customHeight="1">
      <c r="A231" s="25"/>
      <c r="B231" s="26"/>
      <c r="C231" s="27" t="s">
        <v>1435</v>
      </c>
      <c r="D231" s="24">
        <v>1242164.7804933107</v>
      </c>
      <c r="E231" s="22">
        <v>2.2267654445743412E-2</v>
      </c>
      <c r="F231" s="24">
        <v>1233698.0524202222</v>
      </c>
      <c r="G231" s="24">
        <v>1247601.9510831884</v>
      </c>
      <c r="H231" s="24">
        <v>-13903.89866296621</v>
      </c>
      <c r="I231" s="24">
        <v>-119653.47804318268</v>
      </c>
      <c r="J231" s="24">
        <v>-133557.37670614891</v>
      </c>
      <c r="K231" s="24">
        <v>46996.979326903136</v>
      </c>
      <c r="L231" s="24"/>
      <c r="M231" s="23">
        <f t="shared" si="3"/>
        <v>1.3834202531405697E-3</v>
      </c>
      <c r="N231" s="28">
        <v>994</v>
      </c>
      <c r="O231" s="29" t="s">
        <v>1118</v>
      </c>
      <c r="U231" s="94"/>
      <c r="V231" s="94"/>
    </row>
    <row r="232" spans="1:22" ht="13.2" customHeight="1">
      <c r="A232" s="25"/>
      <c r="B232" s="26"/>
      <c r="C232" s="27" t="s">
        <v>1436</v>
      </c>
      <c r="D232" s="24">
        <v>1963342.6146624626</v>
      </c>
      <c r="E232" s="22">
        <v>1.9415337778776465E-3</v>
      </c>
      <c r="F232" s="24">
        <v>1949960.2612954227</v>
      </c>
      <c r="G232" s="24">
        <v>1950827.9987775621</v>
      </c>
      <c r="H232" s="24">
        <v>-867.73748213937506</v>
      </c>
      <c r="I232" s="24">
        <v>-189122.06828265084</v>
      </c>
      <c r="J232" s="24">
        <v>-189989.80576479022</v>
      </c>
      <c r="K232" s="24">
        <v>74282.55391066178</v>
      </c>
      <c r="L232" s="24"/>
      <c r="M232" s="23">
        <f t="shared" si="3"/>
        <v>2.1866083949822943E-3</v>
      </c>
      <c r="N232" s="28">
        <v>997</v>
      </c>
      <c r="O232" s="29" t="s">
        <v>1120</v>
      </c>
      <c r="U232" s="94"/>
      <c r="V232" s="94"/>
    </row>
    <row r="233" spans="1:22" ht="13.2" customHeight="1">
      <c r="A233" s="25"/>
      <c r="B233" s="26"/>
      <c r="C233" s="27" t="s">
        <v>1437</v>
      </c>
      <c r="D233" s="24">
        <v>506711.20351018669</v>
      </c>
      <c r="E233" s="22">
        <v>3.5988535726561022E-3</v>
      </c>
      <c r="F233" s="24">
        <v>503257.40572177712</v>
      </c>
      <c r="G233" s="24">
        <v>509325.43805199023</v>
      </c>
      <c r="H233" s="24">
        <v>-6068.0323302131146</v>
      </c>
      <c r="I233" s="24">
        <v>-48809.754402602222</v>
      </c>
      <c r="J233" s="24">
        <v>-54877.786732815337</v>
      </c>
      <c r="K233" s="24">
        <v>19171.285750527441</v>
      </c>
      <c r="L233" s="24"/>
      <c r="M233" s="23">
        <f t="shared" si="3"/>
        <v>5.6433297130742486E-4</v>
      </c>
      <c r="N233" s="28">
        <v>1001</v>
      </c>
      <c r="O233" s="29" t="s">
        <v>1122</v>
      </c>
      <c r="U233" s="94"/>
      <c r="V233" s="94"/>
    </row>
    <row r="234" spans="1:22" ht="13.2" customHeight="1">
      <c r="A234" s="25"/>
      <c r="B234" s="26"/>
      <c r="C234" s="27" t="s">
        <v>1438</v>
      </c>
      <c r="D234" s="24">
        <v>590365.7172037405</v>
      </c>
      <c r="E234" s="22">
        <v>-4.4443602322873366E-3</v>
      </c>
      <c r="F234" s="24">
        <v>586341.72129777633</v>
      </c>
      <c r="G234" s="24">
        <v>586166.72921870556</v>
      </c>
      <c r="H234" s="24">
        <v>174.99207907076925</v>
      </c>
      <c r="I234" s="24">
        <v>-56867.907132926448</v>
      </c>
      <c r="J234" s="24">
        <v>-56692.915053855679</v>
      </c>
      <c r="K234" s="24">
        <v>22336.332379121053</v>
      </c>
      <c r="L234" s="24"/>
      <c r="M234" s="23">
        <f t="shared" si="3"/>
        <v>6.5750044017119907E-4</v>
      </c>
      <c r="N234" s="28">
        <v>1942</v>
      </c>
      <c r="O234" s="29" t="s">
        <v>793</v>
      </c>
      <c r="U234" s="94"/>
      <c r="V234" s="94"/>
    </row>
    <row r="235" spans="1:22" ht="13.2" customHeight="1">
      <c r="A235" s="25"/>
      <c r="B235" s="26"/>
      <c r="C235" s="27" t="s">
        <v>1439</v>
      </c>
      <c r="D235" s="24">
        <v>8072162.3633909877</v>
      </c>
      <c r="E235" s="22">
        <v>2.7461158312336309E-3</v>
      </c>
      <c r="F235" s="24">
        <v>8017141.6408862751</v>
      </c>
      <c r="G235" s="24">
        <v>8035225.2590060467</v>
      </c>
      <c r="H235" s="24">
        <v>-18083.618119771592</v>
      </c>
      <c r="I235" s="24">
        <v>-777563.74780279049</v>
      </c>
      <c r="J235" s="24">
        <v>-795647.36592256208</v>
      </c>
      <c r="K235" s="24">
        <v>305408.15008861443</v>
      </c>
      <c r="L235" s="24"/>
      <c r="M235" s="23">
        <f t="shared" si="3"/>
        <v>8.9901058825055599E-3</v>
      </c>
      <c r="N235" s="28">
        <v>1006</v>
      </c>
      <c r="O235" s="29" t="s">
        <v>1124</v>
      </c>
      <c r="U235" s="94"/>
      <c r="V235" s="94"/>
    </row>
    <row r="236" spans="1:22" ht="13.2" customHeight="1">
      <c r="A236" s="25"/>
      <c r="B236" s="26"/>
      <c r="C236" s="27" t="s">
        <v>1440</v>
      </c>
      <c r="D236" s="24">
        <v>440276.014157611</v>
      </c>
      <c r="E236" s="22">
        <v>3.0889247705831124E-2</v>
      </c>
      <c r="F236" s="24">
        <v>437275.04572933592</v>
      </c>
      <c r="G236" s="24">
        <v>436983.77746116882</v>
      </c>
      <c r="H236" s="24">
        <v>291.26826816709945</v>
      </c>
      <c r="I236" s="24">
        <v>-42410.280198112087</v>
      </c>
      <c r="J236" s="24">
        <v>-42119.011929944987</v>
      </c>
      <c r="K236" s="24">
        <v>16657.727751127448</v>
      </c>
      <c r="L236" s="24"/>
      <c r="M236" s="23">
        <f t="shared" si="3"/>
        <v>4.9034295974464178E-4</v>
      </c>
      <c r="N236" s="28">
        <v>1011</v>
      </c>
      <c r="O236" s="29" t="s">
        <v>1126</v>
      </c>
      <c r="U236" s="94"/>
      <c r="V236" s="94"/>
    </row>
    <row r="237" spans="1:22" ht="13.2" customHeight="1">
      <c r="A237" s="25"/>
      <c r="B237" s="26"/>
      <c r="C237" s="27" t="s">
        <v>1441</v>
      </c>
      <c r="D237" s="24">
        <v>4414476.4191742614</v>
      </c>
      <c r="E237" s="22">
        <v>3.6565460906377023E-3</v>
      </c>
      <c r="F237" s="24">
        <v>4384386.8754895935</v>
      </c>
      <c r="G237" s="24">
        <v>4398028.8297694381</v>
      </c>
      <c r="H237" s="24">
        <v>-13641.954279844649</v>
      </c>
      <c r="I237" s="24">
        <v>-425231.39086590754</v>
      </c>
      <c r="J237" s="24">
        <v>-438873.34514575219</v>
      </c>
      <c r="K237" s="24">
        <v>167020.55980740424</v>
      </c>
      <c r="L237" s="24"/>
      <c r="M237" s="23">
        <f t="shared" si="3"/>
        <v>4.9164782170621367E-3</v>
      </c>
      <c r="N237" s="28">
        <v>1013</v>
      </c>
      <c r="O237" s="29" t="s">
        <v>1128</v>
      </c>
      <c r="U237" s="94"/>
      <c r="V237" s="94"/>
    </row>
    <row r="238" spans="1:22" ht="13.2" customHeight="1">
      <c r="A238" s="25"/>
      <c r="B238" s="26"/>
      <c r="C238" s="27" t="s">
        <v>1442</v>
      </c>
      <c r="D238" s="24">
        <v>6080343.2540942086</v>
      </c>
      <c r="E238" s="22">
        <v>-7.7334005903052505E-3</v>
      </c>
      <c r="F238" s="24">
        <v>6038898.9837913522</v>
      </c>
      <c r="G238" s="24">
        <v>6077906.5460318672</v>
      </c>
      <c r="H238" s="24">
        <v>-39007.562240514904</v>
      </c>
      <c r="I238" s="24">
        <v>-585698.63634343585</v>
      </c>
      <c r="J238" s="24">
        <v>-624706.19858395075</v>
      </c>
      <c r="K238" s="24">
        <v>230048.19545733315</v>
      </c>
      <c r="L238" s="24"/>
      <c r="M238" s="23">
        <f t="shared" si="3"/>
        <v>6.7717827262981749E-3</v>
      </c>
      <c r="N238" s="28">
        <v>1017</v>
      </c>
      <c r="O238" s="29" t="s">
        <v>1130</v>
      </c>
      <c r="U238" s="94"/>
      <c r="V238" s="94"/>
    </row>
    <row r="239" spans="1:22" ht="13.2" customHeight="1">
      <c r="A239" s="25"/>
      <c r="B239" s="26"/>
      <c r="C239" s="27" t="s">
        <v>1443</v>
      </c>
      <c r="D239" s="24">
        <v>13244719.966739859</v>
      </c>
      <c r="E239" s="22">
        <v>2.3294931180943834E-2</v>
      </c>
      <c r="F239" s="24">
        <v>13154442.538073707</v>
      </c>
      <c r="G239" s="24">
        <v>13198358.045748908</v>
      </c>
      <c r="H239" s="24">
        <v>-43915.507675200701</v>
      </c>
      <c r="I239" s="24">
        <v>-1275818.5021950437</v>
      </c>
      <c r="J239" s="24">
        <v>-1319734.0098702444</v>
      </c>
      <c r="K239" s="24">
        <v>501110.51306759089</v>
      </c>
      <c r="L239" s="24"/>
      <c r="M239" s="23">
        <f t="shared" si="3"/>
        <v>1.4750872136212437E-2</v>
      </c>
      <c r="N239" s="28">
        <v>1020</v>
      </c>
      <c r="O239" s="29" t="s">
        <v>1132</v>
      </c>
      <c r="U239" s="94"/>
      <c r="V239" s="94"/>
    </row>
    <row r="240" spans="1:22" ht="13.2" customHeight="1">
      <c r="A240" s="25"/>
      <c r="B240" s="26"/>
      <c r="C240" s="27" t="s">
        <v>1444</v>
      </c>
      <c r="D240" s="24">
        <v>865792.67460422812</v>
      </c>
      <c r="E240" s="22">
        <v>2.067715281065019E-2</v>
      </c>
      <c r="F240" s="24">
        <v>859891.33908203221</v>
      </c>
      <c r="G240" s="24">
        <v>854058.32991385367</v>
      </c>
      <c r="H240" s="24">
        <v>5833.0091681785416</v>
      </c>
      <c r="I240" s="24">
        <v>-83398.842414098937</v>
      </c>
      <c r="J240" s="24">
        <v>-77565.833245920396</v>
      </c>
      <c r="K240" s="24">
        <v>32757.039217936675</v>
      </c>
      <c r="L240" s="24"/>
      <c r="M240" s="23">
        <f t="shared" si="3"/>
        <v>9.6424817373469418E-4</v>
      </c>
      <c r="N240" s="28">
        <v>1021</v>
      </c>
      <c r="O240" s="29" t="s">
        <v>1134</v>
      </c>
      <c r="U240" s="94"/>
      <c r="V240" s="94"/>
    </row>
    <row r="241" spans="1:22" ht="13.2" customHeight="1">
      <c r="A241" s="25"/>
      <c r="B241" s="26"/>
      <c r="C241" s="27" t="s">
        <v>1445</v>
      </c>
      <c r="D241" s="24">
        <v>228427.12725806152</v>
      </c>
      <c r="E241" s="22">
        <v>5.5830124018216853E-2</v>
      </c>
      <c r="F241" s="24">
        <v>226870.14351372878</v>
      </c>
      <c r="G241" s="24">
        <v>227115.02448342057</v>
      </c>
      <c r="H241" s="24">
        <v>-244.88096969178878</v>
      </c>
      <c r="I241" s="24">
        <v>-22003.60265003259</v>
      </c>
      <c r="J241" s="24">
        <v>-22248.483619724379</v>
      </c>
      <c r="K241" s="24">
        <v>8642.4805678257617</v>
      </c>
      <c r="L241" s="24"/>
      <c r="M241" s="23">
        <f t="shared" si="3"/>
        <v>2.544032154011167E-4</v>
      </c>
      <c r="N241" s="28">
        <v>1027</v>
      </c>
      <c r="O241" s="29" t="s">
        <v>1136</v>
      </c>
      <c r="U241" s="94"/>
      <c r="V241" s="94"/>
    </row>
    <row r="242" spans="1:22" ht="13.2" customHeight="1">
      <c r="A242" s="25"/>
      <c r="B242" s="26"/>
      <c r="C242" s="27" t="s">
        <v>1446</v>
      </c>
      <c r="D242" s="24">
        <v>1146449.5387054025</v>
      </c>
      <c r="E242" s="22">
        <v>-2.7824077057422292E-3</v>
      </c>
      <c r="F242" s="24">
        <v>1138635.2159632286</v>
      </c>
      <c r="G242" s="24">
        <v>1135296.8325871786</v>
      </c>
      <c r="H242" s="24">
        <v>3338.383376050042</v>
      </c>
      <c r="I242" s="24">
        <v>-110433.55669175046</v>
      </c>
      <c r="J242" s="24">
        <v>-107095.17331570042</v>
      </c>
      <c r="K242" s="24">
        <v>43375.618207817628</v>
      </c>
      <c r="L242" s="24"/>
      <c r="M242" s="23">
        <f t="shared" si="3"/>
        <v>1.2768205442267072E-3</v>
      </c>
      <c r="N242" s="28">
        <v>1031</v>
      </c>
      <c r="O242" s="29" t="s">
        <v>1140</v>
      </c>
      <c r="U242" s="94"/>
      <c r="V242" s="94"/>
    </row>
    <row r="243" spans="1:22" ht="13.2" customHeight="1">
      <c r="A243" s="25"/>
      <c r="B243" s="26"/>
      <c r="C243" s="27" t="s">
        <v>1447</v>
      </c>
      <c r="D243" s="24">
        <v>3194094.5020335754</v>
      </c>
      <c r="E243" s="22">
        <v>2.0262899858012329E-3</v>
      </c>
      <c r="F243" s="24">
        <v>3172323.2120943093</v>
      </c>
      <c r="G243" s="24">
        <v>3206826.0856107925</v>
      </c>
      <c r="H243" s="24">
        <v>-34502.873516483232</v>
      </c>
      <c r="I243" s="24">
        <v>-307676.18142831663</v>
      </c>
      <c r="J243" s="24">
        <v>-342179.05494479986</v>
      </c>
      <c r="K243" s="24">
        <v>120847.72941367041</v>
      </c>
      <c r="L243" s="24"/>
      <c r="M243" s="23">
        <f t="shared" si="3"/>
        <v>3.5573179130093577E-3</v>
      </c>
      <c r="N243" s="28">
        <v>1038</v>
      </c>
      <c r="O243" s="29" t="s">
        <v>1142</v>
      </c>
      <c r="U243" s="94"/>
      <c r="V243" s="94"/>
    </row>
    <row r="244" spans="1:22" ht="13.2" customHeight="1">
      <c r="A244" s="25"/>
      <c r="B244" s="26"/>
      <c r="C244" s="27" t="s">
        <v>1448</v>
      </c>
      <c r="D244" s="24">
        <v>577726.00423060544</v>
      </c>
      <c r="E244" s="22">
        <v>5.1558890488176967E-3</v>
      </c>
      <c r="F244" s="24">
        <v>573788.16196089482</v>
      </c>
      <c r="G244" s="24">
        <v>570393.63044410141</v>
      </c>
      <c r="H244" s="24">
        <v>3394.5315167934168</v>
      </c>
      <c r="I244" s="24">
        <v>-55650.366881863694</v>
      </c>
      <c r="J244" s="24">
        <v>-52255.835365070277</v>
      </c>
      <c r="K244" s="24">
        <v>21858.112147292792</v>
      </c>
      <c r="L244" s="24"/>
      <c r="M244" s="23">
        <f t="shared" si="3"/>
        <v>6.4342337471618414E-4</v>
      </c>
      <c r="N244" s="28">
        <v>1043</v>
      </c>
      <c r="O244" s="29" t="s">
        <v>749</v>
      </c>
      <c r="U244" s="94"/>
      <c r="V244" s="94"/>
    </row>
    <row r="245" spans="1:22" ht="13.2" customHeight="1">
      <c r="A245" s="25"/>
      <c r="B245" s="26"/>
      <c r="C245" s="27" t="s">
        <v>1449</v>
      </c>
      <c r="D245" s="24">
        <v>3981239.5869558295</v>
      </c>
      <c r="E245" s="22">
        <v>3.8827916040955257E-2</v>
      </c>
      <c r="F245" s="24">
        <v>3954103.0318820472</v>
      </c>
      <c r="G245" s="24">
        <v>3913119.3186741527</v>
      </c>
      <c r="H245" s="24">
        <v>40983.713207894471</v>
      </c>
      <c r="I245" s="24">
        <v>-383499.17094999651</v>
      </c>
      <c r="J245" s="24">
        <v>-342515.45774210204</v>
      </c>
      <c r="K245" s="24">
        <v>150629.1576624033</v>
      </c>
      <c r="L245" s="24"/>
      <c r="M245" s="23">
        <f t="shared" si="3"/>
        <v>4.4339749151576843E-3</v>
      </c>
      <c r="N245" s="28">
        <v>1057</v>
      </c>
      <c r="O245" s="29" t="s">
        <v>210</v>
      </c>
      <c r="U245" s="94"/>
      <c r="V245" s="94"/>
    </row>
    <row r="246" spans="1:22" ht="13.2" customHeight="1">
      <c r="A246" s="25"/>
      <c r="B246" s="26"/>
      <c r="C246" s="27" t="s">
        <v>1450</v>
      </c>
      <c r="D246" s="24">
        <v>1284697.6757861935</v>
      </c>
      <c r="E246" s="22">
        <v>6.0162705310280451E-3</v>
      </c>
      <c r="F246" s="24">
        <v>1275941.0389471659</v>
      </c>
      <c r="G246" s="24">
        <v>1284880.1672360795</v>
      </c>
      <c r="H246" s="24">
        <v>-8939.1282889135182</v>
      </c>
      <c r="I246" s="24">
        <v>-123750.52614256514</v>
      </c>
      <c r="J246" s="24">
        <v>-132689.65443147864</v>
      </c>
      <c r="K246" s="24">
        <v>48606.200287103842</v>
      </c>
      <c r="L246" s="24"/>
      <c r="M246" s="23">
        <f t="shared" si="3"/>
        <v>1.4307898692308869E-3</v>
      </c>
      <c r="N246" s="28">
        <v>1060</v>
      </c>
      <c r="O246" s="29" t="s">
        <v>212</v>
      </c>
      <c r="U246" s="94"/>
      <c r="V246" s="94"/>
    </row>
    <row r="247" spans="1:22" ht="13.2" customHeight="1">
      <c r="A247" s="25"/>
      <c r="B247" s="26"/>
      <c r="C247" s="27" t="s">
        <v>1451</v>
      </c>
      <c r="D247" s="24">
        <v>1449990.6376194924</v>
      </c>
      <c r="E247" s="22">
        <v>1.3667096211906316E-2</v>
      </c>
      <c r="F247" s="24">
        <v>1440107.3462639183</v>
      </c>
      <c r="G247" s="24">
        <v>1419495.1968899986</v>
      </c>
      <c r="H247" s="24">
        <v>20612.149373919703</v>
      </c>
      <c r="I247" s="24">
        <v>-139672.63091481503</v>
      </c>
      <c r="J247" s="24">
        <v>-119060.48154089533</v>
      </c>
      <c r="K247" s="24">
        <v>54860.016231778318</v>
      </c>
      <c r="L247" s="24"/>
      <c r="M247" s="23">
        <f t="shared" si="3"/>
        <v>1.6148794801204853E-3</v>
      </c>
      <c r="N247" s="28">
        <v>1066</v>
      </c>
      <c r="O247" s="29" t="s">
        <v>214</v>
      </c>
      <c r="U247" s="94"/>
      <c r="V247" s="94"/>
    </row>
    <row r="248" spans="1:22" ht="13.2" customHeight="1">
      <c r="A248" s="25"/>
      <c r="B248" s="26"/>
      <c r="C248" s="27" t="s">
        <v>1452</v>
      </c>
      <c r="D248" s="24">
        <v>363228.50904692255</v>
      </c>
      <c r="E248" s="22">
        <v>1.0191126042892629E-2</v>
      </c>
      <c r="F248" s="24">
        <v>360752.70465865755</v>
      </c>
      <c r="G248" s="24">
        <v>353118.1967758098</v>
      </c>
      <c r="H248" s="24">
        <v>7634.5078828477417</v>
      </c>
      <c r="I248" s="24">
        <v>-34988.55797106379</v>
      </c>
      <c r="J248" s="24">
        <v>-27354.050088216049</v>
      </c>
      <c r="K248" s="24">
        <v>13742.655562847844</v>
      </c>
      <c r="L248" s="24"/>
      <c r="M248" s="23">
        <f t="shared" si="3"/>
        <v>4.0453382983053539E-4</v>
      </c>
      <c r="N248" s="28">
        <v>1068</v>
      </c>
      <c r="O248" s="29" t="s">
        <v>1208</v>
      </c>
      <c r="U248" s="94"/>
      <c r="V248" s="94"/>
    </row>
    <row r="249" spans="1:22" ht="13.2" customHeight="1">
      <c r="A249" s="25"/>
      <c r="B249" s="26"/>
      <c r="C249" s="27" t="s">
        <v>1453</v>
      </c>
      <c r="D249" s="24">
        <v>1601426.1979673665</v>
      </c>
      <c r="E249" s="22">
        <v>1.0310216915654591E-2</v>
      </c>
      <c r="F249" s="24">
        <v>1590510.7056267089</v>
      </c>
      <c r="G249" s="24">
        <v>1586874.0427989666</v>
      </c>
      <c r="H249" s="24">
        <v>3636.662827742286</v>
      </c>
      <c r="I249" s="24">
        <v>-154259.8996730271</v>
      </c>
      <c r="J249" s="24">
        <v>-150623.23684528482</v>
      </c>
      <c r="K249" s="24">
        <v>60589.541018498319</v>
      </c>
      <c r="L249" s="24"/>
      <c r="M249" s="23">
        <f t="shared" si="3"/>
        <v>1.783535864942264E-3</v>
      </c>
      <c r="N249" s="28">
        <v>1176</v>
      </c>
      <c r="O249" s="29" t="s">
        <v>753</v>
      </c>
      <c r="U249" s="94"/>
      <c r="V249" s="94"/>
    </row>
    <row r="250" spans="1:22" ht="13.2" customHeight="1">
      <c r="A250" s="25"/>
      <c r="B250" s="26"/>
      <c r="C250" s="27" t="s">
        <v>1454</v>
      </c>
      <c r="D250" s="24">
        <v>1939173.9115473868</v>
      </c>
      <c r="E250" s="22">
        <v>4.2157340057067394E-3</v>
      </c>
      <c r="F250" s="24">
        <v>1925956.2946471733</v>
      </c>
      <c r="G250" s="24">
        <v>1942229.2995392226</v>
      </c>
      <c r="H250" s="24">
        <v>-16273.004892049357</v>
      </c>
      <c r="I250" s="24">
        <v>-186793.97990587086</v>
      </c>
      <c r="J250" s="24">
        <v>-203066.98479792022</v>
      </c>
      <c r="K250" s="24">
        <v>73368.137354586041</v>
      </c>
      <c r="L250" s="24"/>
      <c r="M250" s="23">
        <f t="shared" si="3"/>
        <v>2.1596912951686456E-3</v>
      </c>
      <c r="N250" s="28">
        <v>1077</v>
      </c>
      <c r="O250" s="29" t="s">
        <v>220</v>
      </c>
      <c r="U250" s="94"/>
      <c r="V250" s="94"/>
    </row>
    <row r="251" spans="1:22" ht="13.2" customHeight="1">
      <c r="A251" s="25"/>
      <c r="B251" s="26"/>
      <c r="C251" s="27" t="s">
        <v>1455</v>
      </c>
      <c r="D251" s="24">
        <v>433192.68574659002</v>
      </c>
      <c r="E251" s="22">
        <v>-1.8854311396400147E-2</v>
      </c>
      <c r="F251" s="24">
        <v>430239.99804278102</v>
      </c>
      <c r="G251" s="24">
        <v>432670.5088749507</v>
      </c>
      <c r="H251" s="24">
        <v>-2430.5108321696753</v>
      </c>
      <c r="I251" s="24">
        <v>-41727.967437510255</v>
      </c>
      <c r="J251" s="24">
        <v>-44158.47826967993</v>
      </c>
      <c r="K251" s="24">
        <v>16389.731874794346</v>
      </c>
      <c r="L251" s="24"/>
      <c r="M251" s="23">
        <f t="shared" si="3"/>
        <v>4.8245413522044237E-4</v>
      </c>
      <c r="N251" s="28">
        <v>1078</v>
      </c>
      <c r="O251" s="29" t="s">
        <v>222</v>
      </c>
      <c r="U251" s="94"/>
      <c r="V251" s="94"/>
    </row>
    <row r="252" spans="1:22" ht="13.2" customHeight="1">
      <c r="A252" s="25"/>
      <c r="B252" s="26"/>
      <c r="C252" s="27" t="s">
        <v>1456</v>
      </c>
      <c r="D252" s="24">
        <v>357076.36714719678</v>
      </c>
      <c r="E252" s="22">
        <v>-1.3640916091314237E-3</v>
      </c>
      <c r="F252" s="24">
        <v>354642.49641648674</v>
      </c>
      <c r="G252" s="24">
        <v>362704.9188969743</v>
      </c>
      <c r="H252" s="24">
        <v>-8062.4224804875557</v>
      </c>
      <c r="I252" s="24">
        <v>-34395.943217146014</v>
      </c>
      <c r="J252" s="24">
        <v>-42458.36569763357</v>
      </c>
      <c r="K252" s="24">
        <v>13509.890884426708</v>
      </c>
      <c r="L252" s="24"/>
      <c r="M252" s="23">
        <f t="shared" si="3"/>
        <v>3.9768208371928655E-4</v>
      </c>
      <c r="N252" s="28">
        <v>1082</v>
      </c>
      <c r="O252" s="29" t="s">
        <v>1173</v>
      </c>
      <c r="U252" s="94"/>
      <c r="V252" s="94"/>
    </row>
    <row r="253" spans="1:22" ht="13.2" customHeight="1">
      <c r="A253" s="25"/>
      <c r="B253" s="26"/>
      <c r="C253" s="27" t="s">
        <v>1457</v>
      </c>
      <c r="D253" s="24">
        <v>1249774.7461089799</v>
      </c>
      <c r="E253" s="22">
        <v>-3.3730335036642467E-3</v>
      </c>
      <c r="F253" s="24">
        <v>1241256.1476958811</v>
      </c>
      <c r="G253" s="24">
        <v>1247483.2594413487</v>
      </c>
      <c r="H253" s="24">
        <v>-6227.1117454676423</v>
      </c>
      <c r="I253" s="24">
        <v>-120386.51996161661</v>
      </c>
      <c r="J253" s="24">
        <v>-126613.63170708425</v>
      </c>
      <c r="K253" s="24">
        <v>47284.900384024091</v>
      </c>
      <c r="L253" s="24"/>
      <c r="M253" s="23">
        <f t="shared" si="3"/>
        <v>1.3918956025658199E-3</v>
      </c>
      <c r="N253" s="28">
        <v>1084</v>
      </c>
      <c r="O253" s="29" t="s">
        <v>465</v>
      </c>
      <c r="U253" s="94"/>
      <c r="V253" s="94"/>
    </row>
    <row r="254" spans="1:22" ht="13.2" customHeight="1">
      <c r="A254" s="25"/>
      <c r="B254" s="26"/>
      <c r="C254" s="27" t="s">
        <v>1458</v>
      </c>
      <c r="D254" s="24">
        <v>1174673.5663282317</v>
      </c>
      <c r="E254" s="22">
        <v>4.286207415299792E-2</v>
      </c>
      <c r="F254" s="24">
        <v>1166666.8655934096</v>
      </c>
      <c r="G254" s="24">
        <v>1129460.4441083942</v>
      </c>
      <c r="H254" s="24">
        <v>37206.421485015424</v>
      </c>
      <c r="I254" s="24">
        <v>-113152.28058610948</v>
      </c>
      <c r="J254" s="24">
        <v>-75945.859101094058</v>
      </c>
      <c r="K254" s="24">
        <v>44443.466905142042</v>
      </c>
      <c r="L254" s="24"/>
      <c r="M254" s="23">
        <f t="shared" si="3"/>
        <v>1.3082541286043889E-3</v>
      </c>
      <c r="N254" s="28">
        <v>1090</v>
      </c>
      <c r="O254" s="29" t="s">
        <v>1147</v>
      </c>
      <c r="U254" s="94"/>
      <c r="V254" s="94"/>
    </row>
    <row r="255" spans="1:22" ht="13.2" customHeight="1">
      <c r="A255" s="25"/>
      <c r="B255" s="26"/>
      <c r="C255" s="27" t="s">
        <v>1459</v>
      </c>
      <c r="D255" s="24">
        <v>1454652.0609809165</v>
      </c>
      <c r="E255" s="22">
        <v>-2.8532460019486838E-2</v>
      </c>
      <c r="F255" s="24">
        <v>1444736.9968648725</v>
      </c>
      <c r="G255" s="24">
        <v>1491149.1441442787</v>
      </c>
      <c r="H255" s="24">
        <v>-46412.147279406199</v>
      </c>
      <c r="I255" s="24">
        <v>-140121.64985866612</v>
      </c>
      <c r="J255" s="24">
        <v>-186533.79713807232</v>
      </c>
      <c r="K255" s="24">
        <v>55036.379964506108</v>
      </c>
      <c r="L255" s="24"/>
      <c r="M255" s="23">
        <f t="shared" si="3"/>
        <v>1.6200709873890264E-3</v>
      </c>
      <c r="N255" s="28">
        <v>1103</v>
      </c>
      <c r="O255" s="29" t="s">
        <v>471</v>
      </c>
      <c r="U255" s="94"/>
      <c r="V255" s="94"/>
    </row>
    <row r="256" spans="1:22" ht="13.2" customHeight="1">
      <c r="A256" s="25"/>
      <c r="B256" s="26"/>
      <c r="C256" s="27" t="s">
        <v>1460</v>
      </c>
      <c r="D256" s="24">
        <v>3999340.9506031564</v>
      </c>
      <c r="E256" s="22">
        <v>4.8747412620591124E-3</v>
      </c>
      <c r="F256" s="24">
        <v>3972081.0146976514</v>
      </c>
      <c r="G256" s="24">
        <v>3986829.3345657298</v>
      </c>
      <c r="H256" s="24">
        <v>-14748.319868078455</v>
      </c>
      <c r="I256" s="24">
        <v>-385242.8133006249</v>
      </c>
      <c r="J256" s="24">
        <v>-399991.13316870335</v>
      </c>
      <c r="K256" s="24">
        <v>151314.0180178743</v>
      </c>
      <c r="L256" s="24"/>
      <c r="M256" s="23">
        <f t="shared" si="3"/>
        <v>4.4541347147852581E-3</v>
      </c>
      <c r="N256" s="28">
        <v>1104</v>
      </c>
      <c r="O256" s="29" t="s">
        <v>473</v>
      </c>
      <c r="U256" s="94"/>
      <c r="V256" s="94"/>
    </row>
    <row r="257" spans="1:22" ht="13.2" customHeight="1">
      <c r="A257" s="25"/>
      <c r="B257" s="26"/>
      <c r="C257" s="27" t="s">
        <v>1461</v>
      </c>
      <c r="D257" s="24">
        <v>1009511.1836377444</v>
      </c>
      <c r="E257" s="22">
        <v>-1.2914736831694307E-2</v>
      </c>
      <c r="F257" s="24">
        <v>1002630.2473780577</v>
      </c>
      <c r="G257" s="24">
        <v>1013260.0735928263</v>
      </c>
      <c r="H257" s="24">
        <v>-10629.826214768575</v>
      </c>
      <c r="I257" s="24">
        <v>-97242.754055363999</v>
      </c>
      <c r="J257" s="24">
        <v>-107872.58027013257</v>
      </c>
      <c r="K257" s="24">
        <v>38194.591388156077</v>
      </c>
      <c r="L257" s="24"/>
      <c r="M257" s="23">
        <f t="shared" si="3"/>
        <v>1.1243099459491441E-3</v>
      </c>
      <c r="N257" s="28">
        <v>1107</v>
      </c>
      <c r="O257" s="29" t="s">
        <v>475</v>
      </c>
      <c r="U257" s="94"/>
      <c r="V257" s="94"/>
    </row>
    <row r="258" spans="1:22" ht="13.2" customHeight="1">
      <c r="A258" s="25"/>
      <c r="B258" s="26"/>
      <c r="C258" s="27" t="s">
        <v>1462</v>
      </c>
      <c r="D258" s="24">
        <v>335788.95642758353</v>
      </c>
      <c r="E258" s="22">
        <v>-5.8654090888262678E-3</v>
      </c>
      <c r="F258" s="24">
        <v>333500.18296639313</v>
      </c>
      <c r="G258" s="24">
        <v>342020.25973067991</v>
      </c>
      <c r="H258" s="24">
        <v>-8520.0767642867868</v>
      </c>
      <c r="I258" s="24">
        <v>-32345.399866428965</v>
      </c>
      <c r="J258" s="24">
        <v>-40865.476630715755</v>
      </c>
      <c r="K258" s="24">
        <v>12704.48727194009</v>
      </c>
      <c r="L258" s="24"/>
      <c r="M258" s="23">
        <f t="shared" si="3"/>
        <v>3.7397392873944629E-4</v>
      </c>
      <c r="N258" s="28">
        <v>1111</v>
      </c>
      <c r="O258" s="29" t="s">
        <v>477</v>
      </c>
      <c r="U258" s="94"/>
      <c r="V258" s="94"/>
    </row>
    <row r="259" spans="1:22" ht="13.2" customHeight="1">
      <c r="A259" s="25"/>
      <c r="B259" s="26"/>
      <c r="C259" s="27" t="s">
        <v>1463</v>
      </c>
      <c r="D259" s="24">
        <v>2169708.1377046825</v>
      </c>
      <c r="E259" s="22">
        <v>-4.5545450385543473E-3</v>
      </c>
      <c r="F259" s="24">
        <v>2154919.1748485495</v>
      </c>
      <c r="G259" s="24">
        <v>2165303.616559654</v>
      </c>
      <c r="H259" s="24">
        <v>-10384.441711104475</v>
      </c>
      <c r="I259" s="24">
        <v>-209000.55217461553</v>
      </c>
      <c r="J259" s="24">
        <v>-219384.99388572</v>
      </c>
      <c r="K259" s="24">
        <v>82090.339457720271</v>
      </c>
      <c r="L259" s="24"/>
      <c r="M259" s="23">
        <f t="shared" si="3"/>
        <v>2.4164412228082251E-3</v>
      </c>
      <c r="N259" s="28">
        <v>1114</v>
      </c>
      <c r="O259" s="29" t="s">
        <v>479</v>
      </c>
      <c r="U259" s="94"/>
      <c r="V259" s="94"/>
    </row>
    <row r="260" spans="1:22" ht="13.2" customHeight="1">
      <c r="A260" s="25"/>
      <c r="B260" s="26"/>
      <c r="C260" s="27" t="s">
        <v>1464</v>
      </c>
      <c r="D260" s="24">
        <v>664754.07248491247</v>
      </c>
      <c r="E260" s="22">
        <v>-6.6679919506718033E-4</v>
      </c>
      <c r="F260" s="24">
        <v>660223.03758874314</v>
      </c>
      <c r="G260" s="24">
        <v>660284.91546231031</v>
      </c>
      <c r="H260" s="24">
        <v>-61.877873567165807</v>
      </c>
      <c r="I260" s="24">
        <v>-64033.482566299579</v>
      </c>
      <c r="J260" s="24">
        <v>-64095.360439866745</v>
      </c>
      <c r="K260" s="24">
        <v>25150.796329647139</v>
      </c>
      <c r="L260" s="24"/>
      <c r="M260" s="23">
        <f t="shared" si="3"/>
        <v>7.403480292430129E-4</v>
      </c>
      <c r="N260" s="28">
        <v>1119</v>
      </c>
      <c r="O260" s="29" t="s">
        <v>481</v>
      </c>
      <c r="U260" s="94"/>
      <c r="V260" s="94"/>
    </row>
    <row r="261" spans="1:22" ht="13.2" customHeight="1">
      <c r="A261" s="25"/>
      <c r="B261" s="26"/>
      <c r="C261" s="27" t="s">
        <v>1465</v>
      </c>
      <c r="D261" s="24">
        <v>316819.62553686177</v>
      </c>
      <c r="E261" s="22">
        <v>9.0653840985166489E-3</v>
      </c>
      <c r="F261" s="24">
        <v>314660.14906500996</v>
      </c>
      <c r="G261" s="24">
        <v>320343.37066258158</v>
      </c>
      <c r="H261" s="24">
        <v>-5683.2215975716244</v>
      </c>
      <c r="I261" s="24">
        <v>-30518.149204624304</v>
      </c>
      <c r="J261" s="24">
        <v>-36201.370802195932</v>
      </c>
      <c r="K261" s="24">
        <v>11986.787603010185</v>
      </c>
      <c r="L261" s="24"/>
      <c r="M261" s="23">
        <f t="shared" si="3"/>
        <v>3.5284745908352222E-4</v>
      </c>
      <c r="N261" s="28">
        <v>1121</v>
      </c>
      <c r="O261" s="29" t="s">
        <v>245</v>
      </c>
      <c r="U261" s="94"/>
      <c r="V261" s="94"/>
    </row>
    <row r="262" spans="1:22" ht="13.2" customHeight="1">
      <c r="A262" s="25"/>
      <c r="B262" s="26"/>
      <c r="C262" s="27" t="s">
        <v>1466</v>
      </c>
      <c r="D262" s="24">
        <v>1260750.5551549559</v>
      </c>
      <c r="E262" s="22">
        <v>-1.3865261399875761E-3</v>
      </c>
      <c r="F262" s="24">
        <v>1252157.1444528324</v>
      </c>
      <c r="G262" s="24">
        <v>1247477.6202456958</v>
      </c>
      <c r="H262" s="24">
        <v>4679.5242071365938</v>
      </c>
      <c r="I262" s="24">
        <v>-121443.78204738213</v>
      </c>
      <c r="J262" s="24">
        <v>-116764.25784024554</v>
      </c>
      <c r="K262" s="24">
        <v>47700.167246303754</v>
      </c>
      <c r="L262" s="24"/>
      <c r="M262" s="23">
        <f t="shared" si="3"/>
        <v>1.4041195496356899E-3</v>
      </c>
      <c r="N262" s="28">
        <v>1123</v>
      </c>
      <c r="O262" s="29" t="s">
        <v>27</v>
      </c>
      <c r="U262" s="94"/>
      <c r="V262" s="94"/>
    </row>
    <row r="263" spans="1:22" ht="13.2" customHeight="1">
      <c r="A263" s="25"/>
      <c r="B263" s="26"/>
      <c r="C263" s="27" t="s">
        <v>1467</v>
      </c>
      <c r="D263" s="24">
        <v>31093631.934826437</v>
      </c>
      <c r="E263" s="22">
        <v>2.8239586830244079E-2</v>
      </c>
      <c r="F263" s="24">
        <v>30881694.412099119</v>
      </c>
      <c r="G263" s="24">
        <v>30928473.075515937</v>
      </c>
      <c r="H263" s="24">
        <v>-46778.663416817784</v>
      </c>
      <c r="I263" s="24">
        <v>-2995143.047381381</v>
      </c>
      <c r="J263" s="24">
        <v>-3041921.7107981988</v>
      </c>
      <c r="K263" s="24">
        <v>1176419.4253350452</v>
      </c>
      <c r="L263" s="24"/>
      <c r="M263" s="23">
        <f t="shared" si="3"/>
        <v>3.4629511992164345E-2</v>
      </c>
      <c r="N263" s="28">
        <v>1137</v>
      </c>
      <c r="O263" s="29" t="s">
        <v>252</v>
      </c>
      <c r="U263" s="94"/>
      <c r="V263" s="94"/>
    </row>
    <row r="264" spans="1:22" ht="13.2" customHeight="1">
      <c r="A264" s="25"/>
      <c r="B264" s="26"/>
      <c r="C264" s="27" t="s">
        <v>1468</v>
      </c>
      <c r="D264" s="24">
        <v>828855.41962832632</v>
      </c>
      <c r="E264" s="22">
        <v>5.8993677282654922E-3</v>
      </c>
      <c r="F264" s="24">
        <v>823205.85238885612</v>
      </c>
      <c r="G264" s="24">
        <v>849478.31842214381</v>
      </c>
      <c r="H264" s="24">
        <v>-26272.466033287696</v>
      </c>
      <c r="I264" s="24">
        <v>-79840.80317756602</v>
      </c>
      <c r="J264" s="24">
        <v>-106113.26921085372</v>
      </c>
      <c r="K264" s="24">
        <v>31359.527844441123</v>
      </c>
      <c r="L264" s="24"/>
      <c r="M264" s="23">
        <f t="shared" si="3"/>
        <v>9.2311051838369783E-4</v>
      </c>
      <c r="N264" s="28">
        <v>1139</v>
      </c>
      <c r="O264" s="29" t="s">
        <v>254</v>
      </c>
      <c r="U264" s="94"/>
      <c r="V264" s="94"/>
    </row>
    <row r="265" spans="1:22" ht="13.2" customHeight="1">
      <c r="A265" s="25"/>
      <c r="B265" s="26"/>
      <c r="C265" s="27" t="s">
        <v>1469</v>
      </c>
      <c r="D265" s="24">
        <v>554247.96236598899</v>
      </c>
      <c r="E265" s="22">
        <v>-1.6515851299676365E-2</v>
      </c>
      <c r="F265" s="24">
        <v>550470.14894211094</v>
      </c>
      <c r="G265" s="24">
        <v>560676.93828979135</v>
      </c>
      <c r="H265" s="24">
        <v>-10206.789347680402</v>
      </c>
      <c r="I265" s="24">
        <v>-53388.807537354536</v>
      </c>
      <c r="J265" s="24">
        <v>-63595.596885034938</v>
      </c>
      <c r="K265" s="24">
        <v>20969.826578844019</v>
      </c>
      <c r="L265" s="24"/>
      <c r="M265" s="23">
        <f t="shared" si="3"/>
        <v>6.1727547620090534E-4</v>
      </c>
      <c r="N265" s="28">
        <v>1142</v>
      </c>
      <c r="O265" s="29" t="s">
        <v>255</v>
      </c>
      <c r="U265" s="94"/>
      <c r="V265" s="94"/>
    </row>
    <row r="266" spans="1:22" ht="13.2" customHeight="1">
      <c r="A266" s="25"/>
      <c r="B266" s="26"/>
      <c r="C266" s="27" t="s">
        <v>1470</v>
      </c>
      <c r="D266" s="24">
        <v>246228.59694114205</v>
      </c>
      <c r="E266" s="22">
        <v>4.3919744041844844E-3</v>
      </c>
      <c r="F266" s="24">
        <v>244550.27647443971</v>
      </c>
      <c r="G266" s="24">
        <v>243235.51561245872</v>
      </c>
      <c r="H266" s="24">
        <v>1314.7608619809907</v>
      </c>
      <c r="I266" s="24">
        <v>-23718.357242426482</v>
      </c>
      <c r="J266" s="24">
        <v>-22403.596380445491</v>
      </c>
      <c r="K266" s="24">
        <v>9315.9945136582737</v>
      </c>
      <c r="L266" s="24"/>
      <c r="M266" s="23">
        <f t="shared" si="3"/>
        <v>2.7422901796932445E-4</v>
      </c>
      <c r="N266" s="28">
        <v>1149</v>
      </c>
      <c r="O266" s="29" t="s">
        <v>259</v>
      </c>
      <c r="U266" s="94"/>
      <c r="V266" s="94"/>
    </row>
    <row r="267" spans="1:22" ht="13.2" customHeight="1">
      <c r="A267" s="25"/>
      <c r="B267" s="26"/>
      <c r="C267" s="27" t="s">
        <v>1471</v>
      </c>
      <c r="D267" s="24">
        <v>955446.68782024144</v>
      </c>
      <c r="E267" s="22">
        <v>6.4440802202285763E-3</v>
      </c>
      <c r="F267" s="24">
        <v>948934.26094971446</v>
      </c>
      <c r="G267" s="24">
        <v>939531.79744865827</v>
      </c>
      <c r="H267" s="24">
        <v>9402.4635010561906</v>
      </c>
      <c r="I267" s="24">
        <v>-92034.906381043169</v>
      </c>
      <c r="J267" s="24">
        <v>-82632.442879986978</v>
      </c>
      <c r="K267" s="24">
        <v>36149.075340562493</v>
      </c>
      <c r="L267" s="24"/>
      <c r="M267" s="23">
        <f t="shared" si="3"/>
        <v>1.0640973882721635E-3</v>
      </c>
      <c r="N267" s="28">
        <v>1152</v>
      </c>
      <c r="O267" s="29" t="s">
        <v>794</v>
      </c>
      <c r="U267" s="94"/>
      <c r="V267" s="94"/>
    </row>
    <row r="268" spans="1:22" ht="13.2" customHeight="1">
      <c r="A268" s="25"/>
      <c r="B268" s="26"/>
      <c r="C268" s="27" t="s">
        <v>1472</v>
      </c>
      <c r="D268" s="24">
        <v>744536.84858442645</v>
      </c>
      <c r="E268" s="22">
        <v>6.7109435047255861E-2</v>
      </c>
      <c r="F268" s="24">
        <v>739462.00574847427</v>
      </c>
      <c r="G268" s="24">
        <v>745476.69174759067</v>
      </c>
      <c r="H268" s="24">
        <v>-6014.6859991163947</v>
      </c>
      <c r="I268" s="24">
        <v>-71718.68407753238</v>
      </c>
      <c r="J268" s="24">
        <v>-77733.370076648775</v>
      </c>
      <c r="K268" s="24">
        <v>28169.356779817612</v>
      </c>
      <c r="L268" s="24"/>
      <c r="M268" s="23">
        <f t="shared" si="3"/>
        <v>8.2920347744209458E-4</v>
      </c>
      <c r="N268" s="28">
        <v>1153</v>
      </c>
      <c r="O268" s="29" t="s">
        <v>796</v>
      </c>
      <c r="U268" s="94"/>
      <c r="V268" s="94"/>
    </row>
    <row r="269" spans="1:22" ht="13.2" customHeight="1">
      <c r="A269" s="25"/>
      <c r="B269" s="26"/>
      <c r="C269" s="27" t="s">
        <v>1473</v>
      </c>
      <c r="D269" s="24">
        <v>792841.92007432692</v>
      </c>
      <c r="E269" s="22">
        <v>5.2246690312512278E-2</v>
      </c>
      <c r="F269" s="24">
        <v>787437.82470177196</v>
      </c>
      <c r="G269" s="24">
        <v>785890.9272608516</v>
      </c>
      <c r="H269" s="24">
        <v>1546.8974409203511</v>
      </c>
      <c r="I269" s="24">
        <v>-76371.746136332469</v>
      </c>
      <c r="J269" s="24">
        <v>-74824.848695412118</v>
      </c>
      <c r="K269" s="24">
        <v>29996.966515535485</v>
      </c>
      <c r="L269" s="24"/>
      <c r="M269" s="23">
        <f t="shared" si="3"/>
        <v>8.8300166531374887E-4</v>
      </c>
      <c r="N269" s="28">
        <v>1157</v>
      </c>
      <c r="O269" s="29" t="s">
        <v>798</v>
      </c>
      <c r="U269" s="94"/>
      <c r="V269" s="94"/>
    </row>
    <row r="270" spans="1:22" ht="13.2" customHeight="1">
      <c r="A270" s="25"/>
      <c r="B270" s="26"/>
      <c r="C270" s="27" t="s">
        <v>1474</v>
      </c>
      <c r="D270" s="24">
        <v>411783.96724334004</v>
      </c>
      <c r="E270" s="22">
        <v>-2.3574885314580074E-2</v>
      </c>
      <c r="F270" s="24">
        <v>408977.20365588571</v>
      </c>
      <c r="G270" s="24">
        <v>415582.13484756282</v>
      </c>
      <c r="H270" s="24">
        <v>-6604.9311916771112</v>
      </c>
      <c r="I270" s="24">
        <v>-39665.738923557401</v>
      </c>
      <c r="J270" s="24">
        <v>-46270.670115234512</v>
      </c>
      <c r="K270" s="24">
        <v>15579.738614066773</v>
      </c>
      <c r="L270" s="24"/>
      <c r="M270" s="23">
        <f t="shared" si="3"/>
        <v>4.5861087767821909E-4</v>
      </c>
      <c r="N270" s="28">
        <v>2382</v>
      </c>
      <c r="O270" s="29" t="s">
        <v>499</v>
      </c>
      <c r="U270" s="94"/>
      <c r="V270" s="94"/>
    </row>
    <row r="271" spans="1:22" ht="13.2" customHeight="1">
      <c r="A271" s="25"/>
      <c r="B271" s="26"/>
      <c r="C271" s="27" t="s">
        <v>1475</v>
      </c>
      <c r="D271" s="24">
        <v>3805888.7306421916</v>
      </c>
      <c r="E271" s="22">
        <v>1.0497142497611911E-4</v>
      </c>
      <c r="F271" s="24">
        <v>3779947.3857700713</v>
      </c>
      <c r="G271" s="24">
        <v>3796628.1267827647</v>
      </c>
      <c r="H271" s="24">
        <v>-16680.741012693383</v>
      </c>
      <c r="I271" s="24">
        <v>-366608.22365760535</v>
      </c>
      <c r="J271" s="24">
        <v>-383288.96467029874</v>
      </c>
      <c r="K271" s="24">
        <v>143994.80391277117</v>
      </c>
      <c r="L271" s="24"/>
      <c r="M271" s="23">
        <f t="shared" si="3"/>
        <v>4.2386836544173103E-3</v>
      </c>
      <c r="N271" s="28">
        <v>2282</v>
      </c>
      <c r="O271" s="29" t="s">
        <v>501</v>
      </c>
      <c r="U271" s="94"/>
      <c r="V271" s="94"/>
    </row>
    <row r="272" spans="1:22" ht="13.2" customHeight="1">
      <c r="A272" s="25"/>
      <c r="B272" s="26"/>
      <c r="C272" s="27" t="s">
        <v>1476</v>
      </c>
      <c r="D272" s="24">
        <v>30986424.6383113</v>
      </c>
      <c r="E272" s="22">
        <v>0.25848771262820902</v>
      </c>
      <c r="F272" s="24">
        <v>30775217.851989731</v>
      </c>
      <c r="G272" s="24">
        <v>31029816.313750826</v>
      </c>
      <c r="H272" s="24">
        <v>-254598.46176109463</v>
      </c>
      <c r="I272" s="24">
        <v>-2984816.1357662017</v>
      </c>
      <c r="J272" s="24">
        <v>-3239414.5975272963</v>
      </c>
      <c r="K272" s="24">
        <v>1172363.2653334597</v>
      </c>
      <c r="L272" s="24"/>
      <c r="M272" s="23">
        <f t="shared" ref="M272:M305" si="4">SUM(D272 / $D$15 )</f>
        <v>3.4510113384497665E-2</v>
      </c>
      <c r="N272" s="28">
        <v>1166</v>
      </c>
      <c r="O272" s="29" t="s">
        <v>503</v>
      </c>
      <c r="U272" s="94"/>
      <c r="V272" s="94"/>
    </row>
    <row r="273" spans="1:22" ht="13.2" customHeight="1">
      <c r="A273" s="25"/>
      <c r="B273" s="26"/>
      <c r="C273" s="27" t="s">
        <v>1477</v>
      </c>
      <c r="D273" s="24">
        <v>654522.35252187867</v>
      </c>
      <c r="E273" s="22">
        <v>4.9058339297823883E-2</v>
      </c>
      <c r="F273" s="24">
        <v>650061.05812391639</v>
      </c>
      <c r="G273" s="24">
        <v>629646.2703690686</v>
      </c>
      <c r="H273" s="24">
        <v>20414.787754847785</v>
      </c>
      <c r="I273" s="24">
        <v>-63047.896032881144</v>
      </c>
      <c r="J273" s="24">
        <v>-42633.10827803336</v>
      </c>
      <c r="K273" s="24">
        <v>24763.681883051417</v>
      </c>
      <c r="L273" s="24"/>
      <c r="M273" s="23">
        <f t="shared" si="4"/>
        <v>7.2895278696629795E-4</v>
      </c>
      <c r="N273" s="28">
        <v>1168</v>
      </c>
      <c r="O273" s="29" t="s">
        <v>505</v>
      </c>
      <c r="U273" s="94"/>
      <c r="V273" s="94"/>
    </row>
    <row r="274" spans="1:22" ht="13.2" customHeight="1">
      <c r="A274" s="25"/>
      <c r="B274" s="26"/>
      <c r="C274" s="27" t="s">
        <v>1478</v>
      </c>
      <c r="D274" s="24">
        <v>7843863.3849194497</v>
      </c>
      <c r="E274" s="22">
        <v>8.0901454921235905E-2</v>
      </c>
      <c r="F274" s="24">
        <v>7790398.7726832274</v>
      </c>
      <c r="G274" s="24">
        <v>7799574.1930137649</v>
      </c>
      <c r="H274" s="24">
        <v>-9175.4203305374831</v>
      </c>
      <c r="I274" s="24">
        <v>-755572.48928636673</v>
      </c>
      <c r="J274" s="24">
        <v>-764747.90961690422</v>
      </c>
      <c r="K274" s="24">
        <v>296770.51799658319</v>
      </c>
      <c r="L274" s="24"/>
      <c r="M274" s="23">
        <f t="shared" si="4"/>
        <v>8.7358453886092514E-3</v>
      </c>
      <c r="N274" s="28">
        <v>1173</v>
      </c>
      <c r="O274" s="29" t="s">
        <v>509</v>
      </c>
      <c r="U274" s="94"/>
      <c r="V274" s="94"/>
    </row>
    <row r="275" spans="1:22" ht="13.2" customHeight="1">
      <c r="A275" s="25"/>
      <c r="B275" s="26"/>
      <c r="C275" s="27" t="s">
        <v>1479</v>
      </c>
      <c r="D275" s="24">
        <v>1225489.1358553993</v>
      </c>
      <c r="E275" s="22">
        <v>9.6221859153451383E-3</v>
      </c>
      <c r="F275" s="24">
        <v>1217136.0707606934</v>
      </c>
      <c r="G275" s="24">
        <v>1226024.7773160019</v>
      </c>
      <c r="H275" s="24">
        <v>-8888.7065553085413</v>
      </c>
      <c r="I275" s="24">
        <v>-118047.17032067117</v>
      </c>
      <c r="J275" s="24">
        <v>-126935.87687597971</v>
      </c>
      <c r="K275" s="24">
        <v>46366.060676964065</v>
      </c>
      <c r="L275" s="24"/>
      <c r="M275" s="23">
        <f t="shared" si="4"/>
        <v>1.3648483012638631E-3</v>
      </c>
      <c r="N275" s="28">
        <v>1181</v>
      </c>
      <c r="O275" s="29" t="s">
        <v>755</v>
      </c>
      <c r="U275" s="94"/>
      <c r="V275" s="94"/>
    </row>
    <row r="276" spans="1:22" ht="13.2" customHeight="1">
      <c r="A276" s="25"/>
      <c r="B276" s="26"/>
      <c r="C276" s="27" t="s">
        <v>1480</v>
      </c>
      <c r="D276" s="24">
        <v>719337.57438834698</v>
      </c>
      <c r="E276" s="22">
        <v>9.7027166064026504E-2</v>
      </c>
      <c r="F276" s="24">
        <v>714434.49250199494</v>
      </c>
      <c r="G276" s="24">
        <v>734244.2196061674</v>
      </c>
      <c r="H276" s="24">
        <v>-19809.72710417246</v>
      </c>
      <c r="I276" s="24">
        <v>-69291.324318928295</v>
      </c>
      <c r="J276" s="24">
        <v>-89101.051423100755</v>
      </c>
      <c r="K276" s="24">
        <v>27215.948836649408</v>
      </c>
      <c r="L276" s="24"/>
      <c r="M276" s="23">
        <f t="shared" si="4"/>
        <v>8.0113861291304699E-4</v>
      </c>
      <c r="N276" s="28">
        <v>1192</v>
      </c>
      <c r="O276" s="29" t="s">
        <v>1148</v>
      </c>
      <c r="U276" s="94"/>
      <c r="V276" s="94"/>
    </row>
    <row r="277" spans="1:22" ht="13.2" customHeight="1">
      <c r="A277" s="25"/>
      <c r="B277" s="26"/>
      <c r="C277" s="27" t="s">
        <v>1481</v>
      </c>
      <c r="D277" s="24">
        <v>2711657.8171509444</v>
      </c>
      <c r="E277" s="22">
        <v>1.571262094036352E-2</v>
      </c>
      <c r="F277" s="24">
        <v>2693174.8672834048</v>
      </c>
      <c r="G277" s="24">
        <v>2684516.4443232608</v>
      </c>
      <c r="H277" s="24">
        <v>8658.422960144002</v>
      </c>
      <c r="I277" s="24">
        <v>-261204.70824832126</v>
      </c>
      <c r="J277" s="24">
        <v>-252546.28528817726</v>
      </c>
      <c r="K277" s="24">
        <v>102594.86372143563</v>
      </c>
      <c r="L277" s="24"/>
      <c r="M277" s="23">
        <f t="shared" si="4"/>
        <v>3.0200198900694609E-3</v>
      </c>
      <c r="N277" s="28">
        <v>1193</v>
      </c>
      <c r="O277" s="29" t="s">
        <v>824</v>
      </c>
      <c r="U277" s="94"/>
      <c r="V277" s="94"/>
    </row>
    <row r="278" spans="1:22" ht="13.2" customHeight="1">
      <c r="A278" s="25"/>
      <c r="B278" s="26"/>
      <c r="C278" s="27" t="s">
        <v>1482</v>
      </c>
      <c r="D278" s="24">
        <v>853111.32552726916</v>
      </c>
      <c r="E278" s="22">
        <v>-1.1138988521529058E-2</v>
      </c>
      <c r="F278" s="24">
        <v>847296.42743746599</v>
      </c>
      <c r="G278" s="24">
        <v>859360.24796019134</v>
      </c>
      <c r="H278" s="24">
        <v>-12063.820522725349</v>
      </c>
      <c r="I278" s="24">
        <v>-82177.291499786879</v>
      </c>
      <c r="J278" s="24">
        <v>-94241.112022512229</v>
      </c>
      <c r="K278" s="24">
        <v>32277.2436950187</v>
      </c>
      <c r="L278" s="24"/>
      <c r="M278" s="23">
        <f t="shared" si="4"/>
        <v>9.5012473743565247E-4</v>
      </c>
      <c r="N278" s="28">
        <v>1203</v>
      </c>
      <c r="O278" s="29" t="s">
        <v>830</v>
      </c>
      <c r="U278" s="94"/>
      <c r="V278" s="94"/>
    </row>
    <row r="279" spans="1:22" ht="13.2" customHeight="1">
      <c r="A279" s="25"/>
      <c r="B279" s="26"/>
      <c r="C279" s="27" t="s">
        <v>1483</v>
      </c>
      <c r="D279" s="24">
        <v>514933.45888710907</v>
      </c>
      <c r="E279" s="22">
        <v>8.5000197477931305E-3</v>
      </c>
      <c r="F279" s="24">
        <v>511423.61732615245</v>
      </c>
      <c r="G279" s="24">
        <v>507259.79173318733</v>
      </c>
      <c r="H279" s="24">
        <v>4163.8255929651204</v>
      </c>
      <c r="I279" s="24">
        <v>-49601.776096227535</v>
      </c>
      <c r="J279" s="24">
        <v>-45437.950503262415</v>
      </c>
      <c r="K279" s="24">
        <v>19482.372630495389</v>
      </c>
      <c r="L279" s="24"/>
      <c r="M279" s="23">
        <f t="shared" si="4"/>
        <v>5.734902383573013E-4</v>
      </c>
      <c r="N279" s="28">
        <v>1210</v>
      </c>
      <c r="O279" s="29" t="s">
        <v>832</v>
      </c>
      <c r="U279" s="94"/>
      <c r="V279" s="94"/>
    </row>
    <row r="280" spans="1:22" ht="13.2" customHeight="1">
      <c r="A280" s="25"/>
      <c r="B280" s="26"/>
      <c r="C280" s="27" t="s">
        <v>1484</v>
      </c>
      <c r="D280" s="24">
        <v>1591418.1707975408</v>
      </c>
      <c r="E280" s="22">
        <v>2.552722270660901E-2</v>
      </c>
      <c r="F280" s="24">
        <v>1580570.8942410734</v>
      </c>
      <c r="G280" s="24">
        <v>1570133.5086812233</v>
      </c>
      <c r="H280" s="24">
        <v>10437.38555985014</v>
      </c>
      <c r="I280" s="24">
        <v>-153295.86070007799</v>
      </c>
      <c r="J280" s="24">
        <v>-142858.47514022785</v>
      </c>
      <c r="K280" s="24">
        <v>60210.889930180878</v>
      </c>
      <c r="L280" s="24"/>
      <c r="M280" s="23">
        <f t="shared" si="4"/>
        <v>1.7723897531717954E-3</v>
      </c>
      <c r="N280" s="28">
        <v>1215</v>
      </c>
      <c r="O280" s="29" t="s">
        <v>834</v>
      </c>
      <c r="U280" s="94"/>
      <c r="V280" s="94"/>
    </row>
    <row r="281" spans="1:22" ht="13.2" customHeight="1">
      <c r="A281" s="25"/>
      <c r="B281" s="26"/>
      <c r="C281" s="27" t="s">
        <v>1485</v>
      </c>
      <c r="D281" s="24">
        <v>2912804.5951287663</v>
      </c>
      <c r="E281" s="22">
        <v>2.478985524687527E-2</v>
      </c>
      <c r="F281" s="24">
        <v>2892950.6072969721</v>
      </c>
      <c r="G281" s="24">
        <v>2891117.9547529034</v>
      </c>
      <c r="H281" s="24">
        <v>1832.6525440686382</v>
      </c>
      <c r="I281" s="24">
        <v>-280580.48830599443</v>
      </c>
      <c r="J281" s="24">
        <v>-278747.83576192579</v>
      </c>
      <c r="K281" s="24">
        <v>110205.19941501616</v>
      </c>
      <c r="L281" s="24"/>
      <c r="M281" s="23">
        <f t="shared" si="4"/>
        <v>3.2440405118729356E-3</v>
      </c>
      <c r="N281" s="28">
        <v>1216</v>
      </c>
      <c r="O281" s="29" t="s">
        <v>836</v>
      </c>
      <c r="U281" s="94"/>
      <c r="V281" s="94"/>
    </row>
    <row r="282" spans="1:22" ht="13.2" customHeight="1">
      <c r="A282" s="25"/>
      <c r="B282" s="26"/>
      <c r="C282" s="27" t="s">
        <v>1486</v>
      </c>
      <c r="D282" s="24">
        <v>565783.94353280868</v>
      </c>
      <c r="E282" s="22">
        <v>1.6155187780752644E-2</v>
      </c>
      <c r="F282" s="24">
        <v>561927.499626784</v>
      </c>
      <c r="G282" s="24">
        <v>568637.33428683528</v>
      </c>
      <c r="H282" s="24">
        <v>-6709.8346600512741</v>
      </c>
      <c r="I282" s="24">
        <v>-54500.0290845493</v>
      </c>
      <c r="J282" s="24">
        <v>-61209.863744600574</v>
      </c>
      <c r="K282" s="24">
        <v>21406.287406687854</v>
      </c>
      <c r="L282" s="24"/>
      <c r="M282" s="23">
        <f t="shared" si="4"/>
        <v>6.3012329658403404E-4</v>
      </c>
      <c r="N282" s="28">
        <v>1219</v>
      </c>
      <c r="O282" s="29" t="s">
        <v>838</v>
      </c>
      <c r="U282" s="94"/>
      <c r="V282" s="94"/>
    </row>
    <row r="283" spans="1:22" ht="13.2" customHeight="1">
      <c r="A283" s="25"/>
      <c r="B283" s="26"/>
      <c r="C283" s="27" t="s">
        <v>1487</v>
      </c>
      <c r="D283" s="24">
        <v>514974.8749586764</v>
      </c>
      <c r="E283" s="22">
        <v>-2.0580275710623597E-2</v>
      </c>
      <c r="F283" s="24">
        <v>511464.75110134383</v>
      </c>
      <c r="G283" s="24">
        <v>510848.91598872497</v>
      </c>
      <c r="H283" s="24">
        <v>615.83511261886451</v>
      </c>
      <c r="I283" s="24">
        <v>-49605.765564523317</v>
      </c>
      <c r="J283" s="24">
        <v>-48989.930451904453</v>
      </c>
      <c r="K283" s="24">
        <v>19483.939596722266</v>
      </c>
      <c r="L283" s="24"/>
      <c r="M283" s="23">
        <f t="shared" si="4"/>
        <v>5.7353636414762441E-4</v>
      </c>
      <c r="N283" s="28">
        <v>1225</v>
      </c>
      <c r="O283" s="29" t="s">
        <v>840</v>
      </c>
      <c r="U283" s="94"/>
      <c r="V283" s="94"/>
    </row>
    <row r="284" spans="1:22" ht="13.2" customHeight="1">
      <c r="A284" s="25"/>
      <c r="B284" s="26"/>
      <c r="C284" s="27" t="s">
        <v>1488</v>
      </c>
      <c r="D284" s="24">
        <v>253900.90169568555</v>
      </c>
      <c r="E284" s="22">
        <v>2.4096542264600451E-2</v>
      </c>
      <c r="F284" s="24">
        <v>252170.28597873086</v>
      </c>
      <c r="G284" s="24">
        <v>251823.74205887146</v>
      </c>
      <c r="H284" s="24">
        <v>346.54391985939583</v>
      </c>
      <c r="I284" s="24">
        <v>-24457.404076554078</v>
      </c>
      <c r="J284" s="24">
        <v>-24110.860156694682</v>
      </c>
      <c r="K284" s="24">
        <v>9606.2741557809441</v>
      </c>
      <c r="L284" s="24"/>
      <c r="M284" s="23">
        <f t="shared" si="4"/>
        <v>2.8277379556436054E-4</v>
      </c>
      <c r="N284" s="28">
        <v>1230</v>
      </c>
      <c r="O284" s="29" t="s">
        <v>842</v>
      </c>
      <c r="U284" s="94"/>
      <c r="V284" s="94"/>
    </row>
    <row r="285" spans="1:22" ht="13.2" customHeight="1">
      <c r="A285" s="25"/>
      <c r="B285" s="26"/>
      <c r="C285" s="27" t="s">
        <v>1489</v>
      </c>
      <c r="D285" s="24">
        <v>11360420.90980801</v>
      </c>
      <c r="E285" s="22">
        <v>2.7108555127102196E-3</v>
      </c>
      <c r="F285" s="24">
        <v>11282987.065160625</v>
      </c>
      <c r="G285" s="24">
        <v>11325942.525460241</v>
      </c>
      <c r="H285" s="24">
        <v>-42955.46029961668</v>
      </c>
      <c r="I285" s="24">
        <v>-1094310.4290504768</v>
      </c>
      <c r="J285" s="24">
        <v>-1137265.8893500934</v>
      </c>
      <c r="K285" s="24">
        <v>429818.55147360644</v>
      </c>
      <c r="L285" s="24"/>
      <c r="M285" s="23">
        <f t="shared" si="4"/>
        <v>1.2652295909233963E-2</v>
      </c>
      <c r="N285" s="28">
        <v>1236</v>
      </c>
      <c r="O285" s="29" t="s">
        <v>844</v>
      </c>
      <c r="U285" s="94"/>
      <c r="V285" s="94"/>
    </row>
    <row r="286" spans="1:22" ht="13.2" customHeight="1">
      <c r="A286" s="25"/>
      <c r="B286" s="26"/>
      <c r="C286" s="27" t="s">
        <v>1490</v>
      </c>
      <c r="D286" s="24">
        <v>330749.44763909851</v>
      </c>
      <c r="E286" s="22">
        <v>2.2199380173126171E-2</v>
      </c>
      <c r="F286" s="24">
        <v>328495.02400910936</v>
      </c>
      <c r="G286" s="24">
        <v>322262.21887232194</v>
      </c>
      <c r="H286" s="24">
        <v>6232.8051367874141</v>
      </c>
      <c r="I286" s="24">
        <v>-31859.961248589596</v>
      </c>
      <c r="J286" s="24">
        <v>-25627.156111802182</v>
      </c>
      <c r="K286" s="24">
        <v>12513.818776045271</v>
      </c>
      <c r="L286" s="24"/>
      <c r="M286" s="23">
        <f t="shared" si="4"/>
        <v>3.6836134123628E-4</v>
      </c>
      <c r="N286" s="28">
        <v>1244</v>
      </c>
      <c r="O286" s="29" t="s">
        <v>848</v>
      </c>
      <c r="U286" s="94"/>
      <c r="V286" s="94"/>
    </row>
    <row r="287" spans="1:22" ht="13.2" customHeight="1">
      <c r="A287" s="25"/>
      <c r="B287" s="26"/>
      <c r="C287" s="27" t="s">
        <v>1491</v>
      </c>
      <c r="D287" s="24">
        <v>25475677.496611204</v>
      </c>
      <c r="E287" s="22">
        <v>1.3795258387274245E-2</v>
      </c>
      <c r="F287" s="24">
        <v>25302032.552535553</v>
      </c>
      <c r="G287" s="24">
        <v>25440230.634140149</v>
      </c>
      <c r="H287" s="24">
        <v>-138198.08160459623</v>
      </c>
      <c r="I287" s="24">
        <v>-2453984.741674446</v>
      </c>
      <c r="J287" s="24">
        <v>-2592182.8232790423</v>
      </c>
      <c r="K287" s="24">
        <v>963865.58969382697</v>
      </c>
      <c r="L287" s="24"/>
      <c r="M287" s="23">
        <f t="shared" si="4"/>
        <v>2.8372699632727334E-2</v>
      </c>
      <c r="N287" s="28">
        <v>2026</v>
      </c>
      <c r="O287" s="29" t="s">
        <v>553</v>
      </c>
      <c r="U287" s="94"/>
      <c r="V287" s="94"/>
    </row>
    <row r="288" spans="1:22" ht="13.2" customHeight="1">
      <c r="A288" s="25"/>
      <c r="B288" s="26"/>
      <c r="C288" s="27" t="s">
        <v>1492</v>
      </c>
      <c r="D288" s="24">
        <v>3313139.8940052823</v>
      </c>
      <c r="E288" s="22">
        <v>-2.0587966309503214E-3</v>
      </c>
      <c r="F288" s="24">
        <v>3290557.1779347919</v>
      </c>
      <c r="G288" s="24">
        <v>3300786.005537129</v>
      </c>
      <c r="H288" s="24">
        <v>-10228.827602337115</v>
      </c>
      <c r="I288" s="24">
        <v>-319143.41622527473</v>
      </c>
      <c r="J288" s="24">
        <v>-329372.24382761185</v>
      </c>
      <c r="K288" s="24">
        <v>125351.78065817236</v>
      </c>
      <c r="L288" s="24"/>
      <c r="M288" s="23">
        <f t="shared" si="4"/>
        <v>3.6899008109331842E-3</v>
      </c>
      <c r="N288" s="28">
        <v>1279</v>
      </c>
      <c r="O288" s="29" t="s">
        <v>298</v>
      </c>
      <c r="U288" s="94"/>
      <c r="V288" s="94"/>
    </row>
    <row r="289" spans="1:22" ht="13.2" customHeight="1">
      <c r="A289" s="25"/>
      <c r="B289" s="26"/>
      <c r="C289" s="27" t="s">
        <v>1493</v>
      </c>
      <c r="D289" s="24">
        <v>456647.36418614438</v>
      </c>
      <c r="E289" s="22">
        <v>0.13892238581001082</v>
      </c>
      <c r="F289" s="24">
        <v>453534.80688410817</v>
      </c>
      <c r="G289" s="24">
        <v>455456.79779897671</v>
      </c>
      <c r="H289" s="24">
        <v>-1921.9909148685401</v>
      </c>
      <c r="I289" s="24">
        <v>-43987.276263318847</v>
      </c>
      <c r="J289" s="24">
        <v>-45909.267178187387</v>
      </c>
      <c r="K289" s="24">
        <v>17277.13349417139</v>
      </c>
      <c r="L289" s="24"/>
      <c r="M289" s="23">
        <f t="shared" si="4"/>
        <v>5.0857601348790757E-4</v>
      </c>
      <c r="N289" s="28">
        <v>1280</v>
      </c>
      <c r="O289" s="29" t="s">
        <v>777</v>
      </c>
      <c r="U289" s="94"/>
      <c r="V289" s="94"/>
    </row>
    <row r="290" spans="1:22" ht="13.2" customHeight="1">
      <c r="A290" s="25"/>
      <c r="B290" s="26"/>
      <c r="C290" s="27" t="s">
        <v>1494</v>
      </c>
      <c r="D290" s="24">
        <v>333889.90802840842</v>
      </c>
      <c r="E290" s="22">
        <v>-2.4861254378092168E-2</v>
      </c>
      <c r="F290" s="24">
        <v>331614.07868433191</v>
      </c>
      <c r="G290" s="24">
        <v>336740.8984669543</v>
      </c>
      <c r="H290" s="24">
        <v>-5126.8197826223914</v>
      </c>
      <c r="I290" s="24">
        <v>-32162.471039672662</v>
      </c>
      <c r="J290" s="24">
        <v>-37289.29082229505</v>
      </c>
      <c r="K290" s="24">
        <v>12632.637272843047</v>
      </c>
      <c r="L290" s="24"/>
      <c r="M290" s="23">
        <f t="shared" si="4"/>
        <v>3.7185892591665685E-4</v>
      </c>
      <c r="N290" s="28">
        <v>2363</v>
      </c>
      <c r="O290" s="29" t="s">
        <v>1199</v>
      </c>
      <c r="U290" s="94"/>
      <c r="V290" s="94"/>
    </row>
    <row r="291" spans="1:22" ht="13.2" customHeight="1">
      <c r="A291" s="25"/>
      <c r="B291" s="26"/>
      <c r="C291" s="27" t="s">
        <v>1495</v>
      </c>
      <c r="D291" s="24">
        <v>843374.25807995023</v>
      </c>
      <c r="E291" s="22">
        <v>3.3146723511150666E-2</v>
      </c>
      <c r="F291" s="24">
        <v>837625.72888387227</v>
      </c>
      <c r="G291" s="24">
        <v>823822.93206532358</v>
      </c>
      <c r="H291" s="24">
        <v>13802.796818548697</v>
      </c>
      <c r="I291" s="24">
        <v>-81239.353148684968</v>
      </c>
      <c r="J291" s="24">
        <v>-67436.556330136271</v>
      </c>
      <c r="K291" s="24">
        <v>31908.844296877196</v>
      </c>
      <c r="L291" s="24"/>
      <c r="M291" s="23">
        <f t="shared" si="4"/>
        <v>9.3928039816251101E-4</v>
      </c>
      <c r="N291" s="28">
        <v>1290</v>
      </c>
      <c r="O291" s="29" t="s">
        <v>779</v>
      </c>
      <c r="U291" s="94"/>
      <c r="V291" s="94"/>
    </row>
    <row r="292" spans="1:22" ht="13.2" customHeight="1">
      <c r="A292" s="25"/>
      <c r="B292" s="26"/>
      <c r="C292" s="27" t="s">
        <v>1496</v>
      </c>
      <c r="D292" s="24">
        <v>658427.51501598558</v>
      </c>
      <c r="E292" s="22">
        <v>-9.4719942783016986E-3</v>
      </c>
      <c r="F292" s="24">
        <v>653939.60261255573</v>
      </c>
      <c r="G292" s="24">
        <v>664464.99161786679</v>
      </c>
      <c r="H292" s="24">
        <v>-10525.389005311066</v>
      </c>
      <c r="I292" s="24">
        <v>-63424.066958092953</v>
      </c>
      <c r="J292" s="24">
        <v>-73949.45596340402</v>
      </c>
      <c r="K292" s="24">
        <v>24911.432683819454</v>
      </c>
      <c r="L292" s="24"/>
      <c r="M292" s="23">
        <f t="shared" si="4"/>
        <v>7.3330203351634662E-4</v>
      </c>
      <c r="N292" s="28">
        <v>1294</v>
      </c>
      <c r="O292" s="29" t="s">
        <v>781</v>
      </c>
      <c r="U292" s="94"/>
      <c r="V292" s="94"/>
    </row>
    <row r="293" spans="1:22" ht="13.2" customHeight="1">
      <c r="A293" s="25"/>
      <c r="B293" s="26"/>
      <c r="C293" s="27" t="s">
        <v>1497</v>
      </c>
      <c r="D293" s="24">
        <v>648293.10931915545</v>
      </c>
      <c r="E293" s="22">
        <v>4.9326225334744622E-2</v>
      </c>
      <c r="F293" s="24">
        <v>643874.27410948032</v>
      </c>
      <c r="G293" s="24">
        <v>615140.73746180302</v>
      </c>
      <c r="H293" s="24">
        <v>28733.536647677305</v>
      </c>
      <c r="I293" s="24">
        <v>-62447.854374570183</v>
      </c>
      <c r="J293" s="24">
        <v>-33714.317726892878</v>
      </c>
      <c r="K293" s="24">
        <v>24528.000097013039</v>
      </c>
      <c r="L293" s="24"/>
      <c r="M293" s="23">
        <f t="shared" si="4"/>
        <v>7.2201517180950445E-4</v>
      </c>
      <c r="N293" s="28">
        <v>1297</v>
      </c>
      <c r="O293" s="29" t="s">
        <v>783</v>
      </c>
      <c r="U293" s="94"/>
      <c r="V293" s="94"/>
    </row>
    <row r="294" spans="1:22" ht="13.2" customHeight="1">
      <c r="A294" s="25"/>
      <c r="B294" s="26"/>
      <c r="C294" s="27" t="s">
        <v>1498</v>
      </c>
      <c r="D294" s="24">
        <v>5190087.5732302684</v>
      </c>
      <c r="E294" s="22">
        <v>-2.4105055756228344E-3</v>
      </c>
      <c r="F294" s="24">
        <v>5154711.3809181629</v>
      </c>
      <c r="G294" s="24">
        <v>5225054.556432547</v>
      </c>
      <c r="H294" s="24">
        <v>-70343.175514384173</v>
      </c>
      <c r="I294" s="24">
        <v>-499943.35633882316</v>
      </c>
      <c r="J294" s="24">
        <v>-570286.53185320739</v>
      </c>
      <c r="K294" s="24">
        <v>196365.60480087879</v>
      </c>
      <c r="L294" s="24"/>
      <c r="M294" s="23">
        <f t="shared" si="4"/>
        <v>5.7802896822823011E-3</v>
      </c>
      <c r="N294" s="28">
        <v>2027</v>
      </c>
      <c r="O294" s="29" t="s">
        <v>555</v>
      </c>
      <c r="U294" s="94"/>
      <c r="V294" s="94"/>
    </row>
    <row r="295" spans="1:22" ht="13.2" customHeight="1">
      <c r="A295" s="25"/>
      <c r="B295" s="26"/>
      <c r="C295" s="27" t="s">
        <v>1499</v>
      </c>
      <c r="D295" s="24">
        <v>974708.60160341172</v>
      </c>
      <c r="E295" s="22">
        <v>-1.2127451075163442E-2</v>
      </c>
      <c r="F295" s="24">
        <v>968064.88346724072</v>
      </c>
      <c r="G295" s="24">
        <v>967305.37310600083</v>
      </c>
      <c r="H295" s="24">
        <v>759.51036123989616</v>
      </c>
      <c r="I295" s="24">
        <v>-93890.340550581401</v>
      </c>
      <c r="J295" s="24">
        <v>-93130.830189341505</v>
      </c>
      <c r="K295" s="24">
        <v>36877.844806643101</v>
      </c>
      <c r="L295" s="24"/>
      <c r="M295" s="23">
        <f t="shared" si="4"/>
        <v>1.0855497125212077E-3</v>
      </c>
      <c r="N295" s="28">
        <v>87</v>
      </c>
      <c r="O295" s="29" t="s">
        <v>431</v>
      </c>
      <c r="U295" s="94"/>
      <c r="V295" s="94"/>
    </row>
    <row r="296" spans="1:22" ht="13.2" customHeight="1">
      <c r="A296" s="25"/>
      <c r="B296" s="26"/>
      <c r="C296" s="27" t="s">
        <v>1500</v>
      </c>
      <c r="D296" s="24">
        <v>590148.24532251386</v>
      </c>
      <c r="E296" s="22">
        <v>2.9666830227794261E-2</v>
      </c>
      <c r="F296" s="24">
        <v>586125.73172816483</v>
      </c>
      <c r="G296" s="24">
        <v>569362.82128314744</v>
      </c>
      <c r="H296" s="24">
        <v>16762.910445017391</v>
      </c>
      <c r="I296" s="24">
        <v>-56846.958811597433</v>
      </c>
      <c r="J296" s="24">
        <v>-40084.048366580042</v>
      </c>
      <c r="K296" s="24">
        <v>22328.104387419236</v>
      </c>
      <c r="L296" s="24"/>
      <c r="M296" s="23">
        <f t="shared" si="4"/>
        <v>6.5725823800148536E-4</v>
      </c>
      <c r="N296" s="28">
        <v>129</v>
      </c>
      <c r="O296" s="29" t="s">
        <v>1110</v>
      </c>
      <c r="U296" s="94"/>
      <c r="V296" s="94"/>
    </row>
    <row r="297" spans="1:22" ht="13.2" customHeight="1">
      <c r="A297" s="25"/>
      <c r="B297" s="26"/>
      <c r="C297" s="27" t="s">
        <v>1501</v>
      </c>
      <c r="D297" s="24">
        <v>1172860.4805311142</v>
      </c>
      <c r="E297" s="22">
        <v>1.1933273908656394E-2</v>
      </c>
      <c r="F297" s="24">
        <v>1164866.137983111</v>
      </c>
      <c r="G297" s="24">
        <v>1160454.9851050705</v>
      </c>
      <c r="H297" s="24">
        <v>4411.1528780404478</v>
      </c>
      <c r="I297" s="24">
        <v>-112977.63224232882</v>
      </c>
      <c r="J297" s="24">
        <v>-108566.47936428837</v>
      </c>
      <c r="K297" s="24">
        <v>44374.869278592691</v>
      </c>
      <c r="L297" s="24"/>
      <c r="M297" s="23">
        <f t="shared" si="4"/>
        <v>1.306234863808121E-3</v>
      </c>
      <c r="N297" s="28">
        <v>161</v>
      </c>
      <c r="O297" s="29" t="s">
        <v>449</v>
      </c>
      <c r="U297" s="94"/>
      <c r="V297" s="94"/>
    </row>
    <row r="298" spans="1:22" ht="13.2" customHeight="1">
      <c r="A298" s="25"/>
      <c r="B298" s="26"/>
      <c r="C298" s="27" t="s">
        <v>1502</v>
      </c>
      <c r="D298" s="24">
        <v>1465287.4401201049</v>
      </c>
      <c r="E298" s="22">
        <v>7.8725321711292651E-4</v>
      </c>
      <c r="F298" s="24">
        <v>1455299.8841217118</v>
      </c>
      <c r="G298" s="24">
        <v>1462379.4896103216</v>
      </c>
      <c r="H298" s="24">
        <v>-7079.6054886097554</v>
      </c>
      <c r="I298" s="24">
        <v>-141146.1194977155</v>
      </c>
      <c r="J298" s="24">
        <v>-148225.72498632525</v>
      </c>
      <c r="K298" s="24">
        <v>55438.76675037176</v>
      </c>
      <c r="L298" s="24"/>
      <c r="M298" s="23">
        <f t="shared" si="4"/>
        <v>1.6319157918240216E-3</v>
      </c>
      <c r="N298" s="28">
        <v>170</v>
      </c>
      <c r="O298" s="29" t="s">
        <v>455</v>
      </c>
      <c r="U298" s="94"/>
      <c r="V298" s="94"/>
    </row>
    <row r="299" spans="1:22" ht="13.2" customHeight="1">
      <c r="A299" s="25"/>
      <c r="B299" s="26"/>
      <c r="C299" s="27" t="s">
        <v>1503</v>
      </c>
      <c r="D299" s="24">
        <v>665229.40216791362</v>
      </c>
      <c r="E299" s="22">
        <v>-9.9109614157877335E-4</v>
      </c>
      <c r="F299" s="24">
        <v>660695.12737375789</v>
      </c>
      <c r="G299" s="24">
        <v>660164.97066588106</v>
      </c>
      <c r="H299" s="24">
        <v>530.15670787682757</v>
      </c>
      <c r="I299" s="24">
        <v>-64079.269446334663</v>
      </c>
      <c r="J299" s="24">
        <v>-63549.112738457836</v>
      </c>
      <c r="K299" s="24">
        <v>25168.780303783482</v>
      </c>
      <c r="L299" s="24"/>
      <c r="M299" s="23">
        <f t="shared" si="4"/>
        <v>7.408774120758779E-4</v>
      </c>
      <c r="N299" s="28">
        <v>183</v>
      </c>
      <c r="O299" s="29" t="s">
        <v>1155</v>
      </c>
      <c r="U299" s="94"/>
      <c r="V299" s="94"/>
    </row>
    <row r="300" spans="1:22" ht="13.2" customHeight="1">
      <c r="A300" s="25"/>
      <c r="B300" s="26"/>
      <c r="C300" s="27" t="s">
        <v>1504</v>
      </c>
      <c r="D300" s="24">
        <v>3285300.5727801439</v>
      </c>
      <c r="E300" s="22">
        <v>6.8725020205784304E-3</v>
      </c>
      <c r="F300" s="24">
        <v>3262907.6125023263</v>
      </c>
      <c r="G300" s="24">
        <v>3303261.3438956761</v>
      </c>
      <c r="H300" s="24">
        <v>-40353.731393349823</v>
      </c>
      <c r="I300" s="24">
        <v>-316461.74978032341</v>
      </c>
      <c r="J300" s="24">
        <v>-356815.48117367324</v>
      </c>
      <c r="K300" s="24">
        <v>124298.48722670568</v>
      </c>
      <c r="L300" s="24"/>
      <c r="M300" s="23">
        <f t="shared" si="4"/>
        <v>3.6588956806788493E-3</v>
      </c>
      <c r="N300" s="28">
        <v>211</v>
      </c>
      <c r="O300" s="29" t="s">
        <v>459</v>
      </c>
      <c r="U300" s="94"/>
      <c r="V300" s="94"/>
    </row>
    <row r="301" spans="1:22" ht="13.2" customHeight="1">
      <c r="A301" s="25"/>
      <c r="B301" s="26"/>
      <c r="C301" s="27" t="s">
        <v>1505</v>
      </c>
      <c r="D301" s="24">
        <v>6593074.300109121</v>
      </c>
      <c r="E301" s="22">
        <v>6.2880669856635318E-3</v>
      </c>
      <c r="F301" s="24">
        <v>6548135.2001271341</v>
      </c>
      <c r="G301" s="24">
        <v>6524147.1974240197</v>
      </c>
      <c r="H301" s="24">
        <v>23988.002703114413</v>
      </c>
      <c r="I301" s="24">
        <v>-635088.26155245118</v>
      </c>
      <c r="J301" s="24">
        <v>-611100.25884933677</v>
      </c>
      <c r="K301" s="24">
        <v>249447.24037330193</v>
      </c>
      <c r="L301" s="24"/>
      <c r="M301" s="23">
        <f t="shared" si="4"/>
        <v>7.342820099608083E-3</v>
      </c>
      <c r="N301" s="28">
        <v>244</v>
      </c>
      <c r="O301" s="29" t="s">
        <v>483</v>
      </c>
      <c r="U301" s="94"/>
      <c r="V301" s="94"/>
    </row>
    <row r="302" spans="1:22" ht="13.2" customHeight="1">
      <c r="A302" s="25"/>
      <c r="B302" s="26"/>
      <c r="C302" s="27" t="s">
        <v>1506</v>
      </c>
      <c r="D302" s="24">
        <v>6207282.9233614793</v>
      </c>
      <c r="E302" s="22">
        <v>1.6947866357485797E-2</v>
      </c>
      <c r="F302" s="24">
        <v>6164973.4186885525</v>
      </c>
      <c r="G302" s="24">
        <v>6166513.2580847358</v>
      </c>
      <c r="H302" s="24">
        <v>-1539.839396183379</v>
      </c>
      <c r="I302" s="24">
        <v>-597926.2998289906</v>
      </c>
      <c r="J302" s="24">
        <v>-599466.13922517397</v>
      </c>
      <c r="K302" s="24">
        <v>234850.9246169448</v>
      </c>
      <c r="L302" s="24"/>
      <c r="M302" s="23">
        <f t="shared" si="4"/>
        <v>6.9131576164488734E-3</v>
      </c>
      <c r="N302" s="28">
        <v>267</v>
      </c>
      <c r="O302" s="29" t="s">
        <v>491</v>
      </c>
      <c r="U302" s="94"/>
      <c r="V302" s="94"/>
    </row>
    <row r="303" spans="1:22" ht="13.2" customHeight="1">
      <c r="A303" s="25"/>
      <c r="B303" s="26"/>
      <c r="C303" s="27" t="s">
        <v>1507</v>
      </c>
      <c r="D303" s="24">
        <v>479456.97805968183</v>
      </c>
      <c r="E303" s="22">
        <v>2.1350123375823316E-2</v>
      </c>
      <c r="F303" s="24">
        <v>476188.94798853149</v>
      </c>
      <c r="G303" s="24">
        <v>469163.26563331473</v>
      </c>
      <c r="H303" s="24">
        <v>7025.6823552167625</v>
      </c>
      <c r="I303" s="24">
        <v>-46184.448229269219</v>
      </c>
      <c r="J303" s="24">
        <v>-39158.765874052457</v>
      </c>
      <c r="K303" s="24">
        <v>18140.129264542178</v>
      </c>
      <c r="L303" s="24"/>
      <c r="M303" s="23">
        <f t="shared" si="4"/>
        <v>5.3397947226769692E-4</v>
      </c>
      <c r="N303" s="28">
        <v>439</v>
      </c>
      <c r="O303" s="29" t="s">
        <v>560</v>
      </c>
      <c r="U303" s="94"/>
      <c r="V303" s="94"/>
    </row>
    <row r="304" spans="1:22" ht="13.2" customHeight="1">
      <c r="A304" s="25"/>
      <c r="B304" s="26"/>
      <c r="C304" s="27" t="s">
        <v>1508</v>
      </c>
      <c r="D304" s="24">
        <v>1116071.065242311</v>
      </c>
      <c r="E304" s="22">
        <v>-5.4964136005998254E-3</v>
      </c>
      <c r="F304" s="24">
        <v>1108463.805426189</v>
      </c>
      <c r="G304" s="24">
        <v>1119071.7925609546</v>
      </c>
      <c r="H304" s="24">
        <v>-10607.987134765601</v>
      </c>
      <c r="I304" s="24">
        <v>-107507.30241004568</v>
      </c>
      <c r="J304" s="24">
        <v>-118115.28954481128</v>
      </c>
      <c r="K304" s="24">
        <v>42226.256616064238</v>
      </c>
      <c r="L304" s="24"/>
      <c r="M304" s="23">
        <f t="shared" si="4"/>
        <v>1.2429875165090448E-3</v>
      </c>
      <c r="N304" s="28">
        <v>467</v>
      </c>
      <c r="O304" s="29" t="s">
        <v>573</v>
      </c>
      <c r="U304" s="94"/>
      <c r="V304" s="94"/>
    </row>
    <row r="305" spans="1:22" ht="13.2" customHeight="1">
      <c r="A305" s="25"/>
      <c r="B305" s="26"/>
      <c r="C305" s="27" t="s">
        <v>1509</v>
      </c>
      <c r="D305" s="24">
        <v>3094211.7792958566</v>
      </c>
      <c r="E305" s="22">
        <v>-6.4366349967852621E-3</v>
      </c>
      <c r="F305" s="24">
        <v>3073121.3006836381</v>
      </c>
      <c r="G305" s="24">
        <v>3098174.8078537667</v>
      </c>
      <c r="H305" s="24">
        <v>-25053.507170128636</v>
      </c>
      <c r="I305" s="24">
        <v>-298054.82091345428</v>
      </c>
      <c r="J305" s="24">
        <v>-323108.32808358292</v>
      </c>
      <c r="K305" s="24">
        <v>117068.69274370853</v>
      </c>
      <c r="L305" s="24"/>
      <c r="M305" s="23">
        <f t="shared" si="4"/>
        <v>3.4460768089753921E-3</v>
      </c>
      <c r="N305" s="28">
        <v>516</v>
      </c>
      <c r="O305" s="29" t="s">
        <v>1145</v>
      </c>
      <c r="U305" s="94"/>
      <c r="V305" s="94"/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1209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2015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30506971254.659985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31716957499.570023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2372425774.9799995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1162459723.7200005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18631044347.469978</v>
      </c>
      <c r="E15" s="80">
        <v>1.6110239562677084E-2</v>
      </c>
      <c r="F15" s="79">
        <v>19370000279.888344</v>
      </c>
      <c r="G15" s="79">
        <v>19360030857.740021</v>
      </c>
      <c r="H15" s="79">
        <v>9969422.1483230591</v>
      </c>
      <c r="I15" s="79">
        <v>-1448874404.9929724</v>
      </c>
      <c r="J15" s="79">
        <v>-1438904982.8446493</v>
      </c>
      <c r="K15" s="79">
        <v>709930805.12595165</v>
      </c>
      <c r="L15" s="79">
        <v>11338181422.459999</v>
      </c>
      <c r="M15" s="81">
        <v>0.61071432466846598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54560882.899999999</v>
      </c>
      <c r="E16" s="86">
        <v>1.7196183497232436E-2</v>
      </c>
      <c r="F16" s="85">
        <v>56724910.173243746</v>
      </c>
      <c r="G16" s="85">
        <v>56565526.380000003</v>
      </c>
      <c r="H16" s="85">
        <v>159383.79324374348</v>
      </c>
      <c r="I16" s="85">
        <v>-4243018.5486818226</v>
      </c>
      <c r="J16" s="85">
        <v>-4083634.7554380791</v>
      </c>
      <c r="K16" s="85">
        <v>2079027.3912283266</v>
      </c>
      <c r="L16" s="85"/>
      <c r="M16" s="87">
        <v>2.9284929970879035E-3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24705140.93</v>
      </c>
      <c r="E17" s="86">
        <v>2.6108882775017699E-2</v>
      </c>
      <c r="F17" s="85">
        <v>25685011.414497793</v>
      </c>
      <c r="G17" s="85">
        <v>25632318.82</v>
      </c>
      <c r="H17" s="85">
        <v>52692.594497792423</v>
      </c>
      <c r="I17" s="85">
        <v>-1921236.7110318241</v>
      </c>
      <c r="J17" s="85">
        <v>-1868544.1165340317</v>
      </c>
      <c r="K17" s="85">
        <v>941382.57974608499</v>
      </c>
      <c r="L17" s="85"/>
      <c r="M17" s="87">
        <v>1.3260201880929375E-3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6871076.5499999998</v>
      </c>
      <c r="E18" s="86">
        <v>-1.6376069444513173E-2</v>
      </c>
      <c r="F18" s="85">
        <v>7143601.4114102898</v>
      </c>
      <c r="G18" s="85">
        <v>7162624.8099999996</v>
      </c>
      <c r="H18" s="85">
        <v>-19023.398589709774</v>
      </c>
      <c r="I18" s="85">
        <v>-534340.78961839352</v>
      </c>
      <c r="J18" s="85">
        <v>-553364.1882081033</v>
      </c>
      <c r="K18" s="85">
        <v>261820.47641821849</v>
      </c>
      <c r="L18" s="85"/>
      <c r="M18" s="87">
        <v>3.6879717646815999E-4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29018899.890000001</v>
      </c>
      <c r="E19" s="86">
        <v>-8.4561389562225631E-3</v>
      </c>
      <c r="F19" s="85">
        <v>30169865.333806813</v>
      </c>
      <c r="G19" s="85">
        <v>30287684.120000001</v>
      </c>
      <c r="H19" s="85">
        <v>-117818.78619318828</v>
      </c>
      <c r="I19" s="85">
        <v>-2256703.4100471074</v>
      </c>
      <c r="J19" s="85">
        <v>-2374522.1962402957</v>
      </c>
      <c r="K19" s="85">
        <v>1105757.1748829356</v>
      </c>
      <c r="L19" s="85"/>
      <c r="M19" s="87">
        <v>1.5575562673136277E-3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25709414.449999999</v>
      </c>
      <c r="E20" s="86">
        <v>1.1789417631345365E-2</v>
      </c>
      <c r="F20" s="85">
        <v>26729117.048121389</v>
      </c>
      <c r="G20" s="85">
        <v>26470170.620000001</v>
      </c>
      <c r="H20" s="85">
        <v>258946.42812138796</v>
      </c>
      <c r="I20" s="85">
        <v>-1999335.7253223348</v>
      </c>
      <c r="J20" s="85">
        <v>-1740389.2972009468</v>
      </c>
      <c r="K20" s="85">
        <v>979650.14517738565</v>
      </c>
      <c r="L20" s="85"/>
      <c r="M20" s="87">
        <v>1.3799234208516731E-3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16765196.77</v>
      </c>
      <c r="E21" s="86">
        <v>3.9965481937854805E-2</v>
      </c>
      <c r="F21" s="85">
        <v>17430148.308963787</v>
      </c>
      <c r="G21" s="85">
        <v>17102329.879999999</v>
      </c>
      <c r="H21" s="85">
        <v>327818.42896378785</v>
      </c>
      <c r="I21" s="85">
        <v>-1303773.6394000065</v>
      </c>
      <c r="J21" s="85">
        <v>-975955.21043621865</v>
      </c>
      <c r="K21" s="85">
        <v>638833.19791664637</v>
      </c>
      <c r="L21" s="85"/>
      <c r="M21" s="87">
        <v>8.9985276495123834E-4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12711830.789999999</v>
      </c>
      <c r="E22" s="86">
        <v>9.472285977839362E-3</v>
      </c>
      <c r="F22" s="85">
        <v>13216015.236077201</v>
      </c>
      <c r="G22" s="85">
        <v>13233049.6</v>
      </c>
      <c r="H22" s="85">
        <v>-17034.363922799006</v>
      </c>
      <c r="I22" s="85">
        <v>-988556.83711222897</v>
      </c>
      <c r="J22" s="85">
        <v>-1005591.201035028</v>
      </c>
      <c r="K22" s="85">
        <v>484380.80544824933</v>
      </c>
      <c r="L22" s="85"/>
      <c r="M22" s="87">
        <v>6.8229298116217595E-4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75492449.319999993</v>
      </c>
      <c r="E23" s="86">
        <v>3.3584657209512064E-2</v>
      </c>
      <c r="F23" s="85">
        <v>78486677.246110976</v>
      </c>
      <c r="G23" s="85">
        <v>77699361.989999995</v>
      </c>
      <c r="H23" s="85">
        <v>787315.25611098111</v>
      </c>
      <c r="I23" s="85">
        <v>-5870796.9102564221</v>
      </c>
      <c r="J23" s="85">
        <v>-5083481.654145441</v>
      </c>
      <c r="K23" s="85">
        <v>2876618.9552844688</v>
      </c>
      <c r="L23" s="85"/>
      <c r="M23" s="87">
        <v>4.0519708885912008E-3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270100590.70999998</v>
      </c>
      <c r="E24" s="86">
        <v>2.6566817656633174E-2</v>
      </c>
      <c r="F24" s="85">
        <v>280813486.35516351</v>
      </c>
      <c r="G24" s="85">
        <v>281873623.80000001</v>
      </c>
      <c r="H24" s="85">
        <v>-1060137.4448364973</v>
      </c>
      <c r="I24" s="85">
        <v>-21004825.352495298</v>
      </c>
      <c r="J24" s="85">
        <v>-22064962.797331795</v>
      </c>
      <c r="K24" s="85">
        <v>10292108.496525837</v>
      </c>
      <c r="L24" s="85"/>
      <c r="M24" s="87">
        <v>1.4497340335442794E-2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17264376.84</v>
      </c>
      <c r="E25" s="86">
        <v>1.3647649214117138E-2</v>
      </c>
      <c r="F25" s="85">
        <v>17949127.165719483</v>
      </c>
      <c r="G25" s="85">
        <v>17818718.789999999</v>
      </c>
      <c r="H25" s="85">
        <v>130408.37571948394</v>
      </c>
      <c r="I25" s="85">
        <v>-1342593.2145895108</v>
      </c>
      <c r="J25" s="85">
        <v>-1212184.8388700269</v>
      </c>
      <c r="K25" s="85">
        <v>657854.31677550694</v>
      </c>
      <c r="L25" s="85"/>
      <c r="M25" s="87">
        <v>9.2664568437595036E-4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191536069.59999999</v>
      </c>
      <c r="E26" s="86">
        <v>5.8172972852696396E-2</v>
      </c>
      <c r="F26" s="85">
        <v>199132890.91947889</v>
      </c>
      <c r="G26" s="85">
        <v>195359819.81</v>
      </c>
      <c r="H26" s="85">
        <v>3773071.1094788909</v>
      </c>
      <c r="I26" s="85">
        <v>-14895123.628111459</v>
      </c>
      <c r="J26" s="85">
        <v>-11122052.518632568</v>
      </c>
      <c r="K26" s="85">
        <v>7298429.0931739146</v>
      </c>
      <c r="L26" s="85"/>
      <c r="M26" s="87">
        <v>1.0280479506561307E-2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83115248.629999995</v>
      </c>
      <c r="E27" s="86">
        <v>-4.171270429777353E-3</v>
      </c>
      <c r="F27" s="85">
        <v>86411816.707672268</v>
      </c>
      <c r="G27" s="85">
        <v>86843849.920000002</v>
      </c>
      <c r="H27" s="85">
        <v>-432033.21232773364</v>
      </c>
      <c r="I27" s="85">
        <v>-6463596.6808262812</v>
      </c>
      <c r="J27" s="85">
        <v>-6895629.8931540148</v>
      </c>
      <c r="K27" s="85">
        <v>3167083.620095206</v>
      </c>
      <c r="L27" s="85"/>
      <c r="M27" s="87">
        <v>4.4611159245770736E-3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1340926.98</v>
      </c>
      <c r="E28" s="86">
        <v>2.2942801175335329E-3</v>
      </c>
      <c r="F28" s="85">
        <v>1394111.6500770373</v>
      </c>
      <c r="G28" s="85">
        <v>1395898.88</v>
      </c>
      <c r="H28" s="85">
        <v>-1787.2299229626078</v>
      </c>
      <c r="I28" s="85">
        <v>-104279.43512196901</v>
      </c>
      <c r="J28" s="85">
        <v>-106066.66504493162</v>
      </c>
      <c r="K28" s="85">
        <v>51095.652652224184</v>
      </c>
      <c r="L28" s="85"/>
      <c r="M28" s="87">
        <v>7.1972722247429596E-5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3601628.91</v>
      </c>
      <c r="E29" s="86">
        <v>-4.6261876237602088E-3</v>
      </c>
      <c r="F29" s="85">
        <v>3744478.9295575675</v>
      </c>
      <c r="G29" s="85">
        <v>3730954.79</v>
      </c>
      <c r="H29" s="85">
        <v>13524.139557567425</v>
      </c>
      <c r="I29" s="85">
        <v>-280086.71154767356</v>
      </c>
      <c r="J29" s="85">
        <v>-266562.57199010614</v>
      </c>
      <c r="K29" s="85">
        <v>137239.07603646605</v>
      </c>
      <c r="L29" s="85"/>
      <c r="M29" s="87">
        <v>1.9331331313636677E-4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2628274.19</v>
      </c>
      <c r="E30" s="86">
        <v>2.2781744377212539E-2</v>
      </c>
      <c r="F30" s="85">
        <v>2732518.4163837084</v>
      </c>
      <c r="G30" s="85">
        <v>2644314.98</v>
      </c>
      <c r="H30" s="85">
        <v>88203.43638370838</v>
      </c>
      <c r="I30" s="85">
        <v>-204392.14958509573</v>
      </c>
      <c r="J30" s="85">
        <v>-116188.71320138735</v>
      </c>
      <c r="K30" s="85">
        <v>100149.66294961555</v>
      </c>
      <c r="L30" s="85"/>
      <c r="M30" s="87">
        <v>1.4106961161073663E-4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19358486</v>
      </c>
      <c r="E31" s="86">
        <v>2.473936852105969E-2</v>
      </c>
      <c r="F31" s="85">
        <v>20126294.170360588</v>
      </c>
      <c r="G31" s="85">
        <v>19810434.23</v>
      </c>
      <c r="H31" s="85">
        <v>315859.94036058709</v>
      </c>
      <c r="I31" s="85">
        <v>-1505445.1249064626</v>
      </c>
      <c r="J31" s="85">
        <v>-1189585.1845458755</v>
      </c>
      <c r="K31" s="85">
        <v>737649.76861674059</v>
      </c>
      <c r="L31" s="85"/>
      <c r="M31" s="87">
        <v>1.0390445988406874E-3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3663157.42</v>
      </c>
      <c r="E32" s="86">
        <v>-1.7006658708778984E-2</v>
      </c>
      <c r="F32" s="85">
        <v>3808447.82113948</v>
      </c>
      <c r="G32" s="85">
        <v>3847767.41</v>
      </c>
      <c r="H32" s="85">
        <v>-39319.588860520162</v>
      </c>
      <c r="I32" s="85">
        <v>-284871.57930139446</v>
      </c>
      <c r="J32" s="85">
        <v>-324191.16816191463</v>
      </c>
      <c r="K32" s="85">
        <v>139583.60293618502</v>
      </c>
      <c r="L32" s="85"/>
      <c r="M32" s="87">
        <v>1.9661578555028463E-4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4884220.2300000004</v>
      </c>
      <c r="E33" s="86">
        <v>1.5016278826082214E-2</v>
      </c>
      <c r="F33" s="85">
        <v>5077941.1748318672</v>
      </c>
      <c r="G33" s="85">
        <v>5028655.7300000004</v>
      </c>
      <c r="H33" s="85">
        <v>49285.444831866771</v>
      </c>
      <c r="I33" s="85">
        <v>-379829.57625007565</v>
      </c>
      <c r="J33" s="85">
        <v>-330544.13141820888</v>
      </c>
      <c r="K33" s="85">
        <v>186111.86445741181</v>
      </c>
      <c r="L33" s="85"/>
      <c r="M33" s="87">
        <v>2.621549355424758E-4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1187009576.75</v>
      </c>
      <c r="E34" s="86">
        <v>3.469236938569626E-2</v>
      </c>
      <c r="F34" s="85">
        <v>1234089480.1745193</v>
      </c>
      <c r="G34" s="85">
        <v>1221540762.55</v>
      </c>
      <c r="H34" s="85">
        <v>12548717.624519348</v>
      </c>
      <c r="I34" s="85">
        <v>-92309790.163113534</v>
      </c>
      <c r="J34" s="85">
        <v>-79761072.538594186</v>
      </c>
      <c r="K34" s="85">
        <v>45230672.462479383</v>
      </c>
      <c r="L34" s="85"/>
      <c r="M34" s="87">
        <v>6.3711381638742709E-2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17251821.710000001</v>
      </c>
      <c r="E35" s="86">
        <v>-2.0772192382817807E-2</v>
      </c>
      <c r="F35" s="85">
        <v>17936074.066436458</v>
      </c>
      <c r="G35" s="85">
        <v>18147707.66</v>
      </c>
      <c r="H35" s="85">
        <v>-211633.59356354177</v>
      </c>
      <c r="I35" s="85">
        <v>-1341616.8438520953</v>
      </c>
      <c r="J35" s="85">
        <v>-1553250.4374156371</v>
      </c>
      <c r="K35" s="85">
        <v>657375.90701043268</v>
      </c>
      <c r="L35" s="85"/>
      <c r="M35" s="87">
        <v>9.2597180213049781E-4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39215842.329999998</v>
      </c>
      <c r="E36" s="86">
        <v>-1.7252557076538156E-2</v>
      </c>
      <c r="F36" s="85">
        <v>40771245.172378607</v>
      </c>
      <c r="G36" s="85">
        <v>41541172.5</v>
      </c>
      <c r="H36" s="85">
        <v>-769927.32762139291</v>
      </c>
      <c r="I36" s="85">
        <v>-3049685.7375519443</v>
      </c>
      <c r="J36" s="85">
        <v>-3819613.0651733372</v>
      </c>
      <c r="K36" s="85">
        <v>1494308.8535350896</v>
      </c>
      <c r="L36" s="85"/>
      <c r="M36" s="87">
        <v>2.1048654921657869E-3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18048025.969999999</v>
      </c>
      <c r="E37" s="86">
        <v>3.1290877299053096E-2</v>
      </c>
      <c r="F37" s="85">
        <v>18763857.869180858</v>
      </c>
      <c r="G37" s="85">
        <v>18369141.890000001</v>
      </c>
      <c r="H37" s="85">
        <v>394715.97918085754</v>
      </c>
      <c r="I37" s="85">
        <v>-1403535.0032394957</v>
      </c>
      <c r="J37" s="85">
        <v>-1008819.0240586381</v>
      </c>
      <c r="K37" s="85">
        <v>687715.05068936828</v>
      </c>
      <c r="L37" s="85"/>
      <c r="M37" s="87">
        <v>9.6870715529432196E-4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7104130.7000000002</v>
      </c>
      <c r="E38" s="86">
        <v>-7.4081659131213775E-3</v>
      </c>
      <c r="F38" s="85">
        <v>7385899.0983535424</v>
      </c>
      <c r="G38" s="85">
        <v>7388651.2300000004</v>
      </c>
      <c r="H38" s="85">
        <v>-2752.1316464580595</v>
      </c>
      <c r="I38" s="85">
        <v>-552464.63638805924</v>
      </c>
      <c r="J38" s="85">
        <v>-555216.7680345173</v>
      </c>
      <c r="K38" s="85">
        <v>270700.94051146787</v>
      </c>
      <c r="L38" s="85"/>
      <c r="M38" s="87">
        <v>3.8130609146259226E-4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8137946.7599999998</v>
      </c>
      <c r="E39" s="86">
        <v>8.0366117379269497E-4</v>
      </c>
      <c r="F39" s="85">
        <v>8460719.006356841</v>
      </c>
      <c r="G39" s="85">
        <v>8552692.4499999993</v>
      </c>
      <c r="H39" s="85">
        <v>-91973.443643158302</v>
      </c>
      <c r="I39" s="85">
        <v>-632861.07583983289</v>
      </c>
      <c r="J39" s="85">
        <v>-724834.51948299119</v>
      </c>
      <c r="K39" s="85">
        <v>310094.21627958684</v>
      </c>
      <c r="L39" s="85"/>
      <c r="M39" s="87">
        <v>4.3679498627274219E-4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51671780.810000002</v>
      </c>
      <c r="E40" s="86">
        <v>-1.620573839415012E-3</v>
      </c>
      <c r="F40" s="85">
        <v>53721218.740373239</v>
      </c>
      <c r="G40" s="85">
        <v>53667742.130000003</v>
      </c>
      <c r="H40" s="85">
        <v>53476.610373236239</v>
      </c>
      <c r="I40" s="85">
        <v>-4018342.6800861289</v>
      </c>
      <c r="J40" s="85">
        <v>-3964866.0697128926</v>
      </c>
      <c r="K40" s="85">
        <v>1968938.9531036383</v>
      </c>
      <c r="L40" s="85"/>
      <c r="M40" s="87">
        <v>2.7734237462118875E-3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71569334.599999994</v>
      </c>
      <c r="E41" s="86">
        <v>-7.8120688120427257E-3</v>
      </c>
      <c r="F41" s="85">
        <v>74407961.538757011</v>
      </c>
      <c r="G41" s="85">
        <v>74915927.760000005</v>
      </c>
      <c r="H41" s="85">
        <v>-507966.22124299407</v>
      </c>
      <c r="I41" s="85">
        <v>-5565709.3156132875</v>
      </c>
      <c r="J41" s="85">
        <v>-6073675.5368562816</v>
      </c>
      <c r="K41" s="85">
        <v>2727129.7511460395</v>
      </c>
      <c r="L41" s="85"/>
      <c r="M41" s="87">
        <v>3.8414021922350706E-3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1485701.31</v>
      </c>
      <c r="E42" s="86">
        <v>-7.5829758460924665E-3</v>
      </c>
      <c r="F42" s="85">
        <v>1544628.1085385545</v>
      </c>
      <c r="G42" s="85">
        <v>1554351.05</v>
      </c>
      <c r="H42" s="85">
        <v>-9722.9414614455309</v>
      </c>
      <c r="I42" s="85">
        <v>-115538.05365805184</v>
      </c>
      <c r="J42" s="85">
        <v>-125260.99511949737</v>
      </c>
      <c r="K42" s="85">
        <v>56612.238558071556</v>
      </c>
      <c r="L42" s="85"/>
      <c r="M42" s="87">
        <v>7.9743318854895665E-5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1159029.25</v>
      </c>
      <c r="E43" s="86">
        <v>0.10571278567346072</v>
      </c>
      <c r="F43" s="85">
        <v>1204999.3805069469</v>
      </c>
      <c r="G43" s="85">
        <v>1082851.05</v>
      </c>
      <c r="H43" s="85">
        <v>122148.33050694689</v>
      </c>
      <c r="I43" s="85">
        <v>-90133.853134821271</v>
      </c>
      <c r="J43" s="85">
        <v>32014.477372125621</v>
      </c>
      <c r="K43" s="85">
        <v>44164.48983058564</v>
      </c>
      <c r="L43" s="85"/>
      <c r="M43" s="87">
        <v>6.2209569597068324E-5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55903043.619999997</v>
      </c>
      <c r="E44" s="86">
        <v>3.9967107054619248E-2</v>
      </c>
      <c r="F44" s="85">
        <v>58120304.49667497</v>
      </c>
      <c r="G44" s="85">
        <v>57786023.380000003</v>
      </c>
      <c r="H44" s="85">
        <v>334281.11667496711</v>
      </c>
      <c r="I44" s="85">
        <v>-4347393.9276636783</v>
      </c>
      <c r="J44" s="85">
        <v>-4013112.8109887112</v>
      </c>
      <c r="K44" s="85">
        <v>2130170.0552028995</v>
      </c>
      <c r="L44" s="85"/>
      <c r="M44" s="87">
        <v>3.0005319389190014E-3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2590086.92</v>
      </c>
      <c r="E45" s="86">
        <v>6.2238674986125064E-2</v>
      </c>
      <c r="F45" s="85">
        <v>2692816.5394092905</v>
      </c>
      <c r="G45" s="85">
        <v>2616957.3199999998</v>
      </c>
      <c r="H45" s="85">
        <v>75859.219409290701</v>
      </c>
      <c r="I45" s="85">
        <v>-201422.45249953918</v>
      </c>
      <c r="J45" s="85">
        <v>-125563.23309024848</v>
      </c>
      <c r="K45" s="85">
        <v>98694.547560963503</v>
      </c>
      <c r="L45" s="85"/>
      <c r="M45" s="87">
        <v>1.3901995356216965E-4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19915752.969999999</v>
      </c>
      <c r="E46" s="86">
        <v>2.9459975334844068E-2</v>
      </c>
      <c r="F46" s="85">
        <v>20705663.805447005</v>
      </c>
      <c r="G46" s="85">
        <v>20809740.940000001</v>
      </c>
      <c r="H46" s="85">
        <v>-104077.13455299661</v>
      </c>
      <c r="I46" s="85">
        <v>-1548781.9252770026</v>
      </c>
      <c r="J46" s="85">
        <v>-1652859.0598299992</v>
      </c>
      <c r="K46" s="85">
        <v>758884.27277570497</v>
      </c>
      <c r="L46" s="85"/>
      <c r="M46" s="87">
        <v>1.0689552661981871E-3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17951152.969999999</v>
      </c>
      <c r="E47" s="86">
        <v>-3.4682147695625165E-2</v>
      </c>
      <c r="F47" s="85">
        <v>18663142.632712193</v>
      </c>
      <c r="G47" s="85">
        <v>19266587.73</v>
      </c>
      <c r="H47" s="85">
        <v>-603445.09728780761</v>
      </c>
      <c r="I47" s="85">
        <v>-1396001.5119538102</v>
      </c>
      <c r="J47" s="85">
        <v>-1999446.6092416178</v>
      </c>
      <c r="K47" s="85">
        <v>684023.73174866138</v>
      </c>
      <c r="L47" s="85"/>
      <c r="M47" s="87">
        <v>9.6350760779750357E-4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3016540.96</v>
      </c>
      <c r="E48" s="86">
        <v>-5.3115827046798965E-2</v>
      </c>
      <c r="F48" s="85">
        <v>3136184.8616623185</v>
      </c>
      <c r="G48" s="85">
        <v>3312005.66</v>
      </c>
      <c r="H48" s="85">
        <v>-175820.79833768168</v>
      </c>
      <c r="I48" s="85">
        <v>-234586.36601605421</v>
      </c>
      <c r="J48" s="85">
        <v>-410407.16435373586</v>
      </c>
      <c r="K48" s="85">
        <v>114944.46110955789</v>
      </c>
      <c r="L48" s="85"/>
      <c r="M48" s="87">
        <v>1.6190938649177948E-4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4105203.21</v>
      </c>
      <c r="E49" s="86">
        <v>1.7574972458236429E-2</v>
      </c>
      <c r="F49" s="85">
        <v>4268026.3029644238</v>
      </c>
      <c r="G49" s="85">
        <v>4193553.05</v>
      </c>
      <c r="H49" s="85">
        <v>74473.252964423969</v>
      </c>
      <c r="I49" s="85">
        <v>-319248.01140155591</v>
      </c>
      <c r="J49" s="85">
        <v>-244774.75843713194</v>
      </c>
      <c r="K49" s="85">
        <v>156427.63581724319</v>
      </c>
      <c r="L49" s="85"/>
      <c r="M49" s="87">
        <v>2.2034208783134961E-4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34362305.039999999</v>
      </c>
      <c r="E50" s="86">
        <v>-9.296136236469554E-3</v>
      </c>
      <c r="F50" s="85">
        <v>35725203.903172188</v>
      </c>
      <c r="G50" s="85">
        <v>35915494.079999998</v>
      </c>
      <c r="H50" s="85">
        <v>-190290.1768278107</v>
      </c>
      <c r="I50" s="85">
        <v>-2672242.271581402</v>
      </c>
      <c r="J50" s="85">
        <v>-2862532.4484092128</v>
      </c>
      <c r="K50" s="85">
        <v>1309366.1540418947</v>
      </c>
      <c r="L50" s="85"/>
      <c r="M50" s="87">
        <v>1.8443574283406321E-3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13453380.02</v>
      </c>
      <c r="E51" s="86">
        <v>2.3001502927202346E-2</v>
      </c>
      <c r="F51" s="85">
        <v>13986976.247428212</v>
      </c>
      <c r="G51" s="85">
        <v>13817598.630000001</v>
      </c>
      <c r="H51" s="85">
        <v>169377.6174282115</v>
      </c>
      <c r="I51" s="85">
        <v>-1046224.6564438462</v>
      </c>
      <c r="J51" s="85">
        <v>-876847.03901563468</v>
      </c>
      <c r="K51" s="85">
        <v>512637.33428668341</v>
      </c>
      <c r="L51" s="85"/>
      <c r="M51" s="87">
        <v>7.2209478809098077E-4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23572852.059999999</v>
      </c>
      <c r="E52" s="86">
        <v>-5.4521569452466775E-4</v>
      </c>
      <c r="F52" s="85">
        <v>24507813.007378288</v>
      </c>
      <c r="G52" s="85">
        <v>24524365.550000001</v>
      </c>
      <c r="H52" s="85">
        <v>-16552.542621713132</v>
      </c>
      <c r="I52" s="85">
        <v>-1833182.3683870868</v>
      </c>
      <c r="J52" s="85">
        <v>-1849734.9110087999</v>
      </c>
      <c r="K52" s="85">
        <v>898237.02471854759</v>
      </c>
      <c r="L52" s="85"/>
      <c r="M52" s="87">
        <v>1.2652458778136663E-3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7432183.3600000003</v>
      </c>
      <c r="E53" s="86">
        <v>-2.2606289196875348E-2</v>
      </c>
      <c r="F53" s="85">
        <v>7726963.184590932</v>
      </c>
      <c r="G53" s="85">
        <v>7881424.0300000003</v>
      </c>
      <c r="H53" s="85">
        <v>-154460.84540906828</v>
      </c>
      <c r="I53" s="85">
        <v>-577976.20158533752</v>
      </c>
      <c r="J53" s="85">
        <v>-732437.0469944058</v>
      </c>
      <c r="K53" s="85">
        <v>283201.29662108858</v>
      </c>
      <c r="L53" s="85"/>
      <c r="M53" s="87">
        <v>3.9891394284664785E-4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33078750.039999999</v>
      </c>
      <c r="E54" s="86">
        <v>9.6089447842136484E-3</v>
      </c>
      <c r="F54" s="85">
        <v>34390739.755829409</v>
      </c>
      <c r="G54" s="85">
        <v>34448501.289999999</v>
      </c>
      <c r="H54" s="85">
        <v>-57761.534170590341</v>
      </c>
      <c r="I54" s="85">
        <v>-2572424.464687861</v>
      </c>
      <c r="J54" s="85">
        <v>-2630185.9988584514</v>
      </c>
      <c r="K54" s="85">
        <v>1260456.6448603987</v>
      </c>
      <c r="L54" s="85"/>
      <c r="M54" s="87">
        <v>1.7754640815125301E-3</v>
      </c>
      <c r="N54" s="88">
        <v>102</v>
      </c>
      <c r="O54" s="88" t="s">
        <v>227</v>
      </c>
    </row>
    <row r="55" spans="1:15" s="88" customFormat="1" ht="11.4">
      <c r="A55" s="82">
        <v>5</v>
      </c>
      <c r="B55" s="83">
        <v>86</v>
      </c>
      <c r="C55" s="84" t="s">
        <v>702</v>
      </c>
      <c r="D55" s="85">
        <v>29337282.620000001</v>
      </c>
      <c r="E55" s="86">
        <v>3.4069014607190666E-3</v>
      </c>
      <c r="F55" s="85">
        <v>30500875.955336951</v>
      </c>
      <c r="G55" s="85">
        <v>30594774.859999999</v>
      </c>
      <c r="H55" s="85">
        <v>-93898.904663048685</v>
      </c>
      <c r="I55" s="85">
        <v>-2281462.9769229935</v>
      </c>
      <c r="J55" s="85">
        <v>-2375361.8815860422</v>
      </c>
      <c r="K55" s="85">
        <v>1117889.0609775437</v>
      </c>
      <c r="L55" s="85"/>
      <c r="M55" s="87">
        <v>1.574645096262888E-3</v>
      </c>
      <c r="N55" s="88">
        <v>114</v>
      </c>
      <c r="O55" s="88" t="s">
        <v>702</v>
      </c>
    </row>
    <row r="56" spans="1:15" s="88" customFormat="1" ht="11.4">
      <c r="A56" s="82">
        <v>7</v>
      </c>
      <c r="B56" s="83">
        <v>111</v>
      </c>
      <c r="C56" s="84" t="s">
        <v>113</v>
      </c>
      <c r="D56" s="85">
        <v>61888874.759999998</v>
      </c>
      <c r="E56" s="86">
        <v>-7.9477517266948357E-3</v>
      </c>
      <c r="F56" s="85">
        <v>64343549.350520715</v>
      </c>
      <c r="G56" s="85">
        <v>64301295.229999997</v>
      </c>
      <c r="H56" s="85">
        <v>42254.120520718396</v>
      </c>
      <c r="I56" s="85">
        <v>-4812892.1235570079</v>
      </c>
      <c r="J56" s="85">
        <v>-4770638.0030362895</v>
      </c>
      <c r="K56" s="85">
        <v>2358258.4994851579</v>
      </c>
      <c r="L56" s="85"/>
      <c r="M56" s="87">
        <v>3.3218145803192325E-3</v>
      </c>
      <c r="N56" s="88">
        <v>117</v>
      </c>
      <c r="O56" s="88" t="s">
        <v>113</v>
      </c>
    </row>
    <row r="57" spans="1:15" s="88" customFormat="1" ht="11.4">
      <c r="A57" s="82">
        <v>10</v>
      </c>
      <c r="B57" s="83">
        <v>90</v>
      </c>
      <c r="C57" s="84" t="s">
        <v>77</v>
      </c>
      <c r="D57" s="85">
        <v>8718387.0800000001</v>
      </c>
      <c r="E57" s="86">
        <v>-7.3117602155816231E-4</v>
      </c>
      <c r="F57" s="85">
        <v>9064181.107094381</v>
      </c>
      <c r="G57" s="85">
        <v>9050342.0399999991</v>
      </c>
      <c r="H57" s="85">
        <v>13839.067094381899</v>
      </c>
      <c r="I57" s="85">
        <v>-677999.99063116254</v>
      </c>
      <c r="J57" s="85">
        <v>-664160.92353678064</v>
      </c>
      <c r="K57" s="85">
        <v>332211.73454748379</v>
      </c>
      <c r="L57" s="85"/>
      <c r="M57" s="87">
        <v>4.6794945669183181E-4</v>
      </c>
      <c r="N57" s="88">
        <v>124</v>
      </c>
      <c r="O57" s="88" t="s">
        <v>77</v>
      </c>
    </row>
    <row r="58" spans="1:15" s="88" customFormat="1" ht="11.4">
      <c r="A58" s="82">
        <v>1</v>
      </c>
      <c r="B58" s="83">
        <v>91</v>
      </c>
      <c r="C58" s="84" t="s">
        <v>376</v>
      </c>
      <c r="D58" s="85">
        <v>2519961331.0100002</v>
      </c>
      <c r="E58" s="86">
        <v>2.6228272364685078E-2</v>
      </c>
      <c r="F58" s="85">
        <v>2619909586.2063112</v>
      </c>
      <c r="G58" s="85">
        <v>2601232823.5</v>
      </c>
      <c r="H58" s="85">
        <v>18676762.706311226</v>
      </c>
      <c r="I58" s="85">
        <v>-195969018.48222044</v>
      </c>
      <c r="J58" s="85">
        <v>-177292255.77590922</v>
      </c>
      <c r="K58" s="85">
        <v>96022431.338001356</v>
      </c>
      <c r="L58" s="85"/>
      <c r="M58" s="87">
        <v>0.13525604276457004</v>
      </c>
      <c r="N58" s="88">
        <v>127</v>
      </c>
      <c r="O58" s="88" t="s">
        <v>376</v>
      </c>
    </row>
    <row r="59" spans="1:15" s="88" customFormat="1" ht="11.4">
      <c r="A59" s="82">
        <v>10</v>
      </c>
      <c r="B59" s="83">
        <v>97</v>
      </c>
      <c r="C59" s="84" t="s">
        <v>799</v>
      </c>
      <c r="D59" s="85">
        <v>5435109.3399999999</v>
      </c>
      <c r="E59" s="86">
        <v>2.9164862573747885E-4</v>
      </c>
      <c r="F59" s="85">
        <v>5650679.9873148324</v>
      </c>
      <c r="G59" s="85">
        <v>5652054.5300000003</v>
      </c>
      <c r="H59" s="85">
        <v>-1374.542685167864</v>
      </c>
      <c r="I59" s="85">
        <v>-422670.39164305414</v>
      </c>
      <c r="J59" s="85">
        <v>-424044.93432822201</v>
      </c>
      <c r="K59" s="85">
        <v>207103.34202053226</v>
      </c>
      <c r="L59" s="85"/>
      <c r="M59" s="87">
        <v>2.9172327855781557E-4</v>
      </c>
      <c r="N59" s="88">
        <v>134</v>
      </c>
      <c r="O59" s="88" t="s">
        <v>799</v>
      </c>
    </row>
    <row r="60" spans="1:15" s="88" customFormat="1" ht="11.4">
      <c r="A60" s="82">
        <v>7</v>
      </c>
      <c r="B60" s="83">
        <v>98</v>
      </c>
      <c r="C60" s="84" t="s">
        <v>195</v>
      </c>
      <c r="D60" s="85">
        <v>76688751.25</v>
      </c>
      <c r="E60" s="86">
        <v>1.9271695850796577E-2</v>
      </c>
      <c r="F60" s="85">
        <v>79730427.638561621</v>
      </c>
      <c r="G60" s="85">
        <v>79272362.560000002</v>
      </c>
      <c r="H60" s="85">
        <v>458065.07856161892</v>
      </c>
      <c r="I60" s="85">
        <v>-5963829.3358518276</v>
      </c>
      <c r="J60" s="85">
        <v>-5505764.2572902087</v>
      </c>
      <c r="K60" s="85">
        <v>2922203.7103040642</v>
      </c>
      <c r="L60" s="85"/>
      <c r="M60" s="87">
        <v>4.1161810266644571E-3</v>
      </c>
      <c r="N60" s="88">
        <v>137</v>
      </c>
      <c r="O60" s="88" t="s">
        <v>195</v>
      </c>
    </row>
    <row r="61" spans="1:15" s="88" customFormat="1" ht="11.4">
      <c r="A61" s="82">
        <v>4</v>
      </c>
      <c r="B61" s="83">
        <v>99</v>
      </c>
      <c r="C61" s="84" t="s">
        <v>336</v>
      </c>
      <c r="D61" s="85">
        <v>4719088.28</v>
      </c>
      <c r="E61" s="86">
        <v>1.8321769059098266E-2</v>
      </c>
      <c r="F61" s="85">
        <v>4906259.6599331675</v>
      </c>
      <c r="G61" s="85">
        <v>4818887.8600000003</v>
      </c>
      <c r="H61" s="85">
        <v>87371.799933167174</v>
      </c>
      <c r="I61" s="85">
        <v>-366987.81325818686</v>
      </c>
      <c r="J61" s="85">
        <v>-279616.01332501968</v>
      </c>
      <c r="K61" s="85">
        <v>179819.55705750818</v>
      </c>
      <c r="L61" s="85"/>
      <c r="M61" s="87">
        <v>2.5329166696126909E-4</v>
      </c>
      <c r="N61" s="88">
        <v>139</v>
      </c>
      <c r="O61" s="88" t="s">
        <v>336</v>
      </c>
    </row>
    <row r="62" spans="1:15" s="88" customFormat="1" ht="11.4">
      <c r="A62" s="82">
        <v>4</v>
      </c>
      <c r="B62" s="83">
        <v>102</v>
      </c>
      <c r="C62" s="84" t="s">
        <v>735</v>
      </c>
      <c r="D62" s="85">
        <v>28623022.109999999</v>
      </c>
      <c r="E62" s="86">
        <v>-9.8232322875990465E-3</v>
      </c>
      <c r="F62" s="85">
        <v>29758286.005971495</v>
      </c>
      <c r="G62" s="85">
        <v>30064172.559999999</v>
      </c>
      <c r="H62" s="85">
        <v>-305886.5540285036</v>
      </c>
      <c r="I62" s="85">
        <v>-2225917.3106610398</v>
      </c>
      <c r="J62" s="85">
        <v>-2531803.8646895434</v>
      </c>
      <c r="K62" s="85">
        <v>1090672.3612865878</v>
      </c>
      <c r="L62" s="85"/>
      <c r="M62" s="87">
        <v>1.5363079801743315E-3</v>
      </c>
      <c r="N62" s="88">
        <v>144</v>
      </c>
      <c r="O62" s="88" t="s">
        <v>735</v>
      </c>
    </row>
    <row r="63" spans="1:15" s="88" customFormat="1" ht="11.4">
      <c r="A63" s="82">
        <v>5</v>
      </c>
      <c r="B63" s="83">
        <v>103</v>
      </c>
      <c r="C63" s="84" t="s">
        <v>116</v>
      </c>
      <c r="D63" s="85">
        <v>6662685.0499999998</v>
      </c>
      <c r="E63" s="86">
        <v>1.5814199907176137E-2</v>
      </c>
      <c r="F63" s="85">
        <v>6926944.559650152</v>
      </c>
      <c r="G63" s="85">
        <v>6955671.8899999997</v>
      </c>
      <c r="H63" s="85">
        <v>-28727.330349847674</v>
      </c>
      <c r="I63" s="85">
        <v>-518134.87518133753</v>
      </c>
      <c r="J63" s="85">
        <v>-546862.20553118526</v>
      </c>
      <c r="K63" s="85">
        <v>253879.77579954945</v>
      </c>
      <c r="L63" s="85"/>
      <c r="M63" s="87">
        <v>3.5761200100974295E-4</v>
      </c>
      <c r="N63" s="88">
        <v>147</v>
      </c>
      <c r="O63" s="88" t="s">
        <v>116</v>
      </c>
    </row>
    <row r="64" spans="1:15" s="88" customFormat="1" ht="11.4">
      <c r="A64" s="82">
        <v>18</v>
      </c>
      <c r="B64" s="83">
        <v>105</v>
      </c>
      <c r="C64" s="84" t="s">
        <v>901</v>
      </c>
      <c r="D64" s="85">
        <v>6317903.6200000001</v>
      </c>
      <c r="E64" s="86">
        <v>-4.6519362345825363E-2</v>
      </c>
      <c r="F64" s="85">
        <v>6568488.1966547407</v>
      </c>
      <c r="G64" s="85">
        <v>6725622.4500000002</v>
      </c>
      <c r="H64" s="85">
        <v>-157134.25334525947</v>
      </c>
      <c r="I64" s="85">
        <v>-491322.36913351034</v>
      </c>
      <c r="J64" s="85">
        <v>-648456.62247876986</v>
      </c>
      <c r="K64" s="85">
        <v>240741.97452403395</v>
      </c>
      <c r="L64" s="85"/>
      <c r="M64" s="87">
        <v>3.3910625202596042E-4</v>
      </c>
      <c r="N64" s="88">
        <v>149</v>
      </c>
      <c r="O64" s="88" t="s">
        <v>901</v>
      </c>
    </row>
    <row r="65" spans="1:15" s="88" customFormat="1" ht="11.4">
      <c r="A65" s="82">
        <v>1</v>
      </c>
      <c r="B65" s="83">
        <v>106</v>
      </c>
      <c r="C65" s="84" t="s">
        <v>985</v>
      </c>
      <c r="D65" s="85">
        <v>171175063.44999999</v>
      </c>
      <c r="E65" s="86">
        <v>1.5566203863143198E-2</v>
      </c>
      <c r="F65" s="85">
        <v>177964314.02873337</v>
      </c>
      <c r="G65" s="85">
        <v>176913988.97</v>
      </c>
      <c r="H65" s="85">
        <v>1050325.0587333739</v>
      </c>
      <c r="I65" s="85">
        <v>-13311715.842672661</v>
      </c>
      <c r="J65" s="85">
        <v>-12261390.783939287</v>
      </c>
      <c r="K65" s="85">
        <v>6522578.5708060227</v>
      </c>
      <c r="L65" s="85"/>
      <c r="M65" s="87">
        <v>9.1876257850915851E-3</v>
      </c>
      <c r="N65" s="88">
        <v>152</v>
      </c>
      <c r="O65" s="88" t="s">
        <v>985</v>
      </c>
    </row>
    <row r="66" spans="1:15" s="88" customFormat="1" ht="11.4">
      <c r="A66" s="82">
        <v>7</v>
      </c>
      <c r="B66" s="83">
        <v>283</v>
      </c>
      <c r="C66" s="84" t="s">
        <v>920</v>
      </c>
      <c r="D66" s="85">
        <v>5748318.6399999997</v>
      </c>
      <c r="E66" s="86">
        <v>-2.9588839831445453E-2</v>
      </c>
      <c r="F66" s="85">
        <v>5976311.98708448</v>
      </c>
      <c r="G66" s="85">
        <v>6247063.7800000003</v>
      </c>
      <c r="H66" s="85">
        <v>-270751.79291552026</v>
      </c>
      <c r="I66" s="85">
        <v>-447027.63805996737</v>
      </c>
      <c r="J66" s="85">
        <v>-717779.43097548769</v>
      </c>
      <c r="K66" s="85">
        <v>219038.09599218125</v>
      </c>
      <c r="L66" s="85"/>
      <c r="M66" s="87">
        <v>3.0853442956785179E-4</v>
      </c>
      <c r="N66" s="88">
        <v>155</v>
      </c>
      <c r="O66" s="88" t="s">
        <v>920</v>
      </c>
    </row>
    <row r="67" spans="1:15" s="88" customFormat="1" ht="11.4">
      <c r="A67" s="82">
        <v>1</v>
      </c>
      <c r="B67" s="83">
        <v>224</v>
      </c>
      <c r="C67" s="84" t="s">
        <v>990</v>
      </c>
      <c r="D67" s="85">
        <v>28348155.23</v>
      </c>
      <c r="E67" s="86">
        <v>-1.5469353423447092E-2</v>
      </c>
      <c r="F67" s="85">
        <v>29472517.18683093</v>
      </c>
      <c r="G67" s="85">
        <v>29784303.949999999</v>
      </c>
      <c r="H67" s="85">
        <v>-311786.76316906884</v>
      </c>
      <c r="I67" s="85">
        <v>-2204541.826829595</v>
      </c>
      <c r="J67" s="85">
        <v>-2516328.5899986639</v>
      </c>
      <c r="K67" s="85">
        <v>1080198.6346515396</v>
      </c>
      <c r="L67" s="85"/>
      <c r="M67" s="87">
        <v>1.521554814711692E-3</v>
      </c>
      <c r="N67" s="88">
        <v>307</v>
      </c>
      <c r="O67" s="88" t="s">
        <v>990</v>
      </c>
    </row>
    <row r="68" spans="1:15" s="88" customFormat="1" ht="11.4">
      <c r="A68" s="82">
        <v>11</v>
      </c>
      <c r="B68" s="83">
        <v>140</v>
      </c>
      <c r="C68" s="84" t="s">
        <v>1001</v>
      </c>
      <c r="D68" s="85">
        <v>65440016.189999998</v>
      </c>
      <c r="E68" s="86">
        <v>-7.6032726392840618E-3</v>
      </c>
      <c r="F68" s="85">
        <v>68035538.33461456</v>
      </c>
      <c r="G68" s="85">
        <v>68773191.310000002</v>
      </c>
      <c r="H68" s="85">
        <v>-737652.97538544238</v>
      </c>
      <c r="I68" s="85">
        <v>-5089052.5915629705</v>
      </c>
      <c r="J68" s="85">
        <v>-5826705.5669484129</v>
      </c>
      <c r="K68" s="85">
        <v>2493573.7640241734</v>
      </c>
      <c r="L68" s="85"/>
      <c r="M68" s="87">
        <v>3.5124180357010686E-3</v>
      </c>
      <c r="N68" s="88">
        <v>168</v>
      </c>
      <c r="O68" s="88" t="s">
        <v>1001</v>
      </c>
    </row>
    <row r="69" spans="1:15" s="88" customFormat="1" ht="11.4">
      <c r="A69" s="82">
        <v>17</v>
      </c>
      <c r="B69" s="83">
        <v>139</v>
      </c>
      <c r="C69" s="84" t="s">
        <v>1190</v>
      </c>
      <c r="D69" s="85">
        <v>26478135.850000001</v>
      </c>
      <c r="E69" s="86">
        <v>-2.1082136559169755E-3</v>
      </c>
      <c r="F69" s="85">
        <v>27528327.948780224</v>
      </c>
      <c r="G69" s="85">
        <v>27905306.48</v>
      </c>
      <c r="H69" s="85">
        <v>-376978.53121977672</v>
      </c>
      <c r="I69" s="85">
        <v>-2059116.6340174298</v>
      </c>
      <c r="J69" s="85">
        <v>-2436095.1652372065</v>
      </c>
      <c r="K69" s="85">
        <v>1008942.0620577005</v>
      </c>
      <c r="L69" s="85"/>
      <c r="M69" s="87">
        <v>1.4211836629327559E-3</v>
      </c>
      <c r="N69" s="88">
        <v>2004</v>
      </c>
      <c r="O69" s="88" t="s">
        <v>1190</v>
      </c>
    </row>
    <row r="70" spans="1:15" s="88" customFormat="1" ht="11.4">
      <c r="A70" s="82">
        <v>8</v>
      </c>
      <c r="B70" s="83">
        <v>142</v>
      </c>
      <c r="C70" s="84" t="s">
        <v>234</v>
      </c>
      <c r="D70" s="85">
        <v>19929050.41</v>
      </c>
      <c r="E70" s="86">
        <v>2.847550351436692E-2</v>
      </c>
      <c r="F70" s="85">
        <v>20719488.656685513</v>
      </c>
      <c r="G70" s="85">
        <v>20681269.719999999</v>
      </c>
      <c r="H70" s="85">
        <v>38218.936685513705</v>
      </c>
      <c r="I70" s="85">
        <v>-1549816.0229963048</v>
      </c>
      <c r="J70" s="85">
        <v>-1511597.0863107911</v>
      </c>
      <c r="K70" s="85">
        <v>759390.96805854863</v>
      </c>
      <c r="L70" s="85"/>
      <c r="M70" s="87">
        <v>1.0696689910840284E-3</v>
      </c>
      <c r="N70" s="88">
        <v>171</v>
      </c>
      <c r="O70" s="88" t="s">
        <v>234</v>
      </c>
    </row>
    <row r="71" spans="1:15" s="88" customFormat="1" ht="11.4">
      <c r="A71" s="82">
        <v>6</v>
      </c>
      <c r="B71" s="83">
        <v>143</v>
      </c>
      <c r="C71" s="84" t="s">
        <v>1016</v>
      </c>
      <c r="D71" s="85">
        <v>20856071.5</v>
      </c>
      <c r="E71" s="86">
        <v>2.468539726062751E-2</v>
      </c>
      <c r="F71" s="85">
        <v>21683277.826947495</v>
      </c>
      <c r="G71" s="85">
        <v>21779343.559999999</v>
      </c>
      <c r="H71" s="85">
        <v>-96065.733052503318</v>
      </c>
      <c r="I71" s="85">
        <v>-1621907.3725277695</v>
      </c>
      <c r="J71" s="85">
        <v>-1717973.1055802729</v>
      </c>
      <c r="K71" s="85">
        <v>794714.85095627815</v>
      </c>
      <c r="L71" s="85"/>
      <c r="M71" s="87">
        <v>1.1194257880037825E-3</v>
      </c>
      <c r="N71" s="88">
        <v>174</v>
      </c>
      <c r="O71" s="88" t="s">
        <v>1016</v>
      </c>
    </row>
    <row r="72" spans="1:15" s="88" customFormat="1" ht="11.4">
      <c r="A72" s="82">
        <v>14</v>
      </c>
      <c r="B72" s="83">
        <v>145</v>
      </c>
      <c r="C72" s="84" t="s">
        <v>264</v>
      </c>
      <c r="D72" s="85">
        <v>35151354.960000001</v>
      </c>
      <c r="E72" s="86">
        <v>2.778782144588194E-2</v>
      </c>
      <c r="F72" s="85">
        <v>36545549.60608612</v>
      </c>
      <c r="G72" s="85">
        <v>36913857.960000001</v>
      </c>
      <c r="H72" s="85">
        <v>-368308.35391388088</v>
      </c>
      <c r="I72" s="85">
        <v>-2733604.0617220071</v>
      </c>
      <c r="J72" s="85">
        <v>-3101912.415635888</v>
      </c>
      <c r="K72" s="85">
        <v>1339432.6835687936</v>
      </c>
      <c r="L72" s="85"/>
      <c r="M72" s="87">
        <v>1.8867087804862327E-3</v>
      </c>
      <c r="N72" s="88">
        <v>178</v>
      </c>
      <c r="O72" s="88" t="s">
        <v>264</v>
      </c>
    </row>
    <row r="73" spans="1:15" s="88" customFormat="1" ht="11.4">
      <c r="A73" s="82">
        <v>12</v>
      </c>
      <c r="B73" s="83">
        <v>146</v>
      </c>
      <c r="C73" s="84" t="s">
        <v>403</v>
      </c>
      <c r="D73" s="85">
        <v>13929123.220000001</v>
      </c>
      <c r="E73" s="86">
        <v>5.0833199630076669E-3</v>
      </c>
      <c r="F73" s="85">
        <v>14481588.666640578</v>
      </c>
      <c r="G73" s="85">
        <v>14557279.59</v>
      </c>
      <c r="H73" s="85">
        <v>-75690.923359422013</v>
      </c>
      <c r="I73" s="85">
        <v>-1083221.6241378798</v>
      </c>
      <c r="J73" s="85">
        <v>-1158912.5474973018</v>
      </c>
      <c r="K73" s="85">
        <v>530765.39767970855</v>
      </c>
      <c r="L73" s="85"/>
      <c r="M73" s="87">
        <v>7.4762976031944877E-4</v>
      </c>
      <c r="N73" s="88">
        <v>181</v>
      </c>
      <c r="O73" s="88" t="s">
        <v>403</v>
      </c>
    </row>
    <row r="74" spans="1:15" s="88" customFormat="1" ht="11.4">
      <c r="A74" s="82">
        <v>9</v>
      </c>
      <c r="B74" s="83">
        <v>153</v>
      </c>
      <c r="C74" s="84" t="s">
        <v>737</v>
      </c>
      <c r="D74" s="85">
        <v>93617814.540000007</v>
      </c>
      <c r="E74" s="86">
        <v>2.1553187883762374E-2</v>
      </c>
      <c r="F74" s="85">
        <v>97330941.842161655</v>
      </c>
      <c r="G74" s="85">
        <v>97643258.459999993</v>
      </c>
      <c r="H74" s="85">
        <v>-312316.61783833802</v>
      </c>
      <c r="I74" s="85">
        <v>-7280346.3299578466</v>
      </c>
      <c r="J74" s="85">
        <v>-7592662.9477961846</v>
      </c>
      <c r="K74" s="85">
        <v>3567280.9967595576</v>
      </c>
      <c r="L74" s="85"/>
      <c r="M74" s="87">
        <v>5.0248291396887221E-3</v>
      </c>
      <c r="N74" s="88">
        <v>184</v>
      </c>
      <c r="O74" s="88" t="s">
        <v>737</v>
      </c>
    </row>
    <row r="75" spans="1:15" s="88" customFormat="1" ht="11.4">
      <c r="A75" s="82">
        <v>1</v>
      </c>
      <c r="B75" s="83">
        <v>149</v>
      </c>
      <c r="C75" s="84" t="s">
        <v>392</v>
      </c>
      <c r="D75" s="85">
        <v>21266734.18</v>
      </c>
      <c r="E75" s="86">
        <v>4.4297748707705998E-3</v>
      </c>
      <c r="F75" s="85">
        <v>22110228.462574102</v>
      </c>
      <c r="G75" s="85">
        <v>22130155.07</v>
      </c>
      <c r="H75" s="85">
        <v>-19926.607425898314</v>
      </c>
      <c r="I75" s="85">
        <v>-1653843.244454274</v>
      </c>
      <c r="J75" s="85">
        <v>-1673769.8518801723</v>
      </c>
      <c r="K75" s="85">
        <v>810363.03908842511</v>
      </c>
      <c r="L75" s="85"/>
      <c r="M75" s="87">
        <v>1.1414676377434494E-3</v>
      </c>
      <c r="N75" s="88">
        <v>191</v>
      </c>
      <c r="O75" s="88" t="s">
        <v>392</v>
      </c>
    </row>
    <row r="76" spans="1:15" s="88" customFormat="1" ht="11.4">
      <c r="A76" s="82">
        <v>15</v>
      </c>
      <c r="B76" s="83">
        <v>598</v>
      </c>
      <c r="C76" s="84" t="s">
        <v>135</v>
      </c>
      <c r="D76" s="85">
        <v>68038824.370000005</v>
      </c>
      <c r="E76" s="86">
        <v>-4.4915371633311215E-3</v>
      </c>
      <c r="F76" s="85">
        <v>70737422.041998476</v>
      </c>
      <c r="G76" s="85">
        <v>71257530.489999995</v>
      </c>
      <c r="H76" s="85">
        <v>-520108.44800151885</v>
      </c>
      <c r="I76" s="85">
        <v>-5291153.2674705824</v>
      </c>
      <c r="J76" s="85">
        <v>-5811261.7154721012</v>
      </c>
      <c r="K76" s="85">
        <v>2592600.6327915085</v>
      </c>
      <c r="L76" s="85"/>
      <c r="M76" s="87">
        <v>3.651906092920626E-3</v>
      </c>
      <c r="N76" s="88">
        <v>819</v>
      </c>
      <c r="O76" s="88" t="s">
        <v>135</v>
      </c>
    </row>
    <row r="77" spans="1:15" s="88" customFormat="1" ht="11.4">
      <c r="A77" s="82">
        <v>14</v>
      </c>
      <c r="B77" s="83">
        <v>164</v>
      </c>
      <c r="C77" s="84" t="s">
        <v>695</v>
      </c>
      <c r="D77" s="85">
        <v>21935582.23</v>
      </c>
      <c r="E77" s="86">
        <v>-2.0973050387287681E-2</v>
      </c>
      <c r="F77" s="85">
        <v>22805604.775038414</v>
      </c>
      <c r="G77" s="85">
        <v>23127674.850000001</v>
      </c>
      <c r="H77" s="85">
        <v>-322070.07496158779</v>
      </c>
      <c r="I77" s="85">
        <v>-1705857.3346148212</v>
      </c>
      <c r="J77" s="85">
        <v>-2027927.409576409</v>
      </c>
      <c r="K77" s="85">
        <v>835849.30951898766</v>
      </c>
      <c r="L77" s="85"/>
      <c r="M77" s="87">
        <v>1.1773672919724849E-3</v>
      </c>
      <c r="N77" s="88">
        <v>203</v>
      </c>
      <c r="O77" s="88" t="s">
        <v>695</v>
      </c>
    </row>
    <row r="78" spans="1:15" s="88" customFormat="1" ht="11.4">
      <c r="A78" s="82">
        <v>5</v>
      </c>
      <c r="B78" s="83">
        <v>165</v>
      </c>
      <c r="C78" s="84" t="s">
        <v>183</v>
      </c>
      <c r="D78" s="85">
        <v>56783213.329999998</v>
      </c>
      <c r="E78" s="86">
        <v>8.1997838814018868E-4</v>
      </c>
      <c r="F78" s="85">
        <v>59035384.038706362</v>
      </c>
      <c r="G78" s="85">
        <v>59316002.100000001</v>
      </c>
      <c r="H78" s="85">
        <v>-280618.06129363924</v>
      </c>
      <c r="I78" s="85">
        <v>-4415841.8010670962</v>
      </c>
      <c r="J78" s="85">
        <v>-4696459.8623607354</v>
      </c>
      <c r="K78" s="85">
        <v>2163708.6791905896</v>
      </c>
      <c r="L78" s="85"/>
      <c r="M78" s="87">
        <v>3.0477740415936982E-3</v>
      </c>
      <c r="N78" s="88">
        <v>205</v>
      </c>
      <c r="O78" s="88" t="s">
        <v>183</v>
      </c>
    </row>
    <row r="79" spans="1:15" s="88" customFormat="1" ht="11.4">
      <c r="A79" s="82">
        <v>5</v>
      </c>
      <c r="B79" s="83">
        <v>169</v>
      </c>
      <c r="C79" s="84" t="s">
        <v>404</v>
      </c>
      <c r="D79" s="85">
        <v>16989830.98</v>
      </c>
      <c r="E79" s="86">
        <v>-2.2798826549282603E-2</v>
      </c>
      <c r="F79" s="85">
        <v>17663692.099071473</v>
      </c>
      <c r="G79" s="85">
        <v>17922091.670000002</v>
      </c>
      <c r="H79" s="85">
        <v>-258399.5709285289</v>
      </c>
      <c r="I79" s="85">
        <v>-1321242.6954166659</v>
      </c>
      <c r="J79" s="85">
        <v>-1579642.2663451948</v>
      </c>
      <c r="K79" s="85">
        <v>647392.82251899934</v>
      </c>
      <c r="L79" s="85"/>
      <c r="M79" s="87">
        <v>9.1190974929471159E-4</v>
      </c>
      <c r="N79" s="88">
        <v>214</v>
      </c>
      <c r="O79" s="88" t="s">
        <v>404</v>
      </c>
    </row>
    <row r="80" spans="1:15" s="88" customFormat="1" ht="11.4">
      <c r="A80" s="82">
        <v>12</v>
      </c>
      <c r="B80" s="83">
        <v>167</v>
      </c>
      <c r="C80" s="84" t="s">
        <v>360</v>
      </c>
      <c r="D80" s="85">
        <v>222356611.83000001</v>
      </c>
      <c r="E80" s="86">
        <v>8.5829925664749583E-3</v>
      </c>
      <c r="F80" s="85">
        <v>231175856.43914825</v>
      </c>
      <c r="G80" s="85">
        <v>232278641.68000001</v>
      </c>
      <c r="H80" s="85">
        <v>-1102785.2408517599</v>
      </c>
      <c r="I80" s="85">
        <v>-17291934.775797661</v>
      </c>
      <c r="J80" s="85">
        <v>-18394720.016649421</v>
      </c>
      <c r="K80" s="85">
        <v>8472837.3524046205</v>
      </c>
      <c r="L80" s="85"/>
      <c r="M80" s="87">
        <v>1.1934736866223775E-2</v>
      </c>
      <c r="N80" s="88">
        <v>210</v>
      </c>
      <c r="O80" s="88" t="s">
        <v>360</v>
      </c>
    </row>
    <row r="81" spans="1:15" s="88" customFormat="1" ht="11.4">
      <c r="A81" s="82">
        <v>21</v>
      </c>
      <c r="B81" s="83">
        <v>170</v>
      </c>
      <c r="C81" s="84" t="s">
        <v>907</v>
      </c>
      <c r="D81" s="85">
        <v>15033685.76</v>
      </c>
      <c r="E81" s="86">
        <v>5.085905553130015E-2</v>
      </c>
      <c r="F81" s="85">
        <v>15629961.045017723</v>
      </c>
      <c r="G81" s="85">
        <v>15418074.960000001</v>
      </c>
      <c r="H81" s="85">
        <v>211886.0850177221</v>
      </c>
      <c r="I81" s="85">
        <v>-1169119.7822375009</v>
      </c>
      <c r="J81" s="85">
        <v>-957233.69721977878</v>
      </c>
      <c r="K81" s="85">
        <v>572854.44855144084</v>
      </c>
      <c r="L81" s="85"/>
      <c r="M81" s="87">
        <v>8.0691589154214616E-4</v>
      </c>
      <c r="N81" s="88">
        <v>216</v>
      </c>
      <c r="O81" s="88" t="s">
        <v>907</v>
      </c>
    </row>
    <row r="82" spans="1:15" s="88" customFormat="1" ht="11.4">
      <c r="A82" s="82">
        <v>10</v>
      </c>
      <c r="B82" s="83">
        <v>171</v>
      </c>
      <c r="C82" s="84" t="s">
        <v>384</v>
      </c>
      <c r="D82" s="85">
        <v>14495904.039999999</v>
      </c>
      <c r="E82" s="86">
        <v>-7.4337446306524686E-3</v>
      </c>
      <c r="F82" s="85">
        <v>15070849.495893348</v>
      </c>
      <c r="G82" s="85">
        <v>15167693.619999999</v>
      </c>
      <c r="H82" s="85">
        <v>-96844.124106651172</v>
      </c>
      <c r="I82" s="85">
        <v>-1127298.2850068901</v>
      </c>
      <c r="J82" s="85">
        <v>-1224142.4091135412</v>
      </c>
      <c r="K82" s="85">
        <v>552362.42446834291</v>
      </c>
      <c r="L82" s="85"/>
      <c r="M82" s="87">
        <v>7.7805107269622727E-4</v>
      </c>
      <c r="N82" s="88">
        <v>218</v>
      </c>
      <c r="O82" s="88" t="s">
        <v>384</v>
      </c>
    </row>
    <row r="83" spans="1:15" s="88" customFormat="1" ht="11.4">
      <c r="A83" s="82">
        <v>13</v>
      </c>
      <c r="B83" s="83">
        <v>172</v>
      </c>
      <c r="C83" s="84" t="s">
        <v>317</v>
      </c>
      <c r="D83" s="85">
        <v>12282271.17</v>
      </c>
      <c r="E83" s="86">
        <v>1.1934635916886923E-3</v>
      </c>
      <c r="F83" s="85">
        <v>12769418.158401379</v>
      </c>
      <c r="G83" s="85">
        <v>12628786.26</v>
      </c>
      <c r="H83" s="85">
        <v>140631.89840137959</v>
      </c>
      <c r="I83" s="85">
        <v>-955151.41295944806</v>
      </c>
      <c r="J83" s="85">
        <v>-814519.51455806848</v>
      </c>
      <c r="K83" s="85">
        <v>468012.55463048938</v>
      </c>
      <c r="L83" s="85"/>
      <c r="M83" s="87">
        <v>6.5923685977742211E-4</v>
      </c>
      <c r="N83" s="88">
        <v>221</v>
      </c>
      <c r="O83" s="88" t="s">
        <v>317</v>
      </c>
    </row>
    <row r="84" spans="1:15" s="88" customFormat="1" ht="11.4">
      <c r="A84" s="82">
        <v>11</v>
      </c>
      <c r="B84" s="83">
        <v>174</v>
      </c>
      <c r="C84" s="84" t="s">
        <v>99</v>
      </c>
      <c r="D84" s="85">
        <v>13171141.939999999</v>
      </c>
      <c r="E84" s="86">
        <v>-4.7915000559968376E-2</v>
      </c>
      <c r="F84" s="85">
        <v>13693543.867222562</v>
      </c>
      <c r="G84" s="85">
        <v>14137395.369999999</v>
      </c>
      <c r="H84" s="85">
        <v>-443851.50277743675</v>
      </c>
      <c r="I84" s="85">
        <v>-1024275.9388840661</v>
      </c>
      <c r="J84" s="85">
        <v>-1468127.4416615027</v>
      </c>
      <c r="K84" s="85">
        <v>501882.73010912363</v>
      </c>
      <c r="L84" s="85"/>
      <c r="M84" s="87">
        <v>7.0694598189760571E-4</v>
      </c>
      <c r="N84" s="88">
        <v>226</v>
      </c>
      <c r="O84" s="88" t="s">
        <v>99</v>
      </c>
    </row>
    <row r="85" spans="1:15" s="88" customFormat="1" ht="11.4">
      <c r="A85" s="82">
        <v>12</v>
      </c>
      <c r="B85" s="83">
        <v>176</v>
      </c>
      <c r="C85" s="84" t="s">
        <v>915</v>
      </c>
      <c r="D85" s="85">
        <v>11887605.77</v>
      </c>
      <c r="E85" s="86">
        <v>-2.4353707258492927E-2</v>
      </c>
      <c r="F85" s="85">
        <v>12359099.296726814</v>
      </c>
      <c r="G85" s="85">
        <v>12585506.91</v>
      </c>
      <c r="H85" s="85">
        <v>-226407.61327318661</v>
      </c>
      <c r="I85" s="85">
        <v>-924459.59633705008</v>
      </c>
      <c r="J85" s="85">
        <v>-1150867.2096102368</v>
      </c>
      <c r="K85" s="85">
        <v>452973.93843958306</v>
      </c>
      <c r="L85" s="85"/>
      <c r="M85" s="87">
        <v>6.3805364574822071E-4</v>
      </c>
      <c r="N85" s="88">
        <v>232</v>
      </c>
      <c r="O85" s="88" t="s">
        <v>915</v>
      </c>
    </row>
    <row r="86" spans="1:15" s="88" customFormat="1" ht="11.4">
      <c r="A86" s="82">
        <v>6</v>
      </c>
      <c r="B86" s="83">
        <v>177</v>
      </c>
      <c r="C86" s="84" t="s">
        <v>327</v>
      </c>
      <c r="D86" s="85">
        <v>5804127.2800000003</v>
      </c>
      <c r="E86" s="86">
        <v>3.3416929540636353E-2</v>
      </c>
      <c r="F86" s="85">
        <v>6034334.1436667545</v>
      </c>
      <c r="G86" s="85">
        <v>6147948.1699999999</v>
      </c>
      <c r="H86" s="85">
        <v>-113614.02633324545</v>
      </c>
      <c r="I86" s="85">
        <v>-451367.69053182198</v>
      </c>
      <c r="J86" s="85">
        <v>-564981.71686506737</v>
      </c>
      <c r="K86" s="85">
        <v>221164.66882348715</v>
      </c>
      <c r="L86" s="85"/>
      <c r="M86" s="87">
        <v>3.1152989450042171E-4</v>
      </c>
      <c r="N86" s="88">
        <v>234</v>
      </c>
      <c r="O86" s="88" t="s">
        <v>327</v>
      </c>
    </row>
    <row r="87" spans="1:15" s="88" customFormat="1" ht="11.4">
      <c r="A87" s="82">
        <v>10</v>
      </c>
      <c r="B87" s="83">
        <v>178</v>
      </c>
      <c r="C87" s="84" t="s">
        <v>809</v>
      </c>
      <c r="D87" s="85">
        <v>15650983.560000001</v>
      </c>
      <c r="E87" s="86">
        <v>-1.3570186941427672E-2</v>
      </c>
      <c r="F87" s="85">
        <v>16271742.489781348</v>
      </c>
      <c r="G87" s="85">
        <v>16420785.16</v>
      </c>
      <c r="H87" s="85">
        <v>-149042.67021865211</v>
      </c>
      <c r="I87" s="85">
        <v>-1217124.9807651897</v>
      </c>
      <c r="J87" s="85">
        <v>-1366167.6509838419</v>
      </c>
      <c r="K87" s="85">
        <v>596376.41092688811</v>
      </c>
      <c r="L87" s="85"/>
      <c r="M87" s="87">
        <v>8.400486450522212E-4</v>
      </c>
      <c r="N87" s="88">
        <v>236</v>
      </c>
      <c r="O87" s="88" t="s">
        <v>809</v>
      </c>
    </row>
    <row r="88" spans="1:15" s="88" customFormat="1" ht="11.4">
      <c r="A88" s="82">
        <v>13</v>
      </c>
      <c r="B88" s="83">
        <v>179</v>
      </c>
      <c r="C88" s="84" t="s">
        <v>203</v>
      </c>
      <c r="D88" s="85">
        <v>430753086.24000001</v>
      </c>
      <c r="E88" s="86">
        <v>1.4053217708056866E-2</v>
      </c>
      <c r="F88" s="85">
        <v>447837879.90739268</v>
      </c>
      <c r="G88" s="85">
        <v>447848101.5</v>
      </c>
      <c r="H88" s="85">
        <v>-10221.592607319355</v>
      </c>
      <c r="I88" s="85">
        <v>-33498236.056188539</v>
      </c>
      <c r="J88" s="85">
        <v>-33508457.648795858</v>
      </c>
      <c r="K88" s="85">
        <v>16413727.519594399</v>
      </c>
      <c r="L88" s="85"/>
      <c r="M88" s="87">
        <v>2.3120179320409086E-2</v>
      </c>
      <c r="N88" s="88">
        <v>239</v>
      </c>
      <c r="O88" s="88" t="s">
        <v>203</v>
      </c>
    </row>
    <row r="89" spans="1:15" s="88" customFormat="1" ht="11.4">
      <c r="A89" s="82">
        <v>4</v>
      </c>
      <c r="B89" s="83">
        <v>181</v>
      </c>
      <c r="C89" s="84" t="s">
        <v>926</v>
      </c>
      <c r="D89" s="85">
        <v>4986631.6100000003</v>
      </c>
      <c r="E89" s="86">
        <v>-1.9853755858427941E-2</v>
      </c>
      <c r="F89" s="85">
        <v>5184414.4579322394</v>
      </c>
      <c r="G89" s="85">
        <v>5389733.8499999996</v>
      </c>
      <c r="H89" s="85">
        <v>-205319.39206776023</v>
      </c>
      <c r="I89" s="85">
        <v>-387793.76894344762</v>
      </c>
      <c r="J89" s="85">
        <v>-593113.16101120785</v>
      </c>
      <c r="K89" s="85">
        <v>190014.22184014934</v>
      </c>
      <c r="L89" s="85"/>
      <c r="M89" s="87">
        <v>2.6765174925243336E-4</v>
      </c>
      <c r="N89" s="88">
        <v>245</v>
      </c>
      <c r="O89" s="88" t="s">
        <v>926</v>
      </c>
    </row>
    <row r="90" spans="1:15" s="88" customFormat="1" ht="11.4">
      <c r="A90" s="82">
        <v>13</v>
      </c>
      <c r="B90" s="83">
        <v>182</v>
      </c>
      <c r="C90" s="84" t="s">
        <v>87</v>
      </c>
      <c r="D90" s="85">
        <v>72023908.920000002</v>
      </c>
      <c r="E90" s="86">
        <v>-9.1768487883270005E-3</v>
      </c>
      <c r="F90" s="85">
        <v>74880565.464839444</v>
      </c>
      <c r="G90" s="85">
        <v>74871657.180000007</v>
      </c>
      <c r="H90" s="85">
        <v>8908.2848394364119</v>
      </c>
      <c r="I90" s="85">
        <v>-5601060.0498572616</v>
      </c>
      <c r="J90" s="85">
        <v>-5592151.7650178252</v>
      </c>
      <c r="K90" s="85">
        <v>2744451.1802065102</v>
      </c>
      <c r="L90" s="85"/>
      <c r="M90" s="87">
        <v>3.8658009490370069E-3</v>
      </c>
      <c r="N90" s="88">
        <v>248</v>
      </c>
      <c r="O90" s="88" t="s">
        <v>87</v>
      </c>
    </row>
    <row r="91" spans="1:15" s="88" customFormat="1" ht="11.4">
      <c r="A91" s="82">
        <v>11</v>
      </c>
      <c r="B91" s="83">
        <v>204</v>
      </c>
      <c r="C91" s="84" t="s">
        <v>191</v>
      </c>
      <c r="D91" s="85">
        <v>7314821</v>
      </c>
      <c r="E91" s="86">
        <v>1.8214986696546035E-2</v>
      </c>
      <c r="F91" s="85">
        <v>7604945.9265322303</v>
      </c>
      <c r="G91" s="85">
        <v>7674035.5099999998</v>
      </c>
      <c r="H91" s="85">
        <v>-69089.583467769437</v>
      </c>
      <c r="I91" s="85">
        <v>-568849.32086183887</v>
      </c>
      <c r="J91" s="85">
        <v>-637938.90432960831</v>
      </c>
      <c r="K91" s="85">
        <v>278729.23626996839</v>
      </c>
      <c r="L91" s="85"/>
      <c r="M91" s="87">
        <v>3.9261465238223879E-4</v>
      </c>
      <c r="N91" s="88">
        <v>261</v>
      </c>
      <c r="O91" s="88" t="s">
        <v>191</v>
      </c>
    </row>
    <row r="92" spans="1:15" s="88" customFormat="1" ht="11.4">
      <c r="A92" s="82">
        <v>18</v>
      </c>
      <c r="B92" s="83">
        <v>205</v>
      </c>
      <c r="C92" s="84" t="s">
        <v>409</v>
      </c>
      <c r="D92" s="85">
        <v>122000431.08</v>
      </c>
      <c r="E92" s="86">
        <v>1.0485431967004871E-3</v>
      </c>
      <c r="F92" s="85">
        <v>126839287.16465133</v>
      </c>
      <c r="G92" s="85">
        <v>127169125.37</v>
      </c>
      <c r="H92" s="85">
        <v>-329838.20534867048</v>
      </c>
      <c r="I92" s="85">
        <v>-9487568.0983457528</v>
      </c>
      <c r="J92" s="85">
        <v>-9817406.3036944233</v>
      </c>
      <c r="K92" s="85">
        <v>4648792.7701218268</v>
      </c>
      <c r="L92" s="85"/>
      <c r="M92" s="87">
        <v>6.5482336258067663E-3</v>
      </c>
      <c r="N92" s="88">
        <v>265</v>
      </c>
      <c r="O92" s="88" t="s">
        <v>409</v>
      </c>
    </row>
    <row r="93" spans="1:15" s="88" customFormat="1" ht="11.4">
      <c r="A93" s="82">
        <v>17</v>
      </c>
      <c r="B93" s="83">
        <v>208</v>
      </c>
      <c r="C93" s="84" t="s">
        <v>282</v>
      </c>
      <c r="D93" s="85">
        <v>33106934.640000001</v>
      </c>
      <c r="E93" s="86">
        <v>3.1621885055901792E-2</v>
      </c>
      <c r="F93" s="85">
        <v>34420042.230758183</v>
      </c>
      <c r="G93" s="85">
        <v>34382772.049999997</v>
      </c>
      <c r="H93" s="85">
        <v>37270.180758185685</v>
      </c>
      <c r="I93" s="85">
        <v>-2574616.2873679735</v>
      </c>
      <c r="J93" s="85">
        <v>-2537346.1066097878</v>
      </c>
      <c r="K93" s="85">
        <v>1261530.6112681311</v>
      </c>
      <c r="L93" s="85"/>
      <c r="M93" s="87">
        <v>1.7769768576873035E-3</v>
      </c>
      <c r="N93" s="88">
        <v>269</v>
      </c>
      <c r="O93" s="88" t="s">
        <v>282</v>
      </c>
    </row>
    <row r="94" spans="1:15" s="88" customFormat="1" ht="11.4">
      <c r="A94" s="82">
        <v>6</v>
      </c>
      <c r="B94" s="83">
        <v>211</v>
      </c>
      <c r="C94" s="84" t="s">
        <v>192</v>
      </c>
      <c r="D94" s="85">
        <v>112408652.43000001</v>
      </c>
      <c r="E94" s="86">
        <v>4.2796077485912264E-2</v>
      </c>
      <c r="F94" s="85">
        <v>116867073.49428041</v>
      </c>
      <c r="G94" s="85">
        <v>115937730.65000001</v>
      </c>
      <c r="H94" s="85">
        <v>929342.84428040683</v>
      </c>
      <c r="I94" s="85">
        <v>-8741647.3477341402</v>
      </c>
      <c r="J94" s="85">
        <v>-7812304.5034537334</v>
      </c>
      <c r="K94" s="85">
        <v>4283300.6907414729</v>
      </c>
      <c r="L94" s="85"/>
      <c r="M94" s="87">
        <v>6.0334058753536623E-3</v>
      </c>
      <c r="N94" s="88">
        <v>1862</v>
      </c>
      <c r="O94" s="88" t="s">
        <v>192</v>
      </c>
    </row>
    <row r="95" spans="1:15" s="88" customFormat="1" ht="11.4">
      <c r="A95" s="82">
        <v>10</v>
      </c>
      <c r="B95" s="83">
        <v>213</v>
      </c>
      <c r="C95" s="84" t="s">
        <v>79</v>
      </c>
      <c r="D95" s="85">
        <v>13558488.84</v>
      </c>
      <c r="E95" s="86">
        <v>-1.6623568509967806E-2</v>
      </c>
      <c r="F95" s="85">
        <v>14096253.958051836</v>
      </c>
      <c r="G95" s="85">
        <v>14147811.060000001</v>
      </c>
      <c r="H95" s="85">
        <v>-51557.101948164403</v>
      </c>
      <c r="I95" s="85">
        <v>-1054398.6200819982</v>
      </c>
      <c r="J95" s="85">
        <v>-1105955.7220301626</v>
      </c>
      <c r="K95" s="85">
        <v>516642.47687647992</v>
      </c>
      <c r="L95" s="85"/>
      <c r="M95" s="87">
        <v>7.2773638380830695E-4</v>
      </c>
      <c r="N95" s="88">
        <v>284</v>
      </c>
      <c r="O95" s="88" t="s">
        <v>79</v>
      </c>
    </row>
    <row r="96" spans="1:15" s="88" customFormat="1" ht="11.4">
      <c r="A96" s="82">
        <v>4</v>
      </c>
      <c r="B96" s="83">
        <v>214</v>
      </c>
      <c r="C96" s="84" t="s">
        <v>802</v>
      </c>
      <c r="D96" s="85">
        <v>35415047.520000003</v>
      </c>
      <c r="E96" s="86">
        <v>-2.8920697323402368E-3</v>
      </c>
      <c r="F96" s="85">
        <v>36819700.902478598</v>
      </c>
      <c r="G96" s="85">
        <v>36860776.619999997</v>
      </c>
      <c r="H96" s="85">
        <v>-41075.71752139926</v>
      </c>
      <c r="I96" s="85">
        <v>-2754110.5558210863</v>
      </c>
      <c r="J96" s="85">
        <v>-2795186.2733424855</v>
      </c>
      <c r="K96" s="85">
        <v>1349480.6158228943</v>
      </c>
      <c r="L96" s="85"/>
      <c r="M96" s="87">
        <v>1.9008621771011579E-3</v>
      </c>
      <c r="N96" s="88">
        <v>287</v>
      </c>
      <c r="O96" s="88" t="s">
        <v>802</v>
      </c>
    </row>
    <row r="97" spans="1:15" s="88" customFormat="1" ht="11.4">
      <c r="A97" s="82">
        <v>13</v>
      </c>
      <c r="B97" s="83">
        <v>216</v>
      </c>
      <c r="C97" s="84" t="s">
        <v>127</v>
      </c>
      <c r="D97" s="85">
        <v>3278359.31</v>
      </c>
      <c r="E97" s="86">
        <v>-3.1439922994972849E-2</v>
      </c>
      <c r="F97" s="85">
        <v>3408387.6119857905</v>
      </c>
      <c r="G97" s="85">
        <v>3434297.17</v>
      </c>
      <c r="H97" s="85">
        <v>-25909.558014209382</v>
      </c>
      <c r="I97" s="85">
        <v>-254947.10903172981</v>
      </c>
      <c r="J97" s="85">
        <v>-280856.66704593919</v>
      </c>
      <c r="K97" s="85">
        <v>124920.97710864567</v>
      </c>
      <c r="L97" s="85"/>
      <c r="M97" s="87">
        <v>1.7596218702818923E-4</v>
      </c>
      <c r="N97" s="88">
        <v>289</v>
      </c>
      <c r="O97" s="88" t="s">
        <v>127</v>
      </c>
    </row>
    <row r="98" spans="1:15" s="88" customFormat="1" ht="11.4">
      <c r="A98" s="82">
        <v>16</v>
      </c>
      <c r="B98" s="83">
        <v>217</v>
      </c>
      <c r="C98" s="84" t="s">
        <v>335</v>
      </c>
      <c r="D98" s="85">
        <v>15337925.18</v>
      </c>
      <c r="E98" s="86">
        <v>-3.4217954501202845E-2</v>
      </c>
      <c r="F98" s="85">
        <v>15946267.395893505</v>
      </c>
      <c r="G98" s="85">
        <v>16511674.699999999</v>
      </c>
      <c r="H98" s="85">
        <v>-565407.30410649441</v>
      </c>
      <c r="I98" s="85">
        <v>-1192779.4708951453</v>
      </c>
      <c r="J98" s="85">
        <v>-1758186.7750016397</v>
      </c>
      <c r="K98" s="85">
        <v>584447.40772020502</v>
      </c>
      <c r="L98" s="85"/>
      <c r="M98" s="87">
        <v>8.2324559450060186E-4</v>
      </c>
      <c r="N98" s="88">
        <v>293</v>
      </c>
      <c r="O98" s="88" t="s">
        <v>335</v>
      </c>
    </row>
    <row r="99" spans="1:15" s="88" customFormat="1" ht="11.4">
      <c r="A99" s="82">
        <v>16</v>
      </c>
      <c r="B99" s="83">
        <v>272</v>
      </c>
      <c r="C99" s="84" t="s">
        <v>993</v>
      </c>
      <c r="D99" s="85">
        <v>152508929.36000001</v>
      </c>
      <c r="E99" s="86">
        <v>2.5347546764098332E-2</v>
      </c>
      <c r="F99" s="85">
        <v>158557832.25537899</v>
      </c>
      <c r="G99" s="85">
        <v>160148891.47</v>
      </c>
      <c r="H99" s="85">
        <v>-1591059.2146210074</v>
      </c>
      <c r="I99" s="85">
        <v>-11860112.6250119</v>
      </c>
      <c r="J99" s="85">
        <v>-13451171.839632908</v>
      </c>
      <c r="K99" s="85">
        <v>5811310.6807211498</v>
      </c>
      <c r="L99" s="85"/>
      <c r="M99" s="87">
        <v>8.1857423832878227E-3</v>
      </c>
      <c r="N99" s="88">
        <v>408</v>
      </c>
      <c r="O99" s="88" t="s">
        <v>993</v>
      </c>
    </row>
    <row r="100" spans="1:15" s="88" customFormat="1" ht="11.4">
      <c r="A100" s="82">
        <v>17</v>
      </c>
      <c r="B100" s="83">
        <v>72</v>
      </c>
      <c r="C100" s="84" t="s">
        <v>386</v>
      </c>
      <c r="D100" s="85">
        <v>2962300.2</v>
      </c>
      <c r="E100" s="86">
        <v>1.9778478847464219E-2</v>
      </c>
      <c r="F100" s="85">
        <v>3079792.7713002972</v>
      </c>
      <c r="G100" s="85">
        <v>3149282.67</v>
      </c>
      <c r="H100" s="85">
        <v>-69489.898699702695</v>
      </c>
      <c r="I100" s="85">
        <v>-230368.24236148631</v>
      </c>
      <c r="J100" s="85">
        <v>-299858.141061189</v>
      </c>
      <c r="K100" s="85">
        <v>112877.63191312196</v>
      </c>
      <c r="L100" s="85"/>
      <c r="M100" s="87">
        <v>1.5899807572527564E-4</v>
      </c>
      <c r="N100" s="88">
        <v>80</v>
      </c>
      <c r="O100" s="88" t="s">
        <v>386</v>
      </c>
    </row>
    <row r="101" spans="1:15" s="88" customFormat="1" ht="11.4">
      <c r="A101" s="82">
        <v>13</v>
      </c>
      <c r="B101" s="83">
        <v>226</v>
      </c>
      <c r="C101" s="84" t="s">
        <v>281</v>
      </c>
      <c r="D101" s="85">
        <v>9854310.3399999999</v>
      </c>
      <c r="E101" s="86">
        <v>-1.1601927431491061E-2</v>
      </c>
      <c r="F101" s="85">
        <v>10245158.053623928</v>
      </c>
      <c r="G101" s="85">
        <v>10551433.65</v>
      </c>
      <c r="H101" s="85">
        <v>-306275.59637607262</v>
      </c>
      <c r="I101" s="85">
        <v>-766336.96770854632</v>
      </c>
      <c r="J101" s="85">
        <v>-1072612.5640846188</v>
      </c>
      <c r="K101" s="85">
        <v>375495.77700335422</v>
      </c>
      <c r="L101" s="85"/>
      <c r="M101" s="87">
        <v>5.2891883869828136E-4</v>
      </c>
      <c r="N101" s="88">
        <v>311</v>
      </c>
      <c r="O101" s="88" t="s">
        <v>281</v>
      </c>
    </row>
    <row r="102" spans="1:15" s="88" customFormat="1" ht="11.4">
      <c r="A102" s="82">
        <v>4</v>
      </c>
      <c r="B102" s="83">
        <v>230</v>
      </c>
      <c r="C102" s="84" t="s">
        <v>81</v>
      </c>
      <c r="D102" s="85">
        <v>5363266.6900000004</v>
      </c>
      <c r="E102" s="86">
        <v>-3.089787722059192E-2</v>
      </c>
      <c r="F102" s="85">
        <v>5575987.8699726891</v>
      </c>
      <c r="G102" s="85">
        <v>5713150.9100000001</v>
      </c>
      <c r="H102" s="85">
        <v>-137163.04002731107</v>
      </c>
      <c r="I102" s="85">
        <v>-417083.42749705329</v>
      </c>
      <c r="J102" s="85">
        <v>-554246.46752436436</v>
      </c>
      <c r="K102" s="85">
        <v>204365.79766146862</v>
      </c>
      <c r="L102" s="85"/>
      <c r="M102" s="87">
        <v>2.8786720647403272E-4</v>
      </c>
      <c r="N102" s="88">
        <v>316</v>
      </c>
      <c r="O102" s="88" t="s">
        <v>81</v>
      </c>
    </row>
    <row r="103" spans="1:15" s="88" customFormat="1" ht="11.4">
      <c r="A103" s="82">
        <v>15</v>
      </c>
      <c r="B103" s="83">
        <v>231</v>
      </c>
      <c r="C103" s="84" t="s">
        <v>402</v>
      </c>
      <c r="D103" s="85">
        <v>4735682.76</v>
      </c>
      <c r="E103" s="86">
        <v>-6.9549536607452101E-3</v>
      </c>
      <c r="F103" s="85">
        <v>4923512.3203986678</v>
      </c>
      <c r="G103" s="85">
        <v>4890208.2699999996</v>
      </c>
      <c r="H103" s="85">
        <v>33304.050398668274</v>
      </c>
      <c r="I103" s="85">
        <v>-368278.3108217027</v>
      </c>
      <c r="J103" s="85">
        <v>-334974.26042303443</v>
      </c>
      <c r="K103" s="85">
        <v>180451.88513999945</v>
      </c>
      <c r="L103" s="85"/>
      <c r="M103" s="87">
        <v>2.5418235669881202E-4</v>
      </c>
      <c r="N103" s="88">
        <v>320</v>
      </c>
      <c r="O103" s="88" t="s">
        <v>402</v>
      </c>
    </row>
    <row r="104" spans="1:15" s="88" customFormat="1" ht="11.4">
      <c r="A104" s="82">
        <v>14</v>
      </c>
      <c r="B104" s="83">
        <v>232</v>
      </c>
      <c r="C104" s="84" t="s">
        <v>78</v>
      </c>
      <c r="D104" s="85">
        <v>38894623.850000001</v>
      </c>
      <c r="E104" s="86">
        <v>-2.7217086470543192E-3</v>
      </c>
      <c r="F104" s="85">
        <v>40437286.32758899</v>
      </c>
      <c r="G104" s="85">
        <v>40564327.299999997</v>
      </c>
      <c r="H104" s="85">
        <v>-127040.97241100669</v>
      </c>
      <c r="I104" s="85">
        <v>-3024705.6438222043</v>
      </c>
      <c r="J104" s="85">
        <v>-3151746.616233211</v>
      </c>
      <c r="K104" s="85">
        <v>1482068.9119690282</v>
      </c>
      <c r="L104" s="85"/>
      <c r="M104" s="87">
        <v>2.0876244575780711E-3</v>
      </c>
      <c r="N104" s="88">
        <v>322</v>
      </c>
      <c r="O104" s="88" t="s">
        <v>78</v>
      </c>
    </row>
    <row r="105" spans="1:15" s="88" customFormat="1" ht="11.4">
      <c r="A105" s="82">
        <v>14</v>
      </c>
      <c r="B105" s="83">
        <v>233</v>
      </c>
      <c r="C105" s="84" t="s">
        <v>675</v>
      </c>
      <c r="D105" s="85">
        <v>48317298.659999996</v>
      </c>
      <c r="E105" s="86">
        <v>-2.1107215565203244E-2</v>
      </c>
      <c r="F105" s="85">
        <v>50233689.057518721</v>
      </c>
      <c r="G105" s="85">
        <v>51134369.810000002</v>
      </c>
      <c r="H105" s="85">
        <v>-900680.75248128176</v>
      </c>
      <c r="I105" s="85">
        <v>-3757475.750755847</v>
      </c>
      <c r="J105" s="85">
        <v>-4658156.5032371283</v>
      </c>
      <c r="K105" s="85">
        <v>1841117.3361767523</v>
      </c>
      <c r="L105" s="85"/>
      <c r="M105" s="87">
        <v>2.5933757527962353E-3</v>
      </c>
      <c r="N105" s="88">
        <v>324</v>
      </c>
      <c r="O105" s="88" t="s">
        <v>675</v>
      </c>
    </row>
    <row r="106" spans="1:15" s="88" customFormat="1" ht="11.4">
      <c r="A106" s="82">
        <v>16</v>
      </c>
      <c r="B106" s="83">
        <v>236</v>
      </c>
      <c r="C106" s="84" t="s">
        <v>1018</v>
      </c>
      <c r="D106" s="85">
        <v>12341948.699999999</v>
      </c>
      <c r="E106" s="86">
        <v>1.3835725464245954E-2</v>
      </c>
      <c r="F106" s="85">
        <v>12831462.655276833</v>
      </c>
      <c r="G106" s="85">
        <v>13016315.99</v>
      </c>
      <c r="H106" s="85">
        <v>-184853.33472316712</v>
      </c>
      <c r="I106" s="85">
        <v>-959792.33614966855</v>
      </c>
      <c r="J106" s="85">
        <v>-1144645.6708728357</v>
      </c>
      <c r="K106" s="85">
        <v>470286.55044793704</v>
      </c>
      <c r="L106" s="85"/>
      <c r="M106" s="87">
        <v>6.6243998295651026E-4</v>
      </c>
      <c r="N106" s="88">
        <v>330</v>
      </c>
      <c r="O106" s="88" t="s">
        <v>1018</v>
      </c>
    </row>
    <row r="107" spans="1:15" s="88" customFormat="1" ht="11.4">
      <c r="A107" s="82">
        <v>11</v>
      </c>
      <c r="B107" s="83">
        <v>239</v>
      </c>
      <c r="C107" s="84" t="s">
        <v>118</v>
      </c>
      <c r="D107" s="85">
        <v>5728676.71</v>
      </c>
      <c r="E107" s="86">
        <v>-1.6374767891523256E-2</v>
      </c>
      <c r="F107" s="85">
        <v>5955891.0067839744</v>
      </c>
      <c r="G107" s="85">
        <v>6016770.4100000001</v>
      </c>
      <c r="H107" s="85">
        <v>-60879.403216025792</v>
      </c>
      <c r="I107" s="85">
        <v>-445500.15043711028</v>
      </c>
      <c r="J107" s="85">
        <v>-506379.55365313607</v>
      </c>
      <c r="K107" s="85">
        <v>218289.64566813805</v>
      </c>
      <c r="L107" s="85"/>
      <c r="M107" s="87">
        <v>3.0748017143644079E-4</v>
      </c>
      <c r="N107" s="88">
        <v>334</v>
      </c>
      <c r="O107" s="88" t="s">
        <v>118</v>
      </c>
    </row>
    <row r="108" spans="1:15" s="88" customFormat="1" ht="11.4">
      <c r="A108" s="82">
        <v>19</v>
      </c>
      <c r="B108" s="83">
        <v>240</v>
      </c>
      <c r="C108" s="84" t="s">
        <v>729</v>
      </c>
      <c r="D108" s="85">
        <v>74083026.370000005</v>
      </c>
      <c r="E108" s="86">
        <v>1.9708002822691979E-2</v>
      </c>
      <c r="F108" s="85">
        <v>77021352.896770984</v>
      </c>
      <c r="G108" s="85">
        <v>77121749.659999996</v>
      </c>
      <c r="H108" s="85">
        <v>-100396.76322901249</v>
      </c>
      <c r="I108" s="85">
        <v>-5761190.7711705044</v>
      </c>
      <c r="J108" s="85">
        <v>-5861587.5343995169</v>
      </c>
      <c r="K108" s="85">
        <v>2822913.2825913345</v>
      </c>
      <c r="L108" s="85"/>
      <c r="M108" s="87">
        <v>3.9763217234819251E-3</v>
      </c>
      <c r="N108" s="88">
        <v>339</v>
      </c>
      <c r="O108" s="88" t="s">
        <v>729</v>
      </c>
    </row>
    <row r="109" spans="1:15" s="88" customFormat="1" ht="11.4">
      <c r="A109" s="82">
        <v>19</v>
      </c>
      <c r="B109" s="83">
        <v>320</v>
      </c>
      <c r="C109" s="84" t="s">
        <v>700</v>
      </c>
      <c r="D109" s="85">
        <v>23226407.149999999</v>
      </c>
      <c r="E109" s="86">
        <v>-5.7015645706415315E-3</v>
      </c>
      <c r="F109" s="85">
        <v>24147627.186416663</v>
      </c>
      <c r="G109" s="85">
        <v>24146026.02</v>
      </c>
      <c r="H109" s="85">
        <v>1601.1664166636765</v>
      </c>
      <c r="I109" s="85">
        <v>-1806240.4990276669</v>
      </c>
      <c r="J109" s="85">
        <v>-1804639.3326110032</v>
      </c>
      <c r="K109" s="85">
        <v>885035.83699653519</v>
      </c>
      <c r="L109" s="85"/>
      <c r="M109" s="87">
        <v>1.2466508434431402E-3</v>
      </c>
      <c r="N109" s="88">
        <v>336</v>
      </c>
      <c r="O109" s="88" t="s">
        <v>700</v>
      </c>
    </row>
    <row r="110" spans="1:15" s="88" customFormat="1" ht="11.4">
      <c r="A110" s="82">
        <v>19</v>
      </c>
      <c r="B110" s="83">
        <v>241</v>
      </c>
      <c r="C110" s="84" t="s">
        <v>110</v>
      </c>
      <c r="D110" s="85">
        <v>30435486.300000001</v>
      </c>
      <c r="E110" s="86">
        <v>1.7600996528105557E-2</v>
      </c>
      <c r="F110" s="85">
        <v>31642637.264700323</v>
      </c>
      <c r="G110" s="85">
        <v>31290072.940000001</v>
      </c>
      <c r="H110" s="85">
        <v>352564.324700322</v>
      </c>
      <c r="I110" s="85">
        <v>-2366866.6276119128</v>
      </c>
      <c r="J110" s="85">
        <v>-2014302.3029115908</v>
      </c>
      <c r="K110" s="85">
        <v>1159735.8092431908</v>
      </c>
      <c r="L110" s="85"/>
      <c r="M110" s="87">
        <v>1.6335899229466982E-3</v>
      </c>
      <c r="N110" s="88">
        <v>342</v>
      </c>
      <c r="O110" s="88" t="s">
        <v>110</v>
      </c>
    </row>
    <row r="111" spans="1:15" s="88" customFormat="1" ht="11.4">
      <c r="A111" s="82">
        <v>17</v>
      </c>
      <c r="B111" s="83">
        <v>244</v>
      </c>
      <c r="C111" s="84" t="s">
        <v>90</v>
      </c>
      <c r="D111" s="85">
        <v>58648135.140000001</v>
      </c>
      <c r="E111" s="86">
        <v>2.7508925991064651E-2</v>
      </c>
      <c r="F111" s="85">
        <v>60974273.523802526</v>
      </c>
      <c r="G111" s="85">
        <v>60700616.009999998</v>
      </c>
      <c r="H111" s="85">
        <v>273657.51380252838</v>
      </c>
      <c r="I111" s="85">
        <v>-4560870.5728003932</v>
      </c>
      <c r="J111" s="85">
        <v>-4287213.0589978648</v>
      </c>
      <c r="K111" s="85">
        <v>2234771.0102858422</v>
      </c>
      <c r="L111" s="85"/>
      <c r="M111" s="87">
        <v>3.147871587132161E-3</v>
      </c>
      <c r="N111" s="88">
        <v>347</v>
      </c>
      <c r="O111" s="88" t="s">
        <v>90</v>
      </c>
    </row>
    <row r="112" spans="1:15" s="88" customFormat="1" ht="11.4">
      <c r="A112" s="82">
        <v>1</v>
      </c>
      <c r="B112" s="83">
        <v>245</v>
      </c>
      <c r="C112" s="84" t="s">
        <v>994</v>
      </c>
      <c r="D112" s="85">
        <v>133058475.25</v>
      </c>
      <c r="E112" s="86">
        <v>1.1563994402343937E-2</v>
      </c>
      <c r="F112" s="85">
        <v>138335922.27931169</v>
      </c>
      <c r="G112" s="85">
        <v>139125026.65000001</v>
      </c>
      <c r="H112" s="85">
        <v>-789104.37068831921</v>
      </c>
      <c r="I112" s="85">
        <v>-10347515.445815325</v>
      </c>
      <c r="J112" s="85">
        <v>-11136619.816503644</v>
      </c>
      <c r="K112" s="85">
        <v>5070156.4926440427</v>
      </c>
      <c r="L112" s="85"/>
      <c r="M112" s="87">
        <v>7.1417615013121263E-3</v>
      </c>
      <c r="N112" s="88">
        <v>348</v>
      </c>
      <c r="O112" s="88" t="s">
        <v>994</v>
      </c>
    </row>
    <row r="113" spans="1:15" s="88" customFormat="1" ht="11.4">
      <c r="A113" s="82">
        <v>13</v>
      </c>
      <c r="B113" s="83">
        <v>249</v>
      </c>
      <c r="C113" s="84" t="s">
        <v>233</v>
      </c>
      <c r="D113" s="85">
        <v>29040328.469999999</v>
      </c>
      <c r="E113" s="86">
        <v>-1.5775540251624271E-2</v>
      </c>
      <c r="F113" s="85">
        <v>30192143.827317771</v>
      </c>
      <c r="G113" s="85">
        <v>30452848.41</v>
      </c>
      <c r="H113" s="85">
        <v>-260704.58268222958</v>
      </c>
      <c r="I113" s="85">
        <v>-2258369.8395031434</v>
      </c>
      <c r="J113" s="85">
        <v>-2519074.422185373</v>
      </c>
      <c r="K113" s="85">
        <v>1106573.7050123466</v>
      </c>
      <c r="L113" s="85"/>
      <c r="M113" s="87">
        <v>1.5587064218406822E-3</v>
      </c>
      <c r="N113" s="88">
        <v>360</v>
      </c>
      <c r="O113" s="88" t="s">
        <v>233</v>
      </c>
    </row>
    <row r="114" spans="1:15" s="88" customFormat="1" ht="11.4">
      <c r="A114" s="82">
        <v>6</v>
      </c>
      <c r="B114" s="83">
        <v>250</v>
      </c>
      <c r="C114" s="84" t="s">
        <v>279</v>
      </c>
      <c r="D114" s="85">
        <v>5119739.79</v>
      </c>
      <c r="E114" s="86">
        <v>3.6573609068557382E-2</v>
      </c>
      <c r="F114" s="85">
        <v>5322802.0563818952</v>
      </c>
      <c r="G114" s="85">
        <v>5336627.3499999996</v>
      </c>
      <c r="H114" s="85">
        <v>-13825.293618104421</v>
      </c>
      <c r="I114" s="85">
        <v>-398145.14976249362</v>
      </c>
      <c r="J114" s="85">
        <v>-411970.44338059804</v>
      </c>
      <c r="K114" s="85">
        <v>195086.27231858007</v>
      </c>
      <c r="L114" s="85"/>
      <c r="M114" s="87">
        <v>2.747961785993623E-4</v>
      </c>
      <c r="N114" s="88">
        <v>363</v>
      </c>
      <c r="O114" s="88" t="s">
        <v>279</v>
      </c>
    </row>
    <row r="115" spans="1:15" s="88" customFormat="1" ht="11.4">
      <c r="A115" s="82">
        <v>2</v>
      </c>
      <c r="B115" s="83">
        <v>322</v>
      </c>
      <c r="C115" s="84" t="s">
        <v>1181</v>
      </c>
      <c r="D115" s="85">
        <v>18539988.719999999</v>
      </c>
      <c r="E115" s="86">
        <v>-1.1204987630996357E-2</v>
      </c>
      <c r="F115" s="85">
        <v>19275333.148154616</v>
      </c>
      <c r="G115" s="85">
        <v>19411894.440000001</v>
      </c>
      <c r="H115" s="85">
        <v>-136561.29184538499</v>
      </c>
      <c r="I115" s="85">
        <v>-1441793.3114368969</v>
      </c>
      <c r="J115" s="85">
        <v>-1578354.6032822819</v>
      </c>
      <c r="K115" s="85">
        <v>706461.15556066635</v>
      </c>
      <c r="L115" s="85"/>
      <c r="M115" s="87">
        <v>9.9511269332133051E-4</v>
      </c>
      <c r="N115" s="88">
        <v>2102</v>
      </c>
      <c r="O115" s="88" t="s">
        <v>1181</v>
      </c>
    </row>
    <row r="116" spans="1:15" s="88" customFormat="1" ht="11.4">
      <c r="A116" s="82">
        <v>13</v>
      </c>
      <c r="B116" s="83">
        <v>256</v>
      </c>
      <c r="C116" s="84" t="s">
        <v>243</v>
      </c>
      <c r="D116" s="85">
        <v>3863306.46</v>
      </c>
      <c r="E116" s="86">
        <v>1.3413125788379074E-2</v>
      </c>
      <c r="F116" s="85">
        <v>4016535.2953848969</v>
      </c>
      <c r="G116" s="85">
        <v>3979192.98</v>
      </c>
      <c r="H116" s="85">
        <v>37342.315384896938</v>
      </c>
      <c r="I116" s="85">
        <v>-300436.50501524983</v>
      </c>
      <c r="J116" s="85">
        <v>-263094.18963035289</v>
      </c>
      <c r="K116" s="85">
        <v>147210.22689039624</v>
      </c>
      <c r="L116" s="85"/>
      <c r="M116" s="87">
        <v>2.0735855639378699E-4</v>
      </c>
      <c r="N116" s="88">
        <v>381</v>
      </c>
      <c r="O116" s="88" t="s">
        <v>243</v>
      </c>
    </row>
    <row r="117" spans="1:15" s="88" customFormat="1" ht="11.4">
      <c r="A117" s="82">
        <v>12</v>
      </c>
      <c r="B117" s="83">
        <v>260</v>
      </c>
      <c r="C117" s="84" t="s">
        <v>332</v>
      </c>
      <c r="D117" s="85">
        <v>30467510.16</v>
      </c>
      <c r="E117" s="86">
        <v>-2.4213360955708984E-2</v>
      </c>
      <c r="F117" s="85">
        <v>31675931.274719</v>
      </c>
      <c r="G117" s="85">
        <v>32031660.859999999</v>
      </c>
      <c r="H117" s="85">
        <v>-355729.58528099954</v>
      </c>
      <c r="I117" s="85">
        <v>-2369357.0167837567</v>
      </c>
      <c r="J117" s="85">
        <v>-2725086.6020647562</v>
      </c>
      <c r="K117" s="85">
        <v>1160956.0695940889</v>
      </c>
      <c r="L117" s="85"/>
      <c r="M117" s="87">
        <v>1.6353087670116231E-3</v>
      </c>
      <c r="N117" s="88">
        <v>389</v>
      </c>
      <c r="O117" s="88" t="s">
        <v>332</v>
      </c>
    </row>
    <row r="118" spans="1:15" s="88" customFormat="1" ht="11.4">
      <c r="A118" s="82">
        <v>19</v>
      </c>
      <c r="B118" s="83">
        <v>261</v>
      </c>
      <c r="C118" s="84" t="s">
        <v>236</v>
      </c>
      <c r="D118" s="85">
        <v>18363700.600000001</v>
      </c>
      <c r="E118" s="86">
        <v>6.1622657634932097E-3</v>
      </c>
      <c r="F118" s="85">
        <v>19092052.980384275</v>
      </c>
      <c r="G118" s="85">
        <v>19059652.23</v>
      </c>
      <c r="H118" s="85">
        <v>32400.75038427487</v>
      </c>
      <c r="I118" s="85">
        <v>-1428083.9701778272</v>
      </c>
      <c r="J118" s="85">
        <v>-1395683.2197935523</v>
      </c>
      <c r="K118" s="85">
        <v>699743.74538055831</v>
      </c>
      <c r="L118" s="85"/>
      <c r="M118" s="87">
        <v>9.8565063007290403E-4</v>
      </c>
      <c r="N118" s="88">
        <v>391</v>
      </c>
      <c r="O118" s="88" t="s">
        <v>236</v>
      </c>
    </row>
    <row r="119" spans="1:15" s="88" customFormat="1" ht="11.4">
      <c r="A119" s="82">
        <v>11</v>
      </c>
      <c r="B119" s="83">
        <v>263</v>
      </c>
      <c r="C119" s="84" t="s">
        <v>106</v>
      </c>
      <c r="D119" s="85">
        <v>20725739.27</v>
      </c>
      <c r="E119" s="86">
        <v>-2.8524343249445725E-2</v>
      </c>
      <c r="F119" s="85">
        <v>21547776.279932968</v>
      </c>
      <c r="G119" s="85">
        <v>22019990.68</v>
      </c>
      <c r="H119" s="85">
        <v>-472214.40006703138</v>
      </c>
      <c r="I119" s="85">
        <v>-1611771.8681153024</v>
      </c>
      <c r="J119" s="85">
        <v>-2083986.2681823338</v>
      </c>
      <c r="K119" s="85">
        <v>789748.57728679792</v>
      </c>
      <c r="L119" s="85"/>
      <c r="M119" s="87">
        <v>1.1124303545986928E-3</v>
      </c>
      <c r="N119" s="88">
        <v>397</v>
      </c>
      <c r="O119" s="88" t="s">
        <v>106</v>
      </c>
    </row>
    <row r="120" spans="1:15" s="88" customFormat="1" ht="11.4">
      <c r="A120" s="82">
        <v>13</v>
      </c>
      <c r="B120" s="83">
        <v>265</v>
      </c>
      <c r="C120" s="84" t="s">
        <v>365</v>
      </c>
      <c r="D120" s="85">
        <v>2603068.9900000002</v>
      </c>
      <c r="E120" s="86">
        <v>2.8857559256454914E-2</v>
      </c>
      <c r="F120" s="85">
        <v>2706313.5122490167</v>
      </c>
      <c r="G120" s="85">
        <v>2744567.03</v>
      </c>
      <c r="H120" s="85">
        <v>-38253.517750983126</v>
      </c>
      <c r="I120" s="85">
        <v>-202432.02494196547</v>
      </c>
      <c r="J120" s="85">
        <v>-240685.5426929486</v>
      </c>
      <c r="K120" s="85">
        <v>99189.225756958098</v>
      </c>
      <c r="L120" s="85"/>
      <c r="M120" s="87">
        <v>1.3971675132389916E-4</v>
      </c>
      <c r="N120" s="88">
        <v>400</v>
      </c>
      <c r="O120" s="88" t="s">
        <v>365</v>
      </c>
    </row>
    <row r="121" spans="1:15" s="88" customFormat="1" ht="11.4">
      <c r="A121" s="82">
        <v>4</v>
      </c>
      <c r="B121" s="83">
        <v>319</v>
      </c>
      <c r="C121" s="84" t="s">
        <v>394</v>
      </c>
      <c r="D121" s="85">
        <v>8057695.7300000004</v>
      </c>
      <c r="E121" s="86">
        <v>-1.0956312564400309E-2</v>
      </c>
      <c r="F121" s="85">
        <v>8377285.0106789544</v>
      </c>
      <c r="G121" s="85">
        <v>8388407.0999999996</v>
      </c>
      <c r="H121" s="85">
        <v>-11122.089321045205</v>
      </c>
      <c r="I121" s="85">
        <v>-626620.21992360975</v>
      </c>
      <c r="J121" s="85">
        <v>-637742.30924465496</v>
      </c>
      <c r="K121" s="85">
        <v>307036.27292023762</v>
      </c>
      <c r="L121" s="85"/>
      <c r="M121" s="87">
        <v>4.3248760400778087E-4</v>
      </c>
      <c r="N121" s="88">
        <v>512</v>
      </c>
      <c r="O121" s="88" t="s">
        <v>394</v>
      </c>
    </row>
    <row r="122" spans="1:15" s="88" customFormat="1" ht="11.4">
      <c r="A122" s="82">
        <v>19</v>
      </c>
      <c r="B122" s="83">
        <v>273</v>
      </c>
      <c r="C122" s="84" t="s">
        <v>268</v>
      </c>
      <c r="D122" s="85">
        <v>10214081.710000001</v>
      </c>
      <c r="E122" s="86">
        <v>-1.6149013205884077E-2</v>
      </c>
      <c r="F122" s="85">
        <v>10619198.896833137</v>
      </c>
      <c r="G122" s="85">
        <v>10729257.470000001</v>
      </c>
      <c r="H122" s="85">
        <v>-110058.57316686399</v>
      </c>
      <c r="I122" s="85">
        <v>-794315.19157623011</v>
      </c>
      <c r="J122" s="85">
        <v>-904373.7647430941</v>
      </c>
      <c r="K122" s="85">
        <v>389204.76580730453</v>
      </c>
      <c r="L122" s="85"/>
      <c r="M122" s="87">
        <v>5.4822915556996317E-4</v>
      </c>
      <c r="N122" s="88">
        <v>410</v>
      </c>
      <c r="O122" s="88" t="s">
        <v>268</v>
      </c>
    </row>
    <row r="123" spans="1:15" s="88" customFormat="1" ht="11.4">
      <c r="A123" s="82">
        <v>13</v>
      </c>
      <c r="B123" s="83">
        <v>275</v>
      </c>
      <c r="C123" s="84" t="s">
        <v>801</v>
      </c>
      <c r="D123" s="85">
        <v>7351471.4500000002</v>
      </c>
      <c r="E123" s="86">
        <v>3.8009514487367994E-2</v>
      </c>
      <c r="F123" s="85">
        <v>7643050.0292072063</v>
      </c>
      <c r="G123" s="85">
        <v>7541479.3200000003</v>
      </c>
      <c r="H123" s="85">
        <v>101570.70920720603</v>
      </c>
      <c r="I123" s="85">
        <v>-571699.50456309156</v>
      </c>
      <c r="J123" s="85">
        <v>-470128.79535588552</v>
      </c>
      <c r="K123" s="85">
        <v>280125.79155648203</v>
      </c>
      <c r="L123" s="85"/>
      <c r="M123" s="87">
        <v>3.945818233747214E-4</v>
      </c>
      <c r="N123" s="88">
        <v>416</v>
      </c>
      <c r="O123" s="88" t="s">
        <v>801</v>
      </c>
    </row>
    <row r="124" spans="1:15" s="88" customFormat="1" ht="11.4">
      <c r="A124" s="82">
        <v>12</v>
      </c>
      <c r="B124" s="83">
        <v>276</v>
      </c>
      <c r="C124" s="84" t="s">
        <v>344</v>
      </c>
      <c r="D124" s="85">
        <v>45541075.700000003</v>
      </c>
      <c r="E124" s="86">
        <v>6.1705627486197547E-2</v>
      </c>
      <c r="F124" s="85">
        <v>47347353.836083062</v>
      </c>
      <c r="G124" s="85">
        <v>47388778.829999998</v>
      </c>
      <c r="H124" s="85">
        <v>-41424.993916936219</v>
      </c>
      <c r="I124" s="85">
        <v>-3541578.1169850356</v>
      </c>
      <c r="J124" s="85">
        <v>-3583003.1109019718</v>
      </c>
      <c r="K124" s="85">
        <v>1735330.1261608202</v>
      </c>
      <c r="L124" s="85"/>
      <c r="M124" s="87">
        <v>2.444365160141133E-3</v>
      </c>
      <c r="N124" s="88">
        <v>420</v>
      </c>
      <c r="O124" s="88" t="s">
        <v>344</v>
      </c>
    </row>
    <row r="125" spans="1:15" s="88" customFormat="1" ht="11.4">
      <c r="A125" s="82">
        <v>15</v>
      </c>
      <c r="B125" s="83">
        <v>499</v>
      </c>
      <c r="C125" s="84" t="s">
        <v>1013</v>
      </c>
      <c r="D125" s="85">
        <v>68808468.540000007</v>
      </c>
      <c r="E125" s="86">
        <v>8.5959185892659669E-3</v>
      </c>
      <c r="F125" s="85">
        <v>71537592.312128231</v>
      </c>
      <c r="G125" s="85">
        <v>71831015.260000005</v>
      </c>
      <c r="H125" s="85">
        <v>-293422.94787177444</v>
      </c>
      <c r="I125" s="85">
        <v>-5351005.9369220668</v>
      </c>
      <c r="J125" s="85">
        <v>-5644428.8847938413</v>
      </c>
      <c r="K125" s="85">
        <v>2621927.7115681097</v>
      </c>
      <c r="L125" s="85"/>
      <c r="M125" s="87">
        <v>3.6932158636262345E-3</v>
      </c>
      <c r="N125" s="88">
        <v>681</v>
      </c>
      <c r="O125" s="88" t="s">
        <v>1013</v>
      </c>
    </row>
    <row r="126" spans="1:15" s="88" customFormat="1" ht="11.4">
      <c r="A126" s="82">
        <v>15</v>
      </c>
      <c r="B126" s="83">
        <v>280</v>
      </c>
      <c r="C126" s="84" t="s">
        <v>95</v>
      </c>
      <c r="D126" s="85">
        <v>5534784.6399999997</v>
      </c>
      <c r="E126" s="86">
        <v>-7.6461588434370269E-3</v>
      </c>
      <c r="F126" s="85">
        <v>5754308.6703285221</v>
      </c>
      <c r="G126" s="85">
        <v>5834307.9199999999</v>
      </c>
      <c r="H126" s="85">
        <v>-79999.249671477824</v>
      </c>
      <c r="I126" s="85">
        <v>-430421.80848725309</v>
      </c>
      <c r="J126" s="85">
        <v>-510421.05815873091</v>
      </c>
      <c r="K126" s="85">
        <v>210901.44182967045</v>
      </c>
      <c r="L126" s="85"/>
      <c r="M126" s="87">
        <v>2.970732363025909E-4</v>
      </c>
      <c r="N126" s="88">
        <v>428</v>
      </c>
      <c r="O126" s="88" t="s">
        <v>95</v>
      </c>
    </row>
    <row r="127" spans="1:15" s="88" customFormat="1" ht="11.4">
      <c r="A127" s="82">
        <v>2</v>
      </c>
      <c r="B127" s="83">
        <v>284</v>
      </c>
      <c r="C127" s="84" t="s">
        <v>388</v>
      </c>
      <c r="D127" s="85">
        <v>5997466.5</v>
      </c>
      <c r="E127" s="86">
        <v>7.5147886232162474E-3</v>
      </c>
      <c r="F127" s="85">
        <v>6235341.7026456986</v>
      </c>
      <c r="G127" s="85">
        <v>6262621.5</v>
      </c>
      <c r="H127" s="85">
        <v>-27279.797354301438</v>
      </c>
      <c r="I127" s="85">
        <v>-466403.03917438717</v>
      </c>
      <c r="J127" s="85">
        <v>-493682.83652868861</v>
      </c>
      <c r="K127" s="85">
        <v>228531.8064652191</v>
      </c>
      <c r="L127" s="85"/>
      <c r="M127" s="87">
        <v>3.219071560427278E-4</v>
      </c>
      <c r="N127" s="88">
        <v>434</v>
      </c>
      <c r="O127" s="88" t="s">
        <v>388</v>
      </c>
    </row>
    <row r="128" spans="1:15" s="88" customFormat="1" ht="11.4">
      <c r="A128" s="82">
        <v>8</v>
      </c>
      <c r="B128" s="83">
        <v>285</v>
      </c>
      <c r="C128" s="84" t="s">
        <v>190</v>
      </c>
      <c r="D128" s="85">
        <v>185629388.66999999</v>
      </c>
      <c r="E128" s="86">
        <v>-2.1719150355523683E-3</v>
      </c>
      <c r="F128" s="85">
        <v>192991935.57991159</v>
      </c>
      <c r="G128" s="85">
        <v>193615310.66999999</v>
      </c>
      <c r="H128" s="85">
        <v>-623375.09008839726</v>
      </c>
      <c r="I128" s="85">
        <v>-14435780.681021152</v>
      </c>
      <c r="J128" s="85">
        <v>-15059155.771109549</v>
      </c>
      <c r="K128" s="85">
        <v>7073356.6458085887</v>
      </c>
      <c r="L128" s="85"/>
      <c r="M128" s="87">
        <v>9.9634451621713697E-3</v>
      </c>
      <c r="N128" s="88">
        <v>438</v>
      </c>
      <c r="O128" s="88" t="s">
        <v>190</v>
      </c>
    </row>
    <row r="129" spans="1:15" s="88" customFormat="1" ht="11.4">
      <c r="A129" s="82">
        <v>8</v>
      </c>
      <c r="B129" s="83">
        <v>286</v>
      </c>
      <c r="C129" s="84" t="s">
        <v>232</v>
      </c>
      <c r="D129" s="85">
        <v>290265293.72000003</v>
      </c>
      <c r="E129" s="86">
        <v>2.851969790703849E-2</v>
      </c>
      <c r="F129" s="85">
        <v>301777974.21011335</v>
      </c>
      <c r="G129" s="85">
        <v>300812707.56999999</v>
      </c>
      <c r="H129" s="85">
        <v>965266.64011335373</v>
      </c>
      <c r="I129" s="85">
        <v>-22572967.295082711</v>
      </c>
      <c r="J129" s="85">
        <v>-21607700.654969357</v>
      </c>
      <c r="K129" s="85">
        <v>11060478.941898054</v>
      </c>
      <c r="L129" s="85"/>
      <c r="M129" s="87">
        <v>1.5579657710353575E-2</v>
      </c>
      <c r="N129" s="88">
        <v>440</v>
      </c>
      <c r="O129" s="88" t="s">
        <v>232</v>
      </c>
    </row>
    <row r="130" spans="1:15" s="88" customFormat="1" ht="11.4">
      <c r="A130" s="82">
        <v>15</v>
      </c>
      <c r="B130" s="83">
        <v>287</v>
      </c>
      <c r="C130" s="84" t="s">
        <v>1026</v>
      </c>
      <c r="D130" s="85">
        <v>20137868.07</v>
      </c>
      <c r="E130" s="86">
        <v>-2.4222291141304535E-3</v>
      </c>
      <c r="F130" s="85">
        <v>20936588.571065504</v>
      </c>
      <c r="G130" s="85">
        <v>21128015.98</v>
      </c>
      <c r="H130" s="85">
        <v>-191427.40893449634</v>
      </c>
      <c r="I130" s="85">
        <v>-1566055.0784803634</v>
      </c>
      <c r="J130" s="85">
        <v>-1757482.4874148597</v>
      </c>
      <c r="K130" s="85">
        <v>767347.90738645312</v>
      </c>
      <c r="L130" s="85"/>
      <c r="M130" s="87">
        <v>1.0808770401931141E-3</v>
      </c>
      <c r="N130" s="88">
        <v>443</v>
      </c>
      <c r="O130" s="88" t="s">
        <v>1026</v>
      </c>
    </row>
    <row r="131" spans="1:15" s="88" customFormat="1" ht="11.4">
      <c r="A131" s="82">
        <v>15</v>
      </c>
      <c r="B131" s="83">
        <v>288</v>
      </c>
      <c r="C131" s="84" t="s">
        <v>1008</v>
      </c>
      <c r="D131" s="85">
        <v>18785513.52</v>
      </c>
      <c r="E131" s="86">
        <v>2.9060667678424721E-2</v>
      </c>
      <c r="F131" s="85">
        <v>19530596.103683211</v>
      </c>
      <c r="G131" s="85">
        <v>19743665.359999999</v>
      </c>
      <c r="H131" s="85">
        <v>-213069.25631678849</v>
      </c>
      <c r="I131" s="85">
        <v>-1460886.9592151185</v>
      </c>
      <c r="J131" s="85">
        <v>-1673956.215531907</v>
      </c>
      <c r="K131" s="85">
        <v>715816.81033189537</v>
      </c>
      <c r="L131" s="85"/>
      <c r="M131" s="87">
        <v>1.0082909561938216E-3</v>
      </c>
      <c r="N131" s="88">
        <v>446</v>
      </c>
      <c r="O131" s="88" t="s">
        <v>1008</v>
      </c>
    </row>
    <row r="132" spans="1:15" s="88" customFormat="1" ht="11.4">
      <c r="A132" s="82">
        <v>18</v>
      </c>
      <c r="B132" s="83">
        <v>290</v>
      </c>
      <c r="C132" s="84" t="s">
        <v>109</v>
      </c>
      <c r="D132" s="85">
        <v>24174150.379999999</v>
      </c>
      <c r="E132" s="86">
        <v>-1.8826197236339177E-2</v>
      </c>
      <c r="F132" s="85">
        <v>25132960.390932132</v>
      </c>
      <c r="G132" s="85">
        <v>25325351.98</v>
      </c>
      <c r="H132" s="85">
        <v>-192391.58906786889</v>
      </c>
      <c r="I132" s="85">
        <v>-1879943.3405239806</v>
      </c>
      <c r="J132" s="85">
        <v>-2072334.9295918494</v>
      </c>
      <c r="K132" s="85">
        <v>921149.33132236137</v>
      </c>
      <c r="L132" s="85"/>
      <c r="M132" s="87">
        <v>1.297519877530792E-3</v>
      </c>
      <c r="N132" s="88">
        <v>455</v>
      </c>
      <c r="O132" s="88" t="s">
        <v>109</v>
      </c>
    </row>
    <row r="133" spans="1:15" s="88" customFormat="1" ht="11.4">
      <c r="A133" s="82">
        <v>13</v>
      </c>
      <c r="B133" s="83">
        <v>291</v>
      </c>
      <c r="C133" s="84" t="s">
        <v>913</v>
      </c>
      <c r="D133" s="85">
        <v>6011460.9900000002</v>
      </c>
      <c r="E133" s="86">
        <v>5.8500567368965986E-2</v>
      </c>
      <c r="F133" s="85">
        <v>6249891.2507097442</v>
      </c>
      <c r="G133" s="85">
        <v>6148134.0199999996</v>
      </c>
      <c r="H133" s="85">
        <v>101757.23070974462</v>
      </c>
      <c r="I133" s="85">
        <v>-467491.34415578144</v>
      </c>
      <c r="J133" s="85">
        <v>-365734.11344603682</v>
      </c>
      <c r="K133" s="85">
        <v>229065.06264601799</v>
      </c>
      <c r="L133" s="85"/>
      <c r="M133" s="87">
        <v>3.2265829429021419E-4</v>
      </c>
      <c r="N133" s="88">
        <v>451</v>
      </c>
      <c r="O133" s="88" t="s">
        <v>913</v>
      </c>
    </row>
    <row r="134" spans="1:15" s="88" customFormat="1" ht="11.4">
      <c r="A134" s="82">
        <v>21</v>
      </c>
      <c r="B134" s="83">
        <v>295</v>
      </c>
      <c r="C134" s="84" t="s">
        <v>890</v>
      </c>
      <c r="D134" s="85">
        <v>975935.77</v>
      </c>
      <c r="E134" s="86">
        <v>-7.4696687532363245E-3</v>
      </c>
      <c r="F134" s="85">
        <v>1014643.9343653925</v>
      </c>
      <c r="G134" s="85">
        <v>1021872.76</v>
      </c>
      <c r="H134" s="85">
        <v>-7228.8256346074631</v>
      </c>
      <c r="I134" s="85">
        <v>-75895.281643840062</v>
      </c>
      <c r="J134" s="85">
        <v>-83124.107278447525</v>
      </c>
      <c r="K134" s="85">
        <v>37187.763285067886</v>
      </c>
      <c r="L134" s="85"/>
      <c r="M134" s="87">
        <v>5.2382236432845389E-5</v>
      </c>
      <c r="N134" s="88">
        <v>463</v>
      </c>
      <c r="O134" s="88" t="s">
        <v>890</v>
      </c>
    </row>
    <row r="135" spans="1:15" s="88" customFormat="1" ht="11.4">
      <c r="A135" s="82">
        <v>4</v>
      </c>
      <c r="B135" s="83">
        <v>271</v>
      </c>
      <c r="C135" s="84" t="s">
        <v>385</v>
      </c>
      <c r="D135" s="85">
        <v>22882085.050000001</v>
      </c>
      <c r="E135" s="86">
        <v>1.3728792684307737E-2</v>
      </c>
      <c r="F135" s="85">
        <v>23789648.37165004</v>
      </c>
      <c r="G135" s="85">
        <v>23961416.510000002</v>
      </c>
      <c r="H135" s="85">
        <v>-171768.13834996149</v>
      </c>
      <c r="I135" s="85">
        <v>-1779463.7135475136</v>
      </c>
      <c r="J135" s="85">
        <v>-1951231.8518974751</v>
      </c>
      <c r="K135" s="85">
        <v>871915.53836395475</v>
      </c>
      <c r="L135" s="85"/>
      <c r="M135" s="87">
        <v>1.2281697484718454E-3</v>
      </c>
      <c r="N135" s="88">
        <v>406</v>
      </c>
      <c r="O135" s="88" t="s">
        <v>385</v>
      </c>
    </row>
    <row r="136" spans="1:15" s="88" customFormat="1" ht="11.4">
      <c r="A136" s="82">
        <v>11</v>
      </c>
      <c r="B136" s="83">
        <v>297</v>
      </c>
      <c r="C136" s="84" t="s">
        <v>224</v>
      </c>
      <c r="D136" s="85">
        <v>368915197.26999998</v>
      </c>
      <c r="E136" s="86">
        <v>1.1085765305564699E-2</v>
      </c>
      <c r="F136" s="85">
        <v>383547338.57661319</v>
      </c>
      <c r="G136" s="85">
        <v>385577460.55000001</v>
      </c>
      <c r="H136" s="85">
        <v>-2030121.9733868241</v>
      </c>
      <c r="I136" s="85">
        <v>-28689308.928085979</v>
      </c>
      <c r="J136" s="85">
        <v>-30719430.901472803</v>
      </c>
      <c r="K136" s="85">
        <v>14057411.819571774</v>
      </c>
      <c r="L136" s="85"/>
      <c r="M136" s="87">
        <v>1.9801101344063796E-2</v>
      </c>
      <c r="N136" s="88">
        <v>466</v>
      </c>
      <c r="O136" s="88" t="s">
        <v>224</v>
      </c>
    </row>
    <row r="137" spans="1:15" s="88" customFormat="1" ht="11.4">
      <c r="A137" s="82">
        <v>14</v>
      </c>
      <c r="B137" s="83">
        <v>300</v>
      </c>
      <c r="C137" s="84" t="s">
        <v>101</v>
      </c>
      <c r="D137" s="85">
        <v>9663890.2799999993</v>
      </c>
      <c r="E137" s="86">
        <v>-2.5415877334319499E-2</v>
      </c>
      <c r="F137" s="85">
        <v>10047185.436163153</v>
      </c>
      <c r="G137" s="85">
        <v>10118167.779999999</v>
      </c>
      <c r="H137" s="85">
        <v>-70982.34383684583</v>
      </c>
      <c r="I137" s="85">
        <v>-751528.63243835024</v>
      </c>
      <c r="J137" s="85">
        <v>-822510.97627519607</v>
      </c>
      <c r="K137" s="85">
        <v>368239.87314811541</v>
      </c>
      <c r="L137" s="85"/>
      <c r="M137" s="87">
        <v>5.1869825973079801E-4</v>
      </c>
      <c r="N137" s="88">
        <v>473</v>
      </c>
      <c r="O137" s="88" t="s">
        <v>101</v>
      </c>
    </row>
    <row r="138" spans="1:15" s="88" customFormat="1" ht="11.4">
      <c r="A138" s="82">
        <v>14</v>
      </c>
      <c r="B138" s="83">
        <v>301</v>
      </c>
      <c r="C138" s="84" t="s">
        <v>746</v>
      </c>
      <c r="D138" s="85">
        <v>34918124.939999998</v>
      </c>
      <c r="E138" s="86">
        <v>-1.7323074160272137E-2</v>
      </c>
      <c r="F138" s="85">
        <v>36303069.073678829</v>
      </c>
      <c r="G138" s="85">
        <v>36805871.579999998</v>
      </c>
      <c r="H138" s="85">
        <v>-502802.50632116944</v>
      </c>
      <c r="I138" s="85">
        <v>-2715466.538126885</v>
      </c>
      <c r="J138" s="85">
        <v>-3218269.0444480544</v>
      </c>
      <c r="K138" s="85">
        <v>1330545.5179977112</v>
      </c>
      <c r="L138" s="85"/>
      <c r="M138" s="87">
        <v>1.8741904258706647E-3</v>
      </c>
      <c r="N138" s="88">
        <v>476</v>
      </c>
      <c r="O138" s="88" t="s">
        <v>746</v>
      </c>
    </row>
    <row r="139" spans="1:15" s="88" customFormat="1" ht="11.4">
      <c r="A139" s="82">
        <v>17</v>
      </c>
      <c r="B139" s="83">
        <v>305</v>
      </c>
      <c r="C139" s="84" t="s">
        <v>93</v>
      </c>
      <c r="D139" s="85">
        <v>41876201.060000002</v>
      </c>
      <c r="E139" s="86">
        <v>-7.8843588775688363E-3</v>
      </c>
      <c r="F139" s="85">
        <v>43537120.68550846</v>
      </c>
      <c r="G139" s="85">
        <v>43776204.810000002</v>
      </c>
      <c r="H139" s="85">
        <v>-239084.12449154258</v>
      </c>
      <c r="I139" s="85">
        <v>-3256572.9951908351</v>
      </c>
      <c r="J139" s="85">
        <v>-3495657.1196823777</v>
      </c>
      <c r="K139" s="85">
        <v>1595681.0890302637</v>
      </c>
      <c r="L139" s="85"/>
      <c r="M139" s="87">
        <v>2.2476572047710587E-3</v>
      </c>
      <c r="N139" s="88">
        <v>485</v>
      </c>
      <c r="O139" s="88" t="s">
        <v>93</v>
      </c>
    </row>
    <row r="140" spans="1:15" s="88" customFormat="1" ht="11.4">
      <c r="A140" s="82">
        <v>1</v>
      </c>
      <c r="B140" s="83">
        <v>257</v>
      </c>
      <c r="C140" s="84" t="s">
        <v>374</v>
      </c>
      <c r="D140" s="85">
        <v>163741402.22999999</v>
      </c>
      <c r="E140" s="86">
        <v>2.4940090752295904E-2</v>
      </c>
      <c r="F140" s="85">
        <v>170235814.36835074</v>
      </c>
      <c r="G140" s="85">
        <v>168454416.34</v>
      </c>
      <c r="H140" s="85">
        <v>1781398.0283507407</v>
      </c>
      <c r="I140" s="85">
        <v>-12733624.712826284</v>
      </c>
      <c r="J140" s="85">
        <v>-10952226.684475543</v>
      </c>
      <c r="K140" s="85">
        <v>6239320.9607373299</v>
      </c>
      <c r="L140" s="85"/>
      <c r="M140" s="87">
        <v>8.7886325197994285E-3</v>
      </c>
      <c r="N140" s="88">
        <v>383</v>
      </c>
      <c r="O140" s="88" t="s">
        <v>374</v>
      </c>
    </row>
    <row r="141" spans="1:15" s="88" customFormat="1" ht="11.4">
      <c r="A141" s="82">
        <v>13</v>
      </c>
      <c r="B141" s="83">
        <v>312</v>
      </c>
      <c r="C141" s="84" t="s">
        <v>364</v>
      </c>
      <c r="D141" s="85">
        <v>3236737.97</v>
      </c>
      <c r="E141" s="86">
        <v>-6.2910549591752657E-2</v>
      </c>
      <c r="F141" s="85">
        <v>3365115.460816293</v>
      </c>
      <c r="G141" s="85">
        <v>3530725.61</v>
      </c>
      <c r="H141" s="85">
        <v>-165610.14918370685</v>
      </c>
      <c r="I141" s="85">
        <v>-251710.3557342315</v>
      </c>
      <c r="J141" s="85">
        <v>-417320.50491793838</v>
      </c>
      <c r="K141" s="85">
        <v>123335.00742999834</v>
      </c>
      <c r="L141" s="85"/>
      <c r="M141" s="87">
        <v>1.7372820919936977E-4</v>
      </c>
      <c r="N141" s="88">
        <v>498</v>
      </c>
      <c r="O141" s="88" t="s">
        <v>364</v>
      </c>
    </row>
    <row r="142" spans="1:15" s="88" customFormat="1" ht="11.4">
      <c r="A142" s="82">
        <v>7</v>
      </c>
      <c r="B142" s="83">
        <v>316</v>
      </c>
      <c r="C142" s="84" t="s">
        <v>320</v>
      </c>
      <c r="D142" s="85">
        <v>14412384.949999999</v>
      </c>
      <c r="E142" s="86">
        <v>2.2992150198629133E-2</v>
      </c>
      <c r="F142" s="85">
        <v>14984017.82041104</v>
      </c>
      <c r="G142" s="85">
        <v>14910255.539999999</v>
      </c>
      <c r="H142" s="85">
        <v>73762.28041104041</v>
      </c>
      <c r="I142" s="85">
        <v>-1120803.2829247478</v>
      </c>
      <c r="J142" s="85">
        <v>-1047041.0025137074</v>
      </c>
      <c r="K142" s="85">
        <v>549179.95258425141</v>
      </c>
      <c r="L142" s="85"/>
      <c r="M142" s="87">
        <v>7.7356828104792438E-4</v>
      </c>
      <c r="N142" s="88">
        <v>504</v>
      </c>
      <c r="O142" s="88" t="s">
        <v>320</v>
      </c>
    </row>
    <row r="143" spans="1:15" s="88" customFormat="1" ht="11.4">
      <c r="A143" s="82">
        <v>17</v>
      </c>
      <c r="B143" s="83">
        <v>317</v>
      </c>
      <c r="C143" s="84" t="s">
        <v>131</v>
      </c>
      <c r="D143" s="85">
        <v>6139511.1500000004</v>
      </c>
      <c r="E143" s="86">
        <v>-9.4618973766378185E-3</v>
      </c>
      <c r="F143" s="85">
        <v>6383020.2148612672</v>
      </c>
      <c r="G143" s="85">
        <v>6421158.8600000003</v>
      </c>
      <c r="H143" s="85">
        <v>-38138.645138733089</v>
      </c>
      <c r="I143" s="85">
        <v>-477449.37956802879</v>
      </c>
      <c r="J143" s="85">
        <v>-515588.02470676188</v>
      </c>
      <c r="K143" s="85">
        <v>233944.37866770159</v>
      </c>
      <c r="L143" s="85"/>
      <c r="M143" s="87">
        <v>3.2953124019769305E-4</v>
      </c>
      <c r="N143" s="88">
        <v>508</v>
      </c>
      <c r="O143" s="88" t="s">
        <v>131</v>
      </c>
    </row>
    <row r="144" spans="1:15" s="88" customFormat="1" ht="11.4">
      <c r="A144" s="82">
        <v>21</v>
      </c>
      <c r="B144" s="83">
        <v>318</v>
      </c>
      <c r="C144" s="84" t="s">
        <v>342</v>
      </c>
      <c r="D144" s="85">
        <v>713413.93</v>
      </c>
      <c r="E144" s="86">
        <v>-8.1378253892280969E-2</v>
      </c>
      <c r="F144" s="85">
        <v>741709.79178914288</v>
      </c>
      <c r="G144" s="85">
        <v>821721.02</v>
      </c>
      <c r="H144" s="85">
        <v>-80011.228210857138</v>
      </c>
      <c r="I144" s="85">
        <v>-55479.830548673097</v>
      </c>
      <c r="J144" s="85">
        <v>-135491.05875953025</v>
      </c>
      <c r="K144" s="85">
        <v>27184.440993601445</v>
      </c>
      <c r="L144" s="85"/>
      <c r="M144" s="87">
        <v>3.829167687515482E-5</v>
      </c>
      <c r="N144" s="88">
        <v>510</v>
      </c>
      <c r="O144" s="88" t="s">
        <v>342</v>
      </c>
    </row>
    <row r="145" spans="1:15" s="88" customFormat="1" ht="11.4">
      <c r="A145" s="82">
        <v>7</v>
      </c>
      <c r="B145" s="83">
        <v>398</v>
      </c>
      <c r="C145" s="84" t="s">
        <v>986</v>
      </c>
      <c r="D145" s="85">
        <v>339727153.00999999</v>
      </c>
      <c r="E145" s="86">
        <v>9.5718773931416888E-3</v>
      </c>
      <c r="F145" s="85">
        <v>353201620.16483945</v>
      </c>
      <c r="G145" s="85">
        <v>353173411.43000001</v>
      </c>
      <c r="H145" s="85">
        <v>28208.734839439392</v>
      </c>
      <c r="I145" s="85">
        <v>-26419451.722477492</v>
      </c>
      <c r="J145" s="85">
        <v>-26391242.987638053</v>
      </c>
      <c r="K145" s="85">
        <v>12945209.44513174</v>
      </c>
      <c r="L145" s="85"/>
      <c r="M145" s="87">
        <v>1.8234466446113828E-2</v>
      </c>
      <c r="N145" s="88">
        <v>515</v>
      </c>
      <c r="O145" s="88" t="s">
        <v>986</v>
      </c>
    </row>
    <row r="146" spans="1:15" s="88" customFormat="1" ht="11.4">
      <c r="A146" s="82">
        <v>15</v>
      </c>
      <c r="B146" s="83">
        <v>399</v>
      </c>
      <c r="C146" s="84" t="s">
        <v>1005</v>
      </c>
      <c r="D146" s="85">
        <v>27207919.350000001</v>
      </c>
      <c r="E146" s="86">
        <v>3.2791241121747437E-2</v>
      </c>
      <c r="F146" s="85">
        <v>28287056.57051621</v>
      </c>
      <c r="G146" s="85">
        <v>28757997.739999998</v>
      </c>
      <c r="H146" s="85">
        <v>-470941.16948378831</v>
      </c>
      <c r="I146" s="85">
        <v>-2115869.4716263306</v>
      </c>
      <c r="J146" s="85">
        <v>-2586810.6411101189</v>
      </c>
      <c r="K146" s="85">
        <v>1036750.2610002891</v>
      </c>
      <c r="L146" s="85"/>
      <c r="M146" s="87">
        <v>1.4603539577583975E-3</v>
      </c>
      <c r="N146" s="88">
        <v>519</v>
      </c>
      <c r="O146" s="88" t="s">
        <v>1005</v>
      </c>
    </row>
    <row r="147" spans="1:15" s="88" customFormat="1" ht="11.4">
      <c r="A147" s="82">
        <v>2</v>
      </c>
      <c r="B147" s="83">
        <v>400</v>
      </c>
      <c r="C147" s="84" t="s">
        <v>685</v>
      </c>
      <c r="D147" s="85">
        <v>25084880.149999999</v>
      </c>
      <c r="E147" s="86">
        <v>2.9695422044064994E-2</v>
      </c>
      <c r="F147" s="85">
        <v>26079812.084846873</v>
      </c>
      <c r="G147" s="85">
        <v>26270063.41</v>
      </c>
      <c r="H147" s="85">
        <v>-190251.32515312731</v>
      </c>
      <c r="I147" s="85">
        <v>-1950767.7682376811</v>
      </c>
      <c r="J147" s="85">
        <v>-2141019.0933908084</v>
      </c>
      <c r="K147" s="85">
        <v>955852.43796576711</v>
      </c>
      <c r="L147" s="85"/>
      <c r="M147" s="87">
        <v>1.3464022564793276E-3</v>
      </c>
      <c r="N147" s="88">
        <v>521</v>
      </c>
      <c r="O147" s="88" t="s">
        <v>685</v>
      </c>
    </row>
    <row r="148" spans="1:15" s="88" customFormat="1" ht="11.4">
      <c r="A148" s="82">
        <v>11</v>
      </c>
      <c r="B148" s="83">
        <v>402</v>
      </c>
      <c r="C148" s="84" t="s">
        <v>262</v>
      </c>
      <c r="D148" s="85">
        <v>25649683.600000001</v>
      </c>
      <c r="E148" s="86">
        <v>2.7017664553362564E-2</v>
      </c>
      <c r="F148" s="85">
        <v>26667017.116435323</v>
      </c>
      <c r="G148" s="85">
        <v>26896584.98</v>
      </c>
      <c r="H148" s="85">
        <v>-229567.86356467754</v>
      </c>
      <c r="I148" s="85">
        <v>-1994690.6556129053</v>
      </c>
      <c r="J148" s="85">
        <v>-2224258.519177583</v>
      </c>
      <c r="K148" s="85">
        <v>977374.1176160475</v>
      </c>
      <c r="L148" s="85"/>
      <c r="M148" s="87">
        <v>1.3767174357825587E-3</v>
      </c>
      <c r="N148" s="88">
        <v>535</v>
      </c>
      <c r="O148" s="88" t="s">
        <v>262</v>
      </c>
    </row>
    <row r="149" spans="1:15" s="88" customFormat="1" ht="11.4">
      <c r="A149" s="82">
        <v>14</v>
      </c>
      <c r="B149" s="83">
        <v>403</v>
      </c>
      <c r="C149" s="84" t="s">
        <v>235</v>
      </c>
      <c r="D149" s="85">
        <v>8386111.46</v>
      </c>
      <c r="E149" s="86">
        <v>-3.4049359860832303E-3</v>
      </c>
      <c r="F149" s="85">
        <v>8718726.5672218427</v>
      </c>
      <c r="G149" s="85">
        <v>8644507.3900000006</v>
      </c>
      <c r="H149" s="85">
        <v>74219.17722184211</v>
      </c>
      <c r="I149" s="85">
        <v>-652160.01986824884</v>
      </c>
      <c r="J149" s="85">
        <v>-577940.84264640673</v>
      </c>
      <c r="K149" s="85">
        <v>319550.46371204843</v>
      </c>
      <c r="L149" s="85"/>
      <c r="M149" s="87">
        <v>4.5011494275890127E-4</v>
      </c>
      <c r="N149" s="88">
        <v>538</v>
      </c>
      <c r="O149" s="88" t="s">
        <v>235</v>
      </c>
    </row>
    <row r="150" spans="1:15" s="88" customFormat="1" ht="11.4">
      <c r="A150" s="82">
        <v>14</v>
      </c>
      <c r="B150" s="83">
        <v>408</v>
      </c>
      <c r="C150" s="84" t="s">
        <v>988</v>
      </c>
      <c r="D150" s="85">
        <v>43409835.270000003</v>
      </c>
      <c r="E150" s="86">
        <v>4.0051680526048891E-3</v>
      </c>
      <c r="F150" s="85">
        <v>45131582.838188604</v>
      </c>
      <c r="G150" s="85">
        <v>45333777.380000003</v>
      </c>
      <c r="H150" s="85">
        <v>-202194.54181139916</v>
      </c>
      <c r="I150" s="85">
        <v>-3375838.6311932718</v>
      </c>
      <c r="J150" s="85">
        <v>-3578033.173004671</v>
      </c>
      <c r="K150" s="85">
        <v>1654119.7975196163</v>
      </c>
      <c r="L150" s="85"/>
      <c r="M150" s="87">
        <v>2.3299732672202502E-3</v>
      </c>
      <c r="N150" s="88">
        <v>543</v>
      </c>
      <c r="O150" s="88" t="s">
        <v>988</v>
      </c>
    </row>
    <row r="151" spans="1:15" s="88" customFormat="1" ht="11.4">
      <c r="A151" s="82">
        <v>1</v>
      </c>
      <c r="B151" s="83">
        <v>407</v>
      </c>
      <c r="C151" s="84" t="s">
        <v>389</v>
      </c>
      <c r="D151" s="85">
        <v>7670254.6900000004</v>
      </c>
      <c r="E151" s="86">
        <v>-2.7852474406303066E-2</v>
      </c>
      <c r="F151" s="85">
        <v>7974477.0460111368</v>
      </c>
      <c r="G151" s="85">
        <v>8129737.7300000004</v>
      </c>
      <c r="H151" s="85">
        <v>-155260.6839888636</v>
      </c>
      <c r="I151" s="85">
        <v>-596490.21777071978</v>
      </c>
      <c r="J151" s="85">
        <v>-751750.90175958339</v>
      </c>
      <c r="K151" s="85">
        <v>292272.93897415168</v>
      </c>
      <c r="L151" s="85"/>
      <c r="M151" s="87">
        <v>4.1169214924023249E-4</v>
      </c>
      <c r="N151" s="88">
        <v>532</v>
      </c>
      <c r="O151" s="88" t="s">
        <v>389</v>
      </c>
    </row>
    <row r="152" spans="1:15" s="88" customFormat="1" ht="11.4">
      <c r="A152" s="82">
        <v>15</v>
      </c>
      <c r="B152" s="83">
        <v>440</v>
      </c>
      <c r="C152" s="84" t="s">
        <v>1012</v>
      </c>
      <c r="D152" s="85">
        <v>13670586</v>
      </c>
      <c r="E152" s="86">
        <v>4.5163344444046849E-2</v>
      </c>
      <c r="F152" s="85">
        <v>14212797.184511902</v>
      </c>
      <c r="G152" s="85">
        <v>14143087.210000001</v>
      </c>
      <c r="H152" s="85">
        <v>69709.974511900917</v>
      </c>
      <c r="I152" s="85">
        <v>-1063116.0436985898</v>
      </c>
      <c r="J152" s="85">
        <v>-993406.06918668887</v>
      </c>
      <c r="K152" s="85">
        <v>520913.90823410748</v>
      </c>
      <c r="L152" s="85"/>
      <c r="M152" s="87">
        <v>7.3375307068368457E-4</v>
      </c>
      <c r="N152" s="88">
        <v>607</v>
      </c>
      <c r="O152" s="88" t="s">
        <v>1012</v>
      </c>
    </row>
    <row r="153" spans="1:15" s="88" customFormat="1" ht="11.4">
      <c r="A153" s="82">
        <v>13</v>
      </c>
      <c r="B153" s="83">
        <v>410</v>
      </c>
      <c r="C153" s="84" t="s">
        <v>367</v>
      </c>
      <c r="D153" s="85">
        <v>58868804.700000003</v>
      </c>
      <c r="E153" s="86">
        <v>6.3740853964861954E-2</v>
      </c>
      <c r="F153" s="85">
        <v>61203695.415525049</v>
      </c>
      <c r="G153" s="85">
        <v>61081729.840000004</v>
      </c>
      <c r="H153" s="85">
        <v>121965.57552504539</v>
      </c>
      <c r="I153" s="85">
        <v>-4578031.3111617127</v>
      </c>
      <c r="J153" s="85">
        <v>-4456065.7356366673</v>
      </c>
      <c r="K153" s="85">
        <v>2243179.5629936708</v>
      </c>
      <c r="L153" s="85"/>
      <c r="M153" s="87">
        <v>3.1597157734206214E-3</v>
      </c>
      <c r="N153" s="88">
        <v>547</v>
      </c>
      <c r="O153" s="88" t="s">
        <v>367</v>
      </c>
    </row>
    <row r="154" spans="1:15" s="88" customFormat="1" ht="11.4">
      <c r="A154" s="82">
        <v>9</v>
      </c>
      <c r="B154" s="83">
        <v>416</v>
      </c>
      <c r="C154" s="84" t="s">
        <v>231</v>
      </c>
      <c r="D154" s="85">
        <v>9399312.4499999993</v>
      </c>
      <c r="E154" s="86">
        <v>2.8533698289035656E-2</v>
      </c>
      <c r="F154" s="85">
        <v>9772113.757647818</v>
      </c>
      <c r="G154" s="85">
        <v>9512400.1500000004</v>
      </c>
      <c r="H154" s="85">
        <v>259713.60764781758</v>
      </c>
      <c r="I154" s="85">
        <v>-730953.29383326345</v>
      </c>
      <c r="J154" s="85">
        <v>-471239.68618544587</v>
      </c>
      <c r="K154" s="85">
        <v>358158.20792488364</v>
      </c>
      <c r="L154" s="85"/>
      <c r="M154" s="87">
        <v>5.044973472609649E-4</v>
      </c>
      <c r="N154" s="88">
        <v>558</v>
      </c>
      <c r="O154" s="88" t="s">
        <v>231</v>
      </c>
    </row>
    <row r="155" spans="1:15" s="88" customFormat="1" ht="11.4">
      <c r="A155" s="82">
        <v>21</v>
      </c>
      <c r="B155" s="83">
        <v>417</v>
      </c>
      <c r="C155" s="84" t="s">
        <v>351</v>
      </c>
      <c r="D155" s="85">
        <v>5969409.2000000002</v>
      </c>
      <c r="E155" s="86">
        <v>2.8902402033712214E-2</v>
      </c>
      <c r="F155" s="85">
        <v>6206171.5767677724</v>
      </c>
      <c r="G155" s="85">
        <v>6119742.54</v>
      </c>
      <c r="H155" s="85">
        <v>86429.036767772399</v>
      </c>
      <c r="I155" s="85">
        <v>-464221.11619223666</v>
      </c>
      <c r="J155" s="85">
        <v>-377792.07942446426</v>
      </c>
      <c r="K155" s="85">
        <v>227462.69078886864</v>
      </c>
      <c r="L155" s="85"/>
      <c r="M155" s="87">
        <v>3.2040121254988166E-4</v>
      </c>
      <c r="N155" s="88">
        <v>562</v>
      </c>
      <c r="O155" s="88" t="s">
        <v>351</v>
      </c>
    </row>
    <row r="156" spans="1:15" s="88" customFormat="1" ht="11.4">
      <c r="A156" s="82">
        <v>6</v>
      </c>
      <c r="B156" s="83">
        <v>418</v>
      </c>
      <c r="C156" s="84" t="s">
        <v>745</v>
      </c>
      <c r="D156" s="85">
        <v>80909353.829999998</v>
      </c>
      <c r="E156" s="86">
        <v>3.5035855123823574E-2</v>
      </c>
      <c r="F156" s="85">
        <v>84118430.352268815</v>
      </c>
      <c r="G156" s="85">
        <v>83246696.170000002</v>
      </c>
      <c r="H156" s="85">
        <v>871734.18226881325</v>
      </c>
      <c r="I156" s="85">
        <v>-6292051.5727679078</v>
      </c>
      <c r="J156" s="85">
        <v>-5420317.3904990945</v>
      </c>
      <c r="K156" s="85">
        <v>3083028.6072800057</v>
      </c>
      <c r="L156" s="85"/>
      <c r="M156" s="87">
        <v>4.3427170437167232E-3</v>
      </c>
      <c r="N156" s="88">
        <v>563</v>
      </c>
      <c r="O156" s="88" t="s">
        <v>745</v>
      </c>
    </row>
    <row r="157" spans="1:15" s="88" customFormat="1" ht="11.4">
      <c r="A157" s="82">
        <v>11</v>
      </c>
      <c r="B157" s="83">
        <v>420</v>
      </c>
      <c r="C157" s="84" t="s">
        <v>816</v>
      </c>
      <c r="D157" s="85">
        <v>28432323.699999999</v>
      </c>
      <c r="E157" s="86">
        <v>-8.8917951614714934E-3</v>
      </c>
      <c r="F157" s="85">
        <v>29560023.998421941</v>
      </c>
      <c r="G157" s="85">
        <v>29537974.66</v>
      </c>
      <c r="H157" s="85">
        <v>22049.338421940804</v>
      </c>
      <c r="I157" s="85">
        <v>-2211087.3290363452</v>
      </c>
      <c r="J157" s="85">
        <v>-2189037.9906144044</v>
      </c>
      <c r="K157" s="85">
        <v>1083405.8509813873</v>
      </c>
      <c r="L157" s="85"/>
      <c r="M157" s="87">
        <v>1.5260724610889028E-3</v>
      </c>
      <c r="N157" s="88">
        <v>568</v>
      </c>
      <c r="O157" s="88" t="s">
        <v>816</v>
      </c>
    </row>
    <row r="158" spans="1:15" s="88" customFormat="1" ht="11.4">
      <c r="A158" s="82">
        <v>16</v>
      </c>
      <c r="B158" s="83">
        <v>421</v>
      </c>
      <c r="C158" s="84" t="s">
        <v>892</v>
      </c>
      <c r="D158" s="85">
        <v>1735606.62</v>
      </c>
      <c r="E158" s="86">
        <v>-5.1797349892966103E-2</v>
      </c>
      <c r="F158" s="85">
        <v>1804445.3165472364</v>
      </c>
      <c r="G158" s="85">
        <v>1911518.45</v>
      </c>
      <c r="H158" s="85">
        <v>-107073.13345276355</v>
      </c>
      <c r="I158" s="85">
        <v>-134972.35914184526</v>
      </c>
      <c r="J158" s="85">
        <v>-242045.4925946088</v>
      </c>
      <c r="K158" s="85">
        <v>66134.811454402137</v>
      </c>
      <c r="L158" s="85"/>
      <c r="M158" s="87">
        <v>9.3156700592347022E-5</v>
      </c>
      <c r="N158" s="88">
        <v>570</v>
      </c>
      <c r="O158" s="88" t="s">
        <v>892</v>
      </c>
    </row>
    <row r="159" spans="1:15" s="88" customFormat="1" ht="11.4">
      <c r="A159" s="82">
        <v>12</v>
      </c>
      <c r="B159" s="83">
        <v>422</v>
      </c>
      <c r="C159" s="84" t="s">
        <v>80</v>
      </c>
      <c r="D159" s="85">
        <v>33008031.399999999</v>
      </c>
      <c r="E159" s="86">
        <v>-1.7028451867597886E-2</v>
      </c>
      <c r="F159" s="85">
        <v>34317216.229662754</v>
      </c>
      <c r="G159" s="85">
        <v>34579777.789999999</v>
      </c>
      <c r="H159" s="85">
        <v>-262561.56033724546</v>
      </c>
      <c r="I159" s="85">
        <v>-2566924.911064297</v>
      </c>
      <c r="J159" s="85">
        <v>-2829486.4714015424</v>
      </c>
      <c r="K159" s="85">
        <v>1257761.930592305</v>
      </c>
      <c r="L159" s="85"/>
      <c r="M159" s="87">
        <v>1.7716683393801463E-3</v>
      </c>
      <c r="N159" s="88">
        <v>574</v>
      </c>
      <c r="O159" s="88" t="s">
        <v>80</v>
      </c>
    </row>
    <row r="160" spans="1:15" s="88" customFormat="1" ht="11.4">
      <c r="A160" s="82">
        <v>17</v>
      </c>
      <c r="B160" s="83">
        <v>425</v>
      </c>
      <c r="C160" s="84" t="s">
        <v>1015</v>
      </c>
      <c r="D160" s="85">
        <v>27592225.510000002</v>
      </c>
      <c r="E160" s="86">
        <v>2.0847185919784794E-2</v>
      </c>
      <c r="F160" s="85">
        <v>28686605.317646623</v>
      </c>
      <c r="G160" s="85">
        <v>28741863.09</v>
      </c>
      <c r="H160" s="85">
        <v>-55257.772353377193</v>
      </c>
      <c r="I160" s="85">
        <v>-2145755.6845793226</v>
      </c>
      <c r="J160" s="85">
        <v>-2201013.4569326998</v>
      </c>
      <c r="K160" s="85">
        <v>1051394.1412087923</v>
      </c>
      <c r="L160" s="85"/>
      <c r="M160" s="87">
        <v>1.4809811514268074E-3</v>
      </c>
      <c r="N160" s="88">
        <v>581</v>
      </c>
      <c r="O160" s="88" t="s">
        <v>1015</v>
      </c>
    </row>
    <row r="161" spans="1:15" s="88" customFormat="1" ht="11.4">
      <c r="A161" s="82">
        <v>12</v>
      </c>
      <c r="B161" s="83">
        <v>426</v>
      </c>
      <c r="C161" s="84" t="s">
        <v>206</v>
      </c>
      <c r="D161" s="85">
        <v>36363203.289999999</v>
      </c>
      <c r="E161" s="86">
        <v>-8.8129563797875829E-4</v>
      </c>
      <c r="F161" s="85">
        <v>37805463.009409092</v>
      </c>
      <c r="G161" s="85">
        <v>37867103.280000001</v>
      </c>
      <c r="H161" s="85">
        <v>-61640.270590908825</v>
      </c>
      <c r="I161" s="85">
        <v>-2827845.4791822634</v>
      </c>
      <c r="J161" s="85">
        <v>-2889485.7497731722</v>
      </c>
      <c r="K161" s="85">
        <v>1385609.8298716128</v>
      </c>
      <c r="L161" s="85"/>
      <c r="M161" s="87">
        <v>1.951753353801553E-3</v>
      </c>
      <c r="N161" s="88">
        <v>583</v>
      </c>
      <c r="O161" s="88" t="s">
        <v>206</v>
      </c>
    </row>
    <row r="162" spans="1:15" s="88" customFormat="1" ht="11.4">
      <c r="A162" s="82">
        <v>2</v>
      </c>
      <c r="B162" s="83">
        <v>430</v>
      </c>
      <c r="C162" s="84" t="s">
        <v>728</v>
      </c>
      <c r="D162" s="85">
        <v>46652582.039999999</v>
      </c>
      <c r="E162" s="86">
        <v>-2.9338619252742516E-3</v>
      </c>
      <c r="F162" s="85">
        <v>48502945.423723787</v>
      </c>
      <c r="G162" s="85">
        <v>48650340.390000001</v>
      </c>
      <c r="H162" s="85">
        <v>-147394.96627621353</v>
      </c>
      <c r="I162" s="85">
        <v>-3628016.2713353094</v>
      </c>
      <c r="J162" s="85">
        <v>-3775411.2376115229</v>
      </c>
      <c r="K162" s="85">
        <v>1777683.7686159706</v>
      </c>
      <c r="L162" s="85"/>
      <c r="M162" s="87">
        <v>2.5040239918883147E-3</v>
      </c>
      <c r="N162" s="88">
        <v>1863</v>
      </c>
      <c r="O162" s="88" t="s">
        <v>728</v>
      </c>
    </row>
    <row r="163" spans="1:15" s="88" customFormat="1" ht="11.4">
      <c r="A163" s="82">
        <v>1</v>
      </c>
      <c r="B163" s="83">
        <v>444</v>
      </c>
      <c r="C163" s="84" t="s">
        <v>377</v>
      </c>
      <c r="D163" s="85">
        <v>170879523.97</v>
      </c>
      <c r="E163" s="86">
        <v>3.4964191036531062E-2</v>
      </c>
      <c r="F163" s="85">
        <v>177657052.68022525</v>
      </c>
      <c r="G163" s="85">
        <v>176655915.88999999</v>
      </c>
      <c r="H163" s="85">
        <v>1001136.7902252674</v>
      </c>
      <c r="I163" s="85">
        <v>-13288732.71943754</v>
      </c>
      <c r="J163" s="85">
        <v>-12287595.929212272</v>
      </c>
      <c r="K163" s="85">
        <v>6511317.120450912</v>
      </c>
      <c r="L163" s="85"/>
      <c r="M163" s="87">
        <v>9.1717630414638977E-3</v>
      </c>
      <c r="N163" s="88">
        <v>584</v>
      </c>
      <c r="O163" s="88" t="s">
        <v>377</v>
      </c>
    </row>
    <row r="164" spans="1:15" s="88" customFormat="1" ht="11.4">
      <c r="A164" s="82">
        <v>5</v>
      </c>
      <c r="B164" s="83">
        <v>433</v>
      </c>
      <c r="C164" s="84" t="s">
        <v>804</v>
      </c>
      <c r="D164" s="85">
        <v>24289444.09</v>
      </c>
      <c r="E164" s="86">
        <v>2.0531300107345565E-2</v>
      </c>
      <c r="F164" s="85">
        <v>25252826.950923044</v>
      </c>
      <c r="G164" s="85">
        <v>25354984.449999999</v>
      </c>
      <c r="H164" s="85">
        <v>-102157.49907695502</v>
      </c>
      <c r="I164" s="85">
        <v>-1888909.3492114306</v>
      </c>
      <c r="J164" s="85">
        <v>-1991066.8482883857</v>
      </c>
      <c r="K164" s="85">
        <v>925542.56633590872</v>
      </c>
      <c r="L164" s="85"/>
      <c r="M164" s="87">
        <v>1.3037081355720358E-3</v>
      </c>
      <c r="N164" s="88">
        <v>595</v>
      </c>
      <c r="O164" s="88" t="s">
        <v>804</v>
      </c>
    </row>
    <row r="165" spans="1:15" s="88" customFormat="1" ht="11.4">
      <c r="A165" s="82">
        <v>1</v>
      </c>
      <c r="B165" s="83">
        <v>434</v>
      </c>
      <c r="C165" s="84" t="s">
        <v>1022</v>
      </c>
      <c r="D165" s="85">
        <v>49234880.210000001</v>
      </c>
      <c r="E165" s="86">
        <v>1.0226248808291526E-2</v>
      </c>
      <c r="F165" s="85">
        <v>51187664.29094325</v>
      </c>
      <c r="G165" s="85">
        <v>50915394.310000002</v>
      </c>
      <c r="H165" s="85">
        <v>272269.98094324768</v>
      </c>
      <c r="I165" s="85">
        <v>-3828833.0186305982</v>
      </c>
      <c r="J165" s="85">
        <v>-3556563.0376873505</v>
      </c>
      <c r="K165" s="85">
        <v>1876081.5280068617</v>
      </c>
      <c r="L165" s="85"/>
      <c r="M165" s="87">
        <v>2.6426258932009841E-3</v>
      </c>
      <c r="N165" s="88">
        <v>599</v>
      </c>
      <c r="O165" s="88" t="s">
        <v>1022</v>
      </c>
    </row>
    <row r="166" spans="1:15" s="88" customFormat="1" ht="11.4">
      <c r="A166" s="82">
        <v>13</v>
      </c>
      <c r="B166" s="83">
        <v>435</v>
      </c>
      <c r="C166" s="84" t="s">
        <v>300</v>
      </c>
      <c r="D166" s="85">
        <v>1709170.14</v>
      </c>
      <c r="E166" s="86">
        <v>-2.7381592836373023E-2</v>
      </c>
      <c r="F166" s="85">
        <v>1776960.2966283823</v>
      </c>
      <c r="G166" s="85">
        <v>1832577.93</v>
      </c>
      <c r="H166" s="85">
        <v>-55617.633371617645</v>
      </c>
      <c r="I166" s="85">
        <v>-132916.48194485332</v>
      </c>
      <c r="J166" s="85">
        <v>-188534.11531647097</v>
      </c>
      <c r="K166" s="85">
        <v>65127.4566770171</v>
      </c>
      <c r="L166" s="85"/>
      <c r="M166" s="87">
        <v>9.1737752759527854E-5</v>
      </c>
      <c r="N166" s="88">
        <v>601</v>
      </c>
      <c r="O166" s="88" t="s">
        <v>300</v>
      </c>
    </row>
    <row r="167" spans="1:15" s="88" customFormat="1" ht="11.4">
      <c r="A167" s="82">
        <v>17</v>
      </c>
      <c r="B167" s="83">
        <v>436</v>
      </c>
      <c r="C167" s="84" t="s">
        <v>339</v>
      </c>
      <c r="D167" s="85">
        <v>4927662.26</v>
      </c>
      <c r="E167" s="86">
        <v>-1.9303888142079711E-2</v>
      </c>
      <c r="F167" s="85">
        <v>5123106.2293272242</v>
      </c>
      <c r="G167" s="85">
        <v>5228497.71</v>
      </c>
      <c r="H167" s="85">
        <v>-105391.48067277577</v>
      </c>
      <c r="I167" s="85">
        <v>-383207.91855843278</v>
      </c>
      <c r="J167" s="85">
        <v>-488599.39923120855</v>
      </c>
      <c r="K167" s="85">
        <v>187767.2110262365</v>
      </c>
      <c r="L167" s="85"/>
      <c r="M167" s="87">
        <v>2.6448663682501278E-4</v>
      </c>
      <c r="N167" s="88">
        <v>605</v>
      </c>
      <c r="O167" s="88" t="s">
        <v>339</v>
      </c>
    </row>
    <row r="168" spans="1:15" s="88" customFormat="1" ht="11.4">
      <c r="A168" s="82">
        <v>21</v>
      </c>
      <c r="B168" s="83">
        <v>438</v>
      </c>
      <c r="C168" s="84" t="s">
        <v>338</v>
      </c>
      <c r="D168" s="85">
        <v>1358105.09</v>
      </c>
      <c r="E168" s="86">
        <v>-1.0155369894280911E-2</v>
      </c>
      <c r="F168" s="85">
        <v>1411971.0888343253</v>
      </c>
      <c r="G168" s="85">
        <v>1451951.98</v>
      </c>
      <c r="H168" s="85">
        <v>-39980.891165674664</v>
      </c>
      <c r="I168" s="85">
        <v>-105615.31965109012</v>
      </c>
      <c r="J168" s="85">
        <v>-145596.2108167648</v>
      </c>
      <c r="K168" s="85">
        <v>51750.219794859877</v>
      </c>
      <c r="L168" s="85"/>
      <c r="M168" s="87">
        <v>7.2894737657818167E-5</v>
      </c>
      <c r="N168" s="88">
        <v>606</v>
      </c>
      <c r="O168" s="88" t="s">
        <v>338</v>
      </c>
    </row>
    <row r="169" spans="1:15" s="88" customFormat="1" ht="11.4">
      <c r="A169" s="82">
        <v>2</v>
      </c>
      <c r="B169" s="83">
        <v>423</v>
      </c>
      <c r="C169" s="84" t="s">
        <v>1017</v>
      </c>
      <c r="D169" s="85">
        <v>67472076.430000007</v>
      </c>
      <c r="E169" s="86">
        <v>4.3596187375493582E-2</v>
      </c>
      <c r="F169" s="85">
        <v>70148195.396852478</v>
      </c>
      <c r="G169" s="85">
        <v>69019569</v>
      </c>
      <c r="H169" s="85">
        <v>1128626.3968524784</v>
      </c>
      <c r="I169" s="85">
        <v>-5247079.1635699067</v>
      </c>
      <c r="J169" s="85">
        <v>-4118452.7667174283</v>
      </c>
      <c r="K169" s="85">
        <v>2571004.8588862033</v>
      </c>
      <c r="L169" s="85"/>
      <c r="M169" s="87">
        <v>3.6214865453402479E-3</v>
      </c>
      <c r="N169" s="88">
        <v>572</v>
      </c>
      <c r="O169" s="88" t="s">
        <v>1017</v>
      </c>
    </row>
    <row r="170" spans="1:15" s="88" customFormat="1" ht="11.4">
      <c r="A170" s="82">
        <v>9</v>
      </c>
      <c r="B170" s="83">
        <v>441</v>
      </c>
      <c r="C170" s="84" t="s">
        <v>805</v>
      </c>
      <c r="D170" s="85">
        <v>13469954.289999999</v>
      </c>
      <c r="E170" s="86">
        <v>2.5327637917111491E-2</v>
      </c>
      <c r="F170" s="85">
        <v>14004207.89631227</v>
      </c>
      <c r="G170" s="85">
        <v>14155307.27</v>
      </c>
      <c r="H170" s="85">
        <v>-151099.37368772924</v>
      </c>
      <c r="I170" s="85">
        <v>-1047513.5823428232</v>
      </c>
      <c r="J170" s="85">
        <v>-1198612.9560305523</v>
      </c>
      <c r="K170" s="85">
        <v>513268.89227270003</v>
      </c>
      <c r="L170" s="85"/>
      <c r="M170" s="87">
        <v>7.229843930798847E-4</v>
      </c>
      <c r="N170" s="88">
        <v>611</v>
      </c>
      <c r="O170" s="88" t="s">
        <v>805</v>
      </c>
    </row>
    <row r="171" spans="1:15" s="88" customFormat="1" ht="11.4">
      <c r="A171" s="82">
        <v>4</v>
      </c>
      <c r="B171" s="83">
        <v>442</v>
      </c>
      <c r="C171" s="84" t="s">
        <v>122</v>
      </c>
      <c r="D171" s="85">
        <v>10697671.98</v>
      </c>
      <c r="E171" s="86">
        <v>-9.1561814784856203E-3</v>
      </c>
      <c r="F171" s="85">
        <v>11121969.621359015</v>
      </c>
      <c r="G171" s="85">
        <v>11238217.189999999</v>
      </c>
      <c r="H171" s="85">
        <v>-116247.56864098459</v>
      </c>
      <c r="I171" s="85">
        <v>-831922.39982710755</v>
      </c>
      <c r="J171" s="85">
        <v>-948169.96846809215</v>
      </c>
      <c r="K171" s="85">
        <v>407631.83963791328</v>
      </c>
      <c r="L171" s="85"/>
      <c r="M171" s="87">
        <v>5.7418531030724003E-4</v>
      </c>
      <c r="N171" s="88">
        <v>614</v>
      </c>
      <c r="O171" s="88" t="s">
        <v>122</v>
      </c>
    </row>
    <row r="172" spans="1:15" s="88" customFormat="1" ht="11.4">
      <c r="A172" s="82">
        <v>15</v>
      </c>
      <c r="B172" s="83">
        <v>475</v>
      </c>
      <c r="C172" s="84" t="s">
        <v>373</v>
      </c>
      <c r="D172" s="85">
        <v>17061651.57</v>
      </c>
      <c r="E172" s="86">
        <v>2.3944309202323218E-2</v>
      </c>
      <c r="F172" s="85">
        <v>17738361.281456336</v>
      </c>
      <c r="G172" s="85">
        <v>17814686.09</v>
      </c>
      <c r="H172" s="85">
        <v>-76324.808543663472</v>
      </c>
      <c r="I172" s="85">
        <v>-1326827.9440297757</v>
      </c>
      <c r="J172" s="85">
        <v>-1403152.7525734392</v>
      </c>
      <c r="K172" s="85">
        <v>650129.5262878486</v>
      </c>
      <c r="L172" s="85"/>
      <c r="M172" s="87">
        <v>9.1576463733322093E-4</v>
      </c>
      <c r="N172" s="88">
        <v>628</v>
      </c>
      <c r="O172" s="88" t="s">
        <v>373</v>
      </c>
    </row>
    <row r="173" spans="1:15" s="88" customFormat="1" ht="11.4">
      <c r="A173" s="82">
        <v>21</v>
      </c>
      <c r="B173" s="83">
        <v>478</v>
      </c>
      <c r="C173" s="84" t="s">
        <v>405</v>
      </c>
      <c r="D173" s="85">
        <v>41701309.420000002</v>
      </c>
      <c r="E173" s="86">
        <v>4.7689597278227171E-2</v>
      </c>
      <c r="F173" s="85">
        <v>43355292.385786213</v>
      </c>
      <c r="G173" s="85">
        <v>43147110.289999999</v>
      </c>
      <c r="H173" s="85">
        <v>208182.09578621387</v>
      </c>
      <c r="I173" s="85">
        <v>-3242972.2535406407</v>
      </c>
      <c r="J173" s="85">
        <v>-3034790.1577544268</v>
      </c>
      <c r="K173" s="85">
        <v>1589016.8913353093</v>
      </c>
      <c r="L173" s="85"/>
      <c r="M173" s="87">
        <v>2.2382700959897007E-3</v>
      </c>
      <c r="N173" s="88">
        <v>633</v>
      </c>
      <c r="O173" s="88" t="s">
        <v>405</v>
      </c>
    </row>
    <row r="174" spans="1:15" s="88" customFormat="1" ht="11.4">
      <c r="A174" s="82">
        <v>2</v>
      </c>
      <c r="B174" s="83">
        <v>480</v>
      </c>
      <c r="C174" s="84" t="s">
        <v>274</v>
      </c>
      <c r="D174" s="85">
        <v>5597580.2400000002</v>
      </c>
      <c r="E174" s="86">
        <v>9.8490674630138529E-4</v>
      </c>
      <c r="F174" s="85">
        <v>5819594.9080128279</v>
      </c>
      <c r="G174" s="85">
        <v>5886802.6500000004</v>
      </c>
      <c r="H174" s="85">
        <v>-67207.741987172514</v>
      </c>
      <c r="I174" s="85">
        <v>-435305.2136195334</v>
      </c>
      <c r="J174" s="85">
        <v>-502512.95560670592</v>
      </c>
      <c r="K174" s="85">
        <v>213294.25084428809</v>
      </c>
      <c r="L174" s="85"/>
      <c r="M174" s="87">
        <v>3.0044371832329029E-4</v>
      </c>
      <c r="N174" s="88">
        <v>638</v>
      </c>
      <c r="O174" s="88" t="s">
        <v>274</v>
      </c>
    </row>
    <row r="175" spans="1:15" s="88" customFormat="1" ht="11.4">
      <c r="A175" s="82">
        <v>2</v>
      </c>
      <c r="B175" s="83">
        <v>481</v>
      </c>
      <c r="C175" s="84" t="s">
        <v>328</v>
      </c>
      <c r="D175" s="85">
        <v>35897714.420000002</v>
      </c>
      <c r="E175" s="86">
        <v>5.7560425079981291E-2</v>
      </c>
      <c r="F175" s="85">
        <v>37321511.633735985</v>
      </c>
      <c r="G175" s="85">
        <v>37433897.43</v>
      </c>
      <c r="H175" s="85">
        <v>-112385.79626401514</v>
      </c>
      <c r="I175" s="85">
        <v>-2791645.9566555684</v>
      </c>
      <c r="J175" s="85">
        <v>-2904031.7529195836</v>
      </c>
      <c r="K175" s="85">
        <v>1367872.5048943826</v>
      </c>
      <c r="L175" s="85"/>
      <c r="M175" s="87">
        <v>1.9267687710095955E-3</v>
      </c>
      <c r="N175" s="88">
        <v>641</v>
      </c>
      <c r="O175" s="88" t="s">
        <v>328</v>
      </c>
    </row>
    <row r="176" spans="1:15" s="88" customFormat="1" ht="11.4">
      <c r="A176" s="82">
        <v>17</v>
      </c>
      <c r="B176" s="83">
        <v>483</v>
      </c>
      <c r="C176" s="84" t="s">
        <v>932</v>
      </c>
      <c r="D176" s="85">
        <v>2284219.7599999998</v>
      </c>
      <c r="E176" s="86">
        <v>-6.3107490857573945E-2</v>
      </c>
      <c r="F176" s="85">
        <v>2374817.8881091452</v>
      </c>
      <c r="G176" s="85">
        <v>2542587.7000000002</v>
      </c>
      <c r="H176" s="85">
        <v>-167769.81189085497</v>
      </c>
      <c r="I176" s="85">
        <v>-177636.17991133241</v>
      </c>
      <c r="J176" s="85">
        <v>-345405.9918021874</v>
      </c>
      <c r="K176" s="85">
        <v>87039.563808543026</v>
      </c>
      <c r="L176" s="85"/>
      <c r="M176" s="87">
        <v>1.2260288352060027E-4</v>
      </c>
      <c r="N176" s="88">
        <v>646</v>
      </c>
      <c r="O176" s="88" t="s">
        <v>932</v>
      </c>
    </row>
    <row r="177" spans="1:15" s="88" customFormat="1" ht="11.4">
      <c r="A177" s="82">
        <v>8</v>
      </c>
      <c r="B177" s="83">
        <v>489</v>
      </c>
      <c r="C177" s="84" t="s">
        <v>269</v>
      </c>
      <c r="D177" s="85">
        <v>4759319.4400000004</v>
      </c>
      <c r="E177" s="86">
        <v>-1.048014981659786E-2</v>
      </c>
      <c r="F177" s="85">
        <v>4948086.4929290349</v>
      </c>
      <c r="G177" s="85">
        <v>4977400.05</v>
      </c>
      <c r="H177" s="85">
        <v>-29313.557070964947</v>
      </c>
      <c r="I177" s="85">
        <v>-370116.45687687333</v>
      </c>
      <c r="J177" s="85">
        <v>-399430.01394783828</v>
      </c>
      <c r="K177" s="85">
        <v>181352.55431076355</v>
      </c>
      <c r="L177" s="85"/>
      <c r="M177" s="87">
        <v>2.554510284683154E-4</v>
      </c>
      <c r="N177" s="88">
        <v>658</v>
      </c>
      <c r="O177" s="88" t="s">
        <v>269</v>
      </c>
    </row>
    <row r="178" spans="1:15" s="88" customFormat="1" ht="11.4">
      <c r="A178" s="82">
        <v>17</v>
      </c>
      <c r="B178" s="83">
        <v>494</v>
      </c>
      <c r="C178" s="84" t="s">
        <v>89</v>
      </c>
      <c r="D178" s="85">
        <v>24411120.960000001</v>
      </c>
      <c r="E178" s="86">
        <v>3.2931779578174468E-2</v>
      </c>
      <c r="F178" s="85">
        <v>25379329.843729265</v>
      </c>
      <c r="G178" s="85">
        <v>25294133.93</v>
      </c>
      <c r="H178" s="85">
        <v>85195.913729265332</v>
      </c>
      <c r="I178" s="85">
        <v>-1898371.7550398295</v>
      </c>
      <c r="J178" s="85">
        <v>-1813175.8413105642</v>
      </c>
      <c r="K178" s="85">
        <v>930179.02990033769</v>
      </c>
      <c r="L178" s="85"/>
      <c r="M178" s="87">
        <v>1.3102390024268787E-3</v>
      </c>
      <c r="N178" s="88">
        <v>673</v>
      </c>
      <c r="O178" s="88" t="s">
        <v>89</v>
      </c>
    </row>
    <row r="179" spans="1:15" s="88" customFormat="1" ht="11.4">
      <c r="A179" s="82">
        <v>13</v>
      </c>
      <c r="B179" s="83">
        <v>495</v>
      </c>
      <c r="C179" s="84" t="s">
        <v>896</v>
      </c>
      <c r="D179" s="85">
        <v>4083279.14</v>
      </c>
      <c r="E179" s="86">
        <v>3.3309816661184946E-2</v>
      </c>
      <c r="F179" s="85">
        <v>4245232.6670245286</v>
      </c>
      <c r="G179" s="85">
        <v>4099234.85</v>
      </c>
      <c r="H179" s="85">
        <v>145997.81702452851</v>
      </c>
      <c r="I179" s="85">
        <v>-317543.04933481128</v>
      </c>
      <c r="J179" s="85">
        <v>-171545.23231028276</v>
      </c>
      <c r="K179" s="85">
        <v>155592.22517807249</v>
      </c>
      <c r="L179" s="85"/>
      <c r="M179" s="87">
        <v>2.191653384451577E-4</v>
      </c>
      <c r="N179" s="88">
        <v>675</v>
      </c>
      <c r="O179" s="88" t="s">
        <v>896</v>
      </c>
    </row>
    <row r="180" spans="1:15" s="88" customFormat="1" ht="11.4">
      <c r="A180" s="82">
        <v>19</v>
      </c>
      <c r="B180" s="83">
        <v>498</v>
      </c>
      <c r="C180" s="84" t="s">
        <v>904</v>
      </c>
      <c r="D180" s="85">
        <v>6966964.29</v>
      </c>
      <c r="E180" s="86">
        <v>2.3205434196573022E-2</v>
      </c>
      <c r="F180" s="85">
        <v>7243292.3098912481</v>
      </c>
      <c r="G180" s="85">
        <v>7180933.5899999999</v>
      </c>
      <c r="H180" s="85">
        <v>62358.719891248271</v>
      </c>
      <c r="I180" s="85">
        <v>-541797.66050805396</v>
      </c>
      <c r="J180" s="85">
        <v>-479438.94061680569</v>
      </c>
      <c r="K180" s="85">
        <v>265474.25229842844</v>
      </c>
      <c r="L180" s="85"/>
      <c r="M180" s="87">
        <v>3.739438412611629E-4</v>
      </c>
      <c r="N180" s="88">
        <v>679</v>
      </c>
      <c r="O180" s="88" t="s">
        <v>904</v>
      </c>
    </row>
    <row r="181" spans="1:15" s="88" customFormat="1" ht="11.4">
      <c r="A181" s="82">
        <v>13</v>
      </c>
      <c r="B181" s="83">
        <v>500</v>
      </c>
      <c r="C181" s="84" t="s">
        <v>359</v>
      </c>
      <c r="D181" s="85">
        <v>33101353.5</v>
      </c>
      <c r="E181" s="86">
        <v>1.9000427037612663E-2</v>
      </c>
      <c r="F181" s="85">
        <v>34414239.728153072</v>
      </c>
      <c r="G181" s="85">
        <v>34419128.25</v>
      </c>
      <c r="H181" s="85">
        <v>-4888.5218469277024</v>
      </c>
      <c r="I181" s="85">
        <v>-2574182.2606571852</v>
      </c>
      <c r="J181" s="85">
        <v>-2579070.7825041129</v>
      </c>
      <c r="K181" s="85">
        <v>1261317.9434680964</v>
      </c>
      <c r="L181" s="85"/>
      <c r="M181" s="87">
        <v>1.7766772963800621E-3</v>
      </c>
      <c r="N181" s="88">
        <v>683</v>
      </c>
      <c r="O181" s="88" t="s">
        <v>359</v>
      </c>
    </row>
    <row r="182" spans="1:15" s="88" customFormat="1" ht="11.4">
      <c r="A182" s="82">
        <v>2</v>
      </c>
      <c r="B182" s="83">
        <v>503</v>
      </c>
      <c r="C182" s="84" t="s">
        <v>85</v>
      </c>
      <c r="D182" s="85">
        <v>23890634.219999999</v>
      </c>
      <c r="E182" s="86">
        <v>9.4819849637934883E-3</v>
      </c>
      <c r="F182" s="85">
        <v>24838199.238731951</v>
      </c>
      <c r="G182" s="85">
        <v>24642347.52</v>
      </c>
      <c r="H182" s="85">
        <v>195851.71873195097</v>
      </c>
      <c r="I182" s="85">
        <v>-1857895.2309298625</v>
      </c>
      <c r="J182" s="85">
        <v>-1662043.5121979115</v>
      </c>
      <c r="K182" s="85">
        <v>910346.02625898458</v>
      </c>
      <c r="L182" s="85"/>
      <c r="M182" s="87">
        <v>1.2823024718549528E-3</v>
      </c>
      <c r="N182" s="88">
        <v>2007</v>
      </c>
      <c r="O182" s="88" t="s">
        <v>85</v>
      </c>
    </row>
    <row r="183" spans="1:15" s="88" customFormat="1" ht="11.4">
      <c r="A183" s="82">
        <v>1</v>
      </c>
      <c r="B183" s="83">
        <v>505</v>
      </c>
      <c r="C183" s="84" t="s">
        <v>806</v>
      </c>
      <c r="D183" s="85">
        <v>69812908.549999997</v>
      </c>
      <c r="E183" s="86">
        <v>4.9516269045147013E-2</v>
      </c>
      <c r="F183" s="85">
        <v>72581871.039180517</v>
      </c>
      <c r="G183" s="85">
        <v>72498483.299999997</v>
      </c>
      <c r="H183" s="85">
        <v>83387.739180520177</v>
      </c>
      <c r="I183" s="85">
        <v>-5429117.8985866038</v>
      </c>
      <c r="J183" s="85">
        <v>-5345730.1594060836</v>
      </c>
      <c r="K183" s="85">
        <v>2660201.6210549301</v>
      </c>
      <c r="L183" s="85"/>
      <c r="M183" s="87">
        <v>3.7471280325453312E-3</v>
      </c>
      <c r="N183" s="88">
        <v>693</v>
      </c>
      <c r="O183" s="88" t="s">
        <v>806</v>
      </c>
    </row>
    <row r="184" spans="1:15" s="88" customFormat="1" ht="11.4">
      <c r="A184" s="82">
        <v>6</v>
      </c>
      <c r="B184" s="83">
        <v>508</v>
      </c>
      <c r="C184" s="84" t="s">
        <v>1174</v>
      </c>
      <c r="D184" s="85">
        <v>36485397.539999999</v>
      </c>
      <c r="E184" s="86">
        <v>-1.6733126100843827E-2</v>
      </c>
      <c r="F184" s="85">
        <v>37932503.802858882</v>
      </c>
      <c r="G184" s="85">
        <v>38174786.450000003</v>
      </c>
      <c r="H184" s="85">
        <v>-242282.64714112133</v>
      </c>
      <c r="I184" s="85">
        <v>-2837348.119933927</v>
      </c>
      <c r="J184" s="85">
        <v>-3079630.7670750483</v>
      </c>
      <c r="K184" s="85">
        <v>1390266.0080582127</v>
      </c>
      <c r="L184" s="85"/>
      <c r="M184" s="87">
        <v>1.9583119904362511E-3</v>
      </c>
      <c r="N184" s="88">
        <v>2162</v>
      </c>
      <c r="O184" s="88" t="s">
        <v>1174</v>
      </c>
    </row>
    <row r="185" spans="1:15" s="88" customFormat="1" ht="11.4">
      <c r="A185" s="82">
        <v>10</v>
      </c>
      <c r="B185" s="83">
        <v>507</v>
      </c>
      <c r="C185" s="84" t="s">
        <v>197</v>
      </c>
      <c r="D185" s="85">
        <v>15972217.83</v>
      </c>
      <c r="E185" s="86">
        <v>-1.2598094780347256E-2</v>
      </c>
      <c r="F185" s="85">
        <v>16605717.750843657</v>
      </c>
      <c r="G185" s="85">
        <v>16856896.960000001</v>
      </c>
      <c r="H185" s="85">
        <v>-251179.20915634371</v>
      </c>
      <c r="I185" s="85">
        <v>-1242106.3024307571</v>
      </c>
      <c r="J185" s="85">
        <v>-1493285.5115871008</v>
      </c>
      <c r="K185" s="85">
        <v>608616.95416654379</v>
      </c>
      <c r="L185" s="85"/>
      <c r="M185" s="87">
        <v>8.5729052715013065E-4</v>
      </c>
      <c r="N185" s="88">
        <v>696</v>
      </c>
      <c r="O185" s="88" t="s">
        <v>197</v>
      </c>
    </row>
    <row r="186" spans="1:15" s="88" customFormat="1" ht="11.4">
      <c r="A186" s="82">
        <v>1</v>
      </c>
      <c r="B186" s="83">
        <v>504</v>
      </c>
      <c r="C186" s="84" t="s">
        <v>395</v>
      </c>
      <c r="D186" s="85">
        <v>5557458.1699999999</v>
      </c>
      <c r="E186" s="86">
        <v>3.5700456236985957E-2</v>
      </c>
      <c r="F186" s="85">
        <v>5777881.4918115921</v>
      </c>
      <c r="G186" s="85">
        <v>5738299.5899999999</v>
      </c>
      <c r="H186" s="85">
        <v>39581.901811592281</v>
      </c>
      <c r="I186" s="85">
        <v>-432185.0535676236</v>
      </c>
      <c r="J186" s="85">
        <v>-392603.15175603132</v>
      </c>
      <c r="K186" s="85">
        <v>211765.41043538813</v>
      </c>
      <c r="L186" s="85"/>
      <c r="M186" s="87">
        <v>2.9829021209724514E-4</v>
      </c>
      <c r="N186" s="88">
        <v>690</v>
      </c>
      <c r="O186" s="88" t="s">
        <v>395</v>
      </c>
    </row>
    <row r="187" spans="1:15" s="88" customFormat="1" ht="11.4">
      <c r="A187" s="82">
        <v>4</v>
      </c>
      <c r="B187" s="83">
        <v>531</v>
      </c>
      <c r="C187" s="84" t="s">
        <v>912</v>
      </c>
      <c r="D187" s="85">
        <v>17312944.82</v>
      </c>
      <c r="E187" s="86">
        <v>3.2390297833755181E-2</v>
      </c>
      <c r="F187" s="85">
        <v>17999621.478794392</v>
      </c>
      <c r="G187" s="85">
        <v>17793978.600000001</v>
      </c>
      <c r="H187" s="85">
        <v>205642.87879439071</v>
      </c>
      <c r="I187" s="85">
        <v>-1346370.1849950247</v>
      </c>
      <c r="J187" s="85">
        <v>-1140727.306200634</v>
      </c>
      <c r="K187" s="85">
        <v>659704.98625498917</v>
      </c>
      <c r="L187" s="85"/>
      <c r="M187" s="87">
        <v>9.2925251516300697E-4</v>
      </c>
      <c r="N187" s="88">
        <v>703</v>
      </c>
      <c r="O187" s="88" t="s">
        <v>912</v>
      </c>
    </row>
    <row r="188" spans="1:15" s="88" customFormat="1" ht="11.4">
      <c r="A188" s="82">
        <v>7</v>
      </c>
      <c r="B188" s="83">
        <v>532</v>
      </c>
      <c r="C188" s="84" t="s">
        <v>124</v>
      </c>
      <c r="D188" s="85">
        <v>48399247.990000002</v>
      </c>
      <c r="E188" s="86">
        <v>1.5305442498215265E-2</v>
      </c>
      <c r="F188" s="85">
        <v>50318888.712215066</v>
      </c>
      <c r="G188" s="85">
        <v>50130672.240000002</v>
      </c>
      <c r="H188" s="85">
        <v>188216.47221506387</v>
      </c>
      <c r="I188" s="85">
        <v>-3763848.6778193507</v>
      </c>
      <c r="J188" s="85">
        <v>-3575632.2056042869</v>
      </c>
      <c r="K188" s="85">
        <v>1844239.9927890927</v>
      </c>
      <c r="L188" s="85"/>
      <c r="M188" s="87">
        <v>2.5977742893716223E-3</v>
      </c>
      <c r="N188" s="88">
        <v>706</v>
      </c>
      <c r="O188" s="88" t="s">
        <v>124</v>
      </c>
    </row>
    <row r="189" spans="1:15" s="88" customFormat="1" ht="11.4">
      <c r="A189" s="82">
        <v>17</v>
      </c>
      <c r="B189" s="83">
        <v>535</v>
      </c>
      <c r="C189" s="84" t="s">
        <v>263</v>
      </c>
      <c r="D189" s="85">
        <v>27558663.34</v>
      </c>
      <c r="E189" s="86">
        <v>-1.4940736391111686E-2</v>
      </c>
      <c r="F189" s="85">
        <v>28651711.984231204</v>
      </c>
      <c r="G189" s="85">
        <v>29259997.530000001</v>
      </c>
      <c r="H189" s="85">
        <v>-608285.5457687974</v>
      </c>
      <c r="I189" s="85">
        <v>-2143145.6661508265</v>
      </c>
      <c r="J189" s="85">
        <v>-2751431.2119196239</v>
      </c>
      <c r="K189" s="85">
        <v>1050115.2639797167</v>
      </c>
      <c r="L189" s="85"/>
      <c r="M189" s="87">
        <v>1.479179740331752E-3</v>
      </c>
      <c r="N189" s="88">
        <v>716</v>
      </c>
      <c r="O189" s="88" t="s">
        <v>263</v>
      </c>
    </row>
    <row r="190" spans="1:15" s="88" customFormat="1" ht="11.4">
      <c r="A190" s="82">
        <v>6</v>
      </c>
      <c r="B190" s="83">
        <v>536</v>
      </c>
      <c r="C190" s="84" t="s">
        <v>96</v>
      </c>
      <c r="D190" s="85">
        <v>112078658.7</v>
      </c>
      <c r="E190" s="86">
        <v>1.1090584353378412E-2</v>
      </c>
      <c r="F190" s="85">
        <v>116523991.35013162</v>
      </c>
      <c r="G190" s="85">
        <v>116459009.16</v>
      </c>
      <c r="H190" s="85">
        <v>64982.190131619573</v>
      </c>
      <c r="I190" s="85">
        <v>-8715984.8319734447</v>
      </c>
      <c r="J190" s="85">
        <v>-8651002.6418418251</v>
      </c>
      <c r="K190" s="85">
        <v>4270726.3706949838</v>
      </c>
      <c r="L190" s="85"/>
      <c r="M190" s="87">
        <v>6.0156938392570483E-3</v>
      </c>
      <c r="N190" s="88">
        <v>717</v>
      </c>
      <c r="O190" s="88" t="s">
        <v>96</v>
      </c>
    </row>
    <row r="191" spans="1:15" s="88" customFormat="1" ht="11.4">
      <c r="A191" s="82">
        <v>2</v>
      </c>
      <c r="B191" s="83">
        <v>538</v>
      </c>
      <c r="C191" s="84" t="s">
        <v>393</v>
      </c>
      <c r="D191" s="85">
        <v>16016651.07</v>
      </c>
      <c r="E191" s="86">
        <v>3.040009560715453E-2</v>
      </c>
      <c r="F191" s="85">
        <v>16651913.32931928</v>
      </c>
      <c r="G191" s="85">
        <v>16553412.99</v>
      </c>
      <c r="H191" s="85">
        <v>98500.339319279417</v>
      </c>
      <c r="I191" s="85">
        <v>-1245561.7278468667</v>
      </c>
      <c r="J191" s="85">
        <v>-1147061.3885275873</v>
      </c>
      <c r="K191" s="85">
        <v>610310.0705189741</v>
      </c>
      <c r="L191" s="85"/>
      <c r="M191" s="87">
        <v>8.5967543049592912E-4</v>
      </c>
      <c r="N191" s="88">
        <v>722</v>
      </c>
      <c r="O191" s="88" t="s">
        <v>393</v>
      </c>
    </row>
    <row r="192" spans="1:15" s="88" customFormat="1" ht="11.4">
      <c r="A192" s="82">
        <v>12</v>
      </c>
      <c r="B192" s="83">
        <v>541</v>
      </c>
      <c r="C192" s="84" t="s">
        <v>230</v>
      </c>
      <c r="D192" s="85">
        <v>20522989.420000002</v>
      </c>
      <c r="E192" s="86">
        <v>-2.2382542972313641E-2</v>
      </c>
      <c r="F192" s="85">
        <v>21336984.840762753</v>
      </c>
      <c r="G192" s="85">
        <v>21657735.460000001</v>
      </c>
      <c r="H192" s="85">
        <v>-320750.61923724785</v>
      </c>
      <c r="I192" s="85">
        <v>-1596004.6860506504</v>
      </c>
      <c r="J192" s="85">
        <v>-1916755.3052878983</v>
      </c>
      <c r="K192" s="85">
        <v>782022.85018502048</v>
      </c>
      <c r="L192" s="85"/>
      <c r="M192" s="87">
        <v>1.1015479882525716E-3</v>
      </c>
      <c r="N192" s="88">
        <v>730</v>
      </c>
      <c r="O192" s="88" t="s">
        <v>230</v>
      </c>
    </row>
    <row r="193" spans="1:15" s="88" customFormat="1" ht="11.4">
      <c r="A193" s="82">
        <v>1</v>
      </c>
      <c r="B193" s="83">
        <v>543</v>
      </c>
      <c r="C193" s="84" t="s">
        <v>185</v>
      </c>
      <c r="D193" s="85">
        <v>163711642.59</v>
      </c>
      <c r="E193" s="86">
        <v>2.2079510719580971E-2</v>
      </c>
      <c r="F193" s="85">
        <v>170204874.38321742</v>
      </c>
      <c r="G193" s="85">
        <v>169099463.53</v>
      </c>
      <c r="H193" s="85">
        <v>1105410.853217423</v>
      </c>
      <c r="I193" s="85">
        <v>-12731310.404519482</v>
      </c>
      <c r="J193" s="85">
        <v>-11625899.551302059</v>
      </c>
      <c r="K193" s="85">
        <v>6238186.9778649034</v>
      </c>
      <c r="L193" s="85"/>
      <c r="M193" s="87">
        <v>8.787035205153778E-3</v>
      </c>
      <c r="N193" s="88">
        <v>732</v>
      </c>
      <c r="O193" s="88" t="s">
        <v>185</v>
      </c>
    </row>
    <row r="194" spans="1:15" s="88" customFormat="1" ht="11.4">
      <c r="A194" s="82">
        <v>15</v>
      </c>
      <c r="B194" s="83">
        <v>893</v>
      </c>
      <c r="C194" s="84" t="s">
        <v>982</v>
      </c>
      <c r="D194" s="85">
        <v>21395938.41</v>
      </c>
      <c r="E194" s="86">
        <v>1.9220213434673224E-2</v>
      </c>
      <c r="F194" s="85">
        <v>22244557.270159308</v>
      </c>
      <c r="G194" s="85">
        <v>22525051.289999999</v>
      </c>
      <c r="H194" s="85">
        <v>-280494.01984069124</v>
      </c>
      <c r="I194" s="85">
        <v>-1663891.0280552639</v>
      </c>
      <c r="J194" s="85">
        <v>-1944385.0478959552</v>
      </c>
      <c r="K194" s="85">
        <v>815286.33062908612</v>
      </c>
      <c r="L194" s="85"/>
      <c r="M194" s="87">
        <v>1.1484025270384526E-3</v>
      </c>
      <c r="N194" s="88">
        <v>1158</v>
      </c>
      <c r="O194" s="88" t="s">
        <v>982</v>
      </c>
    </row>
    <row r="195" spans="1:15" s="88" customFormat="1" ht="11.4">
      <c r="A195" s="82">
        <v>10</v>
      </c>
      <c r="B195" s="83">
        <v>740</v>
      </c>
      <c r="C195" s="84" t="s">
        <v>1002</v>
      </c>
      <c r="D195" s="85">
        <v>114186678.69</v>
      </c>
      <c r="E195" s="86">
        <v>-4.8642684648597381E-3</v>
      </c>
      <c r="F195" s="85">
        <v>118715620.92466241</v>
      </c>
      <c r="G195" s="85">
        <v>118943052.13</v>
      </c>
      <c r="H195" s="85">
        <v>-227431.20533758402</v>
      </c>
      <c r="I195" s="85">
        <v>-8879918.5413116068</v>
      </c>
      <c r="J195" s="85">
        <v>-9107349.7466491908</v>
      </c>
      <c r="K195" s="85">
        <v>4351051.8908757949</v>
      </c>
      <c r="L195" s="85"/>
      <c r="M195" s="87">
        <v>6.1288394016144401E-3</v>
      </c>
      <c r="N195" s="88">
        <v>988</v>
      </c>
      <c r="O195" s="88" t="s">
        <v>1002</v>
      </c>
    </row>
    <row r="196" spans="1:15" s="88" customFormat="1" ht="11.4">
      <c r="A196" s="82">
        <v>2</v>
      </c>
      <c r="B196" s="83">
        <v>895</v>
      </c>
      <c r="C196" s="84" t="s">
        <v>76</v>
      </c>
      <c r="D196" s="85">
        <v>53228197.090000004</v>
      </c>
      <c r="E196" s="86">
        <v>2.941351105150472E-2</v>
      </c>
      <c r="F196" s="85">
        <v>55339366.559516661</v>
      </c>
      <c r="G196" s="85">
        <v>55091773.07</v>
      </c>
      <c r="H196" s="85">
        <v>247593.48951666057</v>
      </c>
      <c r="I196" s="85">
        <v>-4139380.0019640415</v>
      </c>
      <c r="J196" s="85">
        <v>-3891786.5124473809</v>
      </c>
      <c r="K196" s="85">
        <v>2028245.7660854661</v>
      </c>
      <c r="L196" s="85"/>
      <c r="M196" s="87">
        <v>2.856962610216114E-3</v>
      </c>
      <c r="N196" s="88">
        <v>1167</v>
      </c>
      <c r="O196" s="88" t="s">
        <v>76</v>
      </c>
    </row>
    <row r="197" spans="1:15" s="88" customFormat="1" ht="11.4">
      <c r="A197" s="82">
        <v>2</v>
      </c>
      <c r="B197" s="83">
        <v>529</v>
      </c>
      <c r="C197" s="84" t="s">
        <v>983</v>
      </c>
      <c r="D197" s="85">
        <v>68161846.760000005</v>
      </c>
      <c r="E197" s="86">
        <v>1.8508268764491562E-2</v>
      </c>
      <c r="F197" s="85">
        <v>70865323.82164596</v>
      </c>
      <c r="G197" s="85">
        <v>70018449.790000007</v>
      </c>
      <c r="H197" s="85">
        <v>846874.03164595366</v>
      </c>
      <c r="I197" s="85">
        <v>-5300720.309918005</v>
      </c>
      <c r="J197" s="85">
        <v>-4453846.2782720514</v>
      </c>
      <c r="K197" s="85">
        <v>2597288.3670243495</v>
      </c>
      <c r="L197" s="85"/>
      <c r="M197" s="87">
        <v>3.6585091790228125E-3</v>
      </c>
      <c r="N197" s="88">
        <v>701</v>
      </c>
      <c r="O197" s="88" t="s">
        <v>983</v>
      </c>
    </row>
    <row r="198" spans="1:15" s="88" customFormat="1" ht="11.4">
      <c r="A198" s="82">
        <v>15</v>
      </c>
      <c r="B198" s="83">
        <v>545</v>
      </c>
      <c r="C198" s="84" t="s">
        <v>1004</v>
      </c>
      <c r="D198" s="85">
        <v>26232597.899999999</v>
      </c>
      <c r="E198" s="86">
        <v>2.0219291815230887E-2</v>
      </c>
      <c r="F198" s="85">
        <v>27273051.321688242</v>
      </c>
      <c r="G198" s="85">
        <v>27699865.57</v>
      </c>
      <c r="H198" s="85">
        <v>-426814.24831175804</v>
      </c>
      <c r="I198" s="85">
        <v>-2040021.9636074074</v>
      </c>
      <c r="J198" s="85">
        <v>-2466836.2119191652</v>
      </c>
      <c r="K198" s="85">
        <v>999585.90620934893</v>
      </c>
      <c r="L198" s="85"/>
      <c r="M198" s="87">
        <v>1.4080046942490522E-3</v>
      </c>
      <c r="N198" s="88">
        <v>740</v>
      </c>
      <c r="O198" s="88" t="s">
        <v>1004</v>
      </c>
    </row>
    <row r="199" spans="1:15" s="88" customFormat="1" ht="11.4">
      <c r="A199" s="82">
        <v>7</v>
      </c>
      <c r="B199" s="83">
        <v>560</v>
      </c>
      <c r="C199" s="84" t="s">
        <v>699</v>
      </c>
      <c r="D199" s="85">
        <v>47481361.049999997</v>
      </c>
      <c r="E199" s="86">
        <v>7.7784050655343795E-3</v>
      </c>
      <c r="F199" s="85">
        <v>49364595.976224646</v>
      </c>
      <c r="G199" s="85">
        <v>49084825.950000003</v>
      </c>
      <c r="H199" s="85">
        <v>279770.02622464299</v>
      </c>
      <c r="I199" s="85">
        <v>-3692467.6607791586</v>
      </c>
      <c r="J199" s="85">
        <v>-3412697.6345545156</v>
      </c>
      <c r="K199" s="85">
        <v>1809264.1641572807</v>
      </c>
      <c r="L199" s="85"/>
      <c r="M199" s="87">
        <v>2.5485077575078488E-3</v>
      </c>
      <c r="N199" s="88">
        <v>744</v>
      </c>
      <c r="O199" s="88" t="s">
        <v>699</v>
      </c>
    </row>
    <row r="200" spans="1:15" s="88" customFormat="1" ht="11.4">
      <c r="A200" s="82">
        <v>2</v>
      </c>
      <c r="B200" s="83">
        <v>561</v>
      </c>
      <c r="C200" s="84" t="s">
        <v>343</v>
      </c>
      <c r="D200" s="85">
        <v>3437882.03</v>
      </c>
      <c r="E200" s="86">
        <v>-1.2617322527863751E-2</v>
      </c>
      <c r="F200" s="85">
        <v>3574237.4201565357</v>
      </c>
      <c r="G200" s="85">
        <v>3625183.2</v>
      </c>
      <c r="H200" s="85">
        <v>-50945.779843464494</v>
      </c>
      <c r="I200" s="85">
        <v>-267352.66084687784</v>
      </c>
      <c r="J200" s="85">
        <v>-318298.44069034234</v>
      </c>
      <c r="K200" s="85">
        <v>130999.54634681402</v>
      </c>
      <c r="L200" s="85"/>
      <c r="M200" s="87">
        <v>1.8452438660352663E-4</v>
      </c>
      <c r="N200" s="88">
        <v>747</v>
      </c>
      <c r="O200" s="88" t="s">
        <v>343</v>
      </c>
    </row>
    <row r="201" spans="1:15" s="88" customFormat="1" ht="11.4">
      <c r="A201" s="82">
        <v>6</v>
      </c>
      <c r="B201" s="83">
        <v>562</v>
      </c>
      <c r="C201" s="84" t="s">
        <v>121</v>
      </c>
      <c r="D201" s="85">
        <v>29354813</v>
      </c>
      <c r="E201" s="86">
        <v>4.3013278937316352E-2</v>
      </c>
      <c r="F201" s="85">
        <v>30519101.6360435</v>
      </c>
      <c r="G201" s="85">
        <v>30292446.68</v>
      </c>
      <c r="H201" s="85">
        <v>226654.95604350045</v>
      </c>
      <c r="I201" s="85">
        <v>-2282826.2563193659</v>
      </c>
      <c r="J201" s="85">
        <v>-2056171.3002758655</v>
      </c>
      <c r="K201" s="85">
        <v>1118557.051271349</v>
      </c>
      <c r="L201" s="85"/>
      <c r="M201" s="87">
        <v>1.5755860193626917E-3</v>
      </c>
      <c r="N201" s="88">
        <v>750</v>
      </c>
      <c r="O201" s="88" t="s">
        <v>121</v>
      </c>
    </row>
    <row r="202" spans="1:15" s="88" customFormat="1" ht="11.4">
      <c r="A202" s="82">
        <v>17</v>
      </c>
      <c r="B202" s="83">
        <v>563</v>
      </c>
      <c r="C202" s="84" t="s">
        <v>930</v>
      </c>
      <c r="D202" s="85">
        <v>22138910.100000001</v>
      </c>
      <c r="E202" s="86">
        <v>1.3120018377712196E-2</v>
      </c>
      <c r="F202" s="85">
        <v>23016997.159993149</v>
      </c>
      <c r="G202" s="85">
        <v>22974246.600000001</v>
      </c>
      <c r="H202" s="85">
        <v>42750.55999314785</v>
      </c>
      <c r="I202" s="85">
        <v>-1721669.4673740212</v>
      </c>
      <c r="J202" s="85">
        <v>-1678918.9073808733</v>
      </c>
      <c r="K202" s="85">
        <v>843597.06191340706</v>
      </c>
      <c r="L202" s="85"/>
      <c r="M202" s="87">
        <v>1.188280682881117E-3</v>
      </c>
      <c r="N202" s="88">
        <v>752</v>
      </c>
      <c r="O202" s="88" t="s">
        <v>930</v>
      </c>
    </row>
    <row r="203" spans="1:15" s="88" customFormat="1" ht="11.4">
      <c r="A203" s="82">
        <v>12</v>
      </c>
      <c r="B203" s="83">
        <v>309</v>
      </c>
      <c r="C203" s="84" t="s">
        <v>290</v>
      </c>
      <c r="D203" s="85">
        <v>20015673.870000001</v>
      </c>
      <c r="E203" s="86">
        <v>-1.9407043483028415E-2</v>
      </c>
      <c r="F203" s="85">
        <v>20809547.829598852</v>
      </c>
      <c r="G203" s="85">
        <v>21077782.510000002</v>
      </c>
      <c r="H203" s="85">
        <v>-268234.68040115014</v>
      </c>
      <c r="I203" s="85">
        <v>-1556552.4416170341</v>
      </c>
      <c r="J203" s="85">
        <v>-1824787.1220181843</v>
      </c>
      <c r="K203" s="85">
        <v>762691.73110508965</v>
      </c>
      <c r="L203" s="85"/>
      <c r="M203" s="87">
        <v>1.0743184062421091E-3</v>
      </c>
      <c r="N203" s="88">
        <v>761</v>
      </c>
      <c r="O203" s="88" t="s">
        <v>290</v>
      </c>
    </row>
    <row r="204" spans="1:15" s="88" customFormat="1" ht="11.4">
      <c r="A204" s="82">
        <v>7</v>
      </c>
      <c r="B204" s="83">
        <v>576</v>
      </c>
      <c r="C204" s="84" t="s">
        <v>726</v>
      </c>
      <c r="D204" s="85">
        <v>8375954.04</v>
      </c>
      <c r="E204" s="86">
        <v>4.3960792027585675E-2</v>
      </c>
      <c r="F204" s="85">
        <v>8708166.2773865778</v>
      </c>
      <c r="G204" s="85">
        <v>8588158.0899999999</v>
      </c>
      <c r="H204" s="85">
        <v>120008.18738657795</v>
      </c>
      <c r="I204" s="85">
        <v>-651370.11106956343</v>
      </c>
      <c r="J204" s="85">
        <v>-531361.92368298548</v>
      </c>
      <c r="K204" s="85">
        <v>319163.4180250694</v>
      </c>
      <c r="L204" s="85"/>
      <c r="M204" s="87">
        <v>4.4956975485582057E-4</v>
      </c>
      <c r="N204" s="88">
        <v>764</v>
      </c>
      <c r="O204" s="88" t="s">
        <v>726</v>
      </c>
    </row>
    <row r="205" spans="1:15" s="88" customFormat="1" ht="11.4">
      <c r="A205" s="82">
        <v>18</v>
      </c>
      <c r="B205" s="83">
        <v>578</v>
      </c>
      <c r="C205" s="84" t="s">
        <v>306</v>
      </c>
      <c r="D205" s="85">
        <v>9294433.8900000006</v>
      </c>
      <c r="E205" s="86">
        <v>-4.6006838645959447E-3</v>
      </c>
      <c r="F205" s="85">
        <v>9663075.4397378433</v>
      </c>
      <c r="G205" s="85">
        <v>9612009.4499999993</v>
      </c>
      <c r="H205" s="85">
        <v>51065.989737844095</v>
      </c>
      <c r="I205" s="85">
        <v>-722797.23675012134</v>
      </c>
      <c r="J205" s="85">
        <v>-671731.24701227725</v>
      </c>
      <c r="K205" s="85">
        <v>354161.83932886558</v>
      </c>
      <c r="L205" s="85"/>
      <c r="M205" s="87">
        <v>4.9886811048582727E-4</v>
      </c>
      <c r="N205" s="88">
        <v>770</v>
      </c>
      <c r="O205" s="88" t="s">
        <v>306</v>
      </c>
    </row>
    <row r="206" spans="1:15" s="88" customFormat="1" ht="11.4">
      <c r="A206" s="82">
        <v>2</v>
      </c>
      <c r="B206" s="83">
        <v>445</v>
      </c>
      <c r="C206" s="84" t="s">
        <v>979</v>
      </c>
      <c r="D206" s="85">
        <v>53813080.32</v>
      </c>
      <c r="E206" s="86">
        <v>1.774499167899056E-2</v>
      </c>
      <c r="F206" s="85">
        <v>55947447.787681431</v>
      </c>
      <c r="G206" s="85">
        <v>55238781.530000001</v>
      </c>
      <c r="H206" s="85">
        <v>708666.25768142939</v>
      </c>
      <c r="I206" s="85">
        <v>-4184864.4271015772</v>
      </c>
      <c r="J206" s="85">
        <v>-3476198.1694201478</v>
      </c>
      <c r="K206" s="85">
        <v>2050532.5802132499</v>
      </c>
      <c r="L206" s="85"/>
      <c r="M206" s="87">
        <v>2.8883555487488064E-3</v>
      </c>
      <c r="N206" s="88">
        <v>2183</v>
      </c>
      <c r="O206" s="88" t="s">
        <v>979</v>
      </c>
    </row>
    <row r="207" spans="1:15" s="88" customFormat="1" ht="11.4">
      <c r="A207" s="82">
        <v>9</v>
      </c>
      <c r="B207" s="83">
        <v>580</v>
      </c>
      <c r="C207" s="84" t="s">
        <v>692</v>
      </c>
      <c r="D207" s="85">
        <v>13256119.039999999</v>
      </c>
      <c r="E207" s="86">
        <v>-2.4326675271072355E-2</v>
      </c>
      <c r="F207" s="85">
        <v>13781891.381193651</v>
      </c>
      <c r="G207" s="85">
        <v>13855284.869999999</v>
      </c>
      <c r="H207" s="85">
        <v>-73393.488806348294</v>
      </c>
      <c r="I207" s="85">
        <v>-1030884.3255587104</v>
      </c>
      <c r="J207" s="85">
        <v>-1104277.8143650587</v>
      </c>
      <c r="K207" s="85">
        <v>505120.7590620449</v>
      </c>
      <c r="L207" s="85"/>
      <c r="M207" s="87">
        <v>7.1150703056536535E-4</v>
      </c>
      <c r="N207" s="88">
        <v>1864</v>
      </c>
      <c r="O207" s="88" t="s">
        <v>692</v>
      </c>
    </row>
    <row r="208" spans="1:15" s="88" customFormat="1" ht="11.4">
      <c r="A208" s="82">
        <v>6</v>
      </c>
      <c r="B208" s="83">
        <v>581</v>
      </c>
      <c r="C208" s="84" t="s">
        <v>730</v>
      </c>
      <c r="D208" s="85">
        <v>18207533.640000001</v>
      </c>
      <c r="E208" s="86">
        <v>-5.562359121605776E-3</v>
      </c>
      <c r="F208" s="85">
        <v>18929692.030429251</v>
      </c>
      <c r="G208" s="85">
        <v>19065601.57</v>
      </c>
      <c r="H208" s="85">
        <v>-135909.53957074881</v>
      </c>
      <c r="I208" s="85">
        <v>-1415939.3846661572</v>
      </c>
      <c r="J208" s="85">
        <v>-1551848.924236906</v>
      </c>
      <c r="K208" s="85">
        <v>693793.04645143845</v>
      </c>
      <c r="L208" s="85"/>
      <c r="M208" s="87">
        <v>9.7726854707811967E-4</v>
      </c>
      <c r="N208" s="88">
        <v>777</v>
      </c>
      <c r="O208" s="88" t="s">
        <v>730</v>
      </c>
    </row>
    <row r="209" spans="1:15" s="88" customFormat="1" ht="11.4">
      <c r="A209" s="82">
        <v>15</v>
      </c>
      <c r="B209" s="83">
        <v>599</v>
      </c>
      <c r="C209" s="84" t="s">
        <v>1007</v>
      </c>
      <c r="D209" s="85">
        <v>30338740.170000002</v>
      </c>
      <c r="E209" s="86">
        <v>-2.3061125983885756E-3</v>
      </c>
      <c r="F209" s="85">
        <v>31542053.930227578</v>
      </c>
      <c r="G209" s="85">
        <v>32055915.109999999</v>
      </c>
      <c r="H209" s="85">
        <v>-513861.17977242172</v>
      </c>
      <c r="I209" s="85">
        <v>-2359343.0025845184</v>
      </c>
      <c r="J209" s="85">
        <v>-2873204.1823569401</v>
      </c>
      <c r="K209" s="85">
        <v>1156049.3246488343</v>
      </c>
      <c r="L209" s="85"/>
      <c r="M209" s="87">
        <v>1.6283971850520489E-3</v>
      </c>
      <c r="N209" s="88">
        <v>782</v>
      </c>
      <c r="O209" s="88" t="s">
        <v>1007</v>
      </c>
    </row>
    <row r="210" spans="1:15" s="88" customFormat="1" ht="11.4">
      <c r="A210" s="82">
        <v>19</v>
      </c>
      <c r="B210" s="83">
        <v>583</v>
      </c>
      <c r="C210" s="84" t="s">
        <v>909</v>
      </c>
      <c r="D210" s="85">
        <v>2531398.9700000002</v>
      </c>
      <c r="E210" s="86">
        <v>4.0838033418450076E-3</v>
      </c>
      <c r="F210" s="85">
        <v>2631800.871864039</v>
      </c>
      <c r="G210" s="85">
        <v>2584180.79</v>
      </c>
      <c r="H210" s="85">
        <v>47620.081864038948</v>
      </c>
      <c r="I210" s="85">
        <v>-196858.4856573877</v>
      </c>
      <c r="J210" s="85">
        <v>-149238.40379334876</v>
      </c>
      <c r="K210" s="85">
        <v>96458.259416421075</v>
      </c>
      <c r="L210" s="85"/>
      <c r="M210" s="87">
        <v>1.358699449579569E-4</v>
      </c>
      <c r="N210" s="88">
        <v>784</v>
      </c>
      <c r="O210" s="88" t="s">
        <v>909</v>
      </c>
    </row>
    <row r="211" spans="1:15" s="88" customFormat="1" ht="11.4">
      <c r="A211" s="82">
        <v>19</v>
      </c>
      <c r="B211" s="83">
        <v>854</v>
      </c>
      <c r="C211" s="84" t="s">
        <v>312</v>
      </c>
      <c r="D211" s="85">
        <v>9972774.4800000004</v>
      </c>
      <c r="E211" s="86">
        <v>5.254384815068733E-3</v>
      </c>
      <c r="F211" s="85">
        <v>10368320.791158194</v>
      </c>
      <c r="G211" s="85">
        <v>10198105.34</v>
      </c>
      <c r="H211" s="85">
        <v>170215.45115819387</v>
      </c>
      <c r="I211" s="85">
        <v>-775549.53020125558</v>
      </c>
      <c r="J211" s="85">
        <v>-605334.07904306171</v>
      </c>
      <c r="K211" s="85">
        <v>380009.82037742704</v>
      </c>
      <c r="L211" s="85"/>
      <c r="M211" s="87">
        <v>5.3527726594426056E-4</v>
      </c>
      <c r="N211" s="88">
        <v>787</v>
      </c>
      <c r="O211" s="88" t="s">
        <v>312</v>
      </c>
    </row>
    <row r="212" spans="1:15" s="88" customFormat="1" ht="11.4">
      <c r="A212" s="82">
        <v>2</v>
      </c>
      <c r="B212" s="83">
        <v>577</v>
      </c>
      <c r="C212" s="84" t="s">
        <v>1019</v>
      </c>
      <c r="D212" s="85">
        <v>38116776.090000004</v>
      </c>
      <c r="E212" s="86">
        <v>5.3163230705886508E-2</v>
      </c>
      <c r="F212" s="85">
        <v>39628587.091630347</v>
      </c>
      <c r="G212" s="85">
        <v>38916033.630000003</v>
      </c>
      <c r="H212" s="85">
        <v>712553.46163034439</v>
      </c>
      <c r="I212" s="85">
        <v>-2964215.0084382487</v>
      </c>
      <c r="J212" s="85">
        <v>-2251661.5468079043</v>
      </c>
      <c r="K212" s="85">
        <v>1452429.2376585964</v>
      </c>
      <c r="L212" s="85"/>
      <c r="M212" s="87">
        <v>2.0458743685603489E-3</v>
      </c>
      <c r="N212" s="88">
        <v>766</v>
      </c>
      <c r="O212" s="88" t="s">
        <v>1019</v>
      </c>
    </row>
    <row r="213" spans="1:15" s="88" customFormat="1" ht="11.4">
      <c r="A213" s="82">
        <v>16</v>
      </c>
      <c r="B213" s="83">
        <v>584</v>
      </c>
      <c r="C213" s="84" t="s">
        <v>241</v>
      </c>
      <c r="D213" s="85">
        <v>6134053.4500000002</v>
      </c>
      <c r="E213" s="86">
        <v>-3.4532557160935264E-2</v>
      </c>
      <c r="F213" s="85">
        <v>6377346.0482093096</v>
      </c>
      <c r="G213" s="85">
        <v>6574896.8600000003</v>
      </c>
      <c r="H213" s="85">
        <v>-197550.81179069076</v>
      </c>
      <c r="I213" s="85">
        <v>-477024.9523758298</v>
      </c>
      <c r="J213" s="85">
        <v>-674575.76416652056</v>
      </c>
      <c r="K213" s="85">
        <v>233736.4145148138</v>
      </c>
      <c r="L213" s="85"/>
      <c r="M213" s="87">
        <v>3.2923830439129302E-4</v>
      </c>
      <c r="N213" s="88">
        <v>791</v>
      </c>
      <c r="O213" s="88" t="s">
        <v>241</v>
      </c>
    </row>
    <row r="214" spans="1:15" s="88" customFormat="1" ht="11.4">
      <c r="A214" s="82">
        <v>10</v>
      </c>
      <c r="B214" s="83">
        <v>588</v>
      </c>
      <c r="C214" s="84" t="s">
        <v>354</v>
      </c>
      <c r="D214" s="85">
        <v>4086708.1</v>
      </c>
      <c r="E214" s="86">
        <v>-1.1521621831406953E-2</v>
      </c>
      <c r="F214" s="85">
        <v>4248797.628543647</v>
      </c>
      <c r="G214" s="85">
        <v>4299340.13</v>
      </c>
      <c r="H214" s="85">
        <v>-50542.501456352882</v>
      </c>
      <c r="I214" s="85">
        <v>-317809.70815903437</v>
      </c>
      <c r="J214" s="85">
        <v>-368352.20961538726</v>
      </c>
      <c r="K214" s="85">
        <v>155722.88475292746</v>
      </c>
      <c r="L214" s="85"/>
      <c r="M214" s="87">
        <v>2.1934938395200368E-4</v>
      </c>
      <c r="N214" s="88">
        <v>800</v>
      </c>
      <c r="O214" s="88" t="s">
        <v>354</v>
      </c>
    </row>
    <row r="215" spans="1:15" s="88" customFormat="1" ht="11.4">
      <c r="A215" s="82">
        <v>13</v>
      </c>
      <c r="B215" s="83">
        <v>592</v>
      </c>
      <c r="C215" s="84" t="s">
        <v>325</v>
      </c>
      <c r="D215" s="85">
        <v>11043909.720000001</v>
      </c>
      <c r="E215" s="86">
        <v>-2.3986844049494306E-3</v>
      </c>
      <c r="F215" s="85">
        <v>11481940.055416765</v>
      </c>
      <c r="G215" s="85">
        <v>11451646.039999999</v>
      </c>
      <c r="H215" s="85">
        <v>30294.015416765586</v>
      </c>
      <c r="I215" s="85">
        <v>-858848.15826408623</v>
      </c>
      <c r="J215" s="85">
        <v>-828554.14284732065</v>
      </c>
      <c r="K215" s="85">
        <v>420825.13320422755</v>
      </c>
      <c r="L215" s="85"/>
      <c r="M215" s="87">
        <v>5.9276922506492345E-4</v>
      </c>
      <c r="N215" s="88">
        <v>807</v>
      </c>
      <c r="O215" s="88" t="s">
        <v>325</v>
      </c>
    </row>
    <row r="216" spans="1:15" s="88" customFormat="1" ht="11.4">
      <c r="A216" s="82">
        <v>10</v>
      </c>
      <c r="B216" s="83">
        <v>593</v>
      </c>
      <c r="C216" s="84" t="s">
        <v>743</v>
      </c>
      <c r="D216" s="85">
        <v>58691436.409999996</v>
      </c>
      <c r="E216" s="86">
        <v>3.9701200447553743E-2</v>
      </c>
      <c r="F216" s="85">
        <v>61019292.235388242</v>
      </c>
      <c r="G216" s="85">
        <v>61142166.049999997</v>
      </c>
      <c r="H216" s="85">
        <v>-122873.81461175531</v>
      </c>
      <c r="I216" s="85">
        <v>-4564237.9686713181</v>
      </c>
      <c r="J216" s="85">
        <v>-4687111.7832830735</v>
      </c>
      <c r="K216" s="85">
        <v>2236420.9932336984</v>
      </c>
      <c r="L216" s="85"/>
      <c r="M216" s="87">
        <v>3.1501957332826626E-3</v>
      </c>
      <c r="N216" s="88">
        <v>2005</v>
      </c>
      <c r="O216" s="88" t="s">
        <v>743</v>
      </c>
    </row>
    <row r="217" spans="1:15" s="88" customFormat="1" ht="11.4">
      <c r="A217" s="82">
        <v>11</v>
      </c>
      <c r="B217" s="83">
        <v>595</v>
      </c>
      <c r="C217" s="84" t="s">
        <v>701</v>
      </c>
      <c r="D217" s="85">
        <v>10705388.789999999</v>
      </c>
      <c r="E217" s="86">
        <v>-2.1329929639093841E-2</v>
      </c>
      <c r="F217" s="85">
        <v>11129992.500220345</v>
      </c>
      <c r="G217" s="85">
        <v>11349630.300000001</v>
      </c>
      <c r="H217" s="85">
        <v>-219637.79977965541</v>
      </c>
      <c r="I217" s="85">
        <v>-832522.51049662638</v>
      </c>
      <c r="J217" s="85">
        <v>-1052160.3102762818</v>
      </c>
      <c r="K217" s="85">
        <v>407925.88655413181</v>
      </c>
      <c r="L217" s="85"/>
      <c r="M217" s="87">
        <v>5.7459950125950663E-4</v>
      </c>
      <c r="N217" s="88">
        <v>815</v>
      </c>
      <c r="O217" s="88" t="s">
        <v>701</v>
      </c>
    </row>
    <row r="218" spans="1:15" s="88" customFormat="1" ht="11.4">
      <c r="A218" s="82">
        <v>13</v>
      </c>
      <c r="B218" s="83">
        <v>601</v>
      </c>
      <c r="C218" s="84" t="s">
        <v>321</v>
      </c>
      <c r="D218" s="85">
        <v>9738466.8000000007</v>
      </c>
      <c r="E218" s="86">
        <v>-3.9322037015574324E-2</v>
      </c>
      <c r="F218" s="85">
        <v>10124719.855937606</v>
      </c>
      <c r="G218" s="85">
        <v>10372783.16</v>
      </c>
      <c r="H218" s="85">
        <v>-248063.30406239443</v>
      </c>
      <c r="I218" s="85">
        <v>-757328.20056916855</v>
      </c>
      <c r="J218" s="85">
        <v>-1005391.504631563</v>
      </c>
      <c r="K218" s="85">
        <v>371081.59086933819</v>
      </c>
      <c r="L218" s="85"/>
      <c r="M218" s="87">
        <v>5.2270106916054045E-4</v>
      </c>
      <c r="N218" s="88">
        <v>821</v>
      </c>
      <c r="O218" s="88" t="s">
        <v>321</v>
      </c>
    </row>
    <row r="219" spans="1:15" s="88" customFormat="1" ht="11.4">
      <c r="A219" s="82">
        <v>12</v>
      </c>
      <c r="B219" s="83">
        <v>607</v>
      </c>
      <c r="C219" s="84" t="s">
        <v>305</v>
      </c>
      <c r="D219" s="85">
        <v>9628692.3000000007</v>
      </c>
      <c r="E219" s="86">
        <v>-8.9894660375558454E-3</v>
      </c>
      <c r="F219" s="85">
        <v>10010591.412246076</v>
      </c>
      <c r="G219" s="85">
        <v>10303330.98</v>
      </c>
      <c r="H219" s="85">
        <v>-292739.56775392406</v>
      </c>
      <c r="I219" s="85">
        <v>-748791.40250220988</v>
      </c>
      <c r="J219" s="85">
        <v>-1041530.9702561339</v>
      </c>
      <c r="K219" s="85">
        <v>366898.66383025993</v>
      </c>
      <c r="L219" s="85"/>
      <c r="M219" s="87">
        <v>5.1680904840460749E-4</v>
      </c>
      <c r="N219" s="88">
        <v>840</v>
      </c>
      <c r="O219" s="88" t="s">
        <v>305</v>
      </c>
    </row>
    <row r="220" spans="1:15" s="88" customFormat="1" ht="11.4">
      <c r="A220" s="82">
        <v>19</v>
      </c>
      <c r="B220" s="83">
        <v>614</v>
      </c>
      <c r="C220" s="84" t="s">
        <v>267</v>
      </c>
      <c r="D220" s="85">
        <v>8368909.71</v>
      </c>
      <c r="E220" s="86">
        <v>-2.5588623853004588E-2</v>
      </c>
      <c r="F220" s="85">
        <v>8700842.5508403443</v>
      </c>
      <c r="G220" s="85">
        <v>8945726.2400000002</v>
      </c>
      <c r="H220" s="85">
        <v>-244883.68915965594</v>
      </c>
      <c r="I220" s="85">
        <v>-650822.2969348873</v>
      </c>
      <c r="J220" s="85">
        <v>-895705.98609454324</v>
      </c>
      <c r="K220" s="85">
        <v>318894.99577373429</v>
      </c>
      <c r="L220" s="85"/>
      <c r="M220" s="87">
        <v>4.4919165849854599E-4</v>
      </c>
      <c r="N220" s="88">
        <v>853</v>
      </c>
      <c r="O220" s="88" t="s">
        <v>267</v>
      </c>
    </row>
    <row r="221" spans="1:15" s="88" customFormat="1" ht="11.4">
      <c r="A221" s="82">
        <v>17</v>
      </c>
      <c r="B221" s="83">
        <v>615</v>
      </c>
      <c r="C221" s="84" t="s">
        <v>277</v>
      </c>
      <c r="D221" s="85">
        <v>18485724.010000002</v>
      </c>
      <c r="E221" s="86">
        <v>-2.1874922479943406E-2</v>
      </c>
      <c r="F221" s="85">
        <v>19218916.157872975</v>
      </c>
      <c r="G221" s="85">
        <v>19441232.640000001</v>
      </c>
      <c r="H221" s="85">
        <v>-222316.48212702572</v>
      </c>
      <c r="I221" s="85">
        <v>-1437573.3252704188</v>
      </c>
      <c r="J221" s="85">
        <v>-1659889.8073974445</v>
      </c>
      <c r="K221" s="85">
        <v>704393.41375608766</v>
      </c>
      <c r="L221" s="85"/>
      <c r="M221" s="87">
        <v>9.9220009706596458E-4</v>
      </c>
      <c r="N221" s="88">
        <v>857</v>
      </c>
      <c r="O221" s="88" t="s">
        <v>277</v>
      </c>
    </row>
    <row r="222" spans="1:15" s="88" customFormat="1" ht="11.4">
      <c r="A222" s="82">
        <v>1</v>
      </c>
      <c r="B222" s="83">
        <v>616</v>
      </c>
      <c r="C222" s="84" t="s">
        <v>331</v>
      </c>
      <c r="D222" s="85">
        <v>6562653.79</v>
      </c>
      <c r="E222" s="86">
        <v>5.6726472204750918E-2</v>
      </c>
      <c r="F222" s="85">
        <v>6822945.7983321529</v>
      </c>
      <c r="G222" s="85">
        <v>6725827.6600000001</v>
      </c>
      <c r="H222" s="85">
        <v>97118.138332152739</v>
      </c>
      <c r="I222" s="85">
        <v>-510355.77651085006</v>
      </c>
      <c r="J222" s="85">
        <v>-413237.63817869732</v>
      </c>
      <c r="K222" s="85">
        <v>250068.11223280971</v>
      </c>
      <c r="L222" s="85"/>
      <c r="M222" s="87">
        <v>3.5224293751902222E-4</v>
      </c>
      <c r="N222" s="88">
        <v>859</v>
      </c>
      <c r="O222" s="88" t="s">
        <v>331</v>
      </c>
    </row>
    <row r="223" spans="1:15" s="88" customFormat="1" ht="11.4">
      <c r="A223" s="82">
        <v>6</v>
      </c>
      <c r="B223" s="83">
        <v>619</v>
      </c>
      <c r="C223" s="84" t="s">
        <v>813</v>
      </c>
      <c r="D223" s="85">
        <v>7767326.71</v>
      </c>
      <c r="E223" s="86">
        <v>1.4979239026685576E-2</v>
      </c>
      <c r="F223" s="85">
        <v>8075399.1961333686</v>
      </c>
      <c r="G223" s="85">
        <v>8243756.6900000004</v>
      </c>
      <c r="H223" s="85">
        <v>-168357.49386663176</v>
      </c>
      <c r="I223" s="85">
        <v>-604039.18618043023</v>
      </c>
      <c r="J223" s="85">
        <v>-772396.68004706199</v>
      </c>
      <c r="K223" s="85">
        <v>295971.84151705506</v>
      </c>
      <c r="L223" s="85"/>
      <c r="M223" s="87">
        <v>4.1690237890796346E-4</v>
      </c>
      <c r="N223" s="88">
        <v>867</v>
      </c>
      <c r="O223" s="88" t="s">
        <v>813</v>
      </c>
    </row>
    <row r="224" spans="1:15" s="88" customFormat="1" ht="11.4">
      <c r="A224" s="82">
        <v>18</v>
      </c>
      <c r="B224" s="83">
        <v>620</v>
      </c>
      <c r="C224" s="84" t="s">
        <v>686</v>
      </c>
      <c r="D224" s="85">
        <v>6959246.4299999997</v>
      </c>
      <c r="E224" s="86">
        <v>3.5043628983257493E-3</v>
      </c>
      <c r="F224" s="85">
        <v>7235268.3393841702</v>
      </c>
      <c r="G224" s="85">
        <v>7284428.4400000004</v>
      </c>
      <c r="H224" s="85">
        <v>-49160.100615830161</v>
      </c>
      <c r="I224" s="85">
        <v>-541197.46818352444</v>
      </c>
      <c r="J224" s="85">
        <v>-590357.5687993546</v>
      </c>
      <c r="K224" s="85">
        <v>265180.16537224955</v>
      </c>
      <c r="L224" s="85"/>
      <c r="M224" s="87">
        <v>3.7352959395134698E-4</v>
      </c>
      <c r="N224" s="88">
        <v>871</v>
      </c>
      <c r="O224" s="88" t="s">
        <v>686</v>
      </c>
    </row>
    <row r="225" spans="1:15" s="88" customFormat="1" ht="11.4">
      <c r="A225" s="82">
        <v>10</v>
      </c>
      <c r="B225" s="83">
        <v>623</v>
      </c>
      <c r="C225" s="84" t="s">
        <v>919</v>
      </c>
      <c r="D225" s="85">
        <v>5965688.0499999998</v>
      </c>
      <c r="E225" s="86">
        <v>-8.0105062202348951E-3</v>
      </c>
      <c r="F225" s="85">
        <v>6202302.8362292806</v>
      </c>
      <c r="G225" s="85">
        <v>6252755.6299999999</v>
      </c>
      <c r="H225" s="85">
        <v>-50452.79377071932</v>
      </c>
      <c r="I225" s="85">
        <v>-463931.73472270725</v>
      </c>
      <c r="J225" s="85">
        <v>-514384.52849342657</v>
      </c>
      <c r="K225" s="85">
        <v>227320.89739466997</v>
      </c>
      <c r="L225" s="85"/>
      <c r="M225" s="87">
        <v>3.2020148407891676E-4</v>
      </c>
      <c r="N225" s="88">
        <v>874</v>
      </c>
      <c r="O225" s="88" t="s">
        <v>919</v>
      </c>
    </row>
    <row r="226" spans="1:15" s="88" customFormat="1" ht="11.4">
      <c r="A226" s="82">
        <v>17</v>
      </c>
      <c r="B226" s="83">
        <v>625</v>
      </c>
      <c r="C226" s="84" t="s">
        <v>107</v>
      </c>
      <c r="D226" s="85">
        <v>9050823.1300000008</v>
      </c>
      <c r="E226" s="86">
        <v>-9.4113625937307707E-3</v>
      </c>
      <c r="F226" s="85">
        <v>9409802.440040186</v>
      </c>
      <c r="G226" s="85">
        <v>9365438.1600000001</v>
      </c>
      <c r="H226" s="85">
        <v>44364.280040185899</v>
      </c>
      <c r="I226" s="85">
        <v>-703852.43750204181</v>
      </c>
      <c r="J226" s="85">
        <v>-659488.15746185591</v>
      </c>
      <c r="K226" s="85">
        <v>344879.11852381146</v>
      </c>
      <c r="L226" s="85"/>
      <c r="M226" s="87">
        <v>4.8579258152155419E-4</v>
      </c>
      <c r="N226" s="88">
        <v>881</v>
      </c>
      <c r="O226" s="88" t="s">
        <v>107</v>
      </c>
    </row>
    <row r="227" spans="1:15" s="88" customFormat="1" ht="11.4">
      <c r="A227" s="82">
        <v>17</v>
      </c>
      <c r="B227" s="83">
        <v>626</v>
      </c>
      <c r="C227" s="84" t="s">
        <v>698</v>
      </c>
      <c r="D227" s="85">
        <v>14449890.02</v>
      </c>
      <c r="E227" s="86">
        <v>-9.855710882442548E-3</v>
      </c>
      <c r="F227" s="85">
        <v>15023010.439549748</v>
      </c>
      <c r="G227" s="85">
        <v>14809012.26</v>
      </c>
      <c r="H227" s="85">
        <v>213998.17954974808</v>
      </c>
      <c r="I227" s="85">
        <v>-1123719.9275833631</v>
      </c>
      <c r="J227" s="85">
        <v>-909721.74803361506</v>
      </c>
      <c r="K227" s="85">
        <v>550609.07293010154</v>
      </c>
      <c r="L227" s="85"/>
      <c r="M227" s="87">
        <v>7.7558132279161463E-4</v>
      </c>
      <c r="N227" s="88">
        <v>884</v>
      </c>
      <c r="O227" s="88" t="s">
        <v>698</v>
      </c>
    </row>
    <row r="228" spans="1:15" s="88" customFormat="1" ht="11.4">
      <c r="A228" s="82">
        <v>17</v>
      </c>
      <c r="B228" s="83">
        <v>630</v>
      </c>
      <c r="C228" s="84" t="s">
        <v>927</v>
      </c>
      <c r="D228" s="85">
        <v>3719318.39</v>
      </c>
      <c r="E228" s="86">
        <v>-1.8093247257658207E-2</v>
      </c>
      <c r="F228" s="85">
        <v>3866836.2820507721</v>
      </c>
      <c r="G228" s="85">
        <v>4004101.6</v>
      </c>
      <c r="H228" s="85">
        <v>-137265.31794922799</v>
      </c>
      <c r="I228" s="85">
        <v>-289239.0313065006</v>
      </c>
      <c r="J228" s="85">
        <v>-426504.34925572859</v>
      </c>
      <c r="K228" s="85">
        <v>141723.60120494384</v>
      </c>
      <c r="L228" s="85"/>
      <c r="M228" s="87">
        <v>1.9963016139270092E-4</v>
      </c>
      <c r="N228" s="88">
        <v>886</v>
      </c>
      <c r="O228" s="88" t="s">
        <v>927</v>
      </c>
    </row>
    <row r="229" spans="1:15" s="88" customFormat="1" ht="11.4">
      <c r="A229" s="82">
        <v>2</v>
      </c>
      <c r="B229" s="83">
        <v>631</v>
      </c>
      <c r="C229" s="84" t="s">
        <v>812</v>
      </c>
      <c r="D229" s="85">
        <v>7054721.2800000003</v>
      </c>
      <c r="E229" s="86">
        <v>-7.8291755868116486E-3</v>
      </c>
      <c r="F229" s="85">
        <v>7334529.9715681681</v>
      </c>
      <c r="G229" s="85">
        <v>7472416.2800000003</v>
      </c>
      <c r="H229" s="85">
        <v>-137886.30843183212</v>
      </c>
      <c r="I229" s="85">
        <v>-548622.22998998372</v>
      </c>
      <c r="J229" s="85">
        <v>-686508.53842181584</v>
      </c>
      <c r="K229" s="85">
        <v>268818.20819291327</v>
      </c>
      <c r="L229" s="85"/>
      <c r="M229" s="87">
        <v>3.7865409734575632E-4</v>
      </c>
      <c r="N229" s="88">
        <v>887</v>
      </c>
      <c r="O229" s="88" t="s">
        <v>812</v>
      </c>
    </row>
    <row r="230" spans="1:15" s="88" customFormat="1" ht="11.4">
      <c r="A230" s="82">
        <v>8</v>
      </c>
      <c r="B230" s="83">
        <v>624</v>
      </c>
      <c r="C230" s="84" t="s">
        <v>391</v>
      </c>
      <c r="D230" s="85">
        <v>17490540.41</v>
      </c>
      <c r="E230" s="86">
        <v>5.0260235202058716E-3</v>
      </c>
      <c r="F230" s="85">
        <v>18184260.974243507</v>
      </c>
      <c r="G230" s="85">
        <v>18095003.850000001</v>
      </c>
      <c r="H230" s="85">
        <v>89257.124243505299</v>
      </c>
      <c r="I230" s="85">
        <v>-1360181.2038510647</v>
      </c>
      <c r="J230" s="85">
        <v>-1270924.0796075594</v>
      </c>
      <c r="K230" s="85">
        <v>666472.21721875633</v>
      </c>
      <c r="L230" s="85"/>
      <c r="M230" s="87">
        <v>9.3878475536853878E-4</v>
      </c>
      <c r="N230" s="88">
        <v>877</v>
      </c>
      <c r="O230" s="88" t="s">
        <v>391</v>
      </c>
    </row>
    <row r="231" spans="1:15" s="88" customFormat="1" ht="11.4">
      <c r="A231" s="82">
        <v>4</v>
      </c>
      <c r="B231" s="83">
        <v>608</v>
      </c>
      <c r="C231" s="84" t="s">
        <v>1024</v>
      </c>
      <c r="D231" s="85">
        <v>5661350.2199999997</v>
      </c>
      <c r="E231" s="86">
        <v>-2.7209220044104341E-2</v>
      </c>
      <c r="F231" s="85">
        <v>5885894.1721555917</v>
      </c>
      <c r="G231" s="85">
        <v>5915964.6600000001</v>
      </c>
      <c r="H231" s="85">
        <v>-30070.48784440849</v>
      </c>
      <c r="I231" s="85">
        <v>-440264.39304639469</v>
      </c>
      <c r="J231" s="85">
        <v>-470334.88089080318</v>
      </c>
      <c r="K231" s="85">
        <v>215724.18834000416</v>
      </c>
      <c r="L231" s="85"/>
      <c r="M231" s="87">
        <v>3.0386649907624682E-4</v>
      </c>
      <c r="N231" s="88">
        <v>842</v>
      </c>
      <c r="O231" s="88" t="s">
        <v>1024</v>
      </c>
    </row>
    <row r="232" spans="1:15" s="88" customFormat="1" ht="11.4">
      <c r="A232" s="82">
        <v>6</v>
      </c>
      <c r="B232" s="83">
        <v>635</v>
      </c>
      <c r="C232" s="84" t="s">
        <v>275</v>
      </c>
      <c r="D232" s="85">
        <v>19386886.420000002</v>
      </c>
      <c r="E232" s="86">
        <v>3.3345806685013468E-2</v>
      </c>
      <c r="F232" s="85">
        <v>20155821.02527485</v>
      </c>
      <c r="G232" s="85">
        <v>19879081.030000001</v>
      </c>
      <c r="H232" s="85">
        <v>276739.99527484924</v>
      </c>
      <c r="I232" s="85">
        <v>-1507653.7311907711</v>
      </c>
      <c r="J232" s="85">
        <v>-1230913.7359159219</v>
      </c>
      <c r="K232" s="85">
        <v>738731.95878603484</v>
      </c>
      <c r="L232" s="85"/>
      <c r="M232" s="87">
        <v>1.040568958907162E-3</v>
      </c>
      <c r="N232" s="88">
        <v>2006</v>
      </c>
      <c r="O232" s="88" t="s">
        <v>275</v>
      </c>
    </row>
    <row r="233" spans="1:15" s="88" customFormat="1" ht="11.4">
      <c r="A233" s="82">
        <v>2</v>
      </c>
      <c r="B233" s="83">
        <v>636</v>
      </c>
      <c r="C233" s="84" t="s">
        <v>898</v>
      </c>
      <c r="D233" s="85">
        <v>23505624.030000001</v>
      </c>
      <c r="E233" s="86">
        <v>2.8232498597159528E-3</v>
      </c>
      <c r="F233" s="85">
        <v>24437918.537930951</v>
      </c>
      <c r="G233" s="85">
        <v>24590681.399999999</v>
      </c>
      <c r="H233" s="85">
        <v>-152762.86206904799</v>
      </c>
      <c r="I233" s="85">
        <v>-1827954.2679033733</v>
      </c>
      <c r="J233" s="85">
        <v>-1980717.1299724213</v>
      </c>
      <c r="K233" s="85">
        <v>895675.31918155169</v>
      </c>
      <c r="L233" s="85"/>
      <c r="M233" s="87">
        <v>1.2616374901813796E-3</v>
      </c>
      <c r="N233" s="88">
        <v>1865</v>
      </c>
      <c r="O233" s="88" t="s">
        <v>898</v>
      </c>
    </row>
    <row r="234" spans="1:15" s="88" customFormat="1" ht="11.4">
      <c r="A234" s="82">
        <v>10</v>
      </c>
      <c r="B234" s="83">
        <v>681</v>
      </c>
      <c r="C234" s="84" t="s">
        <v>817</v>
      </c>
      <c r="D234" s="85">
        <v>9015321.8300000001</v>
      </c>
      <c r="E234" s="86">
        <v>-3.1979272687682955E-2</v>
      </c>
      <c r="F234" s="85">
        <v>9372893.0656588301</v>
      </c>
      <c r="G234" s="85">
        <v>9594341.4800000004</v>
      </c>
      <c r="H234" s="85">
        <v>-221448.41434117034</v>
      </c>
      <c r="I234" s="85">
        <v>-701091.61937748175</v>
      </c>
      <c r="J234" s="85">
        <v>-922540.03371865209</v>
      </c>
      <c r="K234" s="85">
        <v>343526.35128103255</v>
      </c>
      <c r="L234" s="85"/>
      <c r="M234" s="87">
        <v>4.838870898412222E-4</v>
      </c>
      <c r="N234" s="88">
        <v>907</v>
      </c>
      <c r="O234" s="88" t="s">
        <v>817</v>
      </c>
    </row>
    <row r="235" spans="1:15" s="88" customFormat="1" ht="11.4">
      <c r="A235" s="82">
        <v>19</v>
      </c>
      <c r="B235" s="83">
        <v>683</v>
      </c>
      <c r="C235" s="84" t="s">
        <v>130</v>
      </c>
      <c r="D235" s="85">
        <v>8601431.2300000004</v>
      </c>
      <c r="E235" s="86">
        <v>-9.9641343520972918E-4</v>
      </c>
      <c r="F235" s="85">
        <v>8942586.4822851587</v>
      </c>
      <c r="G235" s="85">
        <v>9100699.4199999999</v>
      </c>
      <c r="H235" s="85">
        <v>-158112.93771484122</v>
      </c>
      <c r="I235" s="85">
        <v>-668904.72283946676</v>
      </c>
      <c r="J235" s="85">
        <v>-827017.66055430798</v>
      </c>
      <c r="K235" s="85">
        <v>327755.16414776997</v>
      </c>
      <c r="L235" s="85"/>
      <c r="M235" s="87">
        <v>4.6167198518681215E-4</v>
      </c>
      <c r="N235" s="88">
        <v>912</v>
      </c>
      <c r="O235" s="88" t="s">
        <v>130</v>
      </c>
    </row>
    <row r="236" spans="1:15" s="88" customFormat="1" ht="11.4">
      <c r="A236" s="82">
        <v>1</v>
      </c>
      <c r="B236" s="83">
        <v>710</v>
      </c>
      <c r="C236" s="84" t="s">
        <v>1182</v>
      </c>
      <c r="D236" s="85">
        <v>100013448.61</v>
      </c>
      <c r="E236" s="86">
        <v>6.7659113546677543E-4</v>
      </c>
      <c r="F236" s="85">
        <v>103980243.48170106</v>
      </c>
      <c r="G236" s="85">
        <v>104425402.52</v>
      </c>
      <c r="H236" s="85">
        <v>-445159.0382989347</v>
      </c>
      <c r="I236" s="85">
        <v>-7777713.5378772663</v>
      </c>
      <c r="J236" s="85">
        <v>-8222872.576176201</v>
      </c>
      <c r="K236" s="85">
        <v>3810984.8686373914</v>
      </c>
      <c r="L236" s="85"/>
      <c r="M236" s="87">
        <v>5.3681074847305287E-3</v>
      </c>
      <c r="N236" s="88">
        <v>2142</v>
      </c>
      <c r="O236" s="88" t="s">
        <v>1182</v>
      </c>
    </row>
    <row r="237" spans="1:15" s="88" customFormat="1" ht="11.4">
      <c r="A237" s="82">
        <v>4</v>
      </c>
      <c r="B237" s="83">
        <v>684</v>
      </c>
      <c r="C237" s="84" t="s">
        <v>991</v>
      </c>
      <c r="D237" s="85">
        <v>137120520.59999999</v>
      </c>
      <c r="E237" s="86">
        <v>9.5722847535171518E-3</v>
      </c>
      <c r="F237" s="85">
        <v>142559078.96870595</v>
      </c>
      <c r="G237" s="85">
        <v>141979845.18000001</v>
      </c>
      <c r="H237" s="85">
        <v>579233.78870594501</v>
      </c>
      <c r="I237" s="85">
        <v>-10663407.213865081</v>
      </c>
      <c r="J237" s="85">
        <v>-10084173.425159136</v>
      </c>
      <c r="K237" s="85">
        <v>5224939.6101119174</v>
      </c>
      <c r="L237" s="85"/>
      <c r="M237" s="87">
        <v>7.3597871403607287E-3</v>
      </c>
      <c r="N237" s="88">
        <v>915</v>
      </c>
      <c r="O237" s="88" t="s">
        <v>991</v>
      </c>
    </row>
    <row r="238" spans="1:15" s="88" customFormat="1" ht="11.4">
      <c r="A238" s="82">
        <v>11</v>
      </c>
      <c r="B238" s="83">
        <v>686</v>
      </c>
      <c r="C238" s="84" t="s">
        <v>811</v>
      </c>
      <c r="D238" s="85">
        <v>8882011.8599999994</v>
      </c>
      <c r="E238" s="86">
        <v>1.4063516880746267E-2</v>
      </c>
      <c r="F238" s="85">
        <v>9234295.6736901626</v>
      </c>
      <c r="G238" s="85">
        <v>9228849.2699999996</v>
      </c>
      <c r="H238" s="85">
        <v>5446.4036901630461</v>
      </c>
      <c r="I238" s="85">
        <v>-690724.54602071573</v>
      </c>
      <c r="J238" s="85">
        <v>-685278.14233055268</v>
      </c>
      <c r="K238" s="85">
        <v>338446.61165031942</v>
      </c>
      <c r="L238" s="85"/>
      <c r="M238" s="87">
        <v>4.7673182964679813E-4</v>
      </c>
      <c r="N238" s="88">
        <v>919</v>
      </c>
      <c r="O238" s="88" t="s">
        <v>811</v>
      </c>
    </row>
    <row r="239" spans="1:15" s="88" customFormat="1" ht="11.4">
      <c r="A239" s="82">
        <v>11</v>
      </c>
      <c r="B239" s="83">
        <v>687</v>
      </c>
      <c r="C239" s="84" t="s">
        <v>115</v>
      </c>
      <c r="D239" s="85">
        <v>3888856.94</v>
      </c>
      <c r="E239" s="86">
        <v>3.981420454284447E-2</v>
      </c>
      <c r="F239" s="85">
        <v>4043099.1742271739</v>
      </c>
      <c r="G239" s="85">
        <v>4069137.75</v>
      </c>
      <c r="H239" s="85">
        <v>-26038.575772826094</v>
      </c>
      <c r="I239" s="85">
        <v>-302423.48093656002</v>
      </c>
      <c r="J239" s="85">
        <v>-328462.05670938612</v>
      </c>
      <c r="K239" s="85">
        <v>148183.82088220154</v>
      </c>
      <c r="L239" s="85"/>
      <c r="M239" s="87">
        <v>2.0872994918978287E-4</v>
      </c>
      <c r="N239" s="88">
        <v>922</v>
      </c>
      <c r="O239" s="88" t="s">
        <v>115</v>
      </c>
    </row>
    <row r="240" spans="1:15" s="88" customFormat="1" ht="11.4">
      <c r="A240" s="82">
        <v>9</v>
      </c>
      <c r="B240" s="83">
        <v>689</v>
      </c>
      <c r="C240" s="84" t="s">
        <v>128</v>
      </c>
      <c r="D240" s="85">
        <v>10769598.52</v>
      </c>
      <c r="E240" s="86">
        <v>2.2202069505399352E-2</v>
      </c>
      <c r="F240" s="85">
        <v>11196748.955997903</v>
      </c>
      <c r="G240" s="85">
        <v>11260378.619999999</v>
      </c>
      <c r="H240" s="85">
        <v>-63629.66400209628</v>
      </c>
      <c r="I240" s="85">
        <v>-837515.88781962881</v>
      </c>
      <c r="J240" s="85">
        <v>-901145.55182172509</v>
      </c>
      <c r="K240" s="85">
        <v>410372.58060228435</v>
      </c>
      <c r="L240" s="85"/>
      <c r="M240" s="87">
        <v>5.7804588509084134E-4</v>
      </c>
      <c r="N240" s="88">
        <v>924</v>
      </c>
      <c r="O240" s="88" t="s">
        <v>128</v>
      </c>
    </row>
    <row r="241" spans="1:15" s="88" customFormat="1" ht="11.4">
      <c r="A241" s="82">
        <v>17</v>
      </c>
      <c r="B241" s="83">
        <v>691</v>
      </c>
      <c r="C241" s="84" t="s">
        <v>97</v>
      </c>
      <c r="D241" s="85">
        <v>7189548.8700000001</v>
      </c>
      <c r="E241" s="86">
        <v>-5.8798020336642436E-2</v>
      </c>
      <c r="F241" s="85">
        <v>7474705.1763140745</v>
      </c>
      <c r="G241" s="85">
        <v>7921365.71</v>
      </c>
      <c r="H241" s="85">
        <v>-446660.53368592542</v>
      </c>
      <c r="I241" s="85">
        <v>-559107.32361085818</v>
      </c>
      <c r="J241" s="85">
        <v>-1005767.8572967836</v>
      </c>
      <c r="K241" s="85">
        <v>273955.77631506149</v>
      </c>
      <c r="L241" s="85"/>
      <c r="M241" s="87">
        <v>3.8589081405822063E-4</v>
      </c>
      <c r="N241" s="88">
        <v>928</v>
      </c>
      <c r="O241" s="88" t="s">
        <v>97</v>
      </c>
    </row>
    <row r="242" spans="1:15" s="88" customFormat="1" ht="11.4">
      <c r="A242" s="82">
        <v>2</v>
      </c>
      <c r="B242" s="83">
        <v>680</v>
      </c>
      <c r="C242" s="84" t="s">
        <v>995</v>
      </c>
      <c r="D242" s="85">
        <v>85097034.209999993</v>
      </c>
      <c r="E242" s="86">
        <v>-4.2290516879884398E-3</v>
      </c>
      <c r="F242" s="85">
        <v>88472205.085444108</v>
      </c>
      <c r="G242" s="85">
        <v>88648419.700000003</v>
      </c>
      <c r="H242" s="85">
        <v>-176214.61455589533</v>
      </c>
      <c r="I242" s="85">
        <v>-6617713.5595956715</v>
      </c>
      <c r="J242" s="85">
        <v>-6793928.1741515668</v>
      </c>
      <c r="K242" s="85">
        <v>3242599.0129071749</v>
      </c>
      <c r="L242" s="85"/>
      <c r="M242" s="87">
        <v>4.5674859993318538E-3</v>
      </c>
      <c r="N242" s="88">
        <v>905</v>
      </c>
      <c r="O242" s="88" t="s">
        <v>995</v>
      </c>
    </row>
    <row r="243" spans="1:15" s="88" customFormat="1" ht="11.4">
      <c r="A243" s="82">
        <v>5</v>
      </c>
      <c r="B243" s="83">
        <v>694</v>
      </c>
      <c r="C243" s="84" t="s">
        <v>207</v>
      </c>
      <c r="D243" s="85">
        <v>104283857.11</v>
      </c>
      <c r="E243" s="86">
        <v>-7.8678019652119319E-3</v>
      </c>
      <c r="F243" s="85">
        <v>108420027.54842034</v>
      </c>
      <c r="G243" s="85">
        <v>110022308.06999999</v>
      </c>
      <c r="H243" s="85">
        <v>-1602280.521579653</v>
      </c>
      <c r="I243" s="85">
        <v>-8109809.0156787904</v>
      </c>
      <c r="J243" s="85">
        <v>-9712089.5372584425</v>
      </c>
      <c r="K243" s="85">
        <v>3973707.6064550057</v>
      </c>
      <c r="L243" s="85"/>
      <c r="M243" s="87">
        <v>5.5973167775837177E-3</v>
      </c>
      <c r="N243" s="88">
        <v>933</v>
      </c>
      <c r="O243" s="88" t="s">
        <v>207</v>
      </c>
    </row>
    <row r="244" spans="1:15" s="88" customFormat="1" ht="11.4">
      <c r="A244" s="82">
        <v>18</v>
      </c>
      <c r="B244" s="83">
        <v>697</v>
      </c>
      <c r="C244" s="84" t="s">
        <v>928</v>
      </c>
      <c r="D244" s="85">
        <v>3717537.62</v>
      </c>
      <c r="E244" s="86">
        <v>8.8924988224505855E-3</v>
      </c>
      <c r="F244" s="85">
        <v>3864984.8820564877</v>
      </c>
      <c r="G244" s="85">
        <v>3914067.77</v>
      </c>
      <c r="H244" s="85">
        <v>-49082.887943512294</v>
      </c>
      <c r="I244" s="85">
        <v>-289100.54674138123</v>
      </c>
      <c r="J244" s="85">
        <v>-338183.43468489352</v>
      </c>
      <c r="K244" s="85">
        <v>141655.74545535372</v>
      </c>
      <c r="L244" s="85"/>
      <c r="M244" s="87">
        <v>1.9953458059933322E-4</v>
      </c>
      <c r="N244" s="88">
        <v>941</v>
      </c>
      <c r="O244" s="88" t="s">
        <v>928</v>
      </c>
    </row>
    <row r="245" spans="1:15" s="88" customFormat="1" ht="11.4">
      <c r="A245" s="82">
        <v>19</v>
      </c>
      <c r="B245" s="83">
        <v>698</v>
      </c>
      <c r="C245" s="84" t="s">
        <v>697</v>
      </c>
      <c r="D245" s="85">
        <v>205596386.38</v>
      </c>
      <c r="E245" s="86">
        <v>1.2576357345164359E-2</v>
      </c>
      <c r="F245" s="85">
        <v>213750876.62573388</v>
      </c>
      <c r="G245" s="85">
        <v>213463878.34999999</v>
      </c>
      <c r="H245" s="85">
        <v>286998.27573388815</v>
      </c>
      <c r="I245" s="85">
        <v>-15988547.739433572</v>
      </c>
      <c r="J245" s="85">
        <v>-15701549.463699684</v>
      </c>
      <c r="K245" s="85">
        <v>7834193.5852651391</v>
      </c>
      <c r="L245" s="85"/>
      <c r="M245" s="87">
        <v>1.103515093118863E-2</v>
      </c>
      <c r="N245" s="88">
        <v>1922</v>
      </c>
      <c r="O245" s="88" t="s">
        <v>697</v>
      </c>
    </row>
    <row r="246" spans="1:15" s="88" customFormat="1" ht="11.4">
      <c r="A246" s="82">
        <v>9</v>
      </c>
      <c r="B246" s="83">
        <v>700</v>
      </c>
      <c r="C246" s="84" t="s">
        <v>694</v>
      </c>
      <c r="D246" s="85">
        <v>17612980.719999999</v>
      </c>
      <c r="E246" s="86">
        <v>4.8634130015563805E-2</v>
      </c>
      <c r="F246" s="85">
        <v>18311557.58707625</v>
      </c>
      <c r="G246" s="85">
        <v>18117064.600000001</v>
      </c>
      <c r="H246" s="85">
        <v>194492.98707624897</v>
      </c>
      <c r="I246" s="85">
        <v>-1369702.9798712316</v>
      </c>
      <c r="J246" s="85">
        <v>-1175209.9927949826</v>
      </c>
      <c r="K246" s="85">
        <v>671137.77145377558</v>
      </c>
      <c r="L246" s="85"/>
      <c r="M246" s="87">
        <v>9.4535659899235719E-4</v>
      </c>
      <c r="N246" s="88">
        <v>947</v>
      </c>
      <c r="O246" s="88" t="s">
        <v>694</v>
      </c>
    </row>
    <row r="247" spans="1:15" s="88" customFormat="1" ht="11.4">
      <c r="A247" s="82">
        <v>6</v>
      </c>
      <c r="B247" s="83">
        <v>702</v>
      </c>
      <c r="C247" s="84" t="s">
        <v>821</v>
      </c>
      <c r="D247" s="85">
        <v>13448965.359999999</v>
      </c>
      <c r="E247" s="86">
        <v>3.4942282823881713E-3</v>
      </c>
      <c r="F247" s="85">
        <v>13982386.490469836</v>
      </c>
      <c r="G247" s="85">
        <v>14252655.310000001</v>
      </c>
      <c r="H247" s="85">
        <v>-270268.81953016482</v>
      </c>
      <c r="I247" s="85">
        <v>-1045881.3430062603</v>
      </c>
      <c r="J247" s="85">
        <v>-1316150.1625364251</v>
      </c>
      <c r="K247" s="85">
        <v>512469.1148852529</v>
      </c>
      <c r="L247" s="85"/>
      <c r="M247" s="87">
        <v>7.2185783626382252E-4</v>
      </c>
      <c r="N247" s="88">
        <v>951</v>
      </c>
      <c r="O247" s="88" t="s">
        <v>821</v>
      </c>
    </row>
    <row r="248" spans="1:15" s="88" customFormat="1" ht="11.4">
      <c r="A248" s="82">
        <v>2</v>
      </c>
      <c r="B248" s="83">
        <v>704</v>
      </c>
      <c r="C248" s="84" t="s">
        <v>308</v>
      </c>
      <c r="D248" s="85">
        <v>20496512.710000001</v>
      </c>
      <c r="E248" s="86">
        <v>6.0237896669536793E-2</v>
      </c>
      <c r="F248" s="85">
        <v>21309457.995216914</v>
      </c>
      <c r="G248" s="85">
        <v>20918195.84</v>
      </c>
      <c r="H248" s="85">
        <v>391262.15521691367</v>
      </c>
      <c r="I248" s="85">
        <v>-1593945.6803002493</v>
      </c>
      <c r="J248" s="85">
        <v>-1202683.5250833356</v>
      </c>
      <c r="K248" s="85">
        <v>781013.96245458373</v>
      </c>
      <c r="L248" s="85"/>
      <c r="M248" s="87">
        <v>1.1001268811205072E-3</v>
      </c>
      <c r="N248" s="88">
        <v>953</v>
      </c>
      <c r="O248" s="88" t="s">
        <v>308</v>
      </c>
    </row>
    <row r="249" spans="1:15" s="88" customFormat="1" ht="11.4">
      <c r="A249" s="82">
        <v>12</v>
      </c>
      <c r="B249" s="83">
        <v>707</v>
      </c>
      <c r="C249" s="84" t="s">
        <v>747</v>
      </c>
      <c r="D249" s="85">
        <v>5110134.8499999996</v>
      </c>
      <c r="E249" s="86">
        <v>-2.9358348645007113E-2</v>
      </c>
      <c r="F249" s="85">
        <v>5312816.159347971</v>
      </c>
      <c r="G249" s="85">
        <v>5433288.1200000001</v>
      </c>
      <c r="H249" s="85">
        <v>-120471.96065202914</v>
      </c>
      <c r="I249" s="85">
        <v>-397398.20549742976</v>
      </c>
      <c r="J249" s="85">
        <v>-517870.16614945891</v>
      </c>
      <c r="K249" s="85">
        <v>194720.27872958878</v>
      </c>
      <c r="L249" s="85"/>
      <c r="M249" s="87">
        <v>2.7428064442849848E-4</v>
      </c>
      <c r="N249" s="88">
        <v>960</v>
      </c>
      <c r="O249" s="88" t="s">
        <v>747</v>
      </c>
    </row>
    <row r="250" spans="1:15" s="88" customFormat="1" ht="11.4">
      <c r="A250" s="82">
        <v>13</v>
      </c>
      <c r="B250" s="83">
        <v>729</v>
      </c>
      <c r="C250" s="84" t="s">
        <v>199</v>
      </c>
      <c r="D250" s="85">
        <v>26336289.379999999</v>
      </c>
      <c r="E250" s="86">
        <v>1.124757975587776E-2</v>
      </c>
      <c r="F250" s="85">
        <v>27380855.476901624</v>
      </c>
      <c r="G250" s="85">
        <v>27656750.789999999</v>
      </c>
      <c r="H250" s="85">
        <v>-275895.31309837475</v>
      </c>
      <c r="I250" s="85">
        <v>-2048085.7054238045</v>
      </c>
      <c r="J250" s="85">
        <v>-2323981.0185221792</v>
      </c>
      <c r="K250" s="85">
        <v>1003537.0414494461</v>
      </c>
      <c r="L250" s="85"/>
      <c r="M250" s="87">
        <v>1.4135702158626637E-3</v>
      </c>
      <c r="N250" s="88">
        <v>965</v>
      </c>
      <c r="O250" s="88" t="s">
        <v>199</v>
      </c>
    </row>
    <row r="251" spans="1:15" s="88" customFormat="1" ht="11.4">
      <c r="A251" s="82">
        <v>2</v>
      </c>
      <c r="B251" s="83">
        <v>738</v>
      </c>
      <c r="C251" s="84" t="s">
        <v>408</v>
      </c>
      <c r="D251" s="85">
        <v>9462936.8300000001</v>
      </c>
      <c r="E251" s="86">
        <v>3.384591922974519E-2</v>
      </c>
      <c r="F251" s="85">
        <v>9838261.6469138898</v>
      </c>
      <c r="G251" s="85">
        <v>9580276.4199999999</v>
      </c>
      <c r="H251" s="85">
        <v>257985.22691388987</v>
      </c>
      <c r="I251" s="85">
        <v>-735901.15043197665</v>
      </c>
      <c r="J251" s="85">
        <v>-477915.92351808678</v>
      </c>
      <c r="K251" s="85">
        <v>360582.59737276629</v>
      </c>
      <c r="L251" s="85"/>
      <c r="M251" s="87">
        <v>5.0791231310042093E-4</v>
      </c>
      <c r="N251" s="88">
        <v>983</v>
      </c>
      <c r="O251" s="88" t="s">
        <v>408</v>
      </c>
    </row>
    <row r="252" spans="1:15" s="88" customFormat="1" ht="11.4">
      <c r="A252" s="82">
        <v>19</v>
      </c>
      <c r="B252" s="83">
        <v>732</v>
      </c>
      <c r="C252" s="84" t="s">
        <v>918</v>
      </c>
      <c r="D252" s="85">
        <v>9370355.6799999997</v>
      </c>
      <c r="E252" s="86">
        <v>-3.6093730670851101E-2</v>
      </c>
      <c r="F252" s="85">
        <v>9742008.4864378981</v>
      </c>
      <c r="G252" s="85">
        <v>9879565.0700000003</v>
      </c>
      <c r="H252" s="85">
        <v>-137556.58356210217</v>
      </c>
      <c r="I252" s="85">
        <v>-728701.42205829441</v>
      </c>
      <c r="J252" s="85">
        <v>-866258.00562039658</v>
      </c>
      <c r="K252" s="85">
        <v>357054.81819231948</v>
      </c>
      <c r="L252" s="85"/>
      <c r="M252" s="87">
        <v>5.0294312574444909E-4</v>
      </c>
      <c r="N252" s="88">
        <v>970</v>
      </c>
      <c r="O252" s="88" t="s">
        <v>918</v>
      </c>
    </row>
    <row r="253" spans="1:15" s="88" customFormat="1" ht="11.4">
      <c r="A253" s="82">
        <v>2</v>
      </c>
      <c r="B253" s="83">
        <v>734</v>
      </c>
      <c r="C253" s="84" t="s">
        <v>188</v>
      </c>
      <c r="D253" s="85">
        <v>171085892.15000001</v>
      </c>
      <c r="E253" s="86">
        <v>1.108525780511118E-2</v>
      </c>
      <c r="F253" s="85">
        <v>177871605.96182394</v>
      </c>
      <c r="G253" s="85">
        <v>176144210.91</v>
      </c>
      <c r="H253" s="85">
        <v>1727395.0518239439</v>
      </c>
      <c r="I253" s="85">
        <v>-13304781.287002008</v>
      </c>
      <c r="J253" s="85">
        <v>-11577386.235178065</v>
      </c>
      <c r="K253" s="85">
        <v>6519180.7230191529</v>
      </c>
      <c r="L253" s="85"/>
      <c r="M253" s="87">
        <v>9.1828396175350629E-3</v>
      </c>
      <c r="N253" s="88">
        <v>974</v>
      </c>
      <c r="O253" s="88" t="s">
        <v>188</v>
      </c>
    </row>
    <row r="254" spans="1:15" s="88" customFormat="1" ht="11.4">
      <c r="A254" s="82">
        <v>21</v>
      </c>
      <c r="B254" s="83">
        <v>736</v>
      </c>
      <c r="C254" s="84" t="s">
        <v>931</v>
      </c>
      <c r="D254" s="85">
        <v>5026478.28</v>
      </c>
      <c r="E254" s="86">
        <v>2.3680407424648418E-2</v>
      </c>
      <c r="F254" s="85">
        <v>5225841.5510494011</v>
      </c>
      <c r="G254" s="85">
        <v>5168016.97</v>
      </c>
      <c r="H254" s="85">
        <v>57824.581049401313</v>
      </c>
      <c r="I254" s="85">
        <v>-390892.51205255522</v>
      </c>
      <c r="J254" s="85">
        <v>-333067.93100315391</v>
      </c>
      <c r="K254" s="85">
        <v>191532.56820802373</v>
      </c>
      <c r="L254" s="85"/>
      <c r="M254" s="87">
        <v>2.6979047369840949E-4</v>
      </c>
      <c r="N254" s="88">
        <v>977</v>
      </c>
      <c r="O254" s="88" t="s">
        <v>931</v>
      </c>
    </row>
    <row r="255" spans="1:15" s="88" customFormat="1" ht="11.4">
      <c r="A255" s="82">
        <v>6</v>
      </c>
      <c r="B255" s="83">
        <v>790</v>
      </c>
      <c r="C255" s="84" t="s">
        <v>1175</v>
      </c>
      <c r="D255" s="85">
        <v>71660167.780000001</v>
      </c>
      <c r="E255" s="86">
        <v>2.5293339267996626E-2</v>
      </c>
      <c r="F255" s="85">
        <v>74502397.400172487</v>
      </c>
      <c r="G255" s="85">
        <v>75405748.159999996</v>
      </c>
      <c r="H255" s="85">
        <v>-903350.75982750952</v>
      </c>
      <c r="I255" s="85">
        <v>-5572773.110168851</v>
      </c>
      <c r="J255" s="85">
        <v>-6476123.8699963605</v>
      </c>
      <c r="K255" s="85">
        <v>2730590.9244118477</v>
      </c>
      <c r="L255" s="85"/>
      <c r="M255" s="87">
        <v>3.8462775593001669E-3</v>
      </c>
      <c r="N255" s="88">
        <v>2122</v>
      </c>
      <c r="O255" s="88" t="s">
        <v>1175</v>
      </c>
    </row>
    <row r="256" spans="1:15" s="88" customFormat="1" ht="11.4">
      <c r="A256" s="82">
        <v>4</v>
      </c>
      <c r="B256" s="83">
        <v>484</v>
      </c>
      <c r="C256" s="84" t="s">
        <v>387</v>
      </c>
      <c r="D256" s="85">
        <v>7799575.5700000003</v>
      </c>
      <c r="E256" s="86">
        <v>-2.8062761891057442E-2</v>
      </c>
      <c r="F256" s="85">
        <v>8108927.1302403435</v>
      </c>
      <c r="G256" s="85">
        <v>8442601.6300000008</v>
      </c>
      <c r="H256" s="85">
        <v>-333674.49975965731</v>
      </c>
      <c r="I256" s="85">
        <v>-606547.07285456336</v>
      </c>
      <c r="J256" s="85">
        <v>-940221.57261422067</v>
      </c>
      <c r="K256" s="85">
        <v>297200.67543088255</v>
      </c>
      <c r="L256" s="85"/>
      <c r="M256" s="87">
        <v>4.1863329959059177E-4</v>
      </c>
      <c r="N256" s="88">
        <v>647</v>
      </c>
      <c r="O256" s="88" t="s">
        <v>387</v>
      </c>
    </row>
    <row r="257" spans="1:15" s="88" customFormat="1" ht="11.4">
      <c r="A257" s="82">
        <v>9</v>
      </c>
      <c r="B257" s="83">
        <v>739</v>
      </c>
      <c r="C257" s="84" t="s">
        <v>326</v>
      </c>
      <c r="D257" s="85">
        <v>9904148.7300000004</v>
      </c>
      <c r="E257" s="86">
        <v>-2.8478437972166079E-2</v>
      </c>
      <c r="F257" s="85">
        <v>10296973.164481109</v>
      </c>
      <c r="G257" s="85">
        <v>10481964.050000001</v>
      </c>
      <c r="H257" s="85">
        <v>-184990.88551889174</v>
      </c>
      <c r="I257" s="85">
        <v>-770212.73367798678</v>
      </c>
      <c r="J257" s="85">
        <v>-955203.61919687851</v>
      </c>
      <c r="K257" s="85">
        <v>377394.85510541924</v>
      </c>
      <c r="L257" s="85"/>
      <c r="M257" s="87">
        <v>5.3159385728932288E-4</v>
      </c>
      <c r="N257" s="88">
        <v>984</v>
      </c>
      <c r="O257" s="88" t="s">
        <v>326</v>
      </c>
    </row>
    <row r="258" spans="1:15" s="88" customFormat="1" ht="11.4">
      <c r="A258" s="82">
        <v>19</v>
      </c>
      <c r="B258" s="83">
        <v>742</v>
      </c>
      <c r="C258" s="84" t="s">
        <v>119</v>
      </c>
      <c r="D258" s="85">
        <v>2933992.07</v>
      </c>
      <c r="E258" s="86">
        <v>-4.4635408352481053E-3</v>
      </c>
      <c r="F258" s="85">
        <v>3050361.8668487393</v>
      </c>
      <c r="G258" s="85">
        <v>3018550.19</v>
      </c>
      <c r="H258" s="85">
        <v>31811.676848739386</v>
      </c>
      <c r="I258" s="85">
        <v>-228166.8131637836</v>
      </c>
      <c r="J258" s="85">
        <v>-196355.13631504422</v>
      </c>
      <c r="K258" s="85">
        <v>111798.95842881783</v>
      </c>
      <c r="L258" s="85"/>
      <c r="M258" s="87">
        <v>1.5747866921901371E-4</v>
      </c>
      <c r="N258" s="88">
        <v>993</v>
      </c>
      <c r="O258" s="88" t="s">
        <v>119</v>
      </c>
    </row>
    <row r="259" spans="1:15" s="88" customFormat="1" ht="11.4">
      <c r="A259" s="82">
        <v>14</v>
      </c>
      <c r="B259" s="83">
        <v>743</v>
      </c>
      <c r="C259" s="84" t="s">
        <v>687</v>
      </c>
      <c r="D259" s="85">
        <v>206204058.47999999</v>
      </c>
      <c r="E259" s="86">
        <v>5.2564525877077601E-3</v>
      </c>
      <c r="F259" s="85">
        <v>214382650.59006768</v>
      </c>
      <c r="G259" s="85">
        <v>216345750.59</v>
      </c>
      <c r="H259" s="85">
        <v>-1963099.9999323189</v>
      </c>
      <c r="I259" s="85">
        <v>-16035804.379259983</v>
      </c>
      <c r="J259" s="85">
        <v>-17998904.3791923</v>
      </c>
      <c r="K259" s="85">
        <v>7857348.762997522</v>
      </c>
      <c r="L259" s="85"/>
      <c r="M259" s="87">
        <v>1.106776703625858E-2</v>
      </c>
      <c r="N259" s="88">
        <v>1866</v>
      </c>
      <c r="O259" s="88" t="s">
        <v>687</v>
      </c>
    </row>
    <row r="260" spans="1:15" s="88" customFormat="1" ht="11.4">
      <c r="A260" s="82">
        <v>1</v>
      </c>
      <c r="B260" s="83">
        <v>753</v>
      </c>
      <c r="C260" s="84" t="s">
        <v>1014</v>
      </c>
      <c r="D260" s="85">
        <v>77239560.150000006</v>
      </c>
      <c r="E260" s="86">
        <v>2.6011371087096103E-2</v>
      </c>
      <c r="F260" s="85">
        <v>80303083.059706271</v>
      </c>
      <c r="G260" s="85">
        <v>79212503.280000001</v>
      </c>
      <c r="H260" s="85">
        <v>1090579.7797062695</v>
      </c>
      <c r="I260" s="85">
        <v>-6006663.9135796567</v>
      </c>
      <c r="J260" s="85">
        <v>-4916084.1338733872</v>
      </c>
      <c r="K260" s="85">
        <v>2943192.1314872624</v>
      </c>
      <c r="L260" s="85"/>
      <c r="M260" s="87">
        <v>4.1457450644997703E-3</v>
      </c>
      <c r="N260" s="88">
        <v>1012</v>
      </c>
      <c r="O260" s="88" t="s">
        <v>1014</v>
      </c>
    </row>
    <row r="261" spans="1:15" s="88" customFormat="1" ht="11.4">
      <c r="A261" s="82">
        <v>17</v>
      </c>
      <c r="B261" s="83">
        <v>746</v>
      </c>
      <c r="C261" s="84" t="s">
        <v>271</v>
      </c>
      <c r="D261" s="85">
        <v>12341154.210000001</v>
      </c>
      <c r="E261" s="86">
        <v>-2.9533984181315309E-2</v>
      </c>
      <c r="F261" s="85">
        <v>12830636.653726123</v>
      </c>
      <c r="G261" s="85">
        <v>13183873.189999999</v>
      </c>
      <c r="H261" s="85">
        <v>-353236.53627387621</v>
      </c>
      <c r="I261" s="85">
        <v>-959730.5513025847</v>
      </c>
      <c r="J261" s="85">
        <v>-1312967.087576461</v>
      </c>
      <c r="K261" s="85">
        <v>470256.27662566252</v>
      </c>
      <c r="L261" s="85"/>
      <c r="M261" s="87">
        <v>6.6239733961429167E-4</v>
      </c>
      <c r="N261" s="88">
        <v>998</v>
      </c>
      <c r="O261" s="88" t="s">
        <v>271</v>
      </c>
    </row>
    <row r="262" spans="1:15" s="88" customFormat="1" ht="11.4">
      <c r="A262" s="82">
        <v>4</v>
      </c>
      <c r="B262" s="83">
        <v>747</v>
      </c>
      <c r="C262" s="84" t="s">
        <v>318</v>
      </c>
      <c r="D262" s="85">
        <v>3394015.9</v>
      </c>
      <c r="E262" s="86">
        <v>-3.3510365175462797E-2</v>
      </c>
      <c r="F262" s="85">
        <v>3528631.4447463057</v>
      </c>
      <c r="G262" s="85">
        <v>3584031.52</v>
      </c>
      <c r="H262" s="85">
        <v>-55400.075253694318</v>
      </c>
      <c r="I262" s="85">
        <v>-263941.33769087208</v>
      </c>
      <c r="J262" s="85">
        <v>-319341.4129445664</v>
      </c>
      <c r="K262" s="85">
        <v>129328.0395644855</v>
      </c>
      <c r="L262" s="85"/>
      <c r="M262" s="87">
        <v>1.8216992223846505E-4</v>
      </c>
      <c r="N262" s="88">
        <v>999</v>
      </c>
      <c r="O262" s="88" t="s">
        <v>318</v>
      </c>
    </row>
    <row r="263" spans="1:15" s="88" customFormat="1" ht="11.4">
      <c r="A263" s="82">
        <v>17</v>
      </c>
      <c r="B263" s="83">
        <v>748</v>
      </c>
      <c r="C263" s="84" t="s">
        <v>370</v>
      </c>
      <c r="D263" s="85">
        <v>14993321.460000001</v>
      </c>
      <c r="E263" s="86">
        <v>-3.2477698608349315E-2</v>
      </c>
      <c r="F263" s="85">
        <v>15587995.791341342</v>
      </c>
      <c r="G263" s="85">
        <v>16008933.42</v>
      </c>
      <c r="H263" s="85">
        <v>-420937.62865865789</v>
      </c>
      <c r="I263" s="85">
        <v>-1165980.7847634596</v>
      </c>
      <c r="J263" s="85">
        <v>-1586918.4134221175</v>
      </c>
      <c r="K263" s="85">
        <v>571316.37803521473</v>
      </c>
      <c r="L263" s="85"/>
      <c r="M263" s="87">
        <v>8.0474938389785079E-4</v>
      </c>
      <c r="N263" s="88">
        <v>1983</v>
      </c>
      <c r="O263" s="88" t="s">
        <v>370</v>
      </c>
    </row>
    <row r="264" spans="1:15" s="88" customFormat="1" ht="11.4">
      <c r="A264" s="82">
        <v>17</v>
      </c>
      <c r="B264" s="83">
        <v>791</v>
      </c>
      <c r="C264" s="84" t="s">
        <v>1178</v>
      </c>
      <c r="D264" s="85">
        <v>14563061.439999999</v>
      </c>
      <c r="E264" s="86">
        <v>-6.2215143216244736E-4</v>
      </c>
      <c r="F264" s="85">
        <v>15140670.53397022</v>
      </c>
      <c r="G264" s="85">
        <v>15477554.779999999</v>
      </c>
      <c r="H264" s="85">
        <v>-336884.24602977931</v>
      </c>
      <c r="I264" s="85">
        <v>-1132520.8928302187</v>
      </c>
      <c r="J264" s="85">
        <v>-1469405.138859998</v>
      </c>
      <c r="K264" s="85">
        <v>554921.43866867363</v>
      </c>
      <c r="L264" s="85"/>
      <c r="M264" s="87">
        <v>7.8165566934403248E-4</v>
      </c>
      <c r="N264" s="88">
        <v>2182</v>
      </c>
      <c r="O264" s="88" t="s">
        <v>1178</v>
      </c>
    </row>
    <row r="265" spans="1:15" s="88" customFormat="1" ht="11.4">
      <c r="A265" s="82">
        <v>11</v>
      </c>
      <c r="B265" s="83">
        <v>749</v>
      </c>
      <c r="C265" s="84" t="s">
        <v>278</v>
      </c>
      <c r="D265" s="85">
        <v>75502484.299999997</v>
      </c>
      <c r="E265" s="86">
        <v>6.1327192411869558E-3</v>
      </c>
      <c r="F265" s="85">
        <v>78497110.239655718</v>
      </c>
      <c r="G265" s="85">
        <v>78830539.549999997</v>
      </c>
      <c r="H265" s="85">
        <v>-333429.31034427881</v>
      </c>
      <c r="I265" s="85">
        <v>-5871577.2973031951</v>
      </c>
      <c r="J265" s="85">
        <v>-6205006.6076474739</v>
      </c>
      <c r="K265" s="85">
        <v>2877001.3354290253</v>
      </c>
      <c r="L265" s="85"/>
      <c r="M265" s="87">
        <v>4.0525095046672968E-3</v>
      </c>
      <c r="N265" s="88">
        <v>1007</v>
      </c>
      <c r="O265" s="88" t="s">
        <v>278</v>
      </c>
    </row>
    <row r="266" spans="1:15" s="88" customFormat="1" ht="11.4">
      <c r="A266" s="82">
        <v>19</v>
      </c>
      <c r="B266" s="83">
        <v>751</v>
      </c>
      <c r="C266" s="84" t="s">
        <v>265</v>
      </c>
      <c r="D266" s="85">
        <v>10638829.300000001</v>
      </c>
      <c r="E266" s="86">
        <v>1.5904060892748168E-2</v>
      </c>
      <c r="F266" s="85">
        <v>11060793.086817399</v>
      </c>
      <c r="G266" s="85">
        <v>11006928.710000001</v>
      </c>
      <c r="H266" s="85">
        <v>53864.376817397773</v>
      </c>
      <c r="I266" s="85">
        <v>-827346.40014704841</v>
      </c>
      <c r="J266" s="85">
        <v>-773482.02332965063</v>
      </c>
      <c r="K266" s="85">
        <v>405389.65554940613</v>
      </c>
      <c r="L266" s="85"/>
      <c r="M266" s="87">
        <v>5.7102699674721729E-4</v>
      </c>
      <c r="N266" s="88">
        <v>1009</v>
      </c>
      <c r="O266" s="88" t="s">
        <v>265</v>
      </c>
    </row>
    <row r="267" spans="1:15" s="88" customFormat="1" ht="11.4">
      <c r="A267" s="82">
        <v>1</v>
      </c>
      <c r="B267" s="83">
        <v>755</v>
      </c>
      <c r="C267" s="84" t="s">
        <v>1028</v>
      </c>
      <c r="D267" s="85">
        <v>26188564.530000001</v>
      </c>
      <c r="E267" s="86">
        <v>2.5905581648531545E-2</v>
      </c>
      <c r="F267" s="85">
        <v>27227271.473102342</v>
      </c>
      <c r="G267" s="85">
        <v>26760001.899999999</v>
      </c>
      <c r="H267" s="85">
        <v>467269.57310234383</v>
      </c>
      <c r="I267" s="85">
        <v>-2036597.6347523669</v>
      </c>
      <c r="J267" s="85">
        <v>-1569328.0616500231</v>
      </c>
      <c r="K267" s="85">
        <v>997908.02679295698</v>
      </c>
      <c r="L267" s="85"/>
      <c r="M267" s="87">
        <v>1.4056412534682364E-3</v>
      </c>
      <c r="N267" s="88">
        <v>1016</v>
      </c>
      <c r="O267" s="88" t="s">
        <v>1028</v>
      </c>
    </row>
    <row r="268" spans="1:15" s="88" customFormat="1" ht="11.4">
      <c r="A268" s="82">
        <v>19</v>
      </c>
      <c r="B268" s="83">
        <v>758</v>
      </c>
      <c r="C268" s="84" t="s">
        <v>286</v>
      </c>
      <c r="D268" s="85">
        <v>27293750.030000001</v>
      </c>
      <c r="E268" s="86">
        <v>1.4023826987152278E-3</v>
      </c>
      <c r="F268" s="85">
        <v>28376291.519701906</v>
      </c>
      <c r="G268" s="85">
        <v>28292679.399999999</v>
      </c>
      <c r="H268" s="85">
        <v>83612.119701907039</v>
      </c>
      <c r="I268" s="85">
        <v>-2122544.2383809933</v>
      </c>
      <c r="J268" s="85">
        <v>-2038932.1186790862</v>
      </c>
      <c r="K268" s="85">
        <v>1040020.8153836337</v>
      </c>
      <c r="L268" s="85"/>
      <c r="M268" s="87">
        <v>1.4649608213565539E-3</v>
      </c>
      <c r="N268" s="88">
        <v>1018</v>
      </c>
      <c r="O268" s="88" t="s">
        <v>286</v>
      </c>
    </row>
    <row r="269" spans="1:15" s="88" customFormat="1" ht="11.4">
      <c r="A269" s="82">
        <v>14</v>
      </c>
      <c r="B269" s="83">
        <v>759</v>
      </c>
      <c r="C269" s="84" t="s">
        <v>897</v>
      </c>
      <c r="D269" s="85">
        <v>4929290.33</v>
      </c>
      <c r="E269" s="86">
        <v>-2.1548400504289122E-3</v>
      </c>
      <c r="F269" s="85">
        <v>5124798.8728402527</v>
      </c>
      <c r="G269" s="85">
        <v>5262633.32</v>
      </c>
      <c r="H269" s="85">
        <v>-137834.44715974759</v>
      </c>
      <c r="I269" s="85">
        <v>-383334.52815199847</v>
      </c>
      <c r="J269" s="85">
        <v>-521168.97531174606</v>
      </c>
      <c r="K269" s="85">
        <v>187829.24818445189</v>
      </c>
      <c r="L269" s="85"/>
      <c r="M269" s="87">
        <v>2.6457402162049912E-4</v>
      </c>
      <c r="N269" s="88">
        <v>1022</v>
      </c>
      <c r="O269" s="88" t="s">
        <v>897</v>
      </c>
    </row>
    <row r="270" spans="1:15" s="88" customFormat="1" ht="11.4">
      <c r="A270" s="82">
        <v>2</v>
      </c>
      <c r="B270" s="83">
        <v>761</v>
      </c>
      <c r="C270" s="84" t="s">
        <v>350</v>
      </c>
      <c r="D270" s="85">
        <v>23840459.260000002</v>
      </c>
      <c r="E270" s="86">
        <v>-4.4211822209326464E-3</v>
      </c>
      <c r="F270" s="85">
        <v>24786034.208628561</v>
      </c>
      <c r="G270" s="85">
        <v>25111843.75</v>
      </c>
      <c r="H270" s="85">
        <v>-325809.54137143865</v>
      </c>
      <c r="I270" s="85">
        <v>-1853993.2910299976</v>
      </c>
      <c r="J270" s="85">
        <v>-2179802.8324014363</v>
      </c>
      <c r="K270" s="85">
        <v>908434.12324991904</v>
      </c>
      <c r="L270" s="85"/>
      <c r="M270" s="87">
        <v>1.2796093882540428E-3</v>
      </c>
      <c r="N270" s="88">
        <v>1025</v>
      </c>
      <c r="O270" s="88" t="s">
        <v>350</v>
      </c>
    </row>
    <row r="271" spans="1:15" s="88" customFormat="1" ht="11.4">
      <c r="A271" s="82">
        <v>11</v>
      </c>
      <c r="B271" s="83">
        <v>762</v>
      </c>
      <c r="C271" s="84" t="s">
        <v>108</v>
      </c>
      <c r="D271" s="85">
        <v>10039442.279999999</v>
      </c>
      <c r="E271" s="86">
        <v>-5.8795064266877591E-2</v>
      </c>
      <c r="F271" s="85">
        <v>10437632.810418934</v>
      </c>
      <c r="G271" s="85">
        <v>10857351.18</v>
      </c>
      <c r="H271" s="85">
        <v>-419718.36958106607</v>
      </c>
      <c r="I271" s="85">
        <v>-780734.06345960218</v>
      </c>
      <c r="J271" s="85">
        <v>-1200452.4330406683</v>
      </c>
      <c r="K271" s="85">
        <v>382550.1785048233</v>
      </c>
      <c r="L271" s="85"/>
      <c r="M271" s="87">
        <v>5.3885558387194307E-4</v>
      </c>
      <c r="N271" s="88">
        <v>1029</v>
      </c>
      <c r="O271" s="88" t="s">
        <v>108</v>
      </c>
    </row>
    <row r="272" spans="1:15" s="88" customFormat="1" ht="11.4">
      <c r="A272" s="82">
        <v>18</v>
      </c>
      <c r="B272" s="83">
        <v>765</v>
      </c>
      <c r="C272" s="84" t="s">
        <v>345</v>
      </c>
      <c r="D272" s="85">
        <v>31985465.140000001</v>
      </c>
      <c r="E272" s="86">
        <v>3.2182028585496002E-3</v>
      </c>
      <c r="F272" s="85">
        <v>33254092.318141706</v>
      </c>
      <c r="G272" s="85">
        <v>33145468.609999999</v>
      </c>
      <c r="H272" s="85">
        <v>108623.70814170688</v>
      </c>
      <c r="I272" s="85">
        <v>-2487403.331173657</v>
      </c>
      <c r="J272" s="85">
        <v>-2378779.6230319501</v>
      </c>
      <c r="K272" s="85">
        <v>1218797.3253497109</v>
      </c>
      <c r="L272" s="85"/>
      <c r="M272" s="87">
        <v>1.7167832647203966E-3</v>
      </c>
      <c r="N272" s="88">
        <v>1032</v>
      </c>
      <c r="O272" s="88" t="s">
        <v>345</v>
      </c>
    </row>
    <row r="273" spans="1:15" s="88" customFormat="1" ht="11.4">
      <c r="A273" s="82">
        <v>21</v>
      </c>
      <c r="B273" s="83">
        <v>766</v>
      </c>
      <c r="C273" s="84" t="s">
        <v>330</v>
      </c>
      <c r="D273" s="85">
        <v>358728.92</v>
      </c>
      <c r="E273" s="86">
        <v>3.2271256829217256E-2</v>
      </c>
      <c r="F273" s="85">
        <v>372957.04691656929</v>
      </c>
      <c r="G273" s="85">
        <v>366988.74</v>
      </c>
      <c r="H273" s="85">
        <v>5968.3069165693014</v>
      </c>
      <c r="I273" s="85">
        <v>-27897.155995409994</v>
      </c>
      <c r="J273" s="85">
        <v>-21928.849078840693</v>
      </c>
      <c r="K273" s="85">
        <v>13669.266534280277</v>
      </c>
      <c r="L273" s="85"/>
      <c r="M273" s="87">
        <v>1.9254364560015336E-5</v>
      </c>
      <c r="N273" s="88">
        <v>1034</v>
      </c>
      <c r="O273" s="88" t="s">
        <v>330</v>
      </c>
    </row>
    <row r="274" spans="1:15" s="88" customFormat="1" ht="11.4">
      <c r="A274" s="82">
        <v>2</v>
      </c>
      <c r="B274" s="83">
        <v>202</v>
      </c>
      <c r="C274" s="84" t="s">
        <v>1003</v>
      </c>
      <c r="D274" s="85">
        <v>121829700.54000001</v>
      </c>
      <c r="E274" s="86">
        <v>4.7232909383682221E-2</v>
      </c>
      <c r="F274" s="85">
        <v>126661785.00503491</v>
      </c>
      <c r="G274" s="85">
        <v>124595004.05</v>
      </c>
      <c r="H274" s="85">
        <v>2066780.9550349116</v>
      </c>
      <c r="I274" s="85">
        <v>-9474290.9516145661</v>
      </c>
      <c r="J274" s="85">
        <v>-7407509.9965796545</v>
      </c>
      <c r="K274" s="85">
        <v>4642287.1299944529</v>
      </c>
      <c r="L274" s="85"/>
      <c r="M274" s="87">
        <v>6.5390698593095235E-3</v>
      </c>
      <c r="N274" s="88">
        <v>260</v>
      </c>
      <c r="O274" s="88" t="s">
        <v>1003</v>
      </c>
    </row>
    <row r="275" spans="1:15" s="88" customFormat="1" ht="11.4">
      <c r="A275" s="82">
        <v>10</v>
      </c>
      <c r="B275" s="83">
        <v>491</v>
      </c>
      <c r="C275" s="84" t="s">
        <v>407</v>
      </c>
      <c r="D275" s="85">
        <v>168173124.59</v>
      </c>
      <c r="E275" s="86">
        <v>8.591027564859076E-4</v>
      </c>
      <c r="F275" s="85">
        <v>174843310.42453641</v>
      </c>
      <c r="G275" s="85">
        <v>175591931.19</v>
      </c>
      <c r="H275" s="85">
        <v>-748620.76546359062</v>
      </c>
      <c r="I275" s="85">
        <v>-13078265.033448517</v>
      </c>
      <c r="J275" s="85">
        <v>-13826885.798912108</v>
      </c>
      <c r="K275" s="85">
        <v>6408190.5186886927</v>
      </c>
      <c r="L275" s="85"/>
      <c r="M275" s="87">
        <v>9.0265001496192161E-3</v>
      </c>
      <c r="N275" s="88">
        <v>663</v>
      </c>
      <c r="O275" s="88" t="s">
        <v>407</v>
      </c>
    </row>
    <row r="276" spans="1:15" s="88" customFormat="1" ht="11.4">
      <c r="A276" s="82">
        <v>15</v>
      </c>
      <c r="B276" s="83">
        <v>152</v>
      </c>
      <c r="C276" s="84" t="s">
        <v>390</v>
      </c>
      <c r="D276" s="85">
        <v>14211901.98</v>
      </c>
      <c r="E276" s="86">
        <v>1.994215975194959E-2</v>
      </c>
      <c r="F276" s="85">
        <v>14775583.171628715</v>
      </c>
      <c r="G276" s="85">
        <v>14879223.35</v>
      </c>
      <c r="H276" s="85">
        <v>-103640.17837128416</v>
      </c>
      <c r="I276" s="85">
        <v>-1105212.3885844948</v>
      </c>
      <c r="J276" s="85">
        <v>-1208852.566955779</v>
      </c>
      <c r="K276" s="85">
        <v>541540.60431951133</v>
      </c>
      <c r="L276" s="85"/>
      <c r="M276" s="87">
        <v>7.6280758689353453E-4</v>
      </c>
      <c r="N276" s="88">
        <v>197</v>
      </c>
      <c r="O276" s="88" t="s">
        <v>390</v>
      </c>
    </row>
    <row r="277" spans="1:15" s="88" customFormat="1" ht="11.4">
      <c r="A277" s="82">
        <v>14</v>
      </c>
      <c r="B277" s="83">
        <v>151</v>
      </c>
      <c r="C277" s="84" t="s">
        <v>1011</v>
      </c>
      <c r="D277" s="85">
        <v>5356134.3</v>
      </c>
      <c r="E277" s="86">
        <v>-3.1135217624736606E-2</v>
      </c>
      <c r="F277" s="85">
        <v>5568572.590736609</v>
      </c>
      <c r="G277" s="85">
        <v>5629163.2300000004</v>
      </c>
      <c r="H277" s="85">
        <v>-60590.639263391495</v>
      </c>
      <c r="I277" s="85">
        <v>-416528.76522881433</v>
      </c>
      <c r="J277" s="85">
        <v>-477119.40449220582</v>
      </c>
      <c r="K277" s="85">
        <v>204094.0199081265</v>
      </c>
      <c r="L277" s="85"/>
      <c r="M277" s="87">
        <v>2.8748438359695825E-4</v>
      </c>
      <c r="N277" s="88">
        <v>194</v>
      </c>
      <c r="O277" s="88" t="s">
        <v>1011</v>
      </c>
    </row>
    <row r="278" spans="1:15" s="88" customFormat="1" ht="11.4">
      <c r="A278" s="82">
        <v>10</v>
      </c>
      <c r="B278" s="83">
        <v>768</v>
      </c>
      <c r="C278" s="84" t="s">
        <v>228</v>
      </c>
      <c r="D278" s="85">
        <v>6654920.3600000003</v>
      </c>
      <c r="E278" s="86">
        <v>-6.7668982545832715E-3</v>
      </c>
      <c r="F278" s="85">
        <v>6918871.9017428318</v>
      </c>
      <c r="G278" s="85">
        <v>6993156.7800000003</v>
      </c>
      <c r="H278" s="85">
        <v>-74284.878257168457</v>
      </c>
      <c r="I278" s="85">
        <v>-517531.04104333167</v>
      </c>
      <c r="J278" s="85">
        <v>-591815.91930050007</v>
      </c>
      <c r="K278" s="85">
        <v>253583.9044291396</v>
      </c>
      <c r="L278" s="85"/>
      <c r="M278" s="87">
        <v>3.571952401532291E-4</v>
      </c>
      <c r="N278" s="88">
        <v>1036</v>
      </c>
      <c r="O278" s="88" t="s">
        <v>228</v>
      </c>
    </row>
    <row r="279" spans="1:15" s="88" customFormat="1" ht="11.4">
      <c r="A279" s="82">
        <v>21</v>
      </c>
      <c r="B279" s="83">
        <v>771</v>
      </c>
      <c r="C279" s="84" t="s">
        <v>935</v>
      </c>
      <c r="D279" s="85">
        <v>3234088.6</v>
      </c>
      <c r="E279" s="86">
        <v>1.8428420314993168E-2</v>
      </c>
      <c r="F279" s="85">
        <v>3362361.0098749269</v>
      </c>
      <c r="G279" s="85">
        <v>3339686.64</v>
      </c>
      <c r="H279" s="85">
        <v>22674.36987492675</v>
      </c>
      <c r="I279" s="85">
        <v>-251504.32303360742</v>
      </c>
      <c r="J279" s="85">
        <v>-228829.95315868067</v>
      </c>
      <c r="K279" s="85">
        <v>123234.05391702836</v>
      </c>
      <c r="L279" s="85"/>
      <c r="M279" s="87">
        <v>1.7358600729428119E-4</v>
      </c>
      <c r="N279" s="88">
        <v>1042</v>
      </c>
      <c r="O279" s="88" t="s">
        <v>935</v>
      </c>
    </row>
    <row r="280" spans="1:15" s="88" customFormat="1" ht="11.4">
      <c r="A280" s="82">
        <v>18</v>
      </c>
      <c r="B280" s="83">
        <v>777</v>
      </c>
      <c r="C280" s="84" t="s">
        <v>363</v>
      </c>
      <c r="D280" s="85">
        <v>21664295.82</v>
      </c>
      <c r="E280" s="86">
        <v>-2.0683623951828781E-2</v>
      </c>
      <c r="F280" s="85">
        <v>22523558.436699707</v>
      </c>
      <c r="G280" s="85">
        <v>22662925.690000001</v>
      </c>
      <c r="H280" s="85">
        <v>-139367.25330029428</v>
      </c>
      <c r="I280" s="85">
        <v>-1684760.2920368076</v>
      </c>
      <c r="J280" s="85">
        <v>-1824127.5453371019</v>
      </c>
      <c r="K280" s="85">
        <v>825512.01570554741</v>
      </c>
      <c r="L280" s="85"/>
      <c r="M280" s="87">
        <v>1.1628063041426834E-3</v>
      </c>
      <c r="N280" s="88">
        <v>1058</v>
      </c>
      <c r="O280" s="88" t="s">
        <v>363</v>
      </c>
    </row>
    <row r="281" spans="1:15" s="88" customFormat="1" ht="11.4">
      <c r="A281" s="82">
        <v>11</v>
      </c>
      <c r="B281" s="83">
        <v>778</v>
      </c>
      <c r="C281" s="84" t="s">
        <v>280</v>
      </c>
      <c r="D281" s="85">
        <v>21128240.579999998</v>
      </c>
      <c r="E281" s="86">
        <v>1.8592196787673352E-2</v>
      </c>
      <c r="F281" s="85">
        <v>21966241.84428627</v>
      </c>
      <c r="G281" s="85">
        <v>22082391.93</v>
      </c>
      <c r="H281" s="85">
        <v>-116150.08571372926</v>
      </c>
      <c r="I281" s="85">
        <v>-1643073.0574184309</v>
      </c>
      <c r="J281" s="85">
        <v>-1759223.1431321602</v>
      </c>
      <c r="K281" s="85">
        <v>805085.77866656671</v>
      </c>
      <c r="L281" s="85"/>
      <c r="M281" s="87">
        <v>1.1340341521364652E-3</v>
      </c>
      <c r="N281" s="88">
        <v>1061</v>
      </c>
      <c r="O281" s="88" t="s">
        <v>280</v>
      </c>
    </row>
    <row r="282" spans="1:15" s="88" customFormat="1" ht="11.4">
      <c r="A282" s="82">
        <v>7</v>
      </c>
      <c r="B282" s="83">
        <v>781</v>
      </c>
      <c r="C282" s="84" t="s">
        <v>229</v>
      </c>
      <c r="D282" s="85">
        <v>8944599.5999999996</v>
      </c>
      <c r="E282" s="86">
        <v>-2.4914864225684393E-2</v>
      </c>
      <c r="F282" s="85">
        <v>9299365.807103388</v>
      </c>
      <c r="G282" s="85">
        <v>9493981.0199999996</v>
      </c>
      <c r="H282" s="85">
        <v>-194615.21289661154</v>
      </c>
      <c r="I282" s="85">
        <v>-695591.78657154774</v>
      </c>
      <c r="J282" s="85">
        <v>-890206.99946815928</v>
      </c>
      <c r="K282" s="85">
        <v>340831.5002169793</v>
      </c>
      <c r="L282" s="85"/>
      <c r="M282" s="87">
        <v>4.8009115501969384E-4</v>
      </c>
      <c r="N282" s="88">
        <v>1064</v>
      </c>
      <c r="O282" s="88" t="s">
        <v>229</v>
      </c>
    </row>
    <row r="283" spans="1:15" s="88" customFormat="1" ht="11.4">
      <c r="A283" s="82">
        <v>4</v>
      </c>
      <c r="B283" s="83">
        <v>783</v>
      </c>
      <c r="C283" s="84" t="s">
        <v>98</v>
      </c>
      <c r="D283" s="85">
        <v>15770491.550000001</v>
      </c>
      <c r="E283" s="86">
        <v>4.2177198671896517E-3</v>
      </c>
      <c r="F283" s="85">
        <v>16395990.479135916</v>
      </c>
      <c r="G283" s="85">
        <v>16319466.380000001</v>
      </c>
      <c r="H283" s="85">
        <v>76524.099135914817</v>
      </c>
      <c r="I283" s="85">
        <v>-1226418.7200035201</v>
      </c>
      <c r="J283" s="85">
        <v>-1149894.6208676053</v>
      </c>
      <c r="K283" s="85">
        <v>600930.22991724475</v>
      </c>
      <c r="L283" s="85"/>
      <c r="M283" s="87">
        <v>8.4646309975326586E-4</v>
      </c>
      <c r="N283" s="88">
        <v>1067</v>
      </c>
      <c r="O283" s="88" t="s">
        <v>98</v>
      </c>
    </row>
    <row r="284" spans="1:15" s="88" customFormat="1" ht="11.4">
      <c r="A284" s="82">
        <v>9</v>
      </c>
      <c r="B284" s="83">
        <v>831</v>
      </c>
      <c r="C284" s="84" t="s">
        <v>329</v>
      </c>
      <c r="D284" s="85">
        <v>16203745.539999999</v>
      </c>
      <c r="E284" s="86">
        <v>1.8386259651451058E-2</v>
      </c>
      <c r="F284" s="85">
        <v>16846428.455185406</v>
      </c>
      <c r="G284" s="85">
        <v>16749357.800000001</v>
      </c>
      <c r="H284" s="85">
        <v>97070.655185405165</v>
      </c>
      <c r="I284" s="85">
        <v>-1260111.4430342247</v>
      </c>
      <c r="J284" s="85">
        <v>-1163040.7878488195</v>
      </c>
      <c r="K284" s="85">
        <v>617439.25368469115</v>
      </c>
      <c r="L284" s="85"/>
      <c r="M284" s="87">
        <v>8.6971751222310854E-4</v>
      </c>
      <c r="N284" s="88">
        <v>1075</v>
      </c>
      <c r="O284" s="88" t="s">
        <v>329</v>
      </c>
    </row>
    <row r="285" spans="1:15" s="88" customFormat="1" ht="11.4">
      <c r="A285" s="82">
        <v>17</v>
      </c>
      <c r="B285" s="83">
        <v>832</v>
      </c>
      <c r="C285" s="84" t="s">
        <v>313</v>
      </c>
      <c r="D285" s="85">
        <v>10061587.41</v>
      </c>
      <c r="E285" s="86">
        <v>1.6360018668941597E-2</v>
      </c>
      <c r="F285" s="85">
        <v>10460656.274176424</v>
      </c>
      <c r="G285" s="85">
        <v>10302208.1</v>
      </c>
      <c r="H285" s="85">
        <v>158448.17417642474</v>
      </c>
      <c r="I285" s="85">
        <v>-782456.21662792959</v>
      </c>
      <c r="J285" s="85">
        <v>-624008.04245150485</v>
      </c>
      <c r="K285" s="85">
        <v>383394.01257431036</v>
      </c>
      <c r="L285" s="85"/>
      <c r="M285" s="87">
        <v>5.4004419840084398E-4</v>
      </c>
      <c r="N285" s="88">
        <v>1079</v>
      </c>
      <c r="O285" s="88" t="s">
        <v>313</v>
      </c>
    </row>
    <row r="286" spans="1:15" s="88" customFormat="1" ht="11.4">
      <c r="A286" s="82">
        <v>5</v>
      </c>
      <c r="B286" s="83">
        <v>834</v>
      </c>
      <c r="C286" s="84" t="s">
        <v>123</v>
      </c>
      <c r="D286" s="85">
        <v>18082413.91</v>
      </c>
      <c r="E286" s="86">
        <v>-1.0313272957071975E-3</v>
      </c>
      <c r="F286" s="85">
        <v>18799609.724793568</v>
      </c>
      <c r="G286" s="85">
        <v>18695273.219999999</v>
      </c>
      <c r="H286" s="85">
        <v>104336.50479356945</v>
      </c>
      <c r="I286" s="85">
        <v>-1406209.2390567272</v>
      </c>
      <c r="J286" s="85">
        <v>-1301872.7342631577</v>
      </c>
      <c r="K286" s="85">
        <v>689025.39365648909</v>
      </c>
      <c r="L286" s="85"/>
      <c r="M286" s="87">
        <v>9.7055288864982599E-4</v>
      </c>
      <c r="N286" s="88">
        <v>1083</v>
      </c>
      <c r="O286" s="88" t="s">
        <v>123</v>
      </c>
    </row>
    <row r="287" spans="1:15" s="88" customFormat="1" ht="11.4">
      <c r="A287" s="82">
        <v>6</v>
      </c>
      <c r="B287" s="83">
        <v>837</v>
      </c>
      <c r="C287" s="84" t="s">
        <v>998</v>
      </c>
      <c r="D287" s="85">
        <v>763964759.21000004</v>
      </c>
      <c r="E287" s="86">
        <v>1.6733610511795338E-2</v>
      </c>
      <c r="F287" s="85">
        <v>794265599.0581677</v>
      </c>
      <c r="G287" s="85">
        <v>794760031.74000001</v>
      </c>
      <c r="H287" s="85">
        <v>-494432.68183231354</v>
      </c>
      <c r="I287" s="85">
        <v>-59411000.547926843</v>
      </c>
      <c r="J287" s="85">
        <v>-59905433.229759157</v>
      </c>
      <c r="K287" s="85">
        <v>29110666.39522329</v>
      </c>
      <c r="L287" s="85"/>
      <c r="M287" s="87">
        <v>4.1004934826090057E-2</v>
      </c>
      <c r="N287" s="88">
        <v>1088</v>
      </c>
      <c r="O287" s="88" t="s">
        <v>998</v>
      </c>
    </row>
    <row r="288" spans="1:15" s="88" customFormat="1" ht="11.4">
      <c r="A288" s="82">
        <v>5</v>
      </c>
      <c r="B288" s="83">
        <v>109</v>
      </c>
      <c r="C288" s="84" t="s">
        <v>999</v>
      </c>
      <c r="D288" s="85">
        <v>236944018.19999999</v>
      </c>
      <c r="E288" s="86">
        <v>1.2269590798469327E-2</v>
      </c>
      <c r="F288" s="85">
        <v>246341837.48669562</v>
      </c>
      <c r="G288" s="85">
        <v>248384971.55000001</v>
      </c>
      <c r="H288" s="85">
        <v>-2043134.0633043945</v>
      </c>
      <c r="I288" s="85">
        <v>-18426348.892931923</v>
      </c>
      <c r="J288" s="85">
        <v>-20469482.956236318</v>
      </c>
      <c r="K288" s="85">
        <v>9028686.4479149226</v>
      </c>
      <c r="L288" s="85"/>
      <c r="M288" s="87">
        <v>1.2717699221846146E-2</v>
      </c>
      <c r="N288" s="88">
        <v>160</v>
      </c>
      <c r="O288" s="88" t="s">
        <v>999</v>
      </c>
    </row>
    <row r="289" spans="1:15" s="88" customFormat="1" ht="11.4">
      <c r="A289" s="82">
        <v>6</v>
      </c>
      <c r="B289" s="83">
        <v>108</v>
      </c>
      <c r="C289" s="84" t="s">
        <v>997</v>
      </c>
      <c r="D289" s="85">
        <v>32445883.640000001</v>
      </c>
      <c r="E289" s="86">
        <v>3.2778564679336993E-4</v>
      </c>
      <c r="F289" s="85">
        <v>33732772.219683394</v>
      </c>
      <c r="G289" s="85">
        <v>34003557.450000003</v>
      </c>
      <c r="H289" s="85">
        <v>-270785.23031660914</v>
      </c>
      <c r="I289" s="85">
        <v>-2523208.5478750947</v>
      </c>
      <c r="J289" s="85">
        <v>-2793993.7781917038</v>
      </c>
      <c r="K289" s="85">
        <v>1236341.4452768513</v>
      </c>
      <c r="L289" s="85"/>
      <c r="M289" s="87">
        <v>1.7414957012007769E-3</v>
      </c>
      <c r="N289" s="88">
        <v>157</v>
      </c>
      <c r="O289" s="88" t="s">
        <v>997</v>
      </c>
    </row>
    <row r="290" spans="1:15" s="88" customFormat="1" ht="11.4">
      <c r="A290" s="82">
        <v>11</v>
      </c>
      <c r="B290" s="83">
        <v>844</v>
      </c>
      <c r="C290" s="84" t="s">
        <v>285</v>
      </c>
      <c r="D290" s="85">
        <v>3497982.79</v>
      </c>
      <c r="E290" s="86">
        <v>-9.8590640950479685E-3</v>
      </c>
      <c r="F290" s="85">
        <v>3636721.9334403868</v>
      </c>
      <c r="G290" s="85">
        <v>3600901.85</v>
      </c>
      <c r="H290" s="85">
        <v>35820.08344038669</v>
      </c>
      <c r="I290" s="85">
        <v>-272026.49722773809</v>
      </c>
      <c r="J290" s="85">
        <v>-236206.4137873514</v>
      </c>
      <c r="K290" s="85">
        <v>133289.66922665547</v>
      </c>
      <c r="L290" s="85"/>
      <c r="M290" s="87">
        <v>1.877502261688842E-4</v>
      </c>
      <c r="N290" s="88">
        <v>1105</v>
      </c>
      <c r="O290" s="88" t="s">
        <v>285</v>
      </c>
    </row>
    <row r="291" spans="1:15" s="88" customFormat="1" ht="11.4">
      <c r="A291" s="82">
        <v>19</v>
      </c>
      <c r="B291" s="83">
        <v>845</v>
      </c>
      <c r="C291" s="84" t="s">
        <v>740</v>
      </c>
      <c r="D291" s="85">
        <v>8342983.1699999999</v>
      </c>
      <c r="E291" s="86">
        <v>-1.3473235920688061E-2</v>
      </c>
      <c r="F291" s="85">
        <v>8673887.6964752041</v>
      </c>
      <c r="G291" s="85">
        <v>8663234.3499999996</v>
      </c>
      <c r="H291" s="85">
        <v>10653.346475204453</v>
      </c>
      <c r="I291" s="85">
        <v>-648806.07607708394</v>
      </c>
      <c r="J291" s="85">
        <v>-638152.72960187949</v>
      </c>
      <c r="K291" s="85">
        <v>317907.07211937237</v>
      </c>
      <c r="L291" s="85"/>
      <c r="M291" s="87">
        <v>4.4780008111208985E-4</v>
      </c>
      <c r="N291" s="88">
        <v>1101</v>
      </c>
      <c r="O291" s="88" t="s">
        <v>740</v>
      </c>
    </row>
    <row r="292" spans="1:15" s="88" customFormat="1" ht="11.4">
      <c r="A292" s="82">
        <v>12</v>
      </c>
      <c r="B292" s="83">
        <v>848</v>
      </c>
      <c r="C292" s="84" t="s">
        <v>208</v>
      </c>
      <c r="D292" s="85">
        <v>12085814.609999999</v>
      </c>
      <c r="E292" s="86">
        <v>-3.2414311937801782E-2</v>
      </c>
      <c r="F292" s="85">
        <v>12565169.617567293</v>
      </c>
      <c r="G292" s="85">
        <v>12840451.41</v>
      </c>
      <c r="H292" s="85">
        <v>-275281.7924327068</v>
      </c>
      <c r="I292" s="85">
        <v>-939873.63914449711</v>
      </c>
      <c r="J292" s="85">
        <v>-1215155.4315772038</v>
      </c>
      <c r="K292" s="85">
        <v>460526.631608036</v>
      </c>
      <c r="L292" s="85"/>
      <c r="M292" s="87">
        <v>6.4869227857541998E-4</v>
      </c>
      <c r="N292" s="88">
        <v>1867</v>
      </c>
      <c r="O292" s="88" t="s">
        <v>208</v>
      </c>
    </row>
    <row r="293" spans="1:15" s="88" customFormat="1" ht="11.4">
      <c r="A293" s="82">
        <v>16</v>
      </c>
      <c r="B293" s="83">
        <v>849</v>
      </c>
      <c r="C293" s="84" t="s">
        <v>114</v>
      </c>
      <c r="D293" s="85">
        <v>8720114.4800000004</v>
      </c>
      <c r="E293" s="86">
        <v>-4.0835556775467526E-2</v>
      </c>
      <c r="F293" s="85">
        <v>9065977.0202949215</v>
      </c>
      <c r="G293" s="85">
        <v>9429885.7699999996</v>
      </c>
      <c r="H293" s="85">
        <v>-363908.74970507808</v>
      </c>
      <c r="I293" s="85">
        <v>-678134.32478873886</v>
      </c>
      <c r="J293" s="85">
        <v>-1042043.0744938169</v>
      </c>
      <c r="K293" s="85">
        <v>332277.55664794706</v>
      </c>
      <c r="L293" s="85"/>
      <c r="M293" s="87">
        <v>4.6804217291148028E-4</v>
      </c>
      <c r="N293" s="88">
        <v>1115</v>
      </c>
      <c r="O293" s="88" t="s">
        <v>114</v>
      </c>
    </row>
    <row r="294" spans="1:15" s="88" customFormat="1" ht="11.4">
      <c r="A294" s="82">
        <v>13</v>
      </c>
      <c r="B294" s="83">
        <v>850</v>
      </c>
      <c r="C294" s="84" t="s">
        <v>895</v>
      </c>
      <c r="D294" s="85">
        <v>6703767.5300000003</v>
      </c>
      <c r="E294" s="86">
        <v>1.7360381859307848E-2</v>
      </c>
      <c r="F294" s="85">
        <v>6969656.4782231208</v>
      </c>
      <c r="G294" s="85">
        <v>6906514.8300000001</v>
      </c>
      <c r="H294" s="85">
        <v>63141.648223120719</v>
      </c>
      <c r="I294" s="85">
        <v>-521329.72312735295</v>
      </c>
      <c r="J294" s="85">
        <v>-458188.07490423223</v>
      </c>
      <c r="K294" s="85">
        <v>255445.21236655174</v>
      </c>
      <c r="L294" s="85"/>
      <c r="M294" s="87">
        <v>3.5981705614427056E-4</v>
      </c>
      <c r="N294" s="88">
        <v>1118</v>
      </c>
      <c r="O294" s="88" t="s">
        <v>895</v>
      </c>
    </row>
    <row r="295" spans="1:15" s="88" customFormat="1" ht="11.4">
      <c r="A295" s="82">
        <v>19</v>
      </c>
      <c r="B295" s="83">
        <v>851</v>
      </c>
      <c r="C295" s="84" t="s">
        <v>1006</v>
      </c>
      <c r="D295" s="85">
        <v>71765859.049999997</v>
      </c>
      <c r="E295" s="86">
        <v>1.0496129492520273E-2</v>
      </c>
      <c r="F295" s="85">
        <v>74612280.662286013</v>
      </c>
      <c r="G295" s="85">
        <v>74095252.180000007</v>
      </c>
      <c r="H295" s="85">
        <v>517028.48228600621</v>
      </c>
      <c r="I295" s="85">
        <v>-5580992.3690079292</v>
      </c>
      <c r="J295" s="85">
        <v>-5063963.886721923</v>
      </c>
      <c r="K295" s="85">
        <v>2734618.261098214</v>
      </c>
      <c r="L295" s="85"/>
      <c r="M295" s="87">
        <v>3.851950417355188E-3</v>
      </c>
      <c r="N295" s="88">
        <v>1120</v>
      </c>
      <c r="O295" s="88" t="s">
        <v>1006</v>
      </c>
    </row>
    <row r="296" spans="1:15" s="88" customFormat="1" ht="11.4">
      <c r="A296" s="82">
        <v>1</v>
      </c>
      <c r="B296" s="83">
        <v>186</v>
      </c>
      <c r="C296" s="84" t="s">
        <v>382</v>
      </c>
      <c r="D296" s="85">
        <v>160988329.75999999</v>
      </c>
      <c r="E296" s="86">
        <v>1.9675807132751025E-2</v>
      </c>
      <c r="F296" s="85">
        <v>167373547.84587884</v>
      </c>
      <c r="G296" s="85">
        <v>166884569.52000001</v>
      </c>
      <c r="H296" s="85">
        <v>488978.32587882876</v>
      </c>
      <c r="I296" s="85">
        <v>-12519527.415730031</v>
      </c>
      <c r="J296" s="85">
        <v>-12030549.089851202</v>
      </c>
      <c r="K296" s="85">
        <v>6134415.8937563365</v>
      </c>
      <c r="L296" s="85"/>
      <c r="M296" s="87">
        <v>8.640864503221558E-3</v>
      </c>
      <c r="N296" s="88">
        <v>257</v>
      </c>
      <c r="O296" s="88" t="s">
        <v>382</v>
      </c>
    </row>
    <row r="297" spans="1:15" s="88" customFormat="1" ht="11.4">
      <c r="A297" s="82">
        <v>1</v>
      </c>
      <c r="B297" s="83">
        <v>858</v>
      </c>
      <c r="C297" s="84" t="s">
        <v>381</v>
      </c>
      <c r="D297" s="85">
        <v>157857239.5</v>
      </c>
      <c r="E297" s="86">
        <v>2.7617882873261571E-2</v>
      </c>
      <c r="F297" s="85">
        <v>164118270.35947257</v>
      </c>
      <c r="G297" s="85">
        <v>163014764.58000001</v>
      </c>
      <c r="H297" s="85">
        <v>1103505.7794725597</v>
      </c>
      <c r="I297" s="85">
        <v>-12276032.931318436</v>
      </c>
      <c r="J297" s="85">
        <v>-11172527.151845876</v>
      </c>
      <c r="K297" s="85">
        <v>6015106.563170922</v>
      </c>
      <c r="L297" s="85"/>
      <c r="M297" s="87">
        <v>8.4728068140440226E-3</v>
      </c>
      <c r="N297" s="88">
        <v>1135</v>
      </c>
      <c r="O297" s="88" t="s">
        <v>381</v>
      </c>
    </row>
    <row r="298" spans="1:15" s="88" customFormat="1" ht="11.4">
      <c r="A298" s="82">
        <v>11</v>
      </c>
      <c r="B298" s="83">
        <v>857</v>
      </c>
      <c r="C298" s="84" t="s">
        <v>310</v>
      </c>
      <c r="D298" s="85">
        <v>6913552.5199999996</v>
      </c>
      <c r="E298" s="86">
        <v>5.4244856954294492E-2</v>
      </c>
      <c r="F298" s="85">
        <v>7187762.0894401418</v>
      </c>
      <c r="G298" s="85">
        <v>7049968.79</v>
      </c>
      <c r="H298" s="85">
        <v>137793.29944014177</v>
      </c>
      <c r="I298" s="85">
        <v>-537644.00465092098</v>
      </c>
      <c r="J298" s="85">
        <v>-399850.70521077921</v>
      </c>
      <c r="K298" s="85">
        <v>263439.01153724955</v>
      </c>
      <c r="L298" s="85"/>
      <c r="M298" s="87">
        <v>3.7107702558492555E-4</v>
      </c>
      <c r="N298" s="88">
        <v>1133</v>
      </c>
      <c r="O298" s="88" t="s">
        <v>310</v>
      </c>
    </row>
    <row r="299" spans="1:15" s="88" customFormat="1" ht="11.4">
      <c r="A299" s="82">
        <v>17</v>
      </c>
      <c r="B299" s="83">
        <v>859</v>
      </c>
      <c r="C299" s="84" t="s">
        <v>361</v>
      </c>
      <c r="D299" s="85">
        <v>16558667.779999999</v>
      </c>
      <c r="E299" s="86">
        <v>9.2515230056707011E-3</v>
      </c>
      <c r="F299" s="85">
        <v>17215427.839220054</v>
      </c>
      <c r="G299" s="85">
        <v>17394989.66</v>
      </c>
      <c r="H299" s="85">
        <v>-179561.8207799457</v>
      </c>
      <c r="I299" s="85">
        <v>-1287712.566176235</v>
      </c>
      <c r="J299" s="85">
        <v>-1467274.3869561807</v>
      </c>
      <c r="K299" s="85">
        <v>630963.46772771783</v>
      </c>
      <c r="L299" s="85"/>
      <c r="M299" s="87">
        <v>8.8876755758721603E-4</v>
      </c>
      <c r="N299" s="88">
        <v>1140</v>
      </c>
      <c r="O299" s="88" t="s">
        <v>361</v>
      </c>
    </row>
    <row r="300" spans="1:15" s="88" customFormat="1" ht="11.4">
      <c r="A300" s="82">
        <v>2</v>
      </c>
      <c r="B300" s="83">
        <v>833</v>
      </c>
      <c r="C300" s="84" t="s">
        <v>400</v>
      </c>
      <c r="D300" s="85">
        <v>4797434.46</v>
      </c>
      <c r="E300" s="86">
        <v>9.9566348274444782E-3</v>
      </c>
      <c r="F300" s="85">
        <v>4987713.2542795436</v>
      </c>
      <c r="G300" s="85">
        <v>5023656.97</v>
      </c>
      <c r="H300" s="85">
        <v>-35943.715720456094</v>
      </c>
      <c r="I300" s="85">
        <v>-373080.53532002802</v>
      </c>
      <c r="J300" s="85">
        <v>-409024.25104048412</v>
      </c>
      <c r="K300" s="85">
        <v>182804.91663309713</v>
      </c>
      <c r="L300" s="85"/>
      <c r="M300" s="87">
        <v>2.5749680858075315E-4</v>
      </c>
      <c r="N300" s="88">
        <v>1081</v>
      </c>
      <c r="O300" s="88" t="s">
        <v>400</v>
      </c>
    </row>
    <row r="301" spans="1:15" s="88" customFormat="1" ht="11.4">
      <c r="A301" s="82">
        <v>17</v>
      </c>
      <c r="B301" s="83">
        <v>564</v>
      </c>
      <c r="C301" s="84" t="s">
        <v>379</v>
      </c>
      <c r="D301" s="85">
        <v>654650792.29999995</v>
      </c>
      <c r="E301" s="86">
        <v>1.4397642874267324E-2</v>
      </c>
      <c r="F301" s="85">
        <v>680615954.40311956</v>
      </c>
      <c r="G301" s="85">
        <v>683458275.37</v>
      </c>
      <c r="H301" s="85">
        <v>-2842320.9668804407</v>
      </c>
      <c r="I301" s="85">
        <v>-50910016.608953208</v>
      </c>
      <c r="J301" s="85">
        <v>-53752337.575833648</v>
      </c>
      <c r="K301" s="85">
        <v>24945287.842492484</v>
      </c>
      <c r="L301" s="85"/>
      <c r="M301" s="87">
        <v>3.5137632657124718E-2</v>
      </c>
      <c r="N301" s="88">
        <v>755</v>
      </c>
      <c r="O301" s="88" t="s">
        <v>379</v>
      </c>
    </row>
    <row r="302" spans="1:15" s="88" customFormat="1" ht="11.4">
      <c r="A302" s="82">
        <v>4</v>
      </c>
      <c r="B302" s="83">
        <v>886</v>
      </c>
      <c r="C302" s="84" t="s">
        <v>984</v>
      </c>
      <c r="D302" s="85">
        <v>44290758.75</v>
      </c>
      <c r="E302" s="86">
        <v>-3.9193689020761233E-3</v>
      </c>
      <c r="F302" s="85">
        <v>46047446.046709038</v>
      </c>
      <c r="G302" s="85">
        <v>46356275.469999999</v>
      </c>
      <c r="H302" s="85">
        <v>-308829.42329096049</v>
      </c>
      <c r="I302" s="85">
        <v>-3444345.1227846928</v>
      </c>
      <c r="J302" s="85">
        <v>-3753174.5460756533</v>
      </c>
      <c r="K302" s="85">
        <v>1687687.1437052146</v>
      </c>
      <c r="L302" s="85"/>
      <c r="M302" s="87">
        <v>2.3772558276377305E-3</v>
      </c>
      <c r="N302" s="88">
        <v>1148</v>
      </c>
      <c r="O302" s="88" t="s">
        <v>984</v>
      </c>
    </row>
    <row r="303" spans="1:15" s="88" customFormat="1" ht="11.4">
      <c r="A303" s="82">
        <v>6</v>
      </c>
      <c r="B303" s="83">
        <v>887</v>
      </c>
      <c r="C303" s="84" t="s">
        <v>319</v>
      </c>
      <c r="D303" s="85">
        <v>13871909.77</v>
      </c>
      <c r="E303" s="86">
        <v>-3.9389350103030449E-2</v>
      </c>
      <c r="F303" s="85">
        <v>14422105.981620621</v>
      </c>
      <c r="G303" s="85">
        <v>14741124.380000001</v>
      </c>
      <c r="H303" s="85">
        <v>-319018.39837937988</v>
      </c>
      <c r="I303" s="85">
        <v>-1078772.3242607312</v>
      </c>
      <c r="J303" s="85">
        <v>-1397790.7226401111</v>
      </c>
      <c r="K303" s="85">
        <v>528585.29495089664</v>
      </c>
      <c r="L303" s="85"/>
      <c r="M303" s="87">
        <v>7.4455889381658572E-4</v>
      </c>
      <c r="N303" s="88">
        <v>1150</v>
      </c>
      <c r="O303" s="88" t="s">
        <v>319</v>
      </c>
    </row>
    <row r="304" spans="1:15" s="88" customFormat="1" ht="11.4">
      <c r="A304" s="82">
        <v>17</v>
      </c>
      <c r="B304" s="83">
        <v>889</v>
      </c>
      <c r="C304" s="84" t="s">
        <v>807</v>
      </c>
      <c r="D304" s="85">
        <v>6801256.6799999997</v>
      </c>
      <c r="E304" s="86">
        <v>4.3678309843754155E-2</v>
      </c>
      <c r="F304" s="85">
        <v>7071012.3028117996</v>
      </c>
      <c r="G304" s="85">
        <v>7070676.2800000003</v>
      </c>
      <c r="H304" s="85">
        <v>336.02281179931015</v>
      </c>
      <c r="I304" s="85">
        <v>-528911.13035097439</v>
      </c>
      <c r="J304" s="85">
        <v>-528575.10753917508</v>
      </c>
      <c r="K304" s="85">
        <v>259160.00953303173</v>
      </c>
      <c r="L304" s="85"/>
      <c r="M304" s="87">
        <v>3.6504967478774656E-4</v>
      </c>
      <c r="N304" s="88">
        <v>1154</v>
      </c>
      <c r="O304" s="88" t="s">
        <v>807</v>
      </c>
    </row>
    <row r="305" spans="1:15" s="88" customFormat="1" ht="11.4">
      <c r="A305" s="82">
        <v>19</v>
      </c>
      <c r="B305" s="83">
        <v>890</v>
      </c>
      <c r="C305" s="84" t="s">
        <v>924</v>
      </c>
      <c r="D305" s="85">
        <v>3701518.69</v>
      </c>
      <c r="E305" s="86">
        <v>1.2866827328162594E-3</v>
      </c>
      <c r="F305" s="85">
        <v>3848330.5994088459</v>
      </c>
      <c r="G305" s="85">
        <v>3807860.58</v>
      </c>
      <c r="H305" s="85">
        <v>40470.019408845808</v>
      </c>
      <c r="I305" s="85">
        <v>-287854.80778872146</v>
      </c>
      <c r="J305" s="85">
        <v>-247384.78837987565</v>
      </c>
      <c r="K305" s="85">
        <v>141045.3485468358</v>
      </c>
      <c r="L305" s="85"/>
      <c r="M305" s="87">
        <v>1.9867478284987558E-4</v>
      </c>
      <c r="N305" s="88">
        <v>1156</v>
      </c>
      <c r="O305" s="88" t="s">
        <v>924</v>
      </c>
    </row>
    <row r="306" spans="1:15" s="88" customFormat="1" ht="11.4">
      <c r="A306" s="82">
        <v>13</v>
      </c>
      <c r="B306" s="83">
        <v>892</v>
      </c>
      <c r="C306" s="84" t="s">
        <v>922</v>
      </c>
      <c r="D306" s="85">
        <v>9174231.8599999994</v>
      </c>
      <c r="E306" s="86">
        <v>1.2237011687233254E-2</v>
      </c>
      <c r="F306" s="85">
        <v>9538105.8829422072</v>
      </c>
      <c r="G306" s="85">
        <v>9521301.9000000004</v>
      </c>
      <c r="H306" s="85">
        <v>16803.982942206785</v>
      </c>
      <c r="I306" s="85">
        <v>-713449.5243273956</v>
      </c>
      <c r="J306" s="85">
        <v>-696645.54138518882</v>
      </c>
      <c r="K306" s="85">
        <v>349581.57413577329</v>
      </c>
      <c r="L306" s="85"/>
      <c r="M306" s="87">
        <v>4.9241640398144527E-4</v>
      </c>
      <c r="N306" s="88">
        <v>1164</v>
      </c>
      <c r="O306" s="88" t="s">
        <v>922</v>
      </c>
    </row>
    <row r="307" spans="1:15" s="88" customFormat="1" ht="11.4">
      <c r="A307" s="82">
        <v>18</v>
      </c>
      <c r="B307" s="83">
        <v>785</v>
      </c>
      <c r="C307" s="84" t="s">
        <v>355</v>
      </c>
      <c r="D307" s="85">
        <v>8202530.0700000003</v>
      </c>
      <c r="E307" s="86">
        <v>-1.1954230693243284E-2</v>
      </c>
      <c r="F307" s="85">
        <v>8527863.8592939768</v>
      </c>
      <c r="G307" s="85">
        <v>8533409.8599999994</v>
      </c>
      <c r="H307" s="85">
        <v>-5546.0007060226053</v>
      </c>
      <c r="I307" s="85">
        <v>-637883.5052379698</v>
      </c>
      <c r="J307" s="85">
        <v>-643429.50594399241</v>
      </c>
      <c r="K307" s="85">
        <v>312555.14549058006</v>
      </c>
      <c r="L307" s="85"/>
      <c r="M307" s="87">
        <v>4.4026142158337309E-4</v>
      </c>
      <c r="N307" s="88">
        <v>1169</v>
      </c>
      <c r="O307" s="88" t="s">
        <v>355</v>
      </c>
    </row>
    <row r="308" spans="1:15" s="88" customFormat="1" ht="11.4">
      <c r="A308" s="82">
        <v>6</v>
      </c>
      <c r="B308" s="83">
        <v>908</v>
      </c>
      <c r="C308" s="84" t="s">
        <v>105</v>
      </c>
      <c r="D308" s="85">
        <v>70028064.819999993</v>
      </c>
      <c r="E308" s="86">
        <v>7.0107560036793259E-3</v>
      </c>
      <c r="F308" s="85">
        <v>72805560.969406351</v>
      </c>
      <c r="G308" s="85">
        <v>72824117.079999998</v>
      </c>
      <c r="H308" s="85">
        <v>-18556.110593646765</v>
      </c>
      <c r="I308" s="85">
        <v>-5445849.8867061585</v>
      </c>
      <c r="J308" s="85">
        <v>-5464405.9972998053</v>
      </c>
      <c r="K308" s="85">
        <v>2668400.0913682566</v>
      </c>
      <c r="L308" s="85"/>
      <c r="M308" s="87">
        <v>3.758676299297711E-3</v>
      </c>
      <c r="N308" s="88">
        <v>1177</v>
      </c>
      <c r="O308" s="88" t="s">
        <v>105</v>
      </c>
    </row>
    <row r="309" spans="1:15" s="88" customFormat="1" ht="11.4">
      <c r="A309" s="82">
        <v>12</v>
      </c>
      <c r="B309" s="83">
        <v>911</v>
      </c>
      <c r="C309" s="84" t="s">
        <v>900</v>
      </c>
      <c r="D309" s="85">
        <v>5099194.29</v>
      </c>
      <c r="E309" s="86">
        <v>-5.2160094376647051E-2</v>
      </c>
      <c r="F309" s="85">
        <v>5301441.668132673</v>
      </c>
      <c r="G309" s="85">
        <v>5584850.0499999998</v>
      </c>
      <c r="H309" s="85">
        <v>-283408.3818673268</v>
      </c>
      <c r="I309" s="85">
        <v>-396547.39450344263</v>
      </c>
      <c r="J309" s="85">
        <v>-679955.77637076937</v>
      </c>
      <c r="K309" s="85">
        <v>194303.39170895415</v>
      </c>
      <c r="L309" s="85"/>
      <c r="M309" s="87">
        <v>2.7369342238147001E-4</v>
      </c>
      <c r="N309" s="88">
        <v>1182</v>
      </c>
      <c r="O309" s="88" t="s">
        <v>900</v>
      </c>
    </row>
    <row r="310" spans="1:15" s="88" customFormat="1" ht="11.4">
      <c r="A310" s="82">
        <v>1</v>
      </c>
      <c r="B310" s="83">
        <v>92</v>
      </c>
      <c r="C310" s="84" t="s">
        <v>375</v>
      </c>
      <c r="D310" s="85">
        <v>795980402.16999996</v>
      </c>
      <c r="E310" s="86">
        <v>1.547362180308514E-2</v>
      </c>
      <c r="F310" s="85">
        <v>827551066.12755489</v>
      </c>
      <c r="G310" s="85">
        <v>830236939.79999995</v>
      </c>
      <c r="H310" s="85">
        <v>-2685873.6724450588</v>
      </c>
      <c r="I310" s="85">
        <v>-61900750.70787622</v>
      </c>
      <c r="J310" s="85">
        <v>-64586624.380321279</v>
      </c>
      <c r="K310" s="85">
        <v>30330613.638078962</v>
      </c>
      <c r="L310" s="85"/>
      <c r="M310" s="87">
        <v>4.2723337850789397E-2</v>
      </c>
      <c r="N310" s="88">
        <v>1191</v>
      </c>
      <c r="O310" s="88" t="s">
        <v>375</v>
      </c>
    </row>
    <row r="311" spans="1:15" s="88" customFormat="1" ht="11.4">
      <c r="A311" s="82">
        <v>11</v>
      </c>
      <c r="B311" s="83">
        <v>915</v>
      </c>
      <c r="C311" s="84" t="s">
        <v>86</v>
      </c>
      <c r="D311" s="85">
        <v>70377482.719999999</v>
      </c>
      <c r="E311" s="86">
        <v>1.8757506344016638E-2</v>
      </c>
      <c r="F311" s="85">
        <v>73168837.696924686</v>
      </c>
      <c r="G311" s="85">
        <v>72294778.989999995</v>
      </c>
      <c r="H311" s="85">
        <v>874058.7069246918</v>
      </c>
      <c r="I311" s="85">
        <v>-5473022.9556181617</v>
      </c>
      <c r="J311" s="85">
        <v>-4598964.2486934699</v>
      </c>
      <c r="K311" s="85">
        <v>2681714.5640540621</v>
      </c>
      <c r="L311" s="85"/>
      <c r="M311" s="87">
        <v>3.7774309055067534E-3</v>
      </c>
      <c r="N311" s="88">
        <v>1194</v>
      </c>
      <c r="O311" s="88" t="s">
        <v>86</v>
      </c>
    </row>
    <row r="312" spans="1:15" s="88" customFormat="1" ht="11.4">
      <c r="A312" s="82">
        <v>15</v>
      </c>
      <c r="B312" s="83">
        <v>905</v>
      </c>
      <c r="C312" s="84" t="s">
        <v>978</v>
      </c>
      <c r="D312" s="85">
        <v>225164779.19</v>
      </c>
      <c r="E312" s="86">
        <v>5.2209500076486701E-3</v>
      </c>
      <c r="F312" s="85">
        <v>234095403.05901119</v>
      </c>
      <c r="G312" s="85">
        <v>236480415</v>
      </c>
      <c r="H312" s="85">
        <v>-2385011.9409888089</v>
      </c>
      <c r="I312" s="85">
        <v>-17510316.619400173</v>
      </c>
      <c r="J312" s="85">
        <v>-19895328.560388982</v>
      </c>
      <c r="K312" s="85">
        <v>8579841.7949700709</v>
      </c>
      <c r="L312" s="85"/>
      <c r="M312" s="87">
        <v>1.2085462038019166E-2</v>
      </c>
      <c r="N312" s="88">
        <v>1171</v>
      </c>
      <c r="O312" s="88" t="s">
        <v>978</v>
      </c>
    </row>
    <row r="313" spans="1:15" s="88" customFormat="1" ht="11.4">
      <c r="A313" s="82">
        <v>2</v>
      </c>
      <c r="B313" s="83">
        <v>918</v>
      </c>
      <c r="C313" s="84" t="s">
        <v>690</v>
      </c>
      <c r="D313" s="85">
        <v>6742664.9400000004</v>
      </c>
      <c r="E313" s="86">
        <v>1.6090331498425387E-2</v>
      </c>
      <c r="F313" s="85">
        <v>7010096.6612067046</v>
      </c>
      <c r="G313" s="85">
        <v>6965191.21</v>
      </c>
      <c r="H313" s="85">
        <v>44905.451206704602</v>
      </c>
      <c r="I313" s="85">
        <v>-524354.64544080186</v>
      </c>
      <c r="J313" s="85">
        <v>-479449.19423409726</v>
      </c>
      <c r="K313" s="85">
        <v>256927.38744399796</v>
      </c>
      <c r="L313" s="85"/>
      <c r="M313" s="87">
        <v>3.6190483014526386E-4</v>
      </c>
      <c r="N313" s="88">
        <v>1202</v>
      </c>
      <c r="O313" s="88" t="s">
        <v>690</v>
      </c>
    </row>
    <row r="314" spans="1:15" s="88" customFormat="1" ht="11.4">
      <c r="A314" s="82">
        <v>11</v>
      </c>
      <c r="B314" s="83">
        <v>921</v>
      </c>
      <c r="C314" s="84" t="s">
        <v>347</v>
      </c>
      <c r="D314" s="85">
        <v>4928634.82</v>
      </c>
      <c r="E314" s="86">
        <v>-1.7306953377489945E-2</v>
      </c>
      <c r="F314" s="85">
        <v>5124117.363599726</v>
      </c>
      <c r="G314" s="85">
        <v>5268663.97</v>
      </c>
      <c r="H314" s="85">
        <v>-144546.60640027374</v>
      </c>
      <c r="I314" s="85">
        <v>-383283.551317662</v>
      </c>
      <c r="J314" s="85">
        <v>-527830.15771793574</v>
      </c>
      <c r="K314" s="85">
        <v>187804.27015673701</v>
      </c>
      <c r="L314" s="85"/>
      <c r="M314" s="87">
        <v>2.6453883787085124E-4</v>
      </c>
      <c r="N314" s="88">
        <v>1211</v>
      </c>
      <c r="O314" s="88" t="s">
        <v>347</v>
      </c>
    </row>
    <row r="315" spans="1:15" s="88" customFormat="1" ht="11.4">
      <c r="A315" s="82">
        <v>6</v>
      </c>
      <c r="B315" s="83">
        <v>922</v>
      </c>
      <c r="C315" s="84" t="s">
        <v>129</v>
      </c>
      <c r="D315" s="85">
        <v>14708925.48</v>
      </c>
      <c r="E315" s="86">
        <v>2.4767313468251083E-2</v>
      </c>
      <c r="F315" s="85">
        <v>15292319.923179545</v>
      </c>
      <c r="G315" s="85">
        <v>15071482.01</v>
      </c>
      <c r="H315" s="85">
        <v>220837.91317954473</v>
      </c>
      <c r="I315" s="85">
        <v>-1143864.2544917227</v>
      </c>
      <c r="J315" s="85">
        <v>-923026.34131217794</v>
      </c>
      <c r="K315" s="85">
        <v>560479.54767345346</v>
      </c>
      <c r="L315" s="85"/>
      <c r="M315" s="87">
        <v>7.8948475488962132E-4</v>
      </c>
      <c r="N315" s="88">
        <v>1213</v>
      </c>
      <c r="O315" s="88" t="s">
        <v>129</v>
      </c>
    </row>
    <row r="316" spans="1:15" s="88" customFormat="1" ht="11.4">
      <c r="A316" s="82">
        <v>16</v>
      </c>
      <c r="B316" s="83">
        <v>924</v>
      </c>
      <c r="C316" s="84" t="s">
        <v>1021</v>
      </c>
      <c r="D316" s="85">
        <v>9439577.2300000004</v>
      </c>
      <c r="E316" s="86">
        <v>-4.0359189937609532E-3</v>
      </c>
      <c r="F316" s="85">
        <v>9813975.5441007894</v>
      </c>
      <c r="G316" s="85">
        <v>9939619.8900000006</v>
      </c>
      <c r="H316" s="85">
        <v>-125644.34589921124</v>
      </c>
      <c r="I316" s="85">
        <v>-734084.55196762551</v>
      </c>
      <c r="J316" s="85">
        <v>-859728.89786683675</v>
      </c>
      <c r="K316" s="85">
        <v>359692.48625896435</v>
      </c>
      <c r="L316" s="85"/>
      <c r="M316" s="87">
        <v>5.0665851328306546E-4</v>
      </c>
      <c r="N316" s="88">
        <v>1217</v>
      </c>
      <c r="O316" s="88" t="s">
        <v>1021</v>
      </c>
    </row>
    <row r="317" spans="1:15" s="88" customFormat="1" ht="11.4">
      <c r="A317" s="82">
        <v>1</v>
      </c>
      <c r="B317" s="83">
        <v>927</v>
      </c>
      <c r="C317" s="84" t="s">
        <v>996</v>
      </c>
      <c r="D317" s="85">
        <v>112053362.27</v>
      </c>
      <c r="E317" s="86">
        <v>4.6648068477560915E-2</v>
      </c>
      <c r="F317" s="85">
        <v>116497691.59757657</v>
      </c>
      <c r="G317" s="85">
        <v>114999833.95</v>
      </c>
      <c r="H317" s="85">
        <v>1497857.6475765705</v>
      </c>
      <c r="I317" s="85">
        <v>-8714017.6126763858</v>
      </c>
      <c r="J317" s="85">
        <v>-7216159.9650998153</v>
      </c>
      <c r="K317" s="85">
        <v>4269762.4572083429</v>
      </c>
      <c r="L317" s="85"/>
      <c r="M317" s="87">
        <v>6.0143360823042852E-3</v>
      </c>
      <c r="N317" s="88">
        <v>1224</v>
      </c>
      <c r="O317" s="88" t="s">
        <v>996</v>
      </c>
    </row>
    <row r="318" spans="1:15" s="88" customFormat="1" ht="11.4">
      <c r="A318" s="82">
        <v>11</v>
      </c>
      <c r="B318" s="83">
        <v>925</v>
      </c>
      <c r="C318" s="84" t="s">
        <v>283</v>
      </c>
      <c r="D318" s="85">
        <v>9408987.6799999997</v>
      </c>
      <c r="E318" s="86">
        <v>-2.8596498463347948E-2</v>
      </c>
      <c r="F318" s="85">
        <v>9782172.7325669248</v>
      </c>
      <c r="G318" s="85">
        <v>9975885.0999999996</v>
      </c>
      <c r="H318" s="85">
        <v>-193712.36743307486</v>
      </c>
      <c r="I318" s="85">
        <v>-731705.70431804261</v>
      </c>
      <c r="J318" s="85">
        <v>-925418.07175111747</v>
      </c>
      <c r="K318" s="85">
        <v>358526.87989493407</v>
      </c>
      <c r="L318" s="85"/>
      <c r="M318" s="87">
        <v>5.0501665416719931E-4</v>
      </c>
      <c r="N318" s="88">
        <v>1220</v>
      </c>
      <c r="O318" s="88" t="s">
        <v>283</v>
      </c>
    </row>
    <row r="319" spans="1:15" s="88" customFormat="1" ht="11.4">
      <c r="A319" s="82">
        <v>13</v>
      </c>
      <c r="B319" s="83">
        <v>931</v>
      </c>
      <c r="C319" s="84" t="s">
        <v>731</v>
      </c>
      <c r="D319" s="85">
        <v>17011753.780000001</v>
      </c>
      <c r="E319" s="86">
        <v>-3.1359841921833109E-2</v>
      </c>
      <c r="F319" s="85">
        <v>17686484.414639849</v>
      </c>
      <c r="G319" s="85">
        <v>18056829.739999998</v>
      </c>
      <c r="H319" s="85">
        <v>-370345.32536014915</v>
      </c>
      <c r="I319" s="85">
        <v>-1322947.5587197309</v>
      </c>
      <c r="J319" s="85">
        <v>-1693292.8840798801</v>
      </c>
      <c r="K319" s="85">
        <v>648228.18476517033</v>
      </c>
      <c r="L319" s="85"/>
      <c r="M319" s="87">
        <v>9.1308643051510579E-4</v>
      </c>
      <c r="N319" s="88">
        <v>1228</v>
      </c>
      <c r="O319" s="88" t="s">
        <v>731</v>
      </c>
    </row>
    <row r="320" spans="1:15" s="88" customFormat="1" ht="11.4">
      <c r="A320" s="82">
        <v>9</v>
      </c>
      <c r="B320" s="83">
        <v>405</v>
      </c>
      <c r="C320" s="84" t="s">
        <v>992</v>
      </c>
      <c r="D320" s="85">
        <v>249195975.28</v>
      </c>
      <c r="E320" s="86">
        <v>1.3674671968441883E-3</v>
      </c>
      <c r="F320" s="85">
        <v>259079739.21902701</v>
      </c>
      <c r="G320" s="85">
        <v>260686855.94</v>
      </c>
      <c r="H320" s="85">
        <v>-1607116.720972985</v>
      </c>
      <c r="I320" s="85">
        <v>-19379142.879850592</v>
      </c>
      <c r="J320" s="85">
        <v>-20986259.600823577</v>
      </c>
      <c r="K320" s="85">
        <v>9495543.892508693</v>
      </c>
      <c r="L320" s="85"/>
      <c r="M320" s="87">
        <v>1.3375309007508204E-2</v>
      </c>
      <c r="N320" s="88">
        <v>540</v>
      </c>
      <c r="O320" s="88" t="s">
        <v>992</v>
      </c>
    </row>
    <row r="321" spans="1:15" s="88" customFormat="1" ht="11.4">
      <c r="A321" s="82">
        <v>14</v>
      </c>
      <c r="B321" s="83">
        <v>934</v>
      </c>
      <c r="C321" s="84" t="s">
        <v>371</v>
      </c>
      <c r="D321" s="85">
        <v>9108034.8300000001</v>
      </c>
      <c r="E321" s="86">
        <v>7.3088103503491583E-3</v>
      </c>
      <c r="F321" s="85">
        <v>9469283.3056505639</v>
      </c>
      <c r="G321" s="85">
        <v>9475691.5999999996</v>
      </c>
      <c r="H321" s="85">
        <v>-6408.2943494357169</v>
      </c>
      <c r="I321" s="85">
        <v>-708301.60128750571</v>
      </c>
      <c r="J321" s="85">
        <v>-714709.89563694142</v>
      </c>
      <c r="K321" s="85">
        <v>347059.154569356</v>
      </c>
      <c r="L321" s="85"/>
      <c r="M321" s="87">
        <v>4.8886335409516831E-4</v>
      </c>
      <c r="N321" s="88">
        <v>1237</v>
      </c>
      <c r="O321" s="88" t="s">
        <v>371</v>
      </c>
    </row>
    <row r="322" spans="1:15" s="88" customFormat="1" ht="11.4">
      <c r="A322" s="82">
        <v>6</v>
      </c>
      <c r="B322" s="83">
        <v>936</v>
      </c>
      <c r="C322" s="84" t="s">
        <v>1000</v>
      </c>
      <c r="D322" s="85">
        <v>18029686.760000002</v>
      </c>
      <c r="E322" s="86">
        <v>-3.9561499495344345E-3</v>
      </c>
      <c r="F322" s="85">
        <v>18744791.278161705</v>
      </c>
      <c r="G322" s="85">
        <v>18606675.91</v>
      </c>
      <c r="H322" s="85">
        <v>138115.36816170439</v>
      </c>
      <c r="I322" s="85">
        <v>-1402108.8238218937</v>
      </c>
      <c r="J322" s="85">
        <v>-1263993.4556601893</v>
      </c>
      <c r="K322" s="85">
        <v>687016.24015154457</v>
      </c>
      <c r="L322" s="85"/>
      <c r="M322" s="87">
        <v>9.6772281916919815E-4</v>
      </c>
      <c r="N322" s="88">
        <v>1242</v>
      </c>
      <c r="O322" s="88" t="s">
        <v>1000</v>
      </c>
    </row>
    <row r="323" spans="1:15" s="88" customFormat="1" ht="11.4">
      <c r="A323" s="82">
        <v>8</v>
      </c>
      <c r="B323" s="83">
        <v>935</v>
      </c>
      <c r="C323" s="84" t="s">
        <v>205</v>
      </c>
      <c r="D323" s="85">
        <v>8641000.6099999994</v>
      </c>
      <c r="E323" s="86">
        <v>-1.9980690343268492E-2</v>
      </c>
      <c r="F323" s="85">
        <v>8983725.2873559054</v>
      </c>
      <c r="G323" s="85">
        <v>9122487.1999999993</v>
      </c>
      <c r="H323" s="85">
        <v>-138761.91264409386</v>
      </c>
      <c r="I323" s="85">
        <v>-671981.90202675294</v>
      </c>
      <c r="J323" s="85">
        <v>-810743.8146708468</v>
      </c>
      <c r="K323" s="85">
        <v>329262.94445669017</v>
      </c>
      <c r="L323" s="85"/>
      <c r="M323" s="87">
        <v>4.6379582640913055E-4</v>
      </c>
      <c r="N323" s="88">
        <v>1239</v>
      </c>
      <c r="O323" s="88" t="s">
        <v>205</v>
      </c>
    </row>
    <row r="324" spans="1:15" s="88" customFormat="1" ht="11.4">
      <c r="A324" s="82">
        <v>21</v>
      </c>
      <c r="B324" s="83">
        <v>941</v>
      </c>
      <c r="C324" s="84" t="s">
        <v>340</v>
      </c>
      <c r="D324" s="85">
        <v>1175704.93</v>
      </c>
      <c r="E324" s="86">
        <v>4.9633905441674953E-2</v>
      </c>
      <c r="F324" s="85">
        <v>1222336.4615767575</v>
      </c>
      <c r="G324" s="85">
        <v>1187399.0900000001</v>
      </c>
      <c r="H324" s="85">
        <v>34937.371576757403</v>
      </c>
      <c r="I324" s="85">
        <v>-91430.66535249677</v>
      </c>
      <c r="J324" s="85">
        <v>-56493.293775739367</v>
      </c>
      <c r="K324" s="85">
        <v>44799.912016676368</v>
      </c>
      <c r="L324" s="85"/>
      <c r="M324" s="87">
        <v>6.3104617651755843E-5</v>
      </c>
      <c r="N324" s="88">
        <v>1260</v>
      </c>
      <c r="O324" s="88" t="s">
        <v>340</v>
      </c>
    </row>
    <row r="325" spans="1:15" s="88" customFormat="1" ht="11.4">
      <c r="A325" s="82">
        <v>15</v>
      </c>
      <c r="B325" s="83">
        <v>946</v>
      </c>
      <c r="C325" s="84" t="s">
        <v>1196</v>
      </c>
      <c r="D325" s="85">
        <v>19422513.030000001</v>
      </c>
      <c r="E325" s="86">
        <v>3.8003133041674776E-2</v>
      </c>
      <c r="F325" s="85">
        <v>20192860.679778446</v>
      </c>
      <c r="G325" s="85">
        <v>20585586.640000001</v>
      </c>
      <c r="H325" s="85">
        <v>-392725.96022155508</v>
      </c>
      <c r="I325" s="85">
        <v>-1510424.2942576061</v>
      </c>
      <c r="J325" s="85">
        <v>-1903150.2544791612</v>
      </c>
      <c r="K325" s="85">
        <v>740089.50093179441</v>
      </c>
      <c r="L325" s="85"/>
      <c r="M325" s="87">
        <v>1.0424811764584469E-3</v>
      </c>
      <c r="N325" s="88">
        <v>2342</v>
      </c>
      <c r="O325" s="88" t="s">
        <v>1196</v>
      </c>
    </row>
    <row r="326" spans="1:15" s="88" customFormat="1" ht="11.4">
      <c r="A326" s="82">
        <v>17</v>
      </c>
      <c r="B326" s="83">
        <v>977</v>
      </c>
      <c r="C326" s="84" t="s">
        <v>724</v>
      </c>
      <c r="D326" s="85">
        <v>45648934.560000002</v>
      </c>
      <c r="E326" s="86">
        <v>1.5407950994650189E-2</v>
      </c>
      <c r="F326" s="85">
        <v>47459490.660483465</v>
      </c>
      <c r="G326" s="85">
        <v>47732285.789999999</v>
      </c>
      <c r="H326" s="85">
        <v>-272795.12951653451</v>
      </c>
      <c r="I326" s="85">
        <v>-3549965.9420951689</v>
      </c>
      <c r="J326" s="85">
        <v>-3822761.0716117034</v>
      </c>
      <c r="K326" s="85">
        <v>1739440.0582661647</v>
      </c>
      <c r="L326" s="85"/>
      <c r="M326" s="87">
        <v>2.4501543611106773E-3</v>
      </c>
      <c r="N326" s="88">
        <v>1281</v>
      </c>
      <c r="O326" s="88" t="s">
        <v>724</v>
      </c>
    </row>
    <row r="327" spans="1:15" s="88" customFormat="1" ht="11.4">
      <c r="A327" s="82">
        <v>6</v>
      </c>
      <c r="B327" s="83">
        <v>980</v>
      </c>
      <c r="C327" s="84" t="s">
        <v>242</v>
      </c>
      <c r="D327" s="85">
        <v>109370377.45999999</v>
      </c>
      <c r="E327" s="86">
        <v>2.872518272904306E-2</v>
      </c>
      <c r="F327" s="85">
        <v>113708292.59495473</v>
      </c>
      <c r="G327" s="85">
        <v>112973394.36</v>
      </c>
      <c r="H327" s="85">
        <v>734898.23495472968</v>
      </c>
      <c r="I327" s="85">
        <v>-8505370.7999859415</v>
      </c>
      <c r="J327" s="85">
        <v>-7770472.5650312118</v>
      </c>
      <c r="K327" s="85">
        <v>4167528.0611766116</v>
      </c>
      <c r="L327" s="85"/>
      <c r="M327" s="87">
        <v>5.8703299407288486E-3</v>
      </c>
      <c r="N327" s="88">
        <v>1289</v>
      </c>
      <c r="O327" s="88" t="s">
        <v>242</v>
      </c>
    </row>
    <row r="328" spans="1:15" s="88" customFormat="1" ht="11.4">
      <c r="A328" s="82">
        <v>5</v>
      </c>
      <c r="B328" s="83">
        <v>981</v>
      </c>
      <c r="C328" s="84" t="s">
        <v>126</v>
      </c>
      <c r="D328" s="85">
        <v>6752886.5</v>
      </c>
      <c r="E328" s="86">
        <v>2.6896015923509115E-2</v>
      </c>
      <c r="F328" s="85">
        <v>7020723.635002071</v>
      </c>
      <c r="G328" s="85">
        <v>7087370.4299999997</v>
      </c>
      <c r="H328" s="85">
        <v>-66646.794997928664</v>
      </c>
      <c r="I328" s="85">
        <v>-525149.54219413979</v>
      </c>
      <c r="J328" s="85">
        <v>-591796.33719206846</v>
      </c>
      <c r="K328" s="85">
        <v>257316.87716798263</v>
      </c>
      <c r="L328" s="85"/>
      <c r="M328" s="87">
        <v>3.6245346068949777E-4</v>
      </c>
      <c r="N328" s="88">
        <v>1292</v>
      </c>
      <c r="O328" s="88" t="s">
        <v>126</v>
      </c>
    </row>
    <row r="329" spans="1:15" s="88" customFormat="1" ht="11.4">
      <c r="A329" s="82">
        <v>2</v>
      </c>
      <c r="B329" s="83">
        <v>853</v>
      </c>
      <c r="C329" s="84" t="s">
        <v>378</v>
      </c>
      <c r="D329" s="85">
        <v>597039760.69000006</v>
      </c>
      <c r="E329" s="86">
        <v>1.3057882186353589E-2</v>
      </c>
      <c r="F329" s="85">
        <v>620719918.64697623</v>
      </c>
      <c r="G329" s="85">
        <v>622139087.00999999</v>
      </c>
      <c r="H329" s="85">
        <v>-1419168.3630237579</v>
      </c>
      <c r="I329" s="85">
        <v>-46429798.131221719</v>
      </c>
      <c r="J329" s="85">
        <v>-47848966.494245477</v>
      </c>
      <c r="K329" s="85">
        <v>22750035.3761122</v>
      </c>
      <c r="L329" s="85"/>
      <c r="M329" s="87">
        <v>3.2045426415995608E-2</v>
      </c>
      <c r="N329" s="88">
        <v>1124</v>
      </c>
      <c r="O329" s="88" t="s">
        <v>378</v>
      </c>
    </row>
    <row r="330" spans="1:15" s="88" customFormat="1" ht="11.4">
      <c r="A330" s="82">
        <v>13</v>
      </c>
      <c r="B330" s="83">
        <v>992</v>
      </c>
      <c r="C330" s="84" t="s">
        <v>88</v>
      </c>
      <c r="D330" s="85">
        <v>62761109.890000001</v>
      </c>
      <c r="E330" s="86">
        <v>3.3000058969335763E-2</v>
      </c>
      <c r="F330" s="85">
        <v>65250379.606363185</v>
      </c>
      <c r="G330" s="85">
        <v>64494028.200000003</v>
      </c>
      <c r="H330" s="85">
        <v>756351.40636318177</v>
      </c>
      <c r="I330" s="85">
        <v>-4880722.9510416919</v>
      </c>
      <c r="J330" s="85">
        <v>-4124371.5446785102</v>
      </c>
      <c r="K330" s="85">
        <v>2391494.7784908558</v>
      </c>
      <c r="L330" s="85"/>
      <c r="M330" s="87">
        <v>3.3686308034859415E-3</v>
      </c>
      <c r="N330" s="88">
        <v>2003</v>
      </c>
      <c r="O330" s="88" t="s">
        <v>88</v>
      </c>
    </row>
    <row r="331" spans="1:15" s="88" customFormat="1" ht="11.4">
      <c r="A331" s="82">
        <v>14</v>
      </c>
      <c r="B331" s="83">
        <v>846</v>
      </c>
      <c r="C331" s="84" t="s">
        <v>977</v>
      </c>
      <c r="D331" s="85">
        <v>14808270.41</v>
      </c>
      <c r="E331" s="86">
        <v>-2.8622744178314532E-2</v>
      </c>
      <c r="F331" s="85">
        <v>15395605.132855235</v>
      </c>
      <c r="G331" s="85">
        <v>15621090.050000001</v>
      </c>
      <c r="H331" s="85">
        <v>-225484.91714476608</v>
      </c>
      <c r="I331" s="85">
        <v>-1151589.9795588935</v>
      </c>
      <c r="J331" s="85">
        <v>-1377074.8967036596</v>
      </c>
      <c r="K331" s="85">
        <v>564265.05882488063</v>
      </c>
      <c r="L331" s="85"/>
      <c r="M331" s="87">
        <v>7.9481698040243811E-4</v>
      </c>
      <c r="N331" s="88">
        <v>1108</v>
      </c>
      <c r="O331" s="88" t="s">
        <v>977</v>
      </c>
    </row>
    <row r="332" spans="1:15" s="88" customFormat="1" ht="11.4">
      <c r="A332" s="82">
        <v>19</v>
      </c>
      <c r="B332" s="83">
        <v>976</v>
      </c>
      <c r="C332" s="84" t="s">
        <v>981</v>
      </c>
      <c r="D332" s="85">
        <v>10523475.539999999</v>
      </c>
      <c r="E332" s="86">
        <v>-1.7673277312884227E-2</v>
      </c>
      <c r="F332" s="85">
        <v>10940864.095086476</v>
      </c>
      <c r="G332" s="85">
        <v>10866266.470000001</v>
      </c>
      <c r="H332" s="85">
        <v>74597.625086475164</v>
      </c>
      <c r="I332" s="85">
        <v>-818375.72157065396</v>
      </c>
      <c r="J332" s="85">
        <v>-743778.09648417879</v>
      </c>
      <c r="K332" s="85">
        <v>400994.13234717475</v>
      </c>
      <c r="L332" s="85"/>
      <c r="M332" s="87">
        <v>5.6483551559089308E-4</v>
      </c>
      <c r="N332" s="88">
        <v>1277</v>
      </c>
      <c r="O332" s="88" t="s">
        <v>981</v>
      </c>
    </row>
    <row r="333" spans="1:15" s="88" customFormat="1">
      <c r="A333" s="29"/>
      <c r="B333" s="29"/>
      <c r="C333" s="44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</row>
    <row r="334" spans="1:15" s="88" customFormat="1">
      <c r="A334" s="29"/>
      <c r="B334" s="29"/>
      <c r="C334" s="44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</row>
    <row r="335" spans="1:15" s="88" customFormat="1">
      <c r="A335" s="29"/>
      <c r="B335" s="29"/>
      <c r="C335" s="44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</row>
    <row r="336" spans="1:15" s="88" customFormat="1">
      <c r="A336" s="29"/>
      <c r="B336" s="29"/>
      <c r="C336" s="44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s="88" customFormat="1">
      <c r="A337" s="29"/>
      <c r="B337" s="29"/>
      <c r="C337" s="44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s="88" customFormat="1">
      <c r="A338" s="29"/>
      <c r="B338" s="29"/>
      <c r="C338" s="44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s="88" customFormat="1">
      <c r="A339" s="29"/>
      <c r="B339" s="29"/>
      <c r="C339" s="44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s="88" customFormat="1">
      <c r="A340" s="29"/>
      <c r="B340" s="29"/>
      <c r="C340" s="44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s="88" customFormat="1">
      <c r="A341" s="29"/>
      <c r="B341" s="29"/>
      <c r="C341" s="44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s="88" customFormat="1">
      <c r="A342" s="29"/>
      <c r="B342" s="29"/>
      <c r="C342" s="44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s="88" customFormat="1">
      <c r="A343" s="29"/>
      <c r="B343" s="29"/>
      <c r="C343" s="44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s="88" customFormat="1">
      <c r="A344" s="29"/>
      <c r="B344" s="29"/>
      <c r="C344" s="44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s="88" customFormat="1">
      <c r="A345" s="29"/>
      <c r="B345" s="29"/>
      <c r="C345" s="44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s="88" customFormat="1">
      <c r="A346" s="29"/>
      <c r="B346" s="29"/>
      <c r="C346" s="44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s="88" customFormat="1">
      <c r="A347" s="29"/>
      <c r="B347" s="29"/>
      <c r="C347" s="44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s="88" customFormat="1">
      <c r="A348" s="29"/>
      <c r="B348" s="29"/>
      <c r="C348" s="44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s="88" customFormat="1">
      <c r="A349" s="29"/>
      <c r="B349" s="29"/>
      <c r="C349" s="44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s="88" customFormat="1">
      <c r="A350" s="29"/>
      <c r="B350" s="29"/>
      <c r="C350" s="44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s="88" customFormat="1">
      <c r="A351" s="29"/>
      <c r="B351" s="29"/>
      <c r="C351" s="44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8"/>
  <sheetViews>
    <sheetView showGridLines="0" workbookViewId="0">
      <pane ySplit="15" topLeftCell="A112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1209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2015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30506971254.659985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31716957499.570023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2372425774.9799995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1162459723.7200005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912494462.01999974</v>
      </c>
      <c r="E15" s="22">
        <v>-1.45913996359343E-2</v>
      </c>
      <c r="F15" s="24">
        <v>948686378.23430216</v>
      </c>
      <c r="G15" s="24">
        <v>964195507.98999953</v>
      </c>
      <c r="H15" s="24">
        <v>-15509129.75569737</v>
      </c>
      <c r="I15" s="24">
        <v>-70961661.947744995</v>
      </c>
      <c r="J15" s="24">
        <v>-86470791.703442365</v>
      </c>
      <c r="K15" s="24">
        <v>34770349.746003389</v>
      </c>
      <c r="L15" s="24">
        <v>701505680.25</v>
      </c>
      <c r="M15" s="23">
        <v>2.9911014580990727E-2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215872.02000000002</v>
      </c>
      <c r="E16" s="22">
        <v>-2.8356624664837432E-2</v>
      </c>
      <c r="F16" s="24">
        <f t="shared" ref="F16:F79" si="0">SUM($F$15 * M16)</f>
        <v>224434.06874225417</v>
      </c>
      <c r="G16" s="24">
        <v>231173.39</v>
      </c>
      <c r="H16" s="24">
        <f t="shared" ref="H16:H79" si="1">SUM(F16 - G16)</f>
        <v>-6739.3212577458471</v>
      </c>
      <c r="I16" s="24">
        <f t="shared" ref="I16:I79" si="2">SUM($I$15 * M16)</f>
        <v>-16787.649618503765</v>
      </c>
      <c r="J16" s="24">
        <f t="shared" ref="J16:J79" si="3">SUM(H16 + I16)</f>
        <v>-23526.970876249612</v>
      </c>
      <c r="K16" s="24">
        <f t="shared" ref="K16:K79" si="4">SUM($K$15 * M16)</f>
        <v>8225.7437696227098</v>
      </c>
      <c r="L16" s="24"/>
      <c r="M16" s="23">
        <f t="shared" ref="M16:M79" si="5">SUM(D16 / $D$15 )</f>
        <v>2.3657351248151313E-4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3011848.8</v>
      </c>
      <c r="E17" s="22">
        <v>-3.4170074891460726E-2</v>
      </c>
      <c r="F17" s="24">
        <f t="shared" si="0"/>
        <v>3131306.5983283785</v>
      </c>
      <c r="G17" s="24">
        <v>3215491.74</v>
      </c>
      <c r="H17" s="24">
        <f t="shared" si="1"/>
        <v>-84185.141671621706</v>
      </c>
      <c r="I17" s="24">
        <f t="shared" si="2"/>
        <v>-234221.47232564472</v>
      </c>
      <c r="J17" s="24">
        <f t="shared" si="3"/>
        <v>-318406.6139972664</v>
      </c>
      <c r="K17" s="24">
        <f t="shared" si="4"/>
        <v>114765.66764718111</v>
      </c>
      <c r="L17" s="24"/>
      <c r="M17" s="23">
        <f t="shared" si="5"/>
        <v>3.3006762510455513E-3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1739475.72</v>
      </c>
      <c r="E18" s="22">
        <v>-1.2448533912689876E-2</v>
      </c>
      <c r="F18" s="24">
        <f t="shared" si="0"/>
        <v>1808467.8751695659</v>
      </c>
      <c r="G18" s="24">
        <v>1836040.08</v>
      </c>
      <c r="H18" s="24">
        <f t="shared" si="1"/>
        <v>-27572.204830434173</v>
      </c>
      <c r="I18" s="24">
        <f t="shared" si="2"/>
        <v>-135273.24619121349</v>
      </c>
      <c r="J18" s="24">
        <f t="shared" si="3"/>
        <v>-162845.45102164766</v>
      </c>
      <c r="K18" s="24">
        <f t="shared" si="4"/>
        <v>66282.242442535979</v>
      </c>
      <c r="L18" s="24"/>
      <c r="M18" s="23">
        <f t="shared" si="5"/>
        <v>1.9062863309321375E-3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514409.67</v>
      </c>
      <c r="E19" s="22">
        <v>-2.2838925148342241E-2</v>
      </c>
      <c r="F19" s="24">
        <f t="shared" si="0"/>
        <v>534812.50251172099</v>
      </c>
      <c r="G19" s="24">
        <v>543027.97</v>
      </c>
      <c r="H19" s="24">
        <f t="shared" si="1"/>
        <v>-8215.4674882789841</v>
      </c>
      <c r="I19" s="24">
        <f t="shared" si="2"/>
        <v>-40003.930571132594</v>
      </c>
      <c r="J19" s="24">
        <f t="shared" si="3"/>
        <v>-48219.398059411578</v>
      </c>
      <c r="K19" s="24">
        <f t="shared" si="4"/>
        <v>19601.438565480483</v>
      </c>
      <c r="L19" s="24"/>
      <c r="M19" s="23">
        <f t="shared" si="5"/>
        <v>5.6374004600668508E-4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2107359.04</v>
      </c>
      <c r="E20" s="22">
        <v>-2.3087762705157625E-2</v>
      </c>
      <c r="F20" s="24">
        <f t="shared" si="0"/>
        <v>2190942.4095256566</v>
      </c>
      <c r="G20" s="24">
        <v>2232736.44</v>
      </c>
      <c r="H20" s="24">
        <f t="shared" si="1"/>
        <v>-41794.030474343337</v>
      </c>
      <c r="I20" s="24">
        <f t="shared" si="2"/>
        <v>-163882.30945310311</v>
      </c>
      <c r="J20" s="24">
        <f t="shared" si="3"/>
        <v>-205676.33992744645</v>
      </c>
      <c r="K20" s="24">
        <f t="shared" si="4"/>
        <v>80300.334863397744</v>
      </c>
      <c r="L20" s="24"/>
      <c r="M20" s="23">
        <f t="shared" si="5"/>
        <v>2.3094485804712882E-3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1572862.76</v>
      </c>
      <c r="E21" s="22">
        <v>4.2319746962325502E-2</v>
      </c>
      <c r="F21" s="24">
        <f t="shared" si="0"/>
        <v>1635246.609541948</v>
      </c>
      <c r="G21" s="24">
        <v>1650718.14</v>
      </c>
      <c r="H21" s="24">
        <f t="shared" si="1"/>
        <v>-15471.530458051944</v>
      </c>
      <c r="I21" s="24">
        <f t="shared" si="2"/>
        <v>-122316.30997325534</v>
      </c>
      <c r="J21" s="24">
        <f t="shared" si="3"/>
        <v>-137787.84043130727</v>
      </c>
      <c r="K21" s="24">
        <f t="shared" si="4"/>
        <v>59933.501565147621</v>
      </c>
      <c r="L21" s="24"/>
      <c r="M21" s="23">
        <f t="shared" si="5"/>
        <v>1.723695677580481E-3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1016933.05</v>
      </c>
      <c r="E22" s="22">
        <v>1.217786873800499E-2</v>
      </c>
      <c r="F22" s="24">
        <f t="shared" si="0"/>
        <v>1057267.2736835936</v>
      </c>
      <c r="G22" s="24">
        <v>1057008.2</v>
      </c>
      <c r="H22" s="24">
        <f t="shared" si="1"/>
        <v>259.07368359365501</v>
      </c>
      <c r="I22" s="24">
        <f t="shared" si="2"/>
        <v>-79083.50386898854</v>
      </c>
      <c r="J22" s="24">
        <f t="shared" si="3"/>
        <v>-78824.430185394885</v>
      </c>
      <c r="K22" s="24">
        <f t="shared" si="4"/>
        <v>38749.953329574251</v>
      </c>
      <c r="L22" s="24"/>
      <c r="M22" s="23">
        <f t="shared" si="5"/>
        <v>1.1144539417245376E-3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712938.18</v>
      </c>
      <c r="E23" s="22">
        <v>-2.0495349738486563E-2</v>
      </c>
      <c r="F23" s="24">
        <f t="shared" si="0"/>
        <v>741215.17230022477</v>
      </c>
      <c r="G23" s="24">
        <v>758804.99</v>
      </c>
      <c r="H23" s="24">
        <f t="shared" si="1"/>
        <v>-17589.817699775216</v>
      </c>
      <c r="I23" s="24">
        <f t="shared" si="2"/>
        <v>-55442.833052165675</v>
      </c>
      <c r="J23" s="24">
        <f t="shared" si="3"/>
        <v>-73032.650751940891</v>
      </c>
      <c r="K23" s="24">
        <f t="shared" si="4"/>
        <v>27166.312671096301</v>
      </c>
      <c r="L23" s="24"/>
      <c r="M23" s="23">
        <f t="shared" si="5"/>
        <v>7.8130685683479154E-4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210065.52000000002</v>
      </c>
      <c r="E24" s="22">
        <v>-2.0418029891408008E-4</v>
      </c>
      <c r="F24" s="24">
        <f t="shared" si="0"/>
        <v>218397.26777030839</v>
      </c>
      <c r="G24" s="24">
        <v>218648.01</v>
      </c>
      <c r="H24" s="24">
        <f t="shared" si="1"/>
        <v>-250.74222969161929</v>
      </c>
      <c r="I24" s="24">
        <f t="shared" si="2"/>
        <v>-16336.097409422468</v>
      </c>
      <c r="J24" s="24">
        <f t="shared" si="3"/>
        <v>-16586.839639114085</v>
      </c>
      <c r="K24" s="24">
        <f t="shared" si="4"/>
        <v>8004.488688958183</v>
      </c>
      <c r="L24" s="24"/>
      <c r="M24" s="23">
        <f t="shared" si="5"/>
        <v>2.3021018619113096E-4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223535.47</v>
      </c>
      <c r="E25" s="22">
        <v>-8.5372905357302912E-3</v>
      </c>
      <c r="F25" s="24">
        <f t="shared" si="0"/>
        <v>232401.47120646801</v>
      </c>
      <c r="G25" s="24">
        <v>229473.52</v>
      </c>
      <c r="H25" s="24">
        <f t="shared" si="1"/>
        <v>2927.9512064680166</v>
      </c>
      <c r="I25" s="24">
        <f t="shared" si="2"/>
        <v>-17383.610658146245</v>
      </c>
      <c r="J25" s="24">
        <f t="shared" si="3"/>
        <v>-14455.659451678228</v>
      </c>
      <c r="K25" s="24">
        <f t="shared" si="4"/>
        <v>8517.7574177616152</v>
      </c>
      <c r="L25" s="24"/>
      <c r="M25" s="23">
        <f t="shared" si="5"/>
        <v>2.4497186482113752E-4</v>
      </c>
      <c r="N25" s="28">
        <v>41</v>
      </c>
      <c r="O25" s="29" t="s">
        <v>1068</v>
      </c>
    </row>
    <row r="26" spans="1:15" ht="11.4">
      <c r="A26" s="25">
        <v>3</v>
      </c>
      <c r="B26" s="26">
        <v>47</v>
      </c>
      <c r="C26" s="27" t="s">
        <v>1071</v>
      </c>
      <c r="D26" s="24">
        <v>316188.78000000003</v>
      </c>
      <c r="E26" s="22">
        <v>-3.0538156899546855E-3</v>
      </c>
      <c r="F26" s="24">
        <f t="shared" si="0"/>
        <v>328729.65373673476</v>
      </c>
      <c r="G26" s="24">
        <v>327651.46999999997</v>
      </c>
      <c r="H26" s="24">
        <f t="shared" si="1"/>
        <v>1078.1837367347907</v>
      </c>
      <c r="I26" s="24">
        <f t="shared" si="2"/>
        <v>-24588.950675229571</v>
      </c>
      <c r="J26" s="24">
        <f t="shared" si="3"/>
        <v>-23510.76693849478</v>
      </c>
      <c r="K26" s="24">
        <f t="shared" si="4"/>
        <v>12048.286235101732</v>
      </c>
      <c r="L26" s="24"/>
      <c r="M26" s="23">
        <f t="shared" si="5"/>
        <v>3.4651035503278476E-4</v>
      </c>
      <c r="N26" s="28">
        <v>51</v>
      </c>
      <c r="O26" s="29" t="s">
        <v>410</v>
      </c>
    </row>
    <row r="27" spans="1:15" ht="11.4">
      <c r="A27" s="25">
        <v>3</v>
      </c>
      <c r="B27" s="26">
        <v>49</v>
      </c>
      <c r="C27" s="27" t="s">
        <v>411</v>
      </c>
      <c r="D27" s="24">
        <v>42614715.840000004</v>
      </c>
      <c r="E27" s="22">
        <v>4.9061026843946727E-3</v>
      </c>
      <c r="F27" s="24">
        <f t="shared" si="0"/>
        <v>44304926.892638467</v>
      </c>
      <c r="G27" s="24">
        <v>44293288.549999997</v>
      </c>
      <c r="H27" s="24">
        <f t="shared" si="1"/>
        <v>11638.342638470232</v>
      </c>
      <c r="I27" s="24">
        <f t="shared" si="2"/>
        <v>-3314004.835429911</v>
      </c>
      <c r="J27" s="24">
        <f t="shared" si="3"/>
        <v>-3302366.4927914408</v>
      </c>
      <c r="K27" s="24">
        <f t="shared" si="4"/>
        <v>1623821.99098856</v>
      </c>
      <c r="L27" s="24"/>
      <c r="M27" s="23">
        <f t="shared" si="5"/>
        <v>4.670134188613409E-2</v>
      </c>
      <c r="N27" s="28">
        <v>53</v>
      </c>
      <c r="O27" s="29" t="s">
        <v>412</v>
      </c>
    </row>
    <row r="28" spans="1:15" ht="11.4">
      <c r="A28" s="25">
        <v>3</v>
      </c>
      <c r="B28" s="26">
        <v>51</v>
      </c>
      <c r="C28" s="27" t="s">
        <v>413</v>
      </c>
      <c r="D28" s="24">
        <v>1204140.69</v>
      </c>
      <c r="E28" s="22">
        <v>-2.3613135789238474E-2</v>
      </c>
      <c r="F28" s="24">
        <f t="shared" si="0"/>
        <v>1251900.0581678224</v>
      </c>
      <c r="G28" s="24">
        <v>1284161.28</v>
      </c>
      <c r="H28" s="24">
        <f t="shared" si="1"/>
        <v>-32261.221832177602</v>
      </c>
      <c r="I28" s="24">
        <f t="shared" si="2"/>
        <v>-93642.019911164767</v>
      </c>
      <c r="J28" s="24">
        <f t="shared" si="3"/>
        <v>-125903.24174334237</v>
      </c>
      <c r="K28" s="24">
        <f t="shared" si="4"/>
        <v>45883.448806921289</v>
      </c>
      <c r="L28" s="24"/>
      <c r="M28" s="23">
        <f t="shared" si="5"/>
        <v>1.3196142443805954E-3</v>
      </c>
      <c r="N28" s="28">
        <v>60</v>
      </c>
      <c r="O28" s="29" t="s">
        <v>414</v>
      </c>
    </row>
    <row r="29" spans="1:15" ht="11.4">
      <c r="A29" s="25">
        <v>3</v>
      </c>
      <c r="B29" s="26">
        <v>50</v>
      </c>
      <c r="C29" s="27" t="s">
        <v>415</v>
      </c>
      <c r="D29" s="24">
        <v>2292074.1800000002</v>
      </c>
      <c r="E29" s="22">
        <v>-3.8864523788865693E-2</v>
      </c>
      <c r="F29" s="24">
        <f t="shared" si="0"/>
        <v>2382983.8349428787</v>
      </c>
      <c r="G29" s="24">
        <v>2470455.27</v>
      </c>
      <c r="H29" s="24">
        <f t="shared" si="1"/>
        <v>-87471.435057121329</v>
      </c>
      <c r="I29" s="24">
        <f t="shared" si="2"/>
        <v>-178246.99205325139</v>
      </c>
      <c r="J29" s="24">
        <f t="shared" si="3"/>
        <v>-265718.42711037269</v>
      </c>
      <c r="K29" s="24">
        <f t="shared" si="4"/>
        <v>87338.854315849181</v>
      </c>
      <c r="L29" s="24"/>
      <c r="M29" s="23">
        <f t="shared" si="5"/>
        <v>2.5118773597003628E-3</v>
      </c>
      <c r="N29" s="28">
        <v>62</v>
      </c>
      <c r="O29" s="29" t="s">
        <v>416</v>
      </c>
    </row>
    <row r="30" spans="1:15" ht="11.4">
      <c r="A30" s="25">
        <v>3</v>
      </c>
      <c r="B30" s="26">
        <v>52</v>
      </c>
      <c r="C30" s="27" t="s">
        <v>417</v>
      </c>
      <c r="D30" s="24">
        <v>482470.69</v>
      </c>
      <c r="E30" s="22">
        <v>-2.5604961383742013E-2</v>
      </c>
      <c r="F30" s="24">
        <f t="shared" si="0"/>
        <v>501606.73905577383</v>
      </c>
      <c r="G30" s="24">
        <v>512265.02</v>
      </c>
      <c r="H30" s="24">
        <f t="shared" si="1"/>
        <v>-10658.280944226193</v>
      </c>
      <c r="I30" s="24">
        <f t="shared" si="2"/>
        <v>-37520.142234819257</v>
      </c>
      <c r="J30" s="24">
        <f t="shared" si="3"/>
        <v>-48178.423179045451</v>
      </c>
      <c r="K30" s="24">
        <f t="shared" si="4"/>
        <v>18384.412543566643</v>
      </c>
      <c r="L30" s="24"/>
      <c r="M30" s="23">
        <f t="shared" si="5"/>
        <v>5.2873821166207291E-4</v>
      </c>
      <c r="N30" s="28">
        <v>63</v>
      </c>
      <c r="O30" s="29" t="s">
        <v>418</v>
      </c>
    </row>
    <row r="31" spans="1:15" ht="11.4">
      <c r="A31" s="25">
        <v>3</v>
      </c>
      <c r="B31" s="26">
        <v>65</v>
      </c>
      <c r="C31" s="27" t="s">
        <v>419</v>
      </c>
      <c r="D31" s="24">
        <v>757369.09000000008</v>
      </c>
      <c r="E31" s="22">
        <v>-1.2955828830797548E-2</v>
      </c>
      <c r="F31" s="24">
        <f t="shared" si="0"/>
        <v>787408.32836195489</v>
      </c>
      <c r="G31" s="24">
        <v>807556.07</v>
      </c>
      <c r="H31" s="24">
        <f t="shared" si="1"/>
        <v>-20147.74163804506</v>
      </c>
      <c r="I31" s="24">
        <f t="shared" si="2"/>
        <v>-58898.077271918075</v>
      </c>
      <c r="J31" s="24">
        <f t="shared" si="3"/>
        <v>-79045.818909963127</v>
      </c>
      <c r="K31" s="24">
        <f t="shared" si="4"/>
        <v>28859.34023951933</v>
      </c>
      <c r="L31" s="24"/>
      <c r="M31" s="23">
        <f t="shared" si="5"/>
        <v>8.2999856056485341E-4</v>
      </c>
      <c r="N31" s="28">
        <v>66</v>
      </c>
      <c r="O31" s="29" t="s">
        <v>419</v>
      </c>
    </row>
    <row r="32" spans="1:15" ht="11.4">
      <c r="A32" s="25">
        <v>3</v>
      </c>
      <c r="B32" s="26">
        <v>61</v>
      </c>
      <c r="C32" s="27" t="s">
        <v>420</v>
      </c>
      <c r="D32" s="24">
        <v>2725925.57</v>
      </c>
      <c r="E32" s="22">
        <v>-3.2074125744752165E-2</v>
      </c>
      <c r="F32" s="24">
        <f t="shared" si="0"/>
        <v>2834042.9054383626</v>
      </c>
      <c r="G32" s="24">
        <v>2895457.42</v>
      </c>
      <c r="H32" s="24">
        <f t="shared" si="1"/>
        <v>-61414.514561637305</v>
      </c>
      <c r="I32" s="24">
        <f t="shared" si="2"/>
        <v>-211986.17289670126</v>
      </c>
      <c r="J32" s="24">
        <f t="shared" si="3"/>
        <v>-273400.68745833857</v>
      </c>
      <c r="K32" s="24">
        <f t="shared" si="4"/>
        <v>103870.64184549128</v>
      </c>
      <c r="L32" s="24"/>
      <c r="M32" s="23">
        <f t="shared" si="5"/>
        <v>2.9873338233369507E-3</v>
      </c>
      <c r="N32" s="28">
        <v>68</v>
      </c>
      <c r="O32" s="29" t="s">
        <v>421</v>
      </c>
    </row>
    <row r="33" spans="1:15" ht="11.4">
      <c r="A33" s="25">
        <v>3</v>
      </c>
      <c r="B33" s="26">
        <v>69</v>
      </c>
      <c r="C33" s="27" t="s">
        <v>422</v>
      </c>
      <c r="D33" s="24">
        <v>1379967.61</v>
      </c>
      <c r="E33" s="22">
        <v>-3.2953899451950881E-2</v>
      </c>
      <c r="F33" s="24">
        <f t="shared" si="0"/>
        <v>1434700.7335402903</v>
      </c>
      <c r="G33" s="24">
        <v>1466789.74</v>
      </c>
      <c r="H33" s="24">
        <f t="shared" si="1"/>
        <v>-32089.006459709723</v>
      </c>
      <c r="I33" s="24">
        <f t="shared" si="2"/>
        <v>-107315.49517887522</v>
      </c>
      <c r="J33" s="24">
        <f t="shared" si="3"/>
        <v>-139404.50163858494</v>
      </c>
      <c r="K33" s="24">
        <f t="shared" si="4"/>
        <v>52583.28508826036</v>
      </c>
      <c r="L33" s="24"/>
      <c r="M33" s="23">
        <f t="shared" si="5"/>
        <v>1.512302449425446E-3</v>
      </c>
      <c r="N33" s="28">
        <v>73</v>
      </c>
      <c r="O33" s="29" t="s">
        <v>423</v>
      </c>
    </row>
    <row r="34" spans="1:15" ht="11.4">
      <c r="A34" s="25">
        <v>3</v>
      </c>
      <c r="B34" s="26">
        <v>71</v>
      </c>
      <c r="C34" s="27" t="s">
        <v>424</v>
      </c>
      <c r="D34" s="24">
        <v>1227784.74</v>
      </c>
      <c r="E34" s="22">
        <v>-5.0492751897609302E-2</v>
      </c>
      <c r="F34" s="24">
        <f t="shared" si="0"/>
        <v>1276481.8930116587</v>
      </c>
      <c r="G34" s="24">
        <v>1337889.44</v>
      </c>
      <c r="H34" s="24">
        <f t="shared" si="1"/>
        <v>-61407.546988341259</v>
      </c>
      <c r="I34" s="24">
        <f t="shared" si="2"/>
        <v>-95480.73910674364</v>
      </c>
      <c r="J34" s="24">
        <f t="shared" si="3"/>
        <v>-156888.28609508491</v>
      </c>
      <c r="K34" s="24">
        <f t="shared" si="4"/>
        <v>46784.398809502214</v>
      </c>
      <c r="L34" s="24"/>
      <c r="M34" s="23">
        <f t="shared" si="5"/>
        <v>1.3455256893088847E-3</v>
      </c>
      <c r="N34" s="28">
        <v>76</v>
      </c>
      <c r="O34" s="29" t="s">
        <v>425</v>
      </c>
    </row>
    <row r="35" spans="1:15" ht="11.4">
      <c r="A35" s="25">
        <v>3</v>
      </c>
      <c r="B35" s="26">
        <v>72</v>
      </c>
      <c r="C35" s="27" t="s">
        <v>426</v>
      </c>
      <c r="D35" s="24">
        <v>180556.01</v>
      </c>
      <c r="E35" s="22">
        <v>-5.4317255498473632E-2</v>
      </c>
      <c r="F35" s="24">
        <f t="shared" si="0"/>
        <v>187717.33344676689</v>
      </c>
      <c r="G35" s="24">
        <v>196547.88</v>
      </c>
      <c r="H35" s="24">
        <f t="shared" si="1"/>
        <v>-8830.5465532331145</v>
      </c>
      <c r="I35" s="24">
        <f t="shared" si="2"/>
        <v>-14041.240881495722</v>
      </c>
      <c r="J35" s="24">
        <f t="shared" si="3"/>
        <v>-22871.787434728838</v>
      </c>
      <c r="K35" s="24">
        <f t="shared" si="4"/>
        <v>6880.0369511779973</v>
      </c>
      <c r="L35" s="24"/>
      <c r="M35" s="23">
        <f t="shared" si="5"/>
        <v>1.9787080088168541E-4</v>
      </c>
      <c r="N35" s="28">
        <v>79</v>
      </c>
      <c r="O35" s="29" t="s">
        <v>427</v>
      </c>
    </row>
    <row r="36" spans="1:15" ht="11.4">
      <c r="A36" s="25">
        <v>3</v>
      </c>
      <c r="B36" s="26">
        <v>74</v>
      </c>
      <c r="C36" s="27" t="s">
        <v>428</v>
      </c>
      <c r="D36" s="24">
        <v>227497</v>
      </c>
      <c r="E36" s="22">
        <v>-7.8146641046234339E-2</v>
      </c>
      <c r="F36" s="24">
        <f t="shared" si="0"/>
        <v>236520.12584426915</v>
      </c>
      <c r="G36" s="24">
        <v>256342.85</v>
      </c>
      <c r="H36" s="24">
        <f t="shared" si="1"/>
        <v>-19822.724155730859</v>
      </c>
      <c r="I36" s="24">
        <f t="shared" si="2"/>
        <v>-17691.685681454921</v>
      </c>
      <c r="J36" s="24">
        <f t="shared" si="3"/>
        <v>-37514.409837185784</v>
      </c>
      <c r="K36" s="24">
        <f t="shared" si="4"/>
        <v>8668.7104255468457</v>
      </c>
      <c r="L36" s="24"/>
      <c r="M36" s="23">
        <f t="shared" si="5"/>
        <v>2.4931329390907994E-4</v>
      </c>
      <c r="N36" s="28">
        <v>84</v>
      </c>
      <c r="O36" s="29" t="s">
        <v>429</v>
      </c>
    </row>
    <row r="37" spans="1:15" ht="11.4">
      <c r="A37" s="25">
        <v>3</v>
      </c>
      <c r="B37" s="26">
        <v>935</v>
      </c>
      <c r="C37" s="27" t="s">
        <v>1197</v>
      </c>
      <c r="D37" s="24">
        <v>4916554.2699999996</v>
      </c>
      <c r="E37" s="22">
        <v>-2.533627291761233E-2</v>
      </c>
      <c r="F37" s="24">
        <f t="shared" si="0"/>
        <v>5111557.6674003564</v>
      </c>
      <c r="G37" s="24">
        <v>5205961.62</v>
      </c>
      <c r="H37" s="24">
        <f t="shared" si="1"/>
        <v>-94403.95259964373</v>
      </c>
      <c r="I37" s="24">
        <f t="shared" si="2"/>
        <v>-382344.08708974213</v>
      </c>
      <c r="J37" s="24">
        <f t="shared" si="3"/>
        <v>-476748.03968938586</v>
      </c>
      <c r="K37" s="24">
        <f t="shared" si="4"/>
        <v>187343.94413164072</v>
      </c>
      <c r="L37" s="24"/>
      <c r="M37" s="23">
        <f t="shared" si="5"/>
        <v>5.3880373795542448E-3</v>
      </c>
      <c r="N37" s="28">
        <v>2362</v>
      </c>
      <c r="O37" s="29" t="s">
        <v>1198</v>
      </c>
    </row>
    <row r="38" spans="1:15" ht="11.4">
      <c r="A38" s="25">
        <v>3</v>
      </c>
      <c r="B38" s="26">
        <v>76</v>
      </c>
      <c r="C38" s="27" t="s">
        <v>432</v>
      </c>
      <c r="D38" s="24">
        <v>362980.08</v>
      </c>
      <c r="E38" s="22">
        <v>7.7128694475976145E-2</v>
      </c>
      <c r="F38" s="24">
        <f t="shared" si="0"/>
        <v>377376.81903745059</v>
      </c>
      <c r="G38" s="24">
        <v>370701.74</v>
      </c>
      <c r="H38" s="24">
        <f t="shared" si="1"/>
        <v>6675.0790374506032</v>
      </c>
      <c r="I38" s="24">
        <f t="shared" si="2"/>
        <v>-28227.754581332341</v>
      </c>
      <c r="J38" s="24">
        <f t="shared" si="3"/>
        <v>-21552.675543881738</v>
      </c>
      <c r="K38" s="24">
        <f t="shared" si="4"/>
        <v>13831.255813315467</v>
      </c>
      <c r="L38" s="24"/>
      <c r="M38" s="23">
        <f t="shared" si="5"/>
        <v>3.9778880322897166E-4</v>
      </c>
      <c r="N38" s="28">
        <v>90</v>
      </c>
      <c r="O38" s="29" t="s">
        <v>433</v>
      </c>
    </row>
    <row r="39" spans="1:15" ht="11.4">
      <c r="A39" s="25">
        <v>3</v>
      </c>
      <c r="B39" s="26">
        <v>78</v>
      </c>
      <c r="C39" s="27" t="s">
        <v>434</v>
      </c>
      <c r="D39" s="24">
        <v>1695008.41</v>
      </c>
      <c r="E39" s="22">
        <v>-4.1281978255670516E-2</v>
      </c>
      <c r="F39" s="24">
        <f t="shared" si="0"/>
        <v>1762236.8753886626</v>
      </c>
      <c r="G39" s="24">
        <v>1802751.52</v>
      </c>
      <c r="H39" s="24">
        <f t="shared" si="1"/>
        <v>-40514.644611337455</v>
      </c>
      <c r="I39" s="24">
        <f t="shared" si="2"/>
        <v>-131815.17126442405</v>
      </c>
      <c r="J39" s="24">
        <f t="shared" si="3"/>
        <v>-172329.8158757615</v>
      </c>
      <c r="K39" s="24">
        <f t="shared" si="4"/>
        <v>64587.827862154591</v>
      </c>
      <c r="L39" s="24"/>
      <c r="M39" s="23">
        <f t="shared" si="5"/>
        <v>1.8575547365490195E-3</v>
      </c>
      <c r="N39" s="28">
        <v>92</v>
      </c>
      <c r="O39" s="29" t="s">
        <v>1094</v>
      </c>
    </row>
    <row r="40" spans="1:15" ht="11.4">
      <c r="A40" s="25">
        <v>3</v>
      </c>
      <c r="B40" s="26">
        <v>77</v>
      </c>
      <c r="C40" s="27" t="s">
        <v>1095</v>
      </c>
      <c r="D40" s="24">
        <v>896914.52</v>
      </c>
      <c r="E40" s="22">
        <v>-3.9579087813003094E-2</v>
      </c>
      <c r="F40" s="24">
        <f t="shared" si="0"/>
        <v>932488.49497774604</v>
      </c>
      <c r="G40" s="24">
        <v>954651.9</v>
      </c>
      <c r="H40" s="24">
        <f t="shared" si="1"/>
        <v>-22163.405022253981</v>
      </c>
      <c r="I40" s="24">
        <f t="shared" si="2"/>
        <v>-69750.061631463352</v>
      </c>
      <c r="J40" s="24">
        <f t="shared" si="3"/>
        <v>-91913.466653717333</v>
      </c>
      <c r="K40" s="24">
        <f t="shared" si="4"/>
        <v>34176.680353360032</v>
      </c>
      <c r="L40" s="24"/>
      <c r="M40" s="23">
        <f t="shared" si="5"/>
        <v>9.8292598731447621E-4</v>
      </c>
      <c r="N40" s="28">
        <v>94</v>
      </c>
      <c r="O40" s="29" t="s">
        <v>1096</v>
      </c>
    </row>
    <row r="41" spans="1:15" ht="11.4">
      <c r="A41" s="25">
        <v>3</v>
      </c>
      <c r="B41" s="26">
        <v>79</v>
      </c>
      <c r="C41" s="27" t="s">
        <v>1097</v>
      </c>
      <c r="D41" s="24">
        <v>1466150.1</v>
      </c>
      <c r="E41" s="22">
        <v>-1.1478479315204503E-2</v>
      </c>
      <c r="F41" s="24">
        <f t="shared" si="0"/>
        <v>1524301.4464304489</v>
      </c>
      <c r="G41" s="24">
        <v>1543146.99</v>
      </c>
      <c r="H41" s="24">
        <f t="shared" si="1"/>
        <v>-18845.543569551082</v>
      </c>
      <c r="I41" s="24">
        <f t="shared" si="2"/>
        <v>-114017.62102811776</v>
      </c>
      <c r="J41" s="24">
        <f t="shared" si="3"/>
        <v>-132863.16459766886</v>
      </c>
      <c r="K41" s="24">
        <f t="shared" si="4"/>
        <v>55867.24509460148</v>
      </c>
      <c r="L41" s="24"/>
      <c r="M41" s="23">
        <f t="shared" si="5"/>
        <v>1.6067495870104968E-3</v>
      </c>
      <c r="N41" s="28">
        <v>98</v>
      </c>
      <c r="O41" s="29" t="s">
        <v>1098</v>
      </c>
    </row>
    <row r="42" spans="1:15" ht="11.4">
      <c r="A42" s="25">
        <v>3</v>
      </c>
      <c r="B42" s="26">
        <v>81</v>
      </c>
      <c r="C42" s="27" t="s">
        <v>1099</v>
      </c>
      <c r="D42" s="24">
        <v>441129.03</v>
      </c>
      <c r="E42" s="22">
        <v>-3.788412909030997E-2</v>
      </c>
      <c r="F42" s="24">
        <f t="shared" si="0"/>
        <v>458625.36072634102</v>
      </c>
      <c r="G42" s="24">
        <v>473236.89</v>
      </c>
      <c r="H42" s="24">
        <f t="shared" si="1"/>
        <v>-14611.529273658991</v>
      </c>
      <c r="I42" s="24">
        <f t="shared" si="2"/>
        <v>-34305.138721500065</v>
      </c>
      <c r="J42" s="24">
        <f t="shared" si="3"/>
        <v>-48916.667995159056</v>
      </c>
      <c r="K42" s="24">
        <f t="shared" si="4"/>
        <v>16809.099994164178</v>
      </c>
      <c r="L42" s="24"/>
      <c r="M42" s="23">
        <f t="shared" si="5"/>
        <v>4.8343200793073035E-4</v>
      </c>
      <c r="N42" s="28">
        <v>101</v>
      </c>
      <c r="O42" s="29" t="s">
        <v>1100</v>
      </c>
    </row>
    <row r="43" spans="1:15" ht="11.4">
      <c r="A43" s="25">
        <v>3</v>
      </c>
      <c r="B43" s="26">
        <v>82</v>
      </c>
      <c r="C43" s="27" t="s">
        <v>1101</v>
      </c>
      <c r="D43" s="24">
        <v>1618411.84</v>
      </c>
      <c r="E43" s="22">
        <v>-1.6405965913635228E-2</v>
      </c>
      <c r="F43" s="24">
        <f t="shared" si="0"/>
        <v>1682602.2851494977</v>
      </c>
      <c r="G43" s="24">
        <v>1714490.61</v>
      </c>
      <c r="H43" s="24">
        <f t="shared" si="1"/>
        <v>-31888.324850502424</v>
      </c>
      <c r="I43" s="24">
        <f t="shared" si="2"/>
        <v>-125858.51055805184</v>
      </c>
      <c r="J43" s="24">
        <f t="shared" si="3"/>
        <v>-157746.83540855427</v>
      </c>
      <c r="K43" s="24">
        <f t="shared" si="4"/>
        <v>61669.136692951804</v>
      </c>
      <c r="L43" s="24"/>
      <c r="M43" s="23">
        <f t="shared" si="5"/>
        <v>1.7736127805283363E-3</v>
      </c>
      <c r="N43" s="28">
        <v>103</v>
      </c>
      <c r="O43" s="29" t="s">
        <v>1102</v>
      </c>
    </row>
    <row r="44" spans="1:15" ht="11.4">
      <c r="A44" s="25">
        <v>3</v>
      </c>
      <c r="B44" s="26">
        <v>86</v>
      </c>
      <c r="C44" s="27" t="s">
        <v>1105</v>
      </c>
      <c r="D44" s="24">
        <v>1676305.13</v>
      </c>
      <c r="E44" s="22">
        <v>-3.5678647574477834E-2</v>
      </c>
      <c r="F44" s="24">
        <f t="shared" si="0"/>
        <v>1742791.7744013942</v>
      </c>
      <c r="G44" s="24">
        <v>1791286.27</v>
      </c>
      <c r="H44" s="24">
        <f t="shared" si="1"/>
        <v>-48494.495598605834</v>
      </c>
      <c r="I44" s="24">
        <f t="shared" si="2"/>
        <v>-130360.67933278432</v>
      </c>
      <c r="J44" s="24">
        <f t="shared" si="3"/>
        <v>-178855.17493139015</v>
      </c>
      <c r="K44" s="24">
        <f t="shared" si="4"/>
        <v>63875.144537416592</v>
      </c>
      <c r="L44" s="24"/>
      <c r="M44" s="23">
        <f t="shared" si="5"/>
        <v>1.8370578669476454E-3</v>
      </c>
      <c r="N44" s="28">
        <v>116</v>
      </c>
      <c r="O44" s="29" t="s">
        <v>1106</v>
      </c>
    </row>
    <row r="45" spans="1:15" ht="11.4">
      <c r="A45" s="25">
        <v>3</v>
      </c>
      <c r="B45" s="26">
        <v>111</v>
      </c>
      <c r="C45" s="27" t="s">
        <v>546</v>
      </c>
      <c r="D45" s="24">
        <v>3225706.69</v>
      </c>
      <c r="E45" s="22">
        <v>-2.8175360377795881E-2</v>
      </c>
      <c r="F45" s="24">
        <f t="shared" si="0"/>
        <v>3353646.6514085946</v>
      </c>
      <c r="G45" s="24">
        <v>3402878.7</v>
      </c>
      <c r="H45" s="24">
        <f t="shared" si="1"/>
        <v>-49232.048591405619</v>
      </c>
      <c r="I45" s="24">
        <f t="shared" si="2"/>
        <v>-250852.48974732132</v>
      </c>
      <c r="J45" s="24">
        <f t="shared" si="3"/>
        <v>-300084.53833872697</v>
      </c>
      <c r="K45" s="24">
        <f t="shared" si="4"/>
        <v>122914.66354879059</v>
      </c>
      <c r="L45" s="24"/>
      <c r="M45" s="23">
        <f t="shared" si="5"/>
        <v>3.5350424843776204E-3</v>
      </c>
      <c r="N45" s="28">
        <v>2023</v>
      </c>
      <c r="O45" s="29" t="s">
        <v>547</v>
      </c>
    </row>
    <row r="46" spans="1:15" ht="11.4">
      <c r="A46" s="25">
        <v>3</v>
      </c>
      <c r="B46" s="26">
        <v>90</v>
      </c>
      <c r="C46" s="27" t="s">
        <v>1107</v>
      </c>
      <c r="D46" s="24">
        <v>561152.68999999994</v>
      </c>
      <c r="E46" s="22">
        <v>-2.2049058726513547E-2</v>
      </c>
      <c r="F46" s="24">
        <f t="shared" si="0"/>
        <v>583409.47290140158</v>
      </c>
      <c r="G46" s="24">
        <v>587803.76</v>
      </c>
      <c r="H46" s="24">
        <f t="shared" si="1"/>
        <v>-4394.2870985984337</v>
      </c>
      <c r="I46" s="24">
        <f t="shared" si="2"/>
        <v>-43638.979902077444</v>
      </c>
      <c r="J46" s="24">
        <f t="shared" si="3"/>
        <v>-48033.267000675878</v>
      </c>
      <c r="K46" s="24">
        <f t="shared" si="4"/>
        <v>21382.568447613186</v>
      </c>
      <c r="L46" s="24"/>
      <c r="M46" s="23">
        <f t="shared" si="5"/>
        <v>6.1496558429271955E-4</v>
      </c>
      <c r="N46" s="28">
        <v>126</v>
      </c>
      <c r="O46" s="29" t="s">
        <v>1108</v>
      </c>
    </row>
    <row r="47" spans="1:15" ht="11.4">
      <c r="A47" s="25">
        <v>3</v>
      </c>
      <c r="B47" s="26">
        <v>91</v>
      </c>
      <c r="C47" s="27" t="s">
        <v>1111</v>
      </c>
      <c r="D47" s="24">
        <v>79881393.799999997</v>
      </c>
      <c r="E47" s="22">
        <v>3.9297087135796048E-4</v>
      </c>
      <c r="F47" s="24">
        <f t="shared" si="0"/>
        <v>83049698.739726782</v>
      </c>
      <c r="G47" s="24">
        <v>83180211.430000007</v>
      </c>
      <c r="H47" s="24">
        <f t="shared" si="1"/>
        <v>-130512.69027322531</v>
      </c>
      <c r="I47" s="24">
        <f t="shared" si="2"/>
        <v>-6212110.5373087209</v>
      </c>
      <c r="J47" s="24">
        <f t="shared" si="3"/>
        <v>-6342623.2275819462</v>
      </c>
      <c r="K47" s="24">
        <f t="shared" si="4"/>
        <v>3043858.4739195383</v>
      </c>
      <c r="L47" s="24"/>
      <c r="M47" s="23">
        <f t="shared" si="5"/>
        <v>8.7541784772222742E-2</v>
      </c>
      <c r="N47" s="28">
        <v>130</v>
      </c>
      <c r="O47" s="29" t="s">
        <v>1112</v>
      </c>
    </row>
    <row r="48" spans="1:15" ht="11.4">
      <c r="A48" s="25">
        <v>3</v>
      </c>
      <c r="B48" s="26">
        <v>97</v>
      </c>
      <c r="C48" s="27" t="s">
        <v>1113</v>
      </c>
      <c r="D48" s="24">
        <v>385787.37</v>
      </c>
      <c r="E48" s="22">
        <v>-4.7156786271258147E-2</v>
      </c>
      <c r="F48" s="24">
        <f t="shared" si="0"/>
        <v>401088.705791855</v>
      </c>
      <c r="G48" s="24">
        <v>414726.23</v>
      </c>
      <c r="H48" s="24">
        <f t="shared" si="1"/>
        <v>-13637.524208144983</v>
      </c>
      <c r="I48" s="24">
        <f t="shared" si="2"/>
        <v>-30001.401732397142</v>
      </c>
      <c r="J48" s="24">
        <f t="shared" si="3"/>
        <v>-43638.925940542125</v>
      </c>
      <c r="K48" s="24">
        <f t="shared" si="4"/>
        <v>14700.321306932834</v>
      </c>
      <c r="L48" s="24"/>
      <c r="M48" s="23">
        <f t="shared" si="5"/>
        <v>4.22783245331679E-4</v>
      </c>
      <c r="N48" s="28">
        <v>136</v>
      </c>
      <c r="O48" s="29" t="s">
        <v>1114</v>
      </c>
    </row>
    <row r="49" spans="1:15" ht="11.4">
      <c r="A49" s="25">
        <v>3</v>
      </c>
      <c r="B49" s="26">
        <v>283</v>
      </c>
      <c r="C49" s="27" t="s">
        <v>1115</v>
      </c>
      <c r="D49" s="24">
        <v>4842186.1399999997</v>
      </c>
      <c r="E49" s="22">
        <v>-2.4162834835917107E-2</v>
      </c>
      <c r="F49" s="24">
        <f t="shared" si="0"/>
        <v>5034239.9029181739</v>
      </c>
      <c r="G49" s="24">
        <v>5124874.6100000003</v>
      </c>
      <c r="H49" s="24">
        <f t="shared" si="1"/>
        <v>-90634.707081826404</v>
      </c>
      <c r="I49" s="24">
        <f t="shared" si="2"/>
        <v>-376560.72475671099</v>
      </c>
      <c r="J49" s="24">
        <f t="shared" si="3"/>
        <v>-467195.43183853739</v>
      </c>
      <c r="K49" s="24">
        <f t="shared" si="4"/>
        <v>184510.16705387956</v>
      </c>
      <c r="L49" s="24"/>
      <c r="M49" s="23">
        <f t="shared" si="5"/>
        <v>5.3065375643823577E-3</v>
      </c>
      <c r="N49" s="28">
        <v>138</v>
      </c>
      <c r="O49" s="29" t="s">
        <v>435</v>
      </c>
    </row>
    <row r="50" spans="1:15" ht="11.4">
      <c r="A50" s="25">
        <v>3</v>
      </c>
      <c r="B50" s="26">
        <v>99</v>
      </c>
      <c r="C50" s="27" t="s">
        <v>436</v>
      </c>
      <c r="D50" s="24">
        <v>353581.12</v>
      </c>
      <c r="E50" s="22">
        <v>-9.1240281169343695E-3</v>
      </c>
      <c r="F50" s="24">
        <f t="shared" si="0"/>
        <v>367605.07170889131</v>
      </c>
      <c r="G50" s="24">
        <v>363206.08</v>
      </c>
      <c r="H50" s="24">
        <f t="shared" si="1"/>
        <v>4398.9917088912916</v>
      </c>
      <c r="I50" s="24">
        <f t="shared" si="2"/>
        <v>-27496.828696364326</v>
      </c>
      <c r="J50" s="24">
        <f t="shared" si="3"/>
        <v>-23097.836987473034</v>
      </c>
      <c r="K50" s="24">
        <f t="shared" si="4"/>
        <v>13473.111035400601</v>
      </c>
      <c r="L50" s="24"/>
      <c r="M50" s="23">
        <f t="shared" si="5"/>
        <v>3.874885105793117E-4</v>
      </c>
      <c r="N50" s="28">
        <v>141</v>
      </c>
      <c r="O50" s="29" t="s">
        <v>437</v>
      </c>
    </row>
    <row r="51" spans="1:15" ht="11.4">
      <c r="A51" s="25">
        <v>3</v>
      </c>
      <c r="B51" s="26">
        <v>102</v>
      </c>
      <c r="C51" s="27" t="s">
        <v>438</v>
      </c>
      <c r="D51" s="24">
        <v>1777823.87</v>
      </c>
      <c r="E51" s="22">
        <v>-2.4542259652247697E-2</v>
      </c>
      <c r="F51" s="24">
        <f t="shared" si="0"/>
        <v>1848337.013065428</v>
      </c>
      <c r="G51" s="24">
        <v>1885292.63</v>
      </c>
      <c r="H51" s="24">
        <f t="shared" si="1"/>
        <v>-36955.616934571881</v>
      </c>
      <c r="I51" s="24">
        <f t="shared" si="2"/>
        <v>-138255.45437974032</v>
      </c>
      <c r="J51" s="24">
        <f t="shared" si="3"/>
        <v>-175211.0713143122</v>
      </c>
      <c r="K51" s="24">
        <f t="shared" si="4"/>
        <v>67743.488119206158</v>
      </c>
      <c r="L51" s="24"/>
      <c r="M51" s="23">
        <f t="shared" si="5"/>
        <v>1.948311955849475E-3</v>
      </c>
      <c r="N51" s="28">
        <v>146</v>
      </c>
      <c r="O51" s="29" t="s">
        <v>439</v>
      </c>
    </row>
    <row r="52" spans="1:15" ht="11.4">
      <c r="A52" s="25">
        <v>3</v>
      </c>
      <c r="B52" s="26">
        <v>103</v>
      </c>
      <c r="C52" s="27" t="s">
        <v>440</v>
      </c>
      <c r="D52" s="24">
        <v>487679.65</v>
      </c>
      <c r="E52" s="22">
        <v>-1.6001369140809869E-2</v>
      </c>
      <c r="F52" s="24">
        <f t="shared" si="0"/>
        <v>507022.30002896365</v>
      </c>
      <c r="G52" s="24">
        <v>517446.32</v>
      </c>
      <c r="H52" s="24">
        <f t="shared" si="1"/>
        <v>-10424.019971036352</v>
      </c>
      <c r="I52" s="24">
        <f t="shared" si="2"/>
        <v>-37925.225743820571</v>
      </c>
      <c r="J52" s="24">
        <f t="shared" si="3"/>
        <v>-48349.245714856923</v>
      </c>
      <c r="K52" s="24">
        <f t="shared" si="4"/>
        <v>18582.898527374153</v>
      </c>
      <c r="L52" s="24"/>
      <c r="M52" s="23">
        <f t="shared" si="5"/>
        <v>5.3444669562204006E-4</v>
      </c>
      <c r="N52" s="28">
        <v>148</v>
      </c>
      <c r="O52" s="29" t="s">
        <v>441</v>
      </c>
    </row>
    <row r="53" spans="1:15" ht="11.4">
      <c r="A53" s="25">
        <v>3</v>
      </c>
      <c r="B53" s="26">
        <v>105</v>
      </c>
      <c r="C53" s="27" t="s">
        <v>442</v>
      </c>
      <c r="D53" s="24">
        <v>436187.76</v>
      </c>
      <c r="E53" s="22">
        <v>-5.3644399009036725E-2</v>
      </c>
      <c r="F53" s="24">
        <f t="shared" si="0"/>
        <v>453488.10703846591</v>
      </c>
      <c r="G53" s="24">
        <v>468247.66</v>
      </c>
      <c r="H53" s="24">
        <f t="shared" si="1"/>
        <v>-14759.552961534064</v>
      </c>
      <c r="I53" s="24">
        <f t="shared" si="2"/>
        <v>-33920.872574222507</v>
      </c>
      <c r="J53" s="24">
        <f t="shared" si="3"/>
        <v>-48680.425535756571</v>
      </c>
      <c r="K53" s="24">
        <f t="shared" si="4"/>
        <v>16620.814263959201</v>
      </c>
      <c r="L53" s="24"/>
      <c r="M53" s="23">
        <f t="shared" si="5"/>
        <v>4.7801688465528441E-4</v>
      </c>
      <c r="N53" s="28">
        <v>151</v>
      </c>
      <c r="O53" s="29" t="s">
        <v>443</v>
      </c>
    </row>
    <row r="54" spans="1:15" ht="11.4">
      <c r="A54" s="25">
        <v>3</v>
      </c>
      <c r="B54" s="26">
        <v>106</v>
      </c>
      <c r="C54" s="27" t="s">
        <v>444</v>
      </c>
      <c r="D54" s="24">
        <v>7241505.71</v>
      </c>
      <c r="E54" s="22">
        <v>-6.6442518378802065E-3</v>
      </c>
      <c r="F54" s="24">
        <f t="shared" si="0"/>
        <v>7528722.7604372539</v>
      </c>
      <c r="G54" s="24">
        <v>7584063.6399999997</v>
      </c>
      <c r="H54" s="24">
        <f t="shared" si="1"/>
        <v>-55340.879562745802</v>
      </c>
      <c r="I54" s="24">
        <f t="shared" si="2"/>
        <v>-563147.83439685393</v>
      </c>
      <c r="J54" s="24">
        <f t="shared" si="3"/>
        <v>-618488.71395959973</v>
      </c>
      <c r="K54" s="24">
        <f t="shared" si="4"/>
        <v>275935.57736996101</v>
      </c>
      <c r="L54" s="24"/>
      <c r="M54" s="23">
        <f t="shared" si="5"/>
        <v>7.9359448318945345E-3</v>
      </c>
      <c r="N54" s="28">
        <v>153</v>
      </c>
      <c r="O54" s="29" t="s">
        <v>445</v>
      </c>
    </row>
    <row r="55" spans="1:15" ht="11.4">
      <c r="A55" s="25">
        <v>3</v>
      </c>
      <c r="B55" s="26">
        <v>108</v>
      </c>
      <c r="C55" s="27" t="s">
        <v>446</v>
      </c>
      <c r="D55" s="24">
        <v>1660619.78</v>
      </c>
      <c r="E55" s="22">
        <v>-3.9405660300958718E-2</v>
      </c>
      <c r="F55" s="24">
        <f t="shared" si="0"/>
        <v>1726484.3024087464</v>
      </c>
      <c r="G55" s="24">
        <v>1790608.54</v>
      </c>
      <c r="H55" s="24">
        <f t="shared" si="1"/>
        <v>-64124.237591253594</v>
      </c>
      <c r="I55" s="24">
        <f t="shared" si="2"/>
        <v>-129140.88178818545</v>
      </c>
      <c r="J55" s="24">
        <f t="shared" si="3"/>
        <v>-193265.11937943904</v>
      </c>
      <c r="K55" s="24">
        <f t="shared" si="4"/>
        <v>63277.458602774146</v>
      </c>
      <c r="L55" s="24"/>
      <c r="M55" s="23">
        <f t="shared" si="5"/>
        <v>1.8198683379665301E-3</v>
      </c>
      <c r="N55" s="28">
        <v>158</v>
      </c>
      <c r="O55" s="29" t="s">
        <v>447</v>
      </c>
    </row>
    <row r="56" spans="1:15" ht="11.4">
      <c r="A56" s="25">
        <v>3</v>
      </c>
      <c r="B56" s="26">
        <v>109</v>
      </c>
      <c r="C56" s="27" t="s">
        <v>14</v>
      </c>
      <c r="D56" s="24">
        <v>11163608.9</v>
      </c>
      <c r="E56" s="22">
        <v>-2.3178574245337629E-2</v>
      </c>
      <c r="F56" s="24">
        <f t="shared" si="0"/>
        <v>11606386.817866625</v>
      </c>
      <c r="G56" s="24">
        <v>11830190.23</v>
      </c>
      <c r="H56" s="24">
        <f t="shared" si="1"/>
        <v>-223803.41213337518</v>
      </c>
      <c r="I56" s="24">
        <f t="shared" si="2"/>
        <v>-868156.76571336214</v>
      </c>
      <c r="J56" s="24">
        <f t="shared" si="3"/>
        <v>-1091960.1778467372</v>
      </c>
      <c r="K56" s="24">
        <f t="shared" si="4"/>
        <v>425386.23743679066</v>
      </c>
      <c r="L56" s="24"/>
      <c r="M56" s="23">
        <f t="shared" si="5"/>
        <v>1.2234166194594746E-2</v>
      </c>
      <c r="N56" s="28">
        <v>162</v>
      </c>
      <c r="O56" s="29" t="s">
        <v>15</v>
      </c>
    </row>
    <row r="57" spans="1:15" ht="11.4">
      <c r="A57" s="25">
        <v>3</v>
      </c>
      <c r="B57" s="26">
        <v>139</v>
      </c>
      <c r="C57" s="27" t="s">
        <v>450</v>
      </c>
      <c r="D57" s="24">
        <v>1490295.74</v>
      </c>
      <c r="E57" s="22">
        <v>-2.9003183794487956E-2</v>
      </c>
      <c r="F57" s="24">
        <f t="shared" si="0"/>
        <v>1549404.7656451657</v>
      </c>
      <c r="G57" s="24">
        <v>1604554.19</v>
      </c>
      <c r="H57" s="24">
        <f t="shared" si="1"/>
        <v>-55149.424354834249</v>
      </c>
      <c r="I57" s="24">
        <f t="shared" si="2"/>
        <v>-115895.34721113365</v>
      </c>
      <c r="J57" s="24">
        <f t="shared" si="3"/>
        <v>-171044.77156596788</v>
      </c>
      <c r="K57" s="24">
        <f t="shared" si="4"/>
        <v>56787.308045759077</v>
      </c>
      <c r="L57" s="24"/>
      <c r="M57" s="23">
        <f t="shared" si="5"/>
        <v>1.633210722946104E-3</v>
      </c>
      <c r="N57" s="28">
        <v>164</v>
      </c>
      <c r="O57" s="29" t="s">
        <v>451</v>
      </c>
    </row>
    <row r="58" spans="1:15" ht="11.4">
      <c r="A58" s="25">
        <v>3</v>
      </c>
      <c r="B58" s="26">
        <v>142</v>
      </c>
      <c r="C58" s="27" t="s">
        <v>456</v>
      </c>
      <c r="D58" s="24">
        <v>1278713.19</v>
      </c>
      <c r="E58" s="22">
        <v>-1.7555639413709207E-2</v>
      </c>
      <c r="F58" s="24">
        <f t="shared" si="0"/>
        <v>1329430.29849856</v>
      </c>
      <c r="G58" s="24">
        <v>1351609.75</v>
      </c>
      <c r="H58" s="24">
        <f t="shared" si="1"/>
        <v>-22179.451501440024</v>
      </c>
      <c r="I58" s="24">
        <f t="shared" si="2"/>
        <v>-99441.275419942016</v>
      </c>
      <c r="J58" s="24">
        <f t="shared" si="3"/>
        <v>-121620.72692138204</v>
      </c>
      <c r="K58" s="24">
        <f t="shared" si="4"/>
        <v>48725.013347152999</v>
      </c>
      <c r="L58" s="24"/>
      <c r="M58" s="23">
        <f t="shared" si="5"/>
        <v>1.4013380280350387E-3</v>
      </c>
      <c r="N58" s="28">
        <v>172</v>
      </c>
      <c r="O58" s="29" t="s">
        <v>457</v>
      </c>
    </row>
    <row r="59" spans="1:15" ht="11.4">
      <c r="A59" s="25">
        <v>3</v>
      </c>
      <c r="B59" s="26">
        <v>143</v>
      </c>
      <c r="C59" s="27" t="s">
        <v>458</v>
      </c>
      <c r="D59" s="24">
        <v>1425095.25</v>
      </c>
      <c r="E59" s="22">
        <v>-2.3361241336328407E-2</v>
      </c>
      <c r="F59" s="24">
        <f t="shared" si="0"/>
        <v>1481618.253735523</v>
      </c>
      <c r="G59" s="24">
        <v>1511884.4</v>
      </c>
      <c r="H59" s="24">
        <f t="shared" si="1"/>
        <v>-30266.146264476934</v>
      </c>
      <c r="I59" s="24">
        <f t="shared" si="2"/>
        <v>-110824.92177538353</v>
      </c>
      <c r="J59" s="24">
        <f t="shared" si="3"/>
        <v>-141091.06803986046</v>
      </c>
      <c r="K59" s="24">
        <f t="shared" si="4"/>
        <v>54302.861361126917</v>
      </c>
      <c r="L59" s="24"/>
      <c r="M59" s="23">
        <f t="shared" si="5"/>
        <v>1.5617576975155004E-3</v>
      </c>
      <c r="N59" s="28">
        <v>176</v>
      </c>
      <c r="O59" s="29" t="s">
        <v>1149</v>
      </c>
    </row>
    <row r="60" spans="1:15" ht="11.4">
      <c r="A60" s="25">
        <v>3</v>
      </c>
      <c r="B60" s="26">
        <v>145</v>
      </c>
      <c r="C60" s="27" t="s">
        <v>1150</v>
      </c>
      <c r="D60" s="24">
        <v>2651481.4900000002</v>
      </c>
      <c r="E60" s="22">
        <v>-8.8183225243807506E-3</v>
      </c>
      <c r="F60" s="24">
        <f t="shared" si="0"/>
        <v>2756646.1785805984</v>
      </c>
      <c r="G60" s="24">
        <v>2818303.84</v>
      </c>
      <c r="H60" s="24">
        <f t="shared" si="1"/>
        <v>-61657.661419401411</v>
      </c>
      <c r="I60" s="24">
        <f t="shared" si="2"/>
        <v>-206196.90418456407</v>
      </c>
      <c r="J60" s="24">
        <f t="shared" si="3"/>
        <v>-267854.56560396549</v>
      </c>
      <c r="K60" s="24">
        <f t="shared" si="4"/>
        <v>101033.97071393245</v>
      </c>
      <c r="L60" s="24"/>
      <c r="M60" s="23">
        <f t="shared" si="5"/>
        <v>2.9057507747832076E-3</v>
      </c>
      <c r="N60" s="28">
        <v>177</v>
      </c>
      <c r="O60" s="29" t="s">
        <v>1151</v>
      </c>
    </row>
    <row r="61" spans="1:15" ht="11.4">
      <c r="A61" s="25">
        <v>3</v>
      </c>
      <c r="B61" s="26">
        <v>146</v>
      </c>
      <c r="C61" s="27" t="s">
        <v>1152</v>
      </c>
      <c r="D61" s="24">
        <v>763817.55</v>
      </c>
      <c r="E61" s="22">
        <v>-3.2457162227098671E-2</v>
      </c>
      <c r="F61" s="24">
        <f t="shared" si="0"/>
        <v>794112.55114599911</v>
      </c>
      <c r="G61" s="24">
        <v>808994.74</v>
      </c>
      <c r="H61" s="24">
        <f t="shared" si="1"/>
        <v>-14882.18885400088</v>
      </c>
      <c r="I61" s="24">
        <f t="shared" si="2"/>
        <v>-59399.552576864662</v>
      </c>
      <c r="J61" s="24">
        <f t="shared" si="3"/>
        <v>-74281.741430865542</v>
      </c>
      <c r="K61" s="24">
        <f t="shared" si="4"/>
        <v>29105.057028886753</v>
      </c>
      <c r="L61" s="24"/>
      <c r="M61" s="23">
        <f t="shared" si="5"/>
        <v>8.3706540893314365E-4</v>
      </c>
      <c r="N61" s="28">
        <v>180</v>
      </c>
      <c r="O61" s="29" t="s">
        <v>1153</v>
      </c>
    </row>
    <row r="62" spans="1:15" ht="11.4">
      <c r="A62" s="25">
        <v>3</v>
      </c>
      <c r="B62" s="26">
        <v>153</v>
      </c>
      <c r="C62" s="27" t="s">
        <v>1156</v>
      </c>
      <c r="D62" s="24">
        <v>5058591.41</v>
      </c>
      <c r="E62" s="22">
        <v>-2.7671496321616203E-2</v>
      </c>
      <c r="F62" s="24">
        <f t="shared" si="0"/>
        <v>5259228.3717496889</v>
      </c>
      <c r="G62" s="24">
        <v>5357595.83</v>
      </c>
      <c r="H62" s="24">
        <f t="shared" si="1"/>
        <v>-98367.458250311203</v>
      </c>
      <c r="I62" s="24">
        <f t="shared" si="2"/>
        <v>-393389.8434556406</v>
      </c>
      <c r="J62" s="24">
        <f t="shared" si="3"/>
        <v>-491757.3017059518</v>
      </c>
      <c r="K62" s="24">
        <f t="shared" si="4"/>
        <v>192756.23016764494</v>
      </c>
      <c r="L62" s="24"/>
      <c r="M62" s="23">
        <f t="shared" si="5"/>
        <v>5.5436954639721718E-3</v>
      </c>
      <c r="N62" s="28">
        <v>185</v>
      </c>
      <c r="O62" s="29" t="s">
        <v>1157</v>
      </c>
    </row>
    <row r="63" spans="1:15" ht="11.4">
      <c r="A63" s="25">
        <v>3</v>
      </c>
      <c r="B63" s="26">
        <v>148</v>
      </c>
      <c r="C63" s="27" t="s">
        <v>1158</v>
      </c>
      <c r="D63" s="24">
        <v>1100896.95</v>
      </c>
      <c r="E63" s="22">
        <v>1.5620253249103617E-2</v>
      </c>
      <c r="F63" s="24">
        <f t="shared" si="0"/>
        <v>1144561.4014935235</v>
      </c>
      <c r="G63" s="24">
        <v>1139570.23</v>
      </c>
      <c r="H63" s="24">
        <f t="shared" si="1"/>
        <v>4991.1714935235213</v>
      </c>
      <c r="I63" s="24">
        <f t="shared" si="2"/>
        <v>-85613.097346656868</v>
      </c>
      <c r="J63" s="24">
        <f t="shared" si="3"/>
        <v>-80621.925853133347</v>
      </c>
      <c r="K63" s="24">
        <f t="shared" si="4"/>
        <v>41949.37457600639</v>
      </c>
      <c r="L63" s="24"/>
      <c r="M63" s="23">
        <f t="shared" si="5"/>
        <v>1.2064697330468521E-3</v>
      </c>
      <c r="N63" s="28">
        <v>188</v>
      </c>
      <c r="O63" s="29" t="s">
        <v>1159</v>
      </c>
    </row>
    <row r="64" spans="1:15" ht="11.4">
      <c r="A64" s="25">
        <v>3</v>
      </c>
      <c r="B64" s="26">
        <v>149</v>
      </c>
      <c r="C64" s="27" t="s">
        <v>1160</v>
      </c>
      <c r="D64" s="24">
        <v>1062208.67</v>
      </c>
      <c r="E64" s="22">
        <v>-2.7086632318824796E-2</v>
      </c>
      <c r="F64" s="24">
        <f t="shared" si="0"/>
        <v>1104338.6431525417</v>
      </c>
      <c r="G64" s="24">
        <v>1128193.21</v>
      </c>
      <c r="H64" s="24">
        <f t="shared" si="1"/>
        <v>-23854.566847458249</v>
      </c>
      <c r="I64" s="24">
        <f t="shared" si="2"/>
        <v>-82604.438378335879</v>
      </c>
      <c r="J64" s="24">
        <f t="shared" si="3"/>
        <v>-106459.00522579413</v>
      </c>
      <c r="K64" s="24">
        <f t="shared" si="4"/>
        <v>40475.168339517666</v>
      </c>
      <c r="L64" s="24"/>
      <c r="M64" s="23">
        <f t="shared" si="5"/>
        <v>1.1640713606618238E-3</v>
      </c>
      <c r="N64" s="28">
        <v>192</v>
      </c>
      <c r="O64" s="29" t="s">
        <v>1161</v>
      </c>
    </row>
    <row r="65" spans="1:15" ht="11.4">
      <c r="A65" s="25">
        <v>3</v>
      </c>
      <c r="B65" s="26">
        <v>151</v>
      </c>
      <c r="C65" s="27" t="s">
        <v>1162</v>
      </c>
      <c r="D65" s="24">
        <v>377377.48</v>
      </c>
      <c r="E65" s="22">
        <v>-5.7280261623086581E-2</v>
      </c>
      <c r="F65" s="24">
        <f t="shared" si="0"/>
        <v>392345.25756556424</v>
      </c>
      <c r="G65" s="24">
        <v>407170.12</v>
      </c>
      <c r="H65" s="24">
        <f t="shared" si="1"/>
        <v>-14824.862434435752</v>
      </c>
      <c r="I65" s="24">
        <f t="shared" si="2"/>
        <v>-29347.392534492945</v>
      </c>
      <c r="J65" s="24">
        <f t="shared" si="3"/>
        <v>-44172.254968928697</v>
      </c>
      <c r="K65" s="24">
        <f t="shared" si="4"/>
        <v>14379.864768513855</v>
      </c>
      <c r="L65" s="24"/>
      <c r="M65" s="23">
        <f t="shared" si="5"/>
        <v>4.1356687158911081E-4</v>
      </c>
      <c r="N65" s="28">
        <v>193</v>
      </c>
      <c r="O65" s="29" t="s">
        <v>1163</v>
      </c>
    </row>
    <row r="66" spans="1:15" ht="11.4">
      <c r="A66" s="25">
        <v>3</v>
      </c>
      <c r="B66" s="26">
        <v>152</v>
      </c>
      <c r="C66" s="27" t="s">
        <v>1164</v>
      </c>
      <c r="D66" s="24">
        <v>996987.48</v>
      </c>
      <c r="E66" s="22">
        <v>-1.4213460408911333E-2</v>
      </c>
      <c r="F66" s="24">
        <f t="shared" si="0"/>
        <v>1036530.6102267758</v>
      </c>
      <c r="G66" s="24">
        <v>1055143.25</v>
      </c>
      <c r="H66" s="24">
        <f t="shared" si="1"/>
        <v>-18612.639773224248</v>
      </c>
      <c r="I66" s="24">
        <f t="shared" si="2"/>
        <v>-77532.40317237514</v>
      </c>
      <c r="J66" s="24">
        <f t="shared" si="3"/>
        <v>-96145.042945599387</v>
      </c>
      <c r="K66" s="24">
        <f t="shared" si="4"/>
        <v>37989.932887096002</v>
      </c>
      <c r="L66" s="24"/>
      <c r="M66" s="23">
        <f t="shared" si="5"/>
        <v>1.0925956501620373E-3</v>
      </c>
      <c r="N66" s="28">
        <v>196</v>
      </c>
      <c r="O66" s="29" t="s">
        <v>1165</v>
      </c>
    </row>
    <row r="67" spans="1:15" ht="11.4">
      <c r="A67" s="25">
        <v>3</v>
      </c>
      <c r="B67" s="26">
        <v>164</v>
      </c>
      <c r="C67" s="27" t="s">
        <v>1166</v>
      </c>
      <c r="D67" s="24">
        <v>1573810.17</v>
      </c>
      <c r="E67" s="22">
        <v>-3.0405159201878907E-2</v>
      </c>
      <c r="F67" s="24">
        <f t="shared" si="0"/>
        <v>1636231.5962996904</v>
      </c>
      <c r="G67" s="24">
        <v>1679746.69</v>
      </c>
      <c r="H67" s="24">
        <f t="shared" si="1"/>
        <v>-43515.093700309517</v>
      </c>
      <c r="I67" s="24">
        <f t="shared" si="2"/>
        <v>-122389.98690056194</v>
      </c>
      <c r="J67" s="24">
        <f t="shared" si="3"/>
        <v>-165905.08060087147</v>
      </c>
      <c r="K67" s="24">
        <f t="shared" si="4"/>
        <v>59969.602361836223</v>
      </c>
      <c r="L67" s="24"/>
      <c r="M67" s="23">
        <f t="shared" si="5"/>
        <v>1.7247339414159708E-3</v>
      </c>
      <c r="N67" s="28">
        <v>202</v>
      </c>
      <c r="O67" s="29" t="s">
        <v>1167</v>
      </c>
    </row>
    <row r="68" spans="1:15" ht="11.4">
      <c r="A68" s="25">
        <v>3</v>
      </c>
      <c r="B68" s="26">
        <v>165</v>
      </c>
      <c r="C68" s="27" t="s">
        <v>1168</v>
      </c>
      <c r="D68" s="24">
        <v>2975507.39</v>
      </c>
      <c r="E68" s="22">
        <v>-3.4536110159574779E-2</v>
      </c>
      <c r="F68" s="24">
        <f t="shared" si="0"/>
        <v>3093523.7929878323</v>
      </c>
      <c r="G68" s="24">
        <v>3177461.94</v>
      </c>
      <c r="H68" s="24">
        <f t="shared" si="1"/>
        <v>-83938.14701216761</v>
      </c>
      <c r="I68" s="24">
        <f t="shared" si="2"/>
        <v>-231395.3216382032</v>
      </c>
      <c r="J68" s="24">
        <f t="shared" si="3"/>
        <v>-315333.46865037084</v>
      </c>
      <c r="K68" s="24">
        <f t="shared" si="4"/>
        <v>113380.88824461284</v>
      </c>
      <c r="L68" s="24"/>
      <c r="M68" s="23">
        <f t="shared" si="5"/>
        <v>3.2608498065983703E-3</v>
      </c>
      <c r="N68" s="28">
        <v>207</v>
      </c>
      <c r="O68" s="29" t="s">
        <v>1169</v>
      </c>
    </row>
    <row r="69" spans="1:15" ht="11.4">
      <c r="A69" s="25">
        <v>3</v>
      </c>
      <c r="B69" s="26">
        <v>167</v>
      </c>
      <c r="C69" s="27" t="s">
        <v>1170</v>
      </c>
      <c r="D69" s="24">
        <v>10784433.23</v>
      </c>
      <c r="E69" s="22">
        <v>-1.820475684192455E-2</v>
      </c>
      <c r="F69" s="24">
        <f t="shared" si="0"/>
        <v>11212172.04938403</v>
      </c>
      <c r="G69" s="24">
        <v>11464811.23</v>
      </c>
      <c r="H69" s="24">
        <f t="shared" si="1"/>
        <v>-252639.18061597086</v>
      </c>
      <c r="I69" s="24">
        <f t="shared" si="2"/>
        <v>-838669.53391823929</v>
      </c>
      <c r="J69" s="24">
        <f t="shared" si="3"/>
        <v>-1091308.71453421</v>
      </c>
      <c r="K69" s="24">
        <f t="shared" si="4"/>
        <v>410937.85313439235</v>
      </c>
      <c r="L69" s="24"/>
      <c r="M69" s="23">
        <f t="shared" si="5"/>
        <v>1.1818628691867755E-2</v>
      </c>
      <c r="N69" s="28">
        <v>209</v>
      </c>
      <c r="O69" s="29" t="s">
        <v>1171</v>
      </c>
    </row>
    <row r="70" spans="1:15" ht="11.4">
      <c r="A70" s="25">
        <v>3</v>
      </c>
      <c r="B70" s="26">
        <v>169</v>
      </c>
      <c r="C70" s="27" t="s">
        <v>460</v>
      </c>
      <c r="D70" s="24">
        <v>1016588.1</v>
      </c>
      <c r="E70" s="22">
        <v>-5.1039742539942472E-2</v>
      </c>
      <c r="F70" s="24">
        <f t="shared" si="0"/>
        <v>1056908.642064671</v>
      </c>
      <c r="G70" s="24">
        <v>1098583.25</v>
      </c>
      <c r="H70" s="24">
        <f t="shared" si="1"/>
        <v>-41674.607935328968</v>
      </c>
      <c r="I70" s="24">
        <f t="shared" si="2"/>
        <v>-79056.678253811988</v>
      </c>
      <c r="J70" s="24">
        <f t="shared" si="3"/>
        <v>-120731.28618914096</v>
      </c>
      <c r="K70" s="24">
        <f t="shared" si="4"/>
        <v>38736.809104985383</v>
      </c>
      <c r="L70" s="24"/>
      <c r="M70" s="23">
        <f t="shared" si="5"/>
        <v>1.1140759120330077E-3</v>
      </c>
      <c r="N70" s="28">
        <v>215</v>
      </c>
      <c r="O70" s="29" t="s">
        <v>461</v>
      </c>
    </row>
    <row r="71" spans="1:15" ht="11.4">
      <c r="A71" s="25">
        <v>3</v>
      </c>
      <c r="B71" s="26">
        <v>170</v>
      </c>
      <c r="C71" s="27" t="s">
        <v>462</v>
      </c>
      <c r="D71" s="24">
        <v>1076889.3700000001</v>
      </c>
      <c r="E71" s="22">
        <v>1.8076774902118724E-2</v>
      </c>
      <c r="F71" s="24">
        <f t="shared" si="0"/>
        <v>1119601.6180993849</v>
      </c>
      <c r="G71" s="24">
        <v>1120438.3799999999</v>
      </c>
      <c r="H71" s="24">
        <f t="shared" si="1"/>
        <v>-836.76190061494708</v>
      </c>
      <c r="I71" s="24">
        <f t="shared" si="2"/>
        <v>-83746.107631045757</v>
      </c>
      <c r="J71" s="24">
        <f t="shared" si="3"/>
        <v>-84582.869531660705</v>
      </c>
      <c r="K71" s="24">
        <f t="shared" si="4"/>
        <v>41034.572363062267</v>
      </c>
      <c r="L71" s="24"/>
      <c r="M71" s="23">
        <f t="shared" si="5"/>
        <v>1.1801598966596218E-3</v>
      </c>
      <c r="N71" s="28">
        <v>217</v>
      </c>
      <c r="O71" s="29" t="s">
        <v>463</v>
      </c>
    </row>
    <row r="72" spans="1:15" ht="11.4">
      <c r="A72" s="25">
        <v>3</v>
      </c>
      <c r="B72" s="26">
        <v>171</v>
      </c>
      <c r="C72" s="27" t="s">
        <v>136</v>
      </c>
      <c r="D72" s="24">
        <v>899546.19</v>
      </c>
      <c r="E72" s="22">
        <v>-4.6453650651044794E-2</v>
      </c>
      <c r="F72" s="24">
        <f t="shared" si="0"/>
        <v>935224.54389083304</v>
      </c>
      <c r="G72" s="24">
        <v>971941.08</v>
      </c>
      <c r="H72" s="24">
        <f t="shared" si="1"/>
        <v>-36716.536109166918</v>
      </c>
      <c r="I72" s="24">
        <f t="shared" si="2"/>
        <v>-69954.717861907324</v>
      </c>
      <c r="J72" s="24">
        <f t="shared" si="3"/>
        <v>-106671.25397107424</v>
      </c>
      <c r="K72" s="24">
        <f t="shared" si="4"/>
        <v>34276.959412712888</v>
      </c>
      <c r="L72" s="24"/>
      <c r="M72" s="23">
        <f t="shared" si="5"/>
        <v>9.8581002673557485E-4</v>
      </c>
      <c r="N72" s="28">
        <v>220</v>
      </c>
      <c r="O72" s="29" t="s">
        <v>137</v>
      </c>
    </row>
    <row r="73" spans="1:15" ht="11.4">
      <c r="A73" s="25">
        <v>3</v>
      </c>
      <c r="B73" s="26">
        <v>435</v>
      </c>
      <c r="C73" s="27" t="s">
        <v>138</v>
      </c>
      <c r="D73" s="24">
        <v>943174.94000000006</v>
      </c>
      <c r="E73" s="22">
        <v>3.4276133097592837E-2</v>
      </c>
      <c r="F73" s="24">
        <f t="shared" si="0"/>
        <v>980583.72418959823</v>
      </c>
      <c r="G73" s="24">
        <v>1000445.21</v>
      </c>
      <c r="H73" s="24">
        <f t="shared" si="1"/>
        <v>-19861.485810401733</v>
      </c>
      <c r="I73" s="24">
        <f t="shared" si="2"/>
        <v>-73347.580764164391</v>
      </c>
      <c r="J73" s="24">
        <f t="shared" si="3"/>
        <v>-93209.066574566124</v>
      </c>
      <c r="K73" s="24">
        <f t="shared" si="4"/>
        <v>35939.420895627292</v>
      </c>
      <c r="L73" s="24"/>
      <c r="M73" s="23">
        <f t="shared" si="5"/>
        <v>1.0336226456783995E-3</v>
      </c>
      <c r="N73" s="28">
        <v>222</v>
      </c>
      <c r="O73" s="29" t="s">
        <v>139</v>
      </c>
    </row>
    <row r="74" spans="1:15" ht="11.4">
      <c r="A74" s="25">
        <v>3</v>
      </c>
      <c r="B74" s="26">
        <v>176</v>
      </c>
      <c r="C74" s="27" t="s">
        <v>142</v>
      </c>
      <c r="D74" s="24">
        <v>711448.3</v>
      </c>
      <c r="E74" s="22">
        <v>7.6539500938125338E-2</v>
      </c>
      <c r="F74" s="24">
        <f t="shared" si="0"/>
        <v>739666.19976391504</v>
      </c>
      <c r="G74" s="24">
        <v>766919.66</v>
      </c>
      <c r="H74" s="24">
        <f t="shared" si="1"/>
        <v>-27253.460236084997</v>
      </c>
      <c r="I74" s="24">
        <f t="shared" si="2"/>
        <v>-55326.97003567277</v>
      </c>
      <c r="J74" s="24">
        <f t="shared" si="3"/>
        <v>-82580.430271757767</v>
      </c>
      <c r="K74" s="24">
        <f t="shared" si="4"/>
        <v>27109.541204708552</v>
      </c>
      <c r="L74" s="24"/>
      <c r="M74" s="23">
        <f t="shared" si="5"/>
        <v>7.7967410172008998E-4</v>
      </c>
      <c r="N74" s="28">
        <v>231</v>
      </c>
      <c r="O74" s="29" t="s">
        <v>143</v>
      </c>
    </row>
    <row r="75" spans="1:15" ht="11.4">
      <c r="A75" s="25">
        <v>3</v>
      </c>
      <c r="B75" s="26">
        <v>178</v>
      </c>
      <c r="C75" s="27" t="s">
        <v>146</v>
      </c>
      <c r="D75" s="24">
        <v>1009424.25</v>
      </c>
      <c r="E75" s="22">
        <v>-2.8792708365454729E-2</v>
      </c>
      <c r="F75" s="24">
        <f t="shared" si="0"/>
        <v>1049460.6550427347</v>
      </c>
      <c r="G75" s="24">
        <v>1077276.3600000001</v>
      </c>
      <c r="H75" s="24">
        <f t="shared" si="1"/>
        <v>-27815.704957265407</v>
      </c>
      <c r="I75" s="24">
        <f t="shared" si="2"/>
        <v>-78499.569445919624</v>
      </c>
      <c r="J75" s="24">
        <f t="shared" si="3"/>
        <v>-106315.27440318503</v>
      </c>
      <c r="K75" s="24">
        <f t="shared" si="4"/>
        <v>38463.832577022149</v>
      </c>
      <c r="L75" s="24"/>
      <c r="M75" s="23">
        <f t="shared" si="5"/>
        <v>1.1062250698655482E-3</v>
      </c>
      <c r="N75" s="28">
        <v>238</v>
      </c>
      <c r="O75" s="29" t="s">
        <v>147</v>
      </c>
    </row>
    <row r="76" spans="1:15" ht="11.4">
      <c r="A76" s="25">
        <v>3</v>
      </c>
      <c r="B76" s="26">
        <v>179</v>
      </c>
      <c r="C76" s="27" t="s">
        <v>16</v>
      </c>
      <c r="D76" s="24">
        <v>20929932.739999998</v>
      </c>
      <c r="E76" s="22">
        <v>-1.478776589171398E-2</v>
      </c>
      <c r="F76" s="24">
        <f t="shared" si="0"/>
        <v>21760068.596846946</v>
      </c>
      <c r="G76" s="24">
        <v>22129241.559999999</v>
      </c>
      <c r="H76" s="24">
        <f t="shared" si="1"/>
        <v>-369172.96315305308</v>
      </c>
      <c r="I76" s="24">
        <f t="shared" si="2"/>
        <v>-1627651.3157099767</v>
      </c>
      <c r="J76" s="24">
        <f t="shared" si="3"/>
        <v>-1996824.2788630298</v>
      </c>
      <c r="K76" s="24">
        <f t="shared" si="4"/>
        <v>797529.31313042482</v>
      </c>
      <c r="L76" s="24"/>
      <c r="M76" s="23">
        <f t="shared" si="5"/>
        <v>2.2937051797188072E-2</v>
      </c>
      <c r="N76" s="28">
        <v>240</v>
      </c>
      <c r="O76" s="29" t="s">
        <v>16</v>
      </c>
    </row>
    <row r="77" spans="1:15" ht="11.4">
      <c r="A77" s="25">
        <v>3</v>
      </c>
      <c r="B77" s="26">
        <v>181</v>
      </c>
      <c r="C77" s="27" t="s">
        <v>484</v>
      </c>
      <c r="D77" s="24">
        <v>360234.69</v>
      </c>
      <c r="E77" s="22">
        <v>-4.693451083703342E-2</v>
      </c>
      <c r="F77" s="24">
        <f t="shared" si="0"/>
        <v>374522.5396918258</v>
      </c>
      <c r="G77" s="24">
        <v>397204.1</v>
      </c>
      <c r="H77" s="24">
        <f t="shared" si="1"/>
        <v>-22681.560308174172</v>
      </c>
      <c r="I77" s="24">
        <f t="shared" si="2"/>
        <v>-28014.254724397921</v>
      </c>
      <c r="J77" s="24">
        <f t="shared" si="3"/>
        <v>-50695.815032572093</v>
      </c>
      <c r="K77" s="24">
        <f t="shared" si="4"/>
        <v>13726.643484734464</v>
      </c>
      <c r="L77" s="24"/>
      <c r="M77" s="23">
        <f t="shared" si="5"/>
        <v>3.947801383939846E-4</v>
      </c>
      <c r="N77" s="28">
        <v>247</v>
      </c>
      <c r="O77" s="29" t="s">
        <v>485</v>
      </c>
    </row>
    <row r="78" spans="1:15" ht="11.4">
      <c r="A78" s="25">
        <v>3</v>
      </c>
      <c r="B78" s="26">
        <v>182</v>
      </c>
      <c r="C78" s="27" t="s">
        <v>17</v>
      </c>
      <c r="D78" s="24">
        <v>3573531.38</v>
      </c>
      <c r="E78" s="22">
        <v>-3.4660367108509664E-2</v>
      </c>
      <c r="F78" s="24">
        <f t="shared" si="0"/>
        <v>3715266.9780526552</v>
      </c>
      <c r="G78" s="24">
        <v>3774646.07</v>
      </c>
      <c r="H78" s="24">
        <f t="shared" si="1"/>
        <v>-59379.091947344597</v>
      </c>
      <c r="I78" s="24">
        <f t="shared" si="2"/>
        <v>-277901.6600121138</v>
      </c>
      <c r="J78" s="24">
        <f t="shared" si="3"/>
        <v>-337280.7519594584</v>
      </c>
      <c r="K78" s="24">
        <f t="shared" si="4"/>
        <v>136168.42740706389</v>
      </c>
      <c r="L78" s="24"/>
      <c r="M78" s="23">
        <f t="shared" si="5"/>
        <v>3.9162225402324434E-3</v>
      </c>
      <c r="N78" s="28">
        <v>250</v>
      </c>
      <c r="O78" s="29" t="s">
        <v>18</v>
      </c>
    </row>
    <row r="79" spans="1:15" ht="11.4">
      <c r="A79" s="25">
        <v>3</v>
      </c>
      <c r="B79" s="26">
        <v>186</v>
      </c>
      <c r="C79" s="27" t="s">
        <v>486</v>
      </c>
      <c r="D79" s="24">
        <v>6645489.0599999996</v>
      </c>
      <c r="E79" s="22">
        <v>-1.3452044060214316E-2</v>
      </c>
      <c r="F79" s="24">
        <f t="shared" si="0"/>
        <v>6909066.5317253144</v>
      </c>
      <c r="G79" s="24">
        <v>7028882.6600000001</v>
      </c>
      <c r="H79" s="24">
        <f t="shared" si="1"/>
        <v>-119816.1282746857</v>
      </c>
      <c r="I79" s="24">
        <f t="shared" si="2"/>
        <v>-516797.60018403467</v>
      </c>
      <c r="J79" s="24">
        <f t="shared" si="3"/>
        <v>-636613.72845872038</v>
      </c>
      <c r="K79" s="24">
        <f t="shared" si="4"/>
        <v>253224.52734444634</v>
      </c>
      <c r="L79" s="24"/>
      <c r="M79" s="23">
        <f t="shared" si="5"/>
        <v>7.2827719362688536E-3</v>
      </c>
      <c r="N79" s="28">
        <v>258</v>
      </c>
      <c r="O79" s="29" t="s">
        <v>487</v>
      </c>
    </row>
    <row r="80" spans="1:15" ht="11.4">
      <c r="A80" s="25">
        <v>3</v>
      </c>
      <c r="B80" s="26">
        <v>205</v>
      </c>
      <c r="C80" s="27" t="s">
        <v>492</v>
      </c>
      <c r="D80" s="24">
        <v>6967898.5199999996</v>
      </c>
      <c r="E80" s="22">
        <v>-2.5997433865643051E-2</v>
      </c>
      <c r="F80" s="24">
        <f t="shared" ref="F80:F143" si="6">SUM($F$15 * M80)</f>
        <v>7244263.5938957296</v>
      </c>
      <c r="G80" s="24">
        <v>7395268.2800000003</v>
      </c>
      <c r="H80" s="24">
        <f t="shared" ref="H80:H143" si="7">SUM(F80 - G80)</f>
        <v>-151004.68610427063</v>
      </c>
      <c r="I80" s="24">
        <f t="shared" ref="I80:I143" si="8">SUM($I$15 * M80)</f>
        <v>-541870.31247055985</v>
      </c>
      <c r="J80" s="24">
        <f t="shared" ref="J80:J143" si="9">SUM(H80 + I80)</f>
        <v>-692874.99857483048</v>
      </c>
      <c r="K80" s="24">
        <f t="shared" ref="K80:K143" si="10">SUM($K$15 * M80)</f>
        <v>265509.85087485303</v>
      </c>
      <c r="L80" s="24"/>
      <c r="M80" s="23">
        <f t="shared" ref="M80:M143" si="11">SUM(D80 / $D$15 )</f>
        <v>7.6360995162371515E-3</v>
      </c>
      <c r="N80" s="28">
        <v>268</v>
      </c>
      <c r="O80" s="29" t="s">
        <v>493</v>
      </c>
    </row>
    <row r="81" spans="1:15" ht="11.4">
      <c r="A81" s="25">
        <v>3</v>
      </c>
      <c r="B81" s="26">
        <v>208</v>
      </c>
      <c r="C81" s="27" t="s">
        <v>494</v>
      </c>
      <c r="D81" s="24">
        <v>2264935.9500000002</v>
      </c>
      <c r="E81" s="22">
        <v>-1.7830931582353403E-2</v>
      </c>
      <c r="F81" s="24">
        <f t="shared" si="6"/>
        <v>2354769.2317841966</v>
      </c>
      <c r="G81" s="24">
        <v>2402020.0499999998</v>
      </c>
      <c r="H81" s="24">
        <f t="shared" si="7"/>
        <v>-47250.818215803243</v>
      </c>
      <c r="I81" s="24">
        <f t="shared" si="8"/>
        <v>-176136.54209078584</v>
      </c>
      <c r="J81" s="24">
        <f t="shared" si="9"/>
        <v>-223387.36030658908</v>
      </c>
      <c r="K81" s="24">
        <f t="shared" si="10"/>
        <v>86304.759548305476</v>
      </c>
      <c r="L81" s="24"/>
      <c r="M81" s="23">
        <f t="shared" si="11"/>
        <v>2.4821366531760473E-3</v>
      </c>
      <c r="N81" s="28">
        <v>270</v>
      </c>
      <c r="O81" s="29" t="s">
        <v>495</v>
      </c>
    </row>
    <row r="82" spans="1:15" ht="11.4">
      <c r="A82" s="25">
        <v>3</v>
      </c>
      <c r="B82" s="26">
        <v>211</v>
      </c>
      <c r="C82" s="27" t="s">
        <v>496</v>
      </c>
      <c r="D82" s="24">
        <v>5397470.8499999996</v>
      </c>
      <c r="E82" s="22">
        <v>-1.1845838206033722E-2</v>
      </c>
      <c r="F82" s="24">
        <f t="shared" si="6"/>
        <v>5611548.6563900821</v>
      </c>
      <c r="G82" s="24">
        <v>5677687.04</v>
      </c>
      <c r="H82" s="24">
        <f t="shared" si="7"/>
        <v>-66138.383609917946</v>
      </c>
      <c r="I82" s="24">
        <f t="shared" si="8"/>
        <v>-419743.37135441491</v>
      </c>
      <c r="J82" s="24">
        <f t="shared" si="9"/>
        <v>-485881.75496433285</v>
      </c>
      <c r="K82" s="24">
        <f t="shared" si="10"/>
        <v>205669.1377423887</v>
      </c>
      <c r="L82" s="24"/>
      <c r="M82" s="23">
        <f t="shared" si="11"/>
        <v>5.9150724466333253E-3</v>
      </c>
      <c r="N82" s="28">
        <v>280</v>
      </c>
      <c r="O82" s="29" t="s">
        <v>497</v>
      </c>
    </row>
    <row r="83" spans="1:15" ht="11.4">
      <c r="A83" s="25">
        <v>3</v>
      </c>
      <c r="B83" s="26">
        <v>213</v>
      </c>
      <c r="C83" s="27" t="s">
        <v>148</v>
      </c>
      <c r="D83" s="24">
        <v>842783.68</v>
      </c>
      <c r="E83" s="22">
        <v>-2.9369779983075106E-2</v>
      </c>
      <c r="F83" s="24">
        <f t="shared" si="6"/>
        <v>876210.68433032662</v>
      </c>
      <c r="G83" s="24">
        <v>892264.98</v>
      </c>
      <c r="H83" s="24">
        <f t="shared" si="7"/>
        <v>-16054.29566967336</v>
      </c>
      <c r="I83" s="24">
        <f t="shared" si="8"/>
        <v>-65540.486090013888</v>
      </c>
      <c r="J83" s="24">
        <f t="shared" si="9"/>
        <v>-81594.781759687248</v>
      </c>
      <c r="K83" s="24">
        <f t="shared" si="10"/>
        <v>32114.039628200542</v>
      </c>
      <c r="L83" s="24"/>
      <c r="M83" s="23">
        <f t="shared" si="11"/>
        <v>9.2360415879601059E-4</v>
      </c>
      <c r="N83" s="28">
        <v>286</v>
      </c>
      <c r="O83" s="29" t="s">
        <v>149</v>
      </c>
    </row>
    <row r="84" spans="1:15" ht="11.4">
      <c r="A84" s="25">
        <v>3</v>
      </c>
      <c r="B84" s="26">
        <v>214</v>
      </c>
      <c r="C84" s="27" t="s">
        <v>150</v>
      </c>
      <c r="D84" s="24">
        <v>2272537.33</v>
      </c>
      <c r="E84" s="22">
        <v>-2.7773781507612099E-2</v>
      </c>
      <c r="F84" s="24">
        <f t="shared" si="6"/>
        <v>2362672.1023899196</v>
      </c>
      <c r="G84" s="24">
        <v>2397293.75</v>
      </c>
      <c r="H84" s="24">
        <f t="shared" si="7"/>
        <v>-34621.647610080428</v>
      </c>
      <c r="I84" s="24">
        <f t="shared" si="8"/>
        <v>-176727.67615279678</v>
      </c>
      <c r="J84" s="24">
        <f t="shared" si="9"/>
        <v>-211349.3237628772</v>
      </c>
      <c r="K84" s="24">
        <f t="shared" si="10"/>
        <v>86594.408036217603</v>
      </c>
      <c r="L84" s="24"/>
      <c r="M84" s="23">
        <f t="shared" si="11"/>
        <v>2.4904669831850349E-3</v>
      </c>
      <c r="N84" s="28">
        <v>288</v>
      </c>
      <c r="O84" s="29" t="s">
        <v>151</v>
      </c>
    </row>
    <row r="85" spans="1:15" ht="11.4">
      <c r="A85" s="25">
        <v>3</v>
      </c>
      <c r="B85" s="26">
        <v>217</v>
      </c>
      <c r="C85" s="27" t="s">
        <v>152</v>
      </c>
      <c r="D85" s="24">
        <v>1053399.98</v>
      </c>
      <c r="E85" s="22">
        <v>-5.5841136081089086E-2</v>
      </c>
      <c r="F85" s="24">
        <f t="shared" si="6"/>
        <v>1095180.5774755299</v>
      </c>
      <c r="G85" s="24">
        <v>1151798.93</v>
      </c>
      <c r="H85" s="24">
        <f t="shared" si="7"/>
        <v>-56618.352524470072</v>
      </c>
      <c r="I85" s="24">
        <f t="shared" si="8"/>
        <v>-81919.415829707214</v>
      </c>
      <c r="J85" s="24">
        <f t="shared" si="9"/>
        <v>-138537.7683541773</v>
      </c>
      <c r="K85" s="24">
        <f t="shared" si="10"/>
        <v>40139.515637115386</v>
      </c>
      <c r="L85" s="24"/>
      <c r="M85" s="23">
        <f t="shared" si="11"/>
        <v>1.1544179431709383E-3</v>
      </c>
      <c r="N85" s="28">
        <v>292</v>
      </c>
      <c r="O85" s="29" t="s">
        <v>153</v>
      </c>
    </row>
    <row r="86" spans="1:15" ht="11.4">
      <c r="A86" s="25">
        <v>3</v>
      </c>
      <c r="B86" s="26">
        <v>218</v>
      </c>
      <c r="C86" s="27" t="s">
        <v>154</v>
      </c>
      <c r="D86" s="24">
        <v>283898.58</v>
      </c>
      <c r="E86" s="22">
        <v>-4.0775813860517492E-2</v>
      </c>
      <c r="F86" s="24">
        <f t="shared" si="6"/>
        <v>295158.73997727147</v>
      </c>
      <c r="G86" s="24">
        <v>297461.83</v>
      </c>
      <c r="H86" s="24">
        <f t="shared" si="7"/>
        <v>-2303.0900227285456</v>
      </c>
      <c r="I86" s="24">
        <f t="shared" si="8"/>
        <v>-22077.84912667589</v>
      </c>
      <c r="J86" s="24">
        <f t="shared" si="9"/>
        <v>-24380.939149404436</v>
      </c>
      <c r="K86" s="24">
        <f t="shared" si="10"/>
        <v>10817.877071978732</v>
      </c>
      <c r="L86" s="24"/>
      <c r="M86" s="23">
        <f t="shared" si="11"/>
        <v>3.1112361972206426E-4</v>
      </c>
      <c r="N86" s="28">
        <v>298</v>
      </c>
      <c r="O86" s="29" t="s">
        <v>155</v>
      </c>
    </row>
    <row r="87" spans="1:15" ht="11.4">
      <c r="A87" s="25">
        <v>3</v>
      </c>
      <c r="B87" s="26">
        <v>224</v>
      </c>
      <c r="C87" s="27" t="s">
        <v>158</v>
      </c>
      <c r="D87" s="24">
        <v>1377133.66</v>
      </c>
      <c r="E87" s="22">
        <v>-2.9528900544499186E-2</v>
      </c>
      <c r="F87" s="24">
        <f t="shared" si="6"/>
        <v>1431754.381673512</v>
      </c>
      <c r="G87" s="24">
        <v>1458683.85</v>
      </c>
      <c r="H87" s="24">
        <f t="shared" si="7"/>
        <v>-26929.468326488044</v>
      </c>
      <c r="I87" s="24">
        <f t="shared" si="8"/>
        <v>-107095.10830503968</v>
      </c>
      <c r="J87" s="24">
        <f t="shared" si="9"/>
        <v>-134024.57663152774</v>
      </c>
      <c r="K87" s="24">
        <f t="shared" si="10"/>
        <v>52475.298205310341</v>
      </c>
      <c r="L87" s="24"/>
      <c r="M87" s="23">
        <f t="shared" si="11"/>
        <v>1.5091967319466497E-3</v>
      </c>
      <c r="N87" s="28">
        <v>308</v>
      </c>
      <c r="O87" s="29" t="s">
        <v>159</v>
      </c>
    </row>
    <row r="88" spans="1:15" ht="11.4">
      <c r="A88" s="25">
        <v>3</v>
      </c>
      <c r="B88" s="26">
        <v>226</v>
      </c>
      <c r="C88" s="27" t="s">
        <v>1143</v>
      </c>
      <c r="D88" s="24">
        <v>726606.19</v>
      </c>
      <c r="E88" s="22">
        <v>-5.0280302165661442E-2</v>
      </c>
      <c r="F88" s="24">
        <f t="shared" si="6"/>
        <v>755425.29131384124</v>
      </c>
      <c r="G88" s="24">
        <v>790941.43</v>
      </c>
      <c r="H88" s="24">
        <f t="shared" si="7"/>
        <v>-35516.138686158811</v>
      </c>
      <c r="I88" s="24">
        <f t="shared" si="8"/>
        <v>-56505.748768904712</v>
      </c>
      <c r="J88" s="24">
        <f t="shared" si="9"/>
        <v>-92021.887455063523</v>
      </c>
      <c r="K88" s="24">
        <f t="shared" si="10"/>
        <v>27687.128421561043</v>
      </c>
      <c r="L88" s="24"/>
      <c r="M88" s="23">
        <f t="shared" si="11"/>
        <v>7.9628558883689362E-4</v>
      </c>
      <c r="N88" s="28">
        <v>310</v>
      </c>
      <c r="O88" s="29" t="s">
        <v>160</v>
      </c>
    </row>
    <row r="89" spans="1:15" ht="11.4">
      <c r="A89" s="25">
        <v>3</v>
      </c>
      <c r="B89" s="26">
        <v>230</v>
      </c>
      <c r="C89" s="27" t="s">
        <v>512</v>
      </c>
      <c r="D89" s="24">
        <v>438768.22</v>
      </c>
      <c r="E89" s="22">
        <v>2.0154272541398295E-2</v>
      </c>
      <c r="F89" s="24">
        <f t="shared" si="6"/>
        <v>456170.914829057</v>
      </c>
      <c r="G89" s="24">
        <v>469301.05</v>
      </c>
      <c r="H89" s="24">
        <f t="shared" si="7"/>
        <v>-13130.135170942987</v>
      </c>
      <c r="I89" s="24">
        <f t="shared" si="8"/>
        <v>-34121.546373145422</v>
      </c>
      <c r="J89" s="24">
        <f t="shared" si="9"/>
        <v>-47251.681544088409</v>
      </c>
      <c r="K89" s="24">
        <f t="shared" si="10"/>
        <v>16719.141980389333</v>
      </c>
      <c r="L89" s="24"/>
      <c r="M89" s="23">
        <f t="shared" si="11"/>
        <v>4.8084480318783917E-4</v>
      </c>
      <c r="N89" s="28">
        <v>318</v>
      </c>
      <c r="O89" s="29" t="s">
        <v>513</v>
      </c>
    </row>
    <row r="90" spans="1:15" ht="11.4">
      <c r="A90" s="25">
        <v>3</v>
      </c>
      <c r="B90" s="26">
        <v>231</v>
      </c>
      <c r="C90" s="27" t="s">
        <v>514</v>
      </c>
      <c r="D90" s="24">
        <v>251846.08</v>
      </c>
      <c r="E90" s="22">
        <v>-2.489161976061552E-3</v>
      </c>
      <c r="F90" s="24">
        <f t="shared" si="6"/>
        <v>261834.95402130965</v>
      </c>
      <c r="G90" s="24">
        <v>258567.25</v>
      </c>
      <c r="H90" s="24">
        <f t="shared" si="7"/>
        <v>3267.7040213096479</v>
      </c>
      <c r="I90" s="24">
        <f t="shared" si="8"/>
        <v>-19585.232717207484</v>
      </c>
      <c r="J90" s="24">
        <f t="shared" si="9"/>
        <v>-16317.528695897836</v>
      </c>
      <c r="K90" s="24">
        <f t="shared" si="10"/>
        <v>9596.5254017815842</v>
      </c>
      <c r="L90" s="24"/>
      <c r="M90" s="23">
        <f t="shared" si="11"/>
        <v>2.7599737914297623E-4</v>
      </c>
      <c r="N90" s="28">
        <v>319</v>
      </c>
      <c r="O90" s="29" t="s">
        <v>515</v>
      </c>
    </row>
    <row r="91" spans="1:15" ht="11.4">
      <c r="A91" s="25">
        <v>3</v>
      </c>
      <c r="B91" s="26">
        <v>232</v>
      </c>
      <c r="C91" s="27" t="s">
        <v>516</v>
      </c>
      <c r="D91" s="24">
        <v>2851005.99</v>
      </c>
      <c r="E91" s="22">
        <v>-2.4428562027283319E-2</v>
      </c>
      <c r="F91" s="24">
        <f t="shared" si="6"/>
        <v>2964084.3419366642</v>
      </c>
      <c r="G91" s="24">
        <v>3028723.02</v>
      </c>
      <c r="H91" s="24">
        <f t="shared" si="7"/>
        <v>-64638.678063335828</v>
      </c>
      <c r="I91" s="24">
        <f t="shared" si="8"/>
        <v>-221713.2614980647</v>
      </c>
      <c r="J91" s="24">
        <f t="shared" si="9"/>
        <v>-286351.93956140056</v>
      </c>
      <c r="K91" s="24">
        <f t="shared" si="10"/>
        <v>108636.79674373513</v>
      </c>
      <c r="L91" s="24"/>
      <c r="M91" s="23">
        <f t="shared" si="11"/>
        <v>3.1244090881260744E-3</v>
      </c>
      <c r="N91" s="28">
        <v>321</v>
      </c>
      <c r="O91" s="29" t="s">
        <v>517</v>
      </c>
    </row>
    <row r="92" spans="1:15" ht="11.4">
      <c r="A92" s="25">
        <v>3</v>
      </c>
      <c r="B92" s="26">
        <v>233</v>
      </c>
      <c r="C92" s="27" t="s">
        <v>518</v>
      </c>
      <c r="D92" s="24">
        <v>3354429.88</v>
      </c>
      <c r="E92" s="22">
        <v>-3.4615859087749265E-2</v>
      </c>
      <c r="F92" s="24">
        <f t="shared" si="6"/>
        <v>3487475.339689652</v>
      </c>
      <c r="G92" s="24">
        <v>3595802.94</v>
      </c>
      <c r="H92" s="24">
        <f t="shared" si="7"/>
        <v>-108327.60031034797</v>
      </c>
      <c r="I92" s="24">
        <f t="shared" si="8"/>
        <v>-260862.86446608332</v>
      </c>
      <c r="J92" s="24">
        <f t="shared" si="9"/>
        <v>-369190.46477643133</v>
      </c>
      <c r="K92" s="24">
        <f t="shared" si="10"/>
        <v>127819.62519295576</v>
      </c>
      <c r="L92" s="24"/>
      <c r="M92" s="23">
        <f t="shared" si="11"/>
        <v>3.6761098501072093E-3</v>
      </c>
      <c r="N92" s="28">
        <v>325</v>
      </c>
      <c r="O92" s="29" t="s">
        <v>756</v>
      </c>
    </row>
    <row r="93" spans="1:15" ht="11.4">
      <c r="A93" s="25">
        <v>3</v>
      </c>
      <c r="B93" s="26">
        <v>235</v>
      </c>
      <c r="C93" s="27" t="s">
        <v>757</v>
      </c>
      <c r="D93" s="24">
        <v>2304279.13</v>
      </c>
      <c r="E93" s="22">
        <v>-7.4265651937832399E-3</v>
      </c>
      <c r="F93" s="24">
        <f t="shared" si="6"/>
        <v>2395672.8651715103</v>
      </c>
      <c r="G93" s="24">
        <v>2459909.86</v>
      </c>
      <c r="H93" s="24">
        <f t="shared" si="7"/>
        <v>-64236.994828489609</v>
      </c>
      <c r="I93" s="24">
        <f t="shared" si="8"/>
        <v>-179196.13045577044</v>
      </c>
      <c r="J93" s="24">
        <f t="shared" si="9"/>
        <v>-243433.12528426005</v>
      </c>
      <c r="K93" s="24">
        <f t="shared" si="10"/>
        <v>87803.920568627364</v>
      </c>
      <c r="L93" s="24"/>
      <c r="M93" s="23">
        <f t="shared" si="11"/>
        <v>2.5252527285469658E-3</v>
      </c>
      <c r="N93" s="28">
        <v>328</v>
      </c>
      <c r="O93" s="29" t="s">
        <v>758</v>
      </c>
    </row>
    <row r="94" spans="1:15" ht="11.4">
      <c r="A94" s="25">
        <v>3</v>
      </c>
      <c r="B94" s="26">
        <v>239</v>
      </c>
      <c r="C94" s="27" t="s">
        <v>759</v>
      </c>
      <c r="D94" s="24">
        <v>421355.85</v>
      </c>
      <c r="E94" s="22">
        <v>-3.4380946518578641E-2</v>
      </c>
      <c r="F94" s="24">
        <f t="shared" si="6"/>
        <v>438067.92470766208</v>
      </c>
      <c r="G94" s="24">
        <v>447922.42</v>
      </c>
      <c r="H94" s="24">
        <f t="shared" si="7"/>
        <v>-9854.4952923379024</v>
      </c>
      <c r="I94" s="24">
        <f t="shared" si="8"/>
        <v>-32767.444222307407</v>
      </c>
      <c r="J94" s="24">
        <f t="shared" si="9"/>
        <v>-42621.93951464531</v>
      </c>
      <c r="K94" s="24">
        <f t="shared" si="10"/>
        <v>16055.648425078805</v>
      </c>
      <c r="L94" s="24"/>
      <c r="M94" s="23">
        <f t="shared" si="11"/>
        <v>4.6176263806274457E-4</v>
      </c>
      <c r="N94" s="28">
        <v>333</v>
      </c>
      <c r="O94" s="29" t="s">
        <v>760</v>
      </c>
    </row>
    <row r="95" spans="1:15" ht="11.4">
      <c r="A95" s="25">
        <v>3</v>
      </c>
      <c r="B95" s="26">
        <v>320</v>
      </c>
      <c r="C95" s="27" t="s">
        <v>761</v>
      </c>
      <c r="D95" s="24">
        <v>1477548.13</v>
      </c>
      <c r="E95" s="22">
        <v>-2.4878534346266024E-2</v>
      </c>
      <c r="F95" s="24">
        <f t="shared" si="6"/>
        <v>1536151.5521020698</v>
      </c>
      <c r="G95" s="24">
        <v>1554290.1</v>
      </c>
      <c r="H95" s="24">
        <f t="shared" si="7"/>
        <v>-18138.547897930257</v>
      </c>
      <c r="I95" s="24">
        <f t="shared" si="8"/>
        <v>-114904.00794375969</v>
      </c>
      <c r="J95" s="24">
        <f t="shared" si="9"/>
        <v>-133042.55584168993</v>
      </c>
      <c r="K95" s="24">
        <f t="shared" si="10"/>
        <v>56301.563883384159</v>
      </c>
      <c r="L95" s="24"/>
      <c r="M95" s="23">
        <f t="shared" si="11"/>
        <v>1.6192406545998473E-3</v>
      </c>
      <c r="N95" s="28">
        <v>338</v>
      </c>
      <c r="O95" s="29" t="s">
        <v>762</v>
      </c>
    </row>
    <row r="96" spans="1:15" ht="11.4">
      <c r="A96" s="25">
        <v>3</v>
      </c>
      <c r="B96" s="26">
        <v>240</v>
      </c>
      <c r="C96" s="27" t="s">
        <v>763</v>
      </c>
      <c r="D96" s="24">
        <v>3147909.1200000001</v>
      </c>
      <c r="E96" s="22">
        <v>-3.0278460775709025E-2</v>
      </c>
      <c r="F96" s="24">
        <f t="shared" si="6"/>
        <v>3272763.4263692386</v>
      </c>
      <c r="G96" s="24">
        <v>3331166.66</v>
      </c>
      <c r="H96" s="24">
        <f t="shared" si="7"/>
        <v>-58403.233630761504</v>
      </c>
      <c r="I96" s="24">
        <f t="shared" si="8"/>
        <v>-244802.43126206225</v>
      </c>
      <c r="J96" s="24">
        <f t="shared" si="9"/>
        <v>-303205.66489282378</v>
      </c>
      <c r="K96" s="24">
        <f t="shared" si="10"/>
        <v>119950.2086059069</v>
      </c>
      <c r="L96" s="24"/>
      <c r="M96" s="23">
        <f t="shared" si="11"/>
        <v>3.4497843559855002E-3</v>
      </c>
      <c r="N96" s="28">
        <v>341</v>
      </c>
      <c r="O96" s="29" t="s">
        <v>764</v>
      </c>
    </row>
    <row r="97" spans="1:15" ht="11.4">
      <c r="A97" s="25">
        <v>3</v>
      </c>
      <c r="B97" s="26">
        <v>241</v>
      </c>
      <c r="C97" s="27" t="s">
        <v>765</v>
      </c>
      <c r="D97" s="24">
        <v>1533418.5</v>
      </c>
      <c r="E97" s="22">
        <v>-1.7260356807861459E-2</v>
      </c>
      <c r="F97" s="24">
        <f t="shared" si="6"/>
        <v>1594237.8870575458</v>
      </c>
      <c r="G97" s="24">
        <v>1610128.78</v>
      </c>
      <c r="H97" s="24">
        <f t="shared" si="7"/>
        <v>-15890.8929424542</v>
      </c>
      <c r="I97" s="24">
        <f t="shared" si="8"/>
        <v>-119248.86095257559</v>
      </c>
      <c r="J97" s="24">
        <f t="shared" si="9"/>
        <v>-135139.75389502977</v>
      </c>
      <c r="K97" s="24">
        <f t="shared" si="10"/>
        <v>58430.488919310621</v>
      </c>
      <c r="L97" s="24"/>
      <c r="M97" s="23">
        <f t="shared" si="11"/>
        <v>1.6804688289345378E-3</v>
      </c>
      <c r="N97" s="28">
        <v>343</v>
      </c>
      <c r="O97" s="29" t="s">
        <v>766</v>
      </c>
    </row>
    <row r="98" spans="1:15" ht="11.4">
      <c r="A98" s="25">
        <v>3</v>
      </c>
      <c r="B98" s="26">
        <v>322</v>
      </c>
      <c r="C98" s="27" t="s">
        <v>1186</v>
      </c>
      <c r="D98" s="24">
        <v>1522171.19</v>
      </c>
      <c r="E98" s="22">
        <v>-2.3747919219954297E-2</v>
      </c>
      <c r="F98" s="24">
        <f t="shared" si="6"/>
        <v>1582544.4793352042</v>
      </c>
      <c r="G98" s="24">
        <v>1604342.16</v>
      </c>
      <c r="H98" s="24">
        <f t="shared" si="7"/>
        <v>-21797.680664795684</v>
      </c>
      <c r="I98" s="24">
        <f t="shared" si="8"/>
        <v>-118374.19503046722</v>
      </c>
      <c r="J98" s="24">
        <f t="shared" si="9"/>
        <v>-140171.87569526292</v>
      </c>
      <c r="K98" s="24">
        <f t="shared" si="10"/>
        <v>58001.913274548897</v>
      </c>
      <c r="L98" s="24"/>
      <c r="M98" s="23">
        <f t="shared" si="11"/>
        <v>1.6681429349503685E-3</v>
      </c>
      <c r="N98" s="28">
        <v>2223</v>
      </c>
      <c r="O98" s="29" t="s">
        <v>1187</v>
      </c>
    </row>
    <row r="99" spans="1:15" ht="11.4">
      <c r="A99" s="25">
        <v>3</v>
      </c>
      <c r="B99" s="26">
        <v>244</v>
      </c>
      <c r="C99" s="27" t="s">
        <v>767</v>
      </c>
      <c r="D99" s="24">
        <v>3187479.5</v>
      </c>
      <c r="E99" s="22">
        <v>-1.1199249060477045E-3</v>
      </c>
      <c r="F99" s="24">
        <f t="shared" si="6"/>
        <v>3313903.2711026003</v>
      </c>
      <c r="G99" s="24">
        <v>3362698.85</v>
      </c>
      <c r="H99" s="24">
        <f t="shared" si="7"/>
        <v>-48795.578897399828</v>
      </c>
      <c r="I99" s="24">
        <f t="shared" si="8"/>
        <v>-247879.68821602527</v>
      </c>
      <c r="J99" s="24">
        <f t="shared" si="9"/>
        <v>-296675.26711342507</v>
      </c>
      <c r="K99" s="24">
        <f t="shared" si="10"/>
        <v>121458.02701955126</v>
      </c>
      <c r="L99" s="24"/>
      <c r="M99" s="23">
        <f t="shared" si="11"/>
        <v>3.4931494191689002E-3</v>
      </c>
      <c r="N99" s="28">
        <v>346</v>
      </c>
      <c r="O99" s="29" t="s">
        <v>768</v>
      </c>
    </row>
    <row r="100" spans="1:15" ht="11.4">
      <c r="A100" s="25">
        <v>3</v>
      </c>
      <c r="B100" s="26">
        <v>245</v>
      </c>
      <c r="C100" s="27" t="s">
        <v>769</v>
      </c>
      <c r="D100" s="24">
        <v>5535152.1500000004</v>
      </c>
      <c r="E100" s="22">
        <v>-1.9065790460887386E-2</v>
      </c>
      <c r="F100" s="24">
        <f t="shared" si="6"/>
        <v>5754690.7567360317</v>
      </c>
      <c r="G100" s="24">
        <v>5842335.0899999999</v>
      </c>
      <c r="H100" s="24">
        <f t="shared" si="7"/>
        <v>-87644.333263968118</v>
      </c>
      <c r="I100" s="24">
        <f t="shared" si="8"/>
        <v>-430450.38851865928</v>
      </c>
      <c r="J100" s="24">
        <f t="shared" si="9"/>
        <v>-518094.7217826274</v>
      </c>
      <c r="K100" s="24">
        <f t="shared" si="10"/>
        <v>210915.44569683576</v>
      </c>
      <c r="L100" s="24"/>
      <c r="M100" s="23">
        <f t="shared" si="11"/>
        <v>6.0659569787928011E-3</v>
      </c>
      <c r="N100" s="28">
        <v>349</v>
      </c>
      <c r="O100" s="29" t="s">
        <v>770</v>
      </c>
    </row>
    <row r="101" spans="1:15" ht="11.4">
      <c r="A101" s="25">
        <v>3</v>
      </c>
      <c r="B101" s="26">
        <v>249</v>
      </c>
      <c r="C101" s="27" t="s">
        <v>775</v>
      </c>
      <c r="D101" s="24">
        <v>1878049.53</v>
      </c>
      <c r="E101" s="22">
        <v>5.7377814517153243E-2</v>
      </c>
      <c r="F101" s="24">
        <f t="shared" si="6"/>
        <v>1952537.8847957139</v>
      </c>
      <c r="G101" s="24">
        <v>1998646.16</v>
      </c>
      <c r="H101" s="24">
        <f t="shared" si="7"/>
        <v>-46108.275204285979</v>
      </c>
      <c r="I101" s="24">
        <f t="shared" si="8"/>
        <v>-146049.67089220582</v>
      </c>
      <c r="J101" s="24">
        <f t="shared" si="9"/>
        <v>-192157.9460964918</v>
      </c>
      <c r="K101" s="24">
        <f t="shared" si="10"/>
        <v>71562.559244316872</v>
      </c>
      <c r="L101" s="24"/>
      <c r="M101" s="23">
        <f t="shared" si="11"/>
        <v>2.0581489621784E-3</v>
      </c>
      <c r="N101" s="28">
        <v>362</v>
      </c>
      <c r="O101" s="29" t="s">
        <v>776</v>
      </c>
    </row>
    <row r="102" spans="1:15" ht="11.4">
      <c r="A102" s="25">
        <v>3</v>
      </c>
      <c r="B102" s="26">
        <v>250</v>
      </c>
      <c r="C102" s="27" t="s">
        <v>519</v>
      </c>
      <c r="D102" s="24">
        <v>348282.38</v>
      </c>
      <c r="E102" s="22">
        <v>-2.6882290806478273E-2</v>
      </c>
      <c r="F102" s="24">
        <f t="shared" si="6"/>
        <v>362096.1698261585</v>
      </c>
      <c r="G102" s="24">
        <v>366464.49</v>
      </c>
      <c r="H102" s="24">
        <f t="shared" si="7"/>
        <v>-4368.3201738414937</v>
      </c>
      <c r="I102" s="24">
        <f t="shared" si="8"/>
        <v>-27084.763295116165</v>
      </c>
      <c r="J102" s="24">
        <f t="shared" si="9"/>
        <v>-31453.083468957659</v>
      </c>
      <c r="K102" s="24">
        <f t="shared" si="10"/>
        <v>13271.204009460645</v>
      </c>
      <c r="L102" s="24"/>
      <c r="M102" s="23">
        <f t="shared" si="11"/>
        <v>3.8168163698112007E-4</v>
      </c>
      <c r="N102" s="28">
        <v>365</v>
      </c>
      <c r="O102" s="29" t="s">
        <v>520</v>
      </c>
    </row>
    <row r="103" spans="1:15" ht="11.4">
      <c r="A103" s="25">
        <v>3</v>
      </c>
      <c r="B103" s="26">
        <v>256</v>
      </c>
      <c r="C103" s="27" t="s">
        <v>525</v>
      </c>
      <c r="D103" s="24">
        <v>298454.56</v>
      </c>
      <c r="E103" s="22">
        <v>1.6645265483191994E-3</v>
      </c>
      <c r="F103" s="24">
        <f t="shared" si="6"/>
        <v>310292.04820281581</v>
      </c>
      <c r="G103" s="24">
        <v>311138.56</v>
      </c>
      <c r="H103" s="24">
        <f t="shared" si="7"/>
        <v>-846.5117971841828</v>
      </c>
      <c r="I103" s="24">
        <f t="shared" si="8"/>
        <v>-23209.819319450056</v>
      </c>
      <c r="J103" s="24">
        <f t="shared" si="9"/>
        <v>-24056.331116634239</v>
      </c>
      <c r="K103" s="24">
        <f t="shared" si="10"/>
        <v>11372.528674329758</v>
      </c>
      <c r="L103" s="24"/>
      <c r="M103" s="23">
        <f t="shared" si="11"/>
        <v>3.2707547543829211E-4</v>
      </c>
      <c r="N103" s="28">
        <v>380</v>
      </c>
      <c r="O103" s="29" t="s">
        <v>526</v>
      </c>
    </row>
    <row r="104" spans="1:15" ht="11.4">
      <c r="A104" s="25">
        <v>3</v>
      </c>
      <c r="B104" s="26">
        <v>257</v>
      </c>
      <c r="C104" s="27" t="s">
        <v>527</v>
      </c>
      <c r="D104" s="24">
        <v>6975116.8499999996</v>
      </c>
      <c r="E104" s="22">
        <v>-3.358917098090229E-3</v>
      </c>
      <c r="F104" s="24">
        <f t="shared" si="6"/>
        <v>7251768.2217369117</v>
      </c>
      <c r="G104" s="24">
        <v>7280914.5899999999</v>
      </c>
      <c r="H104" s="24">
        <f t="shared" si="7"/>
        <v>-29146.368263088167</v>
      </c>
      <c r="I104" s="24">
        <f t="shared" si="8"/>
        <v>-542431.65800700651</v>
      </c>
      <c r="J104" s="24">
        <f t="shared" si="9"/>
        <v>-571578.02627009468</v>
      </c>
      <c r="K104" s="24">
        <f t="shared" si="10"/>
        <v>265784.90334818693</v>
      </c>
      <c r="L104" s="24"/>
      <c r="M104" s="23">
        <f t="shared" si="11"/>
        <v>7.6440100628765474E-3</v>
      </c>
      <c r="N104" s="28">
        <v>384</v>
      </c>
      <c r="O104" s="29" t="s">
        <v>528</v>
      </c>
    </row>
    <row r="105" spans="1:15" ht="11.4">
      <c r="A105" s="25">
        <v>3</v>
      </c>
      <c r="B105" s="26">
        <v>260</v>
      </c>
      <c r="C105" s="27" t="s">
        <v>529</v>
      </c>
      <c r="D105" s="24">
        <v>1808630.02</v>
      </c>
      <c r="E105" s="22">
        <v>-4.5288918696795091E-2</v>
      </c>
      <c r="F105" s="24">
        <f t="shared" si="6"/>
        <v>1880365.0155216248</v>
      </c>
      <c r="G105" s="24">
        <v>1926223.89</v>
      </c>
      <c r="H105" s="24">
        <f t="shared" si="7"/>
        <v>-45858.874478375074</v>
      </c>
      <c r="I105" s="24">
        <f t="shared" si="8"/>
        <v>-140651.14629152705</v>
      </c>
      <c r="J105" s="24">
        <f t="shared" si="9"/>
        <v>-186510.02076990213</v>
      </c>
      <c r="K105" s="24">
        <f t="shared" si="10"/>
        <v>68917.347966483081</v>
      </c>
      <c r="L105" s="24"/>
      <c r="M105" s="23">
        <f t="shared" si="11"/>
        <v>1.9820723251253651E-3</v>
      </c>
      <c r="N105" s="28">
        <v>388</v>
      </c>
      <c r="O105" s="29" t="s">
        <v>530</v>
      </c>
    </row>
    <row r="106" spans="1:15" ht="11.4">
      <c r="A106" s="25">
        <v>3</v>
      </c>
      <c r="B106" s="26">
        <v>261</v>
      </c>
      <c r="C106" s="27" t="s">
        <v>531</v>
      </c>
      <c r="D106" s="24">
        <v>1060563.17</v>
      </c>
      <c r="E106" s="22">
        <v>-1.4359842729639003E-2</v>
      </c>
      <c r="F106" s="24">
        <f t="shared" si="6"/>
        <v>1102627.8783201405</v>
      </c>
      <c r="G106" s="24">
        <v>1119085.22</v>
      </c>
      <c r="H106" s="24">
        <f t="shared" si="7"/>
        <v>-16457.341679859441</v>
      </c>
      <c r="I106" s="24">
        <f t="shared" si="8"/>
        <v>-82476.473311592868</v>
      </c>
      <c r="J106" s="24">
        <f t="shared" si="9"/>
        <v>-98933.814991452309</v>
      </c>
      <c r="K106" s="24">
        <f t="shared" si="10"/>
        <v>40412.467015960705</v>
      </c>
      <c r="L106" s="24"/>
      <c r="M106" s="23">
        <f t="shared" si="11"/>
        <v>1.162268062046337E-3</v>
      </c>
      <c r="N106" s="28">
        <v>393</v>
      </c>
      <c r="O106" s="29" t="s">
        <v>532</v>
      </c>
    </row>
    <row r="107" spans="1:15" ht="11.4">
      <c r="A107" s="25">
        <v>3</v>
      </c>
      <c r="B107" s="26">
        <v>263</v>
      </c>
      <c r="C107" s="27" t="s">
        <v>533</v>
      </c>
      <c r="D107" s="24">
        <v>1255386.0900000001</v>
      </c>
      <c r="E107" s="22">
        <v>-4.8355752545890709E-2</v>
      </c>
      <c r="F107" s="24">
        <f t="shared" si="6"/>
        <v>1305177.9847204359</v>
      </c>
      <c r="G107" s="24">
        <v>1362139.82</v>
      </c>
      <c r="H107" s="24">
        <f t="shared" si="7"/>
        <v>-56961.83527956414</v>
      </c>
      <c r="I107" s="24">
        <f t="shared" si="8"/>
        <v>-97627.204372588138</v>
      </c>
      <c r="J107" s="24">
        <f t="shared" si="9"/>
        <v>-154589.03965215228</v>
      </c>
      <c r="K107" s="24">
        <f t="shared" si="10"/>
        <v>47836.140636885291</v>
      </c>
      <c r="L107" s="24"/>
      <c r="M107" s="23">
        <f t="shared" si="11"/>
        <v>1.375773927680544E-3</v>
      </c>
      <c r="N107" s="28">
        <v>396</v>
      </c>
      <c r="O107" s="29" t="s">
        <v>534</v>
      </c>
    </row>
    <row r="108" spans="1:15" ht="11.4">
      <c r="A108" s="25">
        <v>3</v>
      </c>
      <c r="B108" s="26">
        <v>271</v>
      </c>
      <c r="C108" s="27" t="s">
        <v>537</v>
      </c>
      <c r="D108" s="24">
        <v>1491350.81</v>
      </c>
      <c r="E108" s="22">
        <v>-3.5686311769419617E-2</v>
      </c>
      <c r="F108" s="24">
        <f t="shared" si="6"/>
        <v>1550501.6824800011</v>
      </c>
      <c r="G108" s="24">
        <v>1591870.3</v>
      </c>
      <c r="H108" s="24">
        <f t="shared" si="7"/>
        <v>-41368.617519998923</v>
      </c>
      <c r="I108" s="24">
        <f t="shared" si="8"/>
        <v>-115977.39649886901</v>
      </c>
      <c r="J108" s="24">
        <f t="shared" si="9"/>
        <v>-157346.01401886792</v>
      </c>
      <c r="K108" s="24">
        <f t="shared" si="10"/>
        <v>56827.511197047592</v>
      </c>
      <c r="L108" s="24"/>
      <c r="M108" s="23">
        <f t="shared" si="11"/>
        <v>1.6343669710592865E-3</v>
      </c>
      <c r="N108" s="28">
        <v>407</v>
      </c>
      <c r="O108" s="29" t="s">
        <v>538</v>
      </c>
    </row>
    <row r="109" spans="1:15" ht="11.4">
      <c r="A109" s="25">
        <v>3</v>
      </c>
      <c r="B109" s="26">
        <v>272</v>
      </c>
      <c r="C109" s="27" t="s">
        <v>539</v>
      </c>
      <c r="D109" s="24">
        <v>10443862.52</v>
      </c>
      <c r="E109" s="22">
        <v>-2.0792067439751847E-2</v>
      </c>
      <c r="F109" s="24">
        <f t="shared" si="6"/>
        <v>10858093.414553361</v>
      </c>
      <c r="G109" s="24">
        <v>11152531.93</v>
      </c>
      <c r="H109" s="24">
        <f t="shared" si="7"/>
        <v>-294438.51544663869</v>
      </c>
      <c r="I109" s="24">
        <f t="shared" si="8"/>
        <v>-812184.48157192289</v>
      </c>
      <c r="J109" s="24">
        <f t="shared" si="9"/>
        <v>-1106622.9970185617</v>
      </c>
      <c r="K109" s="24">
        <f t="shared" si="10"/>
        <v>397960.50018286816</v>
      </c>
      <c r="L109" s="24"/>
      <c r="M109" s="23">
        <f t="shared" si="11"/>
        <v>1.1445398251382587E-2</v>
      </c>
      <c r="N109" s="28">
        <v>409</v>
      </c>
      <c r="O109" s="29" t="s">
        <v>170</v>
      </c>
    </row>
    <row r="110" spans="1:15" ht="11.4">
      <c r="A110" s="25">
        <v>3</v>
      </c>
      <c r="B110" s="26">
        <v>273</v>
      </c>
      <c r="C110" s="27" t="s">
        <v>171</v>
      </c>
      <c r="D110" s="24">
        <v>576819.66</v>
      </c>
      <c r="E110" s="22">
        <v>-2.4791547421994516E-2</v>
      </c>
      <c r="F110" s="24">
        <f t="shared" si="6"/>
        <v>599697.83589519234</v>
      </c>
      <c r="G110" s="24">
        <v>608837.4</v>
      </c>
      <c r="H110" s="24">
        <f t="shared" si="7"/>
        <v>-9139.5641048076795</v>
      </c>
      <c r="I110" s="24">
        <f t="shared" si="8"/>
        <v>-44857.348095155969</v>
      </c>
      <c r="J110" s="24">
        <f t="shared" si="9"/>
        <v>-53996.912199963648</v>
      </c>
      <c r="K110" s="24">
        <f t="shared" si="10"/>
        <v>21979.554017426108</v>
      </c>
      <c r="L110" s="24"/>
      <c r="M110" s="23">
        <f t="shared" si="11"/>
        <v>6.3213497068583576E-4</v>
      </c>
      <c r="N110" s="28">
        <v>411</v>
      </c>
      <c r="O110" s="29" t="s">
        <v>172</v>
      </c>
    </row>
    <row r="111" spans="1:15" ht="11.4">
      <c r="A111" s="25">
        <v>3</v>
      </c>
      <c r="B111" s="26">
        <v>275</v>
      </c>
      <c r="C111" s="27" t="s">
        <v>173</v>
      </c>
      <c r="D111" s="24">
        <v>491731.52</v>
      </c>
      <c r="E111" s="22">
        <v>-1.0849144752153844E-2</v>
      </c>
      <c r="F111" s="24">
        <f t="shared" si="6"/>
        <v>511234.87778737204</v>
      </c>
      <c r="G111" s="24">
        <v>516885.06</v>
      </c>
      <c r="H111" s="24">
        <f t="shared" si="7"/>
        <v>-5650.1822126279585</v>
      </c>
      <c r="I111" s="24">
        <f t="shared" si="8"/>
        <v>-38240.326208715131</v>
      </c>
      <c r="J111" s="24">
        <f t="shared" si="9"/>
        <v>-43890.508421343089</v>
      </c>
      <c r="K111" s="24">
        <f t="shared" si="10"/>
        <v>18737.293915937345</v>
      </c>
      <c r="L111" s="24"/>
      <c r="M111" s="23">
        <f t="shared" si="11"/>
        <v>5.3888712805056174E-4</v>
      </c>
      <c r="N111" s="28">
        <v>418</v>
      </c>
      <c r="O111" s="29" t="s">
        <v>174</v>
      </c>
    </row>
    <row r="112" spans="1:15" ht="11.4">
      <c r="A112" s="25">
        <v>3</v>
      </c>
      <c r="B112" s="26">
        <v>276</v>
      </c>
      <c r="C112" s="27" t="s">
        <v>175</v>
      </c>
      <c r="D112" s="24">
        <v>2462907.79</v>
      </c>
      <c r="E112" s="22">
        <v>-1.346173315314454E-3</v>
      </c>
      <c r="F112" s="24">
        <f t="shared" si="6"/>
        <v>2560593.1525850049</v>
      </c>
      <c r="G112" s="24">
        <v>2605465.4</v>
      </c>
      <c r="H112" s="24">
        <f t="shared" si="7"/>
        <v>-44872.247414994985</v>
      </c>
      <c r="I112" s="24">
        <f t="shared" si="8"/>
        <v>-191532.15419582144</v>
      </c>
      <c r="J112" s="24">
        <f t="shared" si="9"/>
        <v>-236404.40161081642</v>
      </c>
      <c r="K112" s="24">
        <f t="shared" si="10"/>
        <v>93848.421897139502</v>
      </c>
      <c r="L112" s="24"/>
      <c r="M112" s="23">
        <f t="shared" si="11"/>
        <v>2.6990934109866619E-3</v>
      </c>
      <c r="N112" s="28">
        <v>419</v>
      </c>
      <c r="O112" s="29" t="s">
        <v>176</v>
      </c>
    </row>
    <row r="113" spans="1:15" ht="11.4">
      <c r="A113" s="25">
        <v>3</v>
      </c>
      <c r="B113" s="26">
        <v>280</v>
      </c>
      <c r="C113" s="27" t="s">
        <v>177</v>
      </c>
      <c r="D113" s="24">
        <v>426504.44</v>
      </c>
      <c r="E113" s="22">
        <v>-1.7346567060514188E-2</v>
      </c>
      <c r="F113" s="24">
        <f t="shared" si="6"/>
        <v>443420.7212488057</v>
      </c>
      <c r="G113" s="24">
        <v>454494.96</v>
      </c>
      <c r="H113" s="24">
        <f t="shared" si="7"/>
        <v>-11074.238751194323</v>
      </c>
      <c r="I113" s="24">
        <f t="shared" si="8"/>
        <v>-33167.832957027786</v>
      </c>
      <c r="J113" s="24">
        <f t="shared" si="9"/>
        <v>-44242.071708222109</v>
      </c>
      <c r="K113" s="24">
        <f t="shared" si="10"/>
        <v>16251.834026690547</v>
      </c>
      <c r="L113" s="24"/>
      <c r="M113" s="23">
        <f t="shared" si="11"/>
        <v>4.6740496271708003E-4</v>
      </c>
      <c r="N113" s="28">
        <v>429</v>
      </c>
      <c r="O113" s="29" t="s">
        <v>178</v>
      </c>
    </row>
    <row r="114" spans="1:15" ht="11.4">
      <c r="A114" s="25">
        <v>3</v>
      </c>
      <c r="B114" s="26">
        <v>284</v>
      </c>
      <c r="C114" s="27" t="s">
        <v>557</v>
      </c>
      <c r="D114" s="24">
        <v>473001.21</v>
      </c>
      <c r="E114" s="22">
        <v>-1.6920970686840571E-2</v>
      </c>
      <c r="F114" s="24">
        <f t="shared" si="6"/>
        <v>491761.67471962963</v>
      </c>
      <c r="G114" s="24">
        <v>502412.2</v>
      </c>
      <c r="H114" s="24">
        <f t="shared" si="7"/>
        <v>-10650.525280370377</v>
      </c>
      <c r="I114" s="24">
        <f t="shared" si="8"/>
        <v>-36783.732243800368</v>
      </c>
      <c r="J114" s="24">
        <f t="shared" si="9"/>
        <v>-47434.257524170745</v>
      </c>
      <c r="K114" s="24">
        <f t="shared" si="10"/>
        <v>18023.580620506087</v>
      </c>
      <c r="L114" s="24"/>
      <c r="M114" s="23">
        <f t="shared" si="11"/>
        <v>5.1836063635160221E-4</v>
      </c>
      <c r="N114" s="28">
        <v>436</v>
      </c>
      <c r="O114" s="29" t="s">
        <v>558</v>
      </c>
    </row>
    <row r="115" spans="1:15" ht="11.4">
      <c r="A115" s="25">
        <v>3</v>
      </c>
      <c r="B115" s="26">
        <v>285</v>
      </c>
      <c r="C115" s="27" t="s">
        <v>790</v>
      </c>
      <c r="D115" s="24">
        <v>8843686.6799999997</v>
      </c>
      <c r="E115" s="22">
        <v>-2.6772518435134854E-2</v>
      </c>
      <c r="F115" s="24">
        <f t="shared" si="6"/>
        <v>9194450.4168445617</v>
      </c>
      <c r="G115" s="24">
        <v>9343718.8000000007</v>
      </c>
      <c r="H115" s="24">
        <f t="shared" si="7"/>
        <v>-149268.38315543905</v>
      </c>
      <c r="I115" s="24">
        <f t="shared" si="8"/>
        <v>-687744.12413275614</v>
      </c>
      <c r="J115" s="24">
        <f t="shared" si="9"/>
        <v>-837012.50728819519</v>
      </c>
      <c r="K115" s="24">
        <f t="shared" si="10"/>
        <v>336986.24123916263</v>
      </c>
      <c r="L115" s="24"/>
      <c r="M115" s="23">
        <f t="shared" si="11"/>
        <v>9.691770249676504E-3</v>
      </c>
      <c r="N115" s="28">
        <v>1902</v>
      </c>
      <c r="O115" s="29" t="s">
        <v>791</v>
      </c>
    </row>
    <row r="116" spans="1:15" ht="11.4">
      <c r="A116" s="25">
        <v>3</v>
      </c>
      <c r="B116" s="26">
        <v>286</v>
      </c>
      <c r="C116" s="27" t="s">
        <v>561</v>
      </c>
      <c r="D116" s="24">
        <v>16636279.130000001</v>
      </c>
      <c r="E116" s="22">
        <v>-2.3334210155422083E-2</v>
      </c>
      <c r="F116" s="24">
        <f t="shared" si="6"/>
        <v>17296117.458287314</v>
      </c>
      <c r="G116" s="24">
        <v>17520738.379999999</v>
      </c>
      <c r="H116" s="24">
        <f t="shared" si="7"/>
        <v>-224620.92171268538</v>
      </c>
      <c r="I116" s="24">
        <f t="shared" si="8"/>
        <v>-1293748.142950933</v>
      </c>
      <c r="J116" s="24">
        <f t="shared" si="9"/>
        <v>-1518369.0646636183</v>
      </c>
      <c r="K116" s="24">
        <f t="shared" si="10"/>
        <v>633920.82680887415</v>
      </c>
      <c r="L116" s="24"/>
      <c r="M116" s="23">
        <f t="shared" si="11"/>
        <v>1.8231649420832729E-2</v>
      </c>
      <c r="N116" s="28">
        <v>2222</v>
      </c>
      <c r="O116" s="29" t="s">
        <v>562</v>
      </c>
    </row>
    <row r="117" spans="1:15" ht="11.4">
      <c r="A117" s="25">
        <v>3</v>
      </c>
      <c r="B117" s="26">
        <v>287</v>
      </c>
      <c r="C117" s="27" t="s">
        <v>563</v>
      </c>
      <c r="D117" s="24">
        <v>1547628.12</v>
      </c>
      <c r="E117" s="22">
        <v>-3.5877254802190547E-2</v>
      </c>
      <c r="F117" s="24">
        <f t="shared" si="6"/>
        <v>1609011.0977398811</v>
      </c>
      <c r="G117" s="24">
        <v>1651399.92</v>
      </c>
      <c r="H117" s="24">
        <f t="shared" si="7"/>
        <v>-42388.822260118788</v>
      </c>
      <c r="I117" s="24">
        <f t="shared" si="8"/>
        <v>-120353.89587915887</v>
      </c>
      <c r="J117" s="24">
        <f t="shared" si="9"/>
        <v>-162742.71813927765</v>
      </c>
      <c r="K117" s="24">
        <f t="shared" si="10"/>
        <v>58971.94256941176</v>
      </c>
      <c r="L117" s="24"/>
      <c r="M117" s="23">
        <f t="shared" si="11"/>
        <v>1.6960411097443786E-3</v>
      </c>
      <c r="N117" s="28">
        <v>442</v>
      </c>
      <c r="O117" s="29" t="s">
        <v>564</v>
      </c>
    </row>
    <row r="118" spans="1:15" ht="11.4">
      <c r="A118" s="25">
        <v>3</v>
      </c>
      <c r="B118" s="26">
        <v>288</v>
      </c>
      <c r="C118" s="27" t="s">
        <v>565</v>
      </c>
      <c r="D118" s="24">
        <v>1606778.27</v>
      </c>
      <c r="E118" s="22">
        <v>-2.3638014184845405E-2</v>
      </c>
      <c r="F118" s="24">
        <f t="shared" si="6"/>
        <v>1670507.2973456227</v>
      </c>
      <c r="G118" s="24">
        <v>1711098.08</v>
      </c>
      <c r="H118" s="24">
        <f t="shared" si="7"/>
        <v>-40590.782654377399</v>
      </c>
      <c r="I118" s="24">
        <f t="shared" si="8"/>
        <v>-124953.8064793466</v>
      </c>
      <c r="J118" s="24">
        <f t="shared" si="9"/>
        <v>-165544.58913372399</v>
      </c>
      <c r="K118" s="24">
        <f t="shared" si="10"/>
        <v>61225.842717447376</v>
      </c>
      <c r="L118" s="24"/>
      <c r="M118" s="23">
        <f t="shared" si="11"/>
        <v>1.7608635853450069E-3</v>
      </c>
      <c r="N118" s="28">
        <v>447</v>
      </c>
      <c r="O118" s="29" t="s">
        <v>566</v>
      </c>
    </row>
    <row r="119" spans="1:15" ht="11.4">
      <c r="A119" s="25">
        <v>3</v>
      </c>
      <c r="B119" s="26">
        <v>291</v>
      </c>
      <c r="C119" s="27" t="s">
        <v>567</v>
      </c>
      <c r="D119" s="24">
        <v>413663.18</v>
      </c>
      <c r="E119" s="22">
        <v>0.15451005245771354</v>
      </c>
      <c r="F119" s="24">
        <f t="shared" si="6"/>
        <v>430070.14330184821</v>
      </c>
      <c r="G119" s="24">
        <v>431720.08</v>
      </c>
      <c r="H119" s="24">
        <f t="shared" si="7"/>
        <v>-1649.9366981518106</v>
      </c>
      <c r="I119" s="24">
        <f t="shared" si="8"/>
        <v>-32169.21084036761</v>
      </c>
      <c r="J119" s="24">
        <f t="shared" si="9"/>
        <v>-33819.147538519421</v>
      </c>
      <c r="K119" s="24">
        <f t="shared" si="10"/>
        <v>15762.521356900803</v>
      </c>
      <c r="L119" s="24"/>
      <c r="M119" s="23">
        <f t="shared" si="11"/>
        <v>4.5333226361096913E-4</v>
      </c>
      <c r="N119" s="28">
        <v>453</v>
      </c>
      <c r="O119" s="29" t="s">
        <v>568</v>
      </c>
    </row>
    <row r="120" spans="1:15" ht="11.4">
      <c r="A120" s="25">
        <v>3</v>
      </c>
      <c r="B120" s="26">
        <v>290</v>
      </c>
      <c r="C120" s="27" t="s">
        <v>569</v>
      </c>
      <c r="D120" s="24">
        <v>1634509.56</v>
      </c>
      <c r="E120" s="22">
        <v>-3.6753352229004457E-2</v>
      </c>
      <c r="F120" s="24">
        <f t="shared" si="6"/>
        <v>1699338.4828145471</v>
      </c>
      <c r="G120" s="24">
        <v>1734800.52</v>
      </c>
      <c r="H120" s="24">
        <f t="shared" si="7"/>
        <v>-35462.037185452878</v>
      </c>
      <c r="I120" s="24">
        <f t="shared" si="8"/>
        <v>-127110.37674717991</v>
      </c>
      <c r="J120" s="24">
        <f t="shared" si="9"/>
        <v>-162572.41393263277</v>
      </c>
      <c r="K120" s="24">
        <f t="shared" si="10"/>
        <v>62282.535872683991</v>
      </c>
      <c r="L120" s="24"/>
      <c r="M120" s="23">
        <f t="shared" si="11"/>
        <v>1.7912542245808998E-3</v>
      </c>
      <c r="N120" s="28">
        <v>454</v>
      </c>
      <c r="O120" s="29" t="s">
        <v>570</v>
      </c>
    </row>
    <row r="121" spans="1:15" ht="11.4">
      <c r="A121" s="25">
        <v>3</v>
      </c>
      <c r="B121" s="26">
        <v>857</v>
      </c>
      <c r="C121" s="27" t="s">
        <v>1144</v>
      </c>
      <c r="D121" s="24">
        <v>20365265.279999997</v>
      </c>
      <c r="E121" s="22">
        <v>-2.383754687237127E-2</v>
      </c>
      <c r="F121" s="24">
        <f t="shared" si="6"/>
        <v>21173004.948977459</v>
      </c>
      <c r="G121" s="24">
        <v>21587989.25</v>
      </c>
      <c r="H121" s="24">
        <f t="shared" si="7"/>
        <v>-414984.30102254078</v>
      </c>
      <c r="I121" s="24">
        <f t="shared" si="8"/>
        <v>-1583739.0038251365</v>
      </c>
      <c r="J121" s="24">
        <f t="shared" si="9"/>
        <v>-1998723.3048476772</v>
      </c>
      <c r="K121" s="24">
        <f t="shared" si="10"/>
        <v>776012.81534157903</v>
      </c>
      <c r="L121" s="24"/>
      <c r="M121" s="23">
        <f t="shared" si="11"/>
        <v>2.231823438677882E-2</v>
      </c>
      <c r="N121" s="28">
        <v>465</v>
      </c>
      <c r="O121" s="29" t="s">
        <v>571</v>
      </c>
    </row>
    <row r="122" spans="1:15" ht="11.4">
      <c r="A122" s="25">
        <v>3</v>
      </c>
      <c r="B122" s="26">
        <v>300</v>
      </c>
      <c r="C122" s="27" t="s">
        <v>574</v>
      </c>
      <c r="D122" s="24">
        <v>718127.8</v>
      </c>
      <c r="E122" s="22">
        <v>-3.7489608446603019E-2</v>
      </c>
      <c r="F122" s="24">
        <f t="shared" si="6"/>
        <v>746610.62619844731</v>
      </c>
      <c r="G122" s="24">
        <v>764377.56</v>
      </c>
      <c r="H122" s="24">
        <f t="shared" si="7"/>
        <v>-17766.933801552746</v>
      </c>
      <c r="I122" s="24">
        <f t="shared" si="8"/>
        <v>-55846.412553636867</v>
      </c>
      <c r="J122" s="24">
        <f t="shared" si="9"/>
        <v>-73613.346355189613</v>
      </c>
      <c r="K122" s="24">
        <f t="shared" si="10"/>
        <v>27364.061709539121</v>
      </c>
      <c r="L122" s="24"/>
      <c r="M122" s="23">
        <f t="shared" si="11"/>
        <v>7.8699414614557997E-4</v>
      </c>
      <c r="N122" s="28">
        <v>472</v>
      </c>
      <c r="O122" s="29" t="s">
        <v>575</v>
      </c>
    </row>
    <row r="123" spans="1:15" ht="11.4">
      <c r="A123" s="25">
        <v>3</v>
      </c>
      <c r="B123" s="26">
        <v>301</v>
      </c>
      <c r="C123" s="27" t="s">
        <v>576</v>
      </c>
      <c r="D123" s="24">
        <v>2792813.21</v>
      </c>
      <c r="E123" s="22">
        <v>-3.2662675386904046E-2</v>
      </c>
      <c r="F123" s="24">
        <f t="shared" si="6"/>
        <v>2903583.4841283066</v>
      </c>
      <c r="G123" s="24">
        <v>2982142.64</v>
      </c>
      <c r="H123" s="24">
        <f t="shared" si="7"/>
        <v>-78559.155871693511</v>
      </c>
      <c r="I123" s="24">
        <f t="shared" si="8"/>
        <v>-217187.80238128486</v>
      </c>
      <c r="J123" s="24">
        <f t="shared" si="9"/>
        <v>-295746.95825297839</v>
      </c>
      <c r="K123" s="24">
        <f t="shared" si="10"/>
        <v>106419.37691544044</v>
      </c>
      <c r="L123" s="24"/>
      <c r="M123" s="23">
        <f t="shared" si="11"/>
        <v>3.0606357914956727E-3</v>
      </c>
      <c r="N123" s="28">
        <v>475</v>
      </c>
      <c r="O123" s="29" t="s">
        <v>577</v>
      </c>
    </row>
    <row r="124" spans="1:15" ht="11.4">
      <c r="A124" s="25">
        <v>3</v>
      </c>
      <c r="B124" s="26">
        <v>304</v>
      </c>
      <c r="C124" s="27" t="s">
        <v>578</v>
      </c>
      <c r="D124" s="24">
        <v>201131.44</v>
      </c>
      <c r="E124" s="22">
        <v>5.6800866577862298E-2</v>
      </c>
      <c r="F124" s="24">
        <f t="shared" si="6"/>
        <v>209108.838798046</v>
      </c>
      <c r="G124" s="24">
        <v>203510.53</v>
      </c>
      <c r="H124" s="24">
        <f t="shared" si="7"/>
        <v>5598.3087980459968</v>
      </c>
      <c r="I124" s="24">
        <f t="shared" si="8"/>
        <v>-15641.323697184622</v>
      </c>
      <c r="J124" s="24">
        <f t="shared" si="9"/>
        <v>-10043.014899138625</v>
      </c>
      <c r="K124" s="24">
        <f t="shared" si="10"/>
        <v>7664.0580351971676</v>
      </c>
      <c r="L124" s="24"/>
      <c r="M124" s="23">
        <f t="shared" si="11"/>
        <v>2.2041935416764388E-4</v>
      </c>
      <c r="N124" s="28">
        <v>482</v>
      </c>
      <c r="O124" s="29" t="s">
        <v>579</v>
      </c>
    </row>
    <row r="125" spans="1:15" ht="11.4">
      <c r="A125" s="25">
        <v>3</v>
      </c>
      <c r="B125" s="26">
        <v>305</v>
      </c>
      <c r="C125" s="27" t="s">
        <v>580</v>
      </c>
      <c r="D125" s="24">
        <v>2830330.91</v>
      </c>
      <c r="E125" s="22">
        <v>-2.9094115630893921E-2</v>
      </c>
      <c r="F125" s="24">
        <f t="shared" si="6"/>
        <v>2942589.234205835</v>
      </c>
      <c r="G125" s="24">
        <v>3008815.38</v>
      </c>
      <c r="H125" s="24">
        <f t="shared" si="7"/>
        <v>-66226.145794164855</v>
      </c>
      <c r="I125" s="24">
        <f t="shared" si="8"/>
        <v>-220105.4292330285</v>
      </c>
      <c r="J125" s="24">
        <f t="shared" si="9"/>
        <v>-286331.57502719335</v>
      </c>
      <c r="K125" s="24">
        <f t="shared" si="10"/>
        <v>107848.97852395634</v>
      </c>
      <c r="L125" s="24"/>
      <c r="M125" s="23">
        <f t="shared" si="11"/>
        <v>3.1017513286978895E-3</v>
      </c>
      <c r="N125" s="28">
        <v>484</v>
      </c>
      <c r="O125" s="29" t="s">
        <v>581</v>
      </c>
    </row>
    <row r="126" spans="1:15" ht="11.4">
      <c r="A126" s="25">
        <v>3</v>
      </c>
      <c r="B126" s="26">
        <v>312</v>
      </c>
      <c r="C126" s="27" t="s">
        <v>582</v>
      </c>
      <c r="D126" s="24">
        <v>271162.33</v>
      </c>
      <c r="E126" s="22">
        <v>-7.9954166394946152E-2</v>
      </c>
      <c r="F126" s="24">
        <f t="shared" si="6"/>
        <v>281917.33700147807</v>
      </c>
      <c r="G126" s="24">
        <v>304778.34000000003</v>
      </c>
      <c r="H126" s="24">
        <f t="shared" si="7"/>
        <v>-22861.002998521959</v>
      </c>
      <c r="I126" s="24">
        <f t="shared" si="8"/>
        <v>-21087.393288750864</v>
      </c>
      <c r="J126" s="24">
        <f t="shared" si="9"/>
        <v>-43948.396287272823</v>
      </c>
      <c r="K126" s="24">
        <f t="shared" si="10"/>
        <v>10332.565779269946</v>
      </c>
      <c r="L126" s="24"/>
      <c r="M126" s="23">
        <f t="shared" si="11"/>
        <v>2.9716600076643181E-4</v>
      </c>
      <c r="N126" s="28">
        <v>500</v>
      </c>
      <c r="O126" s="29" t="s">
        <v>583</v>
      </c>
    </row>
    <row r="127" spans="1:15" ht="11.4">
      <c r="A127" s="25">
        <v>3</v>
      </c>
      <c r="B127" s="26">
        <v>316</v>
      </c>
      <c r="C127" s="27" t="s">
        <v>850</v>
      </c>
      <c r="D127" s="24">
        <v>831653.76</v>
      </c>
      <c r="E127" s="22">
        <v>-5.9283022503366326E-2</v>
      </c>
      <c r="F127" s="24">
        <f t="shared" si="6"/>
        <v>864639.32260231848</v>
      </c>
      <c r="G127" s="24">
        <v>890030.17</v>
      </c>
      <c r="H127" s="24">
        <f t="shared" si="7"/>
        <v>-25390.847397681559</v>
      </c>
      <c r="I127" s="24">
        <f t="shared" si="8"/>
        <v>-64674.949198099974</v>
      </c>
      <c r="J127" s="24">
        <f t="shared" si="9"/>
        <v>-90065.796595781532</v>
      </c>
      <c r="K127" s="24">
        <f t="shared" si="10"/>
        <v>31689.937097004513</v>
      </c>
      <c r="L127" s="24"/>
      <c r="M127" s="23">
        <f t="shared" si="11"/>
        <v>9.114069121679471E-4</v>
      </c>
      <c r="N127" s="28">
        <v>506</v>
      </c>
      <c r="O127" s="29" t="s">
        <v>851</v>
      </c>
    </row>
    <row r="128" spans="1:15" ht="11.4">
      <c r="A128" s="25">
        <v>3</v>
      </c>
      <c r="B128" s="26">
        <v>317</v>
      </c>
      <c r="C128" s="27" t="s">
        <v>852</v>
      </c>
      <c r="D128" s="24">
        <v>424033.19</v>
      </c>
      <c r="E128" s="22">
        <v>-3.5424317410822893E-2</v>
      </c>
      <c r="F128" s="24">
        <f t="shared" si="6"/>
        <v>440851.45501236018</v>
      </c>
      <c r="G128" s="24">
        <v>455147.24</v>
      </c>
      <c r="H128" s="24">
        <f t="shared" si="7"/>
        <v>-14295.78498763981</v>
      </c>
      <c r="I128" s="24">
        <f t="shared" si="8"/>
        <v>-32975.652056882755</v>
      </c>
      <c r="J128" s="24">
        <f t="shared" si="9"/>
        <v>-47271.437044522565</v>
      </c>
      <c r="K128" s="24">
        <f t="shared" si="10"/>
        <v>16157.667727182719</v>
      </c>
      <c r="L128" s="24"/>
      <c r="M128" s="23">
        <f t="shared" si="11"/>
        <v>4.64696727102664E-4</v>
      </c>
      <c r="N128" s="28">
        <v>507</v>
      </c>
      <c r="O128" s="29" t="s">
        <v>853</v>
      </c>
    </row>
    <row r="129" spans="1:15" ht="11.4">
      <c r="A129" s="25">
        <v>3</v>
      </c>
      <c r="B129" s="26">
        <v>319</v>
      </c>
      <c r="C129" s="27" t="s">
        <v>854</v>
      </c>
      <c r="D129" s="24">
        <v>585855.17000000004</v>
      </c>
      <c r="E129" s="22">
        <v>-3.6512316868855213E-2</v>
      </c>
      <c r="F129" s="24">
        <f t="shared" si="6"/>
        <v>609091.71784645831</v>
      </c>
      <c r="G129" s="24">
        <v>622640.14</v>
      </c>
      <c r="H129" s="24">
        <f t="shared" si="7"/>
        <v>-13548.422153541702</v>
      </c>
      <c r="I129" s="24">
        <f t="shared" si="8"/>
        <v>-45560.009681425872</v>
      </c>
      <c r="J129" s="24">
        <f t="shared" si="9"/>
        <v>-59108.431834967574</v>
      </c>
      <c r="K129" s="24">
        <f t="shared" si="10"/>
        <v>22323.849633355694</v>
      </c>
      <c r="L129" s="24"/>
      <c r="M129" s="23">
        <f t="shared" si="11"/>
        <v>6.420369595483194E-4</v>
      </c>
      <c r="N129" s="28">
        <v>514</v>
      </c>
      <c r="O129" s="29" t="s">
        <v>855</v>
      </c>
    </row>
    <row r="130" spans="1:15" ht="11.4">
      <c r="A130" s="25">
        <v>3</v>
      </c>
      <c r="B130" s="26">
        <v>398</v>
      </c>
      <c r="C130" s="27" t="s">
        <v>857</v>
      </c>
      <c r="D130" s="24">
        <v>16550913.539999999</v>
      </c>
      <c r="E130" s="22">
        <v>-1.9864656773218223E-2</v>
      </c>
      <c r="F130" s="24">
        <f t="shared" si="6"/>
        <v>17207366.045787059</v>
      </c>
      <c r="G130" s="24">
        <v>17507838.989999998</v>
      </c>
      <c r="H130" s="24">
        <f t="shared" si="7"/>
        <v>-300472.94421293959</v>
      </c>
      <c r="I130" s="24">
        <f t="shared" si="8"/>
        <v>-1287109.5447000023</v>
      </c>
      <c r="J130" s="24">
        <f t="shared" si="9"/>
        <v>-1587582.4889129419</v>
      </c>
      <c r="K130" s="24">
        <f t="shared" si="10"/>
        <v>630667.99455167528</v>
      </c>
      <c r="L130" s="24"/>
      <c r="M130" s="23">
        <f t="shared" si="11"/>
        <v>1.8138097521557608E-2</v>
      </c>
      <c r="N130" s="28">
        <v>517</v>
      </c>
      <c r="O130" s="29" t="s">
        <v>858</v>
      </c>
    </row>
    <row r="131" spans="1:15" ht="11.4">
      <c r="A131" s="25">
        <v>3</v>
      </c>
      <c r="B131" s="26">
        <v>399</v>
      </c>
      <c r="C131" s="27" t="s">
        <v>859</v>
      </c>
      <c r="D131" s="24">
        <v>1566850.15</v>
      </c>
      <c r="E131" s="22">
        <v>-2.2621794873794242E-2</v>
      </c>
      <c r="F131" s="24">
        <f t="shared" si="6"/>
        <v>1628995.5237084972</v>
      </c>
      <c r="G131" s="24">
        <v>1684496.41</v>
      </c>
      <c r="H131" s="24">
        <f t="shared" si="7"/>
        <v>-55500.886291502742</v>
      </c>
      <c r="I131" s="24">
        <f t="shared" si="8"/>
        <v>-121848.7292744102</v>
      </c>
      <c r="J131" s="24">
        <f t="shared" si="9"/>
        <v>-177349.61556591294</v>
      </c>
      <c r="K131" s="24">
        <f t="shared" si="10"/>
        <v>59704.392719792522</v>
      </c>
      <c r="L131" s="24"/>
      <c r="M131" s="23">
        <f t="shared" si="11"/>
        <v>1.7171064759466542E-3</v>
      </c>
      <c r="N131" s="28">
        <v>518</v>
      </c>
      <c r="O131" s="29" t="s">
        <v>860</v>
      </c>
    </row>
    <row r="132" spans="1:15" ht="11.4">
      <c r="A132" s="25">
        <v>3</v>
      </c>
      <c r="B132" s="26">
        <v>400</v>
      </c>
      <c r="C132" s="27" t="s">
        <v>861</v>
      </c>
      <c r="D132" s="24">
        <v>1608109.81</v>
      </c>
      <c r="E132" s="22">
        <v>-2.0262040562451546E-2</v>
      </c>
      <c r="F132" s="24">
        <f t="shared" si="6"/>
        <v>1671891.6497035294</v>
      </c>
      <c r="G132" s="24">
        <v>1709966.6</v>
      </c>
      <c r="H132" s="24">
        <f t="shared" si="7"/>
        <v>-38074.950296470663</v>
      </c>
      <c r="I132" s="24">
        <f t="shared" si="8"/>
        <v>-125057.35592022839</v>
      </c>
      <c r="J132" s="24">
        <f t="shared" si="9"/>
        <v>-163132.30621669907</v>
      </c>
      <c r="K132" s="24">
        <f t="shared" si="10"/>
        <v>61276.580681816289</v>
      </c>
      <c r="L132" s="24"/>
      <c r="M132" s="23">
        <f t="shared" si="11"/>
        <v>1.7623228161189148E-3</v>
      </c>
      <c r="N132" s="28">
        <v>523</v>
      </c>
      <c r="O132" s="29" t="s">
        <v>862</v>
      </c>
    </row>
    <row r="133" spans="1:15" ht="11.4">
      <c r="A133" s="25">
        <v>3</v>
      </c>
      <c r="B133" s="26">
        <v>403</v>
      </c>
      <c r="C133" s="27" t="s">
        <v>869</v>
      </c>
      <c r="D133" s="24">
        <v>625189.66</v>
      </c>
      <c r="E133" s="22">
        <v>-6.8326973748527265E-3</v>
      </c>
      <c r="F133" s="24">
        <f t="shared" si="6"/>
        <v>649986.31656565086</v>
      </c>
      <c r="G133" s="24">
        <v>649242.97</v>
      </c>
      <c r="H133" s="24">
        <f t="shared" si="7"/>
        <v>743.34656565089244</v>
      </c>
      <c r="I133" s="24">
        <f t="shared" si="8"/>
        <v>-48618.922253988727</v>
      </c>
      <c r="J133" s="24">
        <f t="shared" si="9"/>
        <v>-47875.575688337834</v>
      </c>
      <c r="K133" s="24">
        <f t="shared" si="10"/>
        <v>23822.67952362488</v>
      </c>
      <c r="L133" s="24"/>
      <c r="M133" s="23">
        <f t="shared" si="11"/>
        <v>6.8514351157376928E-4</v>
      </c>
      <c r="N133" s="28">
        <v>537</v>
      </c>
      <c r="O133" s="29" t="s">
        <v>870</v>
      </c>
    </row>
    <row r="134" spans="1:15" ht="11.4">
      <c r="A134" s="25">
        <v>3</v>
      </c>
      <c r="B134" s="26">
        <v>405</v>
      </c>
      <c r="C134" s="27" t="s">
        <v>873</v>
      </c>
      <c r="D134" s="24">
        <v>11827159.039999999</v>
      </c>
      <c r="E134" s="22">
        <v>-2.5925813191568271E-2</v>
      </c>
      <c r="F134" s="24">
        <f t="shared" si="6"/>
        <v>12296255.091368174</v>
      </c>
      <c r="G134" s="24">
        <v>12543110.51</v>
      </c>
      <c r="H134" s="24">
        <f t="shared" si="7"/>
        <v>-246855.4186318256</v>
      </c>
      <c r="I134" s="24">
        <f t="shared" si="8"/>
        <v>-919758.85501900315</v>
      </c>
      <c r="J134" s="24">
        <f t="shared" si="9"/>
        <v>-1166614.2736508287</v>
      </c>
      <c r="K134" s="24">
        <f t="shared" si="10"/>
        <v>450670.63246833422</v>
      </c>
      <c r="L134" s="24"/>
      <c r="M134" s="23">
        <f t="shared" si="11"/>
        <v>1.2961348843496626E-2</v>
      </c>
      <c r="N134" s="28">
        <v>542</v>
      </c>
      <c r="O134" s="29" t="s">
        <v>874</v>
      </c>
    </row>
    <row r="135" spans="1:15" ht="11.4">
      <c r="A135" s="25">
        <v>3</v>
      </c>
      <c r="B135" s="26">
        <v>408</v>
      </c>
      <c r="C135" s="27" t="s">
        <v>132</v>
      </c>
      <c r="D135" s="24">
        <v>3158185.3</v>
      </c>
      <c r="E135" s="22">
        <v>-1.0822219692383773E-2</v>
      </c>
      <c r="F135" s="24">
        <f t="shared" si="6"/>
        <v>3283447.186536618</v>
      </c>
      <c r="G135" s="24">
        <v>3343197.32</v>
      </c>
      <c r="H135" s="24">
        <f t="shared" si="7"/>
        <v>-59750.13346338179</v>
      </c>
      <c r="I135" s="24">
        <f t="shared" si="8"/>
        <v>-245601.57563128931</v>
      </c>
      <c r="J135" s="24">
        <f t="shared" si="9"/>
        <v>-305351.70909467107</v>
      </c>
      <c r="K135" s="24">
        <f t="shared" si="10"/>
        <v>120341.77960992363</v>
      </c>
      <c r="L135" s="24"/>
      <c r="M135" s="23">
        <f t="shared" si="11"/>
        <v>3.4610459914558691E-3</v>
      </c>
      <c r="N135" s="28">
        <v>545</v>
      </c>
      <c r="O135" s="29" t="s">
        <v>133</v>
      </c>
    </row>
    <row r="136" spans="1:15" ht="11.4">
      <c r="A136" s="25">
        <v>3</v>
      </c>
      <c r="B136" s="26">
        <v>410</v>
      </c>
      <c r="C136" s="27" t="s">
        <v>875</v>
      </c>
      <c r="D136" s="24">
        <v>3257620.37</v>
      </c>
      <c r="E136" s="22">
        <v>-1.4339595985603535E-2</v>
      </c>
      <c r="F136" s="24">
        <f t="shared" si="6"/>
        <v>3386826.111400391</v>
      </c>
      <c r="G136" s="24">
        <v>3454123.09</v>
      </c>
      <c r="H136" s="24">
        <f t="shared" si="7"/>
        <v>-67296.978599608876</v>
      </c>
      <c r="I136" s="24">
        <f t="shared" si="8"/>
        <v>-253334.31058671055</v>
      </c>
      <c r="J136" s="24">
        <f t="shared" si="9"/>
        <v>-320631.28918631945</v>
      </c>
      <c r="K136" s="24">
        <f t="shared" si="10"/>
        <v>124130.72552118391</v>
      </c>
      <c r="L136" s="24"/>
      <c r="M136" s="23">
        <f t="shared" si="11"/>
        <v>3.5700165925265643E-3</v>
      </c>
      <c r="N136" s="28">
        <v>549</v>
      </c>
      <c r="O136" s="29" t="s">
        <v>876</v>
      </c>
    </row>
    <row r="137" spans="1:15" ht="11.4">
      <c r="A137" s="25">
        <v>3</v>
      </c>
      <c r="B137" s="26">
        <v>416</v>
      </c>
      <c r="C137" s="27" t="s">
        <v>879</v>
      </c>
      <c r="D137" s="24">
        <v>604078.04</v>
      </c>
      <c r="E137" s="22">
        <v>-7.3883978332773747E-3</v>
      </c>
      <c r="F137" s="24">
        <f t="shared" si="6"/>
        <v>628037.35451702436</v>
      </c>
      <c r="G137" s="24">
        <v>628148.21</v>
      </c>
      <c r="H137" s="24">
        <f t="shared" si="7"/>
        <v>-110.85548297560308</v>
      </c>
      <c r="I137" s="24">
        <f t="shared" si="8"/>
        <v>-46977.141723844077</v>
      </c>
      <c r="J137" s="24">
        <f t="shared" si="9"/>
        <v>-47087.99720681968</v>
      </c>
      <c r="K137" s="24">
        <f t="shared" si="10"/>
        <v>23018.227067574102</v>
      </c>
      <c r="L137" s="24"/>
      <c r="M137" s="23">
        <f t="shared" si="11"/>
        <v>6.6200734924214816E-4</v>
      </c>
      <c r="N137" s="28">
        <v>560</v>
      </c>
      <c r="O137" s="29" t="s">
        <v>880</v>
      </c>
    </row>
    <row r="138" spans="1:15" ht="11.4">
      <c r="A138" s="25">
        <v>3</v>
      </c>
      <c r="B138" s="26">
        <v>438</v>
      </c>
      <c r="C138" s="27" t="s">
        <v>881</v>
      </c>
      <c r="D138" s="24">
        <v>576972.77</v>
      </c>
      <c r="E138" s="22">
        <v>2.520197565224056E-3</v>
      </c>
      <c r="F138" s="24">
        <f t="shared" si="6"/>
        <v>599857.01863812085</v>
      </c>
      <c r="G138" s="24">
        <v>602171.05000000005</v>
      </c>
      <c r="H138" s="24">
        <f t="shared" si="7"/>
        <v>-2314.0313618791988</v>
      </c>
      <c r="I138" s="24">
        <f t="shared" si="8"/>
        <v>-44869.254951047202</v>
      </c>
      <c r="J138" s="24">
        <f t="shared" si="9"/>
        <v>-47183.286312926401</v>
      </c>
      <c r="K138" s="24">
        <f t="shared" si="10"/>
        <v>21985.388231737754</v>
      </c>
      <c r="L138" s="24"/>
      <c r="M138" s="23">
        <f t="shared" si="11"/>
        <v>6.3230276348499545E-4</v>
      </c>
      <c r="N138" s="28">
        <v>561</v>
      </c>
      <c r="O138" s="29" t="s">
        <v>882</v>
      </c>
    </row>
    <row r="139" spans="1:15" ht="11.4">
      <c r="A139" s="25">
        <v>3</v>
      </c>
      <c r="B139" s="26">
        <v>418</v>
      </c>
      <c r="C139" s="27" t="s">
        <v>883</v>
      </c>
      <c r="D139" s="24">
        <v>4013094.83</v>
      </c>
      <c r="E139" s="22">
        <v>6.1859315654484758E-3</v>
      </c>
      <c r="F139" s="24">
        <f t="shared" si="6"/>
        <v>4172264.6637827577</v>
      </c>
      <c r="G139" s="24">
        <v>4213852.6500000004</v>
      </c>
      <c r="H139" s="24">
        <f t="shared" si="7"/>
        <v>-41587.986217242666</v>
      </c>
      <c r="I139" s="24">
        <f t="shared" si="8"/>
        <v>-312085.04877968406</v>
      </c>
      <c r="J139" s="24">
        <f t="shared" si="9"/>
        <v>-353673.03499692673</v>
      </c>
      <c r="K139" s="24">
        <f t="shared" si="10"/>
        <v>152917.8714072236</v>
      </c>
      <c r="L139" s="24"/>
      <c r="M139" s="23">
        <f t="shared" si="11"/>
        <v>4.39793883364088E-3</v>
      </c>
      <c r="N139" s="28">
        <v>564</v>
      </c>
      <c r="O139" s="29" t="s">
        <v>884</v>
      </c>
    </row>
    <row r="140" spans="1:15" ht="11.4">
      <c r="A140" s="25">
        <v>3</v>
      </c>
      <c r="B140" s="26">
        <v>420</v>
      </c>
      <c r="C140" s="27" t="s">
        <v>885</v>
      </c>
      <c r="D140" s="24">
        <v>1777320.88</v>
      </c>
      <c r="E140" s="22">
        <v>-2.8589213290138332E-2</v>
      </c>
      <c r="F140" s="24">
        <f t="shared" si="6"/>
        <v>1847814.0731668868</v>
      </c>
      <c r="G140" s="24">
        <v>1874690.63</v>
      </c>
      <c r="H140" s="24">
        <f t="shared" si="7"/>
        <v>-26876.556833113078</v>
      </c>
      <c r="I140" s="24">
        <f t="shared" si="8"/>
        <v>-138216.33851895569</v>
      </c>
      <c r="J140" s="24">
        <f t="shared" si="9"/>
        <v>-165092.89535206876</v>
      </c>
      <c r="K140" s="24">
        <f t="shared" si="10"/>
        <v>67724.321824015686</v>
      </c>
      <c r="L140" s="24"/>
      <c r="M140" s="23">
        <f t="shared" si="11"/>
        <v>1.9477607305862699E-3</v>
      </c>
      <c r="N140" s="28">
        <v>567</v>
      </c>
      <c r="O140" s="29" t="s">
        <v>886</v>
      </c>
    </row>
    <row r="141" spans="1:15" ht="11.4">
      <c r="A141" s="25">
        <v>3</v>
      </c>
      <c r="B141" s="26">
        <v>423</v>
      </c>
      <c r="C141" s="27" t="s">
        <v>887</v>
      </c>
      <c r="D141" s="24">
        <v>3495563.31</v>
      </c>
      <c r="E141" s="22">
        <v>7.8351359305678006E-2</v>
      </c>
      <c r="F141" s="24">
        <f t="shared" si="6"/>
        <v>3634206.4905375019</v>
      </c>
      <c r="G141" s="24">
        <v>3591947.8</v>
      </c>
      <c r="H141" s="24">
        <f t="shared" si="7"/>
        <v>42258.690537502058</v>
      </c>
      <c r="I141" s="24">
        <f t="shared" si="8"/>
        <v>-271838.34230845323</v>
      </c>
      <c r="J141" s="24">
        <f t="shared" si="9"/>
        <v>-229579.65177095117</v>
      </c>
      <c r="K141" s="24">
        <f t="shared" si="10"/>
        <v>133197.4756087159</v>
      </c>
      <c r="L141" s="24"/>
      <c r="M141" s="23">
        <f t="shared" si="11"/>
        <v>3.8307775613912552E-3</v>
      </c>
      <c r="N141" s="28">
        <v>573</v>
      </c>
      <c r="O141" s="29" t="s">
        <v>888</v>
      </c>
    </row>
    <row r="142" spans="1:15" ht="11.4">
      <c r="A142" s="25">
        <v>3</v>
      </c>
      <c r="B142" s="26">
        <v>422</v>
      </c>
      <c r="C142" s="27" t="s">
        <v>585</v>
      </c>
      <c r="D142" s="24">
        <v>1712377.32</v>
      </c>
      <c r="E142" s="22">
        <v>-3.8400769891563227E-2</v>
      </c>
      <c r="F142" s="24">
        <f t="shared" si="6"/>
        <v>1780294.6817728251</v>
      </c>
      <c r="G142" s="24">
        <v>1816465.95</v>
      </c>
      <c r="H142" s="24">
        <f t="shared" si="7"/>
        <v>-36171.268227174878</v>
      </c>
      <c r="I142" s="24">
        <f t="shared" si="8"/>
        <v>-133165.89367548653</v>
      </c>
      <c r="J142" s="24">
        <f t="shared" si="9"/>
        <v>-169337.16190266141</v>
      </c>
      <c r="K142" s="24">
        <f t="shared" si="10"/>
        <v>65249.665386154411</v>
      </c>
      <c r="L142" s="24"/>
      <c r="M142" s="23">
        <f t="shared" si="11"/>
        <v>1.8765892739878007E-3</v>
      </c>
      <c r="N142" s="28">
        <v>577</v>
      </c>
      <c r="O142" s="29" t="s">
        <v>586</v>
      </c>
    </row>
    <row r="143" spans="1:15" ht="11.4">
      <c r="A143" s="25">
        <v>3</v>
      </c>
      <c r="B143" s="26">
        <v>425</v>
      </c>
      <c r="C143" s="27" t="s">
        <v>587</v>
      </c>
      <c r="D143" s="24">
        <v>1848535.94</v>
      </c>
      <c r="E143" s="22">
        <v>-2.0074942948035274E-3</v>
      </c>
      <c r="F143" s="24">
        <f t="shared" si="6"/>
        <v>1921853.7086487049</v>
      </c>
      <c r="G143" s="24">
        <v>1962675.11</v>
      </c>
      <c r="H143" s="24">
        <f t="shared" si="7"/>
        <v>-40821.401351295179</v>
      </c>
      <c r="I143" s="24">
        <f t="shared" si="8"/>
        <v>-143754.49707623757</v>
      </c>
      <c r="J143" s="24">
        <f t="shared" si="9"/>
        <v>-184575.89842753275</v>
      </c>
      <c r="K143" s="24">
        <f t="shared" si="10"/>
        <v>70437.952039262236</v>
      </c>
      <c r="L143" s="24"/>
      <c r="M143" s="23">
        <f t="shared" si="11"/>
        <v>2.0258051056089416E-3</v>
      </c>
      <c r="N143" s="28">
        <v>580</v>
      </c>
      <c r="O143" s="29" t="s">
        <v>588</v>
      </c>
    </row>
    <row r="144" spans="1:15" ht="11.4">
      <c r="A144" s="25">
        <v>3</v>
      </c>
      <c r="B144" s="26">
        <v>426</v>
      </c>
      <c r="C144" s="27" t="s">
        <v>589</v>
      </c>
      <c r="D144" s="24">
        <v>1922245.31</v>
      </c>
      <c r="E144" s="22">
        <v>-2.7228464225391234E-2</v>
      </c>
      <c r="F144" s="24">
        <f t="shared" ref="F144:F207" si="12">SUM($F$15 * M144)</f>
        <v>1998486.5849868625</v>
      </c>
      <c r="G144" s="24">
        <v>2039972.06</v>
      </c>
      <c r="H144" s="24">
        <f t="shared" ref="H144:H207" si="13">SUM(F144 - G144)</f>
        <v>-41485.475013137562</v>
      </c>
      <c r="I144" s="24">
        <f t="shared" ref="I144:I207" si="14">SUM($I$15 * M144)</f>
        <v>-149486.62983323247</v>
      </c>
      <c r="J144" s="24">
        <f t="shared" ref="J144:J207" si="15">SUM(H144 + I144)</f>
        <v>-190972.10484637003</v>
      </c>
      <c r="K144" s="24">
        <f t="shared" ref="K144:K207" si="16">SUM($K$15 * M144)</f>
        <v>73246.627248955076</v>
      </c>
      <c r="L144" s="24"/>
      <c r="M144" s="23">
        <f t="shared" ref="M144:M207" si="17">SUM(D144 / $D$15 )</f>
        <v>2.106582987632279E-3</v>
      </c>
      <c r="N144" s="28">
        <v>582</v>
      </c>
      <c r="O144" s="29" t="s">
        <v>590</v>
      </c>
    </row>
    <row r="145" spans="1:15" ht="11.4">
      <c r="A145" s="25">
        <v>3</v>
      </c>
      <c r="B145" s="26">
        <v>444</v>
      </c>
      <c r="C145" s="27" t="s">
        <v>591</v>
      </c>
      <c r="D145" s="24">
        <v>8553940.1699999999</v>
      </c>
      <c r="E145" s="22">
        <v>-2.5376999637109279E-2</v>
      </c>
      <c r="F145" s="24">
        <f t="shared" si="12"/>
        <v>8893211.8026732188</v>
      </c>
      <c r="G145" s="24">
        <v>9026910.3900000006</v>
      </c>
      <c r="H145" s="24">
        <f t="shared" si="13"/>
        <v>-133698.58732678182</v>
      </c>
      <c r="I145" s="24">
        <f t="shared" si="14"/>
        <v>-665211.50092357746</v>
      </c>
      <c r="J145" s="24">
        <f t="shared" si="15"/>
        <v>-798910.08825035929</v>
      </c>
      <c r="K145" s="24">
        <f t="shared" si="16"/>
        <v>325945.53040779865</v>
      </c>
      <c r="L145" s="24"/>
      <c r="M145" s="23">
        <f t="shared" si="17"/>
        <v>9.3742379006487801E-3</v>
      </c>
      <c r="N145" s="28">
        <v>2242</v>
      </c>
      <c r="O145" s="29" t="s">
        <v>592</v>
      </c>
    </row>
    <row r="146" spans="1:15" ht="11.4">
      <c r="A146" s="25">
        <v>3</v>
      </c>
      <c r="B146" s="26">
        <v>430</v>
      </c>
      <c r="C146" s="27" t="s">
        <v>786</v>
      </c>
      <c r="D146" s="24">
        <v>3014089.63</v>
      </c>
      <c r="E146" s="22">
        <v>-2.1533669977854393E-2</v>
      </c>
      <c r="F146" s="24">
        <f t="shared" si="12"/>
        <v>3133636.305505157</v>
      </c>
      <c r="G146" s="24">
        <v>3183839.04</v>
      </c>
      <c r="H146" s="24">
        <f t="shared" si="13"/>
        <v>-50202.734494843055</v>
      </c>
      <c r="I146" s="24">
        <f t="shared" si="14"/>
        <v>-234395.73422811186</v>
      </c>
      <c r="J146" s="24">
        <f t="shared" si="15"/>
        <v>-284598.46872295492</v>
      </c>
      <c r="K146" s="24">
        <f t="shared" si="16"/>
        <v>114851.05385615474</v>
      </c>
      <c r="L146" s="24"/>
      <c r="M146" s="23">
        <f t="shared" si="17"/>
        <v>3.3031319700589459E-3</v>
      </c>
      <c r="N146" s="28">
        <v>1868</v>
      </c>
      <c r="O146" s="29" t="s">
        <v>787</v>
      </c>
    </row>
    <row r="147" spans="1:15" ht="11.4">
      <c r="A147" s="25">
        <v>3</v>
      </c>
      <c r="B147" s="26">
        <v>433</v>
      </c>
      <c r="C147" s="27" t="s">
        <v>593</v>
      </c>
      <c r="D147" s="24">
        <v>1484584.93</v>
      </c>
      <c r="E147" s="22">
        <v>-3.2916877117624754E-2</v>
      </c>
      <c r="F147" s="24">
        <f t="shared" si="12"/>
        <v>1543467.4499888155</v>
      </c>
      <c r="G147" s="24">
        <v>1585476.52</v>
      </c>
      <c r="H147" s="24">
        <f t="shared" si="13"/>
        <v>-42009.070011184551</v>
      </c>
      <c r="I147" s="24">
        <f t="shared" si="14"/>
        <v>-115451.23649535932</v>
      </c>
      <c r="J147" s="24">
        <f t="shared" si="15"/>
        <v>-157460.30650654389</v>
      </c>
      <c r="K147" s="24">
        <f t="shared" si="16"/>
        <v>56569.699206146615</v>
      </c>
      <c r="L147" s="24"/>
      <c r="M147" s="23">
        <f t="shared" si="17"/>
        <v>1.6269522630455826E-3</v>
      </c>
      <c r="N147" s="28">
        <v>597</v>
      </c>
      <c r="O147" s="29" t="s">
        <v>594</v>
      </c>
    </row>
    <row r="148" spans="1:15" ht="11.4">
      <c r="A148" s="25">
        <v>3</v>
      </c>
      <c r="B148" s="26">
        <v>434</v>
      </c>
      <c r="C148" s="27" t="s">
        <v>1188</v>
      </c>
      <c r="D148" s="24">
        <v>3387400.6599999997</v>
      </c>
      <c r="E148" s="22">
        <v>-4.4405263456760345E-2</v>
      </c>
      <c r="F148" s="24">
        <f t="shared" si="12"/>
        <v>3521753.8270313912</v>
      </c>
      <c r="G148" s="24">
        <v>3580428.75</v>
      </c>
      <c r="H148" s="24">
        <f t="shared" si="13"/>
        <v>-58674.922968608793</v>
      </c>
      <c r="I148" s="24">
        <f t="shared" si="14"/>
        <v>-263426.89245956193</v>
      </c>
      <c r="J148" s="24">
        <f t="shared" si="15"/>
        <v>-322101.81542817072</v>
      </c>
      <c r="K148" s="24">
        <f t="shared" si="16"/>
        <v>129075.96766922758</v>
      </c>
      <c r="L148" s="24"/>
      <c r="M148" s="23">
        <f t="shared" si="17"/>
        <v>3.7122424310403715E-3</v>
      </c>
      <c r="N148" s="28">
        <v>2322</v>
      </c>
      <c r="O148" s="29" t="s">
        <v>1189</v>
      </c>
    </row>
    <row r="149" spans="1:15" ht="11.4">
      <c r="A149" s="25">
        <v>3</v>
      </c>
      <c r="B149" s="26">
        <v>436</v>
      </c>
      <c r="C149" s="27" t="s">
        <v>595</v>
      </c>
      <c r="D149" s="24">
        <v>404685.05</v>
      </c>
      <c r="E149" s="22">
        <v>-1.9299978235749259E-2</v>
      </c>
      <c r="F149" s="24">
        <f t="shared" si="12"/>
        <v>420735.91719141073</v>
      </c>
      <c r="G149" s="24">
        <v>431480.77</v>
      </c>
      <c r="H149" s="24">
        <f t="shared" si="13"/>
        <v>-10744.85280858929</v>
      </c>
      <c r="I149" s="24">
        <f t="shared" si="14"/>
        <v>-31471.011506014893</v>
      </c>
      <c r="J149" s="24">
        <f t="shared" si="15"/>
        <v>-42215.864314604187</v>
      </c>
      <c r="K149" s="24">
        <f t="shared" si="16"/>
        <v>15420.412190041834</v>
      </c>
      <c r="L149" s="24"/>
      <c r="M149" s="23">
        <f t="shared" si="17"/>
        <v>4.4349315732190192E-4</v>
      </c>
      <c r="N149" s="28">
        <v>604</v>
      </c>
      <c r="O149" s="29" t="s">
        <v>596</v>
      </c>
    </row>
    <row r="150" spans="1:15" ht="11.4">
      <c r="A150" s="25">
        <v>3</v>
      </c>
      <c r="B150" s="26">
        <v>440</v>
      </c>
      <c r="C150" s="27" t="s">
        <v>597</v>
      </c>
      <c r="D150" s="24">
        <v>1153593.94</v>
      </c>
      <c r="E150" s="22">
        <v>1.4945485105315133E-2</v>
      </c>
      <c r="F150" s="24">
        <f t="shared" si="12"/>
        <v>1199348.4919009318</v>
      </c>
      <c r="G150" s="24">
        <v>1202972.1599999999</v>
      </c>
      <c r="H150" s="24">
        <f t="shared" si="13"/>
        <v>-3623.6680990681052</v>
      </c>
      <c r="I150" s="24">
        <f t="shared" si="14"/>
        <v>-89711.167138516859</v>
      </c>
      <c r="J150" s="24">
        <f t="shared" si="15"/>
        <v>-93334.835237584964</v>
      </c>
      <c r="K150" s="24">
        <f t="shared" si="16"/>
        <v>43957.378842471167</v>
      </c>
      <c r="L150" s="24"/>
      <c r="M150" s="23">
        <f t="shared" si="17"/>
        <v>1.2642202095629988E-3</v>
      </c>
      <c r="N150" s="28">
        <v>608</v>
      </c>
      <c r="O150" s="29" t="s">
        <v>598</v>
      </c>
    </row>
    <row r="151" spans="1:15" ht="11.4">
      <c r="A151" s="25">
        <v>3</v>
      </c>
      <c r="B151" s="26">
        <v>441</v>
      </c>
      <c r="C151" s="27" t="s">
        <v>599</v>
      </c>
      <c r="D151" s="24">
        <v>872482.29</v>
      </c>
      <c r="E151" s="22">
        <v>-4.4625344550955175E-2</v>
      </c>
      <c r="F151" s="24">
        <f t="shared" si="12"/>
        <v>907087.21885429765</v>
      </c>
      <c r="G151" s="24">
        <v>937573.68</v>
      </c>
      <c r="H151" s="24">
        <f t="shared" si="13"/>
        <v>-30486.4611457024</v>
      </c>
      <c r="I151" s="24">
        <f t="shared" si="14"/>
        <v>-67850.0482965314</v>
      </c>
      <c r="J151" s="24">
        <f t="shared" si="15"/>
        <v>-98336.509442233801</v>
      </c>
      <c r="K151" s="24">
        <f t="shared" si="16"/>
        <v>33245.696969313824</v>
      </c>
      <c r="L151" s="24"/>
      <c r="M151" s="23">
        <f t="shared" si="17"/>
        <v>9.5615077823987631E-4</v>
      </c>
      <c r="N151" s="28">
        <v>613</v>
      </c>
      <c r="O151" s="29" t="s">
        <v>600</v>
      </c>
    </row>
    <row r="152" spans="1:15" ht="11.4">
      <c r="A152" s="25">
        <v>3</v>
      </c>
      <c r="B152" s="26">
        <v>442</v>
      </c>
      <c r="C152" s="27" t="s">
        <v>601</v>
      </c>
      <c r="D152" s="24">
        <v>734282.66</v>
      </c>
      <c r="E152" s="22">
        <v>-2.8250392927359091E-2</v>
      </c>
      <c r="F152" s="24">
        <f t="shared" si="12"/>
        <v>763406.2301852979</v>
      </c>
      <c r="G152" s="24">
        <v>783649.13</v>
      </c>
      <c r="H152" s="24">
        <f t="shared" si="13"/>
        <v>-20242.899814702105</v>
      </c>
      <c r="I152" s="24">
        <f t="shared" si="14"/>
        <v>-57102.722330679673</v>
      </c>
      <c r="J152" s="24">
        <f t="shared" si="15"/>
        <v>-77345.622145381785</v>
      </c>
      <c r="K152" s="24">
        <f t="shared" si="16"/>
        <v>27979.638193208131</v>
      </c>
      <c r="L152" s="24"/>
      <c r="M152" s="23">
        <f t="shared" si="17"/>
        <v>8.0469820975626505E-4</v>
      </c>
      <c r="N152" s="28">
        <v>616</v>
      </c>
      <c r="O152" s="29" t="s">
        <v>602</v>
      </c>
    </row>
    <row r="153" spans="1:15" ht="11.4">
      <c r="A153" s="25">
        <v>3</v>
      </c>
      <c r="B153" s="26">
        <v>475</v>
      </c>
      <c r="C153" s="27" t="s">
        <v>603</v>
      </c>
      <c r="D153" s="24">
        <v>1284823.68</v>
      </c>
      <c r="E153" s="22">
        <v>-5.4967968615951867E-3</v>
      </c>
      <c r="F153" s="24">
        <f t="shared" si="12"/>
        <v>1335783.1465087321</v>
      </c>
      <c r="G153" s="24">
        <v>1353037.82</v>
      </c>
      <c r="H153" s="24">
        <f t="shared" si="13"/>
        <v>-17254.673491267953</v>
      </c>
      <c r="I153" s="24">
        <f t="shared" si="14"/>
        <v>-99916.467921116418</v>
      </c>
      <c r="J153" s="24">
        <f t="shared" si="15"/>
        <v>-117171.14141238437</v>
      </c>
      <c r="K153" s="24">
        <f t="shared" si="16"/>
        <v>48957.851882905998</v>
      </c>
      <c r="L153" s="24"/>
      <c r="M153" s="23">
        <f t="shared" si="17"/>
        <v>1.4080344960732919E-3</v>
      </c>
      <c r="N153" s="28">
        <v>629</v>
      </c>
      <c r="O153" s="29" t="s">
        <v>604</v>
      </c>
    </row>
    <row r="154" spans="1:15" ht="11.4">
      <c r="A154" s="25">
        <v>3</v>
      </c>
      <c r="B154" s="26">
        <v>478</v>
      </c>
      <c r="C154" s="27" t="s">
        <v>607</v>
      </c>
      <c r="D154" s="24">
        <v>2570942.31</v>
      </c>
      <c r="E154" s="22">
        <v>-1.3064339252637912E-3</v>
      </c>
      <c r="F154" s="24">
        <f t="shared" si="12"/>
        <v>2672912.6041203011</v>
      </c>
      <c r="G154" s="24">
        <v>2678933.33</v>
      </c>
      <c r="H154" s="24">
        <f t="shared" si="13"/>
        <v>-6020.7258796989918</v>
      </c>
      <c r="I154" s="24">
        <f t="shared" si="14"/>
        <v>-199933.639800409</v>
      </c>
      <c r="J154" s="24">
        <f t="shared" si="15"/>
        <v>-205954.36568010799</v>
      </c>
      <c r="K154" s="24">
        <f t="shared" si="16"/>
        <v>97965.047478324967</v>
      </c>
      <c r="L154" s="24"/>
      <c r="M154" s="23">
        <f t="shared" si="17"/>
        <v>2.817488124046994E-3</v>
      </c>
      <c r="N154" s="28">
        <v>634</v>
      </c>
      <c r="O154" s="29" t="s">
        <v>608</v>
      </c>
    </row>
    <row r="155" spans="1:15" ht="11.4">
      <c r="A155" s="25">
        <v>3</v>
      </c>
      <c r="B155" s="26">
        <v>480</v>
      </c>
      <c r="C155" s="27" t="s">
        <v>609</v>
      </c>
      <c r="D155" s="24">
        <v>406221.16</v>
      </c>
      <c r="E155" s="22">
        <v>-1.4704203753408022E-2</v>
      </c>
      <c r="F155" s="24">
        <f t="shared" si="12"/>
        <v>422332.95333039557</v>
      </c>
      <c r="G155" s="24">
        <v>432004.71</v>
      </c>
      <c r="H155" s="24">
        <f t="shared" si="13"/>
        <v>-9671.7566696044523</v>
      </c>
      <c r="I155" s="24">
        <f t="shared" si="14"/>
        <v>-31590.469675978184</v>
      </c>
      <c r="J155" s="24">
        <f t="shared" si="15"/>
        <v>-41262.226345582632</v>
      </c>
      <c r="K155" s="24">
        <f t="shared" si="16"/>
        <v>15478.945237826139</v>
      </c>
      <c r="L155" s="24"/>
      <c r="M155" s="23">
        <f t="shared" si="17"/>
        <v>4.4517657575777873E-4</v>
      </c>
      <c r="N155" s="28">
        <v>640</v>
      </c>
      <c r="O155" s="29" t="s">
        <v>610</v>
      </c>
    </row>
    <row r="156" spans="1:15" ht="11.4">
      <c r="A156" s="25">
        <v>3</v>
      </c>
      <c r="B156" s="26">
        <v>481</v>
      </c>
      <c r="C156" s="27" t="s">
        <v>611</v>
      </c>
      <c r="D156" s="24">
        <v>2001323.72</v>
      </c>
      <c r="E156" s="22">
        <v>-4.6132554222608327E-2</v>
      </c>
      <c r="F156" s="24">
        <f t="shared" si="12"/>
        <v>2080701.4514895622</v>
      </c>
      <c r="G156" s="24">
        <v>2170286.84</v>
      </c>
      <c r="H156" s="24">
        <f t="shared" si="13"/>
        <v>-89585.388510437682</v>
      </c>
      <c r="I156" s="24">
        <f t="shared" si="14"/>
        <v>-155636.29498885744</v>
      </c>
      <c r="J156" s="24">
        <f t="shared" si="15"/>
        <v>-245221.68349929512</v>
      </c>
      <c r="K156" s="24">
        <f t="shared" si="16"/>
        <v>76259.88824669423</v>
      </c>
      <c r="L156" s="24"/>
      <c r="M156" s="23">
        <f t="shared" si="17"/>
        <v>2.1932447848172646E-3</v>
      </c>
      <c r="N156" s="28">
        <v>642</v>
      </c>
      <c r="O156" s="29" t="s">
        <v>612</v>
      </c>
    </row>
    <row r="157" spans="1:15" ht="11.4">
      <c r="A157" s="25">
        <v>3</v>
      </c>
      <c r="B157" s="26">
        <v>484</v>
      </c>
      <c r="C157" s="27" t="s">
        <v>613</v>
      </c>
      <c r="D157" s="24">
        <v>545607.79</v>
      </c>
      <c r="E157" s="22">
        <v>-6.2357427648014045E-2</v>
      </c>
      <c r="F157" s="24">
        <f t="shared" si="12"/>
        <v>567248.02152298088</v>
      </c>
      <c r="G157" s="24">
        <v>611441.98</v>
      </c>
      <c r="H157" s="24">
        <f t="shared" si="13"/>
        <v>-44193.9584770191</v>
      </c>
      <c r="I157" s="24">
        <f t="shared" si="14"/>
        <v>-42430.104687241001</v>
      </c>
      <c r="J157" s="24">
        <f t="shared" si="15"/>
        <v>-86624.063164260093</v>
      </c>
      <c r="K157" s="24">
        <f t="shared" si="16"/>
        <v>20790.234321474898</v>
      </c>
      <c r="L157" s="24"/>
      <c r="M157" s="23">
        <f t="shared" si="17"/>
        <v>5.9792997405395932E-4</v>
      </c>
      <c r="N157" s="28">
        <v>649</v>
      </c>
      <c r="O157" s="29" t="s">
        <v>614</v>
      </c>
    </row>
    <row r="158" spans="1:15" ht="11.4">
      <c r="A158" s="25">
        <v>3</v>
      </c>
      <c r="B158" s="26">
        <v>491</v>
      </c>
      <c r="C158" s="27" t="s">
        <v>616</v>
      </c>
      <c r="D158" s="24">
        <v>9793721.9299999997</v>
      </c>
      <c r="E158" s="22">
        <v>-1.9542909659482195E-2</v>
      </c>
      <c r="F158" s="24">
        <f t="shared" si="12"/>
        <v>10182166.548866047</v>
      </c>
      <c r="G158" s="24">
        <v>10393007.84</v>
      </c>
      <c r="H158" s="24">
        <f t="shared" si="13"/>
        <v>-210841.29113395326</v>
      </c>
      <c r="I158" s="24">
        <f t="shared" si="14"/>
        <v>-761625.20840772439</v>
      </c>
      <c r="J158" s="24">
        <f t="shared" si="15"/>
        <v>-972466.49954167765</v>
      </c>
      <c r="K158" s="24">
        <f t="shared" si="16"/>
        <v>373187.07235479058</v>
      </c>
      <c r="L158" s="24"/>
      <c r="M158" s="23">
        <f t="shared" si="17"/>
        <v>1.073291108892817E-2</v>
      </c>
      <c r="N158" s="28">
        <v>668</v>
      </c>
      <c r="O158" s="29" t="s">
        <v>617</v>
      </c>
    </row>
    <row r="159" spans="1:15" ht="11.4">
      <c r="A159" s="25">
        <v>3</v>
      </c>
      <c r="B159" s="26">
        <v>494</v>
      </c>
      <c r="C159" s="27" t="s">
        <v>618</v>
      </c>
      <c r="D159" s="24">
        <v>1493854.35</v>
      </c>
      <c r="E159" s="22">
        <v>-2.2489436965305056E-2</v>
      </c>
      <c r="F159" s="24">
        <f t="shared" si="12"/>
        <v>1553104.5194222734</v>
      </c>
      <c r="G159" s="24">
        <v>1582166.25</v>
      </c>
      <c r="H159" s="24">
        <f t="shared" si="13"/>
        <v>-29061.730577726616</v>
      </c>
      <c r="I159" s="24">
        <f t="shared" si="14"/>
        <v>-116172.08848500927</v>
      </c>
      <c r="J159" s="24">
        <f t="shared" si="15"/>
        <v>-145233.81906273589</v>
      </c>
      <c r="K159" s="24">
        <f t="shared" si="16"/>
        <v>56922.907898097597</v>
      </c>
      <c r="L159" s="24"/>
      <c r="M159" s="23">
        <f t="shared" si="17"/>
        <v>1.6371105931898338E-3</v>
      </c>
      <c r="N159" s="28">
        <v>672</v>
      </c>
      <c r="O159" s="29" t="s">
        <v>619</v>
      </c>
    </row>
    <row r="160" spans="1:15" ht="11.4">
      <c r="A160" s="25">
        <v>3</v>
      </c>
      <c r="B160" s="26">
        <v>495</v>
      </c>
      <c r="C160" s="27" t="s">
        <v>620</v>
      </c>
      <c r="D160" s="24">
        <v>322824.74</v>
      </c>
      <c r="E160" s="22">
        <v>0.12826825842353026</v>
      </c>
      <c r="F160" s="24">
        <f t="shared" si="12"/>
        <v>335628.81326102535</v>
      </c>
      <c r="G160" s="24">
        <v>329312.11</v>
      </c>
      <c r="H160" s="24">
        <f t="shared" si="13"/>
        <v>6316.7032610253664</v>
      </c>
      <c r="I160" s="24">
        <f t="shared" si="14"/>
        <v>-25105.007232083979</v>
      </c>
      <c r="J160" s="24">
        <f t="shared" si="15"/>
        <v>-18788.303971058613</v>
      </c>
      <c r="K160" s="24">
        <f t="shared" si="16"/>
        <v>12301.147660243652</v>
      </c>
      <c r="L160" s="24"/>
      <c r="M160" s="23">
        <f t="shared" si="17"/>
        <v>3.5378268410019616E-4</v>
      </c>
      <c r="N160" s="28">
        <v>677</v>
      </c>
      <c r="O160" s="29" t="s">
        <v>621</v>
      </c>
    </row>
    <row r="161" spans="1:15" ht="11.4">
      <c r="A161" s="25">
        <v>3</v>
      </c>
      <c r="B161" s="26">
        <v>498</v>
      </c>
      <c r="C161" s="27" t="s">
        <v>936</v>
      </c>
      <c r="D161" s="24">
        <v>452299.25</v>
      </c>
      <c r="E161" s="22">
        <v>-3.3289334353093981E-2</v>
      </c>
      <c r="F161" s="24">
        <f t="shared" si="12"/>
        <v>470238.62085771933</v>
      </c>
      <c r="G161" s="24">
        <v>478761.64</v>
      </c>
      <c r="H161" s="24">
        <f t="shared" si="13"/>
        <v>-8523.019142280682</v>
      </c>
      <c r="I161" s="24">
        <f t="shared" si="14"/>
        <v>-35173.809610490694</v>
      </c>
      <c r="J161" s="24">
        <f t="shared" si="15"/>
        <v>-43696.828752771376</v>
      </c>
      <c r="K161" s="24">
        <f t="shared" si="16"/>
        <v>17234.738145742667</v>
      </c>
      <c r="L161" s="24"/>
      <c r="M161" s="23">
        <f t="shared" si="17"/>
        <v>4.9567341921039152E-4</v>
      </c>
      <c r="N161" s="28">
        <v>680</v>
      </c>
      <c r="O161" s="29" t="s">
        <v>937</v>
      </c>
    </row>
    <row r="162" spans="1:15" ht="11.4">
      <c r="A162" s="25">
        <v>3</v>
      </c>
      <c r="B162" s="26">
        <v>499</v>
      </c>
      <c r="C162" s="27" t="s">
        <v>938</v>
      </c>
      <c r="D162" s="24">
        <v>4898712.8899999997</v>
      </c>
      <c r="E162" s="22">
        <v>-4.4968126474658875E-3</v>
      </c>
      <c r="F162" s="24">
        <f t="shared" si="12"/>
        <v>5093008.6516206525</v>
      </c>
      <c r="G162" s="24">
        <v>5152909.2699999996</v>
      </c>
      <c r="H162" s="24">
        <f t="shared" si="13"/>
        <v>-59900.618379347026</v>
      </c>
      <c r="I162" s="24">
        <f t="shared" si="14"/>
        <v>-380956.62225687224</v>
      </c>
      <c r="J162" s="24">
        <f t="shared" si="15"/>
        <v>-440857.24063621927</v>
      </c>
      <c r="K162" s="24">
        <f t="shared" si="16"/>
        <v>186664.10326863089</v>
      </c>
      <c r="L162" s="24"/>
      <c r="M162" s="23">
        <f t="shared" si="17"/>
        <v>5.3684850636305905E-3</v>
      </c>
      <c r="N162" s="28">
        <v>682</v>
      </c>
      <c r="O162" s="29" t="s">
        <v>939</v>
      </c>
    </row>
    <row r="163" spans="1:15" ht="11.4">
      <c r="A163" s="25">
        <v>3</v>
      </c>
      <c r="B163" s="26">
        <v>500</v>
      </c>
      <c r="C163" s="27" t="s">
        <v>940</v>
      </c>
      <c r="D163" s="24">
        <v>1830182</v>
      </c>
      <c r="E163" s="22">
        <v>-8.5671539628879041E-3</v>
      </c>
      <c r="F163" s="24">
        <f t="shared" si="12"/>
        <v>1902771.8033992373</v>
      </c>
      <c r="G163" s="24">
        <v>1934862.5</v>
      </c>
      <c r="H163" s="24">
        <f t="shared" si="13"/>
        <v>-32090.696600762662</v>
      </c>
      <c r="I163" s="24">
        <f t="shared" si="14"/>
        <v>-142327.17215548575</v>
      </c>
      <c r="J163" s="24">
        <f t="shared" si="15"/>
        <v>-174417.86875624841</v>
      </c>
      <c r="K163" s="24">
        <f t="shared" si="16"/>
        <v>69738.580218852032</v>
      </c>
      <c r="L163" s="24"/>
      <c r="M163" s="23">
        <f t="shared" si="17"/>
        <v>2.0056910766871995E-3</v>
      </c>
      <c r="N163" s="28">
        <v>684</v>
      </c>
      <c r="O163" s="29" t="s">
        <v>941</v>
      </c>
    </row>
    <row r="164" spans="1:15" ht="11.4">
      <c r="A164" s="25">
        <v>3</v>
      </c>
      <c r="B164" s="26">
        <v>503</v>
      </c>
      <c r="C164" s="27" t="s">
        <v>942</v>
      </c>
      <c r="D164" s="24">
        <v>1640853.79</v>
      </c>
      <c r="E164" s="22">
        <v>-1.6892531518441885E-2</v>
      </c>
      <c r="F164" s="24">
        <f t="shared" si="12"/>
        <v>1705934.3415642669</v>
      </c>
      <c r="G164" s="24">
        <v>1724204.59</v>
      </c>
      <c r="H164" s="24">
        <f t="shared" si="13"/>
        <v>-18270.248435733141</v>
      </c>
      <c r="I164" s="24">
        <f t="shared" si="14"/>
        <v>-127603.7464313993</v>
      </c>
      <c r="J164" s="24">
        <f t="shared" si="15"/>
        <v>-145873.99486713245</v>
      </c>
      <c r="K164" s="24">
        <f t="shared" si="16"/>
        <v>62524.281006655285</v>
      </c>
      <c r="L164" s="24"/>
      <c r="M164" s="23">
        <f t="shared" si="17"/>
        <v>1.7982068475984202E-3</v>
      </c>
      <c r="N164" s="28">
        <v>689</v>
      </c>
      <c r="O164" s="29" t="s">
        <v>943</v>
      </c>
    </row>
    <row r="165" spans="1:15" ht="11.4">
      <c r="A165" s="25">
        <v>3</v>
      </c>
      <c r="B165" s="26">
        <v>504</v>
      </c>
      <c r="C165" s="27" t="s">
        <v>944</v>
      </c>
      <c r="D165" s="24">
        <v>363725.26</v>
      </c>
      <c r="E165" s="22">
        <v>1.8555635514694472E-2</v>
      </c>
      <c r="F165" s="24">
        <f t="shared" si="12"/>
        <v>378151.55482463294</v>
      </c>
      <c r="G165" s="24">
        <v>371121.84</v>
      </c>
      <c r="H165" s="24">
        <f t="shared" si="13"/>
        <v>7029.7148246329161</v>
      </c>
      <c r="I165" s="24">
        <f t="shared" si="14"/>
        <v>-28285.704753581231</v>
      </c>
      <c r="J165" s="24">
        <f t="shared" si="15"/>
        <v>-21255.989928948315</v>
      </c>
      <c r="K165" s="24">
        <f t="shared" si="16"/>
        <v>13859.650691643132</v>
      </c>
      <c r="L165" s="24"/>
      <c r="M165" s="23">
        <f t="shared" si="17"/>
        <v>3.9860544380161726E-4</v>
      </c>
      <c r="N165" s="28">
        <v>692</v>
      </c>
      <c r="O165" s="29" t="s">
        <v>945</v>
      </c>
    </row>
    <row r="166" spans="1:15" ht="11.4">
      <c r="A166" s="25">
        <v>3</v>
      </c>
      <c r="B166" s="26">
        <v>505</v>
      </c>
      <c r="C166" s="27" t="s">
        <v>946</v>
      </c>
      <c r="D166" s="24">
        <v>3037862.5</v>
      </c>
      <c r="E166" s="22">
        <v>-1.8852878258983883E-2</v>
      </c>
      <c r="F166" s="24">
        <f t="shared" si="12"/>
        <v>3158352.0696870121</v>
      </c>
      <c r="G166" s="24">
        <v>3226412.22</v>
      </c>
      <c r="H166" s="24">
        <f t="shared" si="13"/>
        <v>-68060.150312988088</v>
      </c>
      <c r="I166" s="24">
        <f t="shared" si="14"/>
        <v>-236244.47132700149</v>
      </c>
      <c r="J166" s="24">
        <f t="shared" si="15"/>
        <v>-304304.62163998955</v>
      </c>
      <c r="K166" s="24">
        <f t="shared" si="16"/>
        <v>115756.91250929818</v>
      </c>
      <c r="L166" s="24"/>
      <c r="M166" s="23">
        <f t="shared" si="17"/>
        <v>3.3291845884467594E-3</v>
      </c>
      <c r="N166" s="28">
        <v>695</v>
      </c>
      <c r="O166" s="29" t="s">
        <v>947</v>
      </c>
    </row>
    <row r="167" spans="1:15" ht="11.4">
      <c r="A167" s="25">
        <v>3</v>
      </c>
      <c r="B167" s="26">
        <v>508</v>
      </c>
      <c r="C167" s="27" t="s">
        <v>20</v>
      </c>
      <c r="D167" s="24">
        <v>2205530.5699999998</v>
      </c>
      <c r="E167" s="22">
        <v>4.2501770857685049E-2</v>
      </c>
      <c r="F167" s="24">
        <f t="shared" si="12"/>
        <v>2293007.6790893185</v>
      </c>
      <c r="G167" s="24">
        <v>2349930.64</v>
      </c>
      <c r="H167" s="24">
        <f t="shared" si="13"/>
        <v>-56922.960910681635</v>
      </c>
      <c r="I167" s="24">
        <f t="shared" si="14"/>
        <v>-171516.78310166777</v>
      </c>
      <c r="J167" s="24">
        <f t="shared" si="15"/>
        <v>-228439.7440123494</v>
      </c>
      <c r="K167" s="24">
        <f t="shared" si="16"/>
        <v>84041.133931529985</v>
      </c>
      <c r="L167" s="24"/>
      <c r="M167" s="23">
        <f t="shared" si="17"/>
        <v>2.4170344717682896E-3</v>
      </c>
      <c r="N167" s="28">
        <v>700</v>
      </c>
      <c r="O167" s="29" t="s">
        <v>21</v>
      </c>
    </row>
    <row r="168" spans="1:15" ht="11.4">
      <c r="A168" s="25">
        <v>3</v>
      </c>
      <c r="B168" s="26">
        <v>507</v>
      </c>
      <c r="C168" s="27" t="s">
        <v>948</v>
      </c>
      <c r="D168" s="24">
        <v>1082939.43</v>
      </c>
      <c r="E168" s="22">
        <v>-2.788344214541226E-2</v>
      </c>
      <c r="F168" s="24">
        <f t="shared" si="12"/>
        <v>1125891.6392977538</v>
      </c>
      <c r="G168" s="24">
        <v>1153073.79</v>
      </c>
      <c r="H168" s="24">
        <f t="shared" si="13"/>
        <v>-27182.150702246232</v>
      </c>
      <c r="I168" s="24">
        <f t="shared" si="14"/>
        <v>-84216.600691938598</v>
      </c>
      <c r="J168" s="24">
        <f t="shared" si="15"/>
        <v>-111398.75139418483</v>
      </c>
      <c r="K168" s="24">
        <f t="shared" si="16"/>
        <v>41265.108230336045</v>
      </c>
      <c r="L168" s="24"/>
      <c r="M168" s="23">
        <f t="shared" si="17"/>
        <v>1.1867901396384194E-3</v>
      </c>
      <c r="N168" s="28">
        <v>698</v>
      </c>
      <c r="O168" s="29" t="s">
        <v>949</v>
      </c>
    </row>
    <row r="169" spans="1:15" ht="11.4">
      <c r="A169" s="25">
        <v>3</v>
      </c>
      <c r="B169" s="26">
        <v>529</v>
      </c>
      <c r="C169" s="27" t="s">
        <v>950</v>
      </c>
      <c r="D169" s="24">
        <v>3675050.26</v>
      </c>
      <c r="E169" s="22">
        <v>-5.0494175043336717E-3</v>
      </c>
      <c r="F169" s="24">
        <f t="shared" si="12"/>
        <v>3820812.3622694546</v>
      </c>
      <c r="G169" s="24">
        <v>3834427.83</v>
      </c>
      <c r="H169" s="24">
        <f t="shared" si="13"/>
        <v>-13615.467730545439</v>
      </c>
      <c r="I169" s="24">
        <f t="shared" si="14"/>
        <v>-285796.44594640454</v>
      </c>
      <c r="J169" s="24">
        <f t="shared" si="15"/>
        <v>-299411.91367694997</v>
      </c>
      <c r="K169" s="24">
        <f t="shared" si="16"/>
        <v>140036.77632351482</v>
      </c>
      <c r="L169" s="24"/>
      <c r="M169" s="23">
        <f t="shared" si="17"/>
        <v>4.027476782559861E-3</v>
      </c>
      <c r="N169" s="28">
        <v>2262</v>
      </c>
      <c r="O169" s="29" t="s">
        <v>951</v>
      </c>
    </row>
    <row r="170" spans="1:15" ht="11.4">
      <c r="A170" s="25">
        <v>3</v>
      </c>
      <c r="B170" s="26">
        <v>531</v>
      </c>
      <c r="C170" s="27" t="s">
        <v>952</v>
      </c>
      <c r="D170" s="24">
        <v>1089229.05</v>
      </c>
      <c r="E170" s="22">
        <v>-1.3444869781592355E-2</v>
      </c>
      <c r="F170" s="24">
        <f t="shared" si="12"/>
        <v>1132430.7220720879</v>
      </c>
      <c r="G170" s="24">
        <v>1134130.24</v>
      </c>
      <c r="H170" s="24">
        <f t="shared" si="13"/>
        <v>-1699.5179279120639</v>
      </c>
      <c r="I170" s="24">
        <f t="shared" si="14"/>
        <v>-84705.723537935657</v>
      </c>
      <c r="J170" s="24">
        <f t="shared" si="15"/>
        <v>-86405.241465847721</v>
      </c>
      <c r="K170" s="24">
        <f t="shared" si="16"/>
        <v>41504.772465322567</v>
      </c>
      <c r="L170" s="24"/>
      <c r="M170" s="23">
        <f t="shared" si="17"/>
        <v>1.1936829157173851E-3</v>
      </c>
      <c r="N170" s="28">
        <v>705</v>
      </c>
      <c r="O170" s="29" t="s">
        <v>953</v>
      </c>
    </row>
    <row r="171" spans="1:15" ht="11.4">
      <c r="A171" s="25">
        <v>3</v>
      </c>
      <c r="B171" s="26">
        <v>532</v>
      </c>
      <c r="C171" s="27" t="s">
        <v>954</v>
      </c>
      <c r="D171" s="24">
        <v>2764089</v>
      </c>
      <c r="E171" s="22">
        <v>-2.4513572803681653E-2</v>
      </c>
      <c r="F171" s="24">
        <f t="shared" si="12"/>
        <v>2873719.9968560473</v>
      </c>
      <c r="G171" s="24">
        <v>2918938.08</v>
      </c>
      <c r="H171" s="24">
        <f t="shared" si="13"/>
        <v>-45218.083143952768</v>
      </c>
      <c r="I171" s="24">
        <f t="shared" si="14"/>
        <v>-214954.01602468191</v>
      </c>
      <c r="J171" s="24">
        <f t="shared" si="15"/>
        <v>-260172.09916863468</v>
      </c>
      <c r="K171" s="24">
        <f t="shared" si="16"/>
        <v>105324.84881752005</v>
      </c>
      <c r="L171" s="24"/>
      <c r="M171" s="23">
        <f t="shared" si="17"/>
        <v>3.0291570141489995E-3</v>
      </c>
      <c r="N171" s="28">
        <v>708</v>
      </c>
      <c r="O171" s="29" t="s">
        <v>955</v>
      </c>
    </row>
    <row r="172" spans="1:15" ht="11.4">
      <c r="A172" s="25">
        <v>3</v>
      </c>
      <c r="B172" s="26">
        <v>535</v>
      </c>
      <c r="C172" s="27" t="s">
        <v>958</v>
      </c>
      <c r="D172" s="24">
        <v>1964751.89</v>
      </c>
      <c r="E172" s="22">
        <v>-3.6709413504344958E-2</v>
      </c>
      <c r="F172" s="24">
        <f t="shared" si="12"/>
        <v>2042679.0870893491</v>
      </c>
      <c r="G172" s="24">
        <v>2128237.31</v>
      </c>
      <c r="H172" s="24">
        <f t="shared" si="13"/>
        <v>-85558.222910651006</v>
      </c>
      <c r="I172" s="24">
        <f t="shared" si="14"/>
        <v>-152792.22530373806</v>
      </c>
      <c r="J172" s="24">
        <f t="shared" si="15"/>
        <v>-238350.44821438906</v>
      </c>
      <c r="K172" s="24">
        <f t="shared" si="16"/>
        <v>74866.328753591777</v>
      </c>
      <c r="L172" s="24"/>
      <c r="M172" s="23">
        <f t="shared" si="17"/>
        <v>2.1531658237690619E-3</v>
      </c>
      <c r="N172" s="28">
        <v>715</v>
      </c>
      <c r="O172" s="29" t="s">
        <v>959</v>
      </c>
    </row>
    <row r="173" spans="1:15" ht="11.4">
      <c r="A173" s="25">
        <v>3</v>
      </c>
      <c r="B173" s="26">
        <v>536</v>
      </c>
      <c r="C173" s="27" t="s">
        <v>960</v>
      </c>
      <c r="D173" s="24">
        <v>5473364.4400000004</v>
      </c>
      <c r="E173" s="22">
        <v>-1.3339319409320451E-2</v>
      </c>
      <c r="F173" s="24">
        <f t="shared" si="12"/>
        <v>5690452.3846044037</v>
      </c>
      <c r="G173" s="24">
        <v>5779271.8799999999</v>
      </c>
      <c r="H173" s="24">
        <f t="shared" si="13"/>
        <v>-88819.495395596139</v>
      </c>
      <c r="I173" s="24">
        <f t="shared" si="14"/>
        <v>-425645.363642301</v>
      </c>
      <c r="J173" s="24">
        <f t="shared" si="15"/>
        <v>-514464.85903789714</v>
      </c>
      <c r="K173" s="24">
        <f t="shared" si="16"/>
        <v>208561.04205262216</v>
      </c>
      <c r="L173" s="24"/>
      <c r="M173" s="23">
        <f t="shared" si="17"/>
        <v>5.9982440089373793E-3</v>
      </c>
      <c r="N173" s="28">
        <v>718</v>
      </c>
      <c r="O173" s="29" t="s">
        <v>961</v>
      </c>
    </row>
    <row r="174" spans="1:15" ht="11.4">
      <c r="A174" s="25">
        <v>3</v>
      </c>
      <c r="B174" s="26">
        <v>538</v>
      </c>
      <c r="C174" s="27" t="s">
        <v>962</v>
      </c>
      <c r="D174" s="24">
        <v>924109.99</v>
      </c>
      <c r="E174" s="22">
        <v>-1.7308424003489614E-2</v>
      </c>
      <c r="F174" s="24">
        <f t="shared" si="12"/>
        <v>960762.60842449067</v>
      </c>
      <c r="G174" s="24">
        <v>971133.86</v>
      </c>
      <c r="H174" s="24">
        <f t="shared" si="13"/>
        <v>-10371.251575509319</v>
      </c>
      <c r="I174" s="24">
        <f t="shared" si="14"/>
        <v>-71864.962958511343</v>
      </c>
      <c r="J174" s="24">
        <f t="shared" si="15"/>
        <v>-82236.214534020663</v>
      </c>
      <c r="K174" s="24">
        <f t="shared" si="16"/>
        <v>35212.956235312966</v>
      </c>
      <c r="L174" s="24"/>
      <c r="M174" s="23">
        <f t="shared" si="17"/>
        <v>1.0127294229866194E-3</v>
      </c>
      <c r="N174" s="28">
        <v>723</v>
      </c>
      <c r="O174" s="29" t="s">
        <v>963</v>
      </c>
    </row>
    <row r="175" spans="1:15" ht="11.4">
      <c r="A175" s="25">
        <v>3</v>
      </c>
      <c r="B175" s="26">
        <v>541</v>
      </c>
      <c r="C175" s="27" t="s">
        <v>966</v>
      </c>
      <c r="D175" s="24">
        <v>1261179.96</v>
      </c>
      <c r="E175" s="22">
        <v>-4.6620434582438357E-2</v>
      </c>
      <c r="F175" s="24">
        <f t="shared" si="12"/>
        <v>1311201.6547535586</v>
      </c>
      <c r="G175" s="24">
        <v>1360328.68</v>
      </c>
      <c r="H175" s="24">
        <f t="shared" si="13"/>
        <v>-49127.025246441364</v>
      </c>
      <c r="I175" s="24">
        <f t="shared" si="14"/>
        <v>-98077.774388540915</v>
      </c>
      <c r="J175" s="24">
        <f t="shared" si="15"/>
        <v>-147204.79963498228</v>
      </c>
      <c r="K175" s="24">
        <f t="shared" si="16"/>
        <v>48056.914454884041</v>
      </c>
      <c r="L175" s="24"/>
      <c r="M175" s="23">
        <f t="shared" si="17"/>
        <v>1.3821234127910332E-3</v>
      </c>
      <c r="N175" s="28">
        <v>729</v>
      </c>
      <c r="O175" s="29" t="s">
        <v>967</v>
      </c>
    </row>
    <row r="176" spans="1:15" ht="11.4">
      <c r="A176" s="25">
        <v>3</v>
      </c>
      <c r="B176" s="26">
        <v>543</v>
      </c>
      <c r="C176" s="27" t="s">
        <v>970</v>
      </c>
      <c r="D176" s="24">
        <v>8137371.0700000003</v>
      </c>
      <c r="E176" s="22">
        <v>-1.5463499294988662E-2</v>
      </c>
      <c r="F176" s="24">
        <f t="shared" si="12"/>
        <v>8460120.4829862174</v>
      </c>
      <c r="G176" s="24">
        <v>8637416.1899999995</v>
      </c>
      <c r="H176" s="24">
        <f t="shared" si="13"/>
        <v>-177295.70701378211</v>
      </c>
      <c r="I176" s="24">
        <f t="shared" si="14"/>
        <v>-632816.30634164205</v>
      </c>
      <c r="J176" s="24">
        <f t="shared" si="15"/>
        <v>-810112.01335542416</v>
      </c>
      <c r="K176" s="24">
        <f t="shared" si="16"/>
        <v>310072.27977095213</v>
      </c>
      <c r="L176" s="24"/>
      <c r="M176" s="23">
        <f t="shared" si="17"/>
        <v>8.9177210478474638E-3</v>
      </c>
      <c r="N176" s="28">
        <v>734</v>
      </c>
      <c r="O176" s="29" t="s">
        <v>971</v>
      </c>
    </row>
    <row r="177" spans="1:15" ht="11.4">
      <c r="A177" s="25">
        <v>3</v>
      </c>
      <c r="B177" s="26">
        <v>545</v>
      </c>
      <c r="C177" s="27" t="s">
        <v>295</v>
      </c>
      <c r="D177" s="24">
        <v>1562821.88</v>
      </c>
      <c r="E177" s="22">
        <v>-2.1913273197696603E-2</v>
      </c>
      <c r="F177" s="24">
        <f t="shared" si="12"/>
        <v>1624807.4819877946</v>
      </c>
      <c r="G177" s="24">
        <v>1662826.41</v>
      </c>
      <c r="H177" s="24">
        <f t="shared" si="13"/>
        <v>-38018.928012205288</v>
      </c>
      <c r="I177" s="24">
        <f t="shared" si="14"/>
        <v>-121535.46410308911</v>
      </c>
      <c r="J177" s="24">
        <f t="shared" si="15"/>
        <v>-159554.39211529441</v>
      </c>
      <c r="K177" s="24">
        <f t="shared" si="16"/>
        <v>59550.896602718814</v>
      </c>
      <c r="L177" s="24"/>
      <c r="M177" s="23">
        <f t="shared" si="17"/>
        <v>1.7126919066887954E-3</v>
      </c>
      <c r="N177" s="28">
        <v>2422</v>
      </c>
      <c r="O177" s="29" t="s">
        <v>296</v>
      </c>
    </row>
    <row r="178" spans="1:15" ht="11.4">
      <c r="A178" s="25">
        <v>3</v>
      </c>
      <c r="B178" s="26"/>
      <c r="C178" s="27" t="s">
        <v>556</v>
      </c>
      <c r="D178" s="24">
        <v>225918.08999999988</v>
      </c>
      <c r="E178" s="22">
        <v>-1.6163586483336153E-2</v>
      </c>
      <c r="F178" s="24">
        <f t="shared" si="12"/>
        <v>234878.5921453773</v>
      </c>
      <c r="G178" s="24">
        <v>242256.24</v>
      </c>
      <c r="H178" s="24">
        <f t="shared" si="13"/>
        <v>-7377.6478546226863</v>
      </c>
      <c r="I178" s="24">
        <f t="shared" si="14"/>
        <v>-17568.899097722795</v>
      </c>
      <c r="J178" s="24">
        <f t="shared" si="15"/>
        <v>-24946.546952345481</v>
      </c>
      <c r="K178" s="24">
        <f t="shared" si="16"/>
        <v>8608.5464955697425</v>
      </c>
      <c r="L178" s="24"/>
      <c r="M178" s="23">
        <f t="shared" si="17"/>
        <v>2.4758297107895026E-4</v>
      </c>
      <c r="N178" s="28">
        <v>2042</v>
      </c>
      <c r="O178" s="29" t="s">
        <v>556</v>
      </c>
    </row>
    <row r="179" spans="1:15" ht="11.4">
      <c r="A179" s="25">
        <v>3</v>
      </c>
      <c r="B179" s="26">
        <v>560</v>
      </c>
      <c r="C179" s="27" t="s">
        <v>974</v>
      </c>
      <c r="D179" s="24">
        <v>2991975.73</v>
      </c>
      <c r="E179" s="22">
        <v>-2.3585566800204068E-2</v>
      </c>
      <c r="F179" s="24">
        <f t="shared" si="12"/>
        <v>3110645.3104111226</v>
      </c>
      <c r="G179" s="24">
        <v>3152925.67</v>
      </c>
      <c r="H179" s="24">
        <f t="shared" si="13"/>
        <v>-42280.359588877298</v>
      </c>
      <c r="I179" s="24">
        <f t="shared" si="14"/>
        <v>-232676.00971310234</v>
      </c>
      <c r="J179" s="24">
        <f t="shared" si="15"/>
        <v>-274956.36930197966</v>
      </c>
      <c r="K179" s="24">
        <f t="shared" si="16"/>
        <v>114008.40979720233</v>
      </c>
      <c r="L179" s="24"/>
      <c r="M179" s="23">
        <f t="shared" si="17"/>
        <v>3.2788974120200446E-3</v>
      </c>
      <c r="N179" s="28">
        <v>746</v>
      </c>
      <c r="O179" s="29" t="s">
        <v>975</v>
      </c>
    </row>
    <row r="180" spans="1:15" ht="11.4">
      <c r="A180" s="25">
        <v>3</v>
      </c>
      <c r="B180" s="26">
        <v>561</v>
      </c>
      <c r="C180" s="27" t="s">
        <v>976</v>
      </c>
      <c r="D180" s="24">
        <v>263204.52</v>
      </c>
      <c r="E180" s="22">
        <v>-3.3464185542312036E-2</v>
      </c>
      <c r="F180" s="24">
        <f t="shared" si="12"/>
        <v>273643.89945001679</v>
      </c>
      <c r="G180" s="24">
        <v>277194.73</v>
      </c>
      <c r="H180" s="24">
        <f t="shared" si="13"/>
        <v>-3550.8305499831913</v>
      </c>
      <c r="I180" s="24">
        <f t="shared" si="14"/>
        <v>-20468.540850113262</v>
      </c>
      <c r="J180" s="24">
        <f t="shared" si="15"/>
        <v>-24019.371400096454</v>
      </c>
      <c r="K180" s="24">
        <f t="shared" si="16"/>
        <v>10029.335624535945</v>
      </c>
      <c r="L180" s="24"/>
      <c r="M180" s="23">
        <f t="shared" si="17"/>
        <v>2.8844506016764319E-4</v>
      </c>
      <c r="N180" s="28">
        <v>748</v>
      </c>
      <c r="O180" s="29" t="s">
        <v>622</v>
      </c>
    </row>
    <row r="181" spans="1:15" ht="11.4">
      <c r="A181" s="25">
        <v>3</v>
      </c>
      <c r="B181" s="26">
        <v>562</v>
      </c>
      <c r="C181" s="27" t="s">
        <v>623</v>
      </c>
      <c r="D181" s="24">
        <v>2064304.5</v>
      </c>
      <c r="E181" s="22">
        <v>-1.8636411886969836E-2</v>
      </c>
      <c r="F181" s="24">
        <f t="shared" si="12"/>
        <v>2146180.2138968478</v>
      </c>
      <c r="G181" s="24">
        <v>2192445.31</v>
      </c>
      <c r="H181" s="24">
        <f t="shared" si="13"/>
        <v>-46265.09610315226</v>
      </c>
      <c r="I181" s="24">
        <f t="shared" si="14"/>
        <v>-160534.10095435529</v>
      </c>
      <c r="J181" s="24">
        <f t="shared" si="15"/>
        <v>-206799.19705750755</v>
      </c>
      <c r="K181" s="24">
        <f t="shared" si="16"/>
        <v>78659.753494126402</v>
      </c>
      <c r="L181" s="24"/>
      <c r="M181" s="23">
        <f t="shared" si="17"/>
        <v>2.2622652365804226E-3</v>
      </c>
      <c r="N181" s="28">
        <v>749</v>
      </c>
      <c r="O181" s="29" t="s">
        <v>624</v>
      </c>
    </row>
    <row r="182" spans="1:15" ht="11.4">
      <c r="A182" s="25">
        <v>3</v>
      </c>
      <c r="B182" s="26">
        <v>563</v>
      </c>
      <c r="C182" s="27" t="s">
        <v>625</v>
      </c>
      <c r="D182" s="24">
        <v>1527522.54</v>
      </c>
      <c r="E182" s="22">
        <v>-2.2985052013397535E-2</v>
      </c>
      <c r="F182" s="24">
        <f t="shared" si="12"/>
        <v>1588108.0778680937</v>
      </c>
      <c r="G182" s="24">
        <v>1617871.27</v>
      </c>
      <c r="H182" s="24">
        <f t="shared" si="13"/>
        <v>-29763.192131906282</v>
      </c>
      <c r="I182" s="24">
        <f t="shared" si="14"/>
        <v>-118790.35173658404</v>
      </c>
      <c r="J182" s="24">
        <f t="shared" si="15"/>
        <v>-148553.54386849032</v>
      </c>
      <c r="K182" s="24">
        <f t="shared" si="16"/>
        <v>58205.824990025372</v>
      </c>
      <c r="L182" s="24"/>
      <c r="M182" s="23">
        <f t="shared" si="17"/>
        <v>1.674007463692991E-3</v>
      </c>
      <c r="N182" s="28">
        <v>753</v>
      </c>
      <c r="O182" s="29" t="s">
        <v>626</v>
      </c>
    </row>
    <row r="183" spans="1:15" ht="11.4">
      <c r="A183" s="25">
        <v>3</v>
      </c>
      <c r="B183" s="26">
        <v>564</v>
      </c>
      <c r="C183" s="27" t="s">
        <v>36</v>
      </c>
      <c r="D183" s="24">
        <v>30191414.170000002</v>
      </c>
      <c r="E183" s="22">
        <v>2.3474976820623435E-2</v>
      </c>
      <c r="F183" s="24">
        <f t="shared" si="12"/>
        <v>31388884.595862154</v>
      </c>
      <c r="G183" s="24">
        <v>32077937.219999999</v>
      </c>
      <c r="H183" s="24">
        <f t="shared" si="13"/>
        <v>-689052.62413784489</v>
      </c>
      <c r="I183" s="24">
        <f t="shared" si="14"/>
        <v>-2347885.9491521399</v>
      </c>
      <c r="J183" s="24">
        <f t="shared" si="15"/>
        <v>-3036938.5732899848</v>
      </c>
      <c r="K183" s="24">
        <f t="shared" si="16"/>
        <v>1150435.508061565</v>
      </c>
      <c r="L183" s="24"/>
      <c r="M183" s="23">
        <f t="shared" si="17"/>
        <v>3.3086682085899911E-2</v>
      </c>
      <c r="N183" s="28">
        <v>754</v>
      </c>
      <c r="O183" s="29" t="s">
        <v>627</v>
      </c>
    </row>
    <row r="184" spans="1:15" ht="11.4">
      <c r="A184" s="25">
        <v>3</v>
      </c>
      <c r="B184" s="26">
        <v>309</v>
      </c>
      <c r="C184" s="27" t="s">
        <v>632</v>
      </c>
      <c r="D184" s="24">
        <v>939204.12</v>
      </c>
      <c r="E184" s="22">
        <v>-4.6331271686996377E-2</v>
      </c>
      <c r="F184" s="24">
        <f t="shared" si="12"/>
        <v>976455.41108610702</v>
      </c>
      <c r="G184" s="24">
        <v>1013940.19</v>
      </c>
      <c r="H184" s="24">
        <f t="shared" si="13"/>
        <v>-37484.778913892922</v>
      </c>
      <c r="I184" s="24">
        <f t="shared" si="14"/>
        <v>-73038.783288427861</v>
      </c>
      <c r="J184" s="24">
        <f t="shared" si="15"/>
        <v>-110523.56220232078</v>
      </c>
      <c r="K184" s="24">
        <f t="shared" si="16"/>
        <v>35788.113894954891</v>
      </c>
      <c r="L184" s="24"/>
      <c r="M184" s="23">
        <f t="shared" si="17"/>
        <v>1.0292710357067514E-3</v>
      </c>
      <c r="N184" s="28">
        <v>760</v>
      </c>
      <c r="O184" s="29" t="s">
        <v>633</v>
      </c>
    </row>
    <row r="185" spans="1:15" ht="11.4">
      <c r="A185" s="25">
        <v>3</v>
      </c>
      <c r="B185" s="26">
        <v>576</v>
      </c>
      <c r="C185" s="27" t="s">
        <v>634</v>
      </c>
      <c r="D185" s="24">
        <v>565604.19999999995</v>
      </c>
      <c r="E185" s="22">
        <v>-3.5391884315557828E-2</v>
      </c>
      <c r="F185" s="24">
        <f t="shared" si="12"/>
        <v>588037.54142712732</v>
      </c>
      <c r="G185" s="24">
        <v>594926.18000000005</v>
      </c>
      <c r="H185" s="24">
        <f t="shared" si="13"/>
        <v>-6888.6385728727328</v>
      </c>
      <c r="I185" s="24">
        <f t="shared" si="14"/>
        <v>-43985.159041705017</v>
      </c>
      <c r="J185" s="24">
        <f t="shared" si="15"/>
        <v>-50873.79761457775</v>
      </c>
      <c r="K185" s="24">
        <f t="shared" si="16"/>
        <v>21552.192008127946</v>
      </c>
      <c r="L185" s="24"/>
      <c r="M185" s="23">
        <f t="shared" si="17"/>
        <v>6.1984398102309058E-4</v>
      </c>
      <c r="N185" s="28">
        <v>765</v>
      </c>
      <c r="O185" s="29" t="s">
        <v>635</v>
      </c>
    </row>
    <row r="186" spans="1:15" ht="11.4">
      <c r="A186" s="25">
        <v>3</v>
      </c>
      <c r="B186" s="26">
        <v>577</v>
      </c>
      <c r="C186" s="27" t="s">
        <v>636</v>
      </c>
      <c r="D186" s="24">
        <v>2140511.5499999998</v>
      </c>
      <c r="E186" s="22">
        <v>2.8497868825170072E-7</v>
      </c>
      <c r="F186" s="24">
        <f t="shared" si="12"/>
        <v>2225409.8347543557</v>
      </c>
      <c r="G186" s="24">
        <v>2233629.4700000002</v>
      </c>
      <c r="H186" s="24">
        <f t="shared" si="13"/>
        <v>-8219.6352456444874</v>
      </c>
      <c r="I186" s="24">
        <f t="shared" si="14"/>
        <v>-166460.46998476412</v>
      </c>
      <c r="J186" s="24">
        <f t="shared" si="15"/>
        <v>-174680.1052304086</v>
      </c>
      <c r="K186" s="24">
        <f t="shared" si="16"/>
        <v>81563.602111185814</v>
      </c>
      <c r="L186" s="24"/>
      <c r="M186" s="23">
        <f t="shared" si="17"/>
        <v>2.3457803187775235E-3</v>
      </c>
      <c r="N186" s="28">
        <v>767</v>
      </c>
      <c r="O186" s="29" t="s">
        <v>637</v>
      </c>
    </row>
    <row r="187" spans="1:15" ht="11.4">
      <c r="A187" s="25">
        <v>3</v>
      </c>
      <c r="B187" s="26">
        <v>578</v>
      </c>
      <c r="C187" s="27" t="s">
        <v>638</v>
      </c>
      <c r="D187" s="24">
        <v>571547.17000000004</v>
      </c>
      <c r="E187" s="22">
        <v>-3.7800025050488149E-2</v>
      </c>
      <c r="F187" s="24">
        <f t="shared" si="12"/>
        <v>594216.22515609406</v>
      </c>
      <c r="G187" s="24">
        <v>607131.16</v>
      </c>
      <c r="H187" s="24">
        <f t="shared" si="13"/>
        <v>-12914.934843905969</v>
      </c>
      <c r="I187" s="24">
        <f t="shared" si="14"/>
        <v>-44447.324069174909</v>
      </c>
      <c r="J187" s="24">
        <f t="shared" si="15"/>
        <v>-57362.258913080877</v>
      </c>
      <c r="K187" s="24">
        <f t="shared" si="16"/>
        <v>21778.647240494585</v>
      </c>
      <c r="L187" s="24"/>
      <c r="M187" s="23">
        <f t="shared" si="17"/>
        <v>6.2635686438552117E-4</v>
      </c>
      <c r="N187" s="28">
        <v>769</v>
      </c>
      <c r="O187" s="29" t="s">
        <v>639</v>
      </c>
    </row>
    <row r="188" spans="1:15" ht="11.4">
      <c r="A188" s="25">
        <v>3</v>
      </c>
      <c r="B188" s="26">
        <v>445</v>
      </c>
      <c r="C188" s="27" t="s">
        <v>22</v>
      </c>
      <c r="D188" s="24">
        <v>3222724.55</v>
      </c>
      <c r="E188" s="22">
        <v>-4.8487031999292513E-3</v>
      </c>
      <c r="F188" s="24">
        <f t="shared" si="12"/>
        <v>3350546.2319389516</v>
      </c>
      <c r="G188" s="24">
        <v>3368544.09</v>
      </c>
      <c r="H188" s="24">
        <f t="shared" si="13"/>
        <v>-17997.858061048202</v>
      </c>
      <c r="I188" s="24">
        <f t="shared" si="14"/>
        <v>-250620.57862964462</v>
      </c>
      <c r="J188" s="24">
        <f t="shared" si="15"/>
        <v>-268618.43669069279</v>
      </c>
      <c r="K188" s="24">
        <f t="shared" si="16"/>
        <v>122801.02992677165</v>
      </c>
      <c r="L188" s="24"/>
      <c r="M188" s="23">
        <f t="shared" si="17"/>
        <v>3.5317743659132096E-3</v>
      </c>
      <c r="N188" s="28">
        <v>773</v>
      </c>
      <c r="O188" s="29" t="s">
        <v>640</v>
      </c>
    </row>
    <row r="189" spans="1:15" ht="11.4">
      <c r="A189" s="25">
        <v>3</v>
      </c>
      <c r="B189" s="26">
        <v>580</v>
      </c>
      <c r="C189" s="27" t="s">
        <v>788</v>
      </c>
      <c r="D189" s="24">
        <v>1008088.75</v>
      </c>
      <c r="E189" s="22">
        <v>-4.0928776041640753E-2</v>
      </c>
      <c r="F189" s="24">
        <f t="shared" si="12"/>
        <v>1048072.1856208741</v>
      </c>
      <c r="G189" s="24">
        <v>1071624.53</v>
      </c>
      <c r="H189" s="24">
        <f t="shared" si="13"/>
        <v>-23552.344379125978</v>
      </c>
      <c r="I189" s="24">
        <f t="shared" si="14"/>
        <v>-78395.712048997535</v>
      </c>
      <c r="J189" s="24">
        <f t="shared" si="15"/>
        <v>-101948.05642812351</v>
      </c>
      <c r="K189" s="24">
        <f t="shared" si="16"/>
        <v>38412.94371794568</v>
      </c>
      <c r="L189" s="24"/>
      <c r="M189" s="23">
        <f t="shared" si="17"/>
        <v>1.1047614993392749E-3</v>
      </c>
      <c r="N189" s="28">
        <v>1869</v>
      </c>
      <c r="O189" s="29" t="s">
        <v>789</v>
      </c>
    </row>
    <row r="190" spans="1:15" ht="11.4">
      <c r="A190" s="25">
        <v>3</v>
      </c>
      <c r="B190" s="26">
        <v>581</v>
      </c>
      <c r="C190" s="27" t="s">
        <v>641</v>
      </c>
      <c r="D190" s="24">
        <v>1307497.82</v>
      </c>
      <c r="E190" s="22">
        <v>-2.5500412335126756E-2</v>
      </c>
      <c r="F190" s="24">
        <f t="shared" si="12"/>
        <v>1359356.6021859965</v>
      </c>
      <c r="G190" s="24">
        <v>1395101.04</v>
      </c>
      <c r="H190" s="24">
        <f t="shared" si="13"/>
        <v>-35744.437814003555</v>
      </c>
      <c r="I190" s="24">
        <f t="shared" si="14"/>
        <v>-101679.76043915977</v>
      </c>
      <c r="J190" s="24">
        <f t="shared" si="15"/>
        <v>-137424.19825316331</v>
      </c>
      <c r="K190" s="24">
        <f t="shared" si="16"/>
        <v>49821.843732505375</v>
      </c>
      <c r="L190" s="24"/>
      <c r="M190" s="23">
        <f t="shared" si="17"/>
        <v>1.4328830194821969E-3</v>
      </c>
      <c r="N190" s="28">
        <v>779</v>
      </c>
      <c r="O190" s="29" t="s">
        <v>642</v>
      </c>
    </row>
    <row r="191" spans="1:15" ht="11.4">
      <c r="A191" s="25">
        <v>3</v>
      </c>
      <c r="B191" s="26">
        <v>742</v>
      </c>
      <c r="C191" s="27" t="s">
        <v>643</v>
      </c>
      <c r="D191" s="24">
        <v>404281.30000000005</v>
      </c>
      <c r="E191" s="22">
        <v>8.4559996218485103E-2</v>
      </c>
      <c r="F191" s="24">
        <f t="shared" si="12"/>
        <v>420316.15341074718</v>
      </c>
      <c r="G191" s="24">
        <v>425757.79</v>
      </c>
      <c r="H191" s="24">
        <f t="shared" si="13"/>
        <v>-5441.6365892527974</v>
      </c>
      <c r="I191" s="24">
        <f t="shared" si="14"/>
        <v>-31439.613210240059</v>
      </c>
      <c r="J191" s="24">
        <f t="shared" si="15"/>
        <v>-36881.249799492856</v>
      </c>
      <c r="K191" s="24">
        <f t="shared" si="16"/>
        <v>15405.027407674092</v>
      </c>
      <c r="L191" s="24"/>
      <c r="M191" s="23">
        <f t="shared" si="17"/>
        <v>4.4305068888312785E-4</v>
      </c>
      <c r="N191" s="28">
        <v>785</v>
      </c>
      <c r="O191" s="29" t="s">
        <v>644</v>
      </c>
    </row>
    <row r="192" spans="1:15" ht="11.4">
      <c r="A192" s="25">
        <v>3</v>
      </c>
      <c r="B192" s="26">
        <v>854</v>
      </c>
      <c r="C192" s="27" t="s">
        <v>645</v>
      </c>
      <c r="D192" s="24">
        <v>635850.46</v>
      </c>
      <c r="E192" s="22">
        <v>-4.980944268253862E-3</v>
      </c>
      <c r="F192" s="24">
        <f t="shared" si="12"/>
        <v>661069.95176787581</v>
      </c>
      <c r="G192" s="24">
        <v>654806.29</v>
      </c>
      <c r="H192" s="24">
        <f t="shared" si="13"/>
        <v>6263.6617678757757</v>
      </c>
      <c r="I192" s="24">
        <f t="shared" si="14"/>
        <v>-49447.97724246265</v>
      </c>
      <c r="J192" s="24">
        <f t="shared" si="15"/>
        <v>-43184.315474586874</v>
      </c>
      <c r="K192" s="24">
        <f t="shared" si="16"/>
        <v>24228.906366636736</v>
      </c>
      <c r="L192" s="24"/>
      <c r="M192" s="23">
        <f t="shared" si="17"/>
        <v>6.9682665097211692E-4</v>
      </c>
      <c r="N192" s="28">
        <v>789</v>
      </c>
      <c r="O192" s="29" t="s">
        <v>646</v>
      </c>
    </row>
    <row r="193" spans="1:15" ht="11.4">
      <c r="A193" s="25">
        <v>3</v>
      </c>
      <c r="B193" s="26">
        <v>584</v>
      </c>
      <c r="C193" s="27" t="s">
        <v>647</v>
      </c>
      <c r="D193" s="24">
        <v>504120.48</v>
      </c>
      <c r="E193" s="22">
        <v>-4.4976556273081267E-2</v>
      </c>
      <c r="F193" s="24">
        <f t="shared" si="12"/>
        <v>524115.21633372479</v>
      </c>
      <c r="G193" s="24">
        <v>550602.68999999994</v>
      </c>
      <c r="H193" s="24">
        <f t="shared" si="13"/>
        <v>-26487.473666275153</v>
      </c>
      <c r="I193" s="24">
        <f t="shared" si="14"/>
        <v>-39203.774457439802</v>
      </c>
      <c r="J193" s="24">
        <f t="shared" si="15"/>
        <v>-65691.248123714962</v>
      </c>
      <c r="K193" s="24">
        <f t="shared" si="16"/>
        <v>19209.371819002805</v>
      </c>
      <c r="L193" s="24"/>
      <c r="M193" s="23">
        <f t="shared" si="17"/>
        <v>5.524641529155394E-4</v>
      </c>
      <c r="N193" s="28">
        <v>790</v>
      </c>
      <c r="O193" s="29" t="s">
        <v>648</v>
      </c>
    </row>
    <row r="194" spans="1:15" ht="11.4">
      <c r="A194" s="25">
        <v>3</v>
      </c>
      <c r="B194" s="26">
        <v>588</v>
      </c>
      <c r="C194" s="27" t="s">
        <v>1029</v>
      </c>
      <c r="D194" s="24">
        <v>293321.18</v>
      </c>
      <c r="E194" s="22">
        <v>-2.571472349651284E-2</v>
      </c>
      <c r="F194" s="24">
        <f t="shared" si="12"/>
        <v>304955.06493004097</v>
      </c>
      <c r="G194" s="24">
        <v>311548.25</v>
      </c>
      <c r="H194" s="24">
        <f t="shared" si="13"/>
        <v>-6593.1850699590286</v>
      </c>
      <c r="I194" s="24">
        <f t="shared" si="14"/>
        <v>-22810.61341588444</v>
      </c>
      <c r="J194" s="24">
        <f t="shared" si="15"/>
        <v>-29403.798485843468</v>
      </c>
      <c r="K194" s="24">
        <f t="shared" si="16"/>
        <v>11176.922645572044</v>
      </c>
      <c r="L194" s="24"/>
      <c r="M194" s="23">
        <f t="shared" si="17"/>
        <v>3.2144981937826935E-4</v>
      </c>
      <c r="N194" s="28">
        <v>802</v>
      </c>
      <c r="O194" s="29" t="s">
        <v>1030</v>
      </c>
    </row>
    <row r="195" spans="1:15" ht="11.4">
      <c r="A195" s="25">
        <v>3</v>
      </c>
      <c r="B195" s="26">
        <v>592</v>
      </c>
      <c r="C195" s="27" t="s">
        <v>1031</v>
      </c>
      <c r="D195" s="24">
        <v>723100.68</v>
      </c>
      <c r="E195" s="22">
        <v>-2.6308576216442409E-2</v>
      </c>
      <c r="F195" s="24">
        <f t="shared" si="12"/>
        <v>751780.74362157134</v>
      </c>
      <c r="G195" s="24">
        <v>765769.28</v>
      </c>
      <c r="H195" s="24">
        <f t="shared" si="13"/>
        <v>-13988.536378428689</v>
      </c>
      <c r="I195" s="24">
        <f t="shared" si="14"/>
        <v>-56233.136905569387</v>
      </c>
      <c r="J195" s="24">
        <f t="shared" si="15"/>
        <v>-70221.673283998069</v>
      </c>
      <c r="K195" s="24">
        <f t="shared" si="16"/>
        <v>27553.551930073867</v>
      </c>
      <c r="L195" s="24"/>
      <c r="M195" s="23">
        <f t="shared" si="17"/>
        <v>7.9244391072715503E-4</v>
      </c>
      <c r="N195" s="28">
        <v>809</v>
      </c>
      <c r="O195" s="29" t="s">
        <v>1032</v>
      </c>
    </row>
    <row r="196" spans="1:15" ht="11.4">
      <c r="A196" s="25">
        <v>3</v>
      </c>
      <c r="B196" s="26">
        <v>593</v>
      </c>
      <c r="C196" s="27" t="s">
        <v>548</v>
      </c>
      <c r="D196" s="24">
        <v>3234371.15</v>
      </c>
      <c r="E196" s="22">
        <v>-2.9711414089071159E-2</v>
      </c>
      <c r="F196" s="24">
        <f t="shared" si="12"/>
        <v>3362654.7665466955</v>
      </c>
      <c r="G196" s="24">
        <v>3424941.62</v>
      </c>
      <c r="H196" s="24">
        <f t="shared" si="13"/>
        <v>-62286.853453304619</v>
      </c>
      <c r="I196" s="24">
        <f t="shared" si="14"/>
        <v>-251526.29600814907</v>
      </c>
      <c r="J196" s="24">
        <f t="shared" si="15"/>
        <v>-313813.14946145366</v>
      </c>
      <c r="K196" s="24">
        <f t="shared" si="16"/>
        <v>123244.82040683148</v>
      </c>
      <c r="L196" s="24"/>
      <c r="M196" s="23">
        <f t="shared" si="17"/>
        <v>3.5445378406352562E-3</v>
      </c>
      <c r="N196" s="28">
        <v>2024</v>
      </c>
      <c r="O196" s="29" t="s">
        <v>549</v>
      </c>
    </row>
    <row r="197" spans="1:15" ht="11.4">
      <c r="A197" s="25">
        <v>3</v>
      </c>
      <c r="B197" s="26">
        <v>599</v>
      </c>
      <c r="C197" s="27" t="s">
        <v>1035</v>
      </c>
      <c r="D197" s="24">
        <v>6477233.4299999997</v>
      </c>
      <c r="E197" s="22">
        <v>-1.9674751640438939E-2</v>
      </c>
      <c r="F197" s="24">
        <f t="shared" si="12"/>
        <v>6734137.4435104951</v>
      </c>
      <c r="G197" s="24">
        <v>6885736.9400000004</v>
      </c>
      <c r="H197" s="24">
        <f t="shared" si="13"/>
        <v>-151599.49648950528</v>
      </c>
      <c r="I197" s="24">
        <f t="shared" si="14"/>
        <v>-503712.91897902894</v>
      </c>
      <c r="J197" s="24">
        <f t="shared" si="15"/>
        <v>-655312.41546853422</v>
      </c>
      <c r="K197" s="24">
        <f t="shared" si="16"/>
        <v>246813.19297987031</v>
      </c>
      <c r="L197" s="24"/>
      <c r="M197" s="23">
        <f t="shared" si="17"/>
        <v>7.0983810856903957E-3</v>
      </c>
      <c r="N197" s="28">
        <v>820</v>
      </c>
      <c r="O197" s="29" t="s">
        <v>1036</v>
      </c>
    </row>
    <row r="198" spans="1:15" ht="11.4">
      <c r="A198" s="25">
        <v>3</v>
      </c>
      <c r="B198" s="26">
        <v>601</v>
      </c>
      <c r="C198" s="27" t="s">
        <v>1037</v>
      </c>
      <c r="D198" s="24">
        <v>737660.66</v>
      </c>
      <c r="E198" s="22">
        <v>-5.9556718173332975E-2</v>
      </c>
      <c r="F198" s="24">
        <f t="shared" si="12"/>
        <v>766918.2104975743</v>
      </c>
      <c r="G198" s="24">
        <v>800325.56</v>
      </c>
      <c r="H198" s="24">
        <f t="shared" si="13"/>
        <v>-33407.349502425757</v>
      </c>
      <c r="I198" s="24">
        <f t="shared" si="14"/>
        <v>-57365.41816505092</v>
      </c>
      <c r="J198" s="24">
        <f t="shared" si="15"/>
        <v>-90772.76766747667</v>
      </c>
      <c r="K198" s="24">
        <f t="shared" si="16"/>
        <v>28108.355951321417</v>
      </c>
      <c r="L198" s="24"/>
      <c r="M198" s="23">
        <f t="shared" si="17"/>
        <v>8.0840015003163081E-4</v>
      </c>
      <c r="N198" s="28">
        <v>823</v>
      </c>
      <c r="O198" s="29" t="s">
        <v>1038</v>
      </c>
    </row>
    <row r="199" spans="1:15" ht="11.4">
      <c r="A199" s="25">
        <v>3</v>
      </c>
      <c r="B199" s="26">
        <v>604</v>
      </c>
      <c r="C199" s="27" t="s">
        <v>1039</v>
      </c>
      <c r="D199" s="24">
        <v>3714091.45</v>
      </c>
      <c r="E199" s="22">
        <v>4.0432416572894317E-4</v>
      </c>
      <c r="F199" s="24">
        <f t="shared" si="12"/>
        <v>3861402.0279437713</v>
      </c>
      <c r="G199" s="24">
        <v>3895214.09</v>
      </c>
      <c r="H199" s="24">
        <f t="shared" si="13"/>
        <v>-33812.062056228518</v>
      </c>
      <c r="I199" s="24">
        <f t="shared" si="14"/>
        <v>-288832.54955264973</v>
      </c>
      <c r="J199" s="24">
        <f t="shared" si="15"/>
        <v>-322644.61160887824</v>
      </c>
      <c r="K199" s="24">
        <f t="shared" si="16"/>
        <v>141524.43009819649</v>
      </c>
      <c r="L199" s="24"/>
      <c r="M199" s="23">
        <f t="shared" si="17"/>
        <v>4.0702619079770325E-3</v>
      </c>
      <c r="N199" s="28">
        <v>830</v>
      </c>
      <c r="O199" s="29" t="s">
        <v>1040</v>
      </c>
    </row>
    <row r="200" spans="1:15" ht="11.4">
      <c r="A200" s="25">
        <v>3</v>
      </c>
      <c r="B200" s="26">
        <v>607</v>
      </c>
      <c r="C200" s="27" t="s">
        <v>1041</v>
      </c>
      <c r="D200" s="24">
        <v>624812.72</v>
      </c>
      <c r="E200" s="22">
        <v>-5.319193671147314E-2</v>
      </c>
      <c r="F200" s="24">
        <f t="shared" si="12"/>
        <v>649594.42613968591</v>
      </c>
      <c r="G200" s="24">
        <v>681376.72</v>
      </c>
      <c r="H200" s="24">
        <f t="shared" si="13"/>
        <v>-31782.293860314065</v>
      </c>
      <c r="I200" s="24">
        <f t="shared" si="14"/>
        <v>-48589.608882820015</v>
      </c>
      <c r="J200" s="24">
        <f t="shared" si="15"/>
        <v>-80371.90274313408</v>
      </c>
      <c r="K200" s="24">
        <f t="shared" si="16"/>
        <v>23808.316328911074</v>
      </c>
      <c r="L200" s="24"/>
      <c r="M200" s="23">
        <f t="shared" si="17"/>
        <v>6.8473042413522676E-4</v>
      </c>
      <c r="N200" s="28">
        <v>839</v>
      </c>
      <c r="O200" s="29" t="s">
        <v>1042</v>
      </c>
    </row>
    <row r="201" spans="1:15" ht="11.4">
      <c r="A201" s="25">
        <v>3</v>
      </c>
      <c r="B201" s="26">
        <v>608</v>
      </c>
      <c r="C201" s="27" t="s">
        <v>1043</v>
      </c>
      <c r="D201" s="24">
        <v>428763.74</v>
      </c>
      <c r="E201" s="22">
        <v>-4.7470250922174731E-2</v>
      </c>
      <c r="F201" s="24">
        <f t="shared" si="12"/>
        <v>445769.63099407684</v>
      </c>
      <c r="G201" s="24">
        <v>457460.24</v>
      </c>
      <c r="H201" s="24">
        <f t="shared" si="13"/>
        <v>-11690.60900592315</v>
      </c>
      <c r="I201" s="24">
        <f t="shared" si="14"/>
        <v>-33343.531210016226</v>
      </c>
      <c r="J201" s="24">
        <f t="shared" si="15"/>
        <v>-45034.140215939377</v>
      </c>
      <c r="K201" s="24">
        <f t="shared" si="16"/>
        <v>16337.92402991889</v>
      </c>
      <c r="L201" s="24"/>
      <c r="M201" s="23">
        <f t="shared" si="17"/>
        <v>4.6988092294920962E-4</v>
      </c>
      <c r="N201" s="28">
        <v>844</v>
      </c>
      <c r="O201" s="29" t="s">
        <v>1044</v>
      </c>
    </row>
    <row r="202" spans="1:15" ht="11.4">
      <c r="A202" s="25">
        <v>3</v>
      </c>
      <c r="B202" s="26">
        <v>609</v>
      </c>
      <c r="C202" s="27" t="s">
        <v>1146</v>
      </c>
      <c r="D202" s="24">
        <v>14582300</v>
      </c>
      <c r="E202" s="22">
        <v>-2.6115341266834506E-2</v>
      </c>
      <c r="F202" s="24">
        <f t="shared" si="12"/>
        <v>15160672.145561859</v>
      </c>
      <c r="G202" s="24">
        <v>15441426.380000001</v>
      </c>
      <c r="H202" s="24">
        <f t="shared" si="13"/>
        <v>-280754.23443814181</v>
      </c>
      <c r="I202" s="24">
        <f t="shared" si="14"/>
        <v>-1134017.0117086384</v>
      </c>
      <c r="J202" s="24">
        <f t="shared" si="15"/>
        <v>-1414771.2461467802</v>
      </c>
      <c r="K202" s="24">
        <f t="shared" si="16"/>
        <v>555654.51869014441</v>
      </c>
      <c r="L202" s="24"/>
      <c r="M202" s="23">
        <f t="shared" si="17"/>
        <v>1.5980699726899153E-2</v>
      </c>
      <c r="N202" s="28">
        <v>845</v>
      </c>
      <c r="O202" s="29" t="s">
        <v>1045</v>
      </c>
    </row>
    <row r="203" spans="1:15" ht="11.4">
      <c r="A203" s="25">
        <v>3</v>
      </c>
      <c r="B203" s="26">
        <v>611</v>
      </c>
      <c r="C203" s="27" t="s">
        <v>1046</v>
      </c>
      <c r="D203" s="24">
        <v>1043969.32</v>
      </c>
      <c r="E203" s="22">
        <v>-4.1513894246794497E-3</v>
      </c>
      <c r="F203" s="24">
        <f t="shared" si="12"/>
        <v>1085375.8728420865</v>
      </c>
      <c r="G203" s="24">
        <v>1093428.08</v>
      </c>
      <c r="H203" s="24">
        <f t="shared" si="13"/>
        <v>-8052.2071579135954</v>
      </c>
      <c r="I203" s="24">
        <f t="shared" si="14"/>
        <v>-81186.024741083325</v>
      </c>
      <c r="J203" s="24">
        <f t="shared" si="15"/>
        <v>-89238.231898996921</v>
      </c>
      <c r="K203" s="24">
        <f t="shared" si="16"/>
        <v>39780.162939445589</v>
      </c>
      <c r="L203" s="24"/>
      <c r="M203" s="23">
        <f t="shared" si="17"/>
        <v>1.1440829105844137E-3</v>
      </c>
      <c r="N203" s="28">
        <v>848</v>
      </c>
      <c r="O203" s="29" t="s">
        <v>1047</v>
      </c>
    </row>
    <row r="204" spans="1:15" ht="11.4">
      <c r="A204" s="25">
        <v>3</v>
      </c>
      <c r="B204" s="26">
        <v>638</v>
      </c>
      <c r="C204" s="27" t="s">
        <v>1048</v>
      </c>
      <c r="D204" s="24">
        <v>9705613.2400000002</v>
      </c>
      <c r="E204" s="22">
        <v>-2.5399154636665376E-4</v>
      </c>
      <c r="F204" s="24">
        <f t="shared" si="12"/>
        <v>10090563.237847554</v>
      </c>
      <c r="G204" s="24">
        <v>10078895.99</v>
      </c>
      <c r="H204" s="24">
        <f t="shared" si="13"/>
        <v>11667.247847553343</v>
      </c>
      <c r="I204" s="24">
        <f t="shared" si="14"/>
        <v>-754773.28838554933</v>
      </c>
      <c r="J204" s="24">
        <f t="shared" si="15"/>
        <v>-743106.04053799598</v>
      </c>
      <c r="K204" s="24">
        <f t="shared" si="16"/>
        <v>369829.715028829</v>
      </c>
      <c r="L204" s="24"/>
      <c r="M204" s="23">
        <f t="shared" si="17"/>
        <v>1.0636353034422334E-2</v>
      </c>
      <c r="N204" s="28">
        <v>852</v>
      </c>
      <c r="O204" s="29" t="s">
        <v>1049</v>
      </c>
    </row>
    <row r="205" spans="1:15" ht="11.4">
      <c r="A205" s="25">
        <v>3</v>
      </c>
      <c r="B205" s="26">
        <v>614</v>
      </c>
      <c r="C205" s="27" t="s">
        <v>1050</v>
      </c>
      <c r="D205" s="24">
        <v>548386.04</v>
      </c>
      <c r="E205" s="22">
        <v>-4.3887400334623468E-2</v>
      </c>
      <c r="F205" s="24">
        <f t="shared" si="12"/>
        <v>570136.46418212308</v>
      </c>
      <c r="G205" s="24">
        <v>595947.65</v>
      </c>
      <c r="H205" s="24">
        <f t="shared" si="13"/>
        <v>-25811.185817876947</v>
      </c>
      <c r="I205" s="24">
        <f t="shared" si="14"/>
        <v>-42646.159957176438</v>
      </c>
      <c r="J205" s="24">
        <f t="shared" si="15"/>
        <v>-68457.345775053385</v>
      </c>
      <c r="K205" s="24">
        <f t="shared" si="16"/>
        <v>20896.098771290832</v>
      </c>
      <c r="L205" s="24"/>
      <c r="M205" s="23">
        <f t="shared" si="17"/>
        <v>6.0097465006640305E-4</v>
      </c>
      <c r="N205" s="28">
        <v>855</v>
      </c>
      <c r="O205" s="29" t="s">
        <v>1051</v>
      </c>
    </row>
    <row r="206" spans="1:15" ht="11.4">
      <c r="A206" s="25">
        <v>3</v>
      </c>
      <c r="B206" s="26">
        <v>615</v>
      </c>
      <c r="C206" s="27" t="s">
        <v>1052</v>
      </c>
      <c r="D206" s="24">
        <v>1187697.94</v>
      </c>
      <c r="E206" s="22">
        <v>-3.449485881643477E-2</v>
      </c>
      <c r="F206" s="24">
        <f t="shared" si="12"/>
        <v>1234805.1457108413</v>
      </c>
      <c r="G206" s="24">
        <v>1264194.33</v>
      </c>
      <c r="H206" s="24">
        <f t="shared" si="13"/>
        <v>-29389.184289158788</v>
      </c>
      <c r="I206" s="24">
        <f t="shared" si="14"/>
        <v>-92363.321885526006</v>
      </c>
      <c r="J206" s="24">
        <f t="shared" si="15"/>
        <v>-121752.50617468479</v>
      </c>
      <c r="K206" s="24">
        <f t="shared" si="16"/>
        <v>45256.902354222308</v>
      </c>
      <c r="L206" s="24"/>
      <c r="M206" s="23">
        <f t="shared" si="17"/>
        <v>1.3015946829647372E-3</v>
      </c>
      <c r="N206" s="28">
        <v>856</v>
      </c>
      <c r="O206" s="29" t="s">
        <v>649</v>
      </c>
    </row>
    <row r="207" spans="1:15" ht="11.4">
      <c r="A207" s="25">
        <v>3</v>
      </c>
      <c r="B207" s="26">
        <v>616</v>
      </c>
      <c r="C207" s="27" t="s">
        <v>650</v>
      </c>
      <c r="D207" s="24">
        <v>401017.64</v>
      </c>
      <c r="E207" s="22">
        <v>-4.024425834032936E-2</v>
      </c>
      <c r="F207" s="24">
        <f t="shared" si="12"/>
        <v>416923.04812182946</v>
      </c>
      <c r="G207" s="24">
        <v>421582.92</v>
      </c>
      <c r="H207" s="24">
        <f t="shared" si="13"/>
        <v>-4659.8718781705247</v>
      </c>
      <c r="I207" s="24">
        <f t="shared" si="14"/>
        <v>-31185.809217698898</v>
      </c>
      <c r="J207" s="24">
        <f t="shared" si="15"/>
        <v>-35845.681095869426</v>
      </c>
      <c r="K207" s="24">
        <f t="shared" si="16"/>
        <v>15280.666543717907</v>
      </c>
      <c r="L207" s="24"/>
      <c r="M207" s="23">
        <f t="shared" si="17"/>
        <v>4.3947405347782886E-4</v>
      </c>
      <c r="N207" s="28">
        <v>861</v>
      </c>
      <c r="O207" s="29" t="s">
        <v>651</v>
      </c>
    </row>
    <row r="208" spans="1:15" ht="11.4">
      <c r="A208" s="25">
        <v>3</v>
      </c>
      <c r="B208" s="26">
        <v>619</v>
      </c>
      <c r="C208" s="27" t="s">
        <v>654</v>
      </c>
      <c r="D208" s="24">
        <v>514084.39</v>
      </c>
      <c r="E208" s="22">
        <v>-4.2362219336409691E-2</v>
      </c>
      <c r="F208" s="24">
        <f t="shared" ref="F208:F271" si="18">SUM($F$15 * M208)</f>
        <v>534474.32105642871</v>
      </c>
      <c r="G208" s="24">
        <v>552935.56000000006</v>
      </c>
      <c r="H208" s="24">
        <f t="shared" ref="H208:H271" si="19">SUM(F208 - G208)</f>
        <v>-18461.238943571341</v>
      </c>
      <c r="I208" s="24">
        <f t="shared" ref="I208:I271" si="20">SUM($I$15 * M208)</f>
        <v>-39978.634626489533</v>
      </c>
      <c r="J208" s="24">
        <f t="shared" ref="J208:J271" si="21">SUM(H208 + I208)</f>
        <v>-58439.873570060874</v>
      </c>
      <c r="K208" s="24">
        <f t="shared" ref="K208:K271" si="22">SUM($K$15 * M208)</f>
        <v>19589.043860815269</v>
      </c>
      <c r="L208" s="24"/>
      <c r="M208" s="23">
        <f t="shared" ref="M208:M271" si="23">SUM(D208 / $D$15 )</f>
        <v>5.6338357261036449E-4</v>
      </c>
      <c r="N208" s="28">
        <v>869</v>
      </c>
      <c r="O208" s="29" t="s">
        <v>655</v>
      </c>
    </row>
    <row r="209" spans="1:15" ht="11.4">
      <c r="A209" s="25">
        <v>3</v>
      </c>
      <c r="B209" s="26">
        <v>620</v>
      </c>
      <c r="C209" s="27" t="s">
        <v>656</v>
      </c>
      <c r="D209" s="24">
        <v>503218.88</v>
      </c>
      <c r="E209" s="22">
        <v>-3.2143031891306156E-2</v>
      </c>
      <c r="F209" s="24">
        <f t="shared" si="18"/>
        <v>523177.85652035935</v>
      </c>
      <c r="G209" s="24">
        <v>530138.80000000005</v>
      </c>
      <c r="H209" s="24">
        <f t="shared" si="19"/>
        <v>-6960.9434796407004</v>
      </c>
      <c r="I209" s="24">
        <f t="shared" si="20"/>
        <v>-39133.660021599331</v>
      </c>
      <c r="J209" s="24">
        <f t="shared" si="21"/>
        <v>-46094.603501240032</v>
      </c>
      <c r="K209" s="24">
        <f t="shared" si="22"/>
        <v>19175.016599726623</v>
      </c>
      <c r="L209" s="24"/>
      <c r="M209" s="23">
        <f t="shared" si="23"/>
        <v>5.5147609212445896E-4</v>
      </c>
      <c r="N209" s="28">
        <v>870</v>
      </c>
      <c r="O209" s="29" t="s">
        <v>657</v>
      </c>
    </row>
    <row r="210" spans="1:15" ht="11.4">
      <c r="A210" s="25">
        <v>3</v>
      </c>
      <c r="B210" s="26">
        <v>623</v>
      </c>
      <c r="C210" s="27" t="s">
        <v>658</v>
      </c>
      <c r="D210" s="24">
        <v>438110.22</v>
      </c>
      <c r="E210" s="22">
        <v>6.5886267649451991E-2</v>
      </c>
      <c r="F210" s="24">
        <f t="shared" si="18"/>
        <v>455486.81682861946</v>
      </c>
      <c r="G210" s="24">
        <v>470724.68</v>
      </c>
      <c r="H210" s="24">
        <f t="shared" si="19"/>
        <v>-15237.863171380537</v>
      </c>
      <c r="I210" s="24">
        <f t="shared" si="20"/>
        <v>-34070.375899783583</v>
      </c>
      <c r="J210" s="24">
        <f t="shared" si="21"/>
        <v>-49308.23907116412</v>
      </c>
      <c r="K210" s="24">
        <f t="shared" si="22"/>
        <v>16694.069071911377</v>
      </c>
      <c r="L210" s="24"/>
      <c r="M210" s="23">
        <f t="shared" si="23"/>
        <v>4.8012370292105686E-4</v>
      </c>
      <c r="N210" s="28">
        <v>876</v>
      </c>
      <c r="O210" s="29" t="s">
        <v>659</v>
      </c>
    </row>
    <row r="211" spans="1:15" ht="11.4">
      <c r="A211" s="25">
        <v>3</v>
      </c>
      <c r="B211" s="26">
        <v>624</v>
      </c>
      <c r="C211" s="27" t="s">
        <v>660</v>
      </c>
      <c r="D211" s="24">
        <v>1005057.45</v>
      </c>
      <c r="E211" s="22">
        <v>-1.7487911026445094E-2</v>
      </c>
      <c r="F211" s="24">
        <f t="shared" si="18"/>
        <v>1044920.6563370958</v>
      </c>
      <c r="G211" s="24">
        <v>1052730.45</v>
      </c>
      <c r="H211" s="24">
        <f t="shared" si="19"/>
        <v>-7809.7936629041797</v>
      </c>
      <c r="I211" s="24">
        <f t="shared" si="20"/>
        <v>-78159.977921487298</v>
      </c>
      <c r="J211" s="24">
        <f t="shared" si="21"/>
        <v>-85969.771584391478</v>
      </c>
      <c r="K211" s="24">
        <f t="shared" si="22"/>
        <v>38297.436867688491</v>
      </c>
      <c r="L211" s="24"/>
      <c r="M211" s="23">
        <f t="shared" si="23"/>
        <v>1.1014395065752974E-3</v>
      </c>
      <c r="N211" s="28">
        <v>879</v>
      </c>
      <c r="O211" s="29" t="s">
        <v>661</v>
      </c>
    </row>
    <row r="212" spans="1:15" ht="11.4">
      <c r="A212" s="25">
        <v>3</v>
      </c>
      <c r="B212" s="26">
        <v>625</v>
      </c>
      <c r="C212" s="27" t="s">
        <v>662</v>
      </c>
      <c r="D212" s="24">
        <v>641943.85</v>
      </c>
      <c r="E212" s="22">
        <v>-3.4867440979161904E-2</v>
      </c>
      <c r="F212" s="24">
        <f t="shared" si="18"/>
        <v>667405.02154733753</v>
      </c>
      <c r="G212" s="24">
        <v>677975.04000000004</v>
      </c>
      <c r="H212" s="24">
        <f t="shared" si="19"/>
        <v>-10570.018452662509</v>
      </c>
      <c r="I212" s="24">
        <f t="shared" si="20"/>
        <v>-49921.839933463067</v>
      </c>
      <c r="J212" s="24">
        <f t="shared" si="21"/>
        <v>-60491.858386125576</v>
      </c>
      <c r="K212" s="24">
        <f t="shared" si="22"/>
        <v>24461.093311607103</v>
      </c>
      <c r="L212" s="24"/>
      <c r="M212" s="23">
        <f t="shared" si="23"/>
        <v>7.0350437917061036E-4</v>
      </c>
      <c r="N212" s="28">
        <v>880</v>
      </c>
      <c r="O212" s="29" t="s">
        <v>663</v>
      </c>
    </row>
    <row r="213" spans="1:15" ht="11.4">
      <c r="A213" s="25">
        <v>3</v>
      </c>
      <c r="B213" s="26">
        <v>626</v>
      </c>
      <c r="C213" s="27" t="s">
        <v>664</v>
      </c>
      <c r="D213" s="24">
        <v>1039064.11</v>
      </c>
      <c r="E213" s="22">
        <v>-2.7962384147211097E-2</v>
      </c>
      <c r="F213" s="24">
        <f t="shared" si="18"/>
        <v>1080276.1093880956</v>
      </c>
      <c r="G213" s="24">
        <v>1084927.73</v>
      </c>
      <c r="H213" s="24">
        <f t="shared" si="19"/>
        <v>-4651.6206119044218</v>
      </c>
      <c r="I213" s="24">
        <f t="shared" si="20"/>
        <v>-80804.562860172678</v>
      </c>
      <c r="J213" s="24">
        <f t="shared" si="21"/>
        <v>-85456.1834720771</v>
      </c>
      <c r="K213" s="24">
        <f t="shared" si="22"/>
        <v>39593.251265592757</v>
      </c>
      <c r="L213" s="24"/>
      <c r="M213" s="23">
        <f t="shared" si="23"/>
        <v>1.1387073053570227E-3</v>
      </c>
      <c r="N213" s="28">
        <v>883</v>
      </c>
      <c r="O213" s="29" t="s">
        <v>665</v>
      </c>
    </row>
    <row r="214" spans="1:15" ht="11.4">
      <c r="A214" s="25">
        <v>3</v>
      </c>
      <c r="B214" s="26">
        <v>631</v>
      </c>
      <c r="C214" s="27" t="s">
        <v>666</v>
      </c>
      <c r="D214" s="24">
        <v>470037.31</v>
      </c>
      <c r="E214" s="22">
        <v>-6.0935719259648573E-2</v>
      </c>
      <c r="F214" s="24">
        <f t="shared" si="18"/>
        <v>488680.21869607852</v>
      </c>
      <c r="G214" s="24">
        <v>513013.14</v>
      </c>
      <c r="H214" s="24">
        <f t="shared" si="19"/>
        <v>-24332.921303921496</v>
      </c>
      <c r="I214" s="24">
        <f t="shared" si="20"/>
        <v>-36553.239590309277</v>
      </c>
      <c r="J214" s="24">
        <f t="shared" si="21"/>
        <v>-60886.160894230772</v>
      </c>
      <c r="K214" s="24">
        <f t="shared" si="22"/>
        <v>17910.642028655304</v>
      </c>
      <c r="L214" s="24"/>
      <c r="M214" s="23">
        <f t="shared" si="23"/>
        <v>5.1511250704960215E-4</v>
      </c>
      <c r="N214" s="28">
        <v>888</v>
      </c>
      <c r="O214" s="29" t="s">
        <v>667</v>
      </c>
    </row>
    <row r="215" spans="1:15" ht="11.4">
      <c r="A215" s="25">
        <v>3</v>
      </c>
      <c r="B215" s="26">
        <v>635</v>
      </c>
      <c r="C215" s="27" t="s">
        <v>668</v>
      </c>
      <c r="D215" s="24">
        <v>1284418.76</v>
      </c>
      <c r="E215" s="22">
        <v>-1.6650782154297536E-2</v>
      </c>
      <c r="F215" s="24">
        <f t="shared" si="18"/>
        <v>1335362.1663228094</v>
      </c>
      <c r="G215" s="24">
        <v>1340303.1100000001</v>
      </c>
      <c r="H215" s="24">
        <f t="shared" si="19"/>
        <v>-4940.9436771906912</v>
      </c>
      <c r="I215" s="24">
        <f t="shared" si="20"/>
        <v>-99884.978638329674</v>
      </c>
      <c r="J215" s="24">
        <f t="shared" si="21"/>
        <v>-104825.92231552037</v>
      </c>
      <c r="K215" s="24">
        <f t="shared" si="22"/>
        <v>48942.422518011022</v>
      </c>
      <c r="L215" s="24"/>
      <c r="M215" s="23">
        <f t="shared" si="23"/>
        <v>1.4075907454349553E-3</v>
      </c>
      <c r="N215" s="28">
        <v>897</v>
      </c>
      <c r="O215" s="29" t="s">
        <v>669</v>
      </c>
    </row>
    <row r="216" spans="1:15" ht="11.4">
      <c r="A216" s="25">
        <v>3</v>
      </c>
      <c r="B216" s="26">
        <v>636</v>
      </c>
      <c r="C216" s="27" t="s">
        <v>670</v>
      </c>
      <c r="D216" s="24">
        <v>1574688.28</v>
      </c>
      <c r="E216" s="22">
        <v>-2.3454542831867906E-2</v>
      </c>
      <c r="F216" s="24">
        <f t="shared" si="18"/>
        <v>1637144.5344382378</v>
      </c>
      <c r="G216" s="24">
        <v>1670471.51</v>
      </c>
      <c r="H216" s="24">
        <f t="shared" si="19"/>
        <v>-33326.975561762229</v>
      </c>
      <c r="I216" s="24">
        <f t="shared" si="20"/>
        <v>-122458.2745971634</v>
      </c>
      <c r="J216" s="24">
        <f t="shared" si="21"/>
        <v>-155785.25015892563</v>
      </c>
      <c r="K216" s="24">
        <f t="shared" si="22"/>
        <v>60003.062501142573</v>
      </c>
      <c r="L216" s="24"/>
      <c r="M216" s="23">
        <f t="shared" si="23"/>
        <v>1.7256962595850653E-3</v>
      </c>
      <c r="N216" s="28">
        <v>900</v>
      </c>
      <c r="O216" s="29" t="s">
        <v>671</v>
      </c>
    </row>
    <row r="217" spans="1:15" ht="11.4">
      <c r="A217" s="25">
        <v>3</v>
      </c>
      <c r="B217" s="26">
        <v>748</v>
      </c>
      <c r="C217" s="27" t="s">
        <v>550</v>
      </c>
      <c r="D217" s="24">
        <v>6495415.3399999999</v>
      </c>
      <c r="E217" s="22">
        <v>8.8742656534807601E-3</v>
      </c>
      <c r="F217" s="24">
        <f t="shared" si="18"/>
        <v>6753040.495600366</v>
      </c>
      <c r="G217" s="24">
        <v>7004884.6100000003</v>
      </c>
      <c r="H217" s="24">
        <f t="shared" si="19"/>
        <v>-251844.1143996343</v>
      </c>
      <c r="I217" s="24">
        <f t="shared" si="20"/>
        <v>-505126.86569836375</v>
      </c>
      <c r="J217" s="24">
        <f t="shared" si="21"/>
        <v>-756970.98009799805</v>
      </c>
      <c r="K217" s="24">
        <f t="shared" si="22"/>
        <v>247506.00964458834</v>
      </c>
      <c r="L217" s="24"/>
      <c r="M217" s="23">
        <f t="shared" si="23"/>
        <v>7.1183065874405663E-3</v>
      </c>
      <c r="N217" s="28">
        <v>2025</v>
      </c>
      <c r="O217" s="29" t="s">
        <v>551</v>
      </c>
    </row>
    <row r="218" spans="1:15" ht="11.4">
      <c r="A218" s="25">
        <v>3</v>
      </c>
      <c r="B218" s="26">
        <v>710</v>
      </c>
      <c r="C218" s="27" t="s">
        <v>24</v>
      </c>
      <c r="D218" s="24">
        <v>5324332.5999999996</v>
      </c>
      <c r="E218" s="22">
        <v>-1.9693022753333757E-2</v>
      </c>
      <c r="F218" s="24">
        <f t="shared" si="18"/>
        <v>5535509.5521644019</v>
      </c>
      <c r="G218" s="24">
        <v>5625632.8200000003</v>
      </c>
      <c r="H218" s="24">
        <f t="shared" si="19"/>
        <v>-90123.267835598439</v>
      </c>
      <c r="I218" s="24">
        <f t="shared" si="20"/>
        <v>-414055.6527018979</v>
      </c>
      <c r="J218" s="24">
        <f t="shared" si="21"/>
        <v>-504178.92053749633</v>
      </c>
      <c r="K218" s="24">
        <f t="shared" si="22"/>
        <v>202882.22490274135</v>
      </c>
      <c r="L218" s="24"/>
      <c r="M218" s="23">
        <f t="shared" si="23"/>
        <v>5.8349204533400256E-3</v>
      </c>
      <c r="N218" s="28">
        <v>1087</v>
      </c>
      <c r="O218" s="29" t="s">
        <v>25</v>
      </c>
    </row>
    <row r="219" spans="1:15" ht="11.4">
      <c r="A219" s="25">
        <v>3</v>
      </c>
      <c r="B219" s="26">
        <v>680</v>
      </c>
      <c r="C219" s="27" t="s">
        <v>672</v>
      </c>
      <c r="D219" s="24">
        <v>3454128.57</v>
      </c>
      <c r="E219" s="22">
        <v>-3.1847310054104259E-2</v>
      </c>
      <c r="F219" s="24">
        <f t="shared" si="18"/>
        <v>3591128.3404118977</v>
      </c>
      <c r="G219" s="24">
        <v>3648710.18</v>
      </c>
      <c r="H219" s="24">
        <f t="shared" si="19"/>
        <v>-57581.839588102419</v>
      </c>
      <c r="I219" s="24">
        <f t="shared" si="20"/>
        <v>-268616.10027285357</v>
      </c>
      <c r="J219" s="24">
        <f t="shared" si="21"/>
        <v>-326197.93986095599</v>
      </c>
      <c r="K219" s="24">
        <f t="shared" si="22"/>
        <v>131618.61627159137</v>
      </c>
      <c r="L219" s="24"/>
      <c r="M219" s="23">
        <f t="shared" si="23"/>
        <v>3.7853693515613835E-3</v>
      </c>
      <c r="N219" s="28">
        <v>906</v>
      </c>
      <c r="O219" s="29" t="s">
        <v>1072</v>
      </c>
    </row>
    <row r="220" spans="1:15" ht="11.4">
      <c r="A220" s="25">
        <v>3</v>
      </c>
      <c r="B220" s="26">
        <v>681</v>
      </c>
      <c r="C220" s="27" t="s">
        <v>1073</v>
      </c>
      <c r="D220" s="24">
        <v>701902.5</v>
      </c>
      <c r="E220" s="22">
        <v>-5.6887246145828102E-2</v>
      </c>
      <c r="F220" s="24">
        <f t="shared" si="18"/>
        <v>729741.78837702097</v>
      </c>
      <c r="G220" s="24">
        <v>762257.97</v>
      </c>
      <c r="H220" s="24">
        <f t="shared" si="19"/>
        <v>-32516.181622978998</v>
      </c>
      <c r="I220" s="24">
        <f t="shared" si="20"/>
        <v>-54584.62489187732</v>
      </c>
      <c r="J220" s="24">
        <f t="shared" si="21"/>
        <v>-87100.806514856318</v>
      </c>
      <c r="K220" s="24">
        <f t="shared" si="22"/>
        <v>26745.801129102339</v>
      </c>
      <c r="L220" s="24"/>
      <c r="M220" s="23">
        <f t="shared" si="23"/>
        <v>7.692128875458489E-4</v>
      </c>
      <c r="N220" s="28">
        <v>909</v>
      </c>
      <c r="O220" s="29" t="s">
        <v>1074</v>
      </c>
    </row>
    <row r="221" spans="1:15" ht="11.4">
      <c r="A221" s="25">
        <v>3</v>
      </c>
      <c r="B221" s="26">
        <v>683</v>
      </c>
      <c r="C221" s="27" t="s">
        <v>1075</v>
      </c>
      <c r="D221" s="24">
        <v>579502.48</v>
      </c>
      <c r="E221" s="22">
        <v>-4.2742733345822514E-2</v>
      </c>
      <c r="F221" s="24">
        <f t="shared" si="18"/>
        <v>602487.0635510186</v>
      </c>
      <c r="G221" s="24">
        <v>622424.26</v>
      </c>
      <c r="H221" s="24">
        <f t="shared" si="19"/>
        <v>-19937.196448981413</v>
      </c>
      <c r="I221" s="24">
        <f t="shared" si="20"/>
        <v>-45065.982091120401</v>
      </c>
      <c r="J221" s="24">
        <f t="shared" si="21"/>
        <v>-65003.178540101813</v>
      </c>
      <c r="K221" s="24">
        <f t="shared" si="22"/>
        <v>22081.782133418255</v>
      </c>
      <c r="L221" s="24"/>
      <c r="M221" s="23">
        <f t="shared" si="23"/>
        <v>6.3507506524165477E-4</v>
      </c>
      <c r="N221" s="28">
        <v>914</v>
      </c>
      <c r="O221" s="29" t="s">
        <v>1076</v>
      </c>
    </row>
    <row r="222" spans="1:15" ht="11.4">
      <c r="A222" s="25">
        <v>3</v>
      </c>
      <c r="B222" s="26">
        <v>684</v>
      </c>
      <c r="C222" s="27" t="s">
        <v>1077</v>
      </c>
      <c r="D222" s="24">
        <v>6643704.6600000001</v>
      </c>
      <c r="E222" s="22">
        <v>-2.9301229793403796E-2</v>
      </c>
      <c r="F222" s="24">
        <f t="shared" si="18"/>
        <v>6907211.3577557402</v>
      </c>
      <c r="G222" s="24">
        <v>7087147.9400000004</v>
      </c>
      <c r="H222" s="24">
        <f t="shared" si="19"/>
        <v>-179936.58224426024</v>
      </c>
      <c r="I222" s="24">
        <f t="shared" si="20"/>
        <v>-516658.83332587837</v>
      </c>
      <c r="J222" s="24">
        <f t="shared" si="21"/>
        <v>-696595.4155701386</v>
      </c>
      <c r="K222" s="24">
        <f t="shared" si="22"/>
        <v>253156.53327470768</v>
      </c>
      <c r="L222" s="24"/>
      <c r="M222" s="23">
        <f t="shared" si="23"/>
        <v>7.2808164175514585E-3</v>
      </c>
      <c r="N222" s="28">
        <v>917</v>
      </c>
      <c r="O222" s="29" t="s">
        <v>23</v>
      </c>
    </row>
    <row r="223" spans="1:15" ht="11.4">
      <c r="A223" s="25">
        <v>3</v>
      </c>
      <c r="B223" s="26">
        <v>686</v>
      </c>
      <c r="C223" s="27" t="s">
        <v>1078</v>
      </c>
      <c r="D223" s="24">
        <v>532685.06000000006</v>
      </c>
      <c r="E223" s="22">
        <v>-4.6909165158473223E-2</v>
      </c>
      <c r="F223" s="24">
        <f t="shared" si="18"/>
        <v>553812.74226280826</v>
      </c>
      <c r="G223" s="24">
        <v>572556.36</v>
      </c>
      <c r="H223" s="24">
        <f t="shared" si="19"/>
        <v>-18743.617737191729</v>
      </c>
      <c r="I223" s="24">
        <f t="shared" si="20"/>
        <v>-41425.146919418534</v>
      </c>
      <c r="J223" s="24">
        <f t="shared" si="21"/>
        <v>-60168.764656610263</v>
      </c>
      <c r="K223" s="24">
        <f t="shared" si="22"/>
        <v>20297.817259810232</v>
      </c>
      <c r="L223" s="24"/>
      <c r="M223" s="23">
        <f t="shared" si="23"/>
        <v>5.8376799221420902E-4</v>
      </c>
      <c r="N223" s="28">
        <v>918</v>
      </c>
      <c r="O223" s="29" t="s">
        <v>1079</v>
      </c>
    </row>
    <row r="224" spans="1:15" ht="11.4">
      <c r="A224" s="25">
        <v>3</v>
      </c>
      <c r="B224" s="26">
        <v>687</v>
      </c>
      <c r="C224" s="27" t="s">
        <v>1082</v>
      </c>
      <c r="D224" s="24">
        <v>271564.82</v>
      </c>
      <c r="E224" s="22">
        <v>-2.6925827451312584E-2</v>
      </c>
      <c r="F224" s="24">
        <f t="shared" si="18"/>
        <v>282335.79080724716</v>
      </c>
      <c r="G224" s="24">
        <v>288028.44</v>
      </c>
      <c r="H224" s="24">
        <f t="shared" si="19"/>
        <v>-5692.6491927528405</v>
      </c>
      <c r="I224" s="24">
        <f t="shared" si="20"/>
        <v>-21118.693598512877</v>
      </c>
      <c r="J224" s="24">
        <f t="shared" si="21"/>
        <v>-26811.342791265717</v>
      </c>
      <c r="K224" s="24">
        <f t="shared" si="22"/>
        <v>10347.902549685283</v>
      </c>
      <c r="L224" s="24"/>
      <c r="M224" s="23">
        <f t="shared" si="23"/>
        <v>2.9760708837490779E-4</v>
      </c>
      <c r="N224" s="28">
        <v>921</v>
      </c>
      <c r="O224" s="29" t="s">
        <v>1083</v>
      </c>
    </row>
    <row r="225" spans="1:15" ht="11.4">
      <c r="A225" s="25">
        <v>3</v>
      </c>
      <c r="B225" s="26">
        <v>689</v>
      </c>
      <c r="C225" s="27" t="s">
        <v>1084</v>
      </c>
      <c r="D225" s="24">
        <v>721941.77</v>
      </c>
      <c r="E225" s="22">
        <v>-4.0082041045918872E-2</v>
      </c>
      <c r="F225" s="24">
        <f t="shared" si="18"/>
        <v>750575.86822083115</v>
      </c>
      <c r="G225" s="24">
        <v>770911.82</v>
      </c>
      <c r="H225" s="24">
        <f t="shared" si="19"/>
        <v>-20335.951779168798</v>
      </c>
      <c r="I225" s="24">
        <f t="shared" si="20"/>
        <v>-56143.01232611078</v>
      </c>
      <c r="J225" s="24">
        <f t="shared" si="21"/>
        <v>-76478.964105279578</v>
      </c>
      <c r="K225" s="24">
        <f t="shared" si="22"/>
        <v>27509.391984231632</v>
      </c>
      <c r="L225" s="24"/>
      <c r="M225" s="23">
        <f t="shared" si="23"/>
        <v>7.911738646630567E-4</v>
      </c>
      <c r="N225" s="28">
        <v>926</v>
      </c>
      <c r="O225" s="29" t="s">
        <v>1085</v>
      </c>
    </row>
    <row r="226" spans="1:15" ht="11.4">
      <c r="A226" s="25">
        <v>3</v>
      </c>
      <c r="B226" s="26">
        <v>691</v>
      </c>
      <c r="C226" s="27" t="s">
        <v>1086</v>
      </c>
      <c r="D226" s="24">
        <v>518613.02</v>
      </c>
      <c r="E226" s="22">
        <v>-7.5026752387025511E-2</v>
      </c>
      <c r="F226" s="24">
        <f t="shared" si="18"/>
        <v>539182.56836299598</v>
      </c>
      <c r="G226" s="24">
        <v>582034.30000000005</v>
      </c>
      <c r="H226" s="24">
        <f t="shared" si="19"/>
        <v>-42851.731637004064</v>
      </c>
      <c r="I226" s="24">
        <f t="shared" si="20"/>
        <v>-40330.811132235132</v>
      </c>
      <c r="J226" s="24">
        <f t="shared" si="21"/>
        <v>-83182.542769239197</v>
      </c>
      <c r="K226" s="24">
        <f t="shared" si="22"/>
        <v>19761.606057654983</v>
      </c>
      <c r="L226" s="24"/>
      <c r="M226" s="23">
        <f t="shared" si="23"/>
        <v>5.6834648492215534E-4</v>
      </c>
      <c r="N226" s="28">
        <v>927</v>
      </c>
      <c r="O226" s="29" t="s">
        <v>1087</v>
      </c>
    </row>
    <row r="227" spans="1:15" ht="11.4">
      <c r="A227" s="25">
        <v>3</v>
      </c>
      <c r="B227" s="26">
        <v>694</v>
      </c>
      <c r="C227" s="27" t="s">
        <v>1088</v>
      </c>
      <c r="D227" s="24">
        <v>4703773.92</v>
      </c>
      <c r="E227" s="22">
        <v>-2.8356578347911558E-2</v>
      </c>
      <c r="F227" s="24">
        <f t="shared" si="18"/>
        <v>4890337.8923739269</v>
      </c>
      <c r="G227" s="24">
        <v>5010052.42</v>
      </c>
      <c r="H227" s="24">
        <f t="shared" si="19"/>
        <v>-119714.52762607299</v>
      </c>
      <c r="I227" s="24">
        <f t="shared" si="20"/>
        <v>-365796.86637302954</v>
      </c>
      <c r="J227" s="24">
        <f t="shared" si="21"/>
        <v>-485511.39399910253</v>
      </c>
      <c r="K227" s="24">
        <f t="shared" si="22"/>
        <v>179236.00759447095</v>
      </c>
      <c r="L227" s="24"/>
      <c r="M227" s="23">
        <f t="shared" si="23"/>
        <v>5.1548520191423411E-3</v>
      </c>
      <c r="N227" s="28">
        <v>934</v>
      </c>
      <c r="O227" s="29" t="s">
        <v>1089</v>
      </c>
    </row>
    <row r="228" spans="1:15" ht="11.4">
      <c r="A228" s="25">
        <v>3</v>
      </c>
      <c r="B228" s="26">
        <v>697</v>
      </c>
      <c r="C228" s="27" t="s">
        <v>1092</v>
      </c>
      <c r="D228" s="24">
        <v>242150.08</v>
      </c>
      <c r="E228" s="22">
        <v>-0.16054173761528209</v>
      </c>
      <c r="F228" s="24">
        <f t="shared" si="18"/>
        <v>251754.3853096957</v>
      </c>
      <c r="G228" s="24">
        <v>261590.87</v>
      </c>
      <c r="H228" s="24">
        <f t="shared" si="19"/>
        <v>-9836.4846903042926</v>
      </c>
      <c r="I228" s="24">
        <f t="shared" si="20"/>
        <v>-18831.207018550416</v>
      </c>
      <c r="J228" s="24">
        <f t="shared" si="21"/>
        <v>-28667.691708854709</v>
      </c>
      <c r="K228" s="24">
        <f t="shared" si="22"/>
        <v>9227.0619966109571</v>
      </c>
      <c r="L228" s="24"/>
      <c r="M228" s="23">
        <f t="shared" si="23"/>
        <v>2.6537156123002597E-4</v>
      </c>
      <c r="N228" s="28">
        <v>940</v>
      </c>
      <c r="O228" s="29" t="s">
        <v>1093</v>
      </c>
    </row>
    <row r="229" spans="1:15" ht="11.4">
      <c r="A229" s="25">
        <v>3</v>
      </c>
      <c r="B229" s="26">
        <v>698</v>
      </c>
      <c r="C229" s="27" t="s">
        <v>703</v>
      </c>
      <c r="D229" s="24">
        <v>9075064.4499999993</v>
      </c>
      <c r="E229" s="22">
        <v>-1.2789076027710655E-2</v>
      </c>
      <c r="F229" s="24">
        <f t="shared" si="18"/>
        <v>9435005.2341738716</v>
      </c>
      <c r="G229" s="24">
        <v>9587220.1099999994</v>
      </c>
      <c r="H229" s="24">
        <f t="shared" si="19"/>
        <v>-152214.87582612783</v>
      </c>
      <c r="I229" s="24">
        <f t="shared" si="20"/>
        <v>-705737.60440069798</v>
      </c>
      <c r="J229" s="24">
        <f t="shared" si="21"/>
        <v>-857952.48022682581</v>
      </c>
      <c r="K229" s="24">
        <f t="shared" si="22"/>
        <v>345802.8273349739</v>
      </c>
      <c r="L229" s="24"/>
      <c r="M229" s="23">
        <f t="shared" si="23"/>
        <v>9.9453364680268004E-3</v>
      </c>
      <c r="N229" s="28">
        <v>946</v>
      </c>
      <c r="O229" s="29" t="s">
        <v>704</v>
      </c>
    </row>
    <row r="230" spans="1:15" ht="11.4">
      <c r="A230" s="25">
        <v>3</v>
      </c>
      <c r="B230" s="26">
        <v>700</v>
      </c>
      <c r="C230" s="27" t="s">
        <v>705</v>
      </c>
      <c r="D230" s="24">
        <v>1139957.32</v>
      </c>
      <c r="E230" s="22">
        <v>-3.9324717747880482E-2</v>
      </c>
      <c r="F230" s="24">
        <f t="shared" si="18"/>
        <v>1185171.0078967891</v>
      </c>
      <c r="G230" s="24">
        <v>1204387.1200000001</v>
      </c>
      <c r="H230" s="24">
        <f t="shared" si="19"/>
        <v>-19216.112103210995</v>
      </c>
      <c r="I230" s="24">
        <f t="shared" si="20"/>
        <v>-88650.692517763877</v>
      </c>
      <c r="J230" s="24">
        <f t="shared" si="21"/>
        <v>-107866.80462097487</v>
      </c>
      <c r="K230" s="24">
        <f t="shared" si="22"/>
        <v>43437.759199296888</v>
      </c>
      <c r="L230" s="24"/>
      <c r="M230" s="23">
        <f t="shared" si="23"/>
        <v>1.2492758777696723E-3</v>
      </c>
      <c r="N230" s="28">
        <v>948</v>
      </c>
      <c r="O230" s="29" t="s">
        <v>706</v>
      </c>
    </row>
    <row r="231" spans="1:15" ht="11.4">
      <c r="A231" s="25">
        <v>3</v>
      </c>
      <c r="B231" s="26">
        <v>702</v>
      </c>
      <c r="C231" s="27" t="s">
        <v>707</v>
      </c>
      <c r="D231" s="24">
        <v>853059.14</v>
      </c>
      <c r="E231" s="22">
        <v>-6.1865628551267322E-2</v>
      </c>
      <c r="F231" s="24">
        <f t="shared" si="18"/>
        <v>886893.69594062353</v>
      </c>
      <c r="G231" s="24">
        <v>925172.68</v>
      </c>
      <c r="H231" s="24">
        <f t="shared" si="19"/>
        <v>-38278.984059376526</v>
      </c>
      <c r="I231" s="24">
        <f t="shared" si="20"/>
        <v>-66339.574467233644</v>
      </c>
      <c r="J231" s="24">
        <f t="shared" si="21"/>
        <v>-104618.55852661017</v>
      </c>
      <c r="K231" s="24">
        <f t="shared" si="22"/>
        <v>32505.5831968159</v>
      </c>
      <c r="L231" s="24"/>
      <c r="M231" s="23">
        <f t="shared" si="23"/>
        <v>9.3486500522049515E-4</v>
      </c>
      <c r="N231" s="28">
        <v>952</v>
      </c>
      <c r="O231" s="29" t="s">
        <v>708</v>
      </c>
    </row>
    <row r="232" spans="1:15" ht="11.4">
      <c r="A232" s="25">
        <v>3</v>
      </c>
      <c r="B232" s="26">
        <v>704</v>
      </c>
      <c r="C232" s="27" t="s">
        <v>709</v>
      </c>
      <c r="D232" s="24">
        <v>1210261.24</v>
      </c>
      <c r="E232" s="22">
        <v>3.7409287211420436E-2</v>
      </c>
      <c r="F232" s="24">
        <f t="shared" si="18"/>
        <v>1258263.365183898</v>
      </c>
      <c r="G232" s="24">
        <v>1259866.25</v>
      </c>
      <c r="H232" s="24">
        <f t="shared" si="19"/>
        <v>-1602.8848161019851</v>
      </c>
      <c r="I232" s="24">
        <f t="shared" si="20"/>
        <v>-94117.994745108197</v>
      </c>
      <c r="J232" s="24">
        <f t="shared" si="21"/>
        <v>-95720.879561210182</v>
      </c>
      <c r="K232" s="24">
        <f t="shared" si="22"/>
        <v>46116.670676199043</v>
      </c>
      <c r="L232" s="24"/>
      <c r="M232" s="23">
        <f t="shared" si="23"/>
        <v>1.3263217371432923E-3</v>
      </c>
      <c r="N232" s="28">
        <v>954</v>
      </c>
      <c r="O232" s="29" t="s">
        <v>710</v>
      </c>
    </row>
    <row r="233" spans="1:15" ht="11.4">
      <c r="A233" s="25">
        <v>3</v>
      </c>
      <c r="B233" s="26">
        <v>707</v>
      </c>
      <c r="C233" s="27" t="s">
        <v>711</v>
      </c>
      <c r="D233" s="24">
        <v>334339.31</v>
      </c>
      <c r="E233" s="22">
        <v>-1.7846795181711048E-2</v>
      </c>
      <c r="F233" s="24">
        <f t="shared" si="18"/>
        <v>347600.08121375722</v>
      </c>
      <c r="G233" s="24">
        <v>366936.27</v>
      </c>
      <c r="H233" s="24">
        <f t="shared" si="19"/>
        <v>-19336.188786242798</v>
      </c>
      <c r="I233" s="24">
        <f t="shared" si="20"/>
        <v>-26000.457076245046</v>
      </c>
      <c r="J233" s="24">
        <f t="shared" si="21"/>
        <v>-45336.645862487843</v>
      </c>
      <c r="K233" s="24">
        <f t="shared" si="22"/>
        <v>12739.907173576526</v>
      </c>
      <c r="L233" s="24"/>
      <c r="M233" s="23">
        <f t="shared" si="23"/>
        <v>3.6640146753314987E-4</v>
      </c>
      <c r="N233" s="28">
        <v>959</v>
      </c>
      <c r="O233" s="29" t="s">
        <v>712</v>
      </c>
    </row>
    <row r="234" spans="1:15" ht="11.4">
      <c r="A234" s="25">
        <v>3</v>
      </c>
      <c r="B234" s="26">
        <v>729</v>
      </c>
      <c r="C234" s="27" t="s">
        <v>713</v>
      </c>
      <c r="D234" s="24">
        <v>2112169.61</v>
      </c>
      <c r="E234" s="22">
        <v>-3.6909310602315067E-2</v>
      </c>
      <c r="F234" s="24">
        <f t="shared" si="18"/>
        <v>2195943.7793097971</v>
      </c>
      <c r="G234" s="24">
        <v>2261509.67</v>
      </c>
      <c r="H234" s="24">
        <f t="shared" si="19"/>
        <v>-65565.890690202825</v>
      </c>
      <c r="I234" s="24">
        <f t="shared" si="20"/>
        <v>-164256.41149571742</v>
      </c>
      <c r="J234" s="24">
        <f t="shared" si="21"/>
        <v>-229822.30218592024</v>
      </c>
      <c r="K234" s="24">
        <f t="shared" si="22"/>
        <v>80483.640306158835</v>
      </c>
      <c r="L234" s="24"/>
      <c r="M234" s="23">
        <f t="shared" si="23"/>
        <v>2.3147204700007329E-3</v>
      </c>
      <c r="N234" s="28">
        <v>967</v>
      </c>
      <c r="O234" s="29" t="s">
        <v>714</v>
      </c>
    </row>
    <row r="235" spans="1:15" ht="11.4">
      <c r="A235" s="25">
        <v>3</v>
      </c>
      <c r="B235" s="26">
        <v>732</v>
      </c>
      <c r="C235" s="27" t="s">
        <v>715</v>
      </c>
      <c r="D235" s="24">
        <v>608694.32999999996</v>
      </c>
      <c r="E235" s="22">
        <v>-4.8545320567246794E-2</v>
      </c>
      <c r="F235" s="24">
        <f t="shared" si="18"/>
        <v>632836.73864839145</v>
      </c>
      <c r="G235" s="24">
        <v>654299.79</v>
      </c>
      <c r="H235" s="24">
        <f t="shared" si="19"/>
        <v>-21463.051351608592</v>
      </c>
      <c r="I235" s="24">
        <f t="shared" si="20"/>
        <v>-47336.135256481612</v>
      </c>
      <c r="J235" s="24">
        <f t="shared" si="21"/>
        <v>-68799.186608090211</v>
      </c>
      <c r="K235" s="24">
        <f t="shared" si="22"/>
        <v>23194.129524531101</v>
      </c>
      <c r="L235" s="24"/>
      <c r="M235" s="23">
        <f t="shared" si="23"/>
        <v>6.6706632789039193E-4</v>
      </c>
      <c r="N235" s="28">
        <v>972</v>
      </c>
      <c r="O235" s="29" t="s">
        <v>716</v>
      </c>
    </row>
    <row r="236" spans="1:15" ht="11.4">
      <c r="A236" s="25">
        <v>3</v>
      </c>
      <c r="B236" s="26">
        <v>734</v>
      </c>
      <c r="C236" s="27" t="s">
        <v>1184</v>
      </c>
      <c r="D236" s="24">
        <v>8705140.1300000008</v>
      </c>
      <c r="E236" s="22">
        <v>-1.261116502152234E-2</v>
      </c>
      <c r="F236" s="24">
        <f t="shared" si="18"/>
        <v>9050408.748421289</v>
      </c>
      <c r="G236" s="24">
        <v>9105416.9199999999</v>
      </c>
      <c r="H236" s="24">
        <f t="shared" si="19"/>
        <v>-55008.171578710899</v>
      </c>
      <c r="I236" s="24">
        <f t="shared" si="20"/>
        <v>-676969.81935137464</v>
      </c>
      <c r="J236" s="24">
        <f t="shared" si="21"/>
        <v>-731977.99093008554</v>
      </c>
      <c r="K236" s="24">
        <f t="shared" si="22"/>
        <v>331706.9631721616</v>
      </c>
      <c r="L236" s="24"/>
      <c r="M236" s="23">
        <f t="shared" si="23"/>
        <v>9.5399374925841524E-3</v>
      </c>
      <c r="N236" s="28">
        <v>2202</v>
      </c>
      <c r="O236" s="29" t="s">
        <v>1185</v>
      </c>
    </row>
    <row r="237" spans="1:15" ht="11.4">
      <c r="A237" s="25">
        <v>3</v>
      </c>
      <c r="B237" s="26">
        <v>736</v>
      </c>
      <c r="C237" s="27" t="s">
        <v>717</v>
      </c>
      <c r="D237" s="24">
        <v>446016.28</v>
      </c>
      <c r="E237" s="22">
        <v>1.6865674983753624E-3</v>
      </c>
      <c r="F237" s="24">
        <f t="shared" si="18"/>
        <v>463706.45183977287</v>
      </c>
      <c r="G237" s="24">
        <v>464649.48</v>
      </c>
      <c r="H237" s="24">
        <f t="shared" si="19"/>
        <v>-943.0281602271134</v>
      </c>
      <c r="I237" s="24">
        <f t="shared" si="20"/>
        <v>-34685.203912894634</v>
      </c>
      <c r="J237" s="24">
        <f t="shared" si="21"/>
        <v>-35628.232073121748</v>
      </c>
      <c r="K237" s="24">
        <f t="shared" si="22"/>
        <v>16995.327307171621</v>
      </c>
      <c r="L237" s="24"/>
      <c r="M237" s="23">
        <f t="shared" si="23"/>
        <v>4.8878793084688814E-4</v>
      </c>
      <c r="N237" s="28">
        <v>978</v>
      </c>
      <c r="O237" s="29" t="s">
        <v>718</v>
      </c>
    </row>
    <row r="238" spans="1:15" ht="11.4">
      <c r="A238" s="25">
        <v>3</v>
      </c>
      <c r="B238" s="26">
        <v>790</v>
      </c>
      <c r="C238" s="27" t="s">
        <v>28</v>
      </c>
      <c r="D238" s="24">
        <v>4562037.03</v>
      </c>
      <c r="E238" s="22">
        <v>-4.3814890319709178E-2</v>
      </c>
      <c r="F238" s="24">
        <f t="shared" si="18"/>
        <v>4742979.3467246424</v>
      </c>
      <c r="G238" s="24">
        <v>4911601.8899999997</v>
      </c>
      <c r="H238" s="24">
        <f t="shared" si="19"/>
        <v>-168622.54327535722</v>
      </c>
      <c r="I238" s="24">
        <f t="shared" si="20"/>
        <v>-354774.45945185277</v>
      </c>
      <c r="J238" s="24">
        <f t="shared" si="21"/>
        <v>-523397.00272721</v>
      </c>
      <c r="K238" s="24">
        <f t="shared" si="22"/>
        <v>173835.16250188695</v>
      </c>
      <c r="L238" s="24"/>
      <c r="M238" s="23">
        <f t="shared" si="23"/>
        <v>4.9995229778172735E-3</v>
      </c>
      <c r="N238" s="28">
        <v>1185</v>
      </c>
      <c r="O238" s="29" t="s">
        <v>29</v>
      </c>
    </row>
    <row r="239" spans="1:15" ht="11.4">
      <c r="A239" s="25">
        <v>3</v>
      </c>
      <c r="B239" s="26">
        <v>738</v>
      </c>
      <c r="C239" s="27" t="s">
        <v>719</v>
      </c>
      <c r="D239" s="24">
        <v>557450.31999999995</v>
      </c>
      <c r="E239" s="22">
        <v>-2.1892797160930864E-2</v>
      </c>
      <c r="F239" s="24">
        <f t="shared" si="18"/>
        <v>579560.2572268123</v>
      </c>
      <c r="G239" s="24">
        <v>581391.48</v>
      </c>
      <c r="H239" s="24">
        <f t="shared" si="19"/>
        <v>-1831.2227731876774</v>
      </c>
      <c r="I239" s="24">
        <f t="shared" si="20"/>
        <v>-43351.058890739063</v>
      </c>
      <c r="J239" s="24">
        <f t="shared" si="21"/>
        <v>-45182.28166392674</v>
      </c>
      <c r="K239" s="24">
        <f t="shared" si="22"/>
        <v>21241.490660133652</v>
      </c>
      <c r="L239" s="24"/>
      <c r="M239" s="23">
        <f t="shared" si="23"/>
        <v>6.1090816788735968E-4</v>
      </c>
      <c r="N239" s="28">
        <v>982</v>
      </c>
      <c r="O239" s="29" t="s">
        <v>720</v>
      </c>
    </row>
    <row r="240" spans="1:15" ht="11.4">
      <c r="A240" s="25">
        <v>3</v>
      </c>
      <c r="B240" s="26">
        <v>739</v>
      </c>
      <c r="C240" s="27" t="s">
        <v>721</v>
      </c>
      <c r="D240" s="24">
        <v>708702.08</v>
      </c>
      <c r="E240" s="22">
        <v>-4.1567074751611872E-2</v>
      </c>
      <c r="F240" s="24">
        <f t="shared" si="18"/>
        <v>736811.05749832001</v>
      </c>
      <c r="G240" s="24">
        <v>760444.8</v>
      </c>
      <c r="H240" s="24">
        <f t="shared" si="19"/>
        <v>-23633.742501680041</v>
      </c>
      <c r="I240" s="24">
        <f t="shared" si="20"/>
        <v>-55113.405632396563</v>
      </c>
      <c r="J240" s="24">
        <f t="shared" si="21"/>
        <v>-78747.148134076604</v>
      </c>
      <c r="K240" s="24">
        <f t="shared" si="22"/>
        <v>27004.897249206519</v>
      </c>
      <c r="L240" s="24"/>
      <c r="M240" s="23">
        <f t="shared" si="23"/>
        <v>7.7666452729054135E-4</v>
      </c>
      <c r="N240" s="28">
        <v>986</v>
      </c>
      <c r="O240" s="29" t="s">
        <v>722</v>
      </c>
    </row>
    <row r="241" spans="1:15" ht="11.4">
      <c r="A241" s="25">
        <v>3</v>
      </c>
      <c r="B241" s="26">
        <v>740</v>
      </c>
      <c r="C241" s="27" t="s">
        <v>1201</v>
      </c>
      <c r="D241" s="24">
        <v>6036691.4799999995</v>
      </c>
      <c r="E241" s="22">
        <v>-2.9793120573089443E-2</v>
      </c>
      <c r="F241" s="24">
        <f t="shared" si="18"/>
        <v>6276122.447911961</v>
      </c>
      <c r="G241" s="24">
        <v>6408461.6100000003</v>
      </c>
      <c r="H241" s="24">
        <f t="shared" si="19"/>
        <v>-132339.16208803933</v>
      </c>
      <c r="I241" s="24">
        <f t="shared" si="20"/>
        <v>-469453.43551816914</v>
      </c>
      <c r="J241" s="24">
        <f t="shared" si="21"/>
        <v>-601792.59760620841</v>
      </c>
      <c r="K241" s="24">
        <f t="shared" si="22"/>
        <v>230026.46350714876</v>
      </c>
      <c r="L241" s="24"/>
      <c r="M241" s="23">
        <f t="shared" si="23"/>
        <v>6.6155924570068126E-3</v>
      </c>
      <c r="N241" s="28">
        <v>987</v>
      </c>
      <c r="O241" s="29" t="s">
        <v>1202</v>
      </c>
    </row>
    <row r="242" spans="1:15" ht="11.4">
      <c r="A242" s="25">
        <v>3</v>
      </c>
      <c r="B242" s="26">
        <v>743</v>
      </c>
      <c r="C242" s="27" t="s">
        <v>1117</v>
      </c>
      <c r="D242" s="24">
        <v>13317564.300000001</v>
      </c>
      <c r="E242" s="22">
        <v>-1.6721266140356583E-2</v>
      </c>
      <c r="F242" s="24">
        <f t="shared" si="18"/>
        <v>13845773.720862897</v>
      </c>
      <c r="G242" s="24">
        <v>14217820.43</v>
      </c>
      <c r="H242" s="24">
        <f t="shared" si="19"/>
        <v>-372046.70913710259</v>
      </c>
      <c r="I242" s="24">
        <f t="shared" si="20"/>
        <v>-1035662.7192365846</v>
      </c>
      <c r="J242" s="24">
        <f t="shared" si="21"/>
        <v>-1407709.4283736872</v>
      </c>
      <c r="K242" s="24">
        <f t="shared" si="22"/>
        <v>507462.11374348012</v>
      </c>
      <c r="L242" s="24"/>
      <c r="M242" s="23">
        <f t="shared" si="23"/>
        <v>1.4594679589088959E-2</v>
      </c>
      <c r="N242" s="28">
        <v>994</v>
      </c>
      <c r="O242" s="29" t="s">
        <v>1118</v>
      </c>
    </row>
    <row r="243" spans="1:15" ht="11.4">
      <c r="A243" s="25">
        <v>3</v>
      </c>
      <c r="B243" s="26">
        <v>746</v>
      </c>
      <c r="C243" s="27" t="s">
        <v>1119</v>
      </c>
      <c r="D243" s="24">
        <v>880723.25</v>
      </c>
      <c r="E243" s="22">
        <v>4.5244207438481628E-2</v>
      </c>
      <c r="F243" s="24">
        <f t="shared" si="18"/>
        <v>915655.03687509615</v>
      </c>
      <c r="G243" s="24">
        <v>956509.62</v>
      </c>
      <c r="H243" s="24">
        <f t="shared" si="19"/>
        <v>-40854.583124903846</v>
      </c>
      <c r="I243" s="24">
        <f t="shared" si="20"/>
        <v>-68490.920369716725</v>
      </c>
      <c r="J243" s="24">
        <f t="shared" si="21"/>
        <v>-109345.50349462057</v>
      </c>
      <c r="K243" s="24">
        <f t="shared" si="22"/>
        <v>33559.716476685418</v>
      </c>
      <c r="L243" s="24"/>
      <c r="M243" s="23">
        <f t="shared" si="23"/>
        <v>9.6518202209176437E-4</v>
      </c>
      <c r="N243" s="28">
        <v>997</v>
      </c>
      <c r="O243" s="29" t="s">
        <v>1120</v>
      </c>
    </row>
    <row r="244" spans="1:15" ht="11.4">
      <c r="A244" s="25">
        <v>3</v>
      </c>
      <c r="B244" s="26">
        <v>747</v>
      </c>
      <c r="C244" s="27" t="s">
        <v>1121</v>
      </c>
      <c r="D244" s="24">
        <v>232903.21</v>
      </c>
      <c r="E244" s="22">
        <v>-5.007937784605191E-2</v>
      </c>
      <c r="F244" s="24">
        <f t="shared" si="18"/>
        <v>242140.76026819804</v>
      </c>
      <c r="G244" s="24">
        <v>252478.84</v>
      </c>
      <c r="H244" s="24">
        <f t="shared" si="19"/>
        <v>-10338.079731801961</v>
      </c>
      <c r="I244" s="24">
        <f t="shared" si="20"/>
        <v>-18112.108667463261</v>
      </c>
      <c r="J244" s="24">
        <f t="shared" si="21"/>
        <v>-28450.188399265222</v>
      </c>
      <c r="K244" s="24">
        <f t="shared" si="22"/>
        <v>8874.7125661891223</v>
      </c>
      <c r="L244" s="24"/>
      <c r="M244" s="23">
        <f t="shared" si="23"/>
        <v>2.5523794356452248E-4</v>
      </c>
      <c r="N244" s="28">
        <v>1001</v>
      </c>
      <c r="O244" s="29" t="s">
        <v>1122</v>
      </c>
    </row>
    <row r="245" spans="1:15" ht="11.4">
      <c r="A245" s="25">
        <v>3</v>
      </c>
      <c r="B245" s="26">
        <v>791</v>
      </c>
      <c r="C245" s="27" t="s">
        <v>792</v>
      </c>
      <c r="D245" s="24">
        <v>1214771.67</v>
      </c>
      <c r="E245" s="22">
        <v>-5.0741807721690714E-2</v>
      </c>
      <c r="F245" s="24">
        <f t="shared" si="18"/>
        <v>1262952.6906308786</v>
      </c>
      <c r="G245" s="24">
        <v>1326496.31</v>
      </c>
      <c r="H245" s="24">
        <f t="shared" si="19"/>
        <v>-63543.619369121501</v>
      </c>
      <c r="I245" s="24">
        <f t="shared" si="20"/>
        <v>-94468.755897335272</v>
      </c>
      <c r="J245" s="24">
        <f t="shared" si="21"/>
        <v>-158012.37526645677</v>
      </c>
      <c r="K245" s="24">
        <f t="shared" si="22"/>
        <v>46288.539367059573</v>
      </c>
      <c r="L245" s="24"/>
      <c r="M245" s="23">
        <f t="shared" si="23"/>
        <v>1.3312647041285549E-3</v>
      </c>
      <c r="N245" s="28">
        <v>1942</v>
      </c>
      <c r="O245" s="29" t="s">
        <v>793</v>
      </c>
    </row>
    <row r="246" spans="1:15" ht="11.4">
      <c r="A246" s="25">
        <v>3</v>
      </c>
      <c r="B246" s="26">
        <v>749</v>
      </c>
      <c r="C246" s="27" t="s">
        <v>1123</v>
      </c>
      <c r="D246" s="24">
        <v>3270961.21</v>
      </c>
      <c r="E246" s="22">
        <v>-2.2022195533765495E-2</v>
      </c>
      <c r="F246" s="24">
        <f t="shared" si="18"/>
        <v>3400696.0839963737</v>
      </c>
      <c r="G246" s="24">
        <v>3491033.65</v>
      </c>
      <c r="H246" s="24">
        <f t="shared" si="19"/>
        <v>-90337.566003626212</v>
      </c>
      <c r="I246" s="24">
        <f t="shared" si="20"/>
        <v>-254371.78337978732</v>
      </c>
      <c r="J246" s="24">
        <f t="shared" si="21"/>
        <v>-344709.34938341356</v>
      </c>
      <c r="K246" s="24">
        <f t="shared" si="22"/>
        <v>124639.07454905484</v>
      </c>
      <c r="L246" s="24"/>
      <c r="M246" s="23">
        <f t="shared" si="23"/>
        <v>3.584636779886899E-3</v>
      </c>
      <c r="N246" s="28">
        <v>1006</v>
      </c>
      <c r="O246" s="29" t="s">
        <v>1124</v>
      </c>
    </row>
    <row r="247" spans="1:15" ht="11.4">
      <c r="A247" s="25">
        <v>3</v>
      </c>
      <c r="B247" s="26">
        <v>751</v>
      </c>
      <c r="C247" s="27" t="s">
        <v>1125</v>
      </c>
      <c r="D247" s="24">
        <v>571459.03</v>
      </c>
      <c r="E247" s="22">
        <v>-4.472613661375547E-2</v>
      </c>
      <c r="F247" s="24">
        <f t="shared" si="18"/>
        <v>594124.58929323906</v>
      </c>
      <c r="G247" s="24">
        <v>606971.49</v>
      </c>
      <c r="H247" s="24">
        <f t="shared" si="19"/>
        <v>-12846.900706760935</v>
      </c>
      <c r="I247" s="24">
        <f t="shared" si="20"/>
        <v>-44440.469714278079</v>
      </c>
      <c r="J247" s="24">
        <f t="shared" si="21"/>
        <v>-57287.370421039013</v>
      </c>
      <c r="K247" s="24">
        <f t="shared" si="22"/>
        <v>21775.288690109708</v>
      </c>
      <c r="L247" s="24"/>
      <c r="M247" s="23">
        <f t="shared" si="23"/>
        <v>6.2626027201847828E-4</v>
      </c>
      <c r="N247" s="28">
        <v>1011</v>
      </c>
      <c r="O247" s="29" t="s">
        <v>1126</v>
      </c>
    </row>
    <row r="248" spans="1:15" ht="11.4">
      <c r="A248" s="25">
        <v>3</v>
      </c>
      <c r="B248" s="26">
        <v>753</v>
      </c>
      <c r="C248" s="27" t="s">
        <v>1127</v>
      </c>
      <c r="D248" s="24">
        <v>3775883.07</v>
      </c>
      <c r="E248" s="22">
        <v>7.3227194261700859E-4</v>
      </c>
      <c r="F248" s="24">
        <f t="shared" si="18"/>
        <v>3925644.4651562236</v>
      </c>
      <c r="G248" s="24">
        <v>3935617.45</v>
      </c>
      <c r="H248" s="24">
        <f t="shared" si="19"/>
        <v>-9972.9848437765613</v>
      </c>
      <c r="I248" s="24">
        <f t="shared" si="20"/>
        <v>-293637.87849671452</v>
      </c>
      <c r="J248" s="24">
        <f t="shared" si="21"/>
        <v>-303610.86334049108</v>
      </c>
      <c r="K248" s="24">
        <f t="shared" si="22"/>
        <v>143878.98273188146</v>
      </c>
      <c r="L248" s="24"/>
      <c r="M248" s="23">
        <f t="shared" si="23"/>
        <v>4.1379791627899672E-3</v>
      </c>
      <c r="N248" s="28">
        <v>1013</v>
      </c>
      <c r="O248" s="29" t="s">
        <v>1128</v>
      </c>
    </row>
    <row r="249" spans="1:15" ht="11.4">
      <c r="A249" s="25">
        <v>3</v>
      </c>
      <c r="B249" s="26">
        <v>755</v>
      </c>
      <c r="C249" s="27" t="s">
        <v>1129</v>
      </c>
      <c r="D249" s="24">
        <v>1175404.1499999999</v>
      </c>
      <c r="E249" s="22">
        <v>3.4001606237032953E-3</v>
      </c>
      <c r="F249" s="24">
        <f t="shared" si="18"/>
        <v>1222023.7518555245</v>
      </c>
      <c r="G249" s="24">
        <v>1210606.95</v>
      </c>
      <c r="H249" s="24">
        <f t="shared" si="19"/>
        <v>11416.801855524536</v>
      </c>
      <c r="I249" s="24">
        <f t="shared" si="20"/>
        <v>-91407.274691436352</v>
      </c>
      <c r="J249" s="24">
        <f t="shared" si="21"/>
        <v>-79990.472835911816</v>
      </c>
      <c r="K249" s="24">
        <f t="shared" si="22"/>
        <v>44788.450877752366</v>
      </c>
      <c r="L249" s="24"/>
      <c r="M249" s="23">
        <f t="shared" si="23"/>
        <v>1.288121954623148E-3</v>
      </c>
      <c r="N249" s="28">
        <v>1017</v>
      </c>
      <c r="O249" s="29" t="s">
        <v>1130</v>
      </c>
    </row>
    <row r="250" spans="1:15" ht="11.4">
      <c r="A250" s="25">
        <v>3</v>
      </c>
      <c r="B250" s="26">
        <v>758</v>
      </c>
      <c r="C250" s="27" t="s">
        <v>1131</v>
      </c>
      <c r="D250" s="24">
        <v>1511040.1</v>
      </c>
      <c r="E250" s="22">
        <v>-1.9967461188855114E-2</v>
      </c>
      <c r="F250" s="24">
        <f t="shared" si="18"/>
        <v>1570971.9012019371</v>
      </c>
      <c r="G250" s="24">
        <v>1588674.76</v>
      </c>
      <c r="H250" s="24">
        <f t="shared" si="19"/>
        <v>-17702.858798062894</v>
      </c>
      <c r="I250" s="24">
        <f t="shared" si="20"/>
        <v>-117508.56715154141</v>
      </c>
      <c r="J250" s="24">
        <f t="shared" si="21"/>
        <v>-135211.42594960431</v>
      </c>
      <c r="K250" s="24">
        <f t="shared" si="22"/>
        <v>57577.766160825646</v>
      </c>
      <c r="L250" s="24"/>
      <c r="M250" s="23">
        <f t="shared" si="23"/>
        <v>1.6559444061227428E-3</v>
      </c>
      <c r="N250" s="28">
        <v>1020</v>
      </c>
      <c r="O250" s="29" t="s">
        <v>1132</v>
      </c>
    </row>
    <row r="251" spans="1:15" ht="11.4">
      <c r="A251" s="25">
        <v>3</v>
      </c>
      <c r="B251" s="26">
        <v>759</v>
      </c>
      <c r="C251" s="27" t="s">
        <v>1133</v>
      </c>
      <c r="D251" s="24">
        <v>370354.22</v>
      </c>
      <c r="E251" s="22">
        <v>-3.0271674797960592E-2</v>
      </c>
      <c r="F251" s="24">
        <f t="shared" si="18"/>
        <v>385043.436710621</v>
      </c>
      <c r="G251" s="24">
        <v>396210.3</v>
      </c>
      <c r="H251" s="24">
        <f t="shared" si="19"/>
        <v>-11166.863289378991</v>
      </c>
      <c r="I251" s="24">
        <f t="shared" si="20"/>
        <v>-28801.216943697746</v>
      </c>
      <c r="J251" s="24">
        <f t="shared" si="21"/>
        <v>-39968.080233076733</v>
      </c>
      <c r="K251" s="24">
        <f t="shared" si="22"/>
        <v>14112.245383716137</v>
      </c>
      <c r="L251" s="24"/>
      <c r="M251" s="23">
        <f t="shared" si="23"/>
        <v>4.0587010158959482E-4</v>
      </c>
      <c r="N251" s="28">
        <v>1021</v>
      </c>
      <c r="O251" s="29" t="s">
        <v>1134</v>
      </c>
    </row>
    <row r="252" spans="1:15" ht="11.4">
      <c r="A252" s="25">
        <v>3</v>
      </c>
      <c r="B252" s="26">
        <v>761</v>
      </c>
      <c r="C252" s="27" t="s">
        <v>1135</v>
      </c>
      <c r="D252" s="24">
        <v>1636665.75</v>
      </c>
      <c r="E252" s="22">
        <v>-1.8577204591897913E-2</v>
      </c>
      <c r="F252" s="24">
        <f t="shared" si="18"/>
        <v>1701580.1929476222</v>
      </c>
      <c r="G252" s="24">
        <v>1734390.44</v>
      </c>
      <c r="H252" s="24">
        <f t="shared" si="19"/>
        <v>-32810.247052377788</v>
      </c>
      <c r="I252" s="24">
        <f t="shared" si="20"/>
        <v>-127278.05647811919</v>
      </c>
      <c r="J252" s="24">
        <f t="shared" si="21"/>
        <v>-160088.30353049698</v>
      </c>
      <c r="K252" s="24">
        <f t="shared" si="22"/>
        <v>62364.696897807218</v>
      </c>
      <c r="L252" s="24"/>
      <c r="M252" s="23">
        <f t="shared" si="23"/>
        <v>1.7936171868669687E-3</v>
      </c>
      <c r="N252" s="28">
        <v>1027</v>
      </c>
      <c r="O252" s="29" t="s">
        <v>1136</v>
      </c>
    </row>
    <row r="253" spans="1:15" ht="11.4">
      <c r="A253" s="25">
        <v>3</v>
      </c>
      <c r="B253" s="26">
        <v>765</v>
      </c>
      <c r="C253" s="27" t="s">
        <v>1139</v>
      </c>
      <c r="D253" s="24">
        <v>1968171.83</v>
      </c>
      <c r="E253" s="22">
        <v>-1.8776872161088885E-2</v>
      </c>
      <c r="F253" s="24">
        <f t="shared" si="18"/>
        <v>2046234.6708516839</v>
      </c>
      <c r="G253" s="24">
        <v>2075555.5</v>
      </c>
      <c r="H253" s="24">
        <f t="shared" si="19"/>
        <v>-29320.829148316057</v>
      </c>
      <c r="I253" s="24">
        <f t="shared" si="20"/>
        <v>-153058.18267253606</v>
      </c>
      <c r="J253" s="24">
        <f t="shared" si="21"/>
        <v>-182379.01182085212</v>
      </c>
      <c r="K253" s="24">
        <f t="shared" si="22"/>
        <v>74996.644623835105</v>
      </c>
      <c r="L253" s="24"/>
      <c r="M253" s="23">
        <f t="shared" si="23"/>
        <v>2.1569137259672072E-3</v>
      </c>
      <c r="N253" s="28">
        <v>1031</v>
      </c>
      <c r="O253" s="29" t="s">
        <v>1140</v>
      </c>
    </row>
    <row r="254" spans="1:15" ht="11.4">
      <c r="A254" s="25">
        <v>3</v>
      </c>
      <c r="B254" s="26">
        <v>768</v>
      </c>
      <c r="C254" s="27" t="s">
        <v>1141</v>
      </c>
      <c r="D254" s="24">
        <v>477734.15</v>
      </c>
      <c r="E254" s="22">
        <v>-3.0876478223584129E-2</v>
      </c>
      <c r="F254" s="24">
        <f t="shared" si="18"/>
        <v>496682.33549499541</v>
      </c>
      <c r="G254" s="24">
        <v>513576.23</v>
      </c>
      <c r="H254" s="24">
        <f t="shared" si="19"/>
        <v>-16893.894505004573</v>
      </c>
      <c r="I254" s="24">
        <f t="shared" si="20"/>
        <v>-37151.797259291503</v>
      </c>
      <c r="J254" s="24">
        <f t="shared" si="21"/>
        <v>-54045.691764296076</v>
      </c>
      <c r="K254" s="24">
        <f t="shared" si="22"/>
        <v>18203.927993532929</v>
      </c>
      <c r="L254" s="24"/>
      <c r="M254" s="23">
        <f t="shared" si="23"/>
        <v>5.2354745139212601E-4</v>
      </c>
      <c r="N254" s="28">
        <v>1038</v>
      </c>
      <c r="O254" s="29" t="s">
        <v>1142</v>
      </c>
    </row>
    <row r="255" spans="1:15" ht="11.4">
      <c r="A255" s="25">
        <v>3</v>
      </c>
      <c r="B255" s="26">
        <v>941</v>
      </c>
      <c r="C255" s="27" t="s">
        <v>749</v>
      </c>
      <c r="D255" s="24">
        <v>366554.44</v>
      </c>
      <c r="E255" s="22">
        <v>2.6638071457345466E-2</v>
      </c>
      <c r="F255" s="24">
        <f t="shared" si="18"/>
        <v>381092.94750073901</v>
      </c>
      <c r="G255" s="24">
        <v>375749.11</v>
      </c>
      <c r="H255" s="24">
        <f t="shared" si="19"/>
        <v>5343.8375007390277</v>
      </c>
      <c r="I255" s="24">
        <f t="shared" si="20"/>
        <v>-28505.720680368217</v>
      </c>
      <c r="J255" s="24">
        <f t="shared" si="21"/>
        <v>-23161.883179629189</v>
      </c>
      <c r="K255" s="24">
        <f t="shared" si="22"/>
        <v>13967.45581505904</v>
      </c>
      <c r="L255" s="24"/>
      <c r="M255" s="23">
        <f t="shared" si="23"/>
        <v>4.0170593385142759E-4</v>
      </c>
      <c r="N255" s="28">
        <v>1043</v>
      </c>
      <c r="O255" s="29" t="s">
        <v>749</v>
      </c>
    </row>
    <row r="256" spans="1:15" ht="11.4">
      <c r="A256" s="25">
        <v>3</v>
      </c>
      <c r="B256" s="26">
        <v>777</v>
      </c>
      <c r="C256" s="27" t="s">
        <v>752</v>
      </c>
      <c r="D256" s="24">
        <v>1358771.45</v>
      </c>
      <c r="E256" s="22">
        <v>-3.2442387117324972E-2</v>
      </c>
      <c r="F256" s="24">
        <f t="shared" si="18"/>
        <v>1412663.8784142211</v>
      </c>
      <c r="G256" s="24">
        <v>1439670.78</v>
      </c>
      <c r="H256" s="24">
        <f t="shared" si="19"/>
        <v>-27006.90158577892</v>
      </c>
      <c r="I256" s="24">
        <f t="shared" si="20"/>
        <v>-105667.14025387036</v>
      </c>
      <c r="J256" s="24">
        <f t="shared" si="21"/>
        <v>-132674.04183964926</v>
      </c>
      <c r="K256" s="24">
        <f t="shared" si="22"/>
        <v>51775.611258831566</v>
      </c>
      <c r="L256" s="24"/>
      <c r="M256" s="23">
        <f t="shared" si="23"/>
        <v>1.4890736399562048E-3</v>
      </c>
      <c r="N256" s="28">
        <v>1057</v>
      </c>
      <c r="O256" s="29" t="s">
        <v>210</v>
      </c>
    </row>
    <row r="257" spans="1:15" ht="11.4">
      <c r="A257" s="25">
        <v>3</v>
      </c>
      <c r="B257" s="26">
        <v>778</v>
      </c>
      <c r="C257" s="27" t="s">
        <v>211</v>
      </c>
      <c r="D257" s="24">
        <v>1094149.6200000001</v>
      </c>
      <c r="E257" s="22">
        <v>-2.4487663934987469E-2</v>
      </c>
      <c r="F257" s="24">
        <f t="shared" si="18"/>
        <v>1137546.4547438398</v>
      </c>
      <c r="G257" s="24">
        <v>1159900.8700000001</v>
      </c>
      <c r="H257" s="24">
        <f t="shared" si="19"/>
        <v>-22354.415256160311</v>
      </c>
      <c r="I257" s="24">
        <f t="shared" si="20"/>
        <v>-85088.379915002603</v>
      </c>
      <c r="J257" s="24">
        <f t="shared" si="21"/>
        <v>-107442.79517116291</v>
      </c>
      <c r="K257" s="24">
        <f t="shared" si="22"/>
        <v>41692.269427738043</v>
      </c>
      <c r="L257" s="24"/>
      <c r="M257" s="23">
        <f t="shared" si="23"/>
        <v>1.1990753539236482E-3</v>
      </c>
      <c r="N257" s="28">
        <v>1060</v>
      </c>
      <c r="O257" s="29" t="s">
        <v>212</v>
      </c>
    </row>
    <row r="258" spans="1:15" ht="11.4">
      <c r="A258" s="25">
        <v>3</v>
      </c>
      <c r="B258" s="26">
        <v>781</v>
      </c>
      <c r="C258" s="27" t="s">
        <v>213</v>
      </c>
      <c r="D258" s="24">
        <v>637715.69999999995</v>
      </c>
      <c r="E258" s="22">
        <v>-3.504671850725459E-2</v>
      </c>
      <c r="F258" s="24">
        <f t="shared" si="18"/>
        <v>663009.17206321936</v>
      </c>
      <c r="G258" s="24">
        <v>684569.17</v>
      </c>
      <c r="H258" s="24">
        <f t="shared" si="19"/>
        <v>-21559.997936780681</v>
      </c>
      <c r="I258" s="24">
        <f t="shared" si="20"/>
        <v>-49593.030758774854</v>
      </c>
      <c r="J258" s="24">
        <f t="shared" si="21"/>
        <v>-71153.028695555535</v>
      </c>
      <c r="K258" s="24">
        <f t="shared" si="22"/>
        <v>24299.980822274163</v>
      </c>
      <c r="L258" s="24"/>
      <c r="M258" s="23">
        <f t="shared" si="23"/>
        <v>6.9887076200800301E-4</v>
      </c>
      <c r="N258" s="28">
        <v>1066</v>
      </c>
      <c r="O258" s="29" t="s">
        <v>214</v>
      </c>
    </row>
    <row r="259" spans="1:15" ht="11.4">
      <c r="A259" s="25">
        <v>3</v>
      </c>
      <c r="B259" s="26">
        <v>783</v>
      </c>
      <c r="C259" s="27" t="s">
        <v>1208</v>
      </c>
      <c r="D259" s="24">
        <v>960722.55</v>
      </c>
      <c r="E259" s="22">
        <v>-1.1149732697103825E-2</v>
      </c>
      <c r="F259" s="24">
        <f t="shared" si="18"/>
        <v>998827.31828299793</v>
      </c>
      <c r="G259" s="24">
        <v>1008110.95</v>
      </c>
      <c r="H259" s="24">
        <f t="shared" si="19"/>
        <v>-9283.6317170020193</v>
      </c>
      <c r="I259" s="24">
        <f t="shared" si="20"/>
        <v>-74712.200080378476</v>
      </c>
      <c r="J259" s="24">
        <f t="shared" si="21"/>
        <v>-83995.831797380495</v>
      </c>
      <c r="K259" s="24">
        <f t="shared" si="22"/>
        <v>36608.067733829244</v>
      </c>
      <c r="L259" s="24"/>
      <c r="M259" s="23">
        <f t="shared" si="23"/>
        <v>1.0528530199221562E-3</v>
      </c>
      <c r="N259" s="28">
        <v>1068</v>
      </c>
      <c r="O259" s="29" t="s">
        <v>1208</v>
      </c>
    </row>
    <row r="260" spans="1:15" ht="11.4">
      <c r="A260" s="25">
        <v>3</v>
      </c>
      <c r="B260" s="26">
        <v>908</v>
      </c>
      <c r="C260" s="27" t="s">
        <v>510</v>
      </c>
      <c r="D260" s="24">
        <v>4180583.95</v>
      </c>
      <c r="E260" s="22">
        <v>-2.4803126447552448E-2</v>
      </c>
      <c r="F260" s="24">
        <f t="shared" si="18"/>
        <v>4346396.8402068252</v>
      </c>
      <c r="G260" s="24">
        <v>4434865.0599999996</v>
      </c>
      <c r="H260" s="24">
        <f t="shared" si="19"/>
        <v>-88468.219793174416</v>
      </c>
      <c r="I260" s="24">
        <f t="shared" si="20"/>
        <v>-325110.12104922382</v>
      </c>
      <c r="J260" s="24">
        <f t="shared" si="21"/>
        <v>-413578.34084239823</v>
      </c>
      <c r="K260" s="24">
        <f t="shared" si="22"/>
        <v>159299.99811970629</v>
      </c>
      <c r="L260" s="24"/>
      <c r="M260" s="23">
        <f t="shared" si="23"/>
        <v>4.5814896681623607E-3</v>
      </c>
      <c r="N260" s="28">
        <v>1176</v>
      </c>
      <c r="O260" s="29" t="s">
        <v>753</v>
      </c>
    </row>
    <row r="261" spans="1:15" ht="11.4">
      <c r="A261" s="25">
        <v>3</v>
      </c>
      <c r="B261" s="26">
        <v>831</v>
      </c>
      <c r="C261" s="27" t="s">
        <v>219</v>
      </c>
      <c r="D261" s="24">
        <v>969815.86</v>
      </c>
      <c r="E261" s="22">
        <v>-3.685452916716403E-2</v>
      </c>
      <c r="F261" s="24">
        <f t="shared" si="18"/>
        <v>1008281.2927333906</v>
      </c>
      <c r="G261" s="24">
        <v>1026944.87</v>
      </c>
      <c r="H261" s="24">
        <f t="shared" si="19"/>
        <v>-18663.577266609413</v>
      </c>
      <c r="I261" s="24">
        <f t="shared" si="20"/>
        <v>-75419.356580569831</v>
      </c>
      <c r="J261" s="24">
        <f t="shared" si="21"/>
        <v>-94082.933847179243</v>
      </c>
      <c r="K261" s="24">
        <f t="shared" si="22"/>
        <v>36954.56580281358</v>
      </c>
      <c r="L261" s="24"/>
      <c r="M261" s="23">
        <f t="shared" si="23"/>
        <v>1.0628183516348223E-3</v>
      </c>
      <c r="N261" s="28">
        <v>1077</v>
      </c>
      <c r="O261" s="29" t="s">
        <v>220</v>
      </c>
    </row>
    <row r="262" spans="1:15" ht="11.4">
      <c r="A262" s="25">
        <v>3</v>
      </c>
      <c r="B262" s="26">
        <v>832</v>
      </c>
      <c r="C262" s="27" t="s">
        <v>221</v>
      </c>
      <c r="D262" s="24">
        <v>706261.24</v>
      </c>
      <c r="E262" s="22">
        <v>-6.5730690767385703E-3</v>
      </c>
      <c r="F262" s="24">
        <f t="shared" si="18"/>
        <v>734273.40740198595</v>
      </c>
      <c r="G262" s="24">
        <v>737603.3</v>
      </c>
      <c r="H262" s="24">
        <f t="shared" si="19"/>
        <v>-3329.8925980140921</v>
      </c>
      <c r="I262" s="24">
        <f t="shared" si="20"/>
        <v>-54923.589616894285</v>
      </c>
      <c r="J262" s="24">
        <f t="shared" si="21"/>
        <v>-58253.482214908378</v>
      </c>
      <c r="K262" s="24">
        <f t="shared" si="22"/>
        <v>26911.889714359502</v>
      </c>
      <c r="L262" s="24"/>
      <c r="M262" s="23">
        <f t="shared" si="23"/>
        <v>7.7398961790578014E-4</v>
      </c>
      <c r="N262" s="28">
        <v>1078</v>
      </c>
      <c r="O262" s="29" t="s">
        <v>222</v>
      </c>
    </row>
    <row r="263" spans="1:15" ht="11.4">
      <c r="A263" s="25">
        <v>3</v>
      </c>
      <c r="B263" s="26">
        <v>833</v>
      </c>
      <c r="C263" s="27" t="s">
        <v>223</v>
      </c>
      <c r="D263" s="24">
        <v>317221.34999999998</v>
      </c>
      <c r="E263" s="22">
        <v>-4.5137887618728174E-2</v>
      </c>
      <c r="F263" s="24">
        <f t="shared" si="18"/>
        <v>329803.17816274043</v>
      </c>
      <c r="G263" s="24">
        <v>339459.68</v>
      </c>
      <c r="H263" s="24">
        <f t="shared" si="19"/>
        <v>-9656.5018372595659</v>
      </c>
      <c r="I263" s="24">
        <f t="shared" si="20"/>
        <v>-24669.250212735995</v>
      </c>
      <c r="J263" s="24">
        <f t="shared" si="21"/>
        <v>-34325.752049995557</v>
      </c>
      <c r="K263" s="24">
        <f t="shared" si="22"/>
        <v>12087.632030097298</v>
      </c>
      <c r="L263" s="24"/>
      <c r="M263" s="23">
        <f t="shared" si="23"/>
        <v>3.4764194546207255E-4</v>
      </c>
      <c r="N263" s="28">
        <v>1082</v>
      </c>
      <c r="O263" s="29" t="s">
        <v>1173</v>
      </c>
    </row>
    <row r="264" spans="1:15" ht="11.4">
      <c r="A264" s="25">
        <v>3</v>
      </c>
      <c r="B264" s="26">
        <v>834</v>
      </c>
      <c r="C264" s="27" t="s">
        <v>464</v>
      </c>
      <c r="D264" s="24">
        <v>1307405.3799999999</v>
      </c>
      <c r="E264" s="22">
        <v>-1.5992435471094503E-2</v>
      </c>
      <c r="F264" s="24">
        <f t="shared" si="18"/>
        <v>1359260.4957738984</v>
      </c>
      <c r="G264" s="24">
        <v>1371250.6</v>
      </c>
      <c r="H264" s="24">
        <f t="shared" si="19"/>
        <v>-11990.104226101656</v>
      </c>
      <c r="I264" s="24">
        <f t="shared" si="20"/>
        <v>-101672.57168755251</v>
      </c>
      <c r="J264" s="24">
        <f t="shared" si="21"/>
        <v>-113662.67591365417</v>
      </c>
      <c r="K264" s="24">
        <f t="shared" si="22"/>
        <v>49818.321331806736</v>
      </c>
      <c r="L264" s="24"/>
      <c r="M264" s="23">
        <f t="shared" si="23"/>
        <v>1.4327817147577874E-3</v>
      </c>
      <c r="N264" s="28">
        <v>1084</v>
      </c>
      <c r="O264" s="29" t="s">
        <v>465</v>
      </c>
    </row>
    <row r="265" spans="1:15" ht="11.4">
      <c r="A265" s="25">
        <v>3</v>
      </c>
      <c r="B265" s="26">
        <v>837</v>
      </c>
      <c r="C265" s="27" t="s">
        <v>26</v>
      </c>
      <c r="D265" s="24">
        <v>31168191.289999999</v>
      </c>
      <c r="E265" s="22">
        <v>-1.2811577212594245E-2</v>
      </c>
      <c r="F265" s="24">
        <f t="shared" si="18"/>
        <v>32404403.250368372</v>
      </c>
      <c r="G265" s="24">
        <v>32930630.07</v>
      </c>
      <c r="H265" s="24">
        <f t="shared" si="19"/>
        <v>-526226.81963162869</v>
      </c>
      <c r="I265" s="24">
        <f t="shared" si="20"/>
        <v>-2423846.6597895399</v>
      </c>
      <c r="J265" s="24">
        <f t="shared" si="21"/>
        <v>-2950073.4794211686</v>
      </c>
      <c r="K265" s="24">
        <f t="shared" si="22"/>
        <v>1187655.3307562799</v>
      </c>
      <c r="L265" s="24"/>
      <c r="M265" s="23">
        <f t="shared" si="23"/>
        <v>3.41571292619164E-2</v>
      </c>
      <c r="N265" s="28">
        <v>1090</v>
      </c>
      <c r="O265" s="29" t="s">
        <v>1147</v>
      </c>
    </row>
    <row r="266" spans="1:15" ht="11.4">
      <c r="A266" s="25">
        <v>3</v>
      </c>
      <c r="B266" s="26">
        <v>845</v>
      </c>
      <c r="C266" s="27" t="s">
        <v>470</v>
      </c>
      <c r="D266" s="24">
        <v>599603.15</v>
      </c>
      <c r="E266" s="22">
        <v>-2.6354683290560878E-2</v>
      </c>
      <c r="F266" s="24">
        <f t="shared" si="18"/>
        <v>623384.97867936816</v>
      </c>
      <c r="G266" s="24">
        <v>633809.67000000004</v>
      </c>
      <c r="H266" s="24">
        <f t="shared" si="19"/>
        <v>-10424.691320631886</v>
      </c>
      <c r="I266" s="24">
        <f t="shared" si="20"/>
        <v>-46629.144399311946</v>
      </c>
      <c r="J266" s="24">
        <f t="shared" si="21"/>
        <v>-57053.835719943832</v>
      </c>
      <c r="K266" s="24">
        <f t="shared" si="22"/>
        <v>22847.71261860917</v>
      </c>
      <c r="L266" s="24"/>
      <c r="M266" s="23">
        <f t="shared" si="23"/>
        <v>6.5710333043846807E-4</v>
      </c>
      <c r="N266" s="28">
        <v>1103</v>
      </c>
      <c r="O266" s="29" t="s">
        <v>471</v>
      </c>
    </row>
    <row r="267" spans="1:15" ht="11.4">
      <c r="A267" s="25">
        <v>3</v>
      </c>
      <c r="B267" s="26">
        <v>844</v>
      </c>
      <c r="C267" s="27" t="s">
        <v>472</v>
      </c>
      <c r="D267" s="24">
        <v>260690.04</v>
      </c>
      <c r="E267" s="22">
        <v>-3.231554800928349E-2</v>
      </c>
      <c r="F267" s="24">
        <f t="shared" si="18"/>
        <v>271029.68859874003</v>
      </c>
      <c r="G267" s="24">
        <v>274999.36</v>
      </c>
      <c r="H267" s="24">
        <f t="shared" si="19"/>
        <v>-3969.671401259955</v>
      </c>
      <c r="I267" s="24">
        <f t="shared" si="20"/>
        <v>-20272.998096528354</v>
      </c>
      <c r="J267" s="24">
        <f t="shared" si="21"/>
        <v>-24242.669497788309</v>
      </c>
      <c r="K267" s="24">
        <f t="shared" si="22"/>
        <v>9933.5220578039462</v>
      </c>
      <c r="L267" s="24"/>
      <c r="M267" s="23">
        <f t="shared" si="23"/>
        <v>2.8568944892323772E-4</v>
      </c>
      <c r="N267" s="28">
        <v>1104</v>
      </c>
      <c r="O267" s="29" t="s">
        <v>473</v>
      </c>
    </row>
    <row r="268" spans="1:15" ht="11.4">
      <c r="A268" s="25">
        <v>3</v>
      </c>
      <c r="B268" s="26">
        <v>846</v>
      </c>
      <c r="C268" s="27" t="s">
        <v>474</v>
      </c>
      <c r="D268" s="24">
        <v>873861.66</v>
      </c>
      <c r="E268" s="22">
        <v>-4.294949032223306E-2</v>
      </c>
      <c r="F268" s="24">
        <f t="shared" si="18"/>
        <v>908521.29827506281</v>
      </c>
      <c r="G268" s="24">
        <v>935652.81</v>
      </c>
      <c r="H268" s="24">
        <f t="shared" si="19"/>
        <v>-27131.511724937242</v>
      </c>
      <c r="I268" s="24">
        <f t="shared" si="20"/>
        <v>-67957.317317566514</v>
      </c>
      <c r="J268" s="24">
        <f t="shared" si="21"/>
        <v>-95088.829042503756</v>
      </c>
      <c r="K268" s="24">
        <f t="shared" si="22"/>
        <v>33298.257482637899</v>
      </c>
      <c r="L268" s="24"/>
      <c r="M268" s="23">
        <f t="shared" si="23"/>
        <v>9.5766242577025853E-4</v>
      </c>
      <c r="N268" s="28">
        <v>1107</v>
      </c>
      <c r="O268" s="29" t="s">
        <v>475</v>
      </c>
    </row>
    <row r="269" spans="1:15" ht="11.4">
      <c r="A269" s="25">
        <v>3</v>
      </c>
      <c r="B269" s="26">
        <v>848</v>
      </c>
      <c r="C269" s="27" t="s">
        <v>476</v>
      </c>
      <c r="D269" s="24">
        <v>753795.84</v>
      </c>
      <c r="E269" s="22">
        <v>-5.6067897768959478E-2</v>
      </c>
      <c r="F269" s="24">
        <f t="shared" si="18"/>
        <v>783693.35392416862</v>
      </c>
      <c r="G269" s="24">
        <v>814706.54</v>
      </c>
      <c r="H269" s="24">
        <f t="shared" si="19"/>
        <v>-31013.186075831414</v>
      </c>
      <c r="I269" s="24">
        <f t="shared" si="20"/>
        <v>-58620.197493893487</v>
      </c>
      <c r="J269" s="24">
        <f t="shared" si="21"/>
        <v>-89633.383569724901</v>
      </c>
      <c r="K269" s="24">
        <f t="shared" si="22"/>
        <v>28723.182534019539</v>
      </c>
      <c r="L269" s="24"/>
      <c r="M269" s="23">
        <f t="shared" si="23"/>
        <v>8.2608264638813617E-4</v>
      </c>
      <c r="N269" s="28">
        <v>1111</v>
      </c>
      <c r="O269" s="29" t="s">
        <v>477</v>
      </c>
    </row>
    <row r="270" spans="1:15" ht="11.4">
      <c r="A270" s="25">
        <v>3</v>
      </c>
      <c r="B270" s="26">
        <v>849</v>
      </c>
      <c r="C270" s="27" t="s">
        <v>478</v>
      </c>
      <c r="D270" s="24">
        <v>832674.02</v>
      </c>
      <c r="E270" s="22">
        <v>-5.8914629908241832E-2</v>
      </c>
      <c r="F270" s="24">
        <f t="shared" si="18"/>
        <v>865700.0487815378</v>
      </c>
      <c r="G270" s="24">
        <v>915345.12</v>
      </c>
      <c r="H270" s="24">
        <f t="shared" si="19"/>
        <v>-49645.071218462195</v>
      </c>
      <c r="I270" s="24">
        <f t="shared" si="20"/>
        <v>-64754.291427814482</v>
      </c>
      <c r="J270" s="24">
        <f t="shared" si="21"/>
        <v>-114399.36264627668</v>
      </c>
      <c r="K270" s="24">
        <f t="shared" si="22"/>
        <v>31728.813822846034</v>
      </c>
      <c r="L270" s="24"/>
      <c r="M270" s="23">
        <f t="shared" si="23"/>
        <v>9.1252501210440198E-4</v>
      </c>
      <c r="N270" s="28">
        <v>1114</v>
      </c>
      <c r="O270" s="29" t="s">
        <v>479</v>
      </c>
    </row>
    <row r="271" spans="1:15" ht="11.4">
      <c r="A271" s="25">
        <v>3</v>
      </c>
      <c r="B271" s="26">
        <v>850</v>
      </c>
      <c r="C271" s="27" t="s">
        <v>480</v>
      </c>
      <c r="D271" s="24">
        <v>441806.88</v>
      </c>
      <c r="E271" s="22">
        <v>-2.539486279910922E-2</v>
      </c>
      <c r="F271" s="24">
        <f t="shared" si="18"/>
        <v>459330.09602967917</v>
      </c>
      <c r="G271" s="24">
        <v>472008.41</v>
      </c>
      <c r="H271" s="24">
        <f t="shared" si="19"/>
        <v>-12678.3139703208</v>
      </c>
      <c r="I271" s="24">
        <f t="shared" si="20"/>
        <v>-34357.852863397202</v>
      </c>
      <c r="J271" s="24">
        <f t="shared" si="21"/>
        <v>-47036.166833718002</v>
      </c>
      <c r="K271" s="24">
        <f t="shared" si="22"/>
        <v>16834.929281416127</v>
      </c>
      <c r="L271" s="24"/>
      <c r="M271" s="23">
        <f t="shared" si="23"/>
        <v>4.8417486175419288E-4</v>
      </c>
      <c r="N271" s="28">
        <v>1119</v>
      </c>
      <c r="O271" s="29" t="s">
        <v>481</v>
      </c>
    </row>
    <row r="272" spans="1:15" ht="11.4">
      <c r="A272" s="25">
        <v>3</v>
      </c>
      <c r="B272" s="26">
        <v>851</v>
      </c>
      <c r="C272" s="27" t="s">
        <v>244</v>
      </c>
      <c r="D272" s="24">
        <v>3999161.17</v>
      </c>
      <c r="E272" s="22">
        <v>-1.3538905447987269E-2</v>
      </c>
      <c r="F272" s="24">
        <f t="shared" ref="F272:F328" si="24">SUM($F$15 * M272)</f>
        <v>4157778.3583955602</v>
      </c>
      <c r="G272" s="24">
        <v>4205232.9400000004</v>
      </c>
      <c r="H272" s="24">
        <f t="shared" ref="H272:H328" si="25">SUM(F272 - G272)</f>
        <v>-47454.581604440231</v>
      </c>
      <c r="I272" s="24">
        <f t="shared" ref="I272:I328" si="26">SUM($I$15 * M272)</f>
        <v>-311001.47434524202</v>
      </c>
      <c r="J272" s="24">
        <f t="shared" ref="J272:J328" si="27">SUM(H272 + I272)</f>
        <v>-358456.05594968225</v>
      </c>
      <c r="K272" s="24">
        <f t="shared" ref="K272:K328" si="28">SUM($K$15 * M272)</f>
        <v>152386.93313679358</v>
      </c>
      <c r="L272" s="24"/>
      <c r="M272" s="23">
        <f t="shared" ref="M272:M328" si="29">SUM(D272 / $D$15 )</f>
        <v>4.3826689765842633E-3</v>
      </c>
      <c r="N272" s="28">
        <v>1121</v>
      </c>
      <c r="O272" s="29" t="s">
        <v>245</v>
      </c>
    </row>
    <row r="273" spans="1:15" ht="11.4">
      <c r="A273" s="25">
        <v>3</v>
      </c>
      <c r="B273" s="26">
        <v>853</v>
      </c>
      <c r="C273" s="27" t="s">
        <v>246</v>
      </c>
      <c r="D273" s="24">
        <v>25416738.419999998</v>
      </c>
      <c r="E273" s="22">
        <v>-5.8056816641418969E-3</v>
      </c>
      <c r="F273" s="24">
        <f t="shared" si="24"/>
        <v>26424832.721527189</v>
      </c>
      <c r="G273" s="24">
        <v>26684287.32</v>
      </c>
      <c r="H273" s="24">
        <f t="shared" si="25"/>
        <v>-259454.59847281128</v>
      </c>
      <c r="I273" s="24">
        <f t="shared" si="26"/>
        <v>-1976575.2830780153</v>
      </c>
      <c r="J273" s="24">
        <f t="shared" si="27"/>
        <v>-2236029.8815508266</v>
      </c>
      <c r="K273" s="24">
        <f t="shared" si="28"/>
        <v>968497.80579458666</v>
      </c>
      <c r="L273" s="24"/>
      <c r="M273" s="23">
        <f t="shared" si="29"/>
        <v>2.7854128959571619E-2</v>
      </c>
      <c r="N273" s="28">
        <v>1123</v>
      </c>
      <c r="O273" s="29" t="s">
        <v>27</v>
      </c>
    </row>
    <row r="274" spans="1:15" ht="11.4">
      <c r="A274" s="25">
        <v>3</v>
      </c>
      <c r="B274" s="26">
        <v>858</v>
      </c>
      <c r="C274" s="27" t="s">
        <v>251</v>
      </c>
      <c r="D274" s="24">
        <v>7454939.5</v>
      </c>
      <c r="E274" s="22">
        <v>-1.4757439658997158E-2</v>
      </c>
      <c r="F274" s="24">
        <f t="shared" si="24"/>
        <v>7750621.8926025974</v>
      </c>
      <c r="G274" s="24">
        <v>7859526.9699999997</v>
      </c>
      <c r="H274" s="24">
        <f t="shared" si="25"/>
        <v>-108905.07739740238</v>
      </c>
      <c r="I274" s="24">
        <f t="shared" si="26"/>
        <v>-579745.87097088189</v>
      </c>
      <c r="J274" s="24">
        <f t="shared" si="27"/>
        <v>-688650.94836828427</v>
      </c>
      <c r="K274" s="24">
        <f t="shared" si="28"/>
        <v>284068.41305806668</v>
      </c>
      <c r="L274" s="24"/>
      <c r="M274" s="23">
        <f t="shared" si="29"/>
        <v>8.1698462952826175E-3</v>
      </c>
      <c r="N274" s="28">
        <v>1137</v>
      </c>
      <c r="O274" s="29" t="s">
        <v>252</v>
      </c>
    </row>
    <row r="275" spans="1:15" ht="11.4">
      <c r="A275" s="25">
        <v>3</v>
      </c>
      <c r="B275" s="26">
        <v>859</v>
      </c>
      <c r="C275" s="27" t="s">
        <v>253</v>
      </c>
      <c r="D275" s="24">
        <v>1241440</v>
      </c>
      <c r="E275" s="22">
        <v>6.5646709496890485E-2</v>
      </c>
      <c r="F275" s="24">
        <f t="shared" si="24"/>
        <v>1290678.7563269385</v>
      </c>
      <c r="G275" s="24">
        <v>1332583.95</v>
      </c>
      <c r="H275" s="24">
        <f t="shared" si="25"/>
        <v>-41905.19367306144</v>
      </c>
      <c r="I275" s="24">
        <f t="shared" si="26"/>
        <v>-96542.663298352942</v>
      </c>
      <c r="J275" s="24">
        <f t="shared" si="27"/>
        <v>-138447.85697141438</v>
      </c>
      <c r="K275" s="24">
        <f t="shared" si="28"/>
        <v>47304.72872473429</v>
      </c>
      <c r="L275" s="24"/>
      <c r="M275" s="23">
        <f t="shared" si="29"/>
        <v>1.3604904486234466E-3</v>
      </c>
      <c r="N275" s="28">
        <v>1139</v>
      </c>
      <c r="O275" s="29" t="s">
        <v>254</v>
      </c>
    </row>
    <row r="276" spans="1:15" ht="11.4">
      <c r="A276" s="25">
        <v>3</v>
      </c>
      <c r="B276" s="26"/>
      <c r="C276" s="27" t="s">
        <v>255</v>
      </c>
      <c r="D276" s="24">
        <v>629956.87</v>
      </c>
      <c r="E276" s="22">
        <v>3.35302972259292E-2</v>
      </c>
      <c r="F276" s="24">
        <f t="shared" si="24"/>
        <v>654942.6065788205</v>
      </c>
      <c r="G276" s="24">
        <v>643034.9</v>
      </c>
      <c r="H276" s="24">
        <f t="shared" si="25"/>
        <v>11907.706578820478</v>
      </c>
      <c r="I276" s="24">
        <f t="shared" si="26"/>
        <v>-48989.652333495214</v>
      </c>
      <c r="J276" s="24">
        <f t="shared" si="27"/>
        <v>-37081.945754674736</v>
      </c>
      <c r="K276" s="24">
        <f t="shared" si="28"/>
        <v>24004.332745547679</v>
      </c>
      <c r="L276" s="24"/>
      <c r="M276" s="23">
        <f t="shared" si="29"/>
        <v>6.9036788300660707E-4</v>
      </c>
      <c r="N276" s="28">
        <v>1142</v>
      </c>
      <c r="O276" s="29" t="s">
        <v>255</v>
      </c>
    </row>
    <row r="277" spans="1:15" ht="11.4">
      <c r="A277" s="25">
        <v>3</v>
      </c>
      <c r="B277" s="26">
        <v>886</v>
      </c>
      <c r="C277" s="27" t="s">
        <v>258</v>
      </c>
      <c r="D277" s="24">
        <v>2641659.38</v>
      </c>
      <c r="E277" s="22">
        <v>-3.2905188479561864E-2</v>
      </c>
      <c r="F277" s="24">
        <f t="shared" si="24"/>
        <v>2746434.4980166513</v>
      </c>
      <c r="G277" s="24">
        <v>2820082.88</v>
      </c>
      <c r="H277" s="24">
        <f t="shared" si="25"/>
        <v>-73648.381983348634</v>
      </c>
      <c r="I277" s="24">
        <f t="shared" si="26"/>
        <v>-205433.07133029046</v>
      </c>
      <c r="J277" s="24">
        <f t="shared" si="27"/>
        <v>-279081.4533136391</v>
      </c>
      <c r="K277" s="24">
        <f t="shared" si="28"/>
        <v>100659.7019220017</v>
      </c>
      <c r="L277" s="24"/>
      <c r="M277" s="23">
        <f t="shared" si="29"/>
        <v>2.8949867532917705E-3</v>
      </c>
      <c r="N277" s="28">
        <v>1149</v>
      </c>
      <c r="O277" s="29" t="s">
        <v>259</v>
      </c>
    </row>
    <row r="278" spans="1:15" ht="11.4">
      <c r="A278" s="25">
        <v>3</v>
      </c>
      <c r="B278" s="26">
        <v>887</v>
      </c>
      <c r="C278" s="27" t="s">
        <v>260</v>
      </c>
      <c r="D278" s="24">
        <v>873039.65</v>
      </c>
      <c r="E278" s="22">
        <v>-7.4769798237547175E-2</v>
      </c>
      <c r="F278" s="24">
        <f t="shared" si="24"/>
        <v>907666.68520919711</v>
      </c>
      <c r="G278" s="24">
        <v>956887.1</v>
      </c>
      <c r="H278" s="24">
        <f t="shared" si="25"/>
        <v>-49220.414790802868</v>
      </c>
      <c r="I278" s="24">
        <f t="shared" si="26"/>
        <v>-67893.392331535884</v>
      </c>
      <c r="J278" s="24">
        <f t="shared" si="27"/>
        <v>-117113.80712233875</v>
      </c>
      <c r="K278" s="24">
        <f t="shared" si="28"/>
        <v>33266.935018355274</v>
      </c>
      <c r="L278" s="24"/>
      <c r="M278" s="23">
        <f t="shared" si="29"/>
        <v>9.5676158742634106E-4</v>
      </c>
      <c r="N278" s="28">
        <v>1152</v>
      </c>
      <c r="O278" s="29" t="s">
        <v>794</v>
      </c>
    </row>
    <row r="279" spans="1:15" ht="11.4">
      <c r="A279" s="25">
        <v>3</v>
      </c>
      <c r="B279" s="26">
        <v>889</v>
      </c>
      <c r="C279" s="27" t="s">
        <v>795</v>
      </c>
      <c r="D279" s="24">
        <v>544304.48</v>
      </c>
      <c r="E279" s="22">
        <v>-2.7939239398271743E-2</v>
      </c>
      <c r="F279" s="24">
        <f t="shared" si="24"/>
        <v>565893.01884068572</v>
      </c>
      <c r="G279" s="24">
        <v>575563.01</v>
      </c>
      <c r="H279" s="24">
        <f t="shared" si="25"/>
        <v>-9669.9911593142897</v>
      </c>
      <c r="I279" s="24">
        <f t="shared" si="26"/>
        <v>-42328.750599646446</v>
      </c>
      <c r="J279" s="24">
        <f t="shared" si="27"/>
        <v>-51998.741758960736</v>
      </c>
      <c r="K279" s="24">
        <f t="shared" si="28"/>
        <v>20740.5720534682</v>
      </c>
      <c r="L279" s="24"/>
      <c r="M279" s="23">
        <f t="shared" si="29"/>
        <v>5.9650168045411118E-4</v>
      </c>
      <c r="N279" s="28">
        <v>1153</v>
      </c>
      <c r="O279" s="29" t="s">
        <v>796</v>
      </c>
    </row>
    <row r="280" spans="1:15" ht="11.4">
      <c r="A280" s="25">
        <v>3</v>
      </c>
      <c r="B280" s="26">
        <v>890</v>
      </c>
      <c r="C280" s="27" t="s">
        <v>797</v>
      </c>
      <c r="D280" s="24">
        <v>223774.43</v>
      </c>
      <c r="E280" s="22">
        <v>-1.5857413021518302E-2</v>
      </c>
      <c r="F280" s="24">
        <f t="shared" si="24"/>
        <v>232649.90898486399</v>
      </c>
      <c r="G280" s="24">
        <v>231726.94</v>
      </c>
      <c r="H280" s="24">
        <f t="shared" si="25"/>
        <v>922.96898486398277</v>
      </c>
      <c r="I280" s="24">
        <f t="shared" si="26"/>
        <v>-17402.193783244336</v>
      </c>
      <c r="J280" s="24">
        <f t="shared" si="27"/>
        <v>-16479.224798380354</v>
      </c>
      <c r="K280" s="24">
        <f t="shared" si="28"/>
        <v>8526.8629226398734</v>
      </c>
      <c r="L280" s="24"/>
      <c r="M280" s="23">
        <f t="shared" si="29"/>
        <v>2.4523374038306809E-4</v>
      </c>
      <c r="N280" s="28">
        <v>1157</v>
      </c>
      <c r="O280" s="29" t="s">
        <v>798</v>
      </c>
    </row>
    <row r="281" spans="1:15" ht="11.4">
      <c r="A281" s="25">
        <v>3</v>
      </c>
      <c r="B281" s="26">
        <v>893</v>
      </c>
      <c r="C281" s="27" t="s">
        <v>498</v>
      </c>
      <c r="D281" s="24">
        <v>1652871.69</v>
      </c>
      <c r="E281" s="22">
        <v>-1.2682631081647513E-2</v>
      </c>
      <c r="F281" s="24">
        <f t="shared" si="24"/>
        <v>1718428.9029008287</v>
      </c>
      <c r="G281" s="24">
        <v>1756320.01</v>
      </c>
      <c r="H281" s="24">
        <f t="shared" si="25"/>
        <v>-37891.107099171262</v>
      </c>
      <c r="I281" s="24">
        <f t="shared" si="26"/>
        <v>-128538.33857701508</v>
      </c>
      <c r="J281" s="24">
        <f t="shared" si="27"/>
        <v>-166429.44567618635</v>
      </c>
      <c r="K281" s="24">
        <f t="shared" si="28"/>
        <v>62982.219770784825</v>
      </c>
      <c r="L281" s="24"/>
      <c r="M281" s="23">
        <f t="shared" si="29"/>
        <v>1.8113772288995797E-3</v>
      </c>
      <c r="N281" s="28">
        <v>2382</v>
      </c>
      <c r="O281" s="29" t="s">
        <v>499</v>
      </c>
    </row>
    <row r="282" spans="1:15" ht="11.4">
      <c r="A282" s="25">
        <v>3</v>
      </c>
      <c r="B282" s="26">
        <v>895</v>
      </c>
      <c r="C282" s="27" t="s">
        <v>500</v>
      </c>
      <c r="D282" s="24">
        <v>2959539.75</v>
      </c>
      <c r="E282" s="22">
        <v>-1.5727587226724248E-2</v>
      </c>
      <c r="F282" s="24">
        <f t="shared" si="24"/>
        <v>3076922.8346356959</v>
      </c>
      <c r="G282" s="24">
        <v>3112326.97</v>
      </c>
      <c r="H282" s="24">
        <f t="shared" si="25"/>
        <v>-35404.135364304297</v>
      </c>
      <c r="I282" s="24">
        <f t="shared" si="26"/>
        <v>-230153.57133839867</v>
      </c>
      <c r="J282" s="24">
        <f t="shared" si="27"/>
        <v>-265557.70670270297</v>
      </c>
      <c r="K282" s="24">
        <f t="shared" si="28"/>
        <v>112772.44572739556</v>
      </c>
      <c r="L282" s="24"/>
      <c r="M282" s="23">
        <f t="shared" si="29"/>
        <v>3.2433509168356286E-3</v>
      </c>
      <c r="N282" s="28">
        <v>2282</v>
      </c>
      <c r="O282" s="29" t="s">
        <v>501</v>
      </c>
    </row>
    <row r="283" spans="1:15" ht="11.4">
      <c r="A283" s="25">
        <v>3</v>
      </c>
      <c r="B283" s="26">
        <v>892</v>
      </c>
      <c r="C283" s="27" t="s">
        <v>502</v>
      </c>
      <c r="D283" s="24">
        <v>568550.54</v>
      </c>
      <c r="E283" s="22">
        <v>-2.0112991179853282E-2</v>
      </c>
      <c r="F283" s="24">
        <f t="shared" si="24"/>
        <v>591100.74097516539</v>
      </c>
      <c r="G283" s="24">
        <v>607284.17000000004</v>
      </c>
      <c r="H283" s="24">
        <f t="shared" si="25"/>
        <v>-16183.429024834651</v>
      </c>
      <c r="I283" s="24">
        <f t="shared" si="26"/>
        <v>-44214.286112350776</v>
      </c>
      <c r="J283" s="24">
        <f t="shared" si="27"/>
        <v>-60397.715137185427</v>
      </c>
      <c r="K283" s="24">
        <f t="shared" si="28"/>
        <v>21664.461481023001</v>
      </c>
      <c r="L283" s="24"/>
      <c r="M283" s="23">
        <f t="shared" si="29"/>
        <v>6.2307286637268238E-4</v>
      </c>
      <c r="N283" s="28">
        <v>1166</v>
      </c>
      <c r="O283" s="29" t="s">
        <v>503</v>
      </c>
    </row>
    <row r="284" spans="1:15" ht="11.4">
      <c r="A284" s="25">
        <v>3</v>
      </c>
      <c r="B284" s="26">
        <v>785</v>
      </c>
      <c r="C284" s="27" t="s">
        <v>504</v>
      </c>
      <c r="D284" s="24">
        <v>517961.87</v>
      </c>
      <c r="E284" s="22">
        <v>-3.3839772242482503E-2</v>
      </c>
      <c r="F284" s="24">
        <f t="shared" si="24"/>
        <v>538505.59205146879</v>
      </c>
      <c r="G284" s="24">
        <v>549155.14</v>
      </c>
      <c r="H284" s="24">
        <f t="shared" si="25"/>
        <v>-10649.547948531224</v>
      </c>
      <c r="I284" s="24">
        <f t="shared" si="26"/>
        <v>-40280.173360609668</v>
      </c>
      <c r="J284" s="24">
        <f t="shared" si="27"/>
        <v>-50929.721309140892</v>
      </c>
      <c r="K284" s="24">
        <f t="shared" si="28"/>
        <v>19736.794166537322</v>
      </c>
      <c r="L284" s="24"/>
      <c r="M284" s="23">
        <f t="shared" si="29"/>
        <v>5.6763289155024757E-4</v>
      </c>
      <c r="N284" s="28">
        <v>1168</v>
      </c>
      <c r="O284" s="29" t="s">
        <v>505</v>
      </c>
    </row>
    <row r="285" spans="1:15" ht="11.4">
      <c r="A285" s="25">
        <v>3</v>
      </c>
      <c r="B285" s="26">
        <v>905</v>
      </c>
      <c r="C285" s="27" t="s">
        <v>508</v>
      </c>
      <c r="D285" s="24">
        <v>10665554.689999999</v>
      </c>
      <c r="E285" s="22">
        <v>-1.8681545763614828E-2</v>
      </c>
      <c r="F285" s="24">
        <f t="shared" si="24"/>
        <v>11088578.475662252</v>
      </c>
      <c r="G285" s="24">
        <v>11369583.24</v>
      </c>
      <c r="H285" s="24">
        <f t="shared" si="25"/>
        <v>-281004.76433774829</v>
      </c>
      <c r="I285" s="24">
        <f t="shared" si="26"/>
        <v>-829424.74491464684</v>
      </c>
      <c r="J285" s="24">
        <f t="shared" si="27"/>
        <v>-1110429.509252395</v>
      </c>
      <c r="K285" s="24">
        <f t="shared" si="28"/>
        <v>406408.0191626398</v>
      </c>
      <c r="L285" s="24"/>
      <c r="M285" s="23">
        <f t="shared" si="29"/>
        <v>1.1688350049149379E-2</v>
      </c>
      <c r="N285" s="28">
        <v>1173</v>
      </c>
      <c r="O285" s="29" t="s">
        <v>509</v>
      </c>
    </row>
    <row r="286" spans="1:15" ht="11.4">
      <c r="A286" s="25">
        <v>3</v>
      </c>
      <c r="B286" s="26">
        <v>911</v>
      </c>
      <c r="C286" s="27" t="s">
        <v>754</v>
      </c>
      <c r="D286" s="24">
        <v>348302.9</v>
      </c>
      <c r="E286" s="22">
        <v>-7.5029463770921206E-2</v>
      </c>
      <c r="F286" s="24">
        <f t="shared" si="24"/>
        <v>362117.50370301103</v>
      </c>
      <c r="G286" s="24">
        <v>391752.15</v>
      </c>
      <c r="H286" s="24">
        <f t="shared" si="25"/>
        <v>-29634.646296988998</v>
      </c>
      <c r="I286" s="24">
        <f t="shared" si="26"/>
        <v>-27086.35906732496</v>
      </c>
      <c r="J286" s="24">
        <f t="shared" si="27"/>
        <v>-56721.005364313954</v>
      </c>
      <c r="K286" s="24">
        <f t="shared" si="28"/>
        <v>13271.985918399807</v>
      </c>
      <c r="L286" s="24"/>
      <c r="M286" s="23">
        <f t="shared" si="29"/>
        <v>3.817041247888319E-4</v>
      </c>
      <c r="N286" s="28">
        <v>1181</v>
      </c>
      <c r="O286" s="29" t="s">
        <v>755</v>
      </c>
    </row>
    <row r="287" spans="1:15" ht="11.4">
      <c r="A287" s="25">
        <v>3</v>
      </c>
      <c r="B287" s="26">
        <v>92</v>
      </c>
      <c r="C287" s="27" t="s">
        <v>179</v>
      </c>
      <c r="D287" s="24">
        <v>25658220.539999999</v>
      </c>
      <c r="E287" s="22">
        <v>-1.5200151003699647E-2</v>
      </c>
      <c r="F287" s="24">
        <f t="shared" si="24"/>
        <v>26675892.653796803</v>
      </c>
      <c r="G287" s="24">
        <v>27017169.850000001</v>
      </c>
      <c r="H287" s="24">
        <f t="shared" si="25"/>
        <v>-341277.19620319828</v>
      </c>
      <c r="I287" s="24">
        <f t="shared" si="26"/>
        <v>-1995354.5450671024</v>
      </c>
      <c r="J287" s="24">
        <f t="shared" si="27"/>
        <v>-2336631.7412703009</v>
      </c>
      <c r="K287" s="24">
        <f t="shared" si="28"/>
        <v>977699.41535966727</v>
      </c>
      <c r="L287" s="24"/>
      <c r="M287" s="23">
        <f t="shared" si="29"/>
        <v>2.8118768505400123E-2</v>
      </c>
      <c r="N287" s="28">
        <v>1192</v>
      </c>
      <c r="O287" s="29" t="s">
        <v>1148</v>
      </c>
    </row>
    <row r="288" spans="1:15" ht="11.4">
      <c r="A288" s="25">
        <v>3</v>
      </c>
      <c r="B288" s="26">
        <v>915</v>
      </c>
      <c r="C288" s="27" t="s">
        <v>823</v>
      </c>
      <c r="D288" s="24">
        <v>3501407</v>
      </c>
      <c r="E288" s="22">
        <v>-1.874800460266627E-2</v>
      </c>
      <c r="F288" s="24">
        <f t="shared" si="24"/>
        <v>3640281.9565620865</v>
      </c>
      <c r="G288" s="24">
        <v>3663439.04</v>
      </c>
      <c r="H288" s="24">
        <f t="shared" si="25"/>
        <v>-23157.083437913563</v>
      </c>
      <c r="I288" s="24">
        <f t="shared" si="26"/>
        <v>-272292.78666024626</v>
      </c>
      <c r="J288" s="24">
        <f t="shared" si="27"/>
        <v>-295449.87009815982</v>
      </c>
      <c r="K288" s="24">
        <f t="shared" si="28"/>
        <v>133420.14780407085</v>
      </c>
      <c r="L288" s="24"/>
      <c r="M288" s="23">
        <f t="shared" si="29"/>
        <v>3.8371816440933722E-3</v>
      </c>
      <c r="N288" s="28">
        <v>1193</v>
      </c>
      <c r="O288" s="29" t="s">
        <v>824</v>
      </c>
    </row>
    <row r="289" spans="1:15" ht="11.4">
      <c r="A289" s="25">
        <v>3</v>
      </c>
      <c r="B289" s="26">
        <v>918</v>
      </c>
      <c r="C289" s="27" t="s">
        <v>829</v>
      </c>
      <c r="D289" s="24">
        <v>415373.44</v>
      </c>
      <c r="E289" s="22">
        <v>-1.4005108606187358E-2</v>
      </c>
      <c r="F289" s="24">
        <f t="shared" si="24"/>
        <v>431848.23668517382</v>
      </c>
      <c r="G289" s="24">
        <v>439247.27</v>
      </c>
      <c r="H289" s="24">
        <f t="shared" si="25"/>
        <v>-7399.0333148261998</v>
      </c>
      <c r="I289" s="24">
        <f t="shared" si="26"/>
        <v>-32302.212077102889</v>
      </c>
      <c r="J289" s="24">
        <f t="shared" si="27"/>
        <v>-39701.245391929086</v>
      </c>
      <c r="K289" s="24">
        <f t="shared" si="28"/>
        <v>15827.69034239246</v>
      </c>
      <c r="L289" s="24"/>
      <c r="M289" s="23">
        <f t="shared" si="29"/>
        <v>4.5520653252018967E-4</v>
      </c>
      <c r="N289" s="28">
        <v>1203</v>
      </c>
      <c r="O289" s="29" t="s">
        <v>830</v>
      </c>
    </row>
    <row r="290" spans="1:15" ht="11.4">
      <c r="A290" s="25">
        <v>3</v>
      </c>
      <c r="B290" s="26">
        <v>921</v>
      </c>
      <c r="C290" s="27" t="s">
        <v>831</v>
      </c>
      <c r="D290" s="24">
        <v>353099.9</v>
      </c>
      <c r="E290" s="22">
        <v>-5.4829943488397467E-2</v>
      </c>
      <c r="F290" s="24">
        <f t="shared" si="24"/>
        <v>367104.76526547107</v>
      </c>
      <c r="G290" s="24">
        <v>380833.6</v>
      </c>
      <c r="H290" s="24">
        <f t="shared" si="25"/>
        <v>-13728.834734528908</v>
      </c>
      <c r="I290" s="24">
        <f t="shared" si="26"/>
        <v>-27459.405816134571</v>
      </c>
      <c r="J290" s="24">
        <f t="shared" si="27"/>
        <v>-41188.240550663482</v>
      </c>
      <c r="K290" s="24">
        <f t="shared" si="28"/>
        <v>13454.77428005446</v>
      </c>
      <c r="L290" s="24"/>
      <c r="M290" s="23">
        <f t="shared" si="29"/>
        <v>3.8696114299514612E-4</v>
      </c>
      <c r="N290" s="28">
        <v>1210</v>
      </c>
      <c r="O290" s="29" t="s">
        <v>832</v>
      </c>
    </row>
    <row r="291" spans="1:15" ht="11.4">
      <c r="A291" s="25">
        <v>3</v>
      </c>
      <c r="B291" s="26">
        <v>922</v>
      </c>
      <c r="C291" s="27" t="s">
        <v>833</v>
      </c>
      <c r="D291" s="24">
        <v>859277.37</v>
      </c>
      <c r="E291" s="22">
        <v>-7.9792868285757015E-3</v>
      </c>
      <c r="F291" s="24">
        <f t="shared" si="24"/>
        <v>893358.55720089772</v>
      </c>
      <c r="G291" s="24">
        <v>899801.33</v>
      </c>
      <c r="H291" s="24">
        <f t="shared" si="25"/>
        <v>-6442.7727991022402</v>
      </c>
      <c r="I291" s="24">
        <f t="shared" si="26"/>
        <v>-66823.145550170972</v>
      </c>
      <c r="J291" s="24">
        <f t="shared" si="27"/>
        <v>-73265.918349273212</v>
      </c>
      <c r="K291" s="24">
        <f t="shared" si="28"/>
        <v>32742.527135546734</v>
      </c>
      <c r="L291" s="24"/>
      <c r="M291" s="23">
        <f t="shared" si="29"/>
        <v>9.4167954520820601E-4</v>
      </c>
      <c r="N291" s="28">
        <v>1215</v>
      </c>
      <c r="O291" s="29" t="s">
        <v>834</v>
      </c>
    </row>
    <row r="292" spans="1:15" ht="11.4">
      <c r="A292" s="25">
        <v>3</v>
      </c>
      <c r="B292" s="26">
        <v>924</v>
      </c>
      <c r="C292" s="27" t="s">
        <v>835</v>
      </c>
      <c r="D292" s="24">
        <v>715413.26</v>
      </c>
      <c r="E292" s="22">
        <v>-1.5876449636367949E-2</v>
      </c>
      <c r="F292" s="24">
        <f t="shared" si="24"/>
        <v>743788.42044448445</v>
      </c>
      <c r="G292" s="24">
        <v>759840.34</v>
      </c>
      <c r="H292" s="24">
        <f t="shared" si="25"/>
        <v>-16051.919555515517</v>
      </c>
      <c r="I292" s="24">
        <f t="shared" si="26"/>
        <v>-55635.311798683011</v>
      </c>
      <c r="J292" s="24">
        <f t="shared" si="27"/>
        <v>-71687.231354198535</v>
      </c>
      <c r="K292" s="24">
        <f t="shared" si="28"/>
        <v>27260.624911697549</v>
      </c>
      <c r="L292" s="24"/>
      <c r="M292" s="23">
        <f t="shared" si="29"/>
        <v>7.8401928973495494E-4</v>
      </c>
      <c r="N292" s="28">
        <v>1216</v>
      </c>
      <c r="O292" s="29" t="s">
        <v>836</v>
      </c>
    </row>
    <row r="293" spans="1:15" ht="11.4">
      <c r="A293" s="25">
        <v>3</v>
      </c>
      <c r="B293" s="26">
        <v>925</v>
      </c>
      <c r="C293" s="27" t="s">
        <v>837</v>
      </c>
      <c r="D293" s="24">
        <v>604354.11</v>
      </c>
      <c r="E293" s="22">
        <v>-5.975699562641789E-2</v>
      </c>
      <c r="F293" s="24">
        <f t="shared" si="24"/>
        <v>628324.37417504971</v>
      </c>
      <c r="G293" s="24">
        <v>659276.39</v>
      </c>
      <c r="H293" s="24">
        <f t="shared" si="25"/>
        <v>-30952.0158249503</v>
      </c>
      <c r="I293" s="24">
        <f t="shared" si="26"/>
        <v>-46998.610770319756</v>
      </c>
      <c r="J293" s="24">
        <f t="shared" si="27"/>
        <v>-77950.626595270063</v>
      </c>
      <c r="K293" s="24">
        <f t="shared" si="28"/>
        <v>23028.746638764846</v>
      </c>
      <c r="L293" s="24"/>
      <c r="M293" s="23">
        <f t="shared" si="29"/>
        <v>6.6230989354404868E-4</v>
      </c>
      <c r="N293" s="28">
        <v>1219</v>
      </c>
      <c r="O293" s="29" t="s">
        <v>838</v>
      </c>
    </row>
    <row r="294" spans="1:15" ht="11.4">
      <c r="A294" s="25">
        <v>3</v>
      </c>
      <c r="B294" s="26">
        <v>927</v>
      </c>
      <c r="C294" s="27" t="s">
        <v>839</v>
      </c>
      <c r="D294" s="24">
        <v>5460055.8200000003</v>
      </c>
      <c r="E294" s="22">
        <v>-1.3432565535681017E-2</v>
      </c>
      <c r="F294" s="24">
        <f t="shared" si="24"/>
        <v>5676615.9099378651</v>
      </c>
      <c r="G294" s="24">
        <v>5709072.3700000001</v>
      </c>
      <c r="H294" s="24">
        <f t="shared" si="25"/>
        <v>-32456.460062135011</v>
      </c>
      <c r="I294" s="24">
        <f t="shared" si="26"/>
        <v>-424610.39649155212</v>
      </c>
      <c r="J294" s="24">
        <f t="shared" si="27"/>
        <v>-457066.85655368713</v>
      </c>
      <c r="K294" s="24">
        <f t="shared" si="28"/>
        <v>208053.92075896272</v>
      </c>
      <c r="L294" s="24"/>
      <c r="M294" s="23">
        <f t="shared" si="29"/>
        <v>5.9836591313803819E-3</v>
      </c>
      <c r="N294" s="28">
        <v>1225</v>
      </c>
      <c r="O294" s="29" t="s">
        <v>840</v>
      </c>
    </row>
    <row r="295" spans="1:15" ht="11.4">
      <c r="A295" s="25">
        <v>3</v>
      </c>
      <c r="B295" s="26">
        <v>931</v>
      </c>
      <c r="C295" s="27" t="s">
        <v>841</v>
      </c>
      <c r="D295" s="24">
        <v>1037053.13</v>
      </c>
      <c r="E295" s="22">
        <v>-5.4618646865956119E-2</v>
      </c>
      <c r="F295" s="24">
        <f t="shared" si="24"/>
        <v>1078185.3686632933</v>
      </c>
      <c r="G295" s="24">
        <v>1122711.08</v>
      </c>
      <c r="H295" s="24">
        <f t="shared" si="25"/>
        <v>-44525.711336706765</v>
      </c>
      <c r="I295" s="24">
        <f t="shared" si="26"/>
        <v>-80648.175628377576</v>
      </c>
      <c r="J295" s="24">
        <f t="shared" si="27"/>
        <v>-125173.88696508434</v>
      </c>
      <c r="K295" s="24">
        <f t="shared" si="28"/>
        <v>39516.623427460538</v>
      </c>
      <c r="L295" s="24"/>
      <c r="M295" s="23">
        <f t="shared" si="29"/>
        <v>1.1365034782833238E-3</v>
      </c>
      <c r="N295" s="28">
        <v>1230</v>
      </c>
      <c r="O295" s="29" t="s">
        <v>842</v>
      </c>
    </row>
    <row r="296" spans="1:15" ht="11.4">
      <c r="A296" s="25">
        <v>3</v>
      </c>
      <c r="B296" s="26">
        <v>934</v>
      </c>
      <c r="C296" s="27" t="s">
        <v>843</v>
      </c>
      <c r="D296" s="24">
        <v>623742.6</v>
      </c>
      <c r="E296" s="22">
        <v>-2.8113750137117442E-2</v>
      </c>
      <c r="F296" s="24">
        <f t="shared" si="24"/>
        <v>648481.8623825002</v>
      </c>
      <c r="G296" s="24">
        <v>657578.93000000005</v>
      </c>
      <c r="H296" s="24">
        <f t="shared" si="25"/>
        <v>-9097.0676174998516</v>
      </c>
      <c r="I296" s="24">
        <f t="shared" si="26"/>
        <v>-48506.389206598178</v>
      </c>
      <c r="J296" s="24">
        <f t="shared" si="27"/>
        <v>-57603.45682409803</v>
      </c>
      <c r="K296" s="24">
        <f t="shared" si="28"/>
        <v>23767.539701524402</v>
      </c>
      <c r="L296" s="24"/>
      <c r="M296" s="23">
        <f t="shared" si="29"/>
        <v>6.8355768277126162E-4</v>
      </c>
      <c r="N296" s="28">
        <v>1236</v>
      </c>
      <c r="O296" s="29" t="s">
        <v>844</v>
      </c>
    </row>
    <row r="297" spans="1:15" ht="11.4">
      <c r="A297" s="25">
        <v>3</v>
      </c>
      <c r="B297" s="26">
        <v>936</v>
      </c>
      <c r="C297" s="27" t="s">
        <v>847</v>
      </c>
      <c r="D297" s="24">
        <v>1211400.55</v>
      </c>
      <c r="E297" s="22">
        <v>-2.713969039782729E-2</v>
      </c>
      <c r="F297" s="24">
        <f t="shared" si="24"/>
        <v>1259447.8631973912</v>
      </c>
      <c r="G297" s="24">
        <v>1279869.74</v>
      </c>
      <c r="H297" s="24">
        <f t="shared" si="25"/>
        <v>-20421.876802608836</v>
      </c>
      <c r="I297" s="24">
        <f t="shared" si="26"/>
        <v>-94206.595097700716</v>
      </c>
      <c r="J297" s="24">
        <f t="shared" si="27"/>
        <v>-114628.47190030955</v>
      </c>
      <c r="K297" s="24">
        <f t="shared" si="28"/>
        <v>46160.08376944832</v>
      </c>
      <c r="L297" s="24"/>
      <c r="M297" s="23">
        <f t="shared" si="29"/>
        <v>1.3275703036249758E-3</v>
      </c>
      <c r="N297" s="28">
        <v>1244</v>
      </c>
      <c r="O297" s="29" t="s">
        <v>848</v>
      </c>
    </row>
    <row r="298" spans="1:15" ht="11.4">
      <c r="A298" s="25">
        <v>3</v>
      </c>
      <c r="B298" s="26">
        <v>946</v>
      </c>
      <c r="C298" s="27" t="s">
        <v>552</v>
      </c>
      <c r="D298" s="24">
        <v>1548286.28</v>
      </c>
      <c r="E298" s="22">
        <v>-2.8785617915707586E-2</v>
      </c>
      <c r="F298" s="24">
        <f t="shared" si="24"/>
        <v>1609695.3620863368</v>
      </c>
      <c r="G298" s="24">
        <v>1654489.39</v>
      </c>
      <c r="H298" s="24">
        <f t="shared" si="25"/>
        <v>-44794.027913663071</v>
      </c>
      <c r="I298" s="24">
        <f t="shared" si="26"/>
        <v>-120405.07879518899</v>
      </c>
      <c r="J298" s="24">
        <f t="shared" si="27"/>
        <v>-165199.10670885205</v>
      </c>
      <c r="K298" s="24">
        <f t="shared" si="28"/>
        <v>58997.02157464558</v>
      </c>
      <c r="L298" s="24"/>
      <c r="M298" s="23">
        <f t="shared" si="29"/>
        <v>1.6967623853546907E-3</v>
      </c>
      <c r="N298" s="28">
        <v>2026</v>
      </c>
      <c r="O298" s="29" t="s">
        <v>553</v>
      </c>
    </row>
    <row r="299" spans="1:15" ht="11.4">
      <c r="A299" s="25">
        <v>3</v>
      </c>
      <c r="B299" s="26">
        <v>976</v>
      </c>
      <c r="C299" s="27" t="s">
        <v>297</v>
      </c>
      <c r="D299" s="24">
        <v>704623.38</v>
      </c>
      <c r="E299" s="22">
        <v>-2.3409481212302526E-2</v>
      </c>
      <c r="F299" s="24">
        <f t="shared" si="24"/>
        <v>732570.5855919607</v>
      </c>
      <c r="G299" s="24">
        <v>733559.65</v>
      </c>
      <c r="H299" s="24">
        <f t="shared" si="25"/>
        <v>-989.06440803932492</v>
      </c>
      <c r="I299" s="24">
        <f t="shared" si="26"/>
        <v>-54796.218687562345</v>
      </c>
      <c r="J299" s="24">
        <f t="shared" si="27"/>
        <v>-55785.28309560167</v>
      </c>
      <c r="K299" s="24">
        <f t="shared" si="28"/>
        <v>26849.4795108949</v>
      </c>
      <c r="L299" s="24"/>
      <c r="M299" s="23">
        <f t="shared" si="29"/>
        <v>7.7219469194384687E-4</v>
      </c>
      <c r="N299" s="28">
        <v>1279</v>
      </c>
      <c r="O299" s="29" t="s">
        <v>298</v>
      </c>
    </row>
    <row r="300" spans="1:15" ht="11.4">
      <c r="A300" s="25">
        <v>3</v>
      </c>
      <c r="B300" s="26">
        <v>977</v>
      </c>
      <c r="C300" s="27" t="s">
        <v>299</v>
      </c>
      <c r="D300" s="24">
        <v>3369348.17</v>
      </c>
      <c r="E300" s="22">
        <v>-7.3085505841967661E-3</v>
      </c>
      <c r="F300" s="24">
        <f t="shared" si="24"/>
        <v>3502985.3280771086</v>
      </c>
      <c r="G300" s="24">
        <v>3593070.22</v>
      </c>
      <c r="H300" s="24">
        <f t="shared" si="25"/>
        <v>-90084.891922891606</v>
      </c>
      <c r="I300" s="24">
        <f t="shared" si="26"/>
        <v>-262023.010303544</v>
      </c>
      <c r="J300" s="24">
        <f t="shared" si="27"/>
        <v>-352107.9022264356</v>
      </c>
      <c r="K300" s="24">
        <f t="shared" si="28"/>
        <v>128388.08251790656</v>
      </c>
      <c r="L300" s="24"/>
      <c r="M300" s="23">
        <f t="shared" si="29"/>
        <v>3.6924587602879628E-3</v>
      </c>
      <c r="N300" s="28">
        <v>1280</v>
      </c>
      <c r="O300" s="29" t="s">
        <v>777</v>
      </c>
    </row>
    <row r="301" spans="1:15" ht="11.4">
      <c r="A301" s="25">
        <v>3</v>
      </c>
      <c r="B301" s="26">
        <v>762</v>
      </c>
      <c r="C301" s="27" t="s">
        <v>1199</v>
      </c>
      <c r="D301" s="24">
        <v>6369511.75</v>
      </c>
      <c r="E301" s="22">
        <v>-4.0187341402816018E-2</v>
      </c>
      <c r="F301" s="24">
        <f t="shared" si="24"/>
        <v>6622143.2400275664</v>
      </c>
      <c r="G301" s="24">
        <v>6832328.4199999999</v>
      </c>
      <c r="H301" s="24">
        <f t="shared" si="25"/>
        <v>-210185.17997243349</v>
      </c>
      <c r="I301" s="24">
        <f t="shared" si="26"/>
        <v>-495335.76190162462</v>
      </c>
      <c r="J301" s="24">
        <f t="shared" si="27"/>
        <v>-705520.9418740581</v>
      </c>
      <c r="K301" s="24">
        <f t="shared" si="28"/>
        <v>242708.48808058191</v>
      </c>
      <c r="L301" s="24"/>
      <c r="M301" s="23">
        <f t="shared" si="29"/>
        <v>6.9803292130669343E-3</v>
      </c>
      <c r="N301" s="28">
        <v>2363</v>
      </c>
      <c r="O301" s="29" t="s">
        <v>1199</v>
      </c>
    </row>
    <row r="302" spans="1:15" ht="11.4">
      <c r="A302" s="25">
        <v>3</v>
      </c>
      <c r="B302" s="26">
        <v>980</v>
      </c>
      <c r="C302" s="27" t="s">
        <v>778</v>
      </c>
      <c r="D302" s="24">
        <v>6217935.4800000004</v>
      </c>
      <c r="E302" s="22">
        <v>-2.191638680991535E-3</v>
      </c>
      <c r="F302" s="24">
        <f t="shared" si="24"/>
        <v>6464555.0588409798</v>
      </c>
      <c r="G302" s="24">
        <v>6564074.2800000003</v>
      </c>
      <c r="H302" s="24">
        <f t="shared" si="25"/>
        <v>-99519.221159020439</v>
      </c>
      <c r="I302" s="24">
        <f t="shared" si="26"/>
        <v>-483548.17909566523</v>
      </c>
      <c r="J302" s="24">
        <f t="shared" si="27"/>
        <v>-583067.40025468566</v>
      </c>
      <c r="K302" s="24">
        <f t="shared" si="28"/>
        <v>236932.71612748143</v>
      </c>
      <c r="L302" s="24"/>
      <c r="M302" s="23">
        <f t="shared" si="29"/>
        <v>6.8142172241081695E-3</v>
      </c>
      <c r="N302" s="28">
        <v>1290</v>
      </c>
      <c r="O302" s="29" t="s">
        <v>779</v>
      </c>
    </row>
    <row r="303" spans="1:15" ht="11.4">
      <c r="A303" s="25">
        <v>3</v>
      </c>
      <c r="B303" s="26">
        <v>981</v>
      </c>
      <c r="C303" s="27" t="s">
        <v>780</v>
      </c>
      <c r="D303" s="24">
        <v>437112.43</v>
      </c>
      <c r="E303" s="22">
        <v>-3.3454182398571251E-2</v>
      </c>
      <c r="F303" s="24">
        <f t="shared" si="24"/>
        <v>454449.4518683512</v>
      </c>
      <c r="G303" s="24">
        <v>470604.06</v>
      </c>
      <c r="H303" s="24">
        <f t="shared" si="25"/>
        <v>-16154.608131648798</v>
      </c>
      <c r="I303" s="24">
        <f t="shared" si="26"/>
        <v>-33992.781087297713</v>
      </c>
      <c r="J303" s="24">
        <f t="shared" si="27"/>
        <v>-50147.389218946511</v>
      </c>
      <c r="K303" s="24">
        <f t="shared" si="28"/>
        <v>16656.048559221072</v>
      </c>
      <c r="L303" s="24"/>
      <c r="M303" s="23">
        <f t="shared" si="29"/>
        <v>4.7903022779158467E-4</v>
      </c>
      <c r="N303" s="28">
        <v>1294</v>
      </c>
      <c r="O303" s="29" t="s">
        <v>781</v>
      </c>
    </row>
    <row r="304" spans="1:15" ht="11.4">
      <c r="A304" s="25">
        <v>3</v>
      </c>
      <c r="B304" s="26">
        <v>989</v>
      </c>
      <c r="C304" s="27" t="s">
        <v>782</v>
      </c>
      <c r="D304" s="24">
        <v>1192800.56</v>
      </c>
      <c r="E304" s="22">
        <v>-4.6459473631327214E-2</v>
      </c>
      <c r="F304" s="24">
        <f t="shared" si="24"/>
        <v>1240110.1489615897</v>
      </c>
      <c r="G304" s="24">
        <v>1280749.57</v>
      </c>
      <c r="H304" s="24">
        <f t="shared" si="25"/>
        <v>-40639.421038410394</v>
      </c>
      <c r="I304" s="24">
        <f t="shared" si="26"/>
        <v>-92760.135686111971</v>
      </c>
      <c r="J304" s="24">
        <f t="shared" si="27"/>
        <v>-133399.55672452238</v>
      </c>
      <c r="K304" s="24">
        <f t="shared" si="28"/>
        <v>45451.336281665768</v>
      </c>
      <c r="L304" s="24"/>
      <c r="M304" s="23">
        <f t="shared" si="29"/>
        <v>1.3071866292311335E-3</v>
      </c>
      <c r="N304" s="28">
        <v>1297</v>
      </c>
      <c r="O304" s="29" t="s">
        <v>783</v>
      </c>
    </row>
    <row r="305" spans="1:15" ht="11.4">
      <c r="A305" s="25">
        <v>3</v>
      </c>
      <c r="B305" s="26">
        <v>992</v>
      </c>
      <c r="C305" s="27" t="s">
        <v>554</v>
      </c>
      <c r="D305" s="24">
        <v>3302231.56</v>
      </c>
      <c r="E305" s="22">
        <v>-2.5313306002657816E-2</v>
      </c>
      <c r="F305" s="24">
        <f t="shared" si="24"/>
        <v>3433206.6978382897</v>
      </c>
      <c r="G305" s="24">
        <v>3477492.59</v>
      </c>
      <c r="H305" s="24">
        <f t="shared" si="25"/>
        <v>-44285.892161710188</v>
      </c>
      <c r="I305" s="24">
        <f t="shared" si="26"/>
        <v>-256803.57458296398</v>
      </c>
      <c r="J305" s="24">
        <f t="shared" si="27"/>
        <v>-301089.46674467414</v>
      </c>
      <c r="K305" s="24">
        <f t="shared" si="28"/>
        <v>125830.62260927322</v>
      </c>
      <c r="L305" s="24"/>
      <c r="M305" s="23">
        <f t="shared" si="29"/>
        <v>3.61890586457896E-3</v>
      </c>
      <c r="N305" s="28">
        <v>2027</v>
      </c>
      <c r="O305" s="29" t="s">
        <v>555</v>
      </c>
    </row>
    <row r="306" spans="1:15" ht="11.4">
      <c r="A306" s="25">
        <v>4</v>
      </c>
      <c r="B306" s="26"/>
      <c r="C306" s="27" t="s">
        <v>430</v>
      </c>
      <c r="D306" s="24">
        <v>264123.73000000004</v>
      </c>
      <c r="E306" s="22">
        <v>2.8939949314943852E-2</v>
      </c>
      <c r="F306" s="24">
        <f t="shared" si="24"/>
        <v>274599.56772202614</v>
      </c>
      <c r="G306" s="24">
        <v>284557.71999999997</v>
      </c>
      <c r="H306" s="24">
        <f t="shared" si="25"/>
        <v>-9958.1522779738298</v>
      </c>
      <c r="I306" s="24">
        <f t="shared" si="26"/>
        <v>-20540.024757132916</v>
      </c>
      <c r="J306" s="24">
        <f t="shared" si="27"/>
        <v>-30498.177035106746</v>
      </c>
      <c r="K306" s="24">
        <f t="shared" si="28"/>
        <v>10064.361868004065</v>
      </c>
      <c r="L306" s="24"/>
      <c r="M306" s="23">
        <f t="shared" si="29"/>
        <v>2.8945241970598507E-4</v>
      </c>
      <c r="N306" s="28">
        <v>87</v>
      </c>
      <c r="O306" s="29" t="s">
        <v>431</v>
      </c>
    </row>
    <row r="307" spans="1:15" ht="11.4">
      <c r="A307" s="25">
        <v>4</v>
      </c>
      <c r="B307" s="26"/>
      <c r="C307" s="27" t="s">
        <v>1109</v>
      </c>
      <c r="D307" s="24">
        <v>5262172.4099999992</v>
      </c>
      <c r="E307" s="22">
        <v>-2.5956455696573319E-3</v>
      </c>
      <c r="F307" s="24">
        <f t="shared" si="24"/>
        <v>5470883.9265020685</v>
      </c>
      <c r="G307" s="24">
        <v>5631737.2400000002</v>
      </c>
      <c r="H307" s="24">
        <f t="shared" si="25"/>
        <v>-160853.3134979317</v>
      </c>
      <c r="I307" s="24">
        <f t="shared" si="26"/>
        <v>-409221.66129374952</v>
      </c>
      <c r="J307" s="24">
        <f t="shared" si="27"/>
        <v>-570074.97479168116</v>
      </c>
      <c r="K307" s="24">
        <f t="shared" si="28"/>
        <v>200513.62801088352</v>
      </c>
      <c r="L307" s="24"/>
      <c r="M307" s="23">
        <f t="shared" si="29"/>
        <v>5.7667992837469569E-3</v>
      </c>
      <c r="N307" s="28">
        <v>129</v>
      </c>
      <c r="O307" s="29" t="s">
        <v>1110</v>
      </c>
    </row>
    <row r="308" spans="1:15" ht="11.4">
      <c r="A308" s="25">
        <v>4</v>
      </c>
      <c r="B308" s="26"/>
      <c r="C308" s="27" t="s">
        <v>448</v>
      </c>
      <c r="D308" s="24">
        <v>309340.66000000015</v>
      </c>
      <c r="E308" s="22">
        <v>7.0505981265539519E-4</v>
      </c>
      <c r="F308" s="24">
        <f t="shared" si="24"/>
        <v>321609.91939212085</v>
      </c>
      <c r="G308" s="24">
        <v>325552.42</v>
      </c>
      <c r="H308" s="24">
        <f t="shared" si="25"/>
        <v>-3942.5006078791339</v>
      </c>
      <c r="I308" s="24">
        <f t="shared" si="26"/>
        <v>-24056.395140216438</v>
      </c>
      <c r="J308" s="24">
        <f t="shared" si="27"/>
        <v>-27998.895748095572</v>
      </c>
      <c r="K308" s="24">
        <f t="shared" si="28"/>
        <v>11787.340511688259</v>
      </c>
      <c r="L308" s="24"/>
      <c r="M308" s="23">
        <f t="shared" si="29"/>
        <v>3.3900552044470396E-4</v>
      </c>
      <c r="N308" s="28">
        <v>161</v>
      </c>
      <c r="O308" s="29" t="s">
        <v>449</v>
      </c>
    </row>
    <row r="309" spans="1:15" ht="11.4">
      <c r="A309" s="25">
        <v>4</v>
      </c>
      <c r="B309" s="26"/>
      <c r="C309" s="27" t="s">
        <v>454</v>
      </c>
      <c r="D309" s="24">
        <v>292108.36</v>
      </c>
      <c r="E309" s="22">
        <v>-3.8253626562431066E-2</v>
      </c>
      <c r="F309" s="24">
        <f t="shared" si="24"/>
        <v>303694.14131774521</v>
      </c>
      <c r="G309" s="24">
        <v>317946.46000000002</v>
      </c>
      <c r="H309" s="24">
        <f t="shared" si="25"/>
        <v>-14252.318682254816</v>
      </c>
      <c r="I309" s="24">
        <f t="shared" si="26"/>
        <v>-22716.296434877295</v>
      </c>
      <c r="J309" s="24">
        <f t="shared" si="27"/>
        <v>-36968.615117132111</v>
      </c>
      <c r="K309" s="24">
        <f t="shared" si="28"/>
        <v>11130.708474051928</v>
      </c>
      <c r="L309" s="24"/>
      <c r="M309" s="23">
        <f t="shared" si="29"/>
        <v>3.2012069350355977E-4</v>
      </c>
      <c r="N309" s="28">
        <v>170</v>
      </c>
      <c r="O309" s="29" t="s">
        <v>455</v>
      </c>
    </row>
    <row r="310" spans="1:15" ht="11.4">
      <c r="A310" s="25">
        <v>4</v>
      </c>
      <c r="B310" s="26"/>
      <c r="C310" s="27" t="s">
        <v>1154</v>
      </c>
      <c r="D310" s="24">
        <v>204990.73</v>
      </c>
      <c r="E310" s="22">
        <v>-2.1753137737469317E-2</v>
      </c>
      <c r="F310" s="24">
        <f t="shared" si="24"/>
        <v>213121.19833012571</v>
      </c>
      <c r="G310" s="24">
        <v>216739.87</v>
      </c>
      <c r="H310" s="24">
        <f t="shared" si="25"/>
        <v>-3618.6716698742821</v>
      </c>
      <c r="I310" s="24">
        <f t="shared" si="26"/>
        <v>-15941.447855453005</v>
      </c>
      <c r="J310" s="24">
        <f t="shared" si="27"/>
        <v>-19560.119525327289</v>
      </c>
      <c r="K310" s="24">
        <f t="shared" si="28"/>
        <v>7811.1152159872827</v>
      </c>
      <c r="L310" s="24"/>
      <c r="M310" s="23">
        <f t="shared" si="29"/>
        <v>2.2464873873996957E-4</v>
      </c>
      <c r="N310" s="28">
        <v>183</v>
      </c>
      <c r="O310" s="29" t="s">
        <v>1155</v>
      </c>
    </row>
    <row r="311" spans="1:15" ht="11.4">
      <c r="A311" s="25">
        <v>4</v>
      </c>
      <c r="B311" s="26"/>
      <c r="C311" s="27" t="s">
        <v>1172</v>
      </c>
      <c r="D311" s="24">
        <v>1482940.71</v>
      </c>
      <c r="E311" s="22">
        <v>-2.2513411497287951E-2</v>
      </c>
      <c r="F311" s="24">
        <f t="shared" si="24"/>
        <v>1541758.0159245611</v>
      </c>
      <c r="G311" s="24">
        <v>1587131.56</v>
      </c>
      <c r="H311" s="24">
        <f t="shared" si="25"/>
        <v>-45373.544075438986</v>
      </c>
      <c r="I311" s="24">
        <f t="shared" si="26"/>
        <v>-115323.37096996268</v>
      </c>
      <c r="J311" s="24">
        <f t="shared" si="27"/>
        <v>-160696.91504540166</v>
      </c>
      <c r="K311" s="24">
        <f t="shared" si="28"/>
        <v>56507.046656636543</v>
      </c>
      <c r="L311" s="24"/>
      <c r="M311" s="23">
        <f t="shared" si="29"/>
        <v>1.6251503671783352E-3</v>
      </c>
      <c r="N311" s="28">
        <v>211</v>
      </c>
      <c r="O311" s="29" t="s">
        <v>459</v>
      </c>
    </row>
    <row r="312" spans="1:15" ht="11.4">
      <c r="A312" s="25">
        <v>4</v>
      </c>
      <c r="B312" s="26"/>
      <c r="C312" s="27" t="s">
        <v>482</v>
      </c>
      <c r="D312" s="24">
        <v>616995.01</v>
      </c>
      <c r="E312" s="22">
        <v>-1.2069565275869745E-2</v>
      </c>
      <c r="F312" s="24">
        <f t="shared" si="24"/>
        <v>641466.64532053669</v>
      </c>
      <c r="G312" s="24">
        <v>660525.80000000005</v>
      </c>
      <c r="H312" s="24">
        <f t="shared" si="25"/>
        <v>-19059.154679463361</v>
      </c>
      <c r="I312" s="24">
        <f t="shared" si="26"/>
        <v>-47981.651555607932</v>
      </c>
      <c r="J312" s="24">
        <f t="shared" si="27"/>
        <v>-67040.806235071301</v>
      </c>
      <c r="K312" s="24">
        <f t="shared" si="28"/>
        <v>23510.424646027779</v>
      </c>
      <c r="L312" s="24"/>
      <c r="M312" s="23">
        <f t="shared" si="29"/>
        <v>6.7616301871482149E-4</v>
      </c>
      <c r="N312" s="28">
        <v>244</v>
      </c>
      <c r="O312" s="29" t="s">
        <v>483</v>
      </c>
    </row>
    <row r="313" spans="1:15" ht="11.4">
      <c r="A313" s="25">
        <v>4</v>
      </c>
      <c r="B313" s="26"/>
      <c r="C313" s="27" t="s">
        <v>490</v>
      </c>
      <c r="D313" s="24">
        <v>405666.74</v>
      </c>
      <c r="E313" s="22">
        <v>-3.1180583544109276E-2</v>
      </c>
      <c r="F313" s="24">
        <f t="shared" si="24"/>
        <v>421756.5435835832</v>
      </c>
      <c r="G313" s="24">
        <v>437786.51</v>
      </c>
      <c r="H313" s="24">
        <f t="shared" si="25"/>
        <v>-16029.966416416806</v>
      </c>
      <c r="I313" s="24">
        <f t="shared" si="26"/>
        <v>-31547.354275003618</v>
      </c>
      <c r="J313" s="24">
        <f t="shared" si="27"/>
        <v>-47577.32069142042</v>
      </c>
      <c r="K313" s="24">
        <f t="shared" si="28"/>
        <v>15457.819216673635</v>
      </c>
      <c r="L313" s="24"/>
      <c r="M313" s="23">
        <f t="shared" si="29"/>
        <v>4.4456898850867628E-4</v>
      </c>
      <c r="N313" s="28">
        <v>267</v>
      </c>
      <c r="O313" s="29" t="s">
        <v>491</v>
      </c>
    </row>
    <row r="314" spans="1:15" ht="11.4">
      <c r="A314" s="25">
        <v>4</v>
      </c>
      <c r="B314" s="26"/>
      <c r="C314" s="27" t="s">
        <v>535</v>
      </c>
      <c r="D314" s="24">
        <v>103390.84</v>
      </c>
      <c r="E314" s="22">
        <v>1.5291108473040643E-2</v>
      </c>
      <c r="F314" s="24">
        <f t="shared" si="24"/>
        <v>107491.59104491356</v>
      </c>
      <c r="G314" s="24">
        <v>106906.62</v>
      </c>
      <c r="H314" s="24">
        <f t="shared" si="25"/>
        <v>584.97104491356004</v>
      </c>
      <c r="I314" s="24">
        <f t="shared" si="26"/>
        <v>-8040.3620426713187</v>
      </c>
      <c r="J314" s="24">
        <f t="shared" si="27"/>
        <v>-7455.3909977577587</v>
      </c>
      <c r="K314" s="24">
        <f t="shared" si="28"/>
        <v>3939.6794358345205</v>
      </c>
      <c r="L314" s="24"/>
      <c r="M314" s="23">
        <f t="shared" si="29"/>
        <v>1.1330571779156059E-4</v>
      </c>
      <c r="N314" s="28">
        <v>399</v>
      </c>
      <c r="O314" s="29" t="s">
        <v>536</v>
      </c>
    </row>
    <row r="315" spans="1:15" ht="11.4">
      <c r="A315" s="25">
        <v>4</v>
      </c>
      <c r="B315" s="26"/>
      <c r="C315" s="27" t="s">
        <v>559</v>
      </c>
      <c r="D315" s="24">
        <v>222059.24</v>
      </c>
      <c r="E315" s="22">
        <v>-3.7713308480025645E-2</v>
      </c>
      <c r="F315" s="24">
        <f t="shared" si="24"/>
        <v>230866.6900648482</v>
      </c>
      <c r="G315" s="24">
        <v>242425.07</v>
      </c>
      <c r="H315" s="24">
        <f t="shared" si="25"/>
        <v>-11558.37993515181</v>
      </c>
      <c r="I315" s="24">
        <f t="shared" si="26"/>
        <v>-17268.809156792231</v>
      </c>
      <c r="J315" s="24">
        <f t="shared" si="27"/>
        <v>-28827.189091944041</v>
      </c>
      <c r="K315" s="24">
        <f t="shared" si="28"/>
        <v>8461.5060808582493</v>
      </c>
      <c r="L315" s="24"/>
      <c r="M315" s="23">
        <f t="shared" si="29"/>
        <v>2.4335406870133199E-4</v>
      </c>
      <c r="N315" s="28">
        <v>439</v>
      </c>
      <c r="O315" s="29" t="s">
        <v>560</v>
      </c>
    </row>
    <row r="316" spans="1:15" ht="11.4">
      <c r="A316" s="25">
        <v>4</v>
      </c>
      <c r="B316" s="26"/>
      <c r="C316" s="27" t="s">
        <v>572</v>
      </c>
      <c r="D316" s="24">
        <v>1106323.48</v>
      </c>
      <c r="E316" s="22">
        <v>-2.6506847291819759E-2</v>
      </c>
      <c r="F316" s="24">
        <f t="shared" si="24"/>
        <v>1150203.161861782</v>
      </c>
      <c r="G316" s="24">
        <v>1206921.99</v>
      </c>
      <c r="H316" s="24">
        <f t="shared" si="25"/>
        <v>-56718.828138218028</v>
      </c>
      <c r="I316" s="24">
        <f t="shared" si="26"/>
        <v>-86035.100551538635</v>
      </c>
      <c r="J316" s="24">
        <f t="shared" si="27"/>
        <v>-142753.92868975666</v>
      </c>
      <c r="K316" s="24">
        <f t="shared" si="28"/>
        <v>42156.151004643005</v>
      </c>
      <c r="L316" s="24"/>
      <c r="M316" s="23">
        <f t="shared" si="29"/>
        <v>1.2124166513305941E-3</v>
      </c>
      <c r="N316" s="28">
        <v>467</v>
      </c>
      <c r="O316" s="29" t="s">
        <v>573</v>
      </c>
    </row>
    <row r="317" spans="1:15" ht="11.4">
      <c r="A317" s="25">
        <v>4</v>
      </c>
      <c r="B317" s="26"/>
      <c r="C317" s="27" t="s">
        <v>856</v>
      </c>
      <c r="D317" s="24">
        <v>653488.84000000008</v>
      </c>
      <c r="E317" s="22">
        <v>-1.5840302023362729E-2</v>
      </c>
      <c r="F317" s="24">
        <f t="shared" si="24"/>
        <v>679407.916036807</v>
      </c>
      <c r="G317" s="24">
        <v>700351.8</v>
      </c>
      <c r="H317" s="24">
        <f t="shared" si="25"/>
        <v>-20943.883963193046</v>
      </c>
      <c r="I317" s="24">
        <f t="shared" si="26"/>
        <v>-50819.65543993366</v>
      </c>
      <c r="J317" s="24">
        <f t="shared" si="27"/>
        <v>-71763.539403126706</v>
      </c>
      <c r="K317" s="24">
        <f t="shared" si="28"/>
        <v>24901.011970648033</v>
      </c>
      <c r="L317" s="24"/>
      <c r="M317" s="23">
        <f t="shared" si="29"/>
        <v>7.1615649979218953E-4</v>
      </c>
      <c r="N317" s="28">
        <v>516</v>
      </c>
      <c r="O317" s="29" t="s">
        <v>1145</v>
      </c>
    </row>
    <row r="318" spans="1:15" ht="11.4">
      <c r="A318" s="25">
        <v>4</v>
      </c>
      <c r="B318" s="26"/>
      <c r="C318" s="27" t="s">
        <v>863</v>
      </c>
      <c r="D318" s="24">
        <v>301629.84000000008</v>
      </c>
      <c r="E318" s="22">
        <v>-1.4597670237546972E-2</v>
      </c>
      <c r="F318" s="24">
        <f t="shared" si="24"/>
        <v>313593.26810985111</v>
      </c>
      <c r="G318" s="24">
        <v>322132.61</v>
      </c>
      <c r="H318" s="24">
        <f t="shared" si="25"/>
        <v>-8539.3418901488767</v>
      </c>
      <c r="I318" s="24">
        <f t="shared" si="26"/>
        <v>-23456.750293091958</v>
      </c>
      <c r="J318" s="24">
        <f t="shared" si="27"/>
        <v>-31996.092183240835</v>
      </c>
      <c r="K318" s="24">
        <f t="shared" si="28"/>
        <v>11493.521842767281</v>
      </c>
      <c r="L318" s="24"/>
      <c r="M318" s="23">
        <f t="shared" si="29"/>
        <v>3.3055525546125351E-4</v>
      </c>
      <c r="N318" s="28">
        <v>530</v>
      </c>
      <c r="O318" s="29" t="s">
        <v>864</v>
      </c>
    </row>
    <row r="319" spans="1:15" ht="11.4">
      <c r="A319" s="25">
        <v>4</v>
      </c>
      <c r="B319" s="26"/>
      <c r="C319" s="27" t="s">
        <v>871</v>
      </c>
      <c r="D319" s="24">
        <v>422255.63999999996</v>
      </c>
      <c r="E319" s="22">
        <v>-1.0046539499494814E-2</v>
      </c>
      <c r="F319" s="24">
        <f t="shared" si="24"/>
        <v>439003.40273169498</v>
      </c>
      <c r="G319" s="24">
        <v>448421.39</v>
      </c>
      <c r="H319" s="24">
        <f t="shared" si="25"/>
        <v>-9417.9872683050344</v>
      </c>
      <c r="I319" s="24">
        <f t="shared" si="26"/>
        <v>-32837.417900462795</v>
      </c>
      <c r="J319" s="24">
        <f t="shared" si="27"/>
        <v>-42255.405168767829</v>
      </c>
      <c r="K319" s="24">
        <f t="shared" si="28"/>
        <v>16089.934674804308</v>
      </c>
      <c r="L319" s="24"/>
      <c r="M319" s="23">
        <f t="shared" si="29"/>
        <v>4.6274871528014281E-4</v>
      </c>
      <c r="N319" s="28">
        <v>541</v>
      </c>
      <c r="O319" s="29" t="s">
        <v>872</v>
      </c>
    </row>
    <row r="320" spans="1:15" ht="11.4">
      <c r="A320" s="25">
        <v>4</v>
      </c>
      <c r="B320" s="26"/>
      <c r="C320" s="27" t="s">
        <v>615</v>
      </c>
      <c r="D320" s="24">
        <v>254351.57</v>
      </c>
      <c r="E320" s="22">
        <v>-6.3300256945446484E-2</v>
      </c>
      <c r="F320" s="24">
        <f t="shared" si="24"/>
        <v>264439.8183056807</v>
      </c>
      <c r="G320" s="24">
        <v>284821.23</v>
      </c>
      <c r="H320" s="24">
        <f t="shared" si="25"/>
        <v>-20381.411694319278</v>
      </c>
      <c r="I320" s="24">
        <f t="shared" si="26"/>
        <v>-19780.076348367584</v>
      </c>
      <c r="J320" s="24">
        <f t="shared" si="27"/>
        <v>-40161.488042686862</v>
      </c>
      <c r="K320" s="24">
        <f t="shared" si="28"/>
        <v>9691.9964070436472</v>
      </c>
      <c r="L320" s="24"/>
      <c r="M320" s="23">
        <f t="shared" si="29"/>
        <v>2.787431382727945E-4</v>
      </c>
      <c r="N320" s="28">
        <v>666</v>
      </c>
      <c r="O320" s="29" t="s">
        <v>19</v>
      </c>
    </row>
    <row r="321" spans="1:15" ht="11.4">
      <c r="A321" s="25">
        <v>4</v>
      </c>
      <c r="B321" s="26"/>
      <c r="C321" s="27" t="s">
        <v>968</v>
      </c>
      <c r="D321" s="24">
        <v>236472.83000000002</v>
      </c>
      <c r="E321" s="22">
        <v>-7.9151872660910023E-3</v>
      </c>
      <c r="F321" s="24">
        <f t="shared" si="24"/>
        <v>245851.96073069304</v>
      </c>
      <c r="G321" s="24">
        <v>248529.88</v>
      </c>
      <c r="H321" s="24">
        <f t="shared" si="25"/>
        <v>-2677.9192693069635</v>
      </c>
      <c r="I321" s="24">
        <f t="shared" si="26"/>
        <v>-18389.706152450908</v>
      </c>
      <c r="J321" s="24">
        <f t="shared" si="27"/>
        <v>-21067.625421757872</v>
      </c>
      <c r="K321" s="24">
        <f t="shared" si="28"/>
        <v>9010.731951540316</v>
      </c>
      <c r="L321" s="24"/>
      <c r="M321" s="23">
        <f t="shared" si="29"/>
        <v>2.5914987963490465E-4</v>
      </c>
      <c r="N321" s="28">
        <v>731</v>
      </c>
      <c r="O321" s="29" t="s">
        <v>969</v>
      </c>
    </row>
    <row r="322" spans="1:15" ht="11.4">
      <c r="A322" s="25">
        <v>4</v>
      </c>
      <c r="B322" s="26"/>
      <c r="C322" s="27" t="s">
        <v>628</v>
      </c>
      <c r="D322" s="24">
        <v>629649.08000000007</v>
      </c>
      <c r="E322" s="22">
        <v>-3.938833260034599E-3</v>
      </c>
      <c r="F322" s="24">
        <f t="shared" si="24"/>
        <v>654622.60882265843</v>
      </c>
      <c r="G322" s="24">
        <v>669972.5</v>
      </c>
      <c r="H322" s="24">
        <f t="shared" si="25"/>
        <v>-15349.891177341575</v>
      </c>
      <c r="I322" s="24">
        <f t="shared" si="26"/>
        <v>-48965.716528030112</v>
      </c>
      <c r="J322" s="24">
        <f t="shared" si="27"/>
        <v>-64315.607705371687</v>
      </c>
      <c r="K322" s="24">
        <f t="shared" si="28"/>
        <v>23992.604492507511</v>
      </c>
      <c r="L322" s="24"/>
      <c r="M322" s="23">
        <f t="shared" si="29"/>
        <v>6.9003057684990053E-4</v>
      </c>
      <c r="N322" s="28">
        <v>756</v>
      </c>
      <c r="O322" s="29" t="s">
        <v>629</v>
      </c>
    </row>
    <row r="323" spans="1:15" ht="11.4">
      <c r="A323" s="25">
        <v>4</v>
      </c>
      <c r="B323" s="26"/>
      <c r="C323" s="27" t="s">
        <v>1080</v>
      </c>
      <c r="D323" s="24">
        <v>148238.31</v>
      </c>
      <c r="E323" s="22">
        <v>-1.9677046564879203E-2</v>
      </c>
      <c r="F323" s="24">
        <f t="shared" si="24"/>
        <v>154117.82896540078</v>
      </c>
      <c r="G323" s="24">
        <v>157545.5</v>
      </c>
      <c r="H323" s="24">
        <f t="shared" si="25"/>
        <v>-3427.6710345992178</v>
      </c>
      <c r="I323" s="24">
        <f t="shared" si="26"/>
        <v>-11528.000749328898</v>
      </c>
      <c r="J323" s="24">
        <f t="shared" si="27"/>
        <v>-14955.671783928115</v>
      </c>
      <c r="K323" s="24">
        <f t="shared" si="28"/>
        <v>5648.5799081414052</v>
      </c>
      <c r="L323" s="24"/>
      <c r="M323" s="23">
        <f t="shared" si="29"/>
        <v>1.6245392840176048E-4</v>
      </c>
      <c r="N323" s="28">
        <v>920</v>
      </c>
      <c r="O323" s="29" t="s">
        <v>1081</v>
      </c>
    </row>
    <row r="324" spans="1:15" ht="11.4">
      <c r="A324" s="25">
        <v>4</v>
      </c>
      <c r="B324" s="26"/>
      <c r="C324" s="27" t="s">
        <v>217</v>
      </c>
      <c r="D324" s="24">
        <v>342107.45</v>
      </c>
      <c r="E324" s="22">
        <v>-3.10674750086136E-2</v>
      </c>
      <c r="F324" s="24">
        <f t="shared" si="24"/>
        <v>355676.32595709845</v>
      </c>
      <c r="G324" s="24">
        <v>369336.25</v>
      </c>
      <c r="H324" s="24">
        <f t="shared" si="25"/>
        <v>-13659.924042901548</v>
      </c>
      <c r="I324" s="24">
        <f t="shared" si="26"/>
        <v>-26604.559509286086</v>
      </c>
      <c r="J324" s="24">
        <f t="shared" si="27"/>
        <v>-40264.483552187638</v>
      </c>
      <c r="K324" s="24">
        <f t="shared" si="28"/>
        <v>13035.91000528467</v>
      </c>
      <c r="L324" s="24"/>
      <c r="M324" s="23">
        <f t="shared" si="29"/>
        <v>3.7491454933619292E-4</v>
      </c>
      <c r="N324" s="28">
        <v>1074</v>
      </c>
      <c r="O324" s="29" t="s">
        <v>218</v>
      </c>
    </row>
    <row r="325" spans="1:15" ht="11.4">
      <c r="A325" s="25">
        <v>4</v>
      </c>
      <c r="B325" s="26"/>
      <c r="C325" s="27" t="s">
        <v>466</v>
      </c>
      <c r="D325" s="24">
        <v>858227.06</v>
      </c>
      <c r="E325" s="22">
        <v>1.1952441715788777E-2</v>
      </c>
      <c r="F325" s="24">
        <f t="shared" si="24"/>
        <v>892266.58916010836</v>
      </c>
      <c r="G325" s="24">
        <v>898480.47</v>
      </c>
      <c r="H325" s="24">
        <f t="shared" si="25"/>
        <v>-6213.8808398916153</v>
      </c>
      <c r="I325" s="24">
        <f t="shared" si="26"/>
        <v>-66741.466431817375</v>
      </c>
      <c r="J325" s="24">
        <f t="shared" si="27"/>
        <v>-72955.34727170899</v>
      </c>
      <c r="K325" s="24">
        <f t="shared" si="28"/>
        <v>32702.505362745091</v>
      </c>
      <c r="L325" s="24"/>
      <c r="M325" s="23">
        <f t="shared" si="29"/>
        <v>9.4052851356503874E-4</v>
      </c>
      <c r="N325" s="28">
        <v>1089</v>
      </c>
      <c r="O325" s="29" t="s">
        <v>467</v>
      </c>
    </row>
    <row r="326" spans="1:15" ht="11.4">
      <c r="A326" s="25">
        <v>4</v>
      </c>
      <c r="B326" s="26"/>
      <c r="C326" s="27" t="s">
        <v>247</v>
      </c>
      <c r="D326" s="24">
        <v>625750.56999999995</v>
      </c>
      <c r="E326" s="22">
        <v>1.4422784963866939E-2</v>
      </c>
      <c r="F326" s="24">
        <f t="shared" si="24"/>
        <v>650569.47372283216</v>
      </c>
      <c r="G326" s="24">
        <v>652707.62</v>
      </c>
      <c r="H326" s="24">
        <f t="shared" si="25"/>
        <v>-2138.1462771678343</v>
      </c>
      <c r="I326" s="24">
        <f t="shared" si="26"/>
        <v>-48662.542360695996</v>
      </c>
      <c r="J326" s="24">
        <f t="shared" si="27"/>
        <v>-50800.68863786383</v>
      </c>
      <c r="K326" s="24">
        <f t="shared" si="28"/>
        <v>23844.052844436988</v>
      </c>
      <c r="L326" s="24"/>
      <c r="M326" s="23">
        <f t="shared" si="29"/>
        <v>6.857582111948039E-4</v>
      </c>
      <c r="N326" s="28">
        <v>1125</v>
      </c>
      <c r="O326" s="29" t="s">
        <v>248</v>
      </c>
    </row>
    <row r="327" spans="1:15" ht="11.4">
      <c r="A327" s="25">
        <v>4</v>
      </c>
      <c r="B327" s="26"/>
      <c r="C327" s="27" t="s">
        <v>506</v>
      </c>
      <c r="D327" s="24">
        <v>272412.04000000004</v>
      </c>
      <c r="E327" s="22">
        <v>-3.3978927699461571E-2</v>
      </c>
      <c r="F327" s="24">
        <f t="shared" si="24"/>
        <v>283216.61376762815</v>
      </c>
      <c r="G327" s="24">
        <v>297734.8</v>
      </c>
      <c r="H327" s="24">
        <f t="shared" si="25"/>
        <v>-14518.186232371838</v>
      </c>
      <c r="I327" s="24">
        <f t="shared" si="26"/>
        <v>-21184.579082466698</v>
      </c>
      <c r="J327" s="24">
        <f t="shared" si="27"/>
        <v>-35702.765314838536</v>
      </c>
      <c r="K327" s="24">
        <f t="shared" si="28"/>
        <v>10380.18563406324</v>
      </c>
      <c r="L327" s="24"/>
      <c r="M327" s="23">
        <f t="shared" si="29"/>
        <v>2.9853555428375784E-4</v>
      </c>
      <c r="N327" s="28">
        <v>1172</v>
      </c>
      <c r="O327" s="29" t="s">
        <v>507</v>
      </c>
    </row>
    <row r="328" spans="1:15" ht="11.4">
      <c r="A328" s="25">
        <v>4</v>
      </c>
      <c r="B328" s="26"/>
      <c r="C328" s="27" t="s">
        <v>825</v>
      </c>
      <c r="D328" s="24">
        <v>282806.03999999998</v>
      </c>
      <c r="E328" s="22">
        <v>-1.9137746848674649E-2</v>
      </c>
      <c r="F328" s="24">
        <f t="shared" si="24"/>
        <v>294022.86698426539</v>
      </c>
      <c r="G328" s="24">
        <v>301160.96999999997</v>
      </c>
      <c r="H328" s="24">
        <f t="shared" si="25"/>
        <v>-7138.1030157345813</v>
      </c>
      <c r="I328" s="24">
        <f t="shared" si="26"/>
        <v>-21992.885921559267</v>
      </c>
      <c r="J328" s="24">
        <f t="shared" si="27"/>
        <v>-29130.988937293849</v>
      </c>
      <c r="K328" s="24">
        <f t="shared" si="28"/>
        <v>10776.246136677049</v>
      </c>
      <c r="L328" s="24"/>
      <c r="M328" s="23">
        <f t="shared" si="29"/>
        <v>3.099263083459695E-4</v>
      </c>
      <c r="N328" s="28">
        <v>1195</v>
      </c>
      <c r="O328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8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1209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2015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30506971254.659985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31716957499.570023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2372425774.9799995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1162459723.7200005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912494462.01999974</v>
      </c>
      <c r="E15" s="22">
        <v>-1.45913996359343E-2</v>
      </c>
      <c r="F15" s="24">
        <v>948686378.23430216</v>
      </c>
      <c r="G15" s="24">
        <v>964195507.98999953</v>
      </c>
      <c r="H15" s="24">
        <v>-15509129.75569737</v>
      </c>
      <c r="I15" s="24">
        <v>-70961661.947744995</v>
      </c>
      <c r="J15" s="24">
        <v>-86470791.703442365</v>
      </c>
      <c r="K15" s="24">
        <v>34770349.746003389</v>
      </c>
      <c r="L15" s="24">
        <v>701505680.25</v>
      </c>
      <c r="M15" s="23">
        <v>2.9911014580990727E-2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3011848.8</v>
      </c>
      <c r="E16" s="22">
        <v>-3.4170074891460726E-2</v>
      </c>
      <c r="F16" s="24">
        <v>3131306.5983283785</v>
      </c>
      <c r="G16" s="24">
        <v>3215491.74</v>
      </c>
      <c r="H16" s="24">
        <v>-84185.141671621706</v>
      </c>
      <c r="I16" s="24">
        <v>-234221.47232564472</v>
      </c>
      <c r="J16" s="24">
        <v>-318406.6139972664</v>
      </c>
      <c r="K16" s="24">
        <v>114765.66764718111</v>
      </c>
      <c r="L16" s="24"/>
      <c r="M16" s="23">
        <v>3.3006762510455513E-3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1739475.72</v>
      </c>
      <c r="E17" s="22">
        <v>-1.2448533912689876E-2</v>
      </c>
      <c r="F17" s="24">
        <v>1808467.8751695659</v>
      </c>
      <c r="G17" s="24">
        <v>1836040.08</v>
      </c>
      <c r="H17" s="24">
        <v>-27572.204830434173</v>
      </c>
      <c r="I17" s="24">
        <v>-135273.24619121349</v>
      </c>
      <c r="J17" s="24">
        <v>-162845.45102164766</v>
      </c>
      <c r="K17" s="24">
        <v>66282.242442535979</v>
      </c>
      <c r="L17" s="24"/>
      <c r="M17" s="23">
        <v>1.9062863309321375E-3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514409.67</v>
      </c>
      <c r="E18" s="22">
        <v>-2.2838925148342241E-2</v>
      </c>
      <c r="F18" s="24">
        <v>534812.50251172099</v>
      </c>
      <c r="G18" s="24">
        <v>543027.97</v>
      </c>
      <c r="H18" s="24">
        <v>-8215.4674882789841</v>
      </c>
      <c r="I18" s="24">
        <v>-40003.930571132594</v>
      </c>
      <c r="J18" s="24">
        <v>-48219.398059411578</v>
      </c>
      <c r="K18" s="24">
        <v>19601.438565480483</v>
      </c>
      <c r="L18" s="24"/>
      <c r="M18" s="23">
        <v>5.6374004600668508E-4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2107359.04</v>
      </c>
      <c r="E19" s="22">
        <v>-2.3087762705157625E-2</v>
      </c>
      <c r="F19" s="24">
        <v>2190942.4095256566</v>
      </c>
      <c r="G19" s="24">
        <v>2232736.44</v>
      </c>
      <c r="H19" s="24">
        <v>-41794.030474343337</v>
      </c>
      <c r="I19" s="24">
        <v>-163882.30945310311</v>
      </c>
      <c r="J19" s="24">
        <v>-205676.33992744645</v>
      </c>
      <c r="K19" s="24">
        <v>80300.334863397744</v>
      </c>
      <c r="L19" s="24"/>
      <c r="M19" s="23">
        <v>2.3094485804712882E-3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1572862.76</v>
      </c>
      <c r="E20" s="22">
        <v>4.2319746962325502E-2</v>
      </c>
      <c r="F20" s="24">
        <v>1635246.609541948</v>
      </c>
      <c r="G20" s="24">
        <v>1650718.14</v>
      </c>
      <c r="H20" s="24">
        <v>-15471.530458051944</v>
      </c>
      <c r="I20" s="24">
        <v>-122316.30997325534</v>
      </c>
      <c r="J20" s="24">
        <v>-137787.84043130727</v>
      </c>
      <c r="K20" s="24">
        <v>59933.501565147621</v>
      </c>
      <c r="L20" s="24"/>
      <c r="M20" s="23">
        <v>1.723695677580481E-3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1016933.05</v>
      </c>
      <c r="E21" s="22">
        <v>1.217786873800499E-2</v>
      </c>
      <c r="F21" s="24">
        <v>1057267.2736835936</v>
      </c>
      <c r="G21" s="24">
        <v>1057008.2</v>
      </c>
      <c r="H21" s="24">
        <v>259.07368359365501</v>
      </c>
      <c r="I21" s="24">
        <v>-79083.50386898854</v>
      </c>
      <c r="J21" s="24">
        <v>-78824.430185394885</v>
      </c>
      <c r="K21" s="24">
        <v>38749.953329574251</v>
      </c>
      <c r="L21" s="24"/>
      <c r="M21" s="23">
        <v>1.1144539417245376E-3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712938.18</v>
      </c>
      <c r="E22" s="22">
        <v>-2.0495349738486563E-2</v>
      </c>
      <c r="F22" s="24">
        <v>741215.17230022477</v>
      </c>
      <c r="G22" s="24">
        <v>758804.99</v>
      </c>
      <c r="H22" s="24">
        <v>-17589.817699775216</v>
      </c>
      <c r="I22" s="24">
        <v>-55442.833052165675</v>
      </c>
      <c r="J22" s="24">
        <v>-73032.650751940891</v>
      </c>
      <c r="K22" s="24">
        <v>27166.312671096301</v>
      </c>
      <c r="L22" s="24"/>
      <c r="M22" s="23">
        <v>7.8130685683479154E-4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3714091.45</v>
      </c>
      <c r="E23" s="22">
        <v>4.0432416572894317E-4</v>
      </c>
      <c r="F23" s="24">
        <v>3861402.0279437713</v>
      </c>
      <c r="G23" s="24">
        <v>3895214.09</v>
      </c>
      <c r="H23" s="24">
        <v>-33812.062056228518</v>
      </c>
      <c r="I23" s="24">
        <v>-288832.54955264973</v>
      </c>
      <c r="J23" s="24">
        <v>-322644.61160887824</v>
      </c>
      <c r="K23" s="24">
        <v>141524.43009819649</v>
      </c>
      <c r="L23" s="24"/>
      <c r="M23" s="23">
        <v>4.0702619079770325E-3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14582300</v>
      </c>
      <c r="E24" s="22">
        <v>-2.6115341266834506E-2</v>
      </c>
      <c r="F24" s="24">
        <v>15160672.145561859</v>
      </c>
      <c r="G24" s="24">
        <v>15441426.380000001</v>
      </c>
      <c r="H24" s="24">
        <v>-280754.23443814181</v>
      </c>
      <c r="I24" s="24">
        <v>-1134017.0117086384</v>
      </c>
      <c r="J24" s="24">
        <v>-1414771.2461467802</v>
      </c>
      <c r="K24" s="24">
        <v>555654.51869014441</v>
      </c>
      <c r="L24" s="24"/>
      <c r="M24" s="23">
        <v>1.5980699726899153E-2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1043969.32</v>
      </c>
      <c r="E25" s="22">
        <v>-4.1513894246794497E-3</v>
      </c>
      <c r="F25" s="24">
        <v>1085375.8728420865</v>
      </c>
      <c r="G25" s="24">
        <v>1093428.08</v>
      </c>
      <c r="H25" s="24">
        <v>-8052.2071579135954</v>
      </c>
      <c r="I25" s="24">
        <v>-81186.024741083325</v>
      </c>
      <c r="J25" s="24">
        <v>-89238.231898996921</v>
      </c>
      <c r="K25" s="24">
        <v>39780.162939445589</v>
      </c>
      <c r="L25" s="24"/>
      <c r="M25" s="23">
        <v>1.1440829105844137E-3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9705613.2400000002</v>
      </c>
      <c r="E26" s="22">
        <v>-2.5399154636665376E-4</v>
      </c>
      <c r="F26" s="24">
        <v>10090563.237847554</v>
      </c>
      <c r="G26" s="24">
        <v>10078895.99</v>
      </c>
      <c r="H26" s="24">
        <v>11667.247847553343</v>
      </c>
      <c r="I26" s="24">
        <v>-754773.28838554933</v>
      </c>
      <c r="J26" s="24">
        <v>-743106.04053799598</v>
      </c>
      <c r="K26" s="24">
        <v>369829.715028829</v>
      </c>
      <c r="L26" s="24"/>
      <c r="M26" s="23">
        <v>1.0636353034422334E-2</v>
      </c>
      <c r="N26" s="28">
        <v>852</v>
      </c>
      <c r="O26" s="29" t="s">
        <v>1049</v>
      </c>
    </row>
    <row r="27" spans="1:15" ht="11.4">
      <c r="A27" s="25">
        <v>3</v>
      </c>
      <c r="B27" s="26">
        <v>748</v>
      </c>
      <c r="C27" s="27" t="s">
        <v>551</v>
      </c>
      <c r="D27" s="24">
        <v>6495415.3399999999</v>
      </c>
      <c r="E27" s="22">
        <v>8.8742656534807601E-3</v>
      </c>
      <c r="F27" s="24">
        <v>6753040.495600366</v>
      </c>
      <c r="G27" s="24">
        <v>7004884.6100000003</v>
      </c>
      <c r="H27" s="24">
        <v>-251844.1143996343</v>
      </c>
      <c r="I27" s="24">
        <v>-505126.86569836375</v>
      </c>
      <c r="J27" s="24">
        <v>-756970.98009799805</v>
      </c>
      <c r="K27" s="24">
        <v>247506.00964458834</v>
      </c>
      <c r="L27" s="24"/>
      <c r="M27" s="23">
        <v>7.1183065874405663E-3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210065.52000000002</v>
      </c>
      <c r="E28" s="22">
        <v>-2.0418029891408008E-4</v>
      </c>
      <c r="F28" s="24">
        <v>218397.26777030839</v>
      </c>
      <c r="G28" s="24">
        <v>218648.01</v>
      </c>
      <c r="H28" s="24">
        <v>-250.74222969161929</v>
      </c>
      <c r="I28" s="24">
        <v>-16336.097409422468</v>
      </c>
      <c r="J28" s="24">
        <v>-16586.839639114085</v>
      </c>
      <c r="K28" s="24">
        <v>8004.488688958183</v>
      </c>
      <c r="L28" s="24"/>
      <c r="M28" s="23">
        <v>2.3021018619113096E-4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283898.58</v>
      </c>
      <c r="E29" s="22">
        <v>-4.0775813860517492E-2</v>
      </c>
      <c r="F29" s="24">
        <v>295158.73997727147</v>
      </c>
      <c r="G29" s="24">
        <v>297461.83</v>
      </c>
      <c r="H29" s="24">
        <v>-2303.0900227285456</v>
      </c>
      <c r="I29" s="24">
        <v>-22077.84912667589</v>
      </c>
      <c r="J29" s="24">
        <v>-24380.939149404436</v>
      </c>
      <c r="K29" s="24">
        <v>10817.877071978732</v>
      </c>
      <c r="L29" s="24"/>
      <c r="M29" s="23">
        <v>3.1112361972206426E-4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223535.47</v>
      </c>
      <c r="E30" s="22">
        <v>-8.5372905357302912E-3</v>
      </c>
      <c r="F30" s="24">
        <v>232401.47120646801</v>
      </c>
      <c r="G30" s="24">
        <v>229473.52</v>
      </c>
      <c r="H30" s="24">
        <v>2927.9512064680166</v>
      </c>
      <c r="I30" s="24">
        <v>-17383.610658146245</v>
      </c>
      <c r="J30" s="24">
        <v>-14455.659451678228</v>
      </c>
      <c r="K30" s="24">
        <v>8517.7574177616152</v>
      </c>
      <c r="L30" s="24"/>
      <c r="M30" s="23">
        <v>2.4497186482113752E-4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1100896.95</v>
      </c>
      <c r="E31" s="22">
        <v>1.5620253249103617E-2</v>
      </c>
      <c r="F31" s="24">
        <v>1144561.4014935235</v>
      </c>
      <c r="G31" s="24">
        <v>1139570.23</v>
      </c>
      <c r="H31" s="24">
        <v>4991.1714935235213</v>
      </c>
      <c r="I31" s="24">
        <v>-85613.097346656868</v>
      </c>
      <c r="J31" s="24">
        <v>-80621.925853133347</v>
      </c>
      <c r="K31" s="24">
        <v>41949.37457600639</v>
      </c>
      <c r="L31" s="24"/>
      <c r="M31" s="23">
        <v>1.2064697330468521E-3</v>
      </c>
      <c r="N31" s="28">
        <v>188</v>
      </c>
      <c r="O31" s="29" t="s">
        <v>1159</v>
      </c>
    </row>
    <row r="32" spans="1:15" ht="11.4">
      <c r="A32" s="25">
        <v>3</v>
      </c>
      <c r="B32" s="26">
        <v>47</v>
      </c>
      <c r="C32" s="27" t="s">
        <v>410</v>
      </c>
      <c r="D32" s="24">
        <v>316188.78000000003</v>
      </c>
      <c r="E32" s="22">
        <v>-3.0538156899546855E-3</v>
      </c>
      <c r="F32" s="24">
        <v>328729.65373673476</v>
      </c>
      <c r="G32" s="24">
        <v>327651.46999999997</v>
      </c>
      <c r="H32" s="24">
        <v>1078.1837367347907</v>
      </c>
      <c r="I32" s="24">
        <v>-24588.950675229571</v>
      </c>
      <c r="J32" s="24">
        <v>-23510.76693849478</v>
      </c>
      <c r="K32" s="24">
        <v>12048.286235101732</v>
      </c>
      <c r="L32" s="24"/>
      <c r="M32" s="23">
        <v>3.4651035503278476E-4</v>
      </c>
      <c r="N32" s="28">
        <v>51</v>
      </c>
      <c r="O32" s="29" t="s">
        <v>410</v>
      </c>
    </row>
    <row r="33" spans="1:15" ht="11.4">
      <c r="A33" s="25">
        <v>3</v>
      </c>
      <c r="B33" s="26">
        <v>49</v>
      </c>
      <c r="C33" s="27" t="s">
        <v>412</v>
      </c>
      <c r="D33" s="24">
        <v>42614715.840000004</v>
      </c>
      <c r="E33" s="22">
        <v>4.9061026843946727E-3</v>
      </c>
      <c r="F33" s="24">
        <v>44304926.892638467</v>
      </c>
      <c r="G33" s="24">
        <v>44293288.549999997</v>
      </c>
      <c r="H33" s="24">
        <v>11638.342638470232</v>
      </c>
      <c r="I33" s="24">
        <v>-3314004.835429911</v>
      </c>
      <c r="J33" s="24">
        <v>-3302366.4927914408</v>
      </c>
      <c r="K33" s="24">
        <v>1623821.99098856</v>
      </c>
      <c r="L33" s="24"/>
      <c r="M33" s="23">
        <v>4.670134188613409E-2</v>
      </c>
      <c r="N33" s="28">
        <v>53</v>
      </c>
      <c r="O33" s="29" t="s">
        <v>412</v>
      </c>
    </row>
    <row r="34" spans="1:15" ht="11.4">
      <c r="A34" s="25">
        <v>3</v>
      </c>
      <c r="B34" s="26">
        <v>989</v>
      </c>
      <c r="C34" s="27" t="s">
        <v>783</v>
      </c>
      <c r="D34" s="24">
        <v>1192800.56</v>
      </c>
      <c r="E34" s="22">
        <v>-4.6459473631327214E-2</v>
      </c>
      <c r="F34" s="24">
        <v>1240110.1489615897</v>
      </c>
      <c r="G34" s="24">
        <v>1280749.57</v>
      </c>
      <c r="H34" s="24">
        <v>-40639.421038410394</v>
      </c>
      <c r="I34" s="24">
        <v>-92760.135686111971</v>
      </c>
      <c r="J34" s="24">
        <v>-133399.55672452238</v>
      </c>
      <c r="K34" s="24">
        <v>45451.336281665768</v>
      </c>
      <c r="L34" s="24"/>
      <c r="M34" s="23">
        <v>1.3071866292311335E-3</v>
      </c>
      <c r="N34" s="28">
        <v>1297</v>
      </c>
      <c r="O34" s="29" t="s">
        <v>783</v>
      </c>
    </row>
    <row r="35" spans="1:15" ht="11.4">
      <c r="A35" s="25">
        <v>3</v>
      </c>
      <c r="B35" s="26">
        <v>50</v>
      </c>
      <c r="C35" s="27" t="s">
        <v>416</v>
      </c>
      <c r="D35" s="24">
        <v>2292074.1800000002</v>
      </c>
      <c r="E35" s="22">
        <v>-3.8864523788865693E-2</v>
      </c>
      <c r="F35" s="24">
        <v>2382983.8349428787</v>
      </c>
      <c r="G35" s="24">
        <v>2470455.27</v>
      </c>
      <c r="H35" s="24">
        <v>-87471.435057121329</v>
      </c>
      <c r="I35" s="24">
        <v>-178246.99205325139</v>
      </c>
      <c r="J35" s="24">
        <v>-265718.42711037269</v>
      </c>
      <c r="K35" s="24">
        <v>87338.854315849181</v>
      </c>
      <c r="L35" s="24"/>
      <c r="M35" s="23">
        <v>2.5118773597003628E-3</v>
      </c>
      <c r="N35" s="28">
        <v>62</v>
      </c>
      <c r="O35" s="29" t="s">
        <v>416</v>
      </c>
    </row>
    <row r="36" spans="1:15" ht="11.4">
      <c r="A36" s="25">
        <v>3</v>
      </c>
      <c r="B36" s="26">
        <v>51</v>
      </c>
      <c r="C36" s="27" t="s">
        <v>414</v>
      </c>
      <c r="D36" s="24">
        <v>1204140.69</v>
      </c>
      <c r="E36" s="22">
        <v>-2.3613135789238474E-2</v>
      </c>
      <c r="F36" s="24">
        <v>1251900.0581678224</v>
      </c>
      <c r="G36" s="24">
        <v>1284161.28</v>
      </c>
      <c r="H36" s="24">
        <v>-32261.221832177602</v>
      </c>
      <c r="I36" s="24">
        <v>-93642.019911164767</v>
      </c>
      <c r="J36" s="24">
        <v>-125903.24174334237</v>
      </c>
      <c r="K36" s="24">
        <v>45883.448806921289</v>
      </c>
      <c r="L36" s="24"/>
      <c r="M36" s="23">
        <v>1.3196142443805954E-3</v>
      </c>
      <c r="N36" s="28">
        <v>60</v>
      </c>
      <c r="O36" s="29" t="s">
        <v>414</v>
      </c>
    </row>
    <row r="37" spans="1:15" ht="11.4">
      <c r="A37" s="25">
        <v>3</v>
      </c>
      <c r="B37" s="26">
        <v>52</v>
      </c>
      <c r="C37" s="27" t="s">
        <v>418</v>
      </c>
      <c r="D37" s="24">
        <v>482470.69</v>
      </c>
      <c r="E37" s="22">
        <v>-2.5604961383742013E-2</v>
      </c>
      <c r="F37" s="24">
        <v>501606.73905577383</v>
      </c>
      <c r="G37" s="24">
        <v>512265.02</v>
      </c>
      <c r="H37" s="24">
        <v>-10658.280944226193</v>
      </c>
      <c r="I37" s="24">
        <v>-37520.142234819257</v>
      </c>
      <c r="J37" s="24">
        <v>-48178.423179045451</v>
      </c>
      <c r="K37" s="24">
        <v>18384.412543566643</v>
      </c>
      <c r="L37" s="24"/>
      <c r="M37" s="23">
        <v>5.2873821166207291E-4</v>
      </c>
      <c r="N37" s="28">
        <v>63</v>
      </c>
      <c r="O37" s="29" t="s">
        <v>418</v>
      </c>
    </row>
    <row r="38" spans="1:15" ht="11.4">
      <c r="A38" s="25">
        <v>3</v>
      </c>
      <c r="B38" s="26">
        <v>65</v>
      </c>
      <c r="C38" s="27" t="s">
        <v>419</v>
      </c>
      <c r="D38" s="24">
        <v>757369.09000000008</v>
      </c>
      <c r="E38" s="22">
        <v>-1.2955828830797548E-2</v>
      </c>
      <c r="F38" s="24">
        <v>787408.32836195489</v>
      </c>
      <c r="G38" s="24">
        <v>807556.07</v>
      </c>
      <c r="H38" s="24">
        <v>-20147.74163804506</v>
      </c>
      <c r="I38" s="24">
        <v>-58898.077271918075</v>
      </c>
      <c r="J38" s="24">
        <v>-79045.818909963127</v>
      </c>
      <c r="K38" s="24">
        <v>28859.34023951933</v>
      </c>
      <c r="L38" s="24"/>
      <c r="M38" s="23">
        <v>8.2999856056485341E-4</v>
      </c>
      <c r="N38" s="28">
        <v>66</v>
      </c>
      <c r="O38" s="29" t="s">
        <v>419</v>
      </c>
    </row>
    <row r="39" spans="1:15" ht="11.4">
      <c r="A39" s="25">
        <v>3</v>
      </c>
      <c r="B39" s="26">
        <v>61</v>
      </c>
      <c r="C39" s="27" t="s">
        <v>421</v>
      </c>
      <c r="D39" s="24">
        <v>2725925.57</v>
      </c>
      <c r="E39" s="22">
        <v>-3.2074125744752165E-2</v>
      </c>
      <c r="F39" s="24">
        <v>2834042.9054383626</v>
      </c>
      <c r="G39" s="24">
        <v>2895457.42</v>
      </c>
      <c r="H39" s="24">
        <v>-61414.514561637305</v>
      </c>
      <c r="I39" s="24">
        <v>-211986.17289670126</v>
      </c>
      <c r="J39" s="24">
        <v>-273400.68745833857</v>
      </c>
      <c r="K39" s="24">
        <v>103870.64184549128</v>
      </c>
      <c r="L39" s="24"/>
      <c r="M39" s="23">
        <v>2.9873338233369507E-3</v>
      </c>
      <c r="N39" s="28">
        <v>68</v>
      </c>
      <c r="O39" s="29" t="s">
        <v>421</v>
      </c>
    </row>
    <row r="40" spans="1:15" ht="11.4">
      <c r="A40" s="25">
        <v>3</v>
      </c>
      <c r="B40" s="26">
        <v>935</v>
      </c>
      <c r="C40" s="27" t="s">
        <v>1198</v>
      </c>
      <c r="D40" s="24">
        <v>4916554.2699999996</v>
      </c>
      <c r="E40" s="22">
        <v>-2.533627291761233E-2</v>
      </c>
      <c r="F40" s="24">
        <v>5111557.6674003564</v>
      </c>
      <c r="G40" s="24">
        <v>5205961.62</v>
      </c>
      <c r="H40" s="24">
        <v>-94403.95259964373</v>
      </c>
      <c r="I40" s="24">
        <v>-382344.08708974213</v>
      </c>
      <c r="J40" s="24">
        <v>-476748.03968938586</v>
      </c>
      <c r="K40" s="24">
        <v>187343.94413164072</v>
      </c>
      <c r="L40" s="24"/>
      <c r="M40" s="23">
        <v>5.3880373795542448E-3</v>
      </c>
      <c r="N40" s="28">
        <v>2362</v>
      </c>
      <c r="O40" s="29" t="s">
        <v>1198</v>
      </c>
    </row>
    <row r="41" spans="1:15" ht="11.4">
      <c r="A41" s="25">
        <v>3</v>
      </c>
      <c r="B41" s="26">
        <v>235</v>
      </c>
      <c r="C41" s="27" t="s">
        <v>758</v>
      </c>
      <c r="D41" s="24">
        <v>2304279.13</v>
      </c>
      <c r="E41" s="22">
        <v>-7.4265651937832399E-3</v>
      </c>
      <c r="F41" s="24">
        <v>2395672.8651715103</v>
      </c>
      <c r="G41" s="24">
        <v>2459909.86</v>
      </c>
      <c r="H41" s="24">
        <v>-64236.994828489609</v>
      </c>
      <c r="I41" s="24">
        <v>-179196.13045577044</v>
      </c>
      <c r="J41" s="24">
        <v>-243433.12528426005</v>
      </c>
      <c r="K41" s="24">
        <v>87803.920568627364</v>
      </c>
      <c r="L41" s="24"/>
      <c r="M41" s="23">
        <v>2.5252527285469658E-3</v>
      </c>
      <c r="N41" s="28">
        <v>328</v>
      </c>
      <c r="O41" s="29" t="s">
        <v>758</v>
      </c>
    </row>
    <row r="42" spans="1:15" ht="11.4">
      <c r="A42" s="25">
        <v>3</v>
      </c>
      <c r="B42" s="26">
        <v>304</v>
      </c>
      <c r="C42" s="27" t="s">
        <v>579</v>
      </c>
      <c r="D42" s="24">
        <v>201131.44</v>
      </c>
      <c r="E42" s="22">
        <v>5.6800866577862298E-2</v>
      </c>
      <c r="F42" s="24">
        <v>209108.838798046</v>
      </c>
      <c r="G42" s="24">
        <v>203510.53</v>
      </c>
      <c r="H42" s="24">
        <v>5598.3087980459968</v>
      </c>
      <c r="I42" s="24">
        <v>-15641.323697184622</v>
      </c>
      <c r="J42" s="24">
        <v>-10043.014899138625</v>
      </c>
      <c r="K42" s="24">
        <v>7664.0580351971676</v>
      </c>
      <c r="L42" s="24"/>
      <c r="M42" s="23">
        <v>2.2041935416764388E-4</v>
      </c>
      <c r="N42" s="28">
        <v>482</v>
      </c>
      <c r="O42" s="29" t="s">
        <v>579</v>
      </c>
    </row>
    <row r="43" spans="1:15" ht="11.4">
      <c r="A43" s="25">
        <v>3</v>
      </c>
      <c r="B43" s="26">
        <v>69</v>
      </c>
      <c r="C43" s="27" t="s">
        <v>423</v>
      </c>
      <c r="D43" s="24">
        <v>1379967.61</v>
      </c>
      <c r="E43" s="22">
        <v>-3.2953899451950881E-2</v>
      </c>
      <c r="F43" s="24">
        <v>1434700.7335402903</v>
      </c>
      <c r="G43" s="24">
        <v>1466789.74</v>
      </c>
      <c r="H43" s="24">
        <v>-32089.006459709723</v>
      </c>
      <c r="I43" s="24">
        <v>-107315.49517887522</v>
      </c>
      <c r="J43" s="24">
        <v>-139404.50163858494</v>
      </c>
      <c r="K43" s="24">
        <v>52583.28508826036</v>
      </c>
      <c r="L43" s="24"/>
      <c r="M43" s="23">
        <v>1.512302449425446E-3</v>
      </c>
      <c r="N43" s="28">
        <v>73</v>
      </c>
      <c r="O43" s="29" t="s">
        <v>423</v>
      </c>
    </row>
    <row r="44" spans="1:15" ht="11.4">
      <c r="A44" s="25">
        <v>3</v>
      </c>
      <c r="B44" s="26">
        <v>71</v>
      </c>
      <c r="C44" s="27" t="s">
        <v>425</v>
      </c>
      <c r="D44" s="24">
        <v>1227784.74</v>
      </c>
      <c r="E44" s="22">
        <v>-5.0492751897609302E-2</v>
      </c>
      <c r="F44" s="24">
        <v>1276481.8930116587</v>
      </c>
      <c r="G44" s="24">
        <v>1337889.44</v>
      </c>
      <c r="H44" s="24">
        <v>-61407.546988341259</v>
      </c>
      <c r="I44" s="24">
        <v>-95480.73910674364</v>
      </c>
      <c r="J44" s="24">
        <v>-156888.28609508491</v>
      </c>
      <c r="K44" s="24">
        <v>46784.398809502214</v>
      </c>
      <c r="L44" s="24"/>
      <c r="M44" s="23">
        <v>1.3455256893088847E-3</v>
      </c>
      <c r="N44" s="28">
        <v>76</v>
      </c>
      <c r="O44" s="29" t="s">
        <v>425</v>
      </c>
    </row>
    <row r="45" spans="1:15" ht="11.4">
      <c r="A45" s="25">
        <v>3</v>
      </c>
      <c r="B45" s="26">
        <v>74</v>
      </c>
      <c r="C45" s="27" t="s">
        <v>429</v>
      </c>
      <c r="D45" s="24">
        <v>227497</v>
      </c>
      <c r="E45" s="22">
        <v>-7.8146641046234339E-2</v>
      </c>
      <c r="F45" s="24">
        <v>236520.12584426915</v>
      </c>
      <c r="G45" s="24">
        <v>256342.85</v>
      </c>
      <c r="H45" s="24">
        <v>-19822.724155730859</v>
      </c>
      <c r="I45" s="24">
        <v>-17691.685681454921</v>
      </c>
      <c r="J45" s="24">
        <v>-37514.409837185784</v>
      </c>
      <c r="K45" s="24">
        <v>8668.7104255468457</v>
      </c>
      <c r="L45" s="24"/>
      <c r="M45" s="23">
        <v>2.4931329390907994E-4</v>
      </c>
      <c r="N45" s="28">
        <v>84</v>
      </c>
      <c r="O45" s="29" t="s">
        <v>429</v>
      </c>
    </row>
    <row r="46" spans="1:15" ht="11.4">
      <c r="A46" s="25">
        <v>3</v>
      </c>
      <c r="B46" s="26">
        <v>76</v>
      </c>
      <c r="C46" s="27" t="s">
        <v>433</v>
      </c>
      <c r="D46" s="24">
        <v>362980.08</v>
      </c>
      <c r="E46" s="22">
        <v>7.7128694475976145E-2</v>
      </c>
      <c r="F46" s="24">
        <v>377376.81903745059</v>
      </c>
      <c r="G46" s="24">
        <v>370701.74</v>
      </c>
      <c r="H46" s="24">
        <v>6675.0790374506032</v>
      </c>
      <c r="I46" s="24">
        <v>-28227.754581332341</v>
      </c>
      <c r="J46" s="24">
        <v>-21552.675543881738</v>
      </c>
      <c r="K46" s="24">
        <v>13831.255813315467</v>
      </c>
      <c r="L46" s="24"/>
      <c r="M46" s="23">
        <v>3.9778880322897166E-4</v>
      </c>
      <c r="N46" s="28">
        <v>90</v>
      </c>
      <c r="O46" s="29" t="s">
        <v>433</v>
      </c>
    </row>
    <row r="47" spans="1:15" ht="11.4">
      <c r="A47" s="25">
        <v>3</v>
      </c>
      <c r="B47" s="26">
        <v>78</v>
      </c>
      <c r="C47" s="27" t="s">
        <v>1094</v>
      </c>
      <c r="D47" s="24">
        <v>1695008.41</v>
      </c>
      <c r="E47" s="22">
        <v>-4.1281978255670516E-2</v>
      </c>
      <c r="F47" s="24">
        <v>1762236.8753886626</v>
      </c>
      <c r="G47" s="24">
        <v>1802751.52</v>
      </c>
      <c r="H47" s="24">
        <v>-40514.644611337455</v>
      </c>
      <c r="I47" s="24">
        <v>-131815.17126442405</v>
      </c>
      <c r="J47" s="24">
        <v>-172329.8158757615</v>
      </c>
      <c r="K47" s="24">
        <v>64587.827862154591</v>
      </c>
      <c r="L47" s="24"/>
      <c r="M47" s="23">
        <v>1.8575547365490195E-3</v>
      </c>
      <c r="N47" s="28">
        <v>92</v>
      </c>
      <c r="O47" s="29" t="s">
        <v>1094</v>
      </c>
    </row>
    <row r="48" spans="1:15" ht="11.4">
      <c r="A48" s="25">
        <v>3</v>
      </c>
      <c r="B48" s="26">
        <v>77</v>
      </c>
      <c r="C48" s="27" t="s">
        <v>1096</v>
      </c>
      <c r="D48" s="24">
        <v>896914.52</v>
      </c>
      <c r="E48" s="22">
        <v>-3.9579087813003094E-2</v>
      </c>
      <c r="F48" s="24">
        <v>932488.49497774604</v>
      </c>
      <c r="G48" s="24">
        <v>954651.9</v>
      </c>
      <c r="H48" s="24">
        <v>-22163.405022253981</v>
      </c>
      <c r="I48" s="24">
        <v>-69750.061631463352</v>
      </c>
      <c r="J48" s="24">
        <v>-91913.466653717333</v>
      </c>
      <c r="K48" s="24">
        <v>34176.680353360032</v>
      </c>
      <c r="L48" s="24"/>
      <c r="M48" s="23">
        <v>9.8292598731447621E-4</v>
      </c>
      <c r="N48" s="28">
        <v>94</v>
      </c>
      <c r="O48" s="29" t="s">
        <v>1096</v>
      </c>
    </row>
    <row r="49" spans="1:15" ht="11.4">
      <c r="A49" s="25">
        <v>3</v>
      </c>
      <c r="B49" s="26">
        <v>79</v>
      </c>
      <c r="C49" s="27" t="s">
        <v>1098</v>
      </c>
      <c r="D49" s="24">
        <v>1466150.1</v>
      </c>
      <c r="E49" s="22">
        <v>-1.1478479315204503E-2</v>
      </c>
      <c r="F49" s="24">
        <v>1524301.4464304489</v>
      </c>
      <c r="G49" s="24">
        <v>1543146.99</v>
      </c>
      <c r="H49" s="24">
        <v>-18845.543569551082</v>
      </c>
      <c r="I49" s="24">
        <v>-114017.62102811776</v>
      </c>
      <c r="J49" s="24">
        <v>-132863.16459766886</v>
      </c>
      <c r="K49" s="24">
        <v>55867.24509460148</v>
      </c>
      <c r="L49" s="24"/>
      <c r="M49" s="23">
        <v>1.6067495870104968E-3</v>
      </c>
      <c r="N49" s="28">
        <v>98</v>
      </c>
      <c r="O49" s="29" t="s">
        <v>1098</v>
      </c>
    </row>
    <row r="50" spans="1:15" ht="11.4">
      <c r="A50" s="25">
        <v>3</v>
      </c>
      <c r="B50" s="26">
        <v>81</v>
      </c>
      <c r="C50" s="27" t="s">
        <v>1100</v>
      </c>
      <c r="D50" s="24">
        <v>441129.03</v>
      </c>
      <c r="E50" s="22">
        <v>-3.788412909030997E-2</v>
      </c>
      <c r="F50" s="24">
        <v>458625.36072634102</v>
      </c>
      <c r="G50" s="24">
        <v>473236.89</v>
      </c>
      <c r="H50" s="24">
        <v>-14611.529273658991</v>
      </c>
      <c r="I50" s="24">
        <v>-34305.138721500065</v>
      </c>
      <c r="J50" s="24">
        <v>-48916.667995159056</v>
      </c>
      <c r="K50" s="24">
        <v>16809.099994164178</v>
      </c>
      <c r="L50" s="24"/>
      <c r="M50" s="23">
        <v>4.8343200793073035E-4</v>
      </c>
      <c r="N50" s="28">
        <v>101</v>
      </c>
      <c r="O50" s="29" t="s">
        <v>1100</v>
      </c>
    </row>
    <row r="51" spans="1:15" ht="11.4">
      <c r="A51" s="25">
        <v>3</v>
      </c>
      <c r="B51" s="26">
        <v>82</v>
      </c>
      <c r="C51" s="27" t="s">
        <v>1102</v>
      </c>
      <c r="D51" s="24">
        <v>1618411.84</v>
      </c>
      <c r="E51" s="22">
        <v>-1.6405965913635228E-2</v>
      </c>
      <c r="F51" s="24">
        <v>1682602.2851494977</v>
      </c>
      <c r="G51" s="24">
        <v>1714490.61</v>
      </c>
      <c r="H51" s="24">
        <v>-31888.324850502424</v>
      </c>
      <c r="I51" s="24">
        <v>-125858.51055805184</v>
      </c>
      <c r="J51" s="24">
        <v>-157746.83540855427</v>
      </c>
      <c r="K51" s="24">
        <v>61669.136692951804</v>
      </c>
      <c r="L51" s="24"/>
      <c r="M51" s="23">
        <v>1.7736127805283363E-3</v>
      </c>
      <c r="N51" s="28">
        <v>103</v>
      </c>
      <c r="O51" s="29" t="s">
        <v>1102</v>
      </c>
    </row>
    <row r="52" spans="1:15" ht="11.4">
      <c r="A52" s="25">
        <v>3</v>
      </c>
      <c r="B52" s="26">
        <v>86</v>
      </c>
      <c r="C52" s="27" t="s">
        <v>1106</v>
      </c>
      <c r="D52" s="24">
        <v>1676305.13</v>
      </c>
      <c r="E52" s="22">
        <v>-3.5678647574477834E-2</v>
      </c>
      <c r="F52" s="24">
        <v>1742791.7744013942</v>
      </c>
      <c r="G52" s="24">
        <v>1791286.27</v>
      </c>
      <c r="H52" s="24">
        <v>-48494.495598605834</v>
      </c>
      <c r="I52" s="24">
        <v>-130360.67933278432</v>
      </c>
      <c r="J52" s="24">
        <v>-178855.17493139015</v>
      </c>
      <c r="K52" s="24">
        <v>63875.144537416592</v>
      </c>
      <c r="L52" s="24"/>
      <c r="M52" s="23">
        <v>1.8370578669476454E-3</v>
      </c>
      <c r="N52" s="28">
        <v>116</v>
      </c>
      <c r="O52" s="29" t="s">
        <v>1106</v>
      </c>
    </row>
    <row r="53" spans="1:15" ht="11.4">
      <c r="A53" s="25">
        <v>3</v>
      </c>
      <c r="B53" s="26">
        <v>111</v>
      </c>
      <c r="C53" s="27" t="s">
        <v>547</v>
      </c>
      <c r="D53" s="24">
        <v>3225706.69</v>
      </c>
      <c r="E53" s="22">
        <v>-2.8175360377795881E-2</v>
      </c>
      <c r="F53" s="24">
        <v>3353646.6514085946</v>
      </c>
      <c r="G53" s="24">
        <v>3402878.7</v>
      </c>
      <c r="H53" s="24">
        <v>-49232.048591405619</v>
      </c>
      <c r="I53" s="24">
        <v>-250852.48974732132</v>
      </c>
      <c r="J53" s="24">
        <v>-300084.53833872697</v>
      </c>
      <c r="K53" s="24">
        <v>122914.66354879059</v>
      </c>
      <c r="L53" s="24"/>
      <c r="M53" s="23">
        <v>3.5350424843776204E-3</v>
      </c>
      <c r="N53" s="28">
        <v>2023</v>
      </c>
      <c r="O53" s="29" t="s">
        <v>547</v>
      </c>
    </row>
    <row r="54" spans="1:15" ht="11.4">
      <c r="A54" s="25">
        <v>3</v>
      </c>
      <c r="B54" s="26">
        <v>90</v>
      </c>
      <c r="C54" s="27" t="s">
        <v>1108</v>
      </c>
      <c r="D54" s="24">
        <v>561152.68999999994</v>
      </c>
      <c r="E54" s="22">
        <v>-2.2049058726513547E-2</v>
      </c>
      <c r="F54" s="24">
        <v>583409.47290140158</v>
      </c>
      <c r="G54" s="24">
        <v>587803.76</v>
      </c>
      <c r="H54" s="24">
        <v>-4394.2870985984337</v>
      </c>
      <c r="I54" s="24">
        <v>-43638.979902077444</v>
      </c>
      <c r="J54" s="24">
        <v>-48033.267000675878</v>
      </c>
      <c r="K54" s="24">
        <v>21382.568447613186</v>
      </c>
      <c r="L54" s="24"/>
      <c r="M54" s="23">
        <v>6.1496558429271955E-4</v>
      </c>
      <c r="N54" s="28">
        <v>126</v>
      </c>
      <c r="O54" s="29" t="s">
        <v>1108</v>
      </c>
    </row>
    <row r="55" spans="1:15" ht="11.4">
      <c r="A55" s="25">
        <v>3</v>
      </c>
      <c r="B55" s="26">
        <v>91</v>
      </c>
      <c r="C55" s="27" t="s">
        <v>1112</v>
      </c>
      <c r="D55" s="24">
        <v>79881393.799999997</v>
      </c>
      <c r="E55" s="22">
        <v>3.9297087135796048E-4</v>
      </c>
      <c r="F55" s="24">
        <v>83049698.739726782</v>
      </c>
      <c r="G55" s="24">
        <v>83180211.430000007</v>
      </c>
      <c r="H55" s="24">
        <v>-130512.69027322531</v>
      </c>
      <c r="I55" s="24">
        <v>-6212110.5373087209</v>
      </c>
      <c r="J55" s="24">
        <v>-6342623.2275819462</v>
      </c>
      <c r="K55" s="24">
        <v>3043858.4739195383</v>
      </c>
      <c r="L55" s="24"/>
      <c r="M55" s="23">
        <v>8.7541784772222742E-2</v>
      </c>
      <c r="N55" s="28">
        <v>130</v>
      </c>
      <c r="O55" s="29" t="s">
        <v>1112</v>
      </c>
    </row>
    <row r="56" spans="1:15" ht="11.4">
      <c r="A56" s="25">
        <v>3</v>
      </c>
      <c r="B56" s="26">
        <v>97</v>
      </c>
      <c r="C56" s="27" t="s">
        <v>1114</v>
      </c>
      <c r="D56" s="24">
        <v>385787.37</v>
      </c>
      <c r="E56" s="22">
        <v>-4.7156786271258147E-2</v>
      </c>
      <c r="F56" s="24">
        <v>401088.705791855</v>
      </c>
      <c r="G56" s="24">
        <v>414726.23</v>
      </c>
      <c r="H56" s="24">
        <v>-13637.524208144983</v>
      </c>
      <c r="I56" s="24">
        <v>-30001.401732397142</v>
      </c>
      <c r="J56" s="24">
        <v>-43638.925940542125</v>
      </c>
      <c r="K56" s="24">
        <v>14700.321306932834</v>
      </c>
      <c r="L56" s="24"/>
      <c r="M56" s="23">
        <v>4.22783245331679E-4</v>
      </c>
      <c r="N56" s="28">
        <v>136</v>
      </c>
      <c r="O56" s="29" t="s">
        <v>1114</v>
      </c>
    </row>
    <row r="57" spans="1:15" ht="11.4">
      <c r="A57" s="25">
        <v>3</v>
      </c>
      <c r="B57" s="26">
        <v>283</v>
      </c>
      <c r="C57" s="27" t="s">
        <v>435</v>
      </c>
      <c r="D57" s="24">
        <v>4842186.1399999997</v>
      </c>
      <c r="E57" s="22">
        <v>-2.4162834835917107E-2</v>
      </c>
      <c r="F57" s="24">
        <v>5034239.9029181739</v>
      </c>
      <c r="G57" s="24">
        <v>5124874.6100000003</v>
      </c>
      <c r="H57" s="24">
        <v>-90634.707081826404</v>
      </c>
      <c r="I57" s="24">
        <v>-376560.72475671099</v>
      </c>
      <c r="J57" s="24">
        <v>-467195.43183853739</v>
      </c>
      <c r="K57" s="24">
        <v>184510.16705387956</v>
      </c>
      <c r="L57" s="24"/>
      <c r="M57" s="23">
        <v>5.3065375643823577E-3</v>
      </c>
      <c r="N57" s="28">
        <v>138</v>
      </c>
      <c r="O57" s="29" t="s">
        <v>435</v>
      </c>
    </row>
    <row r="58" spans="1:15" ht="11.4">
      <c r="A58" s="25">
        <v>3</v>
      </c>
      <c r="B58" s="26">
        <v>99</v>
      </c>
      <c r="C58" s="27" t="s">
        <v>437</v>
      </c>
      <c r="D58" s="24">
        <v>353581.12</v>
      </c>
      <c r="E58" s="22">
        <v>-9.1240281169343695E-3</v>
      </c>
      <c r="F58" s="24">
        <v>367605.07170889131</v>
      </c>
      <c r="G58" s="24">
        <v>363206.08</v>
      </c>
      <c r="H58" s="24">
        <v>4398.9917088912916</v>
      </c>
      <c r="I58" s="24">
        <v>-27496.828696364326</v>
      </c>
      <c r="J58" s="24">
        <v>-23097.836987473034</v>
      </c>
      <c r="K58" s="24">
        <v>13473.111035400601</v>
      </c>
      <c r="L58" s="24"/>
      <c r="M58" s="23">
        <v>3.874885105793117E-4</v>
      </c>
      <c r="N58" s="28">
        <v>141</v>
      </c>
      <c r="O58" s="29" t="s">
        <v>437</v>
      </c>
    </row>
    <row r="59" spans="1:15" ht="11.4">
      <c r="A59" s="25">
        <v>3</v>
      </c>
      <c r="B59" s="26">
        <v>102</v>
      </c>
      <c r="C59" s="27" t="s">
        <v>439</v>
      </c>
      <c r="D59" s="24">
        <v>1777823.87</v>
      </c>
      <c r="E59" s="22">
        <v>-2.4542259652247697E-2</v>
      </c>
      <c r="F59" s="24">
        <v>1848337.013065428</v>
      </c>
      <c r="G59" s="24">
        <v>1885292.63</v>
      </c>
      <c r="H59" s="24">
        <v>-36955.616934571881</v>
      </c>
      <c r="I59" s="24">
        <v>-138255.45437974032</v>
      </c>
      <c r="J59" s="24">
        <v>-175211.0713143122</v>
      </c>
      <c r="K59" s="24">
        <v>67743.488119206158</v>
      </c>
      <c r="L59" s="24"/>
      <c r="M59" s="23">
        <v>1.948311955849475E-3</v>
      </c>
      <c r="N59" s="28">
        <v>146</v>
      </c>
      <c r="O59" s="29" t="s">
        <v>439</v>
      </c>
    </row>
    <row r="60" spans="1:15" ht="11.4">
      <c r="A60" s="25">
        <v>3</v>
      </c>
      <c r="B60" s="26">
        <v>103</v>
      </c>
      <c r="C60" s="27" t="s">
        <v>441</v>
      </c>
      <c r="D60" s="24">
        <v>487679.65</v>
      </c>
      <c r="E60" s="22">
        <v>-1.6001369140809869E-2</v>
      </c>
      <c r="F60" s="24">
        <v>507022.30002896365</v>
      </c>
      <c r="G60" s="24">
        <v>517446.32</v>
      </c>
      <c r="H60" s="24">
        <v>-10424.019971036352</v>
      </c>
      <c r="I60" s="24">
        <v>-37925.225743820571</v>
      </c>
      <c r="J60" s="24">
        <v>-48349.245714856923</v>
      </c>
      <c r="K60" s="24">
        <v>18582.898527374153</v>
      </c>
      <c r="L60" s="24"/>
      <c r="M60" s="23">
        <v>5.3444669562204006E-4</v>
      </c>
      <c r="N60" s="28">
        <v>148</v>
      </c>
      <c r="O60" s="29" t="s">
        <v>441</v>
      </c>
    </row>
    <row r="61" spans="1:15" ht="11.4">
      <c r="A61" s="25">
        <v>3</v>
      </c>
      <c r="B61" s="26">
        <v>105</v>
      </c>
      <c r="C61" s="27" t="s">
        <v>443</v>
      </c>
      <c r="D61" s="24">
        <v>436187.76</v>
      </c>
      <c r="E61" s="22">
        <v>-5.3644399009036725E-2</v>
      </c>
      <c r="F61" s="24">
        <v>453488.10703846591</v>
      </c>
      <c r="G61" s="24">
        <v>468247.66</v>
      </c>
      <c r="H61" s="24">
        <v>-14759.552961534064</v>
      </c>
      <c r="I61" s="24">
        <v>-33920.872574222507</v>
      </c>
      <c r="J61" s="24">
        <v>-48680.425535756571</v>
      </c>
      <c r="K61" s="24">
        <v>16620.814263959201</v>
      </c>
      <c r="L61" s="24"/>
      <c r="M61" s="23">
        <v>4.7801688465528441E-4</v>
      </c>
      <c r="N61" s="28">
        <v>151</v>
      </c>
      <c r="O61" s="29" t="s">
        <v>443</v>
      </c>
    </row>
    <row r="62" spans="1:15" ht="11.4">
      <c r="A62" s="25">
        <v>3</v>
      </c>
      <c r="B62" s="26">
        <v>106</v>
      </c>
      <c r="C62" s="27" t="s">
        <v>445</v>
      </c>
      <c r="D62" s="24">
        <v>7241505.71</v>
      </c>
      <c r="E62" s="22">
        <v>-6.6442518378802065E-3</v>
      </c>
      <c r="F62" s="24">
        <v>7528722.7604372539</v>
      </c>
      <c r="G62" s="24">
        <v>7584063.6399999997</v>
      </c>
      <c r="H62" s="24">
        <v>-55340.879562745802</v>
      </c>
      <c r="I62" s="24">
        <v>-563147.83439685393</v>
      </c>
      <c r="J62" s="24">
        <v>-618488.71395959973</v>
      </c>
      <c r="K62" s="24">
        <v>275935.57736996101</v>
      </c>
      <c r="L62" s="24"/>
      <c r="M62" s="23">
        <v>7.9359448318945345E-3</v>
      </c>
      <c r="N62" s="28">
        <v>153</v>
      </c>
      <c r="O62" s="29" t="s">
        <v>445</v>
      </c>
    </row>
    <row r="63" spans="1:15" ht="11.4">
      <c r="A63" s="25">
        <v>3</v>
      </c>
      <c r="B63" s="26">
        <v>224</v>
      </c>
      <c r="C63" s="27" t="s">
        <v>159</v>
      </c>
      <c r="D63" s="24">
        <v>1377133.66</v>
      </c>
      <c r="E63" s="22">
        <v>-2.9528900544499186E-2</v>
      </c>
      <c r="F63" s="24">
        <v>1431754.381673512</v>
      </c>
      <c r="G63" s="24">
        <v>1458683.85</v>
      </c>
      <c r="H63" s="24">
        <v>-26929.468326488044</v>
      </c>
      <c r="I63" s="24">
        <v>-107095.10830503968</v>
      </c>
      <c r="J63" s="24">
        <v>-134024.57663152774</v>
      </c>
      <c r="K63" s="24">
        <v>52475.298205310341</v>
      </c>
      <c r="L63" s="24"/>
      <c r="M63" s="23">
        <v>1.5091967319466497E-3</v>
      </c>
      <c r="N63" s="28">
        <v>308</v>
      </c>
      <c r="O63" s="29" t="s">
        <v>159</v>
      </c>
    </row>
    <row r="64" spans="1:15" ht="11.4">
      <c r="A64" s="25">
        <v>3</v>
      </c>
      <c r="B64" s="26">
        <v>139</v>
      </c>
      <c r="C64" s="27" t="s">
        <v>451</v>
      </c>
      <c r="D64" s="24">
        <v>1490295.74</v>
      </c>
      <c r="E64" s="22">
        <v>-2.9003183794487956E-2</v>
      </c>
      <c r="F64" s="24">
        <v>1549404.7656451657</v>
      </c>
      <c r="G64" s="24">
        <v>1604554.19</v>
      </c>
      <c r="H64" s="24">
        <v>-55149.424354834249</v>
      </c>
      <c r="I64" s="24">
        <v>-115895.34721113365</v>
      </c>
      <c r="J64" s="24">
        <v>-171044.77156596788</v>
      </c>
      <c r="K64" s="24">
        <v>56787.308045759077</v>
      </c>
      <c r="L64" s="24"/>
      <c r="M64" s="23">
        <v>1.633210722946104E-3</v>
      </c>
      <c r="N64" s="28">
        <v>164</v>
      </c>
      <c r="O64" s="29" t="s">
        <v>451</v>
      </c>
    </row>
    <row r="65" spans="1:15" ht="11.4">
      <c r="A65" s="25">
        <v>3</v>
      </c>
      <c r="B65" s="26">
        <v>142</v>
      </c>
      <c r="C65" s="27" t="s">
        <v>457</v>
      </c>
      <c r="D65" s="24">
        <v>1278713.19</v>
      </c>
      <c r="E65" s="22">
        <v>-1.7555639413709207E-2</v>
      </c>
      <c r="F65" s="24">
        <v>1329430.29849856</v>
      </c>
      <c r="G65" s="24">
        <v>1351609.75</v>
      </c>
      <c r="H65" s="24">
        <v>-22179.451501440024</v>
      </c>
      <c r="I65" s="24">
        <v>-99441.275419942016</v>
      </c>
      <c r="J65" s="24">
        <v>-121620.72692138204</v>
      </c>
      <c r="K65" s="24">
        <v>48725.013347152999</v>
      </c>
      <c r="L65" s="24"/>
      <c r="M65" s="23">
        <v>1.4013380280350387E-3</v>
      </c>
      <c r="N65" s="28">
        <v>172</v>
      </c>
      <c r="O65" s="29" t="s">
        <v>457</v>
      </c>
    </row>
    <row r="66" spans="1:15" ht="11.4">
      <c r="A66" s="25">
        <v>3</v>
      </c>
      <c r="B66" s="26">
        <v>143</v>
      </c>
      <c r="C66" s="27" t="s">
        <v>1149</v>
      </c>
      <c r="D66" s="24">
        <v>1425095.25</v>
      </c>
      <c r="E66" s="22">
        <v>-2.3361241336328407E-2</v>
      </c>
      <c r="F66" s="24">
        <v>1481618.253735523</v>
      </c>
      <c r="G66" s="24">
        <v>1511884.4</v>
      </c>
      <c r="H66" s="24">
        <v>-30266.146264476934</v>
      </c>
      <c r="I66" s="24">
        <v>-110824.92177538353</v>
      </c>
      <c r="J66" s="24">
        <v>-141091.06803986046</v>
      </c>
      <c r="K66" s="24">
        <v>54302.861361126917</v>
      </c>
      <c r="L66" s="24"/>
      <c r="M66" s="23">
        <v>1.5617576975155004E-3</v>
      </c>
      <c r="N66" s="28">
        <v>176</v>
      </c>
      <c r="O66" s="29" t="s">
        <v>1149</v>
      </c>
    </row>
    <row r="67" spans="1:15" ht="11.4">
      <c r="A67" s="25">
        <v>3</v>
      </c>
      <c r="B67" s="26">
        <v>145</v>
      </c>
      <c r="C67" s="27" t="s">
        <v>1151</v>
      </c>
      <c r="D67" s="24">
        <v>2651481.4900000002</v>
      </c>
      <c r="E67" s="22">
        <v>-8.8183225243807506E-3</v>
      </c>
      <c r="F67" s="24">
        <v>2756646.1785805984</v>
      </c>
      <c r="G67" s="24">
        <v>2818303.84</v>
      </c>
      <c r="H67" s="24">
        <v>-61657.661419401411</v>
      </c>
      <c r="I67" s="24">
        <v>-206196.90418456407</v>
      </c>
      <c r="J67" s="24">
        <v>-267854.56560396549</v>
      </c>
      <c r="K67" s="24">
        <v>101033.97071393245</v>
      </c>
      <c r="L67" s="24"/>
      <c r="M67" s="23">
        <v>2.9057507747832076E-3</v>
      </c>
      <c r="N67" s="28">
        <v>177</v>
      </c>
      <c r="O67" s="29" t="s">
        <v>1151</v>
      </c>
    </row>
    <row r="68" spans="1:15" ht="11.4">
      <c r="A68" s="25">
        <v>3</v>
      </c>
      <c r="B68" s="26">
        <v>146</v>
      </c>
      <c r="C68" s="27" t="s">
        <v>1153</v>
      </c>
      <c r="D68" s="24">
        <v>763817.55</v>
      </c>
      <c r="E68" s="22">
        <v>-3.2457162227098671E-2</v>
      </c>
      <c r="F68" s="24">
        <v>794112.55114599911</v>
      </c>
      <c r="G68" s="24">
        <v>808994.74</v>
      </c>
      <c r="H68" s="24">
        <v>-14882.18885400088</v>
      </c>
      <c r="I68" s="24">
        <v>-59399.552576864662</v>
      </c>
      <c r="J68" s="24">
        <v>-74281.741430865542</v>
      </c>
      <c r="K68" s="24">
        <v>29105.057028886753</v>
      </c>
      <c r="L68" s="24"/>
      <c r="M68" s="23">
        <v>8.3706540893314365E-4</v>
      </c>
      <c r="N68" s="28">
        <v>180</v>
      </c>
      <c r="O68" s="29" t="s">
        <v>1153</v>
      </c>
    </row>
    <row r="69" spans="1:15" ht="11.4">
      <c r="A69" s="25">
        <v>3</v>
      </c>
      <c r="B69" s="26">
        <v>153</v>
      </c>
      <c r="C69" s="27" t="s">
        <v>1157</v>
      </c>
      <c r="D69" s="24">
        <v>5058591.41</v>
      </c>
      <c r="E69" s="22">
        <v>-2.7671496321616203E-2</v>
      </c>
      <c r="F69" s="24">
        <v>5259228.3717496889</v>
      </c>
      <c r="G69" s="24">
        <v>5357595.83</v>
      </c>
      <c r="H69" s="24">
        <v>-98367.458250311203</v>
      </c>
      <c r="I69" s="24">
        <v>-393389.8434556406</v>
      </c>
      <c r="J69" s="24">
        <v>-491757.3017059518</v>
      </c>
      <c r="K69" s="24">
        <v>192756.23016764494</v>
      </c>
      <c r="L69" s="24"/>
      <c r="M69" s="23">
        <v>5.5436954639721718E-3</v>
      </c>
      <c r="N69" s="28">
        <v>185</v>
      </c>
      <c r="O69" s="29" t="s">
        <v>1157</v>
      </c>
    </row>
    <row r="70" spans="1:15" ht="11.4">
      <c r="A70" s="25">
        <v>3</v>
      </c>
      <c r="B70" s="26">
        <v>149</v>
      </c>
      <c r="C70" s="27" t="s">
        <v>1161</v>
      </c>
      <c r="D70" s="24">
        <v>1062208.67</v>
      </c>
      <c r="E70" s="22">
        <v>-2.7086632318824796E-2</v>
      </c>
      <c r="F70" s="24">
        <v>1104338.6431525417</v>
      </c>
      <c r="G70" s="24">
        <v>1128193.21</v>
      </c>
      <c r="H70" s="24">
        <v>-23854.566847458249</v>
      </c>
      <c r="I70" s="24">
        <v>-82604.438378335879</v>
      </c>
      <c r="J70" s="24">
        <v>-106459.00522579413</v>
      </c>
      <c r="K70" s="24">
        <v>40475.168339517666</v>
      </c>
      <c r="L70" s="24"/>
      <c r="M70" s="23">
        <v>1.1640713606618238E-3</v>
      </c>
      <c r="N70" s="28">
        <v>192</v>
      </c>
      <c r="O70" s="29" t="s">
        <v>1161</v>
      </c>
    </row>
    <row r="71" spans="1:15" ht="11.4">
      <c r="A71" s="25">
        <v>3</v>
      </c>
      <c r="B71" s="26">
        <v>164</v>
      </c>
      <c r="C71" s="27" t="s">
        <v>1167</v>
      </c>
      <c r="D71" s="24">
        <v>1573810.17</v>
      </c>
      <c r="E71" s="22">
        <v>-3.0405159201878907E-2</v>
      </c>
      <c r="F71" s="24">
        <v>1636231.5962996904</v>
      </c>
      <c r="G71" s="24">
        <v>1679746.69</v>
      </c>
      <c r="H71" s="24">
        <v>-43515.093700309517</v>
      </c>
      <c r="I71" s="24">
        <v>-122389.98690056194</v>
      </c>
      <c r="J71" s="24">
        <v>-165905.08060087147</v>
      </c>
      <c r="K71" s="24">
        <v>59969.602361836223</v>
      </c>
      <c r="L71" s="24"/>
      <c r="M71" s="23">
        <v>1.7247339414159708E-3</v>
      </c>
      <c r="N71" s="28">
        <v>202</v>
      </c>
      <c r="O71" s="29" t="s">
        <v>1167</v>
      </c>
    </row>
    <row r="72" spans="1:15" ht="11.4">
      <c r="A72" s="25">
        <v>3</v>
      </c>
      <c r="B72" s="26">
        <v>165</v>
      </c>
      <c r="C72" s="27" t="s">
        <v>1169</v>
      </c>
      <c r="D72" s="24">
        <v>2975507.39</v>
      </c>
      <c r="E72" s="22">
        <v>-3.4536110159574779E-2</v>
      </c>
      <c r="F72" s="24">
        <v>3093523.7929878323</v>
      </c>
      <c r="G72" s="24">
        <v>3177461.94</v>
      </c>
      <c r="H72" s="24">
        <v>-83938.14701216761</v>
      </c>
      <c r="I72" s="24">
        <v>-231395.3216382032</v>
      </c>
      <c r="J72" s="24">
        <v>-315333.46865037084</v>
      </c>
      <c r="K72" s="24">
        <v>113380.88824461284</v>
      </c>
      <c r="L72" s="24"/>
      <c r="M72" s="23">
        <v>3.2608498065983703E-3</v>
      </c>
      <c r="N72" s="28">
        <v>207</v>
      </c>
      <c r="O72" s="29" t="s">
        <v>1169</v>
      </c>
    </row>
    <row r="73" spans="1:15" ht="11.4">
      <c r="A73" s="25">
        <v>3</v>
      </c>
      <c r="B73" s="26">
        <v>169</v>
      </c>
      <c r="C73" s="27" t="s">
        <v>461</v>
      </c>
      <c r="D73" s="24">
        <v>1016588.1</v>
      </c>
      <c r="E73" s="22">
        <v>-5.1039742539942472E-2</v>
      </c>
      <c r="F73" s="24">
        <v>1056908.642064671</v>
      </c>
      <c r="G73" s="24">
        <v>1098583.25</v>
      </c>
      <c r="H73" s="24">
        <v>-41674.607935328968</v>
      </c>
      <c r="I73" s="24">
        <v>-79056.678253811988</v>
      </c>
      <c r="J73" s="24">
        <v>-120731.28618914096</v>
      </c>
      <c r="K73" s="24">
        <v>38736.809104985383</v>
      </c>
      <c r="L73" s="24"/>
      <c r="M73" s="23">
        <v>1.1140759120330077E-3</v>
      </c>
      <c r="N73" s="28">
        <v>215</v>
      </c>
      <c r="O73" s="29" t="s">
        <v>461</v>
      </c>
    </row>
    <row r="74" spans="1:15" ht="11.4">
      <c r="A74" s="25">
        <v>3</v>
      </c>
      <c r="B74" s="26">
        <v>167</v>
      </c>
      <c r="C74" s="27" t="s">
        <v>1171</v>
      </c>
      <c r="D74" s="24">
        <v>10784433.23</v>
      </c>
      <c r="E74" s="22">
        <v>-1.820475684192455E-2</v>
      </c>
      <c r="F74" s="24">
        <v>11212172.04938403</v>
      </c>
      <c r="G74" s="24">
        <v>11464811.23</v>
      </c>
      <c r="H74" s="24">
        <v>-252639.18061597086</v>
      </c>
      <c r="I74" s="24">
        <v>-838669.53391823929</v>
      </c>
      <c r="J74" s="24">
        <v>-1091308.71453421</v>
      </c>
      <c r="K74" s="24">
        <v>410937.85313439235</v>
      </c>
      <c r="L74" s="24"/>
      <c r="M74" s="23">
        <v>1.1818628691867755E-2</v>
      </c>
      <c r="N74" s="28">
        <v>209</v>
      </c>
      <c r="O74" s="29" t="s">
        <v>1171</v>
      </c>
    </row>
    <row r="75" spans="1:15" ht="11.4">
      <c r="A75" s="25">
        <v>3</v>
      </c>
      <c r="B75" s="26">
        <v>170</v>
      </c>
      <c r="C75" s="27" t="s">
        <v>463</v>
      </c>
      <c r="D75" s="24">
        <v>1076889.3700000001</v>
      </c>
      <c r="E75" s="22">
        <v>1.8076774902118724E-2</v>
      </c>
      <c r="F75" s="24">
        <v>1119601.6180993849</v>
      </c>
      <c r="G75" s="24">
        <v>1120438.3799999999</v>
      </c>
      <c r="H75" s="24">
        <v>-836.76190061494708</v>
      </c>
      <c r="I75" s="24">
        <v>-83746.107631045757</v>
      </c>
      <c r="J75" s="24">
        <v>-84582.869531660705</v>
      </c>
      <c r="K75" s="24">
        <v>41034.572363062267</v>
      </c>
      <c r="L75" s="24"/>
      <c r="M75" s="23">
        <v>1.1801598966596218E-3</v>
      </c>
      <c r="N75" s="28">
        <v>217</v>
      </c>
      <c r="O75" s="29" t="s">
        <v>463</v>
      </c>
    </row>
    <row r="76" spans="1:15" ht="11.4">
      <c r="A76" s="25">
        <v>3</v>
      </c>
      <c r="B76" s="26">
        <v>171</v>
      </c>
      <c r="C76" s="27" t="s">
        <v>137</v>
      </c>
      <c r="D76" s="24">
        <v>899546.19</v>
      </c>
      <c r="E76" s="22">
        <v>-4.6453650651044794E-2</v>
      </c>
      <c r="F76" s="24">
        <v>935224.54389083304</v>
      </c>
      <c r="G76" s="24">
        <v>971941.08</v>
      </c>
      <c r="H76" s="24">
        <v>-36716.536109166918</v>
      </c>
      <c r="I76" s="24">
        <v>-69954.717861907324</v>
      </c>
      <c r="J76" s="24">
        <v>-106671.25397107424</v>
      </c>
      <c r="K76" s="24">
        <v>34276.959412712888</v>
      </c>
      <c r="L76" s="24"/>
      <c r="M76" s="23">
        <v>9.8581002673557485E-4</v>
      </c>
      <c r="N76" s="28">
        <v>220</v>
      </c>
      <c r="O76" s="29" t="s">
        <v>137</v>
      </c>
    </row>
    <row r="77" spans="1:15" ht="11.4">
      <c r="A77" s="25">
        <v>3</v>
      </c>
      <c r="B77" s="26">
        <v>435</v>
      </c>
      <c r="C77" s="27" t="s">
        <v>139</v>
      </c>
      <c r="D77" s="24">
        <v>943174.94000000006</v>
      </c>
      <c r="E77" s="22">
        <v>3.4276133097592837E-2</v>
      </c>
      <c r="F77" s="24">
        <v>980583.72418959823</v>
      </c>
      <c r="G77" s="24">
        <v>1000445.21</v>
      </c>
      <c r="H77" s="24">
        <v>-19861.485810401733</v>
      </c>
      <c r="I77" s="24">
        <v>-73347.580764164391</v>
      </c>
      <c r="J77" s="24">
        <v>-93209.066574566124</v>
      </c>
      <c r="K77" s="24">
        <v>35939.420895627292</v>
      </c>
      <c r="L77" s="24"/>
      <c r="M77" s="23">
        <v>1.0336226456783995E-3</v>
      </c>
      <c r="N77" s="28">
        <v>222</v>
      </c>
      <c r="O77" s="29" t="s">
        <v>139</v>
      </c>
    </row>
    <row r="78" spans="1:15" ht="11.4">
      <c r="A78" s="25">
        <v>3</v>
      </c>
      <c r="B78" s="26">
        <v>176</v>
      </c>
      <c r="C78" s="27" t="s">
        <v>143</v>
      </c>
      <c r="D78" s="24">
        <v>711448.3</v>
      </c>
      <c r="E78" s="22">
        <v>7.6539500938125338E-2</v>
      </c>
      <c r="F78" s="24">
        <v>739666.19976391504</v>
      </c>
      <c r="G78" s="24">
        <v>766919.66</v>
      </c>
      <c r="H78" s="24">
        <v>-27253.460236084997</v>
      </c>
      <c r="I78" s="24">
        <v>-55326.97003567277</v>
      </c>
      <c r="J78" s="24">
        <v>-82580.430271757767</v>
      </c>
      <c r="K78" s="24">
        <v>27109.541204708552</v>
      </c>
      <c r="L78" s="24"/>
      <c r="M78" s="23">
        <v>7.7967410172008998E-4</v>
      </c>
      <c r="N78" s="28">
        <v>231</v>
      </c>
      <c r="O78" s="29" t="s">
        <v>143</v>
      </c>
    </row>
    <row r="79" spans="1:15" ht="11.4">
      <c r="A79" s="25">
        <v>3</v>
      </c>
      <c r="B79" s="26">
        <v>178</v>
      </c>
      <c r="C79" s="27" t="s">
        <v>147</v>
      </c>
      <c r="D79" s="24">
        <v>1009424.25</v>
      </c>
      <c r="E79" s="22">
        <v>-2.8792708365454729E-2</v>
      </c>
      <c r="F79" s="24">
        <v>1049460.6550427347</v>
      </c>
      <c r="G79" s="24">
        <v>1077276.3600000001</v>
      </c>
      <c r="H79" s="24">
        <v>-27815.704957265407</v>
      </c>
      <c r="I79" s="24">
        <v>-78499.569445919624</v>
      </c>
      <c r="J79" s="24">
        <v>-106315.27440318503</v>
      </c>
      <c r="K79" s="24">
        <v>38463.832577022149</v>
      </c>
      <c r="L79" s="24"/>
      <c r="M79" s="23">
        <v>1.1062250698655482E-3</v>
      </c>
      <c r="N79" s="28">
        <v>238</v>
      </c>
      <c r="O79" s="29" t="s">
        <v>147</v>
      </c>
    </row>
    <row r="80" spans="1:15" ht="11.4">
      <c r="A80" s="25">
        <v>3</v>
      </c>
      <c r="B80" s="26">
        <v>179</v>
      </c>
      <c r="C80" s="27" t="s">
        <v>16</v>
      </c>
      <c r="D80" s="24">
        <v>20929932.739999998</v>
      </c>
      <c r="E80" s="22">
        <v>-1.478776589171398E-2</v>
      </c>
      <c r="F80" s="24">
        <v>21760068.596846946</v>
      </c>
      <c r="G80" s="24">
        <v>22129241.559999999</v>
      </c>
      <c r="H80" s="24">
        <v>-369172.96315305308</v>
      </c>
      <c r="I80" s="24">
        <v>-1627651.3157099767</v>
      </c>
      <c r="J80" s="24">
        <v>-1996824.2788630298</v>
      </c>
      <c r="K80" s="24">
        <v>797529.31313042482</v>
      </c>
      <c r="L80" s="24"/>
      <c r="M80" s="23">
        <v>2.2937051797188072E-2</v>
      </c>
      <c r="N80" s="28">
        <v>240</v>
      </c>
      <c r="O80" s="29" t="s">
        <v>16</v>
      </c>
    </row>
    <row r="81" spans="1:15" ht="11.4">
      <c r="A81" s="25">
        <v>3</v>
      </c>
      <c r="B81" s="26">
        <v>181</v>
      </c>
      <c r="C81" s="27" t="s">
        <v>485</v>
      </c>
      <c r="D81" s="24">
        <v>360234.69</v>
      </c>
      <c r="E81" s="22">
        <v>-4.693451083703342E-2</v>
      </c>
      <c r="F81" s="24">
        <v>374522.5396918258</v>
      </c>
      <c r="G81" s="24">
        <v>397204.1</v>
      </c>
      <c r="H81" s="24">
        <v>-22681.560308174172</v>
      </c>
      <c r="I81" s="24">
        <v>-28014.254724397921</v>
      </c>
      <c r="J81" s="24">
        <v>-50695.815032572093</v>
      </c>
      <c r="K81" s="24">
        <v>13726.643484734464</v>
      </c>
      <c r="L81" s="24"/>
      <c r="M81" s="23">
        <v>3.947801383939846E-4</v>
      </c>
      <c r="N81" s="28">
        <v>247</v>
      </c>
      <c r="O81" s="29" t="s">
        <v>485</v>
      </c>
    </row>
    <row r="82" spans="1:15" ht="11.4">
      <c r="A82" s="25">
        <v>3</v>
      </c>
      <c r="B82" s="26">
        <v>182</v>
      </c>
      <c r="C82" s="27" t="s">
        <v>18</v>
      </c>
      <c r="D82" s="24">
        <v>3573531.38</v>
      </c>
      <c r="E82" s="22">
        <v>-3.4660367108509664E-2</v>
      </c>
      <c r="F82" s="24">
        <v>3715266.9780526552</v>
      </c>
      <c r="G82" s="24">
        <v>3774646.07</v>
      </c>
      <c r="H82" s="24">
        <v>-59379.091947344597</v>
      </c>
      <c r="I82" s="24">
        <v>-277901.6600121138</v>
      </c>
      <c r="J82" s="24">
        <v>-337280.7519594584</v>
      </c>
      <c r="K82" s="24">
        <v>136168.42740706389</v>
      </c>
      <c r="L82" s="24"/>
      <c r="M82" s="23">
        <v>3.9162225402324434E-3</v>
      </c>
      <c r="N82" s="28">
        <v>250</v>
      </c>
      <c r="O82" s="29" t="s">
        <v>18</v>
      </c>
    </row>
    <row r="83" spans="1:15" ht="11.4">
      <c r="A83" s="25">
        <v>3</v>
      </c>
      <c r="B83" s="26">
        <v>205</v>
      </c>
      <c r="C83" s="27" t="s">
        <v>493</v>
      </c>
      <c r="D83" s="24">
        <v>6967898.5199999996</v>
      </c>
      <c r="E83" s="22">
        <v>-2.5997433865643051E-2</v>
      </c>
      <c r="F83" s="24">
        <v>7244263.5938957296</v>
      </c>
      <c r="G83" s="24">
        <v>7395268.2800000003</v>
      </c>
      <c r="H83" s="24">
        <v>-151004.68610427063</v>
      </c>
      <c r="I83" s="24">
        <v>-541870.31247055985</v>
      </c>
      <c r="J83" s="24">
        <v>-692874.99857483048</v>
      </c>
      <c r="K83" s="24">
        <v>265509.85087485303</v>
      </c>
      <c r="L83" s="24"/>
      <c r="M83" s="23">
        <v>7.6360995162371515E-3</v>
      </c>
      <c r="N83" s="28">
        <v>268</v>
      </c>
      <c r="O83" s="29" t="s">
        <v>493</v>
      </c>
    </row>
    <row r="84" spans="1:15" ht="11.4">
      <c r="A84" s="25">
        <v>3</v>
      </c>
      <c r="B84" s="26">
        <v>208</v>
      </c>
      <c r="C84" s="27" t="s">
        <v>495</v>
      </c>
      <c r="D84" s="24">
        <v>2264935.9500000002</v>
      </c>
      <c r="E84" s="22">
        <v>-1.7830931582353403E-2</v>
      </c>
      <c r="F84" s="24">
        <v>2354769.2317841966</v>
      </c>
      <c r="G84" s="24">
        <v>2402020.0499999998</v>
      </c>
      <c r="H84" s="24">
        <v>-47250.818215803243</v>
      </c>
      <c r="I84" s="24">
        <v>-176136.54209078584</v>
      </c>
      <c r="J84" s="24">
        <v>-223387.36030658908</v>
      </c>
      <c r="K84" s="24">
        <v>86304.759548305476</v>
      </c>
      <c r="L84" s="24"/>
      <c r="M84" s="23">
        <v>2.4821366531760473E-3</v>
      </c>
      <c r="N84" s="28">
        <v>270</v>
      </c>
      <c r="O84" s="29" t="s">
        <v>495</v>
      </c>
    </row>
    <row r="85" spans="1:15" ht="11.4">
      <c r="A85" s="25">
        <v>3</v>
      </c>
      <c r="B85" s="26">
        <v>211</v>
      </c>
      <c r="C85" s="27" t="s">
        <v>497</v>
      </c>
      <c r="D85" s="24">
        <v>5397470.8499999996</v>
      </c>
      <c r="E85" s="22">
        <v>-1.1845838206033722E-2</v>
      </c>
      <c r="F85" s="24">
        <v>5611548.6563900821</v>
      </c>
      <c r="G85" s="24">
        <v>5677687.04</v>
      </c>
      <c r="H85" s="24">
        <v>-66138.383609917946</v>
      </c>
      <c r="I85" s="24">
        <v>-419743.37135441491</v>
      </c>
      <c r="J85" s="24">
        <v>-485881.75496433285</v>
      </c>
      <c r="K85" s="24">
        <v>205669.1377423887</v>
      </c>
      <c r="L85" s="24"/>
      <c r="M85" s="23">
        <v>5.9150724466333253E-3</v>
      </c>
      <c r="N85" s="28">
        <v>280</v>
      </c>
      <c r="O85" s="29" t="s">
        <v>497</v>
      </c>
    </row>
    <row r="86" spans="1:15" ht="11.4">
      <c r="A86" s="25">
        <v>3</v>
      </c>
      <c r="B86" s="26">
        <v>213</v>
      </c>
      <c r="C86" s="27" t="s">
        <v>149</v>
      </c>
      <c r="D86" s="24">
        <v>842783.68</v>
      </c>
      <c r="E86" s="22">
        <v>-2.9369779983075106E-2</v>
      </c>
      <c r="F86" s="24">
        <v>876210.68433032662</v>
      </c>
      <c r="G86" s="24">
        <v>892264.98</v>
      </c>
      <c r="H86" s="24">
        <v>-16054.29566967336</v>
      </c>
      <c r="I86" s="24">
        <v>-65540.486090013888</v>
      </c>
      <c r="J86" s="24">
        <v>-81594.781759687248</v>
      </c>
      <c r="K86" s="24">
        <v>32114.039628200542</v>
      </c>
      <c r="L86" s="24"/>
      <c r="M86" s="23">
        <v>9.2360415879601059E-4</v>
      </c>
      <c r="N86" s="28">
        <v>286</v>
      </c>
      <c r="O86" s="29" t="s">
        <v>149</v>
      </c>
    </row>
    <row r="87" spans="1:15" ht="11.4">
      <c r="A87" s="25">
        <v>3</v>
      </c>
      <c r="B87" s="26">
        <v>214</v>
      </c>
      <c r="C87" s="27" t="s">
        <v>151</v>
      </c>
      <c r="D87" s="24">
        <v>2272537.33</v>
      </c>
      <c r="E87" s="22">
        <v>-2.7773781507612099E-2</v>
      </c>
      <c r="F87" s="24">
        <v>2362672.1023899196</v>
      </c>
      <c r="G87" s="24">
        <v>2397293.75</v>
      </c>
      <c r="H87" s="24">
        <v>-34621.647610080428</v>
      </c>
      <c r="I87" s="24">
        <v>-176727.67615279678</v>
      </c>
      <c r="J87" s="24">
        <v>-211349.3237628772</v>
      </c>
      <c r="K87" s="24">
        <v>86594.408036217603</v>
      </c>
      <c r="L87" s="24"/>
      <c r="M87" s="23">
        <v>2.4904669831850349E-3</v>
      </c>
      <c r="N87" s="28">
        <v>288</v>
      </c>
      <c r="O87" s="29" t="s">
        <v>151</v>
      </c>
    </row>
    <row r="88" spans="1:15" ht="11.4">
      <c r="A88" s="25">
        <v>3</v>
      </c>
      <c r="B88" s="26">
        <v>217</v>
      </c>
      <c r="C88" s="27" t="s">
        <v>153</v>
      </c>
      <c r="D88" s="24">
        <v>1053399.98</v>
      </c>
      <c r="E88" s="22">
        <v>-5.5841136081089086E-2</v>
      </c>
      <c r="F88" s="24">
        <v>1095180.5774755299</v>
      </c>
      <c r="G88" s="24">
        <v>1151798.93</v>
      </c>
      <c r="H88" s="24">
        <v>-56618.352524470072</v>
      </c>
      <c r="I88" s="24">
        <v>-81919.415829707214</v>
      </c>
      <c r="J88" s="24">
        <v>-138537.7683541773</v>
      </c>
      <c r="K88" s="24">
        <v>40139.515637115386</v>
      </c>
      <c r="L88" s="24"/>
      <c r="M88" s="23">
        <v>1.1544179431709383E-3</v>
      </c>
      <c r="N88" s="28">
        <v>292</v>
      </c>
      <c r="O88" s="29" t="s">
        <v>153</v>
      </c>
    </row>
    <row r="89" spans="1:15" ht="11.4">
      <c r="A89" s="25">
        <v>3</v>
      </c>
      <c r="B89" s="26">
        <v>272</v>
      </c>
      <c r="C89" s="27" t="s">
        <v>170</v>
      </c>
      <c r="D89" s="24">
        <v>10443862.52</v>
      </c>
      <c r="E89" s="22">
        <v>-2.0792067439751847E-2</v>
      </c>
      <c r="F89" s="24">
        <v>10858093.414553361</v>
      </c>
      <c r="G89" s="24">
        <v>11152531.93</v>
      </c>
      <c r="H89" s="24">
        <v>-294438.51544663869</v>
      </c>
      <c r="I89" s="24">
        <v>-812184.48157192289</v>
      </c>
      <c r="J89" s="24">
        <v>-1106622.9970185617</v>
      </c>
      <c r="K89" s="24">
        <v>397960.50018286816</v>
      </c>
      <c r="L89" s="24"/>
      <c r="M89" s="23">
        <v>1.1445398251382587E-2</v>
      </c>
      <c r="N89" s="28">
        <v>409</v>
      </c>
      <c r="O89" s="29" t="s">
        <v>170</v>
      </c>
    </row>
    <row r="90" spans="1:15" ht="11.4">
      <c r="A90" s="25">
        <v>3</v>
      </c>
      <c r="B90" s="26">
        <v>72</v>
      </c>
      <c r="C90" s="27" t="s">
        <v>427</v>
      </c>
      <c r="D90" s="24">
        <v>180556.01</v>
      </c>
      <c r="E90" s="22">
        <v>-5.4317255498473632E-2</v>
      </c>
      <c r="F90" s="24">
        <v>187717.33344676689</v>
      </c>
      <c r="G90" s="24">
        <v>196547.88</v>
      </c>
      <c r="H90" s="24">
        <v>-8830.5465532331145</v>
      </c>
      <c r="I90" s="24">
        <v>-14041.240881495722</v>
      </c>
      <c r="J90" s="24">
        <v>-22871.787434728838</v>
      </c>
      <c r="K90" s="24">
        <v>6880.0369511779973</v>
      </c>
      <c r="L90" s="24"/>
      <c r="M90" s="23">
        <v>1.9787080088168541E-4</v>
      </c>
      <c r="N90" s="28">
        <v>79</v>
      </c>
      <c r="O90" s="29" t="s">
        <v>427</v>
      </c>
    </row>
    <row r="91" spans="1:15" ht="11.4">
      <c r="A91" s="25">
        <v>3</v>
      </c>
      <c r="B91" s="26">
        <v>226</v>
      </c>
      <c r="C91" s="27" t="s">
        <v>160</v>
      </c>
      <c r="D91" s="24">
        <v>726606.19</v>
      </c>
      <c r="E91" s="22">
        <v>-5.0280302165661442E-2</v>
      </c>
      <c r="F91" s="24">
        <v>755425.29131384124</v>
      </c>
      <c r="G91" s="24">
        <v>790941.43</v>
      </c>
      <c r="H91" s="24">
        <v>-35516.138686158811</v>
      </c>
      <c r="I91" s="24">
        <v>-56505.748768904712</v>
      </c>
      <c r="J91" s="24">
        <v>-92021.887455063523</v>
      </c>
      <c r="K91" s="24">
        <v>27687.128421561043</v>
      </c>
      <c r="L91" s="24"/>
      <c r="M91" s="23">
        <v>7.9628558883689362E-4</v>
      </c>
      <c r="N91" s="28">
        <v>310</v>
      </c>
      <c r="O91" s="29" t="s">
        <v>160</v>
      </c>
    </row>
    <row r="92" spans="1:15" ht="11.4">
      <c r="A92" s="25">
        <v>3</v>
      </c>
      <c r="B92" s="26">
        <v>230</v>
      </c>
      <c r="C92" s="27" t="s">
        <v>513</v>
      </c>
      <c r="D92" s="24">
        <v>438768.22</v>
      </c>
      <c r="E92" s="22">
        <v>2.0154272541398295E-2</v>
      </c>
      <c r="F92" s="24">
        <v>456170.914829057</v>
      </c>
      <c r="G92" s="24">
        <v>469301.05</v>
      </c>
      <c r="H92" s="24">
        <v>-13130.135170942987</v>
      </c>
      <c r="I92" s="24">
        <v>-34121.546373145422</v>
      </c>
      <c r="J92" s="24">
        <v>-47251.681544088409</v>
      </c>
      <c r="K92" s="24">
        <v>16719.141980389333</v>
      </c>
      <c r="L92" s="24"/>
      <c r="M92" s="23">
        <v>4.8084480318783917E-4</v>
      </c>
      <c r="N92" s="28">
        <v>318</v>
      </c>
      <c r="O92" s="29" t="s">
        <v>513</v>
      </c>
    </row>
    <row r="93" spans="1:15" ht="11.4">
      <c r="A93" s="25">
        <v>3</v>
      </c>
      <c r="B93" s="26">
        <v>231</v>
      </c>
      <c r="C93" s="27" t="s">
        <v>515</v>
      </c>
      <c r="D93" s="24">
        <v>251846.08</v>
      </c>
      <c r="E93" s="22">
        <v>-2.489161976061552E-3</v>
      </c>
      <c r="F93" s="24">
        <v>261834.95402130965</v>
      </c>
      <c r="G93" s="24">
        <v>258567.25</v>
      </c>
      <c r="H93" s="24">
        <v>3267.7040213096479</v>
      </c>
      <c r="I93" s="24">
        <v>-19585.232717207484</v>
      </c>
      <c r="J93" s="24">
        <v>-16317.528695897836</v>
      </c>
      <c r="K93" s="24">
        <v>9596.5254017815842</v>
      </c>
      <c r="L93" s="24"/>
      <c r="M93" s="23">
        <v>2.7599737914297623E-4</v>
      </c>
      <c r="N93" s="28">
        <v>319</v>
      </c>
      <c r="O93" s="29" t="s">
        <v>515</v>
      </c>
    </row>
    <row r="94" spans="1:15" ht="11.4">
      <c r="A94" s="25">
        <v>3</v>
      </c>
      <c r="B94" s="26">
        <v>232</v>
      </c>
      <c r="C94" s="27" t="s">
        <v>517</v>
      </c>
      <c r="D94" s="24">
        <v>2851005.99</v>
      </c>
      <c r="E94" s="22">
        <v>-2.4428562027283319E-2</v>
      </c>
      <c r="F94" s="24">
        <v>2964084.3419366642</v>
      </c>
      <c r="G94" s="24">
        <v>3028723.02</v>
      </c>
      <c r="H94" s="24">
        <v>-64638.678063335828</v>
      </c>
      <c r="I94" s="24">
        <v>-221713.2614980647</v>
      </c>
      <c r="J94" s="24">
        <v>-286351.93956140056</v>
      </c>
      <c r="K94" s="24">
        <v>108636.79674373513</v>
      </c>
      <c r="L94" s="24"/>
      <c r="M94" s="23">
        <v>3.1244090881260744E-3</v>
      </c>
      <c r="N94" s="28">
        <v>321</v>
      </c>
      <c r="O94" s="29" t="s">
        <v>517</v>
      </c>
    </row>
    <row r="95" spans="1:15" ht="11.4">
      <c r="A95" s="25">
        <v>3</v>
      </c>
      <c r="B95" s="26">
        <v>233</v>
      </c>
      <c r="C95" s="27" t="s">
        <v>756</v>
      </c>
      <c r="D95" s="24">
        <v>3354429.88</v>
      </c>
      <c r="E95" s="22">
        <v>-3.4615859087749265E-2</v>
      </c>
      <c r="F95" s="24">
        <v>3487475.339689652</v>
      </c>
      <c r="G95" s="24">
        <v>3595802.94</v>
      </c>
      <c r="H95" s="24">
        <v>-108327.60031034797</v>
      </c>
      <c r="I95" s="24">
        <v>-260862.86446608332</v>
      </c>
      <c r="J95" s="24">
        <v>-369190.46477643133</v>
      </c>
      <c r="K95" s="24">
        <v>127819.62519295576</v>
      </c>
      <c r="L95" s="24"/>
      <c r="M95" s="23">
        <v>3.6761098501072093E-3</v>
      </c>
      <c r="N95" s="28">
        <v>325</v>
      </c>
      <c r="O95" s="29" t="s">
        <v>756</v>
      </c>
    </row>
    <row r="96" spans="1:15" ht="11.4">
      <c r="A96" s="25">
        <v>3</v>
      </c>
      <c r="B96" s="26">
        <v>239</v>
      </c>
      <c r="C96" s="27" t="s">
        <v>760</v>
      </c>
      <c r="D96" s="24">
        <v>421355.85</v>
      </c>
      <c r="E96" s="22">
        <v>-3.4380946518578641E-2</v>
      </c>
      <c r="F96" s="24">
        <v>438067.92470766208</v>
      </c>
      <c r="G96" s="24">
        <v>447922.42</v>
      </c>
      <c r="H96" s="24">
        <v>-9854.4952923379024</v>
      </c>
      <c r="I96" s="24">
        <v>-32767.444222307407</v>
      </c>
      <c r="J96" s="24">
        <v>-42621.93951464531</v>
      </c>
      <c r="K96" s="24">
        <v>16055.648425078805</v>
      </c>
      <c r="L96" s="24"/>
      <c r="M96" s="23">
        <v>4.6176263806274457E-4</v>
      </c>
      <c r="N96" s="28">
        <v>333</v>
      </c>
      <c r="O96" s="29" t="s">
        <v>760</v>
      </c>
    </row>
    <row r="97" spans="1:15" ht="11.4">
      <c r="A97" s="25">
        <v>3</v>
      </c>
      <c r="B97" s="26">
        <v>240</v>
      </c>
      <c r="C97" s="27" t="s">
        <v>764</v>
      </c>
      <c r="D97" s="24">
        <v>3147909.1200000001</v>
      </c>
      <c r="E97" s="22">
        <v>-3.0278460775709025E-2</v>
      </c>
      <c r="F97" s="24">
        <v>3272763.4263692386</v>
      </c>
      <c r="G97" s="24">
        <v>3331166.66</v>
      </c>
      <c r="H97" s="24">
        <v>-58403.233630761504</v>
      </c>
      <c r="I97" s="24">
        <v>-244802.43126206225</v>
      </c>
      <c r="J97" s="24">
        <v>-303205.66489282378</v>
      </c>
      <c r="K97" s="24">
        <v>119950.2086059069</v>
      </c>
      <c r="L97" s="24"/>
      <c r="M97" s="23">
        <v>3.4497843559855002E-3</v>
      </c>
      <c r="N97" s="28">
        <v>341</v>
      </c>
      <c r="O97" s="29" t="s">
        <v>764</v>
      </c>
    </row>
    <row r="98" spans="1:15" ht="11.4">
      <c r="A98" s="25">
        <v>3</v>
      </c>
      <c r="B98" s="26">
        <v>320</v>
      </c>
      <c r="C98" s="27" t="s">
        <v>762</v>
      </c>
      <c r="D98" s="24">
        <v>1477548.13</v>
      </c>
      <c r="E98" s="22">
        <v>-2.4878534346266024E-2</v>
      </c>
      <c r="F98" s="24">
        <v>1536151.5521020698</v>
      </c>
      <c r="G98" s="24">
        <v>1554290.1</v>
      </c>
      <c r="H98" s="24">
        <v>-18138.547897930257</v>
      </c>
      <c r="I98" s="24">
        <v>-114904.00794375969</v>
      </c>
      <c r="J98" s="24">
        <v>-133042.55584168993</v>
      </c>
      <c r="K98" s="24">
        <v>56301.563883384159</v>
      </c>
      <c r="L98" s="24"/>
      <c r="M98" s="23">
        <v>1.6192406545998473E-3</v>
      </c>
      <c r="N98" s="28">
        <v>338</v>
      </c>
      <c r="O98" s="29" t="s">
        <v>762</v>
      </c>
    </row>
    <row r="99" spans="1:15" ht="11.4">
      <c r="A99" s="25">
        <v>3</v>
      </c>
      <c r="B99" s="26">
        <v>241</v>
      </c>
      <c r="C99" s="27" t="s">
        <v>766</v>
      </c>
      <c r="D99" s="24">
        <v>1533418.5</v>
      </c>
      <c r="E99" s="22">
        <v>-1.7260356807861459E-2</v>
      </c>
      <c r="F99" s="24">
        <v>1594237.8870575458</v>
      </c>
      <c r="G99" s="24">
        <v>1610128.78</v>
      </c>
      <c r="H99" s="24">
        <v>-15890.8929424542</v>
      </c>
      <c r="I99" s="24">
        <v>-119248.86095257559</v>
      </c>
      <c r="J99" s="24">
        <v>-135139.75389502977</v>
      </c>
      <c r="K99" s="24">
        <v>58430.488919310621</v>
      </c>
      <c r="L99" s="24"/>
      <c r="M99" s="23">
        <v>1.6804688289345378E-3</v>
      </c>
      <c r="N99" s="28">
        <v>343</v>
      </c>
      <c r="O99" s="29" t="s">
        <v>766</v>
      </c>
    </row>
    <row r="100" spans="1:15" ht="11.4">
      <c r="A100" s="25">
        <v>3</v>
      </c>
      <c r="B100" s="26">
        <v>244</v>
      </c>
      <c r="C100" s="27" t="s">
        <v>768</v>
      </c>
      <c r="D100" s="24">
        <v>3187479.5</v>
      </c>
      <c r="E100" s="22">
        <v>-1.1199249060477045E-3</v>
      </c>
      <c r="F100" s="24">
        <v>3313903.2711026003</v>
      </c>
      <c r="G100" s="24">
        <v>3362698.85</v>
      </c>
      <c r="H100" s="24">
        <v>-48795.578897399828</v>
      </c>
      <c r="I100" s="24">
        <v>-247879.68821602527</v>
      </c>
      <c r="J100" s="24">
        <v>-296675.26711342507</v>
      </c>
      <c r="K100" s="24">
        <v>121458.02701955126</v>
      </c>
      <c r="L100" s="24"/>
      <c r="M100" s="23">
        <v>3.4931494191689002E-3</v>
      </c>
      <c r="N100" s="28">
        <v>346</v>
      </c>
      <c r="O100" s="29" t="s">
        <v>768</v>
      </c>
    </row>
    <row r="101" spans="1:15" ht="11.4">
      <c r="A101" s="25">
        <v>3</v>
      </c>
      <c r="B101" s="26">
        <v>245</v>
      </c>
      <c r="C101" s="27" t="s">
        <v>770</v>
      </c>
      <c r="D101" s="24">
        <v>5535152.1500000004</v>
      </c>
      <c r="E101" s="22">
        <v>-1.9065790460887386E-2</v>
      </c>
      <c r="F101" s="24">
        <v>5754690.7567360317</v>
      </c>
      <c r="G101" s="24">
        <v>5842335.0899999999</v>
      </c>
      <c r="H101" s="24">
        <v>-87644.333263968118</v>
      </c>
      <c r="I101" s="24">
        <v>-430450.38851865928</v>
      </c>
      <c r="J101" s="24">
        <v>-518094.7217826274</v>
      </c>
      <c r="K101" s="24">
        <v>210915.44569683576</v>
      </c>
      <c r="L101" s="24"/>
      <c r="M101" s="23">
        <v>6.0659569787928011E-3</v>
      </c>
      <c r="N101" s="28">
        <v>349</v>
      </c>
      <c r="O101" s="29" t="s">
        <v>770</v>
      </c>
    </row>
    <row r="102" spans="1:15" ht="11.4">
      <c r="A102" s="25">
        <v>3</v>
      </c>
      <c r="B102" s="26">
        <v>249</v>
      </c>
      <c r="C102" s="27" t="s">
        <v>776</v>
      </c>
      <c r="D102" s="24">
        <v>1878049.53</v>
      </c>
      <c r="E102" s="22">
        <v>5.7377814517153243E-2</v>
      </c>
      <c r="F102" s="24">
        <v>1952537.8847957139</v>
      </c>
      <c r="G102" s="24">
        <v>1998646.16</v>
      </c>
      <c r="H102" s="24">
        <v>-46108.275204285979</v>
      </c>
      <c r="I102" s="24">
        <v>-146049.67089220582</v>
      </c>
      <c r="J102" s="24">
        <v>-192157.9460964918</v>
      </c>
      <c r="K102" s="24">
        <v>71562.559244316872</v>
      </c>
      <c r="L102" s="24"/>
      <c r="M102" s="23">
        <v>2.0581489621784E-3</v>
      </c>
      <c r="N102" s="28">
        <v>362</v>
      </c>
      <c r="O102" s="29" t="s">
        <v>776</v>
      </c>
    </row>
    <row r="103" spans="1:15" ht="11.4">
      <c r="A103" s="25">
        <v>3</v>
      </c>
      <c r="B103" s="26">
        <v>250</v>
      </c>
      <c r="C103" s="27" t="s">
        <v>520</v>
      </c>
      <c r="D103" s="24">
        <v>348282.38</v>
      </c>
      <c r="E103" s="22">
        <v>-2.6882290806478273E-2</v>
      </c>
      <c r="F103" s="24">
        <v>362096.1698261585</v>
      </c>
      <c r="G103" s="24">
        <v>366464.49</v>
      </c>
      <c r="H103" s="24">
        <v>-4368.3201738414937</v>
      </c>
      <c r="I103" s="24">
        <v>-27084.763295116165</v>
      </c>
      <c r="J103" s="24">
        <v>-31453.083468957659</v>
      </c>
      <c r="K103" s="24">
        <v>13271.204009460645</v>
      </c>
      <c r="L103" s="24"/>
      <c r="M103" s="23">
        <v>3.8168163698112007E-4</v>
      </c>
      <c r="N103" s="28">
        <v>365</v>
      </c>
      <c r="O103" s="29" t="s">
        <v>520</v>
      </c>
    </row>
    <row r="104" spans="1:15" ht="11.4">
      <c r="A104" s="25">
        <v>3</v>
      </c>
      <c r="B104" s="26">
        <v>322</v>
      </c>
      <c r="C104" s="27" t="s">
        <v>1187</v>
      </c>
      <c r="D104" s="24">
        <v>1522171.19</v>
      </c>
      <c r="E104" s="22">
        <v>-2.3747919219954297E-2</v>
      </c>
      <c r="F104" s="24">
        <v>1582544.4793352042</v>
      </c>
      <c r="G104" s="24">
        <v>1604342.16</v>
      </c>
      <c r="H104" s="24">
        <v>-21797.680664795684</v>
      </c>
      <c r="I104" s="24">
        <v>-118374.19503046722</v>
      </c>
      <c r="J104" s="24">
        <v>-140171.87569526292</v>
      </c>
      <c r="K104" s="24">
        <v>58001.913274548897</v>
      </c>
      <c r="L104" s="24"/>
      <c r="M104" s="23">
        <v>1.6681429349503685E-3</v>
      </c>
      <c r="N104" s="28">
        <v>2223</v>
      </c>
      <c r="O104" s="29" t="s">
        <v>1187</v>
      </c>
    </row>
    <row r="105" spans="1:15" ht="11.4">
      <c r="A105" s="25">
        <v>3</v>
      </c>
      <c r="B105" s="26">
        <v>256</v>
      </c>
      <c r="C105" s="27" t="s">
        <v>526</v>
      </c>
      <c r="D105" s="24">
        <v>298454.56</v>
      </c>
      <c r="E105" s="22">
        <v>1.6645265483191994E-3</v>
      </c>
      <c r="F105" s="24">
        <v>310292.04820281581</v>
      </c>
      <c r="G105" s="24">
        <v>311138.56</v>
      </c>
      <c r="H105" s="24">
        <v>-846.5117971841828</v>
      </c>
      <c r="I105" s="24">
        <v>-23209.819319450056</v>
      </c>
      <c r="J105" s="24">
        <v>-24056.331116634239</v>
      </c>
      <c r="K105" s="24">
        <v>11372.528674329758</v>
      </c>
      <c r="L105" s="24"/>
      <c r="M105" s="23">
        <v>3.2707547543829211E-4</v>
      </c>
      <c r="N105" s="28">
        <v>380</v>
      </c>
      <c r="O105" s="29" t="s">
        <v>526</v>
      </c>
    </row>
    <row r="106" spans="1:15" ht="11.4">
      <c r="A106" s="25">
        <v>3</v>
      </c>
      <c r="B106" s="26">
        <v>260</v>
      </c>
      <c r="C106" s="27" t="s">
        <v>530</v>
      </c>
      <c r="D106" s="24">
        <v>1808630.02</v>
      </c>
      <c r="E106" s="22">
        <v>-4.5288918696795091E-2</v>
      </c>
      <c r="F106" s="24">
        <v>1880365.0155216248</v>
      </c>
      <c r="G106" s="24">
        <v>1926223.89</v>
      </c>
      <c r="H106" s="24">
        <v>-45858.874478375074</v>
      </c>
      <c r="I106" s="24">
        <v>-140651.14629152705</v>
      </c>
      <c r="J106" s="24">
        <v>-186510.02076990213</v>
      </c>
      <c r="K106" s="24">
        <v>68917.347966483081</v>
      </c>
      <c r="L106" s="24"/>
      <c r="M106" s="23">
        <v>1.9820723251253651E-3</v>
      </c>
      <c r="N106" s="28">
        <v>388</v>
      </c>
      <c r="O106" s="29" t="s">
        <v>530</v>
      </c>
    </row>
    <row r="107" spans="1:15" ht="11.4">
      <c r="A107" s="25">
        <v>3</v>
      </c>
      <c r="B107" s="26">
        <v>261</v>
      </c>
      <c r="C107" s="27" t="s">
        <v>532</v>
      </c>
      <c r="D107" s="24">
        <v>1060563.17</v>
      </c>
      <c r="E107" s="22">
        <v>-1.4359842729639003E-2</v>
      </c>
      <c r="F107" s="24">
        <v>1102627.8783201405</v>
      </c>
      <c r="G107" s="24">
        <v>1119085.22</v>
      </c>
      <c r="H107" s="24">
        <v>-16457.341679859441</v>
      </c>
      <c r="I107" s="24">
        <v>-82476.473311592868</v>
      </c>
      <c r="J107" s="24">
        <v>-98933.814991452309</v>
      </c>
      <c r="K107" s="24">
        <v>40412.467015960705</v>
      </c>
      <c r="L107" s="24"/>
      <c r="M107" s="23">
        <v>1.162268062046337E-3</v>
      </c>
      <c r="N107" s="28">
        <v>393</v>
      </c>
      <c r="O107" s="29" t="s">
        <v>532</v>
      </c>
    </row>
    <row r="108" spans="1:15" ht="11.4">
      <c r="A108" s="25">
        <v>3</v>
      </c>
      <c r="B108" s="26">
        <v>263</v>
      </c>
      <c r="C108" s="27" t="s">
        <v>534</v>
      </c>
      <c r="D108" s="24">
        <v>1255386.0900000001</v>
      </c>
      <c r="E108" s="22">
        <v>-4.8355752545890709E-2</v>
      </c>
      <c r="F108" s="24">
        <v>1305177.9847204359</v>
      </c>
      <c r="G108" s="24">
        <v>1362139.82</v>
      </c>
      <c r="H108" s="24">
        <v>-56961.83527956414</v>
      </c>
      <c r="I108" s="24">
        <v>-97627.204372588138</v>
      </c>
      <c r="J108" s="24">
        <v>-154589.03965215228</v>
      </c>
      <c r="K108" s="24">
        <v>47836.140636885291</v>
      </c>
      <c r="L108" s="24"/>
      <c r="M108" s="23">
        <v>1.375773927680544E-3</v>
      </c>
      <c r="N108" s="28">
        <v>396</v>
      </c>
      <c r="O108" s="29" t="s">
        <v>534</v>
      </c>
    </row>
    <row r="109" spans="1:15" ht="11.4">
      <c r="A109" s="25">
        <v>3</v>
      </c>
      <c r="B109" s="26">
        <v>319</v>
      </c>
      <c r="C109" s="27" t="s">
        <v>855</v>
      </c>
      <c r="D109" s="24">
        <v>585855.17000000004</v>
      </c>
      <c r="E109" s="22">
        <v>-3.6512316868855213E-2</v>
      </c>
      <c r="F109" s="24">
        <v>609091.71784645831</v>
      </c>
      <c r="G109" s="24">
        <v>622640.14</v>
      </c>
      <c r="H109" s="24">
        <v>-13548.422153541702</v>
      </c>
      <c r="I109" s="24">
        <v>-45560.009681425872</v>
      </c>
      <c r="J109" s="24">
        <v>-59108.431834967574</v>
      </c>
      <c r="K109" s="24">
        <v>22323.849633355694</v>
      </c>
      <c r="L109" s="24"/>
      <c r="M109" s="23">
        <v>6.420369595483194E-4</v>
      </c>
      <c r="N109" s="28">
        <v>514</v>
      </c>
      <c r="O109" s="29" t="s">
        <v>855</v>
      </c>
    </row>
    <row r="110" spans="1:15" ht="11.4">
      <c r="A110" s="25">
        <v>3</v>
      </c>
      <c r="B110" s="26">
        <v>273</v>
      </c>
      <c r="C110" s="27" t="s">
        <v>172</v>
      </c>
      <c r="D110" s="24">
        <v>576819.66</v>
      </c>
      <c r="E110" s="22">
        <v>-2.4791547421994516E-2</v>
      </c>
      <c r="F110" s="24">
        <v>599697.83589519234</v>
      </c>
      <c r="G110" s="24">
        <v>608837.4</v>
      </c>
      <c r="H110" s="24">
        <v>-9139.5641048076795</v>
      </c>
      <c r="I110" s="24">
        <v>-44857.348095155969</v>
      </c>
      <c r="J110" s="24">
        <v>-53996.912199963648</v>
      </c>
      <c r="K110" s="24">
        <v>21979.554017426108</v>
      </c>
      <c r="L110" s="24"/>
      <c r="M110" s="23">
        <v>6.3213497068583576E-4</v>
      </c>
      <c r="N110" s="28">
        <v>411</v>
      </c>
      <c r="O110" s="29" t="s">
        <v>172</v>
      </c>
    </row>
    <row r="111" spans="1:15" ht="11.4">
      <c r="A111" s="25">
        <v>3</v>
      </c>
      <c r="B111" s="26">
        <v>275</v>
      </c>
      <c r="C111" s="27" t="s">
        <v>174</v>
      </c>
      <c r="D111" s="24">
        <v>491731.52</v>
      </c>
      <c r="E111" s="22">
        <v>-1.0849144752153844E-2</v>
      </c>
      <c r="F111" s="24">
        <v>511234.87778737204</v>
      </c>
      <c r="G111" s="24">
        <v>516885.06</v>
      </c>
      <c r="H111" s="24">
        <v>-5650.1822126279585</v>
      </c>
      <c r="I111" s="24">
        <v>-38240.326208715131</v>
      </c>
      <c r="J111" s="24">
        <v>-43890.508421343089</v>
      </c>
      <c r="K111" s="24">
        <v>18737.293915937345</v>
      </c>
      <c r="L111" s="24"/>
      <c r="M111" s="23">
        <v>5.3888712805056174E-4</v>
      </c>
      <c r="N111" s="28">
        <v>418</v>
      </c>
      <c r="O111" s="29" t="s">
        <v>174</v>
      </c>
    </row>
    <row r="112" spans="1:15" ht="11.4">
      <c r="A112" s="25">
        <v>3</v>
      </c>
      <c r="B112" s="26">
        <v>276</v>
      </c>
      <c r="C112" s="27" t="s">
        <v>176</v>
      </c>
      <c r="D112" s="24">
        <v>2462907.79</v>
      </c>
      <c r="E112" s="22">
        <v>-1.346173315314454E-3</v>
      </c>
      <c r="F112" s="24">
        <v>2560593.1525850049</v>
      </c>
      <c r="G112" s="24">
        <v>2605465.4</v>
      </c>
      <c r="H112" s="24">
        <v>-44872.247414994985</v>
      </c>
      <c r="I112" s="24">
        <v>-191532.15419582144</v>
      </c>
      <c r="J112" s="24">
        <v>-236404.40161081642</v>
      </c>
      <c r="K112" s="24">
        <v>93848.421897139502</v>
      </c>
      <c r="L112" s="24"/>
      <c r="M112" s="23">
        <v>2.6990934109866619E-3</v>
      </c>
      <c r="N112" s="28">
        <v>419</v>
      </c>
      <c r="O112" s="29" t="s">
        <v>176</v>
      </c>
    </row>
    <row r="113" spans="1:15" ht="11.4">
      <c r="A113" s="25">
        <v>3</v>
      </c>
      <c r="B113" s="26">
        <v>499</v>
      </c>
      <c r="C113" s="27" t="s">
        <v>939</v>
      </c>
      <c r="D113" s="24">
        <v>4898712.8899999997</v>
      </c>
      <c r="E113" s="22">
        <v>-4.4968126474658875E-3</v>
      </c>
      <c r="F113" s="24">
        <v>5093008.6516206525</v>
      </c>
      <c r="G113" s="24">
        <v>5152909.2699999996</v>
      </c>
      <c r="H113" s="24">
        <v>-59900.618379347026</v>
      </c>
      <c r="I113" s="24">
        <v>-380956.62225687224</v>
      </c>
      <c r="J113" s="24">
        <v>-440857.24063621927</v>
      </c>
      <c r="K113" s="24">
        <v>186664.10326863089</v>
      </c>
      <c r="L113" s="24"/>
      <c r="M113" s="23">
        <v>5.3684850636305905E-3</v>
      </c>
      <c r="N113" s="28">
        <v>682</v>
      </c>
      <c r="O113" s="29" t="s">
        <v>939</v>
      </c>
    </row>
    <row r="114" spans="1:15" ht="11.4">
      <c r="A114" s="25">
        <v>3</v>
      </c>
      <c r="B114" s="26">
        <v>280</v>
      </c>
      <c r="C114" s="27" t="s">
        <v>178</v>
      </c>
      <c r="D114" s="24">
        <v>426504.44</v>
      </c>
      <c r="E114" s="22">
        <v>-1.7346567060514188E-2</v>
      </c>
      <c r="F114" s="24">
        <v>443420.7212488057</v>
      </c>
      <c r="G114" s="24">
        <v>454494.96</v>
      </c>
      <c r="H114" s="24">
        <v>-11074.238751194323</v>
      </c>
      <c r="I114" s="24">
        <v>-33167.832957027786</v>
      </c>
      <c r="J114" s="24">
        <v>-44242.071708222109</v>
      </c>
      <c r="K114" s="24">
        <v>16251.834026690547</v>
      </c>
      <c r="L114" s="24"/>
      <c r="M114" s="23">
        <v>4.6740496271708003E-4</v>
      </c>
      <c r="N114" s="28">
        <v>429</v>
      </c>
      <c r="O114" s="29" t="s">
        <v>178</v>
      </c>
    </row>
    <row r="115" spans="1:15" ht="11.4">
      <c r="A115" s="25">
        <v>3</v>
      </c>
      <c r="B115" s="26">
        <v>284</v>
      </c>
      <c r="C115" s="27" t="s">
        <v>558</v>
      </c>
      <c r="D115" s="24">
        <v>473001.21</v>
      </c>
      <c r="E115" s="22">
        <v>-1.6920970686840571E-2</v>
      </c>
      <c r="F115" s="24">
        <v>491761.67471962963</v>
      </c>
      <c r="G115" s="24">
        <v>502412.2</v>
      </c>
      <c r="H115" s="24">
        <v>-10650.525280370377</v>
      </c>
      <c r="I115" s="24">
        <v>-36783.732243800368</v>
      </c>
      <c r="J115" s="24">
        <v>-47434.257524170745</v>
      </c>
      <c r="K115" s="24">
        <v>18023.580620506087</v>
      </c>
      <c r="L115" s="24"/>
      <c r="M115" s="23">
        <v>5.1836063635160221E-4</v>
      </c>
      <c r="N115" s="28">
        <v>436</v>
      </c>
      <c r="O115" s="29" t="s">
        <v>558</v>
      </c>
    </row>
    <row r="116" spans="1:15" ht="11.4">
      <c r="A116" s="25">
        <v>3</v>
      </c>
      <c r="B116" s="26">
        <v>285</v>
      </c>
      <c r="C116" s="27" t="s">
        <v>791</v>
      </c>
      <c r="D116" s="24">
        <v>8843686.6799999997</v>
      </c>
      <c r="E116" s="22">
        <v>-2.6772518435134854E-2</v>
      </c>
      <c r="F116" s="24">
        <v>9194450.4168445617</v>
      </c>
      <c r="G116" s="24">
        <v>9343718.8000000007</v>
      </c>
      <c r="H116" s="24">
        <v>-149268.38315543905</v>
      </c>
      <c r="I116" s="24">
        <v>-687744.12413275614</v>
      </c>
      <c r="J116" s="24">
        <v>-837012.50728819519</v>
      </c>
      <c r="K116" s="24">
        <v>336986.24123916263</v>
      </c>
      <c r="L116" s="24"/>
      <c r="M116" s="23">
        <v>9.691770249676504E-3</v>
      </c>
      <c r="N116" s="28">
        <v>1902</v>
      </c>
      <c r="O116" s="29" t="s">
        <v>791</v>
      </c>
    </row>
    <row r="117" spans="1:15" ht="11.4">
      <c r="A117" s="25">
        <v>3</v>
      </c>
      <c r="B117" s="26">
        <v>286</v>
      </c>
      <c r="C117" s="27" t="s">
        <v>562</v>
      </c>
      <c r="D117" s="24">
        <v>16636279.130000001</v>
      </c>
      <c r="E117" s="22">
        <v>-2.3334210155422083E-2</v>
      </c>
      <c r="F117" s="24">
        <v>17296117.458287314</v>
      </c>
      <c r="G117" s="24">
        <v>17520738.379999999</v>
      </c>
      <c r="H117" s="24">
        <v>-224620.92171268538</v>
      </c>
      <c r="I117" s="24">
        <v>-1293748.142950933</v>
      </c>
      <c r="J117" s="24">
        <v>-1518369.0646636183</v>
      </c>
      <c r="K117" s="24">
        <v>633920.82680887415</v>
      </c>
      <c r="L117" s="24"/>
      <c r="M117" s="23">
        <v>1.8231649420832729E-2</v>
      </c>
      <c r="N117" s="28">
        <v>2222</v>
      </c>
      <c r="O117" s="29" t="s">
        <v>562</v>
      </c>
    </row>
    <row r="118" spans="1:15" ht="11.4">
      <c r="A118" s="25">
        <v>3</v>
      </c>
      <c r="B118" s="26">
        <v>287</v>
      </c>
      <c r="C118" s="27" t="s">
        <v>564</v>
      </c>
      <c r="D118" s="24">
        <v>1547628.12</v>
      </c>
      <c r="E118" s="22">
        <v>-3.5877254802190547E-2</v>
      </c>
      <c r="F118" s="24">
        <v>1609011.0977398811</v>
      </c>
      <c r="G118" s="24">
        <v>1651399.92</v>
      </c>
      <c r="H118" s="24">
        <v>-42388.822260118788</v>
      </c>
      <c r="I118" s="24">
        <v>-120353.89587915887</v>
      </c>
      <c r="J118" s="24">
        <v>-162742.71813927765</v>
      </c>
      <c r="K118" s="24">
        <v>58971.94256941176</v>
      </c>
      <c r="L118" s="24"/>
      <c r="M118" s="23">
        <v>1.6960411097443786E-3</v>
      </c>
      <c r="N118" s="28">
        <v>442</v>
      </c>
      <c r="O118" s="29" t="s">
        <v>564</v>
      </c>
    </row>
    <row r="119" spans="1:15" ht="11.4">
      <c r="A119" s="25">
        <v>3</v>
      </c>
      <c r="B119" s="26">
        <v>288</v>
      </c>
      <c r="C119" s="27" t="s">
        <v>566</v>
      </c>
      <c r="D119" s="24">
        <v>1606778.27</v>
      </c>
      <c r="E119" s="22">
        <v>-2.3638014184845405E-2</v>
      </c>
      <c r="F119" s="24">
        <v>1670507.2973456227</v>
      </c>
      <c r="G119" s="24">
        <v>1711098.08</v>
      </c>
      <c r="H119" s="24">
        <v>-40590.782654377399</v>
      </c>
      <c r="I119" s="24">
        <v>-124953.8064793466</v>
      </c>
      <c r="J119" s="24">
        <v>-165544.58913372399</v>
      </c>
      <c r="K119" s="24">
        <v>61225.842717447376</v>
      </c>
      <c r="L119" s="24"/>
      <c r="M119" s="23">
        <v>1.7608635853450069E-3</v>
      </c>
      <c r="N119" s="28">
        <v>447</v>
      </c>
      <c r="O119" s="29" t="s">
        <v>566</v>
      </c>
    </row>
    <row r="120" spans="1:15" ht="11.4">
      <c r="A120" s="25">
        <v>3</v>
      </c>
      <c r="B120" s="26">
        <v>290</v>
      </c>
      <c r="C120" s="27" t="s">
        <v>570</v>
      </c>
      <c r="D120" s="24">
        <v>1634509.56</v>
      </c>
      <c r="E120" s="22">
        <v>-3.6753352229004457E-2</v>
      </c>
      <c r="F120" s="24">
        <v>1699338.4828145471</v>
      </c>
      <c r="G120" s="24">
        <v>1734800.52</v>
      </c>
      <c r="H120" s="24">
        <v>-35462.037185452878</v>
      </c>
      <c r="I120" s="24">
        <v>-127110.37674717991</v>
      </c>
      <c r="J120" s="24">
        <v>-162572.41393263277</v>
      </c>
      <c r="K120" s="24">
        <v>62282.535872683991</v>
      </c>
      <c r="L120" s="24"/>
      <c r="M120" s="23">
        <v>1.7912542245808998E-3</v>
      </c>
      <c r="N120" s="28">
        <v>454</v>
      </c>
      <c r="O120" s="29" t="s">
        <v>570</v>
      </c>
    </row>
    <row r="121" spans="1:15" ht="11.4">
      <c r="A121" s="25">
        <v>3</v>
      </c>
      <c r="B121" s="26">
        <v>291</v>
      </c>
      <c r="C121" s="27" t="s">
        <v>568</v>
      </c>
      <c r="D121" s="24">
        <v>413663.18</v>
      </c>
      <c r="E121" s="22">
        <v>0.15451005245771354</v>
      </c>
      <c r="F121" s="24">
        <v>430070.14330184821</v>
      </c>
      <c r="G121" s="24">
        <v>431720.08</v>
      </c>
      <c r="H121" s="24">
        <v>-1649.9366981518106</v>
      </c>
      <c r="I121" s="24">
        <v>-32169.21084036761</v>
      </c>
      <c r="J121" s="24">
        <v>-33819.147538519421</v>
      </c>
      <c r="K121" s="24">
        <v>15762.521356900803</v>
      </c>
      <c r="L121" s="24"/>
      <c r="M121" s="23">
        <v>4.5333226361096913E-4</v>
      </c>
      <c r="N121" s="28">
        <v>453</v>
      </c>
      <c r="O121" s="29" t="s">
        <v>568</v>
      </c>
    </row>
    <row r="122" spans="1:15" ht="11.4">
      <c r="A122" s="25">
        <v>3</v>
      </c>
      <c r="B122" s="26">
        <v>271</v>
      </c>
      <c r="C122" s="27" t="s">
        <v>538</v>
      </c>
      <c r="D122" s="24">
        <v>1491350.81</v>
      </c>
      <c r="E122" s="22">
        <v>-3.5686311769419617E-2</v>
      </c>
      <c r="F122" s="24">
        <v>1550501.6824800011</v>
      </c>
      <c r="G122" s="24">
        <v>1591870.3</v>
      </c>
      <c r="H122" s="24">
        <v>-41368.617519998923</v>
      </c>
      <c r="I122" s="24">
        <v>-115977.39649886901</v>
      </c>
      <c r="J122" s="24">
        <v>-157346.01401886792</v>
      </c>
      <c r="K122" s="24">
        <v>56827.511197047592</v>
      </c>
      <c r="L122" s="24"/>
      <c r="M122" s="23">
        <v>1.6343669710592865E-3</v>
      </c>
      <c r="N122" s="28">
        <v>407</v>
      </c>
      <c r="O122" s="29" t="s">
        <v>538</v>
      </c>
    </row>
    <row r="123" spans="1:15" ht="11.4">
      <c r="A123" s="25">
        <v>3</v>
      </c>
      <c r="B123" s="26">
        <v>857</v>
      </c>
      <c r="C123" s="27" t="s">
        <v>571</v>
      </c>
      <c r="D123" s="24">
        <v>20365265.279999997</v>
      </c>
      <c r="E123" s="22">
        <v>-2.383754687237127E-2</v>
      </c>
      <c r="F123" s="24">
        <v>21173004.948977459</v>
      </c>
      <c r="G123" s="24">
        <v>21587989.25</v>
      </c>
      <c r="H123" s="24">
        <v>-414984.30102254078</v>
      </c>
      <c r="I123" s="24">
        <v>-1583739.0038251365</v>
      </c>
      <c r="J123" s="24">
        <v>-1998723.3048476772</v>
      </c>
      <c r="K123" s="24">
        <v>776012.81534157903</v>
      </c>
      <c r="L123" s="24"/>
      <c r="M123" s="23">
        <v>2.231823438677882E-2</v>
      </c>
      <c r="N123" s="28">
        <v>465</v>
      </c>
      <c r="O123" s="29" t="s">
        <v>571</v>
      </c>
    </row>
    <row r="124" spans="1:15" ht="11.4">
      <c r="A124" s="25">
        <v>3</v>
      </c>
      <c r="B124" s="26">
        <v>300</v>
      </c>
      <c r="C124" s="27" t="s">
        <v>575</v>
      </c>
      <c r="D124" s="24">
        <v>718127.8</v>
      </c>
      <c r="E124" s="22">
        <v>-3.7489608446603019E-2</v>
      </c>
      <c r="F124" s="24">
        <v>746610.62619844731</v>
      </c>
      <c r="G124" s="24">
        <v>764377.56</v>
      </c>
      <c r="H124" s="24">
        <v>-17766.933801552746</v>
      </c>
      <c r="I124" s="24">
        <v>-55846.412553636867</v>
      </c>
      <c r="J124" s="24">
        <v>-73613.346355189613</v>
      </c>
      <c r="K124" s="24">
        <v>27364.061709539121</v>
      </c>
      <c r="L124" s="24"/>
      <c r="M124" s="23">
        <v>7.8699414614557997E-4</v>
      </c>
      <c r="N124" s="28">
        <v>472</v>
      </c>
      <c r="O124" s="29" t="s">
        <v>575</v>
      </c>
    </row>
    <row r="125" spans="1:15" ht="11.4">
      <c r="A125" s="25">
        <v>3</v>
      </c>
      <c r="B125" s="26">
        <v>301</v>
      </c>
      <c r="C125" s="27" t="s">
        <v>577</v>
      </c>
      <c r="D125" s="24">
        <v>2792813.21</v>
      </c>
      <c r="E125" s="22">
        <v>-3.2662675386904046E-2</v>
      </c>
      <c r="F125" s="24">
        <v>2903583.4841283066</v>
      </c>
      <c r="G125" s="24">
        <v>2982142.64</v>
      </c>
      <c r="H125" s="24">
        <v>-78559.155871693511</v>
      </c>
      <c r="I125" s="24">
        <v>-217187.80238128486</v>
      </c>
      <c r="J125" s="24">
        <v>-295746.95825297839</v>
      </c>
      <c r="K125" s="24">
        <v>106419.37691544044</v>
      </c>
      <c r="L125" s="24"/>
      <c r="M125" s="23">
        <v>3.0606357914956727E-3</v>
      </c>
      <c r="N125" s="28">
        <v>475</v>
      </c>
      <c r="O125" s="29" t="s">
        <v>577</v>
      </c>
    </row>
    <row r="126" spans="1:15" ht="11.4">
      <c r="A126" s="25">
        <v>3</v>
      </c>
      <c r="B126" s="26">
        <v>305</v>
      </c>
      <c r="C126" s="27" t="s">
        <v>581</v>
      </c>
      <c r="D126" s="24">
        <v>2830330.91</v>
      </c>
      <c r="E126" s="22">
        <v>-2.9094115630893921E-2</v>
      </c>
      <c r="F126" s="24">
        <v>2942589.234205835</v>
      </c>
      <c r="G126" s="24">
        <v>3008815.38</v>
      </c>
      <c r="H126" s="24">
        <v>-66226.145794164855</v>
      </c>
      <c r="I126" s="24">
        <v>-220105.4292330285</v>
      </c>
      <c r="J126" s="24">
        <v>-286331.57502719335</v>
      </c>
      <c r="K126" s="24">
        <v>107848.97852395634</v>
      </c>
      <c r="L126" s="24"/>
      <c r="M126" s="23">
        <v>3.1017513286978895E-3</v>
      </c>
      <c r="N126" s="28">
        <v>484</v>
      </c>
      <c r="O126" s="29" t="s">
        <v>581</v>
      </c>
    </row>
    <row r="127" spans="1:15" ht="11.4">
      <c r="A127" s="25">
        <v>3</v>
      </c>
      <c r="B127" s="26">
        <v>257</v>
      </c>
      <c r="C127" s="27" t="s">
        <v>528</v>
      </c>
      <c r="D127" s="24">
        <v>6975116.8499999996</v>
      </c>
      <c r="E127" s="22">
        <v>-3.358917098090229E-3</v>
      </c>
      <c r="F127" s="24">
        <v>7251768.2217369117</v>
      </c>
      <c r="G127" s="24">
        <v>7280914.5899999999</v>
      </c>
      <c r="H127" s="24">
        <v>-29146.368263088167</v>
      </c>
      <c r="I127" s="24">
        <v>-542431.65800700651</v>
      </c>
      <c r="J127" s="24">
        <v>-571578.02627009468</v>
      </c>
      <c r="K127" s="24">
        <v>265784.90334818693</v>
      </c>
      <c r="L127" s="24"/>
      <c r="M127" s="23">
        <v>7.6440100628765474E-3</v>
      </c>
      <c r="N127" s="28">
        <v>384</v>
      </c>
      <c r="O127" s="29" t="s">
        <v>528</v>
      </c>
    </row>
    <row r="128" spans="1:15" ht="11.4">
      <c r="A128" s="25">
        <v>3</v>
      </c>
      <c r="B128" s="26">
        <v>312</v>
      </c>
      <c r="C128" s="27" t="s">
        <v>583</v>
      </c>
      <c r="D128" s="24">
        <v>271162.33</v>
      </c>
      <c r="E128" s="22">
        <v>-7.9954166394946152E-2</v>
      </c>
      <c r="F128" s="24">
        <v>281917.33700147807</v>
      </c>
      <c r="G128" s="24">
        <v>304778.34000000003</v>
      </c>
      <c r="H128" s="24">
        <v>-22861.002998521959</v>
      </c>
      <c r="I128" s="24">
        <v>-21087.393288750864</v>
      </c>
      <c r="J128" s="24">
        <v>-43948.396287272823</v>
      </c>
      <c r="K128" s="24">
        <v>10332.565779269946</v>
      </c>
      <c r="L128" s="24"/>
      <c r="M128" s="23">
        <v>2.9716600076643181E-4</v>
      </c>
      <c r="N128" s="28">
        <v>500</v>
      </c>
      <c r="O128" s="29" t="s">
        <v>583</v>
      </c>
    </row>
    <row r="129" spans="1:15" ht="11.4">
      <c r="A129" s="25">
        <v>3</v>
      </c>
      <c r="B129" s="26">
        <v>316</v>
      </c>
      <c r="C129" s="27" t="s">
        <v>851</v>
      </c>
      <c r="D129" s="24">
        <v>831653.76</v>
      </c>
      <c r="E129" s="22">
        <v>-5.9283022503366326E-2</v>
      </c>
      <c r="F129" s="24">
        <v>864639.32260231848</v>
      </c>
      <c r="G129" s="24">
        <v>890030.17</v>
      </c>
      <c r="H129" s="24">
        <v>-25390.847397681559</v>
      </c>
      <c r="I129" s="24">
        <v>-64674.949198099974</v>
      </c>
      <c r="J129" s="24">
        <v>-90065.796595781532</v>
      </c>
      <c r="K129" s="24">
        <v>31689.937097004513</v>
      </c>
      <c r="L129" s="24"/>
      <c r="M129" s="23">
        <v>9.114069121679471E-4</v>
      </c>
      <c r="N129" s="28">
        <v>506</v>
      </c>
      <c r="O129" s="29" t="s">
        <v>851</v>
      </c>
    </row>
    <row r="130" spans="1:15" ht="11.4">
      <c r="A130" s="25">
        <v>3</v>
      </c>
      <c r="B130" s="26">
        <v>317</v>
      </c>
      <c r="C130" s="27" t="s">
        <v>853</v>
      </c>
      <c r="D130" s="24">
        <v>424033.19</v>
      </c>
      <c r="E130" s="22">
        <v>-3.5424317410822893E-2</v>
      </c>
      <c r="F130" s="24">
        <v>440851.45501236018</v>
      </c>
      <c r="G130" s="24">
        <v>455147.24</v>
      </c>
      <c r="H130" s="24">
        <v>-14295.78498763981</v>
      </c>
      <c r="I130" s="24">
        <v>-32975.652056882755</v>
      </c>
      <c r="J130" s="24">
        <v>-47271.437044522565</v>
      </c>
      <c r="K130" s="24">
        <v>16157.667727182719</v>
      </c>
      <c r="L130" s="24"/>
      <c r="M130" s="23">
        <v>4.64696727102664E-4</v>
      </c>
      <c r="N130" s="28">
        <v>507</v>
      </c>
      <c r="O130" s="29" t="s">
        <v>853</v>
      </c>
    </row>
    <row r="131" spans="1:15" ht="11.4">
      <c r="A131" s="25">
        <v>3</v>
      </c>
      <c r="B131" s="26">
        <v>398</v>
      </c>
      <c r="C131" s="27" t="s">
        <v>858</v>
      </c>
      <c r="D131" s="24">
        <v>16550913.539999999</v>
      </c>
      <c r="E131" s="22">
        <v>-1.9864656773218223E-2</v>
      </c>
      <c r="F131" s="24">
        <v>17207366.045787059</v>
      </c>
      <c r="G131" s="24">
        <v>17507838.989999998</v>
      </c>
      <c r="H131" s="24">
        <v>-300472.94421293959</v>
      </c>
      <c r="I131" s="24">
        <v>-1287109.5447000023</v>
      </c>
      <c r="J131" s="24">
        <v>-1587582.4889129419</v>
      </c>
      <c r="K131" s="24">
        <v>630667.99455167528</v>
      </c>
      <c r="L131" s="24"/>
      <c r="M131" s="23">
        <v>1.8138097521557608E-2</v>
      </c>
      <c r="N131" s="28">
        <v>517</v>
      </c>
      <c r="O131" s="29" t="s">
        <v>858</v>
      </c>
    </row>
    <row r="132" spans="1:15" ht="11.4">
      <c r="A132" s="25">
        <v>3</v>
      </c>
      <c r="B132" s="26">
        <v>399</v>
      </c>
      <c r="C132" s="27" t="s">
        <v>860</v>
      </c>
      <c r="D132" s="24">
        <v>1566850.15</v>
      </c>
      <c r="E132" s="22">
        <v>-2.2621794873794242E-2</v>
      </c>
      <c r="F132" s="24">
        <v>1628995.5237084972</v>
      </c>
      <c r="G132" s="24">
        <v>1684496.41</v>
      </c>
      <c r="H132" s="24">
        <v>-55500.886291502742</v>
      </c>
      <c r="I132" s="24">
        <v>-121848.7292744102</v>
      </c>
      <c r="J132" s="24">
        <v>-177349.61556591294</v>
      </c>
      <c r="K132" s="24">
        <v>59704.392719792522</v>
      </c>
      <c r="L132" s="24"/>
      <c r="M132" s="23">
        <v>1.7171064759466542E-3</v>
      </c>
      <c r="N132" s="28">
        <v>518</v>
      </c>
      <c r="O132" s="29" t="s">
        <v>860</v>
      </c>
    </row>
    <row r="133" spans="1:15" ht="11.4">
      <c r="A133" s="25">
        <v>3</v>
      </c>
      <c r="B133" s="26">
        <v>400</v>
      </c>
      <c r="C133" s="27" t="s">
        <v>862</v>
      </c>
      <c r="D133" s="24">
        <v>1608109.81</v>
      </c>
      <c r="E133" s="22">
        <v>-2.0262040562451546E-2</v>
      </c>
      <c r="F133" s="24">
        <v>1671891.6497035294</v>
      </c>
      <c r="G133" s="24">
        <v>1709966.6</v>
      </c>
      <c r="H133" s="24">
        <v>-38074.950296470663</v>
      </c>
      <c r="I133" s="24">
        <v>-125057.35592022839</v>
      </c>
      <c r="J133" s="24">
        <v>-163132.30621669907</v>
      </c>
      <c r="K133" s="24">
        <v>61276.580681816289</v>
      </c>
      <c r="L133" s="24"/>
      <c r="M133" s="23">
        <v>1.7623228161189148E-3</v>
      </c>
      <c r="N133" s="28">
        <v>523</v>
      </c>
      <c r="O133" s="29" t="s">
        <v>862</v>
      </c>
    </row>
    <row r="134" spans="1:15" ht="11.4">
      <c r="A134" s="25">
        <v>3</v>
      </c>
      <c r="B134" s="26">
        <v>403</v>
      </c>
      <c r="C134" s="27" t="s">
        <v>870</v>
      </c>
      <c r="D134" s="24">
        <v>625189.66</v>
      </c>
      <c r="E134" s="22">
        <v>-6.8326973748527265E-3</v>
      </c>
      <c r="F134" s="24">
        <v>649986.31656565086</v>
      </c>
      <c r="G134" s="24">
        <v>649242.97</v>
      </c>
      <c r="H134" s="24">
        <v>743.34656565089244</v>
      </c>
      <c r="I134" s="24">
        <v>-48618.922253988727</v>
      </c>
      <c r="J134" s="24">
        <v>-47875.575688337834</v>
      </c>
      <c r="K134" s="24">
        <v>23822.67952362488</v>
      </c>
      <c r="L134" s="24"/>
      <c r="M134" s="23">
        <v>6.8514351157376928E-4</v>
      </c>
      <c r="N134" s="28">
        <v>537</v>
      </c>
      <c r="O134" s="29" t="s">
        <v>870</v>
      </c>
    </row>
    <row r="135" spans="1:15" ht="11.4">
      <c r="A135" s="25">
        <v>3</v>
      </c>
      <c r="B135" s="26">
        <v>408</v>
      </c>
      <c r="C135" s="27" t="s">
        <v>133</v>
      </c>
      <c r="D135" s="24">
        <v>3158185.3</v>
      </c>
      <c r="E135" s="22">
        <v>-1.0822219692383773E-2</v>
      </c>
      <c r="F135" s="24">
        <v>3283447.186536618</v>
      </c>
      <c r="G135" s="24">
        <v>3343197.32</v>
      </c>
      <c r="H135" s="24">
        <v>-59750.13346338179</v>
      </c>
      <c r="I135" s="24">
        <v>-245601.57563128931</v>
      </c>
      <c r="J135" s="24">
        <v>-305351.70909467107</v>
      </c>
      <c r="K135" s="24">
        <v>120341.77960992363</v>
      </c>
      <c r="L135" s="24"/>
      <c r="M135" s="23">
        <v>3.4610459914558691E-3</v>
      </c>
      <c r="N135" s="28">
        <v>545</v>
      </c>
      <c r="O135" s="29" t="s">
        <v>133</v>
      </c>
    </row>
    <row r="136" spans="1:15" ht="11.4">
      <c r="A136" s="25">
        <v>3</v>
      </c>
      <c r="B136" s="26">
        <v>440</v>
      </c>
      <c r="C136" s="27" t="s">
        <v>598</v>
      </c>
      <c r="D136" s="24">
        <v>1153593.94</v>
      </c>
      <c r="E136" s="22">
        <v>1.4945485105315133E-2</v>
      </c>
      <c r="F136" s="24">
        <v>1199348.4919009318</v>
      </c>
      <c r="G136" s="24">
        <v>1202972.1599999999</v>
      </c>
      <c r="H136" s="24">
        <v>-3623.6680990681052</v>
      </c>
      <c r="I136" s="24">
        <v>-89711.167138516859</v>
      </c>
      <c r="J136" s="24">
        <v>-93334.835237584964</v>
      </c>
      <c r="K136" s="24">
        <v>43957.378842471167</v>
      </c>
      <c r="L136" s="24"/>
      <c r="M136" s="23">
        <v>1.2642202095629988E-3</v>
      </c>
      <c r="N136" s="28">
        <v>608</v>
      </c>
      <c r="O136" s="29" t="s">
        <v>598</v>
      </c>
    </row>
    <row r="137" spans="1:15" ht="11.4">
      <c r="A137" s="25">
        <v>3</v>
      </c>
      <c r="B137" s="26">
        <v>410</v>
      </c>
      <c r="C137" s="27" t="s">
        <v>876</v>
      </c>
      <c r="D137" s="24">
        <v>3257620.37</v>
      </c>
      <c r="E137" s="22">
        <v>-1.4339595985603535E-2</v>
      </c>
      <c r="F137" s="24">
        <v>3386826.111400391</v>
      </c>
      <c r="G137" s="24">
        <v>3454123.09</v>
      </c>
      <c r="H137" s="24">
        <v>-67296.978599608876</v>
      </c>
      <c r="I137" s="24">
        <v>-253334.31058671055</v>
      </c>
      <c r="J137" s="24">
        <v>-320631.28918631945</v>
      </c>
      <c r="K137" s="24">
        <v>124130.72552118391</v>
      </c>
      <c r="L137" s="24"/>
      <c r="M137" s="23">
        <v>3.5700165925265643E-3</v>
      </c>
      <c r="N137" s="28">
        <v>549</v>
      </c>
      <c r="O137" s="29" t="s">
        <v>876</v>
      </c>
    </row>
    <row r="138" spans="1:15" ht="11.4">
      <c r="A138" s="25">
        <v>3</v>
      </c>
      <c r="B138" s="26">
        <v>416</v>
      </c>
      <c r="C138" s="27" t="s">
        <v>880</v>
      </c>
      <c r="D138" s="24">
        <v>604078.04</v>
      </c>
      <c r="E138" s="22">
        <v>-7.3883978332773747E-3</v>
      </c>
      <c r="F138" s="24">
        <v>628037.35451702436</v>
      </c>
      <c r="G138" s="24">
        <v>628148.21</v>
      </c>
      <c r="H138" s="24">
        <v>-110.85548297560308</v>
      </c>
      <c r="I138" s="24">
        <v>-46977.141723844077</v>
      </c>
      <c r="J138" s="24">
        <v>-47087.99720681968</v>
      </c>
      <c r="K138" s="24">
        <v>23018.227067574102</v>
      </c>
      <c r="L138" s="24"/>
      <c r="M138" s="23">
        <v>6.6200734924214816E-4</v>
      </c>
      <c r="N138" s="28">
        <v>560</v>
      </c>
      <c r="O138" s="29" t="s">
        <v>880</v>
      </c>
    </row>
    <row r="139" spans="1:15" ht="11.4">
      <c r="A139" s="25">
        <v>3</v>
      </c>
      <c r="B139" s="26">
        <v>438</v>
      </c>
      <c r="C139" s="27" t="s">
        <v>882</v>
      </c>
      <c r="D139" s="24">
        <v>576972.77</v>
      </c>
      <c r="E139" s="22">
        <v>2.520197565224056E-3</v>
      </c>
      <c r="F139" s="24">
        <v>599857.01863812085</v>
      </c>
      <c r="G139" s="24">
        <v>602171.05000000005</v>
      </c>
      <c r="H139" s="24">
        <v>-2314.0313618791988</v>
      </c>
      <c r="I139" s="24">
        <v>-44869.254951047202</v>
      </c>
      <c r="J139" s="24">
        <v>-47183.286312926401</v>
      </c>
      <c r="K139" s="24">
        <v>21985.388231737754</v>
      </c>
      <c r="L139" s="24"/>
      <c r="M139" s="23">
        <v>6.3230276348499545E-4</v>
      </c>
      <c r="N139" s="28">
        <v>561</v>
      </c>
      <c r="O139" s="29" t="s">
        <v>882</v>
      </c>
    </row>
    <row r="140" spans="1:15" ht="11.4">
      <c r="A140" s="25">
        <v>3</v>
      </c>
      <c r="B140" s="26">
        <v>418</v>
      </c>
      <c r="C140" s="27" t="s">
        <v>884</v>
      </c>
      <c r="D140" s="24">
        <v>4013094.83</v>
      </c>
      <c r="E140" s="22">
        <v>6.1859315654484758E-3</v>
      </c>
      <c r="F140" s="24">
        <v>4172264.6637827577</v>
      </c>
      <c r="G140" s="24">
        <v>4213852.6500000004</v>
      </c>
      <c r="H140" s="24">
        <v>-41587.986217242666</v>
      </c>
      <c r="I140" s="24">
        <v>-312085.04877968406</v>
      </c>
      <c r="J140" s="24">
        <v>-353673.03499692673</v>
      </c>
      <c r="K140" s="24">
        <v>152917.8714072236</v>
      </c>
      <c r="L140" s="24"/>
      <c r="M140" s="23">
        <v>4.39793883364088E-3</v>
      </c>
      <c r="N140" s="28">
        <v>564</v>
      </c>
      <c r="O140" s="29" t="s">
        <v>884</v>
      </c>
    </row>
    <row r="141" spans="1:15" ht="11.4">
      <c r="A141" s="25">
        <v>3</v>
      </c>
      <c r="B141" s="26">
        <v>420</v>
      </c>
      <c r="C141" s="27" t="s">
        <v>886</v>
      </c>
      <c r="D141" s="24">
        <v>1777320.88</v>
      </c>
      <c r="E141" s="22">
        <v>-2.8589213290138332E-2</v>
      </c>
      <c r="F141" s="24">
        <v>1847814.0731668868</v>
      </c>
      <c r="G141" s="24">
        <v>1874690.63</v>
      </c>
      <c r="H141" s="24">
        <v>-26876.556833113078</v>
      </c>
      <c r="I141" s="24">
        <v>-138216.33851895569</v>
      </c>
      <c r="J141" s="24">
        <v>-165092.89535206876</v>
      </c>
      <c r="K141" s="24">
        <v>67724.321824015686</v>
      </c>
      <c r="L141" s="24"/>
      <c r="M141" s="23">
        <v>1.9477607305862699E-3</v>
      </c>
      <c r="N141" s="28">
        <v>567</v>
      </c>
      <c r="O141" s="29" t="s">
        <v>886</v>
      </c>
    </row>
    <row r="142" spans="1:15" ht="11.4">
      <c r="A142" s="25">
        <v>3</v>
      </c>
      <c r="B142" s="26">
        <v>422</v>
      </c>
      <c r="C142" s="27" t="s">
        <v>586</v>
      </c>
      <c r="D142" s="24">
        <v>1712377.32</v>
      </c>
      <c r="E142" s="22">
        <v>-3.8400769891563227E-2</v>
      </c>
      <c r="F142" s="24">
        <v>1780294.6817728251</v>
      </c>
      <c r="G142" s="24">
        <v>1816465.95</v>
      </c>
      <c r="H142" s="24">
        <v>-36171.268227174878</v>
      </c>
      <c r="I142" s="24">
        <v>-133165.89367548653</v>
      </c>
      <c r="J142" s="24">
        <v>-169337.16190266141</v>
      </c>
      <c r="K142" s="24">
        <v>65249.665386154411</v>
      </c>
      <c r="L142" s="24"/>
      <c r="M142" s="23">
        <v>1.8765892739878007E-3</v>
      </c>
      <c r="N142" s="28">
        <v>577</v>
      </c>
      <c r="O142" s="29" t="s">
        <v>586</v>
      </c>
    </row>
    <row r="143" spans="1:15" ht="11.4">
      <c r="A143" s="25">
        <v>3</v>
      </c>
      <c r="B143" s="26">
        <v>425</v>
      </c>
      <c r="C143" s="27" t="s">
        <v>588</v>
      </c>
      <c r="D143" s="24">
        <v>1848535.94</v>
      </c>
      <c r="E143" s="22">
        <v>-2.0074942948035274E-3</v>
      </c>
      <c r="F143" s="24">
        <v>1921853.7086487049</v>
      </c>
      <c r="G143" s="24">
        <v>1962675.11</v>
      </c>
      <c r="H143" s="24">
        <v>-40821.401351295179</v>
      </c>
      <c r="I143" s="24">
        <v>-143754.49707623757</v>
      </c>
      <c r="J143" s="24">
        <v>-184575.89842753275</v>
      </c>
      <c r="K143" s="24">
        <v>70437.952039262236</v>
      </c>
      <c r="L143" s="24"/>
      <c r="M143" s="23">
        <v>2.0258051056089416E-3</v>
      </c>
      <c r="N143" s="28">
        <v>580</v>
      </c>
      <c r="O143" s="29" t="s">
        <v>588</v>
      </c>
    </row>
    <row r="144" spans="1:15" ht="11.4">
      <c r="A144" s="25">
        <v>3</v>
      </c>
      <c r="B144" s="26">
        <v>426</v>
      </c>
      <c r="C144" s="27" t="s">
        <v>590</v>
      </c>
      <c r="D144" s="24">
        <v>1922245.31</v>
      </c>
      <c r="E144" s="22">
        <v>-2.7228464225391234E-2</v>
      </c>
      <c r="F144" s="24">
        <v>1998486.5849868625</v>
      </c>
      <c r="G144" s="24">
        <v>2039972.06</v>
      </c>
      <c r="H144" s="24">
        <v>-41485.475013137562</v>
      </c>
      <c r="I144" s="24">
        <v>-149486.62983323247</v>
      </c>
      <c r="J144" s="24">
        <v>-190972.10484637003</v>
      </c>
      <c r="K144" s="24">
        <v>73246.627248955076</v>
      </c>
      <c r="L144" s="24"/>
      <c r="M144" s="23">
        <v>2.106582987632279E-3</v>
      </c>
      <c r="N144" s="28">
        <v>582</v>
      </c>
      <c r="O144" s="29" t="s">
        <v>590</v>
      </c>
    </row>
    <row r="145" spans="1:15" ht="11.4">
      <c r="A145" s="25">
        <v>3</v>
      </c>
      <c r="B145" s="26">
        <v>430</v>
      </c>
      <c r="C145" s="27" t="s">
        <v>787</v>
      </c>
      <c r="D145" s="24">
        <v>3014089.63</v>
      </c>
      <c r="E145" s="22">
        <v>-2.1533669977854393E-2</v>
      </c>
      <c r="F145" s="24">
        <v>3133636.305505157</v>
      </c>
      <c r="G145" s="24">
        <v>3183839.04</v>
      </c>
      <c r="H145" s="24">
        <v>-50202.734494843055</v>
      </c>
      <c r="I145" s="24">
        <v>-234395.73422811186</v>
      </c>
      <c r="J145" s="24">
        <v>-284598.46872295492</v>
      </c>
      <c r="K145" s="24">
        <v>114851.05385615474</v>
      </c>
      <c r="L145" s="24"/>
      <c r="M145" s="23">
        <v>3.3031319700589459E-3</v>
      </c>
      <c r="N145" s="28">
        <v>1868</v>
      </c>
      <c r="O145" s="29" t="s">
        <v>787</v>
      </c>
    </row>
    <row r="146" spans="1:15" ht="11.4">
      <c r="A146" s="25">
        <v>3</v>
      </c>
      <c r="B146" s="26">
        <v>444</v>
      </c>
      <c r="C146" s="27" t="s">
        <v>592</v>
      </c>
      <c r="D146" s="24">
        <v>8553940.1699999999</v>
      </c>
      <c r="E146" s="22">
        <v>-2.5376999637109279E-2</v>
      </c>
      <c r="F146" s="24">
        <v>8893211.8026732188</v>
      </c>
      <c r="G146" s="24">
        <v>9026910.3900000006</v>
      </c>
      <c r="H146" s="24">
        <v>-133698.58732678182</v>
      </c>
      <c r="I146" s="24">
        <v>-665211.50092357746</v>
      </c>
      <c r="J146" s="24">
        <v>-798910.08825035929</v>
      </c>
      <c r="K146" s="24">
        <v>325945.53040779865</v>
      </c>
      <c r="L146" s="24"/>
      <c r="M146" s="23">
        <v>9.3742379006487801E-3</v>
      </c>
      <c r="N146" s="28">
        <v>2242</v>
      </c>
      <c r="O146" s="29" t="s">
        <v>592</v>
      </c>
    </row>
    <row r="147" spans="1:15" ht="11.4">
      <c r="A147" s="25">
        <v>3</v>
      </c>
      <c r="B147" s="26">
        <v>433</v>
      </c>
      <c r="C147" s="27" t="s">
        <v>594</v>
      </c>
      <c r="D147" s="24">
        <v>1484584.93</v>
      </c>
      <c r="E147" s="22">
        <v>-3.2916877117624754E-2</v>
      </c>
      <c r="F147" s="24">
        <v>1543467.4499888155</v>
      </c>
      <c r="G147" s="24">
        <v>1585476.52</v>
      </c>
      <c r="H147" s="24">
        <v>-42009.070011184551</v>
      </c>
      <c r="I147" s="24">
        <v>-115451.23649535932</v>
      </c>
      <c r="J147" s="24">
        <v>-157460.30650654389</v>
      </c>
      <c r="K147" s="24">
        <v>56569.699206146615</v>
      </c>
      <c r="L147" s="24"/>
      <c r="M147" s="23">
        <v>1.6269522630455826E-3</v>
      </c>
      <c r="N147" s="28">
        <v>597</v>
      </c>
      <c r="O147" s="29" t="s">
        <v>594</v>
      </c>
    </row>
    <row r="148" spans="1:15" ht="11.4">
      <c r="A148" s="25">
        <v>3</v>
      </c>
      <c r="B148" s="26">
        <v>434</v>
      </c>
      <c r="C148" s="27" t="s">
        <v>1189</v>
      </c>
      <c r="D148" s="24">
        <v>3387400.6599999997</v>
      </c>
      <c r="E148" s="22">
        <v>-4.4405263456760345E-2</v>
      </c>
      <c r="F148" s="24">
        <v>3521753.8270313912</v>
      </c>
      <c r="G148" s="24">
        <v>3580428.75</v>
      </c>
      <c r="H148" s="24">
        <v>-58674.922968608793</v>
      </c>
      <c r="I148" s="24">
        <v>-263426.89245956193</v>
      </c>
      <c r="J148" s="24">
        <v>-322101.81542817072</v>
      </c>
      <c r="K148" s="24">
        <v>129075.96766922758</v>
      </c>
      <c r="L148" s="24"/>
      <c r="M148" s="23">
        <v>3.7122424310403715E-3</v>
      </c>
      <c r="N148" s="28">
        <v>2322</v>
      </c>
      <c r="O148" s="29" t="s">
        <v>1189</v>
      </c>
    </row>
    <row r="149" spans="1:15" ht="11.4">
      <c r="A149" s="25">
        <v>3</v>
      </c>
      <c r="B149" s="26">
        <v>436</v>
      </c>
      <c r="C149" s="27" t="s">
        <v>596</v>
      </c>
      <c r="D149" s="24">
        <v>404685.05</v>
      </c>
      <c r="E149" s="22">
        <v>-1.9299978235749259E-2</v>
      </c>
      <c r="F149" s="24">
        <v>420735.91719141073</v>
      </c>
      <c r="G149" s="24">
        <v>431480.77</v>
      </c>
      <c r="H149" s="24">
        <v>-10744.85280858929</v>
      </c>
      <c r="I149" s="24">
        <v>-31471.011506014893</v>
      </c>
      <c r="J149" s="24">
        <v>-42215.864314604187</v>
      </c>
      <c r="K149" s="24">
        <v>15420.412190041834</v>
      </c>
      <c r="L149" s="24"/>
      <c r="M149" s="23">
        <v>4.4349315732190192E-4</v>
      </c>
      <c r="N149" s="28">
        <v>604</v>
      </c>
      <c r="O149" s="29" t="s">
        <v>596</v>
      </c>
    </row>
    <row r="150" spans="1:15" ht="11.4">
      <c r="A150" s="25">
        <v>3</v>
      </c>
      <c r="B150" s="26">
        <v>423</v>
      </c>
      <c r="C150" s="27" t="s">
        <v>888</v>
      </c>
      <c r="D150" s="24">
        <v>3495563.31</v>
      </c>
      <c r="E150" s="22">
        <v>7.8351359305678006E-2</v>
      </c>
      <c r="F150" s="24">
        <v>3634206.4905375019</v>
      </c>
      <c r="G150" s="24">
        <v>3591947.8</v>
      </c>
      <c r="H150" s="24">
        <v>42258.690537502058</v>
      </c>
      <c r="I150" s="24">
        <v>-271838.34230845323</v>
      </c>
      <c r="J150" s="24">
        <v>-229579.65177095117</v>
      </c>
      <c r="K150" s="24">
        <v>133197.4756087159</v>
      </c>
      <c r="L150" s="24"/>
      <c r="M150" s="23">
        <v>3.8307775613912552E-3</v>
      </c>
      <c r="N150" s="28">
        <v>573</v>
      </c>
      <c r="O150" s="29" t="s">
        <v>888</v>
      </c>
    </row>
    <row r="151" spans="1:15" ht="11.4">
      <c r="A151" s="25">
        <v>3</v>
      </c>
      <c r="B151" s="26">
        <v>441</v>
      </c>
      <c r="C151" s="27" t="s">
        <v>600</v>
      </c>
      <c r="D151" s="24">
        <v>872482.29</v>
      </c>
      <c r="E151" s="22">
        <v>-4.4625344550955175E-2</v>
      </c>
      <c r="F151" s="24">
        <v>907087.21885429765</v>
      </c>
      <c r="G151" s="24">
        <v>937573.68</v>
      </c>
      <c r="H151" s="24">
        <v>-30486.4611457024</v>
      </c>
      <c r="I151" s="24">
        <v>-67850.0482965314</v>
      </c>
      <c r="J151" s="24">
        <v>-98336.509442233801</v>
      </c>
      <c r="K151" s="24">
        <v>33245.696969313824</v>
      </c>
      <c r="L151" s="24"/>
      <c r="M151" s="23">
        <v>9.5615077823987631E-4</v>
      </c>
      <c r="N151" s="28">
        <v>613</v>
      </c>
      <c r="O151" s="29" t="s">
        <v>600</v>
      </c>
    </row>
    <row r="152" spans="1:15" ht="11.4">
      <c r="A152" s="25">
        <v>3</v>
      </c>
      <c r="B152" s="26">
        <v>442</v>
      </c>
      <c r="C152" s="27" t="s">
        <v>602</v>
      </c>
      <c r="D152" s="24">
        <v>734282.66</v>
      </c>
      <c r="E152" s="22">
        <v>-2.8250392927359091E-2</v>
      </c>
      <c r="F152" s="24">
        <v>763406.2301852979</v>
      </c>
      <c r="G152" s="24">
        <v>783649.13</v>
      </c>
      <c r="H152" s="24">
        <v>-20242.899814702105</v>
      </c>
      <c r="I152" s="24">
        <v>-57102.722330679673</v>
      </c>
      <c r="J152" s="24">
        <v>-77345.622145381785</v>
      </c>
      <c r="K152" s="24">
        <v>27979.638193208131</v>
      </c>
      <c r="L152" s="24"/>
      <c r="M152" s="23">
        <v>8.0469820975626505E-4</v>
      </c>
      <c r="N152" s="28">
        <v>616</v>
      </c>
      <c r="O152" s="29" t="s">
        <v>602</v>
      </c>
    </row>
    <row r="153" spans="1:15" ht="11.4">
      <c r="A153" s="25">
        <v>3</v>
      </c>
      <c r="B153" s="26">
        <v>475</v>
      </c>
      <c r="C153" s="27" t="s">
        <v>604</v>
      </c>
      <c r="D153" s="24">
        <v>1284823.68</v>
      </c>
      <c r="E153" s="22">
        <v>-5.4967968615951867E-3</v>
      </c>
      <c r="F153" s="24">
        <v>1335783.1465087321</v>
      </c>
      <c r="G153" s="24">
        <v>1353037.82</v>
      </c>
      <c r="H153" s="24">
        <v>-17254.673491267953</v>
      </c>
      <c r="I153" s="24">
        <v>-99916.467921116418</v>
      </c>
      <c r="J153" s="24">
        <v>-117171.14141238437</v>
      </c>
      <c r="K153" s="24">
        <v>48957.851882905998</v>
      </c>
      <c r="L153" s="24"/>
      <c r="M153" s="23">
        <v>1.4080344960732919E-3</v>
      </c>
      <c r="N153" s="28">
        <v>629</v>
      </c>
      <c r="O153" s="29" t="s">
        <v>604</v>
      </c>
    </row>
    <row r="154" spans="1:15" ht="11.4">
      <c r="A154" s="25">
        <v>3</v>
      </c>
      <c r="B154" s="26">
        <v>478</v>
      </c>
      <c r="C154" s="27" t="s">
        <v>608</v>
      </c>
      <c r="D154" s="24">
        <v>2570942.31</v>
      </c>
      <c r="E154" s="22">
        <v>-1.3064339252637912E-3</v>
      </c>
      <c r="F154" s="24">
        <v>2672912.6041203011</v>
      </c>
      <c r="G154" s="24">
        <v>2678933.33</v>
      </c>
      <c r="H154" s="24">
        <v>-6020.7258796989918</v>
      </c>
      <c r="I154" s="24">
        <v>-199933.639800409</v>
      </c>
      <c r="J154" s="24">
        <v>-205954.36568010799</v>
      </c>
      <c r="K154" s="24">
        <v>97965.047478324967</v>
      </c>
      <c r="L154" s="24"/>
      <c r="M154" s="23">
        <v>2.817488124046994E-3</v>
      </c>
      <c r="N154" s="28">
        <v>634</v>
      </c>
      <c r="O154" s="29" t="s">
        <v>608</v>
      </c>
    </row>
    <row r="155" spans="1:15" ht="11.4">
      <c r="A155" s="25">
        <v>3</v>
      </c>
      <c r="B155" s="26">
        <v>480</v>
      </c>
      <c r="C155" s="27" t="s">
        <v>610</v>
      </c>
      <c r="D155" s="24">
        <v>406221.16</v>
      </c>
      <c r="E155" s="22">
        <v>-1.4704203753408022E-2</v>
      </c>
      <c r="F155" s="24">
        <v>422332.95333039557</v>
      </c>
      <c r="G155" s="24">
        <v>432004.71</v>
      </c>
      <c r="H155" s="24">
        <v>-9671.7566696044523</v>
      </c>
      <c r="I155" s="24">
        <v>-31590.469675978184</v>
      </c>
      <c r="J155" s="24">
        <v>-41262.226345582632</v>
      </c>
      <c r="K155" s="24">
        <v>15478.945237826139</v>
      </c>
      <c r="L155" s="24"/>
      <c r="M155" s="23">
        <v>4.4517657575777873E-4</v>
      </c>
      <c r="N155" s="28">
        <v>640</v>
      </c>
      <c r="O155" s="29" t="s">
        <v>610</v>
      </c>
    </row>
    <row r="156" spans="1:15" ht="11.4">
      <c r="A156" s="25">
        <v>3</v>
      </c>
      <c r="B156" s="26">
        <v>481</v>
      </c>
      <c r="C156" s="27" t="s">
        <v>612</v>
      </c>
      <c r="D156" s="24">
        <v>2001323.72</v>
      </c>
      <c r="E156" s="22">
        <v>-4.6132554222608327E-2</v>
      </c>
      <c r="F156" s="24">
        <v>2080701.4514895622</v>
      </c>
      <c r="G156" s="24">
        <v>2170286.84</v>
      </c>
      <c r="H156" s="24">
        <v>-89585.388510437682</v>
      </c>
      <c r="I156" s="24">
        <v>-155636.29498885744</v>
      </c>
      <c r="J156" s="24">
        <v>-245221.68349929512</v>
      </c>
      <c r="K156" s="24">
        <v>76259.88824669423</v>
      </c>
      <c r="L156" s="24"/>
      <c r="M156" s="23">
        <v>2.1932447848172646E-3</v>
      </c>
      <c r="N156" s="28">
        <v>642</v>
      </c>
      <c r="O156" s="29" t="s">
        <v>612</v>
      </c>
    </row>
    <row r="157" spans="1:15" ht="11.4">
      <c r="A157" s="25">
        <v>3</v>
      </c>
      <c r="B157" s="26">
        <v>494</v>
      </c>
      <c r="C157" s="27" t="s">
        <v>619</v>
      </c>
      <c r="D157" s="24">
        <v>1493854.35</v>
      </c>
      <c r="E157" s="22">
        <v>-2.2489436965305056E-2</v>
      </c>
      <c r="F157" s="24">
        <v>1553104.5194222734</v>
      </c>
      <c r="G157" s="24">
        <v>1582166.25</v>
      </c>
      <c r="H157" s="24">
        <v>-29061.730577726616</v>
      </c>
      <c r="I157" s="24">
        <v>-116172.08848500927</v>
      </c>
      <c r="J157" s="24">
        <v>-145233.81906273589</v>
      </c>
      <c r="K157" s="24">
        <v>56922.907898097597</v>
      </c>
      <c r="L157" s="24"/>
      <c r="M157" s="23">
        <v>1.6371105931898338E-3</v>
      </c>
      <c r="N157" s="28">
        <v>672</v>
      </c>
      <c r="O157" s="29" t="s">
        <v>619</v>
      </c>
    </row>
    <row r="158" spans="1:15" ht="11.4">
      <c r="A158" s="25">
        <v>3</v>
      </c>
      <c r="B158" s="26">
        <v>495</v>
      </c>
      <c r="C158" s="27" t="s">
        <v>621</v>
      </c>
      <c r="D158" s="24">
        <v>322824.74</v>
      </c>
      <c r="E158" s="22">
        <v>0.12826825842353026</v>
      </c>
      <c r="F158" s="24">
        <v>335628.81326102535</v>
      </c>
      <c r="G158" s="24">
        <v>329312.11</v>
      </c>
      <c r="H158" s="24">
        <v>6316.7032610253664</v>
      </c>
      <c r="I158" s="24">
        <v>-25105.007232083979</v>
      </c>
      <c r="J158" s="24">
        <v>-18788.303971058613</v>
      </c>
      <c r="K158" s="24">
        <v>12301.147660243652</v>
      </c>
      <c r="L158" s="24"/>
      <c r="M158" s="23">
        <v>3.5378268410019616E-4</v>
      </c>
      <c r="N158" s="28">
        <v>677</v>
      </c>
      <c r="O158" s="29" t="s">
        <v>621</v>
      </c>
    </row>
    <row r="159" spans="1:15" ht="11.4">
      <c r="A159" s="25">
        <v>3</v>
      </c>
      <c r="B159" s="26">
        <v>498</v>
      </c>
      <c r="C159" s="27" t="s">
        <v>937</v>
      </c>
      <c r="D159" s="24">
        <v>452299.25</v>
      </c>
      <c r="E159" s="22">
        <v>-3.3289334353093981E-2</v>
      </c>
      <c r="F159" s="24">
        <v>470238.62085771933</v>
      </c>
      <c r="G159" s="24">
        <v>478761.64</v>
      </c>
      <c r="H159" s="24">
        <v>-8523.019142280682</v>
      </c>
      <c r="I159" s="24">
        <v>-35173.809610490694</v>
      </c>
      <c r="J159" s="24">
        <v>-43696.828752771376</v>
      </c>
      <c r="K159" s="24">
        <v>17234.738145742667</v>
      </c>
      <c r="L159" s="24"/>
      <c r="M159" s="23">
        <v>4.9567341921039152E-4</v>
      </c>
      <c r="N159" s="28">
        <v>680</v>
      </c>
      <c r="O159" s="29" t="s">
        <v>937</v>
      </c>
    </row>
    <row r="160" spans="1:15" ht="11.4">
      <c r="A160" s="25">
        <v>3</v>
      </c>
      <c r="B160" s="26">
        <v>500</v>
      </c>
      <c r="C160" s="27" t="s">
        <v>941</v>
      </c>
      <c r="D160" s="24">
        <v>1830182</v>
      </c>
      <c r="E160" s="22">
        <v>-8.5671539628879041E-3</v>
      </c>
      <c r="F160" s="24">
        <v>1902771.8033992373</v>
      </c>
      <c r="G160" s="24">
        <v>1934862.5</v>
      </c>
      <c r="H160" s="24">
        <v>-32090.696600762662</v>
      </c>
      <c r="I160" s="24">
        <v>-142327.17215548575</v>
      </c>
      <c r="J160" s="24">
        <v>-174417.86875624841</v>
      </c>
      <c r="K160" s="24">
        <v>69738.580218852032</v>
      </c>
      <c r="L160" s="24"/>
      <c r="M160" s="23">
        <v>2.0056910766871995E-3</v>
      </c>
      <c r="N160" s="28">
        <v>684</v>
      </c>
      <c r="O160" s="29" t="s">
        <v>941</v>
      </c>
    </row>
    <row r="161" spans="1:15" ht="11.4">
      <c r="A161" s="25">
        <v>3</v>
      </c>
      <c r="B161" s="26">
        <v>503</v>
      </c>
      <c r="C161" s="27" t="s">
        <v>943</v>
      </c>
      <c r="D161" s="24">
        <v>1640853.79</v>
      </c>
      <c r="E161" s="22">
        <v>-1.6892531518441885E-2</v>
      </c>
      <c r="F161" s="24">
        <v>1705934.3415642669</v>
      </c>
      <c r="G161" s="24">
        <v>1724204.59</v>
      </c>
      <c r="H161" s="24">
        <v>-18270.248435733141</v>
      </c>
      <c r="I161" s="24">
        <v>-127603.7464313993</v>
      </c>
      <c r="J161" s="24">
        <v>-145873.99486713245</v>
      </c>
      <c r="K161" s="24">
        <v>62524.281006655285</v>
      </c>
      <c r="L161" s="24"/>
      <c r="M161" s="23">
        <v>1.7982068475984202E-3</v>
      </c>
      <c r="N161" s="28">
        <v>689</v>
      </c>
      <c r="O161" s="29" t="s">
        <v>943</v>
      </c>
    </row>
    <row r="162" spans="1:15" ht="11.4">
      <c r="A162" s="25">
        <v>3</v>
      </c>
      <c r="B162" s="26">
        <v>505</v>
      </c>
      <c r="C162" s="27" t="s">
        <v>947</v>
      </c>
      <c r="D162" s="24">
        <v>3037862.5</v>
      </c>
      <c r="E162" s="22">
        <v>-1.8852878258983883E-2</v>
      </c>
      <c r="F162" s="24">
        <v>3158352.0696870121</v>
      </c>
      <c r="G162" s="24">
        <v>3226412.22</v>
      </c>
      <c r="H162" s="24">
        <v>-68060.150312988088</v>
      </c>
      <c r="I162" s="24">
        <v>-236244.47132700149</v>
      </c>
      <c r="J162" s="24">
        <v>-304304.62163998955</v>
      </c>
      <c r="K162" s="24">
        <v>115756.91250929818</v>
      </c>
      <c r="L162" s="24"/>
      <c r="M162" s="23">
        <v>3.3291845884467594E-3</v>
      </c>
      <c r="N162" s="28">
        <v>695</v>
      </c>
      <c r="O162" s="29" t="s">
        <v>947</v>
      </c>
    </row>
    <row r="163" spans="1:15" ht="11.4">
      <c r="A163" s="25">
        <v>3</v>
      </c>
      <c r="B163" s="26">
        <v>508</v>
      </c>
      <c r="C163" s="27" t="s">
        <v>21</v>
      </c>
      <c r="D163" s="24">
        <v>2205530.5699999998</v>
      </c>
      <c r="E163" s="22">
        <v>4.2501770857685049E-2</v>
      </c>
      <c r="F163" s="24">
        <v>2293007.6790893185</v>
      </c>
      <c r="G163" s="24">
        <v>2349930.64</v>
      </c>
      <c r="H163" s="24">
        <v>-56922.960910681635</v>
      </c>
      <c r="I163" s="24">
        <v>-171516.78310166777</v>
      </c>
      <c r="J163" s="24">
        <v>-228439.7440123494</v>
      </c>
      <c r="K163" s="24">
        <v>84041.133931529985</v>
      </c>
      <c r="L163" s="24"/>
      <c r="M163" s="23">
        <v>2.4170344717682896E-3</v>
      </c>
      <c r="N163" s="28">
        <v>700</v>
      </c>
      <c r="O163" s="29" t="s">
        <v>21</v>
      </c>
    </row>
    <row r="164" spans="1:15" ht="11.4">
      <c r="A164" s="25">
        <v>3</v>
      </c>
      <c r="B164" s="26">
        <v>507</v>
      </c>
      <c r="C164" s="27" t="s">
        <v>949</v>
      </c>
      <c r="D164" s="24">
        <v>1082939.43</v>
      </c>
      <c r="E164" s="22">
        <v>-2.788344214541226E-2</v>
      </c>
      <c r="F164" s="24">
        <v>1125891.6392977538</v>
      </c>
      <c r="G164" s="24">
        <v>1153073.79</v>
      </c>
      <c r="H164" s="24">
        <v>-27182.150702246232</v>
      </c>
      <c r="I164" s="24">
        <v>-84216.600691938598</v>
      </c>
      <c r="J164" s="24">
        <v>-111398.75139418483</v>
      </c>
      <c r="K164" s="24">
        <v>41265.108230336045</v>
      </c>
      <c r="L164" s="24"/>
      <c r="M164" s="23">
        <v>1.1867901396384194E-3</v>
      </c>
      <c r="N164" s="28">
        <v>698</v>
      </c>
      <c r="O164" s="29" t="s">
        <v>949</v>
      </c>
    </row>
    <row r="165" spans="1:15" ht="11.4">
      <c r="A165" s="25">
        <v>3</v>
      </c>
      <c r="B165" s="26">
        <v>504</v>
      </c>
      <c r="C165" s="27" t="s">
        <v>945</v>
      </c>
      <c r="D165" s="24">
        <v>363725.26</v>
      </c>
      <c r="E165" s="22">
        <v>1.8555635514694472E-2</v>
      </c>
      <c r="F165" s="24">
        <v>378151.55482463294</v>
      </c>
      <c r="G165" s="24">
        <v>371121.84</v>
      </c>
      <c r="H165" s="24">
        <v>7029.7148246329161</v>
      </c>
      <c r="I165" s="24">
        <v>-28285.704753581231</v>
      </c>
      <c r="J165" s="24">
        <v>-21255.989928948315</v>
      </c>
      <c r="K165" s="24">
        <v>13859.650691643132</v>
      </c>
      <c r="L165" s="24"/>
      <c r="M165" s="23">
        <v>3.9860544380161726E-4</v>
      </c>
      <c r="N165" s="28">
        <v>692</v>
      </c>
      <c r="O165" s="29" t="s">
        <v>945</v>
      </c>
    </row>
    <row r="166" spans="1:15" ht="11.4">
      <c r="A166" s="25">
        <v>3</v>
      </c>
      <c r="B166" s="26">
        <v>531</v>
      </c>
      <c r="C166" s="27" t="s">
        <v>953</v>
      </c>
      <c r="D166" s="24">
        <v>1089229.05</v>
      </c>
      <c r="E166" s="22">
        <v>-1.3444869781592355E-2</v>
      </c>
      <c r="F166" s="24">
        <v>1132430.7220720879</v>
      </c>
      <c r="G166" s="24">
        <v>1134130.24</v>
      </c>
      <c r="H166" s="24">
        <v>-1699.5179279120639</v>
      </c>
      <c r="I166" s="24">
        <v>-84705.723537935657</v>
      </c>
      <c r="J166" s="24">
        <v>-86405.241465847721</v>
      </c>
      <c r="K166" s="24">
        <v>41504.772465322567</v>
      </c>
      <c r="L166" s="24"/>
      <c r="M166" s="23">
        <v>1.1936829157173851E-3</v>
      </c>
      <c r="N166" s="28">
        <v>705</v>
      </c>
      <c r="O166" s="29" t="s">
        <v>953</v>
      </c>
    </row>
    <row r="167" spans="1:15" ht="11.4">
      <c r="A167" s="25">
        <v>3</v>
      </c>
      <c r="B167" s="26">
        <v>532</v>
      </c>
      <c r="C167" s="27" t="s">
        <v>955</v>
      </c>
      <c r="D167" s="24">
        <v>2764089</v>
      </c>
      <c r="E167" s="22">
        <v>-2.4513572803681653E-2</v>
      </c>
      <c r="F167" s="24">
        <v>2873719.9968560473</v>
      </c>
      <c r="G167" s="24">
        <v>2918938.08</v>
      </c>
      <c r="H167" s="24">
        <v>-45218.083143952768</v>
      </c>
      <c r="I167" s="24">
        <v>-214954.01602468191</v>
      </c>
      <c r="J167" s="24">
        <v>-260172.09916863468</v>
      </c>
      <c r="K167" s="24">
        <v>105324.84881752005</v>
      </c>
      <c r="L167" s="24"/>
      <c r="M167" s="23">
        <v>3.0291570141489995E-3</v>
      </c>
      <c r="N167" s="28">
        <v>708</v>
      </c>
      <c r="O167" s="29" t="s">
        <v>955</v>
      </c>
    </row>
    <row r="168" spans="1:15" ht="11.4">
      <c r="A168" s="25">
        <v>3</v>
      </c>
      <c r="B168" s="26">
        <v>535</v>
      </c>
      <c r="C168" s="27" t="s">
        <v>959</v>
      </c>
      <c r="D168" s="24">
        <v>1964751.89</v>
      </c>
      <c r="E168" s="22">
        <v>-3.6709413504344958E-2</v>
      </c>
      <c r="F168" s="24">
        <v>2042679.0870893491</v>
      </c>
      <c r="G168" s="24">
        <v>2128237.31</v>
      </c>
      <c r="H168" s="24">
        <v>-85558.222910651006</v>
      </c>
      <c r="I168" s="24">
        <v>-152792.22530373806</v>
      </c>
      <c r="J168" s="24">
        <v>-238350.44821438906</v>
      </c>
      <c r="K168" s="24">
        <v>74866.328753591777</v>
      </c>
      <c r="L168" s="24"/>
      <c r="M168" s="23">
        <v>2.1531658237690619E-3</v>
      </c>
      <c r="N168" s="28">
        <v>715</v>
      </c>
      <c r="O168" s="29" t="s">
        <v>959</v>
      </c>
    </row>
    <row r="169" spans="1:15" ht="11.4">
      <c r="A169" s="25">
        <v>3</v>
      </c>
      <c r="B169" s="26">
        <v>536</v>
      </c>
      <c r="C169" s="27" t="s">
        <v>961</v>
      </c>
      <c r="D169" s="24">
        <v>5473364.4400000004</v>
      </c>
      <c r="E169" s="22">
        <v>-1.3339319409320451E-2</v>
      </c>
      <c r="F169" s="24">
        <v>5690452.3846044037</v>
      </c>
      <c r="G169" s="24">
        <v>5779271.8799999999</v>
      </c>
      <c r="H169" s="24">
        <v>-88819.495395596139</v>
      </c>
      <c r="I169" s="24">
        <v>-425645.363642301</v>
      </c>
      <c r="J169" s="24">
        <v>-514464.85903789714</v>
      </c>
      <c r="K169" s="24">
        <v>208561.04205262216</v>
      </c>
      <c r="L169" s="24"/>
      <c r="M169" s="23">
        <v>5.9982440089373793E-3</v>
      </c>
      <c r="N169" s="28">
        <v>718</v>
      </c>
      <c r="O169" s="29" t="s">
        <v>961</v>
      </c>
    </row>
    <row r="170" spans="1:15" ht="11.4">
      <c r="A170" s="25">
        <v>3</v>
      </c>
      <c r="B170" s="26">
        <v>538</v>
      </c>
      <c r="C170" s="27" t="s">
        <v>963</v>
      </c>
      <c r="D170" s="24">
        <v>924109.99</v>
      </c>
      <c r="E170" s="22">
        <v>-1.7308424003489614E-2</v>
      </c>
      <c r="F170" s="24">
        <v>960762.60842449067</v>
      </c>
      <c r="G170" s="24">
        <v>971133.86</v>
      </c>
      <c r="H170" s="24">
        <v>-10371.251575509319</v>
      </c>
      <c r="I170" s="24">
        <v>-71864.962958511343</v>
      </c>
      <c r="J170" s="24">
        <v>-82236.214534020663</v>
      </c>
      <c r="K170" s="24">
        <v>35212.956235312966</v>
      </c>
      <c r="L170" s="24"/>
      <c r="M170" s="23">
        <v>1.0127294229866194E-3</v>
      </c>
      <c r="N170" s="28">
        <v>723</v>
      </c>
      <c r="O170" s="29" t="s">
        <v>963</v>
      </c>
    </row>
    <row r="171" spans="1:15" ht="11.4">
      <c r="A171" s="25">
        <v>3</v>
      </c>
      <c r="B171" s="26">
        <v>541</v>
      </c>
      <c r="C171" s="27" t="s">
        <v>967</v>
      </c>
      <c r="D171" s="24">
        <v>1261179.96</v>
      </c>
      <c r="E171" s="22">
        <v>-4.6620434582438357E-2</v>
      </c>
      <c r="F171" s="24">
        <v>1311201.6547535586</v>
      </c>
      <c r="G171" s="24">
        <v>1360328.68</v>
      </c>
      <c r="H171" s="24">
        <v>-49127.025246441364</v>
      </c>
      <c r="I171" s="24">
        <v>-98077.774388540915</v>
      </c>
      <c r="J171" s="24">
        <v>-147204.79963498228</v>
      </c>
      <c r="K171" s="24">
        <v>48056.914454884041</v>
      </c>
      <c r="L171" s="24"/>
      <c r="M171" s="23">
        <v>1.3821234127910332E-3</v>
      </c>
      <c r="N171" s="28">
        <v>729</v>
      </c>
      <c r="O171" s="29" t="s">
        <v>967</v>
      </c>
    </row>
    <row r="172" spans="1:15" ht="11.4">
      <c r="A172" s="25">
        <v>3</v>
      </c>
      <c r="B172" s="26">
        <v>543</v>
      </c>
      <c r="C172" s="27" t="s">
        <v>971</v>
      </c>
      <c r="D172" s="24">
        <v>8137371.0700000003</v>
      </c>
      <c r="E172" s="22">
        <v>-1.5463499294988662E-2</v>
      </c>
      <c r="F172" s="24">
        <v>8460120.4829862174</v>
      </c>
      <c r="G172" s="24">
        <v>8637416.1899999995</v>
      </c>
      <c r="H172" s="24">
        <v>-177295.70701378211</v>
      </c>
      <c r="I172" s="24">
        <v>-632816.30634164205</v>
      </c>
      <c r="J172" s="24">
        <v>-810112.01335542416</v>
      </c>
      <c r="K172" s="24">
        <v>310072.27977095213</v>
      </c>
      <c r="L172" s="24"/>
      <c r="M172" s="23">
        <v>8.9177210478474638E-3</v>
      </c>
      <c r="N172" s="28">
        <v>734</v>
      </c>
      <c r="O172" s="29" t="s">
        <v>971</v>
      </c>
    </row>
    <row r="173" spans="1:15" ht="11.4">
      <c r="A173" s="25">
        <v>3</v>
      </c>
      <c r="B173" s="26">
        <v>893</v>
      </c>
      <c r="C173" s="27" t="s">
        <v>499</v>
      </c>
      <c r="D173" s="24">
        <v>1652871.69</v>
      </c>
      <c r="E173" s="22">
        <v>-1.2682631081647513E-2</v>
      </c>
      <c r="F173" s="24">
        <v>1718428.9029008287</v>
      </c>
      <c r="G173" s="24">
        <v>1756320.01</v>
      </c>
      <c r="H173" s="24">
        <v>-37891.107099171262</v>
      </c>
      <c r="I173" s="24">
        <v>-128538.33857701508</v>
      </c>
      <c r="J173" s="24">
        <v>-166429.44567618635</v>
      </c>
      <c r="K173" s="24">
        <v>62982.219770784825</v>
      </c>
      <c r="L173" s="24"/>
      <c r="M173" s="23">
        <v>1.8113772288995797E-3</v>
      </c>
      <c r="N173" s="28">
        <v>2382</v>
      </c>
      <c r="O173" s="29" t="s">
        <v>499</v>
      </c>
    </row>
    <row r="174" spans="1:15" ht="11.4">
      <c r="A174" s="25">
        <v>3</v>
      </c>
      <c r="B174" s="26">
        <v>740</v>
      </c>
      <c r="C174" s="27" t="s">
        <v>1202</v>
      </c>
      <c r="D174" s="24">
        <v>6036691.4799999995</v>
      </c>
      <c r="E174" s="22">
        <v>-2.9793120573089443E-2</v>
      </c>
      <c r="F174" s="24">
        <v>6276122.447911961</v>
      </c>
      <c r="G174" s="24">
        <v>6408461.6100000003</v>
      </c>
      <c r="H174" s="24">
        <v>-132339.16208803933</v>
      </c>
      <c r="I174" s="24">
        <v>-469453.43551816914</v>
      </c>
      <c r="J174" s="24">
        <v>-601792.59760620841</v>
      </c>
      <c r="K174" s="24">
        <v>230026.46350714876</v>
      </c>
      <c r="L174" s="24"/>
      <c r="M174" s="23">
        <v>6.6155924570068126E-3</v>
      </c>
      <c r="N174" s="28">
        <v>987</v>
      </c>
      <c r="O174" s="29" t="s">
        <v>1202</v>
      </c>
    </row>
    <row r="175" spans="1:15" ht="11.4">
      <c r="A175" s="25">
        <v>3</v>
      </c>
      <c r="B175" s="26">
        <v>895</v>
      </c>
      <c r="C175" s="27" t="s">
        <v>501</v>
      </c>
      <c r="D175" s="24">
        <v>2959539.75</v>
      </c>
      <c r="E175" s="22">
        <v>-1.5727587226724248E-2</v>
      </c>
      <c r="F175" s="24">
        <v>3076922.8346356959</v>
      </c>
      <c r="G175" s="24">
        <v>3112326.97</v>
      </c>
      <c r="H175" s="24">
        <v>-35404.135364304297</v>
      </c>
      <c r="I175" s="24">
        <v>-230153.57133839867</v>
      </c>
      <c r="J175" s="24">
        <v>-265557.70670270297</v>
      </c>
      <c r="K175" s="24">
        <v>112772.44572739556</v>
      </c>
      <c r="L175" s="24"/>
      <c r="M175" s="23">
        <v>3.2433509168356286E-3</v>
      </c>
      <c r="N175" s="28">
        <v>2282</v>
      </c>
      <c r="O175" s="29" t="s">
        <v>501</v>
      </c>
    </row>
    <row r="176" spans="1:15" ht="11.4">
      <c r="A176" s="25">
        <v>3</v>
      </c>
      <c r="B176" s="26">
        <v>529</v>
      </c>
      <c r="C176" s="27" t="s">
        <v>951</v>
      </c>
      <c r="D176" s="24">
        <v>3675050.26</v>
      </c>
      <c r="E176" s="22">
        <v>-5.0494175043336717E-3</v>
      </c>
      <c r="F176" s="24">
        <v>3820812.3622694546</v>
      </c>
      <c r="G176" s="24">
        <v>3834427.83</v>
      </c>
      <c r="H176" s="24">
        <v>-13615.467730545439</v>
      </c>
      <c r="I176" s="24">
        <v>-285796.44594640454</v>
      </c>
      <c r="J176" s="24">
        <v>-299411.91367694997</v>
      </c>
      <c r="K176" s="24">
        <v>140036.77632351482</v>
      </c>
      <c r="L176" s="24"/>
      <c r="M176" s="23">
        <v>4.027476782559861E-3</v>
      </c>
      <c r="N176" s="28">
        <v>2262</v>
      </c>
      <c r="O176" s="29" t="s">
        <v>951</v>
      </c>
    </row>
    <row r="177" spans="1:15" ht="11.4">
      <c r="A177" s="25">
        <v>3</v>
      </c>
      <c r="B177" s="26">
        <v>545</v>
      </c>
      <c r="C177" s="27" t="s">
        <v>296</v>
      </c>
      <c r="D177" s="24">
        <v>1562821.88</v>
      </c>
      <c r="E177" s="22">
        <v>-2.1913273197696603E-2</v>
      </c>
      <c r="F177" s="24">
        <v>1624807.4819877946</v>
      </c>
      <c r="G177" s="24">
        <v>1662826.41</v>
      </c>
      <c r="H177" s="24">
        <v>-38018.928012205288</v>
      </c>
      <c r="I177" s="24">
        <v>-121535.46410308911</v>
      </c>
      <c r="J177" s="24">
        <v>-159554.39211529441</v>
      </c>
      <c r="K177" s="24">
        <v>59550.896602718814</v>
      </c>
      <c r="L177" s="24"/>
      <c r="M177" s="23">
        <v>1.7126919066887954E-3</v>
      </c>
      <c r="N177" s="28">
        <v>2422</v>
      </c>
      <c r="O177" s="29" t="s">
        <v>296</v>
      </c>
    </row>
    <row r="178" spans="1:15" ht="11.4">
      <c r="A178" s="25">
        <v>3</v>
      </c>
      <c r="B178" s="26"/>
      <c r="C178" s="27" t="s">
        <v>556</v>
      </c>
      <c r="D178" s="24">
        <v>225918.08999999988</v>
      </c>
      <c r="E178" s="22">
        <v>-1.6163586483336153E-2</v>
      </c>
      <c r="F178" s="24">
        <v>234878.5921453773</v>
      </c>
      <c r="G178" s="24">
        <v>242256.24</v>
      </c>
      <c r="H178" s="24">
        <v>-7377.6478546226863</v>
      </c>
      <c r="I178" s="24">
        <v>-17568.899097722795</v>
      </c>
      <c r="J178" s="24">
        <v>-24946.546952345481</v>
      </c>
      <c r="K178" s="24">
        <v>8608.5464955697425</v>
      </c>
      <c r="L178" s="24"/>
      <c r="M178" s="23">
        <v>2.4758297107895026E-4</v>
      </c>
      <c r="N178" s="28">
        <v>2042</v>
      </c>
      <c r="O178" s="29" t="s">
        <v>556</v>
      </c>
    </row>
    <row r="179" spans="1:15" ht="11.4">
      <c r="A179" s="25">
        <v>3</v>
      </c>
      <c r="B179" s="26">
        <v>560</v>
      </c>
      <c r="C179" s="27" t="s">
        <v>975</v>
      </c>
      <c r="D179" s="24">
        <v>2991975.73</v>
      </c>
      <c r="E179" s="22">
        <v>-2.3585566800204068E-2</v>
      </c>
      <c r="F179" s="24">
        <v>3110645.3104111226</v>
      </c>
      <c r="G179" s="24">
        <v>3152925.67</v>
      </c>
      <c r="H179" s="24">
        <v>-42280.359588877298</v>
      </c>
      <c r="I179" s="24">
        <v>-232676.00971310234</v>
      </c>
      <c r="J179" s="24">
        <v>-274956.36930197966</v>
      </c>
      <c r="K179" s="24">
        <v>114008.40979720233</v>
      </c>
      <c r="L179" s="24"/>
      <c r="M179" s="23">
        <v>3.2788974120200446E-3</v>
      </c>
      <c r="N179" s="28">
        <v>746</v>
      </c>
      <c r="O179" s="29" t="s">
        <v>975</v>
      </c>
    </row>
    <row r="180" spans="1:15" ht="11.4">
      <c r="A180" s="25">
        <v>3</v>
      </c>
      <c r="B180" s="26">
        <v>561</v>
      </c>
      <c r="C180" s="27" t="s">
        <v>622</v>
      </c>
      <c r="D180" s="24">
        <v>263204.52</v>
      </c>
      <c r="E180" s="22">
        <v>-3.3464185542312036E-2</v>
      </c>
      <c r="F180" s="24">
        <v>273643.89945001679</v>
      </c>
      <c r="G180" s="24">
        <v>277194.73</v>
      </c>
      <c r="H180" s="24">
        <v>-3550.8305499831913</v>
      </c>
      <c r="I180" s="24">
        <v>-20468.540850113262</v>
      </c>
      <c r="J180" s="24">
        <v>-24019.371400096454</v>
      </c>
      <c r="K180" s="24">
        <v>10029.335624535945</v>
      </c>
      <c r="L180" s="24"/>
      <c r="M180" s="23">
        <v>2.8844506016764319E-4</v>
      </c>
      <c r="N180" s="28">
        <v>748</v>
      </c>
      <c r="O180" s="29" t="s">
        <v>622</v>
      </c>
    </row>
    <row r="181" spans="1:15" ht="11.4">
      <c r="A181" s="25">
        <v>3</v>
      </c>
      <c r="B181" s="26">
        <v>562</v>
      </c>
      <c r="C181" s="27" t="s">
        <v>624</v>
      </c>
      <c r="D181" s="24">
        <v>2064304.5</v>
      </c>
      <c r="E181" s="22">
        <v>-1.8636411886969836E-2</v>
      </c>
      <c r="F181" s="24">
        <v>2146180.2138968478</v>
      </c>
      <c r="G181" s="24">
        <v>2192445.31</v>
      </c>
      <c r="H181" s="24">
        <v>-46265.09610315226</v>
      </c>
      <c r="I181" s="24">
        <v>-160534.10095435529</v>
      </c>
      <c r="J181" s="24">
        <v>-206799.19705750755</v>
      </c>
      <c r="K181" s="24">
        <v>78659.753494126402</v>
      </c>
      <c r="L181" s="24"/>
      <c r="M181" s="23">
        <v>2.2622652365804226E-3</v>
      </c>
      <c r="N181" s="28">
        <v>749</v>
      </c>
      <c r="O181" s="29" t="s">
        <v>624</v>
      </c>
    </row>
    <row r="182" spans="1:15" ht="11.4">
      <c r="A182" s="25">
        <v>3</v>
      </c>
      <c r="B182" s="26">
        <v>563</v>
      </c>
      <c r="C182" s="27" t="s">
        <v>626</v>
      </c>
      <c r="D182" s="24">
        <v>1527522.54</v>
      </c>
      <c r="E182" s="22">
        <v>-2.2985052013397535E-2</v>
      </c>
      <c r="F182" s="24">
        <v>1588108.0778680937</v>
      </c>
      <c r="G182" s="24">
        <v>1617871.27</v>
      </c>
      <c r="H182" s="24">
        <v>-29763.192131906282</v>
      </c>
      <c r="I182" s="24">
        <v>-118790.35173658404</v>
      </c>
      <c r="J182" s="24">
        <v>-148553.54386849032</v>
      </c>
      <c r="K182" s="24">
        <v>58205.824990025372</v>
      </c>
      <c r="L182" s="24"/>
      <c r="M182" s="23">
        <v>1.674007463692991E-3</v>
      </c>
      <c r="N182" s="28">
        <v>753</v>
      </c>
      <c r="O182" s="29" t="s">
        <v>626</v>
      </c>
    </row>
    <row r="183" spans="1:15" ht="11.4">
      <c r="A183" s="25">
        <v>3</v>
      </c>
      <c r="B183" s="26">
        <v>309</v>
      </c>
      <c r="C183" s="27" t="s">
        <v>633</v>
      </c>
      <c r="D183" s="24">
        <v>939204.12</v>
      </c>
      <c r="E183" s="22">
        <v>-4.6331271686996377E-2</v>
      </c>
      <c r="F183" s="24">
        <v>976455.41108610702</v>
      </c>
      <c r="G183" s="24">
        <v>1013940.19</v>
      </c>
      <c r="H183" s="24">
        <v>-37484.778913892922</v>
      </c>
      <c r="I183" s="24">
        <v>-73038.783288427861</v>
      </c>
      <c r="J183" s="24">
        <v>-110523.56220232078</v>
      </c>
      <c r="K183" s="24">
        <v>35788.113894954891</v>
      </c>
      <c r="L183" s="24"/>
      <c r="M183" s="23">
        <v>1.0292710357067514E-3</v>
      </c>
      <c r="N183" s="28">
        <v>760</v>
      </c>
      <c r="O183" s="29" t="s">
        <v>633</v>
      </c>
    </row>
    <row r="184" spans="1:15" ht="11.4">
      <c r="A184" s="25">
        <v>3</v>
      </c>
      <c r="B184" s="26">
        <v>576</v>
      </c>
      <c r="C184" s="27" t="s">
        <v>635</v>
      </c>
      <c r="D184" s="24">
        <v>565604.19999999995</v>
      </c>
      <c r="E184" s="22">
        <v>-3.5391884315557828E-2</v>
      </c>
      <c r="F184" s="24">
        <v>588037.54142712732</v>
      </c>
      <c r="G184" s="24">
        <v>594926.18000000005</v>
      </c>
      <c r="H184" s="24">
        <v>-6888.6385728727328</v>
      </c>
      <c r="I184" s="24">
        <v>-43985.159041705017</v>
      </c>
      <c r="J184" s="24">
        <v>-50873.79761457775</v>
      </c>
      <c r="K184" s="24">
        <v>21552.192008127946</v>
      </c>
      <c r="L184" s="24"/>
      <c r="M184" s="23">
        <v>6.1984398102309058E-4</v>
      </c>
      <c r="N184" s="28">
        <v>765</v>
      </c>
      <c r="O184" s="29" t="s">
        <v>635</v>
      </c>
    </row>
    <row r="185" spans="1:15" ht="11.4">
      <c r="A185" s="25">
        <v>3</v>
      </c>
      <c r="B185" s="26">
        <v>578</v>
      </c>
      <c r="C185" s="27" t="s">
        <v>639</v>
      </c>
      <c r="D185" s="24">
        <v>571547.17000000004</v>
      </c>
      <c r="E185" s="22">
        <v>-3.7800025050488149E-2</v>
      </c>
      <c r="F185" s="24">
        <v>594216.22515609406</v>
      </c>
      <c r="G185" s="24">
        <v>607131.16</v>
      </c>
      <c r="H185" s="24">
        <v>-12914.934843905969</v>
      </c>
      <c r="I185" s="24">
        <v>-44447.324069174909</v>
      </c>
      <c r="J185" s="24">
        <v>-57362.258913080877</v>
      </c>
      <c r="K185" s="24">
        <v>21778.647240494585</v>
      </c>
      <c r="L185" s="24"/>
      <c r="M185" s="23">
        <v>6.2635686438552117E-4</v>
      </c>
      <c r="N185" s="28">
        <v>769</v>
      </c>
      <c r="O185" s="29" t="s">
        <v>639</v>
      </c>
    </row>
    <row r="186" spans="1:15" ht="11.4">
      <c r="A186" s="25">
        <v>3</v>
      </c>
      <c r="B186" s="26">
        <v>445</v>
      </c>
      <c r="C186" s="27" t="s">
        <v>640</v>
      </c>
      <c r="D186" s="24">
        <v>3222724.55</v>
      </c>
      <c r="E186" s="22">
        <v>-4.8487031999292513E-3</v>
      </c>
      <c r="F186" s="24">
        <v>3350546.2319389516</v>
      </c>
      <c r="G186" s="24">
        <v>3368544.09</v>
      </c>
      <c r="H186" s="24">
        <v>-17997.858061048202</v>
      </c>
      <c r="I186" s="24">
        <v>-250620.57862964462</v>
      </c>
      <c r="J186" s="24">
        <v>-268618.43669069279</v>
      </c>
      <c r="K186" s="24">
        <v>122801.02992677165</v>
      </c>
      <c r="L186" s="24"/>
      <c r="M186" s="23">
        <v>3.5317743659132096E-3</v>
      </c>
      <c r="N186" s="28">
        <v>773</v>
      </c>
      <c r="O186" s="29" t="s">
        <v>640</v>
      </c>
    </row>
    <row r="187" spans="1:15" ht="11.4">
      <c r="A187" s="25">
        <v>3</v>
      </c>
      <c r="B187" s="26">
        <v>580</v>
      </c>
      <c r="C187" s="27" t="s">
        <v>789</v>
      </c>
      <c r="D187" s="24">
        <v>1008088.75</v>
      </c>
      <c r="E187" s="22">
        <v>-4.0928776041640753E-2</v>
      </c>
      <c r="F187" s="24">
        <v>1048072.1856208741</v>
      </c>
      <c r="G187" s="24">
        <v>1071624.53</v>
      </c>
      <c r="H187" s="24">
        <v>-23552.344379125978</v>
      </c>
      <c r="I187" s="24">
        <v>-78395.712048997535</v>
      </c>
      <c r="J187" s="24">
        <v>-101948.05642812351</v>
      </c>
      <c r="K187" s="24">
        <v>38412.94371794568</v>
      </c>
      <c r="L187" s="24"/>
      <c r="M187" s="23">
        <v>1.1047614993392749E-3</v>
      </c>
      <c r="N187" s="28">
        <v>1869</v>
      </c>
      <c r="O187" s="29" t="s">
        <v>789</v>
      </c>
    </row>
    <row r="188" spans="1:15" ht="11.4">
      <c r="A188" s="25">
        <v>3</v>
      </c>
      <c r="B188" s="26">
        <v>581</v>
      </c>
      <c r="C188" s="27" t="s">
        <v>642</v>
      </c>
      <c r="D188" s="24">
        <v>1307497.82</v>
      </c>
      <c r="E188" s="22">
        <v>-2.5500412335126756E-2</v>
      </c>
      <c r="F188" s="24">
        <v>1359356.6021859965</v>
      </c>
      <c r="G188" s="24">
        <v>1395101.04</v>
      </c>
      <c r="H188" s="24">
        <v>-35744.437814003555</v>
      </c>
      <c r="I188" s="24">
        <v>-101679.76043915977</v>
      </c>
      <c r="J188" s="24">
        <v>-137424.19825316331</v>
      </c>
      <c r="K188" s="24">
        <v>49821.843732505375</v>
      </c>
      <c r="L188" s="24"/>
      <c r="M188" s="23">
        <v>1.4328830194821969E-3</v>
      </c>
      <c r="N188" s="28">
        <v>779</v>
      </c>
      <c r="O188" s="29" t="s">
        <v>642</v>
      </c>
    </row>
    <row r="189" spans="1:15" ht="11.4">
      <c r="A189" s="25">
        <v>3</v>
      </c>
      <c r="B189" s="26">
        <v>599</v>
      </c>
      <c r="C189" s="27" t="s">
        <v>1036</v>
      </c>
      <c r="D189" s="24">
        <v>6477233.4299999997</v>
      </c>
      <c r="E189" s="22">
        <v>-1.9674751640438939E-2</v>
      </c>
      <c r="F189" s="24">
        <v>6734137.4435104951</v>
      </c>
      <c r="G189" s="24">
        <v>6885736.9400000004</v>
      </c>
      <c r="H189" s="24">
        <v>-151599.49648950528</v>
      </c>
      <c r="I189" s="24">
        <v>-503712.91897902894</v>
      </c>
      <c r="J189" s="24">
        <v>-655312.41546853422</v>
      </c>
      <c r="K189" s="24">
        <v>246813.19297987031</v>
      </c>
      <c r="L189" s="24"/>
      <c r="M189" s="23">
        <v>7.0983810856903957E-3</v>
      </c>
      <c r="N189" s="28">
        <v>820</v>
      </c>
      <c r="O189" s="29" t="s">
        <v>1036</v>
      </c>
    </row>
    <row r="190" spans="1:15" ht="11.4">
      <c r="A190" s="25">
        <v>3</v>
      </c>
      <c r="B190" s="26">
        <v>742</v>
      </c>
      <c r="C190" s="27" t="s">
        <v>644</v>
      </c>
      <c r="D190" s="24">
        <v>404281.30000000005</v>
      </c>
      <c r="E190" s="22">
        <v>8.4559996218485103E-2</v>
      </c>
      <c r="F190" s="24">
        <v>420316.15341074718</v>
      </c>
      <c r="G190" s="24">
        <v>425757.79</v>
      </c>
      <c r="H190" s="24">
        <v>-5441.6365892527974</v>
      </c>
      <c r="I190" s="24">
        <v>-31439.613210240059</v>
      </c>
      <c r="J190" s="24">
        <v>-36881.249799492856</v>
      </c>
      <c r="K190" s="24">
        <v>15405.027407674092</v>
      </c>
      <c r="L190" s="24"/>
      <c r="M190" s="23">
        <v>4.4305068888312785E-4</v>
      </c>
      <c r="N190" s="28">
        <v>785</v>
      </c>
      <c r="O190" s="29" t="s">
        <v>644</v>
      </c>
    </row>
    <row r="191" spans="1:15" ht="11.4">
      <c r="A191" s="25">
        <v>3</v>
      </c>
      <c r="B191" s="26">
        <v>854</v>
      </c>
      <c r="C191" s="27" t="s">
        <v>646</v>
      </c>
      <c r="D191" s="24">
        <v>635850.46</v>
      </c>
      <c r="E191" s="22">
        <v>-4.980944268253862E-3</v>
      </c>
      <c r="F191" s="24">
        <v>661069.95176787581</v>
      </c>
      <c r="G191" s="24">
        <v>654806.29</v>
      </c>
      <c r="H191" s="24">
        <v>6263.6617678757757</v>
      </c>
      <c r="I191" s="24">
        <v>-49447.97724246265</v>
      </c>
      <c r="J191" s="24">
        <v>-43184.315474586874</v>
      </c>
      <c r="K191" s="24">
        <v>24228.906366636736</v>
      </c>
      <c r="L191" s="24"/>
      <c r="M191" s="23">
        <v>6.9682665097211692E-4</v>
      </c>
      <c r="N191" s="28">
        <v>789</v>
      </c>
      <c r="O191" s="29" t="s">
        <v>646</v>
      </c>
    </row>
    <row r="192" spans="1:15" ht="11.4">
      <c r="A192" s="25">
        <v>3</v>
      </c>
      <c r="B192" s="26">
        <v>577</v>
      </c>
      <c r="C192" s="27" t="s">
        <v>637</v>
      </c>
      <c r="D192" s="24">
        <v>2140511.5499999998</v>
      </c>
      <c r="E192" s="22">
        <v>2.8497868825170072E-7</v>
      </c>
      <c r="F192" s="24">
        <v>2225409.8347543557</v>
      </c>
      <c r="G192" s="24">
        <v>2233629.4700000002</v>
      </c>
      <c r="H192" s="24">
        <v>-8219.6352456444874</v>
      </c>
      <c r="I192" s="24">
        <v>-166460.46998476412</v>
      </c>
      <c r="J192" s="24">
        <v>-174680.1052304086</v>
      </c>
      <c r="K192" s="24">
        <v>81563.602111185814</v>
      </c>
      <c r="L192" s="24"/>
      <c r="M192" s="23">
        <v>2.3457803187775235E-3</v>
      </c>
      <c r="N192" s="28">
        <v>767</v>
      </c>
      <c r="O192" s="29" t="s">
        <v>637</v>
      </c>
    </row>
    <row r="193" spans="1:15" ht="11.4">
      <c r="A193" s="25">
        <v>3</v>
      </c>
      <c r="B193" s="26">
        <v>584</v>
      </c>
      <c r="C193" s="27" t="s">
        <v>648</v>
      </c>
      <c r="D193" s="24">
        <v>504120.48</v>
      </c>
      <c r="E193" s="22">
        <v>-4.4976556273081267E-2</v>
      </c>
      <c r="F193" s="24">
        <v>524115.21633372479</v>
      </c>
      <c r="G193" s="24">
        <v>550602.68999999994</v>
      </c>
      <c r="H193" s="24">
        <v>-26487.473666275153</v>
      </c>
      <c r="I193" s="24">
        <v>-39203.774457439802</v>
      </c>
      <c r="J193" s="24">
        <v>-65691.248123714962</v>
      </c>
      <c r="K193" s="24">
        <v>19209.371819002805</v>
      </c>
      <c r="L193" s="24"/>
      <c r="M193" s="23">
        <v>5.524641529155394E-4</v>
      </c>
      <c r="N193" s="28">
        <v>790</v>
      </c>
      <c r="O193" s="29" t="s">
        <v>648</v>
      </c>
    </row>
    <row r="194" spans="1:15" ht="11.4">
      <c r="A194" s="25">
        <v>3</v>
      </c>
      <c r="B194" s="26">
        <v>588</v>
      </c>
      <c r="C194" s="27" t="s">
        <v>1030</v>
      </c>
      <c r="D194" s="24">
        <v>293321.18</v>
      </c>
      <c r="E194" s="22">
        <v>-2.571472349651284E-2</v>
      </c>
      <c r="F194" s="24">
        <v>304955.06493004097</v>
      </c>
      <c r="G194" s="24">
        <v>311548.25</v>
      </c>
      <c r="H194" s="24">
        <v>-6593.1850699590286</v>
      </c>
      <c r="I194" s="24">
        <v>-22810.61341588444</v>
      </c>
      <c r="J194" s="24">
        <v>-29403.798485843468</v>
      </c>
      <c r="K194" s="24">
        <v>11176.922645572044</v>
      </c>
      <c r="L194" s="24"/>
      <c r="M194" s="23">
        <v>3.2144981937826935E-4</v>
      </c>
      <c r="N194" s="28">
        <v>802</v>
      </c>
      <c r="O194" s="29" t="s">
        <v>1030</v>
      </c>
    </row>
    <row r="195" spans="1:15" ht="11.4">
      <c r="A195" s="25">
        <v>3</v>
      </c>
      <c r="B195" s="26">
        <v>592</v>
      </c>
      <c r="C195" s="27" t="s">
        <v>1032</v>
      </c>
      <c r="D195" s="24">
        <v>723100.68</v>
      </c>
      <c r="E195" s="22">
        <v>-2.6308576216442409E-2</v>
      </c>
      <c r="F195" s="24">
        <v>751780.74362157134</v>
      </c>
      <c r="G195" s="24">
        <v>765769.28</v>
      </c>
      <c r="H195" s="24">
        <v>-13988.536378428689</v>
      </c>
      <c r="I195" s="24">
        <v>-56233.136905569387</v>
      </c>
      <c r="J195" s="24">
        <v>-70221.673283998069</v>
      </c>
      <c r="K195" s="24">
        <v>27553.551930073867</v>
      </c>
      <c r="L195" s="24"/>
      <c r="M195" s="23">
        <v>7.9244391072715503E-4</v>
      </c>
      <c r="N195" s="28">
        <v>809</v>
      </c>
      <c r="O195" s="29" t="s">
        <v>1032</v>
      </c>
    </row>
    <row r="196" spans="1:15" ht="11.4">
      <c r="A196" s="25">
        <v>3</v>
      </c>
      <c r="B196" s="26">
        <v>593</v>
      </c>
      <c r="C196" s="27" t="s">
        <v>549</v>
      </c>
      <c r="D196" s="24">
        <v>3234371.15</v>
      </c>
      <c r="E196" s="22">
        <v>-2.9711414089071159E-2</v>
      </c>
      <c r="F196" s="24">
        <v>3362654.7665466955</v>
      </c>
      <c r="G196" s="24">
        <v>3424941.62</v>
      </c>
      <c r="H196" s="24">
        <v>-62286.853453304619</v>
      </c>
      <c r="I196" s="24">
        <v>-251526.29600814907</v>
      </c>
      <c r="J196" s="24">
        <v>-313813.14946145366</v>
      </c>
      <c r="K196" s="24">
        <v>123244.82040683148</v>
      </c>
      <c r="L196" s="24"/>
      <c r="M196" s="23">
        <v>3.5445378406352562E-3</v>
      </c>
      <c r="N196" s="28">
        <v>2024</v>
      </c>
      <c r="O196" s="29" t="s">
        <v>549</v>
      </c>
    </row>
    <row r="197" spans="1:15" ht="11.4">
      <c r="A197" s="25">
        <v>3</v>
      </c>
      <c r="B197" s="26">
        <v>601</v>
      </c>
      <c r="C197" s="27" t="s">
        <v>1038</v>
      </c>
      <c r="D197" s="24">
        <v>737660.66</v>
      </c>
      <c r="E197" s="22">
        <v>-5.9556718173332975E-2</v>
      </c>
      <c r="F197" s="24">
        <v>766918.2104975743</v>
      </c>
      <c r="G197" s="24">
        <v>800325.56</v>
      </c>
      <c r="H197" s="24">
        <v>-33407.349502425757</v>
      </c>
      <c r="I197" s="24">
        <v>-57365.41816505092</v>
      </c>
      <c r="J197" s="24">
        <v>-90772.76766747667</v>
      </c>
      <c r="K197" s="24">
        <v>28108.355951321417</v>
      </c>
      <c r="L197" s="24"/>
      <c r="M197" s="23">
        <v>8.0840015003163081E-4</v>
      </c>
      <c r="N197" s="28">
        <v>823</v>
      </c>
      <c r="O197" s="29" t="s">
        <v>1038</v>
      </c>
    </row>
    <row r="198" spans="1:15" ht="11.4">
      <c r="A198" s="25">
        <v>3</v>
      </c>
      <c r="B198" s="26">
        <v>607</v>
      </c>
      <c r="C198" s="27" t="s">
        <v>1042</v>
      </c>
      <c r="D198" s="24">
        <v>624812.72</v>
      </c>
      <c r="E198" s="22">
        <v>-5.319193671147314E-2</v>
      </c>
      <c r="F198" s="24">
        <v>649594.42613968591</v>
      </c>
      <c r="G198" s="24">
        <v>681376.72</v>
      </c>
      <c r="H198" s="24">
        <v>-31782.293860314065</v>
      </c>
      <c r="I198" s="24">
        <v>-48589.608882820015</v>
      </c>
      <c r="J198" s="24">
        <v>-80371.90274313408</v>
      </c>
      <c r="K198" s="24">
        <v>23808.316328911074</v>
      </c>
      <c r="L198" s="24"/>
      <c r="M198" s="23">
        <v>6.8473042413522676E-4</v>
      </c>
      <c r="N198" s="28">
        <v>839</v>
      </c>
      <c r="O198" s="29" t="s">
        <v>1042</v>
      </c>
    </row>
    <row r="199" spans="1:15" ht="11.4">
      <c r="A199" s="25">
        <v>3</v>
      </c>
      <c r="B199" s="26">
        <v>614</v>
      </c>
      <c r="C199" s="27" t="s">
        <v>1051</v>
      </c>
      <c r="D199" s="24">
        <v>548386.04</v>
      </c>
      <c r="E199" s="22">
        <v>-4.3887400334623468E-2</v>
      </c>
      <c r="F199" s="24">
        <v>570136.46418212308</v>
      </c>
      <c r="G199" s="24">
        <v>595947.65</v>
      </c>
      <c r="H199" s="24">
        <v>-25811.185817876947</v>
      </c>
      <c r="I199" s="24">
        <v>-42646.159957176438</v>
      </c>
      <c r="J199" s="24">
        <v>-68457.345775053385</v>
      </c>
      <c r="K199" s="24">
        <v>20896.098771290832</v>
      </c>
      <c r="L199" s="24"/>
      <c r="M199" s="23">
        <v>6.0097465006640305E-4</v>
      </c>
      <c r="N199" s="28">
        <v>855</v>
      </c>
      <c r="O199" s="29" t="s">
        <v>1051</v>
      </c>
    </row>
    <row r="200" spans="1:15" ht="11.4">
      <c r="A200" s="25">
        <v>3</v>
      </c>
      <c r="B200" s="26">
        <v>615</v>
      </c>
      <c r="C200" s="27" t="s">
        <v>649</v>
      </c>
      <c r="D200" s="24">
        <v>1187697.94</v>
      </c>
      <c r="E200" s="22">
        <v>-3.449485881643477E-2</v>
      </c>
      <c r="F200" s="24">
        <v>1234805.1457108413</v>
      </c>
      <c r="G200" s="24">
        <v>1264194.33</v>
      </c>
      <c r="H200" s="24">
        <v>-29389.184289158788</v>
      </c>
      <c r="I200" s="24">
        <v>-92363.321885526006</v>
      </c>
      <c r="J200" s="24">
        <v>-121752.50617468479</v>
      </c>
      <c r="K200" s="24">
        <v>45256.902354222308</v>
      </c>
      <c r="L200" s="24"/>
      <c r="M200" s="23">
        <v>1.3015946829647372E-3</v>
      </c>
      <c r="N200" s="28">
        <v>856</v>
      </c>
      <c r="O200" s="29" t="s">
        <v>649</v>
      </c>
    </row>
    <row r="201" spans="1:15" ht="11.4">
      <c r="A201" s="25">
        <v>3</v>
      </c>
      <c r="B201" s="26">
        <v>616</v>
      </c>
      <c r="C201" s="27" t="s">
        <v>651</v>
      </c>
      <c r="D201" s="24">
        <v>401017.64</v>
      </c>
      <c r="E201" s="22">
        <v>-4.024425834032936E-2</v>
      </c>
      <c r="F201" s="24">
        <v>416923.04812182946</v>
      </c>
      <c r="G201" s="24">
        <v>421582.92</v>
      </c>
      <c r="H201" s="24">
        <v>-4659.8718781705247</v>
      </c>
      <c r="I201" s="24">
        <v>-31185.809217698898</v>
      </c>
      <c r="J201" s="24">
        <v>-35845.681095869426</v>
      </c>
      <c r="K201" s="24">
        <v>15280.666543717907</v>
      </c>
      <c r="L201" s="24"/>
      <c r="M201" s="23">
        <v>4.3947405347782886E-4</v>
      </c>
      <c r="N201" s="28">
        <v>861</v>
      </c>
      <c r="O201" s="29" t="s">
        <v>651</v>
      </c>
    </row>
    <row r="202" spans="1:15" ht="11.4">
      <c r="A202" s="25">
        <v>3</v>
      </c>
      <c r="B202" s="26">
        <v>619</v>
      </c>
      <c r="C202" s="27" t="s">
        <v>655</v>
      </c>
      <c r="D202" s="24">
        <v>514084.39</v>
      </c>
      <c r="E202" s="22">
        <v>-4.2362219336409691E-2</v>
      </c>
      <c r="F202" s="24">
        <v>534474.32105642871</v>
      </c>
      <c r="G202" s="24">
        <v>552935.56000000006</v>
      </c>
      <c r="H202" s="24">
        <v>-18461.238943571341</v>
      </c>
      <c r="I202" s="24">
        <v>-39978.634626489533</v>
      </c>
      <c r="J202" s="24">
        <v>-58439.873570060874</v>
      </c>
      <c r="K202" s="24">
        <v>19589.043860815269</v>
      </c>
      <c r="L202" s="24"/>
      <c r="M202" s="23">
        <v>5.6338357261036449E-4</v>
      </c>
      <c r="N202" s="28">
        <v>869</v>
      </c>
      <c r="O202" s="29" t="s">
        <v>655</v>
      </c>
    </row>
    <row r="203" spans="1:15" ht="11.4">
      <c r="A203" s="25">
        <v>3</v>
      </c>
      <c r="B203" s="26">
        <v>620</v>
      </c>
      <c r="C203" s="27" t="s">
        <v>657</v>
      </c>
      <c r="D203" s="24">
        <v>503218.88</v>
      </c>
      <c r="E203" s="22">
        <v>-3.2143031891306156E-2</v>
      </c>
      <c r="F203" s="24">
        <v>523177.85652035935</v>
      </c>
      <c r="G203" s="24">
        <v>530138.80000000005</v>
      </c>
      <c r="H203" s="24">
        <v>-6960.9434796407004</v>
      </c>
      <c r="I203" s="24">
        <v>-39133.660021599331</v>
      </c>
      <c r="J203" s="24">
        <v>-46094.603501240032</v>
      </c>
      <c r="K203" s="24">
        <v>19175.016599726623</v>
      </c>
      <c r="L203" s="24"/>
      <c r="M203" s="23">
        <v>5.5147609212445896E-4</v>
      </c>
      <c r="N203" s="28">
        <v>870</v>
      </c>
      <c r="O203" s="29" t="s">
        <v>657</v>
      </c>
    </row>
    <row r="204" spans="1:15" ht="11.4">
      <c r="A204" s="25">
        <v>3</v>
      </c>
      <c r="B204" s="26">
        <v>623</v>
      </c>
      <c r="C204" s="27" t="s">
        <v>659</v>
      </c>
      <c r="D204" s="24">
        <v>438110.22</v>
      </c>
      <c r="E204" s="22">
        <v>6.5886267649451991E-2</v>
      </c>
      <c r="F204" s="24">
        <v>455486.81682861946</v>
      </c>
      <c r="G204" s="24">
        <v>470724.68</v>
      </c>
      <c r="H204" s="24">
        <v>-15237.863171380537</v>
      </c>
      <c r="I204" s="24">
        <v>-34070.375899783583</v>
      </c>
      <c r="J204" s="24">
        <v>-49308.23907116412</v>
      </c>
      <c r="K204" s="24">
        <v>16694.069071911377</v>
      </c>
      <c r="L204" s="24"/>
      <c r="M204" s="23">
        <v>4.8012370292105686E-4</v>
      </c>
      <c r="N204" s="28">
        <v>876</v>
      </c>
      <c r="O204" s="29" t="s">
        <v>659</v>
      </c>
    </row>
    <row r="205" spans="1:15" ht="11.4">
      <c r="A205" s="25">
        <v>3</v>
      </c>
      <c r="B205" s="26">
        <v>625</v>
      </c>
      <c r="C205" s="27" t="s">
        <v>663</v>
      </c>
      <c r="D205" s="24">
        <v>641943.85</v>
      </c>
      <c r="E205" s="22">
        <v>-3.4867440979161904E-2</v>
      </c>
      <c r="F205" s="24">
        <v>667405.02154733753</v>
      </c>
      <c r="G205" s="24">
        <v>677975.04000000004</v>
      </c>
      <c r="H205" s="24">
        <v>-10570.018452662509</v>
      </c>
      <c r="I205" s="24">
        <v>-49921.839933463067</v>
      </c>
      <c r="J205" s="24">
        <v>-60491.858386125576</v>
      </c>
      <c r="K205" s="24">
        <v>24461.093311607103</v>
      </c>
      <c r="L205" s="24"/>
      <c r="M205" s="23">
        <v>7.0350437917061036E-4</v>
      </c>
      <c r="N205" s="28">
        <v>880</v>
      </c>
      <c r="O205" s="29" t="s">
        <v>663</v>
      </c>
    </row>
    <row r="206" spans="1:15" ht="11.4">
      <c r="A206" s="25">
        <v>3</v>
      </c>
      <c r="B206" s="26">
        <v>626</v>
      </c>
      <c r="C206" s="27" t="s">
        <v>665</v>
      </c>
      <c r="D206" s="24">
        <v>1039064.11</v>
      </c>
      <c r="E206" s="22">
        <v>-2.7962384147211097E-2</v>
      </c>
      <c r="F206" s="24">
        <v>1080276.1093880956</v>
      </c>
      <c r="G206" s="24">
        <v>1084927.73</v>
      </c>
      <c r="H206" s="24">
        <v>-4651.6206119044218</v>
      </c>
      <c r="I206" s="24">
        <v>-80804.562860172678</v>
      </c>
      <c r="J206" s="24">
        <v>-85456.1834720771</v>
      </c>
      <c r="K206" s="24">
        <v>39593.251265592757</v>
      </c>
      <c r="L206" s="24"/>
      <c r="M206" s="23">
        <v>1.1387073053570227E-3</v>
      </c>
      <c r="N206" s="28">
        <v>883</v>
      </c>
      <c r="O206" s="29" t="s">
        <v>665</v>
      </c>
    </row>
    <row r="207" spans="1:15" ht="11.4">
      <c r="A207" s="25">
        <v>3</v>
      </c>
      <c r="B207" s="26">
        <v>631</v>
      </c>
      <c r="C207" s="27" t="s">
        <v>667</v>
      </c>
      <c r="D207" s="24">
        <v>470037.31</v>
      </c>
      <c r="E207" s="22">
        <v>-6.0935719259648573E-2</v>
      </c>
      <c r="F207" s="24">
        <v>488680.21869607852</v>
      </c>
      <c r="G207" s="24">
        <v>513013.14</v>
      </c>
      <c r="H207" s="24">
        <v>-24332.921303921496</v>
      </c>
      <c r="I207" s="24">
        <v>-36553.239590309277</v>
      </c>
      <c r="J207" s="24">
        <v>-60886.160894230772</v>
      </c>
      <c r="K207" s="24">
        <v>17910.642028655304</v>
      </c>
      <c r="L207" s="24"/>
      <c r="M207" s="23">
        <v>5.1511250704960215E-4</v>
      </c>
      <c r="N207" s="28">
        <v>888</v>
      </c>
      <c r="O207" s="29" t="s">
        <v>667</v>
      </c>
    </row>
    <row r="208" spans="1:15" ht="11.4">
      <c r="A208" s="25">
        <v>3</v>
      </c>
      <c r="B208" s="26">
        <v>624</v>
      </c>
      <c r="C208" s="27" t="s">
        <v>661</v>
      </c>
      <c r="D208" s="24">
        <v>1005057.45</v>
      </c>
      <c r="E208" s="22">
        <v>-1.7487911026445094E-2</v>
      </c>
      <c r="F208" s="24">
        <v>1044920.6563370958</v>
      </c>
      <c r="G208" s="24">
        <v>1052730.45</v>
      </c>
      <c r="H208" s="24">
        <v>-7809.7936629041797</v>
      </c>
      <c r="I208" s="24">
        <v>-78159.977921487298</v>
      </c>
      <c r="J208" s="24">
        <v>-85969.771584391478</v>
      </c>
      <c r="K208" s="24">
        <v>38297.436867688491</v>
      </c>
      <c r="L208" s="24"/>
      <c r="M208" s="23">
        <v>1.1014395065752974E-3</v>
      </c>
      <c r="N208" s="28">
        <v>879</v>
      </c>
      <c r="O208" s="29" t="s">
        <v>661</v>
      </c>
    </row>
    <row r="209" spans="1:15" ht="11.4">
      <c r="A209" s="25">
        <v>3</v>
      </c>
      <c r="B209" s="26">
        <v>608</v>
      </c>
      <c r="C209" s="27" t="s">
        <v>1044</v>
      </c>
      <c r="D209" s="24">
        <v>428763.74</v>
      </c>
      <c r="E209" s="22">
        <v>-4.7470250922174731E-2</v>
      </c>
      <c r="F209" s="24">
        <v>445769.63099407684</v>
      </c>
      <c r="G209" s="24">
        <v>457460.24</v>
      </c>
      <c r="H209" s="24">
        <v>-11690.60900592315</v>
      </c>
      <c r="I209" s="24">
        <v>-33343.531210016226</v>
      </c>
      <c r="J209" s="24">
        <v>-45034.140215939377</v>
      </c>
      <c r="K209" s="24">
        <v>16337.92402991889</v>
      </c>
      <c r="L209" s="24"/>
      <c r="M209" s="23">
        <v>4.6988092294920962E-4</v>
      </c>
      <c r="N209" s="28">
        <v>844</v>
      </c>
      <c r="O209" s="29" t="s">
        <v>1044</v>
      </c>
    </row>
    <row r="210" spans="1:15" ht="11.4">
      <c r="A210" s="25">
        <v>3</v>
      </c>
      <c r="B210" s="26">
        <v>635</v>
      </c>
      <c r="C210" s="27" t="s">
        <v>669</v>
      </c>
      <c r="D210" s="24">
        <v>1284418.76</v>
      </c>
      <c r="E210" s="22">
        <v>-1.6650782154297536E-2</v>
      </c>
      <c r="F210" s="24">
        <v>1335362.1663228094</v>
      </c>
      <c r="G210" s="24">
        <v>1340303.1100000001</v>
      </c>
      <c r="H210" s="24">
        <v>-4940.9436771906912</v>
      </c>
      <c r="I210" s="24">
        <v>-99884.978638329674</v>
      </c>
      <c r="J210" s="24">
        <v>-104825.92231552037</v>
      </c>
      <c r="K210" s="24">
        <v>48942.422518011022</v>
      </c>
      <c r="L210" s="24"/>
      <c r="M210" s="23">
        <v>1.4075907454349553E-3</v>
      </c>
      <c r="N210" s="28">
        <v>897</v>
      </c>
      <c r="O210" s="29" t="s">
        <v>669</v>
      </c>
    </row>
    <row r="211" spans="1:15" ht="11.4">
      <c r="A211" s="25">
        <v>3</v>
      </c>
      <c r="B211" s="26">
        <v>636</v>
      </c>
      <c r="C211" s="27" t="s">
        <v>671</v>
      </c>
      <c r="D211" s="24">
        <v>1574688.28</v>
      </c>
      <c r="E211" s="22">
        <v>-2.3454542831867906E-2</v>
      </c>
      <c r="F211" s="24">
        <v>1637144.5344382378</v>
      </c>
      <c r="G211" s="24">
        <v>1670471.51</v>
      </c>
      <c r="H211" s="24">
        <v>-33326.975561762229</v>
      </c>
      <c r="I211" s="24">
        <v>-122458.2745971634</v>
      </c>
      <c r="J211" s="24">
        <v>-155785.25015892563</v>
      </c>
      <c r="K211" s="24">
        <v>60003.062501142573</v>
      </c>
      <c r="L211" s="24"/>
      <c r="M211" s="23">
        <v>1.7256962595850653E-3</v>
      </c>
      <c r="N211" s="28">
        <v>900</v>
      </c>
      <c r="O211" s="29" t="s">
        <v>671</v>
      </c>
    </row>
    <row r="212" spans="1:15" ht="11.4">
      <c r="A212" s="25">
        <v>3</v>
      </c>
      <c r="B212" s="26">
        <v>681</v>
      </c>
      <c r="C212" s="27" t="s">
        <v>1074</v>
      </c>
      <c r="D212" s="24">
        <v>701902.5</v>
      </c>
      <c r="E212" s="22">
        <v>-5.6887246145828102E-2</v>
      </c>
      <c r="F212" s="24">
        <v>729741.78837702097</v>
      </c>
      <c r="G212" s="24">
        <v>762257.97</v>
      </c>
      <c r="H212" s="24">
        <v>-32516.181622978998</v>
      </c>
      <c r="I212" s="24">
        <v>-54584.62489187732</v>
      </c>
      <c r="J212" s="24">
        <v>-87100.806514856318</v>
      </c>
      <c r="K212" s="24">
        <v>26745.801129102339</v>
      </c>
      <c r="L212" s="24"/>
      <c r="M212" s="23">
        <v>7.692128875458489E-4</v>
      </c>
      <c r="N212" s="28">
        <v>909</v>
      </c>
      <c r="O212" s="29" t="s">
        <v>1074</v>
      </c>
    </row>
    <row r="213" spans="1:15" ht="11.4">
      <c r="A213" s="25">
        <v>3</v>
      </c>
      <c r="B213" s="26">
        <v>683</v>
      </c>
      <c r="C213" s="27" t="s">
        <v>1076</v>
      </c>
      <c r="D213" s="24">
        <v>579502.48</v>
      </c>
      <c r="E213" s="22">
        <v>-4.2742733345822514E-2</v>
      </c>
      <c r="F213" s="24">
        <v>602487.0635510186</v>
      </c>
      <c r="G213" s="24">
        <v>622424.26</v>
      </c>
      <c r="H213" s="24">
        <v>-19937.196448981413</v>
      </c>
      <c r="I213" s="24">
        <v>-45065.982091120401</v>
      </c>
      <c r="J213" s="24">
        <v>-65003.178540101813</v>
      </c>
      <c r="K213" s="24">
        <v>22081.782133418255</v>
      </c>
      <c r="L213" s="24"/>
      <c r="M213" s="23">
        <v>6.3507506524165477E-4</v>
      </c>
      <c r="N213" s="28">
        <v>914</v>
      </c>
      <c r="O213" s="29" t="s">
        <v>1076</v>
      </c>
    </row>
    <row r="214" spans="1:15" ht="11.4">
      <c r="A214" s="25">
        <v>3</v>
      </c>
      <c r="B214" s="26">
        <v>710</v>
      </c>
      <c r="C214" s="27" t="s">
        <v>25</v>
      </c>
      <c r="D214" s="24">
        <v>5324332.5999999996</v>
      </c>
      <c r="E214" s="22">
        <v>-1.9693022753333757E-2</v>
      </c>
      <c r="F214" s="24">
        <v>5535509.5521644019</v>
      </c>
      <c r="G214" s="24">
        <v>5625632.8200000003</v>
      </c>
      <c r="H214" s="24">
        <v>-90123.267835598439</v>
      </c>
      <c r="I214" s="24">
        <v>-414055.6527018979</v>
      </c>
      <c r="J214" s="24">
        <v>-504178.92053749633</v>
      </c>
      <c r="K214" s="24">
        <v>202882.22490274135</v>
      </c>
      <c r="L214" s="24"/>
      <c r="M214" s="23">
        <v>5.8349204533400256E-3</v>
      </c>
      <c r="N214" s="28">
        <v>1087</v>
      </c>
      <c r="O214" s="29" t="s">
        <v>25</v>
      </c>
    </row>
    <row r="215" spans="1:15" ht="11.4">
      <c r="A215" s="25">
        <v>3</v>
      </c>
      <c r="B215" s="26">
        <v>684</v>
      </c>
      <c r="C215" s="27" t="s">
        <v>23</v>
      </c>
      <c r="D215" s="24">
        <v>6643704.6600000001</v>
      </c>
      <c r="E215" s="22">
        <v>-2.9301229793403796E-2</v>
      </c>
      <c r="F215" s="24">
        <v>6907211.3577557402</v>
      </c>
      <c r="G215" s="24">
        <v>7087147.9400000004</v>
      </c>
      <c r="H215" s="24">
        <v>-179936.58224426024</v>
      </c>
      <c r="I215" s="24">
        <v>-516658.83332587837</v>
      </c>
      <c r="J215" s="24">
        <v>-696595.4155701386</v>
      </c>
      <c r="K215" s="24">
        <v>253156.53327470768</v>
      </c>
      <c r="L215" s="24"/>
      <c r="M215" s="23">
        <v>7.2808164175514585E-3</v>
      </c>
      <c r="N215" s="28">
        <v>917</v>
      </c>
      <c r="O215" s="29" t="s">
        <v>23</v>
      </c>
    </row>
    <row r="216" spans="1:15" ht="11.4">
      <c r="A216" s="25">
        <v>3</v>
      </c>
      <c r="B216" s="26">
        <v>686</v>
      </c>
      <c r="C216" s="27" t="s">
        <v>1079</v>
      </c>
      <c r="D216" s="24">
        <v>532685.06000000006</v>
      </c>
      <c r="E216" s="22">
        <v>-4.6909165158473223E-2</v>
      </c>
      <c r="F216" s="24">
        <v>553812.74226280826</v>
      </c>
      <c r="G216" s="24">
        <v>572556.36</v>
      </c>
      <c r="H216" s="24">
        <v>-18743.617737191729</v>
      </c>
      <c r="I216" s="24">
        <v>-41425.146919418534</v>
      </c>
      <c r="J216" s="24">
        <v>-60168.764656610263</v>
      </c>
      <c r="K216" s="24">
        <v>20297.817259810232</v>
      </c>
      <c r="L216" s="24"/>
      <c r="M216" s="23">
        <v>5.8376799221420902E-4</v>
      </c>
      <c r="N216" s="28">
        <v>918</v>
      </c>
      <c r="O216" s="29" t="s">
        <v>1079</v>
      </c>
    </row>
    <row r="217" spans="1:15" ht="11.4">
      <c r="A217" s="25">
        <v>3</v>
      </c>
      <c r="B217" s="26">
        <v>687</v>
      </c>
      <c r="C217" s="27" t="s">
        <v>1083</v>
      </c>
      <c r="D217" s="24">
        <v>271564.82</v>
      </c>
      <c r="E217" s="22">
        <v>-2.6925827451312584E-2</v>
      </c>
      <c r="F217" s="24">
        <v>282335.79080724716</v>
      </c>
      <c r="G217" s="24">
        <v>288028.44</v>
      </c>
      <c r="H217" s="24">
        <v>-5692.6491927528405</v>
      </c>
      <c r="I217" s="24">
        <v>-21118.693598512877</v>
      </c>
      <c r="J217" s="24">
        <v>-26811.342791265717</v>
      </c>
      <c r="K217" s="24">
        <v>10347.902549685283</v>
      </c>
      <c r="L217" s="24"/>
      <c r="M217" s="23">
        <v>2.9760708837490779E-4</v>
      </c>
      <c r="N217" s="28">
        <v>921</v>
      </c>
      <c r="O217" s="29" t="s">
        <v>1083</v>
      </c>
    </row>
    <row r="218" spans="1:15" ht="11.4">
      <c r="A218" s="25">
        <v>3</v>
      </c>
      <c r="B218" s="26">
        <v>689</v>
      </c>
      <c r="C218" s="27" t="s">
        <v>1085</v>
      </c>
      <c r="D218" s="24">
        <v>721941.77</v>
      </c>
      <c r="E218" s="22">
        <v>-4.0082041045918872E-2</v>
      </c>
      <c r="F218" s="24">
        <v>750575.86822083115</v>
      </c>
      <c r="G218" s="24">
        <v>770911.82</v>
      </c>
      <c r="H218" s="24">
        <v>-20335.951779168798</v>
      </c>
      <c r="I218" s="24">
        <v>-56143.01232611078</v>
      </c>
      <c r="J218" s="24">
        <v>-76478.964105279578</v>
      </c>
      <c r="K218" s="24">
        <v>27509.391984231632</v>
      </c>
      <c r="L218" s="24"/>
      <c r="M218" s="23">
        <v>7.911738646630567E-4</v>
      </c>
      <c r="N218" s="28">
        <v>926</v>
      </c>
      <c r="O218" s="29" t="s">
        <v>1085</v>
      </c>
    </row>
    <row r="219" spans="1:15" ht="11.4">
      <c r="A219" s="25">
        <v>3</v>
      </c>
      <c r="B219" s="26">
        <v>691</v>
      </c>
      <c r="C219" s="27" t="s">
        <v>1087</v>
      </c>
      <c r="D219" s="24">
        <v>518613.02</v>
      </c>
      <c r="E219" s="22">
        <v>-7.5026752387025511E-2</v>
      </c>
      <c r="F219" s="24">
        <v>539182.56836299598</v>
      </c>
      <c r="G219" s="24">
        <v>582034.30000000005</v>
      </c>
      <c r="H219" s="24">
        <v>-42851.731637004064</v>
      </c>
      <c r="I219" s="24">
        <v>-40330.811132235132</v>
      </c>
      <c r="J219" s="24">
        <v>-83182.542769239197</v>
      </c>
      <c r="K219" s="24">
        <v>19761.606057654983</v>
      </c>
      <c r="L219" s="24"/>
      <c r="M219" s="23">
        <v>5.6834648492215534E-4</v>
      </c>
      <c r="N219" s="28">
        <v>927</v>
      </c>
      <c r="O219" s="29" t="s">
        <v>1087</v>
      </c>
    </row>
    <row r="220" spans="1:15" ht="11.4">
      <c r="A220" s="25">
        <v>3</v>
      </c>
      <c r="B220" s="26">
        <v>680</v>
      </c>
      <c r="C220" s="27" t="s">
        <v>1072</v>
      </c>
      <c r="D220" s="24">
        <v>3454128.57</v>
      </c>
      <c r="E220" s="22">
        <v>-3.1847310054104259E-2</v>
      </c>
      <c r="F220" s="24">
        <v>3591128.3404118977</v>
      </c>
      <c r="G220" s="24">
        <v>3648710.18</v>
      </c>
      <c r="H220" s="24">
        <v>-57581.839588102419</v>
      </c>
      <c r="I220" s="24">
        <v>-268616.10027285357</v>
      </c>
      <c r="J220" s="24">
        <v>-326197.93986095599</v>
      </c>
      <c r="K220" s="24">
        <v>131618.61627159137</v>
      </c>
      <c r="L220" s="24"/>
      <c r="M220" s="23">
        <v>3.7853693515613835E-3</v>
      </c>
      <c r="N220" s="28">
        <v>906</v>
      </c>
      <c r="O220" s="29" t="s">
        <v>1072</v>
      </c>
    </row>
    <row r="221" spans="1:15" ht="11.4">
      <c r="A221" s="25">
        <v>3</v>
      </c>
      <c r="B221" s="26">
        <v>694</v>
      </c>
      <c r="C221" s="27" t="s">
        <v>1089</v>
      </c>
      <c r="D221" s="24">
        <v>4703773.92</v>
      </c>
      <c r="E221" s="22">
        <v>-2.8356578347911558E-2</v>
      </c>
      <c r="F221" s="24">
        <v>4890337.8923739269</v>
      </c>
      <c r="G221" s="24">
        <v>5010052.42</v>
      </c>
      <c r="H221" s="24">
        <v>-119714.52762607299</v>
      </c>
      <c r="I221" s="24">
        <v>-365796.86637302954</v>
      </c>
      <c r="J221" s="24">
        <v>-485511.39399910253</v>
      </c>
      <c r="K221" s="24">
        <v>179236.00759447095</v>
      </c>
      <c r="L221" s="24"/>
      <c r="M221" s="23">
        <v>5.1548520191423411E-3</v>
      </c>
      <c r="N221" s="28">
        <v>934</v>
      </c>
      <c r="O221" s="29" t="s">
        <v>1089</v>
      </c>
    </row>
    <row r="222" spans="1:15" ht="11.4">
      <c r="A222" s="25">
        <v>3</v>
      </c>
      <c r="B222" s="26">
        <v>697</v>
      </c>
      <c r="C222" s="27" t="s">
        <v>1093</v>
      </c>
      <c r="D222" s="24">
        <v>242150.08</v>
      </c>
      <c r="E222" s="22">
        <v>-0.16054173761528209</v>
      </c>
      <c r="F222" s="24">
        <v>251754.3853096957</v>
      </c>
      <c r="G222" s="24">
        <v>261590.87</v>
      </c>
      <c r="H222" s="24">
        <v>-9836.4846903042926</v>
      </c>
      <c r="I222" s="24">
        <v>-18831.207018550416</v>
      </c>
      <c r="J222" s="24">
        <v>-28667.691708854709</v>
      </c>
      <c r="K222" s="24">
        <v>9227.0619966109571</v>
      </c>
      <c r="L222" s="24"/>
      <c r="M222" s="23">
        <v>2.6537156123002597E-4</v>
      </c>
      <c r="N222" s="28">
        <v>940</v>
      </c>
      <c r="O222" s="29" t="s">
        <v>1093</v>
      </c>
    </row>
    <row r="223" spans="1:15" ht="11.4">
      <c r="A223" s="25">
        <v>3</v>
      </c>
      <c r="B223" s="26">
        <v>698</v>
      </c>
      <c r="C223" s="27" t="s">
        <v>704</v>
      </c>
      <c r="D223" s="24">
        <v>9075064.4499999993</v>
      </c>
      <c r="E223" s="22">
        <v>-1.2789076027710655E-2</v>
      </c>
      <c r="F223" s="24">
        <v>9435005.2341738716</v>
      </c>
      <c r="G223" s="24">
        <v>9587220.1099999994</v>
      </c>
      <c r="H223" s="24">
        <v>-152214.87582612783</v>
      </c>
      <c r="I223" s="24">
        <v>-705737.60440069798</v>
      </c>
      <c r="J223" s="24">
        <v>-857952.48022682581</v>
      </c>
      <c r="K223" s="24">
        <v>345802.8273349739</v>
      </c>
      <c r="L223" s="24"/>
      <c r="M223" s="23">
        <v>9.9453364680268004E-3</v>
      </c>
      <c r="N223" s="28">
        <v>946</v>
      </c>
      <c r="O223" s="29" t="s">
        <v>704</v>
      </c>
    </row>
    <row r="224" spans="1:15" ht="11.4">
      <c r="A224" s="25">
        <v>3</v>
      </c>
      <c r="B224" s="26">
        <v>700</v>
      </c>
      <c r="C224" s="27" t="s">
        <v>706</v>
      </c>
      <c r="D224" s="24">
        <v>1139957.32</v>
      </c>
      <c r="E224" s="22">
        <v>-3.9324717747880482E-2</v>
      </c>
      <c r="F224" s="24">
        <v>1185171.0078967891</v>
      </c>
      <c r="G224" s="24">
        <v>1204387.1200000001</v>
      </c>
      <c r="H224" s="24">
        <v>-19216.112103210995</v>
      </c>
      <c r="I224" s="24">
        <v>-88650.692517763877</v>
      </c>
      <c r="J224" s="24">
        <v>-107866.80462097487</v>
      </c>
      <c r="K224" s="24">
        <v>43437.759199296888</v>
      </c>
      <c r="L224" s="24"/>
      <c r="M224" s="23">
        <v>1.2492758777696723E-3</v>
      </c>
      <c r="N224" s="28">
        <v>948</v>
      </c>
      <c r="O224" s="29" t="s">
        <v>706</v>
      </c>
    </row>
    <row r="225" spans="1:15" ht="11.4">
      <c r="A225" s="25">
        <v>3</v>
      </c>
      <c r="B225" s="26">
        <v>702</v>
      </c>
      <c r="C225" s="27" t="s">
        <v>708</v>
      </c>
      <c r="D225" s="24">
        <v>853059.14</v>
      </c>
      <c r="E225" s="22">
        <v>-6.1865628551267322E-2</v>
      </c>
      <c r="F225" s="24">
        <v>886893.69594062353</v>
      </c>
      <c r="G225" s="24">
        <v>925172.68</v>
      </c>
      <c r="H225" s="24">
        <v>-38278.984059376526</v>
      </c>
      <c r="I225" s="24">
        <v>-66339.574467233644</v>
      </c>
      <c r="J225" s="24">
        <v>-104618.55852661017</v>
      </c>
      <c r="K225" s="24">
        <v>32505.5831968159</v>
      </c>
      <c r="L225" s="24"/>
      <c r="M225" s="23">
        <v>9.3486500522049515E-4</v>
      </c>
      <c r="N225" s="28">
        <v>952</v>
      </c>
      <c r="O225" s="29" t="s">
        <v>708</v>
      </c>
    </row>
    <row r="226" spans="1:15" ht="11.4">
      <c r="A226" s="25">
        <v>3</v>
      </c>
      <c r="B226" s="26">
        <v>704</v>
      </c>
      <c r="C226" s="27" t="s">
        <v>710</v>
      </c>
      <c r="D226" s="24">
        <v>1210261.24</v>
      </c>
      <c r="E226" s="22">
        <v>3.7409287211420436E-2</v>
      </c>
      <c r="F226" s="24">
        <v>1258263.365183898</v>
      </c>
      <c r="G226" s="24">
        <v>1259866.25</v>
      </c>
      <c r="H226" s="24">
        <v>-1602.8848161019851</v>
      </c>
      <c r="I226" s="24">
        <v>-94117.994745108197</v>
      </c>
      <c r="J226" s="24">
        <v>-95720.879561210182</v>
      </c>
      <c r="K226" s="24">
        <v>46116.670676199043</v>
      </c>
      <c r="L226" s="24"/>
      <c r="M226" s="23">
        <v>1.3263217371432923E-3</v>
      </c>
      <c r="N226" s="28">
        <v>954</v>
      </c>
      <c r="O226" s="29" t="s">
        <v>710</v>
      </c>
    </row>
    <row r="227" spans="1:15" ht="11.4">
      <c r="A227" s="25">
        <v>3</v>
      </c>
      <c r="B227" s="26">
        <v>707</v>
      </c>
      <c r="C227" s="27" t="s">
        <v>712</v>
      </c>
      <c r="D227" s="24">
        <v>334339.31</v>
      </c>
      <c r="E227" s="22">
        <v>-1.7846795181711048E-2</v>
      </c>
      <c r="F227" s="24">
        <v>347600.08121375722</v>
      </c>
      <c r="G227" s="24">
        <v>366936.27</v>
      </c>
      <c r="H227" s="24">
        <v>-19336.188786242798</v>
      </c>
      <c r="I227" s="24">
        <v>-26000.457076245046</v>
      </c>
      <c r="J227" s="24">
        <v>-45336.645862487843</v>
      </c>
      <c r="K227" s="24">
        <v>12739.907173576526</v>
      </c>
      <c r="L227" s="24"/>
      <c r="M227" s="23">
        <v>3.6640146753314987E-4</v>
      </c>
      <c r="N227" s="28">
        <v>959</v>
      </c>
      <c r="O227" s="29" t="s">
        <v>712</v>
      </c>
    </row>
    <row r="228" spans="1:15" ht="11.4">
      <c r="A228" s="25">
        <v>3</v>
      </c>
      <c r="B228" s="26">
        <v>491</v>
      </c>
      <c r="C228" s="27" t="s">
        <v>617</v>
      </c>
      <c r="D228" s="24">
        <v>9793721.9299999997</v>
      </c>
      <c r="E228" s="22">
        <v>-1.9542909659482195E-2</v>
      </c>
      <c r="F228" s="24">
        <v>10182166.548866047</v>
      </c>
      <c r="G228" s="24">
        <v>10393007.84</v>
      </c>
      <c r="H228" s="24">
        <v>-210841.29113395326</v>
      </c>
      <c r="I228" s="24">
        <v>-761625.20840772439</v>
      </c>
      <c r="J228" s="24">
        <v>-972466.49954167765</v>
      </c>
      <c r="K228" s="24">
        <v>373187.07235479058</v>
      </c>
      <c r="L228" s="24"/>
      <c r="M228" s="23">
        <v>1.073291108892817E-2</v>
      </c>
      <c r="N228" s="28">
        <v>668</v>
      </c>
      <c r="O228" s="29" t="s">
        <v>617</v>
      </c>
    </row>
    <row r="229" spans="1:15" ht="11.4">
      <c r="A229" s="25">
        <v>3</v>
      </c>
      <c r="B229" s="26">
        <v>729</v>
      </c>
      <c r="C229" s="27" t="s">
        <v>714</v>
      </c>
      <c r="D229" s="24">
        <v>2112169.61</v>
      </c>
      <c r="E229" s="22">
        <v>-3.6909310602315067E-2</v>
      </c>
      <c r="F229" s="24">
        <v>2195943.7793097971</v>
      </c>
      <c r="G229" s="24">
        <v>2261509.67</v>
      </c>
      <c r="H229" s="24">
        <v>-65565.890690202825</v>
      </c>
      <c r="I229" s="24">
        <v>-164256.41149571742</v>
      </c>
      <c r="J229" s="24">
        <v>-229822.30218592024</v>
      </c>
      <c r="K229" s="24">
        <v>80483.640306158835</v>
      </c>
      <c r="L229" s="24"/>
      <c r="M229" s="23">
        <v>2.3147204700007329E-3</v>
      </c>
      <c r="N229" s="28">
        <v>967</v>
      </c>
      <c r="O229" s="29" t="s">
        <v>714</v>
      </c>
    </row>
    <row r="230" spans="1:15" ht="11.4">
      <c r="A230" s="25">
        <v>3</v>
      </c>
      <c r="B230" s="26">
        <v>738</v>
      </c>
      <c r="C230" s="27" t="s">
        <v>720</v>
      </c>
      <c r="D230" s="24">
        <v>557450.31999999995</v>
      </c>
      <c r="E230" s="22">
        <v>-2.1892797160930864E-2</v>
      </c>
      <c r="F230" s="24">
        <v>579560.2572268123</v>
      </c>
      <c r="G230" s="24">
        <v>581391.48</v>
      </c>
      <c r="H230" s="24">
        <v>-1831.2227731876774</v>
      </c>
      <c r="I230" s="24">
        <v>-43351.058890739063</v>
      </c>
      <c r="J230" s="24">
        <v>-45182.28166392674</v>
      </c>
      <c r="K230" s="24">
        <v>21241.490660133652</v>
      </c>
      <c r="L230" s="24"/>
      <c r="M230" s="23">
        <v>6.1090816788735968E-4</v>
      </c>
      <c r="N230" s="28">
        <v>982</v>
      </c>
      <c r="O230" s="29" t="s">
        <v>720</v>
      </c>
    </row>
    <row r="231" spans="1:15" ht="11.4">
      <c r="A231" s="25">
        <v>3</v>
      </c>
      <c r="B231" s="26">
        <v>732</v>
      </c>
      <c r="C231" s="27" t="s">
        <v>716</v>
      </c>
      <c r="D231" s="24">
        <v>608694.32999999996</v>
      </c>
      <c r="E231" s="22">
        <v>-4.8545320567246794E-2</v>
      </c>
      <c r="F231" s="24">
        <v>632836.73864839145</v>
      </c>
      <c r="G231" s="24">
        <v>654299.79</v>
      </c>
      <c r="H231" s="24">
        <v>-21463.051351608592</v>
      </c>
      <c r="I231" s="24">
        <v>-47336.135256481612</v>
      </c>
      <c r="J231" s="24">
        <v>-68799.186608090211</v>
      </c>
      <c r="K231" s="24">
        <v>23194.129524531101</v>
      </c>
      <c r="L231" s="24"/>
      <c r="M231" s="23">
        <v>6.6706632789039193E-4</v>
      </c>
      <c r="N231" s="28">
        <v>972</v>
      </c>
      <c r="O231" s="29" t="s">
        <v>716</v>
      </c>
    </row>
    <row r="232" spans="1:15" ht="11.4">
      <c r="A232" s="25">
        <v>3</v>
      </c>
      <c r="B232" s="26">
        <v>734</v>
      </c>
      <c r="C232" s="27" t="s">
        <v>1185</v>
      </c>
      <c r="D232" s="24">
        <v>8705140.1300000008</v>
      </c>
      <c r="E232" s="22">
        <v>-1.261116502152234E-2</v>
      </c>
      <c r="F232" s="24">
        <v>9050408.748421289</v>
      </c>
      <c r="G232" s="24">
        <v>9105416.9199999999</v>
      </c>
      <c r="H232" s="24">
        <v>-55008.171578710899</v>
      </c>
      <c r="I232" s="24">
        <v>-676969.81935137464</v>
      </c>
      <c r="J232" s="24">
        <v>-731977.99093008554</v>
      </c>
      <c r="K232" s="24">
        <v>331706.9631721616</v>
      </c>
      <c r="L232" s="24"/>
      <c r="M232" s="23">
        <v>9.5399374925841524E-3</v>
      </c>
      <c r="N232" s="28">
        <v>2202</v>
      </c>
      <c r="O232" s="29" t="s">
        <v>1185</v>
      </c>
    </row>
    <row r="233" spans="1:15" ht="11.4">
      <c r="A233" s="25">
        <v>3</v>
      </c>
      <c r="B233" s="26">
        <v>736</v>
      </c>
      <c r="C233" s="27" t="s">
        <v>718</v>
      </c>
      <c r="D233" s="24">
        <v>446016.28</v>
      </c>
      <c r="E233" s="22">
        <v>1.6865674983753624E-3</v>
      </c>
      <c r="F233" s="24">
        <v>463706.45183977287</v>
      </c>
      <c r="G233" s="24">
        <v>464649.48</v>
      </c>
      <c r="H233" s="24">
        <v>-943.0281602271134</v>
      </c>
      <c r="I233" s="24">
        <v>-34685.203912894634</v>
      </c>
      <c r="J233" s="24">
        <v>-35628.232073121748</v>
      </c>
      <c r="K233" s="24">
        <v>16995.327307171621</v>
      </c>
      <c r="L233" s="24"/>
      <c r="M233" s="23">
        <v>4.8878793084688814E-4</v>
      </c>
      <c r="N233" s="28">
        <v>978</v>
      </c>
      <c r="O233" s="29" t="s">
        <v>718</v>
      </c>
    </row>
    <row r="234" spans="1:15" ht="11.4">
      <c r="A234" s="25">
        <v>3</v>
      </c>
      <c r="B234" s="26">
        <v>790</v>
      </c>
      <c r="C234" s="27" t="s">
        <v>29</v>
      </c>
      <c r="D234" s="24">
        <v>4562037.03</v>
      </c>
      <c r="E234" s="22">
        <v>-4.3814890319709178E-2</v>
      </c>
      <c r="F234" s="24">
        <v>4742979.3467246424</v>
      </c>
      <c r="G234" s="24">
        <v>4911601.8899999997</v>
      </c>
      <c r="H234" s="24">
        <v>-168622.54327535722</v>
      </c>
      <c r="I234" s="24">
        <v>-354774.45945185277</v>
      </c>
      <c r="J234" s="24">
        <v>-523397.00272721</v>
      </c>
      <c r="K234" s="24">
        <v>173835.16250188695</v>
      </c>
      <c r="L234" s="24"/>
      <c r="M234" s="23">
        <v>4.9995229778172735E-3</v>
      </c>
      <c r="N234" s="28">
        <v>1185</v>
      </c>
      <c r="O234" s="29" t="s">
        <v>29</v>
      </c>
    </row>
    <row r="235" spans="1:15" ht="11.4">
      <c r="A235" s="25">
        <v>3</v>
      </c>
      <c r="B235" s="26">
        <v>484</v>
      </c>
      <c r="C235" s="27" t="s">
        <v>614</v>
      </c>
      <c r="D235" s="24">
        <v>545607.79</v>
      </c>
      <c r="E235" s="22">
        <v>-6.2357427648014045E-2</v>
      </c>
      <c r="F235" s="24">
        <v>567248.02152298088</v>
      </c>
      <c r="G235" s="24">
        <v>611441.98</v>
      </c>
      <c r="H235" s="24">
        <v>-44193.9584770191</v>
      </c>
      <c r="I235" s="24">
        <v>-42430.104687241001</v>
      </c>
      <c r="J235" s="24">
        <v>-86624.063164260093</v>
      </c>
      <c r="K235" s="24">
        <v>20790.234321474898</v>
      </c>
      <c r="L235" s="24"/>
      <c r="M235" s="23">
        <v>5.9792997405395932E-4</v>
      </c>
      <c r="N235" s="28">
        <v>649</v>
      </c>
      <c r="O235" s="29" t="s">
        <v>614</v>
      </c>
    </row>
    <row r="236" spans="1:15" ht="11.4">
      <c r="A236" s="25">
        <v>3</v>
      </c>
      <c r="B236" s="26">
        <v>739</v>
      </c>
      <c r="C236" s="27" t="s">
        <v>722</v>
      </c>
      <c r="D236" s="24">
        <v>708702.08</v>
      </c>
      <c r="E236" s="22">
        <v>-4.1567074751611872E-2</v>
      </c>
      <c r="F236" s="24">
        <v>736811.05749832001</v>
      </c>
      <c r="G236" s="24">
        <v>760444.8</v>
      </c>
      <c r="H236" s="24">
        <v>-23633.742501680041</v>
      </c>
      <c r="I236" s="24">
        <v>-55113.405632396563</v>
      </c>
      <c r="J236" s="24">
        <v>-78747.148134076604</v>
      </c>
      <c r="K236" s="24">
        <v>27004.897249206519</v>
      </c>
      <c r="L236" s="24"/>
      <c r="M236" s="23">
        <v>7.7666452729054135E-4</v>
      </c>
      <c r="N236" s="28">
        <v>986</v>
      </c>
      <c r="O236" s="29" t="s">
        <v>722</v>
      </c>
    </row>
    <row r="237" spans="1:15" ht="11.4">
      <c r="A237" s="25">
        <v>3</v>
      </c>
      <c r="B237" s="26">
        <v>743</v>
      </c>
      <c r="C237" s="27" t="s">
        <v>1118</v>
      </c>
      <c r="D237" s="24">
        <v>13317564.300000001</v>
      </c>
      <c r="E237" s="22">
        <v>-1.6721266140356583E-2</v>
      </c>
      <c r="F237" s="24">
        <v>13845773.720862897</v>
      </c>
      <c r="G237" s="24">
        <v>14217820.43</v>
      </c>
      <c r="H237" s="24">
        <v>-372046.70913710259</v>
      </c>
      <c r="I237" s="24">
        <v>-1035662.7192365846</v>
      </c>
      <c r="J237" s="24">
        <v>-1407709.4283736872</v>
      </c>
      <c r="K237" s="24">
        <v>507462.11374348012</v>
      </c>
      <c r="L237" s="24"/>
      <c r="M237" s="23">
        <v>1.4594679589088959E-2</v>
      </c>
      <c r="N237" s="28">
        <v>994</v>
      </c>
      <c r="O237" s="29" t="s">
        <v>1118</v>
      </c>
    </row>
    <row r="238" spans="1:15" ht="11.4">
      <c r="A238" s="25">
        <v>3</v>
      </c>
      <c r="B238" s="26">
        <v>753</v>
      </c>
      <c r="C238" s="27" t="s">
        <v>1128</v>
      </c>
      <c r="D238" s="24">
        <v>3775883.07</v>
      </c>
      <c r="E238" s="22">
        <v>7.3227194261700859E-4</v>
      </c>
      <c r="F238" s="24">
        <v>3925644.4651562236</v>
      </c>
      <c r="G238" s="24">
        <v>3935617.45</v>
      </c>
      <c r="H238" s="24">
        <v>-9972.9848437765613</v>
      </c>
      <c r="I238" s="24">
        <v>-293637.87849671452</v>
      </c>
      <c r="J238" s="24">
        <v>-303610.86334049108</v>
      </c>
      <c r="K238" s="24">
        <v>143878.98273188146</v>
      </c>
      <c r="L238" s="24"/>
      <c r="M238" s="23">
        <v>4.1379791627899672E-3</v>
      </c>
      <c r="N238" s="28">
        <v>1013</v>
      </c>
      <c r="O238" s="29" t="s">
        <v>1128</v>
      </c>
    </row>
    <row r="239" spans="1:15" ht="11.4">
      <c r="A239" s="25">
        <v>3</v>
      </c>
      <c r="B239" s="26">
        <v>746</v>
      </c>
      <c r="C239" s="27" t="s">
        <v>1120</v>
      </c>
      <c r="D239" s="24">
        <v>880723.25</v>
      </c>
      <c r="E239" s="22">
        <v>4.5244207438481628E-2</v>
      </c>
      <c r="F239" s="24">
        <v>915655.03687509615</v>
      </c>
      <c r="G239" s="24">
        <v>956509.62</v>
      </c>
      <c r="H239" s="24">
        <v>-40854.583124903846</v>
      </c>
      <c r="I239" s="24">
        <v>-68490.920369716725</v>
      </c>
      <c r="J239" s="24">
        <v>-109345.50349462057</v>
      </c>
      <c r="K239" s="24">
        <v>33559.716476685418</v>
      </c>
      <c r="L239" s="24"/>
      <c r="M239" s="23">
        <v>9.6518202209176437E-4</v>
      </c>
      <c r="N239" s="28">
        <v>997</v>
      </c>
      <c r="O239" s="29" t="s">
        <v>1120</v>
      </c>
    </row>
    <row r="240" spans="1:15" ht="11.4">
      <c r="A240" s="25">
        <v>3</v>
      </c>
      <c r="B240" s="26">
        <v>747</v>
      </c>
      <c r="C240" s="27" t="s">
        <v>1122</v>
      </c>
      <c r="D240" s="24">
        <v>232903.21</v>
      </c>
      <c r="E240" s="22">
        <v>-5.007937784605191E-2</v>
      </c>
      <c r="F240" s="24">
        <v>242140.76026819804</v>
      </c>
      <c r="G240" s="24">
        <v>252478.84</v>
      </c>
      <c r="H240" s="24">
        <v>-10338.079731801961</v>
      </c>
      <c r="I240" s="24">
        <v>-18112.108667463261</v>
      </c>
      <c r="J240" s="24">
        <v>-28450.188399265222</v>
      </c>
      <c r="K240" s="24">
        <v>8874.7125661891223</v>
      </c>
      <c r="L240" s="24"/>
      <c r="M240" s="23">
        <v>2.5523794356452248E-4</v>
      </c>
      <c r="N240" s="28">
        <v>1001</v>
      </c>
      <c r="O240" s="29" t="s">
        <v>1122</v>
      </c>
    </row>
    <row r="241" spans="1:15" ht="11.4">
      <c r="A241" s="25">
        <v>3</v>
      </c>
      <c r="B241" s="26">
        <v>791</v>
      </c>
      <c r="C241" s="27" t="s">
        <v>793</v>
      </c>
      <c r="D241" s="24">
        <v>1214771.67</v>
      </c>
      <c r="E241" s="22">
        <v>-5.0741807721690714E-2</v>
      </c>
      <c r="F241" s="24">
        <v>1262952.6906308786</v>
      </c>
      <c r="G241" s="24">
        <v>1326496.31</v>
      </c>
      <c r="H241" s="24">
        <v>-63543.619369121501</v>
      </c>
      <c r="I241" s="24">
        <v>-94468.755897335272</v>
      </c>
      <c r="J241" s="24">
        <v>-158012.37526645677</v>
      </c>
      <c r="K241" s="24">
        <v>46288.539367059573</v>
      </c>
      <c r="L241" s="24"/>
      <c r="M241" s="23">
        <v>1.3312647041285549E-3</v>
      </c>
      <c r="N241" s="28">
        <v>1942</v>
      </c>
      <c r="O241" s="29" t="s">
        <v>793</v>
      </c>
    </row>
    <row r="242" spans="1:15" ht="11.4">
      <c r="A242" s="25">
        <v>3</v>
      </c>
      <c r="B242" s="26">
        <v>749</v>
      </c>
      <c r="C242" s="27" t="s">
        <v>1124</v>
      </c>
      <c r="D242" s="24">
        <v>3270961.21</v>
      </c>
      <c r="E242" s="22">
        <v>-2.2022195533765495E-2</v>
      </c>
      <c r="F242" s="24">
        <v>3400696.0839963737</v>
      </c>
      <c r="G242" s="24">
        <v>3491033.65</v>
      </c>
      <c r="H242" s="24">
        <v>-90337.566003626212</v>
      </c>
      <c r="I242" s="24">
        <v>-254371.78337978732</v>
      </c>
      <c r="J242" s="24">
        <v>-344709.34938341356</v>
      </c>
      <c r="K242" s="24">
        <v>124639.07454905484</v>
      </c>
      <c r="L242" s="24"/>
      <c r="M242" s="23">
        <v>3.584636779886899E-3</v>
      </c>
      <c r="N242" s="28">
        <v>1006</v>
      </c>
      <c r="O242" s="29" t="s">
        <v>1124</v>
      </c>
    </row>
    <row r="243" spans="1:15" ht="11.4">
      <c r="A243" s="25">
        <v>3</v>
      </c>
      <c r="B243" s="26">
        <v>751</v>
      </c>
      <c r="C243" s="27" t="s">
        <v>1126</v>
      </c>
      <c r="D243" s="24">
        <v>571459.03</v>
      </c>
      <c r="E243" s="22">
        <v>-4.472613661375547E-2</v>
      </c>
      <c r="F243" s="24">
        <v>594124.58929323906</v>
      </c>
      <c r="G243" s="24">
        <v>606971.49</v>
      </c>
      <c r="H243" s="24">
        <v>-12846.900706760935</v>
      </c>
      <c r="I243" s="24">
        <v>-44440.469714278079</v>
      </c>
      <c r="J243" s="24">
        <v>-57287.370421039013</v>
      </c>
      <c r="K243" s="24">
        <v>21775.288690109708</v>
      </c>
      <c r="L243" s="24"/>
      <c r="M243" s="23">
        <v>6.2626027201847828E-4</v>
      </c>
      <c r="N243" s="28">
        <v>1011</v>
      </c>
      <c r="O243" s="29" t="s">
        <v>1126</v>
      </c>
    </row>
    <row r="244" spans="1:15" ht="11.4">
      <c r="A244" s="25">
        <v>3</v>
      </c>
      <c r="B244" s="26">
        <v>755</v>
      </c>
      <c r="C244" s="27" t="s">
        <v>1130</v>
      </c>
      <c r="D244" s="24">
        <v>1175404.1499999999</v>
      </c>
      <c r="E244" s="22">
        <v>3.4001606237032953E-3</v>
      </c>
      <c r="F244" s="24">
        <v>1222023.7518555245</v>
      </c>
      <c r="G244" s="24">
        <v>1210606.95</v>
      </c>
      <c r="H244" s="24">
        <v>11416.801855524536</v>
      </c>
      <c r="I244" s="24">
        <v>-91407.274691436352</v>
      </c>
      <c r="J244" s="24">
        <v>-79990.472835911816</v>
      </c>
      <c r="K244" s="24">
        <v>44788.450877752366</v>
      </c>
      <c r="L244" s="24"/>
      <c r="M244" s="23">
        <v>1.288121954623148E-3</v>
      </c>
      <c r="N244" s="28">
        <v>1017</v>
      </c>
      <c r="O244" s="29" t="s">
        <v>1130</v>
      </c>
    </row>
    <row r="245" spans="1:15" ht="11.4">
      <c r="A245" s="25">
        <v>3</v>
      </c>
      <c r="B245" s="26">
        <v>758</v>
      </c>
      <c r="C245" s="27" t="s">
        <v>1132</v>
      </c>
      <c r="D245" s="24">
        <v>1511040.1</v>
      </c>
      <c r="E245" s="22">
        <v>-1.9967461188855114E-2</v>
      </c>
      <c r="F245" s="24">
        <v>1570971.9012019371</v>
      </c>
      <c r="G245" s="24">
        <v>1588674.76</v>
      </c>
      <c r="H245" s="24">
        <v>-17702.858798062894</v>
      </c>
      <c r="I245" s="24">
        <v>-117508.56715154141</v>
      </c>
      <c r="J245" s="24">
        <v>-135211.42594960431</v>
      </c>
      <c r="K245" s="24">
        <v>57577.766160825646</v>
      </c>
      <c r="L245" s="24"/>
      <c r="M245" s="23">
        <v>1.6559444061227428E-3</v>
      </c>
      <c r="N245" s="28">
        <v>1020</v>
      </c>
      <c r="O245" s="29" t="s">
        <v>1132</v>
      </c>
    </row>
    <row r="246" spans="1:15" ht="11.4">
      <c r="A246" s="25">
        <v>3</v>
      </c>
      <c r="B246" s="26">
        <v>759</v>
      </c>
      <c r="C246" s="27" t="s">
        <v>1134</v>
      </c>
      <c r="D246" s="24">
        <v>370354.22</v>
      </c>
      <c r="E246" s="22">
        <v>-3.0271674797960592E-2</v>
      </c>
      <c r="F246" s="24">
        <v>385043.436710621</v>
      </c>
      <c r="G246" s="24">
        <v>396210.3</v>
      </c>
      <c r="H246" s="24">
        <v>-11166.863289378991</v>
      </c>
      <c r="I246" s="24">
        <v>-28801.216943697746</v>
      </c>
      <c r="J246" s="24">
        <v>-39968.080233076733</v>
      </c>
      <c r="K246" s="24">
        <v>14112.245383716137</v>
      </c>
      <c r="L246" s="24"/>
      <c r="M246" s="23">
        <v>4.0587010158959482E-4</v>
      </c>
      <c r="N246" s="28">
        <v>1021</v>
      </c>
      <c r="O246" s="29" t="s">
        <v>1134</v>
      </c>
    </row>
    <row r="247" spans="1:15" ht="11.4">
      <c r="A247" s="25">
        <v>3</v>
      </c>
      <c r="B247" s="26">
        <v>761</v>
      </c>
      <c r="C247" s="27" t="s">
        <v>1136</v>
      </c>
      <c r="D247" s="24">
        <v>1636665.75</v>
      </c>
      <c r="E247" s="22">
        <v>-1.8577204591897913E-2</v>
      </c>
      <c r="F247" s="24">
        <v>1701580.1929476222</v>
      </c>
      <c r="G247" s="24">
        <v>1734390.44</v>
      </c>
      <c r="H247" s="24">
        <v>-32810.247052377788</v>
      </c>
      <c r="I247" s="24">
        <v>-127278.05647811919</v>
      </c>
      <c r="J247" s="24">
        <v>-160088.30353049698</v>
      </c>
      <c r="K247" s="24">
        <v>62364.696897807218</v>
      </c>
      <c r="L247" s="24"/>
      <c r="M247" s="23">
        <v>1.7936171868669687E-3</v>
      </c>
      <c r="N247" s="28">
        <v>1027</v>
      </c>
      <c r="O247" s="29" t="s">
        <v>1136</v>
      </c>
    </row>
    <row r="248" spans="1:15" ht="11.4">
      <c r="A248" s="25">
        <v>3</v>
      </c>
      <c r="B248" s="26">
        <v>765</v>
      </c>
      <c r="C248" s="27" t="s">
        <v>1140</v>
      </c>
      <c r="D248" s="24">
        <v>1968171.83</v>
      </c>
      <c r="E248" s="22">
        <v>-1.8776872161088885E-2</v>
      </c>
      <c r="F248" s="24">
        <v>2046234.6708516839</v>
      </c>
      <c r="G248" s="24">
        <v>2075555.5</v>
      </c>
      <c r="H248" s="24">
        <v>-29320.829148316057</v>
      </c>
      <c r="I248" s="24">
        <v>-153058.18267253606</v>
      </c>
      <c r="J248" s="24">
        <v>-182379.01182085212</v>
      </c>
      <c r="K248" s="24">
        <v>74996.644623835105</v>
      </c>
      <c r="L248" s="24"/>
      <c r="M248" s="23">
        <v>2.1569137259672072E-3</v>
      </c>
      <c r="N248" s="28">
        <v>1031</v>
      </c>
      <c r="O248" s="29" t="s">
        <v>1140</v>
      </c>
    </row>
    <row r="249" spans="1:15" ht="11.4">
      <c r="A249" s="25">
        <v>3</v>
      </c>
      <c r="B249" s="26">
        <v>152</v>
      </c>
      <c r="C249" s="27" t="s">
        <v>1165</v>
      </c>
      <c r="D249" s="24">
        <v>996987.48</v>
      </c>
      <c r="E249" s="22">
        <v>-1.4213460408911333E-2</v>
      </c>
      <c r="F249" s="24">
        <v>1036530.6102267758</v>
      </c>
      <c r="G249" s="24">
        <v>1055143.25</v>
      </c>
      <c r="H249" s="24">
        <v>-18612.639773224248</v>
      </c>
      <c r="I249" s="24">
        <v>-77532.40317237514</v>
      </c>
      <c r="J249" s="24">
        <v>-96145.042945599387</v>
      </c>
      <c r="K249" s="24">
        <v>37989.932887096002</v>
      </c>
      <c r="L249" s="24"/>
      <c r="M249" s="23">
        <v>1.0925956501620373E-3</v>
      </c>
      <c r="N249" s="28">
        <v>196</v>
      </c>
      <c r="O249" s="29" t="s">
        <v>1165</v>
      </c>
    </row>
    <row r="250" spans="1:15" ht="11.4">
      <c r="A250" s="25">
        <v>3</v>
      </c>
      <c r="B250" s="26">
        <v>151</v>
      </c>
      <c r="C250" s="27" t="s">
        <v>1163</v>
      </c>
      <c r="D250" s="24">
        <v>377377.48</v>
      </c>
      <c r="E250" s="22">
        <v>-5.7280261623086581E-2</v>
      </c>
      <c r="F250" s="24">
        <v>392345.25756556424</v>
      </c>
      <c r="G250" s="24">
        <v>407170.12</v>
      </c>
      <c r="H250" s="24">
        <v>-14824.862434435752</v>
      </c>
      <c r="I250" s="24">
        <v>-29347.392534492945</v>
      </c>
      <c r="J250" s="24">
        <v>-44172.254968928697</v>
      </c>
      <c r="K250" s="24">
        <v>14379.864768513855</v>
      </c>
      <c r="L250" s="24"/>
      <c r="M250" s="23">
        <v>4.1356687158911081E-4</v>
      </c>
      <c r="N250" s="28">
        <v>193</v>
      </c>
      <c r="O250" s="29" t="s">
        <v>1163</v>
      </c>
    </row>
    <row r="251" spans="1:15" ht="11.4">
      <c r="A251" s="25">
        <v>3</v>
      </c>
      <c r="B251" s="26">
        <v>768</v>
      </c>
      <c r="C251" s="27" t="s">
        <v>1142</v>
      </c>
      <c r="D251" s="24">
        <v>477734.15</v>
      </c>
      <c r="E251" s="22">
        <v>-3.0876478223584129E-2</v>
      </c>
      <c r="F251" s="24">
        <v>496682.33549499541</v>
      </c>
      <c r="G251" s="24">
        <v>513576.23</v>
      </c>
      <c r="H251" s="24">
        <v>-16893.894505004573</v>
      </c>
      <c r="I251" s="24">
        <v>-37151.797259291503</v>
      </c>
      <c r="J251" s="24">
        <v>-54045.691764296076</v>
      </c>
      <c r="K251" s="24">
        <v>18203.927993532929</v>
      </c>
      <c r="L251" s="24"/>
      <c r="M251" s="23">
        <v>5.2354745139212601E-4</v>
      </c>
      <c r="N251" s="28">
        <v>1038</v>
      </c>
      <c r="O251" s="29" t="s">
        <v>1142</v>
      </c>
    </row>
    <row r="252" spans="1:15" ht="11.4">
      <c r="A252" s="25">
        <v>3</v>
      </c>
      <c r="B252" s="26">
        <v>941</v>
      </c>
      <c r="C252" s="27" t="s">
        <v>749</v>
      </c>
      <c r="D252" s="24">
        <v>366554.44</v>
      </c>
      <c r="E252" s="22">
        <v>2.6638071457345466E-2</v>
      </c>
      <c r="F252" s="24">
        <v>381092.94750073901</v>
      </c>
      <c r="G252" s="24">
        <v>375749.11</v>
      </c>
      <c r="H252" s="24">
        <v>5343.8375007390277</v>
      </c>
      <c r="I252" s="24">
        <v>-28505.720680368217</v>
      </c>
      <c r="J252" s="24">
        <v>-23161.883179629189</v>
      </c>
      <c r="K252" s="24">
        <v>13967.45581505904</v>
      </c>
      <c r="L252" s="24"/>
      <c r="M252" s="23">
        <v>4.0170593385142759E-4</v>
      </c>
      <c r="N252" s="28">
        <v>1043</v>
      </c>
      <c r="O252" s="29" t="s">
        <v>749</v>
      </c>
    </row>
    <row r="253" spans="1:15" ht="11.4">
      <c r="A253" s="25">
        <v>3</v>
      </c>
      <c r="B253" s="26">
        <v>777</v>
      </c>
      <c r="C253" s="27" t="s">
        <v>210</v>
      </c>
      <c r="D253" s="24">
        <v>1358771.45</v>
      </c>
      <c r="E253" s="22">
        <v>-3.2442387117324972E-2</v>
      </c>
      <c r="F253" s="24">
        <v>1412663.8784142211</v>
      </c>
      <c r="G253" s="24">
        <v>1439670.78</v>
      </c>
      <c r="H253" s="24">
        <v>-27006.90158577892</v>
      </c>
      <c r="I253" s="24">
        <v>-105667.14025387036</v>
      </c>
      <c r="J253" s="24">
        <v>-132674.04183964926</v>
      </c>
      <c r="K253" s="24">
        <v>51775.611258831566</v>
      </c>
      <c r="L253" s="24"/>
      <c r="M253" s="23">
        <v>1.4890736399562048E-3</v>
      </c>
      <c r="N253" s="28">
        <v>1057</v>
      </c>
      <c r="O253" s="29" t="s">
        <v>210</v>
      </c>
    </row>
    <row r="254" spans="1:15" ht="11.4">
      <c r="A254" s="25">
        <v>3</v>
      </c>
      <c r="B254" s="26">
        <v>778</v>
      </c>
      <c r="C254" s="27" t="s">
        <v>212</v>
      </c>
      <c r="D254" s="24">
        <v>1094149.6200000001</v>
      </c>
      <c r="E254" s="22">
        <v>-2.4487663934987469E-2</v>
      </c>
      <c r="F254" s="24">
        <v>1137546.4547438398</v>
      </c>
      <c r="G254" s="24">
        <v>1159900.8700000001</v>
      </c>
      <c r="H254" s="24">
        <v>-22354.415256160311</v>
      </c>
      <c r="I254" s="24">
        <v>-85088.379915002603</v>
      </c>
      <c r="J254" s="24">
        <v>-107442.79517116291</v>
      </c>
      <c r="K254" s="24">
        <v>41692.269427738043</v>
      </c>
      <c r="L254" s="24"/>
      <c r="M254" s="23">
        <v>1.1990753539236482E-3</v>
      </c>
      <c r="N254" s="28">
        <v>1060</v>
      </c>
      <c r="O254" s="29" t="s">
        <v>212</v>
      </c>
    </row>
    <row r="255" spans="1:15" ht="11.4">
      <c r="A255" s="25">
        <v>3</v>
      </c>
      <c r="B255" s="26">
        <v>781</v>
      </c>
      <c r="C255" s="27" t="s">
        <v>214</v>
      </c>
      <c r="D255" s="24">
        <v>637715.69999999995</v>
      </c>
      <c r="E255" s="22">
        <v>-3.504671850725459E-2</v>
      </c>
      <c r="F255" s="24">
        <v>663009.17206321936</v>
      </c>
      <c r="G255" s="24">
        <v>684569.17</v>
      </c>
      <c r="H255" s="24">
        <v>-21559.997936780681</v>
      </c>
      <c r="I255" s="24">
        <v>-49593.030758774854</v>
      </c>
      <c r="J255" s="24">
        <v>-71153.028695555535</v>
      </c>
      <c r="K255" s="24">
        <v>24299.980822274163</v>
      </c>
      <c r="L255" s="24"/>
      <c r="M255" s="23">
        <v>6.9887076200800301E-4</v>
      </c>
      <c r="N255" s="28">
        <v>1066</v>
      </c>
      <c r="O255" s="29" t="s">
        <v>214</v>
      </c>
    </row>
    <row r="256" spans="1:15" ht="11.4">
      <c r="A256" s="25">
        <v>3</v>
      </c>
      <c r="B256" s="26">
        <v>783</v>
      </c>
      <c r="C256" s="27" t="s">
        <v>1208</v>
      </c>
      <c r="D256" s="24">
        <v>960722.55</v>
      </c>
      <c r="E256" s="22">
        <v>-1.1149732697103825E-2</v>
      </c>
      <c r="F256" s="24">
        <v>998827.31828299793</v>
      </c>
      <c r="G256" s="24">
        <v>1008110.95</v>
      </c>
      <c r="H256" s="24">
        <v>-9283.6317170020193</v>
      </c>
      <c r="I256" s="24">
        <v>-74712.200080378476</v>
      </c>
      <c r="J256" s="24">
        <v>-83995.831797380495</v>
      </c>
      <c r="K256" s="24">
        <v>36608.067733829244</v>
      </c>
      <c r="L256" s="24"/>
      <c r="M256" s="23">
        <v>1.0528530199221562E-3</v>
      </c>
      <c r="N256" s="28">
        <v>1068</v>
      </c>
      <c r="O256" s="29" t="s">
        <v>1208</v>
      </c>
    </row>
    <row r="257" spans="1:15" ht="11.4">
      <c r="A257" s="25">
        <v>3</v>
      </c>
      <c r="B257" s="26">
        <v>908</v>
      </c>
      <c r="C257" s="27" t="s">
        <v>753</v>
      </c>
      <c r="D257" s="24">
        <v>4180583.95</v>
      </c>
      <c r="E257" s="22">
        <v>-2.4803126447552448E-2</v>
      </c>
      <c r="F257" s="24">
        <v>4346396.8402068252</v>
      </c>
      <c r="G257" s="24">
        <v>4434865.0599999996</v>
      </c>
      <c r="H257" s="24">
        <v>-88468.219793174416</v>
      </c>
      <c r="I257" s="24">
        <v>-325110.12104922382</v>
      </c>
      <c r="J257" s="24">
        <v>-413578.34084239823</v>
      </c>
      <c r="K257" s="24">
        <v>159299.99811970629</v>
      </c>
      <c r="L257" s="24"/>
      <c r="M257" s="23">
        <v>4.5814896681623607E-3</v>
      </c>
      <c r="N257" s="28">
        <v>1176</v>
      </c>
      <c r="O257" s="29" t="s">
        <v>753</v>
      </c>
    </row>
    <row r="258" spans="1:15" ht="11.4">
      <c r="A258" s="25">
        <v>3</v>
      </c>
      <c r="B258" s="26">
        <v>831</v>
      </c>
      <c r="C258" s="27" t="s">
        <v>220</v>
      </c>
      <c r="D258" s="24">
        <v>969815.86</v>
      </c>
      <c r="E258" s="22">
        <v>-3.685452916716403E-2</v>
      </c>
      <c r="F258" s="24">
        <v>1008281.2927333906</v>
      </c>
      <c r="G258" s="24">
        <v>1026944.87</v>
      </c>
      <c r="H258" s="24">
        <v>-18663.577266609413</v>
      </c>
      <c r="I258" s="24">
        <v>-75419.356580569831</v>
      </c>
      <c r="J258" s="24">
        <v>-94082.933847179243</v>
      </c>
      <c r="K258" s="24">
        <v>36954.56580281358</v>
      </c>
      <c r="L258" s="24"/>
      <c r="M258" s="23">
        <v>1.0628183516348223E-3</v>
      </c>
      <c r="N258" s="28">
        <v>1077</v>
      </c>
      <c r="O258" s="29" t="s">
        <v>220</v>
      </c>
    </row>
    <row r="259" spans="1:15" ht="11.4">
      <c r="A259" s="25">
        <v>3</v>
      </c>
      <c r="B259" s="26">
        <v>832</v>
      </c>
      <c r="C259" s="27" t="s">
        <v>222</v>
      </c>
      <c r="D259" s="24">
        <v>706261.24</v>
      </c>
      <c r="E259" s="22">
        <v>-6.5730690767385703E-3</v>
      </c>
      <c r="F259" s="24">
        <v>734273.40740198595</v>
      </c>
      <c r="G259" s="24">
        <v>737603.3</v>
      </c>
      <c r="H259" s="24">
        <v>-3329.8925980140921</v>
      </c>
      <c r="I259" s="24">
        <v>-54923.589616894285</v>
      </c>
      <c r="J259" s="24">
        <v>-58253.482214908378</v>
      </c>
      <c r="K259" s="24">
        <v>26911.889714359502</v>
      </c>
      <c r="L259" s="24"/>
      <c r="M259" s="23">
        <v>7.7398961790578014E-4</v>
      </c>
      <c r="N259" s="28">
        <v>1078</v>
      </c>
      <c r="O259" s="29" t="s">
        <v>222</v>
      </c>
    </row>
    <row r="260" spans="1:15" ht="11.4">
      <c r="A260" s="25">
        <v>3</v>
      </c>
      <c r="B260" s="26">
        <v>834</v>
      </c>
      <c r="C260" s="27" t="s">
        <v>465</v>
      </c>
      <c r="D260" s="24">
        <v>1307405.3799999999</v>
      </c>
      <c r="E260" s="22">
        <v>-1.5992435471094503E-2</v>
      </c>
      <c r="F260" s="24">
        <v>1359260.4957738984</v>
      </c>
      <c r="G260" s="24">
        <v>1371250.6</v>
      </c>
      <c r="H260" s="24">
        <v>-11990.104226101656</v>
      </c>
      <c r="I260" s="24">
        <v>-101672.57168755251</v>
      </c>
      <c r="J260" s="24">
        <v>-113662.67591365417</v>
      </c>
      <c r="K260" s="24">
        <v>49818.321331806736</v>
      </c>
      <c r="L260" s="24"/>
      <c r="M260" s="23">
        <v>1.4327817147577874E-3</v>
      </c>
      <c r="N260" s="28">
        <v>1084</v>
      </c>
      <c r="O260" s="29" t="s">
        <v>465</v>
      </c>
    </row>
    <row r="261" spans="1:15" ht="11.4">
      <c r="A261" s="25">
        <v>3</v>
      </c>
      <c r="B261" s="26">
        <v>837</v>
      </c>
      <c r="C261" s="27" t="s">
        <v>1147</v>
      </c>
      <c r="D261" s="24">
        <v>31168191.289999999</v>
      </c>
      <c r="E261" s="22">
        <v>-1.2811577212594245E-2</v>
      </c>
      <c r="F261" s="24">
        <v>32404403.250368372</v>
      </c>
      <c r="G261" s="24">
        <v>32930630.07</v>
      </c>
      <c r="H261" s="24">
        <v>-526226.81963162869</v>
      </c>
      <c r="I261" s="24">
        <v>-2423846.6597895399</v>
      </c>
      <c r="J261" s="24">
        <v>-2950073.4794211686</v>
      </c>
      <c r="K261" s="24">
        <v>1187655.3307562799</v>
      </c>
      <c r="L261" s="24"/>
      <c r="M261" s="23">
        <v>3.41571292619164E-2</v>
      </c>
      <c r="N261" s="28">
        <v>1090</v>
      </c>
      <c r="O261" s="29" t="s">
        <v>1147</v>
      </c>
    </row>
    <row r="262" spans="1:15" ht="11.4">
      <c r="A262" s="25">
        <v>3</v>
      </c>
      <c r="B262" s="26">
        <v>109</v>
      </c>
      <c r="C262" s="27" t="s">
        <v>15</v>
      </c>
      <c r="D262" s="24">
        <v>11163608.9</v>
      </c>
      <c r="E262" s="22">
        <v>-2.3178574245337629E-2</v>
      </c>
      <c r="F262" s="24">
        <v>11606386.817866625</v>
      </c>
      <c r="G262" s="24">
        <v>11830190.23</v>
      </c>
      <c r="H262" s="24">
        <v>-223803.41213337518</v>
      </c>
      <c r="I262" s="24">
        <v>-868156.76571336214</v>
      </c>
      <c r="J262" s="24">
        <v>-1091960.1778467372</v>
      </c>
      <c r="K262" s="24">
        <v>425386.23743679066</v>
      </c>
      <c r="L262" s="24"/>
      <c r="M262" s="23">
        <v>1.2234166194594746E-2</v>
      </c>
      <c r="N262" s="28">
        <v>162</v>
      </c>
      <c r="O262" s="29" t="s">
        <v>15</v>
      </c>
    </row>
    <row r="263" spans="1:15" ht="11.4">
      <c r="A263" s="25">
        <v>3</v>
      </c>
      <c r="B263" s="26">
        <v>108</v>
      </c>
      <c r="C263" s="27" t="s">
        <v>447</v>
      </c>
      <c r="D263" s="24">
        <v>1660619.78</v>
      </c>
      <c r="E263" s="22">
        <v>-3.9405660300958718E-2</v>
      </c>
      <c r="F263" s="24">
        <v>1726484.3024087464</v>
      </c>
      <c r="G263" s="24">
        <v>1790608.54</v>
      </c>
      <c r="H263" s="24">
        <v>-64124.237591253594</v>
      </c>
      <c r="I263" s="24">
        <v>-129140.88178818545</v>
      </c>
      <c r="J263" s="24">
        <v>-193265.11937943904</v>
      </c>
      <c r="K263" s="24">
        <v>63277.458602774146</v>
      </c>
      <c r="L263" s="24"/>
      <c r="M263" s="23">
        <v>1.8198683379665301E-3</v>
      </c>
      <c r="N263" s="28">
        <v>158</v>
      </c>
      <c r="O263" s="29" t="s">
        <v>447</v>
      </c>
    </row>
    <row r="264" spans="1:15" ht="11.4">
      <c r="A264" s="25">
        <v>3</v>
      </c>
      <c r="B264" s="26">
        <v>844</v>
      </c>
      <c r="C264" s="27" t="s">
        <v>473</v>
      </c>
      <c r="D264" s="24">
        <v>260690.04</v>
      </c>
      <c r="E264" s="22">
        <v>-3.231554800928349E-2</v>
      </c>
      <c r="F264" s="24">
        <v>271029.68859874003</v>
      </c>
      <c r="G264" s="24">
        <v>274999.36</v>
      </c>
      <c r="H264" s="24">
        <v>-3969.671401259955</v>
      </c>
      <c r="I264" s="24">
        <v>-20272.998096528354</v>
      </c>
      <c r="J264" s="24">
        <v>-24242.669497788309</v>
      </c>
      <c r="K264" s="24">
        <v>9933.5220578039462</v>
      </c>
      <c r="L264" s="24"/>
      <c r="M264" s="23">
        <v>2.8568944892323772E-4</v>
      </c>
      <c r="N264" s="28">
        <v>1104</v>
      </c>
      <c r="O264" s="29" t="s">
        <v>473</v>
      </c>
    </row>
    <row r="265" spans="1:15" ht="11.4">
      <c r="A265" s="25">
        <v>3</v>
      </c>
      <c r="B265" s="26">
        <v>845</v>
      </c>
      <c r="C265" s="27" t="s">
        <v>471</v>
      </c>
      <c r="D265" s="24">
        <v>599603.15</v>
      </c>
      <c r="E265" s="22">
        <v>-2.6354683290560878E-2</v>
      </c>
      <c r="F265" s="24">
        <v>623384.97867936816</v>
      </c>
      <c r="G265" s="24">
        <v>633809.67000000004</v>
      </c>
      <c r="H265" s="24">
        <v>-10424.691320631886</v>
      </c>
      <c r="I265" s="24">
        <v>-46629.144399311946</v>
      </c>
      <c r="J265" s="24">
        <v>-57053.835719943832</v>
      </c>
      <c r="K265" s="24">
        <v>22847.71261860917</v>
      </c>
      <c r="L265" s="24"/>
      <c r="M265" s="23">
        <v>6.5710333043846807E-4</v>
      </c>
      <c r="N265" s="28">
        <v>1103</v>
      </c>
      <c r="O265" s="29" t="s">
        <v>471</v>
      </c>
    </row>
    <row r="266" spans="1:15" ht="11.4">
      <c r="A266" s="25">
        <v>3</v>
      </c>
      <c r="B266" s="26">
        <v>848</v>
      </c>
      <c r="C266" s="27" t="s">
        <v>477</v>
      </c>
      <c r="D266" s="24">
        <v>753795.84</v>
      </c>
      <c r="E266" s="22">
        <v>-5.6067897768959478E-2</v>
      </c>
      <c r="F266" s="24">
        <v>783693.35392416862</v>
      </c>
      <c r="G266" s="24">
        <v>814706.54</v>
      </c>
      <c r="H266" s="24">
        <v>-31013.186075831414</v>
      </c>
      <c r="I266" s="24">
        <v>-58620.197493893487</v>
      </c>
      <c r="J266" s="24">
        <v>-89633.383569724901</v>
      </c>
      <c r="K266" s="24">
        <v>28723.182534019539</v>
      </c>
      <c r="L266" s="24"/>
      <c r="M266" s="23">
        <v>8.2608264638813617E-4</v>
      </c>
      <c r="N266" s="28">
        <v>1111</v>
      </c>
      <c r="O266" s="29" t="s">
        <v>477</v>
      </c>
    </row>
    <row r="267" spans="1:15" ht="11.4">
      <c r="A267" s="25">
        <v>3</v>
      </c>
      <c r="B267" s="26">
        <v>849</v>
      </c>
      <c r="C267" s="27" t="s">
        <v>479</v>
      </c>
      <c r="D267" s="24">
        <v>832674.02</v>
      </c>
      <c r="E267" s="22">
        <v>-5.8914629908241832E-2</v>
      </c>
      <c r="F267" s="24">
        <v>865700.0487815378</v>
      </c>
      <c r="G267" s="24">
        <v>915345.12</v>
      </c>
      <c r="H267" s="24">
        <v>-49645.071218462195</v>
      </c>
      <c r="I267" s="24">
        <v>-64754.291427814482</v>
      </c>
      <c r="J267" s="24">
        <v>-114399.36264627668</v>
      </c>
      <c r="K267" s="24">
        <v>31728.813822846034</v>
      </c>
      <c r="L267" s="24"/>
      <c r="M267" s="23">
        <v>9.1252501210440198E-4</v>
      </c>
      <c r="N267" s="28">
        <v>1114</v>
      </c>
      <c r="O267" s="29" t="s">
        <v>479</v>
      </c>
    </row>
    <row r="268" spans="1:15" ht="11.4">
      <c r="A268" s="25">
        <v>3</v>
      </c>
      <c r="B268" s="26">
        <v>850</v>
      </c>
      <c r="C268" s="27" t="s">
        <v>481</v>
      </c>
      <c r="D268" s="24">
        <v>441806.88</v>
      </c>
      <c r="E268" s="22">
        <v>-2.539486279910922E-2</v>
      </c>
      <c r="F268" s="24">
        <v>459330.09602967917</v>
      </c>
      <c r="G268" s="24">
        <v>472008.41</v>
      </c>
      <c r="H268" s="24">
        <v>-12678.3139703208</v>
      </c>
      <c r="I268" s="24">
        <v>-34357.852863397202</v>
      </c>
      <c r="J268" s="24">
        <v>-47036.166833718002</v>
      </c>
      <c r="K268" s="24">
        <v>16834.929281416127</v>
      </c>
      <c r="L268" s="24"/>
      <c r="M268" s="23">
        <v>4.8417486175419288E-4</v>
      </c>
      <c r="N268" s="28">
        <v>1119</v>
      </c>
      <c r="O268" s="29" t="s">
        <v>481</v>
      </c>
    </row>
    <row r="269" spans="1:15" ht="11.4">
      <c r="A269" s="25">
        <v>3</v>
      </c>
      <c r="B269" s="26">
        <v>851</v>
      </c>
      <c r="C269" s="27" t="s">
        <v>245</v>
      </c>
      <c r="D269" s="24">
        <v>3999161.17</v>
      </c>
      <c r="E269" s="22">
        <v>-1.3538905447987269E-2</v>
      </c>
      <c r="F269" s="24">
        <v>4157778.3583955602</v>
      </c>
      <c r="G269" s="24">
        <v>4205232.9400000004</v>
      </c>
      <c r="H269" s="24">
        <v>-47454.581604440231</v>
      </c>
      <c r="I269" s="24">
        <v>-311001.47434524202</v>
      </c>
      <c r="J269" s="24">
        <v>-358456.05594968225</v>
      </c>
      <c r="K269" s="24">
        <v>152386.93313679358</v>
      </c>
      <c r="L269" s="24"/>
      <c r="M269" s="23">
        <v>4.3826689765842633E-3</v>
      </c>
      <c r="N269" s="28">
        <v>1121</v>
      </c>
      <c r="O269" s="29" t="s">
        <v>245</v>
      </c>
    </row>
    <row r="270" spans="1:15" ht="11.4">
      <c r="A270" s="25">
        <v>3</v>
      </c>
      <c r="B270" s="26">
        <v>186</v>
      </c>
      <c r="C270" s="27" t="s">
        <v>487</v>
      </c>
      <c r="D270" s="24">
        <v>6645489.0599999996</v>
      </c>
      <c r="E270" s="22">
        <v>-1.3452044060214316E-2</v>
      </c>
      <c r="F270" s="24">
        <v>6909066.5317253144</v>
      </c>
      <c r="G270" s="24">
        <v>7028882.6600000001</v>
      </c>
      <c r="H270" s="24">
        <v>-119816.1282746857</v>
      </c>
      <c r="I270" s="24">
        <v>-516797.60018403467</v>
      </c>
      <c r="J270" s="24">
        <v>-636613.72845872038</v>
      </c>
      <c r="K270" s="24">
        <v>253224.52734444634</v>
      </c>
      <c r="L270" s="24"/>
      <c r="M270" s="23">
        <v>7.2827719362688536E-3</v>
      </c>
      <c r="N270" s="28">
        <v>258</v>
      </c>
      <c r="O270" s="29" t="s">
        <v>487</v>
      </c>
    </row>
    <row r="271" spans="1:15" ht="11.4">
      <c r="A271" s="25">
        <v>3</v>
      </c>
      <c r="B271" s="26">
        <v>858</v>
      </c>
      <c r="C271" s="27" t="s">
        <v>252</v>
      </c>
      <c r="D271" s="24">
        <v>7454939.5</v>
      </c>
      <c r="E271" s="22">
        <v>-1.4757439658997158E-2</v>
      </c>
      <c r="F271" s="24">
        <v>7750621.8926025974</v>
      </c>
      <c r="G271" s="24">
        <v>7859526.9699999997</v>
      </c>
      <c r="H271" s="24">
        <v>-108905.07739740238</v>
      </c>
      <c r="I271" s="24">
        <v>-579745.87097088189</v>
      </c>
      <c r="J271" s="24">
        <v>-688650.94836828427</v>
      </c>
      <c r="K271" s="24">
        <v>284068.41305806668</v>
      </c>
      <c r="L271" s="24"/>
      <c r="M271" s="23">
        <v>8.1698462952826175E-3</v>
      </c>
      <c r="N271" s="28">
        <v>1137</v>
      </c>
      <c r="O271" s="29" t="s">
        <v>252</v>
      </c>
    </row>
    <row r="272" spans="1:15" ht="11.4">
      <c r="A272" s="25">
        <v>3</v>
      </c>
      <c r="B272" s="26">
        <v>859</v>
      </c>
      <c r="C272" s="27" t="s">
        <v>254</v>
      </c>
      <c r="D272" s="24">
        <v>1241440</v>
      </c>
      <c r="E272" s="22">
        <v>6.5646709496890485E-2</v>
      </c>
      <c r="F272" s="24">
        <v>1290678.7563269385</v>
      </c>
      <c r="G272" s="24">
        <v>1332583.95</v>
      </c>
      <c r="H272" s="24">
        <v>-41905.19367306144</v>
      </c>
      <c r="I272" s="24">
        <v>-96542.663298352942</v>
      </c>
      <c r="J272" s="24">
        <v>-138447.85697141438</v>
      </c>
      <c r="K272" s="24">
        <v>47304.72872473429</v>
      </c>
      <c r="L272" s="24"/>
      <c r="M272" s="23">
        <v>1.3604904486234466E-3</v>
      </c>
      <c r="N272" s="28">
        <v>1139</v>
      </c>
      <c r="O272" s="29" t="s">
        <v>254</v>
      </c>
    </row>
    <row r="273" spans="1:15" ht="11.4">
      <c r="A273" s="25">
        <v>3</v>
      </c>
      <c r="B273" s="26"/>
      <c r="C273" s="27" t="s">
        <v>255</v>
      </c>
      <c r="D273" s="24">
        <v>629956.87</v>
      </c>
      <c r="E273" s="22">
        <v>3.35302972259292E-2</v>
      </c>
      <c r="F273" s="24">
        <v>654942.6065788205</v>
      </c>
      <c r="G273" s="24">
        <v>643034.9</v>
      </c>
      <c r="H273" s="24">
        <v>11907.706578820478</v>
      </c>
      <c r="I273" s="24">
        <v>-48989.652333495214</v>
      </c>
      <c r="J273" s="24">
        <v>-37081.945754674736</v>
      </c>
      <c r="K273" s="24">
        <v>24004.332745547679</v>
      </c>
      <c r="L273" s="24"/>
      <c r="M273" s="23">
        <v>6.9036788300660707E-4</v>
      </c>
      <c r="N273" s="28">
        <v>1142</v>
      </c>
      <c r="O273" s="29" t="s">
        <v>255</v>
      </c>
    </row>
    <row r="274" spans="1:15" ht="11.4">
      <c r="A274" s="25">
        <v>3</v>
      </c>
      <c r="B274" s="26">
        <v>833</v>
      </c>
      <c r="C274" s="27" t="s">
        <v>1173</v>
      </c>
      <c r="D274" s="24">
        <v>317221.34999999998</v>
      </c>
      <c r="E274" s="22">
        <v>-4.5137887618728174E-2</v>
      </c>
      <c r="F274" s="24">
        <v>329803.17816274043</v>
      </c>
      <c r="G274" s="24">
        <v>339459.68</v>
      </c>
      <c r="H274" s="24">
        <v>-9656.5018372595659</v>
      </c>
      <c r="I274" s="24">
        <v>-24669.250212735995</v>
      </c>
      <c r="J274" s="24">
        <v>-34325.752049995557</v>
      </c>
      <c r="K274" s="24">
        <v>12087.632030097298</v>
      </c>
      <c r="L274" s="24"/>
      <c r="M274" s="23">
        <v>3.4764194546207255E-4</v>
      </c>
      <c r="N274" s="28">
        <v>1082</v>
      </c>
      <c r="O274" s="29" t="s">
        <v>1173</v>
      </c>
    </row>
    <row r="275" spans="1:15" ht="11.4">
      <c r="A275" s="25">
        <v>3</v>
      </c>
      <c r="B275" s="26">
        <v>564</v>
      </c>
      <c r="C275" s="27" t="s">
        <v>627</v>
      </c>
      <c r="D275" s="24">
        <v>30191414.170000002</v>
      </c>
      <c r="E275" s="22">
        <v>2.3474976820623435E-2</v>
      </c>
      <c r="F275" s="24">
        <v>31388884.595862154</v>
      </c>
      <c r="G275" s="24">
        <v>32077937.219999999</v>
      </c>
      <c r="H275" s="24">
        <v>-689052.62413784489</v>
      </c>
      <c r="I275" s="24">
        <v>-2347885.9491521399</v>
      </c>
      <c r="J275" s="24">
        <v>-3036938.5732899848</v>
      </c>
      <c r="K275" s="24">
        <v>1150435.508061565</v>
      </c>
      <c r="L275" s="24"/>
      <c r="M275" s="23">
        <v>3.3086682085899911E-2</v>
      </c>
      <c r="N275" s="28">
        <v>754</v>
      </c>
      <c r="O275" s="29" t="s">
        <v>627</v>
      </c>
    </row>
    <row r="276" spans="1:15" ht="11.4">
      <c r="A276" s="25">
        <v>3</v>
      </c>
      <c r="B276" s="26">
        <v>886</v>
      </c>
      <c r="C276" s="27" t="s">
        <v>259</v>
      </c>
      <c r="D276" s="24">
        <v>2641659.38</v>
      </c>
      <c r="E276" s="22">
        <v>-3.2905188479561864E-2</v>
      </c>
      <c r="F276" s="24">
        <v>2746434.4980166513</v>
      </c>
      <c r="G276" s="24">
        <v>2820082.88</v>
      </c>
      <c r="H276" s="24">
        <v>-73648.381983348634</v>
      </c>
      <c r="I276" s="24">
        <v>-205433.07133029046</v>
      </c>
      <c r="J276" s="24">
        <v>-279081.4533136391</v>
      </c>
      <c r="K276" s="24">
        <v>100659.7019220017</v>
      </c>
      <c r="L276" s="24"/>
      <c r="M276" s="23">
        <v>2.8949867532917705E-3</v>
      </c>
      <c r="N276" s="28">
        <v>1149</v>
      </c>
      <c r="O276" s="29" t="s">
        <v>259</v>
      </c>
    </row>
    <row r="277" spans="1:15" ht="11.4">
      <c r="A277" s="25">
        <v>3</v>
      </c>
      <c r="B277" s="26">
        <v>887</v>
      </c>
      <c r="C277" s="27" t="s">
        <v>794</v>
      </c>
      <c r="D277" s="24">
        <v>873039.65</v>
      </c>
      <c r="E277" s="22">
        <v>-7.4769798237547175E-2</v>
      </c>
      <c r="F277" s="24">
        <v>907666.68520919711</v>
      </c>
      <c r="G277" s="24">
        <v>956887.1</v>
      </c>
      <c r="H277" s="24">
        <v>-49220.414790802868</v>
      </c>
      <c r="I277" s="24">
        <v>-67893.392331535884</v>
      </c>
      <c r="J277" s="24">
        <v>-117113.80712233875</v>
      </c>
      <c r="K277" s="24">
        <v>33266.935018355274</v>
      </c>
      <c r="L277" s="24"/>
      <c r="M277" s="23">
        <v>9.5676158742634106E-4</v>
      </c>
      <c r="N277" s="28">
        <v>1152</v>
      </c>
      <c r="O277" s="29" t="s">
        <v>794</v>
      </c>
    </row>
    <row r="278" spans="1:15" ht="11.4">
      <c r="A278" s="25">
        <v>3</v>
      </c>
      <c r="B278" s="26">
        <v>889</v>
      </c>
      <c r="C278" s="27" t="s">
        <v>796</v>
      </c>
      <c r="D278" s="24">
        <v>544304.48</v>
      </c>
      <c r="E278" s="22">
        <v>-2.7939239398271743E-2</v>
      </c>
      <c r="F278" s="24">
        <v>565893.01884068572</v>
      </c>
      <c r="G278" s="24">
        <v>575563.01</v>
      </c>
      <c r="H278" s="24">
        <v>-9669.9911593142897</v>
      </c>
      <c r="I278" s="24">
        <v>-42328.750599646446</v>
      </c>
      <c r="J278" s="24">
        <v>-51998.741758960736</v>
      </c>
      <c r="K278" s="24">
        <v>20740.5720534682</v>
      </c>
      <c r="L278" s="24"/>
      <c r="M278" s="23">
        <v>5.9650168045411118E-4</v>
      </c>
      <c r="N278" s="28">
        <v>1153</v>
      </c>
      <c r="O278" s="29" t="s">
        <v>796</v>
      </c>
    </row>
    <row r="279" spans="1:15" ht="11.4">
      <c r="A279" s="25">
        <v>3</v>
      </c>
      <c r="B279" s="26">
        <v>890</v>
      </c>
      <c r="C279" s="27" t="s">
        <v>798</v>
      </c>
      <c r="D279" s="24">
        <v>223774.43</v>
      </c>
      <c r="E279" s="22">
        <v>-1.5857413021518302E-2</v>
      </c>
      <c r="F279" s="24">
        <v>232649.90898486399</v>
      </c>
      <c r="G279" s="24">
        <v>231726.94</v>
      </c>
      <c r="H279" s="24">
        <v>922.96898486398277</v>
      </c>
      <c r="I279" s="24">
        <v>-17402.193783244336</v>
      </c>
      <c r="J279" s="24">
        <v>-16479.224798380354</v>
      </c>
      <c r="K279" s="24">
        <v>8526.8629226398734</v>
      </c>
      <c r="L279" s="24"/>
      <c r="M279" s="23">
        <v>2.4523374038306809E-4</v>
      </c>
      <c r="N279" s="28">
        <v>1157</v>
      </c>
      <c r="O279" s="29" t="s">
        <v>798</v>
      </c>
    </row>
    <row r="280" spans="1:15" ht="11.4">
      <c r="A280" s="25">
        <v>3</v>
      </c>
      <c r="B280" s="26">
        <v>892</v>
      </c>
      <c r="C280" s="27" t="s">
        <v>503</v>
      </c>
      <c r="D280" s="24">
        <v>568550.54</v>
      </c>
      <c r="E280" s="22">
        <v>-2.0112991179853282E-2</v>
      </c>
      <c r="F280" s="24">
        <v>591100.74097516539</v>
      </c>
      <c r="G280" s="24">
        <v>607284.17000000004</v>
      </c>
      <c r="H280" s="24">
        <v>-16183.429024834651</v>
      </c>
      <c r="I280" s="24">
        <v>-44214.286112350776</v>
      </c>
      <c r="J280" s="24">
        <v>-60397.715137185427</v>
      </c>
      <c r="K280" s="24">
        <v>21664.461481023001</v>
      </c>
      <c r="L280" s="24"/>
      <c r="M280" s="23">
        <v>6.2307286637268238E-4</v>
      </c>
      <c r="N280" s="28">
        <v>1166</v>
      </c>
      <c r="O280" s="29" t="s">
        <v>503</v>
      </c>
    </row>
    <row r="281" spans="1:15" ht="11.4">
      <c r="A281" s="25">
        <v>3</v>
      </c>
      <c r="B281" s="26">
        <v>785</v>
      </c>
      <c r="C281" s="27" t="s">
        <v>505</v>
      </c>
      <c r="D281" s="24">
        <v>517961.87</v>
      </c>
      <c r="E281" s="22">
        <v>-3.3839772242482503E-2</v>
      </c>
      <c r="F281" s="24">
        <v>538505.59205146879</v>
      </c>
      <c r="G281" s="24">
        <v>549155.14</v>
      </c>
      <c r="H281" s="24">
        <v>-10649.547948531224</v>
      </c>
      <c r="I281" s="24">
        <v>-40280.173360609668</v>
      </c>
      <c r="J281" s="24">
        <v>-50929.721309140892</v>
      </c>
      <c r="K281" s="24">
        <v>19736.794166537322</v>
      </c>
      <c r="L281" s="24"/>
      <c r="M281" s="23">
        <v>5.6763289155024757E-4</v>
      </c>
      <c r="N281" s="28">
        <v>1168</v>
      </c>
      <c r="O281" s="29" t="s">
        <v>505</v>
      </c>
    </row>
    <row r="282" spans="1:15" ht="11.4">
      <c r="A282" s="25">
        <v>3</v>
      </c>
      <c r="B282" s="26">
        <v>911</v>
      </c>
      <c r="C282" s="27" t="s">
        <v>755</v>
      </c>
      <c r="D282" s="24">
        <v>348302.9</v>
      </c>
      <c r="E282" s="22">
        <v>-7.5029463770921206E-2</v>
      </c>
      <c r="F282" s="24">
        <v>362117.50370301103</v>
      </c>
      <c r="G282" s="24">
        <v>391752.15</v>
      </c>
      <c r="H282" s="24">
        <v>-29634.646296988998</v>
      </c>
      <c r="I282" s="24">
        <v>-27086.35906732496</v>
      </c>
      <c r="J282" s="24">
        <v>-56721.005364313954</v>
      </c>
      <c r="K282" s="24">
        <v>13271.985918399807</v>
      </c>
      <c r="L282" s="24"/>
      <c r="M282" s="23">
        <v>3.817041247888319E-4</v>
      </c>
      <c r="N282" s="28">
        <v>1181</v>
      </c>
      <c r="O282" s="29" t="s">
        <v>755</v>
      </c>
    </row>
    <row r="283" spans="1:15" ht="11.4">
      <c r="A283" s="25">
        <v>3</v>
      </c>
      <c r="B283" s="26">
        <v>92</v>
      </c>
      <c r="C283" s="27" t="s">
        <v>1148</v>
      </c>
      <c r="D283" s="24">
        <v>25658220.539999999</v>
      </c>
      <c r="E283" s="22">
        <v>-1.5200151003699647E-2</v>
      </c>
      <c r="F283" s="24">
        <v>26675892.653796803</v>
      </c>
      <c r="G283" s="24">
        <v>27017169.850000001</v>
      </c>
      <c r="H283" s="24">
        <v>-341277.19620319828</v>
      </c>
      <c r="I283" s="24">
        <v>-1995354.5450671024</v>
      </c>
      <c r="J283" s="24">
        <v>-2336631.7412703009</v>
      </c>
      <c r="K283" s="24">
        <v>977699.41535966727</v>
      </c>
      <c r="L283" s="24"/>
      <c r="M283" s="23">
        <v>2.8118768505400123E-2</v>
      </c>
      <c r="N283" s="28">
        <v>1192</v>
      </c>
      <c r="O283" s="29" t="s">
        <v>1148</v>
      </c>
    </row>
    <row r="284" spans="1:15" ht="11.4">
      <c r="A284" s="25">
        <v>3</v>
      </c>
      <c r="B284" s="26">
        <v>915</v>
      </c>
      <c r="C284" s="27" t="s">
        <v>824</v>
      </c>
      <c r="D284" s="24">
        <v>3501407</v>
      </c>
      <c r="E284" s="22">
        <v>-1.874800460266627E-2</v>
      </c>
      <c r="F284" s="24">
        <v>3640281.9565620865</v>
      </c>
      <c r="G284" s="24">
        <v>3663439.04</v>
      </c>
      <c r="H284" s="24">
        <v>-23157.083437913563</v>
      </c>
      <c r="I284" s="24">
        <v>-272292.78666024626</v>
      </c>
      <c r="J284" s="24">
        <v>-295449.87009815982</v>
      </c>
      <c r="K284" s="24">
        <v>133420.14780407085</v>
      </c>
      <c r="L284" s="24"/>
      <c r="M284" s="23">
        <v>3.8371816440933722E-3</v>
      </c>
      <c r="N284" s="28">
        <v>1193</v>
      </c>
      <c r="O284" s="29" t="s">
        <v>824</v>
      </c>
    </row>
    <row r="285" spans="1:15" ht="11.4">
      <c r="A285" s="25">
        <v>3</v>
      </c>
      <c r="B285" s="26">
        <v>905</v>
      </c>
      <c r="C285" s="27" t="s">
        <v>509</v>
      </c>
      <c r="D285" s="24">
        <v>10665554.689999999</v>
      </c>
      <c r="E285" s="22">
        <v>-1.8681545763614828E-2</v>
      </c>
      <c r="F285" s="24">
        <v>11088578.475662252</v>
      </c>
      <c r="G285" s="24">
        <v>11369583.24</v>
      </c>
      <c r="H285" s="24">
        <v>-281004.76433774829</v>
      </c>
      <c r="I285" s="24">
        <v>-829424.74491464684</v>
      </c>
      <c r="J285" s="24">
        <v>-1110429.509252395</v>
      </c>
      <c r="K285" s="24">
        <v>406408.0191626398</v>
      </c>
      <c r="L285" s="24"/>
      <c r="M285" s="23">
        <v>1.1688350049149379E-2</v>
      </c>
      <c r="N285" s="28">
        <v>1173</v>
      </c>
      <c r="O285" s="29" t="s">
        <v>509</v>
      </c>
    </row>
    <row r="286" spans="1:15" ht="11.4">
      <c r="A286" s="25">
        <v>3</v>
      </c>
      <c r="B286" s="26">
        <v>918</v>
      </c>
      <c r="C286" s="27" t="s">
        <v>830</v>
      </c>
      <c r="D286" s="24">
        <v>415373.44</v>
      </c>
      <c r="E286" s="22">
        <v>-1.4005108606187358E-2</v>
      </c>
      <c r="F286" s="24">
        <v>431848.23668517382</v>
      </c>
      <c r="G286" s="24">
        <v>439247.27</v>
      </c>
      <c r="H286" s="24">
        <v>-7399.0333148261998</v>
      </c>
      <c r="I286" s="24">
        <v>-32302.212077102889</v>
      </c>
      <c r="J286" s="24">
        <v>-39701.245391929086</v>
      </c>
      <c r="K286" s="24">
        <v>15827.69034239246</v>
      </c>
      <c r="L286" s="24"/>
      <c r="M286" s="23">
        <v>4.5520653252018967E-4</v>
      </c>
      <c r="N286" s="28">
        <v>1203</v>
      </c>
      <c r="O286" s="29" t="s">
        <v>830</v>
      </c>
    </row>
    <row r="287" spans="1:15" ht="11.4">
      <c r="A287" s="25">
        <v>3</v>
      </c>
      <c r="B287" s="26">
        <v>921</v>
      </c>
      <c r="C287" s="27" t="s">
        <v>832</v>
      </c>
      <c r="D287" s="24">
        <v>353099.9</v>
      </c>
      <c r="E287" s="22">
        <v>-5.4829943488397467E-2</v>
      </c>
      <c r="F287" s="24">
        <v>367104.76526547107</v>
      </c>
      <c r="G287" s="24">
        <v>380833.6</v>
      </c>
      <c r="H287" s="24">
        <v>-13728.834734528908</v>
      </c>
      <c r="I287" s="24">
        <v>-27459.405816134571</v>
      </c>
      <c r="J287" s="24">
        <v>-41188.240550663482</v>
      </c>
      <c r="K287" s="24">
        <v>13454.77428005446</v>
      </c>
      <c r="L287" s="24"/>
      <c r="M287" s="23">
        <v>3.8696114299514612E-4</v>
      </c>
      <c r="N287" s="28">
        <v>1210</v>
      </c>
      <c r="O287" s="29" t="s">
        <v>832</v>
      </c>
    </row>
    <row r="288" spans="1:15" ht="11.4">
      <c r="A288" s="25">
        <v>3</v>
      </c>
      <c r="B288" s="26">
        <v>922</v>
      </c>
      <c r="C288" s="27" t="s">
        <v>834</v>
      </c>
      <c r="D288" s="24">
        <v>859277.37</v>
      </c>
      <c r="E288" s="22">
        <v>-7.9792868285757015E-3</v>
      </c>
      <c r="F288" s="24">
        <v>893358.55720089772</v>
      </c>
      <c r="G288" s="24">
        <v>899801.33</v>
      </c>
      <c r="H288" s="24">
        <v>-6442.7727991022402</v>
      </c>
      <c r="I288" s="24">
        <v>-66823.145550170972</v>
      </c>
      <c r="J288" s="24">
        <v>-73265.918349273212</v>
      </c>
      <c r="K288" s="24">
        <v>32742.527135546734</v>
      </c>
      <c r="L288" s="24"/>
      <c r="M288" s="23">
        <v>9.4167954520820601E-4</v>
      </c>
      <c r="N288" s="28">
        <v>1215</v>
      </c>
      <c r="O288" s="29" t="s">
        <v>834</v>
      </c>
    </row>
    <row r="289" spans="1:15" ht="11.4">
      <c r="A289" s="25">
        <v>3</v>
      </c>
      <c r="B289" s="26">
        <v>924</v>
      </c>
      <c r="C289" s="27" t="s">
        <v>836</v>
      </c>
      <c r="D289" s="24">
        <v>715413.26</v>
      </c>
      <c r="E289" s="22">
        <v>-1.5876449636367949E-2</v>
      </c>
      <c r="F289" s="24">
        <v>743788.42044448445</v>
      </c>
      <c r="G289" s="24">
        <v>759840.34</v>
      </c>
      <c r="H289" s="24">
        <v>-16051.919555515517</v>
      </c>
      <c r="I289" s="24">
        <v>-55635.311798683011</v>
      </c>
      <c r="J289" s="24">
        <v>-71687.231354198535</v>
      </c>
      <c r="K289" s="24">
        <v>27260.624911697549</v>
      </c>
      <c r="L289" s="24"/>
      <c r="M289" s="23">
        <v>7.8401928973495494E-4</v>
      </c>
      <c r="N289" s="28">
        <v>1216</v>
      </c>
      <c r="O289" s="29" t="s">
        <v>836</v>
      </c>
    </row>
    <row r="290" spans="1:15" ht="11.4">
      <c r="A290" s="25">
        <v>3</v>
      </c>
      <c r="B290" s="26">
        <v>927</v>
      </c>
      <c r="C290" s="27" t="s">
        <v>840</v>
      </c>
      <c r="D290" s="24">
        <v>5460055.8200000003</v>
      </c>
      <c r="E290" s="22">
        <v>-1.3432565535681017E-2</v>
      </c>
      <c r="F290" s="24">
        <v>5676615.9099378651</v>
      </c>
      <c r="G290" s="24">
        <v>5709072.3700000001</v>
      </c>
      <c r="H290" s="24">
        <v>-32456.460062135011</v>
      </c>
      <c r="I290" s="24">
        <v>-424610.39649155212</v>
      </c>
      <c r="J290" s="24">
        <v>-457066.85655368713</v>
      </c>
      <c r="K290" s="24">
        <v>208053.92075896272</v>
      </c>
      <c r="L290" s="24"/>
      <c r="M290" s="23">
        <v>5.9836591313803819E-3</v>
      </c>
      <c r="N290" s="28">
        <v>1225</v>
      </c>
      <c r="O290" s="29" t="s">
        <v>840</v>
      </c>
    </row>
    <row r="291" spans="1:15" ht="11.4">
      <c r="A291" s="25">
        <v>3</v>
      </c>
      <c r="B291" s="26">
        <v>925</v>
      </c>
      <c r="C291" s="27" t="s">
        <v>838</v>
      </c>
      <c r="D291" s="24">
        <v>604354.11</v>
      </c>
      <c r="E291" s="22">
        <v>-5.975699562641789E-2</v>
      </c>
      <c r="F291" s="24">
        <v>628324.37417504971</v>
      </c>
      <c r="G291" s="24">
        <v>659276.39</v>
      </c>
      <c r="H291" s="24">
        <v>-30952.0158249503</v>
      </c>
      <c r="I291" s="24">
        <v>-46998.610770319756</v>
      </c>
      <c r="J291" s="24">
        <v>-77950.626595270063</v>
      </c>
      <c r="K291" s="24">
        <v>23028.746638764846</v>
      </c>
      <c r="L291" s="24"/>
      <c r="M291" s="23">
        <v>6.6230989354404868E-4</v>
      </c>
      <c r="N291" s="28">
        <v>1219</v>
      </c>
      <c r="O291" s="29" t="s">
        <v>838</v>
      </c>
    </row>
    <row r="292" spans="1:15" ht="11.4">
      <c r="A292" s="25">
        <v>3</v>
      </c>
      <c r="B292" s="26">
        <v>931</v>
      </c>
      <c r="C292" s="27" t="s">
        <v>842</v>
      </c>
      <c r="D292" s="24">
        <v>1037053.13</v>
      </c>
      <c r="E292" s="22">
        <v>-5.4618646865956119E-2</v>
      </c>
      <c r="F292" s="24">
        <v>1078185.3686632933</v>
      </c>
      <c r="G292" s="24">
        <v>1122711.08</v>
      </c>
      <c r="H292" s="24">
        <v>-44525.711336706765</v>
      </c>
      <c r="I292" s="24">
        <v>-80648.175628377576</v>
      </c>
      <c r="J292" s="24">
        <v>-125173.88696508434</v>
      </c>
      <c r="K292" s="24">
        <v>39516.623427460538</v>
      </c>
      <c r="L292" s="24"/>
      <c r="M292" s="23">
        <v>1.1365034782833238E-3</v>
      </c>
      <c r="N292" s="28">
        <v>1230</v>
      </c>
      <c r="O292" s="29" t="s">
        <v>842</v>
      </c>
    </row>
    <row r="293" spans="1:15" ht="11.4">
      <c r="A293" s="25">
        <v>3</v>
      </c>
      <c r="B293" s="26">
        <v>405</v>
      </c>
      <c r="C293" s="27" t="s">
        <v>874</v>
      </c>
      <c r="D293" s="24">
        <v>11827159.039999999</v>
      </c>
      <c r="E293" s="22">
        <v>-2.5925813191568271E-2</v>
      </c>
      <c r="F293" s="24">
        <v>12296255.091368174</v>
      </c>
      <c r="G293" s="24">
        <v>12543110.51</v>
      </c>
      <c r="H293" s="24">
        <v>-246855.4186318256</v>
      </c>
      <c r="I293" s="24">
        <v>-919758.85501900315</v>
      </c>
      <c r="J293" s="24">
        <v>-1166614.2736508287</v>
      </c>
      <c r="K293" s="24">
        <v>450670.63246833422</v>
      </c>
      <c r="L293" s="24"/>
      <c r="M293" s="23">
        <v>1.2961348843496626E-2</v>
      </c>
      <c r="N293" s="28">
        <v>542</v>
      </c>
      <c r="O293" s="29" t="s">
        <v>874</v>
      </c>
    </row>
    <row r="294" spans="1:15" ht="11.4">
      <c r="A294" s="25">
        <v>3</v>
      </c>
      <c r="B294" s="26">
        <v>934</v>
      </c>
      <c r="C294" s="27" t="s">
        <v>844</v>
      </c>
      <c r="D294" s="24">
        <v>623742.6</v>
      </c>
      <c r="E294" s="22">
        <v>-2.8113750137117442E-2</v>
      </c>
      <c r="F294" s="24">
        <v>648481.8623825002</v>
      </c>
      <c r="G294" s="24">
        <v>657578.93000000005</v>
      </c>
      <c r="H294" s="24">
        <v>-9097.0676174998516</v>
      </c>
      <c r="I294" s="24">
        <v>-48506.389206598178</v>
      </c>
      <c r="J294" s="24">
        <v>-57603.45682409803</v>
      </c>
      <c r="K294" s="24">
        <v>23767.539701524402</v>
      </c>
      <c r="L294" s="24"/>
      <c r="M294" s="23">
        <v>6.8355768277126162E-4</v>
      </c>
      <c r="N294" s="28">
        <v>1236</v>
      </c>
      <c r="O294" s="29" t="s">
        <v>844</v>
      </c>
    </row>
    <row r="295" spans="1:15" ht="11.4">
      <c r="A295" s="25">
        <v>3</v>
      </c>
      <c r="B295" s="26">
        <v>936</v>
      </c>
      <c r="C295" s="27" t="s">
        <v>848</v>
      </c>
      <c r="D295" s="24">
        <v>1211400.55</v>
      </c>
      <c r="E295" s="22">
        <v>-2.713969039782729E-2</v>
      </c>
      <c r="F295" s="24">
        <v>1259447.8631973912</v>
      </c>
      <c r="G295" s="24">
        <v>1279869.74</v>
      </c>
      <c r="H295" s="24">
        <v>-20421.876802608836</v>
      </c>
      <c r="I295" s="24">
        <v>-94206.595097700716</v>
      </c>
      <c r="J295" s="24">
        <v>-114628.47190030955</v>
      </c>
      <c r="K295" s="24">
        <v>46160.08376944832</v>
      </c>
      <c r="L295" s="24"/>
      <c r="M295" s="23">
        <v>1.3275703036249758E-3</v>
      </c>
      <c r="N295" s="28">
        <v>1244</v>
      </c>
      <c r="O295" s="29" t="s">
        <v>848</v>
      </c>
    </row>
    <row r="296" spans="1:15" ht="11.4">
      <c r="A296" s="25">
        <v>3</v>
      </c>
      <c r="B296" s="26">
        <v>946</v>
      </c>
      <c r="C296" s="27" t="s">
        <v>553</v>
      </c>
      <c r="D296" s="24">
        <v>1548286.28</v>
      </c>
      <c r="E296" s="22">
        <v>-2.8785617915707586E-2</v>
      </c>
      <c r="F296" s="24">
        <v>1609695.3620863368</v>
      </c>
      <c r="G296" s="24">
        <v>1654489.39</v>
      </c>
      <c r="H296" s="24">
        <v>-44794.027913663071</v>
      </c>
      <c r="I296" s="24">
        <v>-120405.07879518899</v>
      </c>
      <c r="J296" s="24">
        <v>-165199.10670885205</v>
      </c>
      <c r="K296" s="24">
        <v>58997.02157464558</v>
      </c>
      <c r="L296" s="24"/>
      <c r="M296" s="23">
        <v>1.6967623853546907E-3</v>
      </c>
      <c r="N296" s="28">
        <v>2026</v>
      </c>
      <c r="O296" s="29" t="s">
        <v>553</v>
      </c>
    </row>
    <row r="297" spans="1:15" ht="11.4">
      <c r="A297" s="25">
        <v>3</v>
      </c>
      <c r="B297" s="26">
        <v>977</v>
      </c>
      <c r="C297" s="27" t="s">
        <v>777</v>
      </c>
      <c r="D297" s="24">
        <v>3369348.17</v>
      </c>
      <c r="E297" s="22">
        <v>-7.3085505841967661E-3</v>
      </c>
      <c r="F297" s="24">
        <v>3502985.3280771086</v>
      </c>
      <c r="G297" s="24">
        <v>3593070.22</v>
      </c>
      <c r="H297" s="24">
        <v>-90084.891922891606</v>
      </c>
      <c r="I297" s="24">
        <v>-262023.010303544</v>
      </c>
      <c r="J297" s="24">
        <v>-352107.9022264356</v>
      </c>
      <c r="K297" s="24">
        <v>128388.08251790656</v>
      </c>
      <c r="L297" s="24"/>
      <c r="M297" s="23">
        <v>3.6924587602879628E-3</v>
      </c>
      <c r="N297" s="28">
        <v>1280</v>
      </c>
      <c r="O297" s="29" t="s">
        <v>777</v>
      </c>
    </row>
    <row r="298" spans="1:15" ht="11.4">
      <c r="A298" s="25">
        <v>3</v>
      </c>
      <c r="B298" s="26">
        <v>762</v>
      </c>
      <c r="C298" s="27" t="s">
        <v>1199</v>
      </c>
      <c r="D298" s="24">
        <v>6369511.75</v>
      </c>
      <c r="E298" s="22">
        <v>-4.0187341402816018E-2</v>
      </c>
      <c r="F298" s="24">
        <v>6622143.2400275664</v>
      </c>
      <c r="G298" s="24">
        <v>6832328.4199999999</v>
      </c>
      <c r="H298" s="24">
        <v>-210185.17997243349</v>
      </c>
      <c r="I298" s="24">
        <v>-495335.76190162462</v>
      </c>
      <c r="J298" s="24">
        <v>-705520.9418740581</v>
      </c>
      <c r="K298" s="24">
        <v>242708.48808058191</v>
      </c>
      <c r="L298" s="24"/>
      <c r="M298" s="23">
        <v>6.9803292130669343E-3</v>
      </c>
      <c r="N298" s="28">
        <v>2363</v>
      </c>
      <c r="O298" s="29" t="s">
        <v>1199</v>
      </c>
    </row>
    <row r="299" spans="1:15" ht="11.4">
      <c r="A299" s="25">
        <v>3</v>
      </c>
      <c r="B299" s="26">
        <v>980</v>
      </c>
      <c r="C299" s="27" t="s">
        <v>779</v>
      </c>
      <c r="D299" s="24">
        <v>6217935.4800000004</v>
      </c>
      <c r="E299" s="22">
        <v>-2.191638680991535E-3</v>
      </c>
      <c r="F299" s="24">
        <v>6464555.0588409798</v>
      </c>
      <c r="G299" s="24">
        <v>6564074.2800000003</v>
      </c>
      <c r="H299" s="24">
        <v>-99519.221159020439</v>
      </c>
      <c r="I299" s="24">
        <v>-483548.17909566523</v>
      </c>
      <c r="J299" s="24">
        <v>-583067.40025468566</v>
      </c>
      <c r="K299" s="24">
        <v>236932.71612748143</v>
      </c>
      <c r="L299" s="24"/>
      <c r="M299" s="23">
        <v>6.8142172241081695E-3</v>
      </c>
      <c r="N299" s="28">
        <v>1290</v>
      </c>
      <c r="O299" s="29" t="s">
        <v>779</v>
      </c>
    </row>
    <row r="300" spans="1:15" ht="11.4">
      <c r="A300" s="25">
        <v>3</v>
      </c>
      <c r="B300" s="26">
        <v>981</v>
      </c>
      <c r="C300" s="27" t="s">
        <v>781</v>
      </c>
      <c r="D300" s="24">
        <v>437112.43</v>
      </c>
      <c r="E300" s="22">
        <v>-3.3454182398571251E-2</v>
      </c>
      <c r="F300" s="24">
        <v>454449.4518683512</v>
      </c>
      <c r="G300" s="24">
        <v>470604.06</v>
      </c>
      <c r="H300" s="24">
        <v>-16154.608131648798</v>
      </c>
      <c r="I300" s="24">
        <v>-33992.781087297713</v>
      </c>
      <c r="J300" s="24">
        <v>-50147.389218946511</v>
      </c>
      <c r="K300" s="24">
        <v>16656.048559221072</v>
      </c>
      <c r="L300" s="24"/>
      <c r="M300" s="23">
        <v>4.7903022779158467E-4</v>
      </c>
      <c r="N300" s="28">
        <v>1294</v>
      </c>
      <c r="O300" s="29" t="s">
        <v>781</v>
      </c>
    </row>
    <row r="301" spans="1:15" ht="11.4">
      <c r="A301" s="25">
        <v>3</v>
      </c>
      <c r="B301" s="26">
        <v>853</v>
      </c>
      <c r="C301" s="27" t="s">
        <v>27</v>
      </c>
      <c r="D301" s="24">
        <v>25416738.419999998</v>
      </c>
      <c r="E301" s="22">
        <v>-5.8056816641418969E-3</v>
      </c>
      <c r="F301" s="24">
        <v>26424832.721527189</v>
      </c>
      <c r="G301" s="24">
        <v>26684287.32</v>
      </c>
      <c r="H301" s="24">
        <v>-259454.59847281128</v>
      </c>
      <c r="I301" s="24">
        <v>-1976575.2830780153</v>
      </c>
      <c r="J301" s="24">
        <v>-2236029.8815508266</v>
      </c>
      <c r="K301" s="24">
        <v>968497.80579458666</v>
      </c>
      <c r="L301" s="24"/>
      <c r="M301" s="23">
        <v>2.7854128959571619E-2</v>
      </c>
      <c r="N301" s="28">
        <v>1123</v>
      </c>
      <c r="O301" s="29" t="s">
        <v>27</v>
      </c>
    </row>
    <row r="302" spans="1:15" ht="11.4">
      <c r="A302" s="25">
        <v>3</v>
      </c>
      <c r="B302" s="26">
        <v>766</v>
      </c>
      <c r="C302" s="27" t="s">
        <v>543</v>
      </c>
      <c r="D302" s="24">
        <v>215872.02000000002</v>
      </c>
      <c r="E302" s="22">
        <v>-2.8356624664837432E-2</v>
      </c>
      <c r="F302" s="24">
        <v>224434.06874225417</v>
      </c>
      <c r="G302" s="24">
        <v>231173.39</v>
      </c>
      <c r="H302" s="24">
        <v>-6739.3212577458471</v>
      </c>
      <c r="I302" s="24">
        <v>-16787.649618503765</v>
      </c>
      <c r="J302" s="24">
        <v>-23526.970876249612</v>
      </c>
      <c r="K302" s="24">
        <v>8225.7437696227098</v>
      </c>
      <c r="L302" s="24"/>
      <c r="M302" s="23">
        <v>2.3657351248151313E-4</v>
      </c>
      <c r="N302" s="28">
        <v>1945</v>
      </c>
      <c r="O302" s="29" t="s">
        <v>543</v>
      </c>
    </row>
    <row r="303" spans="1:15" ht="11.4">
      <c r="A303" s="25">
        <v>3</v>
      </c>
      <c r="B303" s="26">
        <v>992</v>
      </c>
      <c r="C303" s="27" t="s">
        <v>555</v>
      </c>
      <c r="D303" s="24">
        <v>3302231.56</v>
      </c>
      <c r="E303" s="22">
        <v>-2.5313306002657816E-2</v>
      </c>
      <c r="F303" s="24">
        <v>3433206.6978382897</v>
      </c>
      <c r="G303" s="24">
        <v>3477492.59</v>
      </c>
      <c r="H303" s="24">
        <v>-44285.892161710188</v>
      </c>
      <c r="I303" s="24">
        <v>-256803.57458296398</v>
      </c>
      <c r="J303" s="24">
        <v>-301089.46674467414</v>
      </c>
      <c r="K303" s="24">
        <v>125830.62260927322</v>
      </c>
      <c r="L303" s="24"/>
      <c r="M303" s="23">
        <v>3.61890586457896E-3</v>
      </c>
      <c r="N303" s="28">
        <v>2027</v>
      </c>
      <c r="O303" s="29" t="s">
        <v>555</v>
      </c>
    </row>
    <row r="304" spans="1:15" ht="11.4">
      <c r="A304" s="25">
        <v>3</v>
      </c>
      <c r="B304" s="26">
        <v>846</v>
      </c>
      <c r="C304" s="27" t="s">
        <v>475</v>
      </c>
      <c r="D304" s="24">
        <v>873861.66</v>
      </c>
      <c r="E304" s="22">
        <v>-4.294949032223306E-2</v>
      </c>
      <c r="F304" s="24">
        <v>908521.29827506281</v>
      </c>
      <c r="G304" s="24">
        <v>935652.81</v>
      </c>
      <c r="H304" s="24">
        <v>-27131.511724937242</v>
      </c>
      <c r="I304" s="24">
        <v>-67957.317317566514</v>
      </c>
      <c r="J304" s="24">
        <v>-95088.829042503756</v>
      </c>
      <c r="K304" s="24">
        <v>33298.257482637899</v>
      </c>
      <c r="L304" s="24"/>
      <c r="M304" s="23">
        <v>9.5766242577025853E-4</v>
      </c>
      <c r="N304" s="28">
        <v>1107</v>
      </c>
      <c r="O304" s="29" t="s">
        <v>475</v>
      </c>
    </row>
    <row r="305" spans="1:15" ht="11.4">
      <c r="A305" s="25">
        <v>3</v>
      </c>
      <c r="B305" s="26">
        <v>976</v>
      </c>
      <c r="C305" s="27" t="s">
        <v>298</v>
      </c>
      <c r="D305" s="24">
        <v>704623.38</v>
      </c>
      <c r="E305" s="22">
        <v>-2.3409481212302526E-2</v>
      </c>
      <c r="F305" s="24">
        <v>732570.5855919607</v>
      </c>
      <c r="G305" s="24">
        <v>733559.65</v>
      </c>
      <c r="H305" s="24">
        <v>-989.06440803932492</v>
      </c>
      <c r="I305" s="24">
        <v>-54796.218687562345</v>
      </c>
      <c r="J305" s="24">
        <v>-55785.28309560167</v>
      </c>
      <c r="K305" s="24">
        <v>26849.4795108949</v>
      </c>
      <c r="L305" s="24"/>
      <c r="M305" s="23">
        <v>7.7219469194384687E-4</v>
      </c>
      <c r="N305" s="28">
        <v>1279</v>
      </c>
      <c r="O305" s="29" t="s">
        <v>298</v>
      </c>
    </row>
    <row r="306" spans="1:15" ht="11.4">
      <c r="A306" s="25">
        <v>4</v>
      </c>
      <c r="B306" s="26"/>
      <c r="C306" s="27" t="s">
        <v>431</v>
      </c>
      <c r="D306" s="24">
        <v>264123.73000000004</v>
      </c>
      <c r="E306" s="22">
        <v>2.8939949314943852E-2</v>
      </c>
      <c r="F306" s="24">
        <v>274599.56772202614</v>
      </c>
      <c r="G306" s="24">
        <v>284557.71999999997</v>
      </c>
      <c r="H306" s="24">
        <v>-9958.1522779738298</v>
      </c>
      <c r="I306" s="24">
        <v>-20540.024757132916</v>
      </c>
      <c r="J306" s="24">
        <v>-30498.177035106746</v>
      </c>
      <c r="K306" s="24">
        <v>10064.361868004065</v>
      </c>
      <c r="L306" s="24"/>
      <c r="M306" s="23">
        <v>2.8945241970598507E-4</v>
      </c>
      <c r="N306" s="28">
        <v>87</v>
      </c>
      <c r="O306" s="29" t="s">
        <v>431</v>
      </c>
    </row>
    <row r="307" spans="1:15" ht="11.4">
      <c r="A307" s="25">
        <v>4</v>
      </c>
      <c r="B307" s="26"/>
      <c r="C307" s="27" t="s">
        <v>1110</v>
      </c>
      <c r="D307" s="24">
        <v>5262172.4099999992</v>
      </c>
      <c r="E307" s="22">
        <v>-2.5956455696573319E-3</v>
      </c>
      <c r="F307" s="24">
        <v>5470883.9265020685</v>
      </c>
      <c r="G307" s="24">
        <v>5631737.2400000002</v>
      </c>
      <c r="H307" s="24">
        <v>-160853.3134979317</v>
      </c>
      <c r="I307" s="24">
        <v>-409221.66129374952</v>
      </c>
      <c r="J307" s="24">
        <v>-570074.97479168116</v>
      </c>
      <c r="K307" s="24">
        <v>200513.62801088352</v>
      </c>
      <c r="L307" s="24"/>
      <c r="M307" s="23">
        <v>5.7667992837469569E-3</v>
      </c>
      <c r="N307" s="28">
        <v>129</v>
      </c>
      <c r="O307" s="29" t="s">
        <v>1110</v>
      </c>
    </row>
    <row r="308" spans="1:15" ht="11.4">
      <c r="A308" s="25">
        <v>4</v>
      </c>
      <c r="B308" s="26"/>
      <c r="C308" s="27" t="s">
        <v>455</v>
      </c>
      <c r="D308" s="24">
        <v>292108.36</v>
      </c>
      <c r="E308" s="22">
        <v>-3.8253626562431066E-2</v>
      </c>
      <c r="F308" s="24">
        <v>303694.14131774521</v>
      </c>
      <c r="G308" s="24">
        <v>317946.46000000002</v>
      </c>
      <c r="H308" s="24">
        <v>-14252.318682254816</v>
      </c>
      <c r="I308" s="24">
        <v>-22716.296434877295</v>
      </c>
      <c r="J308" s="24">
        <v>-36968.615117132111</v>
      </c>
      <c r="K308" s="24">
        <v>11130.708474051928</v>
      </c>
      <c r="L308" s="24"/>
      <c r="M308" s="23">
        <v>3.2012069350355977E-4</v>
      </c>
      <c r="N308" s="28">
        <v>170</v>
      </c>
      <c r="O308" s="29" t="s">
        <v>455</v>
      </c>
    </row>
    <row r="309" spans="1:15" ht="11.4">
      <c r="A309" s="25">
        <v>4</v>
      </c>
      <c r="B309" s="26"/>
      <c r="C309" s="27" t="s">
        <v>1155</v>
      </c>
      <c r="D309" s="24">
        <v>204990.73</v>
      </c>
      <c r="E309" s="22">
        <v>-2.1753137737469317E-2</v>
      </c>
      <c r="F309" s="24">
        <v>213121.19833012571</v>
      </c>
      <c r="G309" s="24">
        <v>216739.87</v>
      </c>
      <c r="H309" s="24">
        <v>-3618.6716698742821</v>
      </c>
      <c r="I309" s="24">
        <v>-15941.447855453005</v>
      </c>
      <c r="J309" s="24">
        <v>-19560.119525327289</v>
      </c>
      <c r="K309" s="24">
        <v>7811.1152159872827</v>
      </c>
      <c r="L309" s="24"/>
      <c r="M309" s="23">
        <v>2.2464873873996957E-4</v>
      </c>
      <c r="N309" s="28">
        <v>183</v>
      </c>
      <c r="O309" s="29" t="s">
        <v>1155</v>
      </c>
    </row>
    <row r="310" spans="1:15" ht="11.4">
      <c r="A310" s="25">
        <v>4</v>
      </c>
      <c r="B310" s="26"/>
      <c r="C310" s="27" t="s">
        <v>459</v>
      </c>
      <c r="D310" s="24">
        <v>1482940.71</v>
      </c>
      <c r="E310" s="22">
        <v>-2.2513411497287951E-2</v>
      </c>
      <c r="F310" s="24">
        <v>1541758.0159245611</v>
      </c>
      <c r="G310" s="24">
        <v>1587131.56</v>
      </c>
      <c r="H310" s="24">
        <v>-45373.544075438986</v>
      </c>
      <c r="I310" s="24">
        <v>-115323.37096996268</v>
      </c>
      <c r="J310" s="24">
        <v>-160696.91504540166</v>
      </c>
      <c r="K310" s="24">
        <v>56507.046656636543</v>
      </c>
      <c r="L310" s="24"/>
      <c r="M310" s="23">
        <v>1.6251503671783352E-3</v>
      </c>
      <c r="N310" s="28">
        <v>211</v>
      </c>
      <c r="O310" s="29" t="s">
        <v>459</v>
      </c>
    </row>
    <row r="311" spans="1:15" ht="11.4">
      <c r="A311" s="25">
        <v>4</v>
      </c>
      <c r="B311" s="26"/>
      <c r="C311" s="27" t="s">
        <v>483</v>
      </c>
      <c r="D311" s="24">
        <v>616995.01</v>
      </c>
      <c r="E311" s="22">
        <v>-1.2069565275869745E-2</v>
      </c>
      <c r="F311" s="24">
        <v>641466.64532053669</v>
      </c>
      <c r="G311" s="24">
        <v>660525.80000000005</v>
      </c>
      <c r="H311" s="24">
        <v>-19059.154679463361</v>
      </c>
      <c r="I311" s="24">
        <v>-47981.651555607932</v>
      </c>
      <c r="J311" s="24">
        <v>-67040.806235071301</v>
      </c>
      <c r="K311" s="24">
        <v>23510.424646027779</v>
      </c>
      <c r="L311" s="24"/>
      <c r="M311" s="23">
        <v>6.7616301871482149E-4</v>
      </c>
      <c r="N311" s="28">
        <v>244</v>
      </c>
      <c r="O311" s="29" t="s">
        <v>483</v>
      </c>
    </row>
    <row r="312" spans="1:15" ht="11.4">
      <c r="A312" s="25">
        <v>4</v>
      </c>
      <c r="B312" s="26"/>
      <c r="C312" s="27" t="s">
        <v>491</v>
      </c>
      <c r="D312" s="24">
        <v>405666.74</v>
      </c>
      <c r="E312" s="22">
        <v>-3.1180583544109276E-2</v>
      </c>
      <c r="F312" s="24">
        <v>421756.5435835832</v>
      </c>
      <c r="G312" s="24">
        <v>437786.51</v>
      </c>
      <c r="H312" s="24">
        <v>-16029.966416416806</v>
      </c>
      <c r="I312" s="24">
        <v>-31547.354275003618</v>
      </c>
      <c r="J312" s="24">
        <v>-47577.32069142042</v>
      </c>
      <c r="K312" s="24">
        <v>15457.819216673635</v>
      </c>
      <c r="L312" s="24"/>
      <c r="M312" s="23">
        <v>4.4456898850867628E-4</v>
      </c>
      <c r="N312" s="28">
        <v>267</v>
      </c>
      <c r="O312" s="29" t="s">
        <v>491</v>
      </c>
    </row>
    <row r="313" spans="1:15" ht="11.4">
      <c r="A313" s="25">
        <v>4</v>
      </c>
      <c r="B313" s="26"/>
      <c r="C313" s="27" t="s">
        <v>536</v>
      </c>
      <c r="D313" s="24">
        <v>103390.84</v>
      </c>
      <c r="E313" s="22">
        <v>1.5291108473040643E-2</v>
      </c>
      <c r="F313" s="24">
        <v>107491.59104491356</v>
      </c>
      <c r="G313" s="24">
        <v>106906.62</v>
      </c>
      <c r="H313" s="24">
        <v>584.97104491356004</v>
      </c>
      <c r="I313" s="24">
        <v>-8040.3620426713187</v>
      </c>
      <c r="J313" s="24">
        <v>-7455.3909977577587</v>
      </c>
      <c r="K313" s="24">
        <v>3939.6794358345205</v>
      </c>
      <c r="L313" s="24"/>
      <c r="M313" s="23">
        <v>1.1330571779156059E-4</v>
      </c>
      <c r="N313" s="28">
        <v>399</v>
      </c>
      <c r="O313" s="29" t="s">
        <v>536</v>
      </c>
    </row>
    <row r="314" spans="1:15" ht="11.4">
      <c r="A314" s="25">
        <v>4</v>
      </c>
      <c r="B314" s="26"/>
      <c r="C314" s="27" t="s">
        <v>560</v>
      </c>
      <c r="D314" s="24">
        <v>222059.24</v>
      </c>
      <c r="E314" s="22">
        <v>-3.7713308480025645E-2</v>
      </c>
      <c r="F314" s="24">
        <v>230866.6900648482</v>
      </c>
      <c r="G314" s="24">
        <v>242425.07</v>
      </c>
      <c r="H314" s="24">
        <v>-11558.37993515181</v>
      </c>
      <c r="I314" s="24">
        <v>-17268.809156792231</v>
      </c>
      <c r="J314" s="24">
        <v>-28827.189091944041</v>
      </c>
      <c r="K314" s="24">
        <v>8461.5060808582493</v>
      </c>
      <c r="L314" s="24"/>
      <c r="M314" s="23">
        <v>2.4335406870133199E-4</v>
      </c>
      <c r="N314" s="28">
        <v>439</v>
      </c>
      <c r="O314" s="29" t="s">
        <v>560</v>
      </c>
    </row>
    <row r="315" spans="1:15" ht="11.4">
      <c r="A315" s="25">
        <v>4</v>
      </c>
      <c r="B315" s="26"/>
      <c r="C315" s="27" t="s">
        <v>573</v>
      </c>
      <c r="D315" s="24">
        <v>1106323.48</v>
      </c>
      <c r="E315" s="22">
        <v>-2.6506847291819759E-2</v>
      </c>
      <c r="F315" s="24">
        <v>1150203.161861782</v>
      </c>
      <c r="G315" s="24">
        <v>1206921.99</v>
      </c>
      <c r="H315" s="24">
        <v>-56718.828138218028</v>
      </c>
      <c r="I315" s="24">
        <v>-86035.100551538635</v>
      </c>
      <c r="J315" s="24">
        <v>-142753.92868975666</v>
      </c>
      <c r="K315" s="24">
        <v>42156.151004643005</v>
      </c>
      <c r="L315" s="24"/>
      <c r="M315" s="23">
        <v>1.2124166513305941E-3</v>
      </c>
      <c r="N315" s="28">
        <v>467</v>
      </c>
      <c r="O315" s="29" t="s">
        <v>573</v>
      </c>
    </row>
    <row r="316" spans="1:15" ht="11.4">
      <c r="A316" s="25">
        <v>4</v>
      </c>
      <c r="B316" s="26"/>
      <c r="C316" s="27" t="s">
        <v>1145</v>
      </c>
      <c r="D316" s="24">
        <v>653488.84000000008</v>
      </c>
      <c r="E316" s="22">
        <v>-1.5840302023362729E-2</v>
      </c>
      <c r="F316" s="24">
        <v>679407.916036807</v>
      </c>
      <c r="G316" s="24">
        <v>700351.8</v>
      </c>
      <c r="H316" s="24">
        <v>-20943.883963193046</v>
      </c>
      <c r="I316" s="24">
        <v>-50819.65543993366</v>
      </c>
      <c r="J316" s="24">
        <v>-71763.539403126706</v>
      </c>
      <c r="K316" s="24">
        <v>24901.011970648033</v>
      </c>
      <c r="L316" s="24"/>
      <c r="M316" s="23">
        <v>7.1615649979218953E-4</v>
      </c>
      <c r="N316" s="28">
        <v>516</v>
      </c>
      <c r="O316" s="29" t="s">
        <v>1145</v>
      </c>
    </row>
    <row r="317" spans="1:15" ht="11.4">
      <c r="A317" s="25">
        <v>4</v>
      </c>
      <c r="B317" s="26"/>
      <c r="C317" s="27" t="s">
        <v>864</v>
      </c>
      <c r="D317" s="24">
        <v>301629.84000000008</v>
      </c>
      <c r="E317" s="22">
        <v>-1.4597670237546972E-2</v>
      </c>
      <c r="F317" s="24">
        <v>313593.26810985111</v>
      </c>
      <c r="G317" s="24">
        <v>322132.61</v>
      </c>
      <c r="H317" s="24">
        <v>-8539.3418901488767</v>
      </c>
      <c r="I317" s="24">
        <v>-23456.750293091958</v>
      </c>
      <c r="J317" s="24">
        <v>-31996.092183240835</v>
      </c>
      <c r="K317" s="24">
        <v>11493.521842767281</v>
      </c>
      <c r="L317" s="24"/>
      <c r="M317" s="23">
        <v>3.3055525546125351E-4</v>
      </c>
      <c r="N317" s="28">
        <v>530</v>
      </c>
      <c r="O317" s="29" t="s">
        <v>864</v>
      </c>
    </row>
    <row r="318" spans="1:15" ht="11.4">
      <c r="A318" s="25">
        <v>4</v>
      </c>
      <c r="B318" s="26"/>
      <c r="C318" s="27" t="s">
        <v>969</v>
      </c>
      <c r="D318" s="24">
        <v>236472.83000000002</v>
      </c>
      <c r="E318" s="22">
        <v>-7.9151872660910023E-3</v>
      </c>
      <c r="F318" s="24">
        <v>245851.96073069304</v>
      </c>
      <c r="G318" s="24">
        <v>248529.88</v>
      </c>
      <c r="H318" s="24">
        <v>-2677.9192693069635</v>
      </c>
      <c r="I318" s="24">
        <v>-18389.706152450908</v>
      </c>
      <c r="J318" s="24">
        <v>-21067.625421757872</v>
      </c>
      <c r="K318" s="24">
        <v>9010.731951540316</v>
      </c>
      <c r="L318" s="24"/>
      <c r="M318" s="23">
        <v>2.5914987963490465E-4</v>
      </c>
      <c r="N318" s="28">
        <v>731</v>
      </c>
      <c r="O318" s="29" t="s">
        <v>969</v>
      </c>
    </row>
    <row r="319" spans="1:15" ht="11.4">
      <c r="A319" s="25">
        <v>4</v>
      </c>
      <c r="B319" s="26"/>
      <c r="C319" s="27" t="s">
        <v>1081</v>
      </c>
      <c r="D319" s="24">
        <v>148238.31</v>
      </c>
      <c r="E319" s="22">
        <v>-1.9677046564879203E-2</v>
      </c>
      <c r="F319" s="24">
        <v>154117.82896540078</v>
      </c>
      <c r="G319" s="24">
        <v>157545.5</v>
      </c>
      <c r="H319" s="24">
        <v>-3427.6710345992178</v>
      </c>
      <c r="I319" s="24">
        <v>-11528.000749328898</v>
      </c>
      <c r="J319" s="24">
        <v>-14955.671783928115</v>
      </c>
      <c r="K319" s="24">
        <v>5648.5799081414052</v>
      </c>
      <c r="L319" s="24"/>
      <c r="M319" s="23">
        <v>1.6245392840176048E-4</v>
      </c>
      <c r="N319" s="28">
        <v>920</v>
      </c>
      <c r="O319" s="29" t="s">
        <v>1081</v>
      </c>
    </row>
    <row r="320" spans="1:15" ht="11.4">
      <c r="A320" s="25">
        <v>4</v>
      </c>
      <c r="B320" s="26"/>
      <c r="C320" s="27" t="s">
        <v>19</v>
      </c>
      <c r="D320" s="24">
        <v>254351.57</v>
      </c>
      <c r="E320" s="22">
        <v>-6.3300256945446484E-2</v>
      </c>
      <c r="F320" s="24">
        <v>264439.8183056807</v>
      </c>
      <c r="G320" s="24">
        <v>284821.23</v>
      </c>
      <c r="H320" s="24">
        <v>-20381.411694319278</v>
      </c>
      <c r="I320" s="24">
        <v>-19780.076348367584</v>
      </c>
      <c r="J320" s="24">
        <v>-40161.488042686862</v>
      </c>
      <c r="K320" s="24">
        <v>9691.9964070436472</v>
      </c>
      <c r="L320" s="24"/>
      <c r="M320" s="23">
        <v>2.787431382727945E-4</v>
      </c>
      <c r="N320" s="28">
        <v>666</v>
      </c>
      <c r="O320" s="29" t="s">
        <v>19</v>
      </c>
    </row>
    <row r="321" spans="1:15" ht="11.4">
      <c r="A321" s="25">
        <v>4</v>
      </c>
      <c r="B321" s="26"/>
      <c r="C321" s="27" t="s">
        <v>218</v>
      </c>
      <c r="D321" s="24">
        <v>342107.45</v>
      </c>
      <c r="E321" s="22">
        <v>-3.10674750086136E-2</v>
      </c>
      <c r="F321" s="24">
        <v>355676.32595709845</v>
      </c>
      <c r="G321" s="24">
        <v>369336.25</v>
      </c>
      <c r="H321" s="24">
        <v>-13659.924042901548</v>
      </c>
      <c r="I321" s="24">
        <v>-26604.559509286086</v>
      </c>
      <c r="J321" s="24">
        <v>-40264.483552187638</v>
      </c>
      <c r="K321" s="24">
        <v>13035.91000528467</v>
      </c>
      <c r="L321" s="24"/>
      <c r="M321" s="23">
        <v>3.7491454933619292E-4</v>
      </c>
      <c r="N321" s="28">
        <v>1074</v>
      </c>
      <c r="O321" s="29" t="s">
        <v>218</v>
      </c>
    </row>
    <row r="322" spans="1:15" ht="11.4">
      <c r="A322" s="25">
        <v>4</v>
      </c>
      <c r="B322" s="26"/>
      <c r="C322" s="27" t="s">
        <v>467</v>
      </c>
      <c r="D322" s="24">
        <v>858227.06</v>
      </c>
      <c r="E322" s="22">
        <v>1.1952441715788777E-2</v>
      </c>
      <c r="F322" s="24">
        <v>892266.58916010836</v>
      </c>
      <c r="G322" s="24">
        <v>898480.47</v>
      </c>
      <c r="H322" s="24">
        <v>-6213.8808398916153</v>
      </c>
      <c r="I322" s="24">
        <v>-66741.466431817375</v>
      </c>
      <c r="J322" s="24">
        <v>-72955.34727170899</v>
      </c>
      <c r="K322" s="24">
        <v>32702.505362745091</v>
      </c>
      <c r="L322" s="24"/>
      <c r="M322" s="23">
        <v>9.4052851356503874E-4</v>
      </c>
      <c r="N322" s="28">
        <v>1089</v>
      </c>
      <c r="O322" s="29" t="s">
        <v>467</v>
      </c>
    </row>
    <row r="323" spans="1:15" ht="11.4">
      <c r="A323" s="25">
        <v>4</v>
      </c>
      <c r="B323" s="26"/>
      <c r="C323" s="27" t="s">
        <v>449</v>
      </c>
      <c r="D323" s="24">
        <v>309340.66000000015</v>
      </c>
      <c r="E323" s="22">
        <v>7.0505981265539519E-4</v>
      </c>
      <c r="F323" s="24">
        <v>321609.91939212085</v>
      </c>
      <c r="G323" s="24">
        <v>325552.42</v>
      </c>
      <c r="H323" s="24">
        <v>-3942.5006078791339</v>
      </c>
      <c r="I323" s="24">
        <v>-24056.395140216438</v>
      </c>
      <c r="J323" s="24">
        <v>-27998.895748095572</v>
      </c>
      <c r="K323" s="24">
        <v>11787.340511688259</v>
      </c>
      <c r="L323" s="24"/>
      <c r="M323" s="23">
        <v>3.3900552044470396E-4</v>
      </c>
      <c r="N323" s="28">
        <v>161</v>
      </c>
      <c r="O323" s="29" t="s">
        <v>449</v>
      </c>
    </row>
    <row r="324" spans="1:15" ht="11.4">
      <c r="A324" s="25">
        <v>4</v>
      </c>
      <c r="B324" s="26"/>
      <c r="C324" s="27" t="s">
        <v>629</v>
      </c>
      <c r="D324" s="24">
        <v>629649.08000000007</v>
      </c>
      <c r="E324" s="22">
        <v>-3.938833260034599E-3</v>
      </c>
      <c r="F324" s="24">
        <v>654622.60882265843</v>
      </c>
      <c r="G324" s="24">
        <v>669972.5</v>
      </c>
      <c r="H324" s="24">
        <v>-15349.891177341575</v>
      </c>
      <c r="I324" s="24">
        <v>-48965.716528030112</v>
      </c>
      <c r="J324" s="24">
        <v>-64315.607705371687</v>
      </c>
      <c r="K324" s="24">
        <v>23992.604492507511</v>
      </c>
      <c r="L324" s="24"/>
      <c r="M324" s="23">
        <v>6.9003057684990053E-4</v>
      </c>
      <c r="N324" s="28">
        <v>756</v>
      </c>
      <c r="O324" s="29" t="s">
        <v>629</v>
      </c>
    </row>
    <row r="325" spans="1:15" ht="11.4">
      <c r="A325" s="25">
        <v>4</v>
      </c>
      <c r="B325" s="26"/>
      <c r="C325" s="27" t="s">
        <v>826</v>
      </c>
      <c r="D325" s="24">
        <v>282806.03999999998</v>
      </c>
      <c r="E325" s="22">
        <v>-1.9137746848674649E-2</v>
      </c>
      <c r="F325" s="24">
        <v>294022.86698426539</v>
      </c>
      <c r="G325" s="24">
        <v>301160.96999999997</v>
      </c>
      <c r="H325" s="24">
        <v>-7138.1030157345813</v>
      </c>
      <c r="I325" s="24">
        <v>-21992.885921559267</v>
      </c>
      <c r="J325" s="24">
        <v>-29130.988937293849</v>
      </c>
      <c r="K325" s="24">
        <v>10776.246136677049</v>
      </c>
      <c r="L325" s="24"/>
      <c r="M325" s="23">
        <v>3.099263083459695E-4</v>
      </c>
      <c r="N325" s="28">
        <v>1195</v>
      </c>
      <c r="O325" s="29" t="s">
        <v>826</v>
      </c>
    </row>
    <row r="326" spans="1:15" ht="11.4">
      <c r="A326" s="25">
        <v>4</v>
      </c>
      <c r="B326" s="26"/>
      <c r="C326" s="27" t="s">
        <v>507</v>
      </c>
      <c r="D326" s="24">
        <v>272412.04000000004</v>
      </c>
      <c r="E326" s="22">
        <v>-3.3978927699461571E-2</v>
      </c>
      <c r="F326" s="24">
        <v>283216.61376762815</v>
      </c>
      <c r="G326" s="24">
        <v>297734.8</v>
      </c>
      <c r="H326" s="24">
        <v>-14518.186232371838</v>
      </c>
      <c r="I326" s="24">
        <v>-21184.579082466698</v>
      </c>
      <c r="J326" s="24">
        <v>-35702.765314838536</v>
      </c>
      <c r="K326" s="24">
        <v>10380.18563406324</v>
      </c>
      <c r="L326" s="24"/>
      <c r="M326" s="23">
        <v>2.9853555428375784E-4</v>
      </c>
      <c r="N326" s="28">
        <v>1172</v>
      </c>
      <c r="O326" s="29" t="s">
        <v>507</v>
      </c>
    </row>
    <row r="327" spans="1:15" ht="11.4">
      <c r="A327" s="25">
        <v>4</v>
      </c>
      <c r="B327" s="26"/>
      <c r="C327" s="27" t="s">
        <v>872</v>
      </c>
      <c r="D327" s="24">
        <v>422255.63999999996</v>
      </c>
      <c r="E327" s="22">
        <v>-1.0046539499494814E-2</v>
      </c>
      <c r="F327" s="24">
        <v>439003.40273169498</v>
      </c>
      <c r="G327" s="24">
        <v>448421.39</v>
      </c>
      <c r="H327" s="24">
        <v>-9417.9872683050344</v>
      </c>
      <c r="I327" s="24">
        <v>-32837.417900462795</v>
      </c>
      <c r="J327" s="24">
        <v>-42255.405168767829</v>
      </c>
      <c r="K327" s="24">
        <v>16089.934674804308</v>
      </c>
      <c r="L327" s="24"/>
      <c r="M327" s="23">
        <v>4.6274871528014281E-4</v>
      </c>
      <c r="N327" s="28">
        <v>541</v>
      </c>
      <c r="O327" s="29" t="s">
        <v>872</v>
      </c>
    </row>
    <row r="328" spans="1:15" ht="11.4">
      <c r="A328" s="25">
        <v>4</v>
      </c>
      <c r="B328" s="26"/>
      <c r="C328" s="27" t="s">
        <v>248</v>
      </c>
      <c r="D328" s="24">
        <v>625750.56999999995</v>
      </c>
      <c r="E328" s="22">
        <v>1.4422784963866939E-2</v>
      </c>
      <c r="F328" s="24">
        <v>650569.47372283216</v>
      </c>
      <c r="G328" s="24">
        <v>652707.62</v>
      </c>
      <c r="H328" s="24">
        <v>-2138.1462771678343</v>
      </c>
      <c r="I328" s="24">
        <v>-48662.542360695996</v>
      </c>
      <c r="J328" s="24">
        <v>-50800.68863786383</v>
      </c>
      <c r="K328" s="24">
        <v>23844.052844436988</v>
      </c>
      <c r="L328" s="24"/>
      <c r="M328" s="23">
        <v>6.857582111948039E-4</v>
      </c>
      <c r="N328" s="28">
        <v>1125</v>
      </c>
      <c r="O328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5"/>
  <sheetViews>
    <sheetView showGridLines="0" workbookViewId="0">
      <pane ySplit="15" topLeftCell="A12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1207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2014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29906889309.049999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31080162824.180004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2309263747.27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1130548467.5400002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18335652591.679993</v>
      </c>
      <c r="E15" s="22">
        <v>3.6670943640502725E-2</v>
      </c>
      <c r="F15" s="24">
        <v>19054976334.986626</v>
      </c>
      <c r="G15" s="24">
        <v>19089436006.610004</v>
      </c>
      <c r="H15" s="24">
        <v>-34459671.623378754</v>
      </c>
      <c r="I15" s="24">
        <v>-1415789431.49032</v>
      </c>
      <c r="J15" s="24">
        <v>-1450249103.1136987</v>
      </c>
      <c r="K15" s="24">
        <v>693129389.84252131</v>
      </c>
      <c r="L15" s="24">
        <v>11338181422.459999</v>
      </c>
      <c r="M15" s="23">
        <v>0.61309126476525655</v>
      </c>
    </row>
    <row r="16" spans="1:33" ht="11.4">
      <c r="A16" s="25">
        <v>6</v>
      </c>
      <c r="B16" s="26">
        <v>20</v>
      </c>
      <c r="C16" s="27" t="s">
        <v>104</v>
      </c>
      <c r="D16" s="24">
        <v>53638505.32</v>
      </c>
      <c r="E16" s="22">
        <v>3.7092844596179571E-2</v>
      </c>
      <c r="F16" s="24">
        <f t="shared" ref="F16:F79" si="0">SUM($F$15 * M16)</f>
        <v>55742790.959097609</v>
      </c>
      <c r="G16" s="24">
        <v>55745463.530000001</v>
      </c>
      <c r="H16" s="24">
        <f t="shared" ref="H16:H79" si="1">SUM(F16 - G16)</f>
        <v>-2672.5709023922682</v>
      </c>
      <c r="I16" s="24">
        <f t="shared" ref="I16:I79" si="2">SUM($I$15 * M16)</f>
        <v>-4141703.0876475214</v>
      </c>
      <c r="J16" s="24">
        <f t="shared" ref="J16:J79" si="3">SUM(H16 + I16)</f>
        <v>-4144375.6585499137</v>
      </c>
      <c r="K16" s="24">
        <f t="shared" ref="K16:K79" si="4">SUM($K$15 * M16)</f>
        <v>2027657.5528806953</v>
      </c>
      <c r="L16" s="24"/>
      <c r="M16" s="23">
        <f t="shared" ref="M16:M79" si="5">SUM(D16/ $D$15)</f>
        <v>2.9253665803168124E-3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24076529.640000001</v>
      </c>
      <c r="E17" s="22">
        <v>-7.6451620807124563E-3</v>
      </c>
      <c r="F17" s="24">
        <f t="shared" si="0"/>
        <v>25021073.028345857</v>
      </c>
      <c r="G17" s="24">
        <v>25464425.699999999</v>
      </c>
      <c r="H17" s="24">
        <f t="shared" si="1"/>
        <v>-443352.67165414244</v>
      </c>
      <c r="I17" s="24">
        <f t="shared" si="2"/>
        <v>-1859071.8841795099</v>
      </c>
      <c r="J17" s="24">
        <f t="shared" si="3"/>
        <v>-2302424.5558336526</v>
      </c>
      <c r="K17" s="24">
        <f t="shared" si="4"/>
        <v>910147.60535280942</v>
      </c>
      <c r="L17" s="24"/>
      <c r="M17" s="23">
        <f t="shared" si="5"/>
        <v>1.3130991394833143E-3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6985471.1100000003</v>
      </c>
      <c r="E18" s="22">
        <v>4.5096958843093282E-2</v>
      </c>
      <c r="F18" s="24">
        <f t="shared" si="0"/>
        <v>7259517.2723866943</v>
      </c>
      <c r="G18" s="24">
        <v>6989850.8799999999</v>
      </c>
      <c r="H18" s="24">
        <f t="shared" si="1"/>
        <v>269666.39238669444</v>
      </c>
      <c r="I18" s="24">
        <f t="shared" si="2"/>
        <v>-539383.92004692717</v>
      </c>
      <c r="J18" s="24">
        <f t="shared" si="3"/>
        <v>-269717.52766023274</v>
      </c>
      <c r="K18" s="24">
        <f t="shared" si="4"/>
        <v>264066.70305445779</v>
      </c>
      <c r="L18" s="24"/>
      <c r="M18" s="23">
        <f t="shared" si="5"/>
        <v>3.8097750135000574E-4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29266380.469999999</v>
      </c>
      <c r="E19" s="22">
        <v>6.1602339692967495E-2</v>
      </c>
      <c r="F19" s="24">
        <f t="shared" si="0"/>
        <v>30414526.261236746</v>
      </c>
      <c r="G19" s="24">
        <v>30241812.859999999</v>
      </c>
      <c r="H19" s="24">
        <f t="shared" si="1"/>
        <v>172713.40123674646</v>
      </c>
      <c r="I19" s="24">
        <f t="shared" si="2"/>
        <v>-2259806.786817193</v>
      </c>
      <c r="J19" s="24">
        <f t="shared" si="3"/>
        <v>-2087093.3855804466</v>
      </c>
      <c r="K19" s="24">
        <f t="shared" si="4"/>
        <v>1106335.7759775021</v>
      </c>
      <c r="L19" s="24"/>
      <c r="M19" s="23">
        <f t="shared" si="5"/>
        <v>1.5961461051721686E-3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25409847.149999999</v>
      </c>
      <c r="E20" s="22">
        <v>5.4122732604668681E-3</v>
      </c>
      <c r="F20" s="24">
        <f t="shared" si="0"/>
        <v>26406697.754438326</v>
      </c>
      <c r="G20" s="24">
        <v>26455652.300000001</v>
      </c>
      <c r="H20" s="24">
        <f t="shared" si="1"/>
        <v>-48954.545561674982</v>
      </c>
      <c r="I20" s="24">
        <f t="shared" si="2"/>
        <v>-1962024.1423574137</v>
      </c>
      <c r="J20" s="24">
        <f t="shared" si="3"/>
        <v>-2010978.6879190886</v>
      </c>
      <c r="K20" s="24">
        <f t="shared" si="4"/>
        <v>960550.04112932482</v>
      </c>
      <c r="L20" s="24"/>
      <c r="M20" s="23">
        <f t="shared" si="5"/>
        <v>1.385816350028905E-3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16120916.57</v>
      </c>
      <c r="E21" s="22">
        <v>1.603007536184475E-2</v>
      </c>
      <c r="F21" s="24">
        <f t="shared" si="0"/>
        <v>16753354.275431233</v>
      </c>
      <c r="G21" s="24">
        <v>16729727.83</v>
      </c>
      <c r="H21" s="24">
        <f t="shared" si="1"/>
        <v>23626.445431232452</v>
      </c>
      <c r="I21" s="24">
        <f t="shared" si="2"/>
        <v>-1244778.3459913363</v>
      </c>
      <c r="J21" s="24">
        <f t="shared" si="3"/>
        <v>-1221151.9005601038</v>
      </c>
      <c r="K21" s="24">
        <f t="shared" si="4"/>
        <v>609407.3286999648</v>
      </c>
      <c r="L21" s="24"/>
      <c r="M21" s="23">
        <f t="shared" si="5"/>
        <v>8.7921149734888882E-4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12592550.550000001</v>
      </c>
      <c r="E22" s="22">
        <v>7.08118827300882E-3</v>
      </c>
      <c r="F22" s="24">
        <f t="shared" si="0"/>
        <v>13086567.359825151</v>
      </c>
      <c r="G22" s="24">
        <v>13146445.98</v>
      </c>
      <c r="H22" s="24">
        <f t="shared" si="1"/>
        <v>-59878.620174849406</v>
      </c>
      <c r="I22" s="24">
        <f t="shared" si="2"/>
        <v>-972335.1756941257</v>
      </c>
      <c r="J22" s="24">
        <f t="shared" si="3"/>
        <v>-1032213.7958689751</v>
      </c>
      <c r="K22" s="24">
        <f t="shared" si="4"/>
        <v>476027.06452036265</v>
      </c>
      <c r="L22" s="24"/>
      <c r="M22" s="23">
        <f t="shared" si="5"/>
        <v>6.8677951259362379E-4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1337857.56</v>
      </c>
      <c r="E23" s="22">
        <v>3.7547425333553791E-3</v>
      </c>
      <c r="F23" s="24">
        <f t="shared" si="0"/>
        <v>1390342.8862385086</v>
      </c>
      <c r="G23" s="24">
        <v>1401565.48</v>
      </c>
      <c r="H23" s="24">
        <f t="shared" si="1"/>
        <v>-11222.593761491356</v>
      </c>
      <c r="I23" s="24">
        <f t="shared" si="2"/>
        <v>-103302.81863798547</v>
      </c>
      <c r="J23" s="24">
        <f t="shared" si="3"/>
        <v>-114525.41239947683</v>
      </c>
      <c r="K23" s="24">
        <f t="shared" si="4"/>
        <v>50574.059997176264</v>
      </c>
      <c r="L23" s="24"/>
      <c r="M23" s="23">
        <f t="shared" si="5"/>
        <v>7.2964818312879021E-5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2569731.23</v>
      </c>
      <c r="E24" s="22">
        <v>3.0457680374879413E-2</v>
      </c>
      <c r="F24" s="24">
        <f t="shared" si="0"/>
        <v>2670544.0414564256</v>
      </c>
      <c r="G24" s="24">
        <v>2664282.04</v>
      </c>
      <c r="H24" s="24">
        <f t="shared" si="1"/>
        <v>6262.0014564255252</v>
      </c>
      <c r="I24" s="24">
        <f t="shared" si="2"/>
        <v>-198422.07955311573</v>
      </c>
      <c r="J24" s="24">
        <f t="shared" si="3"/>
        <v>-192160.07809669021</v>
      </c>
      <c r="K24" s="24">
        <f t="shared" si="4"/>
        <v>97141.687791215634</v>
      </c>
      <c r="L24" s="24"/>
      <c r="M24" s="23">
        <f t="shared" si="5"/>
        <v>1.4014942839645883E-4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3726533.3</v>
      </c>
      <c r="E25" s="22">
        <v>7.51570999226297E-2</v>
      </c>
      <c r="F25" s="24">
        <f t="shared" si="0"/>
        <v>3872728.4719203692</v>
      </c>
      <c r="G25" s="24">
        <v>3717054.89</v>
      </c>
      <c r="H25" s="24">
        <f t="shared" si="1"/>
        <v>155673.58192036906</v>
      </c>
      <c r="I25" s="24">
        <f t="shared" si="2"/>
        <v>-287744.67861759028</v>
      </c>
      <c r="J25" s="24">
        <f t="shared" si="3"/>
        <v>-132071.09669722122</v>
      </c>
      <c r="K25" s="24">
        <f t="shared" si="4"/>
        <v>140871.43828351595</v>
      </c>
      <c r="L25" s="24"/>
      <c r="M25" s="23">
        <f t="shared" si="5"/>
        <v>2.03239741883578E-4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4811962.46</v>
      </c>
      <c r="E26" s="22">
        <v>3.5515702571143955E-2</v>
      </c>
      <c r="F26" s="24">
        <f t="shared" si="0"/>
        <v>5000739.9704851639</v>
      </c>
      <c r="G26" s="24">
        <v>4925425.74</v>
      </c>
      <c r="H26" s="24">
        <f t="shared" si="1"/>
        <v>75314.230485163629</v>
      </c>
      <c r="I26" s="24">
        <f t="shared" si="2"/>
        <v>-371556.21058655484</v>
      </c>
      <c r="J26" s="24">
        <f t="shared" si="3"/>
        <v>-296241.98010139121</v>
      </c>
      <c r="K26" s="24">
        <f t="shared" si="4"/>
        <v>181903.13037226463</v>
      </c>
      <c r="L26" s="24"/>
      <c r="M26" s="23">
        <f t="shared" si="5"/>
        <v>2.6243747998276764E-4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1147210138.8499999</v>
      </c>
      <c r="E27" s="22">
        <v>3.4734289024742293E-2</v>
      </c>
      <c r="F27" s="24">
        <f t="shared" si="0"/>
        <v>1192216199.4366491</v>
      </c>
      <c r="G27" s="24">
        <v>1202891824.5599999</v>
      </c>
      <c r="H27" s="24">
        <f t="shared" si="1"/>
        <v>-10675625.123350859</v>
      </c>
      <c r="I27" s="24">
        <f t="shared" si="2"/>
        <v>-88581957.045770749</v>
      </c>
      <c r="J27" s="24">
        <f t="shared" si="3"/>
        <v>-99257582.169121608</v>
      </c>
      <c r="K27" s="24">
        <f t="shared" si="4"/>
        <v>43367153.668862022</v>
      </c>
      <c r="L27" s="24"/>
      <c r="M27" s="23">
        <f t="shared" si="5"/>
        <v>6.2567183421143091E-2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39904293.43</v>
      </c>
      <c r="E28" s="22">
        <v>3.1183134766820102E-2</v>
      </c>
      <c r="F28" s="24">
        <f t="shared" si="0"/>
        <v>41469773.882934555</v>
      </c>
      <c r="G28" s="24">
        <v>40653328.700000003</v>
      </c>
      <c r="H28" s="24">
        <f t="shared" si="1"/>
        <v>816445.18293455243</v>
      </c>
      <c r="I28" s="24">
        <f t="shared" si="2"/>
        <v>-3081214.4060211051</v>
      </c>
      <c r="J28" s="24">
        <f t="shared" si="3"/>
        <v>-2264769.2230865527</v>
      </c>
      <c r="K28" s="24">
        <f t="shared" si="4"/>
        <v>1508473.09191402</v>
      </c>
      <c r="L28" s="24"/>
      <c r="M28" s="23">
        <f t="shared" si="5"/>
        <v>2.1763225077741175E-3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17500422.399999999</v>
      </c>
      <c r="E29" s="22">
        <v>-5.7818745954899657E-2</v>
      </c>
      <c r="F29" s="24">
        <f t="shared" si="0"/>
        <v>18186979.329854101</v>
      </c>
      <c r="G29" s="24">
        <v>19602802.48</v>
      </c>
      <c r="H29" s="24">
        <f t="shared" si="1"/>
        <v>-1415823.1501458995</v>
      </c>
      <c r="I29" s="24">
        <f t="shared" si="2"/>
        <v>-1351297.0403780043</v>
      </c>
      <c r="J29" s="24">
        <f t="shared" si="3"/>
        <v>-2767120.1905239038</v>
      </c>
      <c r="K29" s="24">
        <f t="shared" si="4"/>
        <v>661555.78807173413</v>
      </c>
      <c r="L29" s="24"/>
      <c r="M29" s="23">
        <f t="shared" si="5"/>
        <v>9.5444775213187727E-4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7157152.0700000003</v>
      </c>
      <c r="E30" s="22">
        <v>3.1757745487840654E-2</v>
      </c>
      <c r="F30" s="24">
        <f t="shared" si="0"/>
        <v>7437933.4271218795</v>
      </c>
      <c r="G30" s="24">
        <v>7481083.1600000001</v>
      </c>
      <c r="H30" s="24">
        <f t="shared" si="1"/>
        <v>-43149.732878120616</v>
      </c>
      <c r="I30" s="24">
        <f t="shared" si="2"/>
        <v>-552640.28425544221</v>
      </c>
      <c r="J30" s="24">
        <f t="shared" si="3"/>
        <v>-595790.01713356283</v>
      </c>
      <c r="K30" s="24">
        <f t="shared" si="4"/>
        <v>270556.63399405108</v>
      </c>
      <c r="L30" s="24"/>
      <c r="M30" s="23">
        <f t="shared" si="5"/>
        <v>3.9034073285439743E-4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8131411.8600000003</v>
      </c>
      <c r="E31" s="22">
        <v>1.6703815154058454E-2</v>
      </c>
      <c r="F31" s="24">
        <f t="shared" si="0"/>
        <v>8450414.2837346885</v>
      </c>
      <c r="G31" s="24">
        <v>8391208.2899999991</v>
      </c>
      <c r="H31" s="24">
        <f t="shared" si="1"/>
        <v>59205.993734689429</v>
      </c>
      <c r="I31" s="24">
        <f t="shared" si="2"/>
        <v>-627867.86109303311</v>
      </c>
      <c r="J31" s="24">
        <f t="shared" si="3"/>
        <v>-568661.86735834368</v>
      </c>
      <c r="K31" s="24">
        <f t="shared" si="4"/>
        <v>307385.87093635782</v>
      </c>
      <c r="L31" s="24"/>
      <c r="M31" s="23">
        <f t="shared" si="5"/>
        <v>4.43475454137352E-4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51755654.670000002</v>
      </c>
      <c r="E32" s="22">
        <v>1.5791798059814725E-2</v>
      </c>
      <c r="F32" s="24">
        <f t="shared" si="0"/>
        <v>53786074.42562969</v>
      </c>
      <c r="G32" s="24">
        <v>53508803.950000003</v>
      </c>
      <c r="H32" s="24">
        <f t="shared" si="1"/>
        <v>277270.47562968731</v>
      </c>
      <c r="I32" s="24">
        <f t="shared" si="2"/>
        <v>-3996318.5676248046</v>
      </c>
      <c r="J32" s="24">
        <f t="shared" si="3"/>
        <v>-3719048.0919951173</v>
      </c>
      <c r="K32" s="24">
        <f t="shared" si="4"/>
        <v>1956481.5139765071</v>
      </c>
      <c r="L32" s="24"/>
      <c r="M32" s="23">
        <f t="shared" si="5"/>
        <v>2.8226786263110541E-3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1497053.43</v>
      </c>
      <c r="E33" s="22">
        <v>-2.1592614959679797E-2</v>
      </c>
      <c r="F33" s="24">
        <f t="shared" si="0"/>
        <v>1555784.1499355573</v>
      </c>
      <c r="G33" s="24">
        <v>1595622.96</v>
      </c>
      <c r="H33" s="24">
        <f t="shared" si="1"/>
        <v>-39838.810064442689</v>
      </c>
      <c r="I33" s="24">
        <f t="shared" si="2"/>
        <v>-115595.14524899353</v>
      </c>
      <c r="J33" s="24">
        <f t="shared" si="3"/>
        <v>-155433.95531343622</v>
      </c>
      <c r="K33" s="24">
        <f t="shared" si="4"/>
        <v>56592.026125560413</v>
      </c>
      <c r="L33" s="24"/>
      <c r="M33" s="23">
        <f t="shared" si="5"/>
        <v>8.1647131047809268E-5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1048219.09</v>
      </c>
      <c r="E34" s="22">
        <v>3.9751736565552628E-2</v>
      </c>
      <c r="F34" s="24">
        <f t="shared" si="0"/>
        <v>1089341.6448615822</v>
      </c>
      <c r="G34" s="24">
        <v>1073080.19</v>
      </c>
      <c r="H34" s="24">
        <f t="shared" si="1"/>
        <v>16261.454861582257</v>
      </c>
      <c r="I34" s="24">
        <f t="shared" si="2"/>
        <v>-80938.352321411687</v>
      </c>
      <c r="J34" s="24">
        <f t="shared" si="3"/>
        <v>-64676.89745982943</v>
      </c>
      <c r="K34" s="24">
        <f t="shared" si="4"/>
        <v>39625.066773061779</v>
      </c>
      <c r="L34" s="24"/>
      <c r="M34" s="23">
        <f t="shared" si="5"/>
        <v>5.7168354644526865E-5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19345825.43</v>
      </c>
      <c r="E35" s="22">
        <v>1.6594753806027446E-2</v>
      </c>
      <c r="F35" s="24">
        <f t="shared" si="0"/>
        <v>20104779.140323829</v>
      </c>
      <c r="G35" s="24">
        <v>19987603.52</v>
      </c>
      <c r="H35" s="24">
        <f t="shared" si="1"/>
        <v>117175.62032382935</v>
      </c>
      <c r="I35" s="24">
        <f t="shared" si="2"/>
        <v>-1493790.0383037918</v>
      </c>
      <c r="J35" s="24">
        <f t="shared" si="3"/>
        <v>-1376614.4179799624</v>
      </c>
      <c r="K35" s="24">
        <f t="shared" si="4"/>
        <v>731316.22172970208</v>
      </c>
      <c r="L35" s="24"/>
      <c r="M35" s="23">
        <f t="shared" si="5"/>
        <v>1.0550933670491981E-3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18596105.859999999</v>
      </c>
      <c r="E36" s="22">
        <v>3.7109666234042514E-2</v>
      </c>
      <c r="F36" s="24">
        <f t="shared" si="0"/>
        <v>19325647.4136075</v>
      </c>
      <c r="G36" s="24">
        <v>19238490.140000001</v>
      </c>
      <c r="H36" s="24">
        <f t="shared" si="1"/>
        <v>87157.273607499897</v>
      </c>
      <c r="I36" s="24">
        <f t="shared" si="2"/>
        <v>-1435900.3592492752</v>
      </c>
      <c r="J36" s="24">
        <f t="shared" si="3"/>
        <v>-1348743.0856417753</v>
      </c>
      <c r="K36" s="24">
        <f t="shared" si="4"/>
        <v>702975.11603363894</v>
      </c>
      <c r="L36" s="24"/>
      <c r="M36" s="23">
        <f t="shared" si="5"/>
        <v>1.0142047449370954E-3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2904846.75</v>
      </c>
      <c r="E37" s="22">
        <v>3.9316862238970997E-2</v>
      </c>
      <c r="F37" s="24">
        <f t="shared" si="0"/>
        <v>3018806.4374174117</v>
      </c>
      <c r="G37" s="24">
        <v>2984066.36</v>
      </c>
      <c r="H37" s="24">
        <f t="shared" si="1"/>
        <v>34740.077417411841</v>
      </c>
      <c r="I37" s="24">
        <f t="shared" si="2"/>
        <v>-224298.06128717583</v>
      </c>
      <c r="J37" s="24">
        <f t="shared" si="3"/>
        <v>-189557.98386976399</v>
      </c>
      <c r="K37" s="24">
        <f t="shared" si="4"/>
        <v>109809.81698612405</v>
      </c>
      <c r="L37" s="24"/>
      <c r="M37" s="23">
        <f t="shared" si="5"/>
        <v>1.5842614466409047E-4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3185754.97</v>
      </c>
      <c r="E38" s="22">
        <v>1.4223774812438901E-3</v>
      </c>
      <c r="F38" s="24">
        <f t="shared" si="0"/>
        <v>3310734.9334248058</v>
      </c>
      <c r="G38" s="24">
        <v>3379840</v>
      </c>
      <c r="H38" s="24">
        <f t="shared" si="1"/>
        <v>-69105.066575194243</v>
      </c>
      <c r="I38" s="24">
        <f t="shared" si="2"/>
        <v>-245988.42038981404</v>
      </c>
      <c r="J38" s="24">
        <f t="shared" si="3"/>
        <v>-315093.48696500831</v>
      </c>
      <c r="K38" s="24">
        <f t="shared" si="4"/>
        <v>120428.78689498339</v>
      </c>
      <c r="L38" s="24"/>
      <c r="M38" s="23">
        <f t="shared" si="5"/>
        <v>1.7374647311138366E-4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72132841.319999993</v>
      </c>
      <c r="E39" s="22">
        <v>4.4245914775858215E-2</v>
      </c>
      <c r="F39" s="24">
        <f t="shared" si="0"/>
        <v>74962675.991779819</v>
      </c>
      <c r="G39" s="24">
        <v>74379977.280000001</v>
      </c>
      <c r="H39" s="24">
        <f t="shared" si="1"/>
        <v>582698.71177981794</v>
      </c>
      <c r="I39" s="24">
        <f t="shared" si="2"/>
        <v>-5569745.2759638662</v>
      </c>
      <c r="J39" s="24">
        <f t="shared" si="3"/>
        <v>-4987046.5641840482</v>
      </c>
      <c r="K39" s="24">
        <f t="shared" si="4"/>
        <v>2726785.5366340154</v>
      </c>
      <c r="L39" s="24"/>
      <c r="M39" s="23">
        <f t="shared" si="5"/>
        <v>3.9340209441321482E-3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4034300.49</v>
      </c>
      <c r="E40" s="22">
        <v>5.2762930478292988E-2</v>
      </c>
      <c r="F40" s="24">
        <f t="shared" si="0"/>
        <v>4192569.638893418</v>
      </c>
      <c r="G40" s="24">
        <v>4271627.82</v>
      </c>
      <c r="H40" s="24">
        <f t="shared" si="1"/>
        <v>-79058.181106582284</v>
      </c>
      <c r="I40" s="24">
        <f t="shared" si="2"/>
        <v>-311508.95604282862</v>
      </c>
      <c r="J40" s="24">
        <f t="shared" si="3"/>
        <v>-390567.1371494109</v>
      </c>
      <c r="K40" s="24">
        <f t="shared" si="4"/>
        <v>152505.7383746425</v>
      </c>
      <c r="L40" s="24"/>
      <c r="M40" s="23">
        <f t="shared" si="5"/>
        <v>2.2002491974736744E-4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13150889.789999999</v>
      </c>
      <c r="E41" s="22">
        <v>5.1626216591332943E-2</v>
      </c>
      <c r="F41" s="24">
        <f t="shared" si="0"/>
        <v>13666810.738232203</v>
      </c>
      <c r="G41" s="24">
        <v>13696284.73</v>
      </c>
      <c r="H41" s="24">
        <f t="shared" si="1"/>
        <v>-29473.991767797619</v>
      </c>
      <c r="I41" s="24">
        <f t="shared" si="2"/>
        <v>-1015447.4015189665</v>
      </c>
      <c r="J41" s="24">
        <f t="shared" si="3"/>
        <v>-1044921.3932867642</v>
      </c>
      <c r="K41" s="24">
        <f t="shared" si="4"/>
        <v>497133.55826588348</v>
      </c>
      <c r="L41" s="24"/>
      <c r="M41" s="23">
        <f t="shared" si="5"/>
        <v>7.1723052802425823E-4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34684739.100000001</v>
      </c>
      <c r="E42" s="22">
        <v>2.2468715783004779E-2</v>
      </c>
      <c r="F42" s="24">
        <f t="shared" si="0"/>
        <v>36045451.855669633</v>
      </c>
      <c r="G42" s="24">
        <v>35963739.590000004</v>
      </c>
      <c r="H42" s="24">
        <f t="shared" si="1"/>
        <v>81712.265669628978</v>
      </c>
      <c r="I42" s="24">
        <f t="shared" si="2"/>
        <v>-2678185.9443640201</v>
      </c>
      <c r="J42" s="24">
        <f t="shared" si="3"/>
        <v>-2596473.6786943912</v>
      </c>
      <c r="K42" s="24">
        <f t="shared" si="4"/>
        <v>1311162.0614004717</v>
      </c>
      <c r="L42" s="24"/>
      <c r="M42" s="23">
        <f t="shared" si="5"/>
        <v>1.891655556112499E-3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23585711.359999999</v>
      </c>
      <c r="E43" s="22">
        <v>5.2311530437358075E-2</v>
      </c>
      <c r="F43" s="24">
        <f t="shared" si="0"/>
        <v>24510999.516458821</v>
      </c>
      <c r="G43" s="24">
        <v>24615438.309999999</v>
      </c>
      <c r="H43" s="24">
        <f t="shared" si="1"/>
        <v>-104438.79354117811</v>
      </c>
      <c r="I43" s="24">
        <f t="shared" si="2"/>
        <v>-1821173.296707277</v>
      </c>
      <c r="J43" s="24">
        <f t="shared" si="3"/>
        <v>-1925612.0902484551</v>
      </c>
      <c r="K43" s="24">
        <f t="shared" si="4"/>
        <v>891593.55753591703</v>
      </c>
      <c r="L43" s="24"/>
      <c r="M43" s="23">
        <f t="shared" si="5"/>
        <v>1.2863306196531166E-3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7604083.4699999997</v>
      </c>
      <c r="E44" s="22">
        <v>8.4816139248529831E-3</v>
      </c>
      <c r="F44" s="24">
        <f t="shared" si="0"/>
        <v>7902398.3381895544</v>
      </c>
      <c r="G44" s="24">
        <v>7863141.04</v>
      </c>
      <c r="H44" s="24">
        <f t="shared" si="1"/>
        <v>39257.298189554363</v>
      </c>
      <c r="I44" s="24">
        <f t="shared" si="2"/>
        <v>-587150.14146163152</v>
      </c>
      <c r="J44" s="24">
        <f t="shared" si="3"/>
        <v>-547892.84327207715</v>
      </c>
      <c r="K44" s="24">
        <f t="shared" si="4"/>
        <v>287451.65788450319</v>
      </c>
      <c r="L44" s="24"/>
      <c r="M44" s="23">
        <f t="shared" si="5"/>
        <v>4.1471572565955124E-4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32763923.309999999</v>
      </c>
      <c r="E45" s="22">
        <v>2.000491088497372E-2</v>
      </c>
      <c r="F45" s="24">
        <f t="shared" si="0"/>
        <v>34049280.776439719</v>
      </c>
      <c r="G45" s="24">
        <v>33723040.68</v>
      </c>
      <c r="H45" s="24">
        <f t="shared" si="1"/>
        <v>326240.0964397192</v>
      </c>
      <c r="I45" s="24">
        <f t="shared" si="2"/>
        <v>-2529869.941880655</v>
      </c>
      <c r="J45" s="24">
        <f t="shared" si="3"/>
        <v>-2203629.8454409358</v>
      </c>
      <c r="K45" s="24">
        <f t="shared" si="4"/>
        <v>1238550.853816472</v>
      </c>
      <c r="L45" s="24"/>
      <c r="M45" s="23">
        <f t="shared" si="5"/>
        <v>1.7868970382252441E-3</v>
      </c>
      <c r="N45" s="28">
        <v>102</v>
      </c>
      <c r="O45" s="1" t="s">
        <v>227</v>
      </c>
    </row>
    <row r="46" spans="1:15" ht="11.4">
      <c r="A46" s="25">
        <v>5</v>
      </c>
      <c r="B46" s="26">
        <v>86</v>
      </c>
      <c r="C46" s="27" t="s">
        <v>702</v>
      </c>
      <c r="D46" s="24">
        <v>29237672.75</v>
      </c>
      <c r="E46" s="22">
        <v>3.4227047292094755E-2</v>
      </c>
      <c r="F46" s="24">
        <f t="shared" si="0"/>
        <v>30384692.312186051</v>
      </c>
      <c r="G46" s="24">
        <v>30317019.510000002</v>
      </c>
      <c r="H46" s="24">
        <f t="shared" si="1"/>
        <v>67672.802186049521</v>
      </c>
      <c r="I46" s="24">
        <f t="shared" si="2"/>
        <v>-2257590.1170600103</v>
      </c>
      <c r="J46" s="24">
        <f t="shared" si="3"/>
        <v>-2189917.3148739608</v>
      </c>
      <c r="K46" s="24">
        <f t="shared" si="4"/>
        <v>1105250.5588384951</v>
      </c>
      <c r="L46" s="24"/>
      <c r="M46" s="23">
        <f t="shared" si="5"/>
        <v>1.5945804276018471E-3</v>
      </c>
      <c r="N46" s="28">
        <v>114</v>
      </c>
      <c r="O46" s="1" t="s">
        <v>702</v>
      </c>
    </row>
    <row r="47" spans="1:15" ht="11.4">
      <c r="A47" s="25">
        <v>7</v>
      </c>
      <c r="B47" s="26">
        <v>111</v>
      </c>
      <c r="C47" s="27" t="s">
        <v>113</v>
      </c>
      <c r="D47" s="24">
        <v>62384692.810000002</v>
      </c>
      <c r="E47" s="22">
        <v>7.0380416862406391E-3</v>
      </c>
      <c r="F47" s="24">
        <f t="shared" si="0"/>
        <v>64832099.060349993</v>
      </c>
      <c r="G47" s="24">
        <v>65045080.810000002</v>
      </c>
      <c r="H47" s="24">
        <f t="shared" si="1"/>
        <v>-212981.74965000898</v>
      </c>
      <c r="I47" s="24">
        <f t="shared" si="2"/>
        <v>-4817040.9166263314</v>
      </c>
      <c r="J47" s="24">
        <f t="shared" si="3"/>
        <v>-5030022.6662763404</v>
      </c>
      <c r="K47" s="24">
        <f t="shared" si="4"/>
        <v>2358283.3415228082</v>
      </c>
      <c r="L47" s="24"/>
      <c r="M47" s="23">
        <f t="shared" si="5"/>
        <v>3.4023710090530269E-3</v>
      </c>
      <c r="N47" s="28">
        <v>117</v>
      </c>
      <c r="O47" s="1" t="s">
        <v>113</v>
      </c>
    </row>
    <row r="48" spans="1:15" ht="11.4">
      <c r="A48" s="25">
        <v>10</v>
      </c>
      <c r="B48" s="26">
        <v>90</v>
      </c>
      <c r="C48" s="27" t="s">
        <v>77</v>
      </c>
      <c r="D48" s="24">
        <v>8724766.4199999999</v>
      </c>
      <c r="E48" s="22">
        <v>-1.0007504650383031E-2</v>
      </c>
      <c r="F48" s="24">
        <f t="shared" si="0"/>
        <v>9067046.6638762485</v>
      </c>
      <c r="G48" s="24">
        <v>9100674.8100000005</v>
      </c>
      <c r="H48" s="24">
        <f t="shared" si="1"/>
        <v>-33628.146123751998</v>
      </c>
      <c r="I48" s="24">
        <f t="shared" si="2"/>
        <v>-673683.79870278994</v>
      </c>
      <c r="J48" s="24">
        <f t="shared" si="3"/>
        <v>-707311.94482654193</v>
      </c>
      <c r="K48" s="24">
        <f t="shared" si="4"/>
        <v>329816.02345351974</v>
      </c>
      <c r="L48" s="24"/>
      <c r="M48" s="23">
        <f t="shared" si="5"/>
        <v>4.7583615452874363E-4</v>
      </c>
      <c r="N48" s="28">
        <v>124</v>
      </c>
      <c r="O48" s="1" t="s">
        <v>77</v>
      </c>
    </row>
    <row r="49" spans="1:15" ht="11.4">
      <c r="A49" s="25">
        <v>1</v>
      </c>
      <c r="B49" s="26">
        <v>91</v>
      </c>
      <c r="C49" s="27" t="s">
        <v>679</v>
      </c>
      <c r="D49" s="24">
        <v>2455556330.7600002</v>
      </c>
      <c r="E49" s="22">
        <v>2.2648720659176891E-2</v>
      </c>
      <c r="F49" s="24">
        <f t="shared" si="0"/>
        <v>2551889960.7145777</v>
      </c>
      <c r="G49" s="24">
        <v>2566707854.2199998</v>
      </c>
      <c r="H49" s="24">
        <f t="shared" si="1"/>
        <v>-14817893.505422115</v>
      </c>
      <c r="I49" s="24">
        <f t="shared" si="2"/>
        <v>-189606052.15091613</v>
      </c>
      <c r="J49" s="24">
        <f t="shared" si="3"/>
        <v>-204423945.65633824</v>
      </c>
      <c r="K49" s="24">
        <f t="shared" si="4"/>
        <v>92825616.800567508</v>
      </c>
      <c r="L49" s="24"/>
      <c r="M49" s="23">
        <f t="shared" si="5"/>
        <v>0.13392249435802664</v>
      </c>
      <c r="N49" s="28">
        <v>127</v>
      </c>
      <c r="O49" s="1" t="s">
        <v>376</v>
      </c>
    </row>
    <row r="50" spans="1:15" ht="11.4">
      <c r="A50" s="25">
        <v>10</v>
      </c>
      <c r="B50" s="26">
        <v>97</v>
      </c>
      <c r="C50" s="27" t="s">
        <v>799</v>
      </c>
      <c r="D50" s="24">
        <v>5433524.6600000001</v>
      </c>
      <c r="E50" s="22">
        <v>-4.2701488901390836E-3</v>
      </c>
      <c r="F50" s="24">
        <f t="shared" si="0"/>
        <v>5646686.6011001281</v>
      </c>
      <c r="G50" s="24">
        <v>5655877.2800000003</v>
      </c>
      <c r="H50" s="24">
        <f t="shared" si="1"/>
        <v>-9190.6788998721167</v>
      </c>
      <c r="I50" s="24">
        <f t="shared" si="2"/>
        <v>-419550.20422129368</v>
      </c>
      <c r="J50" s="24">
        <f t="shared" si="3"/>
        <v>-428740.8831211658</v>
      </c>
      <c r="K50" s="24">
        <f t="shared" si="4"/>
        <v>205399.59586652613</v>
      </c>
      <c r="L50" s="24"/>
      <c r="M50" s="23">
        <f t="shared" si="5"/>
        <v>2.963365843038236E-4</v>
      </c>
      <c r="N50" s="28">
        <v>134</v>
      </c>
      <c r="O50" s="1" t="s">
        <v>799</v>
      </c>
    </row>
    <row r="51" spans="1:15" ht="11.4">
      <c r="A51" s="25">
        <v>7</v>
      </c>
      <c r="B51" s="26">
        <v>98</v>
      </c>
      <c r="C51" s="27" t="s">
        <v>195</v>
      </c>
      <c r="D51" s="24">
        <v>75238772.510000005</v>
      </c>
      <c r="E51" s="22">
        <v>6.84104275673384E-3</v>
      </c>
      <c r="F51" s="24">
        <f t="shared" si="0"/>
        <v>78190455.58825855</v>
      </c>
      <c r="G51" s="24">
        <v>78506204.689999998</v>
      </c>
      <c r="H51" s="24">
        <f t="shared" si="1"/>
        <v>-315749.10174144804</v>
      </c>
      <c r="I51" s="24">
        <f t="shared" si="2"/>
        <v>-5809570.0944016622</v>
      </c>
      <c r="J51" s="24">
        <f t="shared" si="3"/>
        <v>-6125319.1961431103</v>
      </c>
      <c r="K51" s="24">
        <f t="shared" si="4"/>
        <v>2844196.8030099082</v>
      </c>
      <c r="L51" s="24"/>
      <c r="M51" s="23">
        <f t="shared" si="5"/>
        <v>4.1034139436160804E-3</v>
      </c>
      <c r="N51" s="28">
        <v>137</v>
      </c>
      <c r="O51" s="1" t="s">
        <v>195</v>
      </c>
    </row>
    <row r="52" spans="1:15" ht="11.4">
      <c r="A52" s="25">
        <v>4</v>
      </c>
      <c r="B52" s="26">
        <v>99</v>
      </c>
      <c r="C52" s="27" t="s">
        <v>336</v>
      </c>
      <c r="D52" s="24">
        <v>4634181.87</v>
      </c>
      <c r="E52" s="22">
        <v>2.7935796185925826E-2</v>
      </c>
      <c r="F52" s="24">
        <f t="shared" si="0"/>
        <v>4815984.8919117879</v>
      </c>
      <c r="G52" s="24">
        <v>4830585.5999999996</v>
      </c>
      <c r="H52" s="24">
        <f t="shared" si="1"/>
        <v>-14600.708088211715</v>
      </c>
      <c r="I52" s="24">
        <f t="shared" si="2"/>
        <v>-357828.86277672969</v>
      </c>
      <c r="J52" s="24">
        <f t="shared" si="3"/>
        <v>-372429.5708649414</v>
      </c>
      <c r="K52" s="24">
        <f t="shared" si="4"/>
        <v>175182.61953926281</v>
      </c>
      <c r="L52" s="24"/>
      <c r="M52" s="23">
        <f t="shared" si="5"/>
        <v>2.527415834712538E-4</v>
      </c>
      <c r="N52" s="28">
        <v>139</v>
      </c>
      <c r="O52" s="1" t="s">
        <v>336</v>
      </c>
    </row>
    <row r="53" spans="1:15" ht="11.4">
      <c r="A53" s="25">
        <v>4</v>
      </c>
      <c r="B53" s="26">
        <v>102</v>
      </c>
      <c r="C53" s="27" t="s">
        <v>735</v>
      </c>
      <c r="D53" s="24">
        <v>28906982.109999999</v>
      </c>
      <c r="E53" s="22">
        <v>4.4660314212030261E-2</v>
      </c>
      <c r="F53" s="24">
        <f t="shared" si="0"/>
        <v>30041028.388150923</v>
      </c>
      <c r="G53" s="24">
        <v>29672025.649999999</v>
      </c>
      <c r="H53" s="24">
        <f t="shared" si="1"/>
        <v>369002.73815092444</v>
      </c>
      <c r="I53" s="24">
        <f t="shared" si="2"/>
        <v>-2232055.8029218153</v>
      </c>
      <c r="J53" s="24">
        <f t="shared" si="3"/>
        <v>-1863053.0647708909</v>
      </c>
      <c r="K53" s="24">
        <f t="shared" si="4"/>
        <v>1092749.7001761838</v>
      </c>
      <c r="L53" s="24"/>
      <c r="M53" s="23">
        <f t="shared" si="5"/>
        <v>1.5765450378961076E-3</v>
      </c>
      <c r="N53" s="28">
        <v>144</v>
      </c>
      <c r="O53" s="1" t="s">
        <v>735</v>
      </c>
    </row>
    <row r="54" spans="1:15" ht="11.4">
      <c r="A54" s="25">
        <v>5</v>
      </c>
      <c r="B54" s="26">
        <v>103</v>
      </c>
      <c r="C54" s="27" t="s">
        <v>116</v>
      </c>
      <c r="D54" s="24">
        <v>6558960.3399999999</v>
      </c>
      <c r="E54" s="22">
        <v>1.772810057422753E-2</v>
      </c>
      <c r="F54" s="24">
        <f t="shared" si="0"/>
        <v>6816274.110555917</v>
      </c>
      <c r="G54" s="24">
        <v>6701432.4100000001</v>
      </c>
      <c r="H54" s="24">
        <f t="shared" si="1"/>
        <v>114841.70055591688</v>
      </c>
      <c r="I54" s="24">
        <f t="shared" si="2"/>
        <v>-506450.8440321252</v>
      </c>
      <c r="J54" s="24">
        <f t="shared" si="3"/>
        <v>-391609.14347620832</v>
      </c>
      <c r="K54" s="24">
        <f t="shared" si="4"/>
        <v>247943.6254441464</v>
      </c>
      <c r="L54" s="24"/>
      <c r="M54" s="23">
        <f t="shared" si="5"/>
        <v>3.5771622020021267E-4</v>
      </c>
      <c r="N54" s="28">
        <v>147</v>
      </c>
      <c r="O54" s="1" t="s">
        <v>116</v>
      </c>
    </row>
    <row r="55" spans="1:15" ht="11.4">
      <c r="A55" s="25">
        <v>18</v>
      </c>
      <c r="B55" s="26">
        <v>105</v>
      </c>
      <c r="C55" s="27" t="s">
        <v>901</v>
      </c>
      <c r="D55" s="24">
        <v>6626147.79</v>
      </c>
      <c r="E55" s="22">
        <v>8.0137690129926401E-2</v>
      </c>
      <c r="F55" s="24">
        <f t="shared" si="0"/>
        <v>6886097.3831859306</v>
      </c>
      <c r="G55" s="24">
        <v>6597505.71</v>
      </c>
      <c r="H55" s="24">
        <f t="shared" si="1"/>
        <v>288591.67318593059</v>
      </c>
      <c r="I55" s="24">
        <f t="shared" si="2"/>
        <v>-511638.73037340253</v>
      </c>
      <c r="J55" s="24">
        <f t="shared" si="3"/>
        <v>-223047.05718747195</v>
      </c>
      <c r="K55" s="24">
        <f t="shared" si="4"/>
        <v>250483.4639358893</v>
      </c>
      <c r="L55" s="24"/>
      <c r="M55" s="23">
        <f t="shared" si="5"/>
        <v>3.613805266471229E-4</v>
      </c>
      <c r="N55" s="28">
        <v>149</v>
      </c>
      <c r="O55" s="1" t="s">
        <v>901</v>
      </c>
    </row>
    <row r="56" spans="1:15" ht="11.4">
      <c r="A56" s="25">
        <v>1</v>
      </c>
      <c r="B56" s="26">
        <v>106</v>
      </c>
      <c r="C56" s="27" t="s">
        <v>187</v>
      </c>
      <c r="D56" s="24">
        <v>168551358.63999999</v>
      </c>
      <c r="E56" s="22">
        <v>4.4009979396327011E-2</v>
      </c>
      <c r="F56" s="24">
        <f t="shared" si="0"/>
        <v>175163776.3671639</v>
      </c>
      <c r="G56" s="24">
        <v>176827200.05000001</v>
      </c>
      <c r="H56" s="24">
        <f t="shared" si="1"/>
        <v>-1663423.6828361154</v>
      </c>
      <c r="I56" s="24">
        <f t="shared" si="2"/>
        <v>-13014711.695297342</v>
      </c>
      <c r="J56" s="24">
        <f t="shared" si="3"/>
        <v>-14678135.378133457</v>
      </c>
      <c r="K56" s="24">
        <f t="shared" si="4"/>
        <v>6371624.8869311111</v>
      </c>
      <c r="L56" s="24"/>
      <c r="M56" s="23">
        <f t="shared" si="5"/>
        <v>9.1925475680359504E-3</v>
      </c>
      <c r="N56" s="28">
        <v>152</v>
      </c>
      <c r="O56" s="1" t="s">
        <v>985</v>
      </c>
    </row>
    <row r="57" spans="1:15" ht="11.4">
      <c r="A57" s="25">
        <v>7</v>
      </c>
      <c r="B57" s="26">
        <v>283</v>
      </c>
      <c r="C57" s="27" t="s">
        <v>920</v>
      </c>
      <c r="D57" s="24">
        <v>5923590.8200000003</v>
      </c>
      <c r="E57" s="22">
        <v>1.4838541714913302E-2</v>
      </c>
      <c r="F57" s="24">
        <f t="shared" si="0"/>
        <v>6155978.4866594719</v>
      </c>
      <c r="G57" s="24">
        <v>6121470.5300000003</v>
      </c>
      <c r="H57" s="24">
        <f t="shared" si="1"/>
        <v>34507.956659471616</v>
      </c>
      <c r="I57" s="24">
        <f t="shared" si="2"/>
        <v>-457390.71666500554</v>
      </c>
      <c r="J57" s="24">
        <f t="shared" si="3"/>
        <v>-422882.76000553393</v>
      </c>
      <c r="K57" s="24">
        <f t="shared" si="4"/>
        <v>223925.21183600632</v>
      </c>
      <c r="L57" s="24"/>
      <c r="M57" s="23">
        <f t="shared" si="5"/>
        <v>3.2306408459592518E-4</v>
      </c>
      <c r="N57" s="28">
        <v>155</v>
      </c>
      <c r="O57" s="1" t="s">
        <v>920</v>
      </c>
    </row>
    <row r="58" spans="1:15" ht="11.4">
      <c r="A58" s="25">
        <v>6</v>
      </c>
      <c r="B58" s="26">
        <v>108</v>
      </c>
      <c r="C58" s="27" t="s">
        <v>736</v>
      </c>
      <c r="D58" s="24">
        <v>32435251.829999998</v>
      </c>
      <c r="E58" s="22">
        <v>6.684546757011367E-2</v>
      </c>
      <c r="F58" s="24">
        <f t="shared" si="0"/>
        <v>33707715.225823492</v>
      </c>
      <c r="G58" s="24">
        <v>33902216.030000001</v>
      </c>
      <c r="H58" s="24">
        <f t="shared" si="1"/>
        <v>-194500.80417650938</v>
      </c>
      <c r="I58" s="24">
        <f t="shared" si="2"/>
        <v>-2504491.5374039342</v>
      </c>
      <c r="J58" s="24">
        <f t="shared" si="3"/>
        <v>-2698992.3415804435</v>
      </c>
      <c r="K58" s="24">
        <f t="shared" si="4"/>
        <v>1226126.3239966601</v>
      </c>
      <c r="L58" s="24"/>
      <c r="M58" s="23">
        <f t="shared" si="5"/>
        <v>1.7689717705885121E-3</v>
      </c>
      <c r="N58" s="28">
        <v>157</v>
      </c>
      <c r="O58" s="1" t="s">
        <v>997</v>
      </c>
    </row>
    <row r="59" spans="1:15" ht="11.4">
      <c r="A59" s="25">
        <v>5</v>
      </c>
      <c r="B59" s="26">
        <v>109</v>
      </c>
      <c r="C59" s="27" t="s">
        <v>739</v>
      </c>
      <c r="D59" s="24">
        <v>234072049.93000001</v>
      </c>
      <c r="E59" s="22">
        <v>6.134973917912713E-2</v>
      </c>
      <c r="F59" s="24">
        <f t="shared" si="0"/>
        <v>243254901.88016763</v>
      </c>
      <c r="G59" s="24">
        <v>242443024.46000001</v>
      </c>
      <c r="H59" s="24">
        <f t="shared" si="1"/>
        <v>811877.42016762495</v>
      </c>
      <c r="I59" s="24">
        <f t="shared" si="2"/>
        <v>-18073899.079465736</v>
      </c>
      <c r="J59" s="24">
        <f t="shared" si="3"/>
        <v>-17262021.659298111</v>
      </c>
      <c r="K59" s="24">
        <f t="shared" si="4"/>
        <v>8848456.1068084538</v>
      </c>
      <c r="L59" s="24"/>
      <c r="M59" s="23">
        <f t="shared" si="5"/>
        <v>1.2765951403126651E-2</v>
      </c>
      <c r="N59" s="28">
        <v>160</v>
      </c>
      <c r="O59" s="1" t="s">
        <v>999</v>
      </c>
    </row>
    <row r="60" spans="1:15" ht="11.4">
      <c r="A60" s="25">
        <v>17</v>
      </c>
      <c r="B60" s="26">
        <v>139</v>
      </c>
      <c r="C60" s="27" t="s">
        <v>1190</v>
      </c>
      <c r="D60" s="24">
        <v>26534075.350000001</v>
      </c>
      <c r="E60" s="22">
        <v>7.4973762909849223E-2</v>
      </c>
      <c r="F60" s="24">
        <f t="shared" si="0"/>
        <v>27575030.413393982</v>
      </c>
      <c r="G60" s="24">
        <v>27063608.84</v>
      </c>
      <c r="H60" s="24">
        <f t="shared" si="1"/>
        <v>511421.5733939819</v>
      </c>
      <c r="I60" s="24">
        <f t="shared" si="2"/>
        <v>-2048831.5464672421</v>
      </c>
      <c r="J60" s="24">
        <f t="shared" si="3"/>
        <v>-1537409.9730732602</v>
      </c>
      <c r="K60" s="24">
        <f t="shared" si="4"/>
        <v>1003048.4252153836</v>
      </c>
      <c r="L60" s="24"/>
      <c r="M60" s="23">
        <f t="shared" si="5"/>
        <v>1.447130131710727E-3</v>
      </c>
      <c r="N60" s="28">
        <v>2004</v>
      </c>
      <c r="O60" s="1" t="s">
        <v>1190</v>
      </c>
    </row>
    <row r="61" spans="1:15" ht="11.4">
      <c r="A61" s="25">
        <v>11</v>
      </c>
      <c r="B61" s="26">
        <v>140</v>
      </c>
      <c r="C61" s="27" t="s">
        <v>742</v>
      </c>
      <c r="D61" s="24">
        <v>65941386.530000001</v>
      </c>
      <c r="E61" s="22">
        <v>5.2670421615401912E-2</v>
      </c>
      <c r="F61" s="24">
        <f t="shared" si="0"/>
        <v>68528324.996488646</v>
      </c>
      <c r="G61" s="24">
        <v>68628223.310000002</v>
      </c>
      <c r="H61" s="24">
        <f t="shared" si="1"/>
        <v>-99898.313511356711</v>
      </c>
      <c r="I61" s="24">
        <f t="shared" si="2"/>
        <v>-5091671.4133946281</v>
      </c>
      <c r="J61" s="24">
        <f t="shared" si="3"/>
        <v>-5191569.7269059848</v>
      </c>
      <c r="K61" s="24">
        <f t="shared" si="4"/>
        <v>2492734.4572207001</v>
      </c>
      <c r="L61" s="24"/>
      <c r="M61" s="23">
        <f t="shared" si="5"/>
        <v>3.5963479456368867E-3</v>
      </c>
      <c r="N61" s="28">
        <v>168</v>
      </c>
      <c r="O61" s="1" t="s">
        <v>1001</v>
      </c>
    </row>
    <row r="62" spans="1:15" ht="11.4">
      <c r="A62" s="25">
        <v>8</v>
      </c>
      <c r="B62" s="26">
        <v>142</v>
      </c>
      <c r="C62" s="27" t="s">
        <v>234</v>
      </c>
      <c r="D62" s="24">
        <v>19377272.809999999</v>
      </c>
      <c r="E62" s="22">
        <v>1.2351605519263974E-2</v>
      </c>
      <c r="F62" s="24">
        <f t="shared" si="0"/>
        <v>20137460.228640761</v>
      </c>
      <c r="G62" s="24">
        <v>20245400.620000001</v>
      </c>
      <c r="H62" s="24">
        <f t="shared" si="1"/>
        <v>-107940.39135923982</v>
      </c>
      <c r="I62" s="24">
        <f t="shared" si="2"/>
        <v>-1496218.2512091924</v>
      </c>
      <c r="J62" s="24">
        <f t="shared" si="3"/>
        <v>-1604158.6425684323</v>
      </c>
      <c r="K62" s="24">
        <f t="shared" si="4"/>
        <v>732505.0042506709</v>
      </c>
      <c r="L62" s="24"/>
      <c r="M62" s="23">
        <f t="shared" si="5"/>
        <v>1.0568084617175095E-3</v>
      </c>
      <c r="N62" s="28">
        <v>171</v>
      </c>
      <c r="O62" s="1" t="s">
        <v>234</v>
      </c>
    </row>
    <row r="63" spans="1:15" ht="11.4">
      <c r="A63" s="25">
        <v>6</v>
      </c>
      <c r="B63" s="26">
        <v>143</v>
      </c>
      <c r="C63" s="27" t="s">
        <v>261</v>
      </c>
      <c r="D63" s="24">
        <v>20353633.960000001</v>
      </c>
      <c r="E63" s="22">
        <v>1.8367069221256603E-2</v>
      </c>
      <c r="F63" s="24">
        <f t="shared" si="0"/>
        <v>21152124.883450616</v>
      </c>
      <c r="G63" s="24">
        <v>20937873.73</v>
      </c>
      <c r="H63" s="24">
        <f t="shared" si="1"/>
        <v>214251.1534506157</v>
      </c>
      <c r="I63" s="24">
        <f t="shared" si="2"/>
        <v>-1571608.0847902987</v>
      </c>
      <c r="J63" s="24">
        <f t="shared" si="3"/>
        <v>-1357356.931339683</v>
      </c>
      <c r="K63" s="24">
        <f t="shared" si="4"/>
        <v>769413.67738251924</v>
      </c>
      <c r="L63" s="24"/>
      <c r="M63" s="23">
        <f t="shared" si="5"/>
        <v>1.1100577881387047E-3</v>
      </c>
      <c r="N63" s="28">
        <v>174</v>
      </c>
      <c r="O63" s="1" t="s">
        <v>1016</v>
      </c>
    </row>
    <row r="64" spans="1:15" ht="11.4">
      <c r="A64" s="25">
        <v>14</v>
      </c>
      <c r="B64" s="26">
        <v>145</v>
      </c>
      <c r="C64" s="27" t="s">
        <v>264</v>
      </c>
      <c r="D64" s="24">
        <v>34200984.119999997</v>
      </c>
      <c r="E64" s="22">
        <v>2.9635608669977716E-2</v>
      </c>
      <c r="F64" s="24">
        <f t="shared" si="0"/>
        <v>35542718.743240647</v>
      </c>
      <c r="G64" s="24">
        <v>35226734.640000001</v>
      </c>
      <c r="H64" s="24">
        <f t="shared" si="1"/>
        <v>315984.10324064642</v>
      </c>
      <c r="I64" s="24">
        <f t="shared" si="2"/>
        <v>-2640832.7503781351</v>
      </c>
      <c r="J64" s="24">
        <f t="shared" si="3"/>
        <v>-2324848.6471374887</v>
      </c>
      <c r="K64" s="24">
        <f t="shared" si="4"/>
        <v>1292875.0223957717</v>
      </c>
      <c r="L64" s="24"/>
      <c r="M64" s="23">
        <f t="shared" si="5"/>
        <v>1.8652722584588605E-3</v>
      </c>
      <c r="N64" s="28">
        <v>178</v>
      </c>
      <c r="O64" s="1" t="s">
        <v>264</v>
      </c>
    </row>
    <row r="65" spans="1:15" ht="11.4">
      <c r="A65" s="25">
        <v>12</v>
      </c>
      <c r="B65" s="26">
        <v>146</v>
      </c>
      <c r="C65" s="27" t="s">
        <v>348</v>
      </c>
      <c r="D65" s="24">
        <v>13858675.140000001</v>
      </c>
      <c r="E65" s="22">
        <v>5.8307121087951266E-3</v>
      </c>
      <c r="F65" s="24">
        <f t="shared" si="0"/>
        <v>14402363.128694708</v>
      </c>
      <c r="G65" s="24">
        <v>14317678.32</v>
      </c>
      <c r="H65" s="24">
        <f t="shared" si="1"/>
        <v>84684.80869470723</v>
      </c>
      <c r="I65" s="24">
        <f t="shared" si="2"/>
        <v>-1070099.1251641004</v>
      </c>
      <c r="J65" s="24">
        <f t="shared" si="3"/>
        <v>-985414.3164693932</v>
      </c>
      <c r="K65" s="24">
        <f t="shared" si="4"/>
        <v>523889.45502668846</v>
      </c>
      <c r="L65" s="24"/>
      <c r="M65" s="23">
        <f t="shared" si="5"/>
        <v>7.5583211836640761E-4</v>
      </c>
      <c r="N65" s="28">
        <v>181</v>
      </c>
      <c r="O65" s="1" t="s">
        <v>403</v>
      </c>
    </row>
    <row r="66" spans="1:15" ht="11.4">
      <c r="A66" s="25">
        <v>9</v>
      </c>
      <c r="B66" s="26">
        <v>153</v>
      </c>
      <c r="C66" s="27" t="s">
        <v>737</v>
      </c>
      <c r="D66" s="24">
        <v>91642623.849999994</v>
      </c>
      <c r="E66" s="22">
        <v>1.3940111432122567E-2</v>
      </c>
      <c r="F66" s="24">
        <f t="shared" si="0"/>
        <v>95237844.413032264</v>
      </c>
      <c r="G66" s="24">
        <v>94989820.049999997</v>
      </c>
      <c r="H66" s="24">
        <f t="shared" si="1"/>
        <v>248024.3630322665</v>
      </c>
      <c r="I66" s="24">
        <f t="shared" si="2"/>
        <v>-7076195.2797767734</v>
      </c>
      <c r="J66" s="24">
        <f t="shared" si="3"/>
        <v>-6828170.9167445069</v>
      </c>
      <c r="K66" s="24">
        <f t="shared" si="4"/>
        <v>3464299.709820047</v>
      </c>
      <c r="L66" s="24"/>
      <c r="M66" s="23">
        <f t="shared" si="5"/>
        <v>4.998056294521192E-3</v>
      </c>
      <c r="N66" s="28">
        <v>184</v>
      </c>
      <c r="O66" s="1" t="s">
        <v>737</v>
      </c>
    </row>
    <row r="67" spans="1:15" ht="11.4">
      <c r="A67" s="25">
        <v>19</v>
      </c>
      <c r="B67" s="26">
        <v>148</v>
      </c>
      <c r="C67" s="27" t="s">
        <v>291</v>
      </c>
      <c r="D67" s="24">
        <v>18891131.34</v>
      </c>
      <c r="E67" s="22">
        <v>2.1335781589719622E-2</v>
      </c>
      <c r="F67" s="24">
        <f t="shared" si="0"/>
        <v>19632247.00211459</v>
      </c>
      <c r="G67" s="24">
        <v>19670501.260000002</v>
      </c>
      <c r="H67" s="24">
        <f t="shared" si="1"/>
        <v>-38254.257885411382</v>
      </c>
      <c r="I67" s="24">
        <f t="shared" si="2"/>
        <v>-1458680.7841354825</v>
      </c>
      <c r="J67" s="24">
        <f t="shared" si="3"/>
        <v>-1496935.0420208939</v>
      </c>
      <c r="K67" s="24">
        <f t="shared" si="4"/>
        <v>714127.75049363007</v>
      </c>
      <c r="L67" s="24"/>
      <c r="M67" s="23">
        <f t="shared" si="5"/>
        <v>1.0302950083474018E-3</v>
      </c>
      <c r="N67" s="28">
        <v>186</v>
      </c>
      <c r="O67" s="1" t="s">
        <v>1023</v>
      </c>
    </row>
    <row r="68" spans="1:15" ht="11.4">
      <c r="A68" s="25">
        <v>1</v>
      </c>
      <c r="B68" s="26">
        <v>149</v>
      </c>
      <c r="C68" s="27" t="s">
        <v>905</v>
      </c>
      <c r="D68" s="24">
        <v>21172942.809999999</v>
      </c>
      <c r="E68" s="22">
        <v>2.9539736708385982E-2</v>
      </c>
      <c r="F68" s="24">
        <f t="shared" si="0"/>
        <v>22003575.938695803</v>
      </c>
      <c r="G68" s="24">
        <v>21765102.989999998</v>
      </c>
      <c r="H68" s="24">
        <f t="shared" si="1"/>
        <v>238472.94869580492</v>
      </c>
      <c r="I68" s="24">
        <f t="shared" si="2"/>
        <v>-1634871.1077537048</v>
      </c>
      <c r="J68" s="24">
        <f t="shared" si="3"/>
        <v>-1396398.1590578998</v>
      </c>
      <c r="K68" s="24">
        <f t="shared" si="4"/>
        <v>800385.41620957141</v>
      </c>
      <c r="L68" s="24"/>
      <c r="M68" s="23">
        <f t="shared" si="5"/>
        <v>1.1547417090356227E-3</v>
      </c>
      <c r="N68" s="28">
        <v>191</v>
      </c>
      <c r="O68" s="1" t="s">
        <v>392</v>
      </c>
    </row>
    <row r="69" spans="1:15" ht="11.4">
      <c r="A69" s="25">
        <v>14</v>
      </c>
      <c r="B69" s="26">
        <v>151</v>
      </c>
      <c r="C69" s="27" t="s">
        <v>238</v>
      </c>
      <c r="D69" s="24">
        <v>5528257.8099999996</v>
      </c>
      <c r="E69" s="22">
        <v>3.0985770348252832E-2</v>
      </c>
      <c r="F69" s="24">
        <f t="shared" si="0"/>
        <v>5745136.2157163993</v>
      </c>
      <c r="G69" s="24">
        <v>5632998.5899999999</v>
      </c>
      <c r="H69" s="24">
        <f t="shared" si="1"/>
        <v>112137.6257163994</v>
      </c>
      <c r="I69" s="24">
        <f t="shared" si="2"/>
        <v>-426865.03481765033</v>
      </c>
      <c r="J69" s="24">
        <f t="shared" si="3"/>
        <v>-314727.40910125093</v>
      </c>
      <c r="K69" s="24">
        <f t="shared" si="4"/>
        <v>208980.72449715665</v>
      </c>
      <c r="L69" s="24"/>
      <c r="M69" s="23">
        <f t="shared" si="5"/>
        <v>3.0150319342920516E-4</v>
      </c>
      <c r="N69" s="28">
        <v>194</v>
      </c>
      <c r="O69" s="1" t="s">
        <v>1011</v>
      </c>
    </row>
    <row r="70" spans="1:15" ht="11.4">
      <c r="A70" s="25">
        <v>15</v>
      </c>
      <c r="B70" s="26">
        <v>152</v>
      </c>
      <c r="C70" s="27" t="s">
        <v>324</v>
      </c>
      <c r="D70" s="24">
        <v>13934027.380000001</v>
      </c>
      <c r="E70" s="22">
        <v>3.479590951758485E-2</v>
      </c>
      <c r="F70" s="24">
        <f t="shared" si="0"/>
        <v>14480671.503202181</v>
      </c>
      <c r="G70" s="24">
        <v>14440368.039999999</v>
      </c>
      <c r="H70" s="24">
        <f t="shared" si="1"/>
        <v>40303.463202182204</v>
      </c>
      <c r="I70" s="24">
        <f t="shared" si="2"/>
        <v>-1075917.4566632221</v>
      </c>
      <c r="J70" s="24">
        <f t="shared" si="3"/>
        <v>-1035613.9934610398</v>
      </c>
      <c r="K70" s="24">
        <f t="shared" si="4"/>
        <v>526737.94115901005</v>
      </c>
      <c r="L70" s="24"/>
      <c r="M70" s="23">
        <f t="shared" si="5"/>
        <v>7.5994172066298424E-4</v>
      </c>
      <c r="N70" s="28">
        <v>197</v>
      </c>
      <c r="O70" s="1" t="s">
        <v>390</v>
      </c>
    </row>
    <row r="71" spans="1:15" ht="11.4">
      <c r="A71" s="25">
        <v>14</v>
      </c>
      <c r="B71" s="26">
        <v>164</v>
      </c>
      <c r="C71" s="27" t="s">
        <v>695</v>
      </c>
      <c r="D71" s="24">
        <v>22405493.780000001</v>
      </c>
      <c r="E71" s="22">
        <v>9.215230928941906E-2</v>
      </c>
      <c r="F71" s="24">
        <f t="shared" si="0"/>
        <v>23284480.964987148</v>
      </c>
      <c r="G71" s="24">
        <v>22958370.27</v>
      </c>
      <c r="H71" s="24">
        <f t="shared" si="1"/>
        <v>326110.69498714805</v>
      </c>
      <c r="I71" s="24">
        <f t="shared" si="2"/>
        <v>-1730042.666462827</v>
      </c>
      <c r="J71" s="24">
        <f t="shared" si="3"/>
        <v>-1403931.971475679</v>
      </c>
      <c r="K71" s="24">
        <f t="shared" si="4"/>
        <v>846978.64748477365</v>
      </c>
      <c r="L71" s="24"/>
      <c r="M71" s="23">
        <f t="shared" si="5"/>
        <v>1.2219632580826026E-3</v>
      </c>
      <c r="N71" s="28">
        <v>203</v>
      </c>
      <c r="O71" s="1" t="s">
        <v>695</v>
      </c>
    </row>
    <row r="72" spans="1:15" ht="11.4">
      <c r="A72" s="25">
        <v>5</v>
      </c>
      <c r="B72" s="26">
        <v>165</v>
      </c>
      <c r="C72" s="27" t="s">
        <v>183</v>
      </c>
      <c r="D72" s="24">
        <v>56736690.469999999</v>
      </c>
      <c r="E72" s="22">
        <v>5.6447453956627654E-2</v>
      </c>
      <c r="F72" s="24">
        <f t="shared" si="0"/>
        <v>58962520.631628878</v>
      </c>
      <c r="G72" s="24">
        <v>58467575.109999999</v>
      </c>
      <c r="H72" s="24">
        <f t="shared" si="1"/>
        <v>494945.52162887901</v>
      </c>
      <c r="I72" s="24">
        <f t="shared" si="2"/>
        <v>-4380929.794754778</v>
      </c>
      <c r="J72" s="24">
        <f t="shared" si="3"/>
        <v>-3885984.273125899</v>
      </c>
      <c r="K72" s="24">
        <f t="shared" si="4"/>
        <v>2144776.0013188538</v>
      </c>
      <c r="L72" s="24"/>
      <c r="M72" s="23">
        <f t="shared" si="5"/>
        <v>3.0943371219710448E-3</v>
      </c>
      <c r="N72" s="28">
        <v>205</v>
      </c>
      <c r="O72" s="1" t="s">
        <v>183</v>
      </c>
    </row>
    <row r="73" spans="1:15" ht="11.4">
      <c r="A73" s="25">
        <v>12</v>
      </c>
      <c r="B73" s="26">
        <v>167</v>
      </c>
      <c r="C73" s="27" t="s">
        <v>360</v>
      </c>
      <c r="D73" s="24">
        <v>220464367.80000001</v>
      </c>
      <c r="E73" s="22">
        <v>7.7890880346329128E-2</v>
      </c>
      <c r="F73" s="24">
        <f t="shared" si="0"/>
        <v>229113378.43753719</v>
      </c>
      <c r="G73" s="24">
        <v>227508726.81</v>
      </c>
      <c r="H73" s="24">
        <f t="shared" si="1"/>
        <v>1604651.6275371909</v>
      </c>
      <c r="I73" s="24">
        <f t="shared" si="2"/>
        <v>-17023180.407173935</v>
      </c>
      <c r="J73" s="24">
        <f t="shared" si="3"/>
        <v>-15418528.779636744</v>
      </c>
      <c r="K73" s="24">
        <f t="shared" si="4"/>
        <v>8334054.758682034</v>
      </c>
      <c r="L73" s="24"/>
      <c r="M73" s="23">
        <f t="shared" si="5"/>
        <v>1.2023808080877262E-2</v>
      </c>
      <c r="N73" s="28">
        <v>210</v>
      </c>
      <c r="O73" s="1" t="s">
        <v>360</v>
      </c>
    </row>
    <row r="74" spans="1:15" ht="11.4">
      <c r="A74" s="25">
        <v>5</v>
      </c>
      <c r="B74" s="26">
        <v>169</v>
      </c>
      <c r="C74" s="27" t="s">
        <v>352</v>
      </c>
      <c r="D74" s="24">
        <v>17386216.309999999</v>
      </c>
      <c r="E74" s="22">
        <v>2.3392020091639432E-2</v>
      </c>
      <c r="F74" s="24">
        <f t="shared" si="0"/>
        <v>18068292.834711365</v>
      </c>
      <c r="G74" s="24">
        <v>17749972.280000001</v>
      </c>
      <c r="H74" s="24">
        <f t="shared" si="1"/>
        <v>318320.55471136421</v>
      </c>
      <c r="I74" s="24">
        <f t="shared" si="2"/>
        <v>-1342478.6045778408</v>
      </c>
      <c r="J74" s="24">
        <f t="shared" si="3"/>
        <v>-1024158.0498664766</v>
      </c>
      <c r="K74" s="24">
        <f t="shared" si="4"/>
        <v>657238.53799938492</v>
      </c>
      <c r="L74" s="24"/>
      <c r="M74" s="23">
        <f t="shared" si="5"/>
        <v>9.4821911699446081E-4</v>
      </c>
      <c r="N74" s="28">
        <v>214</v>
      </c>
      <c r="O74" s="1" t="s">
        <v>404</v>
      </c>
    </row>
    <row r="75" spans="1:15" ht="11.4">
      <c r="A75" s="25">
        <v>21</v>
      </c>
      <c r="B75" s="26">
        <v>170</v>
      </c>
      <c r="C75" s="27" t="s">
        <v>907</v>
      </c>
      <c r="D75" s="24">
        <v>14306091.460000001</v>
      </c>
      <c r="E75" s="22">
        <v>5.3743096239743104E-2</v>
      </c>
      <c r="F75" s="24">
        <f t="shared" si="0"/>
        <v>14867331.983599568</v>
      </c>
      <c r="G75" s="24">
        <v>14533083.52</v>
      </c>
      <c r="H75" s="24">
        <f t="shared" si="1"/>
        <v>334248.46359956823</v>
      </c>
      <c r="I75" s="24">
        <f t="shared" si="2"/>
        <v>-1104646.4255214231</v>
      </c>
      <c r="J75" s="24">
        <f t="shared" si="3"/>
        <v>-770397.96192185488</v>
      </c>
      <c r="K75" s="24">
        <f t="shared" si="4"/>
        <v>540802.80999655218</v>
      </c>
      <c r="L75" s="24"/>
      <c r="M75" s="23">
        <f t="shared" si="5"/>
        <v>7.8023355800772257E-4</v>
      </c>
      <c r="N75" s="28">
        <v>216</v>
      </c>
      <c r="O75" s="1" t="s">
        <v>907</v>
      </c>
    </row>
    <row r="76" spans="1:15" ht="11.4">
      <c r="A76" s="25">
        <v>10</v>
      </c>
      <c r="B76" s="26">
        <v>171</v>
      </c>
      <c r="C76" s="27" t="s">
        <v>304</v>
      </c>
      <c r="D76" s="24">
        <v>14604469.939999999</v>
      </c>
      <c r="E76" s="22">
        <v>2.3581966192816068E-2</v>
      </c>
      <c r="F76" s="24">
        <f t="shared" si="0"/>
        <v>15177416.113239393</v>
      </c>
      <c r="G76" s="24">
        <v>14998669.140000001</v>
      </c>
      <c r="H76" s="24">
        <f t="shared" si="1"/>
        <v>178746.97323939204</v>
      </c>
      <c r="I76" s="24">
        <f t="shared" si="2"/>
        <v>-1127685.7526714059</v>
      </c>
      <c r="J76" s="24">
        <f t="shared" si="3"/>
        <v>-948938.77943201386</v>
      </c>
      <c r="K76" s="24">
        <f t="shared" si="4"/>
        <v>552082.19548613019</v>
      </c>
      <c r="L76" s="24"/>
      <c r="M76" s="23">
        <f t="shared" si="5"/>
        <v>7.9650668919343192E-4</v>
      </c>
      <c r="N76" s="28">
        <v>218</v>
      </c>
      <c r="O76" s="1" t="s">
        <v>384</v>
      </c>
    </row>
    <row r="77" spans="1:15" ht="11.4">
      <c r="A77" s="25">
        <v>13</v>
      </c>
      <c r="B77" s="26">
        <v>172</v>
      </c>
      <c r="C77" s="27" t="s">
        <v>317</v>
      </c>
      <c r="D77" s="24">
        <v>12267630.199999999</v>
      </c>
      <c r="E77" s="22">
        <v>3.2173239241910227E-2</v>
      </c>
      <c r="F77" s="24">
        <f t="shared" si="0"/>
        <v>12748900.099330971</v>
      </c>
      <c r="G77" s="24">
        <v>12722353.16</v>
      </c>
      <c r="H77" s="24">
        <f t="shared" si="1"/>
        <v>26546.939330970868</v>
      </c>
      <c r="I77" s="24">
        <f t="shared" si="2"/>
        <v>-947246.4151329184</v>
      </c>
      <c r="J77" s="24">
        <f t="shared" si="3"/>
        <v>-920699.47580194753</v>
      </c>
      <c r="K77" s="24">
        <f t="shared" si="4"/>
        <v>463744.33595006284</v>
      </c>
      <c r="L77" s="24"/>
      <c r="M77" s="23">
        <f t="shared" si="5"/>
        <v>6.6905882616725477E-4</v>
      </c>
      <c r="N77" s="28">
        <v>221</v>
      </c>
      <c r="O77" s="1" t="s">
        <v>317</v>
      </c>
    </row>
    <row r="78" spans="1:15" ht="11.4">
      <c r="A78" s="25">
        <v>11</v>
      </c>
      <c r="B78" s="26">
        <v>174</v>
      </c>
      <c r="C78" s="27" t="s">
        <v>99</v>
      </c>
      <c r="D78" s="24">
        <v>13833997.960000001</v>
      </c>
      <c r="E78" s="22">
        <v>5.4671225343151421E-3</v>
      </c>
      <c r="F78" s="24">
        <f t="shared" si="0"/>
        <v>14376717.841265582</v>
      </c>
      <c r="G78" s="24">
        <v>14219562.439999999</v>
      </c>
      <c r="H78" s="24">
        <f t="shared" si="1"/>
        <v>157155.40126558207</v>
      </c>
      <c r="I78" s="24">
        <f t="shared" si="2"/>
        <v>-1068193.6739963116</v>
      </c>
      <c r="J78" s="24">
        <f t="shared" si="3"/>
        <v>-911038.27273072954</v>
      </c>
      <c r="K78" s="24">
        <f t="shared" si="4"/>
        <v>522956.60147097724</v>
      </c>
      <c r="L78" s="24"/>
      <c r="M78" s="23">
        <f t="shared" si="5"/>
        <v>7.5448626062414224E-4</v>
      </c>
      <c r="N78" s="28">
        <v>226</v>
      </c>
      <c r="O78" s="1" t="s">
        <v>99</v>
      </c>
    </row>
    <row r="79" spans="1:15" ht="11.4">
      <c r="A79" s="25">
        <v>12</v>
      </c>
      <c r="B79" s="26">
        <v>176</v>
      </c>
      <c r="C79" s="27" t="s">
        <v>915</v>
      </c>
      <c r="D79" s="24">
        <v>12184339.609999999</v>
      </c>
      <c r="E79" s="22">
        <v>4.9858187706003143E-2</v>
      </c>
      <c r="F79" s="24">
        <f t="shared" si="0"/>
        <v>12662341.946385967</v>
      </c>
      <c r="G79" s="24">
        <v>12246860.119999999</v>
      </c>
      <c r="H79" s="24">
        <f t="shared" si="1"/>
        <v>415481.82638596743</v>
      </c>
      <c r="I79" s="24">
        <f t="shared" si="2"/>
        <v>-940815.12306545733</v>
      </c>
      <c r="J79" s="24">
        <f t="shared" si="3"/>
        <v>-525333.2966794899</v>
      </c>
      <c r="K79" s="24">
        <f t="shared" si="4"/>
        <v>460595.76212441566</v>
      </c>
      <c r="L79" s="24"/>
      <c r="M79" s="23">
        <f t="shared" si="5"/>
        <v>6.6451627773143885E-4</v>
      </c>
      <c r="N79" s="28">
        <v>232</v>
      </c>
      <c r="O79" s="1" t="s">
        <v>915</v>
      </c>
    </row>
    <row r="80" spans="1:15" ht="11.4">
      <c r="A80" s="25">
        <v>6</v>
      </c>
      <c r="B80" s="26">
        <v>177</v>
      </c>
      <c r="C80" s="27" t="s">
        <v>327</v>
      </c>
      <c r="D80" s="24">
        <v>5616443</v>
      </c>
      <c r="E80" s="22">
        <v>4.1558484765432252E-2</v>
      </c>
      <c r="F80" s="24">
        <f t="shared" ref="F80:F143" si="6">SUM($F$15 * M80)</f>
        <v>5836780.9881151076</v>
      </c>
      <c r="G80" s="24">
        <v>5727216.4100000001</v>
      </c>
      <c r="H80" s="24">
        <f t="shared" ref="H80:H143" si="7">SUM(F80 - G80)</f>
        <v>109564.57811510749</v>
      </c>
      <c r="I80" s="24">
        <f t="shared" ref="I80:I143" si="8">SUM($I$15 * M80)</f>
        <v>-433674.26396243786</v>
      </c>
      <c r="J80" s="24">
        <f t="shared" ref="J80:J143" si="9">SUM(H80 + I80)</f>
        <v>-324109.68584733037</v>
      </c>
      <c r="K80" s="24">
        <f t="shared" ref="K80:K143" si="10">SUM($K$15 * M80)</f>
        <v>212314.32534022577</v>
      </c>
      <c r="L80" s="24"/>
      <c r="M80" s="23">
        <f t="shared" ref="M80:M143" si="11">SUM(D80/ $D$15)</f>
        <v>3.0631268627703622E-4</v>
      </c>
      <c r="N80" s="28">
        <v>234</v>
      </c>
      <c r="O80" s="1" t="s">
        <v>327</v>
      </c>
    </row>
    <row r="81" spans="1:15" ht="11.4">
      <c r="A81" s="25">
        <v>10</v>
      </c>
      <c r="B81" s="26">
        <v>178</v>
      </c>
      <c r="C81" s="27" t="s">
        <v>809</v>
      </c>
      <c r="D81" s="24">
        <v>15866292.109999999</v>
      </c>
      <c r="E81" s="22">
        <v>1.2376046985394728E-2</v>
      </c>
      <c r="F81" s="24">
        <f t="shared" si="6"/>
        <v>16488740.674396364</v>
      </c>
      <c r="G81" s="24">
        <v>16273942.73</v>
      </c>
      <c r="H81" s="24">
        <f t="shared" si="7"/>
        <v>214797.94439636357</v>
      </c>
      <c r="I81" s="24">
        <f t="shared" si="8"/>
        <v>-1225117.4903078843</v>
      </c>
      <c r="J81" s="24">
        <f t="shared" si="9"/>
        <v>-1010319.5459115207</v>
      </c>
      <c r="K81" s="24">
        <f t="shared" si="10"/>
        <v>599781.94472651056</v>
      </c>
      <c r="L81" s="24"/>
      <c r="M81" s="23">
        <f t="shared" si="11"/>
        <v>8.6532464719578654E-4</v>
      </c>
      <c r="N81" s="28">
        <v>236</v>
      </c>
      <c r="O81" s="1" t="s">
        <v>809</v>
      </c>
    </row>
    <row r="82" spans="1:15" ht="11.4">
      <c r="A82" s="25">
        <v>13</v>
      </c>
      <c r="B82" s="26">
        <v>179</v>
      </c>
      <c r="C82" s="27" t="s">
        <v>203</v>
      </c>
      <c r="D82" s="24">
        <v>424783511.07999998</v>
      </c>
      <c r="E82" s="22">
        <v>1.5831355506406436E-2</v>
      </c>
      <c r="F82" s="24">
        <f t="shared" si="6"/>
        <v>441448141.02743095</v>
      </c>
      <c r="G82" s="24">
        <v>444528974.89999998</v>
      </c>
      <c r="H82" s="24">
        <f t="shared" si="7"/>
        <v>-3080833.8725690246</v>
      </c>
      <c r="I82" s="24">
        <f t="shared" si="8"/>
        <v>-32799705.527323801</v>
      </c>
      <c r="J82" s="24">
        <f t="shared" si="9"/>
        <v>-35880539.399892822</v>
      </c>
      <c r="K82" s="24">
        <f t="shared" si="10"/>
        <v>16057783.292842554</v>
      </c>
      <c r="L82" s="24"/>
      <c r="M82" s="23">
        <f t="shared" si="11"/>
        <v>2.3167078943934084E-2</v>
      </c>
      <c r="N82" s="28">
        <v>239</v>
      </c>
      <c r="O82" s="1" t="s">
        <v>203</v>
      </c>
    </row>
    <row r="83" spans="1:15" ht="11.4">
      <c r="A83" s="25">
        <v>4</v>
      </c>
      <c r="B83" s="26">
        <v>181</v>
      </c>
      <c r="C83" s="27" t="s">
        <v>926</v>
      </c>
      <c r="D83" s="24">
        <v>5087640.38</v>
      </c>
      <c r="E83" s="22">
        <v>6.6778944979387786E-2</v>
      </c>
      <c r="F83" s="24">
        <f t="shared" si="6"/>
        <v>5287232.9772332273</v>
      </c>
      <c r="G83" s="24">
        <v>5230925.43</v>
      </c>
      <c r="H83" s="24">
        <f t="shared" si="7"/>
        <v>56307.54723322764</v>
      </c>
      <c r="I83" s="24">
        <f t="shared" si="8"/>
        <v>-392842.71149944502</v>
      </c>
      <c r="J83" s="24">
        <f t="shared" si="9"/>
        <v>-336535.16426621738</v>
      </c>
      <c r="K83" s="24">
        <f t="shared" si="10"/>
        <v>192324.38303983319</v>
      </c>
      <c r="L83" s="24"/>
      <c r="M83" s="23">
        <f t="shared" si="11"/>
        <v>2.7747255542508333E-4</v>
      </c>
      <c r="N83" s="28">
        <v>245</v>
      </c>
      <c r="O83" s="1" t="s">
        <v>926</v>
      </c>
    </row>
    <row r="84" spans="1:15" ht="11.4">
      <c r="A84" s="25">
        <v>13</v>
      </c>
      <c r="B84" s="26">
        <v>182</v>
      </c>
      <c r="C84" s="27" t="s">
        <v>87</v>
      </c>
      <c r="D84" s="24">
        <v>72690983.079999998</v>
      </c>
      <c r="E84" s="22">
        <v>5.8368355284664063E-3</v>
      </c>
      <c r="F84" s="24">
        <f t="shared" si="6"/>
        <v>75542714.142873168</v>
      </c>
      <c r="G84" s="24">
        <v>75418992.379999995</v>
      </c>
      <c r="H84" s="24">
        <f t="shared" si="7"/>
        <v>123721.76287317276</v>
      </c>
      <c r="I84" s="24">
        <f t="shared" si="8"/>
        <v>-5612842.2533487873</v>
      </c>
      <c r="J84" s="24">
        <f t="shared" si="9"/>
        <v>-5489120.4904756146</v>
      </c>
      <c r="K84" s="24">
        <f t="shared" si="10"/>
        <v>2747884.5651861802</v>
      </c>
      <c r="L84" s="24"/>
      <c r="M84" s="23">
        <f t="shared" si="11"/>
        <v>3.9644611892889125E-3</v>
      </c>
      <c r="N84" s="28">
        <v>248</v>
      </c>
      <c r="O84" s="1" t="s">
        <v>87</v>
      </c>
    </row>
    <row r="85" spans="1:15" ht="11.4">
      <c r="A85" s="25">
        <v>1</v>
      </c>
      <c r="B85" s="26">
        <v>186</v>
      </c>
      <c r="C85" s="27" t="s">
        <v>688</v>
      </c>
      <c r="D85" s="24">
        <v>157881876.41</v>
      </c>
      <c r="E85" s="22">
        <v>5.4282225527414719E-2</v>
      </c>
      <c r="F85" s="24">
        <f t="shared" si="6"/>
        <v>164075720.98529747</v>
      </c>
      <c r="G85" s="24">
        <v>165304050.99000001</v>
      </c>
      <c r="H85" s="24">
        <f t="shared" si="7"/>
        <v>-1228330.0047025383</v>
      </c>
      <c r="I85" s="24">
        <f t="shared" si="8"/>
        <v>-12190866.451438274</v>
      </c>
      <c r="J85" s="24">
        <f t="shared" si="9"/>
        <v>-13419196.456140812</v>
      </c>
      <c r="K85" s="24">
        <f t="shared" si="10"/>
        <v>5968294.1807542704</v>
      </c>
      <c r="L85" s="24"/>
      <c r="M85" s="23">
        <f t="shared" si="11"/>
        <v>8.6106494230612039E-3</v>
      </c>
      <c r="N85" s="28">
        <v>257</v>
      </c>
      <c r="O85" s="1" t="s">
        <v>382</v>
      </c>
    </row>
    <row r="86" spans="1:15" ht="11.4">
      <c r="A86" s="25">
        <v>2</v>
      </c>
      <c r="B86" s="26">
        <v>202</v>
      </c>
      <c r="C86" s="27" t="s">
        <v>82</v>
      </c>
      <c r="D86" s="24">
        <v>116334866.34</v>
      </c>
      <c r="E86" s="22">
        <v>2.1987393049653078E-2</v>
      </c>
      <c r="F86" s="24">
        <f t="shared" si="6"/>
        <v>120898785.24685895</v>
      </c>
      <c r="G86" s="24">
        <v>121616120.45999999</v>
      </c>
      <c r="H86" s="24">
        <f t="shared" si="7"/>
        <v>-717335.21314103901</v>
      </c>
      <c r="I86" s="24">
        <f t="shared" si="8"/>
        <v>-8982809.4993874393</v>
      </c>
      <c r="J86" s="24">
        <f t="shared" si="9"/>
        <v>-9700144.7125284784</v>
      </c>
      <c r="K86" s="24">
        <f t="shared" si="10"/>
        <v>4397722.6619272092</v>
      </c>
      <c r="L86" s="24"/>
      <c r="M86" s="23">
        <f t="shared" si="11"/>
        <v>6.3447355232280223E-3</v>
      </c>
      <c r="N86" s="28">
        <v>260</v>
      </c>
      <c r="O86" s="1" t="s">
        <v>1003</v>
      </c>
    </row>
    <row r="87" spans="1:15" ht="11.4">
      <c r="A87" s="25">
        <v>11</v>
      </c>
      <c r="B87" s="26">
        <v>204</v>
      </c>
      <c r="C87" s="27" t="s">
        <v>191</v>
      </c>
      <c r="D87" s="24">
        <v>7183965.1699999999</v>
      </c>
      <c r="E87" s="22">
        <v>-3.6784787738661892E-3</v>
      </c>
      <c r="F87" s="24">
        <f t="shared" si="6"/>
        <v>7465798.4285671758</v>
      </c>
      <c r="G87" s="24">
        <v>7474403.7599999998</v>
      </c>
      <c r="H87" s="24">
        <f t="shared" si="7"/>
        <v>-8605.3314328240231</v>
      </c>
      <c r="I87" s="24">
        <f t="shared" si="8"/>
        <v>-554710.66072094731</v>
      </c>
      <c r="J87" s="24">
        <f t="shared" si="9"/>
        <v>-563315.99215377134</v>
      </c>
      <c r="K87" s="24">
        <f t="shared" si="10"/>
        <v>271570.23018594336</v>
      </c>
      <c r="L87" s="24"/>
      <c r="M87" s="23">
        <f t="shared" si="11"/>
        <v>3.9180308058736911E-4</v>
      </c>
      <c r="N87" s="28">
        <v>261</v>
      </c>
      <c r="O87" s="1" t="s">
        <v>191</v>
      </c>
    </row>
    <row r="88" spans="1:15" ht="11.4">
      <c r="A88" s="25">
        <v>18</v>
      </c>
      <c r="B88" s="26">
        <v>205</v>
      </c>
      <c r="C88" s="27" t="s">
        <v>368</v>
      </c>
      <c r="D88" s="24">
        <v>121872642.34999999</v>
      </c>
      <c r="E88" s="22">
        <v>1.2568411832796379E-2</v>
      </c>
      <c r="F88" s="24">
        <f t="shared" si="6"/>
        <v>126653813.06991491</v>
      </c>
      <c r="G88" s="24">
        <v>126480593.63</v>
      </c>
      <c r="H88" s="24">
        <f t="shared" si="7"/>
        <v>173219.43991491199</v>
      </c>
      <c r="I88" s="24">
        <f t="shared" si="8"/>
        <v>-9410409.4830649365</v>
      </c>
      <c r="J88" s="24">
        <f t="shared" si="9"/>
        <v>-9237190.0431500245</v>
      </c>
      <c r="K88" s="24">
        <f t="shared" si="10"/>
        <v>4607063.1960425619</v>
      </c>
      <c r="L88" s="24"/>
      <c r="M88" s="23">
        <f t="shared" si="11"/>
        <v>6.6467578255328128E-3</v>
      </c>
      <c r="N88" s="28">
        <v>265</v>
      </c>
      <c r="O88" s="1" t="s">
        <v>409</v>
      </c>
    </row>
    <row r="89" spans="1:15" ht="11.4">
      <c r="A89" s="25">
        <v>17</v>
      </c>
      <c r="B89" s="26">
        <v>208</v>
      </c>
      <c r="C89" s="27" t="s">
        <v>282</v>
      </c>
      <c r="D89" s="24">
        <v>32092121.27</v>
      </c>
      <c r="E89" s="22">
        <v>1.2859515263875175E-2</v>
      </c>
      <c r="F89" s="24">
        <f t="shared" si="6"/>
        <v>33351123.352808967</v>
      </c>
      <c r="G89" s="24">
        <v>33438508.82</v>
      </c>
      <c r="H89" s="24">
        <f t="shared" si="7"/>
        <v>-87385.467191033065</v>
      </c>
      <c r="I89" s="24">
        <f t="shared" si="8"/>
        <v>-2477996.67347475</v>
      </c>
      <c r="J89" s="24">
        <f t="shared" si="9"/>
        <v>-2565382.1406657831</v>
      </c>
      <c r="K89" s="24">
        <f t="shared" si="10"/>
        <v>1213155.2080519216</v>
      </c>
      <c r="L89" s="24"/>
      <c r="M89" s="23">
        <f t="shared" si="11"/>
        <v>1.7502579256198471E-3</v>
      </c>
      <c r="N89" s="28">
        <v>269</v>
      </c>
      <c r="O89" s="1" t="s">
        <v>282</v>
      </c>
    </row>
    <row r="90" spans="1:15" ht="11.4">
      <c r="A90" s="25">
        <v>6</v>
      </c>
      <c r="B90" s="26">
        <v>211</v>
      </c>
      <c r="C90" s="27" t="s">
        <v>192</v>
      </c>
      <c r="D90" s="24">
        <v>107795430.81999999</v>
      </c>
      <c r="E90" s="22">
        <v>4.8207738702796911E-2</v>
      </c>
      <c r="F90" s="24">
        <f t="shared" si="6"/>
        <v>112024340.17684384</v>
      </c>
      <c r="G90" s="24">
        <v>111883774.3</v>
      </c>
      <c r="H90" s="24">
        <f t="shared" si="7"/>
        <v>140565.87684383988</v>
      </c>
      <c r="I90" s="24">
        <f t="shared" si="8"/>
        <v>-8323436.0465115355</v>
      </c>
      <c r="J90" s="24">
        <f t="shared" si="9"/>
        <v>-8182870.1696676956</v>
      </c>
      <c r="K90" s="24">
        <f t="shared" si="10"/>
        <v>4074912.5682050507</v>
      </c>
      <c r="L90" s="24"/>
      <c r="M90" s="23">
        <f t="shared" si="11"/>
        <v>5.8790070482090924E-3</v>
      </c>
      <c r="N90" s="28">
        <v>1862</v>
      </c>
      <c r="O90" s="1" t="s">
        <v>192</v>
      </c>
    </row>
    <row r="91" spans="1:15" ht="11.4">
      <c r="A91" s="25">
        <v>10</v>
      </c>
      <c r="B91" s="26">
        <v>213</v>
      </c>
      <c r="C91" s="27" t="s">
        <v>79</v>
      </c>
      <c r="D91" s="24">
        <v>13787689.439999999</v>
      </c>
      <c r="E91" s="22">
        <v>1.9394432930113784E-2</v>
      </c>
      <c r="F91" s="24">
        <f t="shared" si="6"/>
        <v>14328592.597383687</v>
      </c>
      <c r="G91" s="24">
        <v>14159835.41</v>
      </c>
      <c r="H91" s="24">
        <f t="shared" si="7"/>
        <v>168757.18738368712</v>
      </c>
      <c r="I91" s="24">
        <f t="shared" si="8"/>
        <v>-1064617.9565313272</v>
      </c>
      <c r="J91" s="24">
        <f t="shared" si="9"/>
        <v>-895860.76914764009</v>
      </c>
      <c r="K91" s="24">
        <f t="shared" si="10"/>
        <v>521206.0340422141</v>
      </c>
      <c r="L91" s="24"/>
      <c r="M91" s="23">
        <f t="shared" si="11"/>
        <v>7.5196066085241584E-4</v>
      </c>
      <c r="N91" s="28">
        <v>284</v>
      </c>
      <c r="O91" s="1" t="s">
        <v>79</v>
      </c>
    </row>
    <row r="92" spans="1:15" ht="11.4">
      <c r="A92" s="25">
        <v>4</v>
      </c>
      <c r="B92" s="26">
        <v>214</v>
      </c>
      <c r="C92" s="27" t="s">
        <v>802</v>
      </c>
      <c r="D92" s="24">
        <v>35517767.380000003</v>
      </c>
      <c r="E92" s="22">
        <v>4.8418056464378578E-2</v>
      </c>
      <c r="F92" s="24">
        <f t="shared" si="6"/>
        <v>36911160.566194467</v>
      </c>
      <c r="G92" s="24">
        <v>36594801.979999997</v>
      </c>
      <c r="H92" s="24">
        <f t="shared" si="7"/>
        <v>316358.58619447052</v>
      </c>
      <c r="I92" s="24">
        <f t="shared" si="8"/>
        <v>-2742508.3146237908</v>
      </c>
      <c r="J92" s="24">
        <f t="shared" si="9"/>
        <v>-2426149.7284293203</v>
      </c>
      <c r="K92" s="24">
        <f t="shared" si="10"/>
        <v>1342652.4258994134</v>
      </c>
      <c r="L92" s="24"/>
      <c r="M92" s="23">
        <f t="shared" si="11"/>
        <v>1.937087714899037E-3</v>
      </c>
      <c r="N92" s="28">
        <v>287</v>
      </c>
      <c r="O92" s="1" t="s">
        <v>802</v>
      </c>
    </row>
    <row r="93" spans="1:15" ht="11.4">
      <c r="A93" s="25">
        <v>13</v>
      </c>
      <c r="B93" s="26">
        <v>216</v>
      </c>
      <c r="C93" s="27" t="s">
        <v>127</v>
      </c>
      <c r="D93" s="24">
        <v>3384776.42</v>
      </c>
      <c r="E93" s="22">
        <v>6.0610100030849878E-2</v>
      </c>
      <c r="F93" s="24">
        <f t="shared" si="6"/>
        <v>3517564.1695778477</v>
      </c>
      <c r="G93" s="24">
        <v>3456052.67</v>
      </c>
      <c r="H93" s="24">
        <f t="shared" si="7"/>
        <v>61511.499577847775</v>
      </c>
      <c r="I93" s="24">
        <f t="shared" si="8"/>
        <v>-261355.88354068855</v>
      </c>
      <c r="J93" s="24">
        <f t="shared" si="9"/>
        <v>-199844.38396284077</v>
      </c>
      <c r="K93" s="24">
        <f t="shared" si="10"/>
        <v>127952.25056851901</v>
      </c>
      <c r="L93" s="24"/>
      <c r="M93" s="23">
        <f t="shared" si="11"/>
        <v>1.8460081543734527E-4</v>
      </c>
      <c r="N93" s="28">
        <v>289</v>
      </c>
      <c r="O93" s="1" t="s">
        <v>127</v>
      </c>
    </row>
    <row r="94" spans="1:15" ht="11.4">
      <c r="A94" s="25">
        <v>16</v>
      </c>
      <c r="B94" s="26">
        <v>217</v>
      </c>
      <c r="C94" s="27" t="s">
        <v>335</v>
      </c>
      <c r="D94" s="24">
        <v>15881352.58</v>
      </c>
      <c r="E94" s="22">
        <v>1.9689803790438068E-2</v>
      </c>
      <c r="F94" s="24">
        <f t="shared" si="6"/>
        <v>16504391.979852162</v>
      </c>
      <c r="G94" s="24">
        <v>16237558.26</v>
      </c>
      <c r="H94" s="24">
        <f t="shared" si="7"/>
        <v>266833.71985216253</v>
      </c>
      <c r="I94" s="24">
        <f t="shared" si="8"/>
        <v>-1226280.3861553413</v>
      </c>
      <c r="J94" s="24">
        <f t="shared" si="9"/>
        <v>-959446.66630317876</v>
      </c>
      <c r="K94" s="24">
        <f t="shared" si="10"/>
        <v>600351.26476187049</v>
      </c>
      <c r="L94" s="24"/>
      <c r="M94" s="23">
        <f t="shared" si="11"/>
        <v>8.6614602346939866E-4</v>
      </c>
      <c r="N94" s="28">
        <v>293</v>
      </c>
      <c r="O94" s="1" t="s">
        <v>335</v>
      </c>
    </row>
    <row r="95" spans="1:15" ht="11.4">
      <c r="A95" s="25">
        <v>14</v>
      </c>
      <c r="B95" s="26">
        <v>218</v>
      </c>
      <c r="C95" s="27" t="s">
        <v>237</v>
      </c>
      <c r="D95" s="24">
        <v>3618368.16</v>
      </c>
      <c r="E95" s="22">
        <v>-1.0112732338132327E-2</v>
      </c>
      <c r="F95" s="24">
        <f t="shared" si="6"/>
        <v>3760319.9185479223</v>
      </c>
      <c r="G95" s="24">
        <v>3808134.41</v>
      </c>
      <c r="H95" s="24">
        <f t="shared" si="7"/>
        <v>-47814.491452077869</v>
      </c>
      <c r="I95" s="24">
        <f t="shared" si="8"/>
        <v>-279392.69543608307</v>
      </c>
      <c r="J95" s="24">
        <f t="shared" si="9"/>
        <v>-327207.18688816094</v>
      </c>
      <c r="K95" s="24">
        <f t="shared" si="10"/>
        <v>136782.54986705183</v>
      </c>
      <c r="L95" s="24"/>
      <c r="M95" s="23">
        <f t="shared" si="11"/>
        <v>1.9734057143086772E-4</v>
      </c>
      <c r="N95" s="28">
        <v>299</v>
      </c>
      <c r="O95" s="1" t="s">
        <v>1010</v>
      </c>
    </row>
    <row r="96" spans="1:15" ht="11.4">
      <c r="A96" s="25">
        <v>1</v>
      </c>
      <c r="B96" s="26">
        <v>224</v>
      </c>
      <c r="C96" s="27" t="s">
        <v>201</v>
      </c>
      <c r="D96" s="24">
        <v>28793573.190000001</v>
      </c>
      <c r="E96" s="22">
        <v>6.7230052534500862E-3</v>
      </c>
      <c r="F96" s="24">
        <f t="shared" si="6"/>
        <v>29923170.336686917</v>
      </c>
      <c r="G96" s="24">
        <v>29990362.989999998</v>
      </c>
      <c r="H96" s="24">
        <f t="shared" si="7"/>
        <v>-67192.653313081712</v>
      </c>
      <c r="I96" s="24">
        <f t="shared" si="8"/>
        <v>-2223298.9206908774</v>
      </c>
      <c r="J96" s="24">
        <f t="shared" si="9"/>
        <v>-2290491.5740039591</v>
      </c>
      <c r="K96" s="24">
        <f t="shared" si="10"/>
        <v>1088462.5849437558</v>
      </c>
      <c r="L96" s="24"/>
      <c r="M96" s="23">
        <f t="shared" si="11"/>
        <v>1.5703598792586966E-3</v>
      </c>
      <c r="N96" s="28">
        <v>307</v>
      </c>
      <c r="O96" s="1" t="s">
        <v>990</v>
      </c>
    </row>
    <row r="97" spans="1:15" ht="11.4">
      <c r="A97" s="25">
        <v>13</v>
      </c>
      <c r="B97" s="26">
        <v>226</v>
      </c>
      <c r="C97" s="27" t="s">
        <v>281</v>
      </c>
      <c r="D97" s="24">
        <v>9969981.3399999999</v>
      </c>
      <c r="E97" s="22">
        <v>6.8307105551877731E-2</v>
      </c>
      <c r="F97" s="24">
        <f t="shared" si="6"/>
        <v>10361112.458040506</v>
      </c>
      <c r="G97" s="24">
        <v>10287697.939999999</v>
      </c>
      <c r="H97" s="24">
        <f t="shared" si="7"/>
        <v>73414.518040506169</v>
      </c>
      <c r="I97" s="24">
        <f t="shared" si="8"/>
        <v>-769833.20570399088</v>
      </c>
      <c r="J97" s="24">
        <f t="shared" si="9"/>
        <v>-696418.68766348471</v>
      </c>
      <c r="K97" s="24">
        <f t="shared" si="10"/>
        <v>376887.98085491837</v>
      </c>
      <c r="L97" s="24"/>
      <c r="M97" s="23">
        <f t="shared" si="11"/>
        <v>5.4374837711115831E-4</v>
      </c>
      <c r="N97" s="28">
        <v>311</v>
      </c>
      <c r="O97" s="1" t="s">
        <v>281</v>
      </c>
    </row>
    <row r="98" spans="1:15" ht="11.4">
      <c r="A98" s="25">
        <v>4</v>
      </c>
      <c r="B98" s="26">
        <v>230</v>
      </c>
      <c r="C98" s="27" t="s">
        <v>81</v>
      </c>
      <c r="D98" s="24">
        <v>5534263.6900000004</v>
      </c>
      <c r="E98" s="22">
        <v>3.3969094073710397E-2</v>
      </c>
      <c r="F98" s="24">
        <f t="shared" si="6"/>
        <v>5751377.7116598114</v>
      </c>
      <c r="G98" s="24">
        <v>5591475.25</v>
      </c>
      <c r="H98" s="24">
        <f t="shared" si="7"/>
        <v>159902.46165981144</v>
      </c>
      <c r="I98" s="24">
        <f t="shared" si="8"/>
        <v>-427328.77950239956</v>
      </c>
      <c r="J98" s="24">
        <f t="shared" si="9"/>
        <v>-267426.31784258812</v>
      </c>
      <c r="K98" s="24">
        <f t="shared" si="10"/>
        <v>209207.76042724168</v>
      </c>
      <c r="L98" s="24"/>
      <c r="M98" s="23">
        <f t="shared" si="11"/>
        <v>3.0183074544678243E-4</v>
      </c>
      <c r="N98" s="28">
        <v>316</v>
      </c>
      <c r="O98" s="1" t="s">
        <v>81</v>
      </c>
    </row>
    <row r="99" spans="1:15" ht="11.4">
      <c r="A99" s="25">
        <v>15</v>
      </c>
      <c r="B99" s="26">
        <v>231</v>
      </c>
      <c r="C99" s="27" t="s">
        <v>337</v>
      </c>
      <c r="D99" s="24">
        <v>4768849.8899999997</v>
      </c>
      <c r="E99" s="22">
        <v>-9.5056429953101866E-3</v>
      </c>
      <c r="F99" s="24">
        <f t="shared" si="6"/>
        <v>4955936.0565266712</v>
      </c>
      <c r="G99" s="24">
        <v>4956007.01</v>
      </c>
      <c r="H99" s="24">
        <f t="shared" si="7"/>
        <v>-70.953473328612745</v>
      </c>
      <c r="I99" s="24">
        <f t="shared" si="8"/>
        <v>-368227.26875232294</v>
      </c>
      <c r="J99" s="24">
        <f t="shared" si="9"/>
        <v>-368298.22222565155</v>
      </c>
      <c r="K99" s="24">
        <f t="shared" si="10"/>
        <v>180273.37712572885</v>
      </c>
      <c r="L99" s="24"/>
      <c r="M99" s="23">
        <f t="shared" si="11"/>
        <v>2.6008618270635859E-4</v>
      </c>
      <c r="N99" s="28">
        <v>320</v>
      </c>
      <c r="O99" s="1" t="s">
        <v>402</v>
      </c>
    </row>
    <row r="100" spans="1:15" ht="11.4">
      <c r="A100" s="25">
        <v>14</v>
      </c>
      <c r="B100" s="26">
        <v>232</v>
      </c>
      <c r="C100" s="27" t="s">
        <v>78</v>
      </c>
      <c r="D100" s="24">
        <v>39000772.590000004</v>
      </c>
      <c r="E100" s="22">
        <v>4.6848766439270648E-2</v>
      </c>
      <c r="F100" s="24">
        <f t="shared" si="6"/>
        <v>40530807.127413705</v>
      </c>
      <c r="G100" s="24">
        <v>39927643.789999999</v>
      </c>
      <c r="H100" s="24">
        <f t="shared" si="7"/>
        <v>603163.33741370589</v>
      </c>
      <c r="I100" s="24">
        <f t="shared" si="8"/>
        <v>-3011448.9449878992</v>
      </c>
      <c r="J100" s="24">
        <f t="shared" si="9"/>
        <v>-2408285.6075741933</v>
      </c>
      <c r="K100" s="24">
        <f t="shared" si="10"/>
        <v>1474317.94824472</v>
      </c>
      <c r="L100" s="24"/>
      <c r="M100" s="23">
        <f t="shared" si="11"/>
        <v>2.1270457866166726E-3</v>
      </c>
      <c r="N100" s="28">
        <v>322</v>
      </c>
      <c r="O100" s="1" t="s">
        <v>78</v>
      </c>
    </row>
    <row r="101" spans="1:15" ht="11.4">
      <c r="A101" s="25">
        <v>14</v>
      </c>
      <c r="B101" s="26">
        <v>233</v>
      </c>
      <c r="C101" s="27" t="s">
        <v>675</v>
      </c>
      <c r="D101" s="24">
        <v>49359132.509999998</v>
      </c>
      <c r="E101" s="22">
        <v>4.6800776380396487E-2</v>
      </c>
      <c r="F101" s="24">
        <f t="shared" si="6"/>
        <v>51295534.598004878</v>
      </c>
      <c r="G101" s="24">
        <v>51667396.859999999</v>
      </c>
      <c r="H101" s="24">
        <f t="shared" si="7"/>
        <v>-371862.26199512184</v>
      </c>
      <c r="I101" s="24">
        <f t="shared" si="8"/>
        <v>-3811270.8454619208</v>
      </c>
      <c r="J101" s="24">
        <f t="shared" si="9"/>
        <v>-4183133.1074570427</v>
      </c>
      <c r="K101" s="24">
        <f t="shared" si="10"/>
        <v>1865887.5231600238</v>
      </c>
      <c r="L101" s="24"/>
      <c r="M101" s="23">
        <f t="shared" si="11"/>
        <v>2.69197577033049E-3</v>
      </c>
      <c r="N101" s="28">
        <v>324</v>
      </c>
      <c r="O101" s="1" t="s">
        <v>675</v>
      </c>
    </row>
    <row r="102" spans="1:15" ht="11.4">
      <c r="A102" s="25">
        <v>1</v>
      </c>
      <c r="B102" s="26">
        <v>235</v>
      </c>
      <c r="C102" s="27" t="s">
        <v>226</v>
      </c>
      <c r="D102" s="24">
        <v>53754626.700000003</v>
      </c>
      <c r="E102" s="22">
        <v>1.9780113623393675E-2</v>
      </c>
      <c r="F102" s="24">
        <f t="shared" si="6"/>
        <v>55863467.882748</v>
      </c>
      <c r="G102" s="24">
        <v>56736860.030000001</v>
      </c>
      <c r="H102" s="24">
        <f t="shared" si="7"/>
        <v>-873392.14725200087</v>
      </c>
      <c r="I102" s="24">
        <f t="shared" si="8"/>
        <v>-4150669.412775686</v>
      </c>
      <c r="J102" s="24">
        <f t="shared" si="9"/>
        <v>-5024061.5600276869</v>
      </c>
      <c r="K102" s="24">
        <f t="shared" si="10"/>
        <v>2032047.2052731931</v>
      </c>
      <c r="L102" s="24"/>
      <c r="M102" s="23">
        <f t="shared" si="11"/>
        <v>2.931699672603514E-3</v>
      </c>
      <c r="N102" s="28">
        <v>327</v>
      </c>
      <c r="O102" s="1" t="s">
        <v>1009</v>
      </c>
    </row>
    <row r="103" spans="1:15" ht="11.4">
      <c r="A103" s="25">
        <v>16</v>
      </c>
      <c r="B103" s="26">
        <v>236</v>
      </c>
      <c r="C103" s="27" t="s">
        <v>815</v>
      </c>
      <c r="D103" s="24">
        <v>12173519.23</v>
      </c>
      <c r="E103" s="22">
        <v>-1.4526878153476128E-2</v>
      </c>
      <c r="F103" s="24">
        <f t="shared" si="6"/>
        <v>12651097.073382152</v>
      </c>
      <c r="G103" s="24">
        <v>13020186.539999999</v>
      </c>
      <c r="H103" s="24">
        <f t="shared" si="7"/>
        <v>-369089.46661784686</v>
      </c>
      <c r="I103" s="24">
        <f t="shared" si="8"/>
        <v>-939979.62623369158</v>
      </c>
      <c r="J103" s="24">
        <f t="shared" si="9"/>
        <v>-1309069.0928515384</v>
      </c>
      <c r="K103" s="24">
        <f t="shared" si="10"/>
        <v>460186.72713917244</v>
      </c>
      <c r="L103" s="24"/>
      <c r="M103" s="23">
        <f t="shared" si="11"/>
        <v>6.6392614984011375E-4</v>
      </c>
      <c r="N103" s="28">
        <v>330</v>
      </c>
      <c r="O103" s="1" t="s">
        <v>1018</v>
      </c>
    </row>
    <row r="104" spans="1:15" ht="11.4">
      <c r="A104" s="25">
        <v>11</v>
      </c>
      <c r="B104" s="26">
        <v>239</v>
      </c>
      <c r="C104" s="27" t="s">
        <v>118</v>
      </c>
      <c r="D104" s="24">
        <v>5824044.0800000001</v>
      </c>
      <c r="E104" s="22">
        <v>-9.1962045415775492E-4</v>
      </c>
      <c r="F104" s="24">
        <f t="shared" si="6"/>
        <v>6052526.4406828927</v>
      </c>
      <c r="G104" s="24">
        <v>6021268.1699999999</v>
      </c>
      <c r="H104" s="24">
        <f t="shared" si="7"/>
        <v>31258.270682892762</v>
      </c>
      <c r="I104" s="24">
        <f t="shared" si="8"/>
        <v>-449704.20418738225</v>
      </c>
      <c r="J104" s="24">
        <f t="shared" si="9"/>
        <v>-418445.93350448948</v>
      </c>
      <c r="K104" s="24">
        <f t="shared" si="10"/>
        <v>220162.11855028814</v>
      </c>
      <c r="L104" s="24"/>
      <c r="M104" s="23">
        <f t="shared" si="11"/>
        <v>3.1763494922688082E-4</v>
      </c>
      <c r="N104" s="28">
        <v>334</v>
      </c>
      <c r="O104" s="1" t="s">
        <v>118</v>
      </c>
    </row>
    <row r="105" spans="1:15" ht="11.4">
      <c r="A105" s="25">
        <v>19</v>
      </c>
      <c r="B105" s="26">
        <v>240</v>
      </c>
      <c r="C105" s="27" t="s">
        <v>729</v>
      </c>
      <c r="D105" s="24">
        <v>72651216</v>
      </c>
      <c r="E105" s="22">
        <v>1.7586122043987181E-2</v>
      </c>
      <c r="F105" s="24">
        <f t="shared" si="6"/>
        <v>75501386.965423524</v>
      </c>
      <c r="G105" s="24">
        <v>74771276.359999999</v>
      </c>
      <c r="H105" s="24">
        <f t="shared" si="7"/>
        <v>730110.60542352498</v>
      </c>
      <c r="I105" s="24">
        <f t="shared" si="8"/>
        <v>-5609771.6338928556</v>
      </c>
      <c r="J105" s="24">
        <f t="shared" si="9"/>
        <v>-4879661.0284693306</v>
      </c>
      <c r="K105" s="24">
        <f t="shared" si="10"/>
        <v>2746381.2790741432</v>
      </c>
      <c r="L105" s="24"/>
      <c r="M105" s="23">
        <f t="shared" si="11"/>
        <v>3.9622923502033577E-3</v>
      </c>
      <c r="N105" s="28">
        <v>339</v>
      </c>
      <c r="O105" s="1" t="s">
        <v>729</v>
      </c>
    </row>
    <row r="106" spans="1:15" ht="11.4">
      <c r="A106" s="25">
        <v>19</v>
      </c>
      <c r="B106" s="26">
        <v>320</v>
      </c>
      <c r="C106" s="27" t="s">
        <v>700</v>
      </c>
      <c r="D106" s="24">
        <v>23359593.379999999</v>
      </c>
      <c r="E106" s="22">
        <v>3.3677264469616129E-2</v>
      </c>
      <c r="F106" s="24">
        <f t="shared" si="6"/>
        <v>24276010.729652829</v>
      </c>
      <c r="G106" s="24">
        <v>24077165.84</v>
      </c>
      <c r="H106" s="24">
        <f t="shared" si="7"/>
        <v>198844.88965282962</v>
      </c>
      <c r="I106" s="24">
        <f t="shared" si="8"/>
        <v>-1803713.5720122745</v>
      </c>
      <c r="J106" s="24">
        <f t="shared" si="9"/>
        <v>-1604868.6823594449</v>
      </c>
      <c r="K106" s="24">
        <f t="shared" si="10"/>
        <v>883045.78337155818</v>
      </c>
      <c r="L106" s="24"/>
      <c r="M106" s="23">
        <f t="shared" si="11"/>
        <v>1.2739984717314984E-3</v>
      </c>
      <c r="N106" s="28">
        <v>336</v>
      </c>
      <c r="O106" s="1" t="s">
        <v>700</v>
      </c>
    </row>
    <row r="107" spans="1:15" ht="11.4">
      <c r="A107" s="25">
        <v>19</v>
      </c>
      <c r="B107" s="26">
        <v>241</v>
      </c>
      <c r="C107" s="27" t="s">
        <v>110</v>
      </c>
      <c r="D107" s="24">
        <v>29909057.09</v>
      </c>
      <c r="E107" s="22">
        <v>2.3273693924213419E-2</v>
      </c>
      <c r="F107" s="24">
        <f t="shared" si="6"/>
        <v>31082415.649079207</v>
      </c>
      <c r="G107" s="24">
        <v>31098808.27</v>
      </c>
      <c r="H107" s="24">
        <f t="shared" si="7"/>
        <v>-16392.620920792222</v>
      </c>
      <c r="I107" s="24">
        <f t="shared" si="8"/>
        <v>-2309431.132714475</v>
      </c>
      <c r="J107" s="24">
        <f t="shared" si="9"/>
        <v>-2325823.7536352673</v>
      </c>
      <c r="K107" s="24">
        <f t="shared" si="10"/>
        <v>1130630.4145925893</v>
      </c>
      <c r="L107" s="24"/>
      <c r="M107" s="23">
        <f t="shared" si="11"/>
        <v>1.6311967594527597E-3</v>
      </c>
      <c r="N107" s="28">
        <v>342</v>
      </c>
      <c r="O107" s="1" t="s">
        <v>110</v>
      </c>
    </row>
    <row r="108" spans="1:15" ht="11.4">
      <c r="A108" s="25">
        <v>2</v>
      </c>
      <c r="B108" s="26">
        <v>322</v>
      </c>
      <c r="C108" s="27" t="s">
        <v>1177</v>
      </c>
      <c r="D108" s="24">
        <v>18750083.170000002</v>
      </c>
      <c r="E108" s="22">
        <v>1.8820227211269393E-2</v>
      </c>
      <c r="F108" s="24">
        <f t="shared" si="6"/>
        <v>19485665.388615724</v>
      </c>
      <c r="G108" s="24">
        <v>19220544.16</v>
      </c>
      <c r="H108" s="24">
        <f t="shared" si="7"/>
        <v>265121.22861572355</v>
      </c>
      <c r="I108" s="24">
        <f t="shared" si="8"/>
        <v>-1447789.7341759268</v>
      </c>
      <c r="J108" s="24">
        <f t="shared" si="9"/>
        <v>-1182668.5055602032</v>
      </c>
      <c r="K108" s="24">
        <f t="shared" si="10"/>
        <v>708795.80871944607</v>
      </c>
      <c r="L108" s="24"/>
      <c r="M108" s="23">
        <f t="shared" si="11"/>
        <v>1.0226024449496857E-3</v>
      </c>
      <c r="N108" s="28">
        <v>2102</v>
      </c>
      <c r="O108" s="1" t="s">
        <v>1181</v>
      </c>
    </row>
    <row r="109" spans="1:15" ht="11.4">
      <c r="A109" s="25">
        <v>17</v>
      </c>
      <c r="B109" s="26">
        <v>244</v>
      </c>
      <c r="C109" s="27" t="s">
        <v>90</v>
      </c>
      <c r="D109" s="24">
        <v>57077981.18</v>
      </c>
      <c r="E109" s="22">
        <v>8.6042858797956825E-2</v>
      </c>
      <c r="F109" s="24">
        <f t="shared" si="6"/>
        <v>59317200.475713179</v>
      </c>
      <c r="G109" s="24">
        <v>59010721.109999999</v>
      </c>
      <c r="H109" s="24">
        <f t="shared" si="7"/>
        <v>306479.36571317911</v>
      </c>
      <c r="I109" s="24">
        <f t="shared" si="8"/>
        <v>-4407282.5944638588</v>
      </c>
      <c r="J109" s="24">
        <f t="shared" si="9"/>
        <v>-4100803.2287506796</v>
      </c>
      <c r="K109" s="24">
        <f t="shared" si="10"/>
        <v>2157677.5667471038</v>
      </c>
      <c r="L109" s="24"/>
      <c r="M109" s="23">
        <f t="shared" si="11"/>
        <v>3.1129506241790255E-3</v>
      </c>
      <c r="N109" s="28">
        <v>347</v>
      </c>
      <c r="O109" s="1" t="s">
        <v>90</v>
      </c>
    </row>
    <row r="110" spans="1:15" ht="11.4">
      <c r="A110" s="25">
        <v>1</v>
      </c>
      <c r="B110" s="26">
        <v>245</v>
      </c>
      <c r="C110" s="27" t="s">
        <v>732</v>
      </c>
      <c r="D110" s="24">
        <v>131537377.75</v>
      </c>
      <c r="E110" s="22">
        <v>3.1115985136568925E-2</v>
      </c>
      <c r="F110" s="24">
        <f t="shared" si="6"/>
        <v>136697704.52183264</v>
      </c>
      <c r="G110" s="24">
        <v>137885930.31999999</v>
      </c>
      <c r="H110" s="24">
        <f t="shared" si="7"/>
        <v>-1188225.7981673479</v>
      </c>
      <c r="I110" s="24">
        <f t="shared" si="8"/>
        <v>-10156673.089939736</v>
      </c>
      <c r="J110" s="24">
        <f t="shared" si="9"/>
        <v>-11344898.888107084</v>
      </c>
      <c r="K110" s="24">
        <f t="shared" si="10"/>
        <v>4972412.1857933346</v>
      </c>
      <c r="L110" s="24"/>
      <c r="M110" s="23">
        <f t="shared" si="11"/>
        <v>7.1738585301123429E-3</v>
      </c>
      <c r="N110" s="28">
        <v>348</v>
      </c>
      <c r="O110" s="1" t="s">
        <v>994</v>
      </c>
    </row>
    <row r="111" spans="1:15" ht="11.4">
      <c r="A111" s="25">
        <v>13</v>
      </c>
      <c r="B111" s="26">
        <v>249</v>
      </c>
      <c r="C111" s="27" t="s">
        <v>233</v>
      </c>
      <c r="D111" s="24">
        <v>29505798.379999999</v>
      </c>
      <c r="E111" s="22">
        <v>2.1100541695231504E-3</v>
      </c>
      <c r="F111" s="24">
        <f t="shared" si="6"/>
        <v>30663336.74596921</v>
      </c>
      <c r="G111" s="24">
        <v>30500188.379999999</v>
      </c>
      <c r="H111" s="24">
        <f t="shared" si="7"/>
        <v>163148.36596921086</v>
      </c>
      <c r="I111" s="24">
        <f t="shared" si="8"/>
        <v>-2278293.4670699215</v>
      </c>
      <c r="J111" s="24">
        <f t="shared" si="9"/>
        <v>-2115145.1011007107</v>
      </c>
      <c r="K111" s="24">
        <f t="shared" si="10"/>
        <v>1115386.3177591986</v>
      </c>
      <c r="L111" s="24"/>
      <c r="M111" s="23">
        <f t="shared" si="11"/>
        <v>1.6092036120595231E-3</v>
      </c>
      <c r="N111" s="28">
        <v>360</v>
      </c>
      <c r="O111" s="1" t="s">
        <v>233</v>
      </c>
    </row>
    <row r="112" spans="1:15" ht="11.4">
      <c r="A112" s="25">
        <v>6</v>
      </c>
      <c r="B112" s="26">
        <v>250</v>
      </c>
      <c r="C112" s="27" t="s">
        <v>279</v>
      </c>
      <c r="D112" s="24">
        <v>4939099.1100000003</v>
      </c>
      <c r="E112" s="22">
        <v>-4.503630554924423E-4</v>
      </c>
      <c r="F112" s="24">
        <f t="shared" si="6"/>
        <v>5132864.3028451018</v>
      </c>
      <c r="G112" s="24">
        <v>5119695.1100000003</v>
      </c>
      <c r="H112" s="24">
        <f t="shared" si="7"/>
        <v>13169.192845101468</v>
      </c>
      <c r="I112" s="24">
        <f t="shared" si="8"/>
        <v>-381373.08099926985</v>
      </c>
      <c r="J112" s="24">
        <f t="shared" si="9"/>
        <v>-368203.88815416838</v>
      </c>
      <c r="K112" s="24">
        <f t="shared" si="10"/>
        <v>186709.18503546811</v>
      </c>
      <c r="L112" s="24"/>
      <c r="M112" s="23">
        <f t="shared" si="11"/>
        <v>2.6937132917980632E-4</v>
      </c>
      <c r="N112" s="28">
        <v>363</v>
      </c>
      <c r="O112" s="1" t="s">
        <v>279</v>
      </c>
    </row>
    <row r="113" spans="1:15" ht="11.4">
      <c r="A113" s="25">
        <v>13</v>
      </c>
      <c r="B113" s="26">
        <v>256</v>
      </c>
      <c r="C113" s="27" t="s">
        <v>243</v>
      </c>
      <c r="D113" s="24">
        <v>3812173.3</v>
      </c>
      <c r="E113" s="22">
        <v>5.8155673870906241E-2</v>
      </c>
      <c r="F113" s="24">
        <f t="shared" si="6"/>
        <v>3961728.2042816123</v>
      </c>
      <c r="G113" s="24">
        <v>3902300.69</v>
      </c>
      <c r="H113" s="24">
        <f t="shared" si="7"/>
        <v>59427.514281612355</v>
      </c>
      <c r="I113" s="24">
        <f t="shared" si="8"/>
        <v>-294357.38063659822</v>
      </c>
      <c r="J113" s="24">
        <f t="shared" si="9"/>
        <v>-234929.86635498586</v>
      </c>
      <c r="K113" s="24">
        <f t="shared" si="10"/>
        <v>144108.82515313019</v>
      </c>
      <c r="L113" s="24"/>
      <c r="M113" s="23">
        <f t="shared" si="11"/>
        <v>2.079104237462383E-4</v>
      </c>
      <c r="N113" s="28">
        <v>381</v>
      </c>
      <c r="O113" s="1" t="s">
        <v>243</v>
      </c>
    </row>
    <row r="114" spans="1:15" ht="11.4">
      <c r="A114" s="25">
        <v>1</v>
      </c>
      <c r="B114" s="26">
        <v>257</v>
      </c>
      <c r="C114" s="27" t="s">
        <v>676</v>
      </c>
      <c r="D114" s="24">
        <v>159757046.97999999</v>
      </c>
      <c r="E114" s="22">
        <v>4.4775800697098377E-2</v>
      </c>
      <c r="F114" s="24">
        <f t="shared" si="6"/>
        <v>166024456.14248663</v>
      </c>
      <c r="G114" s="24">
        <v>166833687.5</v>
      </c>
      <c r="H114" s="24">
        <f t="shared" si="7"/>
        <v>-809231.35751336813</v>
      </c>
      <c r="I114" s="24">
        <f t="shared" si="8"/>
        <v>-12335657.953239106</v>
      </c>
      <c r="J114" s="24">
        <f t="shared" si="9"/>
        <v>-13144889.310752474</v>
      </c>
      <c r="K114" s="24">
        <f t="shared" si="10"/>
        <v>6039179.8951588133</v>
      </c>
      <c r="L114" s="24"/>
      <c r="M114" s="23">
        <f t="shared" si="11"/>
        <v>8.7129185166003598E-3</v>
      </c>
      <c r="N114" s="28">
        <v>383</v>
      </c>
      <c r="O114" s="1" t="s">
        <v>374</v>
      </c>
    </row>
    <row r="115" spans="1:15" ht="11.4">
      <c r="A115" s="25">
        <v>12</v>
      </c>
      <c r="B115" s="26">
        <v>260</v>
      </c>
      <c r="C115" s="27" t="s">
        <v>332</v>
      </c>
      <c r="D115" s="24">
        <v>31223536.93</v>
      </c>
      <c r="E115" s="22">
        <v>4.3463251716194105E-2</v>
      </c>
      <c r="F115" s="24">
        <f t="shared" si="6"/>
        <v>32448463.686844856</v>
      </c>
      <c r="G115" s="24">
        <v>32579461.289999999</v>
      </c>
      <c r="H115" s="24">
        <f t="shared" si="7"/>
        <v>-130997.60315514356</v>
      </c>
      <c r="I115" s="24">
        <f t="shared" si="8"/>
        <v>-2410928.8381314916</v>
      </c>
      <c r="J115" s="24">
        <f t="shared" si="9"/>
        <v>-2541926.4412866351</v>
      </c>
      <c r="K115" s="24">
        <f t="shared" si="10"/>
        <v>1180320.743578912</v>
      </c>
      <c r="L115" s="24"/>
      <c r="M115" s="23">
        <f t="shared" si="11"/>
        <v>1.7028865906942429E-3</v>
      </c>
      <c r="N115" s="28">
        <v>389</v>
      </c>
      <c r="O115" s="1" t="s">
        <v>332</v>
      </c>
    </row>
    <row r="116" spans="1:15" ht="11.4">
      <c r="A116" s="25">
        <v>19</v>
      </c>
      <c r="B116" s="26">
        <v>261</v>
      </c>
      <c r="C116" s="27" t="s">
        <v>236</v>
      </c>
      <c r="D116" s="24">
        <v>18251231.66</v>
      </c>
      <c r="E116" s="22">
        <v>6.2215133562833799E-2</v>
      </c>
      <c r="F116" s="24">
        <f t="shared" si="6"/>
        <v>18967243.49606549</v>
      </c>
      <c r="G116" s="24">
        <v>18844356.280000001</v>
      </c>
      <c r="H116" s="24">
        <f t="shared" si="7"/>
        <v>122887.21606548876</v>
      </c>
      <c r="I116" s="24">
        <f t="shared" si="8"/>
        <v>-1409270.859965719</v>
      </c>
      <c r="J116" s="24">
        <f t="shared" si="9"/>
        <v>-1286383.6439002303</v>
      </c>
      <c r="K116" s="24">
        <f t="shared" si="10"/>
        <v>689938.08652933349</v>
      </c>
      <c r="L116" s="24"/>
      <c r="M116" s="23">
        <f t="shared" si="11"/>
        <v>9.9539580436213662E-4</v>
      </c>
      <c r="N116" s="28">
        <v>391</v>
      </c>
      <c r="O116" s="1" t="s">
        <v>236</v>
      </c>
    </row>
    <row r="117" spans="1:15" ht="11.4">
      <c r="A117" s="25">
        <v>11</v>
      </c>
      <c r="B117" s="26">
        <v>263</v>
      </c>
      <c r="C117" s="27" t="s">
        <v>106</v>
      </c>
      <c r="D117" s="24">
        <v>21334285.760000002</v>
      </c>
      <c r="E117" s="22">
        <v>6.4531310593790525E-2</v>
      </c>
      <c r="F117" s="24">
        <f t="shared" si="6"/>
        <v>22171248.514225621</v>
      </c>
      <c r="G117" s="24">
        <v>21884245.879999999</v>
      </c>
      <c r="H117" s="24">
        <f t="shared" si="7"/>
        <v>287002.63422562182</v>
      </c>
      <c r="I117" s="24">
        <f t="shared" si="8"/>
        <v>-1647329.2213830568</v>
      </c>
      <c r="J117" s="24">
        <f t="shared" si="9"/>
        <v>-1360326.587157435</v>
      </c>
      <c r="K117" s="24">
        <f t="shared" si="10"/>
        <v>806484.54684753076</v>
      </c>
      <c r="L117" s="24"/>
      <c r="M117" s="23">
        <f t="shared" si="11"/>
        <v>1.1635411204115348E-3</v>
      </c>
      <c r="N117" s="28">
        <v>397</v>
      </c>
      <c r="O117" s="1" t="s">
        <v>106</v>
      </c>
    </row>
    <row r="118" spans="1:15" ht="11.4">
      <c r="A118" s="25">
        <v>13</v>
      </c>
      <c r="B118" s="26">
        <v>265</v>
      </c>
      <c r="C118" s="27" t="s">
        <v>365</v>
      </c>
      <c r="D118" s="24">
        <v>2530057.7000000002</v>
      </c>
      <c r="E118" s="22">
        <v>-1.7124471229880842E-2</v>
      </c>
      <c r="F118" s="24">
        <f t="shared" si="6"/>
        <v>2629314.0840553776</v>
      </c>
      <c r="G118" s="24">
        <v>2620945.2000000002</v>
      </c>
      <c r="H118" s="24">
        <f t="shared" si="7"/>
        <v>8368.8840553774498</v>
      </c>
      <c r="I118" s="24">
        <f t="shared" si="8"/>
        <v>-195358.68357072232</v>
      </c>
      <c r="J118" s="24">
        <f t="shared" si="9"/>
        <v>-186989.79951534487</v>
      </c>
      <c r="K118" s="24">
        <f t="shared" si="10"/>
        <v>95641.938082046472</v>
      </c>
      <c r="L118" s="24"/>
      <c r="M118" s="23">
        <f t="shared" si="11"/>
        <v>1.3798569139273733E-4</v>
      </c>
      <c r="N118" s="28">
        <v>400</v>
      </c>
      <c r="O118" s="1" t="s">
        <v>365</v>
      </c>
    </row>
    <row r="119" spans="1:15" ht="11.4">
      <c r="A119" s="25">
        <v>4</v>
      </c>
      <c r="B119" s="26">
        <v>271</v>
      </c>
      <c r="C119" s="27" t="s">
        <v>307</v>
      </c>
      <c r="D119" s="24">
        <v>22572196.050000001</v>
      </c>
      <c r="E119" s="22">
        <v>2.8879609876088976E-2</v>
      </c>
      <c r="F119" s="24">
        <f t="shared" si="6"/>
        <v>23457723.111344125</v>
      </c>
      <c r="G119" s="24">
        <v>23316852.699999999</v>
      </c>
      <c r="H119" s="24">
        <f t="shared" si="7"/>
        <v>140870.41134412587</v>
      </c>
      <c r="I119" s="24">
        <f t="shared" si="8"/>
        <v>-1742914.600575417</v>
      </c>
      <c r="J119" s="24">
        <f t="shared" si="9"/>
        <v>-1602044.1892312912</v>
      </c>
      <c r="K119" s="24">
        <f t="shared" si="10"/>
        <v>853280.37261360243</v>
      </c>
      <c r="L119" s="24"/>
      <c r="M119" s="23">
        <f t="shared" si="11"/>
        <v>1.2310549590278769E-3</v>
      </c>
      <c r="N119" s="28">
        <v>406</v>
      </c>
      <c r="O119" s="1" t="s">
        <v>385</v>
      </c>
    </row>
    <row r="120" spans="1:15" ht="11.4">
      <c r="A120" s="25">
        <v>16</v>
      </c>
      <c r="B120" s="26">
        <v>272</v>
      </c>
      <c r="C120" s="27" t="s">
        <v>727</v>
      </c>
      <c r="D120" s="24">
        <v>148738766.52000001</v>
      </c>
      <c r="E120" s="22">
        <v>1.9197302688812791E-2</v>
      </c>
      <c r="F120" s="24">
        <f t="shared" si="6"/>
        <v>154573918.86993745</v>
      </c>
      <c r="G120" s="24">
        <v>154632036.88</v>
      </c>
      <c r="H120" s="24">
        <f t="shared" si="7"/>
        <v>-58118.010062545538</v>
      </c>
      <c r="I120" s="24">
        <f t="shared" si="8"/>
        <v>-11484880.215688454</v>
      </c>
      <c r="J120" s="24">
        <f t="shared" si="9"/>
        <v>-11542998.225751</v>
      </c>
      <c r="K120" s="24">
        <f t="shared" si="10"/>
        <v>5622663.8222147301</v>
      </c>
      <c r="L120" s="24"/>
      <c r="M120" s="23">
        <f t="shared" si="11"/>
        <v>8.1119974201241084E-3</v>
      </c>
      <c r="N120" s="28">
        <v>408</v>
      </c>
      <c r="O120" s="1" t="s">
        <v>993</v>
      </c>
    </row>
    <row r="121" spans="1:15" ht="11.4">
      <c r="A121" s="25">
        <v>19</v>
      </c>
      <c r="B121" s="26">
        <v>273</v>
      </c>
      <c r="C121" s="27" t="s">
        <v>268</v>
      </c>
      <c r="D121" s="24">
        <v>10381736.51</v>
      </c>
      <c r="E121" s="22">
        <v>2.4580863524910401E-2</v>
      </c>
      <c r="F121" s="24">
        <f t="shared" si="6"/>
        <v>10789021.144733151</v>
      </c>
      <c r="G121" s="24">
        <v>10766147.93</v>
      </c>
      <c r="H121" s="24">
        <f t="shared" si="7"/>
        <v>22873.214733151719</v>
      </c>
      <c r="I121" s="24">
        <f t="shared" si="8"/>
        <v>-801626.92644191685</v>
      </c>
      <c r="J121" s="24">
        <f t="shared" si="9"/>
        <v>-778753.71170876513</v>
      </c>
      <c r="K121" s="24">
        <f t="shared" si="10"/>
        <v>392453.26320958661</v>
      </c>
      <c r="L121" s="24"/>
      <c r="M121" s="23">
        <f t="shared" si="11"/>
        <v>5.6620490915664651E-4</v>
      </c>
      <c r="N121" s="28">
        <v>410</v>
      </c>
      <c r="O121" s="1" t="s">
        <v>268</v>
      </c>
    </row>
    <row r="122" spans="1:15" ht="11.4">
      <c r="A122" s="25">
        <v>13</v>
      </c>
      <c r="B122" s="26">
        <v>275</v>
      </c>
      <c r="C122" s="27" t="s">
        <v>801</v>
      </c>
      <c r="D122" s="24">
        <v>7082277.5199999996</v>
      </c>
      <c r="E122" s="22">
        <v>1.7985060155449654E-2</v>
      </c>
      <c r="F122" s="24">
        <f t="shared" si="6"/>
        <v>7360121.482812345</v>
      </c>
      <c r="G122" s="24">
        <v>7184796.0199999996</v>
      </c>
      <c r="H122" s="24">
        <f t="shared" si="7"/>
        <v>175325.46281234547</v>
      </c>
      <c r="I122" s="24">
        <f t="shared" si="8"/>
        <v>-546858.83764220879</v>
      </c>
      <c r="J122" s="24">
        <f t="shared" si="9"/>
        <v>-371533.37482986331</v>
      </c>
      <c r="K122" s="24">
        <f t="shared" si="10"/>
        <v>267726.20563068963</v>
      </c>
      <c r="L122" s="24"/>
      <c r="M122" s="23">
        <f t="shared" si="11"/>
        <v>3.8625718308022821E-4</v>
      </c>
      <c r="N122" s="28">
        <v>416</v>
      </c>
      <c r="O122" s="1" t="s">
        <v>801</v>
      </c>
    </row>
    <row r="123" spans="1:15" ht="11.4">
      <c r="A123" s="25">
        <v>12</v>
      </c>
      <c r="B123" s="26">
        <v>276</v>
      </c>
      <c r="C123" s="27" t="s">
        <v>344</v>
      </c>
      <c r="D123" s="24">
        <v>42894258.560000002</v>
      </c>
      <c r="E123" s="22">
        <v>3.7976353289230436E-2</v>
      </c>
      <c r="F123" s="24">
        <f t="shared" si="6"/>
        <v>44577037.969102822</v>
      </c>
      <c r="G123" s="24">
        <v>44087890.479999997</v>
      </c>
      <c r="H123" s="24">
        <f t="shared" si="7"/>
        <v>489147.48910282552</v>
      </c>
      <c r="I123" s="24">
        <f t="shared" si="8"/>
        <v>-3312084.8923816197</v>
      </c>
      <c r="J123" s="24">
        <f t="shared" si="9"/>
        <v>-2822937.4032787941</v>
      </c>
      <c r="K123" s="24">
        <f t="shared" si="10"/>
        <v>1621500.5773468376</v>
      </c>
      <c r="L123" s="24"/>
      <c r="M123" s="23">
        <f t="shared" si="11"/>
        <v>2.3393908858997336E-3</v>
      </c>
      <c r="N123" s="28">
        <v>420</v>
      </c>
      <c r="O123" s="1" t="s">
        <v>344</v>
      </c>
    </row>
    <row r="124" spans="1:15" ht="11.4">
      <c r="A124" s="25">
        <v>15</v>
      </c>
      <c r="B124" s="26">
        <v>280</v>
      </c>
      <c r="C124" s="27" t="s">
        <v>95</v>
      </c>
      <c r="D124" s="24">
        <v>5577430.5599999996</v>
      </c>
      <c r="E124" s="22">
        <v>-5.0031564297148494E-2</v>
      </c>
      <c r="F124" s="24">
        <f t="shared" si="6"/>
        <v>5796238.0558549603</v>
      </c>
      <c r="G124" s="24">
        <v>6455445.9400000004</v>
      </c>
      <c r="H124" s="24">
        <f t="shared" si="7"/>
        <v>-659207.88414504007</v>
      </c>
      <c r="I124" s="24">
        <f t="shared" si="8"/>
        <v>-430661.91411710356</v>
      </c>
      <c r="J124" s="24">
        <f t="shared" si="9"/>
        <v>-1089869.7982621435</v>
      </c>
      <c r="K124" s="24">
        <f t="shared" si="10"/>
        <v>210839.56633733443</v>
      </c>
      <c r="L124" s="24"/>
      <c r="M124" s="23">
        <f t="shared" si="11"/>
        <v>3.0418500416673586E-4</v>
      </c>
      <c r="N124" s="28">
        <v>428</v>
      </c>
      <c r="O124" s="1" t="s">
        <v>95</v>
      </c>
    </row>
    <row r="125" spans="1:15" ht="11.4">
      <c r="A125" s="25">
        <v>2</v>
      </c>
      <c r="B125" s="26">
        <v>284</v>
      </c>
      <c r="C125" s="27" t="s">
        <v>316</v>
      </c>
      <c r="D125" s="24">
        <v>5952732.9699999997</v>
      </c>
      <c r="E125" s="22">
        <v>1.7000547735655503E-2</v>
      </c>
      <c r="F125" s="24">
        <f t="shared" si="6"/>
        <v>6186263.9087803401</v>
      </c>
      <c r="G125" s="24">
        <v>6099962.46</v>
      </c>
      <c r="H125" s="24">
        <f t="shared" si="7"/>
        <v>86301.448780340143</v>
      </c>
      <c r="I125" s="24">
        <f t="shared" si="8"/>
        <v>-459640.93098241836</v>
      </c>
      <c r="J125" s="24">
        <f t="shared" si="9"/>
        <v>-373339.48220207822</v>
      </c>
      <c r="K125" s="24">
        <f t="shared" si="10"/>
        <v>225026.85141753749</v>
      </c>
      <c r="L125" s="24"/>
      <c r="M125" s="23">
        <f t="shared" si="11"/>
        <v>3.2465345535075851E-4</v>
      </c>
      <c r="N125" s="28">
        <v>434</v>
      </c>
      <c r="O125" s="1" t="s">
        <v>388</v>
      </c>
    </row>
    <row r="126" spans="1:15" ht="11.4">
      <c r="A126" s="25">
        <v>8</v>
      </c>
      <c r="B126" s="26">
        <v>285</v>
      </c>
      <c r="C126" s="27" t="s">
        <v>190</v>
      </c>
      <c r="D126" s="24">
        <v>186033437.49000001</v>
      </c>
      <c r="E126" s="22">
        <v>1.0102917374304059E-2</v>
      </c>
      <c r="F126" s="24">
        <f t="shared" si="6"/>
        <v>193331692.51345247</v>
      </c>
      <c r="G126" s="24">
        <v>193714411.90000001</v>
      </c>
      <c r="H126" s="24">
        <f t="shared" si="7"/>
        <v>-382719.38654753566</v>
      </c>
      <c r="I126" s="24">
        <f t="shared" si="8"/>
        <v>-14364592.336444605</v>
      </c>
      <c r="J126" s="24">
        <f t="shared" si="9"/>
        <v>-14747311.722992141</v>
      </c>
      <c r="K126" s="24">
        <f t="shared" si="10"/>
        <v>7032487.2470729994</v>
      </c>
      <c r="L126" s="24"/>
      <c r="M126" s="23">
        <f t="shared" si="11"/>
        <v>1.014599488945459E-2</v>
      </c>
      <c r="N126" s="28">
        <v>438</v>
      </c>
      <c r="O126" s="1" t="s">
        <v>190</v>
      </c>
    </row>
    <row r="127" spans="1:15" ht="11.4">
      <c r="A127" s="25">
        <v>8</v>
      </c>
      <c r="B127" s="26">
        <v>286</v>
      </c>
      <c r="C127" s="27" t="s">
        <v>232</v>
      </c>
      <c r="D127" s="24">
        <v>282216562.61000001</v>
      </c>
      <c r="E127" s="22">
        <v>9.8631667386204613E-3</v>
      </c>
      <c r="F127" s="24">
        <f t="shared" si="6"/>
        <v>293288166.04624051</v>
      </c>
      <c r="G127" s="24">
        <v>293237763.02999997</v>
      </c>
      <c r="H127" s="24">
        <f t="shared" si="7"/>
        <v>50403.016240537167</v>
      </c>
      <c r="I127" s="24">
        <f t="shared" si="8"/>
        <v>-21791382.921165764</v>
      </c>
      <c r="J127" s="24">
        <f t="shared" si="9"/>
        <v>-21740979.904925227</v>
      </c>
      <c r="K127" s="24">
        <f t="shared" si="10"/>
        <v>10668428.236586705</v>
      </c>
      <c r="L127" s="24"/>
      <c r="M127" s="23">
        <f t="shared" si="11"/>
        <v>1.5391683562877873E-2</v>
      </c>
      <c r="N127" s="28">
        <v>440</v>
      </c>
      <c r="O127" s="1" t="s">
        <v>232</v>
      </c>
    </row>
    <row r="128" spans="1:15" ht="11.4">
      <c r="A128" s="25">
        <v>15</v>
      </c>
      <c r="B128" s="26">
        <v>287</v>
      </c>
      <c r="C128" s="27" t="s">
        <v>65</v>
      </c>
      <c r="D128" s="24">
        <v>20186765.039999999</v>
      </c>
      <c r="E128" s="22">
        <v>3.2659243350363291E-2</v>
      </c>
      <c r="F128" s="24">
        <f t="shared" si="6"/>
        <v>20978709.549267873</v>
      </c>
      <c r="G128" s="24">
        <v>20940294.27</v>
      </c>
      <c r="H128" s="24">
        <f t="shared" si="7"/>
        <v>38415.279267873615</v>
      </c>
      <c r="I128" s="24">
        <f t="shared" si="8"/>
        <v>-1558723.2827796296</v>
      </c>
      <c r="J128" s="24">
        <f t="shared" si="9"/>
        <v>-1520308.003511756</v>
      </c>
      <c r="K128" s="24">
        <f t="shared" si="10"/>
        <v>763105.65250448638</v>
      </c>
      <c r="L128" s="24"/>
      <c r="M128" s="23">
        <f t="shared" si="11"/>
        <v>1.1009569983432151E-3</v>
      </c>
      <c r="N128" s="28">
        <v>443</v>
      </c>
      <c r="O128" s="1" t="s">
        <v>1026</v>
      </c>
    </row>
    <row r="129" spans="1:15" ht="11.4">
      <c r="A129" s="25">
        <v>15</v>
      </c>
      <c r="B129" s="26">
        <v>288</v>
      </c>
      <c r="C129" s="27" t="s">
        <v>225</v>
      </c>
      <c r="D129" s="24">
        <v>18255010.719999999</v>
      </c>
      <c r="E129" s="22">
        <v>5.267364422827206E-2</v>
      </c>
      <c r="F129" s="24">
        <f t="shared" si="6"/>
        <v>18971170.81190595</v>
      </c>
      <c r="G129" s="24">
        <v>18787521.300000001</v>
      </c>
      <c r="H129" s="24">
        <f t="shared" si="7"/>
        <v>183649.51190594956</v>
      </c>
      <c r="I129" s="24">
        <f t="shared" si="8"/>
        <v>-1409562.6604992542</v>
      </c>
      <c r="J129" s="24">
        <f t="shared" si="9"/>
        <v>-1225913.1485933047</v>
      </c>
      <c r="K129" s="24">
        <f t="shared" si="10"/>
        <v>690080.94359639881</v>
      </c>
      <c r="L129" s="24"/>
      <c r="M129" s="23">
        <f t="shared" si="11"/>
        <v>9.9560190883434463E-4</v>
      </c>
      <c r="N129" s="28">
        <v>446</v>
      </c>
      <c r="O129" s="1" t="s">
        <v>1008</v>
      </c>
    </row>
    <row r="130" spans="1:15" ht="11.4">
      <c r="A130" s="25">
        <v>18</v>
      </c>
      <c r="B130" s="26">
        <v>290</v>
      </c>
      <c r="C130" s="27" t="s">
        <v>109</v>
      </c>
      <c r="D130" s="24">
        <v>24637990.039999999</v>
      </c>
      <c r="E130" s="22">
        <v>3.3784951774386639E-2</v>
      </c>
      <c r="F130" s="24">
        <f t="shared" si="6"/>
        <v>25604560.012598969</v>
      </c>
      <c r="G130" s="24">
        <v>25333727.969999999</v>
      </c>
      <c r="H130" s="24">
        <f t="shared" si="7"/>
        <v>270832.04259897023</v>
      </c>
      <c r="I130" s="24">
        <f t="shared" si="8"/>
        <v>-1902425.1107170277</v>
      </c>
      <c r="J130" s="24">
        <f t="shared" si="9"/>
        <v>-1631593.0681180574</v>
      </c>
      <c r="K130" s="24">
        <f t="shared" si="10"/>
        <v>931372.08604837651</v>
      </c>
      <c r="L130" s="24"/>
      <c r="M130" s="23">
        <f t="shared" si="11"/>
        <v>1.3437203784707266E-3</v>
      </c>
      <c r="N130" s="28">
        <v>455</v>
      </c>
      <c r="O130" s="1" t="s">
        <v>109</v>
      </c>
    </row>
    <row r="131" spans="1:15" ht="11.4">
      <c r="A131" s="25">
        <v>13</v>
      </c>
      <c r="B131" s="26">
        <v>291</v>
      </c>
      <c r="C131" s="27" t="s">
        <v>913</v>
      </c>
      <c r="D131" s="24">
        <v>5679223.21</v>
      </c>
      <c r="E131" s="22">
        <v>9.2952599945924051E-3</v>
      </c>
      <c r="F131" s="24">
        <f t="shared" si="6"/>
        <v>5902024.1208519442</v>
      </c>
      <c r="G131" s="24">
        <v>5858931.6100000003</v>
      </c>
      <c r="H131" s="24">
        <f t="shared" si="7"/>
        <v>43092.510851943865</v>
      </c>
      <c r="I131" s="24">
        <f t="shared" si="8"/>
        <v>-438521.84478239052</v>
      </c>
      <c r="J131" s="24">
        <f t="shared" si="9"/>
        <v>-395429.33393044665</v>
      </c>
      <c r="K131" s="24">
        <f t="shared" si="10"/>
        <v>214687.56013151052</v>
      </c>
      <c r="L131" s="24"/>
      <c r="M131" s="23">
        <f t="shared" si="11"/>
        <v>3.0973662822216707E-4</v>
      </c>
      <c r="N131" s="28">
        <v>451</v>
      </c>
      <c r="O131" s="1" t="s">
        <v>913</v>
      </c>
    </row>
    <row r="132" spans="1:15" ht="11.4">
      <c r="A132" s="25">
        <v>21</v>
      </c>
      <c r="B132" s="26">
        <v>295</v>
      </c>
      <c r="C132" s="27" t="s">
        <v>890</v>
      </c>
      <c r="D132" s="24">
        <v>983280.55</v>
      </c>
      <c r="E132" s="22">
        <v>-2.3343922608293252E-2</v>
      </c>
      <c r="F132" s="24">
        <f t="shared" si="6"/>
        <v>1021855.5089446055</v>
      </c>
      <c r="G132" s="24">
        <v>1035804.25</v>
      </c>
      <c r="H132" s="24">
        <f t="shared" si="7"/>
        <v>-13948.741055394523</v>
      </c>
      <c r="I132" s="24">
        <f t="shared" si="8"/>
        <v>-75924.115813127821</v>
      </c>
      <c r="J132" s="24">
        <f t="shared" si="9"/>
        <v>-89872.856868522344</v>
      </c>
      <c r="K132" s="24">
        <f t="shared" si="10"/>
        <v>37170.242196603103</v>
      </c>
      <c r="L132" s="24"/>
      <c r="M132" s="23">
        <f t="shared" si="11"/>
        <v>5.3626700499668855E-5</v>
      </c>
      <c r="N132" s="28">
        <v>463</v>
      </c>
      <c r="O132" s="1" t="s">
        <v>890</v>
      </c>
    </row>
    <row r="133" spans="1:15" ht="11.4">
      <c r="A133" s="25">
        <v>11</v>
      </c>
      <c r="B133" s="26">
        <v>297</v>
      </c>
      <c r="C133" s="27" t="s">
        <v>224</v>
      </c>
      <c r="D133" s="24">
        <v>354963931.44</v>
      </c>
      <c r="E133" s="22">
        <v>7.7932909901641506E-2</v>
      </c>
      <c r="F133" s="24">
        <f t="shared" si="6"/>
        <v>368889478.00157267</v>
      </c>
      <c r="G133" s="24">
        <v>368985840.10000002</v>
      </c>
      <c r="H133" s="24">
        <f t="shared" si="7"/>
        <v>-96362.098427355289</v>
      </c>
      <c r="I133" s="24">
        <f t="shared" si="8"/>
        <v>-27408579.006402321</v>
      </c>
      <c r="J133" s="24">
        <f t="shared" si="9"/>
        <v>-27504941.104829676</v>
      </c>
      <c r="K133" s="24">
        <f t="shared" si="10"/>
        <v>13418444.311425891</v>
      </c>
      <c r="L133" s="24"/>
      <c r="M133" s="23">
        <f t="shared" si="11"/>
        <v>1.9359219949502581E-2</v>
      </c>
      <c r="N133" s="28">
        <v>466</v>
      </c>
      <c r="O133" s="1" t="s">
        <v>224</v>
      </c>
    </row>
    <row r="134" spans="1:15" ht="11.4">
      <c r="A134" s="25">
        <v>14</v>
      </c>
      <c r="B134" s="26">
        <v>300</v>
      </c>
      <c r="C134" s="27" t="s">
        <v>101</v>
      </c>
      <c r="D134" s="24">
        <v>9915911.8800000008</v>
      </c>
      <c r="E134" s="22">
        <v>5.1868173939689184E-2</v>
      </c>
      <c r="F134" s="24">
        <f t="shared" si="6"/>
        <v>10304921.805671088</v>
      </c>
      <c r="G134" s="24">
        <v>10349204.1</v>
      </c>
      <c r="H134" s="24">
        <f t="shared" si="7"/>
        <v>-44282.29432891123</v>
      </c>
      <c r="I134" s="24">
        <f t="shared" si="8"/>
        <v>-765658.22640332929</v>
      </c>
      <c r="J134" s="24">
        <f t="shared" si="9"/>
        <v>-809940.52073224052</v>
      </c>
      <c r="K134" s="24">
        <f t="shared" si="10"/>
        <v>374844.03223451751</v>
      </c>
      <c r="L134" s="24"/>
      <c r="M134" s="23">
        <f t="shared" si="11"/>
        <v>5.4079950688526121E-4</v>
      </c>
      <c r="N134" s="28">
        <v>473</v>
      </c>
      <c r="O134" s="1" t="s">
        <v>101</v>
      </c>
    </row>
    <row r="135" spans="1:15" ht="11.4">
      <c r="A135" s="25">
        <v>14</v>
      </c>
      <c r="B135" s="26">
        <v>301</v>
      </c>
      <c r="C135" s="27" t="s">
        <v>746</v>
      </c>
      <c r="D135" s="24">
        <v>35533677.469999999</v>
      </c>
      <c r="E135" s="22">
        <v>2.0771052730242181E-2</v>
      </c>
      <c r="F135" s="24">
        <f t="shared" si="6"/>
        <v>36927694.822988525</v>
      </c>
      <c r="G135" s="24">
        <v>36496262.310000002</v>
      </c>
      <c r="H135" s="24">
        <f t="shared" si="7"/>
        <v>431432.51298852265</v>
      </c>
      <c r="I135" s="24">
        <f t="shared" si="8"/>
        <v>-2743736.8139729914</v>
      </c>
      <c r="J135" s="24">
        <f t="shared" si="9"/>
        <v>-2312304.3009844688</v>
      </c>
      <c r="K135" s="24">
        <f t="shared" si="10"/>
        <v>1343253.8635040417</v>
      </c>
      <c r="L135" s="24"/>
      <c r="M135" s="23">
        <f t="shared" si="11"/>
        <v>1.9379554282198716E-3</v>
      </c>
      <c r="N135" s="28">
        <v>476</v>
      </c>
      <c r="O135" s="1" t="s">
        <v>746</v>
      </c>
    </row>
    <row r="136" spans="1:15" ht="11.4">
      <c r="A136" s="25">
        <v>2</v>
      </c>
      <c r="B136" s="26">
        <v>304</v>
      </c>
      <c r="C136" s="27" t="s">
        <v>934</v>
      </c>
      <c r="D136" s="24">
        <v>2438328.58</v>
      </c>
      <c r="E136" s="22">
        <v>-1.2138709251736142E-2</v>
      </c>
      <c r="F136" s="24">
        <f t="shared" si="6"/>
        <v>2533986.3501724685</v>
      </c>
      <c r="G136" s="24">
        <v>2542487.62</v>
      </c>
      <c r="H136" s="24">
        <f t="shared" si="7"/>
        <v>-8501.2698275316507</v>
      </c>
      <c r="I136" s="24">
        <f t="shared" si="8"/>
        <v>-188275.80948121016</v>
      </c>
      <c r="J136" s="24">
        <f t="shared" si="9"/>
        <v>-196777.07930874181</v>
      </c>
      <c r="K136" s="24">
        <f t="shared" si="10"/>
        <v>92174.368620938694</v>
      </c>
      <c r="L136" s="24"/>
      <c r="M136" s="23">
        <f t="shared" si="11"/>
        <v>1.3298291772316951E-4</v>
      </c>
      <c r="N136" s="28">
        <v>481</v>
      </c>
      <c r="O136" s="1" t="s">
        <v>401</v>
      </c>
    </row>
    <row r="137" spans="1:15" ht="11.4">
      <c r="A137" s="25">
        <v>17</v>
      </c>
      <c r="B137" s="26">
        <v>305</v>
      </c>
      <c r="C137" s="27" t="s">
        <v>93</v>
      </c>
      <c r="D137" s="24">
        <v>42208991.899999999</v>
      </c>
      <c r="E137" s="22">
        <v>3.2312386394056883E-2</v>
      </c>
      <c r="F137" s="24">
        <f t="shared" si="6"/>
        <v>43864887.696612358</v>
      </c>
      <c r="G137" s="24">
        <v>43603314.700000003</v>
      </c>
      <c r="H137" s="24">
        <f t="shared" si="7"/>
        <v>261572.99661235511</v>
      </c>
      <c r="I137" s="24">
        <f t="shared" si="8"/>
        <v>-3259171.9518615254</v>
      </c>
      <c r="J137" s="24">
        <f t="shared" si="9"/>
        <v>-2997598.9552491703</v>
      </c>
      <c r="K137" s="24">
        <f t="shared" si="10"/>
        <v>1595595.9383082059</v>
      </c>
      <c r="L137" s="24"/>
      <c r="M137" s="23">
        <f t="shared" si="11"/>
        <v>2.3020174323739534E-3</v>
      </c>
      <c r="N137" s="28">
        <v>485</v>
      </c>
      <c r="O137" s="1" t="s">
        <v>93</v>
      </c>
    </row>
    <row r="138" spans="1:15" ht="11.4">
      <c r="A138" s="25">
        <v>13</v>
      </c>
      <c r="B138" s="26">
        <v>312</v>
      </c>
      <c r="C138" s="27" t="s">
        <v>364</v>
      </c>
      <c r="D138" s="24">
        <v>3454033.09</v>
      </c>
      <c r="E138" s="22">
        <v>8.7864513599538313E-2</v>
      </c>
      <c r="F138" s="24">
        <f t="shared" si="6"/>
        <v>3589537.8395244959</v>
      </c>
      <c r="G138" s="24">
        <v>3426362.87</v>
      </c>
      <c r="H138" s="24">
        <f t="shared" si="7"/>
        <v>163174.96952449577</v>
      </c>
      <c r="I138" s="24">
        <f t="shared" si="8"/>
        <v>-266703.5449318465</v>
      </c>
      <c r="J138" s="24">
        <f t="shared" si="9"/>
        <v>-103528.57540735073</v>
      </c>
      <c r="K138" s="24">
        <f t="shared" si="10"/>
        <v>130570.31028467044</v>
      </c>
      <c r="L138" s="24"/>
      <c r="M138" s="23">
        <f t="shared" si="11"/>
        <v>1.883779741533337E-4</v>
      </c>
      <c r="N138" s="28">
        <v>498</v>
      </c>
      <c r="O138" s="1" t="s">
        <v>364</v>
      </c>
    </row>
    <row r="139" spans="1:15" ht="11.4">
      <c r="A139" s="25">
        <v>7</v>
      </c>
      <c r="B139" s="26">
        <v>316</v>
      </c>
      <c r="C139" s="27" t="s">
        <v>320</v>
      </c>
      <c r="D139" s="24">
        <v>14088460.939999999</v>
      </c>
      <c r="E139" s="22">
        <v>2.6087741927029659E-2</v>
      </c>
      <c r="F139" s="24">
        <f t="shared" si="6"/>
        <v>14641163.627298329</v>
      </c>
      <c r="G139" s="24">
        <v>14590659.17</v>
      </c>
      <c r="H139" s="24">
        <f t="shared" si="7"/>
        <v>50504.4572983291</v>
      </c>
      <c r="I139" s="24">
        <f t="shared" si="8"/>
        <v>-1087842.0609838034</v>
      </c>
      <c r="J139" s="24">
        <f t="shared" si="9"/>
        <v>-1037337.6036854743</v>
      </c>
      <c r="K139" s="24">
        <f t="shared" si="10"/>
        <v>532575.88113299164</v>
      </c>
      <c r="L139" s="24"/>
      <c r="M139" s="23">
        <f t="shared" si="11"/>
        <v>7.6836430389135956E-4</v>
      </c>
      <c r="N139" s="28">
        <v>504</v>
      </c>
      <c r="O139" s="1" t="s">
        <v>320</v>
      </c>
    </row>
    <row r="140" spans="1:15" ht="11.4">
      <c r="A140" s="25">
        <v>17</v>
      </c>
      <c r="B140" s="26">
        <v>317</v>
      </c>
      <c r="C140" s="27" t="s">
        <v>131</v>
      </c>
      <c r="D140" s="24">
        <v>6198157.4800000004</v>
      </c>
      <c r="E140" s="22">
        <v>5.3002307674584359E-2</v>
      </c>
      <c r="F140" s="24">
        <f t="shared" si="6"/>
        <v>6441316.6377024483</v>
      </c>
      <c r="G140" s="24">
        <v>6336035.79</v>
      </c>
      <c r="H140" s="24">
        <f t="shared" si="7"/>
        <v>105280.84770244826</v>
      </c>
      <c r="I140" s="24">
        <f t="shared" si="8"/>
        <v>-478591.41151477525</v>
      </c>
      <c r="J140" s="24">
        <f t="shared" si="9"/>
        <v>-373310.56381232699</v>
      </c>
      <c r="K140" s="24">
        <f t="shared" si="10"/>
        <v>234304.45634695733</v>
      </c>
      <c r="L140" s="24"/>
      <c r="M140" s="23">
        <f t="shared" si="11"/>
        <v>3.3803855352344993E-4</v>
      </c>
      <c r="N140" s="28">
        <v>508</v>
      </c>
      <c r="O140" s="1" t="s">
        <v>131</v>
      </c>
    </row>
    <row r="141" spans="1:15" ht="11.4">
      <c r="A141" s="25">
        <v>21</v>
      </c>
      <c r="B141" s="26">
        <v>318</v>
      </c>
      <c r="C141" s="27" t="s">
        <v>342</v>
      </c>
      <c r="D141" s="24">
        <v>776613.37</v>
      </c>
      <c r="E141" s="22">
        <v>0.10055541947253753</v>
      </c>
      <c r="F141" s="24">
        <f t="shared" si="6"/>
        <v>807080.59409345093</v>
      </c>
      <c r="G141" s="24">
        <v>771574.01</v>
      </c>
      <c r="H141" s="24">
        <f t="shared" si="7"/>
        <v>35506.584093450918</v>
      </c>
      <c r="I141" s="24">
        <f t="shared" si="8"/>
        <v>-59966.286779397284</v>
      </c>
      <c r="J141" s="24">
        <f t="shared" si="9"/>
        <v>-24459.702685946366</v>
      </c>
      <c r="K141" s="24">
        <f t="shared" si="10"/>
        <v>29357.752531584338</v>
      </c>
      <c r="L141" s="24"/>
      <c r="M141" s="23">
        <f t="shared" si="11"/>
        <v>4.2355371106474662E-5</v>
      </c>
      <c r="N141" s="28">
        <v>510</v>
      </c>
      <c r="O141" s="1" t="s">
        <v>342</v>
      </c>
    </row>
    <row r="142" spans="1:15" ht="11.4">
      <c r="A142" s="25">
        <v>4</v>
      </c>
      <c r="B142" s="26">
        <v>319</v>
      </c>
      <c r="C142" s="27" t="s">
        <v>908</v>
      </c>
      <c r="D142" s="24">
        <v>8146956.3300000001</v>
      </c>
      <c r="E142" s="22">
        <v>2.5609347117571735E-2</v>
      </c>
      <c r="F142" s="24">
        <f t="shared" si="6"/>
        <v>8466568.5769352652</v>
      </c>
      <c r="G142" s="24">
        <v>8181907.9000000004</v>
      </c>
      <c r="H142" s="24">
        <f t="shared" si="7"/>
        <v>284660.67693526484</v>
      </c>
      <c r="I142" s="24">
        <f t="shared" si="8"/>
        <v>-629068.12905372202</v>
      </c>
      <c r="J142" s="24">
        <f t="shared" si="9"/>
        <v>-344407.45211845718</v>
      </c>
      <c r="K142" s="24">
        <f t="shared" si="10"/>
        <v>307973.48727303592</v>
      </c>
      <c r="L142" s="24"/>
      <c r="M142" s="23">
        <f t="shared" si="11"/>
        <v>4.443232270716545E-4</v>
      </c>
      <c r="N142" s="28">
        <v>512</v>
      </c>
      <c r="O142" s="1" t="s">
        <v>394</v>
      </c>
    </row>
    <row r="143" spans="1:15" ht="11.4">
      <c r="A143" s="25">
        <v>7</v>
      </c>
      <c r="B143" s="26">
        <v>398</v>
      </c>
      <c r="C143" s="27" t="s">
        <v>189</v>
      </c>
      <c r="D143" s="24">
        <v>336506157.32999998</v>
      </c>
      <c r="E143" s="22">
        <v>5.1077894296299185E-2</v>
      </c>
      <c r="F143" s="24">
        <f t="shared" si="6"/>
        <v>349707589.21392339</v>
      </c>
      <c r="G143" s="24">
        <v>351526229.60000002</v>
      </c>
      <c r="H143" s="24">
        <f t="shared" si="7"/>
        <v>-1818640.3860766292</v>
      </c>
      <c r="I143" s="24">
        <f t="shared" si="8"/>
        <v>-25983359.948443539</v>
      </c>
      <c r="J143" s="24">
        <f t="shared" si="9"/>
        <v>-27802000.334520169</v>
      </c>
      <c r="K143" s="24">
        <f t="shared" si="10"/>
        <v>12720698.450309355</v>
      </c>
      <c r="L143" s="24"/>
      <c r="M143" s="23">
        <f t="shared" si="11"/>
        <v>1.8352559618341233E-2</v>
      </c>
      <c r="N143" s="28">
        <v>515</v>
      </c>
      <c r="O143" s="1" t="s">
        <v>986</v>
      </c>
    </row>
    <row r="144" spans="1:15" ht="11.4">
      <c r="A144" s="25">
        <v>15</v>
      </c>
      <c r="B144" s="26">
        <v>399</v>
      </c>
      <c r="C144" s="27" t="s">
        <v>91</v>
      </c>
      <c r="D144" s="24">
        <v>26344064.77</v>
      </c>
      <c r="E144" s="22">
        <v>5.143156785521022E-2</v>
      </c>
      <c r="F144" s="24">
        <f t="shared" ref="F144:F207" si="12">SUM($F$15 * M144)</f>
        <v>27377565.551579356</v>
      </c>
      <c r="G144" s="24">
        <v>27440655.75</v>
      </c>
      <c r="H144" s="24">
        <f t="shared" ref="H144:H207" si="13">SUM(F144 - G144)</f>
        <v>-63090.198420643806</v>
      </c>
      <c r="I144" s="24">
        <f t="shared" ref="I144:I207" si="14">SUM($I$15 * M144)</f>
        <v>-2034159.8586344668</v>
      </c>
      <c r="J144" s="24">
        <f t="shared" ref="J144:J207" si="15">SUM(H144 + I144)</f>
        <v>-2097250.0570551106</v>
      </c>
      <c r="K144" s="24">
        <f t="shared" ref="K144:K207" si="16">SUM($K$15 * M144)</f>
        <v>995865.59293164022</v>
      </c>
      <c r="L144" s="24"/>
      <c r="M144" s="23">
        <f t="shared" ref="M144:M207" si="17">SUM(D144/ $D$15)</f>
        <v>1.4367672292151692E-3</v>
      </c>
      <c r="N144" s="28">
        <v>519</v>
      </c>
      <c r="O144" s="1" t="s">
        <v>1005</v>
      </c>
    </row>
    <row r="145" spans="1:15" ht="11.4">
      <c r="A145" s="25">
        <v>2</v>
      </c>
      <c r="B145" s="26">
        <v>400</v>
      </c>
      <c r="C145" s="27" t="s">
        <v>685</v>
      </c>
      <c r="D145" s="24">
        <v>24361456.420000002</v>
      </c>
      <c r="E145" s="22">
        <v>2.1274140719596425E-2</v>
      </c>
      <c r="F145" s="24">
        <f t="shared" si="12"/>
        <v>25317177.735988908</v>
      </c>
      <c r="G145" s="24">
        <v>25216763.18</v>
      </c>
      <c r="H145" s="24">
        <f t="shared" si="13"/>
        <v>100414.55598890781</v>
      </c>
      <c r="I145" s="24">
        <f t="shared" si="14"/>
        <v>-1881072.5368345245</v>
      </c>
      <c r="J145" s="24">
        <f t="shared" si="15"/>
        <v>-1780657.9808456167</v>
      </c>
      <c r="K145" s="24">
        <f t="shared" si="16"/>
        <v>920918.48597370472</v>
      </c>
      <c r="L145" s="24"/>
      <c r="M145" s="23">
        <f t="shared" si="17"/>
        <v>1.328638634386773E-3</v>
      </c>
      <c r="N145" s="28">
        <v>521</v>
      </c>
      <c r="O145" s="1" t="s">
        <v>685</v>
      </c>
    </row>
    <row r="146" spans="1:15" ht="11.4">
      <c r="A146" s="25">
        <v>1</v>
      </c>
      <c r="B146" s="26">
        <v>407</v>
      </c>
      <c r="C146" s="27" t="s">
        <v>323</v>
      </c>
      <c r="D146" s="24">
        <v>7890011.0199999996</v>
      </c>
      <c r="E146" s="22">
        <v>1.9908206812550368E-2</v>
      </c>
      <c r="F146" s="24">
        <f t="shared" si="12"/>
        <v>8199543.0769180227</v>
      </c>
      <c r="G146" s="24">
        <v>8126008.2999999998</v>
      </c>
      <c r="H146" s="24">
        <f t="shared" si="13"/>
        <v>73534.776918022893</v>
      </c>
      <c r="I146" s="24">
        <f t="shared" si="14"/>
        <v>-609228.06868226442</v>
      </c>
      <c r="J146" s="24">
        <f t="shared" si="15"/>
        <v>-535693.29176424153</v>
      </c>
      <c r="K146" s="24">
        <f t="shared" si="16"/>
        <v>298260.36988860148</v>
      </c>
      <c r="L146" s="24"/>
      <c r="M146" s="23">
        <f t="shared" si="17"/>
        <v>4.3030980111284287E-4</v>
      </c>
      <c r="N146" s="28">
        <v>532</v>
      </c>
      <c r="O146" s="1" t="s">
        <v>389</v>
      </c>
    </row>
    <row r="147" spans="1:15" ht="11.4">
      <c r="A147" s="25">
        <v>11</v>
      </c>
      <c r="B147" s="26">
        <v>402</v>
      </c>
      <c r="C147" s="27" t="s">
        <v>262</v>
      </c>
      <c r="D147" s="24">
        <v>24974919.600000001</v>
      </c>
      <c r="E147" s="22">
        <v>7.941592733704322E-3</v>
      </c>
      <c r="F147" s="24">
        <f t="shared" si="12"/>
        <v>25954707.614941232</v>
      </c>
      <c r="G147" s="24">
        <v>25823627.800000001</v>
      </c>
      <c r="H147" s="24">
        <f t="shared" si="13"/>
        <v>131079.81494123116</v>
      </c>
      <c r="I147" s="24">
        <f t="shared" si="14"/>
        <v>-1928441.1637492026</v>
      </c>
      <c r="J147" s="24">
        <f t="shared" si="15"/>
        <v>-1797361.3488079715</v>
      </c>
      <c r="K147" s="24">
        <f t="shared" si="16"/>
        <v>944108.79008304398</v>
      </c>
      <c r="L147" s="24"/>
      <c r="M147" s="23">
        <f t="shared" si="17"/>
        <v>1.3620960298589345E-3</v>
      </c>
      <c r="N147" s="28">
        <v>535</v>
      </c>
      <c r="O147" s="1" t="s">
        <v>262</v>
      </c>
    </row>
    <row r="148" spans="1:15" ht="11.4">
      <c r="A148" s="25">
        <v>14</v>
      </c>
      <c r="B148" s="26">
        <v>403</v>
      </c>
      <c r="C148" s="27" t="s">
        <v>235</v>
      </c>
      <c r="D148" s="24">
        <v>8414763.1899999995</v>
      </c>
      <c r="E148" s="22">
        <v>-1.6407274627419435E-2</v>
      </c>
      <c r="F148" s="24">
        <f t="shared" si="12"/>
        <v>8744881.7350915577</v>
      </c>
      <c r="G148" s="24">
        <v>8839233.5299999993</v>
      </c>
      <c r="H148" s="24">
        <f t="shared" si="13"/>
        <v>-94351.794908441603</v>
      </c>
      <c r="I148" s="24">
        <f t="shared" si="14"/>
        <v>-649746.86520302354</v>
      </c>
      <c r="J148" s="24">
        <f t="shared" si="15"/>
        <v>-744098.66011146514</v>
      </c>
      <c r="K148" s="24">
        <f t="shared" si="16"/>
        <v>318097.19596239395</v>
      </c>
      <c r="L148" s="24"/>
      <c r="M148" s="23">
        <f t="shared" si="17"/>
        <v>4.5892902627410665E-4</v>
      </c>
      <c r="N148" s="28">
        <v>538</v>
      </c>
      <c r="O148" s="1" t="s">
        <v>235</v>
      </c>
    </row>
    <row r="149" spans="1:15" ht="11.4">
      <c r="A149" s="25">
        <v>9</v>
      </c>
      <c r="B149" s="26">
        <v>405</v>
      </c>
      <c r="C149" s="27" t="s">
        <v>725</v>
      </c>
      <c r="D149" s="24">
        <v>248855673.31</v>
      </c>
      <c r="E149" s="22">
        <v>9.5627814415996618E-2</v>
      </c>
      <c r="F149" s="24">
        <f t="shared" si="12"/>
        <v>258618499.78009075</v>
      </c>
      <c r="G149" s="24">
        <v>258591767.21000001</v>
      </c>
      <c r="H149" s="24">
        <f t="shared" si="13"/>
        <v>26732.570090740919</v>
      </c>
      <c r="I149" s="24">
        <f t="shared" si="14"/>
        <v>-19215418.184710704</v>
      </c>
      <c r="J149" s="24">
        <f t="shared" si="15"/>
        <v>-19188685.614619963</v>
      </c>
      <c r="K149" s="24">
        <f t="shared" si="16"/>
        <v>9407310.7099814378</v>
      </c>
      <c r="L149" s="24"/>
      <c r="M149" s="23">
        <f t="shared" si="17"/>
        <v>1.3572228862087027E-2</v>
      </c>
      <c r="N149" s="28">
        <v>540</v>
      </c>
      <c r="O149" s="1" t="s">
        <v>992</v>
      </c>
    </row>
    <row r="150" spans="1:15" ht="11.4">
      <c r="A150" s="25">
        <v>14</v>
      </c>
      <c r="B150" s="26">
        <v>408</v>
      </c>
      <c r="C150" s="27" t="s">
        <v>198</v>
      </c>
      <c r="D150" s="24">
        <v>43236665.159999996</v>
      </c>
      <c r="E150" s="22">
        <v>6.3308890630230499E-2</v>
      </c>
      <c r="F150" s="24">
        <f t="shared" si="12"/>
        <v>44932877.480531156</v>
      </c>
      <c r="G150" s="24">
        <v>45120086.829999998</v>
      </c>
      <c r="H150" s="24">
        <f t="shared" si="13"/>
        <v>-187209.34946884215</v>
      </c>
      <c r="I150" s="24">
        <f t="shared" si="14"/>
        <v>-3338523.8556597796</v>
      </c>
      <c r="J150" s="24">
        <f t="shared" si="15"/>
        <v>-3525733.2051286218</v>
      </c>
      <c r="K150" s="24">
        <f t="shared" si="16"/>
        <v>1634444.3259562403</v>
      </c>
      <c r="L150" s="24"/>
      <c r="M150" s="23">
        <f t="shared" si="17"/>
        <v>2.3580652471360151E-3</v>
      </c>
      <c r="N150" s="28">
        <v>543</v>
      </c>
      <c r="O150" s="1" t="s">
        <v>988</v>
      </c>
    </row>
    <row r="151" spans="1:15" ht="11.4">
      <c r="A151" s="25">
        <v>13</v>
      </c>
      <c r="B151" s="26">
        <v>410</v>
      </c>
      <c r="C151" s="27" t="s">
        <v>367</v>
      </c>
      <c r="D151" s="24">
        <v>55341302.799999997</v>
      </c>
      <c r="E151" s="22">
        <v>1.9913032769273805E-2</v>
      </c>
      <c r="F151" s="24">
        <f t="shared" si="12"/>
        <v>57512390.67868425</v>
      </c>
      <c r="G151" s="24">
        <v>57509291.149999999</v>
      </c>
      <c r="H151" s="24">
        <f t="shared" si="13"/>
        <v>3099.5286842510104</v>
      </c>
      <c r="I151" s="24">
        <f t="shared" si="14"/>
        <v>-4273184.7823457662</v>
      </c>
      <c r="J151" s="24">
        <f t="shared" si="15"/>
        <v>-4270085.2536615152</v>
      </c>
      <c r="K151" s="24">
        <f t="shared" si="16"/>
        <v>2092027.1722567375</v>
      </c>
      <c r="L151" s="24"/>
      <c r="M151" s="23">
        <f t="shared" si="17"/>
        <v>3.0182346945814044E-3</v>
      </c>
      <c r="N151" s="28">
        <v>547</v>
      </c>
      <c r="O151" s="1" t="s">
        <v>367</v>
      </c>
    </row>
    <row r="152" spans="1:15" ht="11.4">
      <c r="A152" s="25">
        <v>4</v>
      </c>
      <c r="B152" s="26">
        <v>413</v>
      </c>
      <c r="C152" s="27" t="s">
        <v>696</v>
      </c>
      <c r="D152" s="24">
        <v>4632263.92</v>
      </c>
      <c r="E152" s="22">
        <v>3.2708417444187343E-2</v>
      </c>
      <c r="F152" s="24">
        <f t="shared" si="12"/>
        <v>4813991.6990500148</v>
      </c>
      <c r="G152" s="24">
        <v>4692185.28</v>
      </c>
      <c r="H152" s="24">
        <f t="shared" si="13"/>
        <v>121806.41905001458</v>
      </c>
      <c r="I152" s="24">
        <f t="shared" si="14"/>
        <v>-357680.76805653633</v>
      </c>
      <c r="J152" s="24">
        <f t="shared" si="15"/>
        <v>-235874.34900652175</v>
      </c>
      <c r="K152" s="24">
        <f t="shared" si="16"/>
        <v>175110.11666506177</v>
      </c>
      <c r="L152" s="24"/>
      <c r="M152" s="23">
        <f t="shared" si="17"/>
        <v>2.5263698124941249E-4</v>
      </c>
      <c r="N152" s="28">
        <v>550</v>
      </c>
      <c r="O152" s="1" t="s">
        <v>696</v>
      </c>
    </row>
    <row r="153" spans="1:15" ht="11.4">
      <c r="A153" s="25">
        <v>9</v>
      </c>
      <c r="B153" s="26">
        <v>416</v>
      </c>
      <c r="C153" s="27" t="s">
        <v>231</v>
      </c>
      <c r="D153" s="24">
        <v>9138555.6600000001</v>
      </c>
      <c r="E153" s="22">
        <v>8.9246553659078923E-2</v>
      </c>
      <c r="F153" s="24">
        <f t="shared" si="12"/>
        <v>9497069.2189201787</v>
      </c>
      <c r="G153" s="24">
        <v>9498391.7599999998</v>
      </c>
      <c r="H153" s="24">
        <f t="shared" si="13"/>
        <v>-1322.5410798210651</v>
      </c>
      <c r="I153" s="24">
        <f t="shared" si="14"/>
        <v>-705634.5803794805</v>
      </c>
      <c r="J153" s="24">
        <f t="shared" si="15"/>
        <v>-706957.12145930156</v>
      </c>
      <c r="K153" s="24">
        <f t="shared" si="16"/>
        <v>345458.19828261435</v>
      </c>
      <c r="L153" s="24"/>
      <c r="M153" s="23">
        <f t="shared" si="17"/>
        <v>4.9840362181309658E-4</v>
      </c>
      <c r="N153" s="28">
        <v>558</v>
      </c>
      <c r="O153" s="1" t="s">
        <v>231</v>
      </c>
    </row>
    <row r="154" spans="1:15" ht="11.4">
      <c r="A154" s="25">
        <v>21</v>
      </c>
      <c r="B154" s="26">
        <v>417</v>
      </c>
      <c r="C154" s="27" t="s">
        <v>351</v>
      </c>
      <c r="D154" s="24">
        <v>5801725.4000000004</v>
      </c>
      <c r="E154" s="22">
        <v>4.8956853163901151E-2</v>
      </c>
      <c r="F154" s="24">
        <f t="shared" si="12"/>
        <v>6029332.1792786857</v>
      </c>
      <c r="G154" s="24">
        <v>6144853.1799999997</v>
      </c>
      <c r="H154" s="24">
        <f t="shared" si="13"/>
        <v>-115521.00072131399</v>
      </c>
      <c r="I154" s="24">
        <f t="shared" si="14"/>
        <v>-447980.86485649023</v>
      </c>
      <c r="J154" s="24">
        <f t="shared" si="15"/>
        <v>-563501.86557780416</v>
      </c>
      <c r="K154" s="24">
        <f t="shared" si="16"/>
        <v>219318.42166122785</v>
      </c>
      <c r="L154" s="24"/>
      <c r="M154" s="23">
        <f t="shared" si="17"/>
        <v>3.1641772066692614E-4</v>
      </c>
      <c r="N154" s="28">
        <v>562</v>
      </c>
      <c r="O154" s="1" t="s">
        <v>351</v>
      </c>
    </row>
    <row r="155" spans="1:15" ht="11.4">
      <c r="A155" s="25">
        <v>6</v>
      </c>
      <c r="B155" s="26">
        <v>418</v>
      </c>
      <c r="C155" s="27" t="s">
        <v>745</v>
      </c>
      <c r="D155" s="24">
        <v>78170580.689999998</v>
      </c>
      <c r="E155" s="22">
        <v>2.8228397315821364E-2</v>
      </c>
      <c r="F155" s="24">
        <f t="shared" si="12"/>
        <v>81237281.176237345</v>
      </c>
      <c r="G155" s="24">
        <v>81565666.689999998</v>
      </c>
      <c r="H155" s="24">
        <f t="shared" si="13"/>
        <v>-328385.51376265287</v>
      </c>
      <c r="I155" s="24">
        <f t="shared" si="14"/>
        <v>-6035949.9854716072</v>
      </c>
      <c r="J155" s="24">
        <f t="shared" si="15"/>
        <v>-6364335.4992342601</v>
      </c>
      <c r="K155" s="24">
        <f t="shared" si="16"/>
        <v>2955025.8233994418</v>
      </c>
      <c r="L155" s="24"/>
      <c r="M155" s="23">
        <f t="shared" si="17"/>
        <v>4.2633105257170274E-3</v>
      </c>
      <c r="N155" s="28">
        <v>563</v>
      </c>
      <c r="O155" s="1" t="s">
        <v>745</v>
      </c>
    </row>
    <row r="156" spans="1:15" ht="11.4">
      <c r="A156" s="25">
        <v>11</v>
      </c>
      <c r="B156" s="26">
        <v>420</v>
      </c>
      <c r="C156" s="27" t="s">
        <v>816</v>
      </c>
      <c r="D156" s="24">
        <v>28687406.239999998</v>
      </c>
      <c r="E156" s="22">
        <v>1.2481268947071692E-2</v>
      </c>
      <c r="F156" s="24">
        <f t="shared" si="12"/>
        <v>29812838.364061866</v>
      </c>
      <c r="G156" s="24">
        <v>29554952.050000001</v>
      </c>
      <c r="H156" s="24">
        <f t="shared" si="13"/>
        <v>257886.31406186521</v>
      </c>
      <c r="I156" s="24">
        <f t="shared" si="14"/>
        <v>-2215101.2279699887</v>
      </c>
      <c r="J156" s="24">
        <f t="shared" si="15"/>
        <v>-1957214.9139081235</v>
      </c>
      <c r="K156" s="24">
        <f t="shared" si="16"/>
        <v>1084449.2326560749</v>
      </c>
      <c r="L156" s="24"/>
      <c r="M156" s="23">
        <f t="shared" si="17"/>
        <v>1.5645696872014924E-3</v>
      </c>
      <c r="N156" s="28">
        <v>568</v>
      </c>
      <c r="O156" s="1" t="s">
        <v>816</v>
      </c>
    </row>
    <row r="157" spans="1:15" ht="11.4">
      <c r="A157" s="25">
        <v>16</v>
      </c>
      <c r="B157" s="26">
        <v>421</v>
      </c>
      <c r="C157" s="27" t="s">
        <v>892</v>
      </c>
      <c r="D157" s="24">
        <v>1830417.39</v>
      </c>
      <c r="E157" s="22">
        <v>1.9345477492660149E-2</v>
      </c>
      <c r="F157" s="24">
        <f t="shared" si="12"/>
        <v>1902226.270660501</v>
      </c>
      <c r="G157" s="24">
        <v>1853702.59</v>
      </c>
      <c r="H157" s="24">
        <f t="shared" si="13"/>
        <v>48523.68066050089</v>
      </c>
      <c r="I157" s="24">
        <f t="shared" si="14"/>
        <v>-141335.88008501049</v>
      </c>
      <c r="J157" s="24">
        <f t="shared" si="15"/>
        <v>-92812.199424509599</v>
      </c>
      <c r="K157" s="24">
        <f t="shared" si="16"/>
        <v>69193.942366880045</v>
      </c>
      <c r="L157" s="24"/>
      <c r="M157" s="23">
        <f t="shared" si="17"/>
        <v>9.9828319763790255E-5</v>
      </c>
      <c r="N157" s="28">
        <v>570</v>
      </c>
      <c r="O157" s="1" t="s">
        <v>892</v>
      </c>
    </row>
    <row r="158" spans="1:15" ht="11.4">
      <c r="A158" s="25">
        <v>12</v>
      </c>
      <c r="B158" s="26">
        <v>422</v>
      </c>
      <c r="C158" s="27" t="s">
        <v>80</v>
      </c>
      <c r="D158" s="24">
        <v>33579844.159999996</v>
      </c>
      <c r="E158" s="22">
        <v>5.8445623819048977E-2</v>
      </c>
      <c r="F158" s="24">
        <f t="shared" si="12"/>
        <v>34897210.917471454</v>
      </c>
      <c r="G158" s="24">
        <v>34831193.890000001</v>
      </c>
      <c r="H158" s="24">
        <f t="shared" si="13"/>
        <v>66017.027471452951</v>
      </c>
      <c r="I158" s="24">
        <f t="shared" si="14"/>
        <v>-2592871.3600514359</v>
      </c>
      <c r="J158" s="24">
        <f t="shared" si="15"/>
        <v>-2526854.3325799829</v>
      </c>
      <c r="K158" s="24">
        <f t="shared" si="16"/>
        <v>1269394.5185342964</v>
      </c>
      <c r="L158" s="24"/>
      <c r="M158" s="23">
        <f t="shared" si="17"/>
        <v>1.831396182497329E-3</v>
      </c>
      <c r="N158" s="28">
        <v>574</v>
      </c>
      <c r="O158" s="1" t="s">
        <v>80</v>
      </c>
    </row>
    <row r="159" spans="1:15" ht="11.4">
      <c r="A159" s="25">
        <v>2</v>
      </c>
      <c r="B159" s="26">
        <v>423</v>
      </c>
      <c r="C159" s="27" t="s">
        <v>266</v>
      </c>
      <c r="D159" s="24">
        <v>58789631.130000003</v>
      </c>
      <c r="E159" s="22">
        <v>5.1086827845833994E-2</v>
      </c>
      <c r="F159" s="24">
        <f t="shared" si="12"/>
        <v>61095999.955467209</v>
      </c>
      <c r="G159" s="24">
        <v>61062331.520000003</v>
      </c>
      <c r="H159" s="24">
        <f t="shared" si="13"/>
        <v>33668.435467205942</v>
      </c>
      <c r="I159" s="24">
        <f t="shared" si="14"/>
        <v>-4539447.8336067824</v>
      </c>
      <c r="J159" s="24">
        <f t="shared" si="15"/>
        <v>-4505779.3981395764</v>
      </c>
      <c r="K159" s="24">
        <f t="shared" si="16"/>
        <v>2222381.8296325067</v>
      </c>
      <c r="L159" s="24"/>
      <c r="M159" s="23">
        <f t="shared" si="17"/>
        <v>3.2063015393668866E-3</v>
      </c>
      <c r="N159" s="28">
        <v>572</v>
      </c>
      <c r="O159" s="1" t="s">
        <v>1017</v>
      </c>
    </row>
    <row r="160" spans="1:15" ht="11.4">
      <c r="A160" s="25">
        <v>17</v>
      </c>
      <c r="B160" s="26">
        <v>425</v>
      </c>
      <c r="C160" s="27" t="s">
        <v>102</v>
      </c>
      <c r="D160" s="24">
        <v>27028752.09</v>
      </c>
      <c r="E160" s="22">
        <v>3.6123454388221059E-2</v>
      </c>
      <c r="F160" s="24">
        <f t="shared" si="12"/>
        <v>28089113.756053161</v>
      </c>
      <c r="G160" s="24">
        <v>27911601.68</v>
      </c>
      <c r="H160" s="24">
        <f t="shared" si="13"/>
        <v>177512.07605316117</v>
      </c>
      <c r="I160" s="24">
        <f t="shared" si="14"/>
        <v>-2087028.0653527426</v>
      </c>
      <c r="J160" s="24">
        <f t="shared" si="15"/>
        <v>-1909515.9892995814</v>
      </c>
      <c r="K160" s="24">
        <f t="shared" si="16"/>
        <v>1021748.3316000123</v>
      </c>
      <c r="L160" s="24"/>
      <c r="M160" s="23">
        <f t="shared" si="17"/>
        <v>1.4741090863744112E-3</v>
      </c>
      <c r="N160" s="28">
        <v>581</v>
      </c>
      <c r="O160" s="1" t="s">
        <v>1015</v>
      </c>
    </row>
    <row r="161" spans="1:15" ht="11.4">
      <c r="A161" s="25">
        <v>12</v>
      </c>
      <c r="B161" s="26">
        <v>426</v>
      </c>
      <c r="C161" s="27" t="s">
        <v>206</v>
      </c>
      <c r="D161" s="24">
        <v>36395278.289999999</v>
      </c>
      <c r="E161" s="22">
        <v>7.578734359721967E-2</v>
      </c>
      <c r="F161" s="24">
        <f t="shared" si="12"/>
        <v>37823096.999334015</v>
      </c>
      <c r="G161" s="24">
        <v>37386324.439999998</v>
      </c>
      <c r="H161" s="24">
        <f t="shared" si="13"/>
        <v>436772.55933401734</v>
      </c>
      <c r="I161" s="24">
        <f t="shared" si="14"/>
        <v>-2810265.4160513771</v>
      </c>
      <c r="J161" s="24">
        <f t="shared" si="15"/>
        <v>-2373492.8567173597</v>
      </c>
      <c r="K161" s="24">
        <f t="shared" si="16"/>
        <v>1375824.3350303948</v>
      </c>
      <c r="L161" s="24"/>
      <c r="M161" s="23">
        <f t="shared" si="17"/>
        <v>1.9849458920548463E-3</v>
      </c>
      <c r="N161" s="28">
        <v>583</v>
      </c>
      <c r="O161" s="1" t="s">
        <v>206</v>
      </c>
    </row>
    <row r="162" spans="1:15" ht="11.4">
      <c r="A162" s="25">
        <v>1</v>
      </c>
      <c r="B162" s="26">
        <v>444</v>
      </c>
      <c r="C162" s="27" t="s">
        <v>680</v>
      </c>
      <c r="D162" s="24">
        <v>165106701.71000001</v>
      </c>
      <c r="E162" s="22">
        <v>4.1678177208607579E-2</v>
      </c>
      <c r="F162" s="24">
        <f t="shared" si="12"/>
        <v>171583982.52262512</v>
      </c>
      <c r="G162" s="24">
        <v>171979594.31</v>
      </c>
      <c r="H162" s="24">
        <f t="shared" si="13"/>
        <v>-395611.78737488389</v>
      </c>
      <c r="I162" s="24">
        <f t="shared" si="14"/>
        <v>-12748732.131591123</v>
      </c>
      <c r="J162" s="24">
        <f t="shared" si="15"/>
        <v>-13144343.918966006</v>
      </c>
      <c r="K162" s="24">
        <f t="shared" si="16"/>
        <v>6241409.0168294329</v>
      </c>
      <c r="L162" s="24"/>
      <c r="M162" s="23">
        <f t="shared" si="17"/>
        <v>9.0046809561018307E-3</v>
      </c>
      <c r="N162" s="28">
        <v>584</v>
      </c>
      <c r="O162" s="1" t="s">
        <v>377</v>
      </c>
    </row>
    <row r="163" spans="1:15" ht="11.4">
      <c r="A163" s="25">
        <v>2</v>
      </c>
      <c r="B163" s="26">
        <v>430</v>
      </c>
      <c r="C163" s="27" t="s">
        <v>728</v>
      </c>
      <c r="D163" s="24">
        <v>46789857.020000003</v>
      </c>
      <c r="E163" s="22">
        <v>1.5837793280138516E-2</v>
      </c>
      <c r="F163" s="24">
        <f t="shared" si="12"/>
        <v>48625464.17562864</v>
      </c>
      <c r="G163" s="24">
        <v>48429589.899999999</v>
      </c>
      <c r="H163" s="24">
        <f t="shared" si="13"/>
        <v>195874.27562864125</v>
      </c>
      <c r="I163" s="24">
        <f t="shared" si="14"/>
        <v>-3612883.9559230297</v>
      </c>
      <c r="J163" s="24">
        <f t="shared" si="15"/>
        <v>-3417009.6802943884</v>
      </c>
      <c r="K163" s="24">
        <f t="shared" si="16"/>
        <v>1768763.0633778225</v>
      </c>
      <c r="L163" s="24"/>
      <c r="M163" s="23">
        <f t="shared" si="17"/>
        <v>2.5518511973351538E-3</v>
      </c>
      <c r="N163" s="28">
        <v>1863</v>
      </c>
      <c r="O163" s="1" t="s">
        <v>728</v>
      </c>
    </row>
    <row r="164" spans="1:15" ht="11.4">
      <c r="A164" s="25">
        <v>5</v>
      </c>
      <c r="B164" s="26">
        <v>433</v>
      </c>
      <c r="C164" s="27" t="s">
        <v>804</v>
      </c>
      <c r="D164" s="24">
        <v>23800783.07</v>
      </c>
      <c r="E164" s="22">
        <v>1.013405248278774E-2</v>
      </c>
      <c r="F164" s="24">
        <f t="shared" si="12"/>
        <v>24734508.678398043</v>
      </c>
      <c r="G164" s="24">
        <v>24843755.600000001</v>
      </c>
      <c r="H164" s="24">
        <f t="shared" si="13"/>
        <v>-109246.92160195857</v>
      </c>
      <c r="I164" s="24">
        <f t="shared" si="14"/>
        <v>-1837780.0824493193</v>
      </c>
      <c r="J164" s="24">
        <f t="shared" si="15"/>
        <v>-1947027.0040512779</v>
      </c>
      <c r="K164" s="24">
        <f t="shared" si="16"/>
        <v>899723.75755903113</v>
      </c>
      <c r="L164" s="24"/>
      <c r="M164" s="23">
        <f t="shared" si="17"/>
        <v>1.2980603199691878E-3</v>
      </c>
      <c r="N164" s="28">
        <v>595</v>
      </c>
      <c r="O164" s="1" t="s">
        <v>804</v>
      </c>
    </row>
    <row r="165" spans="1:15" ht="11.4">
      <c r="A165" s="25">
        <v>1</v>
      </c>
      <c r="B165" s="26">
        <v>434</v>
      </c>
      <c r="C165" s="27" t="s">
        <v>289</v>
      </c>
      <c r="D165" s="24">
        <v>48736488.75</v>
      </c>
      <c r="E165" s="22">
        <v>2.1445257189533589E-2</v>
      </c>
      <c r="F165" s="24">
        <f t="shared" si="12"/>
        <v>50648463.976841897</v>
      </c>
      <c r="G165" s="24">
        <v>50194427.350000001</v>
      </c>
      <c r="H165" s="24">
        <f t="shared" si="13"/>
        <v>454036.62684189528</v>
      </c>
      <c r="I165" s="24">
        <f t="shared" si="14"/>
        <v>-3763193.339052828</v>
      </c>
      <c r="J165" s="24">
        <f t="shared" si="15"/>
        <v>-3309156.7122109327</v>
      </c>
      <c r="K165" s="24">
        <f t="shared" si="16"/>
        <v>1842350.1722367259</v>
      </c>
      <c r="L165" s="24"/>
      <c r="M165" s="23">
        <f t="shared" si="17"/>
        <v>2.6580176792897312E-3</v>
      </c>
      <c r="N165" s="28">
        <v>599</v>
      </c>
      <c r="O165" s="1" t="s">
        <v>1022</v>
      </c>
    </row>
    <row r="166" spans="1:15" ht="11.4">
      <c r="A166" s="25">
        <v>13</v>
      </c>
      <c r="B166" s="26">
        <v>435</v>
      </c>
      <c r="C166" s="27" t="s">
        <v>300</v>
      </c>
      <c r="D166" s="24">
        <v>1757287.47</v>
      </c>
      <c r="E166" s="22">
        <v>3.4858496828606922E-2</v>
      </c>
      <c r="F166" s="24">
        <f t="shared" si="12"/>
        <v>1826227.3997170271</v>
      </c>
      <c r="G166" s="24">
        <v>1766246.25</v>
      </c>
      <c r="H166" s="24">
        <f t="shared" si="13"/>
        <v>59981.149717027089</v>
      </c>
      <c r="I166" s="24">
        <f t="shared" si="14"/>
        <v>-135689.14526910798</v>
      </c>
      <c r="J166" s="24">
        <f t="shared" si="15"/>
        <v>-75707.995552080887</v>
      </c>
      <c r="K166" s="24">
        <f t="shared" si="16"/>
        <v>66429.464987338477</v>
      </c>
      <c r="L166" s="24"/>
      <c r="M166" s="23">
        <f t="shared" si="17"/>
        <v>9.5839919589084543E-5</v>
      </c>
      <c r="N166" s="28">
        <v>601</v>
      </c>
      <c r="O166" s="1" t="s">
        <v>300</v>
      </c>
    </row>
    <row r="167" spans="1:15" ht="11.4">
      <c r="A167" s="25">
        <v>17</v>
      </c>
      <c r="B167" s="26">
        <v>436</v>
      </c>
      <c r="C167" s="27" t="s">
        <v>339</v>
      </c>
      <c r="D167" s="24">
        <v>5024657.6900000004</v>
      </c>
      <c r="E167" s="22">
        <v>3.5877399513969586E-2</v>
      </c>
      <c r="F167" s="24">
        <f t="shared" si="12"/>
        <v>5221779.4210282871</v>
      </c>
      <c r="G167" s="24">
        <v>5173494.87</v>
      </c>
      <c r="H167" s="24">
        <f t="shared" si="13"/>
        <v>48284.551028287038</v>
      </c>
      <c r="I167" s="24">
        <f t="shared" si="14"/>
        <v>-387979.49616402289</v>
      </c>
      <c r="J167" s="24">
        <f t="shared" si="15"/>
        <v>-339694.94513573585</v>
      </c>
      <c r="K167" s="24">
        <f t="shared" si="16"/>
        <v>189943.49404381515</v>
      </c>
      <c r="L167" s="24"/>
      <c r="M167" s="23">
        <f t="shared" si="17"/>
        <v>2.7403757051330666E-4</v>
      </c>
      <c r="N167" s="28">
        <v>605</v>
      </c>
      <c r="O167" s="1" t="s">
        <v>339</v>
      </c>
    </row>
    <row r="168" spans="1:15" ht="11.4">
      <c r="A168" s="25">
        <v>21</v>
      </c>
      <c r="B168" s="26">
        <v>438</v>
      </c>
      <c r="C168" s="27" t="s">
        <v>338</v>
      </c>
      <c r="D168" s="24">
        <v>1372038.65</v>
      </c>
      <c r="E168" s="22">
        <v>7.3797931948485967E-2</v>
      </c>
      <c r="F168" s="24">
        <f t="shared" si="12"/>
        <v>1425864.9303979615</v>
      </c>
      <c r="G168" s="24">
        <v>1495254.52</v>
      </c>
      <c r="H168" s="24">
        <f t="shared" si="13"/>
        <v>-69389.589602038497</v>
      </c>
      <c r="I168" s="24">
        <f t="shared" si="14"/>
        <v>-105942.11526169977</v>
      </c>
      <c r="J168" s="24">
        <f t="shared" si="15"/>
        <v>-175331.70486373827</v>
      </c>
      <c r="K168" s="24">
        <f t="shared" si="16"/>
        <v>51866.182976567936</v>
      </c>
      <c r="L168" s="24"/>
      <c r="M168" s="23">
        <f t="shared" si="17"/>
        <v>7.4829005574777183E-5</v>
      </c>
      <c r="N168" s="28">
        <v>606</v>
      </c>
      <c r="O168" s="1" t="s">
        <v>338</v>
      </c>
    </row>
    <row r="169" spans="1:15" ht="11.4">
      <c r="A169" s="25">
        <v>15</v>
      </c>
      <c r="B169" s="26">
        <v>440</v>
      </c>
      <c r="C169" s="27" t="s">
        <v>239</v>
      </c>
      <c r="D169" s="24">
        <v>13079855.960000001</v>
      </c>
      <c r="E169" s="22">
        <v>4.1743163188728408E-2</v>
      </c>
      <c r="F169" s="24">
        <f t="shared" si="12"/>
        <v>13592990.188739045</v>
      </c>
      <c r="G169" s="24">
        <v>13494587.66</v>
      </c>
      <c r="H169" s="24">
        <f t="shared" si="13"/>
        <v>98402.528739044443</v>
      </c>
      <c r="I169" s="24">
        <f t="shared" si="14"/>
        <v>-1009962.5165229499</v>
      </c>
      <c r="J169" s="24">
        <f t="shared" si="15"/>
        <v>-911559.98778390547</v>
      </c>
      <c r="K169" s="24">
        <f t="shared" si="16"/>
        <v>494448.31785789173</v>
      </c>
      <c r="L169" s="24"/>
      <c r="M169" s="23">
        <f t="shared" si="17"/>
        <v>7.1335644556960742E-4</v>
      </c>
      <c r="N169" s="28">
        <v>607</v>
      </c>
      <c r="O169" s="1" t="s">
        <v>1012</v>
      </c>
    </row>
    <row r="170" spans="1:15" ht="11.4">
      <c r="A170" s="25">
        <v>9</v>
      </c>
      <c r="B170" s="26">
        <v>441</v>
      </c>
      <c r="C170" s="27" t="s">
        <v>805</v>
      </c>
      <c r="D170" s="24">
        <v>13137219.550000001</v>
      </c>
      <c r="E170" s="22">
        <v>7.7735357600492064E-2</v>
      </c>
      <c r="F170" s="24">
        <f t="shared" si="12"/>
        <v>13652604.20271943</v>
      </c>
      <c r="G170" s="24">
        <v>13477672.51</v>
      </c>
      <c r="H170" s="24">
        <f t="shared" si="13"/>
        <v>174931.69271942973</v>
      </c>
      <c r="I170" s="24">
        <f t="shared" si="14"/>
        <v>-1014391.8524338625</v>
      </c>
      <c r="J170" s="24">
        <f t="shared" si="15"/>
        <v>-839460.15971443278</v>
      </c>
      <c r="K170" s="24">
        <f t="shared" si="16"/>
        <v>496616.79208792374</v>
      </c>
      <c r="L170" s="24"/>
      <c r="M170" s="23">
        <f t="shared" si="17"/>
        <v>7.1648497288616614E-4</v>
      </c>
      <c r="N170" s="28">
        <v>611</v>
      </c>
      <c r="O170" s="1" t="s">
        <v>805</v>
      </c>
    </row>
    <row r="171" spans="1:15" ht="11.4">
      <c r="A171" s="25">
        <v>4</v>
      </c>
      <c r="B171" s="26">
        <v>442</v>
      </c>
      <c r="C171" s="27" t="s">
        <v>122</v>
      </c>
      <c r="D171" s="24">
        <v>10796526.939999999</v>
      </c>
      <c r="E171" s="22">
        <v>5.1027331897322614E-2</v>
      </c>
      <c r="F171" s="24">
        <f t="shared" si="12"/>
        <v>11220084.167339468</v>
      </c>
      <c r="G171" s="24">
        <v>11219012.35</v>
      </c>
      <c r="H171" s="24">
        <f t="shared" si="13"/>
        <v>1071.8173394687474</v>
      </c>
      <c r="I171" s="24">
        <f t="shared" si="14"/>
        <v>-833655.0151145719</v>
      </c>
      <c r="J171" s="24">
        <f t="shared" si="15"/>
        <v>-832583.19777510315</v>
      </c>
      <c r="K171" s="24">
        <f t="shared" si="16"/>
        <v>408133.28529883991</v>
      </c>
      <c r="L171" s="24"/>
      <c r="M171" s="23">
        <f t="shared" si="17"/>
        <v>5.8882697989702559E-4</v>
      </c>
      <c r="N171" s="28">
        <v>614</v>
      </c>
      <c r="O171" s="1" t="s">
        <v>122</v>
      </c>
    </row>
    <row r="172" spans="1:15" ht="11.4">
      <c r="A172" s="25">
        <v>15</v>
      </c>
      <c r="B172" s="26">
        <v>475</v>
      </c>
      <c r="C172" s="27" t="s">
        <v>674</v>
      </c>
      <c r="D172" s="24">
        <v>16662675.32</v>
      </c>
      <c r="E172" s="22">
        <v>4.6529464032864787E-2</v>
      </c>
      <c r="F172" s="24">
        <f t="shared" si="12"/>
        <v>17316366.696663853</v>
      </c>
      <c r="G172" s="24">
        <v>17380624.140000001</v>
      </c>
      <c r="H172" s="24">
        <f t="shared" si="13"/>
        <v>-64257.443336147815</v>
      </c>
      <c r="I172" s="24">
        <f t="shared" si="14"/>
        <v>-1286610.3074572426</v>
      </c>
      <c r="J172" s="24">
        <f t="shared" si="15"/>
        <v>-1350867.7507933904</v>
      </c>
      <c r="K172" s="24">
        <f t="shared" si="16"/>
        <v>629887.04219539498</v>
      </c>
      <c r="L172" s="24"/>
      <c r="M172" s="23">
        <f t="shared" si="17"/>
        <v>9.0875823681131889E-4</v>
      </c>
      <c r="N172" s="28">
        <v>628</v>
      </c>
      <c r="O172" s="1" t="s">
        <v>373</v>
      </c>
    </row>
    <row r="173" spans="1:15" ht="11.4">
      <c r="A173" s="25">
        <v>11</v>
      </c>
      <c r="B173" s="26">
        <v>476</v>
      </c>
      <c r="C173" s="27" t="s">
        <v>929</v>
      </c>
      <c r="D173" s="24">
        <v>9906398.9800000004</v>
      </c>
      <c r="E173" s="22">
        <v>6.7400800014953107E-3</v>
      </c>
      <c r="F173" s="24">
        <f t="shared" si="12"/>
        <v>10295035.706255168</v>
      </c>
      <c r="G173" s="24">
        <v>10220086.98</v>
      </c>
      <c r="H173" s="24">
        <f t="shared" si="13"/>
        <v>74948.726255167276</v>
      </c>
      <c r="I173" s="24">
        <f t="shared" si="14"/>
        <v>-764923.68678356486</v>
      </c>
      <c r="J173" s="24">
        <f t="shared" si="15"/>
        <v>-689974.96052839758</v>
      </c>
      <c r="K173" s="24">
        <f t="shared" si="16"/>
        <v>374484.42296838068</v>
      </c>
      <c r="L173" s="24"/>
      <c r="M173" s="23">
        <f t="shared" si="17"/>
        <v>5.4028068706401752E-4</v>
      </c>
      <c r="N173" s="28">
        <v>630</v>
      </c>
      <c r="O173" s="1" t="s">
        <v>929</v>
      </c>
    </row>
    <row r="174" spans="1:15" ht="11.4">
      <c r="A174" s="25">
        <v>21</v>
      </c>
      <c r="B174" s="26">
        <v>478</v>
      </c>
      <c r="C174" s="27" t="s">
        <v>353</v>
      </c>
      <c r="D174" s="24">
        <v>39803114.899999999</v>
      </c>
      <c r="E174" s="22">
        <v>6.1806147862043838E-2</v>
      </c>
      <c r="F174" s="24">
        <f t="shared" si="12"/>
        <v>41364626.030404143</v>
      </c>
      <c r="G174" s="24">
        <v>41472017.340000004</v>
      </c>
      <c r="H174" s="24">
        <f t="shared" si="13"/>
        <v>-107391.30959586054</v>
      </c>
      <c r="I174" s="24">
        <f t="shared" si="14"/>
        <v>-3073401.8946991614</v>
      </c>
      <c r="J174" s="24">
        <f t="shared" si="15"/>
        <v>-3180793.2042950219</v>
      </c>
      <c r="K174" s="24">
        <f t="shared" si="16"/>
        <v>1504648.3132532437</v>
      </c>
      <c r="L174" s="24"/>
      <c r="M174" s="23">
        <f t="shared" si="17"/>
        <v>2.1708043769361721E-3</v>
      </c>
      <c r="N174" s="28">
        <v>633</v>
      </c>
      <c r="O174" s="1" t="s">
        <v>405</v>
      </c>
    </row>
    <row r="175" spans="1:15" ht="11.4">
      <c r="A175" s="25">
        <v>2</v>
      </c>
      <c r="B175" s="26">
        <v>480</v>
      </c>
      <c r="C175" s="27" t="s">
        <v>274</v>
      </c>
      <c r="D175" s="24">
        <v>5592072.5700000003</v>
      </c>
      <c r="E175" s="22">
        <v>6.1561021169723749E-2</v>
      </c>
      <c r="F175" s="24">
        <f t="shared" si="12"/>
        <v>5811454.4847577</v>
      </c>
      <c r="G175" s="24">
        <v>5801596.4900000002</v>
      </c>
      <c r="H175" s="24">
        <f t="shared" si="13"/>
        <v>9857.9947576997802</v>
      </c>
      <c r="I175" s="24">
        <f t="shared" si="14"/>
        <v>-431792.49852963671</v>
      </c>
      <c r="J175" s="24">
        <f t="shared" si="15"/>
        <v>-421934.50377193693</v>
      </c>
      <c r="K175" s="24">
        <f t="shared" si="16"/>
        <v>211393.06763250913</v>
      </c>
      <c r="L175" s="24"/>
      <c r="M175" s="23">
        <f t="shared" si="17"/>
        <v>3.0498355823656178E-4</v>
      </c>
      <c r="N175" s="28">
        <v>638</v>
      </c>
      <c r="O175" s="1" t="s">
        <v>274</v>
      </c>
    </row>
    <row r="176" spans="1:15" ht="11.4">
      <c r="A176" s="25">
        <v>2</v>
      </c>
      <c r="B176" s="26">
        <v>481</v>
      </c>
      <c r="C176" s="27" t="s">
        <v>328</v>
      </c>
      <c r="D176" s="24">
        <v>33943889.700000003</v>
      </c>
      <c r="E176" s="22">
        <v>6.9997742235643465E-2</v>
      </c>
      <c r="F176" s="24">
        <f t="shared" si="12"/>
        <v>35275538.283507243</v>
      </c>
      <c r="G176" s="24">
        <v>34956958.909999996</v>
      </c>
      <c r="H176" s="24">
        <f t="shared" si="13"/>
        <v>318579.37350724638</v>
      </c>
      <c r="I176" s="24">
        <f t="shared" si="14"/>
        <v>-2620981.1764616286</v>
      </c>
      <c r="J176" s="24">
        <f t="shared" si="15"/>
        <v>-2302401.8029543823</v>
      </c>
      <c r="K176" s="24">
        <f t="shared" si="16"/>
        <v>1283156.2683140449</v>
      </c>
      <c r="L176" s="24"/>
      <c r="M176" s="23">
        <f t="shared" si="17"/>
        <v>1.8512507002560914E-3</v>
      </c>
      <c r="N176" s="28">
        <v>641</v>
      </c>
      <c r="O176" s="1" t="s">
        <v>328</v>
      </c>
    </row>
    <row r="177" spans="1:15" ht="11.4">
      <c r="A177" s="25">
        <v>17</v>
      </c>
      <c r="B177" s="26">
        <v>483</v>
      </c>
      <c r="C177" s="27" t="s">
        <v>932</v>
      </c>
      <c r="D177" s="24">
        <v>2438080.9300000002</v>
      </c>
      <c r="E177" s="22">
        <v>1.3971451437728188E-2</v>
      </c>
      <c r="F177" s="24">
        <f t="shared" si="12"/>
        <v>2533728.9846456205</v>
      </c>
      <c r="G177" s="24">
        <v>2484213.2999999998</v>
      </c>
      <c r="H177" s="24">
        <f t="shared" si="13"/>
        <v>49515.68464562064</v>
      </c>
      <c r="I177" s="24">
        <f t="shared" si="14"/>
        <v>-188256.68715922267</v>
      </c>
      <c r="J177" s="24">
        <f t="shared" si="15"/>
        <v>-138741.00251360203</v>
      </c>
      <c r="K177" s="24">
        <f t="shared" si="16"/>
        <v>92165.006887423267</v>
      </c>
      <c r="L177" s="24"/>
      <c r="M177" s="23">
        <f t="shared" si="17"/>
        <v>1.3296941124998771E-4</v>
      </c>
      <c r="N177" s="28">
        <v>646</v>
      </c>
      <c r="O177" s="1" t="s">
        <v>932</v>
      </c>
    </row>
    <row r="178" spans="1:15" ht="11.4">
      <c r="A178" s="25">
        <v>4</v>
      </c>
      <c r="B178" s="26">
        <v>484</v>
      </c>
      <c r="C178" s="27" t="s">
        <v>311</v>
      </c>
      <c r="D178" s="24">
        <v>8024772.8600000003</v>
      </c>
      <c r="E178" s="22">
        <v>3.6591845614297756E-2</v>
      </c>
      <c r="F178" s="24">
        <f t="shared" si="12"/>
        <v>8339591.7421738468</v>
      </c>
      <c r="G178" s="24">
        <v>8050427.5</v>
      </c>
      <c r="H178" s="24">
        <f t="shared" si="13"/>
        <v>289164.24217384681</v>
      </c>
      <c r="I178" s="24">
        <f t="shared" si="14"/>
        <v>-619633.71897947649</v>
      </c>
      <c r="J178" s="24">
        <f t="shared" si="15"/>
        <v>-330469.47680562967</v>
      </c>
      <c r="K178" s="24">
        <f t="shared" si="16"/>
        <v>303354.67408455035</v>
      </c>
      <c r="L178" s="24"/>
      <c r="M178" s="23">
        <f t="shared" si="17"/>
        <v>4.3765951715519147E-4</v>
      </c>
      <c r="N178" s="28">
        <v>647</v>
      </c>
      <c r="O178" s="1" t="s">
        <v>387</v>
      </c>
    </row>
    <row r="179" spans="1:15" ht="11.4">
      <c r="A179" s="25">
        <v>8</v>
      </c>
      <c r="B179" s="26">
        <v>489</v>
      </c>
      <c r="C179" s="27" t="s">
        <v>269</v>
      </c>
      <c r="D179" s="24">
        <v>4809726.09</v>
      </c>
      <c r="E179" s="22">
        <v>4.8734381122689983E-2</v>
      </c>
      <c r="F179" s="24">
        <f t="shared" si="12"/>
        <v>4998415.8657273315</v>
      </c>
      <c r="G179" s="24">
        <v>4883866.12</v>
      </c>
      <c r="H179" s="24">
        <f t="shared" si="13"/>
        <v>114549.74572733138</v>
      </c>
      <c r="I179" s="24">
        <f t="shared" si="14"/>
        <v>-371383.5290310405</v>
      </c>
      <c r="J179" s="24">
        <f t="shared" si="15"/>
        <v>-256833.78330370912</v>
      </c>
      <c r="K179" s="24">
        <f t="shared" si="16"/>
        <v>181818.59049751452</v>
      </c>
      <c r="L179" s="24"/>
      <c r="M179" s="23">
        <f t="shared" si="17"/>
        <v>2.6231551159419691E-4</v>
      </c>
      <c r="N179" s="28">
        <v>658</v>
      </c>
      <c r="O179" s="1" t="s">
        <v>269</v>
      </c>
    </row>
    <row r="180" spans="1:15" ht="11.4">
      <c r="A180" s="25">
        <v>10</v>
      </c>
      <c r="B180" s="26">
        <v>491</v>
      </c>
      <c r="C180" s="27" t="s">
        <v>362</v>
      </c>
      <c r="D180" s="24">
        <v>168028770.61000001</v>
      </c>
      <c r="E180" s="22">
        <v>3.3069290203436547E-2</v>
      </c>
      <c r="F180" s="24">
        <f t="shared" si="12"/>
        <v>174620686.75010192</v>
      </c>
      <c r="G180" s="24">
        <v>173934102.47999999</v>
      </c>
      <c r="H180" s="24">
        <f t="shared" si="13"/>
        <v>686584.27010193467</v>
      </c>
      <c r="I180" s="24">
        <f t="shared" si="14"/>
        <v>-12974360.003084704</v>
      </c>
      <c r="J180" s="24">
        <f t="shared" si="15"/>
        <v>-12287775.73298277</v>
      </c>
      <c r="K180" s="24">
        <f t="shared" si="16"/>
        <v>6351869.870273714</v>
      </c>
      <c r="L180" s="24"/>
      <c r="M180" s="23">
        <f t="shared" si="17"/>
        <v>9.1640463719434209E-3</v>
      </c>
      <c r="N180" s="28">
        <v>663</v>
      </c>
      <c r="O180" s="1" t="s">
        <v>407</v>
      </c>
    </row>
    <row r="181" spans="1:15" ht="11.4">
      <c r="A181" s="25">
        <v>17</v>
      </c>
      <c r="B181" s="26">
        <v>494</v>
      </c>
      <c r="C181" s="27" t="s">
        <v>89</v>
      </c>
      <c r="D181" s="24">
        <v>23632849.18</v>
      </c>
      <c r="E181" s="22">
        <v>1.7777794475991867E-2</v>
      </c>
      <c r="F181" s="24">
        <f t="shared" si="12"/>
        <v>24559986.594507542</v>
      </c>
      <c r="G181" s="24">
        <v>24605246.460000001</v>
      </c>
      <c r="H181" s="24">
        <f t="shared" si="13"/>
        <v>-45259.865492459387</v>
      </c>
      <c r="I181" s="24">
        <f t="shared" si="14"/>
        <v>-1824813.048662971</v>
      </c>
      <c r="J181" s="24">
        <f t="shared" si="15"/>
        <v>-1870072.9141554304</v>
      </c>
      <c r="K181" s="24">
        <f t="shared" si="16"/>
        <v>893375.47439171164</v>
      </c>
      <c r="L181" s="24"/>
      <c r="M181" s="23">
        <f t="shared" si="17"/>
        <v>1.2889014482486251E-3</v>
      </c>
      <c r="N181" s="28">
        <v>673</v>
      </c>
      <c r="O181" s="1" t="s">
        <v>89</v>
      </c>
    </row>
    <row r="182" spans="1:15" ht="11.4">
      <c r="A182" s="25">
        <v>13</v>
      </c>
      <c r="B182" s="26">
        <v>495</v>
      </c>
      <c r="C182" s="27" t="s">
        <v>896</v>
      </c>
      <c r="D182" s="24">
        <v>3951650.39</v>
      </c>
      <c r="E182" s="22">
        <v>-6.0928253096105001E-3</v>
      </c>
      <c r="F182" s="24">
        <f t="shared" si="12"/>
        <v>4106677.1029332359</v>
      </c>
      <c r="G182" s="24">
        <v>4099670.18</v>
      </c>
      <c r="H182" s="24">
        <f t="shared" si="13"/>
        <v>7006.9229332357645</v>
      </c>
      <c r="I182" s="24">
        <f t="shared" si="14"/>
        <v>-305127.11948116106</v>
      </c>
      <c r="J182" s="24">
        <f t="shared" si="15"/>
        <v>-298120.1965479253</v>
      </c>
      <c r="K182" s="24">
        <f t="shared" si="16"/>
        <v>149381.37652839886</v>
      </c>
      <c r="L182" s="24"/>
      <c r="M182" s="23">
        <f t="shared" si="17"/>
        <v>2.1551730271073666E-4</v>
      </c>
      <c r="N182" s="28">
        <v>675</v>
      </c>
      <c r="O182" s="1" t="s">
        <v>896</v>
      </c>
    </row>
    <row r="183" spans="1:15" ht="11.4">
      <c r="A183" s="25">
        <v>19</v>
      </c>
      <c r="B183" s="26">
        <v>498</v>
      </c>
      <c r="C183" s="27" t="s">
        <v>904</v>
      </c>
      <c r="D183" s="24">
        <v>6808959.4299999997</v>
      </c>
      <c r="E183" s="22">
        <v>9.2898382861835559E-3</v>
      </c>
      <c r="F183" s="24">
        <f t="shared" si="12"/>
        <v>7076080.8842662666</v>
      </c>
      <c r="G183" s="24">
        <v>7076350.8399999999</v>
      </c>
      <c r="H183" s="24">
        <f t="shared" si="13"/>
        <v>-269.95573373325169</v>
      </c>
      <c r="I183" s="24">
        <f t="shared" si="14"/>
        <v>-525754.55126231152</v>
      </c>
      <c r="J183" s="24">
        <f t="shared" si="15"/>
        <v>-526024.50699604477</v>
      </c>
      <c r="K183" s="24">
        <f t="shared" si="16"/>
        <v>257394.15990679836</v>
      </c>
      <c r="L183" s="24"/>
      <c r="M183" s="23">
        <f t="shared" si="17"/>
        <v>3.7135080935650152E-4</v>
      </c>
      <c r="N183" s="28">
        <v>679</v>
      </c>
      <c r="O183" s="1" t="s">
        <v>904</v>
      </c>
    </row>
    <row r="184" spans="1:15" ht="11.4">
      <c r="A184" s="25">
        <v>15</v>
      </c>
      <c r="B184" s="26">
        <v>499</v>
      </c>
      <c r="C184" s="27" t="s">
        <v>240</v>
      </c>
      <c r="D184" s="24">
        <v>68222037.459999993</v>
      </c>
      <c r="E184" s="22">
        <v>6.3108084386963789E-2</v>
      </c>
      <c r="F184" s="24">
        <f t="shared" si="12"/>
        <v>70898447.864067107</v>
      </c>
      <c r="G184" s="24">
        <v>71573433.129999995</v>
      </c>
      <c r="H184" s="24">
        <f t="shared" si="13"/>
        <v>-674985.26593288779</v>
      </c>
      <c r="I184" s="24">
        <f t="shared" si="14"/>
        <v>-5267772.1257891087</v>
      </c>
      <c r="J184" s="24">
        <f t="shared" si="15"/>
        <v>-5942757.3917219965</v>
      </c>
      <c r="K184" s="24">
        <f t="shared" si="16"/>
        <v>2578948.2518838895</v>
      </c>
      <c r="L184" s="24"/>
      <c r="M184" s="23">
        <f t="shared" si="17"/>
        <v>3.7207313521503186E-3</v>
      </c>
      <c r="N184" s="28">
        <v>681</v>
      </c>
      <c r="O184" s="1" t="s">
        <v>1013</v>
      </c>
    </row>
    <row r="185" spans="1:15" ht="11.4">
      <c r="A185" s="25">
        <v>13</v>
      </c>
      <c r="B185" s="26">
        <v>500</v>
      </c>
      <c r="C185" s="27" t="s">
        <v>359</v>
      </c>
      <c r="D185" s="24">
        <v>32484140.949999999</v>
      </c>
      <c r="E185" s="22">
        <v>6.7051971295676929E-3</v>
      </c>
      <c r="F185" s="24">
        <f t="shared" si="12"/>
        <v>33758522.308908224</v>
      </c>
      <c r="G185" s="24">
        <v>34013379.539999999</v>
      </c>
      <c r="H185" s="24">
        <f t="shared" si="13"/>
        <v>-254857.231091775</v>
      </c>
      <c r="I185" s="24">
        <f t="shared" si="14"/>
        <v>-2508266.5161817428</v>
      </c>
      <c r="J185" s="24">
        <f t="shared" si="15"/>
        <v>-2763123.7472735178</v>
      </c>
      <c r="K185" s="24">
        <f t="shared" si="16"/>
        <v>1227974.4439774517</v>
      </c>
      <c r="L185" s="24"/>
      <c r="M185" s="23">
        <f t="shared" si="17"/>
        <v>1.771638112555647E-3</v>
      </c>
      <c r="N185" s="28">
        <v>683</v>
      </c>
      <c r="O185" s="1" t="s">
        <v>359</v>
      </c>
    </row>
    <row r="186" spans="1:15" ht="11.4">
      <c r="A186" s="25">
        <v>2</v>
      </c>
      <c r="B186" s="26">
        <v>503</v>
      </c>
      <c r="C186" s="27" t="s">
        <v>85</v>
      </c>
      <c r="D186" s="24">
        <v>23666231.370000001</v>
      </c>
      <c r="E186" s="22">
        <v>6.0419940597958154E-2</v>
      </c>
      <c r="F186" s="24">
        <f t="shared" si="12"/>
        <v>24594678.397118848</v>
      </c>
      <c r="G186" s="24">
        <v>24637018.91</v>
      </c>
      <c r="H186" s="24">
        <f t="shared" si="13"/>
        <v>-42340.512881152332</v>
      </c>
      <c r="I186" s="24">
        <f t="shared" si="14"/>
        <v>-1827390.6581353194</v>
      </c>
      <c r="J186" s="24">
        <f t="shared" si="15"/>
        <v>-1869731.1710164717</v>
      </c>
      <c r="K186" s="24">
        <f t="shared" si="16"/>
        <v>894637.3971332456</v>
      </c>
      <c r="L186" s="24"/>
      <c r="M186" s="23">
        <f t="shared" si="17"/>
        <v>1.2907220646588176E-3</v>
      </c>
      <c r="N186" s="28">
        <v>2007</v>
      </c>
      <c r="O186" s="1" t="s">
        <v>85</v>
      </c>
    </row>
    <row r="187" spans="1:15" ht="11.4">
      <c r="A187" s="25">
        <v>1</v>
      </c>
      <c r="B187" s="26">
        <v>504</v>
      </c>
      <c r="C187" s="27" t="s">
        <v>914</v>
      </c>
      <c r="D187" s="24">
        <v>5365893.33</v>
      </c>
      <c r="E187" s="22">
        <v>6.6934379199018804E-2</v>
      </c>
      <c r="F187" s="24">
        <f t="shared" si="12"/>
        <v>5576402.0346681466</v>
      </c>
      <c r="G187" s="24">
        <v>5550686.8499999996</v>
      </c>
      <c r="H187" s="24">
        <f t="shared" si="13"/>
        <v>25715.184668147005</v>
      </c>
      <c r="I187" s="24">
        <f t="shared" si="14"/>
        <v>-414328.04363699676</v>
      </c>
      <c r="J187" s="24">
        <f t="shared" si="15"/>
        <v>-388612.85896884976</v>
      </c>
      <c r="K187" s="24">
        <f t="shared" si="16"/>
        <v>202842.97770075608</v>
      </c>
      <c r="L187" s="24"/>
      <c r="M187" s="23">
        <f t="shared" si="17"/>
        <v>2.9264806928305537E-4</v>
      </c>
      <c r="N187" s="28">
        <v>690</v>
      </c>
      <c r="O187" s="1" t="s">
        <v>395</v>
      </c>
    </row>
    <row r="188" spans="1:15" ht="11.4">
      <c r="A188" s="25">
        <v>1</v>
      </c>
      <c r="B188" s="26">
        <v>505</v>
      </c>
      <c r="C188" s="27" t="s">
        <v>806</v>
      </c>
      <c r="D188" s="24">
        <v>66519129.439999998</v>
      </c>
      <c r="E188" s="22">
        <v>1.9914590388077639E-2</v>
      </c>
      <c r="F188" s="24">
        <f t="shared" si="12"/>
        <v>69128733.26789926</v>
      </c>
      <c r="G188" s="24">
        <v>68914935.189999998</v>
      </c>
      <c r="H188" s="24">
        <f t="shared" si="13"/>
        <v>213798.07789926231</v>
      </c>
      <c r="I188" s="24">
        <f t="shared" si="14"/>
        <v>-5136281.8957326068</v>
      </c>
      <c r="J188" s="24">
        <f t="shared" si="15"/>
        <v>-4922483.8178333445</v>
      </c>
      <c r="K188" s="24">
        <f t="shared" si="16"/>
        <v>2514574.4538443191</v>
      </c>
      <c r="L188" s="24"/>
      <c r="M188" s="23">
        <f t="shared" si="17"/>
        <v>3.627857209193841E-3</v>
      </c>
      <c r="N188" s="28">
        <v>693</v>
      </c>
      <c r="O188" s="1" t="s">
        <v>806</v>
      </c>
    </row>
    <row r="189" spans="1:15" ht="11.4">
      <c r="A189" s="25">
        <v>6</v>
      </c>
      <c r="B189" s="26">
        <v>508</v>
      </c>
      <c r="C189" s="27" t="s">
        <v>1174</v>
      </c>
      <c r="D189" s="24">
        <v>37106301.969999999</v>
      </c>
      <c r="E189" s="22">
        <v>1.2192136415028518E-2</v>
      </c>
      <c r="F189" s="24">
        <f t="shared" si="12"/>
        <v>38562014.762324512</v>
      </c>
      <c r="G189" s="24">
        <v>37852381.57</v>
      </c>
      <c r="H189" s="24">
        <f t="shared" si="13"/>
        <v>709633.19232451171</v>
      </c>
      <c r="I189" s="24">
        <f t="shared" si="14"/>
        <v>-2865167.1877036244</v>
      </c>
      <c r="J189" s="24">
        <f t="shared" si="15"/>
        <v>-2155533.9953791127</v>
      </c>
      <c r="K189" s="24">
        <f t="shared" si="16"/>
        <v>1402702.6480338606</v>
      </c>
      <c r="L189" s="24"/>
      <c r="M189" s="23">
        <f t="shared" si="17"/>
        <v>2.02372409623628E-3</v>
      </c>
      <c r="N189" s="28">
        <v>2162</v>
      </c>
      <c r="O189" s="1" t="s">
        <v>1174</v>
      </c>
    </row>
    <row r="190" spans="1:15" ht="11.4">
      <c r="A190" s="25">
        <v>10</v>
      </c>
      <c r="B190" s="26">
        <v>507</v>
      </c>
      <c r="C190" s="27" t="s">
        <v>197</v>
      </c>
      <c r="D190" s="24">
        <v>16176004.67</v>
      </c>
      <c r="E190" s="22">
        <v>1.88226273461626E-2</v>
      </c>
      <c r="F190" s="24">
        <f t="shared" si="12"/>
        <v>16810603.529941849</v>
      </c>
      <c r="G190" s="24">
        <v>16549193.300000001</v>
      </c>
      <c r="H190" s="24">
        <f t="shared" si="13"/>
        <v>261410.22994184867</v>
      </c>
      <c r="I190" s="24">
        <f t="shared" si="14"/>
        <v>-1249031.9796916316</v>
      </c>
      <c r="J190" s="24">
        <f t="shared" si="15"/>
        <v>-987621.74974978296</v>
      </c>
      <c r="K190" s="24">
        <f t="shared" si="16"/>
        <v>611489.78423023096</v>
      </c>
      <c r="L190" s="24"/>
      <c r="M190" s="23">
        <f t="shared" si="17"/>
        <v>8.8221592272859936E-4</v>
      </c>
      <c r="N190" s="28">
        <v>696</v>
      </c>
      <c r="O190" s="1" t="s">
        <v>197</v>
      </c>
    </row>
    <row r="191" spans="1:15" ht="11.4">
      <c r="A191" s="25">
        <v>2</v>
      </c>
      <c r="B191" s="26">
        <v>529</v>
      </c>
      <c r="C191" s="27" t="s">
        <v>184</v>
      </c>
      <c r="D191" s="24">
        <v>66923213.93</v>
      </c>
      <c r="E191" s="22">
        <v>1.9090759425821453E-2</v>
      </c>
      <c r="F191" s="24">
        <f t="shared" si="12"/>
        <v>69548670.347083405</v>
      </c>
      <c r="G191" s="24">
        <v>69329049.959999993</v>
      </c>
      <c r="H191" s="24">
        <f t="shared" si="13"/>
        <v>219620.38708341122</v>
      </c>
      <c r="I191" s="24">
        <f t="shared" si="14"/>
        <v>-5167483.3240706827</v>
      </c>
      <c r="J191" s="24">
        <f t="shared" si="15"/>
        <v>-4947862.9369872715</v>
      </c>
      <c r="K191" s="24">
        <f t="shared" si="16"/>
        <v>2529849.7670407319</v>
      </c>
      <c r="L191" s="24"/>
      <c r="M191" s="23">
        <f t="shared" si="17"/>
        <v>3.6498953934351458E-3</v>
      </c>
      <c r="N191" s="28">
        <v>701</v>
      </c>
      <c r="O191" s="1" t="s">
        <v>983</v>
      </c>
    </row>
    <row r="192" spans="1:15" ht="11.4">
      <c r="A192" s="25">
        <v>4</v>
      </c>
      <c r="B192" s="26">
        <v>531</v>
      </c>
      <c r="C192" s="27" t="s">
        <v>912</v>
      </c>
      <c r="D192" s="24">
        <v>16769767.07</v>
      </c>
      <c r="E192" s="22">
        <v>1.0579797780294237E-2</v>
      </c>
      <c r="F192" s="24">
        <f t="shared" si="12"/>
        <v>17427659.750004549</v>
      </c>
      <c r="G192" s="24">
        <v>17361672.149999999</v>
      </c>
      <c r="H192" s="24">
        <f t="shared" si="13"/>
        <v>65987.60000455007</v>
      </c>
      <c r="I192" s="24">
        <f t="shared" si="14"/>
        <v>-1294879.4087118446</v>
      </c>
      <c r="J192" s="24">
        <f t="shared" si="15"/>
        <v>-1228891.8087072945</v>
      </c>
      <c r="K192" s="24">
        <f t="shared" si="16"/>
        <v>633935.35402741295</v>
      </c>
      <c r="L192" s="24"/>
      <c r="M192" s="23">
        <f t="shared" si="17"/>
        <v>9.1459886612432165E-4</v>
      </c>
      <c r="N192" s="28">
        <v>703</v>
      </c>
      <c r="O192" s="1" t="s">
        <v>912</v>
      </c>
    </row>
    <row r="193" spans="1:15" ht="11.4">
      <c r="A193" s="25">
        <v>7</v>
      </c>
      <c r="B193" s="26">
        <v>532</v>
      </c>
      <c r="C193" s="27" t="s">
        <v>124</v>
      </c>
      <c r="D193" s="24">
        <v>47669643.009999998</v>
      </c>
      <c r="E193" s="22">
        <v>1.436732032978495E-2</v>
      </c>
      <c r="F193" s="24">
        <f t="shared" si="12"/>
        <v>49539764.94215329</v>
      </c>
      <c r="G193" s="24">
        <v>49202712.060000002</v>
      </c>
      <c r="H193" s="24">
        <f t="shared" si="13"/>
        <v>337052.88215328753</v>
      </c>
      <c r="I193" s="24">
        <f t="shared" si="14"/>
        <v>-3680816.7279030378</v>
      </c>
      <c r="J193" s="24">
        <f t="shared" si="15"/>
        <v>-3343763.8457497503</v>
      </c>
      <c r="K193" s="24">
        <f t="shared" si="16"/>
        <v>1802020.9757096367</v>
      </c>
      <c r="L193" s="24"/>
      <c r="M193" s="23">
        <f t="shared" si="17"/>
        <v>2.5998334540670034E-3</v>
      </c>
      <c r="N193" s="28">
        <v>706</v>
      </c>
      <c r="O193" s="1" t="s">
        <v>124</v>
      </c>
    </row>
    <row r="194" spans="1:15" ht="11.4">
      <c r="A194" s="25">
        <v>17</v>
      </c>
      <c r="B194" s="26">
        <v>535</v>
      </c>
      <c r="C194" s="27" t="s">
        <v>263</v>
      </c>
      <c r="D194" s="24">
        <v>27976655.170000002</v>
      </c>
      <c r="E194" s="22">
        <v>4.0685294992931914E-2</v>
      </c>
      <c r="F194" s="24">
        <f t="shared" si="12"/>
        <v>29074203.90580092</v>
      </c>
      <c r="G194" s="24">
        <v>28889282.41</v>
      </c>
      <c r="H194" s="24">
        <f t="shared" si="13"/>
        <v>184921.49580091983</v>
      </c>
      <c r="I194" s="24">
        <f t="shared" si="14"/>
        <v>-2160220.505928874</v>
      </c>
      <c r="J194" s="24">
        <f t="shared" si="15"/>
        <v>-1975299.0101279542</v>
      </c>
      <c r="K194" s="24">
        <f t="shared" si="16"/>
        <v>1057581.2249309197</v>
      </c>
      <c r="L194" s="24"/>
      <c r="M194" s="23">
        <f t="shared" si="17"/>
        <v>1.525806350775577E-3</v>
      </c>
      <c r="N194" s="28">
        <v>716</v>
      </c>
      <c r="O194" s="1" t="s">
        <v>263</v>
      </c>
    </row>
    <row r="195" spans="1:15" ht="11.4">
      <c r="A195" s="25">
        <v>6</v>
      </c>
      <c r="B195" s="26">
        <v>536</v>
      </c>
      <c r="C195" s="27" t="s">
        <v>96</v>
      </c>
      <c r="D195" s="24">
        <v>110849275.45999999</v>
      </c>
      <c r="E195" s="22">
        <v>1.786908945957039E-2</v>
      </c>
      <c r="F195" s="24">
        <f t="shared" si="12"/>
        <v>115197989.82225272</v>
      </c>
      <c r="G195" s="24">
        <v>115950454.12</v>
      </c>
      <c r="H195" s="24">
        <f t="shared" si="13"/>
        <v>-752464.29774728417</v>
      </c>
      <c r="I195" s="24">
        <f t="shared" si="14"/>
        <v>-8559238.9962624069</v>
      </c>
      <c r="J195" s="24">
        <f t="shared" si="15"/>
        <v>-9311703.2940096911</v>
      </c>
      <c r="K195" s="24">
        <f t="shared" si="16"/>
        <v>4190354.8444705559</v>
      </c>
      <c r="L195" s="24"/>
      <c r="M195" s="23">
        <f t="shared" si="17"/>
        <v>6.0455593225135105E-3</v>
      </c>
      <c r="N195" s="28">
        <v>717</v>
      </c>
      <c r="O195" s="1" t="s">
        <v>96</v>
      </c>
    </row>
    <row r="196" spans="1:15" ht="11.4">
      <c r="A196" s="25">
        <v>2</v>
      </c>
      <c r="B196" s="26">
        <v>538</v>
      </c>
      <c r="C196" s="27" t="s">
        <v>906</v>
      </c>
      <c r="D196" s="24">
        <v>15544108.68</v>
      </c>
      <c r="E196" s="22">
        <v>5.5709441170417234E-2</v>
      </c>
      <c r="F196" s="24">
        <f t="shared" si="12"/>
        <v>16153917.705675822</v>
      </c>
      <c r="G196" s="24">
        <v>15988721.74</v>
      </c>
      <c r="H196" s="24">
        <f t="shared" si="13"/>
        <v>165195.96567582153</v>
      </c>
      <c r="I196" s="24">
        <f t="shared" si="14"/>
        <v>-1200240.061325494</v>
      </c>
      <c r="J196" s="24">
        <f t="shared" si="15"/>
        <v>-1035044.0956496724</v>
      </c>
      <c r="K196" s="24">
        <f t="shared" si="16"/>
        <v>587602.67795993784</v>
      </c>
      <c r="L196" s="24"/>
      <c r="M196" s="23">
        <f t="shared" si="17"/>
        <v>8.4775322843176648E-4</v>
      </c>
      <c r="N196" s="28">
        <v>722</v>
      </c>
      <c r="O196" s="1" t="s">
        <v>393</v>
      </c>
    </row>
    <row r="197" spans="1:15" ht="11.4">
      <c r="A197" s="25">
        <v>12</v>
      </c>
      <c r="B197" s="26">
        <v>541</v>
      </c>
      <c r="C197" s="27" t="s">
        <v>230</v>
      </c>
      <c r="D197" s="24">
        <v>20992863.079999998</v>
      </c>
      <c r="E197" s="22">
        <v>5.537704810830664E-2</v>
      </c>
      <c r="F197" s="24">
        <f t="shared" si="12"/>
        <v>21816431.522842404</v>
      </c>
      <c r="G197" s="24">
        <v>21182291.050000001</v>
      </c>
      <c r="H197" s="24">
        <f t="shared" si="13"/>
        <v>634140.47284240276</v>
      </c>
      <c r="I197" s="24">
        <f t="shared" si="14"/>
        <v>-1620966.2315959113</v>
      </c>
      <c r="J197" s="24">
        <f t="shared" si="15"/>
        <v>-986825.75875350856</v>
      </c>
      <c r="K197" s="24">
        <f t="shared" si="16"/>
        <v>793577.99265298934</v>
      </c>
      <c r="L197" s="24"/>
      <c r="M197" s="23">
        <f t="shared" si="17"/>
        <v>1.1449204207504315E-3</v>
      </c>
      <c r="N197" s="28">
        <v>730</v>
      </c>
      <c r="O197" s="1" t="s">
        <v>230</v>
      </c>
    </row>
    <row r="198" spans="1:15" ht="11.4">
      <c r="A198" s="25">
        <v>1</v>
      </c>
      <c r="B198" s="26">
        <v>543</v>
      </c>
      <c r="C198" s="27" t="s">
        <v>185</v>
      </c>
      <c r="D198" s="24">
        <v>160175055.72999999</v>
      </c>
      <c r="E198" s="22">
        <v>5.3600436128373716E-2</v>
      </c>
      <c r="F198" s="24">
        <f t="shared" si="12"/>
        <v>166458863.74261108</v>
      </c>
      <c r="G198" s="24">
        <v>166269533.58000001</v>
      </c>
      <c r="H198" s="24">
        <f t="shared" si="13"/>
        <v>189330.1626110673</v>
      </c>
      <c r="I198" s="24">
        <f t="shared" si="14"/>
        <v>-12367934.544844523</v>
      </c>
      <c r="J198" s="24">
        <f t="shared" si="15"/>
        <v>-12178604.382233456</v>
      </c>
      <c r="K198" s="24">
        <f t="shared" si="16"/>
        <v>6054981.5770671954</v>
      </c>
      <c r="L198" s="24"/>
      <c r="M198" s="23">
        <f t="shared" si="17"/>
        <v>8.7357161098635342E-3</v>
      </c>
      <c r="N198" s="28">
        <v>732</v>
      </c>
      <c r="O198" s="1" t="s">
        <v>185</v>
      </c>
    </row>
    <row r="199" spans="1:15" ht="11.4">
      <c r="A199" s="25">
        <v>15</v>
      </c>
      <c r="B199" s="26">
        <v>545</v>
      </c>
      <c r="C199" s="27" t="s">
        <v>83</v>
      </c>
      <c r="D199" s="24">
        <v>25712705.210000001</v>
      </c>
      <c r="E199" s="22">
        <v>-1.0661873001595553E-3</v>
      </c>
      <c r="F199" s="24">
        <f t="shared" si="12"/>
        <v>26721437.201933019</v>
      </c>
      <c r="G199" s="24">
        <v>26993991.579999998</v>
      </c>
      <c r="H199" s="24">
        <f t="shared" si="13"/>
        <v>-272554.37806697935</v>
      </c>
      <c r="I199" s="24">
        <f t="shared" si="14"/>
        <v>-1985409.3607697776</v>
      </c>
      <c r="J199" s="24">
        <f t="shared" si="15"/>
        <v>-2257963.7388367569</v>
      </c>
      <c r="K199" s="24">
        <f t="shared" si="16"/>
        <v>971998.76493596716</v>
      </c>
      <c r="L199" s="24"/>
      <c r="M199" s="23">
        <f t="shared" si="17"/>
        <v>1.402333791035473E-3</v>
      </c>
      <c r="N199" s="28">
        <v>740</v>
      </c>
      <c r="O199" s="1" t="s">
        <v>1004</v>
      </c>
    </row>
    <row r="200" spans="1:15" ht="11.4">
      <c r="A200" s="25">
        <v>7</v>
      </c>
      <c r="B200" s="26">
        <v>560</v>
      </c>
      <c r="C200" s="27" t="s">
        <v>699</v>
      </c>
      <c r="D200" s="24">
        <v>47114882.409999996</v>
      </c>
      <c r="E200" s="22">
        <v>4.8414165098589514E-2</v>
      </c>
      <c r="F200" s="24">
        <f t="shared" si="12"/>
        <v>48963240.596934199</v>
      </c>
      <c r="G200" s="24">
        <v>49295473.350000001</v>
      </c>
      <c r="H200" s="24">
        <f t="shared" si="13"/>
        <v>-332232.75306580216</v>
      </c>
      <c r="I200" s="24">
        <f t="shared" si="14"/>
        <v>-3637980.8271593889</v>
      </c>
      <c r="J200" s="24">
        <f t="shared" si="15"/>
        <v>-3970213.5802251911</v>
      </c>
      <c r="K200" s="24">
        <f t="shared" si="16"/>
        <v>1781049.7626991356</v>
      </c>
      <c r="L200" s="24"/>
      <c r="M200" s="23">
        <f t="shared" si="17"/>
        <v>2.5695776124913549E-3</v>
      </c>
      <c r="N200" s="28">
        <v>744</v>
      </c>
      <c r="O200" s="1" t="s">
        <v>699</v>
      </c>
    </row>
    <row r="201" spans="1:15" ht="11.4">
      <c r="A201" s="25">
        <v>2</v>
      </c>
      <c r="B201" s="26">
        <v>561</v>
      </c>
      <c r="C201" s="27" t="s">
        <v>343</v>
      </c>
      <c r="D201" s="24">
        <v>3481813.19</v>
      </c>
      <c r="E201" s="22">
        <v>9.5560096017812488E-3</v>
      </c>
      <c r="F201" s="24">
        <f t="shared" si="12"/>
        <v>3618407.7772284728</v>
      </c>
      <c r="G201" s="24">
        <v>3606412.52</v>
      </c>
      <c r="H201" s="24">
        <f t="shared" si="13"/>
        <v>11995.257228472736</v>
      </c>
      <c r="I201" s="24">
        <f t="shared" si="14"/>
        <v>-268848.58840870595</v>
      </c>
      <c r="J201" s="24">
        <f t="shared" si="15"/>
        <v>-256853.33118023322</v>
      </c>
      <c r="K201" s="24">
        <f t="shared" si="16"/>
        <v>131620.46127692371</v>
      </c>
      <c r="L201" s="24"/>
      <c r="M201" s="23">
        <f t="shared" si="17"/>
        <v>1.898930606691311E-4</v>
      </c>
      <c r="N201" s="28">
        <v>747</v>
      </c>
      <c r="O201" s="1" t="s">
        <v>343</v>
      </c>
    </row>
    <row r="202" spans="1:15" ht="11.4">
      <c r="A202" s="25">
        <v>6</v>
      </c>
      <c r="B202" s="26">
        <v>562</v>
      </c>
      <c r="C202" s="27" t="s">
        <v>121</v>
      </c>
      <c r="D202" s="24">
        <v>28144237.079999998</v>
      </c>
      <c r="E202" s="22">
        <v>6.5035355945094464E-2</v>
      </c>
      <c r="F202" s="24">
        <f t="shared" si="12"/>
        <v>29248360.201207105</v>
      </c>
      <c r="G202" s="24">
        <v>29384859.440000001</v>
      </c>
      <c r="H202" s="24">
        <f t="shared" si="13"/>
        <v>-136499.23879289627</v>
      </c>
      <c r="I202" s="24">
        <f t="shared" si="14"/>
        <v>-2173160.3615408097</v>
      </c>
      <c r="J202" s="24">
        <f t="shared" si="15"/>
        <v>-2309659.600333706</v>
      </c>
      <c r="K202" s="24">
        <f t="shared" si="16"/>
        <v>1063916.202453326</v>
      </c>
      <c r="L202" s="24"/>
      <c r="M202" s="23">
        <f t="shared" si="17"/>
        <v>1.5349460260154994E-3</v>
      </c>
      <c r="N202" s="28">
        <v>750</v>
      </c>
      <c r="O202" s="1" t="s">
        <v>121</v>
      </c>
    </row>
    <row r="203" spans="1:15" ht="11.4">
      <c r="A203" s="25">
        <v>17</v>
      </c>
      <c r="B203" s="26">
        <v>563</v>
      </c>
      <c r="C203" s="27" t="s">
        <v>930</v>
      </c>
      <c r="D203" s="24">
        <v>21852208.719999999</v>
      </c>
      <c r="E203" s="22">
        <v>1.9779308583977855E-2</v>
      </c>
      <c r="F203" s="24">
        <f t="shared" si="12"/>
        <v>22709490.046497252</v>
      </c>
      <c r="G203" s="24">
        <v>22364688.809999999</v>
      </c>
      <c r="H203" s="24">
        <f t="shared" si="13"/>
        <v>344801.23649725318</v>
      </c>
      <c r="I203" s="24">
        <f t="shared" si="14"/>
        <v>-1687320.6997025637</v>
      </c>
      <c r="J203" s="24">
        <f t="shared" si="15"/>
        <v>-1342519.4632053105</v>
      </c>
      <c r="K203" s="24">
        <f t="shared" si="16"/>
        <v>826063.21324379125</v>
      </c>
      <c r="L203" s="24"/>
      <c r="M203" s="23">
        <f t="shared" si="17"/>
        <v>1.1917878903266134E-3</v>
      </c>
      <c r="N203" s="28">
        <v>752</v>
      </c>
      <c r="O203" s="1" t="s">
        <v>930</v>
      </c>
    </row>
    <row r="204" spans="1:15" ht="11.4">
      <c r="A204" s="25">
        <v>17</v>
      </c>
      <c r="B204" s="26">
        <v>564</v>
      </c>
      <c r="C204" s="27" t="s">
        <v>682</v>
      </c>
      <c r="D204" s="24">
        <v>645359141.85000002</v>
      </c>
      <c r="E204" s="22">
        <v>6.7230869755314851E-2</v>
      </c>
      <c r="F204" s="24">
        <f t="shared" si="12"/>
        <v>670677147.37893021</v>
      </c>
      <c r="G204" s="24">
        <v>672281072.91999996</v>
      </c>
      <c r="H204" s="24">
        <f t="shared" si="13"/>
        <v>-1603925.541069746</v>
      </c>
      <c r="I204" s="24">
        <f t="shared" si="14"/>
        <v>-49831477.116963401</v>
      </c>
      <c r="J204" s="24">
        <f t="shared" si="15"/>
        <v>-51435402.658033147</v>
      </c>
      <c r="K204" s="24">
        <f t="shared" si="16"/>
        <v>24396044.044964012</v>
      </c>
      <c r="L204" s="24"/>
      <c r="M204" s="23">
        <f t="shared" si="17"/>
        <v>3.5196955146436344E-2</v>
      </c>
      <c r="N204" s="28">
        <v>755</v>
      </c>
      <c r="O204" s="1" t="s">
        <v>379</v>
      </c>
    </row>
    <row r="205" spans="1:15" ht="11.4">
      <c r="A205" s="25">
        <v>12</v>
      </c>
      <c r="B205" s="26">
        <v>309</v>
      </c>
      <c r="C205" s="27" t="s">
        <v>290</v>
      </c>
      <c r="D205" s="24">
        <v>20411806.690000001</v>
      </c>
      <c r="E205" s="22">
        <v>5.6085928555164193E-2</v>
      </c>
      <c r="F205" s="24">
        <f t="shared" si="12"/>
        <v>21212579.780703332</v>
      </c>
      <c r="G205" s="24">
        <v>21090194.07</v>
      </c>
      <c r="H205" s="24">
        <f t="shared" si="13"/>
        <v>122385.71070333198</v>
      </c>
      <c r="I205" s="24">
        <f t="shared" si="14"/>
        <v>-1576099.8985353033</v>
      </c>
      <c r="J205" s="24">
        <f t="shared" si="15"/>
        <v>-1453714.1878319713</v>
      </c>
      <c r="K205" s="24">
        <f t="shared" si="16"/>
        <v>771612.73894570943</v>
      </c>
      <c r="L205" s="24"/>
      <c r="M205" s="23">
        <f t="shared" si="17"/>
        <v>1.1132304447817737E-3</v>
      </c>
      <c r="N205" s="28">
        <v>761</v>
      </c>
      <c r="O205" s="1" t="s">
        <v>290</v>
      </c>
    </row>
    <row r="206" spans="1:15" ht="11.4">
      <c r="A206" s="25">
        <v>7</v>
      </c>
      <c r="B206" s="26">
        <v>576</v>
      </c>
      <c r="C206" s="27" t="s">
        <v>726</v>
      </c>
      <c r="D206" s="24">
        <v>8023245.7999999998</v>
      </c>
      <c r="E206" s="22">
        <v>9.5464889943439064E-3</v>
      </c>
      <c r="F206" s="24">
        <f t="shared" si="12"/>
        <v>8338004.7742698342</v>
      </c>
      <c r="G206" s="24">
        <v>8238998.6699999999</v>
      </c>
      <c r="H206" s="24">
        <f t="shared" si="13"/>
        <v>99006.104269834235</v>
      </c>
      <c r="I206" s="24">
        <f t="shared" si="14"/>
        <v>-619515.80687362468</v>
      </c>
      <c r="J206" s="24">
        <f t="shared" si="15"/>
        <v>-520509.70260379044</v>
      </c>
      <c r="K206" s="24">
        <f t="shared" si="16"/>
        <v>303296.94774180028</v>
      </c>
      <c r="L206" s="24"/>
      <c r="M206" s="23">
        <f t="shared" si="17"/>
        <v>4.3757623350917094E-4</v>
      </c>
      <c r="N206" s="28">
        <v>764</v>
      </c>
      <c r="O206" s="1" t="s">
        <v>726</v>
      </c>
    </row>
    <row r="207" spans="1:15" ht="11.4">
      <c r="A207" s="25">
        <v>2</v>
      </c>
      <c r="B207" s="26">
        <v>577</v>
      </c>
      <c r="C207" s="27" t="s">
        <v>818</v>
      </c>
      <c r="D207" s="24">
        <v>36192657.490000002</v>
      </c>
      <c r="E207" s="22">
        <v>3.6066130212675782E-2</v>
      </c>
      <c r="F207" s="24">
        <f t="shared" si="12"/>
        <v>37612527.207521535</v>
      </c>
      <c r="G207" s="24">
        <v>37739356.840000004</v>
      </c>
      <c r="H207" s="24">
        <f t="shared" si="13"/>
        <v>-126829.63247846812</v>
      </c>
      <c r="I207" s="24">
        <f t="shared" si="14"/>
        <v>-2794620.0286943829</v>
      </c>
      <c r="J207" s="24">
        <f t="shared" si="15"/>
        <v>-2921449.661172851</v>
      </c>
      <c r="K207" s="24">
        <f t="shared" si="16"/>
        <v>1368164.8077367151</v>
      </c>
      <c r="L207" s="24"/>
      <c r="M207" s="23">
        <f t="shared" si="17"/>
        <v>1.973895246380422E-3</v>
      </c>
      <c r="N207" s="28">
        <v>766</v>
      </c>
      <c r="O207" s="1" t="s">
        <v>1019</v>
      </c>
    </row>
    <row r="208" spans="1:15" ht="11.4">
      <c r="A208" s="25">
        <v>18</v>
      </c>
      <c r="B208" s="26">
        <v>578</v>
      </c>
      <c r="C208" s="27" t="s">
        <v>306</v>
      </c>
      <c r="D208" s="24">
        <v>9337392.2799999993</v>
      </c>
      <c r="E208" s="22">
        <v>6.2580665738984784E-2</v>
      </c>
      <c r="F208" s="24">
        <f t="shared" ref="F208:F271" si="18">SUM($F$15 * M208)</f>
        <v>9703706.3740301076</v>
      </c>
      <c r="G208" s="24">
        <v>9382108.4600000009</v>
      </c>
      <c r="H208" s="24">
        <f t="shared" ref="H208:H271" si="19">SUM(F208 - G208)</f>
        <v>321597.91403010674</v>
      </c>
      <c r="I208" s="24">
        <f t="shared" ref="I208:I271" si="20">SUM($I$15 * M208)</f>
        <v>-720987.77186157671</v>
      </c>
      <c r="J208" s="24">
        <f t="shared" ref="J208:J271" si="21">SUM(H208 + I208)</f>
        <v>-399389.85783146997</v>
      </c>
      <c r="K208" s="24">
        <f t="shared" ref="K208:K271" si="22">SUM($K$15 * M208)</f>
        <v>352974.67496157845</v>
      </c>
      <c r="L208" s="24"/>
      <c r="M208" s="23">
        <f t="shared" ref="M208:M271" si="23">SUM(D208/ $D$15)</f>
        <v>5.0924788377791066E-4</v>
      </c>
      <c r="N208" s="28">
        <v>770</v>
      </c>
      <c r="O208" s="1" t="s">
        <v>306</v>
      </c>
    </row>
    <row r="209" spans="1:15" ht="11.4">
      <c r="A209" s="25">
        <v>2</v>
      </c>
      <c r="B209" s="26">
        <v>445</v>
      </c>
      <c r="C209" s="27" t="s">
        <v>693</v>
      </c>
      <c r="D209" s="24">
        <v>52874817.130000003</v>
      </c>
      <c r="E209" s="22">
        <v>1.6304470143438055E-2</v>
      </c>
      <c r="F209" s="24">
        <f t="shared" si="18"/>
        <v>54949142.611159243</v>
      </c>
      <c r="G209" s="24">
        <v>54633610.789999999</v>
      </c>
      <c r="H209" s="24">
        <f t="shared" si="19"/>
        <v>315531.82115924358</v>
      </c>
      <c r="I209" s="24">
        <f t="shared" si="20"/>
        <v>-4082734.8200633838</v>
      </c>
      <c r="J209" s="24">
        <f t="shared" si="21"/>
        <v>-3767202.9989041402</v>
      </c>
      <c r="K209" s="24">
        <f t="shared" si="22"/>
        <v>1998788.4015637233</v>
      </c>
      <c r="L209" s="24"/>
      <c r="M209" s="23">
        <f t="shared" si="23"/>
        <v>2.8837161298525334E-3</v>
      </c>
      <c r="N209" s="28">
        <v>2183</v>
      </c>
      <c r="O209" s="1" t="s">
        <v>979</v>
      </c>
    </row>
    <row r="210" spans="1:15" ht="11.4">
      <c r="A210" s="25">
        <v>9</v>
      </c>
      <c r="B210" s="26">
        <v>580</v>
      </c>
      <c r="C210" s="27" t="s">
        <v>692</v>
      </c>
      <c r="D210" s="24">
        <v>13586636.74</v>
      </c>
      <c r="E210" s="22">
        <v>1.0524157513685734E-2</v>
      </c>
      <c r="F210" s="24">
        <f t="shared" si="18"/>
        <v>14119652.423510438</v>
      </c>
      <c r="G210" s="24">
        <v>13960247.720000001</v>
      </c>
      <c r="H210" s="24">
        <f t="shared" si="19"/>
        <v>159404.70351043716</v>
      </c>
      <c r="I210" s="24">
        <f t="shared" si="20"/>
        <v>-1049093.6501882982</v>
      </c>
      <c r="J210" s="24">
        <f t="shared" si="21"/>
        <v>-889688.94667786104</v>
      </c>
      <c r="K210" s="24">
        <f t="shared" si="22"/>
        <v>513605.7844966689</v>
      </c>
      <c r="L210" s="24"/>
      <c r="M210" s="23">
        <f t="shared" si="23"/>
        <v>7.4099553708631503E-4</v>
      </c>
      <c r="N210" s="28">
        <v>1864</v>
      </c>
      <c r="O210" s="1" t="s">
        <v>692</v>
      </c>
    </row>
    <row r="211" spans="1:15" ht="11.4">
      <c r="A211" s="25">
        <v>6</v>
      </c>
      <c r="B211" s="26">
        <v>581</v>
      </c>
      <c r="C211" s="27" t="s">
        <v>730</v>
      </c>
      <c r="D211" s="24">
        <v>18309376.969999999</v>
      </c>
      <c r="E211" s="22">
        <v>1.6720562473574199E-2</v>
      </c>
      <c r="F211" s="24">
        <f t="shared" si="18"/>
        <v>19027669.897607543</v>
      </c>
      <c r="G211" s="24">
        <v>18751587.350000001</v>
      </c>
      <c r="H211" s="24">
        <f t="shared" si="19"/>
        <v>276082.54760754108</v>
      </c>
      <c r="I211" s="24">
        <f t="shared" si="20"/>
        <v>-1413760.5564724081</v>
      </c>
      <c r="J211" s="24">
        <f t="shared" si="21"/>
        <v>-1137678.008864867</v>
      </c>
      <c r="K211" s="24">
        <f t="shared" si="22"/>
        <v>692136.1115541308</v>
      </c>
      <c r="L211" s="24"/>
      <c r="M211" s="23">
        <f t="shared" si="23"/>
        <v>9.985669655580235E-4</v>
      </c>
      <c r="N211" s="28">
        <v>777</v>
      </c>
      <c r="O211" s="1" t="s">
        <v>730</v>
      </c>
    </row>
    <row r="212" spans="1:15" ht="11.4">
      <c r="A212" s="25">
        <v>15</v>
      </c>
      <c r="B212" s="26">
        <v>599</v>
      </c>
      <c r="C212" s="27" t="s">
        <v>75</v>
      </c>
      <c r="D212" s="24">
        <v>30408866.440000001</v>
      </c>
      <c r="E212" s="22">
        <v>1.4816669444818353E-2</v>
      </c>
      <c r="F212" s="24">
        <f t="shared" si="18"/>
        <v>31601832.958533283</v>
      </c>
      <c r="G212" s="24">
        <v>31662595.68</v>
      </c>
      <c r="H212" s="24">
        <f t="shared" si="19"/>
        <v>-60762.721466716379</v>
      </c>
      <c r="I212" s="24">
        <f t="shared" si="20"/>
        <v>-2348023.9666456296</v>
      </c>
      <c r="J212" s="24">
        <f t="shared" si="21"/>
        <v>-2408786.688112346</v>
      </c>
      <c r="K212" s="24">
        <f t="shared" si="22"/>
        <v>1149524.3453142201</v>
      </c>
      <c r="L212" s="24"/>
      <c r="M212" s="23">
        <f t="shared" si="23"/>
        <v>1.6584556392499695E-3</v>
      </c>
      <c r="N212" s="28">
        <v>782</v>
      </c>
      <c r="O212" s="1" t="s">
        <v>1007</v>
      </c>
    </row>
    <row r="213" spans="1:15" ht="11.4">
      <c r="A213" s="25">
        <v>19</v>
      </c>
      <c r="B213" s="26">
        <v>583</v>
      </c>
      <c r="C213" s="27" t="s">
        <v>909</v>
      </c>
      <c r="D213" s="24">
        <v>2521103.2799999998</v>
      </c>
      <c r="E213" s="22">
        <v>1.2226931402938308E-2</v>
      </c>
      <c r="F213" s="24">
        <f t="shared" si="18"/>
        <v>2620008.3743000044</v>
      </c>
      <c r="G213" s="24">
        <v>2632740.5699999998</v>
      </c>
      <c r="H213" s="24">
        <f t="shared" si="19"/>
        <v>-12732.195699995384</v>
      </c>
      <c r="I213" s="24">
        <f t="shared" si="20"/>
        <v>-194667.26704558168</v>
      </c>
      <c r="J213" s="24">
        <f t="shared" si="21"/>
        <v>-207399.46274557707</v>
      </c>
      <c r="K213" s="24">
        <f t="shared" si="22"/>
        <v>95303.44063070351</v>
      </c>
      <c r="L213" s="24"/>
      <c r="M213" s="23">
        <f t="shared" si="23"/>
        <v>1.374973302637714E-4</v>
      </c>
      <c r="N213" s="28">
        <v>784</v>
      </c>
      <c r="O213" s="1" t="s">
        <v>909</v>
      </c>
    </row>
    <row r="214" spans="1:15" ht="11.4">
      <c r="A214" s="25">
        <v>19</v>
      </c>
      <c r="B214" s="26">
        <v>854</v>
      </c>
      <c r="C214" s="27" t="s">
        <v>312</v>
      </c>
      <c r="D214" s="24">
        <v>9920647.5800000001</v>
      </c>
      <c r="E214" s="22">
        <v>2.5097041000583316E-3</v>
      </c>
      <c r="F214" s="24">
        <f t="shared" si="18"/>
        <v>10309843.291338336</v>
      </c>
      <c r="G214" s="24">
        <v>10209436.98</v>
      </c>
      <c r="H214" s="24">
        <f t="shared" si="19"/>
        <v>100406.31133833528</v>
      </c>
      <c r="I214" s="24">
        <f t="shared" si="20"/>
        <v>-766023.89399967925</v>
      </c>
      <c r="J214" s="24">
        <f t="shared" si="21"/>
        <v>-665617.58266134397</v>
      </c>
      <c r="K214" s="24">
        <f t="shared" si="22"/>
        <v>375023.05247037025</v>
      </c>
      <c r="L214" s="24"/>
      <c r="M214" s="23">
        <f t="shared" si="23"/>
        <v>5.4105778512086367E-4</v>
      </c>
      <c r="N214" s="28">
        <v>787</v>
      </c>
      <c r="O214" s="1" t="s">
        <v>312</v>
      </c>
    </row>
    <row r="215" spans="1:15" ht="11.4">
      <c r="A215" s="25">
        <v>16</v>
      </c>
      <c r="B215" s="26">
        <v>584</v>
      </c>
      <c r="C215" s="27" t="s">
        <v>241</v>
      </c>
      <c r="D215" s="24">
        <v>6353454.4800000004</v>
      </c>
      <c r="E215" s="22">
        <v>6.1051826416115312E-2</v>
      </c>
      <c r="F215" s="24">
        <f t="shared" si="18"/>
        <v>6602706.0753075862</v>
      </c>
      <c r="G215" s="24">
        <v>6463732.6600000001</v>
      </c>
      <c r="H215" s="24">
        <f t="shared" si="19"/>
        <v>138973.41530758608</v>
      </c>
      <c r="I215" s="24">
        <f t="shared" si="20"/>
        <v>-490582.68644992099</v>
      </c>
      <c r="J215" s="24">
        <f t="shared" si="21"/>
        <v>-351609.27114233491</v>
      </c>
      <c r="K215" s="24">
        <f t="shared" si="22"/>
        <v>240175.03631765427</v>
      </c>
      <c r="L215" s="24"/>
      <c r="M215" s="23">
        <f t="shared" si="23"/>
        <v>3.4650822752188006E-4</v>
      </c>
      <c r="N215" s="28">
        <v>791</v>
      </c>
      <c r="O215" s="1" t="s">
        <v>241</v>
      </c>
    </row>
    <row r="216" spans="1:15" ht="11.4">
      <c r="A216" s="25">
        <v>10</v>
      </c>
      <c r="B216" s="26">
        <v>588</v>
      </c>
      <c r="C216" s="27" t="s">
        <v>354</v>
      </c>
      <c r="D216" s="24">
        <v>4134342.43</v>
      </c>
      <c r="E216" s="22">
        <v>6.1732886890146436E-2</v>
      </c>
      <c r="F216" s="24">
        <f t="shared" si="18"/>
        <v>4296536.3120006062</v>
      </c>
      <c r="G216" s="24">
        <v>4273687.57</v>
      </c>
      <c r="H216" s="24">
        <f t="shared" si="19"/>
        <v>22848.742000605911</v>
      </c>
      <c r="I216" s="24">
        <f t="shared" si="20"/>
        <v>-319233.7054429159</v>
      </c>
      <c r="J216" s="24">
        <f t="shared" si="21"/>
        <v>-296384.96344230999</v>
      </c>
      <c r="K216" s="24">
        <f t="shared" si="22"/>
        <v>156287.55134716397</v>
      </c>
      <c r="L216" s="24"/>
      <c r="M216" s="23">
        <f t="shared" si="23"/>
        <v>2.2548106260891987E-4</v>
      </c>
      <c r="N216" s="28">
        <v>800</v>
      </c>
      <c r="O216" s="1" t="s">
        <v>354</v>
      </c>
    </row>
    <row r="217" spans="1:15" ht="11.4">
      <c r="A217" s="25">
        <v>13</v>
      </c>
      <c r="B217" s="26">
        <v>592</v>
      </c>
      <c r="C217" s="27" t="s">
        <v>325</v>
      </c>
      <c r="D217" s="24">
        <v>11070464.27</v>
      </c>
      <c r="E217" s="22">
        <v>6.3480088852561539E-2</v>
      </c>
      <c r="F217" s="24">
        <f t="shared" si="18"/>
        <v>11504768.299214218</v>
      </c>
      <c r="G217" s="24">
        <v>11181259.17</v>
      </c>
      <c r="H217" s="24">
        <f t="shared" si="19"/>
        <v>323509.12921421789</v>
      </c>
      <c r="I217" s="24">
        <f t="shared" si="20"/>
        <v>-854807.11617917544</v>
      </c>
      <c r="J217" s="24">
        <f t="shared" si="21"/>
        <v>-531297.98696495756</v>
      </c>
      <c r="K217" s="24">
        <f t="shared" si="22"/>
        <v>418488.73970378138</v>
      </c>
      <c r="L217" s="24"/>
      <c r="M217" s="23">
        <f t="shared" si="23"/>
        <v>6.0376712607564055E-4</v>
      </c>
      <c r="N217" s="28">
        <v>807</v>
      </c>
      <c r="O217" s="1" t="s">
        <v>325</v>
      </c>
    </row>
    <row r="218" spans="1:15" ht="11.4">
      <c r="A218" s="25">
        <v>10</v>
      </c>
      <c r="B218" s="26">
        <v>593</v>
      </c>
      <c r="C218" s="27" t="s">
        <v>743</v>
      </c>
      <c r="D218" s="24">
        <v>56450292.049999997</v>
      </c>
      <c r="E218" s="22">
        <v>1.5080419000170518E-2</v>
      </c>
      <c r="F218" s="24">
        <f t="shared" si="18"/>
        <v>58664886.550257064</v>
      </c>
      <c r="G218" s="24">
        <v>58242380.850000001</v>
      </c>
      <c r="H218" s="24">
        <f t="shared" si="19"/>
        <v>422505.70025706291</v>
      </c>
      <c r="I218" s="24">
        <f t="shared" si="20"/>
        <v>-4358815.5092553077</v>
      </c>
      <c r="J218" s="24">
        <f t="shared" si="21"/>
        <v>-3936309.8089982448</v>
      </c>
      <c r="K218" s="24">
        <f t="shared" si="22"/>
        <v>2133949.4893573141</v>
      </c>
      <c r="L218" s="24"/>
      <c r="M218" s="23">
        <f t="shared" si="23"/>
        <v>3.078717365948292E-3</v>
      </c>
      <c r="N218" s="28">
        <v>2005</v>
      </c>
      <c r="O218" s="1" t="s">
        <v>743</v>
      </c>
    </row>
    <row r="219" spans="1:15" ht="11.4">
      <c r="A219" s="25">
        <v>11</v>
      </c>
      <c r="B219" s="26">
        <v>595</v>
      </c>
      <c r="C219" s="27" t="s">
        <v>701</v>
      </c>
      <c r="D219" s="24">
        <v>10938710.720000001</v>
      </c>
      <c r="E219" s="22">
        <v>4.8062100888932929E-3</v>
      </c>
      <c r="F219" s="24">
        <f t="shared" si="18"/>
        <v>11367845.941815298</v>
      </c>
      <c r="G219" s="24">
        <v>11234178.9</v>
      </c>
      <c r="H219" s="24">
        <f t="shared" si="19"/>
        <v>133667.04181529768</v>
      </c>
      <c r="I219" s="24">
        <f t="shared" si="20"/>
        <v>-844633.75132517668</v>
      </c>
      <c r="J219" s="24">
        <f t="shared" si="21"/>
        <v>-710966.709509879</v>
      </c>
      <c r="K219" s="24">
        <f t="shared" si="22"/>
        <v>413508.15571504878</v>
      </c>
      <c r="L219" s="24"/>
      <c r="M219" s="23">
        <f t="shared" si="23"/>
        <v>5.9658147782335076E-4</v>
      </c>
      <c r="N219" s="28">
        <v>815</v>
      </c>
      <c r="O219" s="1" t="s">
        <v>701</v>
      </c>
    </row>
    <row r="220" spans="1:15" ht="11.4">
      <c r="A220" s="25">
        <v>15</v>
      </c>
      <c r="B220" s="26">
        <v>598</v>
      </c>
      <c r="C220" s="27" t="s">
        <v>111</v>
      </c>
      <c r="D220" s="24">
        <v>68345802.079999998</v>
      </c>
      <c r="E220" s="22">
        <v>1.995319168058337E-2</v>
      </c>
      <c r="F220" s="24">
        <f t="shared" si="18"/>
        <v>71027067.878730729</v>
      </c>
      <c r="G220" s="24">
        <v>70442985.359999999</v>
      </c>
      <c r="H220" s="24">
        <f t="shared" si="19"/>
        <v>584082.51873072982</v>
      </c>
      <c r="I220" s="24">
        <f t="shared" si="20"/>
        <v>-5277328.6245345064</v>
      </c>
      <c r="J220" s="24">
        <f t="shared" si="21"/>
        <v>-4693246.1058037765</v>
      </c>
      <c r="K220" s="24">
        <f t="shared" si="22"/>
        <v>2583626.8361402047</v>
      </c>
      <c r="L220" s="24"/>
      <c r="M220" s="23">
        <f t="shared" si="23"/>
        <v>3.7274812957032505E-3</v>
      </c>
      <c r="N220" s="28">
        <v>819</v>
      </c>
      <c r="O220" s="1" t="s">
        <v>135</v>
      </c>
    </row>
    <row r="221" spans="1:15" ht="11.4">
      <c r="A221" s="25">
        <v>13</v>
      </c>
      <c r="B221" s="26">
        <v>601</v>
      </c>
      <c r="C221" s="27" t="s">
        <v>321</v>
      </c>
      <c r="D221" s="24">
        <v>10137077.33</v>
      </c>
      <c r="E221" s="22">
        <v>1.5530890218937811E-2</v>
      </c>
      <c r="F221" s="24">
        <f t="shared" si="18"/>
        <v>10534763.770378629</v>
      </c>
      <c r="G221" s="24">
        <v>10312687.92</v>
      </c>
      <c r="H221" s="24">
        <f t="shared" si="19"/>
        <v>222075.85037862882</v>
      </c>
      <c r="I221" s="24">
        <f t="shared" si="20"/>
        <v>-782735.54094968375</v>
      </c>
      <c r="J221" s="24">
        <f t="shared" si="21"/>
        <v>-560659.69057105493</v>
      </c>
      <c r="K221" s="24">
        <f t="shared" si="22"/>
        <v>383204.58949563757</v>
      </c>
      <c r="L221" s="24"/>
      <c r="M221" s="23">
        <f t="shared" si="23"/>
        <v>5.5286155097636455E-4</v>
      </c>
      <c r="N221" s="28">
        <v>821</v>
      </c>
      <c r="O221" s="1" t="s">
        <v>321</v>
      </c>
    </row>
    <row r="222" spans="1:15" ht="11.4">
      <c r="A222" s="25">
        <v>6</v>
      </c>
      <c r="B222" s="26">
        <v>604</v>
      </c>
      <c r="C222" s="27" t="s">
        <v>822</v>
      </c>
      <c r="D222" s="24">
        <v>73039444.609999999</v>
      </c>
      <c r="E222" s="22">
        <v>2.0063168911570454E-2</v>
      </c>
      <c r="F222" s="24">
        <f t="shared" si="18"/>
        <v>75904846.124519467</v>
      </c>
      <c r="G222" s="24">
        <v>76455829.370000005</v>
      </c>
      <c r="H222" s="24">
        <f t="shared" si="19"/>
        <v>-550983.24548053741</v>
      </c>
      <c r="I222" s="24">
        <f t="shared" si="20"/>
        <v>-5639748.7487128424</v>
      </c>
      <c r="J222" s="24">
        <f t="shared" si="21"/>
        <v>-6190731.9941933798</v>
      </c>
      <c r="K222" s="24">
        <f t="shared" si="22"/>
        <v>2761057.2039272794</v>
      </c>
      <c r="L222" s="24"/>
      <c r="M222" s="23">
        <f t="shared" si="23"/>
        <v>3.983465777658902E-3</v>
      </c>
      <c r="N222" s="28">
        <v>829</v>
      </c>
      <c r="O222" s="1" t="s">
        <v>1020</v>
      </c>
    </row>
    <row r="223" spans="1:15" ht="11.4">
      <c r="A223" s="25">
        <v>12</v>
      </c>
      <c r="B223" s="26">
        <v>607</v>
      </c>
      <c r="C223" s="27" t="s">
        <v>305</v>
      </c>
      <c r="D223" s="24">
        <v>9716034.2599999998</v>
      </c>
      <c r="E223" s="22">
        <v>4.4305163164743873E-2</v>
      </c>
      <c r="F223" s="24">
        <f t="shared" si="18"/>
        <v>10097202.811217535</v>
      </c>
      <c r="G223" s="24">
        <v>9671353.5</v>
      </c>
      <c r="H223" s="24">
        <f t="shared" si="19"/>
        <v>425849.31121753529</v>
      </c>
      <c r="I223" s="24">
        <f t="shared" si="20"/>
        <v>-750224.65399173996</v>
      </c>
      <c r="J223" s="24">
        <f t="shared" si="21"/>
        <v>-324375.34277420468</v>
      </c>
      <c r="K223" s="24">
        <f t="shared" si="22"/>
        <v>367288.20338680904</v>
      </c>
      <c r="L223" s="24"/>
      <c r="M223" s="23">
        <f t="shared" si="23"/>
        <v>5.2989847028454059E-4</v>
      </c>
      <c r="N223" s="28">
        <v>840</v>
      </c>
      <c r="O223" s="1" t="s">
        <v>305</v>
      </c>
    </row>
    <row r="224" spans="1:15" ht="11.4">
      <c r="A224" s="25">
        <v>4</v>
      </c>
      <c r="B224" s="26">
        <v>608</v>
      </c>
      <c r="C224" s="27" t="s">
        <v>112</v>
      </c>
      <c r="D224" s="24">
        <v>5819699.71</v>
      </c>
      <c r="E224" s="22">
        <v>1.0969871228046553E-3</v>
      </c>
      <c r="F224" s="24">
        <f t="shared" si="18"/>
        <v>6048011.6372349914</v>
      </c>
      <c r="G224" s="24">
        <v>6040697.4000000004</v>
      </c>
      <c r="H224" s="24">
        <f t="shared" si="19"/>
        <v>7314.2372349910438</v>
      </c>
      <c r="I224" s="24">
        <f t="shared" si="20"/>
        <v>-449368.75318002218</v>
      </c>
      <c r="J224" s="24">
        <f t="shared" si="21"/>
        <v>-442054.51594503113</v>
      </c>
      <c r="K224" s="24">
        <f t="shared" si="22"/>
        <v>219997.89147888756</v>
      </c>
      <c r="L224" s="24"/>
      <c r="M224" s="23">
        <f t="shared" si="23"/>
        <v>3.1739801356406338E-4</v>
      </c>
      <c r="N224" s="28">
        <v>842</v>
      </c>
      <c r="O224" s="1" t="s">
        <v>1024</v>
      </c>
    </row>
    <row r="225" spans="1:15" ht="11.4">
      <c r="A225" s="25">
        <v>4</v>
      </c>
      <c r="B225" s="26">
        <v>609</v>
      </c>
      <c r="C225" s="27" t="s">
        <v>683</v>
      </c>
      <c r="D225" s="24">
        <v>258478315.99000001</v>
      </c>
      <c r="E225" s="22">
        <v>7.8229333718928297E-3</v>
      </c>
      <c r="F225" s="24">
        <f t="shared" si="18"/>
        <v>268618647.17766058</v>
      </c>
      <c r="G225" s="24">
        <v>270949617.13</v>
      </c>
      <c r="H225" s="24">
        <f t="shared" si="19"/>
        <v>-2330969.9523394108</v>
      </c>
      <c r="I225" s="24">
        <f t="shared" si="20"/>
        <v>-19958431.597581189</v>
      </c>
      <c r="J225" s="24">
        <f t="shared" si="21"/>
        <v>-22289401.5499206</v>
      </c>
      <c r="K225" s="24">
        <f t="shared" si="22"/>
        <v>9771068.4991362952</v>
      </c>
      <c r="L225" s="24"/>
      <c r="M225" s="23">
        <f t="shared" si="23"/>
        <v>1.4097033890535614E-2</v>
      </c>
      <c r="N225" s="28">
        <v>846</v>
      </c>
      <c r="O225" s="1" t="s">
        <v>380</v>
      </c>
    </row>
    <row r="226" spans="1:15" ht="11.4">
      <c r="A226" s="25">
        <v>1</v>
      </c>
      <c r="B226" s="26">
        <v>611</v>
      </c>
      <c r="C226" s="27" t="s">
        <v>917</v>
      </c>
      <c r="D226" s="24">
        <v>17031931.02</v>
      </c>
      <c r="E226" s="22">
        <v>4.1766568353463124E-2</v>
      </c>
      <c r="F226" s="24">
        <f t="shared" si="18"/>
        <v>17700108.62184909</v>
      </c>
      <c r="G226" s="24">
        <v>17697390.43</v>
      </c>
      <c r="H226" s="24">
        <f t="shared" si="19"/>
        <v>2718.1918490901589</v>
      </c>
      <c r="I226" s="24">
        <f t="shared" si="20"/>
        <v>-1315122.4269448677</v>
      </c>
      <c r="J226" s="24">
        <f t="shared" si="21"/>
        <v>-1312404.2350957775</v>
      </c>
      <c r="K226" s="24">
        <f t="shared" si="22"/>
        <v>643845.74787860631</v>
      </c>
      <c r="L226" s="24"/>
      <c r="M226" s="23">
        <f t="shared" si="23"/>
        <v>9.2889690916855773E-4</v>
      </c>
      <c r="N226" s="28">
        <v>847</v>
      </c>
      <c r="O226" s="1" t="s">
        <v>397</v>
      </c>
    </row>
    <row r="227" spans="1:15" ht="11.4">
      <c r="A227" s="25">
        <v>1</v>
      </c>
      <c r="B227" s="26">
        <v>638</v>
      </c>
      <c r="C227" s="27" t="s">
        <v>194</v>
      </c>
      <c r="D227" s="24">
        <v>181006389.80000001</v>
      </c>
      <c r="E227" s="22">
        <v>2.5716088291705672E-2</v>
      </c>
      <c r="F227" s="24">
        <f t="shared" si="18"/>
        <v>188107429.33062661</v>
      </c>
      <c r="G227" s="24">
        <v>187466040.53</v>
      </c>
      <c r="H227" s="24">
        <f t="shared" si="19"/>
        <v>641388.80062660575</v>
      </c>
      <c r="I227" s="24">
        <f t="shared" si="20"/>
        <v>-13976428.296167722</v>
      </c>
      <c r="J227" s="24">
        <f t="shared" si="21"/>
        <v>-13335039.495541116</v>
      </c>
      <c r="K227" s="24">
        <f t="shared" si="22"/>
        <v>6842453.4055908564</v>
      </c>
      <c r="L227" s="24"/>
      <c r="M227" s="23">
        <f t="shared" si="23"/>
        <v>9.8718269717944854E-3</v>
      </c>
      <c r="N227" s="28">
        <v>850</v>
      </c>
      <c r="O227" s="1" t="s">
        <v>987</v>
      </c>
    </row>
    <row r="228" spans="1:15" ht="11.4">
      <c r="A228" s="25">
        <v>19</v>
      </c>
      <c r="B228" s="26">
        <v>614</v>
      </c>
      <c r="C228" s="27" t="s">
        <v>267</v>
      </c>
      <c r="D228" s="24">
        <v>8588682.2699999996</v>
      </c>
      <c r="E228" s="22">
        <v>3.5218070443886251E-2</v>
      </c>
      <c r="F228" s="24">
        <f t="shared" si="18"/>
        <v>8925623.8132386114</v>
      </c>
      <c r="G228" s="24">
        <v>8737780.8200000003</v>
      </c>
      <c r="H228" s="24">
        <f t="shared" si="19"/>
        <v>187842.99323861115</v>
      </c>
      <c r="I228" s="24">
        <f t="shared" si="20"/>
        <v>-663176.04609349545</v>
      </c>
      <c r="J228" s="24">
        <f t="shared" si="21"/>
        <v>-475333.0528548843</v>
      </c>
      <c r="K228" s="24">
        <f t="shared" si="22"/>
        <v>324671.73293071944</v>
      </c>
      <c r="L228" s="24"/>
      <c r="M228" s="23">
        <f t="shared" si="23"/>
        <v>4.6841432160954065E-4</v>
      </c>
      <c r="N228" s="28">
        <v>853</v>
      </c>
      <c r="O228" s="1" t="s">
        <v>267</v>
      </c>
    </row>
    <row r="229" spans="1:15" ht="11.4">
      <c r="A229" s="25">
        <v>17</v>
      </c>
      <c r="B229" s="26">
        <v>615</v>
      </c>
      <c r="C229" s="27" t="s">
        <v>277</v>
      </c>
      <c r="D229" s="24">
        <v>18899141.260000002</v>
      </c>
      <c r="E229" s="22">
        <v>1.8482702734314849E-2</v>
      </c>
      <c r="F229" s="24">
        <f t="shared" si="18"/>
        <v>19640571.158306032</v>
      </c>
      <c r="G229" s="24">
        <v>19365602.879999999</v>
      </c>
      <c r="H229" s="24">
        <f t="shared" si="19"/>
        <v>274968.27830603346</v>
      </c>
      <c r="I229" s="24">
        <f t="shared" si="20"/>
        <v>-1459299.2709892436</v>
      </c>
      <c r="J229" s="24">
        <f t="shared" si="21"/>
        <v>-1184330.9926832102</v>
      </c>
      <c r="K229" s="24">
        <f t="shared" si="22"/>
        <v>714430.54369580967</v>
      </c>
      <c r="L229" s="24"/>
      <c r="M229" s="23">
        <f t="shared" si="23"/>
        <v>1.0307318578110329E-3</v>
      </c>
      <c r="N229" s="28">
        <v>857</v>
      </c>
      <c r="O229" s="1" t="s">
        <v>277</v>
      </c>
    </row>
    <row r="230" spans="1:15" ht="11.4">
      <c r="A230" s="25">
        <v>1</v>
      </c>
      <c r="B230" s="26">
        <v>616</v>
      </c>
      <c r="C230" s="27" t="s">
        <v>331</v>
      </c>
      <c r="D230" s="24">
        <v>6210361.8700000001</v>
      </c>
      <c r="E230" s="22">
        <v>6.4953879449279217E-2</v>
      </c>
      <c r="F230" s="24">
        <f t="shared" si="18"/>
        <v>6453999.8166332301</v>
      </c>
      <c r="G230" s="24">
        <v>6417708.0300000003</v>
      </c>
      <c r="H230" s="24">
        <f t="shared" si="19"/>
        <v>36291.786633229814</v>
      </c>
      <c r="I230" s="24">
        <f t="shared" si="20"/>
        <v>-479533.77483090974</v>
      </c>
      <c r="J230" s="24">
        <f t="shared" si="21"/>
        <v>-443241.98819767992</v>
      </c>
      <c r="K230" s="24">
        <f t="shared" si="22"/>
        <v>234765.81005944739</v>
      </c>
      <c r="L230" s="24"/>
      <c r="M230" s="23">
        <f t="shared" si="23"/>
        <v>3.3870416332048203E-4</v>
      </c>
      <c r="N230" s="28">
        <v>859</v>
      </c>
      <c r="O230" s="1" t="s">
        <v>331</v>
      </c>
    </row>
    <row r="231" spans="1:15" ht="11.4">
      <c r="A231" s="25">
        <v>6</v>
      </c>
      <c r="B231" s="26">
        <v>619</v>
      </c>
      <c r="C231" s="27" t="s">
        <v>813</v>
      </c>
      <c r="D231" s="24">
        <v>7652695.1600000001</v>
      </c>
      <c r="E231" s="22">
        <v>4.3127029073982089E-2</v>
      </c>
      <c r="F231" s="24">
        <f t="shared" si="18"/>
        <v>7952917.1074519055</v>
      </c>
      <c r="G231" s="24">
        <v>7949167.5800000001</v>
      </c>
      <c r="H231" s="24">
        <f t="shared" si="19"/>
        <v>3749.5274519054219</v>
      </c>
      <c r="I231" s="24">
        <f t="shared" si="20"/>
        <v>-590903.69845147734</v>
      </c>
      <c r="J231" s="24">
        <f t="shared" si="21"/>
        <v>-587154.17099957191</v>
      </c>
      <c r="K231" s="24">
        <f t="shared" si="22"/>
        <v>289289.29038001655</v>
      </c>
      <c r="L231" s="24"/>
      <c r="M231" s="23">
        <f t="shared" si="23"/>
        <v>4.1736693699533203E-4</v>
      </c>
      <c r="N231" s="28">
        <v>867</v>
      </c>
      <c r="O231" s="1" t="s">
        <v>813</v>
      </c>
    </row>
    <row r="232" spans="1:15" ht="11.4">
      <c r="A232" s="25">
        <v>18</v>
      </c>
      <c r="B232" s="26">
        <v>620</v>
      </c>
      <c r="C232" s="27" t="s">
        <v>686</v>
      </c>
      <c r="D232" s="24">
        <v>6934943.8700000001</v>
      </c>
      <c r="E232" s="22">
        <v>3.4749725490314139E-2</v>
      </c>
      <c r="F232" s="24">
        <f t="shared" si="18"/>
        <v>7207007.804416677</v>
      </c>
      <c r="G232" s="24">
        <v>6934691.96</v>
      </c>
      <c r="H232" s="24">
        <f t="shared" si="19"/>
        <v>272315.84441667702</v>
      </c>
      <c r="I232" s="24">
        <f t="shared" si="20"/>
        <v>-535482.4536531521</v>
      </c>
      <c r="J232" s="24">
        <f t="shared" si="21"/>
        <v>-263166.60923647508</v>
      </c>
      <c r="K232" s="24">
        <f t="shared" si="22"/>
        <v>262156.65841020457</v>
      </c>
      <c r="L232" s="24"/>
      <c r="M232" s="23">
        <f t="shared" si="23"/>
        <v>3.7822181868491601E-4</v>
      </c>
      <c r="N232" s="28">
        <v>871</v>
      </c>
      <c r="O232" s="1" t="s">
        <v>686</v>
      </c>
    </row>
    <row r="233" spans="1:15" ht="11.4">
      <c r="A233" s="25">
        <v>10</v>
      </c>
      <c r="B233" s="26">
        <v>623</v>
      </c>
      <c r="C233" s="27" t="s">
        <v>919</v>
      </c>
      <c r="D233" s="24">
        <v>6013862.1299999999</v>
      </c>
      <c r="E233" s="22">
        <v>4.7072755432529659E-2</v>
      </c>
      <c r="F233" s="24">
        <f t="shared" si="18"/>
        <v>6249791.219376646</v>
      </c>
      <c r="G233" s="24">
        <v>5912091.8700000001</v>
      </c>
      <c r="H233" s="24">
        <f t="shared" si="19"/>
        <v>337699.34937664587</v>
      </c>
      <c r="I233" s="24">
        <f t="shared" si="20"/>
        <v>-464361.02579503233</v>
      </c>
      <c r="J233" s="24">
        <f t="shared" si="21"/>
        <v>-126661.67641838646</v>
      </c>
      <c r="K233" s="24">
        <f t="shared" si="22"/>
        <v>227337.67276193903</v>
      </c>
      <c r="L233" s="24"/>
      <c r="M233" s="23">
        <f t="shared" si="23"/>
        <v>3.2798735141441635E-4</v>
      </c>
      <c r="N233" s="28">
        <v>874</v>
      </c>
      <c r="O233" s="1" t="s">
        <v>919</v>
      </c>
    </row>
    <row r="234" spans="1:15" ht="11.4">
      <c r="A234" s="25">
        <v>8</v>
      </c>
      <c r="B234" s="26">
        <v>624</v>
      </c>
      <c r="C234" s="27" t="s">
        <v>893</v>
      </c>
      <c r="D234" s="24">
        <v>17403072.16</v>
      </c>
      <c r="E234" s="22">
        <v>1.9398603452079922E-2</v>
      </c>
      <c r="F234" s="24">
        <f t="shared" si="18"/>
        <v>18085809.954500265</v>
      </c>
      <c r="G234" s="24">
        <v>18013225.149999999</v>
      </c>
      <c r="H234" s="24">
        <f t="shared" si="19"/>
        <v>72584.80450026691</v>
      </c>
      <c r="I234" s="24">
        <f t="shared" si="20"/>
        <v>-1343780.1308894604</v>
      </c>
      <c r="J234" s="24">
        <f t="shared" si="21"/>
        <v>-1271195.3263891935</v>
      </c>
      <c r="K234" s="24">
        <f t="shared" si="22"/>
        <v>657875.72748404392</v>
      </c>
      <c r="L234" s="24"/>
      <c r="M234" s="23">
        <f t="shared" si="23"/>
        <v>9.4913841069921008E-4</v>
      </c>
      <c r="N234" s="28">
        <v>877</v>
      </c>
      <c r="O234" s="1" t="s">
        <v>391</v>
      </c>
    </row>
    <row r="235" spans="1:15" ht="11.4">
      <c r="A235" s="25">
        <v>17</v>
      </c>
      <c r="B235" s="26">
        <v>625</v>
      </c>
      <c r="C235" s="27" t="s">
        <v>107</v>
      </c>
      <c r="D235" s="24">
        <v>9136812.9900000002</v>
      </c>
      <c r="E235" s="22">
        <v>6.4824344859502156E-2</v>
      </c>
      <c r="F235" s="24">
        <f t="shared" si="18"/>
        <v>9495258.1824466418</v>
      </c>
      <c r="G235" s="24">
        <v>9396845.5099999998</v>
      </c>
      <c r="H235" s="24">
        <f t="shared" si="19"/>
        <v>98412.672446642071</v>
      </c>
      <c r="I235" s="24">
        <f t="shared" si="20"/>
        <v>-705500.01992376521</v>
      </c>
      <c r="J235" s="24">
        <f t="shared" si="21"/>
        <v>-607087.34747712314</v>
      </c>
      <c r="K235" s="24">
        <f t="shared" si="22"/>
        <v>345392.32139125443</v>
      </c>
      <c r="L235" s="24"/>
      <c r="M235" s="23">
        <f t="shared" si="23"/>
        <v>4.9830857910920128E-4</v>
      </c>
      <c r="N235" s="28">
        <v>881</v>
      </c>
      <c r="O235" s="1" t="s">
        <v>107</v>
      </c>
    </row>
    <row r="236" spans="1:15" ht="11.4">
      <c r="A236" s="25">
        <v>17</v>
      </c>
      <c r="B236" s="26">
        <v>626</v>
      </c>
      <c r="C236" s="27" t="s">
        <v>698</v>
      </c>
      <c r="D236" s="24">
        <v>14593721.52</v>
      </c>
      <c r="E236" s="22">
        <v>1.0796710334033221E-2</v>
      </c>
      <c r="F236" s="24">
        <f t="shared" si="18"/>
        <v>15166246.02328953</v>
      </c>
      <c r="G236" s="24">
        <v>14907183.01</v>
      </c>
      <c r="H236" s="24">
        <f t="shared" si="19"/>
        <v>259063.01328952983</v>
      </c>
      <c r="I236" s="24">
        <f t="shared" si="20"/>
        <v>-1126855.8122389545</v>
      </c>
      <c r="J236" s="24">
        <f t="shared" si="21"/>
        <v>-867792.79894942464</v>
      </c>
      <c r="K236" s="24">
        <f t="shared" si="22"/>
        <v>551675.88075262832</v>
      </c>
      <c r="L236" s="24"/>
      <c r="M236" s="23">
        <f t="shared" si="23"/>
        <v>7.959204858965349E-4</v>
      </c>
      <c r="N236" s="28">
        <v>884</v>
      </c>
      <c r="O236" s="1" t="s">
        <v>698</v>
      </c>
    </row>
    <row r="237" spans="1:15" ht="11.4">
      <c r="A237" s="25">
        <v>17</v>
      </c>
      <c r="B237" s="26">
        <v>630</v>
      </c>
      <c r="C237" s="27" t="s">
        <v>927</v>
      </c>
      <c r="D237" s="24">
        <v>3787852.95</v>
      </c>
      <c r="E237" s="22">
        <v>4.8191013718234373E-2</v>
      </c>
      <c r="F237" s="24">
        <f t="shared" si="18"/>
        <v>3936453.745606557</v>
      </c>
      <c r="G237" s="24">
        <v>3756938.45</v>
      </c>
      <c r="H237" s="24">
        <f t="shared" si="19"/>
        <v>179515.29560655681</v>
      </c>
      <c r="I237" s="24">
        <f t="shared" si="20"/>
        <v>-292479.48213650507</v>
      </c>
      <c r="J237" s="24">
        <f t="shared" si="21"/>
        <v>-112964.18652994826</v>
      </c>
      <c r="K237" s="24">
        <f t="shared" si="22"/>
        <v>143189.46058336817</v>
      </c>
      <c r="L237" s="24"/>
      <c r="M237" s="23">
        <f t="shared" si="23"/>
        <v>2.0658402699660555E-4</v>
      </c>
      <c r="N237" s="28">
        <v>886</v>
      </c>
      <c r="O237" s="1" t="s">
        <v>927</v>
      </c>
    </row>
    <row r="238" spans="1:15" ht="11.4">
      <c r="A238" s="25">
        <v>2</v>
      </c>
      <c r="B238" s="26">
        <v>631</v>
      </c>
      <c r="C238" s="27" t="s">
        <v>812</v>
      </c>
      <c r="D238" s="24">
        <v>7110389.7699999996</v>
      </c>
      <c r="E238" s="22">
        <v>6.2167524964262824E-2</v>
      </c>
      <c r="F238" s="24">
        <f t="shared" si="18"/>
        <v>7389336.6010523299</v>
      </c>
      <c r="G238" s="24">
        <v>7341713.0899999999</v>
      </c>
      <c r="H238" s="24">
        <f t="shared" si="19"/>
        <v>47623.511052330025</v>
      </c>
      <c r="I238" s="24">
        <f t="shared" si="20"/>
        <v>-549029.52811784926</v>
      </c>
      <c r="J238" s="24">
        <f t="shared" si="21"/>
        <v>-501406.01706551923</v>
      </c>
      <c r="K238" s="24">
        <f t="shared" si="22"/>
        <v>268788.91264873388</v>
      </c>
      <c r="L238" s="24"/>
      <c r="M238" s="23">
        <f t="shared" si="23"/>
        <v>3.8779038457711717E-4</v>
      </c>
      <c r="N238" s="28">
        <v>887</v>
      </c>
      <c r="O238" s="1" t="s">
        <v>812</v>
      </c>
    </row>
    <row r="239" spans="1:15" ht="11.4">
      <c r="A239" s="25">
        <v>6</v>
      </c>
      <c r="B239" s="26">
        <v>635</v>
      </c>
      <c r="C239" s="27" t="s">
        <v>275</v>
      </c>
      <c r="D239" s="24">
        <v>18761276.52</v>
      </c>
      <c r="E239" s="22">
        <v>3.365367309708113E-2</v>
      </c>
      <c r="F239" s="24">
        <f t="shared" si="18"/>
        <v>19497297.863559972</v>
      </c>
      <c r="G239" s="24">
        <v>19481219.960000001</v>
      </c>
      <c r="H239" s="24">
        <f t="shared" si="19"/>
        <v>16077.903559971601</v>
      </c>
      <c r="I239" s="24">
        <f t="shared" si="20"/>
        <v>-1448654.029927263</v>
      </c>
      <c r="J239" s="24">
        <f t="shared" si="21"/>
        <v>-1432576.1263672914</v>
      </c>
      <c r="K239" s="24">
        <f t="shared" si="22"/>
        <v>709218.94281936425</v>
      </c>
      <c r="L239" s="24"/>
      <c r="M239" s="23">
        <f t="shared" si="23"/>
        <v>1.0232129140859234E-3</v>
      </c>
      <c r="N239" s="28">
        <v>2006</v>
      </c>
      <c r="O239" s="1" t="s">
        <v>275</v>
      </c>
    </row>
    <row r="240" spans="1:15" ht="11.4">
      <c r="A240" s="25">
        <v>2</v>
      </c>
      <c r="B240" s="26">
        <v>636</v>
      </c>
      <c r="C240" s="27" t="s">
        <v>898</v>
      </c>
      <c r="D240" s="24">
        <v>23439448.609999999</v>
      </c>
      <c r="E240" s="22">
        <v>5.7595195395879518E-2</v>
      </c>
      <c r="F240" s="24">
        <f t="shared" si="18"/>
        <v>24358998.750410017</v>
      </c>
      <c r="G240" s="24">
        <v>24289782.07</v>
      </c>
      <c r="H240" s="24">
        <f t="shared" si="19"/>
        <v>69216.680410016328</v>
      </c>
      <c r="I240" s="24">
        <f t="shared" si="20"/>
        <v>-1809879.6023795018</v>
      </c>
      <c r="J240" s="24">
        <f t="shared" si="21"/>
        <v>-1740662.9219694855</v>
      </c>
      <c r="K240" s="24">
        <f t="shared" si="22"/>
        <v>886064.49277221237</v>
      </c>
      <c r="L240" s="24"/>
      <c r="M240" s="23">
        <f t="shared" si="23"/>
        <v>1.2783536605965097E-3</v>
      </c>
      <c r="N240" s="28">
        <v>1865</v>
      </c>
      <c r="O240" s="1" t="s">
        <v>898</v>
      </c>
    </row>
    <row r="241" spans="1:15" ht="11.4">
      <c r="A241" s="25">
        <v>17</v>
      </c>
      <c r="B241" s="26">
        <v>678</v>
      </c>
      <c r="C241" s="27" t="s">
        <v>369</v>
      </c>
      <c r="D241" s="24">
        <v>83463397.030000001</v>
      </c>
      <c r="E241" s="22">
        <v>1.7010827376492753E-2</v>
      </c>
      <c r="F241" s="24">
        <f t="shared" si="18"/>
        <v>86737739.34645237</v>
      </c>
      <c r="G241" s="24">
        <v>85967583.730000004</v>
      </c>
      <c r="H241" s="24">
        <f t="shared" si="19"/>
        <v>770155.61645236611</v>
      </c>
      <c r="I241" s="24">
        <f t="shared" si="20"/>
        <v>-6444635.3812884735</v>
      </c>
      <c r="J241" s="24">
        <f t="shared" si="21"/>
        <v>-5674479.7648361074</v>
      </c>
      <c r="K241" s="24">
        <f t="shared" si="22"/>
        <v>3155106.3245950961</v>
      </c>
      <c r="L241" s="24"/>
      <c r="M241" s="23">
        <f t="shared" si="23"/>
        <v>4.5519730815511009E-3</v>
      </c>
      <c r="N241" s="28">
        <v>903</v>
      </c>
      <c r="O241" s="1" t="s">
        <v>134</v>
      </c>
    </row>
    <row r="242" spans="1:15" ht="11.4">
      <c r="A242" s="25">
        <v>1</v>
      </c>
      <c r="B242" s="26">
        <v>710</v>
      </c>
      <c r="C242" s="27" t="s">
        <v>1179</v>
      </c>
      <c r="D242" s="24">
        <v>99945826.150000006</v>
      </c>
      <c r="E242" s="22">
        <v>6.1319170555807816E-2</v>
      </c>
      <c r="F242" s="24">
        <f t="shared" si="18"/>
        <v>103866788.62649862</v>
      </c>
      <c r="G242" s="24">
        <v>103476866.86</v>
      </c>
      <c r="H242" s="24">
        <f t="shared" si="19"/>
        <v>389921.76649862528</v>
      </c>
      <c r="I242" s="24">
        <f t="shared" si="20"/>
        <v>-7717327.9585885629</v>
      </c>
      <c r="J242" s="24">
        <f t="shared" si="21"/>
        <v>-7327406.1920899376</v>
      </c>
      <c r="K242" s="24">
        <f t="shared" si="22"/>
        <v>3778179.6502891146</v>
      </c>
      <c r="L242" s="24"/>
      <c r="M242" s="23">
        <f t="shared" si="23"/>
        <v>5.4509009510439535E-3</v>
      </c>
      <c r="N242" s="28">
        <v>2142</v>
      </c>
      <c r="O242" s="1" t="s">
        <v>1182</v>
      </c>
    </row>
    <row r="243" spans="1:15" ht="11.4">
      <c r="A243" s="25">
        <v>2</v>
      </c>
      <c r="B243" s="26">
        <v>680</v>
      </c>
      <c r="C243" s="27" t="s">
        <v>733</v>
      </c>
      <c r="D243" s="24">
        <v>85458442.379999995</v>
      </c>
      <c r="E243" s="22">
        <v>8.1637730657609014E-2</v>
      </c>
      <c r="F243" s="24">
        <f t="shared" si="18"/>
        <v>88811052.076468036</v>
      </c>
      <c r="G243" s="24">
        <v>88892709.549999997</v>
      </c>
      <c r="H243" s="24">
        <f t="shared" si="19"/>
        <v>-81657.473531961441</v>
      </c>
      <c r="I243" s="24">
        <f t="shared" si="20"/>
        <v>-6598683.0274112821</v>
      </c>
      <c r="J243" s="24">
        <f t="shared" si="21"/>
        <v>-6680340.5009432435</v>
      </c>
      <c r="K243" s="24">
        <f t="shared" si="22"/>
        <v>3230523.5784528139</v>
      </c>
      <c r="L243" s="24"/>
      <c r="M243" s="23">
        <f t="shared" si="23"/>
        <v>4.6607799723898408E-3</v>
      </c>
      <c r="N243" s="28">
        <v>905</v>
      </c>
      <c r="O243" s="1" t="s">
        <v>995</v>
      </c>
    </row>
    <row r="244" spans="1:15" ht="11.4">
      <c r="A244" s="25">
        <v>10</v>
      </c>
      <c r="B244" s="26">
        <v>681</v>
      </c>
      <c r="C244" s="27" t="s">
        <v>817</v>
      </c>
      <c r="D244" s="24">
        <v>9313149.5800000001</v>
      </c>
      <c r="E244" s="22">
        <v>1.8303645710251986E-2</v>
      </c>
      <c r="F244" s="24">
        <f t="shared" si="18"/>
        <v>9678512.611632701</v>
      </c>
      <c r="G244" s="24">
        <v>9517049.7699999996</v>
      </c>
      <c r="H244" s="24">
        <f t="shared" si="19"/>
        <v>161462.84163270146</v>
      </c>
      <c r="I244" s="24">
        <f t="shared" si="20"/>
        <v>-719115.86911477381</v>
      </c>
      <c r="J244" s="24">
        <f t="shared" si="21"/>
        <v>-557653.02748207236</v>
      </c>
      <c r="K244" s="24">
        <f t="shared" si="22"/>
        <v>352058.24573850515</v>
      </c>
      <c r="L244" s="24"/>
      <c r="M244" s="23">
        <f t="shared" si="23"/>
        <v>5.0792572194708501E-4</v>
      </c>
      <c r="N244" s="28">
        <v>907</v>
      </c>
      <c r="O244" s="1" t="s">
        <v>817</v>
      </c>
    </row>
    <row r="245" spans="1:15" ht="11.4">
      <c r="A245" s="25">
        <v>19</v>
      </c>
      <c r="B245" s="26">
        <v>683</v>
      </c>
      <c r="C245" s="27" t="s">
        <v>130</v>
      </c>
      <c r="D245" s="24">
        <v>8610010.3599999994</v>
      </c>
      <c r="E245" s="22">
        <v>1.1654734963451244E-2</v>
      </c>
      <c r="F245" s="24">
        <f t="shared" si="18"/>
        <v>8947788.6229277346</v>
      </c>
      <c r="G245" s="24">
        <v>8813535.3399999999</v>
      </c>
      <c r="H245" s="24">
        <f t="shared" si="19"/>
        <v>134253.28292773478</v>
      </c>
      <c r="I245" s="24">
        <f t="shared" si="20"/>
        <v>-664822.89690858859</v>
      </c>
      <c r="J245" s="24">
        <f t="shared" si="21"/>
        <v>-530569.61398085381</v>
      </c>
      <c r="K245" s="24">
        <f t="shared" si="22"/>
        <v>325477.98326374084</v>
      </c>
      <c r="L245" s="24"/>
      <c r="M245" s="23">
        <f t="shared" si="23"/>
        <v>4.6957752482215372E-4</v>
      </c>
      <c r="N245" s="28">
        <v>912</v>
      </c>
      <c r="O245" s="1" t="s">
        <v>130</v>
      </c>
    </row>
    <row r="246" spans="1:15" ht="11.4">
      <c r="A246" s="25">
        <v>4</v>
      </c>
      <c r="B246" s="26">
        <v>684</v>
      </c>
      <c r="C246" s="27" t="s">
        <v>202</v>
      </c>
      <c r="D246" s="24">
        <v>135820408.97</v>
      </c>
      <c r="E246" s="22">
        <v>4.1114466024111229E-2</v>
      </c>
      <c r="F246" s="24">
        <f t="shared" si="18"/>
        <v>141148762.81556043</v>
      </c>
      <c r="G246" s="24">
        <v>145607259.75999999</v>
      </c>
      <c r="H246" s="24">
        <f t="shared" si="19"/>
        <v>-4458496.9444395602</v>
      </c>
      <c r="I246" s="24">
        <f t="shared" si="20"/>
        <v>-10487387.816655852</v>
      </c>
      <c r="J246" s="24">
        <f t="shared" si="21"/>
        <v>-14945884.761095412</v>
      </c>
      <c r="K246" s="24">
        <f t="shared" si="22"/>
        <v>5134320.5117365383</v>
      </c>
      <c r="L246" s="24"/>
      <c r="M246" s="23">
        <f t="shared" si="23"/>
        <v>7.4074488644941946E-3</v>
      </c>
      <c r="N246" s="28">
        <v>915</v>
      </c>
      <c r="O246" s="1" t="s">
        <v>991</v>
      </c>
    </row>
    <row r="247" spans="1:15" ht="11.4">
      <c r="A247" s="25">
        <v>11</v>
      </c>
      <c r="B247" s="26">
        <v>686</v>
      </c>
      <c r="C247" s="27" t="s">
        <v>811</v>
      </c>
      <c r="D247" s="24">
        <v>8758831.8800000008</v>
      </c>
      <c r="E247" s="22">
        <v>8.9213660885223436E-2</v>
      </c>
      <c r="F247" s="24">
        <f t="shared" si="18"/>
        <v>9102448.541769322</v>
      </c>
      <c r="G247" s="24">
        <v>8840697.6899999995</v>
      </c>
      <c r="H247" s="24">
        <f t="shared" si="19"/>
        <v>261750.85176932253</v>
      </c>
      <c r="I247" s="24">
        <f t="shared" si="20"/>
        <v>-676314.16694333695</v>
      </c>
      <c r="J247" s="24">
        <f t="shared" si="21"/>
        <v>-414563.31517401442</v>
      </c>
      <c r="K247" s="24">
        <f t="shared" si="22"/>
        <v>331103.7753558011</v>
      </c>
      <c r="L247" s="24"/>
      <c r="M247" s="23">
        <f t="shared" si="23"/>
        <v>4.7769403549751039E-4</v>
      </c>
      <c r="N247" s="28">
        <v>919</v>
      </c>
      <c r="O247" s="1" t="s">
        <v>811</v>
      </c>
    </row>
    <row r="248" spans="1:15" ht="11.4">
      <c r="A248" s="25">
        <v>11</v>
      </c>
      <c r="B248" s="26">
        <v>687</v>
      </c>
      <c r="C248" s="27" t="s">
        <v>115</v>
      </c>
      <c r="D248" s="24">
        <v>3739953.66</v>
      </c>
      <c r="E248" s="22">
        <v>-7.6392215907330214E-3</v>
      </c>
      <c r="F248" s="24">
        <f t="shared" si="18"/>
        <v>3886675.3244214384</v>
      </c>
      <c r="G248" s="24">
        <v>3907853.8</v>
      </c>
      <c r="H248" s="24">
        <f t="shared" si="19"/>
        <v>-21178.475578561425</v>
      </c>
      <c r="I248" s="24">
        <f t="shared" si="20"/>
        <v>-288780.93319101178</v>
      </c>
      <c r="J248" s="24">
        <f t="shared" si="21"/>
        <v>-309959.4087695732</v>
      </c>
      <c r="K248" s="24">
        <f t="shared" si="22"/>
        <v>141378.75842888607</v>
      </c>
      <c r="L248" s="24"/>
      <c r="M248" s="23">
        <f t="shared" si="23"/>
        <v>2.0397166892751045E-4</v>
      </c>
      <c r="N248" s="28">
        <v>922</v>
      </c>
      <c r="O248" s="1" t="s">
        <v>115</v>
      </c>
    </row>
    <row r="249" spans="1:15" ht="11.4">
      <c r="A249" s="25">
        <v>9</v>
      </c>
      <c r="B249" s="26">
        <v>689</v>
      </c>
      <c r="C249" s="27" t="s">
        <v>128</v>
      </c>
      <c r="D249" s="24">
        <v>10535684.52</v>
      </c>
      <c r="E249" s="22">
        <v>2.7866609400866816E-2</v>
      </c>
      <c r="F249" s="24">
        <f t="shared" si="18"/>
        <v>10949008.670276659</v>
      </c>
      <c r="G249" s="24">
        <v>10924882.32</v>
      </c>
      <c r="H249" s="24">
        <f t="shared" si="19"/>
        <v>24126.350276658311</v>
      </c>
      <c r="I249" s="24">
        <f t="shared" si="20"/>
        <v>-813514.03896584548</v>
      </c>
      <c r="J249" s="24">
        <f t="shared" si="21"/>
        <v>-789387.68868918717</v>
      </c>
      <c r="K249" s="24">
        <f t="shared" si="22"/>
        <v>398272.84828872303</v>
      </c>
      <c r="L249" s="24"/>
      <c r="M249" s="23">
        <f t="shared" si="23"/>
        <v>5.7460101118957086E-4</v>
      </c>
      <c r="N249" s="28">
        <v>924</v>
      </c>
      <c r="O249" s="1" t="s">
        <v>128</v>
      </c>
    </row>
    <row r="250" spans="1:15" ht="11.4">
      <c r="A250" s="25">
        <v>17</v>
      </c>
      <c r="B250" s="26">
        <v>691</v>
      </c>
      <c r="C250" s="27" t="s">
        <v>97</v>
      </c>
      <c r="D250" s="24">
        <v>7638688.6399999997</v>
      </c>
      <c r="E250" s="22">
        <v>7.2190946847875595E-2</v>
      </c>
      <c r="F250" s="24">
        <f t="shared" si="18"/>
        <v>7938361.0993795982</v>
      </c>
      <c r="G250" s="24">
        <v>7769303.0999999996</v>
      </c>
      <c r="H250" s="24">
        <f t="shared" si="19"/>
        <v>169057.99937959854</v>
      </c>
      <c r="I250" s="24">
        <f t="shared" si="20"/>
        <v>-589822.1834691877</v>
      </c>
      <c r="J250" s="24">
        <f t="shared" si="21"/>
        <v>-420764.18408958917</v>
      </c>
      <c r="K250" s="24">
        <f t="shared" si="22"/>
        <v>288759.81205286807</v>
      </c>
      <c r="L250" s="24"/>
      <c r="M250" s="23">
        <f t="shared" si="23"/>
        <v>4.1660304163191551E-4</v>
      </c>
      <c r="N250" s="28">
        <v>928</v>
      </c>
      <c r="O250" s="1" t="s">
        <v>97</v>
      </c>
    </row>
    <row r="251" spans="1:15" ht="11.4">
      <c r="A251" s="25">
        <v>5</v>
      </c>
      <c r="B251" s="26">
        <v>694</v>
      </c>
      <c r="C251" s="27" t="s">
        <v>207</v>
      </c>
      <c r="D251" s="24">
        <v>105110848.45</v>
      </c>
      <c r="E251" s="22">
        <v>6.5111894982214133E-2</v>
      </c>
      <c r="F251" s="24">
        <f t="shared" si="18"/>
        <v>109234439.28436705</v>
      </c>
      <c r="G251" s="24">
        <v>108320860.88</v>
      </c>
      <c r="H251" s="24">
        <f t="shared" si="19"/>
        <v>913578.40436705947</v>
      </c>
      <c r="I251" s="24">
        <f t="shared" si="20"/>
        <v>-8116145.7235515621</v>
      </c>
      <c r="J251" s="24">
        <f t="shared" si="21"/>
        <v>-7202567.3191845026</v>
      </c>
      <c r="K251" s="24">
        <f t="shared" si="22"/>
        <v>3973429.2459837068</v>
      </c>
      <c r="L251" s="24"/>
      <c r="M251" s="23">
        <f t="shared" si="23"/>
        <v>5.7325938045802213E-3</v>
      </c>
      <c r="N251" s="28">
        <v>933</v>
      </c>
      <c r="O251" s="1" t="s">
        <v>207</v>
      </c>
    </row>
    <row r="252" spans="1:15" ht="11.4">
      <c r="A252" s="25">
        <v>18</v>
      </c>
      <c r="B252" s="26">
        <v>697</v>
      </c>
      <c r="C252" s="27" t="s">
        <v>928</v>
      </c>
      <c r="D252" s="24">
        <v>3684770.8</v>
      </c>
      <c r="E252" s="22">
        <v>4.8055539078427606E-2</v>
      </c>
      <c r="F252" s="24">
        <f t="shared" si="18"/>
        <v>3829327.5923928535</v>
      </c>
      <c r="G252" s="24">
        <v>3646084.19</v>
      </c>
      <c r="H252" s="24">
        <f t="shared" si="19"/>
        <v>183243.40239285352</v>
      </c>
      <c r="I252" s="24">
        <f t="shared" si="20"/>
        <v>-284519.98258689413</v>
      </c>
      <c r="J252" s="24">
        <f t="shared" si="21"/>
        <v>-101276.58019404061</v>
      </c>
      <c r="K252" s="24">
        <f t="shared" si="22"/>
        <v>139292.72075499812</v>
      </c>
      <c r="L252" s="24"/>
      <c r="M252" s="23">
        <f t="shared" si="23"/>
        <v>2.0096207547431422E-4</v>
      </c>
      <c r="N252" s="28">
        <v>941</v>
      </c>
      <c r="O252" s="1" t="s">
        <v>928</v>
      </c>
    </row>
    <row r="253" spans="1:15" ht="11.4">
      <c r="A253" s="25">
        <v>19</v>
      </c>
      <c r="B253" s="26">
        <v>698</v>
      </c>
      <c r="C253" s="27" t="s">
        <v>697</v>
      </c>
      <c r="D253" s="24">
        <v>203042846.97999999</v>
      </c>
      <c r="E253" s="22">
        <v>5.0972887556255682E-2</v>
      </c>
      <c r="F253" s="24">
        <f t="shared" si="18"/>
        <v>211008396.06591377</v>
      </c>
      <c r="G253" s="24">
        <v>209705977.97</v>
      </c>
      <c r="H253" s="24">
        <f t="shared" si="19"/>
        <v>1302418.0959137678</v>
      </c>
      <c r="I253" s="24">
        <f t="shared" si="20"/>
        <v>-15677975.760973519</v>
      </c>
      <c r="J253" s="24">
        <f t="shared" si="21"/>
        <v>-14375557.665059751</v>
      </c>
      <c r="K253" s="24">
        <f t="shared" si="22"/>
        <v>7675481.6298709689</v>
      </c>
      <c r="L253" s="24"/>
      <c r="M253" s="23">
        <f t="shared" si="23"/>
        <v>1.107366350691728E-2</v>
      </c>
      <c r="N253" s="28">
        <v>1922</v>
      </c>
      <c r="O253" s="1" t="s">
        <v>697</v>
      </c>
    </row>
    <row r="254" spans="1:15" ht="11.4">
      <c r="A254" s="25">
        <v>9</v>
      </c>
      <c r="B254" s="26">
        <v>700</v>
      </c>
      <c r="C254" s="27" t="s">
        <v>694</v>
      </c>
      <c r="D254" s="24">
        <v>16796116.219999999</v>
      </c>
      <c r="E254" s="22">
        <v>1.4528619777551245E-2</v>
      </c>
      <c r="F254" s="24">
        <f t="shared" si="18"/>
        <v>17455042.600284163</v>
      </c>
      <c r="G254" s="24">
        <v>17226759.469999999</v>
      </c>
      <c r="H254" s="24">
        <f t="shared" si="19"/>
        <v>228283.1302841641</v>
      </c>
      <c r="I254" s="24">
        <f t="shared" si="20"/>
        <v>-1296913.9612270726</v>
      </c>
      <c r="J254" s="24">
        <f t="shared" si="21"/>
        <v>-1068630.8309429085</v>
      </c>
      <c r="K254" s="24">
        <f t="shared" si="22"/>
        <v>634931.41185360961</v>
      </c>
      <c r="L254" s="24"/>
      <c r="M254" s="23">
        <f t="shared" si="23"/>
        <v>9.1603591069463347E-4</v>
      </c>
      <c r="N254" s="28">
        <v>947</v>
      </c>
      <c r="O254" s="1" t="s">
        <v>694</v>
      </c>
    </row>
    <row r="255" spans="1:15" ht="11.4">
      <c r="A255" s="25">
        <v>6</v>
      </c>
      <c r="B255" s="26">
        <v>702</v>
      </c>
      <c r="C255" s="27" t="s">
        <v>821</v>
      </c>
      <c r="D255" s="24">
        <v>13402135.24</v>
      </c>
      <c r="E255" s="22">
        <v>1.9070737796301713E-2</v>
      </c>
      <c r="F255" s="24">
        <f t="shared" si="18"/>
        <v>13927912.76773921</v>
      </c>
      <c r="G255" s="24">
        <v>13905680.57</v>
      </c>
      <c r="H255" s="24">
        <f t="shared" si="19"/>
        <v>22232.19773920998</v>
      </c>
      <c r="I255" s="24">
        <f t="shared" si="20"/>
        <v>-1034847.3465736322</v>
      </c>
      <c r="J255" s="24">
        <f t="shared" si="21"/>
        <v>-1012615.1488344222</v>
      </c>
      <c r="K255" s="24">
        <f t="shared" si="22"/>
        <v>506631.20797256642</v>
      </c>
      <c r="L255" s="24"/>
      <c r="M255" s="23">
        <f t="shared" si="23"/>
        <v>7.3093309185413824E-4</v>
      </c>
      <c r="N255" s="28">
        <v>951</v>
      </c>
      <c r="O255" s="1" t="s">
        <v>821</v>
      </c>
    </row>
    <row r="256" spans="1:15" ht="11.4">
      <c r="A256" s="25">
        <v>2</v>
      </c>
      <c r="B256" s="26">
        <v>704</v>
      </c>
      <c r="C256" s="27" t="s">
        <v>308</v>
      </c>
      <c r="D256" s="24">
        <v>19331994.050000001</v>
      </c>
      <c r="E256" s="22">
        <v>7.7984045201113905E-2</v>
      </c>
      <c r="F256" s="24">
        <f t="shared" si="18"/>
        <v>20090405.143147431</v>
      </c>
      <c r="G256" s="24">
        <v>19967414.530000001</v>
      </c>
      <c r="H256" s="24">
        <f t="shared" si="19"/>
        <v>122990.61314743012</v>
      </c>
      <c r="I256" s="24">
        <f t="shared" si="20"/>
        <v>-1492722.0467758649</v>
      </c>
      <c r="J256" s="24">
        <f t="shared" si="21"/>
        <v>-1369731.4336284348</v>
      </c>
      <c r="K256" s="24">
        <f t="shared" si="22"/>
        <v>730793.3640930762</v>
      </c>
      <c r="L256" s="24"/>
      <c r="M256" s="23">
        <f t="shared" si="23"/>
        <v>1.0543390235683299E-3</v>
      </c>
      <c r="N256" s="28">
        <v>953</v>
      </c>
      <c r="O256" s="1" t="s">
        <v>308</v>
      </c>
    </row>
    <row r="257" spans="1:15" ht="11.4">
      <c r="A257" s="25">
        <v>12</v>
      </c>
      <c r="B257" s="26">
        <v>707</v>
      </c>
      <c r="C257" s="27" t="s">
        <v>747</v>
      </c>
      <c r="D257" s="24">
        <v>5264697.68</v>
      </c>
      <c r="E257" s="22">
        <v>4.4231934426021823E-2</v>
      </c>
      <c r="F257" s="24">
        <f t="shared" si="18"/>
        <v>5471236.3905051136</v>
      </c>
      <c r="G257" s="24">
        <v>5263696.2699999996</v>
      </c>
      <c r="H257" s="24">
        <f t="shared" si="19"/>
        <v>207540.12050511409</v>
      </c>
      <c r="I257" s="24">
        <f t="shared" si="20"/>
        <v>-406514.21039237006</v>
      </c>
      <c r="J257" s="24">
        <f t="shared" si="21"/>
        <v>-198974.08988725598</v>
      </c>
      <c r="K257" s="24">
        <f t="shared" si="22"/>
        <v>199017.55186502414</v>
      </c>
      <c r="L257" s="24"/>
      <c r="M257" s="23">
        <f t="shared" si="23"/>
        <v>2.87129004745046E-4</v>
      </c>
      <c r="N257" s="28">
        <v>960</v>
      </c>
      <c r="O257" s="1" t="s">
        <v>747</v>
      </c>
    </row>
    <row r="258" spans="1:15" ht="11.4">
      <c r="A258" s="25">
        <v>13</v>
      </c>
      <c r="B258" s="26">
        <v>729</v>
      </c>
      <c r="C258" s="27" t="s">
        <v>199</v>
      </c>
      <c r="D258" s="24">
        <v>26043364.559999999</v>
      </c>
      <c r="E258" s="22">
        <v>2.0952422421394695E-2</v>
      </c>
      <c r="F258" s="24">
        <f t="shared" si="18"/>
        <v>27065068.608433984</v>
      </c>
      <c r="G258" s="24">
        <v>26636727.059999999</v>
      </c>
      <c r="H258" s="24">
        <f t="shared" si="19"/>
        <v>428341.54843398556</v>
      </c>
      <c r="I258" s="24">
        <f t="shared" si="20"/>
        <v>-2010941.2588471812</v>
      </c>
      <c r="J258" s="24">
        <f t="shared" si="21"/>
        <v>-1582599.7104131957</v>
      </c>
      <c r="K258" s="24">
        <f t="shared" si="22"/>
        <v>984498.44076507958</v>
      </c>
      <c r="L258" s="24"/>
      <c r="M258" s="23">
        <f t="shared" si="23"/>
        <v>1.4203674742298219E-3</v>
      </c>
      <c r="N258" s="28">
        <v>965</v>
      </c>
      <c r="O258" s="1" t="s">
        <v>199</v>
      </c>
    </row>
    <row r="259" spans="1:15" ht="11.4">
      <c r="A259" s="25">
        <v>19</v>
      </c>
      <c r="B259" s="26">
        <v>732</v>
      </c>
      <c r="C259" s="27" t="s">
        <v>918</v>
      </c>
      <c r="D259" s="24">
        <v>9721231.1799999997</v>
      </c>
      <c r="E259" s="22">
        <v>5.2253942483162528E-2</v>
      </c>
      <c r="F259" s="24">
        <f t="shared" si="18"/>
        <v>10102603.610950168</v>
      </c>
      <c r="G259" s="24">
        <v>9755394.75</v>
      </c>
      <c r="H259" s="24">
        <f t="shared" si="19"/>
        <v>347208.86095016822</v>
      </c>
      <c r="I259" s="24">
        <f t="shared" si="20"/>
        <v>-750625.93474111671</v>
      </c>
      <c r="J259" s="24">
        <f t="shared" si="21"/>
        <v>-403417.07379094849</v>
      </c>
      <c r="K259" s="24">
        <f t="shared" si="22"/>
        <v>367484.65878814529</v>
      </c>
      <c r="L259" s="24"/>
      <c r="M259" s="23">
        <f t="shared" si="23"/>
        <v>5.3018190279254733E-4</v>
      </c>
      <c r="N259" s="28">
        <v>970</v>
      </c>
      <c r="O259" s="1" t="s">
        <v>918</v>
      </c>
    </row>
    <row r="260" spans="1:15" ht="11.4">
      <c r="A260" s="25">
        <v>2</v>
      </c>
      <c r="B260" s="26">
        <v>734</v>
      </c>
      <c r="C260" s="27" t="s">
        <v>188</v>
      </c>
      <c r="D260" s="24">
        <v>169210153.97</v>
      </c>
      <c r="E260" s="22">
        <v>6.5545312405419429E-2</v>
      </c>
      <c r="F260" s="24">
        <f t="shared" si="18"/>
        <v>175848416.81614614</v>
      </c>
      <c r="G260" s="24">
        <v>174594784.05000001</v>
      </c>
      <c r="H260" s="24">
        <f t="shared" si="19"/>
        <v>1253632.7661461234</v>
      </c>
      <c r="I260" s="24">
        <f t="shared" si="20"/>
        <v>-13065580.64916007</v>
      </c>
      <c r="J260" s="24">
        <f t="shared" si="21"/>
        <v>-11811947.883013947</v>
      </c>
      <c r="K260" s="24">
        <f t="shared" si="22"/>
        <v>6396528.8494615322</v>
      </c>
      <c r="L260" s="24"/>
      <c r="M260" s="23">
        <f t="shared" si="23"/>
        <v>9.2284773134707516E-3</v>
      </c>
      <c r="N260" s="28">
        <v>974</v>
      </c>
      <c r="O260" s="1" t="s">
        <v>188</v>
      </c>
    </row>
    <row r="261" spans="1:15" ht="11.4">
      <c r="A261" s="25">
        <v>21</v>
      </c>
      <c r="B261" s="26">
        <v>736</v>
      </c>
      <c r="C261" s="27" t="s">
        <v>931</v>
      </c>
      <c r="D261" s="24">
        <v>4910202.68</v>
      </c>
      <c r="E261" s="22">
        <v>5.5516995067585513E-2</v>
      </c>
      <c r="F261" s="24">
        <f t="shared" si="18"/>
        <v>5102834.2405354865</v>
      </c>
      <c r="G261" s="24">
        <v>5025177.58</v>
      </c>
      <c r="H261" s="24">
        <f t="shared" si="19"/>
        <v>77656.660535486415</v>
      </c>
      <c r="I261" s="24">
        <f t="shared" si="20"/>
        <v>-379141.83997868217</v>
      </c>
      <c r="J261" s="24">
        <f t="shared" si="21"/>
        <v>-301485.17944319575</v>
      </c>
      <c r="K261" s="24">
        <f t="shared" si="22"/>
        <v>185616.83422906071</v>
      </c>
      <c r="L261" s="24"/>
      <c r="M261" s="23">
        <f t="shared" si="23"/>
        <v>2.677953596387433E-4</v>
      </c>
      <c r="N261" s="28">
        <v>977</v>
      </c>
      <c r="O261" s="1" t="s">
        <v>931</v>
      </c>
    </row>
    <row r="262" spans="1:15" ht="11.4">
      <c r="A262" s="25">
        <v>6</v>
      </c>
      <c r="B262" s="26">
        <v>790</v>
      </c>
      <c r="C262" s="27" t="s">
        <v>1175</v>
      </c>
      <c r="D262" s="24">
        <v>69892356.689999998</v>
      </c>
      <c r="E262" s="22">
        <v>1.1036841749010434E-2</v>
      </c>
      <c r="F262" s="24">
        <f t="shared" si="18"/>
        <v>72634295.183401987</v>
      </c>
      <c r="G262" s="24">
        <v>72178547.25</v>
      </c>
      <c r="H262" s="24">
        <f t="shared" si="19"/>
        <v>455747.93340198696</v>
      </c>
      <c r="I262" s="24">
        <f t="shared" si="20"/>
        <v>-5396746.0088415248</v>
      </c>
      <c r="J262" s="24">
        <f t="shared" si="21"/>
        <v>-4940998.0754395379</v>
      </c>
      <c r="K262" s="24">
        <f t="shared" si="22"/>
        <v>2642090.119507269</v>
      </c>
      <c r="L262" s="24"/>
      <c r="M262" s="23">
        <f t="shared" si="23"/>
        <v>3.8118281495862568E-3</v>
      </c>
      <c r="N262" s="28">
        <v>2122</v>
      </c>
      <c r="O262" s="1" t="s">
        <v>1175</v>
      </c>
    </row>
    <row r="263" spans="1:15" ht="11.4">
      <c r="A263" s="25">
        <v>2</v>
      </c>
      <c r="B263" s="26">
        <v>738</v>
      </c>
      <c r="C263" s="27" t="s">
        <v>366</v>
      </c>
      <c r="D263" s="24">
        <v>9153140.3800000008</v>
      </c>
      <c r="E263" s="22">
        <v>5.539302557496225E-2</v>
      </c>
      <c r="F263" s="24">
        <f t="shared" si="18"/>
        <v>9512226.1102859415</v>
      </c>
      <c r="G263" s="24">
        <v>9478626.5600000005</v>
      </c>
      <c r="H263" s="24">
        <f t="shared" si="19"/>
        <v>33599.55028594099</v>
      </c>
      <c r="I263" s="24">
        <f t="shared" si="20"/>
        <v>-706760.74113836267</v>
      </c>
      <c r="J263" s="24">
        <f t="shared" si="21"/>
        <v>-673161.19085242169</v>
      </c>
      <c r="K263" s="24">
        <f t="shared" si="22"/>
        <v>346009.53388542857</v>
      </c>
      <c r="L263" s="24"/>
      <c r="M263" s="23">
        <f t="shared" si="23"/>
        <v>4.9919905136909829E-4</v>
      </c>
      <c r="N263" s="28">
        <v>983</v>
      </c>
      <c r="O263" s="1" t="s">
        <v>408</v>
      </c>
    </row>
    <row r="264" spans="1:15" ht="11.4">
      <c r="A264" s="25">
        <v>9</v>
      </c>
      <c r="B264" s="26">
        <v>739</v>
      </c>
      <c r="C264" s="27" t="s">
        <v>326</v>
      </c>
      <c r="D264" s="24">
        <v>10194471.35</v>
      </c>
      <c r="E264" s="22">
        <v>5.8565982525146304E-2</v>
      </c>
      <c r="F264" s="24">
        <f t="shared" si="18"/>
        <v>10594409.40815462</v>
      </c>
      <c r="G264" s="24">
        <v>10556584.1</v>
      </c>
      <c r="H264" s="24">
        <f t="shared" si="19"/>
        <v>37825.30815462023</v>
      </c>
      <c r="I264" s="24">
        <f t="shared" si="20"/>
        <v>-787167.22651639313</v>
      </c>
      <c r="J264" s="24">
        <f t="shared" si="21"/>
        <v>-749341.9183617729</v>
      </c>
      <c r="K264" s="24">
        <f t="shared" si="22"/>
        <v>385374.21404891153</v>
      </c>
      <c r="L264" s="24"/>
      <c r="M264" s="23">
        <f t="shared" si="23"/>
        <v>5.5599173790115634E-4</v>
      </c>
      <c r="N264" s="28">
        <v>984</v>
      </c>
      <c r="O264" s="1" t="s">
        <v>326</v>
      </c>
    </row>
    <row r="265" spans="1:15" ht="11.4">
      <c r="A265" s="25">
        <v>10</v>
      </c>
      <c r="B265" s="26">
        <v>740</v>
      </c>
      <c r="C265" s="27" t="s">
        <v>748</v>
      </c>
      <c r="D265" s="24">
        <v>114744828.34</v>
      </c>
      <c r="E265" s="22">
        <v>5.8342789694954968E-2</v>
      </c>
      <c r="F265" s="24">
        <f t="shared" si="18"/>
        <v>119246368.66063516</v>
      </c>
      <c r="G265" s="24">
        <v>118616043.79000001</v>
      </c>
      <c r="H265" s="24">
        <f t="shared" si="19"/>
        <v>630324.87063515186</v>
      </c>
      <c r="I265" s="24">
        <f t="shared" si="20"/>
        <v>-8860034.5403391048</v>
      </c>
      <c r="J265" s="24">
        <f t="shared" si="21"/>
        <v>-8229709.669703953</v>
      </c>
      <c r="K265" s="24">
        <f t="shared" si="22"/>
        <v>4337615.607473826</v>
      </c>
      <c r="L265" s="24"/>
      <c r="M265" s="23">
        <f t="shared" si="23"/>
        <v>6.2580171480815881E-3</v>
      </c>
      <c r="N265" s="28">
        <v>988</v>
      </c>
      <c r="O265" s="1" t="s">
        <v>1002</v>
      </c>
    </row>
    <row r="266" spans="1:15" ht="11.4">
      <c r="A266" s="25">
        <v>19</v>
      </c>
      <c r="B266" s="26">
        <v>742</v>
      </c>
      <c r="C266" s="27" t="s">
        <v>119</v>
      </c>
      <c r="D266" s="24">
        <v>2947146.78</v>
      </c>
      <c r="E266" s="22">
        <v>6.1288585191495729E-2</v>
      </c>
      <c r="F266" s="24">
        <f t="shared" si="18"/>
        <v>3062765.9347185856</v>
      </c>
      <c r="G266" s="24">
        <v>3064562.7</v>
      </c>
      <c r="H266" s="24">
        <f t="shared" si="19"/>
        <v>-1796.7652814146131</v>
      </c>
      <c r="I266" s="24">
        <f t="shared" si="20"/>
        <v>-227564.26275594157</v>
      </c>
      <c r="J266" s="24">
        <f t="shared" si="21"/>
        <v>-229361.02803735618</v>
      </c>
      <c r="K266" s="24">
        <f t="shared" si="22"/>
        <v>111408.85437176497</v>
      </c>
      <c r="L266" s="24"/>
      <c r="M266" s="23">
        <f t="shared" si="23"/>
        <v>1.6073312718290161E-4</v>
      </c>
      <c r="N266" s="28">
        <v>993</v>
      </c>
      <c r="O266" s="1" t="s">
        <v>119</v>
      </c>
    </row>
    <row r="267" spans="1:15" ht="11.4">
      <c r="A267" s="25">
        <v>14</v>
      </c>
      <c r="B267" s="26">
        <v>743</v>
      </c>
      <c r="C267" s="27" t="s">
        <v>687</v>
      </c>
      <c r="D267" s="24">
        <v>205125824.31</v>
      </c>
      <c r="E267" s="22">
        <v>8.8476092252639124E-2</v>
      </c>
      <c r="F267" s="24">
        <f t="shared" si="18"/>
        <v>213173090.42467767</v>
      </c>
      <c r="G267" s="24">
        <v>213982746.56999999</v>
      </c>
      <c r="H267" s="24">
        <f t="shared" si="19"/>
        <v>-809656.14532232285</v>
      </c>
      <c r="I267" s="24">
        <f t="shared" si="20"/>
        <v>-15838813.08460312</v>
      </c>
      <c r="J267" s="24">
        <f t="shared" si="21"/>
        <v>-16648469.229925442</v>
      </c>
      <c r="K267" s="24">
        <f t="shared" si="22"/>
        <v>7754222.9126575906</v>
      </c>
      <c r="L267" s="24"/>
      <c r="M267" s="23">
        <f t="shared" si="23"/>
        <v>1.1187266080896305E-2</v>
      </c>
      <c r="N267" s="28">
        <v>1866</v>
      </c>
      <c r="O267" s="1" t="s">
        <v>687</v>
      </c>
    </row>
    <row r="268" spans="1:15" ht="11.4">
      <c r="A268" s="25">
        <v>17</v>
      </c>
      <c r="B268" s="26">
        <v>746</v>
      </c>
      <c r="C268" s="27" t="s">
        <v>271</v>
      </c>
      <c r="D268" s="24">
        <v>12716729.91</v>
      </c>
      <c r="E268" s="22">
        <v>1.8322391209362309E-2</v>
      </c>
      <c r="F268" s="24">
        <f t="shared" si="18"/>
        <v>13215618.385102946</v>
      </c>
      <c r="G268" s="24">
        <v>13051392.039999999</v>
      </c>
      <c r="H268" s="24">
        <f t="shared" si="19"/>
        <v>164226.34510294721</v>
      </c>
      <c r="I268" s="24">
        <f t="shared" si="20"/>
        <v>-981923.69863423682</v>
      </c>
      <c r="J268" s="24">
        <f t="shared" si="21"/>
        <v>-817697.35353128961</v>
      </c>
      <c r="K268" s="24">
        <f t="shared" si="22"/>
        <v>480721.32689239789</v>
      </c>
      <c r="L268" s="24"/>
      <c r="M268" s="23">
        <f t="shared" si="23"/>
        <v>6.9355207546691619E-4</v>
      </c>
      <c r="N268" s="28">
        <v>998</v>
      </c>
      <c r="O268" s="1" t="s">
        <v>271</v>
      </c>
    </row>
    <row r="269" spans="1:15" ht="11.4">
      <c r="A269" s="25">
        <v>4</v>
      </c>
      <c r="B269" s="26">
        <v>747</v>
      </c>
      <c r="C269" s="27" t="s">
        <v>318</v>
      </c>
      <c r="D269" s="24">
        <v>3511694.05</v>
      </c>
      <c r="E269" s="22">
        <v>3.7533249160547087E-2</v>
      </c>
      <c r="F269" s="24">
        <f t="shared" si="18"/>
        <v>3649460.8895909642</v>
      </c>
      <c r="G269" s="24">
        <v>3547078.74</v>
      </c>
      <c r="H269" s="24">
        <f t="shared" si="19"/>
        <v>102382.14959096396</v>
      </c>
      <c r="I269" s="24">
        <f t="shared" si="20"/>
        <v>-271155.84230001486</v>
      </c>
      <c r="J269" s="24">
        <f t="shared" si="21"/>
        <v>-168773.6927090509</v>
      </c>
      <c r="K269" s="24">
        <f t="shared" si="22"/>
        <v>132750.02577735321</v>
      </c>
      <c r="L269" s="24"/>
      <c r="M269" s="23">
        <f t="shared" si="23"/>
        <v>1.9152271960003596E-4</v>
      </c>
      <c r="N269" s="28">
        <v>999</v>
      </c>
      <c r="O269" s="1" t="s">
        <v>318</v>
      </c>
    </row>
    <row r="270" spans="1:15" ht="11.4">
      <c r="A270" s="25">
        <v>17</v>
      </c>
      <c r="B270" s="26">
        <v>748</v>
      </c>
      <c r="C270" s="27" t="s">
        <v>370</v>
      </c>
      <c r="D270" s="24">
        <v>15496615.880000001</v>
      </c>
      <c r="E270" s="22">
        <v>7.9179327574918135E-2</v>
      </c>
      <c r="F270" s="24">
        <f t="shared" si="18"/>
        <v>16104561.721450157</v>
      </c>
      <c r="G270" s="24">
        <v>15840931.32</v>
      </c>
      <c r="H270" s="24">
        <f t="shared" si="19"/>
        <v>263630.40145015717</v>
      </c>
      <c r="I270" s="24">
        <f t="shared" si="20"/>
        <v>-1196572.8995500582</v>
      </c>
      <c r="J270" s="24">
        <f t="shared" si="21"/>
        <v>-932942.49809990101</v>
      </c>
      <c r="K270" s="24">
        <f t="shared" si="22"/>
        <v>585807.34205240395</v>
      </c>
      <c r="L270" s="24"/>
      <c r="M270" s="23">
        <f t="shared" si="23"/>
        <v>8.4516303973995255E-4</v>
      </c>
      <c r="N270" s="28">
        <v>1983</v>
      </c>
      <c r="O270" s="1" t="s">
        <v>370</v>
      </c>
    </row>
    <row r="271" spans="1:15" ht="11.4">
      <c r="A271" s="25">
        <v>17</v>
      </c>
      <c r="B271" s="26">
        <v>791</v>
      </c>
      <c r="C271" s="27" t="s">
        <v>1178</v>
      </c>
      <c r="D271" s="24">
        <v>14572127.51</v>
      </c>
      <c r="E271" s="22">
        <v>2.1309741256714251E-2</v>
      </c>
      <c r="F271" s="24">
        <f t="shared" si="18"/>
        <v>15143804.861325422</v>
      </c>
      <c r="G271" s="24">
        <v>14718592.75</v>
      </c>
      <c r="H271" s="24">
        <f t="shared" si="19"/>
        <v>425212.1113254223</v>
      </c>
      <c r="I271" s="24">
        <f t="shared" si="20"/>
        <v>-1125188.4283818142</v>
      </c>
      <c r="J271" s="24">
        <f t="shared" si="21"/>
        <v>-699976.31705639185</v>
      </c>
      <c r="K271" s="24">
        <f t="shared" si="22"/>
        <v>550859.57803851902</v>
      </c>
      <c r="L271" s="24"/>
      <c r="M271" s="23">
        <f t="shared" si="23"/>
        <v>7.9474277979133749E-4</v>
      </c>
      <c r="N271" s="28">
        <v>2182</v>
      </c>
      <c r="O271" s="1" t="s">
        <v>1178</v>
      </c>
    </row>
    <row r="272" spans="1:15" ht="11.4">
      <c r="A272" s="25">
        <v>11</v>
      </c>
      <c r="B272" s="26">
        <v>749</v>
      </c>
      <c r="C272" s="27" t="s">
        <v>278</v>
      </c>
      <c r="D272" s="24">
        <v>75042271.120000005</v>
      </c>
      <c r="E272" s="22">
        <v>6.5889487436943034E-2</v>
      </c>
      <c r="F272" s="24">
        <f t="shared" ref="F272:F335" si="24">SUM($F$15 * M272)</f>
        <v>77986245.27627103</v>
      </c>
      <c r="G272" s="24">
        <v>78346496.739999995</v>
      </c>
      <c r="H272" s="24">
        <f t="shared" ref="H272:H335" si="25">SUM(F272 - G272)</f>
        <v>-360251.46372896433</v>
      </c>
      <c r="I272" s="24">
        <f t="shared" ref="I272:I335" si="26">SUM($I$15 * M272)</f>
        <v>-5794397.2179608541</v>
      </c>
      <c r="J272" s="24">
        <f t="shared" ref="J272:J335" si="27">SUM(H272 + I272)</f>
        <v>-6154648.6816898184</v>
      </c>
      <c r="K272" s="24">
        <f t="shared" ref="K272:K335" si="28">SUM($K$15 * M272)</f>
        <v>2836768.6033386453</v>
      </c>
      <c r="L272" s="24"/>
      <c r="M272" s="23">
        <f t="shared" ref="M272:M335" si="29">SUM(D272/ $D$15)</f>
        <v>4.0926970417213991E-3</v>
      </c>
      <c r="N272" s="28">
        <v>1007</v>
      </c>
      <c r="O272" s="1" t="s">
        <v>278</v>
      </c>
    </row>
    <row r="273" spans="1:15" ht="11.4">
      <c r="A273" s="25">
        <v>19</v>
      </c>
      <c r="B273" s="26">
        <v>751</v>
      </c>
      <c r="C273" s="27" t="s">
        <v>265</v>
      </c>
      <c r="D273" s="24">
        <v>10472277.560000001</v>
      </c>
      <c r="E273" s="22">
        <v>3.7977268331380924E-2</v>
      </c>
      <c r="F273" s="24">
        <f t="shared" si="24"/>
        <v>10883114.199587261</v>
      </c>
      <c r="G273" s="24">
        <v>10655975.16</v>
      </c>
      <c r="H273" s="24">
        <f t="shared" si="25"/>
        <v>227139.03958726116</v>
      </c>
      <c r="I273" s="24">
        <f t="shared" si="26"/>
        <v>-808618.06357571064</v>
      </c>
      <c r="J273" s="24">
        <f t="shared" si="27"/>
        <v>-581479.02398844948</v>
      </c>
      <c r="K273" s="24">
        <f t="shared" si="28"/>
        <v>395875.92092129949</v>
      </c>
      <c r="L273" s="24"/>
      <c r="M273" s="23">
        <f t="shared" si="29"/>
        <v>5.7114288720500268E-4</v>
      </c>
      <c r="N273" s="28">
        <v>1009</v>
      </c>
      <c r="O273" s="1" t="s">
        <v>265</v>
      </c>
    </row>
    <row r="274" spans="1:15" ht="11.4">
      <c r="A274" s="25">
        <v>1</v>
      </c>
      <c r="B274" s="26">
        <v>753</v>
      </c>
      <c r="C274" s="27" t="s">
        <v>100</v>
      </c>
      <c r="D274" s="24">
        <v>75281388.030000001</v>
      </c>
      <c r="E274" s="22">
        <v>1.5367049175860688E-2</v>
      </c>
      <c r="F274" s="24">
        <f t="shared" si="24"/>
        <v>78234742.952509314</v>
      </c>
      <c r="G274" s="24">
        <v>78858063.079999998</v>
      </c>
      <c r="H274" s="24">
        <f t="shared" si="25"/>
        <v>-623320.12749068439</v>
      </c>
      <c r="I274" s="24">
        <f t="shared" si="26"/>
        <v>-5812860.6564654764</v>
      </c>
      <c r="J274" s="24">
        <f t="shared" si="27"/>
        <v>-6436180.7839561608</v>
      </c>
      <c r="K274" s="24">
        <f t="shared" si="28"/>
        <v>2845807.7666354305</v>
      </c>
      <c r="L274" s="24"/>
      <c r="M274" s="23">
        <f t="shared" si="29"/>
        <v>4.1057381325036542E-3</v>
      </c>
      <c r="N274" s="28">
        <v>1012</v>
      </c>
      <c r="O274" s="1" t="s">
        <v>1014</v>
      </c>
    </row>
    <row r="275" spans="1:15" ht="11.4">
      <c r="A275" s="25">
        <v>1</v>
      </c>
      <c r="B275" s="26">
        <v>755</v>
      </c>
      <c r="C275" s="27" t="s">
        <v>302</v>
      </c>
      <c r="D275" s="24">
        <v>25527265.859999999</v>
      </c>
      <c r="E275" s="22">
        <v>2.4146031113039854E-2</v>
      </c>
      <c r="F275" s="24">
        <f t="shared" si="24"/>
        <v>26528722.903483193</v>
      </c>
      <c r="G275" s="24">
        <v>26947609.969999999</v>
      </c>
      <c r="H275" s="24">
        <f t="shared" si="25"/>
        <v>-418887.06651680544</v>
      </c>
      <c r="I275" s="24">
        <f t="shared" si="26"/>
        <v>-1971090.6409642131</v>
      </c>
      <c r="J275" s="24">
        <f t="shared" si="27"/>
        <v>-2389977.7074810183</v>
      </c>
      <c r="K275" s="24">
        <f t="shared" si="28"/>
        <v>964988.73554783303</v>
      </c>
      <c r="L275" s="24"/>
      <c r="M275" s="23">
        <f t="shared" si="29"/>
        <v>1.3922201968193529E-3</v>
      </c>
      <c r="N275" s="28">
        <v>1016</v>
      </c>
      <c r="O275" s="1" t="s">
        <v>1028</v>
      </c>
    </row>
    <row r="276" spans="1:15" ht="11.4">
      <c r="A276" s="25">
        <v>19</v>
      </c>
      <c r="B276" s="26">
        <v>758</v>
      </c>
      <c r="C276" s="27" t="s">
        <v>286</v>
      </c>
      <c r="D276" s="24">
        <v>27255527.350000001</v>
      </c>
      <c r="E276" s="22">
        <v>5.8035471699167757E-2</v>
      </c>
      <c r="F276" s="24">
        <f t="shared" si="24"/>
        <v>28324785.60853041</v>
      </c>
      <c r="G276" s="24">
        <v>27999191.640000001</v>
      </c>
      <c r="H276" s="24">
        <f t="shared" si="25"/>
        <v>325593.96853040904</v>
      </c>
      <c r="I276" s="24">
        <f t="shared" si="26"/>
        <v>-2104538.5419952353</v>
      </c>
      <c r="J276" s="24">
        <f t="shared" si="27"/>
        <v>-1778944.5734648262</v>
      </c>
      <c r="K276" s="24">
        <f t="shared" si="28"/>
        <v>1030320.9524439796</v>
      </c>
      <c r="L276" s="24"/>
      <c r="M276" s="23">
        <f t="shared" si="29"/>
        <v>1.4864770813975555E-3</v>
      </c>
      <c r="N276" s="28">
        <v>1018</v>
      </c>
      <c r="O276" s="1" t="s">
        <v>286</v>
      </c>
    </row>
    <row r="277" spans="1:15" ht="11.4">
      <c r="A277" s="25">
        <v>14</v>
      </c>
      <c r="B277" s="26">
        <v>759</v>
      </c>
      <c r="C277" s="27" t="s">
        <v>897</v>
      </c>
      <c r="D277" s="24">
        <v>4939935.0999999996</v>
      </c>
      <c r="E277" s="22">
        <v>1.3825331854633811E-2</v>
      </c>
      <c r="F277" s="24">
        <f t="shared" si="24"/>
        <v>5133733.089466501</v>
      </c>
      <c r="G277" s="24">
        <v>5035346.53</v>
      </c>
      <c r="H277" s="24">
        <f t="shared" si="25"/>
        <v>98386.559466500767</v>
      </c>
      <c r="I277" s="24">
        <f t="shared" si="26"/>
        <v>-381437.6320590651</v>
      </c>
      <c r="J277" s="24">
        <f t="shared" si="27"/>
        <v>-283051.07259256433</v>
      </c>
      <c r="K277" s="24">
        <f t="shared" si="28"/>
        <v>186740.78735972228</v>
      </c>
      <c r="L277" s="24"/>
      <c r="M277" s="23">
        <f t="shared" si="29"/>
        <v>2.6941692286652237E-4</v>
      </c>
      <c r="N277" s="28">
        <v>1022</v>
      </c>
      <c r="O277" s="1" t="s">
        <v>897</v>
      </c>
    </row>
    <row r="278" spans="1:15" ht="11.4">
      <c r="A278" s="25">
        <v>2</v>
      </c>
      <c r="B278" s="26">
        <v>761</v>
      </c>
      <c r="C278" s="27" t="s">
        <v>350</v>
      </c>
      <c r="D278" s="24">
        <v>23946330.350000001</v>
      </c>
      <c r="E278" s="22">
        <v>4.8955859491552838E-2</v>
      </c>
      <c r="F278" s="24">
        <f t="shared" si="24"/>
        <v>24885765.905930821</v>
      </c>
      <c r="G278" s="24">
        <v>24467178.289999999</v>
      </c>
      <c r="H278" s="24">
        <f t="shared" si="25"/>
        <v>418587.61593082175</v>
      </c>
      <c r="I278" s="24">
        <f t="shared" si="26"/>
        <v>-1849018.5316823544</v>
      </c>
      <c r="J278" s="24">
        <f t="shared" si="27"/>
        <v>-1430430.9157515327</v>
      </c>
      <c r="K278" s="24">
        <f t="shared" si="28"/>
        <v>905225.77592871909</v>
      </c>
      <c r="L278" s="24"/>
      <c r="M278" s="23">
        <f t="shared" si="29"/>
        <v>1.305998258325745E-3</v>
      </c>
      <c r="N278" s="28">
        <v>1025</v>
      </c>
      <c r="O278" s="1" t="s">
        <v>350</v>
      </c>
    </row>
    <row r="279" spans="1:15" ht="11.4">
      <c r="A279" s="25">
        <v>11</v>
      </c>
      <c r="B279" s="26">
        <v>762</v>
      </c>
      <c r="C279" s="27" t="s">
        <v>108</v>
      </c>
      <c r="D279" s="24">
        <v>10666584.82</v>
      </c>
      <c r="E279" s="22">
        <v>2.5381746954037509E-2</v>
      </c>
      <c r="F279" s="24">
        <f t="shared" si="24"/>
        <v>11085044.303929232</v>
      </c>
      <c r="G279" s="24">
        <v>10866712.99</v>
      </c>
      <c r="H279" s="24">
        <f t="shared" si="25"/>
        <v>218331.31392923184</v>
      </c>
      <c r="I279" s="24">
        <f t="shared" si="26"/>
        <v>-823621.52002725075</v>
      </c>
      <c r="J279" s="24">
        <f t="shared" si="27"/>
        <v>-605290.20609801891</v>
      </c>
      <c r="K279" s="24">
        <f t="shared" si="28"/>
        <v>403221.17748592718</v>
      </c>
      <c r="L279" s="24"/>
      <c r="M279" s="23">
        <f t="shared" si="29"/>
        <v>5.8174012441968286E-4</v>
      </c>
      <c r="N279" s="28">
        <v>1029</v>
      </c>
      <c r="O279" s="1" t="s">
        <v>108</v>
      </c>
    </row>
    <row r="280" spans="1:15" ht="11.4">
      <c r="A280" s="25">
        <v>18</v>
      </c>
      <c r="B280" s="26">
        <v>765</v>
      </c>
      <c r="C280" s="27" t="s">
        <v>345</v>
      </c>
      <c r="D280" s="24">
        <v>31882859.629999999</v>
      </c>
      <c r="E280" s="22">
        <v>3.5758819940600768E-2</v>
      </c>
      <c r="F280" s="24">
        <f t="shared" si="24"/>
        <v>33133652.195015009</v>
      </c>
      <c r="G280" s="24">
        <v>33147282.289999999</v>
      </c>
      <c r="H280" s="24">
        <f t="shared" si="25"/>
        <v>-13630.094984989613</v>
      </c>
      <c r="I280" s="24">
        <f t="shared" si="26"/>
        <v>-2461838.5129267713</v>
      </c>
      <c r="J280" s="24">
        <f t="shared" si="27"/>
        <v>-2475468.6079117609</v>
      </c>
      <c r="K280" s="24">
        <f t="shared" si="28"/>
        <v>1205244.6418953368</v>
      </c>
      <c r="L280" s="24"/>
      <c r="M280" s="23">
        <f t="shared" si="29"/>
        <v>1.7388450981268703E-3</v>
      </c>
      <c r="N280" s="28">
        <v>1032</v>
      </c>
      <c r="O280" s="1" t="s">
        <v>345</v>
      </c>
    </row>
    <row r="281" spans="1:15" ht="11.4">
      <c r="A281" s="25">
        <v>21</v>
      </c>
      <c r="B281" s="26">
        <v>766</v>
      </c>
      <c r="C281" s="27" t="s">
        <v>330</v>
      </c>
      <c r="D281" s="24">
        <v>347514.2</v>
      </c>
      <c r="E281" s="22">
        <v>3.3412352008884514E-3</v>
      </c>
      <c r="F281" s="24">
        <f t="shared" si="24"/>
        <v>361147.48705898575</v>
      </c>
      <c r="G281" s="24">
        <v>361364.93</v>
      </c>
      <c r="H281" s="24">
        <f t="shared" si="25"/>
        <v>-217.44294101424748</v>
      </c>
      <c r="I281" s="24">
        <f t="shared" si="26"/>
        <v>-26833.347173913349</v>
      </c>
      <c r="J281" s="24">
        <f t="shared" si="27"/>
        <v>-27050.790114927597</v>
      </c>
      <c r="K281" s="24">
        <f t="shared" si="28"/>
        <v>13136.827511495851</v>
      </c>
      <c r="L281" s="24"/>
      <c r="M281" s="23">
        <f t="shared" si="29"/>
        <v>1.8952922360543002E-5</v>
      </c>
      <c r="N281" s="28">
        <v>1034</v>
      </c>
      <c r="O281" s="1" t="s">
        <v>330</v>
      </c>
    </row>
    <row r="282" spans="1:15" ht="11.4">
      <c r="A282" s="25">
        <v>10</v>
      </c>
      <c r="B282" s="26">
        <v>768</v>
      </c>
      <c r="C282" s="27" t="s">
        <v>228</v>
      </c>
      <c r="D282" s="24">
        <v>6700260.3399999999</v>
      </c>
      <c r="E282" s="22">
        <v>2.372081024335454E-2</v>
      </c>
      <c r="F282" s="24">
        <f t="shared" si="24"/>
        <v>6963117.4335667016</v>
      </c>
      <c r="G282" s="24">
        <v>6936984.5999999996</v>
      </c>
      <c r="H282" s="24">
        <f t="shared" si="25"/>
        <v>26132.833566701971</v>
      </c>
      <c r="I282" s="24">
        <f t="shared" si="26"/>
        <v>-517361.33907282841</v>
      </c>
      <c r="J282" s="24">
        <f t="shared" si="27"/>
        <v>-491228.50550612644</v>
      </c>
      <c r="K282" s="24">
        <f t="shared" si="28"/>
        <v>253285.08696535722</v>
      </c>
      <c r="L282" s="24"/>
      <c r="M282" s="23">
        <f t="shared" si="29"/>
        <v>3.6542251804227126E-4</v>
      </c>
      <c r="N282" s="28">
        <v>1036</v>
      </c>
      <c r="O282" s="1" t="s">
        <v>228</v>
      </c>
    </row>
    <row r="283" spans="1:15" ht="11.4">
      <c r="A283" s="25">
        <v>21</v>
      </c>
      <c r="B283" s="26">
        <v>771</v>
      </c>
      <c r="C283" s="27" t="s">
        <v>935</v>
      </c>
      <c r="D283" s="24">
        <v>3175567.9</v>
      </c>
      <c r="E283" s="22">
        <v>1.6815153406540703E-2</v>
      </c>
      <c r="F283" s="24">
        <f t="shared" si="24"/>
        <v>3300148.2157281069</v>
      </c>
      <c r="G283" s="24">
        <v>3357994.05</v>
      </c>
      <c r="H283" s="24">
        <f t="shared" si="25"/>
        <v>-57845.834271892905</v>
      </c>
      <c r="I283" s="24">
        <f t="shared" si="26"/>
        <v>-245201.8246593519</v>
      </c>
      <c r="J283" s="24">
        <f t="shared" si="27"/>
        <v>-303047.6589312448</v>
      </c>
      <c r="K283" s="24">
        <f t="shared" si="28"/>
        <v>120043.69246880588</v>
      </c>
      <c r="L283" s="24"/>
      <c r="M283" s="23">
        <f t="shared" si="29"/>
        <v>1.7319088503241762E-4</v>
      </c>
      <c r="N283" s="28">
        <v>1042</v>
      </c>
      <c r="O283" s="1" t="s">
        <v>935</v>
      </c>
    </row>
    <row r="284" spans="1:15" ht="11.4">
      <c r="A284" s="25">
        <v>18</v>
      </c>
      <c r="B284" s="26">
        <v>777</v>
      </c>
      <c r="C284" s="27" t="s">
        <v>363</v>
      </c>
      <c r="D284" s="24">
        <v>22121855.969999999</v>
      </c>
      <c r="E284" s="22">
        <v>5.7857793168548846E-2</v>
      </c>
      <c r="F284" s="24">
        <f t="shared" si="24"/>
        <v>22989715.794768449</v>
      </c>
      <c r="G284" s="24">
        <v>22766819.23</v>
      </c>
      <c r="H284" s="24">
        <f t="shared" si="25"/>
        <v>222896.56476844847</v>
      </c>
      <c r="I284" s="24">
        <f t="shared" si="26"/>
        <v>-1708141.5417681283</v>
      </c>
      <c r="J284" s="24">
        <f t="shared" si="27"/>
        <v>-1485244.9769996798</v>
      </c>
      <c r="K284" s="24">
        <f t="shared" si="28"/>
        <v>836256.49286286626</v>
      </c>
      <c r="L284" s="24"/>
      <c r="M284" s="23">
        <f t="shared" si="29"/>
        <v>1.2064940617405697E-3</v>
      </c>
      <c r="N284" s="28">
        <v>1058</v>
      </c>
      <c r="O284" s="1" t="s">
        <v>363</v>
      </c>
    </row>
    <row r="285" spans="1:15" ht="11.4">
      <c r="A285" s="25">
        <v>11</v>
      </c>
      <c r="B285" s="26">
        <v>778</v>
      </c>
      <c r="C285" s="27" t="s">
        <v>280</v>
      </c>
      <c r="D285" s="24">
        <v>20742590.260000002</v>
      </c>
      <c r="E285" s="22">
        <v>7.1952310995690966E-2</v>
      </c>
      <c r="F285" s="24">
        <f t="shared" si="24"/>
        <v>21556340.280463919</v>
      </c>
      <c r="G285" s="24">
        <v>21271251.640000001</v>
      </c>
      <c r="H285" s="24">
        <f t="shared" si="25"/>
        <v>285088.64046391845</v>
      </c>
      <c r="I285" s="24">
        <f t="shared" si="26"/>
        <v>-1601641.3882736694</v>
      </c>
      <c r="J285" s="24">
        <f t="shared" si="27"/>
        <v>-1316552.747809751</v>
      </c>
      <c r="K285" s="24">
        <f t="shared" si="28"/>
        <v>784117.11057347839</v>
      </c>
      <c r="L285" s="24"/>
      <c r="M285" s="23">
        <f t="shared" si="29"/>
        <v>1.1312709027554429E-3</v>
      </c>
      <c r="N285" s="28">
        <v>1061</v>
      </c>
      <c r="O285" s="1" t="s">
        <v>280</v>
      </c>
    </row>
    <row r="286" spans="1:15" ht="11.4">
      <c r="A286" s="25">
        <v>7</v>
      </c>
      <c r="B286" s="26">
        <v>781</v>
      </c>
      <c r="C286" s="27" t="s">
        <v>229</v>
      </c>
      <c r="D286" s="24">
        <v>9173147.3200000003</v>
      </c>
      <c r="E286" s="22">
        <v>2.4351049805276661E-2</v>
      </c>
      <c r="F286" s="24">
        <f t="shared" si="24"/>
        <v>9533017.9401010666</v>
      </c>
      <c r="G286" s="24">
        <v>9348482.4199999999</v>
      </c>
      <c r="H286" s="24">
        <f t="shared" si="25"/>
        <v>184535.52010106668</v>
      </c>
      <c r="I286" s="24">
        <f t="shared" si="26"/>
        <v>-708305.57921090082</v>
      </c>
      <c r="J286" s="24">
        <f t="shared" si="27"/>
        <v>-523770.05910983414</v>
      </c>
      <c r="K286" s="24">
        <f t="shared" si="28"/>
        <v>346765.84174223791</v>
      </c>
      <c r="L286" s="24"/>
      <c r="M286" s="23">
        <f t="shared" si="29"/>
        <v>5.0029020096958084E-4</v>
      </c>
      <c r="N286" s="28">
        <v>1064</v>
      </c>
      <c r="O286" s="1" t="s">
        <v>229</v>
      </c>
    </row>
    <row r="287" spans="1:15" ht="11.4">
      <c r="A287" s="25">
        <v>4</v>
      </c>
      <c r="B287" s="26">
        <v>783</v>
      </c>
      <c r="C287" s="27" t="s">
        <v>98</v>
      </c>
      <c r="D287" s="24">
        <v>15704255.4</v>
      </c>
      <c r="E287" s="22">
        <v>3.8756104767379729E-2</v>
      </c>
      <c r="F287" s="24">
        <f t="shared" si="24"/>
        <v>16320347.122052876</v>
      </c>
      <c r="G287" s="24">
        <v>16103802.4</v>
      </c>
      <c r="H287" s="24">
        <f t="shared" si="25"/>
        <v>216544.72205287591</v>
      </c>
      <c r="I287" s="24">
        <f t="shared" si="26"/>
        <v>-1212605.8079238301</v>
      </c>
      <c r="J287" s="24">
        <f t="shared" si="27"/>
        <v>-996061.08587095421</v>
      </c>
      <c r="K287" s="24">
        <f t="shared" si="28"/>
        <v>593656.58838193456</v>
      </c>
      <c r="L287" s="24"/>
      <c r="M287" s="23">
        <f t="shared" si="29"/>
        <v>8.5648739915185682E-4</v>
      </c>
      <c r="N287" s="28">
        <v>1067</v>
      </c>
      <c r="O287" s="1" t="s">
        <v>98</v>
      </c>
    </row>
    <row r="288" spans="1:15" ht="11.4">
      <c r="A288" s="25">
        <v>9</v>
      </c>
      <c r="B288" s="26">
        <v>831</v>
      </c>
      <c r="C288" s="27" t="s">
        <v>329</v>
      </c>
      <c r="D288" s="24">
        <v>15911198.119999999</v>
      </c>
      <c r="E288" s="22">
        <v>1.4940937405025835E-2</v>
      </c>
      <c r="F288" s="24">
        <f t="shared" si="24"/>
        <v>16535408.386580054</v>
      </c>
      <c r="G288" s="24">
        <v>16472087.25</v>
      </c>
      <c r="H288" s="24">
        <f t="shared" si="25"/>
        <v>63321.136580053717</v>
      </c>
      <c r="I288" s="24">
        <f t="shared" si="26"/>
        <v>-1228584.9128089654</v>
      </c>
      <c r="J288" s="24">
        <f t="shared" si="27"/>
        <v>-1165263.7762289117</v>
      </c>
      <c r="K288" s="24">
        <f t="shared" si="28"/>
        <v>601479.49408593099</v>
      </c>
      <c r="L288" s="24"/>
      <c r="M288" s="23">
        <f t="shared" si="29"/>
        <v>8.6777375609853574E-4</v>
      </c>
      <c r="N288" s="28">
        <v>1075</v>
      </c>
      <c r="O288" s="1" t="s">
        <v>329</v>
      </c>
    </row>
    <row r="289" spans="1:15" ht="11.4">
      <c r="A289" s="25">
        <v>17</v>
      </c>
      <c r="B289" s="26">
        <v>832</v>
      </c>
      <c r="C289" s="27" t="s">
        <v>313</v>
      </c>
      <c r="D289" s="24">
        <v>9899629.2899999991</v>
      </c>
      <c r="E289" s="22">
        <v>1.9692207236107526E-2</v>
      </c>
      <c r="F289" s="24">
        <f t="shared" si="24"/>
        <v>10288000.435375104</v>
      </c>
      <c r="G289" s="24">
        <v>10083377.98</v>
      </c>
      <c r="H289" s="24">
        <f t="shared" si="25"/>
        <v>204622.45537510328</v>
      </c>
      <c r="I289" s="24">
        <f t="shared" si="26"/>
        <v>-764400.96442565881</v>
      </c>
      <c r="J289" s="24">
        <f t="shared" si="27"/>
        <v>-559778.50905055553</v>
      </c>
      <c r="K289" s="24">
        <f t="shared" si="28"/>
        <v>374228.51328228344</v>
      </c>
      <c r="L289" s="24"/>
      <c r="M289" s="23">
        <f t="shared" si="29"/>
        <v>5.3991147795263452E-4</v>
      </c>
      <c r="N289" s="28">
        <v>1079</v>
      </c>
      <c r="O289" s="1" t="s">
        <v>313</v>
      </c>
    </row>
    <row r="290" spans="1:15" ht="11.4">
      <c r="A290" s="25">
        <v>2</v>
      </c>
      <c r="B290" s="26">
        <v>833</v>
      </c>
      <c r="C290" s="27" t="s">
        <v>933</v>
      </c>
      <c r="D290" s="24">
        <v>4750139.0599999996</v>
      </c>
      <c r="E290" s="22">
        <v>3.074267774568748E-2</v>
      </c>
      <c r="F290" s="24">
        <f t="shared" si="24"/>
        <v>4936491.1842443636</v>
      </c>
      <c r="G290" s="24">
        <v>4812937.42</v>
      </c>
      <c r="H290" s="24">
        <f t="shared" si="25"/>
        <v>123553.76424436364</v>
      </c>
      <c r="I290" s="24">
        <f t="shared" si="26"/>
        <v>-366782.5099559857</v>
      </c>
      <c r="J290" s="24">
        <f t="shared" si="27"/>
        <v>-243228.74571162206</v>
      </c>
      <c r="K290" s="24">
        <f t="shared" si="28"/>
        <v>179566.06517615402</v>
      </c>
      <c r="L290" s="24"/>
      <c r="M290" s="23">
        <f t="shared" si="29"/>
        <v>2.5906572107258554E-4</v>
      </c>
      <c r="N290" s="28">
        <v>1081</v>
      </c>
      <c r="O290" s="1" t="s">
        <v>400</v>
      </c>
    </row>
    <row r="291" spans="1:15" ht="11.4">
      <c r="A291" s="25">
        <v>5</v>
      </c>
      <c r="B291" s="26">
        <v>834</v>
      </c>
      <c r="C291" s="27" t="s">
        <v>123</v>
      </c>
      <c r="D291" s="24">
        <v>18101082.050000001</v>
      </c>
      <c r="E291" s="22">
        <v>6.9047942081320424E-2</v>
      </c>
      <c r="F291" s="24">
        <f t="shared" si="24"/>
        <v>18811203.385087617</v>
      </c>
      <c r="G291" s="24">
        <v>18611310.539999999</v>
      </c>
      <c r="H291" s="24">
        <f t="shared" si="25"/>
        <v>199892.84508761764</v>
      </c>
      <c r="I291" s="24">
        <f t="shared" si="26"/>
        <v>-1397677.0413155525</v>
      </c>
      <c r="J291" s="24">
        <f t="shared" si="27"/>
        <v>-1197784.1962279349</v>
      </c>
      <c r="K291" s="24">
        <f t="shared" si="28"/>
        <v>684262.08961326967</v>
      </c>
      <c r="L291" s="24"/>
      <c r="M291" s="23">
        <f t="shared" si="29"/>
        <v>9.8720686157707685E-4</v>
      </c>
      <c r="N291" s="28">
        <v>1083</v>
      </c>
      <c r="O291" s="1" t="s">
        <v>123</v>
      </c>
    </row>
    <row r="292" spans="1:15" ht="11.4">
      <c r="A292" s="25">
        <v>6</v>
      </c>
      <c r="B292" s="26">
        <v>837</v>
      </c>
      <c r="C292" s="27" t="s">
        <v>738</v>
      </c>
      <c r="D292" s="24">
        <v>751391270.35000002</v>
      </c>
      <c r="E292" s="22">
        <v>5.9793952438011624E-2</v>
      </c>
      <c r="F292" s="24">
        <f t="shared" si="24"/>
        <v>780869009.33821273</v>
      </c>
      <c r="G292" s="24">
        <v>787414709.16999996</v>
      </c>
      <c r="H292" s="24">
        <f t="shared" si="25"/>
        <v>-6545699.8317872286</v>
      </c>
      <c r="I292" s="24">
        <f t="shared" si="26"/>
        <v>-58018759.580901548</v>
      </c>
      <c r="J292" s="24">
        <f t="shared" si="27"/>
        <v>-64564459.412688777</v>
      </c>
      <c r="K292" s="24">
        <f t="shared" si="28"/>
        <v>28404299.77316523</v>
      </c>
      <c r="L292" s="24"/>
      <c r="M292" s="23">
        <f t="shared" si="29"/>
        <v>4.0979794233827936E-2</v>
      </c>
      <c r="N292" s="28">
        <v>1088</v>
      </c>
      <c r="O292" s="1" t="s">
        <v>998</v>
      </c>
    </row>
    <row r="293" spans="1:15" ht="11.4">
      <c r="A293" s="25">
        <v>2</v>
      </c>
      <c r="B293" s="26">
        <v>838</v>
      </c>
      <c r="C293" s="27" t="s">
        <v>678</v>
      </c>
      <c r="D293" s="24">
        <v>5863802.1100000003</v>
      </c>
      <c r="E293" s="22">
        <v>-1.199649937737576E-2</v>
      </c>
      <c r="F293" s="24">
        <f t="shared" si="24"/>
        <v>6093844.213093101</v>
      </c>
      <c r="G293" s="24">
        <v>6244530.5800000001</v>
      </c>
      <c r="H293" s="24">
        <f t="shared" si="25"/>
        <v>-150686.36690689903</v>
      </c>
      <c r="I293" s="24">
        <f t="shared" si="26"/>
        <v>-452774.12484656926</v>
      </c>
      <c r="J293" s="24">
        <f t="shared" si="27"/>
        <v>-603460.49175346829</v>
      </c>
      <c r="K293" s="24">
        <f t="shared" si="28"/>
        <v>221665.0625517329</v>
      </c>
      <c r="L293" s="24"/>
      <c r="M293" s="23">
        <f t="shared" si="29"/>
        <v>3.1980329473851209E-4</v>
      </c>
      <c r="N293" s="28">
        <v>1091</v>
      </c>
      <c r="O293" s="1" t="s">
        <v>678</v>
      </c>
    </row>
    <row r="294" spans="1:15" ht="11.4">
      <c r="A294" s="25">
        <v>11</v>
      </c>
      <c r="B294" s="26">
        <v>844</v>
      </c>
      <c r="C294" s="27" t="s">
        <v>285</v>
      </c>
      <c r="D294" s="24">
        <v>3532813.02</v>
      </c>
      <c r="E294" s="22">
        <v>5.6755584013026871E-3</v>
      </c>
      <c r="F294" s="24">
        <f t="shared" si="24"/>
        <v>3671408.3753189552</v>
      </c>
      <c r="G294" s="24">
        <v>3625717.67</v>
      </c>
      <c r="H294" s="24">
        <f t="shared" si="25"/>
        <v>45690.705318955239</v>
      </c>
      <c r="I294" s="24">
        <f t="shared" si="26"/>
        <v>-272786.54589130828</v>
      </c>
      <c r="J294" s="24">
        <f t="shared" si="27"/>
        <v>-227095.84057235304</v>
      </c>
      <c r="K294" s="24">
        <f t="shared" si="28"/>
        <v>133548.3708985323</v>
      </c>
      <c r="L294" s="24"/>
      <c r="M294" s="23">
        <f t="shared" si="29"/>
        <v>1.9267451770999704E-4</v>
      </c>
      <c r="N294" s="28">
        <v>1105</v>
      </c>
      <c r="O294" s="1" t="s">
        <v>285</v>
      </c>
    </row>
    <row r="295" spans="1:15" ht="11.4">
      <c r="A295" s="25">
        <v>19</v>
      </c>
      <c r="B295" s="26">
        <v>845</v>
      </c>
      <c r="C295" s="27" t="s">
        <v>740</v>
      </c>
      <c r="D295" s="24">
        <v>8456925.3200000003</v>
      </c>
      <c r="E295" s="22">
        <v>4.3333906684465727E-3</v>
      </c>
      <c r="F295" s="24">
        <f t="shared" si="24"/>
        <v>8788697.9224547055</v>
      </c>
      <c r="G295" s="24">
        <v>8785481.5</v>
      </c>
      <c r="H295" s="24">
        <f t="shared" si="25"/>
        <v>3216.4224547054619</v>
      </c>
      <c r="I295" s="24">
        <f t="shared" si="26"/>
        <v>-653002.41870812257</v>
      </c>
      <c r="J295" s="24">
        <f t="shared" si="27"/>
        <v>-649785.99625341711</v>
      </c>
      <c r="K295" s="24">
        <f t="shared" si="28"/>
        <v>319691.02041425026</v>
      </c>
      <c r="L295" s="24"/>
      <c r="M295" s="23">
        <f t="shared" si="29"/>
        <v>4.6122848792616328E-4</v>
      </c>
      <c r="N295" s="28">
        <v>1101</v>
      </c>
      <c r="O295" s="1" t="s">
        <v>740</v>
      </c>
    </row>
    <row r="296" spans="1:15" ht="11.4">
      <c r="A296" s="25">
        <v>14</v>
      </c>
      <c r="B296" s="26">
        <v>846</v>
      </c>
      <c r="C296" s="27" t="s">
        <v>689</v>
      </c>
      <c r="D296" s="24">
        <v>15244613.07</v>
      </c>
      <c r="E296" s="22">
        <v>1.6833132945420722E-2</v>
      </c>
      <c r="F296" s="24">
        <f t="shared" si="24"/>
        <v>15842672.620045656</v>
      </c>
      <c r="G296" s="24">
        <v>15854587.9</v>
      </c>
      <c r="H296" s="24">
        <f t="shared" si="25"/>
        <v>-11915.279954344034</v>
      </c>
      <c r="I296" s="24">
        <f t="shared" si="26"/>
        <v>-1177114.474859695</v>
      </c>
      <c r="J296" s="24">
        <f t="shared" si="27"/>
        <v>-1189029.754814039</v>
      </c>
      <c r="K296" s="24">
        <f t="shared" si="28"/>
        <v>576281.06241438538</v>
      </c>
      <c r="L296" s="24"/>
      <c r="M296" s="23">
        <f t="shared" si="29"/>
        <v>8.3141917058994746E-4</v>
      </c>
      <c r="N296" s="28">
        <v>1108</v>
      </c>
      <c r="O296" s="1" t="s">
        <v>977</v>
      </c>
    </row>
    <row r="297" spans="1:15" ht="11.4">
      <c r="A297" s="25">
        <v>12</v>
      </c>
      <c r="B297" s="26">
        <v>848</v>
      </c>
      <c r="C297" s="27" t="s">
        <v>208</v>
      </c>
      <c r="D297" s="24">
        <v>12490691.789999999</v>
      </c>
      <c r="E297" s="22">
        <v>1.5295701078281322E-2</v>
      </c>
      <c r="F297" s="24">
        <f t="shared" si="24"/>
        <v>12980712.591274844</v>
      </c>
      <c r="G297" s="24">
        <v>12908391.16</v>
      </c>
      <c r="H297" s="24">
        <f t="shared" si="25"/>
        <v>72321.431274844334</v>
      </c>
      <c r="I297" s="24">
        <f t="shared" si="26"/>
        <v>-964470.1403379176</v>
      </c>
      <c r="J297" s="24">
        <f t="shared" si="27"/>
        <v>-892148.70906307327</v>
      </c>
      <c r="K297" s="24">
        <f t="shared" si="28"/>
        <v>472176.57161775639</v>
      </c>
      <c r="L297" s="24"/>
      <c r="M297" s="23">
        <f t="shared" si="29"/>
        <v>6.8122428299431182E-4</v>
      </c>
      <c r="N297" s="28">
        <v>1867</v>
      </c>
      <c r="O297" s="1" t="s">
        <v>208</v>
      </c>
    </row>
    <row r="298" spans="1:15" ht="11.4">
      <c r="A298" s="25">
        <v>16</v>
      </c>
      <c r="B298" s="26">
        <v>849</v>
      </c>
      <c r="C298" s="27" t="s">
        <v>114</v>
      </c>
      <c r="D298" s="24">
        <v>9091365.4499999993</v>
      </c>
      <c r="E298" s="22">
        <v>3.4417579620489434E-2</v>
      </c>
      <c r="F298" s="24">
        <f t="shared" si="24"/>
        <v>9448027.6955657788</v>
      </c>
      <c r="G298" s="24">
        <v>9357391.4600000009</v>
      </c>
      <c r="H298" s="24">
        <f t="shared" si="25"/>
        <v>90636.235565777868</v>
      </c>
      <c r="I298" s="24">
        <f t="shared" si="26"/>
        <v>-701990.78312417446</v>
      </c>
      <c r="J298" s="24">
        <f t="shared" si="27"/>
        <v>-611354.54755839659</v>
      </c>
      <c r="K298" s="24">
        <f t="shared" si="28"/>
        <v>343674.30096560903</v>
      </c>
      <c r="L298" s="24"/>
      <c r="M298" s="23">
        <f t="shared" si="29"/>
        <v>4.9582993594268407E-4</v>
      </c>
      <c r="N298" s="28">
        <v>1115</v>
      </c>
      <c r="O298" s="1" t="s">
        <v>114</v>
      </c>
    </row>
    <row r="299" spans="1:15" ht="11.4">
      <c r="A299" s="25">
        <v>13</v>
      </c>
      <c r="B299" s="26">
        <v>850</v>
      </c>
      <c r="C299" s="27" t="s">
        <v>895</v>
      </c>
      <c r="D299" s="24">
        <v>6589373.4900000002</v>
      </c>
      <c r="E299" s="22">
        <v>3.7215356107061608E-2</v>
      </c>
      <c r="F299" s="24">
        <f t="shared" si="24"/>
        <v>6847880.3951222692</v>
      </c>
      <c r="G299" s="24">
        <v>6724521.0899999999</v>
      </c>
      <c r="H299" s="24">
        <f t="shared" si="25"/>
        <v>123359.30512226932</v>
      </c>
      <c r="I299" s="24">
        <f t="shared" si="26"/>
        <v>-508799.19875432737</v>
      </c>
      <c r="J299" s="24">
        <f t="shared" si="27"/>
        <v>-385439.89363205805</v>
      </c>
      <c r="K299" s="24">
        <f t="shared" si="28"/>
        <v>249093.31171777565</v>
      </c>
      <c r="L299" s="24"/>
      <c r="M299" s="23">
        <f t="shared" si="29"/>
        <v>3.5937490945863593E-4</v>
      </c>
      <c r="N299" s="28">
        <v>1118</v>
      </c>
      <c r="O299" s="1" t="s">
        <v>895</v>
      </c>
    </row>
    <row r="300" spans="1:15" ht="11.4">
      <c r="A300" s="25">
        <v>19</v>
      </c>
      <c r="B300" s="26">
        <v>851</v>
      </c>
      <c r="C300" s="27" t="s">
        <v>94</v>
      </c>
      <c r="D300" s="24">
        <v>71020419.530000001</v>
      </c>
      <c r="E300" s="22">
        <v>4.4933538586651285E-2</v>
      </c>
      <c r="F300" s="24">
        <f t="shared" si="24"/>
        <v>73806612.918650284</v>
      </c>
      <c r="G300" s="24">
        <v>73026125.849999994</v>
      </c>
      <c r="H300" s="24">
        <f t="shared" si="25"/>
        <v>780487.06865029037</v>
      </c>
      <c r="I300" s="24">
        <f t="shared" si="26"/>
        <v>-5483849.505100701</v>
      </c>
      <c r="J300" s="24">
        <f t="shared" si="27"/>
        <v>-4703362.4364504106</v>
      </c>
      <c r="K300" s="24">
        <f t="shared" si="28"/>
        <v>2684733.4617108633</v>
      </c>
      <c r="L300" s="24"/>
      <c r="M300" s="23">
        <f t="shared" si="29"/>
        <v>3.873351066993182E-3</v>
      </c>
      <c r="N300" s="28">
        <v>1120</v>
      </c>
      <c r="O300" s="1" t="s">
        <v>1006</v>
      </c>
    </row>
    <row r="301" spans="1:15" ht="11.4">
      <c r="A301" s="25">
        <v>2</v>
      </c>
      <c r="B301" s="26">
        <v>853</v>
      </c>
      <c r="C301" s="27" t="s">
        <v>681</v>
      </c>
      <c r="D301" s="24">
        <v>589344173.89999998</v>
      </c>
      <c r="E301" s="22">
        <v>6.2808210933694208E-2</v>
      </c>
      <c r="F301" s="24">
        <f t="shared" si="24"/>
        <v>612464663.07517481</v>
      </c>
      <c r="G301" s="24">
        <v>613931819.86000001</v>
      </c>
      <c r="H301" s="24">
        <f t="shared" si="25"/>
        <v>-1467156.7848252058</v>
      </c>
      <c r="I301" s="24">
        <f t="shared" si="26"/>
        <v>-45506275.205968171</v>
      </c>
      <c r="J301" s="24">
        <f t="shared" si="27"/>
        <v>-46973431.990793377</v>
      </c>
      <c r="K301" s="24">
        <f t="shared" si="28"/>
        <v>22278550.797145311</v>
      </c>
      <c r="L301" s="24"/>
      <c r="M301" s="23">
        <f t="shared" si="29"/>
        <v>3.2141979727922064E-2</v>
      </c>
      <c r="N301" s="28">
        <v>1124</v>
      </c>
      <c r="O301" s="1" t="s">
        <v>378</v>
      </c>
    </row>
    <row r="302" spans="1:15" ht="11.4">
      <c r="A302" s="25">
        <v>11</v>
      </c>
      <c r="B302" s="26">
        <v>857</v>
      </c>
      <c r="C302" s="27" t="s">
        <v>310</v>
      </c>
      <c r="D302" s="24">
        <v>6557824.2800000003</v>
      </c>
      <c r="E302" s="22">
        <v>6.9659978880744725E-2</v>
      </c>
      <c r="F302" s="24">
        <f t="shared" si="24"/>
        <v>6815093.4819250638</v>
      </c>
      <c r="G302" s="24">
        <v>6800395.8700000001</v>
      </c>
      <c r="H302" s="24">
        <f t="shared" si="25"/>
        <v>14697.611925063655</v>
      </c>
      <c r="I302" s="24">
        <f t="shared" si="26"/>
        <v>-506363.12303427706</v>
      </c>
      <c r="J302" s="24">
        <f t="shared" si="27"/>
        <v>-491665.5111092134</v>
      </c>
      <c r="K302" s="24">
        <f t="shared" si="28"/>
        <v>247900.67979109767</v>
      </c>
      <c r="L302" s="24"/>
      <c r="M302" s="23">
        <f t="shared" si="29"/>
        <v>3.5765426112925407E-4</v>
      </c>
      <c r="N302" s="28">
        <v>1133</v>
      </c>
      <c r="O302" s="1" t="s">
        <v>310</v>
      </c>
    </row>
    <row r="303" spans="1:15" ht="11.4">
      <c r="A303" s="25">
        <v>1</v>
      </c>
      <c r="B303" s="26">
        <v>858</v>
      </c>
      <c r="C303" s="27" t="s">
        <v>684</v>
      </c>
      <c r="D303" s="24">
        <v>153614725.99000001</v>
      </c>
      <c r="E303" s="22">
        <v>1.6355863485753994E-2</v>
      </c>
      <c r="F303" s="24">
        <f t="shared" si="24"/>
        <v>159641166.50929135</v>
      </c>
      <c r="G303" s="24">
        <v>160062630.18000001</v>
      </c>
      <c r="H303" s="24">
        <f t="shared" si="25"/>
        <v>-421463.67070865631</v>
      </c>
      <c r="I303" s="24">
        <f t="shared" si="26"/>
        <v>-11861377.962440789</v>
      </c>
      <c r="J303" s="24">
        <f t="shared" si="27"/>
        <v>-12282841.633149445</v>
      </c>
      <c r="K303" s="24">
        <f t="shared" si="28"/>
        <v>5806986.1851870473</v>
      </c>
      <c r="L303" s="24"/>
      <c r="M303" s="23">
        <f t="shared" si="29"/>
        <v>8.3779252045659072E-3</v>
      </c>
      <c r="N303" s="28">
        <v>1135</v>
      </c>
      <c r="O303" s="1" t="s">
        <v>381</v>
      </c>
    </row>
    <row r="304" spans="1:15" ht="11.4">
      <c r="A304" s="25">
        <v>17</v>
      </c>
      <c r="B304" s="26">
        <v>859</v>
      </c>
      <c r="C304" s="27" t="s">
        <v>361</v>
      </c>
      <c r="D304" s="24">
        <v>16406879.16</v>
      </c>
      <c r="E304" s="22">
        <v>1.4246591997859959E-2</v>
      </c>
      <c r="F304" s="24">
        <f t="shared" si="24"/>
        <v>17050535.428809654</v>
      </c>
      <c r="G304" s="24">
        <v>17120929.550000001</v>
      </c>
      <c r="H304" s="24">
        <f t="shared" si="25"/>
        <v>-70394.121190346777</v>
      </c>
      <c r="I304" s="24">
        <f t="shared" si="26"/>
        <v>-1266858.978829423</v>
      </c>
      <c r="J304" s="24">
        <f t="shared" si="27"/>
        <v>-1337253.1000197697</v>
      </c>
      <c r="K304" s="24">
        <f t="shared" si="28"/>
        <v>620217.36529579491</v>
      </c>
      <c r="L304" s="24"/>
      <c r="M304" s="23">
        <f t="shared" si="29"/>
        <v>8.9480748383315275E-4</v>
      </c>
      <c r="N304" s="28">
        <v>1140</v>
      </c>
      <c r="O304" s="1" t="s">
        <v>361</v>
      </c>
    </row>
    <row r="305" spans="1:15" ht="11.4">
      <c r="A305" s="25">
        <v>4</v>
      </c>
      <c r="B305" s="26">
        <v>886</v>
      </c>
      <c r="C305" s="27" t="s">
        <v>186</v>
      </c>
      <c r="D305" s="24">
        <v>44465033.619999997</v>
      </c>
      <c r="E305" s="22">
        <v>6.4680599420556203E-4</v>
      </c>
      <c r="F305" s="24">
        <f t="shared" si="24"/>
        <v>46209435.913284451</v>
      </c>
      <c r="G305" s="24">
        <v>46446583.109999999</v>
      </c>
      <c r="H305" s="24">
        <f t="shared" si="25"/>
        <v>-237147.19671554863</v>
      </c>
      <c r="I305" s="24">
        <f t="shared" si="26"/>
        <v>-3433372.4613992437</v>
      </c>
      <c r="J305" s="24">
        <f t="shared" si="27"/>
        <v>-3670519.6581147923</v>
      </c>
      <c r="K305" s="24">
        <f t="shared" si="28"/>
        <v>1680879.4488363466</v>
      </c>
      <c r="L305" s="24"/>
      <c r="M305" s="23">
        <f t="shared" si="29"/>
        <v>2.4250586881307133E-3</v>
      </c>
      <c r="N305" s="28">
        <v>1148</v>
      </c>
      <c r="O305" s="1" t="s">
        <v>984</v>
      </c>
    </row>
    <row r="306" spans="1:15" ht="11.4">
      <c r="A306" s="25">
        <v>6</v>
      </c>
      <c r="B306" s="26">
        <v>887</v>
      </c>
      <c r="C306" s="27" t="s">
        <v>319</v>
      </c>
      <c r="D306" s="24">
        <v>14440720.359999999</v>
      </c>
      <c r="E306" s="22">
        <v>2.6579238355031745E-2</v>
      </c>
      <c r="F306" s="24">
        <f t="shared" si="24"/>
        <v>15007242.493502516</v>
      </c>
      <c r="G306" s="24">
        <v>14965611.960000001</v>
      </c>
      <c r="H306" s="24">
        <f t="shared" si="25"/>
        <v>41630.533502515405</v>
      </c>
      <c r="I306" s="24">
        <f t="shared" si="26"/>
        <v>-1115041.8108419138</v>
      </c>
      <c r="J306" s="24">
        <f t="shared" si="27"/>
        <v>-1073411.2773393984</v>
      </c>
      <c r="K306" s="24">
        <f t="shared" si="28"/>
        <v>545892.08875800262</v>
      </c>
      <c r="L306" s="24"/>
      <c r="M306" s="23">
        <f t="shared" si="29"/>
        <v>7.8757602369455002E-4</v>
      </c>
      <c r="N306" s="28">
        <v>1150</v>
      </c>
      <c r="O306" s="1" t="s">
        <v>319</v>
      </c>
    </row>
    <row r="307" spans="1:15" ht="11.4">
      <c r="A307" s="25">
        <v>17</v>
      </c>
      <c r="B307" s="26">
        <v>889</v>
      </c>
      <c r="C307" s="27" t="s">
        <v>807</v>
      </c>
      <c r="D307" s="24">
        <v>6516621.6600000001</v>
      </c>
      <c r="E307" s="22">
        <v>2.048462212959351E-2</v>
      </c>
      <c r="F307" s="24">
        <f t="shared" si="24"/>
        <v>6772274.446981322</v>
      </c>
      <c r="G307" s="24">
        <v>6717751.9699999997</v>
      </c>
      <c r="H307" s="24">
        <f t="shared" si="25"/>
        <v>54522.476981322281</v>
      </c>
      <c r="I307" s="24">
        <f t="shared" si="26"/>
        <v>-503181.65819935856</v>
      </c>
      <c r="J307" s="24">
        <f t="shared" si="27"/>
        <v>-448659.18121803628</v>
      </c>
      <c r="K307" s="24">
        <f t="shared" si="28"/>
        <v>246343.1270005593</v>
      </c>
      <c r="L307" s="24"/>
      <c r="M307" s="23">
        <f t="shared" si="29"/>
        <v>3.5540712976624513E-4</v>
      </c>
      <c r="N307" s="28">
        <v>1154</v>
      </c>
      <c r="O307" s="1" t="s">
        <v>807</v>
      </c>
    </row>
    <row r="308" spans="1:15" ht="11.4">
      <c r="A308" s="25">
        <v>19</v>
      </c>
      <c r="B308" s="26">
        <v>890</v>
      </c>
      <c r="C308" s="27" t="s">
        <v>924</v>
      </c>
      <c r="D308" s="24">
        <v>3696762.13</v>
      </c>
      <c r="E308" s="22">
        <v>-1.1961094131624437E-2</v>
      </c>
      <c r="F308" s="24">
        <f t="shared" si="24"/>
        <v>3841789.352792846</v>
      </c>
      <c r="G308" s="24">
        <v>3924274.54</v>
      </c>
      <c r="H308" s="24">
        <f t="shared" si="25"/>
        <v>-82485.187207153998</v>
      </c>
      <c r="I308" s="24">
        <f t="shared" si="26"/>
        <v>-285445.89445169549</v>
      </c>
      <c r="J308" s="24">
        <f t="shared" si="27"/>
        <v>-367931.08165884949</v>
      </c>
      <c r="K308" s="24">
        <f t="shared" si="28"/>
        <v>139746.02031468067</v>
      </c>
      <c r="L308" s="24"/>
      <c r="M308" s="23">
        <f t="shared" si="29"/>
        <v>2.0161606528678707E-4</v>
      </c>
      <c r="N308" s="28">
        <v>1156</v>
      </c>
      <c r="O308" s="1" t="s">
        <v>924</v>
      </c>
    </row>
    <row r="309" spans="1:15" ht="11.4">
      <c r="A309" s="25">
        <v>13</v>
      </c>
      <c r="B309" s="26">
        <v>892</v>
      </c>
      <c r="C309" s="27" t="s">
        <v>922</v>
      </c>
      <c r="D309" s="24">
        <v>9063323.8599999994</v>
      </c>
      <c r="E309" s="22">
        <v>9.0972323306457381E-2</v>
      </c>
      <c r="F309" s="24">
        <f t="shared" si="24"/>
        <v>9418886.0093796086</v>
      </c>
      <c r="G309" s="24">
        <v>9267638.6600000001</v>
      </c>
      <c r="H309" s="24">
        <f t="shared" si="25"/>
        <v>151247.34937960841</v>
      </c>
      <c r="I309" s="24">
        <f t="shared" si="26"/>
        <v>-699825.54866820527</v>
      </c>
      <c r="J309" s="24">
        <f t="shared" si="27"/>
        <v>-548578.19928859686</v>
      </c>
      <c r="K309" s="24">
        <f t="shared" si="28"/>
        <v>342614.26505634806</v>
      </c>
      <c r="L309" s="24"/>
      <c r="M309" s="23">
        <f t="shared" si="29"/>
        <v>4.9430058814010165E-4</v>
      </c>
      <c r="N309" s="28">
        <v>1164</v>
      </c>
      <c r="O309" s="1" t="s">
        <v>922</v>
      </c>
    </row>
    <row r="310" spans="1:15" ht="11.4">
      <c r="A310" s="25">
        <v>15</v>
      </c>
      <c r="B310" s="26">
        <v>893</v>
      </c>
      <c r="C310" s="27" t="s">
        <v>182</v>
      </c>
      <c r="D310" s="24">
        <v>20992458.870000001</v>
      </c>
      <c r="E310" s="22">
        <v>-1.2764131929270849E-2</v>
      </c>
      <c r="F310" s="24">
        <f t="shared" si="24"/>
        <v>21816011.455329355</v>
      </c>
      <c r="G310" s="24">
        <v>22386340.050000001</v>
      </c>
      <c r="H310" s="24">
        <f t="shared" si="25"/>
        <v>-570328.59467064589</v>
      </c>
      <c r="I310" s="24">
        <f t="shared" si="26"/>
        <v>-1620935.0204763052</v>
      </c>
      <c r="J310" s="24">
        <f t="shared" si="27"/>
        <v>-2191263.6151469508</v>
      </c>
      <c r="K310" s="24">
        <f t="shared" si="28"/>
        <v>793562.7125952295</v>
      </c>
      <c r="L310" s="24"/>
      <c r="M310" s="23">
        <f t="shared" si="29"/>
        <v>1.1448983757210564E-3</v>
      </c>
      <c r="N310" s="28">
        <v>1158</v>
      </c>
      <c r="O310" s="1" t="s">
        <v>982</v>
      </c>
    </row>
    <row r="311" spans="1:15" ht="11.4">
      <c r="A311" s="25">
        <v>2</v>
      </c>
      <c r="B311" s="26">
        <v>895</v>
      </c>
      <c r="C311" s="27" t="s">
        <v>51</v>
      </c>
      <c r="D311" s="24">
        <v>51707303.740000002</v>
      </c>
      <c r="E311" s="22">
        <v>4.2246636616067111E-2</v>
      </c>
      <c r="F311" s="24">
        <f t="shared" si="24"/>
        <v>53735826.646210998</v>
      </c>
      <c r="G311" s="24">
        <v>52801332.270000003</v>
      </c>
      <c r="H311" s="24">
        <f t="shared" si="25"/>
        <v>934494.37621099502</v>
      </c>
      <c r="I311" s="24">
        <f t="shared" si="26"/>
        <v>-3992585.1452470385</v>
      </c>
      <c r="J311" s="24">
        <f t="shared" si="27"/>
        <v>-3058090.7690360434</v>
      </c>
      <c r="K311" s="24">
        <f t="shared" si="28"/>
        <v>1954653.7388023406</v>
      </c>
      <c r="L311" s="24"/>
      <c r="M311" s="23">
        <f t="shared" si="29"/>
        <v>2.8200416364489132E-3</v>
      </c>
      <c r="N311" s="28">
        <v>1167</v>
      </c>
      <c r="O311" s="1" t="s">
        <v>76</v>
      </c>
    </row>
    <row r="312" spans="1:15" ht="11.4">
      <c r="A312" s="25">
        <v>18</v>
      </c>
      <c r="B312" s="26">
        <v>785</v>
      </c>
      <c r="C312" s="27" t="s">
        <v>355</v>
      </c>
      <c r="D312" s="24">
        <v>8301771.3600000003</v>
      </c>
      <c r="E312" s="22">
        <v>1.1758682965811016E-2</v>
      </c>
      <c r="F312" s="24">
        <f t="shared" si="24"/>
        <v>8627457.1364343073</v>
      </c>
      <c r="G312" s="24">
        <v>8494816.1999999993</v>
      </c>
      <c r="H312" s="24">
        <f t="shared" si="25"/>
        <v>132640.93643430807</v>
      </c>
      <c r="I312" s="24">
        <f t="shared" si="26"/>
        <v>-641022.18862230901</v>
      </c>
      <c r="J312" s="24">
        <f t="shared" si="27"/>
        <v>-508381.25218800094</v>
      </c>
      <c r="K312" s="24">
        <f t="shared" si="28"/>
        <v>313825.84768103383</v>
      </c>
      <c r="L312" s="24"/>
      <c r="M312" s="23">
        <f t="shared" si="29"/>
        <v>4.527666151226612E-4</v>
      </c>
      <c r="N312" s="28">
        <v>1169</v>
      </c>
      <c r="O312" s="1" t="s">
        <v>355</v>
      </c>
    </row>
    <row r="313" spans="1:15" ht="11.4">
      <c r="A313" s="25">
        <v>15</v>
      </c>
      <c r="B313" s="26">
        <v>905</v>
      </c>
      <c r="C313" s="27" t="s">
        <v>691</v>
      </c>
      <c r="D313" s="24">
        <v>223995310.87</v>
      </c>
      <c r="E313" s="22">
        <v>1.7627861989627239E-2</v>
      </c>
      <c r="F313" s="24">
        <f t="shared" si="24"/>
        <v>232782843.50307649</v>
      </c>
      <c r="G313" s="24">
        <v>234235177.84</v>
      </c>
      <c r="H313" s="24">
        <f t="shared" si="25"/>
        <v>-1452334.3369235098</v>
      </c>
      <c r="I313" s="24">
        <f t="shared" si="26"/>
        <v>-17295822.564670328</v>
      </c>
      <c r="J313" s="24">
        <f t="shared" si="27"/>
        <v>-18748156.901593838</v>
      </c>
      <c r="K313" s="24">
        <f t="shared" si="28"/>
        <v>8467532.4412155859</v>
      </c>
      <c r="L313" s="24"/>
      <c r="M313" s="23">
        <f t="shared" si="29"/>
        <v>1.2216380614216064E-2</v>
      </c>
      <c r="N313" s="28">
        <v>1171</v>
      </c>
      <c r="O313" s="1" t="s">
        <v>978</v>
      </c>
    </row>
    <row r="314" spans="1:15" ht="11.4">
      <c r="A314" s="25">
        <v>6</v>
      </c>
      <c r="B314" s="26">
        <v>908</v>
      </c>
      <c r="C314" s="27" t="s">
        <v>105</v>
      </c>
      <c r="D314" s="24">
        <v>69540533.109999999</v>
      </c>
      <c r="E314" s="22">
        <v>7.7323932477712399E-3</v>
      </c>
      <c r="F314" s="24">
        <f t="shared" si="24"/>
        <v>72268669.25558351</v>
      </c>
      <c r="G314" s="24">
        <v>72569550.439999998</v>
      </c>
      <c r="H314" s="24">
        <f t="shared" si="25"/>
        <v>-300881.18441648781</v>
      </c>
      <c r="I314" s="24">
        <f t="shared" si="26"/>
        <v>-5369579.9124169499</v>
      </c>
      <c r="J314" s="24">
        <f t="shared" si="27"/>
        <v>-5670461.0968334377</v>
      </c>
      <c r="K314" s="24">
        <f t="shared" si="28"/>
        <v>2628790.3876259909</v>
      </c>
      <c r="L314" s="24"/>
      <c r="M314" s="23">
        <f t="shared" si="29"/>
        <v>3.792640199866941E-3</v>
      </c>
      <c r="N314" s="28">
        <v>1177</v>
      </c>
      <c r="O314" s="1" t="s">
        <v>105</v>
      </c>
    </row>
    <row r="315" spans="1:15" ht="11.4">
      <c r="A315" s="25">
        <v>12</v>
      </c>
      <c r="B315" s="26">
        <v>911</v>
      </c>
      <c r="C315" s="27" t="s">
        <v>900</v>
      </c>
      <c r="D315" s="24">
        <v>5379805.4500000002</v>
      </c>
      <c r="E315" s="22">
        <v>4.4692781084461182E-2</v>
      </c>
      <c r="F315" s="24">
        <f t="shared" si="24"/>
        <v>5590859.9393456038</v>
      </c>
      <c r="G315" s="24">
        <v>5540149.4800000004</v>
      </c>
      <c r="H315" s="24">
        <f t="shared" si="25"/>
        <v>50710.459345603362</v>
      </c>
      <c r="I315" s="24">
        <f t="shared" si="26"/>
        <v>-415402.26951290376</v>
      </c>
      <c r="J315" s="24">
        <f t="shared" si="27"/>
        <v>-364691.8101673004</v>
      </c>
      <c r="K315" s="24">
        <f t="shared" si="28"/>
        <v>203368.88749310191</v>
      </c>
      <c r="L315" s="24"/>
      <c r="M315" s="23">
        <f t="shared" si="29"/>
        <v>2.9340681620686611E-4</v>
      </c>
      <c r="N315" s="28">
        <v>1182</v>
      </c>
      <c r="O315" s="1" t="s">
        <v>900</v>
      </c>
    </row>
    <row r="316" spans="1:15" ht="11.4">
      <c r="A316" s="25">
        <v>1</v>
      </c>
      <c r="B316" s="26">
        <v>92</v>
      </c>
      <c r="C316" s="27" t="s">
        <v>677</v>
      </c>
      <c r="D316" s="24">
        <v>783851382.33000004</v>
      </c>
      <c r="E316" s="22">
        <v>1.4936321710527604E-2</v>
      </c>
      <c r="F316" s="24">
        <f t="shared" si="24"/>
        <v>814602559.99953902</v>
      </c>
      <c r="G316" s="24">
        <v>824884397.17999995</v>
      </c>
      <c r="H316" s="24">
        <f t="shared" si="25"/>
        <v>-10281837.18046093</v>
      </c>
      <c r="I316" s="24">
        <f t="shared" si="26"/>
        <v>-60525170.69752194</v>
      </c>
      <c r="J316" s="24">
        <f t="shared" si="27"/>
        <v>-70807007.87798287</v>
      </c>
      <c r="K316" s="24">
        <f t="shared" si="28"/>
        <v>29631365.867399938</v>
      </c>
      <c r="L316" s="24"/>
      <c r="M316" s="23">
        <f t="shared" si="29"/>
        <v>4.2750121841078147E-2</v>
      </c>
      <c r="N316" s="28">
        <v>1191</v>
      </c>
      <c r="O316" s="1" t="s">
        <v>375</v>
      </c>
    </row>
    <row r="317" spans="1:15" ht="11.4">
      <c r="A317" s="25">
        <v>11</v>
      </c>
      <c r="B317" s="26">
        <v>915</v>
      </c>
      <c r="C317" s="27" t="s">
        <v>86</v>
      </c>
      <c r="D317" s="24">
        <v>69081682.620000005</v>
      </c>
      <c r="E317" s="22">
        <v>3.3325043564924231E-2</v>
      </c>
      <c r="F317" s="24">
        <f t="shared" si="24"/>
        <v>71791817.658154443</v>
      </c>
      <c r="G317" s="24">
        <v>71456384.340000004</v>
      </c>
      <c r="H317" s="24">
        <f t="shared" si="25"/>
        <v>335433.31815443933</v>
      </c>
      <c r="I317" s="24">
        <f t="shared" si="26"/>
        <v>-5334149.7213655049</v>
      </c>
      <c r="J317" s="24">
        <f t="shared" si="27"/>
        <v>-4998716.4032110656</v>
      </c>
      <c r="K317" s="24">
        <f t="shared" si="28"/>
        <v>2611444.7950122347</v>
      </c>
      <c r="L317" s="24"/>
      <c r="M317" s="23">
        <f t="shared" si="29"/>
        <v>3.7676151571145382E-3</v>
      </c>
      <c r="N317" s="28">
        <v>1194</v>
      </c>
      <c r="O317" s="1" t="s">
        <v>86</v>
      </c>
    </row>
    <row r="318" spans="1:15" ht="11.4">
      <c r="A318" s="25">
        <v>2</v>
      </c>
      <c r="B318" s="26">
        <v>918</v>
      </c>
      <c r="C318" s="27" t="s">
        <v>690</v>
      </c>
      <c r="D318" s="24">
        <v>6635891.25</v>
      </c>
      <c r="E318" s="22">
        <v>6.8875009687039884E-2</v>
      </c>
      <c r="F318" s="24">
        <f t="shared" si="24"/>
        <v>6896223.0876729991</v>
      </c>
      <c r="G318" s="24">
        <v>6878937.4400000004</v>
      </c>
      <c r="H318" s="24">
        <f t="shared" si="25"/>
        <v>17285.647672998719</v>
      </c>
      <c r="I318" s="24">
        <f t="shared" si="26"/>
        <v>-512391.07270892482</v>
      </c>
      <c r="J318" s="24">
        <f t="shared" si="27"/>
        <v>-495105.42503592611</v>
      </c>
      <c r="K318" s="24">
        <f t="shared" si="28"/>
        <v>250851.78889465408</v>
      </c>
      <c r="L318" s="24"/>
      <c r="M318" s="23">
        <f t="shared" si="29"/>
        <v>3.6191192087764088E-4</v>
      </c>
      <c r="N318" s="28">
        <v>1202</v>
      </c>
      <c r="O318" s="1" t="s">
        <v>690</v>
      </c>
    </row>
    <row r="319" spans="1:15" ht="11.4">
      <c r="A319" s="25">
        <v>11</v>
      </c>
      <c r="B319" s="26">
        <v>921</v>
      </c>
      <c r="C319" s="27" t="s">
        <v>347</v>
      </c>
      <c r="D319" s="24">
        <v>5015436.75</v>
      </c>
      <c r="E319" s="22">
        <v>2.8706763181765533E-2</v>
      </c>
      <c r="F319" s="24">
        <f t="shared" si="24"/>
        <v>5212196.7354594041</v>
      </c>
      <c r="G319" s="24">
        <v>5175575.6100000003</v>
      </c>
      <c r="H319" s="24">
        <f t="shared" si="25"/>
        <v>36621.125459403731</v>
      </c>
      <c r="I319" s="24">
        <f t="shared" si="26"/>
        <v>-387267.50026776938</v>
      </c>
      <c r="J319" s="24">
        <f t="shared" si="27"/>
        <v>-350646.37480836565</v>
      </c>
      <c r="K319" s="24">
        <f t="shared" si="28"/>
        <v>189594.921530019</v>
      </c>
      <c r="L319" s="24"/>
      <c r="M319" s="23">
        <f t="shared" si="29"/>
        <v>2.7353467376862333E-4</v>
      </c>
      <c r="N319" s="28">
        <v>1211</v>
      </c>
      <c r="O319" s="1" t="s">
        <v>347</v>
      </c>
    </row>
    <row r="320" spans="1:15" ht="11.4">
      <c r="A320" s="25">
        <v>6</v>
      </c>
      <c r="B320" s="26">
        <v>922</v>
      </c>
      <c r="C320" s="27" t="s">
        <v>129</v>
      </c>
      <c r="D320" s="24">
        <v>14353429.59</v>
      </c>
      <c r="E320" s="22">
        <v>7.7931231891651243E-2</v>
      </c>
      <c r="F320" s="24">
        <f t="shared" si="24"/>
        <v>14916527.229985388</v>
      </c>
      <c r="G320" s="24">
        <v>14835536.539999999</v>
      </c>
      <c r="H320" s="24">
        <f t="shared" si="25"/>
        <v>80990.68998538889</v>
      </c>
      <c r="I320" s="24">
        <f t="shared" si="26"/>
        <v>-1108301.6444357978</v>
      </c>
      <c r="J320" s="24">
        <f t="shared" si="27"/>
        <v>-1027310.9544504089</v>
      </c>
      <c r="K320" s="24">
        <f t="shared" si="28"/>
        <v>542592.29902614222</v>
      </c>
      <c r="L320" s="24"/>
      <c r="M320" s="23">
        <f t="shared" si="29"/>
        <v>7.8281531122121218E-4</v>
      </c>
      <c r="N320" s="28">
        <v>1213</v>
      </c>
      <c r="O320" s="1" t="s">
        <v>129</v>
      </c>
    </row>
    <row r="321" spans="1:15" ht="11.4">
      <c r="A321" s="25">
        <v>16</v>
      </c>
      <c r="B321" s="26">
        <v>924</v>
      </c>
      <c r="C321" s="27" t="s">
        <v>288</v>
      </c>
      <c r="D321" s="24">
        <v>9477828.9800000004</v>
      </c>
      <c r="E321" s="22">
        <v>6.0543704601304316E-2</v>
      </c>
      <c r="F321" s="24">
        <f t="shared" si="24"/>
        <v>9849652.5290242247</v>
      </c>
      <c r="G321" s="24">
        <v>9719852.1300000008</v>
      </c>
      <c r="H321" s="24">
        <f t="shared" si="25"/>
        <v>129800.39902422391</v>
      </c>
      <c r="I321" s="24">
        <f t="shared" si="26"/>
        <v>-731831.60709783097</v>
      </c>
      <c r="J321" s="24">
        <f t="shared" si="27"/>
        <v>-602031.20807360706</v>
      </c>
      <c r="K321" s="24">
        <f t="shared" si="28"/>
        <v>358283.50177839253</v>
      </c>
      <c r="L321" s="24"/>
      <c r="M321" s="23">
        <f t="shared" si="29"/>
        <v>5.1690709848531218E-4</v>
      </c>
      <c r="N321" s="28">
        <v>1217</v>
      </c>
      <c r="O321" s="1" t="s">
        <v>1021</v>
      </c>
    </row>
    <row r="322" spans="1:15" ht="11.4">
      <c r="A322" s="25">
        <v>11</v>
      </c>
      <c r="B322" s="26">
        <v>925</v>
      </c>
      <c r="C322" s="27" t="s">
        <v>283</v>
      </c>
      <c r="D322" s="24">
        <v>9685972.5800000001</v>
      </c>
      <c r="E322" s="22">
        <v>7.0642474891682794E-2</v>
      </c>
      <c r="F322" s="24">
        <f t="shared" si="24"/>
        <v>10065961.785127748</v>
      </c>
      <c r="G322" s="24">
        <v>9873279.6500000004</v>
      </c>
      <c r="H322" s="24">
        <f t="shared" si="25"/>
        <v>192682.13512774743</v>
      </c>
      <c r="I322" s="24">
        <f t="shared" si="26"/>
        <v>-747903.43806424388</v>
      </c>
      <c r="J322" s="24">
        <f t="shared" si="27"/>
        <v>-555221.30293649645</v>
      </c>
      <c r="K322" s="24">
        <f t="shared" si="28"/>
        <v>366151.80347893253</v>
      </c>
      <c r="L322" s="24"/>
      <c r="M322" s="23">
        <f t="shared" si="29"/>
        <v>5.2825894969209437E-4</v>
      </c>
      <c r="N322" s="28">
        <v>1220</v>
      </c>
      <c r="O322" s="1" t="s">
        <v>283</v>
      </c>
    </row>
    <row r="323" spans="1:15" ht="11.4">
      <c r="A323" s="25">
        <v>1</v>
      </c>
      <c r="B323" s="26">
        <v>927</v>
      </c>
      <c r="C323" s="27" t="s">
        <v>734</v>
      </c>
      <c r="D323" s="24">
        <v>107059254.81999999</v>
      </c>
      <c r="E323" s="22">
        <v>3.8305205804812066E-2</v>
      </c>
      <c r="F323" s="24">
        <f t="shared" si="24"/>
        <v>111259283.346265</v>
      </c>
      <c r="G323" s="24">
        <v>112430539.65000001</v>
      </c>
      <c r="H323" s="24">
        <f t="shared" si="25"/>
        <v>-1171256.3037350029</v>
      </c>
      <c r="I323" s="24">
        <f t="shared" si="26"/>
        <v>-8266592.1357041411</v>
      </c>
      <c r="J323" s="24">
        <f t="shared" si="27"/>
        <v>-9437848.439439144</v>
      </c>
      <c r="K323" s="24">
        <f t="shared" si="28"/>
        <v>4047083.4402727159</v>
      </c>
      <c r="L323" s="24"/>
      <c r="M323" s="23">
        <f t="shared" si="29"/>
        <v>5.8388570728363015E-3</v>
      </c>
      <c r="N323" s="28">
        <v>1224</v>
      </c>
      <c r="O323" s="1" t="s">
        <v>996</v>
      </c>
    </row>
    <row r="324" spans="1:15" ht="11.4">
      <c r="A324" s="25">
        <v>13</v>
      </c>
      <c r="B324" s="26">
        <v>931</v>
      </c>
      <c r="C324" s="27" t="s">
        <v>731</v>
      </c>
      <c r="D324" s="24">
        <v>17562511.359999999</v>
      </c>
      <c r="E324" s="22">
        <v>1.2455462610228007E-2</v>
      </c>
      <c r="F324" s="24">
        <f t="shared" si="24"/>
        <v>18251504.094246771</v>
      </c>
      <c r="G324" s="24">
        <v>18116218.379999999</v>
      </c>
      <c r="H324" s="24">
        <f t="shared" si="25"/>
        <v>135285.71424677223</v>
      </c>
      <c r="I324" s="24">
        <f t="shared" si="26"/>
        <v>-1356091.2462531808</v>
      </c>
      <c r="J324" s="24">
        <f t="shared" si="27"/>
        <v>-1220805.5320064086</v>
      </c>
      <c r="K324" s="24">
        <f t="shared" si="28"/>
        <v>663902.89204011345</v>
      </c>
      <c r="L324" s="24"/>
      <c r="M324" s="23">
        <f t="shared" si="29"/>
        <v>9.5783399430076385E-4</v>
      </c>
      <c r="N324" s="28">
        <v>1228</v>
      </c>
      <c r="O324" s="1" t="s">
        <v>731</v>
      </c>
    </row>
    <row r="325" spans="1:15" ht="11.4">
      <c r="A325" s="25">
        <v>14</v>
      </c>
      <c r="B325" s="26">
        <v>934</v>
      </c>
      <c r="C325" s="27" t="s">
        <v>371</v>
      </c>
      <c r="D325" s="24">
        <v>9041948.9399999995</v>
      </c>
      <c r="E325" s="22">
        <v>3.3231471432013403E-2</v>
      </c>
      <c r="F325" s="24">
        <f t="shared" si="24"/>
        <v>9396672.5325084832</v>
      </c>
      <c r="G325" s="24">
        <v>9341064.2599999998</v>
      </c>
      <c r="H325" s="24">
        <f t="shared" si="25"/>
        <v>55608.27250848338</v>
      </c>
      <c r="I325" s="24">
        <f t="shared" si="26"/>
        <v>-698175.08186951152</v>
      </c>
      <c r="J325" s="24">
        <f t="shared" si="27"/>
        <v>-642566.80936102814</v>
      </c>
      <c r="K325" s="24">
        <f t="shared" si="28"/>
        <v>341806.24444276729</v>
      </c>
      <c r="L325" s="24"/>
      <c r="M325" s="23">
        <f t="shared" si="29"/>
        <v>4.9313483088695104E-4</v>
      </c>
      <c r="N325" s="28">
        <v>1237</v>
      </c>
      <c r="O325" s="1" t="s">
        <v>371</v>
      </c>
    </row>
    <row r="326" spans="1:15" ht="11.4">
      <c r="A326" s="25">
        <v>8</v>
      </c>
      <c r="B326" s="26">
        <v>935</v>
      </c>
      <c r="C326" s="27" t="s">
        <v>205</v>
      </c>
      <c r="D326" s="24">
        <v>8817173.8300000001</v>
      </c>
      <c r="E326" s="22">
        <v>-1.4977917313875983E-3</v>
      </c>
      <c r="F326" s="24">
        <f t="shared" si="24"/>
        <v>9163079.2976711541</v>
      </c>
      <c r="G326" s="24">
        <v>9166420.7400000002</v>
      </c>
      <c r="H326" s="24">
        <f t="shared" si="25"/>
        <v>-3341.4423288460821</v>
      </c>
      <c r="I326" s="24">
        <f t="shared" si="26"/>
        <v>-680819.0470292531</v>
      </c>
      <c r="J326" s="24">
        <f t="shared" si="27"/>
        <v>-684160.48935809918</v>
      </c>
      <c r="K326" s="24">
        <f t="shared" si="28"/>
        <v>333309.23382004315</v>
      </c>
      <c r="L326" s="24"/>
      <c r="M326" s="23">
        <f t="shared" si="29"/>
        <v>4.8087592115488113E-4</v>
      </c>
      <c r="N326" s="28">
        <v>1239</v>
      </c>
      <c r="O326" s="1" t="s">
        <v>205</v>
      </c>
    </row>
    <row r="327" spans="1:15" ht="11.4">
      <c r="A327" s="25">
        <v>6</v>
      </c>
      <c r="B327" s="26">
        <v>936</v>
      </c>
      <c r="C327" s="27" t="s">
        <v>741</v>
      </c>
      <c r="D327" s="24">
        <v>18101298.210000001</v>
      </c>
      <c r="E327" s="22">
        <v>5.658866049566994E-3</v>
      </c>
      <c r="F327" s="24">
        <f t="shared" si="24"/>
        <v>18811428.025234126</v>
      </c>
      <c r="G327" s="24">
        <v>18700072.600000001</v>
      </c>
      <c r="H327" s="24">
        <f t="shared" si="25"/>
        <v>111355.42523412406</v>
      </c>
      <c r="I327" s="24">
        <f t="shared" si="26"/>
        <v>-1397693.7321337266</v>
      </c>
      <c r="J327" s="24">
        <f t="shared" si="27"/>
        <v>-1286338.3068996025</v>
      </c>
      <c r="K327" s="24">
        <f t="shared" si="28"/>
        <v>684270.26095313113</v>
      </c>
      <c r="L327" s="24"/>
      <c r="M327" s="23">
        <f t="shared" si="29"/>
        <v>9.8721865063115702E-4</v>
      </c>
      <c r="N327" s="28">
        <v>1242</v>
      </c>
      <c r="O327" s="1" t="s">
        <v>1000</v>
      </c>
    </row>
    <row r="328" spans="1:15" ht="11.4">
      <c r="A328" s="25">
        <v>21</v>
      </c>
      <c r="B328" s="26">
        <v>941</v>
      </c>
      <c r="C328" s="27" t="s">
        <v>340</v>
      </c>
      <c r="D328" s="24">
        <v>1120109.52</v>
      </c>
      <c r="E328" s="22">
        <v>7.7223517440817985E-2</v>
      </c>
      <c r="F328" s="24">
        <f t="shared" si="24"/>
        <v>1164052.3995245283</v>
      </c>
      <c r="G328" s="24">
        <v>1155510.29</v>
      </c>
      <c r="H328" s="24">
        <f t="shared" si="25"/>
        <v>8542.1095245282631</v>
      </c>
      <c r="I328" s="24">
        <f t="shared" si="26"/>
        <v>-86489.379780640447</v>
      </c>
      <c r="J328" s="24">
        <f t="shared" si="27"/>
        <v>-77947.270256112184</v>
      </c>
      <c r="K328" s="24">
        <f t="shared" si="28"/>
        <v>42342.688610204743</v>
      </c>
      <c r="L328" s="24"/>
      <c r="M328" s="23">
        <f t="shared" si="29"/>
        <v>6.1089154825515307E-5</v>
      </c>
      <c r="N328" s="28">
        <v>1260</v>
      </c>
      <c r="O328" s="1" t="s">
        <v>340</v>
      </c>
    </row>
    <row r="329" spans="1:15" ht="11.4">
      <c r="A329" s="25">
        <v>15</v>
      </c>
      <c r="B329" s="26">
        <v>946</v>
      </c>
      <c r="C329" s="27" t="s">
        <v>1195</v>
      </c>
      <c r="D329" s="24">
        <v>18711420.43</v>
      </c>
      <c r="E329" s="22">
        <v>5.5095057344331712E-2</v>
      </c>
      <c r="F329" s="24">
        <f t="shared" si="24"/>
        <v>19445485.875393484</v>
      </c>
      <c r="G329" s="24">
        <v>19703833.32</v>
      </c>
      <c r="H329" s="24">
        <f t="shared" si="25"/>
        <v>-258347.44460651651</v>
      </c>
      <c r="I329" s="24">
        <f t="shared" si="26"/>
        <v>-1444804.3864545536</v>
      </c>
      <c r="J329" s="24">
        <f t="shared" si="27"/>
        <v>-1703151.8310610701</v>
      </c>
      <c r="K329" s="24">
        <f t="shared" si="28"/>
        <v>707334.26917227986</v>
      </c>
      <c r="L329" s="24"/>
      <c r="M329" s="23">
        <f t="shared" si="29"/>
        <v>1.0204938349721196E-3</v>
      </c>
      <c r="N329" s="28">
        <v>2342</v>
      </c>
      <c r="O329" s="1" t="s">
        <v>1196</v>
      </c>
    </row>
    <row r="330" spans="1:15" ht="11.4">
      <c r="A330" s="25">
        <v>19</v>
      </c>
      <c r="B330" s="26">
        <v>976</v>
      </c>
      <c r="C330" s="27" t="s">
        <v>181</v>
      </c>
      <c r="D330" s="24">
        <v>10712805.93</v>
      </c>
      <c r="E330" s="22">
        <v>1.9355673103306312E-2</v>
      </c>
      <c r="F330" s="24">
        <f t="shared" si="24"/>
        <v>11133078.70864011</v>
      </c>
      <c r="G330" s="24">
        <v>10894572.109999999</v>
      </c>
      <c r="H330" s="24">
        <f t="shared" si="25"/>
        <v>238506.59864011034</v>
      </c>
      <c r="I330" s="24">
        <f t="shared" si="26"/>
        <v>-827190.4881194717</v>
      </c>
      <c r="J330" s="24">
        <f t="shared" si="27"/>
        <v>-588683.88947936136</v>
      </c>
      <c r="K330" s="24">
        <f t="shared" si="28"/>
        <v>404968.44061779312</v>
      </c>
      <c r="L330" s="24"/>
      <c r="M330" s="23">
        <f t="shared" si="29"/>
        <v>5.8426095697630394E-4</v>
      </c>
      <c r="N330" s="28">
        <v>1277</v>
      </c>
      <c r="O330" s="1" t="s">
        <v>981</v>
      </c>
    </row>
    <row r="331" spans="1:15" ht="11.4">
      <c r="A331" s="25">
        <v>17</v>
      </c>
      <c r="B331" s="26">
        <v>977</v>
      </c>
      <c r="C331" s="27" t="s">
        <v>724</v>
      </c>
      <c r="D331" s="24">
        <v>44956250.850000001</v>
      </c>
      <c r="E331" s="22">
        <v>3.1046788336233287E-2</v>
      </c>
      <c r="F331" s="24">
        <f t="shared" si="24"/>
        <v>46719924.026330128</v>
      </c>
      <c r="G331" s="24">
        <v>46626642.299999997</v>
      </c>
      <c r="H331" s="24">
        <f t="shared" si="25"/>
        <v>93281.726330131292</v>
      </c>
      <c r="I331" s="24">
        <f t="shared" si="26"/>
        <v>-3471301.8538396046</v>
      </c>
      <c r="J331" s="24">
        <f t="shared" si="27"/>
        <v>-3378020.1275094734</v>
      </c>
      <c r="K331" s="24">
        <f t="shared" si="28"/>
        <v>1699448.57787103</v>
      </c>
      <c r="L331" s="24"/>
      <c r="M331" s="23">
        <f t="shared" si="29"/>
        <v>2.4518489661174863E-3</v>
      </c>
      <c r="N331" s="28">
        <v>1281</v>
      </c>
      <c r="O331" s="1" t="s">
        <v>724</v>
      </c>
    </row>
    <row r="332" spans="1:15" ht="11.4">
      <c r="A332" s="25">
        <v>6</v>
      </c>
      <c r="B332" s="26">
        <v>980</v>
      </c>
      <c r="C332" s="27" t="s">
        <v>242</v>
      </c>
      <c r="D332" s="24">
        <v>106316418.90000001</v>
      </c>
      <c r="E332" s="22">
        <v>5.0700465706213595E-2</v>
      </c>
      <c r="F332" s="24">
        <f t="shared" si="24"/>
        <v>110487305.32117958</v>
      </c>
      <c r="G332" s="24">
        <v>111476524.09</v>
      </c>
      <c r="H332" s="24">
        <f t="shared" si="25"/>
        <v>-989218.76882041991</v>
      </c>
      <c r="I332" s="24">
        <f t="shared" si="26"/>
        <v>-8209233.9784414656</v>
      </c>
      <c r="J332" s="24">
        <f t="shared" si="27"/>
        <v>-9198452.7472618856</v>
      </c>
      <c r="K332" s="24">
        <f t="shared" si="28"/>
        <v>4019002.5522100609</v>
      </c>
      <c r="L332" s="24"/>
      <c r="M332" s="23">
        <f t="shared" si="29"/>
        <v>5.7983438750493273E-3</v>
      </c>
      <c r="N332" s="28">
        <v>1289</v>
      </c>
      <c r="O332" s="1" t="s">
        <v>242</v>
      </c>
    </row>
    <row r="333" spans="1:15" ht="11.4">
      <c r="A333" s="25">
        <v>5</v>
      </c>
      <c r="B333" s="26">
        <v>981</v>
      </c>
      <c r="C333" s="27" t="s">
        <v>126</v>
      </c>
      <c r="D333" s="24">
        <v>6576017.8200000003</v>
      </c>
      <c r="E333" s="22">
        <v>-9.6036691771293203E-3</v>
      </c>
      <c r="F333" s="24">
        <f t="shared" si="24"/>
        <v>6834000.7704666741</v>
      </c>
      <c r="G333" s="24">
        <v>6924280.5800000001</v>
      </c>
      <c r="H333" s="24">
        <f t="shared" si="25"/>
        <v>-90279.809533325955</v>
      </c>
      <c r="I333" s="24">
        <f t="shared" si="26"/>
        <v>-507767.93922637071</v>
      </c>
      <c r="J333" s="24">
        <f t="shared" si="27"/>
        <v>-598047.74875969673</v>
      </c>
      <c r="K333" s="24">
        <f t="shared" si="28"/>
        <v>248588.43700160444</v>
      </c>
      <c r="L333" s="24"/>
      <c r="M333" s="23">
        <f t="shared" si="29"/>
        <v>3.5864651051383586E-4</v>
      </c>
      <c r="N333" s="28">
        <v>1292</v>
      </c>
      <c r="O333" s="1" t="s">
        <v>126</v>
      </c>
    </row>
    <row r="334" spans="1:15" ht="11.4">
      <c r="A334" s="25">
        <v>14</v>
      </c>
      <c r="B334" s="26">
        <v>989</v>
      </c>
      <c r="C334" s="27" t="s">
        <v>125</v>
      </c>
      <c r="D334" s="24">
        <v>17617781.66</v>
      </c>
      <c r="E334" s="22">
        <v>1.1519840894374226E-2</v>
      </c>
      <c r="F334" s="24">
        <f t="shared" si="24"/>
        <v>18308942.696623296</v>
      </c>
      <c r="G334" s="24">
        <v>18088238.989999998</v>
      </c>
      <c r="H334" s="24">
        <f t="shared" si="25"/>
        <v>220703.70662329718</v>
      </c>
      <c r="I334" s="24">
        <f t="shared" si="26"/>
        <v>-1360358.9485465153</v>
      </c>
      <c r="J334" s="24">
        <f t="shared" si="27"/>
        <v>-1139655.2419232181</v>
      </c>
      <c r="K334" s="24">
        <f t="shared" si="28"/>
        <v>665992.23514496686</v>
      </c>
      <c r="L334" s="24"/>
      <c r="M334" s="23">
        <f t="shared" si="29"/>
        <v>9.6084835660522195E-4</v>
      </c>
      <c r="N334" s="28">
        <v>1298</v>
      </c>
      <c r="O334" s="1" t="s">
        <v>1025</v>
      </c>
    </row>
    <row r="335" spans="1:15" ht="11.4">
      <c r="A335" s="25">
        <v>13</v>
      </c>
      <c r="B335" s="26">
        <v>992</v>
      </c>
      <c r="C335" s="27" t="s">
        <v>88</v>
      </c>
      <c r="D335" s="24">
        <v>60756153.25</v>
      </c>
      <c r="E335" s="22">
        <v>8.1405528119268492E-3</v>
      </c>
      <c r="F335" s="24">
        <f t="shared" si="24"/>
        <v>63139670.464136809</v>
      </c>
      <c r="G335" s="24">
        <v>62916706.060000002</v>
      </c>
      <c r="H335" s="24">
        <f t="shared" si="25"/>
        <v>222964.40413680673</v>
      </c>
      <c r="I335" s="24">
        <f t="shared" si="26"/>
        <v>-4691293.0553880502</v>
      </c>
      <c r="J335" s="24">
        <f t="shared" si="27"/>
        <v>-4468328.6512512434</v>
      </c>
      <c r="K335" s="24">
        <f t="shared" si="28"/>
        <v>2296720.8404930159</v>
      </c>
      <c r="L335" s="24"/>
      <c r="M335" s="23">
        <f t="shared" si="29"/>
        <v>3.3135528144533446E-3</v>
      </c>
      <c r="N335" s="28">
        <v>2003</v>
      </c>
      <c r="O335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1207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2014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29906889309.049999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31080162824.180004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2309263747.27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1130548467.5400002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18335652591.679993</v>
      </c>
      <c r="E15" s="80">
        <v>3.6670943640502725E-2</v>
      </c>
      <c r="F15" s="79">
        <v>19054976334.986626</v>
      </c>
      <c r="G15" s="79">
        <v>19089436006.610004</v>
      </c>
      <c r="H15" s="79">
        <v>-34459671.623378754</v>
      </c>
      <c r="I15" s="79">
        <v>-1415789431.49032</v>
      </c>
      <c r="J15" s="79">
        <v>-1450249103.1136987</v>
      </c>
      <c r="K15" s="79">
        <v>693129389.84252131</v>
      </c>
      <c r="L15" s="79">
        <v>11338181422.459999</v>
      </c>
      <c r="M15" s="81">
        <v>0.61309126476525655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53638505.32</v>
      </c>
      <c r="E16" s="86">
        <v>3.7092844596179571E-2</v>
      </c>
      <c r="F16" s="85">
        <v>55742790.959097609</v>
      </c>
      <c r="G16" s="85">
        <v>55745463.530000001</v>
      </c>
      <c r="H16" s="85">
        <v>-2672.5709023922682</v>
      </c>
      <c r="I16" s="85">
        <v>-4141703.0876475214</v>
      </c>
      <c r="J16" s="85">
        <v>-4144375.6585499137</v>
      </c>
      <c r="K16" s="85">
        <v>2027657.5528806953</v>
      </c>
      <c r="L16" s="85"/>
      <c r="M16" s="87">
        <v>2.9253665803168124E-3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24076529.640000001</v>
      </c>
      <c r="E17" s="86">
        <v>-7.6451620807124563E-3</v>
      </c>
      <c r="F17" s="85">
        <v>25021073.028345857</v>
      </c>
      <c r="G17" s="85">
        <v>25464425.699999999</v>
      </c>
      <c r="H17" s="85">
        <v>-443352.67165414244</v>
      </c>
      <c r="I17" s="85">
        <v>-1859071.8841795099</v>
      </c>
      <c r="J17" s="85">
        <v>-2302424.5558336526</v>
      </c>
      <c r="K17" s="85">
        <v>910147.60535280942</v>
      </c>
      <c r="L17" s="85"/>
      <c r="M17" s="87">
        <v>1.3130991394833143E-3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6985471.1100000003</v>
      </c>
      <c r="E18" s="86">
        <v>4.5096958843093282E-2</v>
      </c>
      <c r="F18" s="85">
        <v>7259517.2723866943</v>
      </c>
      <c r="G18" s="85">
        <v>6989850.8799999999</v>
      </c>
      <c r="H18" s="85">
        <v>269666.39238669444</v>
      </c>
      <c r="I18" s="85">
        <v>-539383.92004692717</v>
      </c>
      <c r="J18" s="85">
        <v>-269717.52766023274</v>
      </c>
      <c r="K18" s="85">
        <v>264066.70305445779</v>
      </c>
      <c r="L18" s="85"/>
      <c r="M18" s="87">
        <v>3.8097750135000574E-4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29266380.469999999</v>
      </c>
      <c r="E19" s="86">
        <v>6.1602339692967495E-2</v>
      </c>
      <c r="F19" s="85">
        <v>30414526.261236746</v>
      </c>
      <c r="G19" s="85">
        <v>30241812.859999999</v>
      </c>
      <c r="H19" s="85">
        <v>172713.40123674646</v>
      </c>
      <c r="I19" s="85">
        <v>-2259806.786817193</v>
      </c>
      <c r="J19" s="85">
        <v>-2087093.3855804466</v>
      </c>
      <c r="K19" s="85">
        <v>1106335.7759775021</v>
      </c>
      <c r="L19" s="85"/>
      <c r="M19" s="87">
        <v>1.5961461051721686E-3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25409847.149999999</v>
      </c>
      <c r="E20" s="86">
        <v>5.4122732604668681E-3</v>
      </c>
      <c r="F20" s="85">
        <v>26406697.754438326</v>
      </c>
      <c r="G20" s="85">
        <v>26455652.300000001</v>
      </c>
      <c r="H20" s="85">
        <v>-48954.545561674982</v>
      </c>
      <c r="I20" s="85">
        <v>-1962024.1423574137</v>
      </c>
      <c r="J20" s="85">
        <v>-2010978.6879190886</v>
      </c>
      <c r="K20" s="85">
        <v>960550.04112932482</v>
      </c>
      <c r="L20" s="85"/>
      <c r="M20" s="87">
        <v>1.385816350028905E-3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16120916.57</v>
      </c>
      <c r="E21" s="86">
        <v>1.603007536184475E-2</v>
      </c>
      <c r="F21" s="85">
        <v>16753354.275431233</v>
      </c>
      <c r="G21" s="85">
        <v>16729727.83</v>
      </c>
      <c r="H21" s="85">
        <v>23626.445431232452</v>
      </c>
      <c r="I21" s="85">
        <v>-1244778.3459913363</v>
      </c>
      <c r="J21" s="85">
        <v>-1221151.9005601038</v>
      </c>
      <c r="K21" s="85">
        <v>609407.3286999648</v>
      </c>
      <c r="L21" s="85"/>
      <c r="M21" s="87">
        <v>8.7921149734888882E-4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12592550.550000001</v>
      </c>
      <c r="E22" s="86">
        <v>7.08118827300882E-3</v>
      </c>
      <c r="F22" s="85">
        <v>13086567.359825151</v>
      </c>
      <c r="G22" s="85">
        <v>13146445.98</v>
      </c>
      <c r="H22" s="85">
        <v>-59878.620174849406</v>
      </c>
      <c r="I22" s="85">
        <v>-972335.1756941257</v>
      </c>
      <c r="J22" s="85">
        <v>-1032213.7958689751</v>
      </c>
      <c r="K22" s="85">
        <v>476027.06452036265</v>
      </c>
      <c r="L22" s="85"/>
      <c r="M22" s="87">
        <v>6.8677951259362379E-4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73039444.609999999</v>
      </c>
      <c r="E23" s="86">
        <v>2.0063168911570454E-2</v>
      </c>
      <c r="F23" s="85">
        <v>75904846.124519467</v>
      </c>
      <c r="G23" s="85">
        <v>76455829.370000005</v>
      </c>
      <c r="H23" s="85">
        <v>-550983.24548053741</v>
      </c>
      <c r="I23" s="85">
        <v>-5639748.7487128424</v>
      </c>
      <c r="J23" s="85">
        <v>-6190731.9941933798</v>
      </c>
      <c r="K23" s="85">
        <v>2761057.2039272794</v>
      </c>
      <c r="L23" s="85"/>
      <c r="M23" s="87">
        <v>3.983465777658902E-3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258478315.99000001</v>
      </c>
      <c r="E24" s="86">
        <v>7.8229333718928297E-3</v>
      </c>
      <c r="F24" s="85">
        <v>268618647.17766058</v>
      </c>
      <c r="G24" s="85">
        <v>270949617.13</v>
      </c>
      <c r="H24" s="85">
        <v>-2330969.9523394108</v>
      </c>
      <c r="I24" s="85">
        <v>-19958431.597581189</v>
      </c>
      <c r="J24" s="85">
        <v>-22289401.5499206</v>
      </c>
      <c r="K24" s="85">
        <v>9771068.4991362952</v>
      </c>
      <c r="L24" s="85"/>
      <c r="M24" s="87">
        <v>1.4097033890535614E-2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17031931.02</v>
      </c>
      <c r="E25" s="86">
        <v>4.1766568353463124E-2</v>
      </c>
      <c r="F25" s="85">
        <v>17700108.62184909</v>
      </c>
      <c r="G25" s="85">
        <v>17697390.43</v>
      </c>
      <c r="H25" s="85">
        <v>2718.1918490901589</v>
      </c>
      <c r="I25" s="85">
        <v>-1315122.4269448677</v>
      </c>
      <c r="J25" s="85">
        <v>-1312404.2350957775</v>
      </c>
      <c r="K25" s="85">
        <v>643845.74787860631</v>
      </c>
      <c r="L25" s="85"/>
      <c r="M25" s="87">
        <v>9.2889690916855773E-4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181006389.80000001</v>
      </c>
      <c r="E26" s="86">
        <v>2.5716088291705672E-2</v>
      </c>
      <c r="F26" s="85">
        <v>188107429.33062661</v>
      </c>
      <c r="G26" s="85">
        <v>187466040.53</v>
      </c>
      <c r="H26" s="85">
        <v>641388.80062660575</v>
      </c>
      <c r="I26" s="85">
        <v>-13976428.296167722</v>
      </c>
      <c r="J26" s="85">
        <v>-13335039.495541116</v>
      </c>
      <c r="K26" s="85">
        <v>6842453.4055908564</v>
      </c>
      <c r="L26" s="85"/>
      <c r="M26" s="87">
        <v>9.8718269717944854E-3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83463397.030000001</v>
      </c>
      <c r="E27" s="86">
        <v>1.7010827376492753E-2</v>
      </c>
      <c r="F27" s="85">
        <v>86737739.34645237</v>
      </c>
      <c r="G27" s="85">
        <v>85967583.730000004</v>
      </c>
      <c r="H27" s="85">
        <v>770155.61645236611</v>
      </c>
      <c r="I27" s="85">
        <v>-6444635.3812884735</v>
      </c>
      <c r="J27" s="85">
        <v>-5674479.7648361074</v>
      </c>
      <c r="K27" s="85">
        <v>3155106.3245950961</v>
      </c>
      <c r="L27" s="85"/>
      <c r="M27" s="87">
        <v>4.5519730815511009E-3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1337857.56</v>
      </c>
      <c r="E28" s="86">
        <v>3.7547425333553791E-3</v>
      </c>
      <c r="F28" s="85">
        <v>1390342.8862385086</v>
      </c>
      <c r="G28" s="85">
        <v>1401565.48</v>
      </c>
      <c r="H28" s="85">
        <v>-11222.593761491356</v>
      </c>
      <c r="I28" s="85">
        <v>-103302.81863798547</v>
      </c>
      <c r="J28" s="85">
        <v>-114525.41239947683</v>
      </c>
      <c r="K28" s="85">
        <v>50574.059997176264</v>
      </c>
      <c r="L28" s="85"/>
      <c r="M28" s="87">
        <v>7.2964818312879021E-5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3618368.16</v>
      </c>
      <c r="E29" s="86">
        <v>-1.0112732338132327E-2</v>
      </c>
      <c r="F29" s="85">
        <v>3760319.9185479223</v>
      </c>
      <c r="G29" s="85">
        <v>3808134.41</v>
      </c>
      <c r="H29" s="85">
        <v>-47814.491452077869</v>
      </c>
      <c r="I29" s="85">
        <v>-279392.69543608307</v>
      </c>
      <c r="J29" s="85">
        <v>-327207.18688816094</v>
      </c>
      <c r="K29" s="85">
        <v>136782.54986705183</v>
      </c>
      <c r="L29" s="85"/>
      <c r="M29" s="87">
        <v>1.9734057143086772E-4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2569731.23</v>
      </c>
      <c r="E30" s="86">
        <v>3.0457680374879413E-2</v>
      </c>
      <c r="F30" s="85">
        <v>2670544.0414564256</v>
      </c>
      <c r="G30" s="85">
        <v>2664282.04</v>
      </c>
      <c r="H30" s="85">
        <v>6262.0014564255252</v>
      </c>
      <c r="I30" s="85">
        <v>-198422.07955311573</v>
      </c>
      <c r="J30" s="85">
        <v>-192160.07809669021</v>
      </c>
      <c r="K30" s="85">
        <v>97141.687791215634</v>
      </c>
      <c r="L30" s="85"/>
      <c r="M30" s="87">
        <v>1.4014942839645883E-4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18891131.34</v>
      </c>
      <c r="E31" s="86">
        <v>2.1335781589719622E-2</v>
      </c>
      <c r="F31" s="85">
        <v>19632247.00211459</v>
      </c>
      <c r="G31" s="85">
        <v>19670501.260000002</v>
      </c>
      <c r="H31" s="85">
        <v>-38254.257885411382</v>
      </c>
      <c r="I31" s="85">
        <v>-1458680.7841354825</v>
      </c>
      <c r="J31" s="85">
        <v>-1496935.0420208939</v>
      </c>
      <c r="K31" s="85">
        <v>714127.75049363007</v>
      </c>
      <c r="L31" s="85"/>
      <c r="M31" s="87">
        <v>1.0302950083474018E-3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3726533.3</v>
      </c>
      <c r="E32" s="86">
        <v>7.51570999226297E-2</v>
      </c>
      <c r="F32" s="85">
        <v>3872728.4719203692</v>
      </c>
      <c r="G32" s="85">
        <v>3717054.89</v>
      </c>
      <c r="H32" s="85">
        <v>155673.58192036906</v>
      </c>
      <c r="I32" s="85">
        <v>-287744.67861759028</v>
      </c>
      <c r="J32" s="85">
        <v>-132071.09669722122</v>
      </c>
      <c r="K32" s="85">
        <v>140871.43828351595</v>
      </c>
      <c r="L32" s="85"/>
      <c r="M32" s="87">
        <v>2.03239741883578E-4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4811962.46</v>
      </c>
      <c r="E33" s="86">
        <v>3.5515702571143955E-2</v>
      </c>
      <c r="F33" s="85">
        <v>5000739.9704851639</v>
      </c>
      <c r="G33" s="85">
        <v>4925425.74</v>
      </c>
      <c r="H33" s="85">
        <v>75314.230485163629</v>
      </c>
      <c r="I33" s="85">
        <v>-371556.21058655484</v>
      </c>
      <c r="J33" s="85">
        <v>-296241.98010139121</v>
      </c>
      <c r="K33" s="85">
        <v>181903.13037226463</v>
      </c>
      <c r="L33" s="85"/>
      <c r="M33" s="87">
        <v>2.6243747998276764E-4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1147210138.8499999</v>
      </c>
      <c r="E34" s="86">
        <v>3.4734289024742293E-2</v>
      </c>
      <c r="F34" s="85">
        <v>1192216199.4366491</v>
      </c>
      <c r="G34" s="85">
        <v>1202891824.5599999</v>
      </c>
      <c r="H34" s="85">
        <v>-10675625.123350859</v>
      </c>
      <c r="I34" s="85">
        <v>-88581957.045770749</v>
      </c>
      <c r="J34" s="85">
        <v>-99257582.169121608</v>
      </c>
      <c r="K34" s="85">
        <v>43367153.668862022</v>
      </c>
      <c r="L34" s="85"/>
      <c r="M34" s="87">
        <v>6.2567183421143091E-2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17617781.66</v>
      </c>
      <c r="E35" s="86">
        <v>1.1519840894374226E-2</v>
      </c>
      <c r="F35" s="85">
        <v>18308942.696623296</v>
      </c>
      <c r="G35" s="85">
        <v>18088238.989999998</v>
      </c>
      <c r="H35" s="85">
        <v>220703.70662329718</v>
      </c>
      <c r="I35" s="85">
        <v>-1360358.9485465153</v>
      </c>
      <c r="J35" s="85">
        <v>-1139655.2419232181</v>
      </c>
      <c r="K35" s="85">
        <v>665992.23514496686</v>
      </c>
      <c r="L35" s="85"/>
      <c r="M35" s="87">
        <v>9.6084835660522195E-4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39904293.43</v>
      </c>
      <c r="E36" s="86">
        <v>3.1183134766820102E-2</v>
      </c>
      <c r="F36" s="85">
        <v>41469773.882934555</v>
      </c>
      <c r="G36" s="85">
        <v>40653328.700000003</v>
      </c>
      <c r="H36" s="85">
        <v>816445.18293455243</v>
      </c>
      <c r="I36" s="85">
        <v>-3081214.4060211051</v>
      </c>
      <c r="J36" s="85">
        <v>-2264769.2230865527</v>
      </c>
      <c r="K36" s="85">
        <v>1508473.09191402</v>
      </c>
      <c r="L36" s="85"/>
      <c r="M36" s="87">
        <v>2.1763225077741175E-3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17500422.399999999</v>
      </c>
      <c r="E37" s="86">
        <v>-5.7818745954899657E-2</v>
      </c>
      <c r="F37" s="85">
        <v>18186979.329854101</v>
      </c>
      <c r="G37" s="85">
        <v>19602802.48</v>
      </c>
      <c r="H37" s="85">
        <v>-1415823.1501458995</v>
      </c>
      <c r="I37" s="85">
        <v>-1351297.0403780043</v>
      </c>
      <c r="J37" s="85">
        <v>-2767120.1905239038</v>
      </c>
      <c r="K37" s="85">
        <v>661555.78807173413</v>
      </c>
      <c r="L37" s="85"/>
      <c r="M37" s="87">
        <v>9.5444775213187727E-4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7157152.0700000003</v>
      </c>
      <c r="E38" s="86">
        <v>3.1757745487840654E-2</v>
      </c>
      <c r="F38" s="85">
        <v>7437933.4271218795</v>
      </c>
      <c r="G38" s="85">
        <v>7481083.1600000001</v>
      </c>
      <c r="H38" s="85">
        <v>-43149.732878120616</v>
      </c>
      <c r="I38" s="85">
        <v>-552640.28425544221</v>
      </c>
      <c r="J38" s="85">
        <v>-595790.01713356283</v>
      </c>
      <c r="K38" s="85">
        <v>270556.63399405108</v>
      </c>
      <c r="L38" s="85"/>
      <c r="M38" s="87">
        <v>3.9034073285439743E-4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8131411.8600000003</v>
      </c>
      <c r="E39" s="86">
        <v>1.6703815154058454E-2</v>
      </c>
      <c r="F39" s="85">
        <v>8450414.2837346885</v>
      </c>
      <c r="G39" s="85">
        <v>8391208.2899999991</v>
      </c>
      <c r="H39" s="85">
        <v>59205.993734689429</v>
      </c>
      <c r="I39" s="85">
        <v>-627867.86109303311</v>
      </c>
      <c r="J39" s="85">
        <v>-568661.86735834368</v>
      </c>
      <c r="K39" s="85">
        <v>307385.87093635782</v>
      </c>
      <c r="L39" s="85"/>
      <c r="M39" s="87">
        <v>4.43475454137352E-4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51755654.670000002</v>
      </c>
      <c r="E40" s="86">
        <v>1.5791798059814725E-2</v>
      </c>
      <c r="F40" s="85">
        <v>53786074.42562969</v>
      </c>
      <c r="G40" s="85">
        <v>53508803.950000003</v>
      </c>
      <c r="H40" s="85">
        <v>277270.47562968731</v>
      </c>
      <c r="I40" s="85">
        <v>-3996318.5676248046</v>
      </c>
      <c r="J40" s="85">
        <v>-3719048.0919951173</v>
      </c>
      <c r="K40" s="85">
        <v>1956481.5139765071</v>
      </c>
      <c r="L40" s="85"/>
      <c r="M40" s="87">
        <v>2.8226786263110541E-3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72132841.319999993</v>
      </c>
      <c r="E41" s="86">
        <v>4.4245914775858215E-2</v>
      </c>
      <c r="F41" s="85">
        <v>74962675.991779819</v>
      </c>
      <c r="G41" s="85">
        <v>74379977.280000001</v>
      </c>
      <c r="H41" s="85">
        <v>582698.71177981794</v>
      </c>
      <c r="I41" s="85">
        <v>-5569745.2759638662</v>
      </c>
      <c r="J41" s="85">
        <v>-4987046.5641840482</v>
      </c>
      <c r="K41" s="85">
        <v>2726785.5366340154</v>
      </c>
      <c r="L41" s="85"/>
      <c r="M41" s="87">
        <v>3.9340209441321482E-3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1497053.43</v>
      </c>
      <c r="E42" s="86">
        <v>-2.1592614959679797E-2</v>
      </c>
      <c r="F42" s="85">
        <v>1555784.1499355573</v>
      </c>
      <c r="G42" s="85">
        <v>1595622.96</v>
      </c>
      <c r="H42" s="85">
        <v>-39838.810064442689</v>
      </c>
      <c r="I42" s="85">
        <v>-115595.14524899353</v>
      </c>
      <c r="J42" s="85">
        <v>-155433.95531343622</v>
      </c>
      <c r="K42" s="85">
        <v>56592.026125560413</v>
      </c>
      <c r="L42" s="85"/>
      <c r="M42" s="87">
        <v>8.1647131047809268E-5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1048219.09</v>
      </c>
      <c r="E43" s="86">
        <v>3.9751736565552628E-2</v>
      </c>
      <c r="F43" s="85">
        <v>1089341.6448615822</v>
      </c>
      <c r="G43" s="85">
        <v>1073080.19</v>
      </c>
      <c r="H43" s="85">
        <v>16261.454861582257</v>
      </c>
      <c r="I43" s="85">
        <v>-80938.352321411687</v>
      </c>
      <c r="J43" s="85">
        <v>-64676.89745982943</v>
      </c>
      <c r="K43" s="85">
        <v>39625.066773061779</v>
      </c>
      <c r="L43" s="85"/>
      <c r="M43" s="87">
        <v>5.7168354644526865E-5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53754626.700000003</v>
      </c>
      <c r="E44" s="86">
        <v>1.9780113623393675E-2</v>
      </c>
      <c r="F44" s="85">
        <v>55863467.882748</v>
      </c>
      <c r="G44" s="85">
        <v>56736860.030000001</v>
      </c>
      <c r="H44" s="85">
        <v>-873392.14725200087</v>
      </c>
      <c r="I44" s="85">
        <v>-4150669.412775686</v>
      </c>
      <c r="J44" s="85">
        <v>-5024061.5600276869</v>
      </c>
      <c r="K44" s="85">
        <v>2032047.2052731931</v>
      </c>
      <c r="L44" s="85"/>
      <c r="M44" s="87">
        <v>2.931699672603514E-3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2438328.58</v>
      </c>
      <c r="E45" s="86">
        <v>-1.2138709251736142E-2</v>
      </c>
      <c r="F45" s="85">
        <v>2533986.3501724685</v>
      </c>
      <c r="G45" s="85">
        <v>2542487.62</v>
      </c>
      <c r="H45" s="85">
        <v>-8501.2698275316507</v>
      </c>
      <c r="I45" s="85">
        <v>-188275.80948121016</v>
      </c>
      <c r="J45" s="85">
        <v>-196777.07930874181</v>
      </c>
      <c r="K45" s="85">
        <v>92174.368620938694</v>
      </c>
      <c r="L45" s="85"/>
      <c r="M45" s="87">
        <v>1.3298291772316951E-4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19345825.43</v>
      </c>
      <c r="E46" s="86">
        <v>1.6594753806027446E-2</v>
      </c>
      <c r="F46" s="85">
        <v>20104779.140323829</v>
      </c>
      <c r="G46" s="85">
        <v>19987603.52</v>
      </c>
      <c r="H46" s="85">
        <v>117175.62032382935</v>
      </c>
      <c r="I46" s="85">
        <v>-1493790.0383037918</v>
      </c>
      <c r="J46" s="85">
        <v>-1376614.4179799624</v>
      </c>
      <c r="K46" s="85">
        <v>731316.22172970208</v>
      </c>
      <c r="L46" s="85"/>
      <c r="M46" s="87">
        <v>1.0550933670491981E-3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18596105.859999999</v>
      </c>
      <c r="E47" s="86">
        <v>3.7109666234042514E-2</v>
      </c>
      <c r="F47" s="85">
        <v>19325647.4136075</v>
      </c>
      <c r="G47" s="85">
        <v>19238490.140000001</v>
      </c>
      <c r="H47" s="85">
        <v>87157.273607499897</v>
      </c>
      <c r="I47" s="85">
        <v>-1435900.3592492752</v>
      </c>
      <c r="J47" s="85">
        <v>-1348743.0856417753</v>
      </c>
      <c r="K47" s="85">
        <v>702975.11603363894</v>
      </c>
      <c r="L47" s="85"/>
      <c r="M47" s="87">
        <v>1.0142047449370954E-3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3185754.97</v>
      </c>
      <c r="E48" s="86">
        <v>1.4223774812438901E-3</v>
      </c>
      <c r="F48" s="85">
        <v>3310734.9334248058</v>
      </c>
      <c r="G48" s="85">
        <v>3379840</v>
      </c>
      <c r="H48" s="85">
        <v>-69105.066575194243</v>
      </c>
      <c r="I48" s="85">
        <v>-245988.42038981404</v>
      </c>
      <c r="J48" s="85">
        <v>-315093.48696500831</v>
      </c>
      <c r="K48" s="85">
        <v>120428.78689498339</v>
      </c>
      <c r="L48" s="85"/>
      <c r="M48" s="87">
        <v>1.7374647311138366E-4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4034300.49</v>
      </c>
      <c r="E49" s="86">
        <v>5.2762930478292988E-2</v>
      </c>
      <c r="F49" s="85">
        <v>4192569.638893418</v>
      </c>
      <c r="G49" s="85">
        <v>4271627.82</v>
      </c>
      <c r="H49" s="85">
        <v>-79058.181106582284</v>
      </c>
      <c r="I49" s="85">
        <v>-311508.95604282862</v>
      </c>
      <c r="J49" s="85">
        <v>-390567.1371494109</v>
      </c>
      <c r="K49" s="85">
        <v>152505.7383746425</v>
      </c>
      <c r="L49" s="85"/>
      <c r="M49" s="87">
        <v>2.2002491974736744E-4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34684739.100000001</v>
      </c>
      <c r="E50" s="86">
        <v>2.2468715783004779E-2</v>
      </c>
      <c r="F50" s="85">
        <v>36045451.855669633</v>
      </c>
      <c r="G50" s="85">
        <v>35963739.590000004</v>
      </c>
      <c r="H50" s="85">
        <v>81712.265669628978</v>
      </c>
      <c r="I50" s="85">
        <v>-2678185.9443640201</v>
      </c>
      <c r="J50" s="85">
        <v>-2596473.6786943912</v>
      </c>
      <c r="K50" s="85">
        <v>1311162.0614004717</v>
      </c>
      <c r="L50" s="85"/>
      <c r="M50" s="87">
        <v>1.891655556112499E-3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13150889.789999999</v>
      </c>
      <c r="E51" s="86">
        <v>5.1626216591332943E-2</v>
      </c>
      <c r="F51" s="85">
        <v>13666810.738232203</v>
      </c>
      <c r="G51" s="85">
        <v>13696284.73</v>
      </c>
      <c r="H51" s="85">
        <v>-29473.991767797619</v>
      </c>
      <c r="I51" s="85">
        <v>-1015447.4015189665</v>
      </c>
      <c r="J51" s="85">
        <v>-1044921.3932867642</v>
      </c>
      <c r="K51" s="85">
        <v>497133.55826588348</v>
      </c>
      <c r="L51" s="85"/>
      <c r="M51" s="87">
        <v>7.1723052802425823E-4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23585711.359999999</v>
      </c>
      <c r="E52" s="86">
        <v>5.2311530437358075E-2</v>
      </c>
      <c r="F52" s="85">
        <v>24510999.516458821</v>
      </c>
      <c r="G52" s="85">
        <v>24615438.309999999</v>
      </c>
      <c r="H52" s="85">
        <v>-104438.79354117811</v>
      </c>
      <c r="I52" s="85">
        <v>-1821173.296707277</v>
      </c>
      <c r="J52" s="85">
        <v>-1925612.0902484551</v>
      </c>
      <c r="K52" s="85">
        <v>891593.55753591703</v>
      </c>
      <c r="L52" s="85"/>
      <c r="M52" s="87">
        <v>1.2863306196531166E-3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7604083.4699999997</v>
      </c>
      <c r="E53" s="86">
        <v>8.4816139248529831E-3</v>
      </c>
      <c r="F53" s="85">
        <v>7902398.3381895544</v>
      </c>
      <c r="G53" s="85">
        <v>7863141.04</v>
      </c>
      <c r="H53" s="85">
        <v>39257.298189554363</v>
      </c>
      <c r="I53" s="85">
        <v>-587150.14146163152</v>
      </c>
      <c r="J53" s="85">
        <v>-547892.84327207715</v>
      </c>
      <c r="K53" s="85">
        <v>287451.65788450319</v>
      </c>
      <c r="L53" s="85"/>
      <c r="M53" s="87">
        <v>4.1471572565955124E-4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32763923.309999999</v>
      </c>
      <c r="E54" s="86">
        <v>2.000491088497372E-2</v>
      </c>
      <c r="F54" s="85">
        <v>34049280.776439719</v>
      </c>
      <c r="G54" s="85">
        <v>33723040.68</v>
      </c>
      <c r="H54" s="85">
        <v>326240.0964397192</v>
      </c>
      <c r="I54" s="85">
        <v>-2529869.941880655</v>
      </c>
      <c r="J54" s="85">
        <v>-2203629.8454409358</v>
      </c>
      <c r="K54" s="85">
        <v>1238550.853816472</v>
      </c>
      <c r="L54" s="85"/>
      <c r="M54" s="87">
        <v>1.7868970382252441E-3</v>
      </c>
      <c r="N54" s="88">
        <v>102</v>
      </c>
      <c r="O54" s="88" t="s">
        <v>227</v>
      </c>
    </row>
    <row r="55" spans="1:15" s="88" customFormat="1" ht="11.4">
      <c r="A55" s="82">
        <v>5</v>
      </c>
      <c r="B55" s="83">
        <v>86</v>
      </c>
      <c r="C55" s="84" t="s">
        <v>702</v>
      </c>
      <c r="D55" s="85">
        <v>29237672.75</v>
      </c>
      <c r="E55" s="86">
        <v>3.4227047292094755E-2</v>
      </c>
      <c r="F55" s="85">
        <v>30384692.312186051</v>
      </c>
      <c r="G55" s="85">
        <v>30317019.510000002</v>
      </c>
      <c r="H55" s="85">
        <v>67672.802186049521</v>
      </c>
      <c r="I55" s="85">
        <v>-2257590.1170600103</v>
      </c>
      <c r="J55" s="85">
        <v>-2189917.3148739608</v>
      </c>
      <c r="K55" s="85">
        <v>1105250.5588384951</v>
      </c>
      <c r="L55" s="85"/>
      <c r="M55" s="87">
        <v>1.5945804276018471E-3</v>
      </c>
      <c r="N55" s="88">
        <v>114</v>
      </c>
      <c r="O55" s="88" t="s">
        <v>702</v>
      </c>
    </row>
    <row r="56" spans="1:15" s="88" customFormat="1" ht="11.4">
      <c r="A56" s="82">
        <v>7</v>
      </c>
      <c r="B56" s="83">
        <v>111</v>
      </c>
      <c r="C56" s="84" t="s">
        <v>113</v>
      </c>
      <c r="D56" s="85">
        <v>62384692.810000002</v>
      </c>
      <c r="E56" s="86">
        <v>7.0380416862406391E-3</v>
      </c>
      <c r="F56" s="85">
        <v>64832099.060349993</v>
      </c>
      <c r="G56" s="85">
        <v>65045080.810000002</v>
      </c>
      <c r="H56" s="85">
        <v>-212981.74965000898</v>
      </c>
      <c r="I56" s="85">
        <v>-4817040.9166263314</v>
      </c>
      <c r="J56" s="85">
        <v>-5030022.6662763404</v>
      </c>
      <c r="K56" s="85">
        <v>2358283.3415228082</v>
      </c>
      <c r="L56" s="85"/>
      <c r="M56" s="87">
        <v>3.4023710090530269E-3</v>
      </c>
      <c r="N56" s="88">
        <v>117</v>
      </c>
      <c r="O56" s="88" t="s">
        <v>113</v>
      </c>
    </row>
    <row r="57" spans="1:15" s="88" customFormat="1" ht="11.4">
      <c r="A57" s="82">
        <v>10</v>
      </c>
      <c r="B57" s="83">
        <v>90</v>
      </c>
      <c r="C57" s="84" t="s">
        <v>77</v>
      </c>
      <c r="D57" s="85">
        <v>8724766.4199999999</v>
      </c>
      <c r="E57" s="86">
        <v>-1.0007504650383031E-2</v>
      </c>
      <c r="F57" s="85">
        <v>9067046.6638762485</v>
      </c>
      <c r="G57" s="85">
        <v>9100674.8100000005</v>
      </c>
      <c r="H57" s="85">
        <v>-33628.146123751998</v>
      </c>
      <c r="I57" s="85">
        <v>-673683.79870278994</v>
      </c>
      <c r="J57" s="85">
        <v>-707311.94482654193</v>
      </c>
      <c r="K57" s="85">
        <v>329816.02345351974</v>
      </c>
      <c r="L57" s="85"/>
      <c r="M57" s="87">
        <v>4.7583615452874363E-4</v>
      </c>
      <c r="N57" s="88">
        <v>124</v>
      </c>
      <c r="O57" s="88" t="s">
        <v>77</v>
      </c>
    </row>
    <row r="58" spans="1:15" s="88" customFormat="1" ht="11.4">
      <c r="A58" s="82">
        <v>1</v>
      </c>
      <c r="B58" s="83">
        <v>91</v>
      </c>
      <c r="C58" s="84" t="s">
        <v>376</v>
      </c>
      <c r="D58" s="85">
        <v>2455556330.7600002</v>
      </c>
      <c r="E58" s="86">
        <v>2.2648720659176891E-2</v>
      </c>
      <c r="F58" s="85">
        <v>2551889960.7145777</v>
      </c>
      <c r="G58" s="85">
        <v>2566707854.2199998</v>
      </c>
      <c r="H58" s="85">
        <v>-14817893.505422115</v>
      </c>
      <c r="I58" s="85">
        <v>-189606052.15091613</v>
      </c>
      <c r="J58" s="85">
        <v>-204423945.65633824</v>
      </c>
      <c r="K58" s="85">
        <v>92825616.800567508</v>
      </c>
      <c r="L58" s="85"/>
      <c r="M58" s="87">
        <v>0.13392249435802664</v>
      </c>
      <c r="N58" s="88">
        <v>127</v>
      </c>
      <c r="O58" s="88" t="s">
        <v>376</v>
      </c>
    </row>
    <row r="59" spans="1:15" s="88" customFormat="1" ht="11.4">
      <c r="A59" s="82">
        <v>10</v>
      </c>
      <c r="B59" s="83">
        <v>97</v>
      </c>
      <c r="C59" s="84" t="s">
        <v>799</v>
      </c>
      <c r="D59" s="85">
        <v>5433524.6600000001</v>
      </c>
      <c r="E59" s="86">
        <v>-4.2701488901390836E-3</v>
      </c>
      <c r="F59" s="85">
        <v>5646686.6011001281</v>
      </c>
      <c r="G59" s="85">
        <v>5655877.2800000003</v>
      </c>
      <c r="H59" s="85">
        <v>-9190.6788998721167</v>
      </c>
      <c r="I59" s="85">
        <v>-419550.20422129368</v>
      </c>
      <c r="J59" s="85">
        <v>-428740.8831211658</v>
      </c>
      <c r="K59" s="85">
        <v>205399.59586652613</v>
      </c>
      <c r="L59" s="85"/>
      <c r="M59" s="87">
        <v>2.963365843038236E-4</v>
      </c>
      <c r="N59" s="88">
        <v>134</v>
      </c>
      <c r="O59" s="88" t="s">
        <v>799</v>
      </c>
    </row>
    <row r="60" spans="1:15" s="88" customFormat="1" ht="11.4">
      <c r="A60" s="82">
        <v>7</v>
      </c>
      <c r="B60" s="83">
        <v>98</v>
      </c>
      <c r="C60" s="84" t="s">
        <v>195</v>
      </c>
      <c r="D60" s="85">
        <v>75238772.510000005</v>
      </c>
      <c r="E60" s="86">
        <v>6.84104275673384E-3</v>
      </c>
      <c r="F60" s="85">
        <v>78190455.58825855</v>
      </c>
      <c r="G60" s="85">
        <v>78506204.689999998</v>
      </c>
      <c r="H60" s="85">
        <v>-315749.10174144804</v>
      </c>
      <c r="I60" s="85">
        <v>-5809570.0944016622</v>
      </c>
      <c r="J60" s="85">
        <v>-6125319.1961431103</v>
      </c>
      <c r="K60" s="85">
        <v>2844196.8030099082</v>
      </c>
      <c r="L60" s="85"/>
      <c r="M60" s="87">
        <v>4.1034139436160804E-3</v>
      </c>
      <c r="N60" s="88">
        <v>137</v>
      </c>
      <c r="O60" s="88" t="s">
        <v>195</v>
      </c>
    </row>
    <row r="61" spans="1:15" s="88" customFormat="1" ht="11.4">
      <c r="A61" s="82">
        <v>4</v>
      </c>
      <c r="B61" s="83">
        <v>99</v>
      </c>
      <c r="C61" s="84" t="s">
        <v>336</v>
      </c>
      <c r="D61" s="85">
        <v>4634181.87</v>
      </c>
      <c r="E61" s="86">
        <v>2.7935796185925826E-2</v>
      </c>
      <c r="F61" s="85">
        <v>4815984.8919117879</v>
      </c>
      <c r="G61" s="85">
        <v>4830585.5999999996</v>
      </c>
      <c r="H61" s="85">
        <v>-14600.708088211715</v>
      </c>
      <c r="I61" s="85">
        <v>-357828.86277672969</v>
      </c>
      <c r="J61" s="85">
        <v>-372429.5708649414</v>
      </c>
      <c r="K61" s="85">
        <v>175182.61953926281</v>
      </c>
      <c r="L61" s="85"/>
      <c r="M61" s="87">
        <v>2.527415834712538E-4</v>
      </c>
      <c r="N61" s="88">
        <v>139</v>
      </c>
      <c r="O61" s="88" t="s">
        <v>336</v>
      </c>
    </row>
    <row r="62" spans="1:15" s="88" customFormat="1" ht="11.4">
      <c r="A62" s="82">
        <v>4</v>
      </c>
      <c r="B62" s="83">
        <v>102</v>
      </c>
      <c r="C62" s="84" t="s">
        <v>735</v>
      </c>
      <c r="D62" s="85">
        <v>28906982.109999999</v>
      </c>
      <c r="E62" s="86">
        <v>4.4660314212030261E-2</v>
      </c>
      <c r="F62" s="85">
        <v>30041028.388150923</v>
      </c>
      <c r="G62" s="85">
        <v>29672025.649999999</v>
      </c>
      <c r="H62" s="85">
        <v>369002.73815092444</v>
      </c>
      <c r="I62" s="85">
        <v>-2232055.8029218153</v>
      </c>
      <c r="J62" s="85">
        <v>-1863053.0647708909</v>
      </c>
      <c r="K62" s="85">
        <v>1092749.7001761838</v>
      </c>
      <c r="L62" s="85"/>
      <c r="M62" s="87">
        <v>1.5765450378961076E-3</v>
      </c>
      <c r="N62" s="88">
        <v>144</v>
      </c>
      <c r="O62" s="88" t="s">
        <v>735</v>
      </c>
    </row>
    <row r="63" spans="1:15" s="88" customFormat="1" ht="11.4">
      <c r="A63" s="82">
        <v>5</v>
      </c>
      <c r="B63" s="83">
        <v>103</v>
      </c>
      <c r="C63" s="84" t="s">
        <v>116</v>
      </c>
      <c r="D63" s="85">
        <v>6558960.3399999999</v>
      </c>
      <c r="E63" s="86">
        <v>1.772810057422753E-2</v>
      </c>
      <c r="F63" s="85">
        <v>6816274.110555917</v>
      </c>
      <c r="G63" s="85">
        <v>6701432.4100000001</v>
      </c>
      <c r="H63" s="85">
        <v>114841.70055591688</v>
      </c>
      <c r="I63" s="85">
        <v>-506450.8440321252</v>
      </c>
      <c r="J63" s="85">
        <v>-391609.14347620832</v>
      </c>
      <c r="K63" s="85">
        <v>247943.6254441464</v>
      </c>
      <c r="L63" s="85"/>
      <c r="M63" s="87">
        <v>3.5771622020021267E-4</v>
      </c>
      <c r="N63" s="88">
        <v>147</v>
      </c>
      <c r="O63" s="88" t="s">
        <v>116</v>
      </c>
    </row>
    <row r="64" spans="1:15" s="88" customFormat="1" ht="11.4">
      <c r="A64" s="82">
        <v>18</v>
      </c>
      <c r="B64" s="83">
        <v>105</v>
      </c>
      <c r="C64" s="84" t="s">
        <v>901</v>
      </c>
      <c r="D64" s="85">
        <v>6626147.79</v>
      </c>
      <c r="E64" s="86">
        <v>8.0137690129926401E-2</v>
      </c>
      <c r="F64" s="85">
        <v>6886097.3831859306</v>
      </c>
      <c r="G64" s="85">
        <v>6597505.71</v>
      </c>
      <c r="H64" s="85">
        <v>288591.67318593059</v>
      </c>
      <c r="I64" s="85">
        <v>-511638.73037340253</v>
      </c>
      <c r="J64" s="85">
        <v>-223047.05718747195</v>
      </c>
      <c r="K64" s="85">
        <v>250483.4639358893</v>
      </c>
      <c r="L64" s="85"/>
      <c r="M64" s="87">
        <v>3.613805266471229E-4</v>
      </c>
      <c r="N64" s="88">
        <v>149</v>
      </c>
      <c r="O64" s="88" t="s">
        <v>901</v>
      </c>
    </row>
    <row r="65" spans="1:15" s="88" customFormat="1" ht="11.4">
      <c r="A65" s="82">
        <v>1</v>
      </c>
      <c r="B65" s="83">
        <v>106</v>
      </c>
      <c r="C65" s="84" t="s">
        <v>985</v>
      </c>
      <c r="D65" s="85">
        <v>168551358.63999999</v>
      </c>
      <c r="E65" s="86">
        <v>4.4009979396327011E-2</v>
      </c>
      <c r="F65" s="85">
        <v>175163776.3671639</v>
      </c>
      <c r="G65" s="85">
        <v>176827200.05000001</v>
      </c>
      <c r="H65" s="85">
        <v>-1663423.6828361154</v>
      </c>
      <c r="I65" s="85">
        <v>-13014711.695297342</v>
      </c>
      <c r="J65" s="85">
        <v>-14678135.378133457</v>
      </c>
      <c r="K65" s="85">
        <v>6371624.8869311111</v>
      </c>
      <c r="L65" s="85"/>
      <c r="M65" s="87">
        <v>9.1925475680359504E-3</v>
      </c>
      <c r="N65" s="88">
        <v>152</v>
      </c>
      <c r="O65" s="88" t="s">
        <v>985</v>
      </c>
    </row>
    <row r="66" spans="1:15" s="88" customFormat="1" ht="11.4">
      <c r="A66" s="82">
        <v>7</v>
      </c>
      <c r="B66" s="83">
        <v>283</v>
      </c>
      <c r="C66" s="84" t="s">
        <v>920</v>
      </c>
      <c r="D66" s="85">
        <v>5923590.8200000003</v>
      </c>
      <c r="E66" s="86">
        <v>1.4838541714913302E-2</v>
      </c>
      <c r="F66" s="85">
        <v>6155978.4866594719</v>
      </c>
      <c r="G66" s="85">
        <v>6121470.5300000003</v>
      </c>
      <c r="H66" s="85">
        <v>34507.956659471616</v>
      </c>
      <c r="I66" s="85">
        <v>-457390.71666500554</v>
      </c>
      <c r="J66" s="85">
        <v>-422882.76000553393</v>
      </c>
      <c r="K66" s="85">
        <v>223925.21183600632</v>
      </c>
      <c r="L66" s="85"/>
      <c r="M66" s="87">
        <v>3.2306408459592518E-4</v>
      </c>
      <c r="N66" s="88">
        <v>155</v>
      </c>
      <c r="O66" s="88" t="s">
        <v>920</v>
      </c>
    </row>
    <row r="67" spans="1:15" s="88" customFormat="1" ht="11.4">
      <c r="A67" s="82">
        <v>1</v>
      </c>
      <c r="B67" s="83">
        <v>224</v>
      </c>
      <c r="C67" s="84" t="s">
        <v>990</v>
      </c>
      <c r="D67" s="85">
        <v>28793573.190000001</v>
      </c>
      <c r="E67" s="86">
        <v>6.7230052534500862E-3</v>
      </c>
      <c r="F67" s="85">
        <v>29923170.336686917</v>
      </c>
      <c r="G67" s="85">
        <v>29990362.989999998</v>
      </c>
      <c r="H67" s="85">
        <v>-67192.653313081712</v>
      </c>
      <c r="I67" s="85">
        <v>-2223298.9206908774</v>
      </c>
      <c r="J67" s="85">
        <v>-2290491.5740039591</v>
      </c>
      <c r="K67" s="85">
        <v>1088462.5849437558</v>
      </c>
      <c r="L67" s="85"/>
      <c r="M67" s="87">
        <v>1.5703598792586966E-3</v>
      </c>
      <c r="N67" s="88">
        <v>307</v>
      </c>
      <c r="O67" s="88" t="s">
        <v>990</v>
      </c>
    </row>
    <row r="68" spans="1:15" s="88" customFormat="1" ht="11.4">
      <c r="A68" s="82">
        <v>11</v>
      </c>
      <c r="B68" s="83">
        <v>140</v>
      </c>
      <c r="C68" s="84" t="s">
        <v>1001</v>
      </c>
      <c r="D68" s="85">
        <v>65941386.530000001</v>
      </c>
      <c r="E68" s="86">
        <v>5.2670421615401912E-2</v>
      </c>
      <c r="F68" s="85">
        <v>68528324.996488646</v>
      </c>
      <c r="G68" s="85">
        <v>68628223.310000002</v>
      </c>
      <c r="H68" s="85">
        <v>-99898.313511356711</v>
      </c>
      <c r="I68" s="85">
        <v>-5091671.4133946281</v>
      </c>
      <c r="J68" s="85">
        <v>-5191569.7269059848</v>
      </c>
      <c r="K68" s="85">
        <v>2492734.4572207001</v>
      </c>
      <c r="L68" s="85"/>
      <c r="M68" s="87">
        <v>3.5963479456368867E-3</v>
      </c>
      <c r="N68" s="88">
        <v>168</v>
      </c>
      <c r="O68" s="88" t="s">
        <v>1001</v>
      </c>
    </row>
    <row r="69" spans="1:15" s="88" customFormat="1" ht="11.4">
      <c r="A69" s="82">
        <v>17</v>
      </c>
      <c r="B69" s="83">
        <v>139</v>
      </c>
      <c r="C69" s="84" t="s">
        <v>1190</v>
      </c>
      <c r="D69" s="85">
        <v>26534075.350000001</v>
      </c>
      <c r="E69" s="86">
        <v>7.4973762909849223E-2</v>
      </c>
      <c r="F69" s="85">
        <v>27575030.413393982</v>
      </c>
      <c r="G69" s="85">
        <v>27063608.84</v>
      </c>
      <c r="H69" s="85">
        <v>511421.5733939819</v>
      </c>
      <c r="I69" s="85">
        <v>-2048831.5464672421</v>
      </c>
      <c r="J69" s="85">
        <v>-1537409.9730732602</v>
      </c>
      <c r="K69" s="85">
        <v>1003048.4252153836</v>
      </c>
      <c r="L69" s="85"/>
      <c r="M69" s="87">
        <v>1.447130131710727E-3</v>
      </c>
      <c r="N69" s="88">
        <v>2004</v>
      </c>
      <c r="O69" s="88" t="s">
        <v>1190</v>
      </c>
    </row>
    <row r="70" spans="1:15" s="88" customFormat="1" ht="11.4">
      <c r="A70" s="82">
        <v>8</v>
      </c>
      <c r="B70" s="83">
        <v>142</v>
      </c>
      <c r="C70" s="84" t="s">
        <v>234</v>
      </c>
      <c r="D70" s="85">
        <v>19377272.809999999</v>
      </c>
      <c r="E70" s="86">
        <v>1.2351605519263974E-2</v>
      </c>
      <c r="F70" s="85">
        <v>20137460.228640761</v>
      </c>
      <c r="G70" s="85">
        <v>20245400.620000001</v>
      </c>
      <c r="H70" s="85">
        <v>-107940.39135923982</v>
      </c>
      <c r="I70" s="85">
        <v>-1496218.2512091924</v>
      </c>
      <c r="J70" s="85">
        <v>-1604158.6425684323</v>
      </c>
      <c r="K70" s="85">
        <v>732505.0042506709</v>
      </c>
      <c r="L70" s="85"/>
      <c r="M70" s="87">
        <v>1.0568084617175095E-3</v>
      </c>
      <c r="N70" s="88">
        <v>171</v>
      </c>
      <c r="O70" s="88" t="s">
        <v>234</v>
      </c>
    </row>
    <row r="71" spans="1:15" s="88" customFormat="1" ht="11.4">
      <c r="A71" s="82">
        <v>6</v>
      </c>
      <c r="B71" s="83">
        <v>143</v>
      </c>
      <c r="C71" s="84" t="s">
        <v>1016</v>
      </c>
      <c r="D71" s="85">
        <v>20353633.960000001</v>
      </c>
      <c r="E71" s="86">
        <v>1.8367069221256603E-2</v>
      </c>
      <c r="F71" s="85">
        <v>21152124.883450616</v>
      </c>
      <c r="G71" s="85">
        <v>20937873.73</v>
      </c>
      <c r="H71" s="85">
        <v>214251.1534506157</v>
      </c>
      <c r="I71" s="85">
        <v>-1571608.0847902987</v>
      </c>
      <c r="J71" s="85">
        <v>-1357356.931339683</v>
      </c>
      <c r="K71" s="85">
        <v>769413.67738251924</v>
      </c>
      <c r="L71" s="85"/>
      <c r="M71" s="87">
        <v>1.1100577881387047E-3</v>
      </c>
      <c r="N71" s="88">
        <v>174</v>
      </c>
      <c r="O71" s="88" t="s">
        <v>1016</v>
      </c>
    </row>
    <row r="72" spans="1:15" s="88" customFormat="1" ht="11.4">
      <c r="A72" s="82">
        <v>14</v>
      </c>
      <c r="B72" s="83">
        <v>145</v>
      </c>
      <c r="C72" s="84" t="s">
        <v>264</v>
      </c>
      <c r="D72" s="85">
        <v>34200984.119999997</v>
      </c>
      <c r="E72" s="86">
        <v>2.9635608669977716E-2</v>
      </c>
      <c r="F72" s="85">
        <v>35542718.743240647</v>
      </c>
      <c r="G72" s="85">
        <v>35226734.640000001</v>
      </c>
      <c r="H72" s="85">
        <v>315984.10324064642</v>
      </c>
      <c r="I72" s="85">
        <v>-2640832.7503781351</v>
      </c>
      <c r="J72" s="85">
        <v>-2324848.6471374887</v>
      </c>
      <c r="K72" s="85">
        <v>1292875.0223957717</v>
      </c>
      <c r="L72" s="85"/>
      <c r="M72" s="87">
        <v>1.8652722584588605E-3</v>
      </c>
      <c r="N72" s="88">
        <v>178</v>
      </c>
      <c r="O72" s="88" t="s">
        <v>264</v>
      </c>
    </row>
    <row r="73" spans="1:15" s="88" customFormat="1" ht="11.4">
      <c r="A73" s="82">
        <v>12</v>
      </c>
      <c r="B73" s="83">
        <v>146</v>
      </c>
      <c r="C73" s="84" t="s">
        <v>403</v>
      </c>
      <c r="D73" s="85">
        <v>13858675.140000001</v>
      </c>
      <c r="E73" s="86">
        <v>5.8307121087951266E-3</v>
      </c>
      <c r="F73" s="85">
        <v>14402363.128694708</v>
      </c>
      <c r="G73" s="85">
        <v>14317678.32</v>
      </c>
      <c r="H73" s="85">
        <v>84684.80869470723</v>
      </c>
      <c r="I73" s="85">
        <v>-1070099.1251641004</v>
      </c>
      <c r="J73" s="85">
        <v>-985414.3164693932</v>
      </c>
      <c r="K73" s="85">
        <v>523889.45502668846</v>
      </c>
      <c r="L73" s="85"/>
      <c r="M73" s="87">
        <v>7.5583211836640761E-4</v>
      </c>
      <c r="N73" s="88">
        <v>181</v>
      </c>
      <c r="O73" s="88" t="s">
        <v>403</v>
      </c>
    </row>
    <row r="74" spans="1:15" s="88" customFormat="1" ht="11.4">
      <c r="A74" s="82">
        <v>9</v>
      </c>
      <c r="B74" s="83">
        <v>153</v>
      </c>
      <c r="C74" s="84" t="s">
        <v>737</v>
      </c>
      <c r="D74" s="85">
        <v>91642623.849999994</v>
      </c>
      <c r="E74" s="86">
        <v>1.3940111432122567E-2</v>
      </c>
      <c r="F74" s="85">
        <v>95237844.413032264</v>
      </c>
      <c r="G74" s="85">
        <v>94989820.049999997</v>
      </c>
      <c r="H74" s="85">
        <v>248024.3630322665</v>
      </c>
      <c r="I74" s="85">
        <v>-7076195.2797767734</v>
      </c>
      <c r="J74" s="85">
        <v>-6828170.9167445069</v>
      </c>
      <c r="K74" s="85">
        <v>3464299.709820047</v>
      </c>
      <c r="L74" s="85"/>
      <c r="M74" s="87">
        <v>4.998056294521192E-3</v>
      </c>
      <c r="N74" s="88">
        <v>184</v>
      </c>
      <c r="O74" s="88" t="s">
        <v>737</v>
      </c>
    </row>
    <row r="75" spans="1:15" s="88" customFormat="1" ht="11.4">
      <c r="A75" s="82">
        <v>1</v>
      </c>
      <c r="B75" s="83">
        <v>149</v>
      </c>
      <c r="C75" s="84" t="s">
        <v>392</v>
      </c>
      <c r="D75" s="85">
        <v>21172942.809999999</v>
      </c>
      <c r="E75" s="86">
        <v>2.9539736708385982E-2</v>
      </c>
      <c r="F75" s="85">
        <v>22003575.938695803</v>
      </c>
      <c r="G75" s="85">
        <v>21765102.989999998</v>
      </c>
      <c r="H75" s="85">
        <v>238472.94869580492</v>
      </c>
      <c r="I75" s="85">
        <v>-1634871.1077537048</v>
      </c>
      <c r="J75" s="85">
        <v>-1396398.1590578998</v>
      </c>
      <c r="K75" s="85">
        <v>800385.41620957141</v>
      </c>
      <c r="L75" s="85"/>
      <c r="M75" s="87">
        <v>1.1547417090356227E-3</v>
      </c>
      <c r="N75" s="88">
        <v>191</v>
      </c>
      <c r="O75" s="88" t="s">
        <v>392</v>
      </c>
    </row>
    <row r="76" spans="1:15" s="88" customFormat="1" ht="11.4">
      <c r="A76" s="82">
        <v>15</v>
      </c>
      <c r="B76" s="83">
        <v>598</v>
      </c>
      <c r="C76" s="84" t="s">
        <v>135</v>
      </c>
      <c r="D76" s="85">
        <v>68345802.079999998</v>
      </c>
      <c r="E76" s="86">
        <v>1.995319168058337E-2</v>
      </c>
      <c r="F76" s="85">
        <v>71027067.878730729</v>
      </c>
      <c r="G76" s="85">
        <v>70442985.359999999</v>
      </c>
      <c r="H76" s="85">
        <v>584082.51873072982</v>
      </c>
      <c r="I76" s="85">
        <v>-5277328.6245345064</v>
      </c>
      <c r="J76" s="85">
        <v>-4693246.1058037765</v>
      </c>
      <c r="K76" s="85">
        <v>2583626.8361402047</v>
      </c>
      <c r="L76" s="85"/>
      <c r="M76" s="87">
        <v>3.7274812957032505E-3</v>
      </c>
      <c r="N76" s="88">
        <v>819</v>
      </c>
      <c r="O76" s="88" t="s">
        <v>135</v>
      </c>
    </row>
    <row r="77" spans="1:15" s="88" customFormat="1" ht="11.4">
      <c r="A77" s="82">
        <v>14</v>
      </c>
      <c r="B77" s="83">
        <v>164</v>
      </c>
      <c r="C77" s="84" t="s">
        <v>695</v>
      </c>
      <c r="D77" s="85">
        <v>22405493.780000001</v>
      </c>
      <c r="E77" s="86">
        <v>9.215230928941906E-2</v>
      </c>
      <c r="F77" s="85">
        <v>23284480.964987148</v>
      </c>
      <c r="G77" s="85">
        <v>22958370.27</v>
      </c>
      <c r="H77" s="85">
        <v>326110.69498714805</v>
      </c>
      <c r="I77" s="85">
        <v>-1730042.666462827</v>
      </c>
      <c r="J77" s="85">
        <v>-1403931.971475679</v>
      </c>
      <c r="K77" s="85">
        <v>846978.64748477365</v>
      </c>
      <c r="L77" s="85"/>
      <c r="M77" s="87">
        <v>1.2219632580826026E-3</v>
      </c>
      <c r="N77" s="88">
        <v>203</v>
      </c>
      <c r="O77" s="88" t="s">
        <v>695</v>
      </c>
    </row>
    <row r="78" spans="1:15" s="88" customFormat="1" ht="11.4">
      <c r="A78" s="82">
        <v>5</v>
      </c>
      <c r="B78" s="83">
        <v>165</v>
      </c>
      <c r="C78" s="84" t="s">
        <v>183</v>
      </c>
      <c r="D78" s="85">
        <v>56736690.469999999</v>
      </c>
      <c r="E78" s="86">
        <v>5.6447453956627654E-2</v>
      </c>
      <c r="F78" s="85">
        <v>58962520.631628878</v>
      </c>
      <c r="G78" s="85">
        <v>58467575.109999999</v>
      </c>
      <c r="H78" s="85">
        <v>494945.52162887901</v>
      </c>
      <c r="I78" s="85">
        <v>-4380929.794754778</v>
      </c>
      <c r="J78" s="85">
        <v>-3885984.273125899</v>
      </c>
      <c r="K78" s="85">
        <v>2144776.0013188538</v>
      </c>
      <c r="L78" s="85"/>
      <c r="M78" s="87">
        <v>3.0943371219710448E-3</v>
      </c>
      <c r="N78" s="88">
        <v>205</v>
      </c>
      <c r="O78" s="88" t="s">
        <v>183</v>
      </c>
    </row>
    <row r="79" spans="1:15" s="88" customFormat="1" ht="11.4">
      <c r="A79" s="82">
        <v>5</v>
      </c>
      <c r="B79" s="83">
        <v>169</v>
      </c>
      <c r="C79" s="84" t="s">
        <v>404</v>
      </c>
      <c r="D79" s="85">
        <v>17386216.309999999</v>
      </c>
      <c r="E79" s="86">
        <v>2.3392020091639432E-2</v>
      </c>
      <c r="F79" s="85">
        <v>18068292.834711365</v>
      </c>
      <c r="G79" s="85">
        <v>17749972.280000001</v>
      </c>
      <c r="H79" s="85">
        <v>318320.55471136421</v>
      </c>
      <c r="I79" s="85">
        <v>-1342478.6045778408</v>
      </c>
      <c r="J79" s="85">
        <v>-1024158.0498664766</v>
      </c>
      <c r="K79" s="85">
        <v>657238.53799938492</v>
      </c>
      <c r="L79" s="85"/>
      <c r="M79" s="87">
        <v>9.4821911699446081E-4</v>
      </c>
      <c r="N79" s="88">
        <v>214</v>
      </c>
      <c r="O79" s="88" t="s">
        <v>404</v>
      </c>
    </row>
    <row r="80" spans="1:15" s="88" customFormat="1" ht="11.4">
      <c r="A80" s="82">
        <v>12</v>
      </c>
      <c r="B80" s="83">
        <v>167</v>
      </c>
      <c r="C80" s="84" t="s">
        <v>360</v>
      </c>
      <c r="D80" s="85">
        <v>220464367.80000001</v>
      </c>
      <c r="E80" s="86">
        <v>7.7890880346329128E-2</v>
      </c>
      <c r="F80" s="85">
        <v>229113378.43753719</v>
      </c>
      <c r="G80" s="85">
        <v>227508726.81</v>
      </c>
      <c r="H80" s="85">
        <v>1604651.6275371909</v>
      </c>
      <c r="I80" s="85">
        <v>-17023180.407173935</v>
      </c>
      <c r="J80" s="85">
        <v>-15418528.779636744</v>
      </c>
      <c r="K80" s="85">
        <v>8334054.758682034</v>
      </c>
      <c r="L80" s="85"/>
      <c r="M80" s="87">
        <v>1.2023808080877262E-2</v>
      </c>
      <c r="N80" s="88">
        <v>210</v>
      </c>
      <c r="O80" s="88" t="s">
        <v>360</v>
      </c>
    </row>
    <row r="81" spans="1:15" s="88" customFormat="1" ht="11.4">
      <c r="A81" s="82">
        <v>21</v>
      </c>
      <c r="B81" s="83">
        <v>170</v>
      </c>
      <c r="C81" s="84" t="s">
        <v>907</v>
      </c>
      <c r="D81" s="85">
        <v>14306091.460000001</v>
      </c>
      <c r="E81" s="86">
        <v>5.3743096239743104E-2</v>
      </c>
      <c r="F81" s="85">
        <v>14867331.983599568</v>
      </c>
      <c r="G81" s="85">
        <v>14533083.52</v>
      </c>
      <c r="H81" s="85">
        <v>334248.46359956823</v>
      </c>
      <c r="I81" s="85">
        <v>-1104646.4255214231</v>
      </c>
      <c r="J81" s="85">
        <v>-770397.96192185488</v>
      </c>
      <c r="K81" s="85">
        <v>540802.80999655218</v>
      </c>
      <c r="L81" s="85"/>
      <c r="M81" s="87">
        <v>7.8023355800772257E-4</v>
      </c>
      <c r="N81" s="88">
        <v>216</v>
      </c>
      <c r="O81" s="88" t="s">
        <v>907</v>
      </c>
    </row>
    <row r="82" spans="1:15" s="88" customFormat="1" ht="11.4">
      <c r="A82" s="82">
        <v>10</v>
      </c>
      <c r="B82" s="83">
        <v>171</v>
      </c>
      <c r="C82" s="84" t="s">
        <v>384</v>
      </c>
      <c r="D82" s="85">
        <v>14604469.939999999</v>
      </c>
      <c r="E82" s="86">
        <v>2.3581966192816068E-2</v>
      </c>
      <c r="F82" s="85">
        <v>15177416.113239393</v>
      </c>
      <c r="G82" s="85">
        <v>14998669.140000001</v>
      </c>
      <c r="H82" s="85">
        <v>178746.97323939204</v>
      </c>
      <c r="I82" s="85">
        <v>-1127685.7526714059</v>
      </c>
      <c r="J82" s="85">
        <v>-948938.77943201386</v>
      </c>
      <c r="K82" s="85">
        <v>552082.19548613019</v>
      </c>
      <c r="L82" s="85"/>
      <c r="M82" s="87">
        <v>7.9650668919343192E-4</v>
      </c>
      <c r="N82" s="88">
        <v>218</v>
      </c>
      <c r="O82" s="88" t="s">
        <v>384</v>
      </c>
    </row>
    <row r="83" spans="1:15" s="88" customFormat="1" ht="11.4">
      <c r="A83" s="82">
        <v>13</v>
      </c>
      <c r="B83" s="83">
        <v>172</v>
      </c>
      <c r="C83" s="84" t="s">
        <v>317</v>
      </c>
      <c r="D83" s="85">
        <v>12267630.199999999</v>
      </c>
      <c r="E83" s="86">
        <v>3.2173239241910227E-2</v>
      </c>
      <c r="F83" s="85">
        <v>12748900.099330971</v>
      </c>
      <c r="G83" s="85">
        <v>12722353.16</v>
      </c>
      <c r="H83" s="85">
        <v>26546.939330970868</v>
      </c>
      <c r="I83" s="85">
        <v>-947246.4151329184</v>
      </c>
      <c r="J83" s="85">
        <v>-920699.47580194753</v>
      </c>
      <c r="K83" s="85">
        <v>463744.33595006284</v>
      </c>
      <c r="L83" s="85"/>
      <c r="M83" s="87">
        <v>6.6905882616725477E-4</v>
      </c>
      <c r="N83" s="88">
        <v>221</v>
      </c>
      <c r="O83" s="88" t="s">
        <v>317</v>
      </c>
    </row>
    <row r="84" spans="1:15" s="88" customFormat="1" ht="11.4">
      <c r="A84" s="82">
        <v>11</v>
      </c>
      <c r="B84" s="83">
        <v>174</v>
      </c>
      <c r="C84" s="84" t="s">
        <v>99</v>
      </c>
      <c r="D84" s="85">
        <v>13833997.960000001</v>
      </c>
      <c r="E84" s="86">
        <v>5.4671225343151421E-3</v>
      </c>
      <c r="F84" s="85">
        <v>14376717.841265582</v>
      </c>
      <c r="G84" s="85">
        <v>14219562.439999999</v>
      </c>
      <c r="H84" s="85">
        <v>157155.40126558207</v>
      </c>
      <c r="I84" s="85">
        <v>-1068193.6739963116</v>
      </c>
      <c r="J84" s="85">
        <v>-911038.27273072954</v>
      </c>
      <c r="K84" s="85">
        <v>522956.60147097724</v>
      </c>
      <c r="L84" s="85"/>
      <c r="M84" s="87">
        <v>7.5448626062414224E-4</v>
      </c>
      <c r="N84" s="88">
        <v>226</v>
      </c>
      <c r="O84" s="88" t="s">
        <v>99</v>
      </c>
    </row>
    <row r="85" spans="1:15" s="88" customFormat="1" ht="11.4">
      <c r="A85" s="82">
        <v>12</v>
      </c>
      <c r="B85" s="83">
        <v>176</v>
      </c>
      <c r="C85" s="84" t="s">
        <v>915</v>
      </c>
      <c r="D85" s="85">
        <v>12184339.609999999</v>
      </c>
      <c r="E85" s="86">
        <v>4.9858187706003143E-2</v>
      </c>
      <c r="F85" s="85">
        <v>12662341.946385967</v>
      </c>
      <c r="G85" s="85">
        <v>12246860.119999999</v>
      </c>
      <c r="H85" s="85">
        <v>415481.82638596743</v>
      </c>
      <c r="I85" s="85">
        <v>-940815.12306545733</v>
      </c>
      <c r="J85" s="85">
        <v>-525333.2966794899</v>
      </c>
      <c r="K85" s="85">
        <v>460595.76212441566</v>
      </c>
      <c r="L85" s="85"/>
      <c r="M85" s="87">
        <v>6.6451627773143885E-4</v>
      </c>
      <c r="N85" s="88">
        <v>232</v>
      </c>
      <c r="O85" s="88" t="s">
        <v>915</v>
      </c>
    </row>
    <row r="86" spans="1:15" s="88" customFormat="1" ht="11.4">
      <c r="A86" s="82">
        <v>6</v>
      </c>
      <c r="B86" s="83">
        <v>177</v>
      </c>
      <c r="C86" s="84" t="s">
        <v>327</v>
      </c>
      <c r="D86" s="85">
        <v>5616443</v>
      </c>
      <c r="E86" s="86">
        <v>4.1558484765432252E-2</v>
      </c>
      <c r="F86" s="85">
        <v>5836780.9881151076</v>
      </c>
      <c r="G86" s="85">
        <v>5727216.4100000001</v>
      </c>
      <c r="H86" s="85">
        <v>109564.57811510749</v>
      </c>
      <c r="I86" s="85">
        <v>-433674.26396243786</v>
      </c>
      <c r="J86" s="85">
        <v>-324109.68584733037</v>
      </c>
      <c r="K86" s="85">
        <v>212314.32534022577</v>
      </c>
      <c r="L86" s="85"/>
      <c r="M86" s="87">
        <v>3.0631268627703622E-4</v>
      </c>
      <c r="N86" s="88">
        <v>234</v>
      </c>
      <c r="O86" s="88" t="s">
        <v>327</v>
      </c>
    </row>
    <row r="87" spans="1:15" s="88" customFormat="1" ht="11.4">
      <c r="A87" s="82">
        <v>10</v>
      </c>
      <c r="B87" s="83">
        <v>178</v>
      </c>
      <c r="C87" s="84" t="s">
        <v>809</v>
      </c>
      <c r="D87" s="85">
        <v>15866292.109999999</v>
      </c>
      <c r="E87" s="86">
        <v>1.2376046985394728E-2</v>
      </c>
      <c r="F87" s="85">
        <v>16488740.674396364</v>
      </c>
      <c r="G87" s="85">
        <v>16273942.73</v>
      </c>
      <c r="H87" s="85">
        <v>214797.94439636357</v>
      </c>
      <c r="I87" s="85">
        <v>-1225117.4903078843</v>
      </c>
      <c r="J87" s="85">
        <v>-1010319.5459115207</v>
      </c>
      <c r="K87" s="85">
        <v>599781.94472651056</v>
      </c>
      <c r="L87" s="85"/>
      <c r="M87" s="87">
        <v>8.6532464719578654E-4</v>
      </c>
      <c r="N87" s="88">
        <v>236</v>
      </c>
      <c r="O87" s="88" t="s">
        <v>809</v>
      </c>
    </row>
    <row r="88" spans="1:15" s="88" customFormat="1" ht="11.4">
      <c r="A88" s="82">
        <v>13</v>
      </c>
      <c r="B88" s="83">
        <v>179</v>
      </c>
      <c r="C88" s="84" t="s">
        <v>203</v>
      </c>
      <c r="D88" s="85">
        <v>424783511.07999998</v>
      </c>
      <c r="E88" s="86">
        <v>1.5831355506406436E-2</v>
      </c>
      <c r="F88" s="85">
        <v>441448141.02743095</v>
      </c>
      <c r="G88" s="85">
        <v>444528974.89999998</v>
      </c>
      <c r="H88" s="85">
        <v>-3080833.8725690246</v>
      </c>
      <c r="I88" s="85">
        <v>-32799705.527323801</v>
      </c>
      <c r="J88" s="85">
        <v>-35880539.399892822</v>
      </c>
      <c r="K88" s="85">
        <v>16057783.292842554</v>
      </c>
      <c r="L88" s="85"/>
      <c r="M88" s="87">
        <v>2.3167078943934084E-2</v>
      </c>
      <c r="N88" s="88">
        <v>239</v>
      </c>
      <c r="O88" s="88" t="s">
        <v>203</v>
      </c>
    </row>
    <row r="89" spans="1:15" s="88" customFormat="1" ht="11.4">
      <c r="A89" s="82">
        <v>4</v>
      </c>
      <c r="B89" s="83">
        <v>181</v>
      </c>
      <c r="C89" s="84" t="s">
        <v>926</v>
      </c>
      <c r="D89" s="85">
        <v>5087640.38</v>
      </c>
      <c r="E89" s="86">
        <v>6.6778944979387786E-2</v>
      </c>
      <c r="F89" s="85">
        <v>5287232.9772332273</v>
      </c>
      <c r="G89" s="85">
        <v>5230925.43</v>
      </c>
      <c r="H89" s="85">
        <v>56307.54723322764</v>
      </c>
      <c r="I89" s="85">
        <v>-392842.71149944502</v>
      </c>
      <c r="J89" s="85">
        <v>-336535.16426621738</v>
      </c>
      <c r="K89" s="85">
        <v>192324.38303983319</v>
      </c>
      <c r="L89" s="85"/>
      <c r="M89" s="87">
        <v>2.7747255542508333E-4</v>
      </c>
      <c r="N89" s="88">
        <v>245</v>
      </c>
      <c r="O89" s="88" t="s">
        <v>926</v>
      </c>
    </row>
    <row r="90" spans="1:15" s="88" customFormat="1" ht="11.4">
      <c r="A90" s="82">
        <v>13</v>
      </c>
      <c r="B90" s="83">
        <v>182</v>
      </c>
      <c r="C90" s="84" t="s">
        <v>87</v>
      </c>
      <c r="D90" s="85">
        <v>72690983.079999998</v>
      </c>
      <c r="E90" s="86">
        <v>5.8368355284664063E-3</v>
      </c>
      <c r="F90" s="85">
        <v>75542714.142873168</v>
      </c>
      <c r="G90" s="85">
        <v>75418992.379999995</v>
      </c>
      <c r="H90" s="85">
        <v>123721.76287317276</v>
      </c>
      <c r="I90" s="85">
        <v>-5612842.2533487873</v>
      </c>
      <c r="J90" s="85">
        <v>-5489120.4904756146</v>
      </c>
      <c r="K90" s="85">
        <v>2747884.5651861802</v>
      </c>
      <c r="L90" s="85"/>
      <c r="M90" s="87">
        <v>3.9644611892889125E-3</v>
      </c>
      <c r="N90" s="88">
        <v>248</v>
      </c>
      <c r="O90" s="88" t="s">
        <v>87</v>
      </c>
    </row>
    <row r="91" spans="1:15" s="88" customFormat="1" ht="11.4">
      <c r="A91" s="82">
        <v>11</v>
      </c>
      <c r="B91" s="83">
        <v>204</v>
      </c>
      <c r="C91" s="84" t="s">
        <v>191</v>
      </c>
      <c r="D91" s="85">
        <v>7183965.1699999999</v>
      </c>
      <c r="E91" s="86">
        <v>-3.6784787738661892E-3</v>
      </c>
      <c r="F91" s="85">
        <v>7465798.4285671758</v>
      </c>
      <c r="G91" s="85">
        <v>7474403.7599999998</v>
      </c>
      <c r="H91" s="85">
        <v>-8605.3314328240231</v>
      </c>
      <c r="I91" s="85">
        <v>-554710.66072094731</v>
      </c>
      <c r="J91" s="85">
        <v>-563315.99215377134</v>
      </c>
      <c r="K91" s="85">
        <v>271570.23018594336</v>
      </c>
      <c r="L91" s="85"/>
      <c r="M91" s="87">
        <v>3.9180308058736911E-4</v>
      </c>
      <c r="N91" s="88">
        <v>261</v>
      </c>
      <c r="O91" s="88" t="s">
        <v>191</v>
      </c>
    </row>
    <row r="92" spans="1:15" s="88" customFormat="1" ht="11.4">
      <c r="A92" s="82">
        <v>18</v>
      </c>
      <c r="B92" s="83">
        <v>205</v>
      </c>
      <c r="C92" s="84" t="s">
        <v>409</v>
      </c>
      <c r="D92" s="85">
        <v>121872642.34999999</v>
      </c>
      <c r="E92" s="86">
        <v>1.2568411832796379E-2</v>
      </c>
      <c r="F92" s="85">
        <v>126653813.06991491</v>
      </c>
      <c r="G92" s="85">
        <v>126480593.63</v>
      </c>
      <c r="H92" s="85">
        <v>173219.43991491199</v>
      </c>
      <c r="I92" s="85">
        <v>-9410409.4830649365</v>
      </c>
      <c r="J92" s="85">
        <v>-9237190.0431500245</v>
      </c>
      <c r="K92" s="85">
        <v>4607063.1960425619</v>
      </c>
      <c r="L92" s="85"/>
      <c r="M92" s="87">
        <v>6.6467578255328128E-3</v>
      </c>
      <c r="N92" s="88">
        <v>265</v>
      </c>
      <c r="O92" s="88" t="s">
        <v>409</v>
      </c>
    </row>
    <row r="93" spans="1:15" s="88" customFormat="1" ht="11.4">
      <c r="A93" s="82">
        <v>17</v>
      </c>
      <c r="B93" s="83">
        <v>208</v>
      </c>
      <c r="C93" s="84" t="s">
        <v>282</v>
      </c>
      <c r="D93" s="85">
        <v>32092121.27</v>
      </c>
      <c r="E93" s="86">
        <v>1.2859515263875175E-2</v>
      </c>
      <c r="F93" s="85">
        <v>33351123.352808967</v>
      </c>
      <c r="G93" s="85">
        <v>33438508.82</v>
      </c>
      <c r="H93" s="85">
        <v>-87385.467191033065</v>
      </c>
      <c r="I93" s="85">
        <v>-2477996.67347475</v>
      </c>
      <c r="J93" s="85">
        <v>-2565382.1406657831</v>
      </c>
      <c r="K93" s="85">
        <v>1213155.2080519216</v>
      </c>
      <c r="L93" s="85"/>
      <c r="M93" s="87">
        <v>1.7502579256198471E-3</v>
      </c>
      <c r="N93" s="88">
        <v>269</v>
      </c>
      <c r="O93" s="88" t="s">
        <v>282</v>
      </c>
    </row>
    <row r="94" spans="1:15" s="88" customFormat="1" ht="11.4">
      <c r="A94" s="82">
        <v>6</v>
      </c>
      <c r="B94" s="83">
        <v>211</v>
      </c>
      <c r="C94" s="84" t="s">
        <v>192</v>
      </c>
      <c r="D94" s="85">
        <v>107795430.81999999</v>
      </c>
      <c r="E94" s="86">
        <v>4.8207738702796911E-2</v>
      </c>
      <c r="F94" s="85">
        <v>112024340.17684384</v>
      </c>
      <c r="G94" s="85">
        <v>111883774.3</v>
      </c>
      <c r="H94" s="85">
        <v>140565.87684383988</v>
      </c>
      <c r="I94" s="85">
        <v>-8323436.0465115355</v>
      </c>
      <c r="J94" s="85">
        <v>-8182870.1696676956</v>
      </c>
      <c r="K94" s="85">
        <v>4074912.5682050507</v>
      </c>
      <c r="L94" s="85"/>
      <c r="M94" s="87">
        <v>5.8790070482090924E-3</v>
      </c>
      <c r="N94" s="88">
        <v>1862</v>
      </c>
      <c r="O94" s="88" t="s">
        <v>192</v>
      </c>
    </row>
    <row r="95" spans="1:15" s="88" customFormat="1" ht="11.4">
      <c r="A95" s="82">
        <v>10</v>
      </c>
      <c r="B95" s="83">
        <v>213</v>
      </c>
      <c r="C95" s="84" t="s">
        <v>79</v>
      </c>
      <c r="D95" s="85">
        <v>13787689.439999999</v>
      </c>
      <c r="E95" s="86">
        <v>1.9394432930113784E-2</v>
      </c>
      <c r="F95" s="85">
        <v>14328592.597383687</v>
      </c>
      <c r="G95" s="85">
        <v>14159835.41</v>
      </c>
      <c r="H95" s="85">
        <v>168757.18738368712</v>
      </c>
      <c r="I95" s="85">
        <v>-1064617.9565313272</v>
      </c>
      <c r="J95" s="85">
        <v>-895860.76914764009</v>
      </c>
      <c r="K95" s="85">
        <v>521206.0340422141</v>
      </c>
      <c r="L95" s="85"/>
      <c r="M95" s="87">
        <v>7.5196066085241584E-4</v>
      </c>
      <c r="N95" s="88">
        <v>284</v>
      </c>
      <c r="O95" s="88" t="s">
        <v>79</v>
      </c>
    </row>
    <row r="96" spans="1:15" s="88" customFormat="1" ht="11.4">
      <c r="A96" s="82">
        <v>4</v>
      </c>
      <c r="B96" s="83">
        <v>214</v>
      </c>
      <c r="C96" s="84" t="s">
        <v>802</v>
      </c>
      <c r="D96" s="85">
        <v>35517767.380000003</v>
      </c>
      <c r="E96" s="86">
        <v>4.8418056464378578E-2</v>
      </c>
      <c r="F96" s="85">
        <v>36911160.566194467</v>
      </c>
      <c r="G96" s="85">
        <v>36594801.979999997</v>
      </c>
      <c r="H96" s="85">
        <v>316358.58619447052</v>
      </c>
      <c r="I96" s="85">
        <v>-2742508.3146237908</v>
      </c>
      <c r="J96" s="85">
        <v>-2426149.7284293203</v>
      </c>
      <c r="K96" s="85">
        <v>1342652.4258994134</v>
      </c>
      <c r="L96" s="85"/>
      <c r="M96" s="87">
        <v>1.937087714899037E-3</v>
      </c>
      <c r="N96" s="88">
        <v>287</v>
      </c>
      <c r="O96" s="88" t="s">
        <v>802</v>
      </c>
    </row>
    <row r="97" spans="1:15" s="88" customFormat="1" ht="11.4">
      <c r="A97" s="82">
        <v>13</v>
      </c>
      <c r="B97" s="83">
        <v>216</v>
      </c>
      <c r="C97" s="84" t="s">
        <v>127</v>
      </c>
      <c r="D97" s="85">
        <v>3384776.42</v>
      </c>
      <c r="E97" s="86">
        <v>6.0610100030849878E-2</v>
      </c>
      <c r="F97" s="85">
        <v>3517564.1695778477</v>
      </c>
      <c r="G97" s="85">
        <v>3456052.67</v>
      </c>
      <c r="H97" s="85">
        <v>61511.499577847775</v>
      </c>
      <c r="I97" s="85">
        <v>-261355.88354068855</v>
      </c>
      <c r="J97" s="85">
        <v>-199844.38396284077</v>
      </c>
      <c r="K97" s="85">
        <v>127952.25056851901</v>
      </c>
      <c r="L97" s="85"/>
      <c r="M97" s="87">
        <v>1.8460081543734527E-4</v>
      </c>
      <c r="N97" s="88">
        <v>289</v>
      </c>
      <c r="O97" s="88" t="s">
        <v>127</v>
      </c>
    </row>
    <row r="98" spans="1:15" s="88" customFormat="1" ht="11.4">
      <c r="A98" s="82">
        <v>16</v>
      </c>
      <c r="B98" s="83">
        <v>217</v>
      </c>
      <c r="C98" s="84" t="s">
        <v>335</v>
      </c>
      <c r="D98" s="85">
        <v>15881352.58</v>
      </c>
      <c r="E98" s="86">
        <v>1.9689803790438068E-2</v>
      </c>
      <c r="F98" s="85">
        <v>16504391.979852162</v>
      </c>
      <c r="G98" s="85">
        <v>16237558.26</v>
      </c>
      <c r="H98" s="85">
        <v>266833.71985216253</v>
      </c>
      <c r="I98" s="85">
        <v>-1226280.3861553413</v>
      </c>
      <c r="J98" s="85">
        <v>-959446.66630317876</v>
      </c>
      <c r="K98" s="85">
        <v>600351.26476187049</v>
      </c>
      <c r="L98" s="85"/>
      <c r="M98" s="87">
        <v>8.6614602346939866E-4</v>
      </c>
      <c r="N98" s="88">
        <v>293</v>
      </c>
      <c r="O98" s="88" t="s">
        <v>335</v>
      </c>
    </row>
    <row r="99" spans="1:15" s="88" customFormat="1" ht="11.4">
      <c r="A99" s="82">
        <v>16</v>
      </c>
      <c r="B99" s="83">
        <v>272</v>
      </c>
      <c r="C99" s="84" t="s">
        <v>993</v>
      </c>
      <c r="D99" s="85">
        <v>148738766.52000001</v>
      </c>
      <c r="E99" s="86">
        <v>1.9197302688812791E-2</v>
      </c>
      <c r="F99" s="85">
        <v>154573918.86993745</v>
      </c>
      <c r="G99" s="85">
        <v>154632036.88</v>
      </c>
      <c r="H99" s="85">
        <v>-58118.010062545538</v>
      </c>
      <c r="I99" s="85">
        <v>-11484880.215688454</v>
      </c>
      <c r="J99" s="85">
        <v>-11542998.225751</v>
      </c>
      <c r="K99" s="85">
        <v>5622663.8222147301</v>
      </c>
      <c r="L99" s="85"/>
      <c r="M99" s="87">
        <v>8.1119974201241084E-3</v>
      </c>
      <c r="N99" s="88">
        <v>408</v>
      </c>
      <c r="O99" s="88" t="s">
        <v>993</v>
      </c>
    </row>
    <row r="100" spans="1:15" s="88" customFormat="1" ht="11.4">
      <c r="A100" s="82">
        <v>17</v>
      </c>
      <c r="B100" s="83">
        <v>72</v>
      </c>
      <c r="C100" s="84" t="s">
        <v>386</v>
      </c>
      <c r="D100" s="85">
        <v>2904846.75</v>
      </c>
      <c r="E100" s="86">
        <v>3.9316862238970997E-2</v>
      </c>
      <c r="F100" s="85">
        <v>3018806.4374174117</v>
      </c>
      <c r="G100" s="85">
        <v>2984066.36</v>
      </c>
      <c r="H100" s="85">
        <v>34740.077417411841</v>
      </c>
      <c r="I100" s="85">
        <v>-224298.06128717583</v>
      </c>
      <c r="J100" s="85">
        <v>-189557.98386976399</v>
      </c>
      <c r="K100" s="85">
        <v>109809.81698612405</v>
      </c>
      <c r="L100" s="85"/>
      <c r="M100" s="87">
        <v>1.5842614466409047E-4</v>
      </c>
      <c r="N100" s="88">
        <v>80</v>
      </c>
      <c r="O100" s="88" t="s">
        <v>386</v>
      </c>
    </row>
    <row r="101" spans="1:15" s="88" customFormat="1" ht="11.4">
      <c r="A101" s="82">
        <v>13</v>
      </c>
      <c r="B101" s="83">
        <v>226</v>
      </c>
      <c r="C101" s="84" t="s">
        <v>281</v>
      </c>
      <c r="D101" s="85">
        <v>9969981.3399999999</v>
      </c>
      <c r="E101" s="86">
        <v>6.8307105551877731E-2</v>
      </c>
      <c r="F101" s="85">
        <v>10361112.458040506</v>
      </c>
      <c r="G101" s="85">
        <v>10287697.939999999</v>
      </c>
      <c r="H101" s="85">
        <v>73414.518040506169</v>
      </c>
      <c r="I101" s="85">
        <v>-769833.20570399088</v>
      </c>
      <c r="J101" s="85">
        <v>-696418.68766348471</v>
      </c>
      <c r="K101" s="85">
        <v>376887.98085491837</v>
      </c>
      <c r="L101" s="85"/>
      <c r="M101" s="87">
        <v>5.4374837711115831E-4</v>
      </c>
      <c r="N101" s="88">
        <v>311</v>
      </c>
      <c r="O101" s="88" t="s">
        <v>281</v>
      </c>
    </row>
    <row r="102" spans="1:15" s="88" customFormat="1" ht="11.4">
      <c r="A102" s="82">
        <v>4</v>
      </c>
      <c r="B102" s="83">
        <v>230</v>
      </c>
      <c r="C102" s="84" t="s">
        <v>81</v>
      </c>
      <c r="D102" s="85">
        <v>5534263.6900000004</v>
      </c>
      <c r="E102" s="86">
        <v>3.3969094073710397E-2</v>
      </c>
      <c r="F102" s="85">
        <v>5751377.7116598114</v>
      </c>
      <c r="G102" s="85">
        <v>5591475.25</v>
      </c>
      <c r="H102" s="85">
        <v>159902.46165981144</v>
      </c>
      <c r="I102" s="85">
        <v>-427328.77950239956</v>
      </c>
      <c r="J102" s="85">
        <v>-267426.31784258812</v>
      </c>
      <c r="K102" s="85">
        <v>209207.76042724168</v>
      </c>
      <c r="L102" s="85"/>
      <c r="M102" s="87">
        <v>3.0183074544678243E-4</v>
      </c>
      <c r="N102" s="88">
        <v>316</v>
      </c>
      <c r="O102" s="88" t="s">
        <v>81</v>
      </c>
    </row>
    <row r="103" spans="1:15" s="88" customFormat="1" ht="11.4">
      <c r="A103" s="82">
        <v>15</v>
      </c>
      <c r="B103" s="83">
        <v>231</v>
      </c>
      <c r="C103" s="84" t="s">
        <v>402</v>
      </c>
      <c r="D103" s="85">
        <v>4768849.8899999997</v>
      </c>
      <c r="E103" s="86">
        <v>-9.5056429953101866E-3</v>
      </c>
      <c r="F103" s="85">
        <v>4955936.0565266712</v>
      </c>
      <c r="G103" s="85">
        <v>4956007.01</v>
      </c>
      <c r="H103" s="85">
        <v>-70.953473328612745</v>
      </c>
      <c r="I103" s="85">
        <v>-368227.26875232294</v>
      </c>
      <c r="J103" s="85">
        <v>-368298.22222565155</v>
      </c>
      <c r="K103" s="85">
        <v>180273.37712572885</v>
      </c>
      <c r="L103" s="85"/>
      <c r="M103" s="87">
        <v>2.6008618270635859E-4</v>
      </c>
      <c r="N103" s="88">
        <v>320</v>
      </c>
      <c r="O103" s="88" t="s">
        <v>402</v>
      </c>
    </row>
    <row r="104" spans="1:15" s="88" customFormat="1" ht="11.4">
      <c r="A104" s="82">
        <v>14</v>
      </c>
      <c r="B104" s="83">
        <v>232</v>
      </c>
      <c r="C104" s="84" t="s">
        <v>78</v>
      </c>
      <c r="D104" s="85">
        <v>39000772.590000004</v>
      </c>
      <c r="E104" s="86">
        <v>4.6848766439270648E-2</v>
      </c>
      <c r="F104" s="85">
        <v>40530807.127413705</v>
      </c>
      <c r="G104" s="85">
        <v>39927643.789999999</v>
      </c>
      <c r="H104" s="85">
        <v>603163.33741370589</v>
      </c>
      <c r="I104" s="85">
        <v>-3011448.9449878992</v>
      </c>
      <c r="J104" s="85">
        <v>-2408285.6075741933</v>
      </c>
      <c r="K104" s="85">
        <v>1474317.94824472</v>
      </c>
      <c r="L104" s="85"/>
      <c r="M104" s="87">
        <v>2.1270457866166726E-3</v>
      </c>
      <c r="N104" s="88">
        <v>322</v>
      </c>
      <c r="O104" s="88" t="s">
        <v>78</v>
      </c>
    </row>
    <row r="105" spans="1:15" s="88" customFormat="1" ht="11.4">
      <c r="A105" s="82">
        <v>14</v>
      </c>
      <c r="B105" s="83">
        <v>233</v>
      </c>
      <c r="C105" s="84" t="s">
        <v>675</v>
      </c>
      <c r="D105" s="85">
        <v>49359132.509999998</v>
      </c>
      <c r="E105" s="86">
        <v>4.6800776380396487E-2</v>
      </c>
      <c r="F105" s="85">
        <v>51295534.598004878</v>
      </c>
      <c r="G105" s="85">
        <v>51667396.859999999</v>
      </c>
      <c r="H105" s="85">
        <v>-371862.26199512184</v>
      </c>
      <c r="I105" s="85">
        <v>-3811270.8454619208</v>
      </c>
      <c r="J105" s="85">
        <v>-4183133.1074570427</v>
      </c>
      <c r="K105" s="85">
        <v>1865887.5231600238</v>
      </c>
      <c r="L105" s="85"/>
      <c r="M105" s="87">
        <v>2.69197577033049E-3</v>
      </c>
      <c r="N105" s="88">
        <v>324</v>
      </c>
      <c r="O105" s="88" t="s">
        <v>675</v>
      </c>
    </row>
    <row r="106" spans="1:15" s="88" customFormat="1" ht="11.4">
      <c r="A106" s="82">
        <v>16</v>
      </c>
      <c r="B106" s="83">
        <v>236</v>
      </c>
      <c r="C106" s="84" t="s">
        <v>1018</v>
      </c>
      <c r="D106" s="85">
        <v>12173519.23</v>
      </c>
      <c r="E106" s="86">
        <v>-1.4526878153476128E-2</v>
      </c>
      <c r="F106" s="85">
        <v>12651097.073382152</v>
      </c>
      <c r="G106" s="85">
        <v>13020186.539999999</v>
      </c>
      <c r="H106" s="85">
        <v>-369089.46661784686</v>
      </c>
      <c r="I106" s="85">
        <v>-939979.62623369158</v>
      </c>
      <c r="J106" s="85">
        <v>-1309069.0928515384</v>
      </c>
      <c r="K106" s="85">
        <v>460186.72713917244</v>
      </c>
      <c r="L106" s="85"/>
      <c r="M106" s="87">
        <v>6.6392614984011375E-4</v>
      </c>
      <c r="N106" s="88">
        <v>330</v>
      </c>
      <c r="O106" s="88" t="s">
        <v>1018</v>
      </c>
    </row>
    <row r="107" spans="1:15" s="88" customFormat="1" ht="11.4">
      <c r="A107" s="82">
        <v>11</v>
      </c>
      <c r="B107" s="83">
        <v>239</v>
      </c>
      <c r="C107" s="84" t="s">
        <v>118</v>
      </c>
      <c r="D107" s="85">
        <v>5824044.0800000001</v>
      </c>
      <c r="E107" s="86">
        <v>-9.1962045415775492E-4</v>
      </c>
      <c r="F107" s="85">
        <v>6052526.4406828927</v>
      </c>
      <c r="G107" s="85">
        <v>6021268.1699999999</v>
      </c>
      <c r="H107" s="85">
        <v>31258.270682892762</v>
      </c>
      <c r="I107" s="85">
        <v>-449704.20418738225</v>
      </c>
      <c r="J107" s="85">
        <v>-418445.93350448948</v>
      </c>
      <c r="K107" s="85">
        <v>220162.11855028814</v>
      </c>
      <c r="L107" s="85"/>
      <c r="M107" s="87">
        <v>3.1763494922688082E-4</v>
      </c>
      <c r="N107" s="88">
        <v>334</v>
      </c>
      <c r="O107" s="88" t="s">
        <v>118</v>
      </c>
    </row>
    <row r="108" spans="1:15" s="88" customFormat="1" ht="11.4">
      <c r="A108" s="82">
        <v>19</v>
      </c>
      <c r="B108" s="83">
        <v>240</v>
      </c>
      <c r="C108" s="84" t="s">
        <v>729</v>
      </c>
      <c r="D108" s="85">
        <v>72651216</v>
      </c>
      <c r="E108" s="86">
        <v>1.7586122043987181E-2</v>
      </c>
      <c r="F108" s="85">
        <v>75501386.965423524</v>
      </c>
      <c r="G108" s="85">
        <v>74771276.359999999</v>
      </c>
      <c r="H108" s="85">
        <v>730110.60542352498</v>
      </c>
      <c r="I108" s="85">
        <v>-5609771.6338928556</v>
      </c>
      <c r="J108" s="85">
        <v>-4879661.0284693306</v>
      </c>
      <c r="K108" s="85">
        <v>2746381.2790741432</v>
      </c>
      <c r="L108" s="85"/>
      <c r="M108" s="87">
        <v>3.9622923502033577E-3</v>
      </c>
      <c r="N108" s="88">
        <v>339</v>
      </c>
      <c r="O108" s="88" t="s">
        <v>729</v>
      </c>
    </row>
    <row r="109" spans="1:15" s="88" customFormat="1" ht="11.4">
      <c r="A109" s="82">
        <v>19</v>
      </c>
      <c r="B109" s="83">
        <v>320</v>
      </c>
      <c r="C109" s="84" t="s">
        <v>700</v>
      </c>
      <c r="D109" s="85">
        <v>23359593.379999999</v>
      </c>
      <c r="E109" s="86">
        <v>3.3677264469616129E-2</v>
      </c>
      <c r="F109" s="85">
        <v>24276010.729652829</v>
      </c>
      <c r="G109" s="85">
        <v>24077165.84</v>
      </c>
      <c r="H109" s="85">
        <v>198844.88965282962</v>
      </c>
      <c r="I109" s="85">
        <v>-1803713.5720122745</v>
      </c>
      <c r="J109" s="85">
        <v>-1604868.6823594449</v>
      </c>
      <c r="K109" s="85">
        <v>883045.78337155818</v>
      </c>
      <c r="L109" s="85"/>
      <c r="M109" s="87">
        <v>1.2739984717314984E-3</v>
      </c>
      <c r="N109" s="88">
        <v>336</v>
      </c>
      <c r="O109" s="88" t="s">
        <v>700</v>
      </c>
    </row>
    <row r="110" spans="1:15" s="88" customFormat="1" ht="11.4">
      <c r="A110" s="82">
        <v>19</v>
      </c>
      <c r="B110" s="83">
        <v>241</v>
      </c>
      <c r="C110" s="84" t="s">
        <v>110</v>
      </c>
      <c r="D110" s="85">
        <v>29909057.09</v>
      </c>
      <c r="E110" s="86">
        <v>2.3273693924213419E-2</v>
      </c>
      <c r="F110" s="85">
        <v>31082415.649079207</v>
      </c>
      <c r="G110" s="85">
        <v>31098808.27</v>
      </c>
      <c r="H110" s="85">
        <v>-16392.620920792222</v>
      </c>
      <c r="I110" s="85">
        <v>-2309431.132714475</v>
      </c>
      <c r="J110" s="85">
        <v>-2325823.7536352673</v>
      </c>
      <c r="K110" s="85">
        <v>1130630.4145925893</v>
      </c>
      <c r="L110" s="85"/>
      <c r="M110" s="87">
        <v>1.6311967594527597E-3</v>
      </c>
      <c r="N110" s="88">
        <v>342</v>
      </c>
      <c r="O110" s="88" t="s">
        <v>110</v>
      </c>
    </row>
    <row r="111" spans="1:15" s="88" customFormat="1" ht="11.4">
      <c r="A111" s="82">
        <v>17</v>
      </c>
      <c r="B111" s="83">
        <v>244</v>
      </c>
      <c r="C111" s="84" t="s">
        <v>90</v>
      </c>
      <c r="D111" s="85">
        <v>57077981.18</v>
      </c>
      <c r="E111" s="86">
        <v>8.6042858797956825E-2</v>
      </c>
      <c r="F111" s="85">
        <v>59317200.475713179</v>
      </c>
      <c r="G111" s="85">
        <v>59010721.109999999</v>
      </c>
      <c r="H111" s="85">
        <v>306479.36571317911</v>
      </c>
      <c r="I111" s="85">
        <v>-4407282.5944638588</v>
      </c>
      <c r="J111" s="85">
        <v>-4100803.2287506796</v>
      </c>
      <c r="K111" s="85">
        <v>2157677.5667471038</v>
      </c>
      <c r="L111" s="85"/>
      <c r="M111" s="87">
        <v>3.1129506241790255E-3</v>
      </c>
      <c r="N111" s="88">
        <v>347</v>
      </c>
      <c r="O111" s="88" t="s">
        <v>90</v>
      </c>
    </row>
    <row r="112" spans="1:15" s="88" customFormat="1" ht="11.4">
      <c r="A112" s="82">
        <v>1</v>
      </c>
      <c r="B112" s="83">
        <v>245</v>
      </c>
      <c r="C112" s="84" t="s">
        <v>994</v>
      </c>
      <c r="D112" s="85">
        <v>131537377.75</v>
      </c>
      <c r="E112" s="86">
        <v>3.1115985136568925E-2</v>
      </c>
      <c r="F112" s="85">
        <v>136697704.52183264</v>
      </c>
      <c r="G112" s="85">
        <v>137885930.31999999</v>
      </c>
      <c r="H112" s="85">
        <v>-1188225.7981673479</v>
      </c>
      <c r="I112" s="85">
        <v>-10156673.089939736</v>
      </c>
      <c r="J112" s="85">
        <v>-11344898.888107084</v>
      </c>
      <c r="K112" s="85">
        <v>4972412.1857933346</v>
      </c>
      <c r="L112" s="85"/>
      <c r="M112" s="87">
        <v>7.1738585301123429E-3</v>
      </c>
      <c r="N112" s="88">
        <v>348</v>
      </c>
      <c r="O112" s="88" t="s">
        <v>994</v>
      </c>
    </row>
    <row r="113" spans="1:15" s="88" customFormat="1" ht="11.4">
      <c r="A113" s="82">
        <v>13</v>
      </c>
      <c r="B113" s="83">
        <v>249</v>
      </c>
      <c r="C113" s="84" t="s">
        <v>233</v>
      </c>
      <c r="D113" s="85">
        <v>29505798.379999999</v>
      </c>
      <c r="E113" s="86">
        <v>2.1100541695231504E-3</v>
      </c>
      <c r="F113" s="85">
        <v>30663336.74596921</v>
      </c>
      <c r="G113" s="85">
        <v>30500188.379999999</v>
      </c>
      <c r="H113" s="85">
        <v>163148.36596921086</v>
      </c>
      <c r="I113" s="85">
        <v>-2278293.4670699215</v>
      </c>
      <c r="J113" s="85">
        <v>-2115145.1011007107</v>
      </c>
      <c r="K113" s="85">
        <v>1115386.3177591986</v>
      </c>
      <c r="L113" s="85"/>
      <c r="M113" s="87">
        <v>1.6092036120595231E-3</v>
      </c>
      <c r="N113" s="88">
        <v>360</v>
      </c>
      <c r="O113" s="88" t="s">
        <v>233</v>
      </c>
    </row>
    <row r="114" spans="1:15" s="88" customFormat="1" ht="11.4">
      <c r="A114" s="82">
        <v>6</v>
      </c>
      <c r="B114" s="83">
        <v>250</v>
      </c>
      <c r="C114" s="84" t="s">
        <v>279</v>
      </c>
      <c r="D114" s="85">
        <v>4939099.1100000003</v>
      </c>
      <c r="E114" s="86">
        <v>-4.503630554924423E-4</v>
      </c>
      <c r="F114" s="85">
        <v>5132864.3028451018</v>
      </c>
      <c r="G114" s="85">
        <v>5119695.1100000003</v>
      </c>
      <c r="H114" s="85">
        <v>13169.192845101468</v>
      </c>
      <c r="I114" s="85">
        <v>-381373.08099926985</v>
      </c>
      <c r="J114" s="85">
        <v>-368203.88815416838</v>
      </c>
      <c r="K114" s="85">
        <v>186709.18503546811</v>
      </c>
      <c r="L114" s="85"/>
      <c r="M114" s="87">
        <v>2.6937132917980632E-4</v>
      </c>
      <c r="N114" s="88">
        <v>363</v>
      </c>
      <c r="O114" s="88" t="s">
        <v>279</v>
      </c>
    </row>
    <row r="115" spans="1:15" s="88" customFormat="1" ht="11.4">
      <c r="A115" s="82">
        <v>2</v>
      </c>
      <c r="B115" s="83">
        <v>322</v>
      </c>
      <c r="C115" s="84" t="s">
        <v>1181</v>
      </c>
      <c r="D115" s="85">
        <v>18750083.170000002</v>
      </c>
      <c r="E115" s="86">
        <v>1.8820227211269393E-2</v>
      </c>
      <c r="F115" s="85">
        <v>19485665.388615724</v>
      </c>
      <c r="G115" s="85">
        <v>19220544.16</v>
      </c>
      <c r="H115" s="85">
        <v>265121.22861572355</v>
      </c>
      <c r="I115" s="85">
        <v>-1447789.7341759268</v>
      </c>
      <c r="J115" s="85">
        <v>-1182668.5055602032</v>
      </c>
      <c r="K115" s="85">
        <v>708795.80871944607</v>
      </c>
      <c r="L115" s="85"/>
      <c r="M115" s="87">
        <v>1.0226024449496857E-3</v>
      </c>
      <c r="N115" s="88">
        <v>2102</v>
      </c>
      <c r="O115" s="88" t="s">
        <v>1181</v>
      </c>
    </row>
    <row r="116" spans="1:15" s="88" customFormat="1" ht="11.4">
      <c r="A116" s="82">
        <v>13</v>
      </c>
      <c r="B116" s="83">
        <v>256</v>
      </c>
      <c r="C116" s="84" t="s">
        <v>243</v>
      </c>
      <c r="D116" s="85">
        <v>3812173.3</v>
      </c>
      <c r="E116" s="86">
        <v>5.8155673870906241E-2</v>
      </c>
      <c r="F116" s="85">
        <v>3961728.2042816123</v>
      </c>
      <c r="G116" s="85">
        <v>3902300.69</v>
      </c>
      <c r="H116" s="85">
        <v>59427.514281612355</v>
      </c>
      <c r="I116" s="85">
        <v>-294357.38063659822</v>
      </c>
      <c r="J116" s="85">
        <v>-234929.86635498586</v>
      </c>
      <c r="K116" s="85">
        <v>144108.82515313019</v>
      </c>
      <c r="L116" s="85"/>
      <c r="M116" s="87">
        <v>2.079104237462383E-4</v>
      </c>
      <c r="N116" s="88">
        <v>381</v>
      </c>
      <c r="O116" s="88" t="s">
        <v>243</v>
      </c>
    </row>
    <row r="117" spans="1:15" s="88" customFormat="1" ht="11.4">
      <c r="A117" s="82">
        <v>12</v>
      </c>
      <c r="B117" s="83">
        <v>260</v>
      </c>
      <c r="C117" s="84" t="s">
        <v>332</v>
      </c>
      <c r="D117" s="85">
        <v>31223536.93</v>
      </c>
      <c r="E117" s="86">
        <v>4.3463251716194105E-2</v>
      </c>
      <c r="F117" s="85">
        <v>32448463.686844856</v>
      </c>
      <c r="G117" s="85">
        <v>32579461.289999999</v>
      </c>
      <c r="H117" s="85">
        <v>-130997.60315514356</v>
      </c>
      <c r="I117" s="85">
        <v>-2410928.8381314916</v>
      </c>
      <c r="J117" s="85">
        <v>-2541926.4412866351</v>
      </c>
      <c r="K117" s="85">
        <v>1180320.743578912</v>
      </c>
      <c r="L117" s="85"/>
      <c r="M117" s="87">
        <v>1.7028865906942429E-3</v>
      </c>
      <c r="N117" s="88">
        <v>389</v>
      </c>
      <c r="O117" s="88" t="s">
        <v>332</v>
      </c>
    </row>
    <row r="118" spans="1:15" s="88" customFormat="1" ht="11.4">
      <c r="A118" s="82">
        <v>19</v>
      </c>
      <c r="B118" s="83">
        <v>261</v>
      </c>
      <c r="C118" s="84" t="s">
        <v>236</v>
      </c>
      <c r="D118" s="85">
        <v>18251231.66</v>
      </c>
      <c r="E118" s="86">
        <v>6.2215133562833799E-2</v>
      </c>
      <c r="F118" s="85">
        <v>18967243.49606549</v>
      </c>
      <c r="G118" s="85">
        <v>18844356.280000001</v>
      </c>
      <c r="H118" s="85">
        <v>122887.21606548876</v>
      </c>
      <c r="I118" s="85">
        <v>-1409270.859965719</v>
      </c>
      <c r="J118" s="85">
        <v>-1286383.6439002303</v>
      </c>
      <c r="K118" s="85">
        <v>689938.08652933349</v>
      </c>
      <c r="L118" s="85"/>
      <c r="M118" s="87">
        <v>9.9539580436213662E-4</v>
      </c>
      <c r="N118" s="88">
        <v>391</v>
      </c>
      <c r="O118" s="88" t="s">
        <v>236</v>
      </c>
    </row>
    <row r="119" spans="1:15" s="88" customFormat="1" ht="11.4">
      <c r="A119" s="82">
        <v>11</v>
      </c>
      <c r="B119" s="83">
        <v>263</v>
      </c>
      <c r="C119" s="84" t="s">
        <v>106</v>
      </c>
      <c r="D119" s="85">
        <v>21334285.760000002</v>
      </c>
      <c r="E119" s="86">
        <v>6.4531310593790525E-2</v>
      </c>
      <c r="F119" s="85">
        <v>22171248.514225621</v>
      </c>
      <c r="G119" s="85">
        <v>21884245.879999999</v>
      </c>
      <c r="H119" s="85">
        <v>287002.63422562182</v>
      </c>
      <c r="I119" s="85">
        <v>-1647329.2213830568</v>
      </c>
      <c r="J119" s="85">
        <v>-1360326.587157435</v>
      </c>
      <c r="K119" s="85">
        <v>806484.54684753076</v>
      </c>
      <c r="L119" s="85"/>
      <c r="M119" s="87">
        <v>1.1635411204115348E-3</v>
      </c>
      <c r="N119" s="88">
        <v>397</v>
      </c>
      <c r="O119" s="88" t="s">
        <v>106</v>
      </c>
    </row>
    <row r="120" spans="1:15" s="88" customFormat="1" ht="11.4">
      <c r="A120" s="82">
        <v>13</v>
      </c>
      <c r="B120" s="83">
        <v>265</v>
      </c>
      <c r="C120" s="84" t="s">
        <v>365</v>
      </c>
      <c r="D120" s="85">
        <v>2530057.7000000002</v>
      </c>
      <c r="E120" s="86">
        <v>-1.7124471229880842E-2</v>
      </c>
      <c r="F120" s="85">
        <v>2629314.0840553776</v>
      </c>
      <c r="G120" s="85">
        <v>2620945.2000000002</v>
      </c>
      <c r="H120" s="85">
        <v>8368.8840553774498</v>
      </c>
      <c r="I120" s="85">
        <v>-195358.68357072232</v>
      </c>
      <c r="J120" s="85">
        <v>-186989.79951534487</v>
      </c>
      <c r="K120" s="85">
        <v>95641.938082046472</v>
      </c>
      <c r="L120" s="85"/>
      <c r="M120" s="87">
        <v>1.3798569139273733E-4</v>
      </c>
      <c r="N120" s="88">
        <v>400</v>
      </c>
      <c r="O120" s="88" t="s">
        <v>365</v>
      </c>
    </row>
    <row r="121" spans="1:15" s="88" customFormat="1" ht="11.4">
      <c r="A121" s="82">
        <v>4</v>
      </c>
      <c r="B121" s="83">
        <v>319</v>
      </c>
      <c r="C121" s="84" t="s">
        <v>394</v>
      </c>
      <c r="D121" s="85">
        <v>8146956.3300000001</v>
      </c>
      <c r="E121" s="86">
        <v>2.5609347117571735E-2</v>
      </c>
      <c r="F121" s="85">
        <v>8466568.5769352652</v>
      </c>
      <c r="G121" s="85">
        <v>8181907.9000000004</v>
      </c>
      <c r="H121" s="85">
        <v>284660.67693526484</v>
      </c>
      <c r="I121" s="85">
        <v>-629068.12905372202</v>
      </c>
      <c r="J121" s="85">
        <v>-344407.45211845718</v>
      </c>
      <c r="K121" s="85">
        <v>307973.48727303592</v>
      </c>
      <c r="L121" s="85"/>
      <c r="M121" s="87">
        <v>4.443232270716545E-4</v>
      </c>
      <c r="N121" s="88">
        <v>512</v>
      </c>
      <c r="O121" s="88" t="s">
        <v>394</v>
      </c>
    </row>
    <row r="122" spans="1:15" s="88" customFormat="1" ht="11.4">
      <c r="A122" s="82">
        <v>19</v>
      </c>
      <c r="B122" s="83">
        <v>273</v>
      </c>
      <c r="C122" s="84" t="s">
        <v>268</v>
      </c>
      <c r="D122" s="85">
        <v>10381736.51</v>
      </c>
      <c r="E122" s="86">
        <v>2.4580863524910401E-2</v>
      </c>
      <c r="F122" s="85">
        <v>10789021.144733151</v>
      </c>
      <c r="G122" s="85">
        <v>10766147.93</v>
      </c>
      <c r="H122" s="85">
        <v>22873.214733151719</v>
      </c>
      <c r="I122" s="85">
        <v>-801626.92644191685</v>
      </c>
      <c r="J122" s="85">
        <v>-778753.71170876513</v>
      </c>
      <c r="K122" s="85">
        <v>392453.26320958661</v>
      </c>
      <c r="L122" s="85"/>
      <c r="M122" s="87">
        <v>5.6620490915664651E-4</v>
      </c>
      <c r="N122" s="88">
        <v>410</v>
      </c>
      <c r="O122" s="88" t="s">
        <v>268</v>
      </c>
    </row>
    <row r="123" spans="1:15" s="88" customFormat="1" ht="11.4">
      <c r="A123" s="82">
        <v>13</v>
      </c>
      <c r="B123" s="83">
        <v>275</v>
      </c>
      <c r="C123" s="84" t="s">
        <v>801</v>
      </c>
      <c r="D123" s="85">
        <v>7082277.5199999996</v>
      </c>
      <c r="E123" s="86">
        <v>1.7985060155449654E-2</v>
      </c>
      <c r="F123" s="85">
        <v>7360121.482812345</v>
      </c>
      <c r="G123" s="85">
        <v>7184796.0199999996</v>
      </c>
      <c r="H123" s="85">
        <v>175325.46281234547</v>
      </c>
      <c r="I123" s="85">
        <v>-546858.83764220879</v>
      </c>
      <c r="J123" s="85">
        <v>-371533.37482986331</v>
      </c>
      <c r="K123" s="85">
        <v>267726.20563068963</v>
      </c>
      <c r="L123" s="85"/>
      <c r="M123" s="87">
        <v>3.8625718308022821E-4</v>
      </c>
      <c r="N123" s="88">
        <v>416</v>
      </c>
      <c r="O123" s="88" t="s">
        <v>801</v>
      </c>
    </row>
    <row r="124" spans="1:15" s="88" customFormat="1" ht="11.4">
      <c r="A124" s="82">
        <v>12</v>
      </c>
      <c r="B124" s="83">
        <v>276</v>
      </c>
      <c r="C124" s="84" t="s">
        <v>344</v>
      </c>
      <c r="D124" s="85">
        <v>42894258.560000002</v>
      </c>
      <c r="E124" s="86">
        <v>3.7976353289230436E-2</v>
      </c>
      <c r="F124" s="85">
        <v>44577037.969102822</v>
      </c>
      <c r="G124" s="85">
        <v>44087890.479999997</v>
      </c>
      <c r="H124" s="85">
        <v>489147.48910282552</v>
      </c>
      <c r="I124" s="85">
        <v>-3312084.8923816197</v>
      </c>
      <c r="J124" s="85">
        <v>-2822937.4032787941</v>
      </c>
      <c r="K124" s="85">
        <v>1621500.5773468376</v>
      </c>
      <c r="L124" s="85"/>
      <c r="M124" s="87">
        <v>2.3393908858997336E-3</v>
      </c>
      <c r="N124" s="88">
        <v>420</v>
      </c>
      <c r="O124" s="88" t="s">
        <v>344</v>
      </c>
    </row>
    <row r="125" spans="1:15" s="88" customFormat="1" ht="11.4">
      <c r="A125" s="82">
        <v>15</v>
      </c>
      <c r="B125" s="83">
        <v>499</v>
      </c>
      <c r="C125" s="84" t="s">
        <v>1013</v>
      </c>
      <c r="D125" s="85">
        <v>68222037.459999993</v>
      </c>
      <c r="E125" s="86">
        <v>6.3108084386963789E-2</v>
      </c>
      <c r="F125" s="85">
        <v>70898447.864067107</v>
      </c>
      <c r="G125" s="85">
        <v>71573433.129999995</v>
      </c>
      <c r="H125" s="85">
        <v>-674985.26593288779</v>
      </c>
      <c r="I125" s="85">
        <v>-5267772.1257891087</v>
      </c>
      <c r="J125" s="85">
        <v>-5942757.3917219965</v>
      </c>
      <c r="K125" s="85">
        <v>2578948.2518838895</v>
      </c>
      <c r="L125" s="85"/>
      <c r="M125" s="87">
        <v>3.7207313521503186E-3</v>
      </c>
      <c r="N125" s="88">
        <v>681</v>
      </c>
      <c r="O125" s="88" t="s">
        <v>1013</v>
      </c>
    </row>
    <row r="126" spans="1:15" s="88" customFormat="1" ht="11.4">
      <c r="A126" s="82">
        <v>15</v>
      </c>
      <c r="B126" s="83">
        <v>280</v>
      </c>
      <c r="C126" s="84" t="s">
        <v>95</v>
      </c>
      <c r="D126" s="85">
        <v>5577430.5599999996</v>
      </c>
      <c r="E126" s="86">
        <v>-5.0031564297148494E-2</v>
      </c>
      <c r="F126" s="85">
        <v>5796238.0558549603</v>
      </c>
      <c r="G126" s="85">
        <v>6455445.9400000004</v>
      </c>
      <c r="H126" s="85">
        <v>-659207.88414504007</v>
      </c>
      <c r="I126" s="85">
        <v>-430661.91411710356</v>
      </c>
      <c r="J126" s="85">
        <v>-1089869.7982621435</v>
      </c>
      <c r="K126" s="85">
        <v>210839.56633733443</v>
      </c>
      <c r="L126" s="85"/>
      <c r="M126" s="87">
        <v>3.0418500416673586E-4</v>
      </c>
      <c r="N126" s="88">
        <v>428</v>
      </c>
      <c r="O126" s="88" t="s">
        <v>95</v>
      </c>
    </row>
    <row r="127" spans="1:15" s="88" customFormat="1" ht="11.4">
      <c r="A127" s="82">
        <v>2</v>
      </c>
      <c r="B127" s="83">
        <v>284</v>
      </c>
      <c r="C127" s="84" t="s">
        <v>388</v>
      </c>
      <c r="D127" s="85">
        <v>5952732.9699999997</v>
      </c>
      <c r="E127" s="86">
        <v>1.7000547735655503E-2</v>
      </c>
      <c r="F127" s="85">
        <v>6186263.9087803401</v>
      </c>
      <c r="G127" s="85">
        <v>6099962.46</v>
      </c>
      <c r="H127" s="85">
        <v>86301.448780340143</v>
      </c>
      <c r="I127" s="85">
        <v>-459640.93098241836</v>
      </c>
      <c r="J127" s="85">
        <v>-373339.48220207822</v>
      </c>
      <c r="K127" s="85">
        <v>225026.85141753749</v>
      </c>
      <c r="L127" s="85"/>
      <c r="M127" s="87">
        <v>3.2465345535075851E-4</v>
      </c>
      <c r="N127" s="88">
        <v>434</v>
      </c>
      <c r="O127" s="88" t="s">
        <v>388</v>
      </c>
    </row>
    <row r="128" spans="1:15" s="88" customFormat="1" ht="11.4">
      <c r="A128" s="82">
        <v>8</v>
      </c>
      <c r="B128" s="83">
        <v>285</v>
      </c>
      <c r="C128" s="84" t="s">
        <v>190</v>
      </c>
      <c r="D128" s="85">
        <v>186033437.49000001</v>
      </c>
      <c r="E128" s="86">
        <v>1.0102917374304059E-2</v>
      </c>
      <c r="F128" s="85">
        <v>193331692.51345247</v>
      </c>
      <c r="G128" s="85">
        <v>193714411.90000001</v>
      </c>
      <c r="H128" s="85">
        <v>-382719.38654753566</v>
      </c>
      <c r="I128" s="85">
        <v>-14364592.336444605</v>
      </c>
      <c r="J128" s="85">
        <v>-14747311.722992141</v>
      </c>
      <c r="K128" s="85">
        <v>7032487.2470729994</v>
      </c>
      <c r="L128" s="85"/>
      <c r="M128" s="87">
        <v>1.014599488945459E-2</v>
      </c>
      <c r="N128" s="88">
        <v>438</v>
      </c>
      <c r="O128" s="88" t="s">
        <v>190</v>
      </c>
    </row>
    <row r="129" spans="1:15" s="88" customFormat="1" ht="11.4">
      <c r="A129" s="82">
        <v>8</v>
      </c>
      <c r="B129" s="83">
        <v>286</v>
      </c>
      <c r="C129" s="84" t="s">
        <v>232</v>
      </c>
      <c r="D129" s="85">
        <v>282216562.61000001</v>
      </c>
      <c r="E129" s="86">
        <v>9.8631667386204613E-3</v>
      </c>
      <c r="F129" s="85">
        <v>293288166.04624051</v>
      </c>
      <c r="G129" s="85">
        <v>293237763.02999997</v>
      </c>
      <c r="H129" s="85">
        <v>50403.016240537167</v>
      </c>
      <c r="I129" s="85">
        <v>-21791382.921165764</v>
      </c>
      <c r="J129" s="85">
        <v>-21740979.904925227</v>
      </c>
      <c r="K129" s="85">
        <v>10668428.236586705</v>
      </c>
      <c r="L129" s="85"/>
      <c r="M129" s="87">
        <v>1.5391683562877873E-2</v>
      </c>
      <c r="N129" s="88">
        <v>440</v>
      </c>
      <c r="O129" s="88" t="s">
        <v>232</v>
      </c>
    </row>
    <row r="130" spans="1:15" s="88" customFormat="1" ht="11.4">
      <c r="A130" s="82">
        <v>15</v>
      </c>
      <c r="B130" s="83">
        <v>287</v>
      </c>
      <c r="C130" s="84" t="s">
        <v>1026</v>
      </c>
      <c r="D130" s="85">
        <v>20186765.039999999</v>
      </c>
      <c r="E130" s="86">
        <v>3.2659243350363291E-2</v>
      </c>
      <c r="F130" s="85">
        <v>20978709.549267873</v>
      </c>
      <c r="G130" s="85">
        <v>20940294.27</v>
      </c>
      <c r="H130" s="85">
        <v>38415.279267873615</v>
      </c>
      <c r="I130" s="85">
        <v>-1558723.2827796296</v>
      </c>
      <c r="J130" s="85">
        <v>-1520308.003511756</v>
      </c>
      <c r="K130" s="85">
        <v>763105.65250448638</v>
      </c>
      <c r="L130" s="85"/>
      <c r="M130" s="87">
        <v>1.1009569983432151E-3</v>
      </c>
      <c r="N130" s="88">
        <v>443</v>
      </c>
      <c r="O130" s="88" t="s">
        <v>1026</v>
      </c>
    </row>
    <row r="131" spans="1:15" s="88" customFormat="1" ht="11.4">
      <c r="A131" s="82">
        <v>15</v>
      </c>
      <c r="B131" s="83">
        <v>288</v>
      </c>
      <c r="C131" s="84" t="s">
        <v>1008</v>
      </c>
      <c r="D131" s="85">
        <v>18255010.719999999</v>
      </c>
      <c r="E131" s="86">
        <v>5.267364422827206E-2</v>
      </c>
      <c r="F131" s="85">
        <v>18971170.81190595</v>
      </c>
      <c r="G131" s="85">
        <v>18787521.300000001</v>
      </c>
      <c r="H131" s="85">
        <v>183649.51190594956</v>
      </c>
      <c r="I131" s="85">
        <v>-1409562.6604992542</v>
      </c>
      <c r="J131" s="85">
        <v>-1225913.1485933047</v>
      </c>
      <c r="K131" s="85">
        <v>690080.94359639881</v>
      </c>
      <c r="L131" s="85"/>
      <c r="M131" s="87">
        <v>9.9560190883434463E-4</v>
      </c>
      <c r="N131" s="88">
        <v>446</v>
      </c>
      <c r="O131" s="88" t="s">
        <v>1008</v>
      </c>
    </row>
    <row r="132" spans="1:15" s="88" customFormat="1" ht="11.4">
      <c r="A132" s="82">
        <v>18</v>
      </c>
      <c r="B132" s="83">
        <v>290</v>
      </c>
      <c r="C132" s="84" t="s">
        <v>109</v>
      </c>
      <c r="D132" s="85">
        <v>24637990.039999999</v>
      </c>
      <c r="E132" s="86">
        <v>3.3784951774386639E-2</v>
      </c>
      <c r="F132" s="85">
        <v>25604560.012598969</v>
      </c>
      <c r="G132" s="85">
        <v>25333727.969999999</v>
      </c>
      <c r="H132" s="85">
        <v>270832.04259897023</v>
      </c>
      <c r="I132" s="85">
        <v>-1902425.1107170277</v>
      </c>
      <c r="J132" s="85">
        <v>-1631593.0681180574</v>
      </c>
      <c r="K132" s="85">
        <v>931372.08604837651</v>
      </c>
      <c r="L132" s="85"/>
      <c r="M132" s="87">
        <v>1.3437203784707266E-3</v>
      </c>
      <c r="N132" s="88">
        <v>455</v>
      </c>
      <c r="O132" s="88" t="s">
        <v>109</v>
      </c>
    </row>
    <row r="133" spans="1:15" s="88" customFormat="1" ht="11.4">
      <c r="A133" s="82">
        <v>13</v>
      </c>
      <c r="B133" s="83">
        <v>291</v>
      </c>
      <c r="C133" s="84" t="s">
        <v>913</v>
      </c>
      <c r="D133" s="85">
        <v>5679223.21</v>
      </c>
      <c r="E133" s="86">
        <v>9.2952599945924051E-3</v>
      </c>
      <c r="F133" s="85">
        <v>5902024.1208519442</v>
      </c>
      <c r="G133" s="85">
        <v>5858931.6100000003</v>
      </c>
      <c r="H133" s="85">
        <v>43092.510851943865</v>
      </c>
      <c r="I133" s="85">
        <v>-438521.84478239052</v>
      </c>
      <c r="J133" s="85">
        <v>-395429.33393044665</v>
      </c>
      <c r="K133" s="85">
        <v>214687.56013151052</v>
      </c>
      <c r="L133" s="85"/>
      <c r="M133" s="87">
        <v>3.0973662822216707E-4</v>
      </c>
      <c r="N133" s="88">
        <v>451</v>
      </c>
      <c r="O133" s="88" t="s">
        <v>913</v>
      </c>
    </row>
    <row r="134" spans="1:15" s="88" customFormat="1" ht="11.4">
      <c r="A134" s="82">
        <v>21</v>
      </c>
      <c r="B134" s="83">
        <v>295</v>
      </c>
      <c r="C134" s="84" t="s">
        <v>890</v>
      </c>
      <c r="D134" s="85">
        <v>983280.55</v>
      </c>
      <c r="E134" s="86">
        <v>-2.3343922608293252E-2</v>
      </c>
      <c r="F134" s="85">
        <v>1021855.5089446055</v>
      </c>
      <c r="G134" s="85">
        <v>1035804.25</v>
      </c>
      <c r="H134" s="85">
        <v>-13948.741055394523</v>
      </c>
      <c r="I134" s="85">
        <v>-75924.115813127821</v>
      </c>
      <c r="J134" s="85">
        <v>-89872.856868522344</v>
      </c>
      <c r="K134" s="85">
        <v>37170.242196603103</v>
      </c>
      <c r="L134" s="85"/>
      <c r="M134" s="87">
        <v>5.3626700499668855E-5</v>
      </c>
      <c r="N134" s="88">
        <v>463</v>
      </c>
      <c r="O134" s="88" t="s">
        <v>890</v>
      </c>
    </row>
    <row r="135" spans="1:15" s="88" customFormat="1" ht="11.4">
      <c r="A135" s="82">
        <v>4</v>
      </c>
      <c r="B135" s="83">
        <v>271</v>
      </c>
      <c r="C135" s="84" t="s">
        <v>385</v>
      </c>
      <c r="D135" s="85">
        <v>22572196.050000001</v>
      </c>
      <c r="E135" s="86">
        <v>2.8879609876088976E-2</v>
      </c>
      <c r="F135" s="85">
        <v>23457723.111344125</v>
      </c>
      <c r="G135" s="85">
        <v>23316852.699999999</v>
      </c>
      <c r="H135" s="85">
        <v>140870.41134412587</v>
      </c>
      <c r="I135" s="85">
        <v>-1742914.600575417</v>
      </c>
      <c r="J135" s="85">
        <v>-1602044.1892312912</v>
      </c>
      <c r="K135" s="85">
        <v>853280.37261360243</v>
      </c>
      <c r="L135" s="85"/>
      <c r="M135" s="87">
        <v>1.2310549590278769E-3</v>
      </c>
      <c r="N135" s="88">
        <v>406</v>
      </c>
      <c r="O135" s="88" t="s">
        <v>385</v>
      </c>
    </row>
    <row r="136" spans="1:15" s="88" customFormat="1" ht="11.4">
      <c r="A136" s="82">
        <v>11</v>
      </c>
      <c r="B136" s="83">
        <v>297</v>
      </c>
      <c r="C136" s="84" t="s">
        <v>224</v>
      </c>
      <c r="D136" s="85">
        <v>354963931.44</v>
      </c>
      <c r="E136" s="86">
        <v>7.7932909901641506E-2</v>
      </c>
      <c r="F136" s="85">
        <v>368889478.00157267</v>
      </c>
      <c r="G136" s="85">
        <v>368985840.10000002</v>
      </c>
      <c r="H136" s="85">
        <v>-96362.098427355289</v>
      </c>
      <c r="I136" s="85">
        <v>-27408579.006402321</v>
      </c>
      <c r="J136" s="85">
        <v>-27504941.104829676</v>
      </c>
      <c r="K136" s="85">
        <v>13418444.311425891</v>
      </c>
      <c r="L136" s="85"/>
      <c r="M136" s="87">
        <v>1.9359219949502581E-2</v>
      </c>
      <c r="N136" s="88">
        <v>466</v>
      </c>
      <c r="O136" s="88" t="s">
        <v>224</v>
      </c>
    </row>
    <row r="137" spans="1:15" s="88" customFormat="1" ht="11.4">
      <c r="A137" s="82">
        <v>14</v>
      </c>
      <c r="B137" s="83">
        <v>300</v>
      </c>
      <c r="C137" s="84" t="s">
        <v>101</v>
      </c>
      <c r="D137" s="85">
        <v>9915911.8800000008</v>
      </c>
      <c r="E137" s="86">
        <v>5.1868173939689184E-2</v>
      </c>
      <c r="F137" s="85">
        <v>10304921.805671088</v>
      </c>
      <c r="G137" s="85">
        <v>10349204.1</v>
      </c>
      <c r="H137" s="85">
        <v>-44282.29432891123</v>
      </c>
      <c r="I137" s="85">
        <v>-765658.22640332929</v>
      </c>
      <c r="J137" s="85">
        <v>-809940.52073224052</v>
      </c>
      <c r="K137" s="85">
        <v>374844.03223451751</v>
      </c>
      <c r="L137" s="85"/>
      <c r="M137" s="87">
        <v>5.4079950688526121E-4</v>
      </c>
      <c r="N137" s="88">
        <v>473</v>
      </c>
      <c r="O137" s="88" t="s">
        <v>101</v>
      </c>
    </row>
    <row r="138" spans="1:15" s="88" customFormat="1" ht="11.4">
      <c r="A138" s="82">
        <v>14</v>
      </c>
      <c r="B138" s="83">
        <v>301</v>
      </c>
      <c r="C138" s="84" t="s">
        <v>746</v>
      </c>
      <c r="D138" s="85">
        <v>35533677.469999999</v>
      </c>
      <c r="E138" s="86">
        <v>2.0771052730242181E-2</v>
      </c>
      <c r="F138" s="85">
        <v>36927694.822988525</v>
      </c>
      <c r="G138" s="85">
        <v>36496262.310000002</v>
      </c>
      <c r="H138" s="85">
        <v>431432.51298852265</v>
      </c>
      <c r="I138" s="85">
        <v>-2743736.8139729914</v>
      </c>
      <c r="J138" s="85">
        <v>-2312304.3009844688</v>
      </c>
      <c r="K138" s="85">
        <v>1343253.8635040417</v>
      </c>
      <c r="L138" s="85"/>
      <c r="M138" s="87">
        <v>1.9379554282198716E-3</v>
      </c>
      <c r="N138" s="88">
        <v>476</v>
      </c>
      <c r="O138" s="88" t="s">
        <v>746</v>
      </c>
    </row>
    <row r="139" spans="1:15" s="88" customFormat="1" ht="11.4">
      <c r="A139" s="82">
        <v>17</v>
      </c>
      <c r="B139" s="83">
        <v>305</v>
      </c>
      <c r="C139" s="84" t="s">
        <v>93</v>
      </c>
      <c r="D139" s="85">
        <v>42208991.899999999</v>
      </c>
      <c r="E139" s="86">
        <v>3.2312386394056883E-2</v>
      </c>
      <c r="F139" s="85">
        <v>43864887.696612358</v>
      </c>
      <c r="G139" s="85">
        <v>43603314.700000003</v>
      </c>
      <c r="H139" s="85">
        <v>261572.99661235511</v>
      </c>
      <c r="I139" s="85">
        <v>-3259171.9518615254</v>
      </c>
      <c r="J139" s="85">
        <v>-2997598.9552491703</v>
      </c>
      <c r="K139" s="85">
        <v>1595595.9383082059</v>
      </c>
      <c r="L139" s="85"/>
      <c r="M139" s="87">
        <v>2.3020174323739534E-3</v>
      </c>
      <c r="N139" s="88">
        <v>485</v>
      </c>
      <c r="O139" s="88" t="s">
        <v>93</v>
      </c>
    </row>
    <row r="140" spans="1:15" s="88" customFormat="1" ht="11.4">
      <c r="A140" s="82">
        <v>1</v>
      </c>
      <c r="B140" s="83">
        <v>257</v>
      </c>
      <c r="C140" s="84" t="s">
        <v>374</v>
      </c>
      <c r="D140" s="85">
        <v>159757046.97999999</v>
      </c>
      <c r="E140" s="86">
        <v>4.4775800697098377E-2</v>
      </c>
      <c r="F140" s="85">
        <v>166024456.14248663</v>
      </c>
      <c r="G140" s="85">
        <v>166833687.5</v>
      </c>
      <c r="H140" s="85">
        <v>-809231.35751336813</v>
      </c>
      <c r="I140" s="85">
        <v>-12335657.953239106</v>
      </c>
      <c r="J140" s="85">
        <v>-13144889.310752474</v>
      </c>
      <c r="K140" s="85">
        <v>6039179.8951588133</v>
      </c>
      <c r="L140" s="85"/>
      <c r="M140" s="87">
        <v>8.7129185166003598E-3</v>
      </c>
      <c r="N140" s="88">
        <v>383</v>
      </c>
      <c r="O140" s="88" t="s">
        <v>374</v>
      </c>
    </row>
    <row r="141" spans="1:15" s="88" customFormat="1" ht="11.4">
      <c r="A141" s="82">
        <v>13</v>
      </c>
      <c r="B141" s="83">
        <v>312</v>
      </c>
      <c r="C141" s="84" t="s">
        <v>364</v>
      </c>
      <c r="D141" s="85">
        <v>3454033.09</v>
      </c>
      <c r="E141" s="86">
        <v>8.7864513599538313E-2</v>
      </c>
      <c r="F141" s="85">
        <v>3589537.8395244959</v>
      </c>
      <c r="G141" s="85">
        <v>3426362.87</v>
      </c>
      <c r="H141" s="85">
        <v>163174.96952449577</v>
      </c>
      <c r="I141" s="85">
        <v>-266703.5449318465</v>
      </c>
      <c r="J141" s="85">
        <v>-103528.57540735073</v>
      </c>
      <c r="K141" s="85">
        <v>130570.31028467044</v>
      </c>
      <c r="L141" s="85"/>
      <c r="M141" s="87">
        <v>1.883779741533337E-4</v>
      </c>
      <c r="N141" s="88">
        <v>498</v>
      </c>
      <c r="O141" s="88" t="s">
        <v>364</v>
      </c>
    </row>
    <row r="142" spans="1:15" s="88" customFormat="1" ht="11.4">
      <c r="A142" s="82">
        <v>7</v>
      </c>
      <c r="B142" s="83">
        <v>316</v>
      </c>
      <c r="C142" s="84" t="s">
        <v>320</v>
      </c>
      <c r="D142" s="85">
        <v>14088460.939999999</v>
      </c>
      <c r="E142" s="86">
        <v>2.6087741927029659E-2</v>
      </c>
      <c r="F142" s="85">
        <v>14641163.627298329</v>
      </c>
      <c r="G142" s="85">
        <v>14590659.17</v>
      </c>
      <c r="H142" s="85">
        <v>50504.4572983291</v>
      </c>
      <c r="I142" s="85">
        <v>-1087842.0609838034</v>
      </c>
      <c r="J142" s="85">
        <v>-1037337.6036854743</v>
      </c>
      <c r="K142" s="85">
        <v>532575.88113299164</v>
      </c>
      <c r="L142" s="85"/>
      <c r="M142" s="87">
        <v>7.6836430389135956E-4</v>
      </c>
      <c r="N142" s="88">
        <v>504</v>
      </c>
      <c r="O142" s="88" t="s">
        <v>320</v>
      </c>
    </row>
    <row r="143" spans="1:15" s="88" customFormat="1" ht="11.4">
      <c r="A143" s="82">
        <v>17</v>
      </c>
      <c r="B143" s="83">
        <v>317</v>
      </c>
      <c r="C143" s="84" t="s">
        <v>131</v>
      </c>
      <c r="D143" s="85">
        <v>6198157.4800000004</v>
      </c>
      <c r="E143" s="86">
        <v>5.3002307674584359E-2</v>
      </c>
      <c r="F143" s="85">
        <v>6441316.6377024483</v>
      </c>
      <c r="G143" s="85">
        <v>6336035.79</v>
      </c>
      <c r="H143" s="85">
        <v>105280.84770244826</v>
      </c>
      <c r="I143" s="85">
        <v>-478591.41151477525</v>
      </c>
      <c r="J143" s="85">
        <v>-373310.56381232699</v>
      </c>
      <c r="K143" s="85">
        <v>234304.45634695733</v>
      </c>
      <c r="L143" s="85"/>
      <c r="M143" s="87">
        <v>3.3803855352344993E-4</v>
      </c>
      <c r="N143" s="88">
        <v>508</v>
      </c>
      <c r="O143" s="88" t="s">
        <v>131</v>
      </c>
    </row>
    <row r="144" spans="1:15" s="88" customFormat="1" ht="11.4">
      <c r="A144" s="82">
        <v>21</v>
      </c>
      <c r="B144" s="83">
        <v>318</v>
      </c>
      <c r="C144" s="84" t="s">
        <v>342</v>
      </c>
      <c r="D144" s="85">
        <v>776613.37</v>
      </c>
      <c r="E144" s="86">
        <v>0.10055541947253753</v>
      </c>
      <c r="F144" s="85">
        <v>807080.59409345093</v>
      </c>
      <c r="G144" s="85">
        <v>771574.01</v>
      </c>
      <c r="H144" s="85">
        <v>35506.584093450918</v>
      </c>
      <c r="I144" s="85">
        <v>-59966.286779397284</v>
      </c>
      <c r="J144" s="85">
        <v>-24459.702685946366</v>
      </c>
      <c r="K144" s="85">
        <v>29357.752531584338</v>
      </c>
      <c r="L144" s="85"/>
      <c r="M144" s="87">
        <v>4.2355371106474662E-5</v>
      </c>
      <c r="N144" s="88">
        <v>510</v>
      </c>
      <c r="O144" s="88" t="s">
        <v>342</v>
      </c>
    </row>
    <row r="145" spans="1:15" s="88" customFormat="1" ht="11.4">
      <c r="A145" s="82">
        <v>7</v>
      </c>
      <c r="B145" s="83">
        <v>398</v>
      </c>
      <c r="C145" s="84" t="s">
        <v>986</v>
      </c>
      <c r="D145" s="85">
        <v>336506157.32999998</v>
      </c>
      <c r="E145" s="86">
        <v>5.1077894296299185E-2</v>
      </c>
      <c r="F145" s="85">
        <v>349707589.21392339</v>
      </c>
      <c r="G145" s="85">
        <v>351526229.60000002</v>
      </c>
      <c r="H145" s="85">
        <v>-1818640.3860766292</v>
      </c>
      <c r="I145" s="85">
        <v>-25983359.948443539</v>
      </c>
      <c r="J145" s="85">
        <v>-27802000.334520169</v>
      </c>
      <c r="K145" s="85">
        <v>12720698.450309355</v>
      </c>
      <c r="L145" s="85"/>
      <c r="M145" s="87">
        <v>1.8352559618341233E-2</v>
      </c>
      <c r="N145" s="88">
        <v>515</v>
      </c>
      <c r="O145" s="88" t="s">
        <v>986</v>
      </c>
    </row>
    <row r="146" spans="1:15" s="88" customFormat="1" ht="11.4">
      <c r="A146" s="82">
        <v>15</v>
      </c>
      <c r="B146" s="83">
        <v>399</v>
      </c>
      <c r="C146" s="84" t="s">
        <v>1005</v>
      </c>
      <c r="D146" s="85">
        <v>26344064.77</v>
      </c>
      <c r="E146" s="86">
        <v>5.143156785521022E-2</v>
      </c>
      <c r="F146" s="85">
        <v>27377565.551579356</v>
      </c>
      <c r="G146" s="85">
        <v>27440655.75</v>
      </c>
      <c r="H146" s="85">
        <v>-63090.198420643806</v>
      </c>
      <c r="I146" s="85">
        <v>-2034159.8586344668</v>
      </c>
      <c r="J146" s="85">
        <v>-2097250.0570551106</v>
      </c>
      <c r="K146" s="85">
        <v>995865.59293164022</v>
      </c>
      <c r="L146" s="85"/>
      <c r="M146" s="87">
        <v>1.4367672292151692E-3</v>
      </c>
      <c r="N146" s="88">
        <v>519</v>
      </c>
      <c r="O146" s="88" t="s">
        <v>1005</v>
      </c>
    </row>
    <row r="147" spans="1:15" s="88" customFormat="1" ht="11.4">
      <c r="A147" s="82">
        <v>2</v>
      </c>
      <c r="B147" s="83">
        <v>400</v>
      </c>
      <c r="C147" s="84" t="s">
        <v>685</v>
      </c>
      <c r="D147" s="85">
        <v>24361456.420000002</v>
      </c>
      <c r="E147" s="86">
        <v>2.1274140719596425E-2</v>
      </c>
      <c r="F147" s="85">
        <v>25317177.735988908</v>
      </c>
      <c r="G147" s="85">
        <v>25216763.18</v>
      </c>
      <c r="H147" s="85">
        <v>100414.55598890781</v>
      </c>
      <c r="I147" s="85">
        <v>-1881072.5368345245</v>
      </c>
      <c r="J147" s="85">
        <v>-1780657.9808456167</v>
      </c>
      <c r="K147" s="85">
        <v>920918.48597370472</v>
      </c>
      <c r="L147" s="85"/>
      <c r="M147" s="87">
        <v>1.328638634386773E-3</v>
      </c>
      <c r="N147" s="88">
        <v>521</v>
      </c>
      <c r="O147" s="88" t="s">
        <v>685</v>
      </c>
    </row>
    <row r="148" spans="1:15" s="88" customFormat="1" ht="11.4">
      <c r="A148" s="82">
        <v>11</v>
      </c>
      <c r="B148" s="83">
        <v>402</v>
      </c>
      <c r="C148" s="84" t="s">
        <v>262</v>
      </c>
      <c r="D148" s="85">
        <v>24974919.600000001</v>
      </c>
      <c r="E148" s="86">
        <v>7.941592733704322E-3</v>
      </c>
      <c r="F148" s="85">
        <v>25954707.614941232</v>
      </c>
      <c r="G148" s="85">
        <v>25823627.800000001</v>
      </c>
      <c r="H148" s="85">
        <v>131079.81494123116</v>
      </c>
      <c r="I148" s="85">
        <v>-1928441.1637492026</v>
      </c>
      <c r="J148" s="85">
        <v>-1797361.3488079715</v>
      </c>
      <c r="K148" s="85">
        <v>944108.79008304398</v>
      </c>
      <c r="L148" s="85"/>
      <c r="M148" s="87">
        <v>1.3620960298589345E-3</v>
      </c>
      <c r="N148" s="88">
        <v>535</v>
      </c>
      <c r="O148" s="88" t="s">
        <v>262</v>
      </c>
    </row>
    <row r="149" spans="1:15" s="88" customFormat="1" ht="11.4">
      <c r="A149" s="82">
        <v>14</v>
      </c>
      <c r="B149" s="83">
        <v>403</v>
      </c>
      <c r="C149" s="84" t="s">
        <v>235</v>
      </c>
      <c r="D149" s="85">
        <v>8414763.1899999995</v>
      </c>
      <c r="E149" s="86">
        <v>-1.6407274627419435E-2</v>
      </c>
      <c r="F149" s="85">
        <v>8744881.7350915577</v>
      </c>
      <c r="G149" s="85">
        <v>8839233.5299999993</v>
      </c>
      <c r="H149" s="85">
        <v>-94351.794908441603</v>
      </c>
      <c r="I149" s="85">
        <v>-649746.86520302354</v>
      </c>
      <c r="J149" s="85">
        <v>-744098.66011146514</v>
      </c>
      <c r="K149" s="85">
        <v>318097.19596239395</v>
      </c>
      <c r="L149" s="85"/>
      <c r="M149" s="87">
        <v>4.5892902627410665E-4</v>
      </c>
      <c r="N149" s="88">
        <v>538</v>
      </c>
      <c r="O149" s="88" t="s">
        <v>235</v>
      </c>
    </row>
    <row r="150" spans="1:15" s="88" customFormat="1" ht="11.4">
      <c r="A150" s="82">
        <v>14</v>
      </c>
      <c r="B150" s="83">
        <v>408</v>
      </c>
      <c r="C150" s="84" t="s">
        <v>988</v>
      </c>
      <c r="D150" s="85">
        <v>43236665.159999996</v>
      </c>
      <c r="E150" s="86">
        <v>6.3308890630230499E-2</v>
      </c>
      <c r="F150" s="85">
        <v>44932877.480531156</v>
      </c>
      <c r="G150" s="85">
        <v>45120086.829999998</v>
      </c>
      <c r="H150" s="85">
        <v>-187209.34946884215</v>
      </c>
      <c r="I150" s="85">
        <v>-3338523.8556597796</v>
      </c>
      <c r="J150" s="85">
        <v>-3525733.2051286218</v>
      </c>
      <c r="K150" s="85">
        <v>1634444.3259562403</v>
      </c>
      <c r="L150" s="85"/>
      <c r="M150" s="87">
        <v>2.3580652471360151E-3</v>
      </c>
      <c r="N150" s="88">
        <v>543</v>
      </c>
      <c r="O150" s="88" t="s">
        <v>988</v>
      </c>
    </row>
    <row r="151" spans="1:15" s="88" customFormat="1" ht="11.4">
      <c r="A151" s="82">
        <v>1</v>
      </c>
      <c r="B151" s="83">
        <v>407</v>
      </c>
      <c r="C151" s="84" t="s">
        <v>389</v>
      </c>
      <c r="D151" s="85">
        <v>7890011.0199999996</v>
      </c>
      <c r="E151" s="86">
        <v>1.9908206812550368E-2</v>
      </c>
      <c r="F151" s="85">
        <v>8199543.0769180227</v>
      </c>
      <c r="G151" s="85">
        <v>8126008.2999999998</v>
      </c>
      <c r="H151" s="85">
        <v>73534.776918022893</v>
      </c>
      <c r="I151" s="85">
        <v>-609228.06868226442</v>
      </c>
      <c r="J151" s="85">
        <v>-535693.29176424153</v>
      </c>
      <c r="K151" s="85">
        <v>298260.36988860148</v>
      </c>
      <c r="L151" s="85"/>
      <c r="M151" s="87">
        <v>4.3030980111284287E-4</v>
      </c>
      <c r="N151" s="88">
        <v>532</v>
      </c>
      <c r="O151" s="88" t="s">
        <v>389</v>
      </c>
    </row>
    <row r="152" spans="1:15" s="88" customFormat="1" ht="11.4">
      <c r="A152" s="82">
        <v>15</v>
      </c>
      <c r="B152" s="83">
        <v>440</v>
      </c>
      <c r="C152" s="84" t="s">
        <v>1012</v>
      </c>
      <c r="D152" s="85">
        <v>13079855.960000001</v>
      </c>
      <c r="E152" s="86">
        <v>4.1743163188728408E-2</v>
      </c>
      <c r="F152" s="85">
        <v>13592990.188739045</v>
      </c>
      <c r="G152" s="85">
        <v>13494587.66</v>
      </c>
      <c r="H152" s="85">
        <v>98402.528739044443</v>
      </c>
      <c r="I152" s="85">
        <v>-1009962.5165229499</v>
      </c>
      <c r="J152" s="85">
        <v>-911559.98778390547</v>
      </c>
      <c r="K152" s="85">
        <v>494448.31785789173</v>
      </c>
      <c r="L152" s="85"/>
      <c r="M152" s="87">
        <v>7.1335644556960742E-4</v>
      </c>
      <c r="N152" s="88">
        <v>607</v>
      </c>
      <c r="O152" s="88" t="s">
        <v>1012</v>
      </c>
    </row>
    <row r="153" spans="1:15" s="88" customFormat="1" ht="11.4">
      <c r="A153" s="82">
        <v>13</v>
      </c>
      <c r="B153" s="83">
        <v>410</v>
      </c>
      <c r="C153" s="84" t="s">
        <v>367</v>
      </c>
      <c r="D153" s="85">
        <v>55341302.799999997</v>
      </c>
      <c r="E153" s="86">
        <v>1.9913032769273805E-2</v>
      </c>
      <c r="F153" s="85">
        <v>57512390.67868425</v>
      </c>
      <c r="G153" s="85">
        <v>57509291.149999999</v>
      </c>
      <c r="H153" s="85">
        <v>3099.5286842510104</v>
      </c>
      <c r="I153" s="85">
        <v>-4273184.7823457662</v>
      </c>
      <c r="J153" s="85">
        <v>-4270085.2536615152</v>
      </c>
      <c r="K153" s="85">
        <v>2092027.1722567375</v>
      </c>
      <c r="L153" s="85"/>
      <c r="M153" s="87">
        <v>3.0182346945814044E-3</v>
      </c>
      <c r="N153" s="88">
        <v>547</v>
      </c>
      <c r="O153" s="88" t="s">
        <v>367</v>
      </c>
    </row>
    <row r="154" spans="1:15" s="88" customFormat="1" ht="11.4">
      <c r="A154" s="82">
        <v>4</v>
      </c>
      <c r="B154" s="83">
        <v>413</v>
      </c>
      <c r="C154" s="84" t="s">
        <v>696</v>
      </c>
      <c r="D154" s="85">
        <v>4632263.92</v>
      </c>
      <c r="E154" s="86">
        <v>3.2708417444187343E-2</v>
      </c>
      <c r="F154" s="85">
        <v>4813991.6990500148</v>
      </c>
      <c r="G154" s="85">
        <v>4692185.28</v>
      </c>
      <c r="H154" s="85">
        <v>121806.41905001458</v>
      </c>
      <c r="I154" s="85">
        <v>-357680.76805653633</v>
      </c>
      <c r="J154" s="85">
        <v>-235874.34900652175</v>
      </c>
      <c r="K154" s="85">
        <v>175110.11666506177</v>
      </c>
      <c r="L154" s="85"/>
      <c r="M154" s="87">
        <v>2.5263698124941249E-4</v>
      </c>
      <c r="N154" s="88">
        <v>550</v>
      </c>
      <c r="O154" s="88" t="s">
        <v>696</v>
      </c>
    </row>
    <row r="155" spans="1:15" s="88" customFormat="1" ht="11.4">
      <c r="A155" s="82">
        <v>9</v>
      </c>
      <c r="B155" s="83">
        <v>416</v>
      </c>
      <c r="C155" s="84" t="s">
        <v>231</v>
      </c>
      <c r="D155" s="85">
        <v>9138555.6600000001</v>
      </c>
      <c r="E155" s="86">
        <v>8.9246553659078923E-2</v>
      </c>
      <c r="F155" s="85">
        <v>9497069.2189201787</v>
      </c>
      <c r="G155" s="85">
        <v>9498391.7599999998</v>
      </c>
      <c r="H155" s="85">
        <v>-1322.5410798210651</v>
      </c>
      <c r="I155" s="85">
        <v>-705634.5803794805</v>
      </c>
      <c r="J155" s="85">
        <v>-706957.12145930156</v>
      </c>
      <c r="K155" s="85">
        <v>345458.19828261435</v>
      </c>
      <c r="L155" s="85"/>
      <c r="M155" s="87">
        <v>4.9840362181309658E-4</v>
      </c>
      <c r="N155" s="88">
        <v>558</v>
      </c>
      <c r="O155" s="88" t="s">
        <v>231</v>
      </c>
    </row>
    <row r="156" spans="1:15" s="88" customFormat="1" ht="11.4">
      <c r="A156" s="82">
        <v>21</v>
      </c>
      <c r="B156" s="83">
        <v>417</v>
      </c>
      <c r="C156" s="84" t="s">
        <v>351</v>
      </c>
      <c r="D156" s="85">
        <v>5801725.4000000004</v>
      </c>
      <c r="E156" s="86">
        <v>4.8956853163901151E-2</v>
      </c>
      <c r="F156" s="85">
        <v>6029332.1792786857</v>
      </c>
      <c r="G156" s="85">
        <v>6144853.1799999997</v>
      </c>
      <c r="H156" s="85">
        <v>-115521.00072131399</v>
      </c>
      <c r="I156" s="85">
        <v>-447980.86485649023</v>
      </c>
      <c r="J156" s="85">
        <v>-563501.86557780416</v>
      </c>
      <c r="K156" s="85">
        <v>219318.42166122785</v>
      </c>
      <c r="L156" s="85"/>
      <c r="M156" s="87">
        <v>3.1641772066692614E-4</v>
      </c>
      <c r="N156" s="88">
        <v>562</v>
      </c>
      <c r="O156" s="88" t="s">
        <v>351</v>
      </c>
    </row>
    <row r="157" spans="1:15" s="88" customFormat="1" ht="11.4">
      <c r="A157" s="82">
        <v>6</v>
      </c>
      <c r="B157" s="83">
        <v>418</v>
      </c>
      <c r="C157" s="84" t="s">
        <v>745</v>
      </c>
      <c r="D157" s="85">
        <v>78170580.689999998</v>
      </c>
      <c r="E157" s="86">
        <v>2.8228397315821364E-2</v>
      </c>
      <c r="F157" s="85">
        <v>81237281.176237345</v>
      </c>
      <c r="G157" s="85">
        <v>81565666.689999998</v>
      </c>
      <c r="H157" s="85">
        <v>-328385.51376265287</v>
      </c>
      <c r="I157" s="85">
        <v>-6035949.9854716072</v>
      </c>
      <c r="J157" s="85">
        <v>-6364335.4992342601</v>
      </c>
      <c r="K157" s="85">
        <v>2955025.8233994418</v>
      </c>
      <c r="L157" s="85"/>
      <c r="M157" s="87">
        <v>4.2633105257170274E-3</v>
      </c>
      <c r="N157" s="88">
        <v>563</v>
      </c>
      <c r="O157" s="88" t="s">
        <v>745</v>
      </c>
    </row>
    <row r="158" spans="1:15" s="88" customFormat="1" ht="11.4">
      <c r="A158" s="82">
        <v>11</v>
      </c>
      <c r="B158" s="83">
        <v>420</v>
      </c>
      <c r="C158" s="84" t="s">
        <v>816</v>
      </c>
      <c r="D158" s="85">
        <v>28687406.239999998</v>
      </c>
      <c r="E158" s="86">
        <v>1.2481268947071692E-2</v>
      </c>
      <c r="F158" s="85">
        <v>29812838.364061866</v>
      </c>
      <c r="G158" s="85">
        <v>29554952.050000001</v>
      </c>
      <c r="H158" s="85">
        <v>257886.31406186521</v>
      </c>
      <c r="I158" s="85">
        <v>-2215101.2279699887</v>
      </c>
      <c r="J158" s="85">
        <v>-1957214.9139081235</v>
      </c>
      <c r="K158" s="85">
        <v>1084449.2326560749</v>
      </c>
      <c r="L158" s="85"/>
      <c r="M158" s="87">
        <v>1.5645696872014924E-3</v>
      </c>
      <c r="N158" s="88">
        <v>568</v>
      </c>
      <c r="O158" s="88" t="s">
        <v>816</v>
      </c>
    </row>
    <row r="159" spans="1:15" s="88" customFormat="1" ht="11.4">
      <c r="A159" s="82">
        <v>16</v>
      </c>
      <c r="B159" s="83">
        <v>421</v>
      </c>
      <c r="C159" s="84" t="s">
        <v>892</v>
      </c>
      <c r="D159" s="85">
        <v>1830417.39</v>
      </c>
      <c r="E159" s="86">
        <v>1.9345477492660149E-2</v>
      </c>
      <c r="F159" s="85">
        <v>1902226.270660501</v>
      </c>
      <c r="G159" s="85">
        <v>1853702.59</v>
      </c>
      <c r="H159" s="85">
        <v>48523.68066050089</v>
      </c>
      <c r="I159" s="85">
        <v>-141335.88008501049</v>
      </c>
      <c r="J159" s="85">
        <v>-92812.199424509599</v>
      </c>
      <c r="K159" s="85">
        <v>69193.942366880045</v>
      </c>
      <c r="L159" s="85"/>
      <c r="M159" s="87">
        <v>9.9828319763790255E-5</v>
      </c>
      <c r="N159" s="88">
        <v>570</v>
      </c>
      <c r="O159" s="88" t="s">
        <v>892</v>
      </c>
    </row>
    <row r="160" spans="1:15" s="88" customFormat="1" ht="11.4">
      <c r="A160" s="82">
        <v>12</v>
      </c>
      <c r="B160" s="83">
        <v>422</v>
      </c>
      <c r="C160" s="84" t="s">
        <v>80</v>
      </c>
      <c r="D160" s="85">
        <v>33579844.159999996</v>
      </c>
      <c r="E160" s="86">
        <v>5.8445623819048977E-2</v>
      </c>
      <c r="F160" s="85">
        <v>34897210.917471454</v>
      </c>
      <c r="G160" s="85">
        <v>34831193.890000001</v>
      </c>
      <c r="H160" s="85">
        <v>66017.027471452951</v>
      </c>
      <c r="I160" s="85">
        <v>-2592871.3600514359</v>
      </c>
      <c r="J160" s="85">
        <v>-2526854.3325799829</v>
      </c>
      <c r="K160" s="85">
        <v>1269394.5185342964</v>
      </c>
      <c r="L160" s="85"/>
      <c r="M160" s="87">
        <v>1.831396182497329E-3</v>
      </c>
      <c r="N160" s="88">
        <v>574</v>
      </c>
      <c r="O160" s="88" t="s">
        <v>80</v>
      </c>
    </row>
    <row r="161" spans="1:15" s="88" customFormat="1" ht="11.4">
      <c r="A161" s="82">
        <v>17</v>
      </c>
      <c r="B161" s="83">
        <v>425</v>
      </c>
      <c r="C161" s="84" t="s">
        <v>1015</v>
      </c>
      <c r="D161" s="85">
        <v>27028752.09</v>
      </c>
      <c r="E161" s="86">
        <v>3.6123454388221059E-2</v>
      </c>
      <c r="F161" s="85">
        <v>28089113.756053161</v>
      </c>
      <c r="G161" s="85">
        <v>27911601.68</v>
      </c>
      <c r="H161" s="85">
        <v>177512.07605316117</v>
      </c>
      <c r="I161" s="85">
        <v>-2087028.0653527426</v>
      </c>
      <c r="J161" s="85">
        <v>-1909515.9892995814</v>
      </c>
      <c r="K161" s="85">
        <v>1021748.3316000123</v>
      </c>
      <c r="L161" s="85"/>
      <c r="M161" s="87">
        <v>1.4741090863744112E-3</v>
      </c>
      <c r="N161" s="88">
        <v>581</v>
      </c>
      <c r="O161" s="88" t="s">
        <v>1015</v>
      </c>
    </row>
    <row r="162" spans="1:15" s="88" customFormat="1" ht="11.4">
      <c r="A162" s="82">
        <v>12</v>
      </c>
      <c r="B162" s="83">
        <v>426</v>
      </c>
      <c r="C162" s="84" t="s">
        <v>206</v>
      </c>
      <c r="D162" s="85">
        <v>36395278.289999999</v>
      </c>
      <c r="E162" s="86">
        <v>7.578734359721967E-2</v>
      </c>
      <c r="F162" s="85">
        <v>37823096.999334015</v>
      </c>
      <c r="G162" s="85">
        <v>37386324.439999998</v>
      </c>
      <c r="H162" s="85">
        <v>436772.55933401734</v>
      </c>
      <c r="I162" s="85">
        <v>-2810265.4160513771</v>
      </c>
      <c r="J162" s="85">
        <v>-2373492.8567173597</v>
      </c>
      <c r="K162" s="85">
        <v>1375824.3350303948</v>
      </c>
      <c r="L162" s="85"/>
      <c r="M162" s="87">
        <v>1.9849458920548463E-3</v>
      </c>
      <c r="N162" s="88">
        <v>583</v>
      </c>
      <c r="O162" s="88" t="s">
        <v>206</v>
      </c>
    </row>
    <row r="163" spans="1:15" s="88" customFormat="1" ht="11.4">
      <c r="A163" s="82">
        <v>2</v>
      </c>
      <c r="B163" s="83">
        <v>430</v>
      </c>
      <c r="C163" s="84" t="s">
        <v>728</v>
      </c>
      <c r="D163" s="85">
        <v>46789857.020000003</v>
      </c>
      <c r="E163" s="86">
        <v>1.5837793280138516E-2</v>
      </c>
      <c r="F163" s="85">
        <v>48625464.17562864</v>
      </c>
      <c r="G163" s="85">
        <v>48429589.899999999</v>
      </c>
      <c r="H163" s="85">
        <v>195874.27562864125</v>
      </c>
      <c r="I163" s="85">
        <v>-3612883.9559230297</v>
      </c>
      <c r="J163" s="85">
        <v>-3417009.6802943884</v>
      </c>
      <c r="K163" s="85">
        <v>1768763.0633778225</v>
      </c>
      <c r="L163" s="85"/>
      <c r="M163" s="87">
        <v>2.5518511973351538E-3</v>
      </c>
      <c r="N163" s="88">
        <v>1863</v>
      </c>
      <c r="O163" s="88" t="s">
        <v>728</v>
      </c>
    </row>
    <row r="164" spans="1:15" s="88" customFormat="1" ht="11.4">
      <c r="A164" s="82">
        <v>1</v>
      </c>
      <c r="B164" s="83">
        <v>444</v>
      </c>
      <c r="C164" s="84" t="s">
        <v>377</v>
      </c>
      <c r="D164" s="85">
        <v>165106701.71000001</v>
      </c>
      <c r="E164" s="86">
        <v>4.1678177208607579E-2</v>
      </c>
      <c r="F164" s="85">
        <v>171583982.52262512</v>
      </c>
      <c r="G164" s="85">
        <v>171979594.31</v>
      </c>
      <c r="H164" s="85">
        <v>-395611.78737488389</v>
      </c>
      <c r="I164" s="85">
        <v>-12748732.131591123</v>
      </c>
      <c r="J164" s="85">
        <v>-13144343.918966006</v>
      </c>
      <c r="K164" s="85">
        <v>6241409.0168294329</v>
      </c>
      <c r="L164" s="85"/>
      <c r="M164" s="87">
        <v>9.0046809561018307E-3</v>
      </c>
      <c r="N164" s="88">
        <v>584</v>
      </c>
      <c r="O164" s="88" t="s">
        <v>377</v>
      </c>
    </row>
    <row r="165" spans="1:15" s="88" customFormat="1" ht="11.4">
      <c r="A165" s="82">
        <v>5</v>
      </c>
      <c r="B165" s="83">
        <v>433</v>
      </c>
      <c r="C165" s="84" t="s">
        <v>804</v>
      </c>
      <c r="D165" s="85">
        <v>23800783.07</v>
      </c>
      <c r="E165" s="86">
        <v>1.013405248278774E-2</v>
      </c>
      <c r="F165" s="85">
        <v>24734508.678398043</v>
      </c>
      <c r="G165" s="85">
        <v>24843755.600000001</v>
      </c>
      <c r="H165" s="85">
        <v>-109246.92160195857</v>
      </c>
      <c r="I165" s="85">
        <v>-1837780.0824493193</v>
      </c>
      <c r="J165" s="85">
        <v>-1947027.0040512779</v>
      </c>
      <c r="K165" s="85">
        <v>899723.75755903113</v>
      </c>
      <c r="L165" s="85"/>
      <c r="M165" s="87">
        <v>1.2980603199691878E-3</v>
      </c>
      <c r="N165" s="88">
        <v>595</v>
      </c>
      <c r="O165" s="88" t="s">
        <v>804</v>
      </c>
    </row>
    <row r="166" spans="1:15" s="88" customFormat="1" ht="11.4">
      <c r="A166" s="82">
        <v>1</v>
      </c>
      <c r="B166" s="83">
        <v>434</v>
      </c>
      <c r="C166" s="84" t="s">
        <v>1022</v>
      </c>
      <c r="D166" s="85">
        <v>48736488.75</v>
      </c>
      <c r="E166" s="86">
        <v>2.1445257189533589E-2</v>
      </c>
      <c r="F166" s="85">
        <v>50648463.976841897</v>
      </c>
      <c r="G166" s="85">
        <v>50194427.350000001</v>
      </c>
      <c r="H166" s="85">
        <v>454036.62684189528</v>
      </c>
      <c r="I166" s="85">
        <v>-3763193.339052828</v>
      </c>
      <c r="J166" s="85">
        <v>-3309156.7122109327</v>
      </c>
      <c r="K166" s="85">
        <v>1842350.1722367259</v>
      </c>
      <c r="L166" s="85"/>
      <c r="M166" s="87">
        <v>2.6580176792897312E-3</v>
      </c>
      <c r="N166" s="88">
        <v>599</v>
      </c>
      <c r="O166" s="88" t="s">
        <v>1022</v>
      </c>
    </row>
    <row r="167" spans="1:15" s="88" customFormat="1" ht="11.4">
      <c r="A167" s="82">
        <v>13</v>
      </c>
      <c r="B167" s="83">
        <v>435</v>
      </c>
      <c r="C167" s="84" t="s">
        <v>300</v>
      </c>
      <c r="D167" s="85">
        <v>1757287.47</v>
      </c>
      <c r="E167" s="86">
        <v>3.4858496828606922E-2</v>
      </c>
      <c r="F167" s="85">
        <v>1826227.3997170271</v>
      </c>
      <c r="G167" s="85">
        <v>1766246.25</v>
      </c>
      <c r="H167" s="85">
        <v>59981.149717027089</v>
      </c>
      <c r="I167" s="85">
        <v>-135689.14526910798</v>
      </c>
      <c r="J167" s="85">
        <v>-75707.995552080887</v>
      </c>
      <c r="K167" s="85">
        <v>66429.464987338477</v>
      </c>
      <c r="L167" s="85"/>
      <c r="M167" s="87">
        <v>9.5839919589084543E-5</v>
      </c>
      <c r="N167" s="88">
        <v>601</v>
      </c>
      <c r="O167" s="88" t="s">
        <v>300</v>
      </c>
    </row>
    <row r="168" spans="1:15" s="88" customFormat="1" ht="11.4">
      <c r="A168" s="82">
        <v>17</v>
      </c>
      <c r="B168" s="83">
        <v>436</v>
      </c>
      <c r="C168" s="84" t="s">
        <v>339</v>
      </c>
      <c r="D168" s="85">
        <v>5024657.6900000004</v>
      </c>
      <c r="E168" s="86">
        <v>3.5877399513969586E-2</v>
      </c>
      <c r="F168" s="85">
        <v>5221779.4210282871</v>
      </c>
      <c r="G168" s="85">
        <v>5173494.87</v>
      </c>
      <c r="H168" s="85">
        <v>48284.551028287038</v>
      </c>
      <c r="I168" s="85">
        <v>-387979.49616402289</v>
      </c>
      <c r="J168" s="85">
        <v>-339694.94513573585</v>
      </c>
      <c r="K168" s="85">
        <v>189943.49404381515</v>
      </c>
      <c r="L168" s="85"/>
      <c r="M168" s="87">
        <v>2.7403757051330666E-4</v>
      </c>
      <c r="N168" s="88">
        <v>605</v>
      </c>
      <c r="O168" s="88" t="s">
        <v>339</v>
      </c>
    </row>
    <row r="169" spans="1:15" s="88" customFormat="1" ht="11.4">
      <c r="A169" s="82">
        <v>21</v>
      </c>
      <c r="B169" s="83">
        <v>438</v>
      </c>
      <c r="C169" s="84" t="s">
        <v>338</v>
      </c>
      <c r="D169" s="85">
        <v>1372038.65</v>
      </c>
      <c r="E169" s="86">
        <v>7.3797931948485967E-2</v>
      </c>
      <c r="F169" s="85">
        <v>1425864.9303979615</v>
      </c>
      <c r="G169" s="85">
        <v>1495254.52</v>
      </c>
      <c r="H169" s="85">
        <v>-69389.589602038497</v>
      </c>
      <c r="I169" s="85">
        <v>-105942.11526169977</v>
      </c>
      <c r="J169" s="85">
        <v>-175331.70486373827</v>
      </c>
      <c r="K169" s="85">
        <v>51866.182976567936</v>
      </c>
      <c r="L169" s="85"/>
      <c r="M169" s="87">
        <v>7.4829005574777183E-5</v>
      </c>
      <c r="N169" s="88">
        <v>606</v>
      </c>
      <c r="O169" s="88" t="s">
        <v>338</v>
      </c>
    </row>
    <row r="170" spans="1:15" s="88" customFormat="1" ht="11.4">
      <c r="A170" s="82">
        <v>2</v>
      </c>
      <c r="B170" s="83">
        <v>423</v>
      </c>
      <c r="C170" s="84" t="s">
        <v>1017</v>
      </c>
      <c r="D170" s="85">
        <v>58789631.130000003</v>
      </c>
      <c r="E170" s="86">
        <v>5.1086827845833994E-2</v>
      </c>
      <c r="F170" s="85">
        <v>61095999.955467209</v>
      </c>
      <c r="G170" s="85">
        <v>61062331.520000003</v>
      </c>
      <c r="H170" s="85">
        <v>33668.435467205942</v>
      </c>
      <c r="I170" s="85">
        <v>-4539447.8336067824</v>
      </c>
      <c r="J170" s="85">
        <v>-4505779.3981395764</v>
      </c>
      <c r="K170" s="85">
        <v>2222381.8296325067</v>
      </c>
      <c r="L170" s="85"/>
      <c r="M170" s="87">
        <v>3.2063015393668866E-3</v>
      </c>
      <c r="N170" s="88">
        <v>572</v>
      </c>
      <c r="O170" s="88" t="s">
        <v>1017</v>
      </c>
    </row>
    <row r="171" spans="1:15" s="88" customFormat="1" ht="11.4">
      <c r="A171" s="82">
        <v>9</v>
      </c>
      <c r="B171" s="83">
        <v>441</v>
      </c>
      <c r="C171" s="84" t="s">
        <v>805</v>
      </c>
      <c r="D171" s="85">
        <v>13137219.550000001</v>
      </c>
      <c r="E171" s="86">
        <v>7.7735357600492064E-2</v>
      </c>
      <c r="F171" s="85">
        <v>13652604.20271943</v>
      </c>
      <c r="G171" s="85">
        <v>13477672.51</v>
      </c>
      <c r="H171" s="85">
        <v>174931.69271942973</v>
      </c>
      <c r="I171" s="85">
        <v>-1014391.8524338625</v>
      </c>
      <c r="J171" s="85">
        <v>-839460.15971443278</v>
      </c>
      <c r="K171" s="85">
        <v>496616.79208792374</v>
      </c>
      <c r="L171" s="85"/>
      <c r="M171" s="87">
        <v>7.1648497288616614E-4</v>
      </c>
      <c r="N171" s="88">
        <v>611</v>
      </c>
      <c r="O171" s="88" t="s">
        <v>805</v>
      </c>
    </row>
    <row r="172" spans="1:15" s="88" customFormat="1" ht="11.4">
      <c r="A172" s="82">
        <v>4</v>
      </c>
      <c r="B172" s="83">
        <v>442</v>
      </c>
      <c r="C172" s="84" t="s">
        <v>122</v>
      </c>
      <c r="D172" s="85">
        <v>10796526.939999999</v>
      </c>
      <c r="E172" s="86">
        <v>5.1027331897322614E-2</v>
      </c>
      <c r="F172" s="85">
        <v>11220084.167339468</v>
      </c>
      <c r="G172" s="85">
        <v>11219012.35</v>
      </c>
      <c r="H172" s="85">
        <v>1071.8173394687474</v>
      </c>
      <c r="I172" s="85">
        <v>-833655.0151145719</v>
      </c>
      <c r="J172" s="85">
        <v>-832583.19777510315</v>
      </c>
      <c r="K172" s="85">
        <v>408133.28529883991</v>
      </c>
      <c r="L172" s="85"/>
      <c r="M172" s="87">
        <v>5.8882697989702559E-4</v>
      </c>
      <c r="N172" s="88">
        <v>614</v>
      </c>
      <c r="O172" s="88" t="s">
        <v>122</v>
      </c>
    </row>
    <row r="173" spans="1:15" s="88" customFormat="1" ht="11.4">
      <c r="A173" s="82">
        <v>11</v>
      </c>
      <c r="B173" s="83">
        <v>476</v>
      </c>
      <c r="C173" s="84" t="s">
        <v>929</v>
      </c>
      <c r="D173" s="85">
        <v>9906398.9800000004</v>
      </c>
      <c r="E173" s="86">
        <v>6.7400800014953107E-3</v>
      </c>
      <c r="F173" s="85">
        <v>10295035.706255168</v>
      </c>
      <c r="G173" s="85">
        <v>10220086.98</v>
      </c>
      <c r="H173" s="85">
        <v>74948.726255167276</v>
      </c>
      <c r="I173" s="85">
        <v>-764923.68678356486</v>
      </c>
      <c r="J173" s="85">
        <v>-689974.96052839758</v>
      </c>
      <c r="K173" s="85">
        <v>374484.42296838068</v>
      </c>
      <c r="L173" s="85"/>
      <c r="M173" s="87">
        <v>5.4028068706401752E-4</v>
      </c>
      <c r="N173" s="88">
        <v>630</v>
      </c>
      <c r="O173" s="88" t="s">
        <v>929</v>
      </c>
    </row>
    <row r="174" spans="1:15" s="88" customFormat="1" ht="11.4">
      <c r="A174" s="82">
        <v>15</v>
      </c>
      <c r="B174" s="83">
        <v>475</v>
      </c>
      <c r="C174" s="84" t="s">
        <v>373</v>
      </c>
      <c r="D174" s="85">
        <v>16662675.32</v>
      </c>
      <c r="E174" s="86">
        <v>4.6529464032864787E-2</v>
      </c>
      <c r="F174" s="85">
        <v>17316366.696663853</v>
      </c>
      <c r="G174" s="85">
        <v>17380624.140000001</v>
      </c>
      <c r="H174" s="85">
        <v>-64257.443336147815</v>
      </c>
      <c r="I174" s="85">
        <v>-1286610.3074572426</v>
      </c>
      <c r="J174" s="85">
        <v>-1350867.7507933904</v>
      </c>
      <c r="K174" s="85">
        <v>629887.04219539498</v>
      </c>
      <c r="L174" s="85"/>
      <c r="M174" s="87">
        <v>9.0875823681131889E-4</v>
      </c>
      <c r="N174" s="88">
        <v>628</v>
      </c>
      <c r="O174" s="88" t="s">
        <v>373</v>
      </c>
    </row>
    <row r="175" spans="1:15" s="88" customFormat="1" ht="11.4">
      <c r="A175" s="82">
        <v>21</v>
      </c>
      <c r="B175" s="83">
        <v>478</v>
      </c>
      <c r="C175" s="84" t="s">
        <v>405</v>
      </c>
      <c r="D175" s="85">
        <v>39803114.899999999</v>
      </c>
      <c r="E175" s="86">
        <v>6.1806147862043838E-2</v>
      </c>
      <c r="F175" s="85">
        <v>41364626.030404143</v>
      </c>
      <c r="G175" s="85">
        <v>41472017.340000004</v>
      </c>
      <c r="H175" s="85">
        <v>-107391.30959586054</v>
      </c>
      <c r="I175" s="85">
        <v>-3073401.8946991614</v>
      </c>
      <c r="J175" s="85">
        <v>-3180793.2042950219</v>
      </c>
      <c r="K175" s="85">
        <v>1504648.3132532437</v>
      </c>
      <c r="L175" s="85"/>
      <c r="M175" s="87">
        <v>2.1708043769361721E-3</v>
      </c>
      <c r="N175" s="88">
        <v>633</v>
      </c>
      <c r="O175" s="88" t="s">
        <v>405</v>
      </c>
    </row>
    <row r="176" spans="1:15" s="88" customFormat="1" ht="11.4">
      <c r="A176" s="82">
        <v>2</v>
      </c>
      <c r="B176" s="83">
        <v>480</v>
      </c>
      <c r="C176" s="84" t="s">
        <v>274</v>
      </c>
      <c r="D176" s="85">
        <v>5592072.5700000003</v>
      </c>
      <c r="E176" s="86">
        <v>6.1561021169723749E-2</v>
      </c>
      <c r="F176" s="85">
        <v>5811454.4847577</v>
      </c>
      <c r="G176" s="85">
        <v>5801596.4900000002</v>
      </c>
      <c r="H176" s="85">
        <v>9857.9947576997802</v>
      </c>
      <c r="I176" s="85">
        <v>-431792.49852963671</v>
      </c>
      <c r="J176" s="85">
        <v>-421934.50377193693</v>
      </c>
      <c r="K176" s="85">
        <v>211393.06763250913</v>
      </c>
      <c r="L176" s="85"/>
      <c r="M176" s="87">
        <v>3.0498355823656178E-4</v>
      </c>
      <c r="N176" s="88">
        <v>638</v>
      </c>
      <c r="O176" s="88" t="s">
        <v>274</v>
      </c>
    </row>
    <row r="177" spans="1:15" s="88" customFormat="1" ht="11.4">
      <c r="A177" s="82">
        <v>2</v>
      </c>
      <c r="B177" s="83">
        <v>481</v>
      </c>
      <c r="C177" s="84" t="s">
        <v>328</v>
      </c>
      <c r="D177" s="85">
        <v>33943889.700000003</v>
      </c>
      <c r="E177" s="86">
        <v>6.9997742235643465E-2</v>
      </c>
      <c r="F177" s="85">
        <v>35275538.283507243</v>
      </c>
      <c r="G177" s="85">
        <v>34956958.909999996</v>
      </c>
      <c r="H177" s="85">
        <v>318579.37350724638</v>
      </c>
      <c r="I177" s="85">
        <v>-2620981.1764616286</v>
      </c>
      <c r="J177" s="85">
        <v>-2302401.8029543823</v>
      </c>
      <c r="K177" s="85">
        <v>1283156.2683140449</v>
      </c>
      <c r="L177" s="85"/>
      <c r="M177" s="87">
        <v>1.8512507002560914E-3</v>
      </c>
      <c r="N177" s="88">
        <v>641</v>
      </c>
      <c r="O177" s="88" t="s">
        <v>328</v>
      </c>
    </row>
    <row r="178" spans="1:15" s="88" customFormat="1" ht="11.4">
      <c r="A178" s="82">
        <v>17</v>
      </c>
      <c r="B178" s="83">
        <v>483</v>
      </c>
      <c r="C178" s="84" t="s">
        <v>932</v>
      </c>
      <c r="D178" s="85">
        <v>2438080.9300000002</v>
      </c>
      <c r="E178" s="86">
        <v>1.3971451437728188E-2</v>
      </c>
      <c r="F178" s="85">
        <v>2533728.9846456205</v>
      </c>
      <c r="G178" s="85">
        <v>2484213.2999999998</v>
      </c>
      <c r="H178" s="85">
        <v>49515.68464562064</v>
      </c>
      <c r="I178" s="85">
        <v>-188256.68715922267</v>
      </c>
      <c r="J178" s="85">
        <v>-138741.00251360203</v>
      </c>
      <c r="K178" s="85">
        <v>92165.006887423267</v>
      </c>
      <c r="L178" s="85"/>
      <c r="M178" s="87">
        <v>1.3296941124998771E-4</v>
      </c>
      <c r="N178" s="88">
        <v>646</v>
      </c>
      <c r="O178" s="88" t="s">
        <v>932</v>
      </c>
    </row>
    <row r="179" spans="1:15" s="88" customFormat="1" ht="11.4">
      <c r="A179" s="82">
        <v>8</v>
      </c>
      <c r="B179" s="83">
        <v>489</v>
      </c>
      <c r="C179" s="84" t="s">
        <v>269</v>
      </c>
      <c r="D179" s="85">
        <v>4809726.09</v>
      </c>
      <c r="E179" s="86">
        <v>4.8734381122689983E-2</v>
      </c>
      <c r="F179" s="85">
        <v>4998415.8657273315</v>
      </c>
      <c r="G179" s="85">
        <v>4883866.12</v>
      </c>
      <c r="H179" s="85">
        <v>114549.74572733138</v>
      </c>
      <c r="I179" s="85">
        <v>-371383.5290310405</v>
      </c>
      <c r="J179" s="85">
        <v>-256833.78330370912</v>
      </c>
      <c r="K179" s="85">
        <v>181818.59049751452</v>
      </c>
      <c r="L179" s="85"/>
      <c r="M179" s="87">
        <v>2.6231551159419691E-4</v>
      </c>
      <c r="N179" s="88">
        <v>658</v>
      </c>
      <c r="O179" s="88" t="s">
        <v>269</v>
      </c>
    </row>
    <row r="180" spans="1:15" s="88" customFormat="1" ht="11.4">
      <c r="A180" s="82">
        <v>17</v>
      </c>
      <c r="B180" s="83">
        <v>494</v>
      </c>
      <c r="C180" s="84" t="s">
        <v>89</v>
      </c>
      <c r="D180" s="85">
        <v>23632849.18</v>
      </c>
      <c r="E180" s="86">
        <v>1.7777794475991867E-2</v>
      </c>
      <c r="F180" s="85">
        <v>24559986.594507542</v>
      </c>
      <c r="G180" s="85">
        <v>24605246.460000001</v>
      </c>
      <c r="H180" s="85">
        <v>-45259.865492459387</v>
      </c>
      <c r="I180" s="85">
        <v>-1824813.048662971</v>
      </c>
      <c r="J180" s="85">
        <v>-1870072.9141554304</v>
      </c>
      <c r="K180" s="85">
        <v>893375.47439171164</v>
      </c>
      <c r="L180" s="85"/>
      <c r="M180" s="87">
        <v>1.2889014482486251E-3</v>
      </c>
      <c r="N180" s="88">
        <v>673</v>
      </c>
      <c r="O180" s="88" t="s">
        <v>89</v>
      </c>
    </row>
    <row r="181" spans="1:15" s="88" customFormat="1" ht="11.4">
      <c r="A181" s="82">
        <v>13</v>
      </c>
      <c r="B181" s="83">
        <v>495</v>
      </c>
      <c r="C181" s="84" t="s">
        <v>896</v>
      </c>
      <c r="D181" s="85">
        <v>3951650.39</v>
      </c>
      <c r="E181" s="86">
        <v>-6.0928253096105001E-3</v>
      </c>
      <c r="F181" s="85">
        <v>4106677.1029332359</v>
      </c>
      <c r="G181" s="85">
        <v>4099670.18</v>
      </c>
      <c r="H181" s="85">
        <v>7006.9229332357645</v>
      </c>
      <c r="I181" s="85">
        <v>-305127.11948116106</v>
      </c>
      <c r="J181" s="85">
        <v>-298120.1965479253</v>
      </c>
      <c r="K181" s="85">
        <v>149381.37652839886</v>
      </c>
      <c r="L181" s="85"/>
      <c r="M181" s="87">
        <v>2.1551730271073666E-4</v>
      </c>
      <c r="N181" s="88">
        <v>675</v>
      </c>
      <c r="O181" s="88" t="s">
        <v>896</v>
      </c>
    </row>
    <row r="182" spans="1:15" s="88" customFormat="1" ht="11.4">
      <c r="A182" s="82">
        <v>19</v>
      </c>
      <c r="B182" s="83">
        <v>498</v>
      </c>
      <c r="C182" s="84" t="s">
        <v>904</v>
      </c>
      <c r="D182" s="85">
        <v>6808959.4299999997</v>
      </c>
      <c r="E182" s="86">
        <v>9.2898382861835559E-3</v>
      </c>
      <c r="F182" s="85">
        <v>7076080.8842662666</v>
      </c>
      <c r="G182" s="85">
        <v>7076350.8399999999</v>
      </c>
      <c r="H182" s="85">
        <v>-269.95573373325169</v>
      </c>
      <c r="I182" s="85">
        <v>-525754.55126231152</v>
      </c>
      <c r="J182" s="85">
        <v>-526024.50699604477</v>
      </c>
      <c r="K182" s="85">
        <v>257394.15990679836</v>
      </c>
      <c r="L182" s="85"/>
      <c r="M182" s="87">
        <v>3.7135080935650152E-4</v>
      </c>
      <c r="N182" s="88">
        <v>679</v>
      </c>
      <c r="O182" s="88" t="s">
        <v>904</v>
      </c>
    </row>
    <row r="183" spans="1:15" s="88" customFormat="1" ht="11.4">
      <c r="A183" s="82">
        <v>13</v>
      </c>
      <c r="B183" s="83">
        <v>500</v>
      </c>
      <c r="C183" s="84" t="s">
        <v>359</v>
      </c>
      <c r="D183" s="85">
        <v>32484140.949999999</v>
      </c>
      <c r="E183" s="86">
        <v>6.7051971295676929E-3</v>
      </c>
      <c r="F183" s="85">
        <v>33758522.308908224</v>
      </c>
      <c r="G183" s="85">
        <v>34013379.539999999</v>
      </c>
      <c r="H183" s="85">
        <v>-254857.231091775</v>
      </c>
      <c r="I183" s="85">
        <v>-2508266.5161817428</v>
      </c>
      <c r="J183" s="85">
        <v>-2763123.7472735178</v>
      </c>
      <c r="K183" s="85">
        <v>1227974.4439774517</v>
      </c>
      <c r="L183" s="85"/>
      <c r="M183" s="87">
        <v>1.771638112555647E-3</v>
      </c>
      <c r="N183" s="88">
        <v>683</v>
      </c>
      <c r="O183" s="88" t="s">
        <v>359</v>
      </c>
    </row>
    <row r="184" spans="1:15" s="88" customFormat="1" ht="11.4">
      <c r="A184" s="82">
        <v>2</v>
      </c>
      <c r="B184" s="83">
        <v>503</v>
      </c>
      <c r="C184" s="84" t="s">
        <v>85</v>
      </c>
      <c r="D184" s="85">
        <v>23666231.370000001</v>
      </c>
      <c r="E184" s="86">
        <v>6.0419940597958154E-2</v>
      </c>
      <c r="F184" s="85">
        <v>24594678.397118848</v>
      </c>
      <c r="G184" s="85">
        <v>24637018.91</v>
      </c>
      <c r="H184" s="85">
        <v>-42340.512881152332</v>
      </c>
      <c r="I184" s="85">
        <v>-1827390.6581353194</v>
      </c>
      <c r="J184" s="85">
        <v>-1869731.1710164717</v>
      </c>
      <c r="K184" s="85">
        <v>894637.3971332456</v>
      </c>
      <c r="L184" s="85"/>
      <c r="M184" s="87">
        <v>1.2907220646588176E-3</v>
      </c>
      <c r="N184" s="88">
        <v>2007</v>
      </c>
      <c r="O184" s="88" t="s">
        <v>85</v>
      </c>
    </row>
    <row r="185" spans="1:15" s="88" customFormat="1" ht="11.4">
      <c r="A185" s="82">
        <v>1</v>
      </c>
      <c r="B185" s="83">
        <v>505</v>
      </c>
      <c r="C185" s="84" t="s">
        <v>806</v>
      </c>
      <c r="D185" s="85">
        <v>66519129.439999998</v>
      </c>
      <c r="E185" s="86">
        <v>1.9914590388077639E-2</v>
      </c>
      <c r="F185" s="85">
        <v>69128733.26789926</v>
      </c>
      <c r="G185" s="85">
        <v>68914935.189999998</v>
      </c>
      <c r="H185" s="85">
        <v>213798.07789926231</v>
      </c>
      <c r="I185" s="85">
        <v>-5136281.8957326068</v>
      </c>
      <c r="J185" s="85">
        <v>-4922483.8178333445</v>
      </c>
      <c r="K185" s="85">
        <v>2514574.4538443191</v>
      </c>
      <c r="L185" s="85"/>
      <c r="M185" s="87">
        <v>3.627857209193841E-3</v>
      </c>
      <c r="N185" s="88">
        <v>693</v>
      </c>
      <c r="O185" s="88" t="s">
        <v>806</v>
      </c>
    </row>
    <row r="186" spans="1:15" s="88" customFormat="1" ht="11.4">
      <c r="A186" s="82">
        <v>6</v>
      </c>
      <c r="B186" s="83">
        <v>508</v>
      </c>
      <c r="C186" s="84" t="s">
        <v>1174</v>
      </c>
      <c r="D186" s="85">
        <v>37106301.969999999</v>
      </c>
      <c r="E186" s="86">
        <v>1.2192136415028518E-2</v>
      </c>
      <c r="F186" s="85">
        <v>38562014.762324512</v>
      </c>
      <c r="G186" s="85">
        <v>37852381.57</v>
      </c>
      <c r="H186" s="85">
        <v>709633.19232451171</v>
      </c>
      <c r="I186" s="85">
        <v>-2865167.1877036244</v>
      </c>
      <c r="J186" s="85">
        <v>-2155533.9953791127</v>
      </c>
      <c r="K186" s="85">
        <v>1402702.6480338606</v>
      </c>
      <c r="L186" s="85"/>
      <c r="M186" s="87">
        <v>2.02372409623628E-3</v>
      </c>
      <c r="N186" s="88">
        <v>2162</v>
      </c>
      <c r="O186" s="88" t="s">
        <v>1174</v>
      </c>
    </row>
    <row r="187" spans="1:15" s="88" customFormat="1" ht="11.4">
      <c r="A187" s="82">
        <v>10</v>
      </c>
      <c r="B187" s="83">
        <v>507</v>
      </c>
      <c r="C187" s="84" t="s">
        <v>197</v>
      </c>
      <c r="D187" s="85">
        <v>16176004.67</v>
      </c>
      <c r="E187" s="86">
        <v>1.88226273461626E-2</v>
      </c>
      <c r="F187" s="85">
        <v>16810603.529941849</v>
      </c>
      <c r="G187" s="85">
        <v>16549193.300000001</v>
      </c>
      <c r="H187" s="85">
        <v>261410.22994184867</v>
      </c>
      <c r="I187" s="85">
        <v>-1249031.9796916316</v>
      </c>
      <c r="J187" s="85">
        <v>-987621.74974978296</v>
      </c>
      <c r="K187" s="85">
        <v>611489.78423023096</v>
      </c>
      <c r="L187" s="85"/>
      <c r="M187" s="87">
        <v>8.8221592272859936E-4</v>
      </c>
      <c r="N187" s="88">
        <v>696</v>
      </c>
      <c r="O187" s="88" t="s">
        <v>197</v>
      </c>
    </row>
    <row r="188" spans="1:15" s="88" customFormat="1" ht="11.4">
      <c r="A188" s="82">
        <v>1</v>
      </c>
      <c r="B188" s="83">
        <v>504</v>
      </c>
      <c r="C188" s="84" t="s">
        <v>395</v>
      </c>
      <c r="D188" s="85">
        <v>5365893.33</v>
      </c>
      <c r="E188" s="86">
        <v>6.6934379199018804E-2</v>
      </c>
      <c r="F188" s="85">
        <v>5576402.0346681466</v>
      </c>
      <c r="G188" s="85">
        <v>5550686.8499999996</v>
      </c>
      <c r="H188" s="85">
        <v>25715.184668147005</v>
      </c>
      <c r="I188" s="85">
        <v>-414328.04363699676</v>
      </c>
      <c r="J188" s="85">
        <v>-388612.85896884976</v>
      </c>
      <c r="K188" s="85">
        <v>202842.97770075608</v>
      </c>
      <c r="L188" s="85"/>
      <c r="M188" s="87">
        <v>2.9264806928305537E-4</v>
      </c>
      <c r="N188" s="88">
        <v>690</v>
      </c>
      <c r="O188" s="88" t="s">
        <v>395</v>
      </c>
    </row>
    <row r="189" spans="1:15" s="88" customFormat="1" ht="11.4">
      <c r="A189" s="82">
        <v>4</v>
      </c>
      <c r="B189" s="83">
        <v>531</v>
      </c>
      <c r="C189" s="84" t="s">
        <v>912</v>
      </c>
      <c r="D189" s="85">
        <v>16769767.07</v>
      </c>
      <c r="E189" s="86">
        <v>1.0579797780294237E-2</v>
      </c>
      <c r="F189" s="85">
        <v>17427659.750004549</v>
      </c>
      <c r="G189" s="85">
        <v>17361672.149999999</v>
      </c>
      <c r="H189" s="85">
        <v>65987.60000455007</v>
      </c>
      <c r="I189" s="85">
        <v>-1294879.4087118446</v>
      </c>
      <c r="J189" s="85">
        <v>-1228891.8087072945</v>
      </c>
      <c r="K189" s="85">
        <v>633935.35402741295</v>
      </c>
      <c r="L189" s="85"/>
      <c r="M189" s="87">
        <v>9.1459886612432165E-4</v>
      </c>
      <c r="N189" s="88">
        <v>703</v>
      </c>
      <c r="O189" s="88" t="s">
        <v>912</v>
      </c>
    </row>
    <row r="190" spans="1:15" s="88" customFormat="1" ht="11.4">
      <c r="A190" s="82">
        <v>7</v>
      </c>
      <c r="B190" s="83">
        <v>532</v>
      </c>
      <c r="C190" s="84" t="s">
        <v>124</v>
      </c>
      <c r="D190" s="85">
        <v>47669643.009999998</v>
      </c>
      <c r="E190" s="86">
        <v>1.436732032978495E-2</v>
      </c>
      <c r="F190" s="85">
        <v>49539764.94215329</v>
      </c>
      <c r="G190" s="85">
        <v>49202712.060000002</v>
      </c>
      <c r="H190" s="85">
        <v>337052.88215328753</v>
      </c>
      <c r="I190" s="85">
        <v>-3680816.7279030378</v>
      </c>
      <c r="J190" s="85">
        <v>-3343763.8457497503</v>
      </c>
      <c r="K190" s="85">
        <v>1802020.9757096367</v>
      </c>
      <c r="L190" s="85"/>
      <c r="M190" s="87">
        <v>2.5998334540670034E-3</v>
      </c>
      <c r="N190" s="88">
        <v>706</v>
      </c>
      <c r="O190" s="88" t="s">
        <v>124</v>
      </c>
    </row>
    <row r="191" spans="1:15" s="88" customFormat="1" ht="11.4">
      <c r="A191" s="82">
        <v>17</v>
      </c>
      <c r="B191" s="83">
        <v>535</v>
      </c>
      <c r="C191" s="84" t="s">
        <v>263</v>
      </c>
      <c r="D191" s="85">
        <v>27976655.170000002</v>
      </c>
      <c r="E191" s="86">
        <v>4.0685294992931914E-2</v>
      </c>
      <c r="F191" s="85">
        <v>29074203.90580092</v>
      </c>
      <c r="G191" s="85">
        <v>28889282.41</v>
      </c>
      <c r="H191" s="85">
        <v>184921.49580091983</v>
      </c>
      <c r="I191" s="85">
        <v>-2160220.505928874</v>
      </c>
      <c r="J191" s="85">
        <v>-1975299.0101279542</v>
      </c>
      <c r="K191" s="85">
        <v>1057581.2249309197</v>
      </c>
      <c r="L191" s="85"/>
      <c r="M191" s="87">
        <v>1.525806350775577E-3</v>
      </c>
      <c r="N191" s="88">
        <v>716</v>
      </c>
      <c r="O191" s="88" t="s">
        <v>263</v>
      </c>
    </row>
    <row r="192" spans="1:15" s="88" customFormat="1" ht="11.4">
      <c r="A192" s="82">
        <v>6</v>
      </c>
      <c r="B192" s="83">
        <v>536</v>
      </c>
      <c r="C192" s="84" t="s">
        <v>96</v>
      </c>
      <c r="D192" s="85">
        <v>110849275.45999999</v>
      </c>
      <c r="E192" s="86">
        <v>1.786908945957039E-2</v>
      </c>
      <c r="F192" s="85">
        <v>115197989.82225272</v>
      </c>
      <c r="G192" s="85">
        <v>115950454.12</v>
      </c>
      <c r="H192" s="85">
        <v>-752464.29774728417</v>
      </c>
      <c r="I192" s="85">
        <v>-8559238.9962624069</v>
      </c>
      <c r="J192" s="85">
        <v>-9311703.2940096911</v>
      </c>
      <c r="K192" s="85">
        <v>4190354.8444705559</v>
      </c>
      <c r="L192" s="85"/>
      <c r="M192" s="87">
        <v>6.0455593225135105E-3</v>
      </c>
      <c r="N192" s="88">
        <v>717</v>
      </c>
      <c r="O192" s="88" t="s">
        <v>96</v>
      </c>
    </row>
    <row r="193" spans="1:15" s="88" customFormat="1" ht="11.4">
      <c r="A193" s="82">
        <v>2</v>
      </c>
      <c r="B193" s="83">
        <v>538</v>
      </c>
      <c r="C193" s="84" t="s">
        <v>393</v>
      </c>
      <c r="D193" s="85">
        <v>15544108.68</v>
      </c>
      <c r="E193" s="86">
        <v>5.5709441170417234E-2</v>
      </c>
      <c r="F193" s="85">
        <v>16153917.705675822</v>
      </c>
      <c r="G193" s="85">
        <v>15988721.74</v>
      </c>
      <c r="H193" s="85">
        <v>165195.96567582153</v>
      </c>
      <c r="I193" s="85">
        <v>-1200240.061325494</v>
      </c>
      <c r="J193" s="85">
        <v>-1035044.0956496724</v>
      </c>
      <c r="K193" s="85">
        <v>587602.67795993784</v>
      </c>
      <c r="L193" s="85"/>
      <c r="M193" s="87">
        <v>8.4775322843176648E-4</v>
      </c>
      <c r="N193" s="88">
        <v>722</v>
      </c>
      <c r="O193" s="88" t="s">
        <v>393</v>
      </c>
    </row>
    <row r="194" spans="1:15" s="88" customFormat="1" ht="11.4">
      <c r="A194" s="82">
        <v>12</v>
      </c>
      <c r="B194" s="83">
        <v>541</v>
      </c>
      <c r="C194" s="84" t="s">
        <v>230</v>
      </c>
      <c r="D194" s="85">
        <v>20992863.079999998</v>
      </c>
      <c r="E194" s="86">
        <v>5.537704810830664E-2</v>
      </c>
      <c r="F194" s="85">
        <v>21816431.522842404</v>
      </c>
      <c r="G194" s="85">
        <v>21182291.050000001</v>
      </c>
      <c r="H194" s="85">
        <v>634140.47284240276</v>
      </c>
      <c r="I194" s="85">
        <v>-1620966.2315959113</v>
      </c>
      <c r="J194" s="85">
        <v>-986825.75875350856</v>
      </c>
      <c r="K194" s="85">
        <v>793577.99265298934</v>
      </c>
      <c r="L194" s="85"/>
      <c r="M194" s="87">
        <v>1.1449204207504315E-3</v>
      </c>
      <c r="N194" s="88">
        <v>730</v>
      </c>
      <c r="O194" s="88" t="s">
        <v>230</v>
      </c>
    </row>
    <row r="195" spans="1:15" s="88" customFormat="1" ht="11.4">
      <c r="A195" s="82">
        <v>1</v>
      </c>
      <c r="B195" s="83">
        <v>543</v>
      </c>
      <c r="C195" s="84" t="s">
        <v>185</v>
      </c>
      <c r="D195" s="85">
        <v>160175055.72999999</v>
      </c>
      <c r="E195" s="86">
        <v>5.3600436128373716E-2</v>
      </c>
      <c r="F195" s="85">
        <v>166458863.74261108</v>
      </c>
      <c r="G195" s="85">
        <v>166269533.58000001</v>
      </c>
      <c r="H195" s="85">
        <v>189330.1626110673</v>
      </c>
      <c r="I195" s="85">
        <v>-12367934.544844523</v>
      </c>
      <c r="J195" s="85">
        <v>-12178604.382233456</v>
      </c>
      <c r="K195" s="85">
        <v>6054981.5770671954</v>
      </c>
      <c r="L195" s="85"/>
      <c r="M195" s="87">
        <v>8.7357161098635342E-3</v>
      </c>
      <c r="N195" s="88">
        <v>732</v>
      </c>
      <c r="O195" s="88" t="s">
        <v>185</v>
      </c>
    </row>
    <row r="196" spans="1:15" s="88" customFormat="1" ht="11.4">
      <c r="A196" s="82">
        <v>15</v>
      </c>
      <c r="B196" s="83">
        <v>893</v>
      </c>
      <c r="C196" s="84" t="s">
        <v>982</v>
      </c>
      <c r="D196" s="85">
        <v>20992458.870000001</v>
      </c>
      <c r="E196" s="86">
        <v>-1.2764131929270849E-2</v>
      </c>
      <c r="F196" s="85">
        <v>21816011.455329355</v>
      </c>
      <c r="G196" s="85">
        <v>22386340.050000001</v>
      </c>
      <c r="H196" s="85">
        <v>-570328.59467064589</v>
      </c>
      <c r="I196" s="85">
        <v>-1620935.0204763052</v>
      </c>
      <c r="J196" s="85">
        <v>-2191263.6151469508</v>
      </c>
      <c r="K196" s="85">
        <v>793562.7125952295</v>
      </c>
      <c r="L196" s="85"/>
      <c r="M196" s="87">
        <v>1.1448983757210564E-3</v>
      </c>
      <c r="N196" s="88">
        <v>1158</v>
      </c>
      <c r="O196" s="88" t="s">
        <v>982</v>
      </c>
    </row>
    <row r="197" spans="1:15" s="88" customFormat="1" ht="11.4">
      <c r="A197" s="82">
        <v>10</v>
      </c>
      <c r="B197" s="83">
        <v>740</v>
      </c>
      <c r="C197" s="84" t="s">
        <v>1002</v>
      </c>
      <c r="D197" s="85">
        <v>114744828.34</v>
      </c>
      <c r="E197" s="86">
        <v>5.8342789694954968E-2</v>
      </c>
      <c r="F197" s="85">
        <v>119246368.66063516</v>
      </c>
      <c r="G197" s="85">
        <v>118616043.79000001</v>
      </c>
      <c r="H197" s="85">
        <v>630324.87063515186</v>
      </c>
      <c r="I197" s="85">
        <v>-8860034.5403391048</v>
      </c>
      <c r="J197" s="85">
        <v>-8229709.669703953</v>
      </c>
      <c r="K197" s="85">
        <v>4337615.607473826</v>
      </c>
      <c r="L197" s="85"/>
      <c r="M197" s="87">
        <v>6.2580171480815881E-3</v>
      </c>
      <c r="N197" s="88">
        <v>988</v>
      </c>
      <c r="O197" s="88" t="s">
        <v>1002</v>
      </c>
    </row>
    <row r="198" spans="1:15" s="88" customFormat="1" ht="11.4">
      <c r="A198" s="82">
        <v>2</v>
      </c>
      <c r="B198" s="83">
        <v>895</v>
      </c>
      <c r="C198" s="84" t="s">
        <v>76</v>
      </c>
      <c r="D198" s="85">
        <v>51707303.740000002</v>
      </c>
      <c r="E198" s="86">
        <v>4.2246636616067111E-2</v>
      </c>
      <c r="F198" s="85">
        <v>53735826.646210998</v>
      </c>
      <c r="G198" s="85">
        <v>52801332.270000003</v>
      </c>
      <c r="H198" s="85">
        <v>934494.37621099502</v>
      </c>
      <c r="I198" s="85">
        <v>-3992585.1452470385</v>
      </c>
      <c r="J198" s="85">
        <v>-3058090.7690360434</v>
      </c>
      <c r="K198" s="85">
        <v>1954653.7388023406</v>
      </c>
      <c r="L198" s="85"/>
      <c r="M198" s="87">
        <v>2.8200416364489132E-3</v>
      </c>
      <c r="N198" s="88">
        <v>1167</v>
      </c>
      <c r="O198" s="88" t="s">
        <v>76</v>
      </c>
    </row>
    <row r="199" spans="1:15" s="88" customFormat="1" ht="11.4">
      <c r="A199" s="82">
        <v>2</v>
      </c>
      <c r="B199" s="83">
        <v>529</v>
      </c>
      <c r="C199" s="84" t="s">
        <v>983</v>
      </c>
      <c r="D199" s="85">
        <v>66923213.93</v>
      </c>
      <c r="E199" s="86">
        <v>1.9090759425821453E-2</v>
      </c>
      <c r="F199" s="85">
        <v>69548670.347083405</v>
      </c>
      <c r="G199" s="85">
        <v>69329049.959999993</v>
      </c>
      <c r="H199" s="85">
        <v>219620.38708341122</v>
      </c>
      <c r="I199" s="85">
        <v>-5167483.3240706827</v>
      </c>
      <c r="J199" s="85">
        <v>-4947862.9369872715</v>
      </c>
      <c r="K199" s="85">
        <v>2529849.7670407319</v>
      </c>
      <c r="L199" s="85"/>
      <c r="M199" s="87">
        <v>3.6498953934351458E-3</v>
      </c>
      <c r="N199" s="88">
        <v>701</v>
      </c>
      <c r="O199" s="88" t="s">
        <v>983</v>
      </c>
    </row>
    <row r="200" spans="1:15" s="88" customFormat="1" ht="11.4">
      <c r="A200" s="82">
        <v>15</v>
      </c>
      <c r="B200" s="83">
        <v>545</v>
      </c>
      <c r="C200" s="84" t="s">
        <v>1004</v>
      </c>
      <c r="D200" s="85">
        <v>25712705.210000001</v>
      </c>
      <c r="E200" s="86">
        <v>-1.0661873001595553E-3</v>
      </c>
      <c r="F200" s="85">
        <v>26721437.201933019</v>
      </c>
      <c r="G200" s="85">
        <v>26993991.579999998</v>
      </c>
      <c r="H200" s="85">
        <v>-272554.37806697935</v>
      </c>
      <c r="I200" s="85">
        <v>-1985409.3607697776</v>
      </c>
      <c r="J200" s="85">
        <v>-2257963.7388367569</v>
      </c>
      <c r="K200" s="85">
        <v>971998.76493596716</v>
      </c>
      <c r="L200" s="85"/>
      <c r="M200" s="87">
        <v>1.402333791035473E-3</v>
      </c>
      <c r="N200" s="88">
        <v>740</v>
      </c>
      <c r="O200" s="88" t="s">
        <v>1004</v>
      </c>
    </row>
    <row r="201" spans="1:15" s="88" customFormat="1" ht="11.4">
      <c r="A201" s="82">
        <v>7</v>
      </c>
      <c r="B201" s="83">
        <v>560</v>
      </c>
      <c r="C201" s="84" t="s">
        <v>699</v>
      </c>
      <c r="D201" s="85">
        <v>47114882.409999996</v>
      </c>
      <c r="E201" s="86">
        <v>4.8414165098589514E-2</v>
      </c>
      <c r="F201" s="85">
        <v>48963240.596934199</v>
      </c>
      <c r="G201" s="85">
        <v>49295473.350000001</v>
      </c>
      <c r="H201" s="85">
        <v>-332232.75306580216</v>
      </c>
      <c r="I201" s="85">
        <v>-3637980.8271593889</v>
      </c>
      <c r="J201" s="85">
        <v>-3970213.5802251911</v>
      </c>
      <c r="K201" s="85">
        <v>1781049.7626991356</v>
      </c>
      <c r="L201" s="85"/>
      <c r="M201" s="87">
        <v>2.5695776124913549E-3</v>
      </c>
      <c r="N201" s="88">
        <v>744</v>
      </c>
      <c r="O201" s="88" t="s">
        <v>699</v>
      </c>
    </row>
    <row r="202" spans="1:15" s="88" customFormat="1" ht="11.4">
      <c r="A202" s="82">
        <v>2</v>
      </c>
      <c r="B202" s="83">
        <v>561</v>
      </c>
      <c r="C202" s="84" t="s">
        <v>343</v>
      </c>
      <c r="D202" s="85">
        <v>3481813.19</v>
      </c>
      <c r="E202" s="86">
        <v>9.5560096017812488E-3</v>
      </c>
      <c r="F202" s="85">
        <v>3618407.7772284728</v>
      </c>
      <c r="G202" s="85">
        <v>3606412.52</v>
      </c>
      <c r="H202" s="85">
        <v>11995.257228472736</v>
      </c>
      <c r="I202" s="85">
        <v>-268848.58840870595</v>
      </c>
      <c r="J202" s="85">
        <v>-256853.33118023322</v>
      </c>
      <c r="K202" s="85">
        <v>131620.46127692371</v>
      </c>
      <c r="L202" s="85"/>
      <c r="M202" s="87">
        <v>1.898930606691311E-4</v>
      </c>
      <c r="N202" s="88">
        <v>747</v>
      </c>
      <c r="O202" s="88" t="s">
        <v>343</v>
      </c>
    </row>
    <row r="203" spans="1:15" s="88" customFormat="1" ht="11.4">
      <c r="A203" s="82">
        <v>6</v>
      </c>
      <c r="B203" s="83">
        <v>562</v>
      </c>
      <c r="C203" s="84" t="s">
        <v>121</v>
      </c>
      <c r="D203" s="85">
        <v>28144237.079999998</v>
      </c>
      <c r="E203" s="86">
        <v>6.5035355945094464E-2</v>
      </c>
      <c r="F203" s="85">
        <v>29248360.201207105</v>
      </c>
      <c r="G203" s="85">
        <v>29384859.440000001</v>
      </c>
      <c r="H203" s="85">
        <v>-136499.23879289627</v>
      </c>
      <c r="I203" s="85">
        <v>-2173160.3615408097</v>
      </c>
      <c r="J203" s="85">
        <v>-2309659.600333706</v>
      </c>
      <c r="K203" s="85">
        <v>1063916.202453326</v>
      </c>
      <c r="L203" s="85"/>
      <c r="M203" s="87">
        <v>1.5349460260154994E-3</v>
      </c>
      <c r="N203" s="88">
        <v>750</v>
      </c>
      <c r="O203" s="88" t="s">
        <v>121</v>
      </c>
    </row>
    <row r="204" spans="1:15" s="88" customFormat="1" ht="11.4">
      <c r="A204" s="82">
        <v>17</v>
      </c>
      <c r="B204" s="83">
        <v>563</v>
      </c>
      <c r="C204" s="84" t="s">
        <v>930</v>
      </c>
      <c r="D204" s="85">
        <v>21852208.719999999</v>
      </c>
      <c r="E204" s="86">
        <v>1.9779308583977855E-2</v>
      </c>
      <c r="F204" s="85">
        <v>22709490.046497252</v>
      </c>
      <c r="G204" s="85">
        <v>22364688.809999999</v>
      </c>
      <c r="H204" s="85">
        <v>344801.23649725318</v>
      </c>
      <c r="I204" s="85">
        <v>-1687320.6997025637</v>
      </c>
      <c r="J204" s="85">
        <v>-1342519.4632053105</v>
      </c>
      <c r="K204" s="85">
        <v>826063.21324379125</v>
      </c>
      <c r="L204" s="85"/>
      <c r="M204" s="87">
        <v>1.1917878903266134E-3</v>
      </c>
      <c r="N204" s="88">
        <v>752</v>
      </c>
      <c r="O204" s="88" t="s">
        <v>930</v>
      </c>
    </row>
    <row r="205" spans="1:15" s="88" customFormat="1" ht="11.4">
      <c r="A205" s="82">
        <v>12</v>
      </c>
      <c r="B205" s="83">
        <v>309</v>
      </c>
      <c r="C205" s="84" t="s">
        <v>290</v>
      </c>
      <c r="D205" s="85">
        <v>20411806.690000001</v>
      </c>
      <c r="E205" s="86">
        <v>5.6085928555164193E-2</v>
      </c>
      <c r="F205" s="85">
        <v>21212579.780703332</v>
      </c>
      <c r="G205" s="85">
        <v>21090194.07</v>
      </c>
      <c r="H205" s="85">
        <v>122385.71070333198</v>
      </c>
      <c r="I205" s="85">
        <v>-1576099.8985353033</v>
      </c>
      <c r="J205" s="85">
        <v>-1453714.1878319713</v>
      </c>
      <c r="K205" s="85">
        <v>771612.73894570943</v>
      </c>
      <c r="L205" s="85"/>
      <c r="M205" s="87">
        <v>1.1132304447817737E-3</v>
      </c>
      <c r="N205" s="88">
        <v>761</v>
      </c>
      <c r="O205" s="88" t="s">
        <v>290</v>
      </c>
    </row>
    <row r="206" spans="1:15" s="88" customFormat="1" ht="11.4">
      <c r="A206" s="82">
        <v>7</v>
      </c>
      <c r="B206" s="83">
        <v>576</v>
      </c>
      <c r="C206" s="84" t="s">
        <v>726</v>
      </c>
      <c r="D206" s="85">
        <v>8023245.7999999998</v>
      </c>
      <c r="E206" s="86">
        <v>9.5464889943439064E-3</v>
      </c>
      <c r="F206" s="85">
        <v>8338004.7742698342</v>
      </c>
      <c r="G206" s="85">
        <v>8238998.6699999999</v>
      </c>
      <c r="H206" s="85">
        <v>99006.104269834235</v>
      </c>
      <c r="I206" s="85">
        <v>-619515.80687362468</v>
      </c>
      <c r="J206" s="85">
        <v>-520509.70260379044</v>
      </c>
      <c r="K206" s="85">
        <v>303296.94774180028</v>
      </c>
      <c r="L206" s="85"/>
      <c r="M206" s="87">
        <v>4.3757623350917094E-4</v>
      </c>
      <c r="N206" s="88">
        <v>764</v>
      </c>
      <c r="O206" s="88" t="s">
        <v>726</v>
      </c>
    </row>
    <row r="207" spans="1:15" s="88" customFormat="1" ht="11.4">
      <c r="A207" s="82">
        <v>18</v>
      </c>
      <c r="B207" s="83">
        <v>578</v>
      </c>
      <c r="C207" s="84" t="s">
        <v>306</v>
      </c>
      <c r="D207" s="85">
        <v>9337392.2799999993</v>
      </c>
      <c r="E207" s="86">
        <v>6.2580665738984784E-2</v>
      </c>
      <c r="F207" s="85">
        <v>9703706.3740301076</v>
      </c>
      <c r="G207" s="85">
        <v>9382108.4600000009</v>
      </c>
      <c r="H207" s="85">
        <v>321597.91403010674</v>
      </c>
      <c r="I207" s="85">
        <v>-720987.77186157671</v>
      </c>
      <c r="J207" s="85">
        <v>-399389.85783146997</v>
      </c>
      <c r="K207" s="85">
        <v>352974.67496157845</v>
      </c>
      <c r="L207" s="85"/>
      <c r="M207" s="87">
        <v>5.0924788377791066E-4</v>
      </c>
      <c r="N207" s="88">
        <v>770</v>
      </c>
      <c r="O207" s="88" t="s">
        <v>306</v>
      </c>
    </row>
    <row r="208" spans="1:15" s="88" customFormat="1" ht="11.4">
      <c r="A208" s="82">
        <v>2</v>
      </c>
      <c r="B208" s="83">
        <v>445</v>
      </c>
      <c r="C208" s="84" t="s">
        <v>979</v>
      </c>
      <c r="D208" s="85">
        <v>52874817.130000003</v>
      </c>
      <c r="E208" s="86">
        <v>1.6304470143438055E-2</v>
      </c>
      <c r="F208" s="85">
        <v>54949142.611159243</v>
      </c>
      <c r="G208" s="85">
        <v>54633610.789999999</v>
      </c>
      <c r="H208" s="85">
        <v>315531.82115924358</v>
      </c>
      <c r="I208" s="85">
        <v>-4082734.8200633838</v>
      </c>
      <c r="J208" s="85">
        <v>-3767202.9989041402</v>
      </c>
      <c r="K208" s="85">
        <v>1998788.4015637233</v>
      </c>
      <c r="L208" s="85"/>
      <c r="M208" s="87">
        <v>2.8837161298525334E-3</v>
      </c>
      <c r="N208" s="88">
        <v>2183</v>
      </c>
      <c r="O208" s="88" t="s">
        <v>979</v>
      </c>
    </row>
    <row r="209" spans="1:15" s="88" customFormat="1" ht="11.4">
      <c r="A209" s="82">
        <v>9</v>
      </c>
      <c r="B209" s="83">
        <v>580</v>
      </c>
      <c r="C209" s="84" t="s">
        <v>692</v>
      </c>
      <c r="D209" s="85">
        <v>13586636.74</v>
      </c>
      <c r="E209" s="86">
        <v>1.0524157513685734E-2</v>
      </c>
      <c r="F209" s="85">
        <v>14119652.423510438</v>
      </c>
      <c r="G209" s="85">
        <v>13960247.720000001</v>
      </c>
      <c r="H209" s="85">
        <v>159404.70351043716</v>
      </c>
      <c r="I209" s="85">
        <v>-1049093.6501882982</v>
      </c>
      <c r="J209" s="85">
        <v>-889688.94667786104</v>
      </c>
      <c r="K209" s="85">
        <v>513605.7844966689</v>
      </c>
      <c r="L209" s="85"/>
      <c r="M209" s="87">
        <v>7.4099553708631503E-4</v>
      </c>
      <c r="N209" s="88">
        <v>1864</v>
      </c>
      <c r="O209" s="88" t="s">
        <v>692</v>
      </c>
    </row>
    <row r="210" spans="1:15" s="88" customFormat="1" ht="11.4">
      <c r="A210" s="82">
        <v>6</v>
      </c>
      <c r="B210" s="83">
        <v>581</v>
      </c>
      <c r="C210" s="84" t="s">
        <v>730</v>
      </c>
      <c r="D210" s="85">
        <v>18309376.969999999</v>
      </c>
      <c r="E210" s="86">
        <v>1.6720562473574199E-2</v>
      </c>
      <c r="F210" s="85">
        <v>19027669.897607543</v>
      </c>
      <c r="G210" s="85">
        <v>18751587.350000001</v>
      </c>
      <c r="H210" s="85">
        <v>276082.54760754108</v>
      </c>
      <c r="I210" s="85">
        <v>-1413760.5564724081</v>
      </c>
      <c r="J210" s="85">
        <v>-1137678.008864867</v>
      </c>
      <c r="K210" s="85">
        <v>692136.1115541308</v>
      </c>
      <c r="L210" s="85"/>
      <c r="M210" s="87">
        <v>9.985669655580235E-4</v>
      </c>
      <c r="N210" s="88">
        <v>777</v>
      </c>
      <c r="O210" s="88" t="s">
        <v>730</v>
      </c>
    </row>
    <row r="211" spans="1:15" s="88" customFormat="1" ht="11.4">
      <c r="A211" s="82">
        <v>15</v>
      </c>
      <c r="B211" s="83">
        <v>599</v>
      </c>
      <c r="C211" s="84" t="s">
        <v>1007</v>
      </c>
      <c r="D211" s="85">
        <v>30408866.440000001</v>
      </c>
      <c r="E211" s="86">
        <v>1.4816669444818353E-2</v>
      </c>
      <c r="F211" s="85">
        <v>31601832.958533283</v>
      </c>
      <c r="G211" s="85">
        <v>31662595.68</v>
      </c>
      <c r="H211" s="85">
        <v>-60762.721466716379</v>
      </c>
      <c r="I211" s="85">
        <v>-2348023.9666456296</v>
      </c>
      <c r="J211" s="85">
        <v>-2408786.688112346</v>
      </c>
      <c r="K211" s="85">
        <v>1149524.3453142201</v>
      </c>
      <c r="L211" s="85"/>
      <c r="M211" s="87">
        <v>1.6584556392499695E-3</v>
      </c>
      <c r="N211" s="88">
        <v>782</v>
      </c>
      <c r="O211" s="88" t="s">
        <v>1007</v>
      </c>
    </row>
    <row r="212" spans="1:15" s="88" customFormat="1" ht="11.4">
      <c r="A212" s="82">
        <v>19</v>
      </c>
      <c r="B212" s="83">
        <v>583</v>
      </c>
      <c r="C212" s="84" t="s">
        <v>909</v>
      </c>
      <c r="D212" s="85">
        <v>2521103.2799999998</v>
      </c>
      <c r="E212" s="86">
        <v>1.2226931402938308E-2</v>
      </c>
      <c r="F212" s="85">
        <v>2620008.3743000044</v>
      </c>
      <c r="G212" s="85">
        <v>2632740.5699999998</v>
      </c>
      <c r="H212" s="85">
        <v>-12732.195699995384</v>
      </c>
      <c r="I212" s="85">
        <v>-194667.26704558168</v>
      </c>
      <c r="J212" s="85">
        <v>-207399.46274557707</v>
      </c>
      <c r="K212" s="85">
        <v>95303.44063070351</v>
      </c>
      <c r="L212" s="85"/>
      <c r="M212" s="87">
        <v>1.374973302637714E-4</v>
      </c>
      <c r="N212" s="88">
        <v>784</v>
      </c>
      <c r="O212" s="88" t="s">
        <v>909</v>
      </c>
    </row>
    <row r="213" spans="1:15" s="88" customFormat="1" ht="11.4">
      <c r="A213" s="82">
        <v>19</v>
      </c>
      <c r="B213" s="83">
        <v>854</v>
      </c>
      <c r="C213" s="84" t="s">
        <v>312</v>
      </c>
      <c r="D213" s="85">
        <v>9920647.5800000001</v>
      </c>
      <c r="E213" s="86">
        <v>2.5097041000583316E-3</v>
      </c>
      <c r="F213" s="85">
        <v>10309843.291338336</v>
      </c>
      <c r="G213" s="85">
        <v>10209436.98</v>
      </c>
      <c r="H213" s="85">
        <v>100406.31133833528</v>
      </c>
      <c r="I213" s="85">
        <v>-766023.89399967925</v>
      </c>
      <c r="J213" s="85">
        <v>-665617.58266134397</v>
      </c>
      <c r="K213" s="85">
        <v>375023.05247037025</v>
      </c>
      <c r="L213" s="85"/>
      <c r="M213" s="87">
        <v>5.4105778512086367E-4</v>
      </c>
      <c r="N213" s="88">
        <v>787</v>
      </c>
      <c r="O213" s="88" t="s">
        <v>312</v>
      </c>
    </row>
    <row r="214" spans="1:15" s="88" customFormat="1" ht="11.4">
      <c r="A214" s="82">
        <v>2</v>
      </c>
      <c r="B214" s="83">
        <v>577</v>
      </c>
      <c r="C214" s="84" t="s">
        <v>1019</v>
      </c>
      <c r="D214" s="85">
        <v>36192657.490000002</v>
      </c>
      <c r="E214" s="86">
        <v>3.6066130212675782E-2</v>
      </c>
      <c r="F214" s="85">
        <v>37612527.207521535</v>
      </c>
      <c r="G214" s="85">
        <v>37739356.840000004</v>
      </c>
      <c r="H214" s="85">
        <v>-126829.63247846812</v>
      </c>
      <c r="I214" s="85">
        <v>-2794620.0286943829</v>
      </c>
      <c r="J214" s="85">
        <v>-2921449.661172851</v>
      </c>
      <c r="K214" s="85">
        <v>1368164.8077367151</v>
      </c>
      <c r="L214" s="85"/>
      <c r="M214" s="87">
        <v>1.973895246380422E-3</v>
      </c>
      <c r="N214" s="88">
        <v>766</v>
      </c>
      <c r="O214" s="88" t="s">
        <v>1019</v>
      </c>
    </row>
    <row r="215" spans="1:15" s="88" customFormat="1" ht="11.4">
      <c r="A215" s="82">
        <v>16</v>
      </c>
      <c r="B215" s="83">
        <v>584</v>
      </c>
      <c r="C215" s="84" t="s">
        <v>241</v>
      </c>
      <c r="D215" s="85">
        <v>6353454.4800000004</v>
      </c>
      <c r="E215" s="86">
        <v>6.1051826416115312E-2</v>
      </c>
      <c r="F215" s="85">
        <v>6602706.0753075862</v>
      </c>
      <c r="G215" s="85">
        <v>6463732.6600000001</v>
      </c>
      <c r="H215" s="85">
        <v>138973.41530758608</v>
      </c>
      <c r="I215" s="85">
        <v>-490582.68644992099</v>
      </c>
      <c r="J215" s="85">
        <v>-351609.27114233491</v>
      </c>
      <c r="K215" s="85">
        <v>240175.03631765427</v>
      </c>
      <c r="L215" s="85"/>
      <c r="M215" s="87">
        <v>3.4650822752188006E-4</v>
      </c>
      <c r="N215" s="88">
        <v>791</v>
      </c>
      <c r="O215" s="88" t="s">
        <v>241</v>
      </c>
    </row>
    <row r="216" spans="1:15" s="88" customFormat="1" ht="11.4">
      <c r="A216" s="82">
        <v>10</v>
      </c>
      <c r="B216" s="83">
        <v>588</v>
      </c>
      <c r="C216" s="84" t="s">
        <v>354</v>
      </c>
      <c r="D216" s="85">
        <v>4134342.43</v>
      </c>
      <c r="E216" s="86">
        <v>6.1732886890146436E-2</v>
      </c>
      <c r="F216" s="85">
        <v>4296536.3120006062</v>
      </c>
      <c r="G216" s="85">
        <v>4273687.57</v>
      </c>
      <c r="H216" s="85">
        <v>22848.742000605911</v>
      </c>
      <c r="I216" s="85">
        <v>-319233.7054429159</v>
      </c>
      <c r="J216" s="85">
        <v>-296384.96344230999</v>
      </c>
      <c r="K216" s="85">
        <v>156287.55134716397</v>
      </c>
      <c r="L216" s="85"/>
      <c r="M216" s="87">
        <v>2.2548106260891987E-4</v>
      </c>
      <c r="N216" s="88">
        <v>800</v>
      </c>
      <c r="O216" s="88" t="s">
        <v>354</v>
      </c>
    </row>
    <row r="217" spans="1:15" s="88" customFormat="1" ht="11.4">
      <c r="A217" s="82">
        <v>13</v>
      </c>
      <c r="B217" s="83">
        <v>592</v>
      </c>
      <c r="C217" s="84" t="s">
        <v>325</v>
      </c>
      <c r="D217" s="85">
        <v>11070464.27</v>
      </c>
      <c r="E217" s="86">
        <v>6.3480088852561539E-2</v>
      </c>
      <c r="F217" s="85">
        <v>11504768.299214218</v>
      </c>
      <c r="G217" s="85">
        <v>11181259.17</v>
      </c>
      <c r="H217" s="85">
        <v>323509.12921421789</v>
      </c>
      <c r="I217" s="85">
        <v>-854807.11617917544</v>
      </c>
      <c r="J217" s="85">
        <v>-531297.98696495756</v>
      </c>
      <c r="K217" s="85">
        <v>418488.73970378138</v>
      </c>
      <c r="L217" s="85"/>
      <c r="M217" s="87">
        <v>6.0376712607564055E-4</v>
      </c>
      <c r="N217" s="88">
        <v>807</v>
      </c>
      <c r="O217" s="88" t="s">
        <v>325</v>
      </c>
    </row>
    <row r="218" spans="1:15" s="88" customFormat="1" ht="11.4">
      <c r="A218" s="82">
        <v>10</v>
      </c>
      <c r="B218" s="83">
        <v>593</v>
      </c>
      <c r="C218" s="84" t="s">
        <v>743</v>
      </c>
      <c r="D218" s="85">
        <v>56450292.049999997</v>
      </c>
      <c r="E218" s="86">
        <v>1.5080419000170518E-2</v>
      </c>
      <c r="F218" s="85">
        <v>58664886.550257064</v>
      </c>
      <c r="G218" s="85">
        <v>58242380.850000001</v>
      </c>
      <c r="H218" s="85">
        <v>422505.70025706291</v>
      </c>
      <c r="I218" s="85">
        <v>-4358815.5092553077</v>
      </c>
      <c r="J218" s="85">
        <v>-3936309.8089982448</v>
      </c>
      <c r="K218" s="85">
        <v>2133949.4893573141</v>
      </c>
      <c r="L218" s="85"/>
      <c r="M218" s="87">
        <v>3.078717365948292E-3</v>
      </c>
      <c r="N218" s="88">
        <v>2005</v>
      </c>
      <c r="O218" s="88" t="s">
        <v>743</v>
      </c>
    </row>
    <row r="219" spans="1:15" s="88" customFormat="1" ht="11.4">
      <c r="A219" s="82">
        <v>11</v>
      </c>
      <c r="B219" s="83">
        <v>595</v>
      </c>
      <c r="C219" s="84" t="s">
        <v>701</v>
      </c>
      <c r="D219" s="85">
        <v>10938710.720000001</v>
      </c>
      <c r="E219" s="86">
        <v>4.8062100888932929E-3</v>
      </c>
      <c r="F219" s="85">
        <v>11367845.941815298</v>
      </c>
      <c r="G219" s="85">
        <v>11234178.9</v>
      </c>
      <c r="H219" s="85">
        <v>133667.04181529768</v>
      </c>
      <c r="I219" s="85">
        <v>-844633.75132517668</v>
      </c>
      <c r="J219" s="85">
        <v>-710966.709509879</v>
      </c>
      <c r="K219" s="85">
        <v>413508.15571504878</v>
      </c>
      <c r="L219" s="85"/>
      <c r="M219" s="87">
        <v>5.9658147782335076E-4</v>
      </c>
      <c r="N219" s="88">
        <v>815</v>
      </c>
      <c r="O219" s="88" t="s">
        <v>701</v>
      </c>
    </row>
    <row r="220" spans="1:15" s="88" customFormat="1" ht="11.4">
      <c r="A220" s="82">
        <v>13</v>
      </c>
      <c r="B220" s="83">
        <v>601</v>
      </c>
      <c r="C220" s="84" t="s">
        <v>321</v>
      </c>
      <c r="D220" s="85">
        <v>10137077.33</v>
      </c>
      <c r="E220" s="86">
        <v>1.5530890218937811E-2</v>
      </c>
      <c r="F220" s="85">
        <v>10534763.770378629</v>
      </c>
      <c r="G220" s="85">
        <v>10312687.92</v>
      </c>
      <c r="H220" s="85">
        <v>222075.85037862882</v>
      </c>
      <c r="I220" s="85">
        <v>-782735.54094968375</v>
      </c>
      <c r="J220" s="85">
        <v>-560659.69057105493</v>
      </c>
      <c r="K220" s="85">
        <v>383204.58949563757</v>
      </c>
      <c r="L220" s="85"/>
      <c r="M220" s="87">
        <v>5.5286155097636455E-4</v>
      </c>
      <c r="N220" s="88">
        <v>821</v>
      </c>
      <c r="O220" s="88" t="s">
        <v>321</v>
      </c>
    </row>
    <row r="221" spans="1:15" s="88" customFormat="1" ht="11.4">
      <c r="A221" s="82">
        <v>12</v>
      </c>
      <c r="B221" s="83">
        <v>607</v>
      </c>
      <c r="C221" s="84" t="s">
        <v>305</v>
      </c>
      <c r="D221" s="85">
        <v>9716034.2599999998</v>
      </c>
      <c r="E221" s="86">
        <v>4.4305163164743873E-2</v>
      </c>
      <c r="F221" s="85">
        <v>10097202.811217535</v>
      </c>
      <c r="G221" s="85">
        <v>9671353.5</v>
      </c>
      <c r="H221" s="85">
        <v>425849.31121753529</v>
      </c>
      <c r="I221" s="85">
        <v>-750224.65399173996</v>
      </c>
      <c r="J221" s="85">
        <v>-324375.34277420468</v>
      </c>
      <c r="K221" s="85">
        <v>367288.20338680904</v>
      </c>
      <c r="L221" s="85"/>
      <c r="M221" s="87">
        <v>5.2989847028454059E-4</v>
      </c>
      <c r="N221" s="88">
        <v>840</v>
      </c>
      <c r="O221" s="88" t="s">
        <v>305</v>
      </c>
    </row>
    <row r="222" spans="1:15" s="88" customFormat="1" ht="11.4">
      <c r="A222" s="82">
        <v>19</v>
      </c>
      <c r="B222" s="83">
        <v>614</v>
      </c>
      <c r="C222" s="84" t="s">
        <v>267</v>
      </c>
      <c r="D222" s="85">
        <v>8588682.2699999996</v>
      </c>
      <c r="E222" s="86">
        <v>3.5218070443886251E-2</v>
      </c>
      <c r="F222" s="85">
        <v>8925623.8132386114</v>
      </c>
      <c r="G222" s="85">
        <v>8737780.8200000003</v>
      </c>
      <c r="H222" s="85">
        <v>187842.99323861115</v>
      </c>
      <c r="I222" s="85">
        <v>-663176.04609349545</v>
      </c>
      <c r="J222" s="85">
        <v>-475333.0528548843</v>
      </c>
      <c r="K222" s="85">
        <v>324671.73293071944</v>
      </c>
      <c r="L222" s="85"/>
      <c r="M222" s="87">
        <v>4.6841432160954065E-4</v>
      </c>
      <c r="N222" s="88">
        <v>853</v>
      </c>
      <c r="O222" s="88" t="s">
        <v>267</v>
      </c>
    </row>
    <row r="223" spans="1:15" s="88" customFormat="1" ht="11.4">
      <c r="A223" s="82">
        <v>17</v>
      </c>
      <c r="B223" s="83">
        <v>615</v>
      </c>
      <c r="C223" s="84" t="s">
        <v>277</v>
      </c>
      <c r="D223" s="85">
        <v>18899141.260000002</v>
      </c>
      <c r="E223" s="86">
        <v>1.8482702734314849E-2</v>
      </c>
      <c r="F223" s="85">
        <v>19640571.158306032</v>
      </c>
      <c r="G223" s="85">
        <v>19365602.879999999</v>
      </c>
      <c r="H223" s="85">
        <v>274968.27830603346</v>
      </c>
      <c r="I223" s="85">
        <v>-1459299.2709892436</v>
      </c>
      <c r="J223" s="85">
        <v>-1184330.9926832102</v>
      </c>
      <c r="K223" s="85">
        <v>714430.54369580967</v>
      </c>
      <c r="L223" s="85"/>
      <c r="M223" s="87">
        <v>1.0307318578110329E-3</v>
      </c>
      <c r="N223" s="88">
        <v>857</v>
      </c>
      <c r="O223" s="88" t="s">
        <v>277</v>
      </c>
    </row>
    <row r="224" spans="1:15" s="88" customFormat="1" ht="11.4">
      <c r="A224" s="82">
        <v>1</v>
      </c>
      <c r="B224" s="83">
        <v>616</v>
      </c>
      <c r="C224" s="84" t="s">
        <v>331</v>
      </c>
      <c r="D224" s="85">
        <v>6210361.8700000001</v>
      </c>
      <c r="E224" s="86">
        <v>6.4953879449279217E-2</v>
      </c>
      <c r="F224" s="85">
        <v>6453999.8166332301</v>
      </c>
      <c r="G224" s="85">
        <v>6417708.0300000003</v>
      </c>
      <c r="H224" s="85">
        <v>36291.786633229814</v>
      </c>
      <c r="I224" s="85">
        <v>-479533.77483090974</v>
      </c>
      <c r="J224" s="85">
        <v>-443241.98819767992</v>
      </c>
      <c r="K224" s="85">
        <v>234765.81005944739</v>
      </c>
      <c r="L224" s="85"/>
      <c r="M224" s="87">
        <v>3.3870416332048203E-4</v>
      </c>
      <c r="N224" s="88">
        <v>859</v>
      </c>
      <c r="O224" s="88" t="s">
        <v>331</v>
      </c>
    </row>
    <row r="225" spans="1:15" s="88" customFormat="1" ht="11.4">
      <c r="A225" s="82">
        <v>6</v>
      </c>
      <c r="B225" s="83">
        <v>619</v>
      </c>
      <c r="C225" s="84" t="s">
        <v>813</v>
      </c>
      <c r="D225" s="85">
        <v>7652695.1600000001</v>
      </c>
      <c r="E225" s="86">
        <v>4.3127029073982089E-2</v>
      </c>
      <c r="F225" s="85">
        <v>7952917.1074519055</v>
      </c>
      <c r="G225" s="85">
        <v>7949167.5800000001</v>
      </c>
      <c r="H225" s="85">
        <v>3749.5274519054219</v>
      </c>
      <c r="I225" s="85">
        <v>-590903.69845147734</v>
      </c>
      <c r="J225" s="85">
        <v>-587154.17099957191</v>
      </c>
      <c r="K225" s="85">
        <v>289289.29038001655</v>
      </c>
      <c r="L225" s="85"/>
      <c r="M225" s="87">
        <v>4.1736693699533203E-4</v>
      </c>
      <c r="N225" s="88">
        <v>867</v>
      </c>
      <c r="O225" s="88" t="s">
        <v>813</v>
      </c>
    </row>
    <row r="226" spans="1:15" s="88" customFormat="1" ht="11.4">
      <c r="A226" s="82">
        <v>18</v>
      </c>
      <c r="B226" s="83">
        <v>620</v>
      </c>
      <c r="C226" s="84" t="s">
        <v>686</v>
      </c>
      <c r="D226" s="85">
        <v>6934943.8700000001</v>
      </c>
      <c r="E226" s="86">
        <v>3.4749725490314139E-2</v>
      </c>
      <c r="F226" s="85">
        <v>7207007.804416677</v>
      </c>
      <c r="G226" s="85">
        <v>6934691.96</v>
      </c>
      <c r="H226" s="85">
        <v>272315.84441667702</v>
      </c>
      <c r="I226" s="85">
        <v>-535482.4536531521</v>
      </c>
      <c r="J226" s="85">
        <v>-263166.60923647508</v>
      </c>
      <c r="K226" s="85">
        <v>262156.65841020457</v>
      </c>
      <c r="L226" s="85"/>
      <c r="M226" s="87">
        <v>3.7822181868491601E-4</v>
      </c>
      <c r="N226" s="88">
        <v>871</v>
      </c>
      <c r="O226" s="88" t="s">
        <v>686</v>
      </c>
    </row>
    <row r="227" spans="1:15" s="88" customFormat="1" ht="11.4">
      <c r="A227" s="82">
        <v>10</v>
      </c>
      <c r="B227" s="83">
        <v>623</v>
      </c>
      <c r="C227" s="84" t="s">
        <v>919</v>
      </c>
      <c r="D227" s="85">
        <v>6013862.1299999999</v>
      </c>
      <c r="E227" s="86">
        <v>4.7072755432529659E-2</v>
      </c>
      <c r="F227" s="85">
        <v>6249791.219376646</v>
      </c>
      <c r="G227" s="85">
        <v>5912091.8700000001</v>
      </c>
      <c r="H227" s="85">
        <v>337699.34937664587</v>
      </c>
      <c r="I227" s="85">
        <v>-464361.02579503233</v>
      </c>
      <c r="J227" s="85">
        <v>-126661.67641838646</v>
      </c>
      <c r="K227" s="85">
        <v>227337.67276193903</v>
      </c>
      <c r="L227" s="85"/>
      <c r="M227" s="87">
        <v>3.2798735141441635E-4</v>
      </c>
      <c r="N227" s="88">
        <v>874</v>
      </c>
      <c r="O227" s="88" t="s">
        <v>919</v>
      </c>
    </row>
    <row r="228" spans="1:15" s="88" customFormat="1" ht="11.4">
      <c r="A228" s="82">
        <v>17</v>
      </c>
      <c r="B228" s="83">
        <v>625</v>
      </c>
      <c r="C228" s="84" t="s">
        <v>107</v>
      </c>
      <c r="D228" s="85">
        <v>9136812.9900000002</v>
      </c>
      <c r="E228" s="86">
        <v>6.4824344859502156E-2</v>
      </c>
      <c r="F228" s="85">
        <v>9495258.1824466418</v>
      </c>
      <c r="G228" s="85">
        <v>9396845.5099999998</v>
      </c>
      <c r="H228" s="85">
        <v>98412.672446642071</v>
      </c>
      <c r="I228" s="85">
        <v>-705500.01992376521</v>
      </c>
      <c r="J228" s="85">
        <v>-607087.34747712314</v>
      </c>
      <c r="K228" s="85">
        <v>345392.32139125443</v>
      </c>
      <c r="L228" s="85"/>
      <c r="M228" s="87">
        <v>4.9830857910920128E-4</v>
      </c>
      <c r="N228" s="88">
        <v>881</v>
      </c>
      <c r="O228" s="88" t="s">
        <v>107</v>
      </c>
    </row>
    <row r="229" spans="1:15" s="88" customFormat="1" ht="11.4">
      <c r="A229" s="82">
        <v>17</v>
      </c>
      <c r="B229" s="83">
        <v>626</v>
      </c>
      <c r="C229" s="84" t="s">
        <v>698</v>
      </c>
      <c r="D229" s="85">
        <v>14593721.52</v>
      </c>
      <c r="E229" s="86">
        <v>1.0796710334033221E-2</v>
      </c>
      <c r="F229" s="85">
        <v>15166246.02328953</v>
      </c>
      <c r="G229" s="85">
        <v>14907183.01</v>
      </c>
      <c r="H229" s="85">
        <v>259063.01328952983</v>
      </c>
      <c r="I229" s="85">
        <v>-1126855.8122389545</v>
      </c>
      <c r="J229" s="85">
        <v>-867792.79894942464</v>
      </c>
      <c r="K229" s="85">
        <v>551675.88075262832</v>
      </c>
      <c r="L229" s="85"/>
      <c r="M229" s="87">
        <v>7.959204858965349E-4</v>
      </c>
      <c r="N229" s="88">
        <v>884</v>
      </c>
      <c r="O229" s="88" t="s">
        <v>698</v>
      </c>
    </row>
    <row r="230" spans="1:15" s="88" customFormat="1" ht="11.4">
      <c r="A230" s="82">
        <v>17</v>
      </c>
      <c r="B230" s="83">
        <v>630</v>
      </c>
      <c r="C230" s="84" t="s">
        <v>927</v>
      </c>
      <c r="D230" s="85">
        <v>3787852.95</v>
      </c>
      <c r="E230" s="86">
        <v>4.8191013718234373E-2</v>
      </c>
      <c r="F230" s="85">
        <v>3936453.745606557</v>
      </c>
      <c r="G230" s="85">
        <v>3756938.45</v>
      </c>
      <c r="H230" s="85">
        <v>179515.29560655681</v>
      </c>
      <c r="I230" s="85">
        <v>-292479.48213650507</v>
      </c>
      <c r="J230" s="85">
        <v>-112964.18652994826</v>
      </c>
      <c r="K230" s="85">
        <v>143189.46058336817</v>
      </c>
      <c r="L230" s="85"/>
      <c r="M230" s="87">
        <v>2.0658402699660555E-4</v>
      </c>
      <c r="N230" s="88">
        <v>886</v>
      </c>
      <c r="O230" s="88" t="s">
        <v>927</v>
      </c>
    </row>
    <row r="231" spans="1:15" s="88" customFormat="1" ht="11.4">
      <c r="A231" s="82">
        <v>2</v>
      </c>
      <c r="B231" s="83">
        <v>631</v>
      </c>
      <c r="C231" s="84" t="s">
        <v>812</v>
      </c>
      <c r="D231" s="85">
        <v>7110389.7699999996</v>
      </c>
      <c r="E231" s="86">
        <v>6.2167524964262824E-2</v>
      </c>
      <c r="F231" s="85">
        <v>7389336.6010523299</v>
      </c>
      <c r="G231" s="85">
        <v>7341713.0899999999</v>
      </c>
      <c r="H231" s="85">
        <v>47623.511052330025</v>
      </c>
      <c r="I231" s="85">
        <v>-549029.52811784926</v>
      </c>
      <c r="J231" s="85">
        <v>-501406.01706551923</v>
      </c>
      <c r="K231" s="85">
        <v>268788.91264873388</v>
      </c>
      <c r="L231" s="85"/>
      <c r="M231" s="87">
        <v>3.8779038457711717E-4</v>
      </c>
      <c r="N231" s="88">
        <v>887</v>
      </c>
      <c r="O231" s="88" t="s">
        <v>812</v>
      </c>
    </row>
    <row r="232" spans="1:15" s="88" customFormat="1" ht="11.4">
      <c r="A232" s="82">
        <v>8</v>
      </c>
      <c r="B232" s="83">
        <v>624</v>
      </c>
      <c r="C232" s="84" t="s">
        <v>391</v>
      </c>
      <c r="D232" s="85">
        <v>17403072.16</v>
      </c>
      <c r="E232" s="86">
        <v>1.9398603452079922E-2</v>
      </c>
      <c r="F232" s="85">
        <v>18085809.954500265</v>
      </c>
      <c r="G232" s="85">
        <v>18013225.149999999</v>
      </c>
      <c r="H232" s="85">
        <v>72584.80450026691</v>
      </c>
      <c r="I232" s="85">
        <v>-1343780.1308894604</v>
      </c>
      <c r="J232" s="85">
        <v>-1271195.3263891935</v>
      </c>
      <c r="K232" s="85">
        <v>657875.72748404392</v>
      </c>
      <c r="L232" s="85"/>
      <c r="M232" s="87">
        <v>9.4913841069921008E-4</v>
      </c>
      <c r="N232" s="88">
        <v>877</v>
      </c>
      <c r="O232" s="88" t="s">
        <v>391</v>
      </c>
    </row>
    <row r="233" spans="1:15" s="88" customFormat="1" ht="11.4">
      <c r="A233" s="82">
        <v>4</v>
      </c>
      <c r="B233" s="83">
        <v>608</v>
      </c>
      <c r="C233" s="84" t="s">
        <v>1024</v>
      </c>
      <c r="D233" s="85">
        <v>5819699.71</v>
      </c>
      <c r="E233" s="86">
        <v>1.0969871228046553E-3</v>
      </c>
      <c r="F233" s="85">
        <v>6048011.6372349914</v>
      </c>
      <c r="G233" s="85">
        <v>6040697.4000000004</v>
      </c>
      <c r="H233" s="85">
        <v>7314.2372349910438</v>
      </c>
      <c r="I233" s="85">
        <v>-449368.75318002218</v>
      </c>
      <c r="J233" s="85">
        <v>-442054.51594503113</v>
      </c>
      <c r="K233" s="85">
        <v>219997.89147888756</v>
      </c>
      <c r="L233" s="85"/>
      <c r="M233" s="87">
        <v>3.1739801356406338E-4</v>
      </c>
      <c r="N233" s="88">
        <v>842</v>
      </c>
      <c r="O233" s="88" t="s">
        <v>1024</v>
      </c>
    </row>
    <row r="234" spans="1:15" s="88" customFormat="1" ht="11.4">
      <c r="A234" s="82">
        <v>6</v>
      </c>
      <c r="B234" s="83">
        <v>635</v>
      </c>
      <c r="C234" s="84" t="s">
        <v>275</v>
      </c>
      <c r="D234" s="85">
        <v>18761276.52</v>
      </c>
      <c r="E234" s="86">
        <v>3.365367309708113E-2</v>
      </c>
      <c r="F234" s="85">
        <v>19497297.863559972</v>
      </c>
      <c r="G234" s="85">
        <v>19481219.960000001</v>
      </c>
      <c r="H234" s="85">
        <v>16077.903559971601</v>
      </c>
      <c r="I234" s="85">
        <v>-1448654.029927263</v>
      </c>
      <c r="J234" s="85">
        <v>-1432576.1263672914</v>
      </c>
      <c r="K234" s="85">
        <v>709218.94281936425</v>
      </c>
      <c r="L234" s="85"/>
      <c r="M234" s="87">
        <v>1.0232129140859234E-3</v>
      </c>
      <c r="N234" s="88">
        <v>2006</v>
      </c>
      <c r="O234" s="88" t="s">
        <v>275</v>
      </c>
    </row>
    <row r="235" spans="1:15" s="88" customFormat="1" ht="11.4">
      <c r="A235" s="82">
        <v>2</v>
      </c>
      <c r="B235" s="83">
        <v>636</v>
      </c>
      <c r="C235" s="84" t="s">
        <v>898</v>
      </c>
      <c r="D235" s="85">
        <v>23439448.609999999</v>
      </c>
      <c r="E235" s="86">
        <v>5.7595195395879518E-2</v>
      </c>
      <c r="F235" s="85">
        <v>24358998.750410017</v>
      </c>
      <c r="G235" s="85">
        <v>24289782.07</v>
      </c>
      <c r="H235" s="85">
        <v>69216.680410016328</v>
      </c>
      <c r="I235" s="85">
        <v>-1809879.6023795018</v>
      </c>
      <c r="J235" s="85">
        <v>-1740662.9219694855</v>
      </c>
      <c r="K235" s="85">
        <v>886064.49277221237</v>
      </c>
      <c r="L235" s="85"/>
      <c r="M235" s="87">
        <v>1.2783536605965097E-3</v>
      </c>
      <c r="N235" s="88">
        <v>1865</v>
      </c>
      <c r="O235" s="88" t="s">
        <v>898</v>
      </c>
    </row>
    <row r="236" spans="1:15" s="88" customFormat="1" ht="11.4">
      <c r="A236" s="82">
        <v>10</v>
      </c>
      <c r="B236" s="83">
        <v>681</v>
      </c>
      <c r="C236" s="84" t="s">
        <v>817</v>
      </c>
      <c r="D236" s="85">
        <v>9313149.5800000001</v>
      </c>
      <c r="E236" s="86">
        <v>1.8303645710251986E-2</v>
      </c>
      <c r="F236" s="85">
        <v>9678512.611632701</v>
      </c>
      <c r="G236" s="85">
        <v>9517049.7699999996</v>
      </c>
      <c r="H236" s="85">
        <v>161462.84163270146</v>
      </c>
      <c r="I236" s="85">
        <v>-719115.86911477381</v>
      </c>
      <c r="J236" s="85">
        <v>-557653.02748207236</v>
      </c>
      <c r="K236" s="85">
        <v>352058.24573850515</v>
      </c>
      <c r="L236" s="85"/>
      <c r="M236" s="87">
        <v>5.0792572194708501E-4</v>
      </c>
      <c r="N236" s="88">
        <v>907</v>
      </c>
      <c r="O236" s="88" t="s">
        <v>817</v>
      </c>
    </row>
    <row r="237" spans="1:15" s="88" customFormat="1" ht="11.4">
      <c r="A237" s="82">
        <v>19</v>
      </c>
      <c r="B237" s="83">
        <v>683</v>
      </c>
      <c r="C237" s="84" t="s">
        <v>130</v>
      </c>
      <c r="D237" s="85">
        <v>8610010.3599999994</v>
      </c>
      <c r="E237" s="86">
        <v>1.1654734963451244E-2</v>
      </c>
      <c r="F237" s="85">
        <v>8947788.6229277346</v>
      </c>
      <c r="G237" s="85">
        <v>8813535.3399999999</v>
      </c>
      <c r="H237" s="85">
        <v>134253.28292773478</v>
      </c>
      <c r="I237" s="85">
        <v>-664822.89690858859</v>
      </c>
      <c r="J237" s="85">
        <v>-530569.61398085381</v>
      </c>
      <c r="K237" s="85">
        <v>325477.98326374084</v>
      </c>
      <c r="L237" s="85"/>
      <c r="M237" s="87">
        <v>4.6957752482215372E-4</v>
      </c>
      <c r="N237" s="88">
        <v>912</v>
      </c>
      <c r="O237" s="88" t="s">
        <v>130</v>
      </c>
    </row>
    <row r="238" spans="1:15" s="88" customFormat="1" ht="11.4">
      <c r="A238" s="82">
        <v>1</v>
      </c>
      <c r="B238" s="83">
        <v>710</v>
      </c>
      <c r="C238" s="84" t="s">
        <v>1182</v>
      </c>
      <c r="D238" s="85">
        <v>99945826.150000006</v>
      </c>
      <c r="E238" s="86">
        <v>6.1319170555807816E-2</v>
      </c>
      <c r="F238" s="85">
        <v>103866788.62649862</v>
      </c>
      <c r="G238" s="85">
        <v>103476866.86</v>
      </c>
      <c r="H238" s="85">
        <v>389921.76649862528</v>
      </c>
      <c r="I238" s="85">
        <v>-7717327.9585885629</v>
      </c>
      <c r="J238" s="85">
        <v>-7327406.1920899376</v>
      </c>
      <c r="K238" s="85">
        <v>3778179.6502891146</v>
      </c>
      <c r="L238" s="85"/>
      <c r="M238" s="87">
        <v>5.4509009510439535E-3</v>
      </c>
      <c r="N238" s="88">
        <v>2142</v>
      </c>
      <c r="O238" s="88" t="s">
        <v>1182</v>
      </c>
    </row>
    <row r="239" spans="1:15" s="88" customFormat="1" ht="11.4">
      <c r="A239" s="82">
        <v>4</v>
      </c>
      <c r="B239" s="83">
        <v>684</v>
      </c>
      <c r="C239" s="84" t="s">
        <v>991</v>
      </c>
      <c r="D239" s="85">
        <v>135820408.97</v>
      </c>
      <c r="E239" s="86">
        <v>4.1114466024111229E-2</v>
      </c>
      <c r="F239" s="85">
        <v>141148762.81556043</v>
      </c>
      <c r="G239" s="85">
        <v>145607259.75999999</v>
      </c>
      <c r="H239" s="85">
        <v>-4458496.9444395602</v>
      </c>
      <c r="I239" s="85">
        <v>-10487387.816655852</v>
      </c>
      <c r="J239" s="85">
        <v>-14945884.761095412</v>
      </c>
      <c r="K239" s="85">
        <v>5134320.5117365383</v>
      </c>
      <c r="L239" s="85"/>
      <c r="M239" s="87">
        <v>7.4074488644941946E-3</v>
      </c>
      <c r="N239" s="88">
        <v>915</v>
      </c>
      <c r="O239" s="88" t="s">
        <v>991</v>
      </c>
    </row>
    <row r="240" spans="1:15" s="88" customFormat="1" ht="11.4">
      <c r="A240" s="82">
        <v>11</v>
      </c>
      <c r="B240" s="83">
        <v>686</v>
      </c>
      <c r="C240" s="84" t="s">
        <v>811</v>
      </c>
      <c r="D240" s="85">
        <v>8758831.8800000008</v>
      </c>
      <c r="E240" s="86">
        <v>8.9213660885223436E-2</v>
      </c>
      <c r="F240" s="85">
        <v>9102448.541769322</v>
      </c>
      <c r="G240" s="85">
        <v>8840697.6899999995</v>
      </c>
      <c r="H240" s="85">
        <v>261750.85176932253</v>
      </c>
      <c r="I240" s="85">
        <v>-676314.16694333695</v>
      </c>
      <c r="J240" s="85">
        <v>-414563.31517401442</v>
      </c>
      <c r="K240" s="85">
        <v>331103.7753558011</v>
      </c>
      <c r="L240" s="85"/>
      <c r="M240" s="87">
        <v>4.7769403549751039E-4</v>
      </c>
      <c r="N240" s="88">
        <v>919</v>
      </c>
      <c r="O240" s="88" t="s">
        <v>811</v>
      </c>
    </row>
    <row r="241" spans="1:15" s="88" customFormat="1" ht="11.4">
      <c r="A241" s="82">
        <v>11</v>
      </c>
      <c r="B241" s="83">
        <v>687</v>
      </c>
      <c r="C241" s="84" t="s">
        <v>115</v>
      </c>
      <c r="D241" s="85">
        <v>3739953.66</v>
      </c>
      <c r="E241" s="86">
        <v>-7.6392215907330214E-3</v>
      </c>
      <c r="F241" s="85">
        <v>3886675.3244214384</v>
      </c>
      <c r="G241" s="85">
        <v>3907853.8</v>
      </c>
      <c r="H241" s="85">
        <v>-21178.475578561425</v>
      </c>
      <c r="I241" s="85">
        <v>-288780.93319101178</v>
      </c>
      <c r="J241" s="85">
        <v>-309959.4087695732</v>
      </c>
      <c r="K241" s="85">
        <v>141378.75842888607</v>
      </c>
      <c r="L241" s="85"/>
      <c r="M241" s="87">
        <v>2.0397166892751045E-4</v>
      </c>
      <c r="N241" s="88">
        <v>922</v>
      </c>
      <c r="O241" s="88" t="s">
        <v>115</v>
      </c>
    </row>
    <row r="242" spans="1:15" s="88" customFormat="1" ht="11.4">
      <c r="A242" s="82">
        <v>9</v>
      </c>
      <c r="B242" s="83">
        <v>689</v>
      </c>
      <c r="C242" s="84" t="s">
        <v>128</v>
      </c>
      <c r="D242" s="85">
        <v>10535684.52</v>
      </c>
      <c r="E242" s="86">
        <v>2.7866609400866816E-2</v>
      </c>
      <c r="F242" s="85">
        <v>10949008.670276659</v>
      </c>
      <c r="G242" s="85">
        <v>10924882.32</v>
      </c>
      <c r="H242" s="85">
        <v>24126.350276658311</v>
      </c>
      <c r="I242" s="85">
        <v>-813514.03896584548</v>
      </c>
      <c r="J242" s="85">
        <v>-789387.68868918717</v>
      </c>
      <c r="K242" s="85">
        <v>398272.84828872303</v>
      </c>
      <c r="L242" s="85"/>
      <c r="M242" s="87">
        <v>5.7460101118957086E-4</v>
      </c>
      <c r="N242" s="88">
        <v>924</v>
      </c>
      <c r="O242" s="88" t="s">
        <v>128</v>
      </c>
    </row>
    <row r="243" spans="1:15" s="88" customFormat="1" ht="11.4">
      <c r="A243" s="82">
        <v>17</v>
      </c>
      <c r="B243" s="83">
        <v>691</v>
      </c>
      <c r="C243" s="84" t="s">
        <v>97</v>
      </c>
      <c r="D243" s="85">
        <v>7638688.6399999997</v>
      </c>
      <c r="E243" s="86">
        <v>7.2190946847875595E-2</v>
      </c>
      <c r="F243" s="85">
        <v>7938361.0993795982</v>
      </c>
      <c r="G243" s="85">
        <v>7769303.0999999996</v>
      </c>
      <c r="H243" s="85">
        <v>169057.99937959854</v>
      </c>
      <c r="I243" s="85">
        <v>-589822.1834691877</v>
      </c>
      <c r="J243" s="85">
        <v>-420764.18408958917</v>
      </c>
      <c r="K243" s="85">
        <v>288759.81205286807</v>
      </c>
      <c r="L243" s="85"/>
      <c r="M243" s="87">
        <v>4.1660304163191551E-4</v>
      </c>
      <c r="N243" s="88">
        <v>928</v>
      </c>
      <c r="O243" s="88" t="s">
        <v>97</v>
      </c>
    </row>
    <row r="244" spans="1:15" s="88" customFormat="1" ht="11.4">
      <c r="A244" s="82">
        <v>2</v>
      </c>
      <c r="B244" s="83">
        <v>680</v>
      </c>
      <c r="C244" s="84" t="s">
        <v>995</v>
      </c>
      <c r="D244" s="85">
        <v>85458442.379999995</v>
      </c>
      <c r="E244" s="86">
        <v>8.1637730657609014E-2</v>
      </c>
      <c r="F244" s="85">
        <v>88811052.076468036</v>
      </c>
      <c r="G244" s="85">
        <v>88892709.549999997</v>
      </c>
      <c r="H244" s="85">
        <v>-81657.473531961441</v>
      </c>
      <c r="I244" s="85">
        <v>-6598683.0274112821</v>
      </c>
      <c r="J244" s="85">
        <v>-6680340.5009432435</v>
      </c>
      <c r="K244" s="85">
        <v>3230523.5784528139</v>
      </c>
      <c r="L244" s="85"/>
      <c r="M244" s="87">
        <v>4.6607799723898408E-3</v>
      </c>
      <c r="N244" s="88">
        <v>905</v>
      </c>
      <c r="O244" s="88" t="s">
        <v>995</v>
      </c>
    </row>
    <row r="245" spans="1:15" s="88" customFormat="1" ht="11.4">
      <c r="A245" s="82">
        <v>5</v>
      </c>
      <c r="B245" s="83">
        <v>694</v>
      </c>
      <c r="C245" s="84" t="s">
        <v>207</v>
      </c>
      <c r="D245" s="85">
        <v>105110848.45</v>
      </c>
      <c r="E245" s="86">
        <v>6.5111894982214133E-2</v>
      </c>
      <c r="F245" s="85">
        <v>109234439.28436705</v>
      </c>
      <c r="G245" s="85">
        <v>108320860.88</v>
      </c>
      <c r="H245" s="85">
        <v>913578.40436705947</v>
      </c>
      <c r="I245" s="85">
        <v>-8116145.7235515621</v>
      </c>
      <c r="J245" s="85">
        <v>-7202567.3191845026</v>
      </c>
      <c r="K245" s="85">
        <v>3973429.2459837068</v>
      </c>
      <c r="L245" s="85"/>
      <c r="M245" s="87">
        <v>5.7325938045802213E-3</v>
      </c>
      <c r="N245" s="88">
        <v>933</v>
      </c>
      <c r="O245" s="88" t="s">
        <v>207</v>
      </c>
    </row>
    <row r="246" spans="1:15" s="88" customFormat="1" ht="11.4">
      <c r="A246" s="82">
        <v>18</v>
      </c>
      <c r="B246" s="83">
        <v>697</v>
      </c>
      <c r="C246" s="84" t="s">
        <v>928</v>
      </c>
      <c r="D246" s="85">
        <v>3684770.8</v>
      </c>
      <c r="E246" s="86">
        <v>4.8055539078427606E-2</v>
      </c>
      <c r="F246" s="85">
        <v>3829327.5923928535</v>
      </c>
      <c r="G246" s="85">
        <v>3646084.19</v>
      </c>
      <c r="H246" s="85">
        <v>183243.40239285352</v>
      </c>
      <c r="I246" s="85">
        <v>-284519.98258689413</v>
      </c>
      <c r="J246" s="85">
        <v>-101276.58019404061</v>
      </c>
      <c r="K246" s="85">
        <v>139292.72075499812</v>
      </c>
      <c r="L246" s="85"/>
      <c r="M246" s="87">
        <v>2.0096207547431422E-4</v>
      </c>
      <c r="N246" s="88">
        <v>941</v>
      </c>
      <c r="O246" s="88" t="s">
        <v>928</v>
      </c>
    </row>
    <row r="247" spans="1:15" s="88" customFormat="1" ht="11.4">
      <c r="A247" s="82">
        <v>19</v>
      </c>
      <c r="B247" s="83">
        <v>698</v>
      </c>
      <c r="C247" s="84" t="s">
        <v>697</v>
      </c>
      <c r="D247" s="85">
        <v>203042846.97999999</v>
      </c>
      <c r="E247" s="86">
        <v>5.0972887556255682E-2</v>
      </c>
      <c r="F247" s="85">
        <v>211008396.06591377</v>
      </c>
      <c r="G247" s="85">
        <v>209705977.97</v>
      </c>
      <c r="H247" s="85">
        <v>1302418.0959137678</v>
      </c>
      <c r="I247" s="85">
        <v>-15677975.760973519</v>
      </c>
      <c r="J247" s="85">
        <v>-14375557.665059751</v>
      </c>
      <c r="K247" s="85">
        <v>7675481.6298709689</v>
      </c>
      <c r="L247" s="85"/>
      <c r="M247" s="87">
        <v>1.107366350691728E-2</v>
      </c>
      <c r="N247" s="88">
        <v>1922</v>
      </c>
      <c r="O247" s="88" t="s">
        <v>697</v>
      </c>
    </row>
    <row r="248" spans="1:15" s="88" customFormat="1" ht="11.4">
      <c r="A248" s="82">
        <v>9</v>
      </c>
      <c r="B248" s="83">
        <v>700</v>
      </c>
      <c r="C248" s="84" t="s">
        <v>694</v>
      </c>
      <c r="D248" s="85">
        <v>16796116.219999999</v>
      </c>
      <c r="E248" s="86">
        <v>1.4528619777551245E-2</v>
      </c>
      <c r="F248" s="85">
        <v>17455042.600284163</v>
      </c>
      <c r="G248" s="85">
        <v>17226759.469999999</v>
      </c>
      <c r="H248" s="85">
        <v>228283.1302841641</v>
      </c>
      <c r="I248" s="85">
        <v>-1296913.9612270726</v>
      </c>
      <c r="J248" s="85">
        <v>-1068630.8309429085</v>
      </c>
      <c r="K248" s="85">
        <v>634931.41185360961</v>
      </c>
      <c r="L248" s="85"/>
      <c r="M248" s="87">
        <v>9.1603591069463347E-4</v>
      </c>
      <c r="N248" s="88">
        <v>947</v>
      </c>
      <c r="O248" s="88" t="s">
        <v>694</v>
      </c>
    </row>
    <row r="249" spans="1:15" s="88" customFormat="1" ht="11.4">
      <c r="A249" s="82">
        <v>6</v>
      </c>
      <c r="B249" s="83">
        <v>702</v>
      </c>
      <c r="C249" s="84" t="s">
        <v>821</v>
      </c>
      <c r="D249" s="85">
        <v>13402135.24</v>
      </c>
      <c r="E249" s="86">
        <v>1.9070737796301713E-2</v>
      </c>
      <c r="F249" s="85">
        <v>13927912.76773921</v>
      </c>
      <c r="G249" s="85">
        <v>13905680.57</v>
      </c>
      <c r="H249" s="85">
        <v>22232.19773920998</v>
      </c>
      <c r="I249" s="85">
        <v>-1034847.3465736322</v>
      </c>
      <c r="J249" s="85">
        <v>-1012615.1488344222</v>
      </c>
      <c r="K249" s="85">
        <v>506631.20797256642</v>
      </c>
      <c r="L249" s="85"/>
      <c r="M249" s="87">
        <v>7.3093309185413824E-4</v>
      </c>
      <c r="N249" s="88">
        <v>951</v>
      </c>
      <c r="O249" s="88" t="s">
        <v>821</v>
      </c>
    </row>
    <row r="250" spans="1:15" s="88" customFormat="1" ht="11.4">
      <c r="A250" s="82">
        <v>2</v>
      </c>
      <c r="B250" s="83">
        <v>704</v>
      </c>
      <c r="C250" s="84" t="s">
        <v>308</v>
      </c>
      <c r="D250" s="85">
        <v>19331994.050000001</v>
      </c>
      <c r="E250" s="86">
        <v>7.7984045201113905E-2</v>
      </c>
      <c r="F250" s="85">
        <v>20090405.143147431</v>
      </c>
      <c r="G250" s="85">
        <v>19967414.530000001</v>
      </c>
      <c r="H250" s="85">
        <v>122990.61314743012</v>
      </c>
      <c r="I250" s="85">
        <v>-1492722.0467758649</v>
      </c>
      <c r="J250" s="85">
        <v>-1369731.4336284348</v>
      </c>
      <c r="K250" s="85">
        <v>730793.3640930762</v>
      </c>
      <c r="L250" s="85"/>
      <c r="M250" s="87">
        <v>1.0543390235683299E-3</v>
      </c>
      <c r="N250" s="88">
        <v>953</v>
      </c>
      <c r="O250" s="88" t="s">
        <v>308</v>
      </c>
    </row>
    <row r="251" spans="1:15" s="88" customFormat="1" ht="11.4">
      <c r="A251" s="82">
        <v>12</v>
      </c>
      <c r="B251" s="83">
        <v>707</v>
      </c>
      <c r="C251" s="84" t="s">
        <v>747</v>
      </c>
      <c r="D251" s="85">
        <v>5264697.68</v>
      </c>
      <c r="E251" s="86">
        <v>4.4231934426021823E-2</v>
      </c>
      <c r="F251" s="85">
        <v>5471236.3905051136</v>
      </c>
      <c r="G251" s="85">
        <v>5263696.2699999996</v>
      </c>
      <c r="H251" s="85">
        <v>207540.12050511409</v>
      </c>
      <c r="I251" s="85">
        <v>-406514.21039237006</v>
      </c>
      <c r="J251" s="85">
        <v>-198974.08988725598</v>
      </c>
      <c r="K251" s="85">
        <v>199017.55186502414</v>
      </c>
      <c r="L251" s="85"/>
      <c r="M251" s="87">
        <v>2.87129004745046E-4</v>
      </c>
      <c r="N251" s="88">
        <v>960</v>
      </c>
      <c r="O251" s="88" t="s">
        <v>747</v>
      </c>
    </row>
    <row r="252" spans="1:15" s="88" customFormat="1" ht="11.4">
      <c r="A252" s="82">
        <v>13</v>
      </c>
      <c r="B252" s="83">
        <v>729</v>
      </c>
      <c r="C252" s="84" t="s">
        <v>199</v>
      </c>
      <c r="D252" s="85">
        <v>26043364.559999999</v>
      </c>
      <c r="E252" s="86">
        <v>2.0952422421394695E-2</v>
      </c>
      <c r="F252" s="85">
        <v>27065068.608433984</v>
      </c>
      <c r="G252" s="85">
        <v>26636727.059999999</v>
      </c>
      <c r="H252" s="85">
        <v>428341.54843398556</v>
      </c>
      <c r="I252" s="85">
        <v>-2010941.2588471812</v>
      </c>
      <c r="J252" s="85">
        <v>-1582599.7104131957</v>
      </c>
      <c r="K252" s="85">
        <v>984498.44076507958</v>
      </c>
      <c r="L252" s="85"/>
      <c r="M252" s="87">
        <v>1.4203674742298219E-3</v>
      </c>
      <c r="N252" s="88">
        <v>965</v>
      </c>
      <c r="O252" s="88" t="s">
        <v>199</v>
      </c>
    </row>
    <row r="253" spans="1:15" s="88" customFormat="1" ht="11.4">
      <c r="A253" s="82">
        <v>2</v>
      </c>
      <c r="B253" s="83">
        <v>738</v>
      </c>
      <c r="C253" s="84" t="s">
        <v>408</v>
      </c>
      <c r="D253" s="85">
        <v>9153140.3800000008</v>
      </c>
      <c r="E253" s="86">
        <v>5.539302557496225E-2</v>
      </c>
      <c r="F253" s="85">
        <v>9512226.1102859415</v>
      </c>
      <c r="G253" s="85">
        <v>9478626.5600000005</v>
      </c>
      <c r="H253" s="85">
        <v>33599.55028594099</v>
      </c>
      <c r="I253" s="85">
        <v>-706760.74113836267</v>
      </c>
      <c r="J253" s="85">
        <v>-673161.19085242169</v>
      </c>
      <c r="K253" s="85">
        <v>346009.53388542857</v>
      </c>
      <c r="L253" s="85"/>
      <c r="M253" s="87">
        <v>4.9919905136909829E-4</v>
      </c>
      <c r="N253" s="88">
        <v>983</v>
      </c>
      <c r="O253" s="88" t="s">
        <v>408</v>
      </c>
    </row>
    <row r="254" spans="1:15" s="88" customFormat="1" ht="11.4">
      <c r="A254" s="82">
        <v>19</v>
      </c>
      <c r="B254" s="83">
        <v>732</v>
      </c>
      <c r="C254" s="84" t="s">
        <v>918</v>
      </c>
      <c r="D254" s="85">
        <v>9721231.1799999997</v>
      </c>
      <c r="E254" s="86">
        <v>5.2253942483162528E-2</v>
      </c>
      <c r="F254" s="85">
        <v>10102603.610950168</v>
      </c>
      <c r="G254" s="85">
        <v>9755394.75</v>
      </c>
      <c r="H254" s="85">
        <v>347208.86095016822</v>
      </c>
      <c r="I254" s="85">
        <v>-750625.93474111671</v>
      </c>
      <c r="J254" s="85">
        <v>-403417.07379094849</v>
      </c>
      <c r="K254" s="85">
        <v>367484.65878814529</v>
      </c>
      <c r="L254" s="85"/>
      <c r="M254" s="87">
        <v>5.3018190279254733E-4</v>
      </c>
      <c r="N254" s="88">
        <v>970</v>
      </c>
      <c r="O254" s="88" t="s">
        <v>918</v>
      </c>
    </row>
    <row r="255" spans="1:15" s="88" customFormat="1" ht="11.4">
      <c r="A255" s="82">
        <v>2</v>
      </c>
      <c r="B255" s="83">
        <v>734</v>
      </c>
      <c r="C255" s="84" t="s">
        <v>188</v>
      </c>
      <c r="D255" s="85">
        <v>169210153.97</v>
      </c>
      <c r="E255" s="86">
        <v>6.5545312405419429E-2</v>
      </c>
      <c r="F255" s="85">
        <v>175848416.81614614</v>
      </c>
      <c r="G255" s="85">
        <v>174594784.05000001</v>
      </c>
      <c r="H255" s="85">
        <v>1253632.7661461234</v>
      </c>
      <c r="I255" s="85">
        <v>-13065580.64916007</v>
      </c>
      <c r="J255" s="85">
        <v>-11811947.883013947</v>
      </c>
      <c r="K255" s="85">
        <v>6396528.8494615322</v>
      </c>
      <c r="L255" s="85"/>
      <c r="M255" s="87">
        <v>9.2284773134707516E-3</v>
      </c>
      <c r="N255" s="88">
        <v>974</v>
      </c>
      <c r="O255" s="88" t="s">
        <v>188</v>
      </c>
    </row>
    <row r="256" spans="1:15" s="88" customFormat="1" ht="11.4">
      <c r="A256" s="82">
        <v>21</v>
      </c>
      <c r="B256" s="83">
        <v>736</v>
      </c>
      <c r="C256" s="84" t="s">
        <v>931</v>
      </c>
      <c r="D256" s="85">
        <v>4910202.68</v>
      </c>
      <c r="E256" s="86">
        <v>5.5516995067585513E-2</v>
      </c>
      <c r="F256" s="85">
        <v>5102834.2405354865</v>
      </c>
      <c r="G256" s="85">
        <v>5025177.58</v>
      </c>
      <c r="H256" s="85">
        <v>77656.660535486415</v>
      </c>
      <c r="I256" s="85">
        <v>-379141.83997868217</v>
      </c>
      <c r="J256" s="85">
        <v>-301485.17944319575</v>
      </c>
      <c r="K256" s="85">
        <v>185616.83422906071</v>
      </c>
      <c r="L256" s="85"/>
      <c r="M256" s="87">
        <v>2.677953596387433E-4</v>
      </c>
      <c r="N256" s="88">
        <v>977</v>
      </c>
      <c r="O256" s="88" t="s">
        <v>931</v>
      </c>
    </row>
    <row r="257" spans="1:15" s="88" customFormat="1" ht="11.4">
      <c r="A257" s="82">
        <v>6</v>
      </c>
      <c r="B257" s="83">
        <v>790</v>
      </c>
      <c r="C257" s="84" t="s">
        <v>1175</v>
      </c>
      <c r="D257" s="85">
        <v>69892356.689999998</v>
      </c>
      <c r="E257" s="86">
        <v>1.1036841749010434E-2</v>
      </c>
      <c r="F257" s="85">
        <v>72634295.183401987</v>
      </c>
      <c r="G257" s="85">
        <v>72178547.25</v>
      </c>
      <c r="H257" s="85">
        <v>455747.93340198696</v>
      </c>
      <c r="I257" s="85">
        <v>-5396746.0088415248</v>
      </c>
      <c r="J257" s="85">
        <v>-4940998.0754395379</v>
      </c>
      <c r="K257" s="85">
        <v>2642090.119507269</v>
      </c>
      <c r="L257" s="85"/>
      <c r="M257" s="87">
        <v>3.8118281495862568E-3</v>
      </c>
      <c r="N257" s="88">
        <v>2122</v>
      </c>
      <c r="O257" s="88" t="s">
        <v>1175</v>
      </c>
    </row>
    <row r="258" spans="1:15" s="88" customFormat="1" ht="11.4">
      <c r="A258" s="82">
        <v>4</v>
      </c>
      <c r="B258" s="83">
        <v>484</v>
      </c>
      <c r="C258" s="84" t="s">
        <v>387</v>
      </c>
      <c r="D258" s="85">
        <v>8024772.8600000003</v>
      </c>
      <c r="E258" s="86">
        <v>3.6591845614297756E-2</v>
      </c>
      <c r="F258" s="85">
        <v>8339591.7421738468</v>
      </c>
      <c r="G258" s="85">
        <v>8050427.5</v>
      </c>
      <c r="H258" s="85">
        <v>289164.24217384681</v>
      </c>
      <c r="I258" s="85">
        <v>-619633.71897947649</v>
      </c>
      <c r="J258" s="85">
        <v>-330469.47680562967</v>
      </c>
      <c r="K258" s="85">
        <v>303354.67408455035</v>
      </c>
      <c r="L258" s="85"/>
      <c r="M258" s="87">
        <v>4.3765951715519147E-4</v>
      </c>
      <c r="N258" s="88">
        <v>647</v>
      </c>
      <c r="O258" s="88" t="s">
        <v>387</v>
      </c>
    </row>
    <row r="259" spans="1:15" s="88" customFormat="1" ht="11.4">
      <c r="A259" s="82">
        <v>9</v>
      </c>
      <c r="B259" s="83">
        <v>739</v>
      </c>
      <c r="C259" s="84" t="s">
        <v>326</v>
      </c>
      <c r="D259" s="85">
        <v>10194471.35</v>
      </c>
      <c r="E259" s="86">
        <v>5.8565982525146304E-2</v>
      </c>
      <c r="F259" s="85">
        <v>10594409.40815462</v>
      </c>
      <c r="G259" s="85">
        <v>10556584.1</v>
      </c>
      <c r="H259" s="85">
        <v>37825.30815462023</v>
      </c>
      <c r="I259" s="85">
        <v>-787167.22651639313</v>
      </c>
      <c r="J259" s="85">
        <v>-749341.9183617729</v>
      </c>
      <c r="K259" s="85">
        <v>385374.21404891153</v>
      </c>
      <c r="L259" s="85"/>
      <c r="M259" s="87">
        <v>5.5599173790115634E-4</v>
      </c>
      <c r="N259" s="88">
        <v>984</v>
      </c>
      <c r="O259" s="88" t="s">
        <v>326</v>
      </c>
    </row>
    <row r="260" spans="1:15" s="88" customFormat="1" ht="11.4">
      <c r="A260" s="82">
        <v>19</v>
      </c>
      <c r="B260" s="83">
        <v>742</v>
      </c>
      <c r="C260" s="84" t="s">
        <v>119</v>
      </c>
      <c r="D260" s="85">
        <v>2947146.78</v>
      </c>
      <c r="E260" s="86">
        <v>6.1288585191495729E-2</v>
      </c>
      <c r="F260" s="85">
        <v>3062765.9347185856</v>
      </c>
      <c r="G260" s="85">
        <v>3064562.7</v>
      </c>
      <c r="H260" s="85">
        <v>-1796.7652814146131</v>
      </c>
      <c r="I260" s="85">
        <v>-227564.26275594157</v>
      </c>
      <c r="J260" s="85">
        <v>-229361.02803735618</v>
      </c>
      <c r="K260" s="85">
        <v>111408.85437176497</v>
      </c>
      <c r="L260" s="85"/>
      <c r="M260" s="87">
        <v>1.6073312718290161E-4</v>
      </c>
      <c r="N260" s="88">
        <v>993</v>
      </c>
      <c r="O260" s="88" t="s">
        <v>119</v>
      </c>
    </row>
    <row r="261" spans="1:15" s="88" customFormat="1" ht="11.4">
      <c r="A261" s="82">
        <v>14</v>
      </c>
      <c r="B261" s="83">
        <v>743</v>
      </c>
      <c r="C261" s="84" t="s">
        <v>687</v>
      </c>
      <c r="D261" s="85">
        <v>205125824.31</v>
      </c>
      <c r="E261" s="86">
        <v>8.8476092252639124E-2</v>
      </c>
      <c r="F261" s="85">
        <v>213173090.42467767</v>
      </c>
      <c r="G261" s="85">
        <v>213982746.56999999</v>
      </c>
      <c r="H261" s="85">
        <v>-809656.14532232285</v>
      </c>
      <c r="I261" s="85">
        <v>-15838813.08460312</v>
      </c>
      <c r="J261" s="85">
        <v>-16648469.229925442</v>
      </c>
      <c r="K261" s="85">
        <v>7754222.9126575906</v>
      </c>
      <c r="L261" s="85"/>
      <c r="M261" s="87">
        <v>1.1187266080896305E-2</v>
      </c>
      <c r="N261" s="88">
        <v>1866</v>
      </c>
      <c r="O261" s="88" t="s">
        <v>687</v>
      </c>
    </row>
    <row r="262" spans="1:15" s="88" customFormat="1" ht="11.4">
      <c r="A262" s="82">
        <v>1</v>
      </c>
      <c r="B262" s="83">
        <v>753</v>
      </c>
      <c r="C262" s="84" t="s">
        <v>1014</v>
      </c>
      <c r="D262" s="85">
        <v>75281388.030000001</v>
      </c>
      <c r="E262" s="86">
        <v>1.5367049175860688E-2</v>
      </c>
      <c r="F262" s="85">
        <v>78234742.952509314</v>
      </c>
      <c r="G262" s="85">
        <v>78858063.079999998</v>
      </c>
      <c r="H262" s="85">
        <v>-623320.12749068439</v>
      </c>
      <c r="I262" s="85">
        <v>-5812860.6564654764</v>
      </c>
      <c r="J262" s="85">
        <v>-6436180.7839561608</v>
      </c>
      <c r="K262" s="85">
        <v>2845807.7666354305</v>
      </c>
      <c r="L262" s="85"/>
      <c r="M262" s="87">
        <v>4.1057381325036542E-3</v>
      </c>
      <c r="N262" s="88">
        <v>1012</v>
      </c>
      <c r="O262" s="88" t="s">
        <v>1014</v>
      </c>
    </row>
    <row r="263" spans="1:15" s="88" customFormat="1" ht="11.4">
      <c r="A263" s="82">
        <v>17</v>
      </c>
      <c r="B263" s="83">
        <v>746</v>
      </c>
      <c r="C263" s="84" t="s">
        <v>271</v>
      </c>
      <c r="D263" s="85">
        <v>12716729.91</v>
      </c>
      <c r="E263" s="86">
        <v>1.8322391209362309E-2</v>
      </c>
      <c r="F263" s="85">
        <v>13215618.385102946</v>
      </c>
      <c r="G263" s="85">
        <v>13051392.039999999</v>
      </c>
      <c r="H263" s="85">
        <v>164226.34510294721</v>
      </c>
      <c r="I263" s="85">
        <v>-981923.69863423682</v>
      </c>
      <c r="J263" s="85">
        <v>-817697.35353128961</v>
      </c>
      <c r="K263" s="85">
        <v>480721.32689239789</v>
      </c>
      <c r="L263" s="85"/>
      <c r="M263" s="87">
        <v>6.9355207546691619E-4</v>
      </c>
      <c r="N263" s="88">
        <v>998</v>
      </c>
      <c r="O263" s="88" t="s">
        <v>271</v>
      </c>
    </row>
    <row r="264" spans="1:15" s="88" customFormat="1" ht="11.4">
      <c r="A264" s="82">
        <v>4</v>
      </c>
      <c r="B264" s="83">
        <v>747</v>
      </c>
      <c r="C264" s="84" t="s">
        <v>318</v>
      </c>
      <c r="D264" s="85">
        <v>3511694.05</v>
      </c>
      <c r="E264" s="86">
        <v>3.7533249160547087E-2</v>
      </c>
      <c r="F264" s="85">
        <v>3649460.8895909642</v>
      </c>
      <c r="G264" s="85">
        <v>3547078.74</v>
      </c>
      <c r="H264" s="85">
        <v>102382.14959096396</v>
      </c>
      <c r="I264" s="85">
        <v>-271155.84230001486</v>
      </c>
      <c r="J264" s="85">
        <v>-168773.6927090509</v>
      </c>
      <c r="K264" s="85">
        <v>132750.02577735321</v>
      </c>
      <c r="L264" s="85"/>
      <c r="M264" s="87">
        <v>1.9152271960003596E-4</v>
      </c>
      <c r="N264" s="88">
        <v>999</v>
      </c>
      <c r="O264" s="88" t="s">
        <v>318</v>
      </c>
    </row>
    <row r="265" spans="1:15" s="88" customFormat="1" ht="11.4">
      <c r="A265" s="82">
        <v>17</v>
      </c>
      <c r="B265" s="83">
        <v>748</v>
      </c>
      <c r="C265" s="84" t="s">
        <v>370</v>
      </c>
      <c r="D265" s="85">
        <v>15496615.880000001</v>
      </c>
      <c r="E265" s="86">
        <v>7.9179327574918135E-2</v>
      </c>
      <c r="F265" s="85">
        <v>16104561.721450157</v>
      </c>
      <c r="G265" s="85">
        <v>15840931.32</v>
      </c>
      <c r="H265" s="85">
        <v>263630.40145015717</v>
      </c>
      <c r="I265" s="85">
        <v>-1196572.8995500582</v>
      </c>
      <c r="J265" s="85">
        <v>-932942.49809990101</v>
      </c>
      <c r="K265" s="85">
        <v>585807.34205240395</v>
      </c>
      <c r="L265" s="85"/>
      <c r="M265" s="87">
        <v>8.4516303973995255E-4</v>
      </c>
      <c r="N265" s="88">
        <v>1983</v>
      </c>
      <c r="O265" s="88" t="s">
        <v>370</v>
      </c>
    </row>
    <row r="266" spans="1:15" s="88" customFormat="1" ht="11.4">
      <c r="A266" s="82">
        <v>17</v>
      </c>
      <c r="B266" s="83">
        <v>791</v>
      </c>
      <c r="C266" s="84" t="s">
        <v>1178</v>
      </c>
      <c r="D266" s="85">
        <v>14572127.51</v>
      </c>
      <c r="E266" s="86">
        <v>2.1309741256714251E-2</v>
      </c>
      <c r="F266" s="85">
        <v>15143804.861325422</v>
      </c>
      <c r="G266" s="85">
        <v>14718592.75</v>
      </c>
      <c r="H266" s="85">
        <v>425212.1113254223</v>
      </c>
      <c r="I266" s="85">
        <v>-1125188.4283818142</v>
      </c>
      <c r="J266" s="85">
        <v>-699976.31705639185</v>
      </c>
      <c r="K266" s="85">
        <v>550859.57803851902</v>
      </c>
      <c r="L266" s="85"/>
      <c r="M266" s="87">
        <v>7.9474277979133749E-4</v>
      </c>
      <c r="N266" s="88">
        <v>2182</v>
      </c>
      <c r="O266" s="88" t="s">
        <v>1178</v>
      </c>
    </row>
    <row r="267" spans="1:15" s="88" customFormat="1" ht="11.4">
      <c r="A267" s="82">
        <v>11</v>
      </c>
      <c r="B267" s="83">
        <v>749</v>
      </c>
      <c r="C267" s="84" t="s">
        <v>278</v>
      </c>
      <c r="D267" s="85">
        <v>75042271.120000005</v>
      </c>
      <c r="E267" s="86">
        <v>6.5889487436943034E-2</v>
      </c>
      <c r="F267" s="85">
        <v>77986245.27627103</v>
      </c>
      <c r="G267" s="85">
        <v>78346496.739999995</v>
      </c>
      <c r="H267" s="85">
        <v>-360251.46372896433</v>
      </c>
      <c r="I267" s="85">
        <v>-5794397.2179608541</v>
      </c>
      <c r="J267" s="85">
        <v>-6154648.6816898184</v>
      </c>
      <c r="K267" s="85">
        <v>2836768.6033386453</v>
      </c>
      <c r="L267" s="85"/>
      <c r="M267" s="87">
        <v>4.0926970417213991E-3</v>
      </c>
      <c r="N267" s="88">
        <v>1007</v>
      </c>
      <c r="O267" s="88" t="s">
        <v>278</v>
      </c>
    </row>
    <row r="268" spans="1:15" s="88" customFormat="1" ht="11.4">
      <c r="A268" s="82">
        <v>19</v>
      </c>
      <c r="B268" s="83">
        <v>751</v>
      </c>
      <c r="C268" s="84" t="s">
        <v>265</v>
      </c>
      <c r="D268" s="85">
        <v>10472277.560000001</v>
      </c>
      <c r="E268" s="86">
        <v>3.7977268331380924E-2</v>
      </c>
      <c r="F268" s="85">
        <v>10883114.199587261</v>
      </c>
      <c r="G268" s="85">
        <v>10655975.16</v>
      </c>
      <c r="H268" s="85">
        <v>227139.03958726116</v>
      </c>
      <c r="I268" s="85">
        <v>-808618.06357571064</v>
      </c>
      <c r="J268" s="85">
        <v>-581479.02398844948</v>
      </c>
      <c r="K268" s="85">
        <v>395875.92092129949</v>
      </c>
      <c r="L268" s="85"/>
      <c r="M268" s="87">
        <v>5.7114288720500268E-4</v>
      </c>
      <c r="N268" s="88">
        <v>1009</v>
      </c>
      <c r="O268" s="88" t="s">
        <v>265</v>
      </c>
    </row>
    <row r="269" spans="1:15" s="88" customFormat="1" ht="11.4">
      <c r="A269" s="82">
        <v>1</v>
      </c>
      <c r="B269" s="83">
        <v>755</v>
      </c>
      <c r="C269" s="84" t="s">
        <v>1028</v>
      </c>
      <c r="D269" s="85">
        <v>25527265.859999999</v>
      </c>
      <c r="E269" s="86">
        <v>2.4146031113039854E-2</v>
      </c>
      <c r="F269" s="85">
        <v>26528722.903483193</v>
      </c>
      <c r="G269" s="85">
        <v>26947609.969999999</v>
      </c>
      <c r="H269" s="85">
        <v>-418887.06651680544</v>
      </c>
      <c r="I269" s="85">
        <v>-1971090.6409642131</v>
      </c>
      <c r="J269" s="85">
        <v>-2389977.7074810183</v>
      </c>
      <c r="K269" s="85">
        <v>964988.73554783303</v>
      </c>
      <c r="L269" s="85"/>
      <c r="M269" s="87">
        <v>1.3922201968193529E-3</v>
      </c>
      <c r="N269" s="88">
        <v>1016</v>
      </c>
      <c r="O269" s="88" t="s">
        <v>1028</v>
      </c>
    </row>
    <row r="270" spans="1:15" s="88" customFormat="1" ht="11.4">
      <c r="A270" s="82">
        <v>19</v>
      </c>
      <c r="B270" s="83">
        <v>758</v>
      </c>
      <c r="C270" s="84" t="s">
        <v>286</v>
      </c>
      <c r="D270" s="85">
        <v>27255527.350000001</v>
      </c>
      <c r="E270" s="86">
        <v>5.8035471699167757E-2</v>
      </c>
      <c r="F270" s="85">
        <v>28324785.60853041</v>
      </c>
      <c r="G270" s="85">
        <v>27999191.640000001</v>
      </c>
      <c r="H270" s="85">
        <v>325593.96853040904</v>
      </c>
      <c r="I270" s="85">
        <v>-2104538.5419952353</v>
      </c>
      <c r="J270" s="85">
        <v>-1778944.5734648262</v>
      </c>
      <c r="K270" s="85">
        <v>1030320.9524439796</v>
      </c>
      <c r="L270" s="85"/>
      <c r="M270" s="87">
        <v>1.4864770813975555E-3</v>
      </c>
      <c r="N270" s="88">
        <v>1018</v>
      </c>
      <c r="O270" s="88" t="s">
        <v>286</v>
      </c>
    </row>
    <row r="271" spans="1:15" s="88" customFormat="1" ht="11.4">
      <c r="A271" s="82">
        <v>14</v>
      </c>
      <c r="B271" s="83">
        <v>759</v>
      </c>
      <c r="C271" s="84" t="s">
        <v>897</v>
      </c>
      <c r="D271" s="85">
        <v>4939935.0999999996</v>
      </c>
      <c r="E271" s="86">
        <v>1.3825331854633811E-2</v>
      </c>
      <c r="F271" s="85">
        <v>5133733.089466501</v>
      </c>
      <c r="G271" s="85">
        <v>5035346.53</v>
      </c>
      <c r="H271" s="85">
        <v>98386.559466500767</v>
      </c>
      <c r="I271" s="85">
        <v>-381437.6320590651</v>
      </c>
      <c r="J271" s="85">
        <v>-283051.07259256433</v>
      </c>
      <c r="K271" s="85">
        <v>186740.78735972228</v>
      </c>
      <c r="L271" s="85"/>
      <c r="M271" s="87">
        <v>2.6941692286652237E-4</v>
      </c>
      <c r="N271" s="88">
        <v>1022</v>
      </c>
      <c r="O271" s="88" t="s">
        <v>897</v>
      </c>
    </row>
    <row r="272" spans="1:15" s="88" customFormat="1" ht="11.4">
      <c r="A272" s="82">
        <v>2</v>
      </c>
      <c r="B272" s="83">
        <v>761</v>
      </c>
      <c r="C272" s="84" t="s">
        <v>350</v>
      </c>
      <c r="D272" s="85">
        <v>23946330.350000001</v>
      </c>
      <c r="E272" s="86">
        <v>4.8955859491552838E-2</v>
      </c>
      <c r="F272" s="85">
        <v>24885765.905930821</v>
      </c>
      <c r="G272" s="85">
        <v>24467178.289999999</v>
      </c>
      <c r="H272" s="85">
        <v>418587.61593082175</v>
      </c>
      <c r="I272" s="85">
        <v>-1849018.5316823544</v>
      </c>
      <c r="J272" s="85">
        <v>-1430430.9157515327</v>
      </c>
      <c r="K272" s="85">
        <v>905225.77592871909</v>
      </c>
      <c r="L272" s="85"/>
      <c r="M272" s="87">
        <v>1.305998258325745E-3</v>
      </c>
      <c r="N272" s="88">
        <v>1025</v>
      </c>
      <c r="O272" s="88" t="s">
        <v>350</v>
      </c>
    </row>
    <row r="273" spans="1:15" s="88" customFormat="1" ht="11.4">
      <c r="A273" s="82">
        <v>11</v>
      </c>
      <c r="B273" s="83">
        <v>762</v>
      </c>
      <c r="C273" s="84" t="s">
        <v>108</v>
      </c>
      <c r="D273" s="85">
        <v>10666584.82</v>
      </c>
      <c r="E273" s="86">
        <v>2.5381746954037509E-2</v>
      </c>
      <c r="F273" s="85">
        <v>11085044.303929232</v>
      </c>
      <c r="G273" s="85">
        <v>10866712.99</v>
      </c>
      <c r="H273" s="85">
        <v>218331.31392923184</v>
      </c>
      <c r="I273" s="85">
        <v>-823621.52002725075</v>
      </c>
      <c r="J273" s="85">
        <v>-605290.20609801891</v>
      </c>
      <c r="K273" s="85">
        <v>403221.17748592718</v>
      </c>
      <c r="L273" s="85"/>
      <c r="M273" s="87">
        <v>5.8174012441968286E-4</v>
      </c>
      <c r="N273" s="88">
        <v>1029</v>
      </c>
      <c r="O273" s="88" t="s">
        <v>108</v>
      </c>
    </row>
    <row r="274" spans="1:15" s="88" customFormat="1" ht="11.4">
      <c r="A274" s="82">
        <v>18</v>
      </c>
      <c r="B274" s="83">
        <v>765</v>
      </c>
      <c r="C274" s="84" t="s">
        <v>345</v>
      </c>
      <c r="D274" s="85">
        <v>31882859.629999999</v>
      </c>
      <c r="E274" s="86">
        <v>3.5758819940600768E-2</v>
      </c>
      <c r="F274" s="85">
        <v>33133652.195015009</v>
      </c>
      <c r="G274" s="85">
        <v>33147282.289999999</v>
      </c>
      <c r="H274" s="85">
        <v>-13630.094984989613</v>
      </c>
      <c r="I274" s="85">
        <v>-2461838.5129267713</v>
      </c>
      <c r="J274" s="85">
        <v>-2475468.6079117609</v>
      </c>
      <c r="K274" s="85">
        <v>1205244.6418953368</v>
      </c>
      <c r="L274" s="85"/>
      <c r="M274" s="87">
        <v>1.7388450981268703E-3</v>
      </c>
      <c r="N274" s="88">
        <v>1032</v>
      </c>
      <c r="O274" s="88" t="s">
        <v>345</v>
      </c>
    </row>
    <row r="275" spans="1:15" s="88" customFormat="1" ht="11.4">
      <c r="A275" s="82">
        <v>21</v>
      </c>
      <c r="B275" s="83">
        <v>766</v>
      </c>
      <c r="C275" s="84" t="s">
        <v>330</v>
      </c>
      <c r="D275" s="85">
        <v>347514.2</v>
      </c>
      <c r="E275" s="86">
        <v>3.3412352008884514E-3</v>
      </c>
      <c r="F275" s="85">
        <v>361147.48705898575</v>
      </c>
      <c r="G275" s="85">
        <v>361364.93</v>
      </c>
      <c r="H275" s="85">
        <v>-217.44294101424748</v>
      </c>
      <c r="I275" s="85">
        <v>-26833.347173913349</v>
      </c>
      <c r="J275" s="85">
        <v>-27050.790114927597</v>
      </c>
      <c r="K275" s="85">
        <v>13136.827511495851</v>
      </c>
      <c r="L275" s="85"/>
      <c r="M275" s="87">
        <v>1.8952922360543002E-5</v>
      </c>
      <c r="N275" s="88">
        <v>1034</v>
      </c>
      <c r="O275" s="88" t="s">
        <v>330</v>
      </c>
    </row>
    <row r="276" spans="1:15" s="88" customFormat="1" ht="11.4">
      <c r="A276" s="82">
        <v>2</v>
      </c>
      <c r="B276" s="83">
        <v>202</v>
      </c>
      <c r="C276" s="84" t="s">
        <v>1003</v>
      </c>
      <c r="D276" s="85">
        <v>116334866.34</v>
      </c>
      <c r="E276" s="86">
        <v>2.1987393049653078E-2</v>
      </c>
      <c r="F276" s="85">
        <v>120898785.24685895</v>
      </c>
      <c r="G276" s="85">
        <v>121616120.45999999</v>
      </c>
      <c r="H276" s="85">
        <v>-717335.21314103901</v>
      </c>
      <c r="I276" s="85">
        <v>-8982809.4993874393</v>
      </c>
      <c r="J276" s="85">
        <v>-9700144.7125284784</v>
      </c>
      <c r="K276" s="85">
        <v>4397722.6619272092</v>
      </c>
      <c r="L276" s="85"/>
      <c r="M276" s="87">
        <v>6.3447355232280223E-3</v>
      </c>
      <c r="N276" s="88">
        <v>260</v>
      </c>
      <c r="O276" s="88" t="s">
        <v>1003</v>
      </c>
    </row>
    <row r="277" spans="1:15" s="88" customFormat="1" ht="11.4">
      <c r="A277" s="82">
        <v>10</v>
      </c>
      <c r="B277" s="83">
        <v>491</v>
      </c>
      <c r="C277" s="84" t="s">
        <v>407</v>
      </c>
      <c r="D277" s="85">
        <v>168028770.61000001</v>
      </c>
      <c r="E277" s="86">
        <v>3.3069290203436547E-2</v>
      </c>
      <c r="F277" s="85">
        <v>174620686.75010192</v>
      </c>
      <c r="G277" s="85">
        <v>173934102.47999999</v>
      </c>
      <c r="H277" s="85">
        <v>686584.27010193467</v>
      </c>
      <c r="I277" s="85">
        <v>-12974360.003084704</v>
      </c>
      <c r="J277" s="85">
        <v>-12287775.73298277</v>
      </c>
      <c r="K277" s="85">
        <v>6351869.870273714</v>
      </c>
      <c r="L277" s="85"/>
      <c r="M277" s="87">
        <v>9.1640463719434209E-3</v>
      </c>
      <c r="N277" s="88">
        <v>663</v>
      </c>
      <c r="O277" s="88" t="s">
        <v>407</v>
      </c>
    </row>
    <row r="278" spans="1:15" s="88" customFormat="1" ht="11.4">
      <c r="A278" s="82">
        <v>15</v>
      </c>
      <c r="B278" s="83">
        <v>152</v>
      </c>
      <c r="C278" s="84" t="s">
        <v>390</v>
      </c>
      <c r="D278" s="85">
        <v>13934027.380000001</v>
      </c>
      <c r="E278" s="86">
        <v>3.479590951758485E-2</v>
      </c>
      <c r="F278" s="85">
        <v>14480671.503202181</v>
      </c>
      <c r="G278" s="85">
        <v>14440368.039999999</v>
      </c>
      <c r="H278" s="85">
        <v>40303.463202182204</v>
      </c>
      <c r="I278" s="85">
        <v>-1075917.4566632221</v>
      </c>
      <c r="J278" s="85">
        <v>-1035613.9934610398</v>
      </c>
      <c r="K278" s="85">
        <v>526737.94115901005</v>
      </c>
      <c r="L278" s="85"/>
      <c r="M278" s="87">
        <v>7.5994172066298424E-4</v>
      </c>
      <c r="N278" s="88">
        <v>197</v>
      </c>
      <c r="O278" s="88" t="s">
        <v>390</v>
      </c>
    </row>
    <row r="279" spans="1:15" s="88" customFormat="1" ht="11.4">
      <c r="A279" s="82">
        <v>14</v>
      </c>
      <c r="B279" s="83">
        <v>151</v>
      </c>
      <c r="C279" s="84" t="s">
        <v>1011</v>
      </c>
      <c r="D279" s="85">
        <v>5528257.8099999996</v>
      </c>
      <c r="E279" s="86">
        <v>3.0985770348252832E-2</v>
      </c>
      <c r="F279" s="85">
        <v>5745136.2157163993</v>
      </c>
      <c r="G279" s="85">
        <v>5632998.5899999999</v>
      </c>
      <c r="H279" s="85">
        <v>112137.6257163994</v>
      </c>
      <c r="I279" s="85">
        <v>-426865.03481765033</v>
      </c>
      <c r="J279" s="85">
        <v>-314727.40910125093</v>
      </c>
      <c r="K279" s="85">
        <v>208980.72449715665</v>
      </c>
      <c r="L279" s="85"/>
      <c r="M279" s="87">
        <v>3.0150319342920516E-4</v>
      </c>
      <c r="N279" s="88">
        <v>194</v>
      </c>
      <c r="O279" s="88" t="s">
        <v>1011</v>
      </c>
    </row>
    <row r="280" spans="1:15" s="88" customFormat="1" ht="11.4">
      <c r="A280" s="82">
        <v>10</v>
      </c>
      <c r="B280" s="83">
        <v>768</v>
      </c>
      <c r="C280" s="84" t="s">
        <v>228</v>
      </c>
      <c r="D280" s="85">
        <v>6700260.3399999999</v>
      </c>
      <c r="E280" s="86">
        <v>2.372081024335454E-2</v>
      </c>
      <c r="F280" s="85">
        <v>6963117.4335667016</v>
      </c>
      <c r="G280" s="85">
        <v>6936984.5999999996</v>
      </c>
      <c r="H280" s="85">
        <v>26132.833566701971</v>
      </c>
      <c r="I280" s="85">
        <v>-517361.33907282841</v>
      </c>
      <c r="J280" s="85">
        <v>-491228.50550612644</v>
      </c>
      <c r="K280" s="85">
        <v>253285.08696535722</v>
      </c>
      <c r="L280" s="85"/>
      <c r="M280" s="87">
        <v>3.6542251804227126E-4</v>
      </c>
      <c r="N280" s="88">
        <v>1036</v>
      </c>
      <c r="O280" s="88" t="s">
        <v>228</v>
      </c>
    </row>
    <row r="281" spans="1:15" s="88" customFormat="1" ht="11.4">
      <c r="A281" s="82">
        <v>21</v>
      </c>
      <c r="B281" s="83">
        <v>771</v>
      </c>
      <c r="C281" s="84" t="s">
        <v>935</v>
      </c>
      <c r="D281" s="85">
        <v>3175567.9</v>
      </c>
      <c r="E281" s="86">
        <v>1.6815153406540703E-2</v>
      </c>
      <c r="F281" s="85">
        <v>3300148.2157281069</v>
      </c>
      <c r="G281" s="85">
        <v>3357994.05</v>
      </c>
      <c r="H281" s="85">
        <v>-57845.834271892905</v>
      </c>
      <c r="I281" s="85">
        <v>-245201.8246593519</v>
      </c>
      <c r="J281" s="85">
        <v>-303047.6589312448</v>
      </c>
      <c r="K281" s="85">
        <v>120043.69246880588</v>
      </c>
      <c r="L281" s="85"/>
      <c r="M281" s="87">
        <v>1.7319088503241762E-4</v>
      </c>
      <c r="N281" s="88">
        <v>1042</v>
      </c>
      <c r="O281" s="88" t="s">
        <v>935</v>
      </c>
    </row>
    <row r="282" spans="1:15" s="88" customFormat="1" ht="11.4">
      <c r="A282" s="82">
        <v>18</v>
      </c>
      <c r="B282" s="83">
        <v>777</v>
      </c>
      <c r="C282" s="84" t="s">
        <v>363</v>
      </c>
      <c r="D282" s="85">
        <v>22121855.969999999</v>
      </c>
      <c r="E282" s="86">
        <v>5.7857793168548846E-2</v>
      </c>
      <c r="F282" s="85">
        <v>22989715.794768449</v>
      </c>
      <c r="G282" s="85">
        <v>22766819.23</v>
      </c>
      <c r="H282" s="85">
        <v>222896.56476844847</v>
      </c>
      <c r="I282" s="85">
        <v>-1708141.5417681283</v>
      </c>
      <c r="J282" s="85">
        <v>-1485244.9769996798</v>
      </c>
      <c r="K282" s="85">
        <v>836256.49286286626</v>
      </c>
      <c r="L282" s="85"/>
      <c r="M282" s="87">
        <v>1.2064940617405697E-3</v>
      </c>
      <c r="N282" s="88">
        <v>1058</v>
      </c>
      <c r="O282" s="88" t="s">
        <v>363</v>
      </c>
    </row>
    <row r="283" spans="1:15" s="88" customFormat="1" ht="11.4">
      <c r="A283" s="82">
        <v>11</v>
      </c>
      <c r="B283" s="83">
        <v>778</v>
      </c>
      <c r="C283" s="84" t="s">
        <v>280</v>
      </c>
      <c r="D283" s="85">
        <v>20742590.260000002</v>
      </c>
      <c r="E283" s="86">
        <v>7.1952310995690966E-2</v>
      </c>
      <c r="F283" s="85">
        <v>21556340.280463919</v>
      </c>
      <c r="G283" s="85">
        <v>21271251.640000001</v>
      </c>
      <c r="H283" s="85">
        <v>285088.64046391845</v>
      </c>
      <c r="I283" s="85">
        <v>-1601641.3882736694</v>
      </c>
      <c r="J283" s="85">
        <v>-1316552.747809751</v>
      </c>
      <c r="K283" s="85">
        <v>784117.11057347839</v>
      </c>
      <c r="L283" s="85"/>
      <c r="M283" s="87">
        <v>1.1312709027554429E-3</v>
      </c>
      <c r="N283" s="88">
        <v>1061</v>
      </c>
      <c r="O283" s="88" t="s">
        <v>280</v>
      </c>
    </row>
    <row r="284" spans="1:15" s="88" customFormat="1" ht="11.4">
      <c r="A284" s="82">
        <v>7</v>
      </c>
      <c r="B284" s="83">
        <v>781</v>
      </c>
      <c r="C284" s="84" t="s">
        <v>229</v>
      </c>
      <c r="D284" s="85">
        <v>9173147.3200000003</v>
      </c>
      <c r="E284" s="86">
        <v>2.4351049805276661E-2</v>
      </c>
      <c r="F284" s="85">
        <v>9533017.9401010666</v>
      </c>
      <c r="G284" s="85">
        <v>9348482.4199999999</v>
      </c>
      <c r="H284" s="85">
        <v>184535.52010106668</v>
      </c>
      <c r="I284" s="85">
        <v>-708305.57921090082</v>
      </c>
      <c r="J284" s="85">
        <v>-523770.05910983414</v>
      </c>
      <c r="K284" s="85">
        <v>346765.84174223791</v>
      </c>
      <c r="L284" s="85"/>
      <c r="M284" s="87">
        <v>5.0029020096958084E-4</v>
      </c>
      <c r="N284" s="88">
        <v>1064</v>
      </c>
      <c r="O284" s="88" t="s">
        <v>229</v>
      </c>
    </row>
    <row r="285" spans="1:15" s="88" customFormat="1" ht="11.4">
      <c r="A285" s="82">
        <v>4</v>
      </c>
      <c r="B285" s="83">
        <v>783</v>
      </c>
      <c r="C285" s="84" t="s">
        <v>98</v>
      </c>
      <c r="D285" s="85">
        <v>15704255.4</v>
      </c>
      <c r="E285" s="86">
        <v>3.8756104767379729E-2</v>
      </c>
      <c r="F285" s="85">
        <v>16320347.122052876</v>
      </c>
      <c r="G285" s="85">
        <v>16103802.4</v>
      </c>
      <c r="H285" s="85">
        <v>216544.72205287591</v>
      </c>
      <c r="I285" s="85">
        <v>-1212605.8079238301</v>
      </c>
      <c r="J285" s="85">
        <v>-996061.08587095421</v>
      </c>
      <c r="K285" s="85">
        <v>593656.58838193456</v>
      </c>
      <c r="L285" s="85"/>
      <c r="M285" s="87">
        <v>8.5648739915185682E-4</v>
      </c>
      <c r="N285" s="88">
        <v>1067</v>
      </c>
      <c r="O285" s="88" t="s">
        <v>98</v>
      </c>
    </row>
    <row r="286" spans="1:15" s="88" customFormat="1" ht="11.4">
      <c r="A286" s="82">
        <v>9</v>
      </c>
      <c r="B286" s="83">
        <v>831</v>
      </c>
      <c r="C286" s="84" t="s">
        <v>329</v>
      </c>
      <c r="D286" s="85">
        <v>15911198.119999999</v>
      </c>
      <c r="E286" s="86">
        <v>1.4940937405025835E-2</v>
      </c>
      <c r="F286" s="85">
        <v>16535408.386580054</v>
      </c>
      <c r="G286" s="85">
        <v>16472087.25</v>
      </c>
      <c r="H286" s="85">
        <v>63321.136580053717</v>
      </c>
      <c r="I286" s="85">
        <v>-1228584.9128089654</v>
      </c>
      <c r="J286" s="85">
        <v>-1165263.7762289117</v>
      </c>
      <c r="K286" s="85">
        <v>601479.49408593099</v>
      </c>
      <c r="L286" s="85"/>
      <c r="M286" s="87">
        <v>8.6777375609853574E-4</v>
      </c>
      <c r="N286" s="88">
        <v>1075</v>
      </c>
      <c r="O286" s="88" t="s">
        <v>329</v>
      </c>
    </row>
    <row r="287" spans="1:15" s="88" customFormat="1" ht="11.4">
      <c r="A287" s="82">
        <v>17</v>
      </c>
      <c r="B287" s="83">
        <v>832</v>
      </c>
      <c r="C287" s="84" t="s">
        <v>313</v>
      </c>
      <c r="D287" s="85">
        <v>9899629.2899999991</v>
      </c>
      <c r="E287" s="86">
        <v>1.9692207236107526E-2</v>
      </c>
      <c r="F287" s="85">
        <v>10288000.435375104</v>
      </c>
      <c r="G287" s="85">
        <v>10083377.98</v>
      </c>
      <c r="H287" s="85">
        <v>204622.45537510328</v>
      </c>
      <c r="I287" s="85">
        <v>-764400.96442565881</v>
      </c>
      <c r="J287" s="85">
        <v>-559778.50905055553</v>
      </c>
      <c r="K287" s="85">
        <v>374228.51328228344</v>
      </c>
      <c r="L287" s="85"/>
      <c r="M287" s="87">
        <v>5.3991147795263452E-4</v>
      </c>
      <c r="N287" s="88">
        <v>1079</v>
      </c>
      <c r="O287" s="88" t="s">
        <v>313</v>
      </c>
    </row>
    <row r="288" spans="1:15" s="88" customFormat="1" ht="11.4">
      <c r="A288" s="82">
        <v>5</v>
      </c>
      <c r="B288" s="83">
        <v>834</v>
      </c>
      <c r="C288" s="84" t="s">
        <v>123</v>
      </c>
      <c r="D288" s="85">
        <v>18101082.050000001</v>
      </c>
      <c r="E288" s="86">
        <v>6.9047942081320424E-2</v>
      </c>
      <c r="F288" s="85">
        <v>18811203.385087617</v>
      </c>
      <c r="G288" s="85">
        <v>18611310.539999999</v>
      </c>
      <c r="H288" s="85">
        <v>199892.84508761764</v>
      </c>
      <c r="I288" s="85">
        <v>-1397677.0413155525</v>
      </c>
      <c r="J288" s="85">
        <v>-1197784.1962279349</v>
      </c>
      <c r="K288" s="85">
        <v>684262.08961326967</v>
      </c>
      <c r="L288" s="85"/>
      <c r="M288" s="87">
        <v>9.8720686157707685E-4</v>
      </c>
      <c r="N288" s="88">
        <v>1083</v>
      </c>
      <c r="O288" s="88" t="s">
        <v>123</v>
      </c>
    </row>
    <row r="289" spans="1:15" s="88" customFormat="1" ht="11.4">
      <c r="A289" s="82">
        <v>6</v>
      </c>
      <c r="B289" s="83">
        <v>837</v>
      </c>
      <c r="C289" s="84" t="s">
        <v>998</v>
      </c>
      <c r="D289" s="85">
        <v>751391270.35000002</v>
      </c>
      <c r="E289" s="86">
        <v>5.9793952438011624E-2</v>
      </c>
      <c r="F289" s="85">
        <v>780869009.33821273</v>
      </c>
      <c r="G289" s="85">
        <v>787414709.16999996</v>
      </c>
      <c r="H289" s="85">
        <v>-6545699.8317872286</v>
      </c>
      <c r="I289" s="85">
        <v>-58018759.580901548</v>
      </c>
      <c r="J289" s="85">
        <v>-64564459.412688777</v>
      </c>
      <c r="K289" s="85">
        <v>28404299.77316523</v>
      </c>
      <c r="L289" s="85"/>
      <c r="M289" s="87">
        <v>4.0979794233827936E-2</v>
      </c>
      <c r="N289" s="88">
        <v>1088</v>
      </c>
      <c r="O289" s="88" t="s">
        <v>998</v>
      </c>
    </row>
    <row r="290" spans="1:15" s="88" customFormat="1" ht="11.4">
      <c r="A290" s="82">
        <v>2</v>
      </c>
      <c r="B290" s="83">
        <v>838</v>
      </c>
      <c r="C290" s="84" t="s">
        <v>678</v>
      </c>
      <c r="D290" s="85">
        <v>5863802.1100000003</v>
      </c>
      <c r="E290" s="86">
        <v>-1.199649937737576E-2</v>
      </c>
      <c r="F290" s="85">
        <v>6093844.213093101</v>
      </c>
      <c r="G290" s="85">
        <v>6244530.5800000001</v>
      </c>
      <c r="H290" s="85">
        <v>-150686.36690689903</v>
      </c>
      <c r="I290" s="85">
        <v>-452774.12484656926</v>
      </c>
      <c r="J290" s="85">
        <v>-603460.49175346829</v>
      </c>
      <c r="K290" s="85">
        <v>221665.0625517329</v>
      </c>
      <c r="L290" s="85"/>
      <c r="M290" s="87">
        <v>3.1980329473851209E-4</v>
      </c>
      <c r="N290" s="88">
        <v>1091</v>
      </c>
      <c r="O290" s="88" t="s">
        <v>678</v>
      </c>
    </row>
    <row r="291" spans="1:15" s="88" customFormat="1" ht="11.4">
      <c r="A291" s="82">
        <v>5</v>
      </c>
      <c r="B291" s="83">
        <v>109</v>
      </c>
      <c r="C291" s="84" t="s">
        <v>999</v>
      </c>
      <c r="D291" s="85">
        <v>234072049.93000001</v>
      </c>
      <c r="E291" s="86">
        <v>6.134973917912713E-2</v>
      </c>
      <c r="F291" s="85">
        <v>243254901.88016763</v>
      </c>
      <c r="G291" s="85">
        <v>242443024.46000001</v>
      </c>
      <c r="H291" s="85">
        <v>811877.42016762495</v>
      </c>
      <c r="I291" s="85">
        <v>-18073899.079465736</v>
      </c>
      <c r="J291" s="85">
        <v>-17262021.659298111</v>
      </c>
      <c r="K291" s="85">
        <v>8848456.1068084538</v>
      </c>
      <c r="L291" s="85"/>
      <c r="M291" s="87">
        <v>1.2765951403126651E-2</v>
      </c>
      <c r="N291" s="88">
        <v>160</v>
      </c>
      <c r="O291" s="88" t="s">
        <v>999</v>
      </c>
    </row>
    <row r="292" spans="1:15" s="88" customFormat="1" ht="11.4">
      <c r="A292" s="82">
        <v>6</v>
      </c>
      <c r="B292" s="83">
        <v>108</v>
      </c>
      <c r="C292" s="84" t="s">
        <v>997</v>
      </c>
      <c r="D292" s="85">
        <v>32435251.829999998</v>
      </c>
      <c r="E292" s="86">
        <v>6.684546757011367E-2</v>
      </c>
      <c r="F292" s="85">
        <v>33707715.225823492</v>
      </c>
      <c r="G292" s="85">
        <v>33902216.030000001</v>
      </c>
      <c r="H292" s="85">
        <v>-194500.80417650938</v>
      </c>
      <c r="I292" s="85">
        <v>-2504491.5374039342</v>
      </c>
      <c r="J292" s="85">
        <v>-2698992.3415804435</v>
      </c>
      <c r="K292" s="85">
        <v>1226126.3239966601</v>
      </c>
      <c r="L292" s="85"/>
      <c r="M292" s="87">
        <v>1.7689717705885121E-3</v>
      </c>
      <c r="N292" s="88">
        <v>157</v>
      </c>
      <c r="O292" s="88" t="s">
        <v>997</v>
      </c>
    </row>
    <row r="293" spans="1:15" s="88" customFormat="1" ht="11.4">
      <c r="A293" s="82">
        <v>11</v>
      </c>
      <c r="B293" s="83">
        <v>844</v>
      </c>
      <c r="C293" s="84" t="s">
        <v>285</v>
      </c>
      <c r="D293" s="85">
        <v>3532813.02</v>
      </c>
      <c r="E293" s="86">
        <v>5.6755584013026871E-3</v>
      </c>
      <c r="F293" s="85">
        <v>3671408.3753189552</v>
      </c>
      <c r="G293" s="85">
        <v>3625717.67</v>
      </c>
      <c r="H293" s="85">
        <v>45690.705318955239</v>
      </c>
      <c r="I293" s="85">
        <v>-272786.54589130828</v>
      </c>
      <c r="J293" s="85">
        <v>-227095.84057235304</v>
      </c>
      <c r="K293" s="85">
        <v>133548.3708985323</v>
      </c>
      <c r="L293" s="85"/>
      <c r="M293" s="87">
        <v>1.9267451770999704E-4</v>
      </c>
      <c r="N293" s="88">
        <v>1105</v>
      </c>
      <c r="O293" s="88" t="s">
        <v>285</v>
      </c>
    </row>
    <row r="294" spans="1:15" s="88" customFormat="1" ht="11.4">
      <c r="A294" s="82">
        <v>19</v>
      </c>
      <c r="B294" s="83">
        <v>845</v>
      </c>
      <c r="C294" s="84" t="s">
        <v>740</v>
      </c>
      <c r="D294" s="85">
        <v>8456925.3200000003</v>
      </c>
      <c r="E294" s="86">
        <v>4.3333906684465727E-3</v>
      </c>
      <c r="F294" s="85">
        <v>8788697.9224547055</v>
      </c>
      <c r="G294" s="85">
        <v>8785481.5</v>
      </c>
      <c r="H294" s="85">
        <v>3216.4224547054619</v>
      </c>
      <c r="I294" s="85">
        <v>-653002.41870812257</v>
      </c>
      <c r="J294" s="85">
        <v>-649785.99625341711</v>
      </c>
      <c r="K294" s="85">
        <v>319691.02041425026</v>
      </c>
      <c r="L294" s="85"/>
      <c r="M294" s="87">
        <v>4.6122848792616328E-4</v>
      </c>
      <c r="N294" s="88">
        <v>1101</v>
      </c>
      <c r="O294" s="88" t="s">
        <v>740</v>
      </c>
    </row>
    <row r="295" spans="1:15" s="88" customFormat="1" ht="11.4">
      <c r="A295" s="82">
        <v>12</v>
      </c>
      <c r="B295" s="83">
        <v>848</v>
      </c>
      <c r="C295" s="84" t="s">
        <v>208</v>
      </c>
      <c r="D295" s="85">
        <v>12490691.789999999</v>
      </c>
      <c r="E295" s="86">
        <v>1.5295701078281322E-2</v>
      </c>
      <c r="F295" s="85">
        <v>12980712.591274844</v>
      </c>
      <c r="G295" s="85">
        <v>12908391.16</v>
      </c>
      <c r="H295" s="85">
        <v>72321.431274844334</v>
      </c>
      <c r="I295" s="85">
        <v>-964470.1403379176</v>
      </c>
      <c r="J295" s="85">
        <v>-892148.70906307327</v>
      </c>
      <c r="K295" s="85">
        <v>472176.57161775639</v>
      </c>
      <c r="L295" s="85"/>
      <c r="M295" s="87">
        <v>6.8122428299431182E-4</v>
      </c>
      <c r="N295" s="88">
        <v>1867</v>
      </c>
      <c r="O295" s="88" t="s">
        <v>208</v>
      </c>
    </row>
    <row r="296" spans="1:15" s="88" customFormat="1" ht="11.4">
      <c r="A296" s="82">
        <v>16</v>
      </c>
      <c r="B296" s="83">
        <v>849</v>
      </c>
      <c r="C296" s="84" t="s">
        <v>114</v>
      </c>
      <c r="D296" s="85">
        <v>9091365.4499999993</v>
      </c>
      <c r="E296" s="86">
        <v>3.4417579620489434E-2</v>
      </c>
      <c r="F296" s="85">
        <v>9448027.6955657788</v>
      </c>
      <c r="G296" s="85">
        <v>9357391.4600000009</v>
      </c>
      <c r="H296" s="85">
        <v>90636.235565777868</v>
      </c>
      <c r="I296" s="85">
        <v>-701990.78312417446</v>
      </c>
      <c r="J296" s="85">
        <v>-611354.54755839659</v>
      </c>
      <c r="K296" s="85">
        <v>343674.30096560903</v>
      </c>
      <c r="L296" s="85"/>
      <c r="M296" s="87">
        <v>4.9582993594268407E-4</v>
      </c>
      <c r="N296" s="88">
        <v>1115</v>
      </c>
      <c r="O296" s="88" t="s">
        <v>114</v>
      </c>
    </row>
    <row r="297" spans="1:15" s="88" customFormat="1" ht="11.4">
      <c r="A297" s="82">
        <v>13</v>
      </c>
      <c r="B297" s="83">
        <v>850</v>
      </c>
      <c r="C297" s="84" t="s">
        <v>895</v>
      </c>
      <c r="D297" s="85">
        <v>6589373.4900000002</v>
      </c>
      <c r="E297" s="86">
        <v>3.7215356107061608E-2</v>
      </c>
      <c r="F297" s="85">
        <v>6847880.3951222692</v>
      </c>
      <c r="G297" s="85">
        <v>6724521.0899999999</v>
      </c>
      <c r="H297" s="85">
        <v>123359.30512226932</v>
      </c>
      <c r="I297" s="85">
        <v>-508799.19875432737</v>
      </c>
      <c r="J297" s="85">
        <v>-385439.89363205805</v>
      </c>
      <c r="K297" s="85">
        <v>249093.31171777565</v>
      </c>
      <c r="L297" s="85"/>
      <c r="M297" s="87">
        <v>3.5937490945863593E-4</v>
      </c>
      <c r="N297" s="88">
        <v>1118</v>
      </c>
      <c r="O297" s="88" t="s">
        <v>895</v>
      </c>
    </row>
    <row r="298" spans="1:15" s="88" customFormat="1" ht="11.4">
      <c r="A298" s="82">
        <v>19</v>
      </c>
      <c r="B298" s="83">
        <v>851</v>
      </c>
      <c r="C298" s="84" t="s">
        <v>1006</v>
      </c>
      <c r="D298" s="85">
        <v>71020419.530000001</v>
      </c>
      <c r="E298" s="86">
        <v>4.4933538586651285E-2</v>
      </c>
      <c r="F298" s="85">
        <v>73806612.918650284</v>
      </c>
      <c r="G298" s="85">
        <v>73026125.849999994</v>
      </c>
      <c r="H298" s="85">
        <v>780487.06865029037</v>
      </c>
      <c r="I298" s="85">
        <v>-5483849.505100701</v>
      </c>
      <c r="J298" s="85">
        <v>-4703362.4364504106</v>
      </c>
      <c r="K298" s="85">
        <v>2684733.4617108633</v>
      </c>
      <c r="L298" s="85"/>
      <c r="M298" s="87">
        <v>3.873351066993182E-3</v>
      </c>
      <c r="N298" s="88">
        <v>1120</v>
      </c>
      <c r="O298" s="88" t="s">
        <v>1006</v>
      </c>
    </row>
    <row r="299" spans="1:15" s="88" customFormat="1" ht="11.4">
      <c r="A299" s="82">
        <v>1</v>
      </c>
      <c r="B299" s="83">
        <v>186</v>
      </c>
      <c r="C299" s="84" t="s">
        <v>382</v>
      </c>
      <c r="D299" s="85">
        <v>157881876.41</v>
      </c>
      <c r="E299" s="86">
        <v>5.4282225527414719E-2</v>
      </c>
      <c r="F299" s="85">
        <v>164075720.98529747</v>
      </c>
      <c r="G299" s="85">
        <v>165304050.99000001</v>
      </c>
      <c r="H299" s="85">
        <v>-1228330.0047025383</v>
      </c>
      <c r="I299" s="85">
        <v>-12190866.451438274</v>
      </c>
      <c r="J299" s="85">
        <v>-13419196.456140812</v>
      </c>
      <c r="K299" s="85">
        <v>5968294.1807542704</v>
      </c>
      <c r="L299" s="85"/>
      <c r="M299" s="87">
        <v>8.6106494230612039E-3</v>
      </c>
      <c r="N299" s="88">
        <v>257</v>
      </c>
      <c r="O299" s="88" t="s">
        <v>382</v>
      </c>
    </row>
    <row r="300" spans="1:15" s="88" customFormat="1" ht="11.4">
      <c r="A300" s="82">
        <v>1</v>
      </c>
      <c r="B300" s="83">
        <v>858</v>
      </c>
      <c r="C300" s="84" t="s">
        <v>381</v>
      </c>
      <c r="D300" s="85">
        <v>153614725.99000001</v>
      </c>
      <c r="E300" s="86">
        <v>1.6355863485753994E-2</v>
      </c>
      <c r="F300" s="85">
        <v>159641166.50929135</v>
      </c>
      <c r="G300" s="85">
        <v>160062630.18000001</v>
      </c>
      <c r="H300" s="85">
        <v>-421463.67070865631</v>
      </c>
      <c r="I300" s="85">
        <v>-11861377.962440789</v>
      </c>
      <c r="J300" s="85">
        <v>-12282841.633149445</v>
      </c>
      <c r="K300" s="85">
        <v>5806986.1851870473</v>
      </c>
      <c r="L300" s="85"/>
      <c r="M300" s="87">
        <v>8.3779252045659072E-3</v>
      </c>
      <c r="N300" s="88">
        <v>1135</v>
      </c>
      <c r="O300" s="88" t="s">
        <v>381</v>
      </c>
    </row>
    <row r="301" spans="1:15" s="88" customFormat="1" ht="11.4">
      <c r="A301" s="82">
        <v>11</v>
      </c>
      <c r="B301" s="83">
        <v>857</v>
      </c>
      <c r="C301" s="84" t="s">
        <v>310</v>
      </c>
      <c r="D301" s="85">
        <v>6557824.2800000003</v>
      </c>
      <c r="E301" s="86">
        <v>6.9659978880744725E-2</v>
      </c>
      <c r="F301" s="85">
        <v>6815093.4819250638</v>
      </c>
      <c r="G301" s="85">
        <v>6800395.8700000001</v>
      </c>
      <c r="H301" s="85">
        <v>14697.611925063655</v>
      </c>
      <c r="I301" s="85">
        <v>-506363.12303427706</v>
      </c>
      <c r="J301" s="85">
        <v>-491665.5111092134</v>
      </c>
      <c r="K301" s="85">
        <v>247900.67979109767</v>
      </c>
      <c r="L301" s="85"/>
      <c r="M301" s="87">
        <v>3.5765426112925407E-4</v>
      </c>
      <c r="N301" s="88">
        <v>1133</v>
      </c>
      <c r="O301" s="88" t="s">
        <v>310</v>
      </c>
    </row>
    <row r="302" spans="1:15" s="88" customFormat="1" ht="11.4">
      <c r="A302" s="82">
        <v>17</v>
      </c>
      <c r="B302" s="83">
        <v>859</v>
      </c>
      <c r="C302" s="84" t="s">
        <v>361</v>
      </c>
      <c r="D302" s="85">
        <v>16406879.16</v>
      </c>
      <c r="E302" s="86">
        <v>1.4246591997859959E-2</v>
      </c>
      <c r="F302" s="85">
        <v>17050535.428809654</v>
      </c>
      <c r="G302" s="85">
        <v>17120929.550000001</v>
      </c>
      <c r="H302" s="85">
        <v>-70394.121190346777</v>
      </c>
      <c r="I302" s="85">
        <v>-1266858.978829423</v>
      </c>
      <c r="J302" s="85">
        <v>-1337253.1000197697</v>
      </c>
      <c r="K302" s="85">
        <v>620217.36529579491</v>
      </c>
      <c r="L302" s="85"/>
      <c r="M302" s="87">
        <v>8.9480748383315275E-4</v>
      </c>
      <c r="N302" s="88">
        <v>1140</v>
      </c>
      <c r="O302" s="88" t="s">
        <v>361</v>
      </c>
    </row>
    <row r="303" spans="1:15" s="88" customFormat="1" ht="11.4">
      <c r="A303" s="82">
        <v>2</v>
      </c>
      <c r="B303" s="83">
        <v>833</v>
      </c>
      <c r="C303" s="84" t="s">
        <v>400</v>
      </c>
      <c r="D303" s="85">
        <v>4750139.0599999996</v>
      </c>
      <c r="E303" s="86">
        <v>3.074267774568748E-2</v>
      </c>
      <c r="F303" s="85">
        <v>4936491.1842443636</v>
      </c>
      <c r="G303" s="85">
        <v>4812937.42</v>
      </c>
      <c r="H303" s="85">
        <v>123553.76424436364</v>
      </c>
      <c r="I303" s="85">
        <v>-366782.5099559857</v>
      </c>
      <c r="J303" s="85">
        <v>-243228.74571162206</v>
      </c>
      <c r="K303" s="85">
        <v>179566.06517615402</v>
      </c>
      <c r="L303" s="85"/>
      <c r="M303" s="87">
        <v>2.5906572107258554E-4</v>
      </c>
      <c r="N303" s="88">
        <v>1081</v>
      </c>
      <c r="O303" s="88" t="s">
        <v>400</v>
      </c>
    </row>
    <row r="304" spans="1:15" s="88" customFormat="1" ht="11.4">
      <c r="A304" s="82">
        <v>17</v>
      </c>
      <c r="B304" s="83">
        <v>564</v>
      </c>
      <c r="C304" s="84" t="s">
        <v>379</v>
      </c>
      <c r="D304" s="85">
        <v>645359141.85000002</v>
      </c>
      <c r="E304" s="86">
        <v>6.7230869755314851E-2</v>
      </c>
      <c r="F304" s="85">
        <v>670677147.37893021</v>
      </c>
      <c r="G304" s="85">
        <v>672281072.91999996</v>
      </c>
      <c r="H304" s="85">
        <v>-1603925.541069746</v>
      </c>
      <c r="I304" s="85">
        <v>-49831477.116963401</v>
      </c>
      <c r="J304" s="85">
        <v>-51435402.658033147</v>
      </c>
      <c r="K304" s="85">
        <v>24396044.044964012</v>
      </c>
      <c r="L304" s="85"/>
      <c r="M304" s="87">
        <v>3.5196955146436344E-2</v>
      </c>
      <c r="N304" s="88">
        <v>755</v>
      </c>
      <c r="O304" s="88" t="s">
        <v>379</v>
      </c>
    </row>
    <row r="305" spans="1:15" s="88" customFormat="1" ht="11.4">
      <c r="A305" s="82">
        <v>4</v>
      </c>
      <c r="B305" s="83">
        <v>886</v>
      </c>
      <c r="C305" s="84" t="s">
        <v>984</v>
      </c>
      <c r="D305" s="85">
        <v>44465033.619999997</v>
      </c>
      <c r="E305" s="86">
        <v>6.4680599420556203E-4</v>
      </c>
      <c r="F305" s="85">
        <v>46209435.913284451</v>
      </c>
      <c r="G305" s="85">
        <v>46446583.109999999</v>
      </c>
      <c r="H305" s="85">
        <v>-237147.19671554863</v>
      </c>
      <c r="I305" s="85">
        <v>-3433372.4613992437</v>
      </c>
      <c r="J305" s="85">
        <v>-3670519.6581147923</v>
      </c>
      <c r="K305" s="85">
        <v>1680879.4488363466</v>
      </c>
      <c r="L305" s="85"/>
      <c r="M305" s="87">
        <v>2.4250586881307133E-3</v>
      </c>
      <c r="N305" s="88">
        <v>1148</v>
      </c>
      <c r="O305" s="88" t="s">
        <v>984</v>
      </c>
    </row>
    <row r="306" spans="1:15" s="88" customFormat="1" ht="11.4">
      <c r="A306" s="82">
        <v>6</v>
      </c>
      <c r="B306" s="83">
        <v>887</v>
      </c>
      <c r="C306" s="84" t="s">
        <v>319</v>
      </c>
      <c r="D306" s="85">
        <v>14440720.359999999</v>
      </c>
      <c r="E306" s="86">
        <v>2.6579238355031745E-2</v>
      </c>
      <c r="F306" s="85">
        <v>15007242.493502516</v>
      </c>
      <c r="G306" s="85">
        <v>14965611.960000001</v>
      </c>
      <c r="H306" s="85">
        <v>41630.533502515405</v>
      </c>
      <c r="I306" s="85">
        <v>-1115041.8108419138</v>
      </c>
      <c r="J306" s="85">
        <v>-1073411.2773393984</v>
      </c>
      <c r="K306" s="85">
        <v>545892.08875800262</v>
      </c>
      <c r="L306" s="85"/>
      <c r="M306" s="87">
        <v>7.8757602369455002E-4</v>
      </c>
      <c r="N306" s="88">
        <v>1150</v>
      </c>
      <c r="O306" s="88" t="s">
        <v>319</v>
      </c>
    </row>
    <row r="307" spans="1:15" s="88" customFormat="1" ht="11.4">
      <c r="A307" s="82">
        <v>17</v>
      </c>
      <c r="B307" s="83">
        <v>889</v>
      </c>
      <c r="C307" s="84" t="s">
        <v>807</v>
      </c>
      <c r="D307" s="85">
        <v>6516621.6600000001</v>
      </c>
      <c r="E307" s="86">
        <v>2.048462212959351E-2</v>
      </c>
      <c r="F307" s="85">
        <v>6772274.446981322</v>
      </c>
      <c r="G307" s="85">
        <v>6717751.9699999997</v>
      </c>
      <c r="H307" s="85">
        <v>54522.476981322281</v>
      </c>
      <c r="I307" s="85">
        <v>-503181.65819935856</v>
      </c>
      <c r="J307" s="85">
        <v>-448659.18121803628</v>
      </c>
      <c r="K307" s="85">
        <v>246343.1270005593</v>
      </c>
      <c r="L307" s="85"/>
      <c r="M307" s="87">
        <v>3.5540712976624513E-4</v>
      </c>
      <c r="N307" s="88">
        <v>1154</v>
      </c>
      <c r="O307" s="88" t="s">
        <v>807</v>
      </c>
    </row>
    <row r="308" spans="1:15" s="88" customFormat="1" ht="11.4">
      <c r="A308" s="82">
        <v>19</v>
      </c>
      <c r="B308" s="83">
        <v>890</v>
      </c>
      <c r="C308" s="84" t="s">
        <v>924</v>
      </c>
      <c r="D308" s="85">
        <v>3696762.13</v>
      </c>
      <c r="E308" s="86">
        <v>-1.1961094131624437E-2</v>
      </c>
      <c r="F308" s="85">
        <v>3841789.352792846</v>
      </c>
      <c r="G308" s="85">
        <v>3924274.54</v>
      </c>
      <c r="H308" s="85">
        <v>-82485.187207153998</v>
      </c>
      <c r="I308" s="85">
        <v>-285445.89445169549</v>
      </c>
      <c r="J308" s="85">
        <v>-367931.08165884949</v>
      </c>
      <c r="K308" s="85">
        <v>139746.02031468067</v>
      </c>
      <c r="L308" s="85"/>
      <c r="M308" s="87">
        <v>2.0161606528678707E-4</v>
      </c>
      <c r="N308" s="88">
        <v>1156</v>
      </c>
      <c r="O308" s="88" t="s">
        <v>924</v>
      </c>
    </row>
    <row r="309" spans="1:15" s="88" customFormat="1" ht="11.4">
      <c r="A309" s="82">
        <v>13</v>
      </c>
      <c r="B309" s="83">
        <v>892</v>
      </c>
      <c r="C309" s="84" t="s">
        <v>922</v>
      </c>
      <c r="D309" s="85">
        <v>9063323.8599999994</v>
      </c>
      <c r="E309" s="86">
        <v>9.0972323306457381E-2</v>
      </c>
      <c r="F309" s="85">
        <v>9418886.0093796086</v>
      </c>
      <c r="G309" s="85">
        <v>9267638.6600000001</v>
      </c>
      <c r="H309" s="85">
        <v>151247.34937960841</v>
      </c>
      <c r="I309" s="85">
        <v>-699825.54866820527</v>
      </c>
      <c r="J309" s="85">
        <v>-548578.19928859686</v>
      </c>
      <c r="K309" s="85">
        <v>342614.26505634806</v>
      </c>
      <c r="L309" s="85"/>
      <c r="M309" s="87">
        <v>4.9430058814010165E-4</v>
      </c>
      <c r="N309" s="88">
        <v>1164</v>
      </c>
      <c r="O309" s="88" t="s">
        <v>922</v>
      </c>
    </row>
    <row r="310" spans="1:15" s="88" customFormat="1" ht="11.4">
      <c r="A310" s="82">
        <v>18</v>
      </c>
      <c r="B310" s="83">
        <v>785</v>
      </c>
      <c r="C310" s="84" t="s">
        <v>355</v>
      </c>
      <c r="D310" s="85">
        <v>8301771.3600000003</v>
      </c>
      <c r="E310" s="86">
        <v>1.1758682965811016E-2</v>
      </c>
      <c r="F310" s="85">
        <v>8627457.1364343073</v>
      </c>
      <c r="G310" s="85">
        <v>8494816.1999999993</v>
      </c>
      <c r="H310" s="85">
        <v>132640.93643430807</v>
      </c>
      <c r="I310" s="85">
        <v>-641022.18862230901</v>
      </c>
      <c r="J310" s="85">
        <v>-508381.25218800094</v>
      </c>
      <c r="K310" s="85">
        <v>313825.84768103383</v>
      </c>
      <c r="L310" s="85"/>
      <c r="M310" s="87">
        <v>4.527666151226612E-4</v>
      </c>
      <c r="N310" s="88">
        <v>1169</v>
      </c>
      <c r="O310" s="88" t="s">
        <v>355</v>
      </c>
    </row>
    <row r="311" spans="1:15" s="88" customFormat="1" ht="11.4">
      <c r="A311" s="82">
        <v>6</v>
      </c>
      <c r="B311" s="83">
        <v>908</v>
      </c>
      <c r="C311" s="84" t="s">
        <v>105</v>
      </c>
      <c r="D311" s="85">
        <v>69540533.109999999</v>
      </c>
      <c r="E311" s="86">
        <v>7.7323932477712399E-3</v>
      </c>
      <c r="F311" s="85">
        <v>72268669.25558351</v>
      </c>
      <c r="G311" s="85">
        <v>72569550.439999998</v>
      </c>
      <c r="H311" s="85">
        <v>-300881.18441648781</v>
      </c>
      <c r="I311" s="85">
        <v>-5369579.9124169499</v>
      </c>
      <c r="J311" s="85">
        <v>-5670461.0968334377</v>
      </c>
      <c r="K311" s="85">
        <v>2628790.3876259909</v>
      </c>
      <c r="L311" s="85"/>
      <c r="M311" s="87">
        <v>3.792640199866941E-3</v>
      </c>
      <c r="N311" s="88">
        <v>1177</v>
      </c>
      <c r="O311" s="88" t="s">
        <v>105</v>
      </c>
    </row>
    <row r="312" spans="1:15" s="88" customFormat="1" ht="11.4">
      <c r="A312" s="82">
        <v>12</v>
      </c>
      <c r="B312" s="83">
        <v>911</v>
      </c>
      <c r="C312" s="84" t="s">
        <v>900</v>
      </c>
      <c r="D312" s="85">
        <v>5379805.4500000002</v>
      </c>
      <c r="E312" s="86">
        <v>4.4692781084461182E-2</v>
      </c>
      <c r="F312" s="85">
        <v>5590859.9393456038</v>
      </c>
      <c r="G312" s="85">
        <v>5540149.4800000004</v>
      </c>
      <c r="H312" s="85">
        <v>50710.459345603362</v>
      </c>
      <c r="I312" s="85">
        <v>-415402.26951290376</v>
      </c>
      <c r="J312" s="85">
        <v>-364691.8101673004</v>
      </c>
      <c r="K312" s="85">
        <v>203368.88749310191</v>
      </c>
      <c r="L312" s="85"/>
      <c r="M312" s="87">
        <v>2.9340681620686611E-4</v>
      </c>
      <c r="N312" s="88">
        <v>1182</v>
      </c>
      <c r="O312" s="88" t="s">
        <v>900</v>
      </c>
    </row>
    <row r="313" spans="1:15" s="88" customFormat="1" ht="11.4">
      <c r="A313" s="82">
        <v>1</v>
      </c>
      <c r="B313" s="83">
        <v>92</v>
      </c>
      <c r="C313" s="84" t="s">
        <v>375</v>
      </c>
      <c r="D313" s="85">
        <v>783851382.33000004</v>
      </c>
      <c r="E313" s="86">
        <v>1.4936321710527604E-2</v>
      </c>
      <c r="F313" s="85">
        <v>814602559.99953902</v>
      </c>
      <c r="G313" s="85">
        <v>824884397.17999995</v>
      </c>
      <c r="H313" s="85">
        <v>-10281837.18046093</v>
      </c>
      <c r="I313" s="85">
        <v>-60525170.69752194</v>
      </c>
      <c r="J313" s="85">
        <v>-70807007.87798287</v>
      </c>
      <c r="K313" s="85">
        <v>29631365.867399938</v>
      </c>
      <c r="L313" s="85"/>
      <c r="M313" s="87">
        <v>4.2750121841078147E-2</v>
      </c>
      <c r="N313" s="88">
        <v>1191</v>
      </c>
      <c r="O313" s="88" t="s">
        <v>375</v>
      </c>
    </row>
    <row r="314" spans="1:15" s="88" customFormat="1" ht="11.4">
      <c r="A314" s="82">
        <v>11</v>
      </c>
      <c r="B314" s="83">
        <v>915</v>
      </c>
      <c r="C314" s="84" t="s">
        <v>86</v>
      </c>
      <c r="D314" s="85">
        <v>69081682.620000005</v>
      </c>
      <c r="E314" s="86">
        <v>3.3325043564924231E-2</v>
      </c>
      <c r="F314" s="85">
        <v>71791817.658154443</v>
      </c>
      <c r="G314" s="85">
        <v>71456384.340000004</v>
      </c>
      <c r="H314" s="85">
        <v>335433.31815443933</v>
      </c>
      <c r="I314" s="85">
        <v>-5334149.7213655049</v>
      </c>
      <c r="J314" s="85">
        <v>-4998716.4032110656</v>
      </c>
      <c r="K314" s="85">
        <v>2611444.7950122347</v>
      </c>
      <c r="L314" s="85"/>
      <c r="M314" s="87">
        <v>3.7676151571145382E-3</v>
      </c>
      <c r="N314" s="88">
        <v>1194</v>
      </c>
      <c r="O314" s="88" t="s">
        <v>86</v>
      </c>
    </row>
    <row r="315" spans="1:15" s="88" customFormat="1" ht="11.4">
      <c r="A315" s="82">
        <v>15</v>
      </c>
      <c r="B315" s="83">
        <v>905</v>
      </c>
      <c r="C315" s="84" t="s">
        <v>978</v>
      </c>
      <c r="D315" s="85">
        <v>223995310.87</v>
      </c>
      <c r="E315" s="86">
        <v>1.7627861989627239E-2</v>
      </c>
      <c r="F315" s="85">
        <v>232782843.50307649</v>
      </c>
      <c r="G315" s="85">
        <v>234235177.84</v>
      </c>
      <c r="H315" s="85">
        <v>-1452334.3369235098</v>
      </c>
      <c r="I315" s="85">
        <v>-17295822.564670328</v>
      </c>
      <c r="J315" s="85">
        <v>-18748156.901593838</v>
      </c>
      <c r="K315" s="85">
        <v>8467532.4412155859</v>
      </c>
      <c r="L315" s="85"/>
      <c r="M315" s="87">
        <v>1.2216380614216064E-2</v>
      </c>
      <c r="N315" s="88">
        <v>1171</v>
      </c>
      <c r="O315" s="88" t="s">
        <v>978</v>
      </c>
    </row>
    <row r="316" spans="1:15" s="88" customFormat="1" ht="11.4">
      <c r="A316" s="82">
        <v>2</v>
      </c>
      <c r="B316" s="83">
        <v>918</v>
      </c>
      <c r="C316" s="84" t="s">
        <v>690</v>
      </c>
      <c r="D316" s="85">
        <v>6635891.25</v>
      </c>
      <c r="E316" s="86">
        <v>6.8875009687039884E-2</v>
      </c>
      <c r="F316" s="85">
        <v>6896223.0876729991</v>
      </c>
      <c r="G316" s="85">
        <v>6878937.4400000004</v>
      </c>
      <c r="H316" s="85">
        <v>17285.647672998719</v>
      </c>
      <c r="I316" s="85">
        <v>-512391.07270892482</v>
      </c>
      <c r="J316" s="85">
        <v>-495105.42503592611</v>
      </c>
      <c r="K316" s="85">
        <v>250851.78889465408</v>
      </c>
      <c r="L316" s="85"/>
      <c r="M316" s="87">
        <v>3.6191192087764088E-4</v>
      </c>
      <c r="N316" s="88">
        <v>1202</v>
      </c>
      <c r="O316" s="88" t="s">
        <v>690</v>
      </c>
    </row>
    <row r="317" spans="1:15" s="88" customFormat="1" ht="11.4">
      <c r="A317" s="82">
        <v>11</v>
      </c>
      <c r="B317" s="83">
        <v>921</v>
      </c>
      <c r="C317" s="84" t="s">
        <v>347</v>
      </c>
      <c r="D317" s="85">
        <v>5015436.75</v>
      </c>
      <c r="E317" s="86">
        <v>2.8706763181765533E-2</v>
      </c>
      <c r="F317" s="85">
        <v>5212196.7354594041</v>
      </c>
      <c r="G317" s="85">
        <v>5175575.6100000003</v>
      </c>
      <c r="H317" s="85">
        <v>36621.125459403731</v>
      </c>
      <c r="I317" s="85">
        <v>-387267.50026776938</v>
      </c>
      <c r="J317" s="85">
        <v>-350646.37480836565</v>
      </c>
      <c r="K317" s="85">
        <v>189594.921530019</v>
      </c>
      <c r="L317" s="85"/>
      <c r="M317" s="87">
        <v>2.7353467376862333E-4</v>
      </c>
      <c r="N317" s="88">
        <v>1211</v>
      </c>
      <c r="O317" s="88" t="s">
        <v>347</v>
      </c>
    </row>
    <row r="318" spans="1:15" s="88" customFormat="1" ht="11.4">
      <c r="A318" s="82">
        <v>6</v>
      </c>
      <c r="B318" s="83">
        <v>922</v>
      </c>
      <c r="C318" s="84" t="s">
        <v>129</v>
      </c>
      <c r="D318" s="85">
        <v>14353429.59</v>
      </c>
      <c r="E318" s="86">
        <v>7.7931231891651243E-2</v>
      </c>
      <c r="F318" s="85">
        <v>14916527.229985388</v>
      </c>
      <c r="G318" s="85">
        <v>14835536.539999999</v>
      </c>
      <c r="H318" s="85">
        <v>80990.68998538889</v>
      </c>
      <c r="I318" s="85">
        <v>-1108301.6444357978</v>
      </c>
      <c r="J318" s="85">
        <v>-1027310.9544504089</v>
      </c>
      <c r="K318" s="85">
        <v>542592.29902614222</v>
      </c>
      <c r="L318" s="85"/>
      <c r="M318" s="87">
        <v>7.8281531122121218E-4</v>
      </c>
      <c r="N318" s="88">
        <v>1213</v>
      </c>
      <c r="O318" s="88" t="s">
        <v>129</v>
      </c>
    </row>
    <row r="319" spans="1:15" s="88" customFormat="1" ht="11.4">
      <c r="A319" s="82">
        <v>16</v>
      </c>
      <c r="B319" s="83">
        <v>924</v>
      </c>
      <c r="C319" s="84" t="s">
        <v>1021</v>
      </c>
      <c r="D319" s="85">
        <v>9477828.9800000004</v>
      </c>
      <c r="E319" s="86">
        <v>6.0543704601304316E-2</v>
      </c>
      <c r="F319" s="85">
        <v>9849652.5290242247</v>
      </c>
      <c r="G319" s="85">
        <v>9719852.1300000008</v>
      </c>
      <c r="H319" s="85">
        <v>129800.39902422391</v>
      </c>
      <c r="I319" s="85">
        <v>-731831.60709783097</v>
      </c>
      <c r="J319" s="85">
        <v>-602031.20807360706</v>
      </c>
      <c r="K319" s="85">
        <v>358283.50177839253</v>
      </c>
      <c r="L319" s="85"/>
      <c r="M319" s="87">
        <v>5.1690709848531218E-4</v>
      </c>
      <c r="N319" s="88">
        <v>1217</v>
      </c>
      <c r="O319" s="88" t="s">
        <v>1021</v>
      </c>
    </row>
    <row r="320" spans="1:15" s="88" customFormat="1" ht="11.4">
      <c r="A320" s="82">
        <v>1</v>
      </c>
      <c r="B320" s="83">
        <v>927</v>
      </c>
      <c r="C320" s="84" t="s">
        <v>996</v>
      </c>
      <c r="D320" s="85">
        <v>107059254.81999999</v>
      </c>
      <c r="E320" s="86">
        <v>3.8305205804812066E-2</v>
      </c>
      <c r="F320" s="85">
        <v>111259283.346265</v>
      </c>
      <c r="G320" s="85">
        <v>112430539.65000001</v>
      </c>
      <c r="H320" s="85">
        <v>-1171256.3037350029</v>
      </c>
      <c r="I320" s="85">
        <v>-8266592.1357041411</v>
      </c>
      <c r="J320" s="85">
        <v>-9437848.439439144</v>
      </c>
      <c r="K320" s="85">
        <v>4047083.4402727159</v>
      </c>
      <c r="L320" s="85"/>
      <c r="M320" s="87">
        <v>5.8388570728363015E-3</v>
      </c>
      <c r="N320" s="88">
        <v>1224</v>
      </c>
      <c r="O320" s="88" t="s">
        <v>996</v>
      </c>
    </row>
    <row r="321" spans="1:15" s="88" customFormat="1" ht="11.4">
      <c r="A321" s="82">
        <v>11</v>
      </c>
      <c r="B321" s="83">
        <v>925</v>
      </c>
      <c r="C321" s="84" t="s">
        <v>283</v>
      </c>
      <c r="D321" s="85">
        <v>9685972.5800000001</v>
      </c>
      <c r="E321" s="86">
        <v>7.0642474891682794E-2</v>
      </c>
      <c r="F321" s="85">
        <v>10065961.785127748</v>
      </c>
      <c r="G321" s="85">
        <v>9873279.6500000004</v>
      </c>
      <c r="H321" s="85">
        <v>192682.13512774743</v>
      </c>
      <c r="I321" s="85">
        <v>-747903.43806424388</v>
      </c>
      <c r="J321" s="85">
        <v>-555221.30293649645</v>
      </c>
      <c r="K321" s="85">
        <v>366151.80347893253</v>
      </c>
      <c r="L321" s="85"/>
      <c r="M321" s="87">
        <v>5.2825894969209437E-4</v>
      </c>
      <c r="N321" s="88">
        <v>1220</v>
      </c>
      <c r="O321" s="88" t="s">
        <v>283</v>
      </c>
    </row>
    <row r="322" spans="1:15" s="88" customFormat="1" ht="11.4">
      <c r="A322" s="82">
        <v>13</v>
      </c>
      <c r="B322" s="83">
        <v>931</v>
      </c>
      <c r="C322" s="84" t="s">
        <v>731</v>
      </c>
      <c r="D322" s="85">
        <v>17562511.359999999</v>
      </c>
      <c r="E322" s="86">
        <v>1.2455462610228007E-2</v>
      </c>
      <c r="F322" s="85">
        <v>18251504.094246771</v>
      </c>
      <c r="G322" s="85">
        <v>18116218.379999999</v>
      </c>
      <c r="H322" s="85">
        <v>135285.71424677223</v>
      </c>
      <c r="I322" s="85">
        <v>-1356091.2462531808</v>
      </c>
      <c r="J322" s="85">
        <v>-1220805.5320064086</v>
      </c>
      <c r="K322" s="85">
        <v>663902.89204011345</v>
      </c>
      <c r="L322" s="85"/>
      <c r="M322" s="87">
        <v>9.5783399430076385E-4</v>
      </c>
      <c r="N322" s="88">
        <v>1228</v>
      </c>
      <c r="O322" s="88" t="s">
        <v>731</v>
      </c>
    </row>
    <row r="323" spans="1:15" s="88" customFormat="1" ht="11.4">
      <c r="A323" s="82">
        <v>9</v>
      </c>
      <c r="B323" s="83">
        <v>405</v>
      </c>
      <c r="C323" s="84" t="s">
        <v>992</v>
      </c>
      <c r="D323" s="85">
        <v>248855673.31</v>
      </c>
      <c r="E323" s="86">
        <v>9.5627814415996618E-2</v>
      </c>
      <c r="F323" s="85">
        <v>258618499.78009075</v>
      </c>
      <c r="G323" s="85">
        <v>258591767.21000001</v>
      </c>
      <c r="H323" s="85">
        <v>26732.570090740919</v>
      </c>
      <c r="I323" s="85">
        <v>-19215418.184710704</v>
      </c>
      <c r="J323" s="85">
        <v>-19188685.614619963</v>
      </c>
      <c r="K323" s="85">
        <v>9407310.7099814378</v>
      </c>
      <c r="L323" s="85"/>
      <c r="M323" s="87">
        <v>1.3572228862087027E-2</v>
      </c>
      <c r="N323" s="88">
        <v>540</v>
      </c>
      <c r="O323" s="88" t="s">
        <v>992</v>
      </c>
    </row>
    <row r="324" spans="1:15" s="88" customFormat="1" ht="11.4">
      <c r="A324" s="82">
        <v>14</v>
      </c>
      <c r="B324" s="83">
        <v>934</v>
      </c>
      <c r="C324" s="84" t="s">
        <v>371</v>
      </c>
      <c r="D324" s="85">
        <v>9041948.9399999995</v>
      </c>
      <c r="E324" s="86">
        <v>3.3231471432013403E-2</v>
      </c>
      <c r="F324" s="85">
        <v>9396672.5325084832</v>
      </c>
      <c r="G324" s="85">
        <v>9341064.2599999998</v>
      </c>
      <c r="H324" s="85">
        <v>55608.27250848338</v>
      </c>
      <c r="I324" s="85">
        <v>-698175.08186951152</v>
      </c>
      <c r="J324" s="85">
        <v>-642566.80936102814</v>
      </c>
      <c r="K324" s="85">
        <v>341806.24444276729</v>
      </c>
      <c r="L324" s="85"/>
      <c r="M324" s="87">
        <v>4.9313483088695104E-4</v>
      </c>
      <c r="N324" s="88">
        <v>1237</v>
      </c>
      <c r="O324" s="88" t="s">
        <v>371</v>
      </c>
    </row>
    <row r="325" spans="1:15" s="88" customFormat="1" ht="11.4">
      <c r="A325" s="82">
        <v>6</v>
      </c>
      <c r="B325" s="83">
        <v>936</v>
      </c>
      <c r="C325" s="84" t="s">
        <v>1000</v>
      </c>
      <c r="D325" s="85">
        <v>18101298.210000001</v>
      </c>
      <c r="E325" s="86">
        <v>5.658866049566994E-3</v>
      </c>
      <c r="F325" s="85">
        <v>18811428.025234126</v>
      </c>
      <c r="G325" s="85">
        <v>18700072.600000001</v>
      </c>
      <c r="H325" s="85">
        <v>111355.42523412406</v>
      </c>
      <c r="I325" s="85">
        <v>-1397693.7321337266</v>
      </c>
      <c r="J325" s="85">
        <v>-1286338.3068996025</v>
      </c>
      <c r="K325" s="85">
        <v>684270.26095313113</v>
      </c>
      <c r="L325" s="85"/>
      <c r="M325" s="87">
        <v>9.8721865063115702E-4</v>
      </c>
      <c r="N325" s="88">
        <v>1242</v>
      </c>
      <c r="O325" s="88" t="s">
        <v>1000</v>
      </c>
    </row>
    <row r="326" spans="1:15" s="88" customFormat="1" ht="11.4">
      <c r="A326" s="82">
        <v>8</v>
      </c>
      <c r="B326" s="83">
        <v>935</v>
      </c>
      <c r="C326" s="84" t="s">
        <v>205</v>
      </c>
      <c r="D326" s="85">
        <v>8817173.8300000001</v>
      </c>
      <c r="E326" s="86">
        <v>-1.4977917313875983E-3</v>
      </c>
      <c r="F326" s="85">
        <v>9163079.2976711541</v>
      </c>
      <c r="G326" s="85">
        <v>9166420.7400000002</v>
      </c>
      <c r="H326" s="85">
        <v>-3341.4423288460821</v>
      </c>
      <c r="I326" s="85">
        <v>-680819.0470292531</v>
      </c>
      <c r="J326" s="85">
        <v>-684160.48935809918</v>
      </c>
      <c r="K326" s="85">
        <v>333309.23382004315</v>
      </c>
      <c r="L326" s="85"/>
      <c r="M326" s="87">
        <v>4.8087592115488113E-4</v>
      </c>
      <c r="N326" s="88">
        <v>1239</v>
      </c>
      <c r="O326" s="88" t="s">
        <v>205</v>
      </c>
    </row>
    <row r="327" spans="1:15" s="88" customFormat="1" ht="11.4">
      <c r="A327" s="82">
        <v>21</v>
      </c>
      <c r="B327" s="83">
        <v>941</v>
      </c>
      <c r="C327" s="84" t="s">
        <v>340</v>
      </c>
      <c r="D327" s="85">
        <v>1120109.52</v>
      </c>
      <c r="E327" s="86">
        <v>7.7223517440817985E-2</v>
      </c>
      <c r="F327" s="85">
        <v>1164052.3995245283</v>
      </c>
      <c r="G327" s="85">
        <v>1155510.29</v>
      </c>
      <c r="H327" s="85">
        <v>8542.1095245282631</v>
      </c>
      <c r="I327" s="85">
        <v>-86489.379780640447</v>
      </c>
      <c r="J327" s="85">
        <v>-77947.270256112184</v>
      </c>
      <c r="K327" s="85">
        <v>42342.688610204743</v>
      </c>
      <c r="L327" s="85"/>
      <c r="M327" s="87">
        <v>6.1089154825515307E-5</v>
      </c>
      <c r="N327" s="88">
        <v>1260</v>
      </c>
      <c r="O327" s="88" t="s">
        <v>340</v>
      </c>
    </row>
    <row r="328" spans="1:15" s="88" customFormat="1" ht="11.4">
      <c r="A328" s="82">
        <v>15</v>
      </c>
      <c r="B328" s="83">
        <v>946</v>
      </c>
      <c r="C328" s="84" t="s">
        <v>1196</v>
      </c>
      <c r="D328" s="85">
        <v>18711420.43</v>
      </c>
      <c r="E328" s="86">
        <v>5.5095057344331712E-2</v>
      </c>
      <c r="F328" s="85">
        <v>19445485.875393484</v>
      </c>
      <c r="G328" s="85">
        <v>19703833.32</v>
      </c>
      <c r="H328" s="85">
        <v>-258347.44460651651</v>
      </c>
      <c r="I328" s="85">
        <v>-1444804.3864545536</v>
      </c>
      <c r="J328" s="85">
        <v>-1703151.8310610701</v>
      </c>
      <c r="K328" s="85">
        <v>707334.26917227986</v>
      </c>
      <c r="L328" s="85"/>
      <c r="M328" s="87">
        <v>1.0204938349721196E-3</v>
      </c>
      <c r="N328" s="88">
        <v>2342</v>
      </c>
      <c r="O328" s="88" t="s">
        <v>1196</v>
      </c>
    </row>
    <row r="329" spans="1:15" s="88" customFormat="1" ht="11.4">
      <c r="A329" s="82">
        <v>17</v>
      </c>
      <c r="B329" s="83">
        <v>977</v>
      </c>
      <c r="C329" s="84" t="s">
        <v>724</v>
      </c>
      <c r="D329" s="85">
        <v>44956250.850000001</v>
      </c>
      <c r="E329" s="86">
        <v>3.1046788336233287E-2</v>
      </c>
      <c r="F329" s="85">
        <v>46719924.026330128</v>
      </c>
      <c r="G329" s="85">
        <v>46626642.299999997</v>
      </c>
      <c r="H329" s="85">
        <v>93281.726330131292</v>
      </c>
      <c r="I329" s="85">
        <v>-3471301.8538396046</v>
      </c>
      <c r="J329" s="85">
        <v>-3378020.1275094734</v>
      </c>
      <c r="K329" s="85">
        <v>1699448.57787103</v>
      </c>
      <c r="L329" s="85"/>
      <c r="M329" s="87">
        <v>2.4518489661174863E-3</v>
      </c>
      <c r="N329" s="88">
        <v>1281</v>
      </c>
      <c r="O329" s="88" t="s">
        <v>724</v>
      </c>
    </row>
    <row r="330" spans="1:15" s="88" customFormat="1" ht="11.4">
      <c r="A330" s="82">
        <v>6</v>
      </c>
      <c r="B330" s="83">
        <v>980</v>
      </c>
      <c r="C330" s="84" t="s">
        <v>242</v>
      </c>
      <c r="D330" s="85">
        <v>106316418.90000001</v>
      </c>
      <c r="E330" s="86">
        <v>5.0700465706213595E-2</v>
      </c>
      <c r="F330" s="85">
        <v>110487305.32117958</v>
      </c>
      <c r="G330" s="85">
        <v>111476524.09</v>
      </c>
      <c r="H330" s="85">
        <v>-989218.76882041991</v>
      </c>
      <c r="I330" s="85">
        <v>-8209233.9784414656</v>
      </c>
      <c r="J330" s="85">
        <v>-9198452.7472618856</v>
      </c>
      <c r="K330" s="85">
        <v>4019002.5522100609</v>
      </c>
      <c r="L330" s="85"/>
      <c r="M330" s="87">
        <v>5.7983438750493273E-3</v>
      </c>
      <c r="N330" s="88">
        <v>1289</v>
      </c>
      <c r="O330" s="88" t="s">
        <v>242</v>
      </c>
    </row>
    <row r="331" spans="1:15" s="88" customFormat="1" ht="11.4">
      <c r="A331" s="82">
        <v>5</v>
      </c>
      <c r="B331" s="83">
        <v>981</v>
      </c>
      <c r="C331" s="84" t="s">
        <v>126</v>
      </c>
      <c r="D331" s="85">
        <v>6576017.8200000003</v>
      </c>
      <c r="E331" s="86">
        <v>-9.6036691771293203E-3</v>
      </c>
      <c r="F331" s="85">
        <v>6834000.7704666741</v>
      </c>
      <c r="G331" s="85">
        <v>6924280.5800000001</v>
      </c>
      <c r="H331" s="85">
        <v>-90279.809533325955</v>
      </c>
      <c r="I331" s="85">
        <v>-507767.93922637071</v>
      </c>
      <c r="J331" s="85">
        <v>-598047.74875969673</v>
      </c>
      <c r="K331" s="85">
        <v>248588.43700160444</v>
      </c>
      <c r="L331" s="85"/>
      <c r="M331" s="87">
        <v>3.5864651051383586E-4</v>
      </c>
      <c r="N331" s="88">
        <v>1292</v>
      </c>
      <c r="O331" s="88" t="s">
        <v>126</v>
      </c>
    </row>
    <row r="332" spans="1:15" s="88" customFormat="1" ht="11.4">
      <c r="A332" s="82">
        <v>2</v>
      </c>
      <c r="B332" s="83">
        <v>853</v>
      </c>
      <c r="C332" s="84" t="s">
        <v>378</v>
      </c>
      <c r="D332" s="85">
        <v>589344173.89999998</v>
      </c>
      <c r="E332" s="86">
        <v>6.2808210933694208E-2</v>
      </c>
      <c r="F332" s="85">
        <v>612464663.07517481</v>
      </c>
      <c r="G332" s="85">
        <v>613931819.86000001</v>
      </c>
      <c r="H332" s="85">
        <v>-1467156.7848252058</v>
      </c>
      <c r="I332" s="85">
        <v>-45506275.205968171</v>
      </c>
      <c r="J332" s="85">
        <v>-46973431.990793377</v>
      </c>
      <c r="K332" s="85">
        <v>22278550.797145311</v>
      </c>
      <c r="L332" s="85"/>
      <c r="M332" s="87">
        <v>3.2141979727922064E-2</v>
      </c>
      <c r="N332" s="88">
        <v>1124</v>
      </c>
      <c r="O332" s="88" t="s">
        <v>378</v>
      </c>
    </row>
    <row r="333" spans="1:15" s="88" customFormat="1" ht="11.4">
      <c r="A333" s="82">
        <v>13</v>
      </c>
      <c r="B333" s="83">
        <v>992</v>
      </c>
      <c r="C333" s="84" t="s">
        <v>88</v>
      </c>
      <c r="D333" s="85">
        <v>60756153.25</v>
      </c>
      <c r="E333" s="86">
        <v>8.1405528119268492E-3</v>
      </c>
      <c r="F333" s="85">
        <v>63139670.464136809</v>
      </c>
      <c r="G333" s="85">
        <v>62916706.060000002</v>
      </c>
      <c r="H333" s="85">
        <v>222964.40413680673</v>
      </c>
      <c r="I333" s="85">
        <v>-4691293.0553880502</v>
      </c>
      <c r="J333" s="85">
        <v>-4468328.6512512434</v>
      </c>
      <c r="K333" s="85">
        <v>2296720.8404930159</v>
      </c>
      <c r="L333" s="85"/>
      <c r="M333" s="87">
        <v>3.3135528144533446E-3</v>
      </c>
      <c r="N333" s="88">
        <v>2003</v>
      </c>
      <c r="O333" s="88" t="s">
        <v>88</v>
      </c>
    </row>
    <row r="334" spans="1:15" s="88" customFormat="1" ht="11.4">
      <c r="A334" s="82">
        <v>14</v>
      </c>
      <c r="B334" s="83">
        <v>846</v>
      </c>
      <c r="C334" s="84" t="s">
        <v>977</v>
      </c>
      <c r="D334" s="85">
        <v>15244613.07</v>
      </c>
      <c r="E334" s="86">
        <v>1.6833132945420722E-2</v>
      </c>
      <c r="F334" s="85">
        <v>15842672.620045656</v>
      </c>
      <c r="G334" s="85">
        <v>15854587.9</v>
      </c>
      <c r="H334" s="85">
        <v>-11915.279954344034</v>
      </c>
      <c r="I334" s="85">
        <v>-1177114.474859695</v>
      </c>
      <c r="J334" s="85">
        <v>-1189029.754814039</v>
      </c>
      <c r="K334" s="85">
        <v>576281.06241438538</v>
      </c>
      <c r="L334" s="85"/>
      <c r="M334" s="87">
        <v>8.3141917058994746E-4</v>
      </c>
      <c r="N334" s="88">
        <v>1108</v>
      </c>
      <c r="O334" s="88" t="s">
        <v>977</v>
      </c>
    </row>
    <row r="335" spans="1:15" s="88" customFormat="1" ht="11.4">
      <c r="A335" s="82">
        <v>19</v>
      </c>
      <c r="B335" s="83">
        <v>976</v>
      </c>
      <c r="C335" s="84" t="s">
        <v>981</v>
      </c>
      <c r="D335" s="85">
        <v>10712805.93</v>
      </c>
      <c r="E335" s="86">
        <v>1.9355673103306312E-2</v>
      </c>
      <c r="F335" s="85">
        <v>11133078.70864011</v>
      </c>
      <c r="G335" s="85">
        <v>10894572.109999999</v>
      </c>
      <c r="H335" s="85">
        <v>238506.59864011034</v>
      </c>
      <c r="I335" s="85">
        <v>-827190.4881194717</v>
      </c>
      <c r="J335" s="85">
        <v>-588683.88947936136</v>
      </c>
      <c r="K335" s="85">
        <v>404968.44061779312</v>
      </c>
      <c r="L335" s="85"/>
      <c r="M335" s="87">
        <v>5.8426095697630394E-4</v>
      </c>
      <c r="N335" s="88">
        <v>1277</v>
      </c>
      <c r="O335" s="88" t="s">
        <v>981</v>
      </c>
    </row>
    <row r="336" spans="1:15" s="88" customFormat="1">
      <c r="A336" s="29"/>
      <c r="B336" s="29"/>
      <c r="C336" s="44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s="88" customFormat="1">
      <c r="A337" s="29"/>
      <c r="B337" s="29"/>
      <c r="C337" s="44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s="88" customFormat="1">
      <c r="A338" s="29"/>
      <c r="B338" s="29"/>
      <c r="C338" s="44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s="88" customFormat="1">
      <c r="A339" s="29"/>
      <c r="B339" s="29"/>
      <c r="C339" s="44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s="88" customFormat="1">
      <c r="A340" s="29"/>
      <c r="B340" s="29"/>
      <c r="C340" s="44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s="88" customFormat="1">
      <c r="A341" s="29"/>
      <c r="B341" s="29"/>
      <c r="C341" s="44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s="88" customFormat="1">
      <c r="A342" s="29"/>
      <c r="B342" s="29"/>
      <c r="C342" s="44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s="88" customFormat="1">
      <c r="A343" s="29"/>
      <c r="B343" s="29"/>
      <c r="C343" s="44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s="88" customFormat="1">
      <c r="A344" s="29"/>
      <c r="B344" s="29"/>
      <c r="C344" s="44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s="88" customFormat="1">
      <c r="A345" s="29"/>
      <c r="B345" s="29"/>
      <c r="C345" s="44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s="88" customFormat="1">
      <c r="A346" s="29"/>
      <c r="B346" s="29"/>
      <c r="C346" s="44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s="88" customFormat="1">
      <c r="A347" s="29"/>
      <c r="B347" s="29"/>
      <c r="C347" s="44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s="88" customFormat="1">
      <c r="A348" s="29"/>
      <c r="B348" s="29"/>
      <c r="C348" s="44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s="88" customFormat="1">
      <c r="A349" s="29"/>
      <c r="B349" s="29"/>
      <c r="C349" s="44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s="88" customFormat="1">
      <c r="A350" s="29"/>
      <c r="B350" s="29"/>
      <c r="C350" s="44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s="88" customFormat="1">
      <c r="A351" s="29"/>
      <c r="B351" s="29"/>
      <c r="C351" s="44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4"/>
  <sheetViews>
    <sheetView showGridLines="0" workbookViewId="0">
      <pane ySplit="15" topLeftCell="A112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1207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2014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29906889309.049999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31080162824.180004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2309263747.27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1130548467.5400002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926006188.38000059</v>
      </c>
      <c r="E15" s="22">
        <v>1.1010788069362995E-2</v>
      </c>
      <c r="F15" s="24">
        <v>962334223.85188007</v>
      </c>
      <c r="G15" s="24">
        <v>966593063.8299998</v>
      </c>
      <c r="H15" s="24">
        <v>-4258839.9781197309</v>
      </c>
      <c r="I15" s="24">
        <v>-71501669.681390762</v>
      </c>
      <c r="J15" s="24">
        <v>-75760509.659510493</v>
      </c>
      <c r="K15" s="24">
        <v>35005141.002369978</v>
      </c>
      <c r="L15" s="24">
        <v>701505680.25</v>
      </c>
      <c r="M15" s="23">
        <v>3.0962972404481589E-2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222172.07</v>
      </c>
      <c r="E16" s="22">
        <v>1.1316792113177271E-2</v>
      </c>
      <c r="F16" s="24">
        <f t="shared" ref="F16:F79" si="0">SUM($F$15 * M16)</f>
        <v>230888.07529359401</v>
      </c>
      <c r="G16" s="24">
        <v>229582.96</v>
      </c>
      <c r="H16" s="24">
        <f t="shared" ref="H16:H79" si="1">SUM(F16 - G16)</f>
        <v>1305.115293594019</v>
      </c>
      <c r="I16" s="24">
        <f t="shared" ref="I16:I79" si="2">SUM($I$15 * M16)</f>
        <v>-17155.040820366419</v>
      </c>
      <c r="J16" s="24">
        <f t="shared" ref="J16:J79" si="3">SUM(H16 + I16)</f>
        <v>-15849.9255267724</v>
      </c>
      <c r="K16" s="24">
        <f t="shared" ref="K16:K79" si="4">SUM($K$15 * M16)</f>
        <v>8398.6097876345248</v>
      </c>
      <c r="L16" s="24"/>
      <c r="M16" s="23">
        <f t="shared" ref="M16:M79" si="5">SUM(D16 / $D$15 )</f>
        <v>2.399250380698626E-4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3118404.93</v>
      </c>
      <c r="E17" s="22">
        <v>-8.0926552723462157E-3</v>
      </c>
      <c r="F17" s="24">
        <f t="shared" si="0"/>
        <v>3240742.6922463961</v>
      </c>
      <c r="G17" s="24">
        <v>3275675.25</v>
      </c>
      <c r="H17" s="24">
        <f t="shared" si="1"/>
        <v>-34932.557753603905</v>
      </c>
      <c r="I17" s="24">
        <f t="shared" si="2"/>
        <v>-240787.97964380443</v>
      </c>
      <c r="J17" s="24">
        <f t="shared" si="3"/>
        <v>-275720.53739740833</v>
      </c>
      <c r="K17" s="24">
        <f t="shared" si="4"/>
        <v>117882.8021312749</v>
      </c>
      <c r="L17" s="24"/>
      <c r="M17" s="23">
        <f t="shared" si="5"/>
        <v>3.3675854104771013E-3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1761402.6</v>
      </c>
      <c r="E18" s="22">
        <v>-1.1500046913552563E-2</v>
      </c>
      <c r="F18" s="24">
        <f t="shared" si="0"/>
        <v>1830503.9698785371</v>
      </c>
      <c r="G18" s="24">
        <v>1864275.68</v>
      </c>
      <c r="H18" s="24">
        <f t="shared" si="1"/>
        <v>-33771.71012146282</v>
      </c>
      <c r="I18" s="24">
        <f t="shared" si="2"/>
        <v>-136006.8954846554</v>
      </c>
      <c r="J18" s="24">
        <f t="shared" si="3"/>
        <v>-169778.60560611822</v>
      </c>
      <c r="K18" s="24">
        <f t="shared" si="4"/>
        <v>66585.026265114691</v>
      </c>
      <c r="L18" s="24"/>
      <c r="M18" s="23">
        <f t="shared" si="5"/>
        <v>1.9021499230814881E-3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526432.82999999996</v>
      </c>
      <c r="E19" s="22">
        <v>3.3904431708939774E-2</v>
      </c>
      <c r="F19" s="24">
        <f t="shared" si="0"/>
        <v>547085.25194035308</v>
      </c>
      <c r="G19" s="24">
        <v>528090.57999999996</v>
      </c>
      <c r="H19" s="24">
        <f t="shared" si="1"/>
        <v>18994.671940353117</v>
      </c>
      <c r="I19" s="24">
        <f t="shared" si="2"/>
        <v>-40648.568867504429</v>
      </c>
      <c r="J19" s="24">
        <f t="shared" si="3"/>
        <v>-21653.896927151312</v>
      </c>
      <c r="K19" s="24">
        <f t="shared" si="4"/>
        <v>19900.358846051808</v>
      </c>
      <c r="L19" s="24"/>
      <c r="M19" s="23">
        <f t="shared" si="5"/>
        <v>5.684981770164697E-4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2157163.11</v>
      </c>
      <c r="E20" s="22">
        <v>6.4258017874310345E-3</v>
      </c>
      <c r="F20" s="24">
        <f t="shared" si="0"/>
        <v>2241790.5120218005</v>
      </c>
      <c r="G20" s="24">
        <v>2224904.88</v>
      </c>
      <c r="H20" s="24">
        <f t="shared" si="1"/>
        <v>16885.632021800615</v>
      </c>
      <c r="I20" s="24">
        <f t="shared" si="2"/>
        <v>-166565.58679152862</v>
      </c>
      <c r="J20" s="24">
        <f t="shared" si="3"/>
        <v>-149679.95476972801</v>
      </c>
      <c r="K20" s="24">
        <f t="shared" si="4"/>
        <v>81545.674076719588</v>
      </c>
      <c r="L20" s="24"/>
      <c r="M20" s="23">
        <f t="shared" si="5"/>
        <v>2.3295342267353998E-3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1509002.17</v>
      </c>
      <c r="E21" s="22">
        <v>-1.2790223065256453E-2</v>
      </c>
      <c r="F21" s="24">
        <f t="shared" si="0"/>
        <v>1568201.649492471</v>
      </c>
      <c r="G21" s="24">
        <v>1584786.45</v>
      </c>
      <c r="H21" s="24">
        <f t="shared" si="1"/>
        <v>-16584.80050752894</v>
      </c>
      <c r="I21" s="24">
        <f t="shared" si="2"/>
        <v>-116517.76852226071</v>
      </c>
      <c r="J21" s="24">
        <f t="shared" si="3"/>
        <v>-133102.56902978965</v>
      </c>
      <c r="K21" s="24">
        <f t="shared" si="4"/>
        <v>57043.715686331481</v>
      </c>
      <c r="L21" s="24"/>
      <c r="M21" s="23">
        <f t="shared" si="5"/>
        <v>1.6295810858887674E-3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1004697.97</v>
      </c>
      <c r="E22" s="22">
        <v>-4.5618051306951868E-3</v>
      </c>
      <c r="F22" s="24">
        <f t="shared" si="0"/>
        <v>1044113.1531280284</v>
      </c>
      <c r="G22" s="24">
        <v>1047625.56</v>
      </c>
      <c r="H22" s="24">
        <f t="shared" si="1"/>
        <v>-3512.4068719716743</v>
      </c>
      <c r="I22" s="24">
        <f t="shared" si="2"/>
        <v>-77577.864253995896</v>
      </c>
      <c r="J22" s="24">
        <f t="shared" si="3"/>
        <v>-81090.271125967571</v>
      </c>
      <c r="K22" s="24">
        <f t="shared" si="4"/>
        <v>37979.869406890517</v>
      </c>
      <c r="L22" s="24"/>
      <c r="M22" s="23">
        <f t="shared" si="5"/>
        <v>1.0849797578109781E-3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727855.84</v>
      </c>
      <c r="E23" s="22">
        <v>-8.4664448106853453E-3</v>
      </c>
      <c r="F23" s="24">
        <f t="shared" si="0"/>
        <v>756410.26339990494</v>
      </c>
      <c r="G23" s="24">
        <v>768155.57</v>
      </c>
      <c r="H23" s="24">
        <f t="shared" si="1"/>
        <v>-11745.306600095006</v>
      </c>
      <c r="I23" s="24">
        <f t="shared" si="2"/>
        <v>-56201.468737911513</v>
      </c>
      <c r="J23" s="24">
        <f t="shared" si="3"/>
        <v>-67946.775338006526</v>
      </c>
      <c r="K23" s="24">
        <f t="shared" si="4"/>
        <v>27514.606952219281</v>
      </c>
      <c r="L23" s="24"/>
      <c r="M23" s="23">
        <f t="shared" si="5"/>
        <v>7.8601617260608779E-4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210108.41999999998</v>
      </c>
      <c r="E24" s="22">
        <v>1.8055145851753756E-2</v>
      </c>
      <c r="F24" s="24">
        <f t="shared" si="0"/>
        <v>218351.15771653055</v>
      </c>
      <c r="G24" s="24">
        <v>211963.23</v>
      </c>
      <c r="H24" s="24">
        <f t="shared" si="1"/>
        <v>6387.9277165305393</v>
      </c>
      <c r="I24" s="24">
        <f t="shared" si="2"/>
        <v>-16223.544758811006</v>
      </c>
      <c r="J24" s="24">
        <f t="shared" si="3"/>
        <v>-9835.6170422804662</v>
      </c>
      <c r="K24" s="24">
        <f t="shared" si="4"/>
        <v>7942.5763673913889</v>
      </c>
      <c r="L24" s="24"/>
      <c r="M24" s="23">
        <f t="shared" si="5"/>
        <v>2.2689742534828377E-4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225460.29</v>
      </c>
      <c r="E25" s="22">
        <v>-9.7605179210232471E-3</v>
      </c>
      <c r="F25" s="24">
        <f t="shared" si="0"/>
        <v>234305.2950500733</v>
      </c>
      <c r="G25" s="24">
        <v>232654.21</v>
      </c>
      <c r="H25" s="24">
        <f t="shared" si="1"/>
        <v>1651.0850500733068</v>
      </c>
      <c r="I25" s="24">
        <f t="shared" si="2"/>
        <v>-17408.94108931717</v>
      </c>
      <c r="J25" s="24">
        <f t="shared" si="3"/>
        <v>-15757.856039243863</v>
      </c>
      <c r="K25" s="24">
        <f t="shared" si="4"/>
        <v>8522.9119858176527</v>
      </c>
      <c r="L25" s="24"/>
      <c r="M25" s="23">
        <f t="shared" si="5"/>
        <v>2.4347600785954896E-4</v>
      </c>
      <c r="N25" s="28">
        <v>41</v>
      </c>
      <c r="O25" s="29" t="s">
        <v>1068</v>
      </c>
    </row>
    <row r="26" spans="1:15" ht="11.4">
      <c r="A26" s="25">
        <v>3</v>
      </c>
      <c r="B26" s="26">
        <v>47</v>
      </c>
      <c r="C26" s="27" t="s">
        <v>1071</v>
      </c>
      <c r="D26" s="24">
        <v>317157.32</v>
      </c>
      <c r="E26" s="22">
        <v>1.4500642896754559E-2</v>
      </c>
      <c r="F26" s="24">
        <f t="shared" si="0"/>
        <v>329599.68001411919</v>
      </c>
      <c r="G26" s="24">
        <v>329288.2</v>
      </c>
      <c r="H26" s="24">
        <f t="shared" si="1"/>
        <v>311.48001411918085</v>
      </c>
      <c r="I26" s="24">
        <f t="shared" si="2"/>
        <v>-24489.337345949989</v>
      </c>
      <c r="J26" s="24">
        <f t="shared" si="3"/>
        <v>-24177.857331830808</v>
      </c>
      <c r="K26" s="24">
        <f t="shared" si="4"/>
        <v>11989.268371906222</v>
      </c>
      <c r="L26" s="24"/>
      <c r="M26" s="23">
        <f t="shared" si="5"/>
        <v>3.4250021649947089E-4</v>
      </c>
      <c r="N26" s="28">
        <v>51</v>
      </c>
      <c r="O26" s="29" t="s">
        <v>410</v>
      </c>
    </row>
    <row r="27" spans="1:15" ht="11.4">
      <c r="A27" s="25">
        <v>3</v>
      </c>
      <c r="B27" s="26">
        <v>49</v>
      </c>
      <c r="C27" s="27" t="s">
        <v>411</v>
      </c>
      <c r="D27" s="24">
        <v>42406664.390000001</v>
      </c>
      <c r="E27" s="22">
        <v>1.7388365076129201E-3</v>
      </c>
      <c r="F27" s="24">
        <f t="shared" si="0"/>
        <v>44070315.051880702</v>
      </c>
      <c r="G27" s="24">
        <v>44321503.969999999</v>
      </c>
      <c r="H27" s="24">
        <f t="shared" si="1"/>
        <v>-251188.91811929643</v>
      </c>
      <c r="I27" s="24">
        <f t="shared" si="2"/>
        <v>-3274435.254917637</v>
      </c>
      <c r="J27" s="24">
        <f t="shared" si="3"/>
        <v>-3525624.1730369334</v>
      </c>
      <c r="K27" s="24">
        <f t="shared" si="4"/>
        <v>1603068.4082242493</v>
      </c>
      <c r="L27" s="24"/>
      <c r="M27" s="23">
        <f t="shared" si="5"/>
        <v>4.5795227852837836E-2</v>
      </c>
      <c r="N27" s="28">
        <v>53</v>
      </c>
      <c r="O27" s="29" t="s">
        <v>412</v>
      </c>
    </row>
    <row r="28" spans="1:15" ht="11.4">
      <c r="A28" s="25">
        <v>3</v>
      </c>
      <c r="B28" s="26">
        <v>51</v>
      </c>
      <c r="C28" s="27" t="s">
        <v>413</v>
      </c>
      <c r="D28" s="24">
        <v>1233261.8700000001</v>
      </c>
      <c r="E28" s="22">
        <v>1.7548808291639763E-2</v>
      </c>
      <c r="F28" s="24">
        <f t="shared" si="0"/>
        <v>1281643.8155222596</v>
      </c>
      <c r="G28" s="24">
        <v>1274804.99</v>
      </c>
      <c r="H28" s="24">
        <f t="shared" si="1"/>
        <v>6838.8255222595762</v>
      </c>
      <c r="I28" s="24">
        <f t="shared" si="2"/>
        <v>-95226.450930809733</v>
      </c>
      <c r="J28" s="24">
        <f t="shared" si="3"/>
        <v>-88387.625408550157</v>
      </c>
      <c r="K28" s="24">
        <f t="shared" si="4"/>
        <v>46620.104912820309</v>
      </c>
      <c r="L28" s="24"/>
      <c r="M28" s="23">
        <f t="shared" si="5"/>
        <v>1.3318073739415578E-3</v>
      </c>
      <c r="N28" s="28">
        <v>60</v>
      </c>
      <c r="O28" s="29" t="s">
        <v>414</v>
      </c>
    </row>
    <row r="29" spans="1:15" ht="11.4">
      <c r="A29" s="25">
        <v>3</v>
      </c>
      <c r="B29" s="26">
        <v>50</v>
      </c>
      <c r="C29" s="27" t="s">
        <v>415</v>
      </c>
      <c r="D29" s="24">
        <v>2384756.61</v>
      </c>
      <c r="E29" s="22">
        <v>2.3434387373058248E-2</v>
      </c>
      <c r="F29" s="24">
        <f t="shared" si="0"/>
        <v>2478312.7047723681</v>
      </c>
      <c r="G29" s="24">
        <v>2428897.6800000002</v>
      </c>
      <c r="H29" s="24">
        <f t="shared" si="1"/>
        <v>49415.024772367906</v>
      </c>
      <c r="I29" s="24">
        <f t="shared" si="2"/>
        <v>-184139.2439256142</v>
      </c>
      <c r="J29" s="24">
        <f t="shared" si="3"/>
        <v>-134724.21915324629</v>
      </c>
      <c r="K29" s="24">
        <f t="shared" si="4"/>
        <v>90149.226254551832</v>
      </c>
      <c r="L29" s="24"/>
      <c r="M29" s="23">
        <f t="shared" si="5"/>
        <v>2.5753139017051351E-3</v>
      </c>
      <c r="N29" s="28">
        <v>62</v>
      </c>
      <c r="O29" s="29" t="s">
        <v>416</v>
      </c>
    </row>
    <row r="30" spans="1:15" ht="11.4">
      <c r="A30" s="25">
        <v>3</v>
      </c>
      <c r="B30" s="26">
        <v>52</v>
      </c>
      <c r="C30" s="27" t="s">
        <v>417</v>
      </c>
      <c r="D30" s="24">
        <v>495148.96</v>
      </c>
      <c r="E30" s="22">
        <v>5.9696189019884018E-3</v>
      </c>
      <c r="F30" s="24">
        <f t="shared" si="0"/>
        <v>514574.08826422138</v>
      </c>
      <c r="G30" s="24">
        <v>512752.3</v>
      </c>
      <c r="H30" s="24">
        <f t="shared" si="1"/>
        <v>1821.7882642213954</v>
      </c>
      <c r="I30" s="24">
        <f t="shared" si="2"/>
        <v>-38232.981404737235</v>
      </c>
      <c r="J30" s="24">
        <f t="shared" si="3"/>
        <v>-36411.193140515839</v>
      </c>
      <c r="K30" s="24">
        <f t="shared" si="4"/>
        <v>18717.757375141962</v>
      </c>
      <c r="L30" s="24"/>
      <c r="M30" s="23">
        <f t="shared" si="5"/>
        <v>5.3471452589991567E-4</v>
      </c>
      <c r="N30" s="28">
        <v>63</v>
      </c>
      <c r="O30" s="29" t="s">
        <v>418</v>
      </c>
    </row>
    <row r="31" spans="1:15" ht="11.4">
      <c r="A31" s="25">
        <v>3</v>
      </c>
      <c r="B31" s="26">
        <v>65</v>
      </c>
      <c r="C31" s="27" t="s">
        <v>419</v>
      </c>
      <c r="D31" s="24">
        <v>767310.23</v>
      </c>
      <c r="E31" s="22">
        <v>4.3673493520438346E-3</v>
      </c>
      <c r="F31" s="24">
        <f t="shared" si="0"/>
        <v>797412.48374642653</v>
      </c>
      <c r="G31" s="24">
        <v>792546.77</v>
      </c>
      <c r="H31" s="24">
        <f t="shared" si="1"/>
        <v>4865.7137464265106</v>
      </c>
      <c r="I31" s="24">
        <f t="shared" si="2"/>
        <v>-59247.943801103109</v>
      </c>
      <c r="J31" s="24">
        <f t="shared" si="3"/>
        <v>-54382.230054676598</v>
      </c>
      <c r="K31" s="24">
        <f t="shared" si="4"/>
        <v>29006.07267074614</v>
      </c>
      <c r="L31" s="24"/>
      <c r="M31" s="23">
        <f t="shared" si="5"/>
        <v>8.2862322048016669E-4</v>
      </c>
      <c r="N31" s="28">
        <v>66</v>
      </c>
      <c r="O31" s="29" t="s">
        <v>419</v>
      </c>
    </row>
    <row r="32" spans="1:15" ht="11.4">
      <c r="A32" s="25">
        <v>3</v>
      </c>
      <c r="B32" s="26">
        <v>61</v>
      </c>
      <c r="C32" s="27" t="s">
        <v>420</v>
      </c>
      <c r="D32" s="24">
        <v>2816254.47</v>
      </c>
      <c r="E32" s="22">
        <v>-4.890595276574E-4</v>
      </c>
      <c r="F32" s="24">
        <f t="shared" si="0"/>
        <v>2926738.6045207246</v>
      </c>
      <c r="G32" s="24">
        <v>2926587.65</v>
      </c>
      <c r="H32" s="24">
        <f t="shared" si="1"/>
        <v>150.9545207247138</v>
      </c>
      <c r="I32" s="24">
        <f t="shared" si="2"/>
        <v>-217457.3986432651</v>
      </c>
      <c r="J32" s="24">
        <f t="shared" si="3"/>
        <v>-217306.44412254039</v>
      </c>
      <c r="K32" s="24">
        <f t="shared" si="4"/>
        <v>106460.82721474164</v>
      </c>
      <c r="L32" s="24"/>
      <c r="M32" s="23">
        <f t="shared" si="5"/>
        <v>3.0412911979852859E-3</v>
      </c>
      <c r="N32" s="28">
        <v>68</v>
      </c>
      <c r="O32" s="29" t="s">
        <v>421</v>
      </c>
    </row>
    <row r="33" spans="1:15" ht="11.4">
      <c r="A33" s="25">
        <v>3</v>
      </c>
      <c r="B33" s="26">
        <v>69</v>
      </c>
      <c r="C33" s="27" t="s">
        <v>422</v>
      </c>
      <c r="D33" s="24">
        <v>1426992.58</v>
      </c>
      <c r="E33" s="22">
        <v>1.3843807546787849E-3</v>
      </c>
      <c r="F33" s="24">
        <f t="shared" si="0"/>
        <v>1482974.7513017275</v>
      </c>
      <c r="G33" s="24">
        <v>1483933.68</v>
      </c>
      <c r="H33" s="24">
        <f t="shared" si="1"/>
        <v>-958.92869827244431</v>
      </c>
      <c r="I33" s="24">
        <f t="shared" si="2"/>
        <v>-110185.38901068886</v>
      </c>
      <c r="J33" s="24">
        <f t="shared" si="3"/>
        <v>-111144.3177089613</v>
      </c>
      <c r="K33" s="24">
        <f t="shared" si="4"/>
        <v>53943.566575536897</v>
      </c>
      <c r="L33" s="24"/>
      <c r="M33" s="23">
        <f t="shared" si="5"/>
        <v>1.5410184056074711E-3</v>
      </c>
      <c r="N33" s="28">
        <v>73</v>
      </c>
      <c r="O33" s="29" t="s">
        <v>423</v>
      </c>
    </row>
    <row r="34" spans="1:15" ht="11.4">
      <c r="A34" s="25">
        <v>3</v>
      </c>
      <c r="B34" s="26">
        <v>71</v>
      </c>
      <c r="C34" s="27" t="s">
        <v>424</v>
      </c>
      <c r="D34" s="24">
        <v>1293075.69</v>
      </c>
      <c r="E34" s="22">
        <v>-1.673230519003868E-3</v>
      </c>
      <c r="F34" s="24">
        <f t="shared" si="0"/>
        <v>1343804.1841759679</v>
      </c>
      <c r="G34" s="24">
        <v>1348218.5</v>
      </c>
      <c r="H34" s="24">
        <f t="shared" si="1"/>
        <v>-4414.3158240320627</v>
      </c>
      <c r="I34" s="24">
        <f t="shared" si="2"/>
        <v>-99844.981620657694</v>
      </c>
      <c r="J34" s="24">
        <f t="shared" si="3"/>
        <v>-104259.29744468976</v>
      </c>
      <c r="K34" s="24">
        <f t="shared" si="4"/>
        <v>48881.203412230294</v>
      </c>
      <c r="L34" s="24"/>
      <c r="M34" s="23">
        <f t="shared" si="5"/>
        <v>1.3964007003691502E-3</v>
      </c>
      <c r="N34" s="28">
        <v>76</v>
      </c>
      <c r="O34" s="29" t="s">
        <v>425</v>
      </c>
    </row>
    <row r="35" spans="1:15" ht="11.4">
      <c r="A35" s="25">
        <v>3</v>
      </c>
      <c r="B35" s="26">
        <v>72</v>
      </c>
      <c r="C35" s="27" t="s">
        <v>426</v>
      </c>
      <c r="D35" s="24">
        <v>190926.62</v>
      </c>
      <c r="E35" s="22">
        <v>1.9202753994061107E-2</v>
      </c>
      <c r="F35" s="24">
        <f t="shared" si="0"/>
        <v>198416.83886778122</v>
      </c>
      <c r="G35" s="24">
        <v>199122.42</v>
      </c>
      <c r="H35" s="24">
        <f t="shared" si="1"/>
        <v>-705.58113221879466</v>
      </c>
      <c r="I35" s="24">
        <f t="shared" si="2"/>
        <v>-14742.419962124795</v>
      </c>
      <c r="J35" s="24">
        <f t="shared" si="3"/>
        <v>-15448.00109434359</v>
      </c>
      <c r="K35" s="24">
        <f t="shared" si="4"/>
        <v>7217.4606801474984</v>
      </c>
      <c r="L35" s="24"/>
      <c r="M35" s="23">
        <f t="shared" si="5"/>
        <v>2.0618287695681184E-4</v>
      </c>
      <c r="N35" s="28">
        <v>79</v>
      </c>
      <c r="O35" s="29" t="s">
        <v>427</v>
      </c>
    </row>
    <row r="36" spans="1:15" ht="11.4">
      <c r="A36" s="25">
        <v>3</v>
      </c>
      <c r="B36" s="26">
        <v>74</v>
      </c>
      <c r="C36" s="27" t="s">
        <v>428</v>
      </c>
      <c r="D36" s="24">
        <v>246782.2</v>
      </c>
      <c r="E36" s="22">
        <v>-2.3781187159787099E-2</v>
      </c>
      <c r="F36" s="24">
        <f t="shared" si="0"/>
        <v>256463.68229237266</v>
      </c>
      <c r="G36" s="24">
        <v>261631.03</v>
      </c>
      <c r="H36" s="24">
        <f t="shared" si="1"/>
        <v>-5167.3477076273412</v>
      </c>
      <c r="I36" s="24">
        <f t="shared" si="2"/>
        <v>-19055.314715030698</v>
      </c>
      <c r="J36" s="24">
        <f t="shared" si="3"/>
        <v>-24222.662422658039</v>
      </c>
      <c r="K36" s="24">
        <f t="shared" si="4"/>
        <v>9328.9287007767507</v>
      </c>
      <c r="L36" s="24"/>
      <c r="M36" s="23">
        <f t="shared" si="5"/>
        <v>2.6650167471529816E-4</v>
      </c>
      <c r="N36" s="28">
        <v>84</v>
      </c>
      <c r="O36" s="29" t="s">
        <v>429</v>
      </c>
    </row>
    <row r="37" spans="1:15" ht="11.4">
      <c r="A37" s="25">
        <v>3</v>
      </c>
      <c r="B37" s="26">
        <v>935</v>
      </c>
      <c r="C37" s="27" t="s">
        <v>1197</v>
      </c>
      <c r="D37" s="24">
        <v>5044359.540000001</v>
      </c>
      <c r="E37" s="22">
        <v>6.5833008295748202E-2</v>
      </c>
      <c r="F37" s="24">
        <f t="shared" si="0"/>
        <v>5242254.191894955</v>
      </c>
      <c r="G37" s="24">
        <v>5238583.4400000004</v>
      </c>
      <c r="H37" s="24">
        <f t="shared" si="1"/>
        <v>3670.751894954592</v>
      </c>
      <c r="I37" s="24">
        <f t="shared" si="2"/>
        <v>-389500.77667865623</v>
      </c>
      <c r="J37" s="24">
        <f t="shared" si="3"/>
        <v>-385830.02478370164</v>
      </c>
      <c r="K37" s="24">
        <f t="shared" si="4"/>
        <v>190688.2688044073</v>
      </c>
      <c r="L37" s="24"/>
      <c r="M37" s="23">
        <f t="shared" si="5"/>
        <v>5.4474361006429601E-3</v>
      </c>
      <c r="N37" s="28">
        <v>2362</v>
      </c>
      <c r="O37" s="29" t="s">
        <v>1198</v>
      </c>
    </row>
    <row r="38" spans="1:15" ht="11.4">
      <c r="A38" s="25">
        <v>3</v>
      </c>
      <c r="B38" s="26">
        <v>76</v>
      </c>
      <c r="C38" s="27" t="s">
        <v>432</v>
      </c>
      <c r="D38" s="24">
        <v>336988.59</v>
      </c>
      <c r="E38" s="22">
        <v>-8.6571285466932064E-3</v>
      </c>
      <c r="F38" s="24">
        <f t="shared" si="0"/>
        <v>350208.94814097061</v>
      </c>
      <c r="G38" s="24">
        <v>355357.98</v>
      </c>
      <c r="H38" s="24">
        <f t="shared" si="1"/>
        <v>-5149.0318590293755</v>
      </c>
      <c r="I38" s="24">
        <f t="shared" si="2"/>
        <v>-26020.611040117343</v>
      </c>
      <c r="J38" s="24">
        <f t="shared" si="3"/>
        <v>-31169.642899146718</v>
      </c>
      <c r="K38" s="24">
        <f t="shared" si="4"/>
        <v>12738.935502987204</v>
      </c>
      <c r="L38" s="24"/>
      <c r="M38" s="23">
        <f t="shared" si="5"/>
        <v>3.6391613169404834E-4</v>
      </c>
      <c r="N38" s="28">
        <v>90</v>
      </c>
      <c r="O38" s="29" t="s">
        <v>433</v>
      </c>
    </row>
    <row r="39" spans="1:15" ht="11.4">
      <c r="A39" s="25">
        <v>3</v>
      </c>
      <c r="B39" s="26">
        <v>78</v>
      </c>
      <c r="C39" s="27" t="s">
        <v>434</v>
      </c>
      <c r="D39" s="24">
        <v>1767994.73</v>
      </c>
      <c r="E39" s="22">
        <v>8.6088602844023643E-2</v>
      </c>
      <c r="F39" s="24">
        <f t="shared" si="0"/>
        <v>1837354.7149239657</v>
      </c>
      <c r="G39" s="24">
        <v>1839450.86</v>
      </c>
      <c r="H39" s="24">
        <f t="shared" si="1"/>
        <v>-2096.1450760343578</v>
      </c>
      <c r="I39" s="24">
        <f t="shared" si="2"/>
        <v>-136515.90752763255</v>
      </c>
      <c r="J39" s="24">
        <f t="shared" si="3"/>
        <v>-138612.0526036669</v>
      </c>
      <c r="K39" s="24">
        <f t="shared" si="4"/>
        <v>66834.223779182765</v>
      </c>
      <c r="L39" s="24"/>
      <c r="M39" s="23">
        <f t="shared" si="5"/>
        <v>1.9092688063921195E-3</v>
      </c>
      <c r="N39" s="28">
        <v>92</v>
      </c>
      <c r="O39" s="29" t="s">
        <v>1094</v>
      </c>
    </row>
    <row r="40" spans="1:15" ht="11.4">
      <c r="A40" s="25">
        <v>3</v>
      </c>
      <c r="B40" s="26">
        <v>77</v>
      </c>
      <c r="C40" s="27" t="s">
        <v>1095</v>
      </c>
      <c r="D40" s="24">
        <v>933876.5</v>
      </c>
      <c r="E40" s="22">
        <v>4.2198925214659483E-2</v>
      </c>
      <c r="F40" s="24">
        <f t="shared" si="0"/>
        <v>970513.29470404657</v>
      </c>
      <c r="G40" s="24">
        <v>982526.58</v>
      </c>
      <c r="H40" s="24">
        <f t="shared" si="1"/>
        <v>-12013.285295953392</v>
      </c>
      <c r="I40" s="24">
        <f t="shared" si="2"/>
        <v>-72109.376658735375</v>
      </c>
      <c r="J40" s="24">
        <f t="shared" si="3"/>
        <v>-84122.661954688767</v>
      </c>
      <c r="K40" s="24">
        <f t="shared" si="4"/>
        <v>35302.656690113545</v>
      </c>
      <c r="L40" s="24"/>
      <c r="M40" s="23">
        <f t="shared" si="5"/>
        <v>1.0084991998096343E-3</v>
      </c>
      <c r="N40" s="28">
        <v>94</v>
      </c>
      <c r="O40" s="29" t="s">
        <v>1096</v>
      </c>
    </row>
    <row r="41" spans="1:15" ht="11.4">
      <c r="A41" s="25">
        <v>3</v>
      </c>
      <c r="B41" s="26">
        <v>79</v>
      </c>
      <c r="C41" s="27" t="s">
        <v>1097</v>
      </c>
      <c r="D41" s="24">
        <v>1483174.69</v>
      </c>
      <c r="E41" s="22">
        <v>7.5967160416970783E-2</v>
      </c>
      <c r="F41" s="24">
        <f t="shared" si="0"/>
        <v>1541360.9347847952</v>
      </c>
      <c r="G41" s="24">
        <v>1569013.2</v>
      </c>
      <c r="H41" s="24">
        <f t="shared" si="1"/>
        <v>-27652.265215204796</v>
      </c>
      <c r="I41" s="24">
        <f t="shared" si="2"/>
        <v>-114523.49681345774</v>
      </c>
      <c r="J41" s="24">
        <f t="shared" si="3"/>
        <v>-142175.76202866255</v>
      </c>
      <c r="K41" s="24">
        <f t="shared" si="4"/>
        <v>56067.37817316912</v>
      </c>
      <c r="L41" s="24"/>
      <c r="M41" s="23">
        <f t="shared" si="5"/>
        <v>1.60168982519948E-3</v>
      </c>
      <c r="N41" s="28">
        <v>98</v>
      </c>
      <c r="O41" s="29" t="s">
        <v>1098</v>
      </c>
    </row>
    <row r="42" spans="1:15" ht="11.4">
      <c r="A42" s="25">
        <v>3</v>
      </c>
      <c r="B42" s="26">
        <v>81</v>
      </c>
      <c r="C42" s="27" t="s">
        <v>1099</v>
      </c>
      <c r="D42" s="24">
        <v>458498.86</v>
      </c>
      <c r="E42" s="22">
        <v>-3.3384311457378017E-2</v>
      </c>
      <c r="F42" s="24">
        <f t="shared" si="0"/>
        <v>476486.1726755618</v>
      </c>
      <c r="G42" s="24">
        <v>474687.18</v>
      </c>
      <c r="H42" s="24">
        <f t="shared" si="1"/>
        <v>1798.9926755618071</v>
      </c>
      <c r="I42" s="24">
        <f t="shared" si="2"/>
        <v>-35403.039902321958</v>
      </c>
      <c r="J42" s="24">
        <f t="shared" si="3"/>
        <v>-33604.047226760151</v>
      </c>
      <c r="K42" s="24">
        <f t="shared" si="4"/>
        <v>17332.300199639278</v>
      </c>
      <c r="L42" s="24"/>
      <c r="M42" s="23">
        <f t="shared" si="5"/>
        <v>4.9513584871621618E-4</v>
      </c>
      <c r="N42" s="28">
        <v>101</v>
      </c>
      <c r="O42" s="29" t="s">
        <v>1100</v>
      </c>
    </row>
    <row r="43" spans="1:15" ht="11.4">
      <c r="A43" s="25">
        <v>3</v>
      </c>
      <c r="B43" s="26">
        <v>82</v>
      </c>
      <c r="C43" s="27" t="s">
        <v>1101</v>
      </c>
      <c r="D43" s="24">
        <v>1645406.32</v>
      </c>
      <c r="E43" s="22">
        <v>2.3859667283460256E-3</v>
      </c>
      <c r="F43" s="24">
        <f t="shared" si="0"/>
        <v>1709957.054010954</v>
      </c>
      <c r="G43" s="24">
        <v>1712737.76</v>
      </c>
      <c r="H43" s="24">
        <f t="shared" si="1"/>
        <v>-2780.7059890460223</v>
      </c>
      <c r="I43" s="24">
        <f t="shared" si="2"/>
        <v>-127050.22996675006</v>
      </c>
      <c r="J43" s="24">
        <f t="shared" si="3"/>
        <v>-129830.93595579609</v>
      </c>
      <c r="K43" s="24">
        <f t="shared" si="4"/>
        <v>62200.102937276075</v>
      </c>
      <c r="L43" s="24"/>
      <c r="M43" s="23">
        <f t="shared" si="5"/>
        <v>1.7768847990946501E-3</v>
      </c>
      <c r="N43" s="28">
        <v>103</v>
      </c>
      <c r="O43" s="29" t="s">
        <v>1102</v>
      </c>
    </row>
    <row r="44" spans="1:15" ht="11.4">
      <c r="A44" s="25">
        <v>3</v>
      </c>
      <c r="B44" s="26">
        <v>86</v>
      </c>
      <c r="C44" s="27" t="s">
        <v>1105</v>
      </c>
      <c r="D44" s="24">
        <v>1738326.26</v>
      </c>
      <c r="E44" s="22">
        <v>-1.0606003405005273E-2</v>
      </c>
      <c r="F44" s="24">
        <f t="shared" si="0"/>
        <v>1806522.3248075768</v>
      </c>
      <c r="G44" s="24">
        <v>1818688.83</v>
      </c>
      <c r="H44" s="24">
        <f t="shared" si="1"/>
        <v>-12166.505192423239</v>
      </c>
      <c r="I44" s="24">
        <f t="shared" si="2"/>
        <v>-134225.05335353309</v>
      </c>
      <c r="J44" s="24">
        <f t="shared" si="3"/>
        <v>-146391.55854595633</v>
      </c>
      <c r="K44" s="24">
        <f t="shared" si="4"/>
        <v>65712.688104036293</v>
      </c>
      <c r="L44" s="24"/>
      <c r="M44" s="23">
        <f t="shared" si="5"/>
        <v>1.8772296360579522E-3</v>
      </c>
      <c r="N44" s="28">
        <v>116</v>
      </c>
      <c r="O44" s="29" t="s">
        <v>1106</v>
      </c>
    </row>
    <row r="45" spans="1:15" ht="11.4">
      <c r="A45" s="25">
        <v>3</v>
      </c>
      <c r="B45" s="26">
        <v>111</v>
      </c>
      <c r="C45" s="27" t="s">
        <v>546</v>
      </c>
      <c r="D45" s="24">
        <v>3319227.11</v>
      </c>
      <c r="E45" s="22">
        <v>-9.7515229040660567E-3</v>
      </c>
      <c r="F45" s="24">
        <f t="shared" si="0"/>
        <v>3449443.3026177343</v>
      </c>
      <c r="G45" s="24">
        <v>3480817.52</v>
      </c>
      <c r="H45" s="24">
        <f t="shared" si="1"/>
        <v>-31374.217382265721</v>
      </c>
      <c r="I45" s="24">
        <f t="shared" si="2"/>
        <v>-256294.48635967996</v>
      </c>
      <c r="J45" s="24">
        <f t="shared" si="3"/>
        <v>-287668.70374194568</v>
      </c>
      <c r="K45" s="24">
        <f t="shared" si="4"/>
        <v>125474.33749628322</v>
      </c>
      <c r="L45" s="24"/>
      <c r="M45" s="23">
        <f t="shared" si="5"/>
        <v>3.5844545659104226E-3</v>
      </c>
      <c r="N45" s="28">
        <v>2023</v>
      </c>
      <c r="O45" s="29" t="s">
        <v>547</v>
      </c>
    </row>
    <row r="46" spans="1:15" ht="11.4">
      <c r="A46" s="25">
        <v>3</v>
      </c>
      <c r="B46" s="26">
        <v>90</v>
      </c>
      <c r="C46" s="27" t="s">
        <v>1107</v>
      </c>
      <c r="D46" s="24">
        <v>573804.54</v>
      </c>
      <c r="E46" s="22">
        <v>-1.9178414410695101E-2</v>
      </c>
      <c r="F46" s="24">
        <f t="shared" si="0"/>
        <v>596315.39569904574</v>
      </c>
      <c r="G46" s="24">
        <v>600288.61</v>
      </c>
      <c r="H46" s="24">
        <f t="shared" si="1"/>
        <v>-3973.2143009542488</v>
      </c>
      <c r="I46" s="24">
        <f t="shared" si="2"/>
        <v>-44306.38066527254</v>
      </c>
      <c r="J46" s="24">
        <f t="shared" si="3"/>
        <v>-48279.594966226789</v>
      </c>
      <c r="K46" s="24">
        <f t="shared" si="4"/>
        <v>21691.117276051518</v>
      </c>
      <c r="L46" s="24"/>
      <c r="M46" s="23">
        <f t="shared" si="5"/>
        <v>6.1965518935012856E-4</v>
      </c>
      <c r="N46" s="28">
        <v>126</v>
      </c>
      <c r="O46" s="29" t="s">
        <v>1108</v>
      </c>
    </row>
    <row r="47" spans="1:15" ht="11.4">
      <c r="A47" s="25">
        <v>3</v>
      </c>
      <c r="B47" s="26">
        <v>91</v>
      </c>
      <c r="C47" s="27" t="s">
        <v>1111</v>
      </c>
      <c r="D47" s="24">
        <v>79850015.069999993</v>
      </c>
      <c r="E47" s="22">
        <v>3.8380203851518233E-3</v>
      </c>
      <c r="F47" s="24">
        <f t="shared" si="0"/>
        <v>82982601.240906537</v>
      </c>
      <c r="G47" s="24">
        <v>83468058.510000005</v>
      </c>
      <c r="H47" s="24">
        <f t="shared" si="1"/>
        <v>-485457.26909346879</v>
      </c>
      <c r="I47" s="24">
        <f t="shared" si="2"/>
        <v>-6165627.695833791</v>
      </c>
      <c r="J47" s="24">
        <f t="shared" si="3"/>
        <v>-6651084.9649272598</v>
      </c>
      <c r="K47" s="24">
        <f t="shared" si="4"/>
        <v>3018512.2644338971</v>
      </c>
      <c r="L47" s="24"/>
      <c r="M47" s="23">
        <f t="shared" si="5"/>
        <v>8.6230541514731585E-2</v>
      </c>
      <c r="N47" s="28">
        <v>130</v>
      </c>
      <c r="O47" s="29" t="s">
        <v>1112</v>
      </c>
    </row>
    <row r="48" spans="1:15" ht="11.4">
      <c r="A48" s="25">
        <v>3</v>
      </c>
      <c r="B48" s="26">
        <v>97</v>
      </c>
      <c r="C48" s="27" t="s">
        <v>1113</v>
      </c>
      <c r="D48" s="24">
        <v>404880.22</v>
      </c>
      <c r="E48" s="22">
        <v>-5.1029482483281423E-3</v>
      </c>
      <c r="F48" s="24">
        <f t="shared" si="0"/>
        <v>420764.02637040248</v>
      </c>
      <c r="G48" s="24">
        <v>419193.63</v>
      </c>
      <c r="H48" s="24">
        <f t="shared" si="1"/>
        <v>1570.3963704024791</v>
      </c>
      <c r="I48" s="24">
        <f t="shared" si="2"/>
        <v>-31262.870717543101</v>
      </c>
      <c r="J48" s="24">
        <f t="shared" si="3"/>
        <v>-29692.474347140622</v>
      </c>
      <c r="K48" s="24">
        <f t="shared" si="4"/>
        <v>15305.393601057143</v>
      </c>
      <c r="L48" s="24"/>
      <c r="M48" s="23">
        <f t="shared" si="5"/>
        <v>4.3723273675774972E-4</v>
      </c>
      <c r="N48" s="28">
        <v>136</v>
      </c>
      <c r="O48" s="29" t="s">
        <v>1114</v>
      </c>
    </row>
    <row r="49" spans="1:15" ht="11.4">
      <c r="A49" s="25">
        <v>3</v>
      </c>
      <c r="B49" s="26">
        <v>283</v>
      </c>
      <c r="C49" s="27" t="s">
        <v>1115</v>
      </c>
      <c r="D49" s="24">
        <v>4962084.16</v>
      </c>
      <c r="E49" s="22">
        <v>-3.5894348857543339E-3</v>
      </c>
      <c r="F49" s="24">
        <f t="shared" si="0"/>
        <v>5156751.0765292421</v>
      </c>
      <c r="G49" s="24">
        <v>5184468.53</v>
      </c>
      <c r="H49" s="24">
        <f t="shared" si="1"/>
        <v>-27717.453470758162</v>
      </c>
      <c r="I49" s="24">
        <f t="shared" si="2"/>
        <v>-383147.87416300172</v>
      </c>
      <c r="J49" s="24">
        <f t="shared" si="3"/>
        <v>-410865.32763375988</v>
      </c>
      <c r="K49" s="24">
        <f t="shared" si="4"/>
        <v>187578.0722268206</v>
      </c>
      <c r="L49" s="24"/>
      <c r="M49" s="23">
        <f t="shared" si="5"/>
        <v>5.3585863920422678E-3</v>
      </c>
      <c r="N49" s="28">
        <v>138</v>
      </c>
      <c r="O49" s="29" t="s">
        <v>435</v>
      </c>
    </row>
    <row r="50" spans="1:15" ht="11.4">
      <c r="A50" s="25">
        <v>3</v>
      </c>
      <c r="B50" s="26">
        <v>99</v>
      </c>
      <c r="C50" s="27" t="s">
        <v>436</v>
      </c>
      <c r="D50" s="24">
        <v>356836.91</v>
      </c>
      <c r="E50" s="22">
        <v>4.1908781503640503E-2</v>
      </c>
      <c r="F50" s="24">
        <f t="shared" si="0"/>
        <v>370835.93515428569</v>
      </c>
      <c r="G50" s="24">
        <v>373818.08</v>
      </c>
      <c r="H50" s="24">
        <f t="shared" si="1"/>
        <v>-2982.1448457143269</v>
      </c>
      <c r="I50" s="24">
        <f t="shared" si="2"/>
        <v>-27553.201251909915</v>
      </c>
      <c r="J50" s="24">
        <f t="shared" si="3"/>
        <v>-30535.346097624242</v>
      </c>
      <c r="K50" s="24">
        <f t="shared" si="4"/>
        <v>13489.24716286462</v>
      </c>
      <c r="L50" s="24"/>
      <c r="M50" s="23">
        <f t="shared" si="5"/>
        <v>3.8535045929257502E-4</v>
      </c>
      <c r="N50" s="28">
        <v>141</v>
      </c>
      <c r="O50" s="29" t="s">
        <v>437</v>
      </c>
    </row>
    <row r="51" spans="1:15" ht="11.4">
      <c r="A51" s="25">
        <v>3</v>
      </c>
      <c r="B51" s="26">
        <v>102</v>
      </c>
      <c r="C51" s="27" t="s">
        <v>438</v>
      </c>
      <c r="D51" s="24">
        <v>1822553.45</v>
      </c>
      <c r="E51" s="22">
        <v>8.4716995699244315E-3</v>
      </c>
      <c r="F51" s="24">
        <f t="shared" si="0"/>
        <v>1894053.8213925788</v>
      </c>
      <c r="G51" s="24">
        <v>1888124.14</v>
      </c>
      <c r="H51" s="24">
        <f t="shared" si="1"/>
        <v>5929.6813925788738</v>
      </c>
      <c r="I51" s="24">
        <f t="shared" si="2"/>
        <v>-140728.66509300494</v>
      </c>
      <c r="J51" s="24">
        <f t="shared" si="3"/>
        <v>-134798.98370042606</v>
      </c>
      <c r="K51" s="24">
        <f t="shared" si="4"/>
        <v>68896.667540870782</v>
      </c>
      <c r="L51" s="24"/>
      <c r="M51" s="23">
        <f t="shared" si="5"/>
        <v>1.968187116749686E-3</v>
      </c>
      <c r="N51" s="28">
        <v>146</v>
      </c>
      <c r="O51" s="29" t="s">
        <v>439</v>
      </c>
    </row>
    <row r="52" spans="1:15" ht="11.4">
      <c r="A52" s="25">
        <v>3</v>
      </c>
      <c r="B52" s="26">
        <v>103</v>
      </c>
      <c r="C52" s="27" t="s">
        <v>440</v>
      </c>
      <c r="D52" s="24">
        <v>495610.09</v>
      </c>
      <c r="E52" s="22">
        <v>5.6568466356035551E-3</v>
      </c>
      <c r="F52" s="24">
        <f t="shared" si="0"/>
        <v>515053.3087988284</v>
      </c>
      <c r="G52" s="24">
        <v>509873.88</v>
      </c>
      <c r="H52" s="24">
        <f t="shared" si="1"/>
        <v>5179.4287988283904</v>
      </c>
      <c r="I52" s="24">
        <f t="shared" si="2"/>
        <v>-38268.587608404043</v>
      </c>
      <c r="J52" s="24">
        <f t="shared" si="3"/>
        <v>-33089.158809575652</v>
      </c>
      <c r="K52" s="24">
        <f t="shared" si="4"/>
        <v>18735.189138420632</v>
      </c>
      <c r="L52" s="24"/>
      <c r="M52" s="23">
        <f t="shared" si="5"/>
        <v>5.352125031335309E-4</v>
      </c>
      <c r="N52" s="28">
        <v>148</v>
      </c>
      <c r="O52" s="29" t="s">
        <v>441</v>
      </c>
    </row>
    <row r="53" spans="1:15" ht="11.4">
      <c r="A53" s="25">
        <v>3</v>
      </c>
      <c r="B53" s="26">
        <v>105</v>
      </c>
      <c r="C53" s="27" t="s">
        <v>442</v>
      </c>
      <c r="D53" s="24">
        <v>460913.17</v>
      </c>
      <c r="E53" s="22">
        <v>2.5351440342913582E-2</v>
      </c>
      <c r="F53" s="24">
        <f t="shared" si="0"/>
        <v>478995.19817576121</v>
      </c>
      <c r="G53" s="24">
        <v>462234.86</v>
      </c>
      <c r="H53" s="24">
        <f t="shared" si="1"/>
        <v>16760.338175761222</v>
      </c>
      <c r="I53" s="24">
        <f t="shared" si="2"/>
        <v>-35589.461114506819</v>
      </c>
      <c r="J53" s="24">
        <f t="shared" si="3"/>
        <v>-18829.122938745597</v>
      </c>
      <c r="K53" s="24">
        <f t="shared" si="4"/>
        <v>17423.56661128312</v>
      </c>
      <c r="L53" s="24"/>
      <c r="M53" s="23">
        <f t="shared" si="5"/>
        <v>4.9774307751262819E-4</v>
      </c>
      <c r="N53" s="28">
        <v>151</v>
      </c>
      <c r="O53" s="29" t="s">
        <v>443</v>
      </c>
    </row>
    <row r="54" spans="1:15" ht="11.4">
      <c r="A54" s="25">
        <v>3</v>
      </c>
      <c r="B54" s="26">
        <v>106</v>
      </c>
      <c r="C54" s="27" t="s">
        <v>444</v>
      </c>
      <c r="D54" s="24">
        <v>7289941.9199999999</v>
      </c>
      <c r="E54" s="22">
        <v>8.0165935968595586E-2</v>
      </c>
      <c r="F54" s="24">
        <f t="shared" si="0"/>
        <v>7575932.7394793024</v>
      </c>
      <c r="G54" s="24">
        <v>7715231.29</v>
      </c>
      <c r="H54" s="24">
        <f t="shared" si="1"/>
        <v>-139298.55052069761</v>
      </c>
      <c r="I54" s="24">
        <f t="shared" si="2"/>
        <v>-562893.6671279174</v>
      </c>
      <c r="J54" s="24">
        <f t="shared" si="3"/>
        <v>-702192.21764861501</v>
      </c>
      <c r="K54" s="24">
        <f t="shared" si="4"/>
        <v>275576.39248083357</v>
      </c>
      <c r="L54" s="24"/>
      <c r="M54" s="23">
        <f t="shared" si="5"/>
        <v>7.8724548620494345E-3</v>
      </c>
      <c r="N54" s="28">
        <v>153</v>
      </c>
      <c r="O54" s="29" t="s">
        <v>445</v>
      </c>
    </row>
    <row r="55" spans="1:15" ht="11.4">
      <c r="A55" s="25">
        <v>3</v>
      </c>
      <c r="B55" s="26">
        <v>108</v>
      </c>
      <c r="C55" s="27" t="s">
        <v>446</v>
      </c>
      <c r="D55" s="24">
        <v>1728742</v>
      </c>
      <c r="E55" s="22">
        <v>-1.7749173709770711E-3</v>
      </c>
      <c r="F55" s="24">
        <f t="shared" si="0"/>
        <v>1796562.0658762297</v>
      </c>
      <c r="G55" s="24">
        <v>1821569.76</v>
      </c>
      <c r="H55" s="24">
        <f t="shared" si="1"/>
        <v>-25007.694123770343</v>
      </c>
      <c r="I55" s="24">
        <f t="shared" si="2"/>
        <v>-133485.00366352027</v>
      </c>
      <c r="J55" s="24">
        <f t="shared" si="3"/>
        <v>-158492.69778729061</v>
      </c>
      <c r="K55" s="24">
        <f t="shared" si="4"/>
        <v>65350.381267523342</v>
      </c>
      <c r="L55" s="24"/>
      <c r="M55" s="23">
        <f t="shared" si="5"/>
        <v>1.8668795324406457E-3</v>
      </c>
      <c r="N55" s="28">
        <v>158</v>
      </c>
      <c r="O55" s="29" t="s">
        <v>447</v>
      </c>
    </row>
    <row r="56" spans="1:15" ht="11.4">
      <c r="A56" s="25">
        <v>3</v>
      </c>
      <c r="B56" s="26">
        <v>109</v>
      </c>
      <c r="C56" s="27" t="s">
        <v>14</v>
      </c>
      <c r="D56" s="24">
        <v>11428505.359999999</v>
      </c>
      <c r="E56" s="22">
        <v>0.13391159453891491</v>
      </c>
      <c r="F56" s="24">
        <f t="shared" si="0"/>
        <v>11876855.655406741</v>
      </c>
      <c r="G56" s="24">
        <v>11885439.800000001</v>
      </c>
      <c r="H56" s="24">
        <f t="shared" si="1"/>
        <v>-8584.1445932593197</v>
      </c>
      <c r="I56" s="24">
        <f t="shared" si="2"/>
        <v>-882453.29832222569</v>
      </c>
      <c r="J56" s="24">
        <f t="shared" si="3"/>
        <v>-891037.44291548501</v>
      </c>
      <c r="K56" s="24">
        <f t="shared" si="4"/>
        <v>432023.50761069846</v>
      </c>
      <c r="L56" s="24"/>
      <c r="M56" s="23">
        <f t="shared" si="5"/>
        <v>1.2341715966276178E-2</v>
      </c>
      <c r="N56" s="28">
        <v>162</v>
      </c>
      <c r="O56" s="29" t="s">
        <v>15</v>
      </c>
    </row>
    <row r="57" spans="1:15" ht="11.4">
      <c r="A57" s="25">
        <v>3</v>
      </c>
      <c r="B57" s="26">
        <v>139</v>
      </c>
      <c r="C57" s="27" t="s">
        <v>450</v>
      </c>
      <c r="D57" s="24">
        <v>1534810.12</v>
      </c>
      <c r="E57" s="22">
        <v>1.9259183031032457E-2</v>
      </c>
      <c r="F57" s="24">
        <f t="shared" si="0"/>
        <v>1595022.0680211068</v>
      </c>
      <c r="G57" s="24">
        <v>1586949.5</v>
      </c>
      <c r="H57" s="24">
        <f t="shared" si="1"/>
        <v>8072.5680211067665</v>
      </c>
      <c r="I57" s="24">
        <f t="shared" si="2"/>
        <v>-118510.53221996574</v>
      </c>
      <c r="J57" s="24">
        <f t="shared" si="3"/>
        <v>-110437.96419885897</v>
      </c>
      <c r="K57" s="24">
        <f t="shared" si="4"/>
        <v>58019.314921054305</v>
      </c>
      <c r="L57" s="24"/>
      <c r="M57" s="23">
        <f t="shared" si="5"/>
        <v>1.6574512560062586E-3</v>
      </c>
      <c r="N57" s="28">
        <v>164</v>
      </c>
      <c r="O57" s="29" t="s">
        <v>451</v>
      </c>
    </row>
    <row r="58" spans="1:15" ht="11.4">
      <c r="A58" s="25">
        <v>3</v>
      </c>
      <c r="B58" s="26">
        <v>142</v>
      </c>
      <c r="C58" s="27" t="s">
        <v>456</v>
      </c>
      <c r="D58" s="24">
        <v>1301562.96</v>
      </c>
      <c r="E58" s="22">
        <v>1.7579983197293287E-3</v>
      </c>
      <c r="F58" s="24">
        <f t="shared" si="0"/>
        <v>1352624.4172268505</v>
      </c>
      <c r="G58" s="24">
        <v>1360760.34</v>
      </c>
      <c r="H58" s="24">
        <f t="shared" si="1"/>
        <v>-8135.922773149563</v>
      </c>
      <c r="I58" s="24">
        <f t="shared" si="2"/>
        <v>-100500.32710716942</v>
      </c>
      <c r="J58" s="24">
        <f t="shared" si="3"/>
        <v>-108636.24988031898</v>
      </c>
      <c r="K58" s="24">
        <f t="shared" si="4"/>
        <v>49202.041530596369</v>
      </c>
      <c r="L58" s="24"/>
      <c r="M58" s="23">
        <f t="shared" si="5"/>
        <v>1.4055661574757035E-3</v>
      </c>
      <c r="N58" s="28">
        <v>172</v>
      </c>
      <c r="O58" s="29" t="s">
        <v>457</v>
      </c>
    </row>
    <row r="59" spans="1:15" ht="11.4">
      <c r="A59" s="25">
        <v>3</v>
      </c>
      <c r="B59" s="26">
        <v>143</v>
      </c>
      <c r="C59" s="27" t="s">
        <v>458</v>
      </c>
      <c r="D59" s="24">
        <v>1459183.59</v>
      </c>
      <c r="E59" s="22">
        <v>8.3990699766163979E-4</v>
      </c>
      <c r="F59" s="24">
        <f t="shared" si="0"/>
        <v>1516428.6428762032</v>
      </c>
      <c r="G59" s="24">
        <v>1511832.17</v>
      </c>
      <c r="H59" s="24">
        <f t="shared" si="1"/>
        <v>4596.4728762032464</v>
      </c>
      <c r="I59" s="24">
        <f t="shared" si="2"/>
        <v>-112671.0213883267</v>
      </c>
      <c r="J59" s="24">
        <f t="shared" si="3"/>
        <v>-108074.54851212345</v>
      </c>
      <c r="K59" s="24">
        <f t="shared" si="4"/>
        <v>55160.46000259927</v>
      </c>
      <c r="L59" s="24"/>
      <c r="M59" s="23">
        <f t="shared" si="5"/>
        <v>1.5757816830066389E-3</v>
      </c>
      <c r="N59" s="28">
        <v>176</v>
      </c>
      <c r="O59" s="29" t="s">
        <v>1149</v>
      </c>
    </row>
    <row r="60" spans="1:15" ht="11.4">
      <c r="A60" s="25">
        <v>3</v>
      </c>
      <c r="B60" s="26">
        <v>145</v>
      </c>
      <c r="C60" s="27" t="s">
        <v>1150</v>
      </c>
      <c r="D60" s="24">
        <v>2675071.13</v>
      </c>
      <c r="E60" s="22">
        <v>1.8905535174643353E-2</v>
      </c>
      <c r="F60" s="24">
        <f t="shared" si="0"/>
        <v>2780016.5181841245</v>
      </c>
      <c r="G60" s="24">
        <v>2780924.49</v>
      </c>
      <c r="H60" s="24">
        <f t="shared" si="1"/>
        <v>-907.97181587573141</v>
      </c>
      <c r="I60" s="24">
        <f t="shared" si="2"/>
        <v>-206555.91151729255</v>
      </c>
      <c r="J60" s="24">
        <f t="shared" si="3"/>
        <v>-207463.88333316828</v>
      </c>
      <c r="K60" s="24">
        <f t="shared" si="4"/>
        <v>101123.7757069849</v>
      </c>
      <c r="L60" s="24"/>
      <c r="M60" s="23">
        <f t="shared" si="5"/>
        <v>2.8888264069594364E-3</v>
      </c>
      <c r="N60" s="28">
        <v>177</v>
      </c>
      <c r="O60" s="29" t="s">
        <v>1151</v>
      </c>
    </row>
    <row r="61" spans="1:15" ht="11.4">
      <c r="A61" s="25">
        <v>3</v>
      </c>
      <c r="B61" s="26">
        <v>146</v>
      </c>
      <c r="C61" s="27" t="s">
        <v>1152</v>
      </c>
      <c r="D61" s="24">
        <v>789440.55</v>
      </c>
      <c r="E61" s="22">
        <v>-1.9871622243301757E-3</v>
      </c>
      <c r="F61" s="24">
        <f t="shared" si="0"/>
        <v>820410.99562252034</v>
      </c>
      <c r="G61" s="24">
        <v>816172.14</v>
      </c>
      <c r="H61" s="24">
        <f t="shared" si="1"/>
        <v>4238.855622520321</v>
      </c>
      <c r="I61" s="24">
        <f t="shared" si="2"/>
        <v>-60956.738893878595</v>
      </c>
      <c r="J61" s="24">
        <f t="shared" si="3"/>
        <v>-56717.883271358274</v>
      </c>
      <c r="K61" s="24">
        <f t="shared" si="4"/>
        <v>29842.649123202496</v>
      </c>
      <c r="L61" s="24"/>
      <c r="M61" s="23">
        <f t="shared" si="5"/>
        <v>8.5252189446064614E-4</v>
      </c>
      <c r="N61" s="28">
        <v>180</v>
      </c>
      <c r="O61" s="29" t="s">
        <v>1153</v>
      </c>
    </row>
    <row r="62" spans="1:15" ht="11.4">
      <c r="A62" s="25">
        <v>3</v>
      </c>
      <c r="B62" s="26">
        <v>153</v>
      </c>
      <c r="C62" s="27" t="s">
        <v>1156</v>
      </c>
      <c r="D62" s="24">
        <v>5202553.8600000003</v>
      </c>
      <c r="E62" s="22">
        <v>-3.1419567222732768E-3</v>
      </c>
      <c r="F62" s="24">
        <f t="shared" si="0"/>
        <v>5406654.6139065018</v>
      </c>
      <c r="G62" s="24">
        <v>5409325.9100000001</v>
      </c>
      <c r="H62" s="24">
        <f t="shared" si="1"/>
        <v>-2671.2960934983566</v>
      </c>
      <c r="I62" s="24">
        <f t="shared" si="2"/>
        <v>-401715.76849626011</v>
      </c>
      <c r="J62" s="24">
        <f t="shared" si="3"/>
        <v>-404387.06458975846</v>
      </c>
      <c r="K62" s="24">
        <f t="shared" si="4"/>
        <v>196668.37406381362</v>
      </c>
      <c r="L62" s="24"/>
      <c r="M62" s="23">
        <f t="shared" si="5"/>
        <v>5.6182711576707673E-3</v>
      </c>
      <c r="N62" s="28">
        <v>185</v>
      </c>
      <c r="O62" s="29" t="s">
        <v>1157</v>
      </c>
    </row>
    <row r="63" spans="1:15" ht="11.4">
      <c r="A63" s="25">
        <v>3</v>
      </c>
      <c r="B63" s="26">
        <v>148</v>
      </c>
      <c r="C63" s="27" t="s">
        <v>1158</v>
      </c>
      <c r="D63" s="24">
        <v>1083965.1399999999</v>
      </c>
      <c r="E63" s="22">
        <v>4.5135151863372816E-3</v>
      </c>
      <c r="F63" s="24">
        <f t="shared" si="0"/>
        <v>1126490.0437753096</v>
      </c>
      <c r="G63" s="24">
        <v>1134876.24</v>
      </c>
      <c r="H63" s="24">
        <f t="shared" si="1"/>
        <v>-8386.196224690415</v>
      </c>
      <c r="I63" s="24">
        <f t="shared" si="2"/>
        <v>-83698.487503646145</v>
      </c>
      <c r="J63" s="24">
        <f t="shared" si="3"/>
        <v>-92084.68372833656</v>
      </c>
      <c r="K63" s="24">
        <f t="shared" si="4"/>
        <v>40976.348801443077</v>
      </c>
      <c r="L63" s="24"/>
      <c r="M63" s="23">
        <f t="shared" si="5"/>
        <v>1.1705808812102435E-3</v>
      </c>
      <c r="N63" s="28">
        <v>188</v>
      </c>
      <c r="O63" s="29" t="s">
        <v>1159</v>
      </c>
    </row>
    <row r="64" spans="1:15" ht="11.4">
      <c r="A64" s="25">
        <v>3</v>
      </c>
      <c r="B64" s="26">
        <v>149</v>
      </c>
      <c r="C64" s="27" t="s">
        <v>1160</v>
      </c>
      <c r="D64" s="24">
        <v>1091781.3500000001</v>
      </c>
      <c r="E64" s="22">
        <v>1.3497016175941229E-2</v>
      </c>
      <c r="F64" s="24">
        <f t="shared" si="0"/>
        <v>1134612.8905534423</v>
      </c>
      <c r="G64" s="24">
        <v>1123206.56</v>
      </c>
      <c r="H64" s="24">
        <f t="shared" si="1"/>
        <v>11406.33055344224</v>
      </c>
      <c r="I64" s="24">
        <f t="shared" si="2"/>
        <v>-84302.017018452229</v>
      </c>
      <c r="J64" s="24">
        <f t="shared" si="3"/>
        <v>-72895.686465009989</v>
      </c>
      <c r="K64" s="24">
        <f t="shared" si="4"/>
        <v>41271.819324845092</v>
      </c>
      <c r="L64" s="24"/>
      <c r="M64" s="23">
        <f t="shared" si="5"/>
        <v>1.1790216563347319E-3</v>
      </c>
      <c r="N64" s="28">
        <v>192</v>
      </c>
      <c r="O64" s="29" t="s">
        <v>1161</v>
      </c>
    </row>
    <row r="65" spans="1:15" ht="11.4">
      <c r="A65" s="25">
        <v>3</v>
      </c>
      <c r="B65" s="26">
        <v>151</v>
      </c>
      <c r="C65" s="27" t="s">
        <v>1162</v>
      </c>
      <c r="D65" s="24">
        <v>400307.18</v>
      </c>
      <c r="E65" s="22">
        <v>2.1248136727544425E-2</v>
      </c>
      <c r="F65" s="24">
        <f t="shared" si="0"/>
        <v>416011.58199771144</v>
      </c>
      <c r="G65" s="24">
        <v>406449</v>
      </c>
      <c r="H65" s="24">
        <f t="shared" si="1"/>
        <v>9562.5819977114443</v>
      </c>
      <c r="I65" s="24">
        <f t="shared" si="2"/>
        <v>-30909.76293098303</v>
      </c>
      <c r="J65" s="24">
        <f t="shared" si="3"/>
        <v>-21347.180933271586</v>
      </c>
      <c r="K65" s="24">
        <f t="shared" si="4"/>
        <v>15132.522283329203</v>
      </c>
      <c r="L65" s="24"/>
      <c r="M65" s="23">
        <f t="shared" si="5"/>
        <v>4.3229428164007894E-4</v>
      </c>
      <c r="N65" s="28">
        <v>193</v>
      </c>
      <c r="O65" s="29" t="s">
        <v>1163</v>
      </c>
    </row>
    <row r="66" spans="1:15" ht="11.4">
      <c r="A66" s="25">
        <v>3</v>
      </c>
      <c r="B66" s="26">
        <v>152</v>
      </c>
      <c r="C66" s="27" t="s">
        <v>1164</v>
      </c>
      <c r="D66" s="24">
        <v>1011362.44</v>
      </c>
      <c r="E66" s="22">
        <v>2.5764117444976725E-3</v>
      </c>
      <c r="F66" s="24">
        <f t="shared" si="0"/>
        <v>1051039.0761351457</v>
      </c>
      <c r="G66" s="24">
        <v>1051208.33</v>
      </c>
      <c r="H66" s="24">
        <f t="shared" si="1"/>
        <v>-169.25386485434137</v>
      </c>
      <c r="I66" s="24">
        <f t="shared" si="2"/>
        <v>-78092.462038029276</v>
      </c>
      <c r="J66" s="24">
        <f t="shared" si="3"/>
        <v>-78261.715902883618</v>
      </c>
      <c r="K66" s="24">
        <f t="shared" si="4"/>
        <v>38231.801537564708</v>
      </c>
      <c r="L66" s="24"/>
      <c r="M66" s="23">
        <f t="shared" si="5"/>
        <v>1.0921767615498614E-3</v>
      </c>
      <c r="N66" s="28">
        <v>196</v>
      </c>
      <c r="O66" s="29" t="s">
        <v>1165</v>
      </c>
    </row>
    <row r="67" spans="1:15" ht="11.4">
      <c r="A67" s="25">
        <v>3</v>
      </c>
      <c r="B67" s="26">
        <v>164</v>
      </c>
      <c r="C67" s="27" t="s">
        <v>1166</v>
      </c>
      <c r="D67" s="24">
        <v>1623162.69</v>
      </c>
      <c r="E67" s="22">
        <v>1.1124273443291841E-2</v>
      </c>
      <c r="F67" s="24">
        <f t="shared" si="0"/>
        <v>1686840.7868841146</v>
      </c>
      <c r="G67" s="24">
        <v>1667384.83</v>
      </c>
      <c r="H67" s="24">
        <f t="shared" si="1"/>
        <v>19455.956884114537</v>
      </c>
      <c r="I67" s="24">
        <f t="shared" si="2"/>
        <v>-125332.68562986232</v>
      </c>
      <c r="J67" s="24">
        <f t="shared" si="3"/>
        <v>-105876.72874574778</v>
      </c>
      <c r="K67" s="24">
        <f t="shared" si="4"/>
        <v>61359.243108988383</v>
      </c>
      <c r="L67" s="24"/>
      <c r="M67" s="23">
        <f t="shared" si="5"/>
        <v>1.7528637609211212E-3</v>
      </c>
      <c r="N67" s="28">
        <v>202</v>
      </c>
      <c r="O67" s="29" t="s">
        <v>1167</v>
      </c>
    </row>
    <row r="68" spans="1:15" ht="11.4">
      <c r="A68" s="25">
        <v>3</v>
      </c>
      <c r="B68" s="26">
        <v>165</v>
      </c>
      <c r="C68" s="27" t="s">
        <v>1168</v>
      </c>
      <c r="D68" s="24">
        <v>3081945.81</v>
      </c>
      <c r="E68" s="22">
        <v>7.2711427125743772E-2</v>
      </c>
      <c r="F68" s="24">
        <f t="shared" si="0"/>
        <v>3202853.2489707489</v>
      </c>
      <c r="G68" s="24">
        <v>3192092.4</v>
      </c>
      <c r="H68" s="24">
        <f t="shared" si="1"/>
        <v>10760.84897074895</v>
      </c>
      <c r="I68" s="24">
        <f t="shared" si="2"/>
        <v>-237972.78468309384</v>
      </c>
      <c r="J68" s="24">
        <f t="shared" si="3"/>
        <v>-227211.93571234489</v>
      </c>
      <c r="K68" s="24">
        <f t="shared" si="4"/>
        <v>116504.56443433784</v>
      </c>
      <c r="L68" s="24"/>
      <c r="M68" s="23">
        <f t="shared" si="5"/>
        <v>3.3282129738157616E-3</v>
      </c>
      <c r="N68" s="28">
        <v>207</v>
      </c>
      <c r="O68" s="29" t="s">
        <v>1169</v>
      </c>
    </row>
    <row r="69" spans="1:15" ht="11.4">
      <c r="A69" s="25">
        <v>3</v>
      </c>
      <c r="B69" s="26">
        <v>167</v>
      </c>
      <c r="C69" s="27" t="s">
        <v>1170</v>
      </c>
      <c r="D69" s="24">
        <v>10984401.59</v>
      </c>
      <c r="E69" s="22">
        <v>8.6577642368730195E-3</v>
      </c>
      <c r="F69" s="24">
        <f t="shared" si="0"/>
        <v>11415329.304745613</v>
      </c>
      <c r="G69" s="24">
        <v>11391171.279999999</v>
      </c>
      <c r="H69" s="24">
        <f t="shared" si="1"/>
        <v>24158.024745613337</v>
      </c>
      <c r="I69" s="24">
        <f t="shared" si="2"/>
        <v>-848161.77687747963</v>
      </c>
      <c r="J69" s="24">
        <f t="shared" si="3"/>
        <v>-824003.75213186629</v>
      </c>
      <c r="K69" s="24">
        <f t="shared" si="4"/>
        <v>415235.37456837954</v>
      </c>
      <c r="L69" s="24"/>
      <c r="M69" s="23">
        <f t="shared" si="5"/>
        <v>1.1862125467235415E-2</v>
      </c>
      <c r="N69" s="28">
        <v>209</v>
      </c>
      <c r="O69" s="29" t="s">
        <v>1171</v>
      </c>
    </row>
    <row r="70" spans="1:15" ht="11.4">
      <c r="A70" s="25">
        <v>3</v>
      </c>
      <c r="B70" s="26">
        <v>169</v>
      </c>
      <c r="C70" s="27" t="s">
        <v>460</v>
      </c>
      <c r="D70" s="24">
        <v>1071265.2</v>
      </c>
      <c r="E70" s="22">
        <v>2.369385970521774E-2</v>
      </c>
      <c r="F70" s="24">
        <f t="shared" si="0"/>
        <v>1113291.8739831115</v>
      </c>
      <c r="G70" s="24">
        <v>1092814.94</v>
      </c>
      <c r="H70" s="24">
        <f t="shared" si="1"/>
        <v>20476.933983111521</v>
      </c>
      <c r="I70" s="24">
        <f t="shared" si="2"/>
        <v>-82717.860239759189</v>
      </c>
      <c r="J70" s="24">
        <f t="shared" si="3"/>
        <v>-62240.926256647668</v>
      </c>
      <c r="K70" s="24">
        <f t="shared" si="4"/>
        <v>40496.262171353301</v>
      </c>
      <c r="L70" s="24"/>
      <c r="M70" s="23">
        <f t="shared" si="5"/>
        <v>1.1568661348517794E-3</v>
      </c>
      <c r="N70" s="28">
        <v>215</v>
      </c>
      <c r="O70" s="29" t="s">
        <v>461</v>
      </c>
    </row>
    <row r="71" spans="1:15" ht="11.4">
      <c r="A71" s="25">
        <v>3</v>
      </c>
      <c r="B71" s="26">
        <v>170</v>
      </c>
      <c r="C71" s="27" t="s">
        <v>462</v>
      </c>
      <c r="D71" s="24">
        <v>1057768.33</v>
      </c>
      <c r="E71" s="22">
        <v>4.8543132183306817E-2</v>
      </c>
      <c r="F71" s="24">
        <f t="shared" si="0"/>
        <v>1099265.5099275943</v>
      </c>
      <c r="G71" s="24">
        <v>1071295.2</v>
      </c>
      <c r="H71" s="24">
        <f t="shared" si="1"/>
        <v>27970.309927594382</v>
      </c>
      <c r="I71" s="24">
        <f t="shared" si="2"/>
        <v>-81675.697938272875</v>
      </c>
      <c r="J71" s="24">
        <f t="shared" si="3"/>
        <v>-53705.388010678493</v>
      </c>
      <c r="K71" s="24">
        <f t="shared" si="4"/>
        <v>39986.049773888437</v>
      </c>
      <c r="L71" s="24"/>
      <c r="M71" s="23">
        <f t="shared" si="5"/>
        <v>1.142290778693942E-3</v>
      </c>
      <c r="N71" s="28">
        <v>217</v>
      </c>
      <c r="O71" s="29" t="s">
        <v>463</v>
      </c>
    </row>
    <row r="72" spans="1:15" ht="11.4">
      <c r="A72" s="25">
        <v>3</v>
      </c>
      <c r="B72" s="26">
        <v>171</v>
      </c>
      <c r="C72" s="27" t="s">
        <v>136</v>
      </c>
      <c r="D72" s="24">
        <v>943369.13</v>
      </c>
      <c r="E72" s="22">
        <v>4.665618741000048E-2</v>
      </c>
      <c r="F72" s="24">
        <f t="shared" si="0"/>
        <v>980378.32891007524</v>
      </c>
      <c r="G72" s="24">
        <v>977120.71</v>
      </c>
      <c r="H72" s="24">
        <f t="shared" si="1"/>
        <v>3257.6189100752817</v>
      </c>
      <c r="I72" s="24">
        <f t="shared" si="2"/>
        <v>-72842.351128220369</v>
      </c>
      <c r="J72" s="24">
        <f t="shared" si="3"/>
        <v>-69584.732218145087</v>
      </c>
      <c r="K72" s="24">
        <f t="shared" si="4"/>
        <v>35661.499704126923</v>
      </c>
      <c r="L72" s="24"/>
      <c r="M72" s="23">
        <f t="shared" si="5"/>
        <v>1.018750351604426E-3</v>
      </c>
      <c r="N72" s="28">
        <v>220</v>
      </c>
      <c r="O72" s="29" t="s">
        <v>137</v>
      </c>
    </row>
    <row r="73" spans="1:15" ht="11.4">
      <c r="A73" s="25">
        <v>3</v>
      </c>
      <c r="B73" s="26">
        <v>435</v>
      </c>
      <c r="C73" s="27" t="s">
        <v>138</v>
      </c>
      <c r="D73" s="24">
        <v>911917.92</v>
      </c>
      <c r="E73" s="22">
        <v>-1.0809452310416289E-2</v>
      </c>
      <c r="F73" s="24">
        <f t="shared" si="0"/>
        <v>947693.26033887907</v>
      </c>
      <c r="G73" s="24">
        <v>956456.21</v>
      </c>
      <c r="H73" s="24">
        <f t="shared" si="1"/>
        <v>-8762.9496611208888</v>
      </c>
      <c r="I73" s="24">
        <f t="shared" si="2"/>
        <v>-70413.842488948503</v>
      </c>
      <c r="J73" s="24">
        <f t="shared" si="3"/>
        <v>-79176.792150069392</v>
      </c>
      <c r="K73" s="24">
        <f t="shared" si="4"/>
        <v>34472.572400443125</v>
      </c>
      <c r="L73" s="24"/>
      <c r="M73" s="23">
        <f t="shared" si="5"/>
        <v>9.8478598895257148E-4</v>
      </c>
      <c r="N73" s="28">
        <v>222</v>
      </c>
      <c r="O73" s="29" t="s">
        <v>139</v>
      </c>
    </row>
    <row r="74" spans="1:15" ht="11.4">
      <c r="A74" s="25">
        <v>3</v>
      </c>
      <c r="B74" s="26">
        <v>176</v>
      </c>
      <c r="C74" s="27" t="s">
        <v>142</v>
      </c>
      <c r="D74" s="24">
        <v>660865.94999999995</v>
      </c>
      <c r="E74" s="22">
        <v>1.1046307388783989E-2</v>
      </c>
      <c r="F74" s="24">
        <f t="shared" si="0"/>
        <v>686792.30122207769</v>
      </c>
      <c r="G74" s="24">
        <v>668059.54</v>
      </c>
      <c r="H74" s="24">
        <f t="shared" si="1"/>
        <v>18732.76122207765</v>
      </c>
      <c r="I74" s="24">
        <f t="shared" si="2"/>
        <v>-51028.837013762495</v>
      </c>
      <c r="J74" s="24">
        <f t="shared" si="3"/>
        <v>-32296.075791684845</v>
      </c>
      <c r="K74" s="24">
        <f t="shared" si="4"/>
        <v>24982.236678014426</v>
      </c>
      <c r="L74" s="24"/>
      <c r="M74" s="23">
        <f t="shared" si="5"/>
        <v>7.1367336233049412E-4</v>
      </c>
      <c r="N74" s="28">
        <v>231</v>
      </c>
      <c r="O74" s="29" t="s">
        <v>143</v>
      </c>
    </row>
    <row r="75" spans="1:15" ht="11.4">
      <c r="A75" s="25">
        <v>3</v>
      </c>
      <c r="B75" s="26">
        <v>177</v>
      </c>
      <c r="C75" s="27" t="s">
        <v>144</v>
      </c>
      <c r="D75" s="24">
        <v>359947.05</v>
      </c>
      <c r="E75" s="22">
        <v>4.1401269186192725E-2</v>
      </c>
      <c r="F75" s="24">
        <f t="shared" si="0"/>
        <v>374068.08867607452</v>
      </c>
      <c r="G75" s="24">
        <v>366892.92</v>
      </c>
      <c r="H75" s="24">
        <f t="shared" si="1"/>
        <v>7175.1686760745361</v>
      </c>
      <c r="I75" s="24">
        <f t="shared" si="2"/>
        <v>-27793.351054074763</v>
      </c>
      <c r="J75" s="24">
        <f t="shared" si="3"/>
        <v>-20618.182378000227</v>
      </c>
      <c r="K75" s="24">
        <f t="shared" si="4"/>
        <v>13606.817531835453</v>
      </c>
      <c r="L75" s="24"/>
      <c r="M75" s="23">
        <f t="shared" si="5"/>
        <v>3.8870911935233232E-4</v>
      </c>
      <c r="N75" s="28">
        <v>235</v>
      </c>
      <c r="O75" s="29" t="s">
        <v>145</v>
      </c>
    </row>
    <row r="76" spans="1:15" ht="11.4">
      <c r="A76" s="25">
        <v>3</v>
      </c>
      <c r="B76" s="26">
        <v>178</v>
      </c>
      <c r="C76" s="27" t="s">
        <v>146</v>
      </c>
      <c r="D76" s="24">
        <v>1039349.95</v>
      </c>
      <c r="E76" s="22">
        <v>6.5716391069142194E-3</v>
      </c>
      <c r="F76" s="24">
        <f t="shared" si="0"/>
        <v>1080124.5607154542</v>
      </c>
      <c r="G76" s="24">
        <v>1069116.5</v>
      </c>
      <c r="H76" s="24">
        <f t="shared" si="1"/>
        <v>11008.060715454165</v>
      </c>
      <c r="I76" s="24">
        <f t="shared" si="2"/>
        <v>-80253.520700850451</v>
      </c>
      <c r="J76" s="24">
        <f t="shared" si="3"/>
        <v>-69245.459985396286</v>
      </c>
      <c r="K76" s="24">
        <f t="shared" si="4"/>
        <v>39289.79309976926</v>
      </c>
      <c r="L76" s="24"/>
      <c r="M76" s="23">
        <f t="shared" si="5"/>
        <v>1.1224006524387146E-3</v>
      </c>
      <c r="N76" s="28">
        <v>238</v>
      </c>
      <c r="O76" s="29" t="s">
        <v>147</v>
      </c>
    </row>
    <row r="77" spans="1:15" ht="11.4">
      <c r="A77" s="25">
        <v>3</v>
      </c>
      <c r="B77" s="26">
        <v>179</v>
      </c>
      <c r="C77" s="27" t="s">
        <v>16</v>
      </c>
      <c r="D77" s="24">
        <v>21244085.300000001</v>
      </c>
      <c r="E77" s="22">
        <v>-2.7381099136621905E-3</v>
      </c>
      <c r="F77" s="24">
        <f t="shared" si="0"/>
        <v>22077509.411016129</v>
      </c>
      <c r="G77" s="24">
        <v>22343652.170000002</v>
      </c>
      <c r="H77" s="24">
        <f t="shared" si="1"/>
        <v>-266142.75898387283</v>
      </c>
      <c r="I77" s="24">
        <f t="shared" si="2"/>
        <v>-1640364.3829435725</v>
      </c>
      <c r="J77" s="24">
        <f t="shared" si="3"/>
        <v>-1906507.1419274453</v>
      </c>
      <c r="K77" s="24">
        <f t="shared" si="4"/>
        <v>803074.76421281369</v>
      </c>
      <c r="L77" s="24"/>
      <c r="M77" s="23">
        <f t="shared" si="5"/>
        <v>2.294162346492027E-2</v>
      </c>
      <c r="N77" s="28">
        <v>240</v>
      </c>
      <c r="O77" s="29" t="s">
        <v>16</v>
      </c>
    </row>
    <row r="78" spans="1:15" ht="11.4">
      <c r="A78" s="25">
        <v>3</v>
      </c>
      <c r="B78" s="26">
        <v>181</v>
      </c>
      <c r="C78" s="27" t="s">
        <v>484</v>
      </c>
      <c r="D78" s="24">
        <v>377974.75</v>
      </c>
      <c r="E78" s="22">
        <v>1.1481943319348336E-2</v>
      </c>
      <c r="F78" s="24">
        <f t="shared" si="0"/>
        <v>392803.03116893751</v>
      </c>
      <c r="G78" s="24">
        <v>386624.27</v>
      </c>
      <c r="H78" s="24">
        <f t="shared" si="1"/>
        <v>6178.7611689374899</v>
      </c>
      <c r="I78" s="24">
        <f t="shared" si="2"/>
        <v>-29185.361892328732</v>
      </c>
      <c r="J78" s="24">
        <f t="shared" si="3"/>
        <v>-23006.600723391242</v>
      </c>
      <c r="K78" s="24">
        <f t="shared" si="4"/>
        <v>14288.305612981472</v>
      </c>
      <c r="L78" s="24"/>
      <c r="M78" s="23">
        <f t="shared" si="5"/>
        <v>4.0817734777911911E-4</v>
      </c>
      <c r="N78" s="28">
        <v>247</v>
      </c>
      <c r="O78" s="29" t="s">
        <v>485</v>
      </c>
    </row>
    <row r="79" spans="1:15" ht="11.4">
      <c r="A79" s="25">
        <v>3</v>
      </c>
      <c r="B79" s="26">
        <v>182</v>
      </c>
      <c r="C79" s="27" t="s">
        <v>17</v>
      </c>
      <c r="D79" s="24">
        <v>3701838.46</v>
      </c>
      <c r="E79" s="22">
        <v>-6.2645833244355216E-3</v>
      </c>
      <c r="F79" s="24">
        <f t="shared" si="0"/>
        <v>3847064.8316739453</v>
      </c>
      <c r="G79" s="24">
        <v>3851803.28</v>
      </c>
      <c r="H79" s="24">
        <f t="shared" si="1"/>
        <v>-4738.4483260544948</v>
      </c>
      <c r="I79" s="24">
        <f t="shared" si="2"/>
        <v>-285837.86383095931</v>
      </c>
      <c r="J79" s="24">
        <f t="shared" si="3"/>
        <v>-290576.3121570138</v>
      </c>
      <c r="K79" s="24">
        <f t="shared" si="4"/>
        <v>139937.91713962029</v>
      </c>
      <c r="L79" s="24"/>
      <c r="M79" s="23">
        <f t="shared" si="5"/>
        <v>3.9976390076573599E-3</v>
      </c>
      <c r="N79" s="28">
        <v>250</v>
      </c>
      <c r="O79" s="29" t="s">
        <v>18</v>
      </c>
    </row>
    <row r="80" spans="1:15" ht="11.4">
      <c r="A80" s="25">
        <v>3</v>
      </c>
      <c r="B80" s="26">
        <v>186</v>
      </c>
      <c r="C80" s="27" t="s">
        <v>486</v>
      </c>
      <c r="D80" s="24">
        <v>6736103.4199999999</v>
      </c>
      <c r="E80" s="22">
        <v>-6.033688663505378E-3</v>
      </c>
      <c r="F80" s="24">
        <f t="shared" ref="F80:F143" si="6">SUM($F$15 * M80)</f>
        <v>7000366.6690524872</v>
      </c>
      <c r="G80" s="24">
        <v>7103644.9500000002</v>
      </c>
      <c r="H80" s="24">
        <f t="shared" ref="H80:H143" si="7">SUM(F80 - G80)</f>
        <v>-103278.28094751295</v>
      </c>
      <c r="I80" s="24">
        <f t="shared" ref="I80:I143" si="8">SUM($I$15 * M80)</f>
        <v>-520128.96643718466</v>
      </c>
      <c r="J80" s="24">
        <f t="shared" ref="J80:J143" si="9">SUM(H80 + I80)</f>
        <v>-623407.24738469766</v>
      </c>
      <c r="K80" s="24">
        <f t="shared" ref="K80:K143" si="10">SUM($K$15 * M80)</f>
        <v>254640.03694852552</v>
      </c>
      <c r="L80" s="24"/>
      <c r="M80" s="23">
        <f t="shared" ref="M80:M143" si="11">SUM(D80 / $D$15 )</f>
        <v>7.2743611268780619E-3</v>
      </c>
      <c r="N80" s="28">
        <v>258</v>
      </c>
      <c r="O80" s="29" t="s">
        <v>487</v>
      </c>
    </row>
    <row r="81" spans="1:15" ht="11.4">
      <c r="A81" s="25">
        <v>3</v>
      </c>
      <c r="B81" s="26">
        <v>205</v>
      </c>
      <c r="C81" s="27" t="s">
        <v>492</v>
      </c>
      <c r="D81" s="24">
        <v>7153881.0700000003</v>
      </c>
      <c r="E81" s="22">
        <v>-7.1188518789355357E-4</v>
      </c>
      <c r="F81" s="24">
        <f t="shared" si="6"/>
        <v>7434534.1029211143</v>
      </c>
      <c r="G81" s="24">
        <v>7455742.2300000004</v>
      </c>
      <c r="H81" s="24">
        <f t="shared" si="7"/>
        <v>-21208.127078886144</v>
      </c>
      <c r="I81" s="24">
        <f t="shared" si="8"/>
        <v>-552387.71363068547</v>
      </c>
      <c r="J81" s="24">
        <f t="shared" si="9"/>
        <v>-573595.84070957161</v>
      </c>
      <c r="K81" s="24">
        <f t="shared" si="10"/>
        <v>270432.98275105126</v>
      </c>
      <c r="L81" s="24"/>
      <c r="M81" s="23">
        <f t="shared" si="11"/>
        <v>7.7255218807072354E-3</v>
      </c>
      <c r="N81" s="28">
        <v>268</v>
      </c>
      <c r="O81" s="29" t="s">
        <v>493</v>
      </c>
    </row>
    <row r="82" spans="1:15" ht="11.4">
      <c r="A82" s="25">
        <v>3</v>
      </c>
      <c r="B82" s="26">
        <v>208</v>
      </c>
      <c r="C82" s="27" t="s">
        <v>494</v>
      </c>
      <c r="D82" s="24">
        <v>2306055.06</v>
      </c>
      <c r="E82" s="22">
        <v>4.2652906975499377E-3</v>
      </c>
      <c r="F82" s="24">
        <f t="shared" si="6"/>
        <v>2396523.6238940987</v>
      </c>
      <c r="G82" s="24">
        <v>2414756.0299999998</v>
      </c>
      <c r="H82" s="24">
        <f t="shared" si="7"/>
        <v>-18232.406105901115</v>
      </c>
      <c r="I82" s="24">
        <f t="shared" si="8"/>
        <v>-178062.29508647296</v>
      </c>
      <c r="J82" s="24">
        <f t="shared" si="9"/>
        <v>-196294.70119237408</v>
      </c>
      <c r="K82" s="24">
        <f t="shared" si="10"/>
        <v>87174.128583039812</v>
      </c>
      <c r="L82" s="24"/>
      <c r="M82" s="23">
        <f t="shared" si="11"/>
        <v>2.4903235949581748E-3</v>
      </c>
      <c r="N82" s="28">
        <v>270</v>
      </c>
      <c r="O82" s="29" t="s">
        <v>495</v>
      </c>
    </row>
    <row r="83" spans="1:15" ht="11.4">
      <c r="A83" s="25">
        <v>3</v>
      </c>
      <c r="B83" s="26">
        <v>211</v>
      </c>
      <c r="C83" s="27" t="s">
        <v>496</v>
      </c>
      <c r="D83" s="24">
        <v>5462174.8899999997</v>
      </c>
      <c r="E83" s="22">
        <v>8.0646521034446386E-3</v>
      </c>
      <c r="F83" s="24">
        <f t="shared" si="6"/>
        <v>5676460.8047676673</v>
      </c>
      <c r="G83" s="24">
        <v>5687460.1699999999</v>
      </c>
      <c r="H83" s="24">
        <f t="shared" si="7"/>
        <v>-10999.36523233261</v>
      </c>
      <c r="I83" s="24">
        <f t="shared" si="8"/>
        <v>-421762.43488180335</v>
      </c>
      <c r="J83" s="24">
        <f t="shared" si="9"/>
        <v>-432761.80011413596</v>
      </c>
      <c r="K83" s="24">
        <f t="shared" si="10"/>
        <v>206482.63975271748</v>
      </c>
      <c r="L83" s="24"/>
      <c r="M83" s="23">
        <f t="shared" si="11"/>
        <v>5.8986375669430342E-3</v>
      </c>
      <c r="N83" s="28">
        <v>280</v>
      </c>
      <c r="O83" s="29" t="s">
        <v>497</v>
      </c>
    </row>
    <row r="84" spans="1:15" ht="11.4">
      <c r="A84" s="25">
        <v>3</v>
      </c>
      <c r="B84" s="26">
        <v>213</v>
      </c>
      <c r="C84" s="27" t="s">
        <v>148</v>
      </c>
      <c r="D84" s="24">
        <v>868285.02</v>
      </c>
      <c r="E84" s="22">
        <v>1.28907769238433E-2</v>
      </c>
      <c r="F84" s="24">
        <f t="shared" si="6"/>
        <v>902348.60337782232</v>
      </c>
      <c r="G84" s="24">
        <v>895700.42</v>
      </c>
      <c r="H84" s="24">
        <f t="shared" si="7"/>
        <v>6648.183377822279</v>
      </c>
      <c r="I84" s="24">
        <f t="shared" si="8"/>
        <v>-67044.723316538715</v>
      </c>
      <c r="J84" s="24">
        <f t="shared" si="9"/>
        <v>-60396.539938716436</v>
      </c>
      <c r="K84" s="24">
        <f t="shared" si="10"/>
        <v>32823.149495921964</v>
      </c>
      <c r="L84" s="24"/>
      <c r="M84" s="23">
        <f t="shared" si="11"/>
        <v>9.3766654142886374E-4</v>
      </c>
      <c r="N84" s="28">
        <v>286</v>
      </c>
      <c r="O84" s="29" t="s">
        <v>149</v>
      </c>
    </row>
    <row r="85" spans="1:15" ht="11.4">
      <c r="A85" s="25">
        <v>3</v>
      </c>
      <c r="B85" s="26">
        <v>214</v>
      </c>
      <c r="C85" s="27" t="s">
        <v>150</v>
      </c>
      <c r="D85" s="24">
        <v>2337457.36</v>
      </c>
      <c r="E85" s="22">
        <v>1.1193556649694908E-2</v>
      </c>
      <c r="F85" s="24">
        <f t="shared" si="6"/>
        <v>2429157.8636830701</v>
      </c>
      <c r="G85" s="24">
        <v>2425049.48</v>
      </c>
      <c r="H85" s="24">
        <f t="shared" si="7"/>
        <v>4108.3836830700748</v>
      </c>
      <c r="I85" s="24">
        <f t="shared" si="8"/>
        <v>-180487.02713471555</v>
      </c>
      <c r="J85" s="24">
        <f t="shared" si="9"/>
        <v>-176378.64345164548</v>
      </c>
      <c r="K85" s="24">
        <f t="shared" si="10"/>
        <v>88361.206977431313</v>
      </c>
      <c r="L85" s="24"/>
      <c r="M85" s="23">
        <f t="shared" si="11"/>
        <v>2.5242351393884952E-3</v>
      </c>
      <c r="N85" s="28">
        <v>288</v>
      </c>
      <c r="O85" s="29" t="s">
        <v>151</v>
      </c>
    </row>
    <row r="86" spans="1:15" ht="11.4">
      <c r="A86" s="25">
        <v>3</v>
      </c>
      <c r="B86" s="26">
        <v>217</v>
      </c>
      <c r="C86" s="27" t="s">
        <v>152</v>
      </c>
      <c r="D86" s="24">
        <v>1115702.05</v>
      </c>
      <c r="E86" s="22">
        <v>1.4440636396893958E-2</v>
      </c>
      <c r="F86" s="24">
        <f t="shared" si="6"/>
        <v>1159472.0206082482</v>
      </c>
      <c r="G86" s="24">
        <v>1141897.47</v>
      </c>
      <c r="H86" s="24">
        <f t="shared" si="7"/>
        <v>17574.550608248217</v>
      </c>
      <c r="I86" s="24">
        <f t="shared" si="8"/>
        <v>-86149.056499840401</v>
      </c>
      <c r="J86" s="24">
        <f t="shared" si="9"/>
        <v>-68574.505891592184</v>
      </c>
      <c r="K86" s="24">
        <f t="shared" si="10"/>
        <v>42176.076215223206</v>
      </c>
      <c r="L86" s="24"/>
      <c r="M86" s="23">
        <f t="shared" si="11"/>
        <v>1.2048537731177179E-3</v>
      </c>
      <c r="N86" s="28">
        <v>292</v>
      </c>
      <c r="O86" s="29" t="s">
        <v>153</v>
      </c>
    </row>
    <row r="87" spans="1:15" ht="11.4">
      <c r="A87" s="25">
        <v>3</v>
      </c>
      <c r="B87" s="26">
        <v>218</v>
      </c>
      <c r="C87" s="27" t="s">
        <v>154</v>
      </c>
      <c r="D87" s="24">
        <v>295966.87</v>
      </c>
      <c r="E87" s="22">
        <v>-3.9726889819751546E-2</v>
      </c>
      <c r="F87" s="24">
        <f t="shared" si="6"/>
        <v>307577.91006299463</v>
      </c>
      <c r="G87" s="24">
        <v>314753.05</v>
      </c>
      <c r="H87" s="24">
        <f t="shared" si="7"/>
        <v>-7175.139937005355</v>
      </c>
      <c r="I87" s="24">
        <f t="shared" si="8"/>
        <v>-22853.114418594927</v>
      </c>
      <c r="J87" s="24">
        <f t="shared" si="9"/>
        <v>-30028.254355600282</v>
      </c>
      <c r="K87" s="24">
        <f t="shared" si="10"/>
        <v>11188.221144077899</v>
      </c>
      <c r="L87" s="24"/>
      <c r="M87" s="23">
        <f t="shared" si="11"/>
        <v>3.1961651413774952E-4</v>
      </c>
      <c r="N87" s="28">
        <v>298</v>
      </c>
      <c r="O87" s="29" t="s">
        <v>155</v>
      </c>
    </row>
    <row r="88" spans="1:15" ht="11.4">
      <c r="A88" s="25">
        <v>3</v>
      </c>
      <c r="B88" s="26">
        <v>224</v>
      </c>
      <c r="C88" s="27" t="s">
        <v>158</v>
      </c>
      <c r="D88" s="24">
        <v>1419036.24</v>
      </c>
      <c r="E88" s="22">
        <v>3.6869736308175988E-3</v>
      </c>
      <c r="F88" s="24">
        <f t="shared" si="6"/>
        <v>1474706.2771007107</v>
      </c>
      <c r="G88" s="24">
        <v>1477721.19</v>
      </c>
      <c r="H88" s="24">
        <f t="shared" si="7"/>
        <v>-3014.9128992892802</v>
      </c>
      <c r="I88" s="24">
        <f t="shared" si="8"/>
        <v>-109571.03934252076</v>
      </c>
      <c r="J88" s="24">
        <f t="shared" si="9"/>
        <v>-112585.95224181004</v>
      </c>
      <c r="K88" s="24">
        <f t="shared" si="10"/>
        <v>53642.798819275951</v>
      </c>
      <c r="L88" s="24"/>
      <c r="M88" s="23">
        <f t="shared" si="11"/>
        <v>1.5324263032005538E-3</v>
      </c>
      <c r="N88" s="28">
        <v>308</v>
      </c>
      <c r="O88" s="29" t="s">
        <v>159</v>
      </c>
    </row>
    <row r="89" spans="1:15" ht="11.4">
      <c r="A89" s="25">
        <v>3</v>
      </c>
      <c r="B89" s="26">
        <v>226</v>
      </c>
      <c r="C89" s="27" t="s">
        <v>1143</v>
      </c>
      <c r="D89" s="24">
        <v>765074.36</v>
      </c>
      <c r="E89" s="22">
        <v>1.2008877828273406E-2</v>
      </c>
      <c r="F89" s="24">
        <f t="shared" si="6"/>
        <v>795088.89860403351</v>
      </c>
      <c r="G89" s="24">
        <v>791093.59</v>
      </c>
      <c r="H89" s="24">
        <f t="shared" si="7"/>
        <v>3995.3086040335475</v>
      </c>
      <c r="I89" s="24">
        <f t="shared" si="8"/>
        <v>-59075.300853143744</v>
      </c>
      <c r="J89" s="24">
        <f t="shared" si="9"/>
        <v>-55079.992249110197</v>
      </c>
      <c r="K89" s="24">
        <f t="shared" si="10"/>
        <v>28921.551697133757</v>
      </c>
      <c r="L89" s="24"/>
      <c r="M89" s="23">
        <f t="shared" si="11"/>
        <v>8.2620869017998417E-4</v>
      </c>
      <c r="N89" s="28">
        <v>310</v>
      </c>
      <c r="O89" s="29" t="s">
        <v>160</v>
      </c>
    </row>
    <row r="90" spans="1:15" ht="11.4">
      <c r="A90" s="25">
        <v>3</v>
      </c>
      <c r="B90" s="26">
        <v>230</v>
      </c>
      <c r="C90" s="27" t="s">
        <v>512</v>
      </c>
      <c r="D90" s="24">
        <v>430099.87</v>
      </c>
      <c r="E90" s="22">
        <v>3.5041396013046282E-2</v>
      </c>
      <c r="F90" s="24">
        <f t="shared" si="6"/>
        <v>446973.0653737213</v>
      </c>
      <c r="G90" s="24">
        <v>435563.36</v>
      </c>
      <c r="H90" s="24">
        <f t="shared" si="7"/>
        <v>11409.705373721314</v>
      </c>
      <c r="I90" s="24">
        <f t="shared" si="8"/>
        <v>-33210.20876604467</v>
      </c>
      <c r="J90" s="24">
        <f t="shared" si="9"/>
        <v>-21800.503392323357</v>
      </c>
      <c r="K90" s="24">
        <f t="shared" si="10"/>
        <v>16258.753757132194</v>
      </c>
      <c r="L90" s="24"/>
      <c r="M90" s="23">
        <f t="shared" si="11"/>
        <v>4.6446759794601072E-4</v>
      </c>
      <c r="N90" s="28">
        <v>318</v>
      </c>
      <c r="O90" s="29" t="s">
        <v>513</v>
      </c>
    </row>
    <row r="91" spans="1:15" ht="11.4">
      <c r="A91" s="25">
        <v>3</v>
      </c>
      <c r="B91" s="26">
        <v>231</v>
      </c>
      <c r="C91" s="27" t="s">
        <v>514</v>
      </c>
      <c r="D91" s="24">
        <v>252474.53</v>
      </c>
      <c r="E91" s="22">
        <v>-3.8561129556732812E-2</v>
      </c>
      <c r="F91" s="24">
        <f t="shared" si="6"/>
        <v>262379.32739409932</v>
      </c>
      <c r="G91" s="24">
        <v>267512.56</v>
      </c>
      <c r="H91" s="24">
        <f t="shared" si="7"/>
        <v>-5133.2326059006737</v>
      </c>
      <c r="I91" s="24">
        <f t="shared" si="8"/>
        <v>-19494.848602044469</v>
      </c>
      <c r="J91" s="24">
        <f t="shared" si="9"/>
        <v>-24628.081207945143</v>
      </c>
      <c r="K91" s="24">
        <f t="shared" si="10"/>
        <v>9544.1117273941163</v>
      </c>
      <c r="L91" s="24"/>
      <c r="M91" s="23">
        <f t="shared" si="11"/>
        <v>2.7264885825621855E-4</v>
      </c>
      <c r="N91" s="28">
        <v>319</v>
      </c>
      <c r="O91" s="29" t="s">
        <v>515</v>
      </c>
    </row>
    <row r="92" spans="1:15" ht="11.4">
      <c r="A92" s="25">
        <v>3</v>
      </c>
      <c r="B92" s="26">
        <v>232</v>
      </c>
      <c r="C92" s="27" t="s">
        <v>516</v>
      </c>
      <c r="D92" s="24">
        <v>2922395.92</v>
      </c>
      <c r="E92" s="22">
        <v>9.1997698610889869E-2</v>
      </c>
      <c r="F92" s="24">
        <f t="shared" si="6"/>
        <v>3037044.0767583968</v>
      </c>
      <c r="G92" s="24">
        <v>3023245.8</v>
      </c>
      <c r="H92" s="24">
        <f t="shared" si="7"/>
        <v>13798.276758396998</v>
      </c>
      <c r="I92" s="24">
        <f t="shared" si="8"/>
        <v>-225653.12237884928</v>
      </c>
      <c r="J92" s="24">
        <f t="shared" si="9"/>
        <v>-211854.84562045228</v>
      </c>
      <c r="K92" s="24">
        <f t="shared" si="10"/>
        <v>110473.21554439854</v>
      </c>
      <c r="L92" s="24"/>
      <c r="M92" s="23">
        <f t="shared" si="11"/>
        <v>3.1559140280828777E-3</v>
      </c>
      <c r="N92" s="28">
        <v>321</v>
      </c>
      <c r="O92" s="29" t="s">
        <v>517</v>
      </c>
    </row>
    <row r="93" spans="1:15" ht="11.4">
      <c r="A93" s="25">
        <v>3</v>
      </c>
      <c r="B93" s="26">
        <v>233</v>
      </c>
      <c r="C93" s="27" t="s">
        <v>518</v>
      </c>
      <c r="D93" s="24">
        <v>3474709.95</v>
      </c>
      <c r="E93" s="22">
        <v>-7.8874534669297492E-3</v>
      </c>
      <c r="F93" s="24">
        <f t="shared" si="6"/>
        <v>3611025.8708891729</v>
      </c>
      <c r="G93" s="24">
        <v>3639470.04</v>
      </c>
      <c r="H93" s="24">
        <f t="shared" si="7"/>
        <v>-28444.169110827148</v>
      </c>
      <c r="I93" s="24">
        <f t="shared" si="8"/>
        <v>-268300.11095086508</v>
      </c>
      <c r="J93" s="24">
        <f t="shared" si="9"/>
        <v>-296744.28006169223</v>
      </c>
      <c r="K93" s="24">
        <f t="shared" si="10"/>
        <v>131351.94264184995</v>
      </c>
      <c r="L93" s="24"/>
      <c r="M93" s="23">
        <f t="shared" si="11"/>
        <v>3.7523614783599056E-3</v>
      </c>
      <c r="N93" s="28">
        <v>325</v>
      </c>
      <c r="O93" s="29" t="s">
        <v>756</v>
      </c>
    </row>
    <row r="94" spans="1:15" ht="11.4">
      <c r="A94" s="25">
        <v>3</v>
      </c>
      <c r="B94" s="26">
        <v>235</v>
      </c>
      <c r="C94" s="27" t="s">
        <v>757</v>
      </c>
      <c r="D94" s="24">
        <v>2321520.0499999998</v>
      </c>
      <c r="E94" s="22">
        <v>-3.4886096576817339E-3</v>
      </c>
      <c r="F94" s="24">
        <f t="shared" si="6"/>
        <v>2412595.31902452</v>
      </c>
      <c r="G94" s="24">
        <v>2463837.79</v>
      </c>
      <c r="H94" s="24">
        <f t="shared" si="7"/>
        <v>-51242.470975480042</v>
      </c>
      <c r="I94" s="24">
        <f t="shared" si="8"/>
        <v>-179256.42599022048</v>
      </c>
      <c r="J94" s="24">
        <f t="shared" si="9"/>
        <v>-230498.89696570052</v>
      </c>
      <c r="K94" s="24">
        <f t="shared" si="10"/>
        <v>87758.740394865061</v>
      </c>
      <c r="L94" s="24"/>
      <c r="M94" s="23">
        <f t="shared" si="11"/>
        <v>2.5070243364802751E-3</v>
      </c>
      <c r="N94" s="28">
        <v>328</v>
      </c>
      <c r="O94" s="29" t="s">
        <v>758</v>
      </c>
    </row>
    <row r="95" spans="1:15" ht="11.4">
      <c r="A95" s="25">
        <v>3</v>
      </c>
      <c r="B95" s="26">
        <v>239</v>
      </c>
      <c r="C95" s="27" t="s">
        <v>759</v>
      </c>
      <c r="D95" s="24">
        <v>436358.26</v>
      </c>
      <c r="E95" s="22">
        <v>5.823607009232362E-4</v>
      </c>
      <c r="F95" s="24">
        <f t="shared" si="6"/>
        <v>453476.97750604595</v>
      </c>
      <c r="G95" s="24">
        <v>448210.65</v>
      </c>
      <c r="H95" s="24">
        <f t="shared" si="7"/>
        <v>5266.3275060459273</v>
      </c>
      <c r="I95" s="24">
        <f t="shared" si="8"/>
        <v>-33693.451038215848</v>
      </c>
      <c r="J95" s="24">
        <f t="shared" si="9"/>
        <v>-28427.123532169921</v>
      </c>
      <c r="K95" s="24">
        <f t="shared" si="10"/>
        <v>16495.335139791292</v>
      </c>
      <c r="L95" s="24"/>
      <c r="M95" s="23">
        <f t="shared" si="11"/>
        <v>4.712260732980478E-4</v>
      </c>
      <c r="N95" s="28">
        <v>333</v>
      </c>
      <c r="O95" s="29" t="s">
        <v>760</v>
      </c>
    </row>
    <row r="96" spans="1:15" ht="11.4">
      <c r="A96" s="25">
        <v>3</v>
      </c>
      <c r="B96" s="26">
        <v>320</v>
      </c>
      <c r="C96" s="27" t="s">
        <v>761</v>
      </c>
      <c r="D96" s="24">
        <v>1515245.21</v>
      </c>
      <c r="E96" s="22">
        <v>-6.6187557645714622E-3</v>
      </c>
      <c r="F96" s="24">
        <f t="shared" si="6"/>
        <v>1574689.6094308237</v>
      </c>
      <c r="G96" s="24">
        <v>1565515</v>
      </c>
      <c r="H96" s="24">
        <f t="shared" si="7"/>
        <v>9174.609430823708</v>
      </c>
      <c r="I96" s="24">
        <f t="shared" si="8"/>
        <v>-116999.82554249365</v>
      </c>
      <c r="J96" s="24">
        <f t="shared" si="9"/>
        <v>-107825.21611166994</v>
      </c>
      <c r="K96" s="24">
        <f t="shared" si="10"/>
        <v>57279.716804062416</v>
      </c>
      <c r="L96" s="24"/>
      <c r="M96" s="23">
        <f t="shared" si="11"/>
        <v>1.6363229846777182E-3</v>
      </c>
      <c r="N96" s="28">
        <v>338</v>
      </c>
      <c r="O96" s="29" t="s">
        <v>762</v>
      </c>
    </row>
    <row r="97" spans="1:15" ht="11.4">
      <c r="A97" s="25">
        <v>3</v>
      </c>
      <c r="B97" s="26">
        <v>240</v>
      </c>
      <c r="C97" s="27" t="s">
        <v>763</v>
      </c>
      <c r="D97" s="24">
        <v>3246199.03</v>
      </c>
      <c r="E97" s="22">
        <v>1.4874817698649686E-3</v>
      </c>
      <c r="F97" s="24">
        <f t="shared" si="6"/>
        <v>3373550.2669468387</v>
      </c>
      <c r="G97" s="24">
        <v>3360648.15</v>
      </c>
      <c r="H97" s="24">
        <f t="shared" si="7"/>
        <v>12902.116946838796</v>
      </c>
      <c r="I97" s="24">
        <f t="shared" si="8"/>
        <v>-250655.61513057814</v>
      </c>
      <c r="J97" s="24">
        <f t="shared" si="9"/>
        <v>-237753.49818373934</v>
      </c>
      <c r="K97" s="24">
        <f t="shared" si="10"/>
        <v>122713.70990047354</v>
      </c>
      <c r="L97" s="24"/>
      <c r="M97" s="23">
        <f t="shared" si="11"/>
        <v>3.5055910756698668E-3</v>
      </c>
      <c r="N97" s="28">
        <v>341</v>
      </c>
      <c r="O97" s="29" t="s">
        <v>764</v>
      </c>
    </row>
    <row r="98" spans="1:15" ht="11.4">
      <c r="A98" s="25">
        <v>3</v>
      </c>
      <c r="B98" s="26">
        <v>241</v>
      </c>
      <c r="C98" s="27" t="s">
        <v>765</v>
      </c>
      <c r="D98" s="24">
        <v>1560350.71</v>
      </c>
      <c r="E98" s="22">
        <v>0.12074501270851078</v>
      </c>
      <c r="F98" s="24">
        <f t="shared" si="6"/>
        <v>1621564.6377822957</v>
      </c>
      <c r="G98" s="24">
        <v>1632879.77</v>
      </c>
      <c r="H98" s="24">
        <f t="shared" si="7"/>
        <v>-11315.132217704318</v>
      </c>
      <c r="I98" s="24">
        <f t="shared" si="8"/>
        <v>-120482.65168586548</v>
      </c>
      <c r="J98" s="24">
        <f t="shared" si="9"/>
        <v>-131797.7839035698</v>
      </c>
      <c r="K98" s="24">
        <f t="shared" si="10"/>
        <v>58984.807339412553</v>
      </c>
      <c r="L98" s="24"/>
      <c r="M98" s="23">
        <f t="shared" si="11"/>
        <v>1.6850327023513222E-3</v>
      </c>
      <c r="N98" s="28">
        <v>343</v>
      </c>
      <c r="O98" s="29" t="s">
        <v>766</v>
      </c>
    </row>
    <row r="99" spans="1:15" ht="11.4">
      <c r="A99" s="25">
        <v>3</v>
      </c>
      <c r="B99" s="26">
        <v>322</v>
      </c>
      <c r="C99" s="27" t="s">
        <v>1186</v>
      </c>
      <c r="D99" s="24">
        <v>1559198.92</v>
      </c>
      <c r="E99" s="22">
        <v>6.0143162669521161E-2</v>
      </c>
      <c r="F99" s="24">
        <f t="shared" si="6"/>
        <v>1620367.6620497366</v>
      </c>
      <c r="G99" s="24">
        <v>1607851.1</v>
      </c>
      <c r="H99" s="24">
        <f t="shared" si="7"/>
        <v>12516.562049736502</v>
      </c>
      <c r="I99" s="24">
        <f t="shared" si="8"/>
        <v>-120393.7160943373</v>
      </c>
      <c r="J99" s="24">
        <f t="shared" si="9"/>
        <v>-107877.1540446008</v>
      </c>
      <c r="K99" s="24">
        <f t="shared" si="10"/>
        <v>58941.26705657097</v>
      </c>
      <c r="L99" s="24"/>
      <c r="M99" s="23">
        <f t="shared" si="11"/>
        <v>1.6837888769703979E-3</v>
      </c>
      <c r="N99" s="28">
        <v>2223</v>
      </c>
      <c r="O99" s="29" t="s">
        <v>1187</v>
      </c>
    </row>
    <row r="100" spans="1:15" ht="11.4">
      <c r="A100" s="25">
        <v>3</v>
      </c>
      <c r="B100" s="26">
        <v>244</v>
      </c>
      <c r="C100" s="27" t="s">
        <v>767</v>
      </c>
      <c r="D100" s="24">
        <v>3191053.24</v>
      </c>
      <c r="E100" s="22">
        <v>1.5716132175102766E-2</v>
      </c>
      <c r="F100" s="24">
        <f t="shared" si="6"/>
        <v>3316241.059206889</v>
      </c>
      <c r="G100" s="24">
        <v>3338657.39</v>
      </c>
      <c r="H100" s="24">
        <f t="shared" si="7"/>
        <v>-22416.330793111119</v>
      </c>
      <c r="I100" s="24">
        <f t="shared" si="8"/>
        <v>-246397.52689058764</v>
      </c>
      <c r="J100" s="24">
        <f t="shared" si="9"/>
        <v>-268813.85768369876</v>
      </c>
      <c r="K100" s="24">
        <f t="shared" si="10"/>
        <v>120629.07355693659</v>
      </c>
      <c r="L100" s="24"/>
      <c r="M100" s="23">
        <f t="shared" si="11"/>
        <v>3.4460387846679307E-3</v>
      </c>
      <c r="N100" s="28">
        <v>346</v>
      </c>
      <c r="O100" s="29" t="s">
        <v>768</v>
      </c>
    </row>
    <row r="101" spans="1:15" ht="11.4">
      <c r="A101" s="25">
        <v>3</v>
      </c>
      <c r="B101" s="26">
        <v>245</v>
      </c>
      <c r="C101" s="27" t="s">
        <v>769</v>
      </c>
      <c r="D101" s="24">
        <v>5642735.3600000003</v>
      </c>
      <c r="E101" s="22">
        <v>-1.2000799580108594E-3</v>
      </c>
      <c r="F101" s="24">
        <f t="shared" si="6"/>
        <v>5864104.820473182</v>
      </c>
      <c r="G101" s="24">
        <v>5908270.8099999996</v>
      </c>
      <c r="H101" s="24">
        <f t="shared" si="7"/>
        <v>-44165.989526817575</v>
      </c>
      <c r="I101" s="24">
        <f t="shared" si="8"/>
        <v>-435704.43143157015</v>
      </c>
      <c r="J101" s="24">
        <f t="shared" si="9"/>
        <v>-479870.42095838772</v>
      </c>
      <c r="K101" s="24">
        <f t="shared" si="10"/>
        <v>213308.23637519978</v>
      </c>
      <c r="L101" s="24"/>
      <c r="M101" s="23">
        <f t="shared" si="11"/>
        <v>6.0936259722752725E-3</v>
      </c>
      <c r="N101" s="28">
        <v>349</v>
      </c>
      <c r="O101" s="29" t="s">
        <v>770</v>
      </c>
    </row>
    <row r="102" spans="1:15" ht="11.4">
      <c r="A102" s="25">
        <v>3</v>
      </c>
      <c r="B102" s="26">
        <v>249</v>
      </c>
      <c r="C102" s="27" t="s">
        <v>775</v>
      </c>
      <c r="D102" s="24">
        <v>1776138.58</v>
      </c>
      <c r="E102" s="22">
        <v>-1.5713969955073574E-2</v>
      </c>
      <c r="F102" s="24">
        <f t="shared" si="6"/>
        <v>1845818.0553068491</v>
      </c>
      <c r="G102" s="24">
        <v>1861705.22</v>
      </c>
      <c r="H102" s="24">
        <f t="shared" si="7"/>
        <v>-15887.164693150902</v>
      </c>
      <c r="I102" s="24">
        <f t="shared" si="8"/>
        <v>-137144.73580107369</v>
      </c>
      <c r="J102" s="24">
        <f t="shared" si="9"/>
        <v>-153031.9004942246</v>
      </c>
      <c r="K102" s="24">
        <f t="shared" si="10"/>
        <v>67142.079840113511</v>
      </c>
      <c r="L102" s="24"/>
      <c r="M102" s="23">
        <f t="shared" si="11"/>
        <v>1.9180634020462236E-3</v>
      </c>
      <c r="N102" s="28">
        <v>362</v>
      </c>
      <c r="O102" s="29" t="s">
        <v>776</v>
      </c>
    </row>
    <row r="103" spans="1:15" ht="11.4">
      <c r="A103" s="25">
        <v>3</v>
      </c>
      <c r="B103" s="26">
        <v>250</v>
      </c>
      <c r="C103" s="27" t="s">
        <v>519</v>
      </c>
      <c r="D103" s="24">
        <v>357903.65</v>
      </c>
      <c r="E103" s="22">
        <v>7.8347325894630629E-2</v>
      </c>
      <c r="F103" s="24">
        <f t="shared" si="6"/>
        <v>371944.52430070139</v>
      </c>
      <c r="G103" s="24">
        <v>368027.31</v>
      </c>
      <c r="H103" s="24">
        <f t="shared" si="7"/>
        <v>3917.2143007013947</v>
      </c>
      <c r="I103" s="24">
        <f t="shared" si="8"/>
        <v>-27635.569698333984</v>
      </c>
      <c r="J103" s="24">
        <f t="shared" si="9"/>
        <v>-23718.355397632589</v>
      </c>
      <c r="K103" s="24">
        <f t="shared" si="10"/>
        <v>13529.572362179106</v>
      </c>
      <c r="L103" s="24"/>
      <c r="M103" s="23">
        <f t="shared" si="11"/>
        <v>3.8650243863503091E-4</v>
      </c>
      <c r="N103" s="28">
        <v>365</v>
      </c>
      <c r="O103" s="29" t="s">
        <v>520</v>
      </c>
    </row>
    <row r="104" spans="1:15" ht="11.4">
      <c r="A104" s="25">
        <v>3</v>
      </c>
      <c r="B104" s="26">
        <v>256</v>
      </c>
      <c r="C104" s="27" t="s">
        <v>525</v>
      </c>
      <c r="D104" s="24">
        <v>297958.59999999998</v>
      </c>
      <c r="E104" s="22">
        <v>2.4165025397493902E-2</v>
      </c>
      <c r="F104" s="24">
        <f t="shared" si="6"/>
        <v>309647.77737892012</v>
      </c>
      <c r="G104" s="24">
        <v>307003.3</v>
      </c>
      <c r="H104" s="24">
        <f t="shared" si="7"/>
        <v>2644.4773789201281</v>
      </c>
      <c r="I104" s="24">
        <f t="shared" si="8"/>
        <v>-23006.90606960285</v>
      </c>
      <c r="J104" s="24">
        <f t="shared" si="9"/>
        <v>-20362.428690682722</v>
      </c>
      <c r="K104" s="24">
        <f t="shared" si="10"/>
        <v>11263.5130701617</v>
      </c>
      <c r="L104" s="24"/>
      <c r="M104" s="23">
        <f t="shared" si="11"/>
        <v>3.2176739609188031E-4</v>
      </c>
      <c r="N104" s="28">
        <v>380</v>
      </c>
      <c r="O104" s="29" t="s">
        <v>526</v>
      </c>
    </row>
    <row r="105" spans="1:15" ht="11.4">
      <c r="A105" s="25">
        <v>3</v>
      </c>
      <c r="B105" s="26">
        <v>257</v>
      </c>
      <c r="C105" s="27" t="s">
        <v>527</v>
      </c>
      <c r="D105" s="24">
        <v>6998624.6500000004</v>
      </c>
      <c r="E105" s="22">
        <v>3.8298845294618133E-3</v>
      </c>
      <c r="F105" s="24">
        <f t="shared" si="6"/>
        <v>7273186.8373049907</v>
      </c>
      <c r="G105" s="24">
        <v>7313085.0800000001</v>
      </c>
      <c r="H105" s="24">
        <f t="shared" si="7"/>
        <v>-39898.242695009336</v>
      </c>
      <c r="I105" s="24">
        <f t="shared" si="8"/>
        <v>-540399.5720847029</v>
      </c>
      <c r="J105" s="24">
        <f t="shared" si="9"/>
        <v>-580297.81477971224</v>
      </c>
      <c r="K105" s="24">
        <f t="shared" si="10"/>
        <v>264563.93679669208</v>
      </c>
      <c r="L105" s="24"/>
      <c r="M105" s="23">
        <f t="shared" si="11"/>
        <v>7.5578594806625732E-3</v>
      </c>
      <c r="N105" s="28">
        <v>384</v>
      </c>
      <c r="O105" s="29" t="s">
        <v>528</v>
      </c>
    </row>
    <row r="106" spans="1:15" ht="11.4">
      <c r="A106" s="25">
        <v>3</v>
      </c>
      <c r="B106" s="26">
        <v>260</v>
      </c>
      <c r="C106" s="27" t="s">
        <v>529</v>
      </c>
      <c r="D106" s="24">
        <v>1894426.55</v>
      </c>
      <c r="E106" s="22">
        <v>-1.7929319408273532E-2</v>
      </c>
      <c r="F106" s="24">
        <f t="shared" si="6"/>
        <v>1968746.566184415</v>
      </c>
      <c r="G106" s="24">
        <v>1989162.02</v>
      </c>
      <c r="H106" s="24">
        <f t="shared" si="7"/>
        <v>-20415.453815585002</v>
      </c>
      <c r="I106" s="24">
        <f t="shared" si="8"/>
        <v>-146278.35441437765</v>
      </c>
      <c r="J106" s="24">
        <f t="shared" si="9"/>
        <v>-166693.80822996265</v>
      </c>
      <c r="K106" s="24">
        <f t="shared" si="10"/>
        <v>71613.634264580178</v>
      </c>
      <c r="L106" s="24"/>
      <c r="M106" s="23">
        <f t="shared" si="11"/>
        <v>2.0458033367079329E-3</v>
      </c>
      <c r="N106" s="28">
        <v>388</v>
      </c>
      <c r="O106" s="29" t="s">
        <v>530</v>
      </c>
    </row>
    <row r="107" spans="1:15" ht="11.4">
      <c r="A107" s="25">
        <v>3</v>
      </c>
      <c r="B107" s="26">
        <v>261</v>
      </c>
      <c r="C107" s="27" t="s">
        <v>531</v>
      </c>
      <c r="D107" s="24">
        <v>1076014.57</v>
      </c>
      <c r="E107" s="22">
        <v>1.9858102883750058E-2</v>
      </c>
      <c r="F107" s="24">
        <f t="shared" si="6"/>
        <v>1118227.5659364571</v>
      </c>
      <c r="G107" s="24">
        <v>1115121.8799999999</v>
      </c>
      <c r="H107" s="24">
        <f t="shared" si="7"/>
        <v>3105.6859364572447</v>
      </c>
      <c r="I107" s="24">
        <f t="shared" si="8"/>
        <v>-83084.583366662686</v>
      </c>
      <c r="J107" s="24">
        <f t="shared" si="9"/>
        <v>-79978.897430205441</v>
      </c>
      <c r="K107" s="24">
        <f t="shared" si="10"/>
        <v>40675.799164311495</v>
      </c>
      <c r="L107" s="24"/>
      <c r="M107" s="23">
        <f t="shared" si="11"/>
        <v>1.1619950098631967E-3</v>
      </c>
      <c r="N107" s="28">
        <v>393</v>
      </c>
      <c r="O107" s="29" t="s">
        <v>532</v>
      </c>
    </row>
    <row r="108" spans="1:15" ht="11.4">
      <c r="A108" s="25">
        <v>3</v>
      </c>
      <c r="B108" s="26">
        <v>263</v>
      </c>
      <c r="C108" s="27" t="s">
        <v>533</v>
      </c>
      <c r="D108" s="24">
        <v>1319175.83</v>
      </c>
      <c r="E108" s="22">
        <v>6.0831009818665908E-3</v>
      </c>
      <c r="F108" s="24">
        <f t="shared" si="6"/>
        <v>1370928.2555747416</v>
      </c>
      <c r="G108" s="24">
        <v>1359038.64</v>
      </c>
      <c r="H108" s="24">
        <f t="shared" si="7"/>
        <v>11889.615574741736</v>
      </c>
      <c r="I108" s="24">
        <f t="shared" si="8"/>
        <v>-101860.30680134885</v>
      </c>
      <c r="J108" s="24">
        <f t="shared" si="9"/>
        <v>-89970.691226607116</v>
      </c>
      <c r="K108" s="24">
        <f t="shared" si="10"/>
        <v>49867.848093817098</v>
      </c>
      <c r="L108" s="24"/>
      <c r="M108" s="23">
        <f t="shared" si="11"/>
        <v>1.4245864083347317E-3</v>
      </c>
      <c r="N108" s="28">
        <v>396</v>
      </c>
      <c r="O108" s="29" t="s">
        <v>534</v>
      </c>
    </row>
    <row r="109" spans="1:15" ht="11.4">
      <c r="A109" s="25">
        <v>3</v>
      </c>
      <c r="B109" s="26">
        <v>271</v>
      </c>
      <c r="C109" s="27" t="s">
        <v>537</v>
      </c>
      <c r="D109" s="24">
        <v>1546541.16</v>
      </c>
      <c r="E109" s="22">
        <v>-1.569585058964907E-2</v>
      </c>
      <c r="F109" s="24">
        <f t="shared" si="6"/>
        <v>1607213.3270159573</v>
      </c>
      <c r="G109" s="24">
        <v>1610044.11</v>
      </c>
      <c r="H109" s="24">
        <f t="shared" si="7"/>
        <v>-2830.782984042773</v>
      </c>
      <c r="I109" s="24">
        <f t="shared" si="8"/>
        <v>-119416.34576378945</v>
      </c>
      <c r="J109" s="24">
        <f t="shared" si="9"/>
        <v>-122247.12874783222</v>
      </c>
      <c r="K109" s="24">
        <f t="shared" si="10"/>
        <v>58462.774926459708</v>
      </c>
      <c r="L109" s="24"/>
      <c r="M109" s="23">
        <f t="shared" si="11"/>
        <v>1.6701196810634633E-3</v>
      </c>
      <c r="N109" s="28">
        <v>407</v>
      </c>
      <c r="O109" s="29" t="s">
        <v>538</v>
      </c>
    </row>
    <row r="110" spans="1:15" ht="11.4">
      <c r="A110" s="25">
        <v>3</v>
      </c>
      <c r="B110" s="26">
        <v>272</v>
      </c>
      <c r="C110" s="27" t="s">
        <v>539</v>
      </c>
      <c r="D110" s="24">
        <v>10665622.869999999</v>
      </c>
      <c r="E110" s="22">
        <v>1.5998188214088431E-3</v>
      </c>
      <c r="F110" s="24">
        <f t="shared" si="6"/>
        <v>11084044.615786485</v>
      </c>
      <c r="G110" s="24">
        <v>11194625.119999999</v>
      </c>
      <c r="H110" s="24">
        <f t="shared" si="7"/>
        <v>-110580.50421351381</v>
      </c>
      <c r="I110" s="24">
        <f t="shared" si="8"/>
        <v>-823547.24295220198</v>
      </c>
      <c r="J110" s="24">
        <f t="shared" si="9"/>
        <v>-934127.74716571579</v>
      </c>
      <c r="K110" s="24">
        <f t="shared" si="10"/>
        <v>403184.81358705723</v>
      </c>
      <c r="L110" s="24"/>
      <c r="M110" s="23">
        <f t="shared" si="11"/>
        <v>1.1517874290515217E-2</v>
      </c>
      <c r="N110" s="28">
        <v>409</v>
      </c>
      <c r="O110" s="29" t="s">
        <v>170</v>
      </c>
    </row>
    <row r="111" spans="1:15" ht="11.4">
      <c r="A111" s="25">
        <v>3</v>
      </c>
      <c r="B111" s="26">
        <v>273</v>
      </c>
      <c r="C111" s="27" t="s">
        <v>171</v>
      </c>
      <c r="D111" s="24">
        <v>591483.44999999995</v>
      </c>
      <c r="E111" s="22">
        <v>1.8921988271302596E-2</v>
      </c>
      <c r="F111" s="24">
        <f t="shared" si="6"/>
        <v>614687.86485409585</v>
      </c>
      <c r="G111" s="24">
        <v>609902.53</v>
      </c>
      <c r="H111" s="24">
        <f t="shared" si="7"/>
        <v>4785.334854095825</v>
      </c>
      <c r="I111" s="24">
        <f t="shared" si="8"/>
        <v>-45671.459645315263</v>
      </c>
      <c r="J111" s="24">
        <f t="shared" si="9"/>
        <v>-40886.124791219438</v>
      </c>
      <c r="K111" s="24">
        <f t="shared" si="10"/>
        <v>22359.420301543014</v>
      </c>
      <c r="L111" s="24"/>
      <c r="M111" s="23">
        <f t="shared" si="11"/>
        <v>6.3874675722715125E-4</v>
      </c>
      <c r="N111" s="28">
        <v>411</v>
      </c>
      <c r="O111" s="29" t="s">
        <v>172</v>
      </c>
    </row>
    <row r="112" spans="1:15" ht="11.4">
      <c r="A112" s="25">
        <v>3</v>
      </c>
      <c r="B112" s="26">
        <v>275</v>
      </c>
      <c r="C112" s="27" t="s">
        <v>173</v>
      </c>
      <c r="D112" s="24">
        <v>497124.9</v>
      </c>
      <c r="E112" s="22">
        <v>7.5850878795774897E-3</v>
      </c>
      <c r="F112" s="24">
        <f t="shared" si="6"/>
        <v>516627.54612458887</v>
      </c>
      <c r="G112" s="24">
        <v>503928.27</v>
      </c>
      <c r="H112" s="24">
        <f t="shared" si="7"/>
        <v>12699.276124588854</v>
      </c>
      <c r="I112" s="24">
        <f t="shared" si="8"/>
        <v>-38385.553829158518</v>
      </c>
      <c r="J112" s="24">
        <f t="shared" si="9"/>
        <v>-25686.277704569664</v>
      </c>
      <c r="K112" s="24">
        <f t="shared" si="10"/>
        <v>18792.452403296393</v>
      </c>
      <c r="L112" s="24"/>
      <c r="M112" s="23">
        <f t="shared" si="11"/>
        <v>5.3684835613214855E-4</v>
      </c>
      <c r="N112" s="28">
        <v>418</v>
      </c>
      <c r="O112" s="29" t="s">
        <v>174</v>
      </c>
    </row>
    <row r="113" spans="1:15" ht="11.4">
      <c r="A113" s="25">
        <v>3</v>
      </c>
      <c r="B113" s="26">
        <v>276</v>
      </c>
      <c r="C113" s="27" t="s">
        <v>175</v>
      </c>
      <c r="D113" s="24">
        <v>2466227.7599999998</v>
      </c>
      <c r="E113" s="22">
        <v>1.9735176407630738E-2</v>
      </c>
      <c r="F113" s="24">
        <f t="shared" si="6"/>
        <v>2562980.0394893545</v>
      </c>
      <c r="G113" s="24">
        <v>2565699.88</v>
      </c>
      <c r="H113" s="24">
        <f t="shared" si="7"/>
        <v>-2719.8405106454156</v>
      </c>
      <c r="I113" s="24">
        <f t="shared" si="8"/>
        <v>-190430.04773336643</v>
      </c>
      <c r="J113" s="24">
        <f t="shared" si="9"/>
        <v>-193149.88824401185</v>
      </c>
      <c r="K113" s="24">
        <f t="shared" si="10"/>
        <v>93229.02110815265</v>
      </c>
      <c r="L113" s="24"/>
      <c r="M113" s="23">
        <f t="shared" si="11"/>
        <v>2.6632951171898065E-3</v>
      </c>
      <c r="N113" s="28">
        <v>419</v>
      </c>
      <c r="O113" s="29" t="s">
        <v>176</v>
      </c>
    </row>
    <row r="114" spans="1:15" ht="11.4">
      <c r="A114" s="25">
        <v>3</v>
      </c>
      <c r="B114" s="26">
        <v>280</v>
      </c>
      <c r="C114" s="27" t="s">
        <v>177</v>
      </c>
      <c r="D114" s="24">
        <v>434033.43</v>
      </c>
      <c r="E114" s="22">
        <v>-0.11849152859445017</v>
      </c>
      <c r="F114" s="24">
        <f t="shared" si="6"/>
        <v>451060.94238477794</v>
      </c>
      <c r="G114" s="24">
        <v>508854.61</v>
      </c>
      <c r="H114" s="24">
        <f t="shared" si="7"/>
        <v>-57793.667615222046</v>
      </c>
      <c r="I114" s="24">
        <f t="shared" si="8"/>
        <v>-33513.939034072333</v>
      </c>
      <c r="J114" s="24">
        <f t="shared" si="9"/>
        <v>-91307.606649294379</v>
      </c>
      <c r="K114" s="24">
        <f t="shared" si="10"/>
        <v>16407.451275754796</v>
      </c>
      <c r="L114" s="24"/>
      <c r="M114" s="23">
        <f t="shared" si="11"/>
        <v>4.6871547452541194E-4</v>
      </c>
      <c r="N114" s="28">
        <v>429</v>
      </c>
      <c r="O114" s="29" t="s">
        <v>178</v>
      </c>
    </row>
    <row r="115" spans="1:15" ht="11.4">
      <c r="A115" s="25">
        <v>3</v>
      </c>
      <c r="B115" s="26">
        <v>284</v>
      </c>
      <c r="C115" s="27" t="s">
        <v>557</v>
      </c>
      <c r="D115" s="24">
        <v>481142.61</v>
      </c>
      <c r="E115" s="22">
        <v>2.5867823921510119E-3</v>
      </c>
      <c r="F115" s="24">
        <f t="shared" si="6"/>
        <v>500018.25686116319</v>
      </c>
      <c r="G115" s="24">
        <v>498231.26</v>
      </c>
      <c r="H115" s="24">
        <f t="shared" si="7"/>
        <v>1786.9968611631775</v>
      </c>
      <c r="I115" s="24">
        <f t="shared" si="8"/>
        <v>-37151.479549016396</v>
      </c>
      <c r="J115" s="24">
        <f t="shared" si="9"/>
        <v>-35364.482687853219</v>
      </c>
      <c r="K115" s="24">
        <f t="shared" si="10"/>
        <v>18188.28547438038</v>
      </c>
      <c r="L115" s="24"/>
      <c r="M115" s="23">
        <f t="shared" si="11"/>
        <v>5.1958897903450708E-4</v>
      </c>
      <c r="N115" s="28">
        <v>436</v>
      </c>
      <c r="O115" s="29" t="s">
        <v>558</v>
      </c>
    </row>
    <row r="116" spans="1:15" ht="11.4">
      <c r="A116" s="25">
        <v>3</v>
      </c>
      <c r="B116" s="26">
        <v>285</v>
      </c>
      <c r="C116" s="27" t="s">
        <v>790</v>
      </c>
      <c r="D116" s="24">
        <v>9086967.6899999995</v>
      </c>
      <c r="E116" s="22">
        <v>-1.3598221576075037E-2</v>
      </c>
      <c r="F116" s="24">
        <f t="shared" si="6"/>
        <v>9443457.4075813219</v>
      </c>
      <c r="G116" s="24">
        <v>9530473.3499999996</v>
      </c>
      <c r="H116" s="24">
        <f t="shared" si="7"/>
        <v>-87015.942418677732</v>
      </c>
      <c r="I116" s="24">
        <f t="shared" si="8"/>
        <v>-701651.20960209239</v>
      </c>
      <c r="J116" s="24">
        <f t="shared" si="9"/>
        <v>-788667.15202077013</v>
      </c>
      <c r="K116" s="24">
        <f t="shared" si="10"/>
        <v>343508.05563072214</v>
      </c>
      <c r="L116" s="24"/>
      <c r="M116" s="23">
        <f t="shared" si="11"/>
        <v>9.8130744740455508E-3</v>
      </c>
      <c r="N116" s="28">
        <v>1902</v>
      </c>
      <c r="O116" s="29" t="s">
        <v>791</v>
      </c>
    </row>
    <row r="117" spans="1:15" ht="11.4">
      <c r="A117" s="25">
        <v>3</v>
      </c>
      <c r="B117" s="26">
        <v>286</v>
      </c>
      <c r="C117" s="27" t="s">
        <v>561</v>
      </c>
      <c r="D117" s="24">
        <v>17033748.190000001</v>
      </c>
      <c r="E117" s="22">
        <v>-8.1922360543428673E-3</v>
      </c>
      <c r="F117" s="24">
        <f t="shared" si="6"/>
        <v>17701997.081023015</v>
      </c>
      <c r="G117" s="24">
        <v>17814770.940000001</v>
      </c>
      <c r="H117" s="24">
        <f t="shared" si="7"/>
        <v>-112773.85897698626</v>
      </c>
      <c r="I117" s="24">
        <f t="shared" si="8"/>
        <v>-1315262.7399262772</v>
      </c>
      <c r="J117" s="24">
        <f t="shared" si="9"/>
        <v>-1428036.5989032635</v>
      </c>
      <c r="K117" s="24">
        <f t="shared" si="10"/>
        <v>643914.4410394876</v>
      </c>
      <c r="L117" s="24"/>
      <c r="M117" s="23">
        <f t="shared" si="11"/>
        <v>1.8394853515827637E-2</v>
      </c>
      <c r="N117" s="28">
        <v>2222</v>
      </c>
      <c r="O117" s="29" t="s">
        <v>562</v>
      </c>
    </row>
    <row r="118" spans="1:15" ht="11.4">
      <c r="A118" s="25">
        <v>3</v>
      </c>
      <c r="B118" s="26">
        <v>287</v>
      </c>
      <c r="C118" s="27" t="s">
        <v>563</v>
      </c>
      <c r="D118" s="24">
        <v>1605218.97</v>
      </c>
      <c r="E118" s="22">
        <v>-3.6311789367439429E-3</v>
      </c>
      <c r="F118" s="24">
        <f t="shared" si="6"/>
        <v>1668193.1190003559</v>
      </c>
      <c r="G118" s="24">
        <v>1662733.49</v>
      </c>
      <c r="H118" s="24">
        <f t="shared" si="7"/>
        <v>5459.6290003559552</v>
      </c>
      <c r="I118" s="24">
        <f t="shared" si="8"/>
        <v>-123947.15931654478</v>
      </c>
      <c r="J118" s="24">
        <f t="shared" si="9"/>
        <v>-118487.53031618883</v>
      </c>
      <c r="K118" s="24">
        <f t="shared" si="10"/>
        <v>60680.92966293473</v>
      </c>
      <c r="L118" s="24"/>
      <c r="M118" s="23">
        <f t="shared" si="11"/>
        <v>1.7334862230329656E-3</v>
      </c>
      <c r="N118" s="28">
        <v>442</v>
      </c>
      <c r="O118" s="29" t="s">
        <v>564</v>
      </c>
    </row>
    <row r="119" spans="1:15" ht="11.4">
      <c r="A119" s="25">
        <v>3</v>
      </c>
      <c r="B119" s="26">
        <v>288</v>
      </c>
      <c r="C119" s="27" t="s">
        <v>565</v>
      </c>
      <c r="D119" s="24">
        <v>1645678.85</v>
      </c>
      <c r="E119" s="22">
        <v>1.8491820926549628E-2</v>
      </c>
      <c r="F119" s="24">
        <f t="shared" si="6"/>
        <v>1710240.2756020378</v>
      </c>
      <c r="G119" s="24">
        <v>1697652.14</v>
      </c>
      <c r="H119" s="24">
        <f t="shared" si="7"/>
        <v>12588.135602037888</v>
      </c>
      <c r="I119" s="24">
        <f t="shared" si="8"/>
        <v>-127071.27340067393</v>
      </c>
      <c r="J119" s="24">
        <f t="shared" si="9"/>
        <v>-114483.13779863605</v>
      </c>
      <c r="K119" s="24">
        <f t="shared" si="10"/>
        <v>62210.405191404709</v>
      </c>
      <c r="L119" s="24"/>
      <c r="M119" s="23">
        <f t="shared" si="11"/>
        <v>1.7771791059831136E-3</v>
      </c>
      <c r="N119" s="28">
        <v>447</v>
      </c>
      <c r="O119" s="29" t="s">
        <v>566</v>
      </c>
    </row>
    <row r="120" spans="1:15" ht="11.4">
      <c r="A120" s="25">
        <v>3</v>
      </c>
      <c r="B120" s="26">
        <v>291</v>
      </c>
      <c r="C120" s="27" t="s">
        <v>567</v>
      </c>
      <c r="D120" s="24">
        <v>358301.93</v>
      </c>
      <c r="E120" s="22">
        <v>6.9539024438637163E-3</v>
      </c>
      <c r="F120" s="24">
        <f t="shared" si="6"/>
        <v>372358.42917464848</v>
      </c>
      <c r="G120" s="24">
        <v>368878.78</v>
      </c>
      <c r="H120" s="24">
        <f t="shared" si="7"/>
        <v>3479.6491746484535</v>
      </c>
      <c r="I120" s="24">
        <f t="shared" si="8"/>
        <v>-27666.322932338302</v>
      </c>
      <c r="J120" s="24">
        <f t="shared" si="9"/>
        <v>-24186.673757689849</v>
      </c>
      <c r="K120" s="24">
        <f t="shared" si="10"/>
        <v>13544.628252445684</v>
      </c>
      <c r="L120" s="24"/>
      <c r="M120" s="23">
        <f t="shared" si="11"/>
        <v>3.8693254375203525E-4</v>
      </c>
      <c r="N120" s="28">
        <v>453</v>
      </c>
      <c r="O120" s="29" t="s">
        <v>568</v>
      </c>
    </row>
    <row r="121" spans="1:15" ht="11.4">
      <c r="A121" s="25">
        <v>3</v>
      </c>
      <c r="B121" s="26">
        <v>290</v>
      </c>
      <c r="C121" s="27" t="s">
        <v>569</v>
      </c>
      <c r="D121" s="24">
        <v>1696875.42</v>
      </c>
      <c r="E121" s="22">
        <v>-3.3286860684517841E-3</v>
      </c>
      <c r="F121" s="24">
        <f t="shared" si="6"/>
        <v>1763445.3319753869</v>
      </c>
      <c r="G121" s="24">
        <v>1757225.21</v>
      </c>
      <c r="H121" s="24">
        <f t="shared" si="7"/>
        <v>6220.1219753869809</v>
      </c>
      <c r="I121" s="24">
        <f t="shared" si="8"/>
        <v>-131024.42218401445</v>
      </c>
      <c r="J121" s="24">
        <f t="shared" si="9"/>
        <v>-124804.30020862746</v>
      </c>
      <c r="K121" s="24">
        <f t="shared" si="10"/>
        <v>64145.752032685501</v>
      </c>
      <c r="L121" s="24"/>
      <c r="M121" s="23">
        <f t="shared" si="11"/>
        <v>1.8324666090715816E-3</v>
      </c>
      <c r="N121" s="28">
        <v>454</v>
      </c>
      <c r="O121" s="29" t="s">
        <v>570</v>
      </c>
    </row>
    <row r="122" spans="1:15" ht="11.4">
      <c r="A122" s="25">
        <v>3</v>
      </c>
      <c r="B122" s="26">
        <v>857</v>
      </c>
      <c r="C122" s="27" t="s">
        <v>1144</v>
      </c>
      <c r="D122" s="24">
        <v>20231603.219999999</v>
      </c>
      <c r="E122" s="22">
        <v>6.0285734028195804E-3</v>
      </c>
      <c r="F122" s="24">
        <f t="shared" si="6"/>
        <v>21025306.770421136</v>
      </c>
      <c r="G122" s="24">
        <v>21119702.350000001</v>
      </c>
      <c r="H122" s="24">
        <f t="shared" si="7"/>
        <v>-94395.579578865319</v>
      </c>
      <c r="I122" s="24">
        <f t="shared" si="8"/>
        <v>-1562185.467779801</v>
      </c>
      <c r="J122" s="24">
        <f t="shared" si="9"/>
        <v>-1656581.0473586663</v>
      </c>
      <c r="K122" s="24">
        <f t="shared" si="10"/>
        <v>764800.6377355631</v>
      </c>
      <c r="L122" s="24"/>
      <c r="M122" s="23">
        <f t="shared" si="11"/>
        <v>2.184823759697992E-2</v>
      </c>
      <c r="N122" s="28">
        <v>465</v>
      </c>
      <c r="O122" s="29" t="s">
        <v>571</v>
      </c>
    </row>
    <row r="123" spans="1:15" ht="11.4">
      <c r="A123" s="25">
        <v>3</v>
      </c>
      <c r="B123" s="26">
        <v>300</v>
      </c>
      <c r="C123" s="27" t="s">
        <v>574</v>
      </c>
      <c r="D123" s="24">
        <v>746098.75</v>
      </c>
      <c r="E123" s="22">
        <v>-1.226616295554506E-2</v>
      </c>
      <c r="F123" s="24">
        <f t="shared" si="6"/>
        <v>775368.8587699451</v>
      </c>
      <c r="G123" s="24">
        <v>786800.76</v>
      </c>
      <c r="H123" s="24">
        <f t="shared" si="7"/>
        <v>-11431.901230054908</v>
      </c>
      <c r="I123" s="24">
        <f t="shared" si="8"/>
        <v>-57610.097039985085</v>
      </c>
      <c r="J123" s="24">
        <f t="shared" si="9"/>
        <v>-69041.99827004</v>
      </c>
      <c r="K123" s="24">
        <f t="shared" si="10"/>
        <v>28204.230461065086</v>
      </c>
      <c r="L123" s="24"/>
      <c r="M123" s="23">
        <f t="shared" si="11"/>
        <v>8.0571680768706387E-4</v>
      </c>
      <c r="N123" s="28">
        <v>472</v>
      </c>
      <c r="O123" s="29" t="s">
        <v>575</v>
      </c>
    </row>
    <row r="124" spans="1:15" ht="11.4">
      <c r="A124" s="25">
        <v>3</v>
      </c>
      <c r="B124" s="26">
        <v>301</v>
      </c>
      <c r="C124" s="27" t="s">
        <v>576</v>
      </c>
      <c r="D124" s="24">
        <v>2887114.08</v>
      </c>
      <c r="E124" s="22">
        <v>1.3243172128655244E-2</v>
      </c>
      <c r="F124" s="24">
        <f t="shared" si="6"/>
        <v>3000378.0992103796</v>
      </c>
      <c r="G124" s="24">
        <v>2981455.53</v>
      </c>
      <c r="H124" s="24">
        <f t="shared" si="7"/>
        <v>18922.56921037985</v>
      </c>
      <c r="I124" s="24">
        <f t="shared" si="8"/>
        <v>-222928.83122282042</v>
      </c>
      <c r="J124" s="24">
        <f t="shared" si="9"/>
        <v>-204006.26201244057</v>
      </c>
      <c r="K124" s="24">
        <f t="shared" si="10"/>
        <v>109139.4817103043</v>
      </c>
      <c r="L124" s="24"/>
      <c r="M124" s="23">
        <f t="shared" si="11"/>
        <v>3.1178129436163437E-3</v>
      </c>
      <c r="N124" s="28">
        <v>475</v>
      </c>
      <c r="O124" s="29" t="s">
        <v>577</v>
      </c>
    </row>
    <row r="125" spans="1:15" ht="11.4">
      <c r="A125" s="25">
        <v>3</v>
      </c>
      <c r="B125" s="26">
        <v>304</v>
      </c>
      <c r="C125" s="27" t="s">
        <v>578</v>
      </c>
      <c r="D125" s="24">
        <v>190321.04</v>
      </c>
      <c r="E125" s="22">
        <v>-1.5798265668860176E-3</v>
      </c>
      <c r="F125" s="24">
        <f t="shared" si="6"/>
        <v>197787.50143289892</v>
      </c>
      <c r="G125" s="24">
        <v>195816.48</v>
      </c>
      <c r="H125" s="24">
        <f t="shared" si="7"/>
        <v>1971.0214328989096</v>
      </c>
      <c r="I125" s="24">
        <f t="shared" si="8"/>
        <v>-14695.660035820842</v>
      </c>
      <c r="J125" s="24">
        <f t="shared" si="9"/>
        <v>-12724.638602921932</v>
      </c>
      <c r="K125" s="24">
        <f t="shared" si="10"/>
        <v>7194.5683781799489</v>
      </c>
      <c r="L125" s="24"/>
      <c r="M125" s="23">
        <f t="shared" si="11"/>
        <v>2.0552890724516294E-4</v>
      </c>
      <c r="N125" s="28">
        <v>482</v>
      </c>
      <c r="O125" s="29" t="s">
        <v>579</v>
      </c>
    </row>
    <row r="126" spans="1:15" ht="11.4">
      <c r="A126" s="25">
        <v>3</v>
      </c>
      <c r="B126" s="26">
        <v>305</v>
      </c>
      <c r="C126" s="27" t="s">
        <v>580</v>
      </c>
      <c r="D126" s="24">
        <v>2915144.46</v>
      </c>
      <c r="E126" s="22">
        <v>-6.1052152659706567E-3</v>
      </c>
      <c r="F126" s="24">
        <f t="shared" si="6"/>
        <v>3029508.1356184129</v>
      </c>
      <c r="G126" s="24">
        <v>3033535.66</v>
      </c>
      <c r="H126" s="24">
        <f t="shared" si="7"/>
        <v>-4027.5243815872818</v>
      </c>
      <c r="I126" s="24">
        <f t="shared" si="8"/>
        <v>-225093.2000974066</v>
      </c>
      <c r="J126" s="24">
        <f t="shared" si="9"/>
        <v>-229120.72447899388</v>
      </c>
      <c r="K126" s="24">
        <f t="shared" si="10"/>
        <v>110199.09385605744</v>
      </c>
      <c r="L126" s="24"/>
      <c r="M126" s="23">
        <f t="shared" si="11"/>
        <v>3.1480831300921357E-3</v>
      </c>
      <c r="N126" s="28">
        <v>484</v>
      </c>
      <c r="O126" s="29" t="s">
        <v>581</v>
      </c>
    </row>
    <row r="127" spans="1:15" ht="11.4">
      <c r="A127" s="25">
        <v>3</v>
      </c>
      <c r="B127" s="26">
        <v>312</v>
      </c>
      <c r="C127" s="27" t="s">
        <v>582</v>
      </c>
      <c r="D127" s="24">
        <v>294726.98</v>
      </c>
      <c r="E127" s="22">
        <v>0.17942710381109753</v>
      </c>
      <c r="F127" s="24">
        <f t="shared" si="6"/>
        <v>306289.37809011532</v>
      </c>
      <c r="G127" s="24">
        <v>291795.31</v>
      </c>
      <c r="H127" s="24">
        <f t="shared" si="7"/>
        <v>14494.068090115325</v>
      </c>
      <c r="I127" s="24">
        <f t="shared" si="8"/>
        <v>-22757.37617587718</v>
      </c>
      <c r="J127" s="24">
        <f t="shared" si="9"/>
        <v>-8263.3080857618552</v>
      </c>
      <c r="K127" s="24">
        <f t="shared" si="10"/>
        <v>11141.350480769093</v>
      </c>
      <c r="L127" s="24"/>
      <c r="M127" s="23">
        <f t="shared" si="11"/>
        <v>3.1827754900386727E-4</v>
      </c>
      <c r="N127" s="28">
        <v>500</v>
      </c>
      <c r="O127" s="29" t="s">
        <v>583</v>
      </c>
    </row>
    <row r="128" spans="1:15" ht="11.4">
      <c r="A128" s="25">
        <v>3</v>
      </c>
      <c r="B128" s="26">
        <v>316</v>
      </c>
      <c r="C128" s="27" t="s">
        <v>850</v>
      </c>
      <c r="D128" s="24">
        <v>884063.73</v>
      </c>
      <c r="E128" s="22">
        <v>-6.5336054917237085E-4</v>
      </c>
      <c r="F128" s="24">
        <f t="shared" si="6"/>
        <v>918746.32601917756</v>
      </c>
      <c r="G128" s="24">
        <v>919554.3</v>
      </c>
      <c r="H128" s="24">
        <f t="shared" si="7"/>
        <v>-807.97398082248401</v>
      </c>
      <c r="I128" s="24">
        <f t="shared" si="8"/>
        <v>-68263.078144590341</v>
      </c>
      <c r="J128" s="24">
        <f t="shared" si="9"/>
        <v>-69071.052125412825</v>
      </c>
      <c r="K128" s="24">
        <f t="shared" si="10"/>
        <v>33419.620637601685</v>
      </c>
      <c r="L128" s="24"/>
      <c r="M128" s="23">
        <f t="shared" si="11"/>
        <v>9.547060711836313E-4</v>
      </c>
      <c r="N128" s="28">
        <v>506</v>
      </c>
      <c r="O128" s="29" t="s">
        <v>851</v>
      </c>
    </row>
    <row r="129" spans="1:15" ht="11.4">
      <c r="A129" s="25">
        <v>3</v>
      </c>
      <c r="B129" s="26">
        <v>317</v>
      </c>
      <c r="C129" s="27" t="s">
        <v>852</v>
      </c>
      <c r="D129" s="24">
        <v>439605.93</v>
      </c>
      <c r="E129" s="22">
        <v>1.2398723206484176E-2</v>
      </c>
      <c r="F129" s="24">
        <f t="shared" si="6"/>
        <v>456852.05645043688</v>
      </c>
      <c r="G129" s="24">
        <v>449834.34</v>
      </c>
      <c r="H129" s="24">
        <f t="shared" si="7"/>
        <v>7017.7164504368557</v>
      </c>
      <c r="I129" s="24">
        <f t="shared" si="8"/>
        <v>-33944.220234456756</v>
      </c>
      <c r="J129" s="24">
        <f t="shared" si="9"/>
        <v>-26926.5037840199</v>
      </c>
      <c r="K129" s="24">
        <f t="shared" si="10"/>
        <v>16618.104455704884</v>
      </c>
      <c r="L129" s="24"/>
      <c r="M129" s="23">
        <f t="shared" si="11"/>
        <v>4.747332528836201E-4</v>
      </c>
      <c r="N129" s="28">
        <v>507</v>
      </c>
      <c r="O129" s="29" t="s">
        <v>853</v>
      </c>
    </row>
    <row r="130" spans="1:15" ht="11.4">
      <c r="A130" s="25">
        <v>3</v>
      </c>
      <c r="B130" s="26">
        <v>319</v>
      </c>
      <c r="C130" s="27" t="s">
        <v>854</v>
      </c>
      <c r="D130" s="24">
        <v>608056.73</v>
      </c>
      <c r="E130" s="22">
        <v>3.0858655152326428E-2</v>
      </c>
      <c r="F130" s="24">
        <f t="shared" si="6"/>
        <v>631911.32917389914</v>
      </c>
      <c r="G130" s="24">
        <v>605648.85</v>
      </c>
      <c r="H130" s="24">
        <f t="shared" si="7"/>
        <v>26262.479173899163</v>
      </c>
      <c r="I130" s="24">
        <f t="shared" si="8"/>
        <v>-46951.167283306677</v>
      </c>
      <c r="J130" s="24">
        <f t="shared" si="9"/>
        <v>-20688.688109407514</v>
      </c>
      <c r="K130" s="24">
        <f t="shared" si="10"/>
        <v>22985.927997227751</v>
      </c>
      <c r="L130" s="24"/>
      <c r="M130" s="23">
        <f t="shared" si="11"/>
        <v>6.566443482022117E-4</v>
      </c>
      <c r="N130" s="28">
        <v>514</v>
      </c>
      <c r="O130" s="29" t="s">
        <v>855</v>
      </c>
    </row>
    <row r="131" spans="1:15" ht="11.4">
      <c r="A131" s="25">
        <v>3</v>
      </c>
      <c r="B131" s="26">
        <v>398</v>
      </c>
      <c r="C131" s="27" t="s">
        <v>857</v>
      </c>
      <c r="D131" s="24">
        <v>16886355.190000001</v>
      </c>
      <c r="E131" s="22">
        <v>-1.0868096881052657E-2</v>
      </c>
      <c r="F131" s="24">
        <f t="shared" si="6"/>
        <v>17548821.724274758</v>
      </c>
      <c r="G131" s="24">
        <v>17765377.75</v>
      </c>
      <c r="H131" s="24">
        <f t="shared" si="7"/>
        <v>-216556.02572524175</v>
      </c>
      <c r="I131" s="24">
        <f t="shared" si="8"/>
        <v>-1303881.7732204429</v>
      </c>
      <c r="J131" s="24">
        <f t="shared" si="9"/>
        <v>-1520437.7989456847</v>
      </c>
      <c r="K131" s="24">
        <f t="shared" si="10"/>
        <v>638342.65025395434</v>
      </c>
      <c r="L131" s="24"/>
      <c r="M131" s="23">
        <f t="shared" si="11"/>
        <v>1.8235682873288132E-2</v>
      </c>
      <c r="N131" s="28">
        <v>517</v>
      </c>
      <c r="O131" s="29" t="s">
        <v>858</v>
      </c>
    </row>
    <row r="132" spans="1:15" ht="11.4">
      <c r="A132" s="25">
        <v>3</v>
      </c>
      <c r="B132" s="26">
        <v>399</v>
      </c>
      <c r="C132" s="27" t="s">
        <v>859</v>
      </c>
      <c r="D132" s="24">
        <v>1603115.5</v>
      </c>
      <c r="E132" s="22">
        <v>2.1328651116774545E-4</v>
      </c>
      <c r="F132" s="24">
        <f t="shared" si="6"/>
        <v>1666007.1280261627</v>
      </c>
      <c r="G132" s="24">
        <v>1681583.6</v>
      </c>
      <c r="H132" s="24">
        <f t="shared" si="7"/>
        <v>-15576.471973837353</v>
      </c>
      <c r="I132" s="24">
        <f t="shared" si="8"/>
        <v>-123784.73964914726</v>
      </c>
      <c r="J132" s="24">
        <f t="shared" si="9"/>
        <v>-139361.21162298461</v>
      </c>
      <c r="K132" s="24">
        <f t="shared" si="10"/>
        <v>60601.413710592045</v>
      </c>
      <c r="L132" s="24"/>
      <c r="M132" s="23">
        <f t="shared" si="11"/>
        <v>1.7312146723388174E-3</v>
      </c>
      <c r="N132" s="28">
        <v>518</v>
      </c>
      <c r="O132" s="29" t="s">
        <v>860</v>
      </c>
    </row>
    <row r="133" spans="1:15" ht="11.4">
      <c r="A133" s="25">
        <v>3</v>
      </c>
      <c r="B133" s="26">
        <v>400</v>
      </c>
      <c r="C133" s="27" t="s">
        <v>861</v>
      </c>
      <c r="D133" s="24">
        <v>1641367.26</v>
      </c>
      <c r="E133" s="22">
        <v>1.2293318425546007E-2</v>
      </c>
      <c r="F133" s="24">
        <f t="shared" si="6"/>
        <v>1705759.538142306</v>
      </c>
      <c r="G133" s="24">
        <v>1704686.14</v>
      </c>
      <c r="H133" s="24">
        <f t="shared" si="7"/>
        <v>1073.3981423061341</v>
      </c>
      <c r="I133" s="24">
        <f t="shared" si="8"/>
        <v>-126738.35350461911</v>
      </c>
      <c r="J133" s="24">
        <f t="shared" si="9"/>
        <v>-125664.95536231298</v>
      </c>
      <c r="K133" s="24">
        <f t="shared" si="10"/>
        <v>62047.417278593406</v>
      </c>
      <c r="L133" s="24"/>
      <c r="M133" s="23">
        <f t="shared" si="11"/>
        <v>1.7725229923911052E-3</v>
      </c>
      <c r="N133" s="28">
        <v>523</v>
      </c>
      <c r="O133" s="29" t="s">
        <v>862</v>
      </c>
    </row>
    <row r="134" spans="1:15" ht="11.4">
      <c r="A134" s="25">
        <v>3</v>
      </c>
      <c r="B134" s="26">
        <v>407</v>
      </c>
      <c r="C134" s="27" t="s">
        <v>865</v>
      </c>
      <c r="D134" s="24">
        <v>547068.72</v>
      </c>
      <c r="E134" s="22">
        <v>5.1800508840173639E-3</v>
      </c>
      <c r="F134" s="24">
        <f t="shared" si="6"/>
        <v>568530.70601597254</v>
      </c>
      <c r="G134" s="24">
        <v>562178.26</v>
      </c>
      <c r="H134" s="24">
        <f t="shared" si="7"/>
        <v>6352.4460159725277</v>
      </c>
      <c r="I134" s="24">
        <f t="shared" si="8"/>
        <v>-42241.971383466902</v>
      </c>
      <c r="J134" s="24">
        <f t="shared" si="9"/>
        <v>-35889.525367494374</v>
      </c>
      <c r="K134" s="24">
        <f t="shared" si="10"/>
        <v>20680.442444006087</v>
      </c>
      <c r="L134" s="24"/>
      <c r="M134" s="23">
        <f t="shared" si="11"/>
        <v>5.9078300649055928E-4</v>
      </c>
      <c r="N134" s="28">
        <v>533</v>
      </c>
      <c r="O134" s="29" t="s">
        <v>866</v>
      </c>
    </row>
    <row r="135" spans="1:15" ht="11.4">
      <c r="A135" s="25">
        <v>3</v>
      </c>
      <c r="B135" s="26">
        <v>403</v>
      </c>
      <c r="C135" s="27" t="s">
        <v>869</v>
      </c>
      <c r="D135" s="24">
        <v>629490.78</v>
      </c>
      <c r="E135" s="22">
        <v>-2.935890768758067E-2</v>
      </c>
      <c r="F135" s="24">
        <f t="shared" si="6"/>
        <v>654186.25576681725</v>
      </c>
      <c r="G135" s="24">
        <v>666486.51</v>
      </c>
      <c r="H135" s="24">
        <f t="shared" si="7"/>
        <v>-12300.254233182757</v>
      </c>
      <c r="I135" s="24">
        <f t="shared" si="8"/>
        <v>-48606.199811453786</v>
      </c>
      <c r="J135" s="24">
        <f t="shared" si="9"/>
        <v>-60906.454044636543</v>
      </c>
      <c r="K135" s="24">
        <f t="shared" si="10"/>
        <v>23796.183859355911</v>
      </c>
      <c r="L135" s="24"/>
      <c r="M135" s="23">
        <f t="shared" si="11"/>
        <v>6.797911157605342E-4</v>
      </c>
      <c r="N135" s="28">
        <v>537</v>
      </c>
      <c r="O135" s="29" t="s">
        <v>870</v>
      </c>
    </row>
    <row r="136" spans="1:15" ht="11.4">
      <c r="A136" s="25">
        <v>3</v>
      </c>
      <c r="B136" s="26">
        <v>405</v>
      </c>
      <c r="C136" s="27" t="s">
        <v>873</v>
      </c>
      <c r="D136" s="24">
        <v>12141948.939999999</v>
      </c>
      <c r="E136" s="22">
        <v>-4.799652942951445E-3</v>
      </c>
      <c r="F136" s="24">
        <f t="shared" si="6"/>
        <v>12618288.253198044</v>
      </c>
      <c r="G136" s="24">
        <v>12707229.4</v>
      </c>
      <c r="H136" s="24">
        <f t="shared" si="7"/>
        <v>-88941.146801955998</v>
      </c>
      <c r="I136" s="24">
        <f t="shared" si="8"/>
        <v>-937541.92281912279</v>
      </c>
      <c r="J136" s="24">
        <f t="shared" si="9"/>
        <v>-1026483.0696210788</v>
      </c>
      <c r="K136" s="24">
        <f t="shared" si="10"/>
        <v>458993.29834052786</v>
      </c>
      <c r="L136" s="24"/>
      <c r="M136" s="23">
        <f t="shared" si="11"/>
        <v>1.3112168247214097E-2</v>
      </c>
      <c r="N136" s="28">
        <v>542</v>
      </c>
      <c r="O136" s="29" t="s">
        <v>874</v>
      </c>
    </row>
    <row r="137" spans="1:15" ht="11.4">
      <c r="A137" s="25">
        <v>3</v>
      </c>
      <c r="B137" s="26">
        <v>408</v>
      </c>
      <c r="C137" s="27" t="s">
        <v>132</v>
      </c>
      <c r="D137" s="24">
        <v>3192737.81</v>
      </c>
      <c r="E137" s="22">
        <v>5.0766393735362722E-3</v>
      </c>
      <c r="F137" s="24">
        <f t="shared" si="6"/>
        <v>3317991.7163664382</v>
      </c>
      <c r="G137" s="24">
        <v>3344707.3</v>
      </c>
      <c r="H137" s="24">
        <f t="shared" si="7"/>
        <v>-26715.583633561619</v>
      </c>
      <c r="I137" s="24">
        <f t="shared" si="8"/>
        <v>-246527.60114841297</v>
      </c>
      <c r="J137" s="24">
        <f t="shared" si="9"/>
        <v>-273243.18478197459</v>
      </c>
      <c r="K137" s="24">
        <f t="shared" si="10"/>
        <v>120692.75413609289</v>
      </c>
      <c r="L137" s="24"/>
      <c r="M137" s="23">
        <f t="shared" si="11"/>
        <v>3.4478579625753128E-3</v>
      </c>
      <c r="N137" s="28">
        <v>545</v>
      </c>
      <c r="O137" s="29" t="s">
        <v>133</v>
      </c>
    </row>
    <row r="138" spans="1:15" ht="11.4">
      <c r="A138" s="25">
        <v>3</v>
      </c>
      <c r="B138" s="26">
        <v>410</v>
      </c>
      <c r="C138" s="27" t="s">
        <v>875</v>
      </c>
      <c r="D138" s="24">
        <v>3305012.92</v>
      </c>
      <c r="E138" s="22">
        <v>4.781338956527788E-3</v>
      </c>
      <c r="F138" s="24">
        <f t="shared" si="6"/>
        <v>3434671.4774690671</v>
      </c>
      <c r="G138" s="24">
        <v>3471018.78</v>
      </c>
      <c r="H138" s="24">
        <f t="shared" si="7"/>
        <v>-36347.302530932706</v>
      </c>
      <c r="I138" s="24">
        <f t="shared" si="8"/>
        <v>-255196.93611550008</v>
      </c>
      <c r="J138" s="24">
        <f t="shared" si="9"/>
        <v>-291544.23864643276</v>
      </c>
      <c r="K138" s="24">
        <f t="shared" si="10"/>
        <v>124937.00877059191</v>
      </c>
      <c r="L138" s="24"/>
      <c r="M138" s="23">
        <f t="shared" si="11"/>
        <v>3.5691045713009189E-3</v>
      </c>
      <c r="N138" s="28">
        <v>549</v>
      </c>
      <c r="O138" s="29" t="s">
        <v>876</v>
      </c>
    </row>
    <row r="139" spans="1:15" ht="11.4">
      <c r="A139" s="25">
        <v>3</v>
      </c>
      <c r="B139" s="26">
        <v>413</v>
      </c>
      <c r="C139" s="27" t="s">
        <v>877</v>
      </c>
      <c r="D139" s="24">
        <v>351931.98</v>
      </c>
      <c r="E139" s="22">
        <v>2.876711083404376E-2</v>
      </c>
      <c r="F139" s="24">
        <f t="shared" si="6"/>
        <v>365738.58044561412</v>
      </c>
      <c r="G139" s="24">
        <v>356271.7</v>
      </c>
      <c r="H139" s="24">
        <f t="shared" si="7"/>
        <v>9466.8804456141079</v>
      </c>
      <c r="I139" s="24">
        <f t="shared" si="8"/>
        <v>-27174.466542497343</v>
      </c>
      <c r="J139" s="24">
        <f t="shared" si="9"/>
        <v>-17707.586096883235</v>
      </c>
      <c r="K139" s="24">
        <f t="shared" si="10"/>
        <v>13303.829647937284</v>
      </c>
      <c r="L139" s="24"/>
      <c r="M139" s="23">
        <f t="shared" si="11"/>
        <v>3.8005359404313113E-4</v>
      </c>
      <c r="N139" s="28">
        <v>552</v>
      </c>
      <c r="O139" s="29" t="s">
        <v>878</v>
      </c>
    </row>
    <row r="140" spans="1:15" ht="11.4">
      <c r="A140" s="25">
        <v>3</v>
      </c>
      <c r="B140" s="26">
        <v>416</v>
      </c>
      <c r="C140" s="27" t="s">
        <v>879</v>
      </c>
      <c r="D140" s="24">
        <v>608574.43000000005</v>
      </c>
      <c r="E140" s="22">
        <v>2.7967134074099894E-2</v>
      </c>
      <c r="F140" s="24">
        <f t="shared" si="6"/>
        <v>632449.33899925428</v>
      </c>
      <c r="G140" s="24">
        <v>634470.72</v>
      </c>
      <c r="H140" s="24">
        <f t="shared" si="7"/>
        <v>-2021.3810007456923</v>
      </c>
      <c r="I140" s="24">
        <f t="shared" si="8"/>
        <v>-46991.141545745268</v>
      </c>
      <c r="J140" s="24">
        <f t="shared" si="9"/>
        <v>-49012.52254649096</v>
      </c>
      <c r="K140" s="24">
        <f t="shared" si="10"/>
        <v>23005.498235228679</v>
      </c>
      <c r="L140" s="24"/>
      <c r="M140" s="23">
        <f t="shared" si="11"/>
        <v>6.5720341574030858E-4</v>
      </c>
      <c r="N140" s="28">
        <v>560</v>
      </c>
      <c r="O140" s="29" t="s">
        <v>880</v>
      </c>
    </row>
    <row r="141" spans="1:15" ht="11.4">
      <c r="A141" s="25">
        <v>3</v>
      </c>
      <c r="B141" s="26">
        <v>438</v>
      </c>
      <c r="C141" s="27" t="s">
        <v>881</v>
      </c>
      <c r="D141" s="24">
        <v>575522.34</v>
      </c>
      <c r="E141" s="22">
        <v>2.1705109395959619E-2</v>
      </c>
      <c r="F141" s="24">
        <f t="shared" si="6"/>
        <v>598100.58650065865</v>
      </c>
      <c r="G141" s="24">
        <v>608274.79</v>
      </c>
      <c r="H141" s="24">
        <f t="shared" si="7"/>
        <v>-10174.203499341384</v>
      </c>
      <c r="I141" s="24">
        <f t="shared" si="8"/>
        <v>-44439.020781202606</v>
      </c>
      <c r="J141" s="24">
        <f t="shared" si="9"/>
        <v>-54613.224280543989</v>
      </c>
      <c r="K141" s="24">
        <f t="shared" si="10"/>
        <v>21756.054024821053</v>
      </c>
      <c r="L141" s="24"/>
      <c r="M141" s="23">
        <f t="shared" si="11"/>
        <v>6.2151025254684978E-4</v>
      </c>
      <c r="N141" s="28">
        <v>561</v>
      </c>
      <c r="O141" s="29" t="s">
        <v>882</v>
      </c>
    </row>
    <row r="142" spans="1:15" ht="11.4">
      <c r="A142" s="25">
        <v>3</v>
      </c>
      <c r="B142" s="26">
        <v>418</v>
      </c>
      <c r="C142" s="27" t="s">
        <v>883</v>
      </c>
      <c r="D142" s="24">
        <v>3988422.72</v>
      </c>
      <c r="E142" s="22">
        <v>1.3751368492372655E-2</v>
      </c>
      <c r="F142" s="24">
        <f t="shared" si="6"/>
        <v>4144892.0437120697</v>
      </c>
      <c r="G142" s="24">
        <v>4187136.74</v>
      </c>
      <c r="H142" s="24">
        <f t="shared" si="7"/>
        <v>-42244.696287930477</v>
      </c>
      <c r="I142" s="24">
        <f t="shared" si="8"/>
        <v>-307966.49898646964</v>
      </c>
      <c r="J142" s="24">
        <f t="shared" si="9"/>
        <v>-350211.19527440012</v>
      </c>
      <c r="K142" s="24">
        <f t="shared" si="10"/>
        <v>150771.45427602989</v>
      </c>
      <c r="L142" s="24"/>
      <c r="M142" s="23">
        <f t="shared" si="11"/>
        <v>4.3071231813013441E-3</v>
      </c>
      <c r="N142" s="28">
        <v>564</v>
      </c>
      <c r="O142" s="29" t="s">
        <v>884</v>
      </c>
    </row>
    <row r="143" spans="1:15" ht="11.4">
      <c r="A143" s="25">
        <v>3</v>
      </c>
      <c r="B143" s="26">
        <v>420</v>
      </c>
      <c r="C143" s="27" t="s">
        <v>885</v>
      </c>
      <c r="D143" s="24">
        <v>1829628.52</v>
      </c>
      <c r="E143" s="22">
        <v>9.660408119397132E-2</v>
      </c>
      <c r="F143" s="24">
        <f t="shared" si="6"/>
        <v>1901406.4525980558</v>
      </c>
      <c r="G143" s="24">
        <v>1901270</v>
      </c>
      <c r="H143" s="24">
        <f t="shared" si="7"/>
        <v>136.45259805582464</v>
      </c>
      <c r="I143" s="24">
        <f t="shared" si="8"/>
        <v>-141274.96740119762</v>
      </c>
      <c r="J143" s="24">
        <f t="shared" si="9"/>
        <v>-141138.51480314179</v>
      </c>
      <c r="K143" s="24">
        <f t="shared" si="10"/>
        <v>69164.121285845104</v>
      </c>
      <c r="L143" s="24"/>
      <c r="M143" s="23">
        <f t="shared" si="11"/>
        <v>1.9758275300522984E-3</v>
      </c>
      <c r="N143" s="28">
        <v>567</v>
      </c>
      <c r="O143" s="29" t="s">
        <v>886</v>
      </c>
    </row>
    <row r="144" spans="1:15" ht="11.4">
      <c r="A144" s="25">
        <v>3</v>
      </c>
      <c r="B144" s="26">
        <v>423</v>
      </c>
      <c r="C144" s="27" t="s">
        <v>887</v>
      </c>
      <c r="D144" s="24">
        <v>2855745.31</v>
      </c>
      <c r="E144" s="22">
        <v>7.0500424696701893E-3</v>
      </c>
      <c r="F144" s="24">
        <f t="shared" ref="F144:F207" si="12">SUM($F$15 * M144)</f>
        <v>2967778.7048327359</v>
      </c>
      <c r="G144" s="24">
        <v>2976099.83</v>
      </c>
      <c r="H144" s="24">
        <f t="shared" ref="H144:H207" si="13">SUM(F144 - G144)</f>
        <v>-8321.1251672641374</v>
      </c>
      <c r="I144" s="24">
        <f t="shared" ref="I144:I207" si="14">SUM($I$15 * M144)</f>
        <v>-220506.68819721558</v>
      </c>
      <c r="J144" s="24">
        <f t="shared" ref="J144:J207" si="15">SUM(H144 + I144)</f>
        <v>-228827.81336447972</v>
      </c>
      <c r="K144" s="24">
        <f t="shared" ref="K144:K207" si="16">SUM($K$15 * M144)</f>
        <v>107953.67082620868</v>
      </c>
      <c r="L144" s="24"/>
      <c r="M144" s="23">
        <f t="shared" ref="M144:M207" si="17">SUM(D144 / $D$15 )</f>
        <v>3.0839376084472797E-3</v>
      </c>
      <c r="N144" s="28">
        <v>573</v>
      </c>
      <c r="O144" s="29" t="s">
        <v>888</v>
      </c>
    </row>
    <row r="145" spans="1:15" ht="11.4">
      <c r="A145" s="25">
        <v>3</v>
      </c>
      <c r="B145" s="26">
        <v>422</v>
      </c>
      <c r="C145" s="27" t="s">
        <v>585</v>
      </c>
      <c r="D145" s="24">
        <v>1780759.87</v>
      </c>
      <c r="E145" s="22">
        <v>-9.153601167508973E-4</v>
      </c>
      <c r="F145" s="24">
        <f t="shared" si="12"/>
        <v>1850620.6425693864</v>
      </c>
      <c r="G145" s="24">
        <v>1835761.67</v>
      </c>
      <c r="H145" s="24">
        <f t="shared" si="13"/>
        <v>14858.972569386475</v>
      </c>
      <c r="I145" s="24">
        <f t="shared" si="14"/>
        <v>-137501.56921669046</v>
      </c>
      <c r="J145" s="24">
        <f t="shared" si="15"/>
        <v>-122642.59664730399</v>
      </c>
      <c r="K145" s="24">
        <f t="shared" si="16"/>
        <v>67316.775117631958</v>
      </c>
      <c r="L145" s="24"/>
      <c r="M145" s="23">
        <f t="shared" si="17"/>
        <v>1.9230539626472112E-3</v>
      </c>
      <c r="N145" s="28">
        <v>577</v>
      </c>
      <c r="O145" s="29" t="s">
        <v>586</v>
      </c>
    </row>
    <row r="146" spans="1:15" ht="11.4">
      <c r="A146" s="25">
        <v>3</v>
      </c>
      <c r="B146" s="26">
        <v>425</v>
      </c>
      <c r="C146" s="27" t="s">
        <v>587</v>
      </c>
      <c r="D146" s="24">
        <v>1852254.33</v>
      </c>
      <c r="E146" s="22">
        <v>1.7982460811875049E-2</v>
      </c>
      <c r="F146" s="24">
        <f t="shared" si="12"/>
        <v>1924919.8929817125</v>
      </c>
      <c r="G146" s="24">
        <v>1940083.83</v>
      </c>
      <c r="H146" s="24">
        <f t="shared" si="13"/>
        <v>-15163.937018287601</v>
      </c>
      <c r="I146" s="24">
        <f t="shared" si="14"/>
        <v>-143022.02180881897</v>
      </c>
      <c r="J146" s="24">
        <f t="shared" si="15"/>
        <v>-158185.95882710657</v>
      </c>
      <c r="K146" s="24">
        <f t="shared" si="16"/>
        <v>70019.428387764638</v>
      </c>
      <c r="L146" s="24"/>
      <c r="M146" s="23">
        <f t="shared" si="17"/>
        <v>2.0002612868499532E-3</v>
      </c>
      <c r="N146" s="28">
        <v>580</v>
      </c>
      <c r="O146" s="29" t="s">
        <v>588</v>
      </c>
    </row>
    <row r="147" spans="1:15" ht="11.4">
      <c r="A147" s="25">
        <v>3</v>
      </c>
      <c r="B147" s="26">
        <v>426</v>
      </c>
      <c r="C147" s="27" t="s">
        <v>589</v>
      </c>
      <c r="D147" s="24">
        <v>1976050.12</v>
      </c>
      <c r="E147" s="22">
        <v>1.5431860387087087E-2</v>
      </c>
      <c r="F147" s="24">
        <f t="shared" si="12"/>
        <v>2053572.3004717715</v>
      </c>
      <c r="G147" s="24">
        <v>2036280.72</v>
      </c>
      <c r="H147" s="24">
        <f t="shared" si="13"/>
        <v>17291.580471771536</v>
      </c>
      <c r="I147" s="24">
        <f t="shared" si="14"/>
        <v>-152580.92734919363</v>
      </c>
      <c r="J147" s="24">
        <f t="shared" si="15"/>
        <v>-135289.3468774221</v>
      </c>
      <c r="K147" s="24">
        <f t="shared" si="16"/>
        <v>74699.190941005218</v>
      </c>
      <c r="L147" s="24"/>
      <c r="M147" s="23">
        <f t="shared" si="17"/>
        <v>2.1339491515245663E-3</v>
      </c>
      <c r="N147" s="28">
        <v>582</v>
      </c>
      <c r="O147" s="29" t="s">
        <v>590</v>
      </c>
    </row>
    <row r="148" spans="1:15" ht="11.4">
      <c r="A148" s="25">
        <v>3</v>
      </c>
      <c r="B148" s="26">
        <v>444</v>
      </c>
      <c r="C148" s="27" t="s">
        <v>591</v>
      </c>
      <c r="D148" s="24">
        <v>8776665.6099999994</v>
      </c>
      <c r="E148" s="22">
        <v>-4.2783389159744417E-3</v>
      </c>
      <c r="F148" s="24">
        <f t="shared" si="12"/>
        <v>9120981.904648846</v>
      </c>
      <c r="G148" s="24">
        <v>9195912.0999999996</v>
      </c>
      <c r="H148" s="24">
        <f t="shared" si="13"/>
        <v>-74930.195351153612</v>
      </c>
      <c r="I148" s="24">
        <f t="shared" si="14"/>
        <v>-677691.20036670729</v>
      </c>
      <c r="J148" s="24">
        <f t="shared" si="15"/>
        <v>-752621.3957178609</v>
      </c>
      <c r="K148" s="24">
        <f t="shared" si="16"/>
        <v>331777.93092957785</v>
      </c>
      <c r="L148" s="24"/>
      <c r="M148" s="23">
        <f t="shared" si="17"/>
        <v>9.4779772750269806E-3</v>
      </c>
      <c r="N148" s="28">
        <v>2242</v>
      </c>
      <c r="O148" s="29" t="s">
        <v>592</v>
      </c>
    </row>
    <row r="149" spans="1:15" ht="11.4">
      <c r="A149" s="25">
        <v>3</v>
      </c>
      <c r="B149" s="26">
        <v>430</v>
      </c>
      <c r="C149" s="27" t="s">
        <v>786</v>
      </c>
      <c r="D149" s="24">
        <v>3080422.43</v>
      </c>
      <c r="E149" s="22">
        <v>-7.0098673862904607E-4</v>
      </c>
      <c r="F149" s="24">
        <f t="shared" si="12"/>
        <v>3201270.1054363665</v>
      </c>
      <c r="G149" s="24">
        <v>3206990.31</v>
      </c>
      <c r="H149" s="24">
        <f t="shared" si="13"/>
        <v>-5720.2045636335388</v>
      </c>
      <c r="I149" s="24">
        <f t="shared" si="14"/>
        <v>-237855.15672884678</v>
      </c>
      <c r="J149" s="24">
        <f t="shared" si="15"/>
        <v>-243575.36129248032</v>
      </c>
      <c r="K149" s="24">
        <f t="shared" si="16"/>
        <v>116446.97720396145</v>
      </c>
      <c r="L149" s="24"/>
      <c r="M149" s="23">
        <f t="shared" si="17"/>
        <v>3.3265678660193815E-3</v>
      </c>
      <c r="N149" s="28">
        <v>1868</v>
      </c>
      <c r="O149" s="29" t="s">
        <v>787</v>
      </c>
    </row>
    <row r="150" spans="1:15" ht="11.4">
      <c r="A150" s="25">
        <v>3</v>
      </c>
      <c r="B150" s="26">
        <v>433</v>
      </c>
      <c r="C150" s="27" t="s">
        <v>593</v>
      </c>
      <c r="D150" s="24">
        <v>1535116.16</v>
      </c>
      <c r="E150" s="22">
        <v>-7.8806382651388229E-3</v>
      </c>
      <c r="F150" s="24">
        <f t="shared" si="12"/>
        <v>1595340.1142388999</v>
      </c>
      <c r="G150" s="24">
        <v>1614723.29</v>
      </c>
      <c r="H150" s="24">
        <f t="shared" si="13"/>
        <v>-19383.175761100138</v>
      </c>
      <c r="I150" s="24">
        <f t="shared" si="14"/>
        <v>-118534.16313222515</v>
      </c>
      <c r="J150" s="24">
        <f t="shared" si="15"/>
        <v>-137917.3388933253</v>
      </c>
      <c r="K150" s="24">
        <f t="shared" si="16"/>
        <v>58030.883929433287</v>
      </c>
      <c r="L150" s="24"/>
      <c r="M150" s="23">
        <f t="shared" si="17"/>
        <v>1.6577817505578503E-3</v>
      </c>
      <c r="N150" s="28">
        <v>597</v>
      </c>
      <c r="O150" s="29" t="s">
        <v>594</v>
      </c>
    </row>
    <row r="151" spans="1:15" ht="11.4">
      <c r="A151" s="25">
        <v>3</v>
      </c>
      <c r="B151" s="26">
        <v>434</v>
      </c>
      <c r="C151" s="27" t="s">
        <v>1188</v>
      </c>
      <c r="D151" s="24">
        <v>2997740.11</v>
      </c>
      <c r="E151" s="22">
        <v>4.6724001724629874E-4</v>
      </c>
      <c r="F151" s="24">
        <f t="shared" si="12"/>
        <v>3115344.0854573068</v>
      </c>
      <c r="G151" s="24">
        <v>3112271.34</v>
      </c>
      <c r="H151" s="24">
        <f t="shared" si="13"/>
        <v>3072.7454573069699</v>
      </c>
      <c r="I151" s="24">
        <f t="shared" si="14"/>
        <v>-231470.83229633552</v>
      </c>
      <c r="J151" s="24">
        <f t="shared" si="15"/>
        <v>-228398.08683902855</v>
      </c>
      <c r="K151" s="24">
        <f t="shared" si="16"/>
        <v>113321.39736840277</v>
      </c>
      <c r="L151" s="24"/>
      <c r="M151" s="23">
        <f t="shared" si="17"/>
        <v>3.2372787003123482E-3</v>
      </c>
      <c r="N151" s="28">
        <v>2322</v>
      </c>
      <c r="O151" s="29" t="s">
        <v>1189</v>
      </c>
    </row>
    <row r="152" spans="1:15" ht="11.4">
      <c r="A152" s="25">
        <v>3</v>
      </c>
      <c r="B152" s="26">
        <v>436</v>
      </c>
      <c r="C152" s="27" t="s">
        <v>595</v>
      </c>
      <c r="D152" s="24">
        <v>412649.17</v>
      </c>
      <c r="E152" s="22">
        <v>2.1419859877695634E-2</v>
      </c>
      <c r="F152" s="24">
        <f t="shared" si="12"/>
        <v>428837.75909725769</v>
      </c>
      <c r="G152" s="24">
        <v>429741.96</v>
      </c>
      <c r="H152" s="24">
        <f t="shared" si="13"/>
        <v>-904.20090274233371</v>
      </c>
      <c r="I152" s="24">
        <f t="shared" si="14"/>
        <v>-31862.75104625132</v>
      </c>
      <c r="J152" s="24">
        <f t="shared" si="15"/>
        <v>-32766.951948993654</v>
      </c>
      <c r="K152" s="24">
        <f t="shared" si="16"/>
        <v>15599.077588921338</v>
      </c>
      <c r="L152" s="24"/>
      <c r="M152" s="23">
        <f t="shared" si="17"/>
        <v>4.4562247550624702E-4</v>
      </c>
      <c r="N152" s="28">
        <v>604</v>
      </c>
      <c r="O152" s="29" t="s">
        <v>596</v>
      </c>
    </row>
    <row r="153" spans="1:15" ht="11.4">
      <c r="A153" s="25">
        <v>3</v>
      </c>
      <c r="B153" s="26">
        <v>440</v>
      </c>
      <c r="C153" s="27" t="s">
        <v>597</v>
      </c>
      <c r="D153" s="24">
        <v>1136606.8</v>
      </c>
      <c r="E153" s="22">
        <v>3.5576127614796935E-2</v>
      </c>
      <c r="F153" s="24">
        <f t="shared" si="12"/>
        <v>1181196.8822976307</v>
      </c>
      <c r="G153" s="24">
        <v>1180921.45</v>
      </c>
      <c r="H153" s="24">
        <f t="shared" si="13"/>
        <v>275.43229763070121</v>
      </c>
      <c r="I153" s="24">
        <f t="shared" si="14"/>
        <v>-87763.219070273102</v>
      </c>
      <c r="J153" s="24">
        <f t="shared" si="15"/>
        <v>-87487.786772642401</v>
      </c>
      <c r="K153" s="24">
        <f t="shared" si="16"/>
        <v>42966.323332955209</v>
      </c>
      <c r="L153" s="24"/>
      <c r="M153" s="23">
        <f t="shared" si="17"/>
        <v>1.2274289462238198E-3</v>
      </c>
      <c r="N153" s="28">
        <v>608</v>
      </c>
      <c r="O153" s="29" t="s">
        <v>598</v>
      </c>
    </row>
    <row r="154" spans="1:15" ht="11.4">
      <c r="A154" s="25">
        <v>3</v>
      </c>
      <c r="B154" s="26">
        <v>441</v>
      </c>
      <c r="C154" s="27" t="s">
        <v>599</v>
      </c>
      <c r="D154" s="24">
        <v>913235.75</v>
      </c>
      <c r="E154" s="22">
        <v>1.5700771229486665E-2</v>
      </c>
      <c r="F154" s="24">
        <f t="shared" si="12"/>
        <v>949062.78996636171</v>
      </c>
      <c r="G154" s="24">
        <v>935758.36</v>
      </c>
      <c r="H154" s="24">
        <f t="shared" si="13"/>
        <v>13304.429966361728</v>
      </c>
      <c r="I154" s="24">
        <f t="shared" si="14"/>
        <v>-70515.598877338372</v>
      </c>
      <c r="J154" s="24">
        <f t="shared" si="15"/>
        <v>-57211.168910976645</v>
      </c>
      <c r="K154" s="24">
        <f t="shared" si="16"/>
        <v>34522.389373100574</v>
      </c>
      <c r="L154" s="24"/>
      <c r="M154" s="23">
        <f t="shared" si="17"/>
        <v>9.8620912199048937E-4</v>
      </c>
      <c r="N154" s="28">
        <v>613</v>
      </c>
      <c r="O154" s="29" t="s">
        <v>600</v>
      </c>
    </row>
    <row r="155" spans="1:15" ht="11.4">
      <c r="A155" s="25">
        <v>3</v>
      </c>
      <c r="B155" s="26">
        <v>442</v>
      </c>
      <c r="C155" s="27" t="s">
        <v>601</v>
      </c>
      <c r="D155" s="24">
        <v>755629.49</v>
      </c>
      <c r="E155" s="22">
        <v>4.4986249301457344E-3</v>
      </c>
      <c r="F155" s="24">
        <f t="shared" si="12"/>
        <v>785273.49806472089</v>
      </c>
      <c r="G155" s="24">
        <v>787544.07</v>
      </c>
      <c r="H155" s="24">
        <f t="shared" si="13"/>
        <v>-2270.571935279062</v>
      </c>
      <c r="I155" s="24">
        <f t="shared" si="14"/>
        <v>-58346.014177311576</v>
      </c>
      <c r="J155" s="24">
        <f t="shared" si="15"/>
        <v>-60616.586112590638</v>
      </c>
      <c r="K155" s="24">
        <f t="shared" si="16"/>
        <v>28564.514119795909</v>
      </c>
      <c r="L155" s="24"/>
      <c r="M155" s="23">
        <f t="shared" si="17"/>
        <v>8.1600911471437821E-4</v>
      </c>
      <c r="N155" s="28">
        <v>616</v>
      </c>
      <c r="O155" s="29" t="s">
        <v>602</v>
      </c>
    </row>
    <row r="156" spans="1:15" ht="11.4">
      <c r="A156" s="25">
        <v>3</v>
      </c>
      <c r="B156" s="26">
        <v>475</v>
      </c>
      <c r="C156" s="27" t="s">
        <v>603</v>
      </c>
      <c r="D156" s="24">
        <v>1291925.1299999999</v>
      </c>
      <c r="E156" s="22">
        <v>-3.7914288128813574E-4</v>
      </c>
      <c r="F156" s="24">
        <f t="shared" si="12"/>
        <v>1342608.4866973883</v>
      </c>
      <c r="G156" s="24">
        <v>1354190.79</v>
      </c>
      <c r="H156" s="24">
        <f t="shared" si="13"/>
        <v>-11582.30330261169</v>
      </c>
      <c r="I156" s="24">
        <f t="shared" si="14"/>
        <v>-99756.141003714787</v>
      </c>
      <c r="J156" s="24">
        <f t="shared" si="15"/>
        <v>-111338.44430632648</v>
      </c>
      <c r="K156" s="24">
        <f t="shared" si="16"/>
        <v>48837.709626187512</v>
      </c>
      <c r="L156" s="24"/>
      <c r="M156" s="23">
        <f t="shared" si="17"/>
        <v>1.3951582032730855E-3</v>
      </c>
      <c r="N156" s="28">
        <v>629</v>
      </c>
      <c r="O156" s="29" t="s">
        <v>604</v>
      </c>
    </row>
    <row r="157" spans="1:15" ht="11.4">
      <c r="A157" s="25">
        <v>3</v>
      </c>
      <c r="B157" s="26">
        <v>476</v>
      </c>
      <c r="C157" s="27" t="s">
        <v>605</v>
      </c>
      <c r="D157" s="24">
        <v>630974.74</v>
      </c>
      <c r="E157" s="22">
        <v>-8.2427599530437642E-3</v>
      </c>
      <c r="F157" s="24">
        <f t="shared" si="12"/>
        <v>655728.43282000255</v>
      </c>
      <c r="G157" s="24">
        <v>658833.12</v>
      </c>
      <c r="H157" s="24">
        <f t="shared" si="13"/>
        <v>-3104.6871799974469</v>
      </c>
      <c r="I157" s="24">
        <f t="shared" si="14"/>
        <v>-48720.783946065269</v>
      </c>
      <c r="J157" s="24">
        <f t="shared" si="15"/>
        <v>-51825.471126062715</v>
      </c>
      <c r="K157" s="24">
        <f t="shared" si="16"/>
        <v>23852.280924034014</v>
      </c>
      <c r="L157" s="24"/>
      <c r="M157" s="23">
        <f t="shared" si="17"/>
        <v>6.8139365364702081E-4</v>
      </c>
      <c r="N157" s="28">
        <v>632</v>
      </c>
      <c r="O157" s="29" t="s">
        <v>606</v>
      </c>
    </row>
    <row r="158" spans="1:15" ht="11.4">
      <c r="A158" s="25">
        <v>3</v>
      </c>
      <c r="B158" s="26">
        <v>478</v>
      </c>
      <c r="C158" s="27" t="s">
        <v>607</v>
      </c>
      <c r="D158" s="24">
        <v>2574305.4700000002</v>
      </c>
      <c r="E158" s="22">
        <v>-1.4060737400173071E-3</v>
      </c>
      <c r="F158" s="24">
        <f t="shared" si="12"/>
        <v>2675297.7329061702</v>
      </c>
      <c r="G158" s="24">
        <v>2687099.72</v>
      </c>
      <c r="H158" s="24">
        <f t="shared" si="13"/>
        <v>-11801.987093830016</v>
      </c>
      <c r="I158" s="24">
        <f t="shared" si="14"/>
        <v>-198775.27999780784</v>
      </c>
      <c r="J158" s="24">
        <f t="shared" si="15"/>
        <v>-210577.26709163786</v>
      </c>
      <c r="K158" s="24">
        <f t="shared" si="16"/>
        <v>97314.604471674131</v>
      </c>
      <c r="L158" s="24"/>
      <c r="M158" s="23">
        <f t="shared" si="17"/>
        <v>2.7800089268340778E-3</v>
      </c>
      <c r="N158" s="28">
        <v>634</v>
      </c>
      <c r="O158" s="29" t="s">
        <v>608</v>
      </c>
    </row>
    <row r="159" spans="1:15" ht="11.4">
      <c r="A159" s="25">
        <v>3</v>
      </c>
      <c r="B159" s="26">
        <v>480</v>
      </c>
      <c r="C159" s="27" t="s">
        <v>609</v>
      </c>
      <c r="D159" s="24">
        <v>412283.46</v>
      </c>
      <c r="E159" s="22">
        <v>3.2546350180392293E-2</v>
      </c>
      <c r="F159" s="24">
        <f t="shared" si="12"/>
        <v>428457.70197299536</v>
      </c>
      <c r="G159" s="24">
        <v>427165.02</v>
      </c>
      <c r="H159" s="24">
        <f t="shared" si="13"/>
        <v>1292.6819729953422</v>
      </c>
      <c r="I159" s="24">
        <f t="shared" si="14"/>
        <v>-31834.51270837917</v>
      </c>
      <c r="J159" s="24">
        <f t="shared" si="15"/>
        <v>-30541.830735383828</v>
      </c>
      <c r="K159" s="24">
        <f t="shared" si="16"/>
        <v>15585.252918766195</v>
      </c>
      <c r="L159" s="24"/>
      <c r="M159" s="23">
        <f t="shared" si="17"/>
        <v>4.4522754294036457E-4</v>
      </c>
      <c r="N159" s="28">
        <v>640</v>
      </c>
      <c r="O159" s="29" t="s">
        <v>610</v>
      </c>
    </row>
    <row r="160" spans="1:15" ht="11.4">
      <c r="A160" s="25">
        <v>3</v>
      </c>
      <c r="B160" s="26">
        <v>481</v>
      </c>
      <c r="C160" s="27" t="s">
        <v>611</v>
      </c>
      <c r="D160" s="24">
        <v>2098115.13</v>
      </c>
      <c r="E160" s="22">
        <v>1.59529317499837E-2</v>
      </c>
      <c r="F160" s="24">
        <f t="shared" si="12"/>
        <v>2180426.0279434258</v>
      </c>
      <c r="G160" s="24">
        <v>2167181.1</v>
      </c>
      <c r="H160" s="24">
        <f t="shared" si="13"/>
        <v>13244.927943425719</v>
      </c>
      <c r="I160" s="24">
        <f t="shared" si="14"/>
        <v>-162006.19052151061</v>
      </c>
      <c r="J160" s="24">
        <f t="shared" si="15"/>
        <v>-148761.26257808489</v>
      </c>
      <c r="K160" s="24">
        <f t="shared" si="16"/>
        <v>79313.526071940913</v>
      </c>
      <c r="L160" s="24"/>
      <c r="M160" s="23">
        <f t="shared" si="17"/>
        <v>2.2657679358175161E-3</v>
      </c>
      <c r="N160" s="28">
        <v>642</v>
      </c>
      <c r="O160" s="29" t="s">
        <v>612</v>
      </c>
    </row>
    <row r="161" spans="1:15" ht="11.4">
      <c r="A161" s="25">
        <v>3</v>
      </c>
      <c r="B161" s="26">
        <v>484</v>
      </c>
      <c r="C161" s="27" t="s">
        <v>613</v>
      </c>
      <c r="D161" s="24">
        <v>581893.15</v>
      </c>
      <c r="E161" s="22">
        <v>3.9920700600625102E-2</v>
      </c>
      <c r="F161" s="24">
        <f t="shared" si="12"/>
        <v>604721.32896824786</v>
      </c>
      <c r="G161" s="24">
        <v>577165.09</v>
      </c>
      <c r="H161" s="24">
        <f t="shared" si="13"/>
        <v>27556.238968247897</v>
      </c>
      <c r="I161" s="24">
        <f t="shared" si="14"/>
        <v>-44930.94357603816</v>
      </c>
      <c r="J161" s="24">
        <f t="shared" si="15"/>
        <v>-17374.704607790263</v>
      </c>
      <c r="K161" s="24">
        <f t="shared" si="16"/>
        <v>21996.885139286343</v>
      </c>
      <c r="L161" s="24"/>
      <c r="M161" s="23">
        <f t="shared" si="17"/>
        <v>6.2839013097524936E-4</v>
      </c>
      <c r="N161" s="28">
        <v>649</v>
      </c>
      <c r="O161" s="29" t="s">
        <v>614</v>
      </c>
    </row>
    <row r="162" spans="1:15" ht="11.4">
      <c r="A162" s="25">
        <v>3</v>
      </c>
      <c r="B162" s="26">
        <v>491</v>
      </c>
      <c r="C162" s="27" t="s">
        <v>616</v>
      </c>
      <c r="D162" s="24">
        <v>9988934.7799999993</v>
      </c>
      <c r="E162" s="22">
        <v>7.936090965529486E-3</v>
      </c>
      <c r="F162" s="24">
        <f t="shared" si="12"/>
        <v>10380809.458126035</v>
      </c>
      <c r="G162" s="24">
        <v>10351754.23</v>
      </c>
      <c r="H162" s="24">
        <f t="shared" si="13"/>
        <v>29055.228126034141</v>
      </c>
      <c r="I162" s="24">
        <f t="shared" si="14"/>
        <v>-771296.69765816128</v>
      </c>
      <c r="J162" s="24">
        <f t="shared" si="15"/>
        <v>-742241.46953212714</v>
      </c>
      <c r="K162" s="24">
        <f t="shared" si="16"/>
        <v>377604.46401454019</v>
      </c>
      <c r="L162" s="24"/>
      <c r="M162" s="23">
        <f t="shared" si="17"/>
        <v>1.0787114498095437E-2</v>
      </c>
      <c r="N162" s="28">
        <v>668</v>
      </c>
      <c r="O162" s="29" t="s">
        <v>617</v>
      </c>
    </row>
    <row r="163" spans="1:15" ht="11.4">
      <c r="A163" s="25">
        <v>3</v>
      </c>
      <c r="B163" s="26">
        <v>494</v>
      </c>
      <c r="C163" s="27" t="s">
        <v>618</v>
      </c>
      <c r="D163" s="24">
        <v>1528223.23</v>
      </c>
      <c r="E163" s="22">
        <v>3.8740857811620723E-3</v>
      </c>
      <c r="F163" s="24">
        <f t="shared" si="12"/>
        <v>1588176.7685454765</v>
      </c>
      <c r="G163" s="24">
        <v>1605661.29</v>
      </c>
      <c r="H163" s="24">
        <f t="shared" si="13"/>
        <v>-17484.52145452355</v>
      </c>
      <c r="I163" s="24">
        <f t="shared" si="14"/>
        <v>-118001.92478416489</v>
      </c>
      <c r="J163" s="24">
        <f t="shared" si="15"/>
        <v>-135486.44623868843</v>
      </c>
      <c r="K163" s="24">
        <f t="shared" si="16"/>
        <v>57770.315490909583</v>
      </c>
      <c r="L163" s="24"/>
      <c r="M163" s="23">
        <f t="shared" si="17"/>
        <v>1.6503380314051104E-3</v>
      </c>
      <c r="N163" s="28">
        <v>672</v>
      </c>
      <c r="O163" s="29" t="s">
        <v>619</v>
      </c>
    </row>
    <row r="164" spans="1:15" ht="11.4">
      <c r="A164" s="25">
        <v>3</v>
      </c>
      <c r="B164" s="26">
        <v>495</v>
      </c>
      <c r="C164" s="27" t="s">
        <v>620</v>
      </c>
      <c r="D164" s="24">
        <v>286124.09999999998</v>
      </c>
      <c r="E164" s="22">
        <v>-9.9496009560986164E-3</v>
      </c>
      <c r="F164" s="24">
        <f t="shared" si="12"/>
        <v>297348.99955746828</v>
      </c>
      <c r="G164" s="24">
        <v>296857.36</v>
      </c>
      <c r="H164" s="24">
        <f t="shared" si="13"/>
        <v>491.63955746829743</v>
      </c>
      <c r="I164" s="24">
        <f t="shared" si="14"/>
        <v>-22093.103850500214</v>
      </c>
      <c r="J164" s="24">
        <f t="shared" si="15"/>
        <v>-21601.464293031917</v>
      </c>
      <c r="K164" s="24">
        <f t="shared" si="16"/>
        <v>10816.142041338137</v>
      </c>
      <c r="L164" s="24"/>
      <c r="M164" s="23">
        <f t="shared" si="17"/>
        <v>3.0898724391956726E-4</v>
      </c>
      <c r="N164" s="28">
        <v>677</v>
      </c>
      <c r="O164" s="29" t="s">
        <v>621</v>
      </c>
    </row>
    <row r="165" spans="1:15" ht="11.4">
      <c r="A165" s="25">
        <v>3</v>
      </c>
      <c r="B165" s="26">
        <v>498</v>
      </c>
      <c r="C165" s="27" t="s">
        <v>936</v>
      </c>
      <c r="D165" s="24">
        <v>467874.48</v>
      </c>
      <c r="E165" s="22">
        <v>5.488128468118551E-3</v>
      </c>
      <c r="F165" s="24">
        <f t="shared" si="12"/>
        <v>486229.60647659778</v>
      </c>
      <c r="G165" s="24">
        <v>486584.2</v>
      </c>
      <c r="H165" s="24">
        <f t="shared" si="13"/>
        <v>-354.59352340223268</v>
      </c>
      <c r="I165" s="24">
        <f t="shared" si="14"/>
        <v>-36126.97943178776</v>
      </c>
      <c r="J165" s="24">
        <f t="shared" si="15"/>
        <v>-36481.572955189993</v>
      </c>
      <c r="K165" s="24">
        <f t="shared" si="16"/>
        <v>17686.719969402155</v>
      </c>
      <c r="L165" s="24"/>
      <c r="M165" s="23">
        <f t="shared" si="17"/>
        <v>5.0526064066431554E-4</v>
      </c>
      <c r="N165" s="28">
        <v>680</v>
      </c>
      <c r="O165" s="29" t="s">
        <v>937</v>
      </c>
    </row>
    <row r="166" spans="1:15" ht="11.4">
      <c r="A166" s="25">
        <v>3</v>
      </c>
      <c r="B166" s="26">
        <v>499</v>
      </c>
      <c r="C166" s="27" t="s">
        <v>938</v>
      </c>
      <c r="D166" s="24">
        <v>4920840.99</v>
      </c>
      <c r="E166" s="22">
        <v>-4.0066925876029198E-4</v>
      </c>
      <c r="F166" s="24">
        <f t="shared" si="12"/>
        <v>5113889.9007734125</v>
      </c>
      <c r="G166" s="24">
        <v>5186938.76</v>
      </c>
      <c r="H166" s="24">
        <f t="shared" si="13"/>
        <v>-73048.859226587228</v>
      </c>
      <c r="I166" s="24">
        <f t="shared" si="14"/>
        <v>-379963.27825537341</v>
      </c>
      <c r="J166" s="24">
        <f t="shared" si="15"/>
        <v>-453012.13748196064</v>
      </c>
      <c r="K166" s="24">
        <f t="shared" si="16"/>
        <v>186018.98655401269</v>
      </c>
      <c r="L166" s="24"/>
      <c r="M166" s="23">
        <f t="shared" si="17"/>
        <v>5.3140476292159065E-3</v>
      </c>
      <c r="N166" s="28">
        <v>682</v>
      </c>
      <c r="O166" s="29" t="s">
        <v>939</v>
      </c>
    </row>
    <row r="167" spans="1:15" ht="11.4">
      <c r="A167" s="25">
        <v>3</v>
      </c>
      <c r="B167" s="26">
        <v>500</v>
      </c>
      <c r="C167" s="27" t="s">
        <v>940</v>
      </c>
      <c r="D167" s="24">
        <v>1845996.94</v>
      </c>
      <c r="E167" s="22">
        <v>-1.1625699697615829E-2</v>
      </c>
      <c r="F167" s="24">
        <f t="shared" si="12"/>
        <v>1918417.0200802656</v>
      </c>
      <c r="G167" s="24">
        <v>1955001.17</v>
      </c>
      <c r="H167" s="24">
        <f t="shared" si="13"/>
        <v>-36584.149919734336</v>
      </c>
      <c r="I167" s="24">
        <f t="shared" si="14"/>
        <v>-142538.85675175776</v>
      </c>
      <c r="J167" s="24">
        <f t="shared" si="15"/>
        <v>-179123.0066714921</v>
      </c>
      <c r="K167" s="24">
        <f t="shared" si="16"/>
        <v>69782.884807380979</v>
      </c>
      <c r="L167" s="24"/>
      <c r="M167" s="23">
        <f t="shared" si="17"/>
        <v>1.993503891404306E-3</v>
      </c>
      <c r="N167" s="28">
        <v>684</v>
      </c>
      <c r="O167" s="29" t="s">
        <v>941</v>
      </c>
    </row>
    <row r="168" spans="1:15" ht="11.4">
      <c r="A168" s="25">
        <v>3</v>
      </c>
      <c r="B168" s="26">
        <v>503</v>
      </c>
      <c r="C168" s="27" t="s">
        <v>942</v>
      </c>
      <c r="D168" s="24">
        <v>1669048.24</v>
      </c>
      <c r="E168" s="22">
        <v>-5.8993907298324714E-3</v>
      </c>
      <c r="F168" s="24">
        <f t="shared" si="12"/>
        <v>1734526.467281691</v>
      </c>
      <c r="G168" s="24">
        <v>1744260.87</v>
      </c>
      <c r="H168" s="24">
        <f t="shared" si="13"/>
        <v>-9734.4027183090802</v>
      </c>
      <c r="I168" s="24">
        <f t="shared" si="14"/>
        <v>-128875.74341977696</v>
      </c>
      <c r="J168" s="24">
        <f t="shared" si="15"/>
        <v>-138610.14613808604</v>
      </c>
      <c r="K168" s="24">
        <f t="shared" si="16"/>
        <v>63093.821309303989</v>
      </c>
      <c r="L168" s="24"/>
      <c r="M168" s="23">
        <f t="shared" si="17"/>
        <v>1.8024158595742353E-3</v>
      </c>
      <c r="N168" s="28">
        <v>689</v>
      </c>
      <c r="O168" s="29" t="s">
        <v>943</v>
      </c>
    </row>
    <row r="169" spans="1:15" ht="11.4">
      <c r="A169" s="25">
        <v>3</v>
      </c>
      <c r="B169" s="26">
        <v>504</v>
      </c>
      <c r="C169" s="27" t="s">
        <v>944</v>
      </c>
      <c r="D169" s="24">
        <v>357099.06</v>
      </c>
      <c r="E169" s="22">
        <v>-1.3728787794089746E-2</v>
      </c>
      <c r="F169" s="24">
        <f t="shared" si="12"/>
        <v>371108.3695288595</v>
      </c>
      <c r="G169" s="24">
        <v>376476.11</v>
      </c>
      <c r="H169" s="24">
        <f t="shared" si="13"/>
        <v>-5367.7404711404815</v>
      </c>
      <c r="I169" s="24">
        <f t="shared" si="14"/>
        <v>-27573.443192992159</v>
      </c>
      <c r="J169" s="24">
        <f t="shared" si="15"/>
        <v>-32941.183664132637</v>
      </c>
      <c r="K169" s="24">
        <f t="shared" si="16"/>
        <v>13499.157029374073</v>
      </c>
      <c r="L169" s="24"/>
      <c r="M169" s="23">
        <f t="shared" si="17"/>
        <v>3.8563355675271042E-4</v>
      </c>
      <c r="N169" s="28">
        <v>692</v>
      </c>
      <c r="O169" s="29" t="s">
        <v>945</v>
      </c>
    </row>
    <row r="170" spans="1:15" ht="11.4">
      <c r="A170" s="25">
        <v>3</v>
      </c>
      <c r="B170" s="26">
        <v>505</v>
      </c>
      <c r="C170" s="27" t="s">
        <v>946</v>
      </c>
      <c r="D170" s="24">
        <v>3096235.45</v>
      </c>
      <c r="E170" s="22">
        <v>3.5945530521179644E-3</v>
      </c>
      <c r="F170" s="24">
        <f t="shared" si="12"/>
        <v>3217703.4840891343</v>
      </c>
      <c r="G170" s="24">
        <v>3222354.98</v>
      </c>
      <c r="H170" s="24">
        <f t="shared" si="13"/>
        <v>-4651.4959108657204</v>
      </c>
      <c r="I170" s="24">
        <f t="shared" si="14"/>
        <v>-239076.16080732198</v>
      </c>
      <c r="J170" s="24">
        <f t="shared" si="15"/>
        <v>-243727.6567181877</v>
      </c>
      <c r="K170" s="24">
        <f t="shared" si="16"/>
        <v>117044.7453417119</v>
      </c>
      <c r="L170" s="24"/>
      <c r="M170" s="23">
        <f t="shared" si="17"/>
        <v>3.34364444736239E-3</v>
      </c>
      <c r="N170" s="28">
        <v>695</v>
      </c>
      <c r="O170" s="29" t="s">
        <v>947</v>
      </c>
    </row>
    <row r="171" spans="1:15" ht="11.4">
      <c r="A171" s="25">
        <v>3</v>
      </c>
      <c r="B171" s="26">
        <v>508</v>
      </c>
      <c r="C171" s="27" t="s">
        <v>20</v>
      </c>
      <c r="D171" s="24">
        <v>2115613.2599999998</v>
      </c>
      <c r="E171" s="22">
        <v>-6.223236665255075E-3</v>
      </c>
      <c r="F171" s="24">
        <f t="shared" si="12"/>
        <v>2198610.6249404158</v>
      </c>
      <c r="G171" s="24">
        <v>2168320.81</v>
      </c>
      <c r="H171" s="24">
        <f t="shared" si="13"/>
        <v>30289.814940415788</v>
      </c>
      <c r="I171" s="24">
        <f t="shared" si="14"/>
        <v>-163357.31055397048</v>
      </c>
      <c r="J171" s="24">
        <f t="shared" si="15"/>
        <v>-133067.4956135547</v>
      </c>
      <c r="K171" s="24">
        <f t="shared" si="16"/>
        <v>79974.995202076403</v>
      </c>
      <c r="L171" s="24"/>
      <c r="M171" s="23">
        <f t="shared" si="17"/>
        <v>2.2846642782173568E-3</v>
      </c>
      <c r="N171" s="28">
        <v>700</v>
      </c>
      <c r="O171" s="29" t="s">
        <v>21</v>
      </c>
    </row>
    <row r="172" spans="1:15" ht="11.4">
      <c r="A172" s="25">
        <v>3</v>
      </c>
      <c r="B172" s="26">
        <v>507</v>
      </c>
      <c r="C172" s="27" t="s">
        <v>948</v>
      </c>
      <c r="D172" s="24">
        <v>1114001.6299999999</v>
      </c>
      <c r="E172" s="22">
        <v>1.7517329852101596E-2</v>
      </c>
      <c r="F172" s="24">
        <f t="shared" si="12"/>
        <v>1157704.8916392885</v>
      </c>
      <c r="G172" s="24">
        <v>1136115.51</v>
      </c>
      <c r="H172" s="24">
        <f t="shared" si="13"/>
        <v>21589.381639288506</v>
      </c>
      <c r="I172" s="24">
        <f t="shared" si="14"/>
        <v>-86017.758382521832</v>
      </c>
      <c r="J172" s="24">
        <f t="shared" si="15"/>
        <v>-64428.376743233326</v>
      </c>
      <c r="K172" s="24">
        <f t="shared" si="16"/>
        <v>42111.796470000998</v>
      </c>
      <c r="L172" s="24"/>
      <c r="M172" s="23">
        <f t="shared" si="17"/>
        <v>1.2030174786940545E-3</v>
      </c>
      <c r="N172" s="28">
        <v>698</v>
      </c>
      <c r="O172" s="29" t="s">
        <v>949</v>
      </c>
    </row>
    <row r="173" spans="1:15" ht="11.4">
      <c r="A173" s="25">
        <v>3</v>
      </c>
      <c r="B173" s="26">
        <v>529</v>
      </c>
      <c r="C173" s="27" t="s">
        <v>950</v>
      </c>
      <c r="D173" s="24">
        <v>3693701.3</v>
      </c>
      <c r="E173" s="22">
        <v>8.495372997220961E-2</v>
      </c>
      <c r="F173" s="24">
        <f t="shared" si="12"/>
        <v>3838608.4437456341</v>
      </c>
      <c r="G173" s="24">
        <v>3837818.61</v>
      </c>
      <c r="H173" s="24">
        <f t="shared" si="13"/>
        <v>789.83374563418329</v>
      </c>
      <c r="I173" s="24">
        <f t="shared" si="14"/>
        <v>-285209.55212660402</v>
      </c>
      <c r="J173" s="24">
        <f t="shared" si="15"/>
        <v>-284419.71838096983</v>
      </c>
      <c r="K173" s="24">
        <f t="shared" si="16"/>
        <v>139630.31397591232</v>
      </c>
      <c r="L173" s="24"/>
      <c r="M173" s="23">
        <f t="shared" si="17"/>
        <v>3.9888516365770054E-3</v>
      </c>
      <c r="N173" s="28">
        <v>2262</v>
      </c>
      <c r="O173" s="29" t="s">
        <v>951</v>
      </c>
    </row>
    <row r="174" spans="1:15" ht="11.4">
      <c r="A174" s="25">
        <v>3</v>
      </c>
      <c r="B174" s="26">
        <v>531</v>
      </c>
      <c r="C174" s="27" t="s">
        <v>952</v>
      </c>
      <c r="D174" s="24">
        <v>1104073.17</v>
      </c>
      <c r="E174" s="22">
        <v>1.4985561824273428E-3</v>
      </c>
      <c r="F174" s="24">
        <f t="shared" si="12"/>
        <v>1147386.9294398571</v>
      </c>
      <c r="G174" s="24">
        <v>1149143.73</v>
      </c>
      <c r="H174" s="24">
        <f t="shared" si="13"/>
        <v>-1756.8005601428449</v>
      </c>
      <c r="I174" s="24">
        <f t="shared" si="14"/>
        <v>-85251.131251652609</v>
      </c>
      <c r="J174" s="24">
        <f t="shared" si="15"/>
        <v>-87007.931811795454</v>
      </c>
      <c r="K174" s="24">
        <f t="shared" si="16"/>
        <v>41736.478090277844</v>
      </c>
      <c r="L174" s="24"/>
      <c r="M174" s="23">
        <f t="shared" si="17"/>
        <v>1.1922956712973141E-3</v>
      </c>
      <c r="N174" s="28">
        <v>705</v>
      </c>
      <c r="O174" s="29" t="s">
        <v>953</v>
      </c>
    </row>
    <row r="175" spans="1:15" ht="11.4">
      <c r="A175" s="25">
        <v>3</v>
      </c>
      <c r="B175" s="26">
        <v>532</v>
      </c>
      <c r="C175" s="27" t="s">
        <v>954</v>
      </c>
      <c r="D175" s="24">
        <v>2833549.42</v>
      </c>
      <c r="E175" s="22">
        <v>0.12650566375382724</v>
      </c>
      <c r="F175" s="24">
        <f t="shared" si="12"/>
        <v>2944712.0505879954</v>
      </c>
      <c r="G175" s="24">
        <v>2961355.33</v>
      </c>
      <c r="H175" s="24">
        <f t="shared" si="13"/>
        <v>-16643.279412004631</v>
      </c>
      <c r="I175" s="24">
        <f t="shared" si="14"/>
        <v>-218792.83010967847</v>
      </c>
      <c r="J175" s="24">
        <f t="shared" si="15"/>
        <v>-235436.1095216831</v>
      </c>
      <c r="K175" s="24">
        <f t="shared" si="16"/>
        <v>107114.61567855101</v>
      </c>
      <c r="L175" s="24"/>
      <c r="M175" s="23">
        <f t="shared" si="17"/>
        <v>3.0599681250048087E-3</v>
      </c>
      <c r="N175" s="28">
        <v>708</v>
      </c>
      <c r="O175" s="29" t="s">
        <v>955</v>
      </c>
    </row>
    <row r="176" spans="1:15" ht="11.4">
      <c r="A176" s="25">
        <v>3</v>
      </c>
      <c r="B176" s="26">
        <v>535</v>
      </c>
      <c r="C176" s="27" t="s">
        <v>958</v>
      </c>
      <c r="D176" s="24">
        <v>2039625.34</v>
      </c>
      <c r="E176" s="22">
        <v>1.0385210173364795E-2</v>
      </c>
      <c r="F176" s="24">
        <f t="shared" si="12"/>
        <v>2119641.6321486416</v>
      </c>
      <c r="G176" s="24">
        <v>2115502.2999999998</v>
      </c>
      <c r="H176" s="24">
        <f t="shared" si="13"/>
        <v>4139.3321486418135</v>
      </c>
      <c r="I176" s="24">
        <f t="shared" si="14"/>
        <v>-157489.89495373445</v>
      </c>
      <c r="J176" s="24">
        <f t="shared" si="15"/>
        <v>-153350.56280509263</v>
      </c>
      <c r="K176" s="24">
        <f t="shared" si="16"/>
        <v>77102.478919296176</v>
      </c>
      <c r="L176" s="24"/>
      <c r="M176" s="23">
        <f t="shared" si="17"/>
        <v>2.2026044378474596E-3</v>
      </c>
      <c r="N176" s="28">
        <v>715</v>
      </c>
      <c r="O176" s="29" t="s">
        <v>959</v>
      </c>
    </row>
    <row r="177" spans="1:15" ht="11.4">
      <c r="A177" s="25">
        <v>3</v>
      </c>
      <c r="B177" s="26">
        <v>536</v>
      </c>
      <c r="C177" s="27" t="s">
        <v>960</v>
      </c>
      <c r="D177" s="24">
        <v>5547362.4800000004</v>
      </c>
      <c r="E177" s="22">
        <v>-6.9612266861764716E-3</v>
      </c>
      <c r="F177" s="24">
        <f t="shared" si="12"/>
        <v>5764990.3786875568</v>
      </c>
      <c r="G177" s="24">
        <v>5882496.71</v>
      </c>
      <c r="H177" s="24">
        <f t="shared" si="13"/>
        <v>-117506.33131244313</v>
      </c>
      <c r="I177" s="24">
        <f t="shared" si="14"/>
        <v>-428340.20401290356</v>
      </c>
      <c r="J177" s="24">
        <f t="shared" si="15"/>
        <v>-545846.53532534675</v>
      </c>
      <c r="K177" s="24">
        <f t="shared" si="16"/>
        <v>209702.92449489504</v>
      </c>
      <c r="L177" s="24"/>
      <c r="M177" s="23">
        <f t="shared" si="17"/>
        <v>5.9906321897317131E-3</v>
      </c>
      <c r="N177" s="28">
        <v>718</v>
      </c>
      <c r="O177" s="29" t="s">
        <v>961</v>
      </c>
    </row>
    <row r="178" spans="1:15" ht="11.4">
      <c r="A178" s="25">
        <v>3</v>
      </c>
      <c r="B178" s="26">
        <v>538</v>
      </c>
      <c r="C178" s="27" t="s">
        <v>962</v>
      </c>
      <c r="D178" s="24">
        <v>940386.6</v>
      </c>
      <c r="E178" s="22">
        <v>1.7366302947982058E-2</v>
      </c>
      <c r="F178" s="24">
        <f t="shared" si="12"/>
        <v>977278.79164058226</v>
      </c>
      <c r="G178" s="24">
        <v>972374.74</v>
      </c>
      <c r="H178" s="24">
        <f t="shared" si="13"/>
        <v>4904.0516405822709</v>
      </c>
      <c r="I178" s="24">
        <f t="shared" si="14"/>
        <v>-72612.054746240537</v>
      </c>
      <c r="J178" s="24">
        <f t="shared" si="15"/>
        <v>-67708.003105658267</v>
      </c>
      <c r="K178" s="24">
        <f t="shared" si="16"/>
        <v>35548.753283526377</v>
      </c>
      <c r="L178" s="24"/>
      <c r="M178" s="23">
        <f t="shared" si="17"/>
        <v>1.015529498399095E-3</v>
      </c>
      <c r="N178" s="28">
        <v>723</v>
      </c>
      <c r="O178" s="29" t="s">
        <v>963</v>
      </c>
    </row>
    <row r="179" spans="1:15" ht="11.4">
      <c r="A179" s="25">
        <v>3</v>
      </c>
      <c r="B179" s="26">
        <v>541</v>
      </c>
      <c r="C179" s="27" t="s">
        <v>966</v>
      </c>
      <c r="D179" s="24">
        <v>1322851.8899999999</v>
      </c>
      <c r="E179" s="22">
        <v>2.2831252708283688E-2</v>
      </c>
      <c r="F179" s="24">
        <f t="shared" si="12"/>
        <v>1374748.5306348053</v>
      </c>
      <c r="G179" s="24">
        <v>1331379.97</v>
      </c>
      <c r="H179" s="24">
        <f t="shared" si="13"/>
        <v>43368.560634805355</v>
      </c>
      <c r="I179" s="24">
        <f t="shared" si="14"/>
        <v>-102144.15417855568</v>
      </c>
      <c r="J179" s="24">
        <f t="shared" si="15"/>
        <v>-58775.593543750321</v>
      </c>
      <c r="K179" s="24">
        <f t="shared" si="16"/>
        <v>50006.81152651109</v>
      </c>
      <c r="L179" s="24"/>
      <c r="M179" s="23">
        <f t="shared" si="17"/>
        <v>1.4285562090187109E-3</v>
      </c>
      <c r="N179" s="28">
        <v>729</v>
      </c>
      <c r="O179" s="29" t="s">
        <v>967</v>
      </c>
    </row>
    <row r="180" spans="1:15" ht="11.4">
      <c r="A180" s="25">
        <v>3</v>
      </c>
      <c r="B180" s="26">
        <v>543</v>
      </c>
      <c r="C180" s="27" t="s">
        <v>970</v>
      </c>
      <c r="D180" s="24">
        <v>8265179.6699999999</v>
      </c>
      <c r="E180" s="22">
        <v>-1.9873563853079593E-2</v>
      </c>
      <c r="F180" s="24">
        <f t="shared" si="12"/>
        <v>8589429.9223212097</v>
      </c>
      <c r="G180" s="24">
        <v>8585951.7599999998</v>
      </c>
      <c r="H180" s="24">
        <f t="shared" si="13"/>
        <v>3478.1623212099075</v>
      </c>
      <c r="I180" s="24">
        <f t="shared" si="14"/>
        <v>-638196.75725446793</v>
      </c>
      <c r="J180" s="24">
        <f t="shared" si="15"/>
        <v>-634718.59493325802</v>
      </c>
      <c r="K180" s="24">
        <f t="shared" si="16"/>
        <v>312442.59853644023</v>
      </c>
      <c r="L180" s="24"/>
      <c r="M180" s="23">
        <f t="shared" si="17"/>
        <v>8.9256203400319596E-3</v>
      </c>
      <c r="N180" s="28">
        <v>734</v>
      </c>
      <c r="O180" s="29" t="s">
        <v>971</v>
      </c>
    </row>
    <row r="181" spans="1:15" ht="11.4">
      <c r="A181" s="25">
        <v>3</v>
      </c>
      <c r="B181" s="26">
        <v>545</v>
      </c>
      <c r="C181" s="27" t="s">
        <v>295</v>
      </c>
      <c r="D181" s="24">
        <v>1597835.69</v>
      </c>
      <c r="E181" s="22">
        <v>-1.3068386224101357E-2</v>
      </c>
      <c r="F181" s="24">
        <f t="shared" si="12"/>
        <v>1660520.1864460807</v>
      </c>
      <c r="G181" s="24">
        <v>1681974.87</v>
      </c>
      <c r="H181" s="24">
        <f t="shared" si="13"/>
        <v>-21454.683553919429</v>
      </c>
      <c r="I181" s="24">
        <f t="shared" si="14"/>
        <v>-123377.05853930398</v>
      </c>
      <c r="J181" s="24">
        <f t="shared" si="15"/>
        <v>-144831.74209322341</v>
      </c>
      <c r="K181" s="24">
        <f t="shared" si="16"/>
        <v>60401.824878643674</v>
      </c>
      <c r="L181" s="24"/>
      <c r="M181" s="23">
        <f t="shared" si="17"/>
        <v>1.7255129717818948E-3</v>
      </c>
      <c r="N181" s="28">
        <v>2422</v>
      </c>
      <c r="O181" s="29" t="s">
        <v>296</v>
      </c>
    </row>
    <row r="182" spans="1:15" ht="11.4">
      <c r="A182" s="25">
        <v>3</v>
      </c>
      <c r="B182" s="26"/>
      <c r="C182" s="27" t="s">
        <v>556</v>
      </c>
      <c r="D182" s="24">
        <v>229629.73</v>
      </c>
      <c r="E182" s="22">
        <v>2.1971455261826194E-2</v>
      </c>
      <c r="F182" s="24">
        <f t="shared" si="12"/>
        <v>238638.3058405481</v>
      </c>
      <c r="G182" s="24">
        <v>237392.36</v>
      </c>
      <c r="H182" s="24">
        <f t="shared" si="13"/>
        <v>1245.9458405481128</v>
      </c>
      <c r="I182" s="24">
        <f t="shared" si="14"/>
        <v>-17730.884857487799</v>
      </c>
      <c r="J182" s="24">
        <f t="shared" si="15"/>
        <v>-16484.939016939687</v>
      </c>
      <c r="K182" s="24">
        <f t="shared" si="16"/>
        <v>8680.5263051736129</v>
      </c>
      <c r="L182" s="24"/>
      <c r="M182" s="23">
        <f t="shared" si="17"/>
        <v>2.4797861275822056E-4</v>
      </c>
      <c r="N182" s="28">
        <v>2042</v>
      </c>
      <c r="O182" s="29" t="s">
        <v>556</v>
      </c>
    </row>
    <row r="183" spans="1:15" ht="11.4">
      <c r="A183" s="25">
        <v>3</v>
      </c>
      <c r="B183" s="26">
        <v>560</v>
      </c>
      <c r="C183" s="27" t="s">
        <v>974</v>
      </c>
      <c r="D183" s="24">
        <v>3064247.75</v>
      </c>
      <c r="E183" s="22">
        <v>4.5341447811164032E-2</v>
      </c>
      <c r="F183" s="24">
        <f t="shared" si="12"/>
        <v>3184460.8785443916</v>
      </c>
      <c r="G183" s="24">
        <v>3240667.76</v>
      </c>
      <c r="H183" s="24">
        <f t="shared" si="13"/>
        <v>-56206.881455608178</v>
      </c>
      <c r="I183" s="24">
        <f t="shared" si="14"/>
        <v>-236606.22703369492</v>
      </c>
      <c r="J183" s="24">
        <f t="shared" si="15"/>
        <v>-292813.10848930309</v>
      </c>
      <c r="K183" s="24">
        <f t="shared" si="16"/>
        <v>115835.53749527145</v>
      </c>
      <c r="L183" s="24"/>
      <c r="M183" s="23">
        <f t="shared" si="17"/>
        <v>3.3091007257313705E-3</v>
      </c>
      <c r="N183" s="28">
        <v>746</v>
      </c>
      <c r="O183" s="29" t="s">
        <v>975</v>
      </c>
    </row>
    <row r="184" spans="1:15" ht="11.4">
      <c r="A184" s="25">
        <v>3</v>
      </c>
      <c r="B184" s="26">
        <v>561</v>
      </c>
      <c r="C184" s="27" t="s">
        <v>976</v>
      </c>
      <c r="D184" s="24">
        <v>272317.40000000002</v>
      </c>
      <c r="E184" s="22">
        <v>5.8939950236502288E-2</v>
      </c>
      <c r="F184" s="24">
        <f t="shared" si="12"/>
        <v>283000.65059913142</v>
      </c>
      <c r="G184" s="24">
        <v>282926.71999999997</v>
      </c>
      <c r="H184" s="24">
        <f t="shared" si="13"/>
        <v>73.930599131446797</v>
      </c>
      <c r="I184" s="24">
        <f t="shared" si="14"/>
        <v>-21027.017991487639</v>
      </c>
      <c r="J184" s="24">
        <f t="shared" si="15"/>
        <v>-20953.087392356192</v>
      </c>
      <c r="K184" s="24">
        <f t="shared" si="16"/>
        <v>10294.21736487033</v>
      </c>
      <c r="L184" s="24"/>
      <c r="M184" s="23">
        <f t="shared" si="17"/>
        <v>2.940773003649199E-4</v>
      </c>
      <c r="N184" s="28">
        <v>748</v>
      </c>
      <c r="O184" s="29" t="s">
        <v>622</v>
      </c>
    </row>
    <row r="185" spans="1:15" ht="11.4">
      <c r="A185" s="25">
        <v>3</v>
      </c>
      <c r="B185" s="26">
        <v>562</v>
      </c>
      <c r="C185" s="27" t="s">
        <v>623</v>
      </c>
      <c r="D185" s="24">
        <v>1743559.26</v>
      </c>
      <c r="E185" s="22">
        <v>1.7906305531666467E-3</v>
      </c>
      <c r="F185" s="24">
        <f t="shared" si="12"/>
        <v>1811960.6199902762</v>
      </c>
      <c r="G185" s="24">
        <v>1835051.12</v>
      </c>
      <c r="H185" s="24">
        <f t="shared" si="13"/>
        <v>-23090.500009723939</v>
      </c>
      <c r="I185" s="24">
        <f t="shared" si="14"/>
        <v>-134629.12002407803</v>
      </c>
      <c r="J185" s="24">
        <f t="shared" si="15"/>
        <v>-157719.62003380197</v>
      </c>
      <c r="K185" s="24">
        <f t="shared" si="16"/>
        <v>65910.507411470797</v>
      </c>
      <c r="L185" s="24"/>
      <c r="M185" s="23">
        <f t="shared" si="17"/>
        <v>1.8828807861967594E-3</v>
      </c>
      <c r="N185" s="28">
        <v>749</v>
      </c>
      <c r="O185" s="29" t="s">
        <v>624</v>
      </c>
    </row>
    <row r="186" spans="1:15" ht="11.4">
      <c r="A186" s="25">
        <v>3</v>
      </c>
      <c r="B186" s="26">
        <v>563</v>
      </c>
      <c r="C186" s="27" t="s">
        <v>625</v>
      </c>
      <c r="D186" s="24">
        <v>1563458.72</v>
      </c>
      <c r="E186" s="22">
        <v>1.7530532221373199E-2</v>
      </c>
      <c r="F186" s="24">
        <f t="shared" si="12"/>
        <v>1624794.5777423154</v>
      </c>
      <c r="G186" s="24">
        <v>1601867.41</v>
      </c>
      <c r="H186" s="24">
        <f t="shared" si="13"/>
        <v>22927.167742315447</v>
      </c>
      <c r="I186" s="24">
        <f t="shared" si="14"/>
        <v>-120722.63701984606</v>
      </c>
      <c r="J186" s="24">
        <f t="shared" si="15"/>
        <v>-97795.469277530618</v>
      </c>
      <c r="K186" s="24">
        <f t="shared" si="16"/>
        <v>59102.297189536679</v>
      </c>
      <c r="L186" s="24"/>
      <c r="M186" s="23">
        <f t="shared" si="17"/>
        <v>1.688389062210469E-3</v>
      </c>
      <c r="N186" s="28">
        <v>753</v>
      </c>
      <c r="O186" s="29" t="s">
        <v>626</v>
      </c>
    </row>
    <row r="187" spans="1:15" ht="11.4">
      <c r="A187" s="25">
        <v>3</v>
      </c>
      <c r="B187" s="26">
        <v>564</v>
      </c>
      <c r="C187" s="27" t="s">
        <v>36</v>
      </c>
      <c r="D187" s="24">
        <v>29498927.530000001</v>
      </c>
      <c r="E187" s="22">
        <v>5.5913186145629028E-3</v>
      </c>
      <c r="F187" s="24">
        <f t="shared" si="12"/>
        <v>30656196.346493568</v>
      </c>
      <c r="G187" s="24">
        <v>30983415.52</v>
      </c>
      <c r="H187" s="24">
        <f t="shared" si="13"/>
        <v>-327219.17350643128</v>
      </c>
      <c r="I187" s="24">
        <f t="shared" si="14"/>
        <v>-2277762.93363149</v>
      </c>
      <c r="J187" s="24">
        <f t="shared" si="15"/>
        <v>-2604982.1071379213</v>
      </c>
      <c r="K187" s="24">
        <f t="shared" si="16"/>
        <v>1115126.5839949169</v>
      </c>
      <c r="L187" s="24"/>
      <c r="M187" s="23">
        <f t="shared" si="17"/>
        <v>3.1856080337440112E-2</v>
      </c>
      <c r="N187" s="28">
        <v>754</v>
      </c>
      <c r="O187" s="29" t="s">
        <v>627</v>
      </c>
    </row>
    <row r="188" spans="1:15" ht="11.4">
      <c r="A188" s="25">
        <v>3</v>
      </c>
      <c r="B188" s="26">
        <v>309</v>
      </c>
      <c r="C188" s="27" t="s">
        <v>632</v>
      </c>
      <c r="D188" s="24">
        <v>984832.67</v>
      </c>
      <c r="E188" s="22">
        <v>-1.3147222627663218E-2</v>
      </c>
      <c r="F188" s="24">
        <f t="shared" si="12"/>
        <v>1023468.519974411</v>
      </c>
      <c r="G188" s="24">
        <v>1031781.07</v>
      </c>
      <c r="H188" s="24">
        <f t="shared" si="13"/>
        <v>-8312.5500255889492</v>
      </c>
      <c r="I188" s="24">
        <f t="shared" si="14"/>
        <v>-76043.962929635818</v>
      </c>
      <c r="J188" s="24">
        <f t="shared" si="15"/>
        <v>-84356.512955224767</v>
      </c>
      <c r="K188" s="24">
        <f t="shared" si="16"/>
        <v>37228.915864375944</v>
      </c>
      <c r="L188" s="24"/>
      <c r="M188" s="23">
        <f t="shared" si="17"/>
        <v>1.0635270934019495E-3</v>
      </c>
      <c r="N188" s="28">
        <v>760</v>
      </c>
      <c r="O188" s="29" t="s">
        <v>633</v>
      </c>
    </row>
    <row r="189" spans="1:15" ht="11.4">
      <c r="A189" s="25">
        <v>3</v>
      </c>
      <c r="B189" s="26">
        <v>576</v>
      </c>
      <c r="C189" s="27" t="s">
        <v>634</v>
      </c>
      <c r="D189" s="24">
        <v>586356.46</v>
      </c>
      <c r="E189" s="22">
        <v>-3.4935887538552987E-3</v>
      </c>
      <c r="F189" s="24">
        <f t="shared" si="12"/>
        <v>609359.73853673518</v>
      </c>
      <c r="G189" s="24">
        <v>602949.06000000006</v>
      </c>
      <c r="H189" s="24">
        <f t="shared" si="13"/>
        <v>6410.6785367351258</v>
      </c>
      <c r="I189" s="24">
        <f t="shared" si="14"/>
        <v>-45275.578548579702</v>
      </c>
      <c r="J189" s="24">
        <f t="shared" si="15"/>
        <v>-38864.900011844577</v>
      </c>
      <c r="K189" s="24">
        <f t="shared" si="16"/>
        <v>22165.608413329053</v>
      </c>
      <c r="L189" s="24"/>
      <c r="M189" s="23">
        <f t="shared" si="17"/>
        <v>6.3321008796474664E-4</v>
      </c>
      <c r="N189" s="28">
        <v>765</v>
      </c>
      <c r="O189" s="29" t="s">
        <v>635</v>
      </c>
    </row>
    <row r="190" spans="1:15" ht="11.4">
      <c r="A190" s="25">
        <v>3</v>
      </c>
      <c r="B190" s="26">
        <v>577</v>
      </c>
      <c r="C190" s="27" t="s">
        <v>636</v>
      </c>
      <c r="D190" s="24">
        <v>2140510.94</v>
      </c>
      <c r="E190" s="22">
        <v>0.16120452070531543</v>
      </c>
      <c r="F190" s="24">
        <f t="shared" si="12"/>
        <v>2224485.0627780608</v>
      </c>
      <c r="G190" s="24">
        <v>2233408.9700000002</v>
      </c>
      <c r="H190" s="24">
        <f t="shared" si="13"/>
        <v>-8923.9072219394147</v>
      </c>
      <c r="I190" s="24">
        <f t="shared" si="14"/>
        <v>-165279.7876535106</v>
      </c>
      <c r="J190" s="24">
        <f t="shared" si="15"/>
        <v>-174203.69487545002</v>
      </c>
      <c r="K190" s="24">
        <f t="shared" si="16"/>
        <v>80916.18415952455</v>
      </c>
      <c r="L190" s="24"/>
      <c r="M190" s="23">
        <f t="shared" si="17"/>
        <v>2.3115514419452337E-3</v>
      </c>
      <c r="N190" s="28">
        <v>767</v>
      </c>
      <c r="O190" s="29" t="s">
        <v>637</v>
      </c>
    </row>
    <row r="191" spans="1:15" ht="11.4">
      <c r="A191" s="25">
        <v>3</v>
      </c>
      <c r="B191" s="26">
        <v>578</v>
      </c>
      <c r="C191" s="27" t="s">
        <v>638</v>
      </c>
      <c r="D191" s="24">
        <v>594000.4</v>
      </c>
      <c r="E191" s="22">
        <v>-8.7360334922835896E-3</v>
      </c>
      <c r="F191" s="24">
        <f t="shared" si="12"/>
        <v>617303.55701157649</v>
      </c>
      <c r="G191" s="24">
        <v>602537.39</v>
      </c>
      <c r="H191" s="24">
        <f t="shared" si="13"/>
        <v>14766.167011576472</v>
      </c>
      <c r="I191" s="24">
        <f t="shared" si="14"/>
        <v>-45865.806216388868</v>
      </c>
      <c r="J191" s="24">
        <f t="shared" si="15"/>
        <v>-31099.639204812396</v>
      </c>
      <c r="K191" s="24">
        <f t="shared" si="16"/>
        <v>22454.566738739137</v>
      </c>
      <c r="L191" s="24"/>
      <c r="M191" s="23">
        <f t="shared" si="17"/>
        <v>6.4146482761543171E-4</v>
      </c>
      <c r="N191" s="28">
        <v>769</v>
      </c>
      <c r="O191" s="29" t="s">
        <v>639</v>
      </c>
    </row>
    <row r="192" spans="1:15" ht="11.4">
      <c r="A192" s="25">
        <v>3</v>
      </c>
      <c r="B192" s="26">
        <v>445</v>
      </c>
      <c r="C192" s="27" t="s">
        <v>22</v>
      </c>
      <c r="D192" s="24">
        <v>3238426.72</v>
      </c>
      <c r="E192" s="22">
        <v>1.6548820393466784E-3</v>
      </c>
      <c r="F192" s="24">
        <f t="shared" si="12"/>
        <v>3365473.0424042353</v>
      </c>
      <c r="G192" s="24">
        <v>3360350.44</v>
      </c>
      <c r="H192" s="24">
        <f t="shared" si="13"/>
        <v>5122.6024042353965</v>
      </c>
      <c r="I192" s="24">
        <f t="shared" si="14"/>
        <v>-250055.47535910044</v>
      </c>
      <c r="J192" s="24">
        <f t="shared" si="15"/>
        <v>-244932.87295486504</v>
      </c>
      <c r="K192" s="24">
        <f t="shared" si="16"/>
        <v>122419.89889696384</v>
      </c>
      <c r="L192" s="24"/>
      <c r="M192" s="23">
        <f t="shared" si="17"/>
        <v>3.4971977084358999E-3</v>
      </c>
      <c r="N192" s="28">
        <v>773</v>
      </c>
      <c r="O192" s="29" t="s">
        <v>640</v>
      </c>
    </row>
    <row r="193" spans="1:15" ht="11.4">
      <c r="A193" s="25">
        <v>3</v>
      </c>
      <c r="B193" s="26">
        <v>580</v>
      </c>
      <c r="C193" s="27" t="s">
        <v>788</v>
      </c>
      <c r="D193" s="24">
        <v>1051109.3700000001</v>
      </c>
      <c r="E193" s="22">
        <v>9.4328745318870717E-3</v>
      </c>
      <c r="F193" s="24">
        <f t="shared" si="12"/>
        <v>1092345.3130826128</v>
      </c>
      <c r="G193" s="24">
        <v>1079340.83</v>
      </c>
      <c r="H193" s="24">
        <f t="shared" si="13"/>
        <v>13004.483082612744</v>
      </c>
      <c r="I193" s="24">
        <f t="shared" si="14"/>
        <v>-81161.525609495526</v>
      </c>
      <c r="J193" s="24">
        <f t="shared" si="15"/>
        <v>-68157.042526882782</v>
      </c>
      <c r="K193" s="24">
        <f t="shared" si="16"/>
        <v>39734.325933751985</v>
      </c>
      <c r="L193" s="24"/>
      <c r="M193" s="23">
        <f t="shared" si="17"/>
        <v>1.1350997252392676E-3</v>
      </c>
      <c r="N193" s="28">
        <v>1869</v>
      </c>
      <c r="O193" s="29" t="s">
        <v>789</v>
      </c>
    </row>
    <row r="194" spans="1:15" ht="11.4">
      <c r="A194" s="25">
        <v>3</v>
      </c>
      <c r="B194" s="26">
        <v>581</v>
      </c>
      <c r="C194" s="27" t="s">
        <v>641</v>
      </c>
      <c r="D194" s="24">
        <v>1341712.03</v>
      </c>
      <c r="E194" s="22">
        <v>1.1029831917062746E-2</v>
      </c>
      <c r="F194" s="24">
        <f t="shared" si="12"/>
        <v>1394348.5704794526</v>
      </c>
      <c r="G194" s="24">
        <v>1378758.21</v>
      </c>
      <c r="H194" s="24">
        <f t="shared" si="13"/>
        <v>15590.360479452647</v>
      </c>
      <c r="I194" s="24">
        <f t="shared" si="14"/>
        <v>-103600.44196296454</v>
      </c>
      <c r="J194" s="24">
        <f t="shared" si="15"/>
        <v>-88010.081483511894</v>
      </c>
      <c r="K194" s="24">
        <f t="shared" si="16"/>
        <v>50719.767733833454</v>
      </c>
      <c r="L194" s="24"/>
      <c r="M194" s="23">
        <f t="shared" si="17"/>
        <v>1.4489233947207795E-3</v>
      </c>
      <c r="N194" s="28">
        <v>779</v>
      </c>
      <c r="O194" s="29" t="s">
        <v>642</v>
      </c>
    </row>
    <row r="195" spans="1:15" ht="11.4">
      <c r="A195" s="25">
        <v>3</v>
      </c>
      <c r="B195" s="26">
        <v>742</v>
      </c>
      <c r="C195" s="27" t="s">
        <v>643</v>
      </c>
      <c r="D195" s="24">
        <v>372760.66000000003</v>
      </c>
      <c r="E195" s="22">
        <v>6.6996885329179603E-3</v>
      </c>
      <c r="F195" s="24">
        <f t="shared" si="12"/>
        <v>387384.38784213422</v>
      </c>
      <c r="G195" s="24">
        <v>387798.68</v>
      </c>
      <c r="H195" s="24">
        <f t="shared" si="13"/>
        <v>-414.2921578657697</v>
      </c>
      <c r="I195" s="24">
        <f t="shared" si="14"/>
        <v>-28782.755359513587</v>
      </c>
      <c r="J195" s="24">
        <f t="shared" si="15"/>
        <v>-29197.047517379357</v>
      </c>
      <c r="K195" s="24">
        <f t="shared" si="16"/>
        <v>14091.20114657574</v>
      </c>
      <c r="L195" s="24"/>
      <c r="M195" s="23">
        <f t="shared" si="17"/>
        <v>4.0254661867014657E-4</v>
      </c>
      <c r="N195" s="28">
        <v>785</v>
      </c>
      <c r="O195" s="29" t="s">
        <v>644</v>
      </c>
    </row>
    <row r="196" spans="1:15" ht="11.4">
      <c r="A196" s="25">
        <v>3</v>
      </c>
      <c r="B196" s="26">
        <v>854</v>
      </c>
      <c r="C196" s="27" t="s">
        <v>645</v>
      </c>
      <c r="D196" s="24">
        <v>639033.44999999995</v>
      </c>
      <c r="E196" s="22">
        <v>-7.7889767368039672E-3</v>
      </c>
      <c r="F196" s="24">
        <f t="shared" si="12"/>
        <v>664103.29308596323</v>
      </c>
      <c r="G196" s="24">
        <v>658420.77</v>
      </c>
      <c r="H196" s="24">
        <f t="shared" si="13"/>
        <v>5682.5230859632138</v>
      </c>
      <c r="I196" s="24">
        <f t="shared" si="14"/>
        <v>-49343.038125042374</v>
      </c>
      <c r="J196" s="24">
        <f t="shared" si="15"/>
        <v>-43660.51503907916</v>
      </c>
      <c r="K196" s="24">
        <f t="shared" si="16"/>
        <v>24156.918499232859</v>
      </c>
      <c r="L196" s="24"/>
      <c r="M196" s="23">
        <f t="shared" si="17"/>
        <v>6.9009630607108098E-4</v>
      </c>
      <c r="N196" s="28">
        <v>789</v>
      </c>
      <c r="O196" s="29" t="s">
        <v>646</v>
      </c>
    </row>
    <row r="197" spans="1:15" ht="11.4">
      <c r="A197" s="25">
        <v>3</v>
      </c>
      <c r="B197" s="26">
        <v>584</v>
      </c>
      <c r="C197" s="27" t="s">
        <v>647</v>
      </c>
      <c r="D197" s="24">
        <v>527861.89</v>
      </c>
      <c r="E197" s="22">
        <v>2.5835628123653528E-2</v>
      </c>
      <c r="F197" s="24">
        <f t="shared" si="12"/>
        <v>548570.37521835591</v>
      </c>
      <c r="G197" s="24">
        <v>542860.22</v>
      </c>
      <c r="H197" s="24">
        <f t="shared" si="13"/>
        <v>5710.1552183559397</v>
      </c>
      <c r="I197" s="24">
        <f t="shared" si="14"/>
        <v>-40758.913892577802</v>
      </c>
      <c r="J197" s="24">
        <f t="shared" si="15"/>
        <v>-35048.758674221863</v>
      </c>
      <c r="K197" s="24">
        <f t="shared" si="16"/>
        <v>19954.38056580766</v>
      </c>
      <c r="L197" s="24"/>
      <c r="M197" s="23">
        <f t="shared" si="17"/>
        <v>5.7004142804214597E-4</v>
      </c>
      <c r="N197" s="28">
        <v>790</v>
      </c>
      <c r="O197" s="29" t="s">
        <v>648</v>
      </c>
    </row>
    <row r="198" spans="1:15" ht="11.4">
      <c r="A198" s="25">
        <v>3</v>
      </c>
      <c r="B198" s="26">
        <v>588</v>
      </c>
      <c r="C198" s="27" t="s">
        <v>1029</v>
      </c>
      <c r="D198" s="24">
        <v>301062.93</v>
      </c>
      <c r="E198" s="22">
        <v>8.3007278985622143E-2</v>
      </c>
      <c r="F198" s="24">
        <f t="shared" si="12"/>
        <v>312873.89296930988</v>
      </c>
      <c r="G198" s="24">
        <v>309988.81</v>
      </c>
      <c r="H198" s="24">
        <f t="shared" si="13"/>
        <v>2885.0829693098785</v>
      </c>
      <c r="I198" s="24">
        <f t="shared" si="14"/>
        <v>-23246.607251978694</v>
      </c>
      <c r="J198" s="24">
        <f t="shared" si="15"/>
        <v>-20361.524282668815</v>
      </c>
      <c r="K198" s="24">
        <f t="shared" si="16"/>
        <v>11380.863807912165</v>
      </c>
      <c r="L198" s="24"/>
      <c r="M198" s="23">
        <f t="shared" si="17"/>
        <v>3.2511978189551179E-4</v>
      </c>
      <c r="N198" s="28">
        <v>802</v>
      </c>
      <c r="O198" s="29" t="s">
        <v>1030</v>
      </c>
    </row>
    <row r="199" spans="1:15" ht="11.4">
      <c r="A199" s="25">
        <v>3</v>
      </c>
      <c r="B199" s="26">
        <v>592</v>
      </c>
      <c r="C199" s="27" t="s">
        <v>1031</v>
      </c>
      <c r="D199" s="24">
        <v>742638.44</v>
      </c>
      <c r="E199" s="22">
        <v>4.1294164340468238E-2</v>
      </c>
      <c r="F199" s="24">
        <f t="shared" si="12"/>
        <v>771772.79777173244</v>
      </c>
      <c r="G199" s="24">
        <v>754178.54</v>
      </c>
      <c r="H199" s="24">
        <f t="shared" si="13"/>
        <v>17594.257771732402</v>
      </c>
      <c r="I199" s="24">
        <f t="shared" si="14"/>
        <v>-57342.908822757236</v>
      </c>
      <c r="J199" s="24">
        <f t="shared" si="15"/>
        <v>-39748.651051024834</v>
      </c>
      <c r="K199" s="24">
        <f t="shared" si="16"/>
        <v>28073.422869299615</v>
      </c>
      <c r="L199" s="24"/>
      <c r="M199" s="23">
        <f t="shared" si="17"/>
        <v>8.0197999680672448E-4</v>
      </c>
      <c r="N199" s="28">
        <v>809</v>
      </c>
      <c r="O199" s="29" t="s">
        <v>1032</v>
      </c>
    </row>
    <row r="200" spans="1:15" ht="11.4">
      <c r="A200" s="25">
        <v>3</v>
      </c>
      <c r="B200" s="26">
        <v>593</v>
      </c>
      <c r="C200" s="27" t="s">
        <v>548</v>
      </c>
      <c r="D200" s="24">
        <v>3333411.52</v>
      </c>
      <c r="E200" s="22">
        <v>2.5189110355661273E-3</v>
      </c>
      <c r="F200" s="24">
        <f t="shared" si="12"/>
        <v>3464184.1794708655</v>
      </c>
      <c r="G200" s="24">
        <v>3460295.2</v>
      </c>
      <c r="H200" s="24">
        <f t="shared" si="13"/>
        <v>3888.9794708653353</v>
      </c>
      <c r="I200" s="24">
        <f t="shared" si="14"/>
        <v>-257389.73713788448</v>
      </c>
      <c r="J200" s="24">
        <f t="shared" si="15"/>
        <v>-253500.75766701915</v>
      </c>
      <c r="K200" s="24">
        <f t="shared" si="16"/>
        <v>126010.54047021158</v>
      </c>
      <c r="L200" s="24"/>
      <c r="M200" s="23">
        <f t="shared" si="17"/>
        <v>3.5997724009076324E-3</v>
      </c>
      <c r="N200" s="28">
        <v>2024</v>
      </c>
      <c r="O200" s="29" t="s">
        <v>549</v>
      </c>
    </row>
    <row r="201" spans="1:15" ht="11.4">
      <c r="A201" s="25">
        <v>3</v>
      </c>
      <c r="B201" s="26">
        <v>599</v>
      </c>
      <c r="C201" s="27" t="s">
        <v>1035</v>
      </c>
      <c r="D201" s="24">
        <v>6607229.0200000005</v>
      </c>
      <c r="E201" s="22">
        <v>8.0587636969395339E-3</v>
      </c>
      <c r="F201" s="24">
        <f t="shared" si="12"/>
        <v>6866436.4132349286</v>
      </c>
      <c r="G201" s="24">
        <v>6856888.9199999999</v>
      </c>
      <c r="H201" s="24">
        <f t="shared" si="13"/>
        <v>9547.4932349286973</v>
      </c>
      <c r="I201" s="24">
        <f t="shared" si="14"/>
        <v>-510177.9154670955</v>
      </c>
      <c r="J201" s="24">
        <f t="shared" si="15"/>
        <v>-500630.42223216681</v>
      </c>
      <c r="K201" s="24">
        <f t="shared" si="16"/>
        <v>249768.29138115729</v>
      </c>
      <c r="L201" s="24"/>
      <c r="M201" s="23">
        <f t="shared" si="17"/>
        <v>7.1351888388121922E-3</v>
      </c>
      <c r="N201" s="28">
        <v>820</v>
      </c>
      <c r="O201" s="29" t="s">
        <v>1036</v>
      </c>
    </row>
    <row r="202" spans="1:15" ht="11.4">
      <c r="A202" s="25">
        <v>3</v>
      </c>
      <c r="B202" s="26">
        <v>601</v>
      </c>
      <c r="C202" s="27" t="s">
        <v>1037</v>
      </c>
      <c r="D202" s="24">
        <v>784375.49</v>
      </c>
      <c r="E202" s="22">
        <v>1.5838352429657851E-2</v>
      </c>
      <c r="F202" s="24">
        <f t="shared" si="12"/>
        <v>815147.22887341189</v>
      </c>
      <c r="G202" s="24">
        <v>800181.89</v>
      </c>
      <c r="H202" s="24">
        <f t="shared" si="13"/>
        <v>14965.338873411878</v>
      </c>
      <c r="I202" s="24">
        <f t="shared" si="14"/>
        <v>-60565.639728904323</v>
      </c>
      <c r="J202" s="24">
        <f t="shared" si="15"/>
        <v>-45600.300855492445</v>
      </c>
      <c r="K202" s="24">
        <f t="shared" si="16"/>
        <v>29651.178329907205</v>
      </c>
      <c r="L202" s="24"/>
      <c r="M202" s="23">
        <f t="shared" si="17"/>
        <v>8.470521038009734E-4</v>
      </c>
      <c r="N202" s="28">
        <v>823</v>
      </c>
      <c r="O202" s="29" t="s">
        <v>1038</v>
      </c>
    </row>
    <row r="203" spans="1:15" ht="11.4">
      <c r="A203" s="25">
        <v>3</v>
      </c>
      <c r="B203" s="26">
        <v>604</v>
      </c>
      <c r="C203" s="27" t="s">
        <v>1039</v>
      </c>
      <c r="D203" s="24">
        <v>3712590.36</v>
      </c>
      <c r="E203" s="22">
        <v>1.1824940934163737E-2</v>
      </c>
      <c r="F203" s="24">
        <f t="shared" si="12"/>
        <v>3858238.5381472623</v>
      </c>
      <c r="G203" s="24">
        <v>3896343.5</v>
      </c>
      <c r="H203" s="24">
        <f t="shared" si="13"/>
        <v>-38104.961852737702</v>
      </c>
      <c r="I203" s="24">
        <f t="shared" si="14"/>
        <v>-286668.07297199353</v>
      </c>
      <c r="J203" s="24">
        <f t="shared" si="15"/>
        <v>-324773.03482473124</v>
      </c>
      <c r="K203" s="24">
        <f t="shared" si="16"/>
        <v>140344.3634250407</v>
      </c>
      <c r="L203" s="24"/>
      <c r="M203" s="23">
        <f t="shared" si="17"/>
        <v>4.0092500531718721E-3</v>
      </c>
      <c r="N203" s="28">
        <v>830</v>
      </c>
      <c r="O203" s="29" t="s">
        <v>1040</v>
      </c>
    </row>
    <row r="204" spans="1:15" ht="11.4">
      <c r="A204" s="25">
        <v>3</v>
      </c>
      <c r="B204" s="26">
        <v>607</v>
      </c>
      <c r="C204" s="27" t="s">
        <v>1041</v>
      </c>
      <c r="D204" s="24">
        <v>659914.87</v>
      </c>
      <c r="E204" s="22">
        <v>2.9448826891573944E-2</v>
      </c>
      <c r="F204" s="24">
        <f t="shared" si="12"/>
        <v>685803.90951897006</v>
      </c>
      <c r="G204" s="24">
        <v>666796.68999999994</v>
      </c>
      <c r="H204" s="24">
        <f t="shared" si="13"/>
        <v>19007.219518970116</v>
      </c>
      <c r="I204" s="24">
        <f t="shared" si="14"/>
        <v>-50955.399266959153</v>
      </c>
      <c r="J204" s="24">
        <f t="shared" si="15"/>
        <v>-31948.179747989037</v>
      </c>
      <c r="K204" s="24">
        <f t="shared" si="16"/>
        <v>24946.283689878594</v>
      </c>
      <c r="L204" s="24"/>
      <c r="M204" s="23">
        <f t="shared" si="17"/>
        <v>7.1264628496110435E-4</v>
      </c>
      <c r="N204" s="28">
        <v>839</v>
      </c>
      <c r="O204" s="29" t="s">
        <v>1042</v>
      </c>
    </row>
    <row r="205" spans="1:15" ht="11.4">
      <c r="A205" s="25">
        <v>3</v>
      </c>
      <c r="B205" s="26">
        <v>608</v>
      </c>
      <c r="C205" s="27" t="s">
        <v>1043</v>
      </c>
      <c r="D205" s="24">
        <v>450131.6</v>
      </c>
      <c r="E205" s="22">
        <v>1.2245845326443105E-3</v>
      </c>
      <c r="F205" s="24">
        <f t="shared" si="12"/>
        <v>467790.65772230475</v>
      </c>
      <c r="G205" s="24">
        <v>465754.51</v>
      </c>
      <c r="H205" s="24">
        <f t="shared" si="13"/>
        <v>2036.1477223047405</v>
      </c>
      <c r="I205" s="24">
        <f t="shared" si="14"/>
        <v>-34756.961001159361</v>
      </c>
      <c r="J205" s="24">
        <f t="shared" si="15"/>
        <v>-32720.813278854621</v>
      </c>
      <c r="K205" s="24">
        <f t="shared" si="16"/>
        <v>17015.998732350061</v>
      </c>
      <c r="L205" s="24"/>
      <c r="M205" s="23">
        <f t="shared" si="17"/>
        <v>4.8609999117552516E-4</v>
      </c>
      <c r="N205" s="28">
        <v>844</v>
      </c>
      <c r="O205" s="29" t="s">
        <v>1044</v>
      </c>
    </row>
    <row r="206" spans="1:15" ht="11.4">
      <c r="A206" s="25">
        <v>3</v>
      </c>
      <c r="B206" s="26">
        <v>609</v>
      </c>
      <c r="C206" s="27" t="s">
        <v>1146</v>
      </c>
      <c r="D206" s="24">
        <v>14621401.74</v>
      </c>
      <c r="E206" s="22">
        <v>1.9981779580788839E-3</v>
      </c>
      <c r="F206" s="24">
        <f t="shared" si="12"/>
        <v>15195012.16261345</v>
      </c>
      <c r="G206" s="24">
        <v>15263665.07</v>
      </c>
      <c r="H206" s="24">
        <f t="shared" si="13"/>
        <v>-68652.90738655068</v>
      </c>
      <c r="I206" s="24">
        <f t="shared" si="14"/>
        <v>-1128993.1434706289</v>
      </c>
      <c r="J206" s="24">
        <f t="shared" si="15"/>
        <v>-1197646.0508571796</v>
      </c>
      <c r="K206" s="24">
        <f t="shared" si="16"/>
        <v>552722.25605360966</v>
      </c>
      <c r="L206" s="24"/>
      <c r="M206" s="23">
        <f t="shared" si="17"/>
        <v>1.5789745169607752E-2</v>
      </c>
      <c r="N206" s="28">
        <v>845</v>
      </c>
      <c r="O206" s="29" t="s">
        <v>1045</v>
      </c>
    </row>
    <row r="207" spans="1:15" ht="11.4">
      <c r="A207" s="25">
        <v>3</v>
      </c>
      <c r="B207" s="26">
        <v>611</v>
      </c>
      <c r="C207" s="27" t="s">
        <v>1046</v>
      </c>
      <c r="D207" s="24">
        <v>1048321.31</v>
      </c>
      <c r="E207" s="22">
        <v>-2.914573222769656E-4</v>
      </c>
      <c r="F207" s="24">
        <f t="shared" si="12"/>
        <v>1089447.8750418948</v>
      </c>
      <c r="G207" s="24">
        <v>1095743.72</v>
      </c>
      <c r="H207" s="24">
        <f t="shared" si="13"/>
        <v>-6295.8449581051245</v>
      </c>
      <c r="I207" s="24">
        <f t="shared" si="14"/>
        <v>-80946.245249954241</v>
      </c>
      <c r="J207" s="24">
        <f t="shared" si="15"/>
        <v>-87242.090208059366</v>
      </c>
      <c r="K207" s="24">
        <f t="shared" si="16"/>
        <v>39628.930921658372</v>
      </c>
      <c r="L207" s="24"/>
      <c r="M207" s="23">
        <f t="shared" si="17"/>
        <v>1.1320888814295976E-3</v>
      </c>
      <c r="N207" s="28">
        <v>848</v>
      </c>
      <c r="O207" s="29" t="s">
        <v>1047</v>
      </c>
    </row>
    <row r="208" spans="1:15" ht="11.4">
      <c r="A208" s="25">
        <v>3</v>
      </c>
      <c r="B208" s="26">
        <v>638</v>
      </c>
      <c r="C208" s="27" t="s">
        <v>1048</v>
      </c>
      <c r="D208" s="24">
        <v>9708079.0099999998</v>
      </c>
      <c r="E208" s="22">
        <v>3.142286639478967E-3</v>
      </c>
      <c r="F208" s="24">
        <f t="shared" ref="F208:F271" si="18">SUM($F$15 * M208)</f>
        <v>10088935.469778175</v>
      </c>
      <c r="G208" s="24">
        <v>10167913.15</v>
      </c>
      <c r="H208" s="24">
        <f t="shared" ref="H208:H271" si="19">SUM(F208 - G208)</f>
        <v>-78977.680221825838</v>
      </c>
      <c r="I208" s="24">
        <f t="shared" ref="I208:I271" si="20">SUM($I$15 * M208)</f>
        <v>-749610.3884880417</v>
      </c>
      <c r="J208" s="24">
        <f t="shared" ref="J208:J271" si="21">SUM(H208 + I208)</f>
        <v>-828588.06870986754</v>
      </c>
      <c r="K208" s="24">
        <f t="shared" ref="K208:K271" si="22">SUM($K$15 * M208)</f>
        <v>366987.47683502833</v>
      </c>
      <c r="L208" s="24"/>
      <c r="M208" s="23">
        <f t="shared" ref="M208:M271" si="23">SUM(D208 / $D$15 )</f>
        <v>1.0483816557407436E-2</v>
      </c>
      <c r="N208" s="28">
        <v>852</v>
      </c>
      <c r="O208" s="29" t="s">
        <v>1049</v>
      </c>
    </row>
    <row r="209" spans="1:15" ht="11.4">
      <c r="A209" s="25">
        <v>3</v>
      </c>
      <c r="B209" s="26">
        <v>614</v>
      </c>
      <c r="C209" s="27" t="s">
        <v>1050</v>
      </c>
      <c r="D209" s="24">
        <v>573558.01</v>
      </c>
      <c r="E209" s="22">
        <v>1.5584808168350242E-2</v>
      </c>
      <c r="F209" s="24">
        <f t="shared" si="18"/>
        <v>596059.19411078072</v>
      </c>
      <c r="G209" s="24">
        <v>580728.81999999995</v>
      </c>
      <c r="H209" s="24">
        <f t="shared" si="19"/>
        <v>15330.374110780773</v>
      </c>
      <c r="I209" s="24">
        <f t="shared" si="20"/>
        <v>-44287.344824208245</v>
      </c>
      <c r="J209" s="24">
        <f t="shared" si="21"/>
        <v>-28956.970713427472</v>
      </c>
      <c r="K209" s="24">
        <f t="shared" si="22"/>
        <v>21681.797881084607</v>
      </c>
      <c r="L209" s="24"/>
      <c r="M209" s="23">
        <f t="shared" si="23"/>
        <v>6.1938896002780477E-4</v>
      </c>
      <c r="N209" s="28">
        <v>855</v>
      </c>
      <c r="O209" s="29" t="s">
        <v>1051</v>
      </c>
    </row>
    <row r="210" spans="1:15" ht="11.4">
      <c r="A210" s="25">
        <v>3</v>
      </c>
      <c r="B210" s="26">
        <v>615</v>
      </c>
      <c r="C210" s="27" t="s">
        <v>1052</v>
      </c>
      <c r="D210" s="24">
        <v>1230131.1399999999</v>
      </c>
      <c r="E210" s="22">
        <v>1.4583177330306953E-2</v>
      </c>
      <c r="F210" s="24">
        <f t="shared" si="18"/>
        <v>1278390.2642367</v>
      </c>
      <c r="G210" s="24">
        <v>1256592.54</v>
      </c>
      <c r="H210" s="24">
        <f t="shared" si="19"/>
        <v>21797.724236699985</v>
      </c>
      <c r="I210" s="24">
        <f t="shared" si="20"/>
        <v>-94984.711269530308</v>
      </c>
      <c r="J210" s="24">
        <f t="shared" si="21"/>
        <v>-73186.987032830322</v>
      </c>
      <c r="K210" s="24">
        <f t="shared" si="22"/>
        <v>46501.756194997943</v>
      </c>
      <c r="L210" s="24"/>
      <c r="M210" s="23">
        <f t="shared" si="23"/>
        <v>1.3284264786092305E-3</v>
      </c>
      <c r="N210" s="28">
        <v>856</v>
      </c>
      <c r="O210" s="29" t="s">
        <v>649</v>
      </c>
    </row>
    <row r="211" spans="1:15" ht="11.4">
      <c r="A211" s="25">
        <v>3</v>
      </c>
      <c r="B211" s="26">
        <v>616</v>
      </c>
      <c r="C211" s="27" t="s">
        <v>650</v>
      </c>
      <c r="D211" s="24">
        <v>417833.02</v>
      </c>
      <c r="E211" s="22">
        <v>-8.1366249580484343E-3</v>
      </c>
      <c r="F211" s="24">
        <f t="shared" si="18"/>
        <v>434224.97608232108</v>
      </c>
      <c r="G211" s="24">
        <v>432931.81</v>
      </c>
      <c r="H211" s="24">
        <f t="shared" si="19"/>
        <v>1293.1660823210841</v>
      </c>
      <c r="I211" s="24">
        <f t="shared" si="20"/>
        <v>-32263.022594140562</v>
      </c>
      <c r="J211" s="24">
        <f t="shared" si="21"/>
        <v>-30969.856511819478</v>
      </c>
      <c r="K211" s="24">
        <f t="shared" si="22"/>
        <v>15795.038914517438</v>
      </c>
      <c r="L211" s="24"/>
      <c r="M211" s="23">
        <f t="shared" si="23"/>
        <v>4.5122054824598638E-4</v>
      </c>
      <c r="N211" s="28">
        <v>861</v>
      </c>
      <c r="O211" s="29" t="s">
        <v>651</v>
      </c>
    </row>
    <row r="212" spans="1:15" ht="11.4">
      <c r="A212" s="25">
        <v>3</v>
      </c>
      <c r="B212" s="26">
        <v>619</v>
      </c>
      <c r="C212" s="27" t="s">
        <v>654</v>
      </c>
      <c r="D212" s="24">
        <v>536825.51</v>
      </c>
      <c r="E212" s="22">
        <v>8.5636292682129744E-2</v>
      </c>
      <c r="F212" s="24">
        <f t="shared" si="18"/>
        <v>557885.64589780348</v>
      </c>
      <c r="G212" s="24">
        <v>563714.94999999995</v>
      </c>
      <c r="H212" s="24">
        <f t="shared" si="19"/>
        <v>-5829.3041021964746</v>
      </c>
      <c r="I212" s="24">
        <f t="shared" si="20"/>
        <v>-41451.040796730311</v>
      </c>
      <c r="J212" s="24">
        <f t="shared" si="21"/>
        <v>-47280.344898926785</v>
      </c>
      <c r="K212" s="24">
        <f t="shared" si="22"/>
        <v>20293.225798084772</v>
      </c>
      <c r="L212" s="24"/>
      <c r="M212" s="23">
        <f t="shared" si="23"/>
        <v>5.7972129855757032E-4</v>
      </c>
      <c r="N212" s="28">
        <v>869</v>
      </c>
      <c r="O212" s="29" t="s">
        <v>655</v>
      </c>
    </row>
    <row r="213" spans="1:15" ht="11.4">
      <c r="A213" s="25">
        <v>3</v>
      </c>
      <c r="B213" s="26">
        <v>620</v>
      </c>
      <c r="C213" s="27" t="s">
        <v>656</v>
      </c>
      <c r="D213" s="24">
        <v>519931.04</v>
      </c>
      <c r="E213" s="22">
        <v>8.5421881992896798E-2</v>
      </c>
      <c r="F213" s="24">
        <f t="shared" si="18"/>
        <v>540328.3910124104</v>
      </c>
      <c r="G213" s="24">
        <v>521082.1</v>
      </c>
      <c r="H213" s="24">
        <f t="shared" si="19"/>
        <v>19246.291012410424</v>
      </c>
      <c r="I213" s="24">
        <f t="shared" si="20"/>
        <v>-40146.532437563212</v>
      </c>
      <c r="J213" s="24">
        <f t="shared" si="21"/>
        <v>-20900.241425152788</v>
      </c>
      <c r="K213" s="24">
        <f t="shared" si="22"/>
        <v>19654.576389547961</v>
      </c>
      <c r="L213" s="24"/>
      <c r="M213" s="23">
        <f t="shared" si="23"/>
        <v>5.6147685244910955E-4</v>
      </c>
      <c r="N213" s="28">
        <v>870</v>
      </c>
      <c r="O213" s="29" t="s">
        <v>657</v>
      </c>
    </row>
    <row r="214" spans="1:15" ht="11.4">
      <c r="A214" s="25">
        <v>3</v>
      </c>
      <c r="B214" s="26">
        <v>623</v>
      </c>
      <c r="C214" s="27" t="s">
        <v>658</v>
      </c>
      <c r="D214" s="24">
        <v>411029.05</v>
      </c>
      <c r="E214" s="22">
        <v>4.1692559302838036E-2</v>
      </c>
      <c r="F214" s="24">
        <f t="shared" si="18"/>
        <v>427154.08036777267</v>
      </c>
      <c r="G214" s="24">
        <v>403858.14</v>
      </c>
      <c r="H214" s="24">
        <f t="shared" si="19"/>
        <v>23295.940367772651</v>
      </c>
      <c r="I214" s="24">
        <f t="shared" si="20"/>
        <v>-31737.653302264454</v>
      </c>
      <c r="J214" s="24">
        <f t="shared" si="21"/>
        <v>-8441.712934491803</v>
      </c>
      <c r="K214" s="24">
        <f t="shared" si="22"/>
        <v>15537.833366417843</v>
      </c>
      <c r="L214" s="24"/>
      <c r="M214" s="23">
        <f t="shared" si="23"/>
        <v>4.4387289756569966E-4</v>
      </c>
      <c r="N214" s="28">
        <v>876</v>
      </c>
      <c r="O214" s="29" t="s">
        <v>659</v>
      </c>
    </row>
    <row r="215" spans="1:15" ht="11.4">
      <c r="A215" s="25">
        <v>3</v>
      </c>
      <c r="B215" s="26">
        <v>624</v>
      </c>
      <c r="C215" s="27" t="s">
        <v>660</v>
      </c>
      <c r="D215" s="24">
        <v>1022946.65</v>
      </c>
      <c r="E215" s="22">
        <v>7.2093959991773315E-3</v>
      </c>
      <c r="F215" s="24">
        <f t="shared" si="18"/>
        <v>1063077.7448602326</v>
      </c>
      <c r="G215" s="24">
        <v>1062256.68</v>
      </c>
      <c r="H215" s="24">
        <f t="shared" si="19"/>
        <v>821.06486023264006</v>
      </c>
      <c r="I215" s="24">
        <f t="shared" si="20"/>
        <v>-78986.938087254079</v>
      </c>
      <c r="J215" s="24">
        <f t="shared" si="21"/>
        <v>-78165.873227021439</v>
      </c>
      <c r="K215" s="24">
        <f t="shared" si="22"/>
        <v>38669.711034865672</v>
      </c>
      <c r="L215" s="24"/>
      <c r="M215" s="23">
        <f t="shared" si="23"/>
        <v>1.1046866239518244E-3</v>
      </c>
      <c r="N215" s="28">
        <v>879</v>
      </c>
      <c r="O215" s="29" t="s">
        <v>661</v>
      </c>
    </row>
    <row r="216" spans="1:15" ht="11.4">
      <c r="A216" s="25">
        <v>3</v>
      </c>
      <c r="B216" s="26">
        <v>625</v>
      </c>
      <c r="C216" s="27" t="s">
        <v>662</v>
      </c>
      <c r="D216" s="24">
        <v>665135.42000000004</v>
      </c>
      <c r="E216" s="22">
        <v>2.1035088701748583E-2</v>
      </c>
      <c r="F216" s="24">
        <f t="shared" si="18"/>
        <v>691229.26627724303</v>
      </c>
      <c r="G216" s="24">
        <v>689192.84</v>
      </c>
      <c r="H216" s="24">
        <f t="shared" si="19"/>
        <v>2036.4262772430666</v>
      </c>
      <c r="I216" s="24">
        <f t="shared" si="20"/>
        <v>-51358.5046093848</v>
      </c>
      <c r="J216" s="24">
        <f t="shared" si="21"/>
        <v>-49322.078332141733</v>
      </c>
      <c r="K216" s="24">
        <f t="shared" si="22"/>
        <v>25143.632358983741</v>
      </c>
      <c r="L216" s="24"/>
      <c r="M216" s="23">
        <f t="shared" si="23"/>
        <v>7.1828399026535627E-4</v>
      </c>
      <c r="N216" s="28">
        <v>880</v>
      </c>
      <c r="O216" s="29" t="s">
        <v>663</v>
      </c>
    </row>
    <row r="217" spans="1:15" ht="11.4">
      <c r="A217" s="25">
        <v>3</v>
      </c>
      <c r="B217" s="26">
        <v>626</v>
      </c>
      <c r="C217" s="27" t="s">
        <v>664</v>
      </c>
      <c r="D217" s="24">
        <v>1068954.6299999999</v>
      </c>
      <c r="E217" s="22">
        <v>3.6352196536226381E-3</v>
      </c>
      <c r="F217" s="24">
        <f t="shared" si="18"/>
        <v>1110890.6582941588</v>
      </c>
      <c r="G217" s="24">
        <v>1095638.8400000001</v>
      </c>
      <c r="H217" s="24">
        <f t="shared" si="19"/>
        <v>15251.818294158671</v>
      </c>
      <c r="I217" s="24">
        <f t="shared" si="20"/>
        <v>-82539.449323084045</v>
      </c>
      <c r="J217" s="24">
        <f t="shared" si="21"/>
        <v>-67287.631028925374</v>
      </c>
      <c r="K217" s="24">
        <f t="shared" si="22"/>
        <v>40408.917367764734</v>
      </c>
      <c r="L217" s="24"/>
      <c r="M217" s="23">
        <f t="shared" si="23"/>
        <v>1.1543709355442647E-3</v>
      </c>
      <c r="N217" s="28">
        <v>883</v>
      </c>
      <c r="O217" s="29" t="s">
        <v>665</v>
      </c>
    </row>
    <row r="218" spans="1:15" ht="11.4">
      <c r="A218" s="25">
        <v>3</v>
      </c>
      <c r="B218" s="26">
        <v>631</v>
      </c>
      <c r="C218" s="27" t="s">
        <v>666</v>
      </c>
      <c r="D218" s="24">
        <v>500537.95</v>
      </c>
      <c r="E218" s="22">
        <v>1.0559589652973927E-3</v>
      </c>
      <c r="F218" s="24">
        <f t="shared" si="18"/>
        <v>520174.49307152419</v>
      </c>
      <c r="G218" s="24">
        <v>517349.9</v>
      </c>
      <c r="H218" s="24">
        <f t="shared" si="19"/>
        <v>2824.5930715241702</v>
      </c>
      <c r="I218" s="24">
        <f t="shared" si="20"/>
        <v>-38649.09286028854</v>
      </c>
      <c r="J218" s="24">
        <f t="shared" si="21"/>
        <v>-35824.499788764369</v>
      </c>
      <c r="K218" s="24">
        <f t="shared" si="22"/>
        <v>18921.473459524055</v>
      </c>
      <c r="L218" s="24"/>
      <c r="M218" s="23">
        <f t="shared" si="23"/>
        <v>5.4053413063649713E-4</v>
      </c>
      <c r="N218" s="28">
        <v>888</v>
      </c>
      <c r="O218" s="29" t="s">
        <v>667</v>
      </c>
    </row>
    <row r="219" spans="1:15" ht="11.4">
      <c r="A219" s="25">
        <v>3</v>
      </c>
      <c r="B219" s="26">
        <v>635</v>
      </c>
      <c r="C219" s="27" t="s">
        <v>668</v>
      </c>
      <c r="D219" s="24">
        <v>1306167.47</v>
      </c>
      <c r="E219" s="22">
        <v>-3.1655134878090123E-4</v>
      </c>
      <c r="F219" s="24">
        <f t="shared" si="18"/>
        <v>1357409.566195261</v>
      </c>
      <c r="G219" s="24">
        <v>1354214.47</v>
      </c>
      <c r="H219" s="24">
        <f t="shared" si="19"/>
        <v>3195.0961952609941</v>
      </c>
      <c r="I219" s="24">
        <f t="shared" si="20"/>
        <v>-100855.86485324068</v>
      </c>
      <c r="J219" s="24">
        <f t="shared" si="21"/>
        <v>-97660.768657979686</v>
      </c>
      <c r="K219" s="24">
        <f t="shared" si="22"/>
        <v>49376.102485932744</v>
      </c>
      <c r="L219" s="24"/>
      <c r="M219" s="23">
        <f t="shared" si="23"/>
        <v>1.4105385972474672E-3</v>
      </c>
      <c r="N219" s="28">
        <v>897</v>
      </c>
      <c r="O219" s="29" t="s">
        <v>669</v>
      </c>
    </row>
    <row r="220" spans="1:15" ht="11.4">
      <c r="A220" s="25">
        <v>3</v>
      </c>
      <c r="B220" s="26">
        <v>636</v>
      </c>
      <c r="C220" s="27" t="s">
        <v>670</v>
      </c>
      <c r="D220" s="24">
        <v>1612508.94</v>
      </c>
      <c r="E220" s="22">
        <v>-3.7481228247386311E-3</v>
      </c>
      <c r="F220" s="24">
        <f t="shared" si="18"/>
        <v>1675769.0809214383</v>
      </c>
      <c r="G220" s="24">
        <v>1693737.34</v>
      </c>
      <c r="H220" s="24">
        <f t="shared" si="19"/>
        <v>-17968.259078561794</v>
      </c>
      <c r="I220" s="24">
        <f t="shared" si="20"/>
        <v>-124510.05515187298</v>
      </c>
      <c r="J220" s="24">
        <f t="shared" si="21"/>
        <v>-142478.31423043477</v>
      </c>
      <c r="K220" s="24">
        <f t="shared" si="22"/>
        <v>60956.507116903456</v>
      </c>
      <c r="L220" s="24"/>
      <c r="M220" s="23">
        <f t="shared" si="23"/>
        <v>1.7413587082187863E-3</v>
      </c>
      <c r="N220" s="28">
        <v>900</v>
      </c>
      <c r="O220" s="29" t="s">
        <v>671</v>
      </c>
    </row>
    <row r="221" spans="1:15" ht="11.4">
      <c r="A221" s="25">
        <v>3</v>
      </c>
      <c r="B221" s="26">
        <v>748</v>
      </c>
      <c r="C221" s="27" t="s">
        <v>550</v>
      </c>
      <c r="D221" s="24">
        <v>6438280.3300000001</v>
      </c>
      <c r="E221" s="22">
        <v>1.665502103601166E-3</v>
      </c>
      <c r="F221" s="24">
        <f t="shared" si="18"/>
        <v>6690859.7178497966</v>
      </c>
      <c r="G221" s="24">
        <v>6662188.7599999998</v>
      </c>
      <c r="H221" s="24">
        <f t="shared" si="19"/>
        <v>28670.957849796861</v>
      </c>
      <c r="I221" s="24">
        <f t="shared" si="20"/>
        <v>-497132.52378713567</v>
      </c>
      <c r="J221" s="24">
        <f t="shared" si="21"/>
        <v>-468461.5659373388</v>
      </c>
      <c r="K221" s="24">
        <f t="shared" si="22"/>
        <v>243381.64646471015</v>
      </c>
      <c r="L221" s="24"/>
      <c r="M221" s="23">
        <f t="shared" si="23"/>
        <v>6.9527400689010886E-3</v>
      </c>
      <c r="N221" s="28">
        <v>2025</v>
      </c>
      <c r="O221" s="29" t="s">
        <v>551</v>
      </c>
    </row>
    <row r="222" spans="1:15" ht="11.4">
      <c r="A222" s="25">
        <v>3</v>
      </c>
      <c r="B222" s="26">
        <v>710</v>
      </c>
      <c r="C222" s="27" t="s">
        <v>24</v>
      </c>
      <c r="D222" s="24">
        <v>5431291.1399999997</v>
      </c>
      <c r="E222" s="22">
        <v>9.8274466510482605E-2</v>
      </c>
      <c r="F222" s="24">
        <f t="shared" si="18"/>
        <v>5644365.4581502974</v>
      </c>
      <c r="G222" s="24">
        <v>5644370.7999999998</v>
      </c>
      <c r="H222" s="24">
        <f t="shared" si="19"/>
        <v>-5.3418497024103999</v>
      </c>
      <c r="I222" s="24">
        <f t="shared" si="20"/>
        <v>-419377.74272884283</v>
      </c>
      <c r="J222" s="24">
        <f t="shared" si="21"/>
        <v>-419383.08457854524</v>
      </c>
      <c r="K222" s="24">
        <f t="shared" si="22"/>
        <v>205315.16372826108</v>
      </c>
      <c r="L222" s="24"/>
      <c r="M222" s="23">
        <f t="shared" si="23"/>
        <v>5.8652860079712425E-3</v>
      </c>
      <c r="N222" s="28">
        <v>1087</v>
      </c>
      <c r="O222" s="29" t="s">
        <v>25</v>
      </c>
    </row>
    <row r="223" spans="1:15" ht="11.4">
      <c r="A223" s="25">
        <v>3</v>
      </c>
      <c r="B223" s="26">
        <v>680</v>
      </c>
      <c r="C223" s="27" t="s">
        <v>672</v>
      </c>
      <c r="D223" s="24">
        <v>3567751.87</v>
      </c>
      <c r="E223" s="22">
        <v>-6.6741328872499056E-3</v>
      </c>
      <c r="F223" s="24">
        <f t="shared" si="18"/>
        <v>3707717.9070682507</v>
      </c>
      <c r="G223" s="24">
        <v>3731645.13</v>
      </c>
      <c r="H223" s="24">
        <f t="shared" si="19"/>
        <v>-23927.222931749187</v>
      </c>
      <c r="I223" s="24">
        <f t="shared" si="20"/>
        <v>-275484.35303676396</v>
      </c>
      <c r="J223" s="24">
        <f t="shared" si="21"/>
        <v>-299411.57596851315</v>
      </c>
      <c r="K223" s="24">
        <f t="shared" si="22"/>
        <v>134869.13893016966</v>
      </c>
      <c r="L223" s="24"/>
      <c r="M223" s="23">
        <f t="shared" si="23"/>
        <v>3.8528380423046584E-3</v>
      </c>
      <c r="N223" s="28">
        <v>906</v>
      </c>
      <c r="O223" s="29" t="s">
        <v>1072</v>
      </c>
    </row>
    <row r="224" spans="1:15" ht="11.4">
      <c r="A224" s="25">
        <v>3</v>
      </c>
      <c r="B224" s="26">
        <v>681</v>
      </c>
      <c r="C224" s="27" t="s">
        <v>1073</v>
      </c>
      <c r="D224" s="24">
        <v>744240.28</v>
      </c>
      <c r="E224" s="22">
        <v>0.14728751098377385</v>
      </c>
      <c r="F224" s="24">
        <f t="shared" si="18"/>
        <v>773437.47936077428</v>
      </c>
      <c r="G224" s="24">
        <v>765539.58</v>
      </c>
      <c r="H224" s="24">
        <f t="shared" si="19"/>
        <v>7897.8993607743178</v>
      </c>
      <c r="I224" s="24">
        <f t="shared" si="20"/>
        <v>-57466.595074533601</v>
      </c>
      <c r="J224" s="24">
        <f t="shared" si="21"/>
        <v>-49568.695713759284</v>
      </c>
      <c r="K224" s="24">
        <f t="shared" si="22"/>
        <v>28133.97606620787</v>
      </c>
      <c r="L224" s="24"/>
      <c r="M224" s="23">
        <f t="shared" si="23"/>
        <v>8.0370983405846292E-4</v>
      </c>
      <c r="N224" s="28">
        <v>909</v>
      </c>
      <c r="O224" s="29" t="s">
        <v>1074</v>
      </c>
    </row>
    <row r="225" spans="1:15" ht="11.4">
      <c r="A225" s="25">
        <v>3</v>
      </c>
      <c r="B225" s="26">
        <v>683</v>
      </c>
      <c r="C225" s="27" t="s">
        <v>1075</v>
      </c>
      <c r="D225" s="24">
        <v>605377.99</v>
      </c>
      <c r="E225" s="22">
        <v>7.0575441857571993E-3</v>
      </c>
      <c r="F225" s="24">
        <f t="shared" si="18"/>
        <v>629127.49985272496</v>
      </c>
      <c r="G225" s="24">
        <v>623106.87</v>
      </c>
      <c r="H225" s="24">
        <f t="shared" si="19"/>
        <v>6020.6298527249601</v>
      </c>
      <c r="I225" s="24">
        <f t="shared" si="20"/>
        <v>-46744.32807958882</v>
      </c>
      <c r="J225" s="24">
        <f t="shared" si="21"/>
        <v>-40723.69822686386</v>
      </c>
      <c r="K225" s="24">
        <f t="shared" si="22"/>
        <v>22884.665529886432</v>
      </c>
      <c r="L225" s="24"/>
      <c r="M225" s="23">
        <f t="shared" si="23"/>
        <v>6.5375155975909525E-4</v>
      </c>
      <c r="N225" s="28">
        <v>914</v>
      </c>
      <c r="O225" s="29" t="s">
        <v>1076</v>
      </c>
    </row>
    <row r="226" spans="1:15" ht="11.4">
      <c r="A226" s="25">
        <v>3</v>
      </c>
      <c r="B226" s="26">
        <v>684</v>
      </c>
      <c r="C226" s="27" t="s">
        <v>1077</v>
      </c>
      <c r="D226" s="24">
        <v>6844249.5899999999</v>
      </c>
      <c r="E226" s="22">
        <v>4.2882011918667536E-3</v>
      </c>
      <c r="F226" s="24">
        <f t="shared" si="18"/>
        <v>7112755.5082151862</v>
      </c>
      <c r="G226" s="24">
        <v>7121582.5999999996</v>
      </c>
      <c r="H226" s="24">
        <f t="shared" si="19"/>
        <v>-8827.0917848134413</v>
      </c>
      <c r="I226" s="24">
        <f t="shared" si="20"/>
        <v>-528479.48484805552</v>
      </c>
      <c r="J226" s="24">
        <f t="shared" si="21"/>
        <v>-537306.57663286896</v>
      </c>
      <c r="K226" s="24">
        <f t="shared" si="22"/>
        <v>258728.20825582434</v>
      </c>
      <c r="L226" s="24"/>
      <c r="M226" s="23">
        <f t="shared" si="23"/>
        <v>7.3911488669137909E-3</v>
      </c>
      <c r="N226" s="28">
        <v>917</v>
      </c>
      <c r="O226" s="29" t="s">
        <v>23</v>
      </c>
    </row>
    <row r="227" spans="1:15" ht="11.4">
      <c r="A227" s="25">
        <v>3</v>
      </c>
      <c r="B227" s="26">
        <v>686</v>
      </c>
      <c r="C227" s="27" t="s">
        <v>1078</v>
      </c>
      <c r="D227" s="24">
        <v>558902.72</v>
      </c>
      <c r="E227" s="22">
        <v>3.3650457254480064E-2</v>
      </c>
      <c r="F227" s="24">
        <f t="shared" si="18"/>
        <v>580828.96422198555</v>
      </c>
      <c r="G227" s="24">
        <v>563515.15</v>
      </c>
      <c r="H227" s="24">
        <f t="shared" si="19"/>
        <v>17313.814221985522</v>
      </c>
      <c r="I227" s="24">
        <f t="shared" si="20"/>
        <v>-43155.734995014551</v>
      </c>
      <c r="J227" s="24">
        <f t="shared" si="21"/>
        <v>-25841.920773029029</v>
      </c>
      <c r="K227" s="24">
        <f t="shared" si="22"/>
        <v>21127.794571691924</v>
      </c>
      <c r="L227" s="24"/>
      <c r="M227" s="23">
        <f t="shared" si="23"/>
        <v>6.0356261870967733E-4</v>
      </c>
      <c r="N227" s="28">
        <v>918</v>
      </c>
      <c r="O227" s="29" t="s">
        <v>1079</v>
      </c>
    </row>
    <row r="228" spans="1:15" ht="11.4">
      <c r="A228" s="25">
        <v>3</v>
      </c>
      <c r="B228" s="26">
        <v>687</v>
      </c>
      <c r="C228" s="27" t="s">
        <v>1082</v>
      </c>
      <c r="D228" s="24">
        <v>279079.26</v>
      </c>
      <c r="E228" s="22">
        <v>-1.3013592460037476E-2</v>
      </c>
      <c r="F228" s="24">
        <f t="shared" si="18"/>
        <v>290027.7843014223</v>
      </c>
      <c r="G228" s="24">
        <v>293305.32</v>
      </c>
      <c r="H228" s="24">
        <f t="shared" si="19"/>
        <v>-3277.5356985777034</v>
      </c>
      <c r="I228" s="24">
        <f t="shared" si="20"/>
        <v>-21549.135755082327</v>
      </c>
      <c r="J228" s="24">
        <f t="shared" si="21"/>
        <v>-24826.67145366003</v>
      </c>
      <c r="K228" s="24">
        <f t="shared" si="22"/>
        <v>10549.831059150687</v>
      </c>
      <c r="L228" s="24"/>
      <c r="M228" s="23">
        <f t="shared" si="23"/>
        <v>3.0137947618712419E-4</v>
      </c>
      <c r="N228" s="28">
        <v>921</v>
      </c>
      <c r="O228" s="29" t="s">
        <v>1083</v>
      </c>
    </row>
    <row r="229" spans="1:15" ht="11.4">
      <c r="A229" s="25">
        <v>3</v>
      </c>
      <c r="B229" s="26">
        <v>689</v>
      </c>
      <c r="C229" s="27" t="s">
        <v>1084</v>
      </c>
      <c r="D229" s="24">
        <v>752086.95</v>
      </c>
      <c r="E229" s="22">
        <v>-2.4027431520957324E-2</v>
      </c>
      <c r="F229" s="24">
        <f t="shared" si="18"/>
        <v>781591.98111143976</v>
      </c>
      <c r="G229" s="24">
        <v>784146.01</v>
      </c>
      <c r="H229" s="24">
        <f t="shared" si="19"/>
        <v>-2554.0288885602495</v>
      </c>
      <c r="I229" s="24">
        <f t="shared" si="20"/>
        <v>-58072.476561589756</v>
      </c>
      <c r="J229" s="24">
        <f t="shared" si="21"/>
        <v>-60626.505450150005</v>
      </c>
      <c r="K229" s="24">
        <f t="shared" si="22"/>
        <v>28430.598046920109</v>
      </c>
      <c r="L229" s="24"/>
      <c r="M229" s="23">
        <f t="shared" si="23"/>
        <v>8.1218350313159006E-4</v>
      </c>
      <c r="N229" s="28">
        <v>926</v>
      </c>
      <c r="O229" s="29" t="s">
        <v>1085</v>
      </c>
    </row>
    <row r="230" spans="1:15" ht="11.4">
      <c r="A230" s="25">
        <v>3</v>
      </c>
      <c r="B230" s="26">
        <v>691</v>
      </c>
      <c r="C230" s="27" t="s">
        <v>1086</v>
      </c>
      <c r="D230" s="24">
        <v>560678.93999999994</v>
      </c>
      <c r="E230" s="22">
        <v>9.7128952635553815E-3</v>
      </c>
      <c r="F230" s="24">
        <f t="shared" si="18"/>
        <v>582674.8668914705</v>
      </c>
      <c r="G230" s="24">
        <v>575565.09</v>
      </c>
      <c r="H230" s="24">
        <f t="shared" si="19"/>
        <v>7109.7768914705375</v>
      </c>
      <c r="I230" s="24">
        <f t="shared" si="20"/>
        <v>-43292.88601766988</v>
      </c>
      <c r="J230" s="24">
        <f t="shared" si="21"/>
        <v>-36183.109126199342</v>
      </c>
      <c r="K230" s="24">
        <f t="shared" si="22"/>
        <v>21194.939729393303</v>
      </c>
      <c r="L230" s="24"/>
      <c r="M230" s="23">
        <f t="shared" si="23"/>
        <v>6.0548077003770183E-4</v>
      </c>
      <c r="N230" s="28">
        <v>927</v>
      </c>
      <c r="O230" s="29" t="s">
        <v>1087</v>
      </c>
    </row>
    <row r="231" spans="1:15" ht="11.4">
      <c r="A231" s="25">
        <v>3</v>
      </c>
      <c r="B231" s="26">
        <v>694</v>
      </c>
      <c r="C231" s="27" t="s">
        <v>1088</v>
      </c>
      <c r="D231" s="24">
        <v>4841049.5199999996</v>
      </c>
      <c r="E231" s="22">
        <v>0.12883356708063792</v>
      </c>
      <c r="F231" s="24">
        <f t="shared" si="18"/>
        <v>5030968.1413769834</v>
      </c>
      <c r="G231" s="24">
        <v>5055606.4000000004</v>
      </c>
      <c r="H231" s="24">
        <f t="shared" si="19"/>
        <v>-24638.258623016998</v>
      </c>
      <c r="I231" s="24">
        <f t="shared" si="20"/>
        <v>-373802.17112355866</v>
      </c>
      <c r="J231" s="24">
        <f t="shared" si="21"/>
        <v>-398440.42974657565</v>
      </c>
      <c r="K231" s="24">
        <f t="shared" si="22"/>
        <v>183002.6874264412</v>
      </c>
      <c r="L231" s="24"/>
      <c r="M231" s="23">
        <f t="shared" si="23"/>
        <v>5.2278803108963693E-3</v>
      </c>
      <c r="N231" s="28">
        <v>934</v>
      </c>
      <c r="O231" s="29" t="s">
        <v>1089</v>
      </c>
    </row>
    <row r="232" spans="1:15" ht="11.4">
      <c r="A232" s="25">
        <v>3</v>
      </c>
      <c r="B232" s="26">
        <v>697</v>
      </c>
      <c r="C232" s="27" t="s">
        <v>1092</v>
      </c>
      <c r="D232" s="24">
        <v>288459.94</v>
      </c>
      <c r="E232" s="22">
        <v>1.5198488133127578E-2</v>
      </c>
      <c r="F232" s="24">
        <f t="shared" si="18"/>
        <v>299776.47661069914</v>
      </c>
      <c r="G232" s="24">
        <v>290659.65999999997</v>
      </c>
      <c r="H232" s="24">
        <f t="shared" si="19"/>
        <v>9116.8166106991703</v>
      </c>
      <c r="I232" s="24">
        <f t="shared" si="20"/>
        <v>-22273.465993004647</v>
      </c>
      <c r="J232" s="24">
        <f t="shared" si="21"/>
        <v>-13156.649382305477</v>
      </c>
      <c r="K232" s="24">
        <f t="shared" si="22"/>
        <v>10904.442108427345</v>
      </c>
      <c r="L232" s="24"/>
      <c r="M232" s="23">
        <f t="shared" si="23"/>
        <v>3.1150973246155686E-4</v>
      </c>
      <c r="N232" s="28">
        <v>940</v>
      </c>
      <c r="O232" s="29" t="s">
        <v>1093</v>
      </c>
    </row>
    <row r="233" spans="1:15" ht="11.4">
      <c r="A233" s="25">
        <v>3</v>
      </c>
      <c r="B233" s="26">
        <v>698</v>
      </c>
      <c r="C233" s="27" t="s">
        <v>703</v>
      </c>
      <c r="D233" s="24">
        <v>9192629.6899999995</v>
      </c>
      <c r="E233" s="22">
        <v>1.0229127569400268E-2</v>
      </c>
      <c r="F233" s="24">
        <f t="shared" si="18"/>
        <v>9553264.620574709</v>
      </c>
      <c r="G233" s="24">
        <v>9538919.5399999991</v>
      </c>
      <c r="H233" s="24">
        <f t="shared" si="19"/>
        <v>14345.080574709922</v>
      </c>
      <c r="I233" s="24">
        <f t="shared" si="20"/>
        <v>-709809.91255319491</v>
      </c>
      <c r="J233" s="24">
        <f t="shared" si="21"/>
        <v>-695464.83197848499</v>
      </c>
      <c r="K233" s="24">
        <f t="shared" si="22"/>
        <v>347502.31965941412</v>
      </c>
      <c r="L233" s="24"/>
      <c r="M233" s="23">
        <f t="shared" si="23"/>
        <v>9.9271795430244635E-3</v>
      </c>
      <c r="N233" s="28">
        <v>946</v>
      </c>
      <c r="O233" s="29" t="s">
        <v>704</v>
      </c>
    </row>
    <row r="234" spans="1:15" ht="11.4">
      <c r="A234" s="25">
        <v>3</v>
      </c>
      <c r="B234" s="26">
        <v>700</v>
      </c>
      <c r="C234" s="27" t="s">
        <v>705</v>
      </c>
      <c r="D234" s="24">
        <v>1186620.8500000001</v>
      </c>
      <c r="E234" s="22">
        <v>1.5508065659390455E-3</v>
      </c>
      <c r="F234" s="24">
        <f t="shared" si="18"/>
        <v>1233173.0273735512</v>
      </c>
      <c r="G234" s="24">
        <v>1227936.24</v>
      </c>
      <c r="H234" s="24">
        <f t="shared" si="19"/>
        <v>5236.7873735511675</v>
      </c>
      <c r="I234" s="24">
        <f t="shared" si="20"/>
        <v>-91625.059441755657</v>
      </c>
      <c r="J234" s="24">
        <f t="shared" si="21"/>
        <v>-86388.272068204489</v>
      </c>
      <c r="K234" s="24">
        <f t="shared" si="22"/>
        <v>44856.968227469821</v>
      </c>
      <c r="L234" s="24"/>
      <c r="M234" s="23">
        <f t="shared" si="23"/>
        <v>1.2814394384079995E-3</v>
      </c>
      <c r="N234" s="28">
        <v>948</v>
      </c>
      <c r="O234" s="29" t="s">
        <v>706</v>
      </c>
    </row>
    <row r="235" spans="1:15" ht="11.4">
      <c r="A235" s="25">
        <v>3</v>
      </c>
      <c r="B235" s="26">
        <v>702</v>
      </c>
      <c r="C235" s="27" t="s">
        <v>707</v>
      </c>
      <c r="D235" s="24">
        <v>909314.45</v>
      </c>
      <c r="E235" s="22">
        <v>-2.6300949266519899E-3</v>
      </c>
      <c r="F235" s="24">
        <f t="shared" si="18"/>
        <v>944987.65392586484</v>
      </c>
      <c r="G235" s="24">
        <v>937119.9</v>
      </c>
      <c r="H235" s="24">
        <f t="shared" si="19"/>
        <v>7867.7539258648176</v>
      </c>
      <c r="I235" s="24">
        <f t="shared" si="20"/>
        <v>-70212.815266559119</v>
      </c>
      <c r="J235" s="24">
        <f t="shared" si="21"/>
        <v>-62345.061340694301</v>
      </c>
      <c r="K235" s="24">
        <f t="shared" si="22"/>
        <v>34374.155310374997</v>
      </c>
      <c r="L235" s="24"/>
      <c r="M235" s="23">
        <f t="shared" si="23"/>
        <v>9.8197448506342935E-4</v>
      </c>
      <c r="N235" s="28">
        <v>952</v>
      </c>
      <c r="O235" s="29" t="s">
        <v>708</v>
      </c>
    </row>
    <row r="236" spans="1:15" ht="11.4">
      <c r="A236" s="25">
        <v>3</v>
      </c>
      <c r="B236" s="26">
        <v>704</v>
      </c>
      <c r="C236" s="27" t="s">
        <v>709</v>
      </c>
      <c r="D236" s="24">
        <v>1166618.8600000001</v>
      </c>
      <c r="E236" s="22">
        <v>2.2879496186771191E-2</v>
      </c>
      <c r="F236" s="24">
        <f t="shared" si="18"/>
        <v>1212386.3417512688</v>
      </c>
      <c r="G236" s="24">
        <v>1208330.45</v>
      </c>
      <c r="H236" s="24">
        <f t="shared" si="19"/>
        <v>4055.8917512688786</v>
      </c>
      <c r="I236" s="24">
        <f t="shared" si="20"/>
        <v>-90080.603584011871</v>
      </c>
      <c r="J236" s="24">
        <f t="shared" si="21"/>
        <v>-86024.711832742993</v>
      </c>
      <c r="K236" s="24">
        <f t="shared" si="22"/>
        <v>44100.847491923858</v>
      </c>
      <c r="L236" s="24"/>
      <c r="M236" s="23">
        <f t="shared" si="23"/>
        <v>1.2598391615945231E-3</v>
      </c>
      <c r="N236" s="28">
        <v>954</v>
      </c>
      <c r="O236" s="29" t="s">
        <v>710</v>
      </c>
    </row>
    <row r="237" spans="1:15" ht="11.4">
      <c r="A237" s="25">
        <v>3</v>
      </c>
      <c r="B237" s="26">
        <v>707</v>
      </c>
      <c r="C237" s="27" t="s">
        <v>711</v>
      </c>
      <c r="D237" s="24">
        <v>340414.62</v>
      </c>
      <c r="E237" s="22">
        <v>3.8352894087642628E-2</v>
      </c>
      <c r="F237" s="24">
        <f t="shared" si="18"/>
        <v>353769.38430469768</v>
      </c>
      <c r="G237" s="24">
        <v>340580.42</v>
      </c>
      <c r="H237" s="24">
        <f t="shared" si="19"/>
        <v>13188.9643046977</v>
      </c>
      <c r="I237" s="24">
        <f t="shared" si="20"/>
        <v>-26285.152323374954</v>
      </c>
      <c r="J237" s="24">
        <f t="shared" si="21"/>
        <v>-13096.188018677254</v>
      </c>
      <c r="K237" s="24">
        <f t="shared" si="22"/>
        <v>12868.447232750217</v>
      </c>
      <c r="L237" s="24"/>
      <c r="M237" s="23">
        <f t="shared" si="23"/>
        <v>3.6761592338333893E-4</v>
      </c>
      <c r="N237" s="28">
        <v>959</v>
      </c>
      <c r="O237" s="29" t="s">
        <v>712</v>
      </c>
    </row>
    <row r="238" spans="1:15" ht="11.4">
      <c r="A238" s="25">
        <v>3</v>
      </c>
      <c r="B238" s="26">
        <v>729</v>
      </c>
      <c r="C238" s="27" t="s">
        <v>713</v>
      </c>
      <c r="D238" s="24">
        <v>2193116.0099999998</v>
      </c>
      <c r="E238" s="22">
        <v>3.4593127626331827E-3</v>
      </c>
      <c r="F238" s="24">
        <f t="shared" si="18"/>
        <v>2279153.8758425685</v>
      </c>
      <c r="G238" s="24">
        <v>2257936.94</v>
      </c>
      <c r="H238" s="24">
        <f t="shared" si="19"/>
        <v>21216.93584256852</v>
      </c>
      <c r="I238" s="24">
        <f t="shared" si="20"/>
        <v>-169341.69391926323</v>
      </c>
      <c r="J238" s="24">
        <f t="shared" si="21"/>
        <v>-148124.75807669471</v>
      </c>
      <c r="K238" s="24">
        <f t="shared" si="22"/>
        <v>82904.775505777914</v>
      </c>
      <c r="L238" s="24"/>
      <c r="M238" s="23">
        <f t="shared" si="23"/>
        <v>2.3683599931839999E-3</v>
      </c>
      <c r="N238" s="28">
        <v>967</v>
      </c>
      <c r="O238" s="29" t="s">
        <v>714</v>
      </c>
    </row>
    <row r="239" spans="1:15" ht="11.4">
      <c r="A239" s="25">
        <v>3</v>
      </c>
      <c r="B239" s="26">
        <v>732</v>
      </c>
      <c r="C239" s="27" t="s">
        <v>715</v>
      </c>
      <c r="D239" s="24">
        <v>639751.26</v>
      </c>
      <c r="E239" s="22">
        <v>1.3964100653890282E-2</v>
      </c>
      <c r="F239" s="24">
        <f t="shared" si="18"/>
        <v>664849.26340224326</v>
      </c>
      <c r="G239" s="24">
        <v>641450.1</v>
      </c>
      <c r="H239" s="24">
        <f t="shared" si="19"/>
        <v>23399.163402243285</v>
      </c>
      <c r="I239" s="24">
        <f t="shared" si="20"/>
        <v>-49398.463903139811</v>
      </c>
      <c r="J239" s="24">
        <f t="shared" si="21"/>
        <v>-25999.300500896527</v>
      </c>
      <c r="K239" s="24">
        <f t="shared" si="22"/>
        <v>24184.053350574264</v>
      </c>
      <c r="L239" s="24"/>
      <c r="M239" s="23">
        <f t="shared" si="23"/>
        <v>6.9087147367687834E-4</v>
      </c>
      <c r="N239" s="28">
        <v>972</v>
      </c>
      <c r="O239" s="29" t="s">
        <v>716</v>
      </c>
    </row>
    <row r="240" spans="1:15" ht="11.4">
      <c r="A240" s="25">
        <v>3</v>
      </c>
      <c r="B240" s="26">
        <v>734</v>
      </c>
      <c r="C240" s="27" t="s">
        <v>1184</v>
      </c>
      <c r="D240" s="24">
        <v>8816324.25</v>
      </c>
      <c r="E240" s="22">
        <v>0.15160397872012865</v>
      </c>
      <c r="F240" s="24">
        <f t="shared" si="18"/>
        <v>9162196.3879021276</v>
      </c>
      <c r="G240" s="24">
        <v>9219036.9700000007</v>
      </c>
      <c r="H240" s="24">
        <f t="shared" si="19"/>
        <v>-56840.582097873092</v>
      </c>
      <c r="I240" s="24">
        <f t="shared" si="20"/>
        <v>-680753.44661611319</v>
      </c>
      <c r="J240" s="24">
        <f t="shared" si="21"/>
        <v>-737594.02871398628</v>
      </c>
      <c r="K240" s="24">
        <f t="shared" si="22"/>
        <v>333277.11776286562</v>
      </c>
      <c r="L240" s="24"/>
      <c r="M240" s="23">
        <f t="shared" si="23"/>
        <v>9.5208048937812165E-3</v>
      </c>
      <c r="N240" s="28">
        <v>2202</v>
      </c>
      <c r="O240" s="29" t="s">
        <v>1185</v>
      </c>
    </row>
    <row r="241" spans="1:15" ht="11.4">
      <c r="A241" s="25">
        <v>3</v>
      </c>
      <c r="B241" s="26">
        <v>736</v>
      </c>
      <c r="C241" s="27" t="s">
        <v>717</v>
      </c>
      <c r="D241" s="24">
        <v>445265.31</v>
      </c>
      <c r="E241" s="22">
        <v>6.4439810277422578E-3</v>
      </c>
      <c r="F241" s="24">
        <f t="shared" si="18"/>
        <v>462733.45889474527</v>
      </c>
      <c r="G241" s="24">
        <v>459496.98</v>
      </c>
      <c r="H241" s="24">
        <f t="shared" si="19"/>
        <v>3236.4788947452907</v>
      </c>
      <c r="I241" s="24">
        <f t="shared" si="20"/>
        <v>-34381.209883596566</v>
      </c>
      <c r="J241" s="24">
        <f t="shared" si="21"/>
        <v>-31144.730988851275</v>
      </c>
      <c r="K241" s="24">
        <f t="shared" si="22"/>
        <v>16832.041897346146</v>
      </c>
      <c r="L241" s="24"/>
      <c r="M241" s="23">
        <f t="shared" si="23"/>
        <v>4.8084485350899045E-4</v>
      </c>
      <c r="N241" s="28">
        <v>978</v>
      </c>
      <c r="O241" s="29" t="s">
        <v>718</v>
      </c>
    </row>
    <row r="242" spans="1:15" ht="11.4">
      <c r="A242" s="25">
        <v>3</v>
      </c>
      <c r="B242" s="26">
        <v>790</v>
      </c>
      <c r="C242" s="27" t="s">
        <v>28</v>
      </c>
      <c r="D242" s="24">
        <v>4771081.4400000004</v>
      </c>
      <c r="E242" s="22">
        <v>5.6766932936722753E-4</v>
      </c>
      <c r="F242" s="24">
        <f t="shared" si="18"/>
        <v>4958255.1521916725</v>
      </c>
      <c r="G242" s="24">
        <v>4933603.99</v>
      </c>
      <c r="H242" s="24">
        <f t="shared" si="19"/>
        <v>24651.162191672251</v>
      </c>
      <c r="I242" s="24">
        <f t="shared" si="20"/>
        <v>-368399.57813100721</v>
      </c>
      <c r="J242" s="24">
        <f t="shared" si="21"/>
        <v>-343748.41593933495</v>
      </c>
      <c r="K242" s="24">
        <f t="shared" si="22"/>
        <v>180357.73479351131</v>
      </c>
      <c r="L242" s="24"/>
      <c r="M242" s="23">
        <f t="shared" si="23"/>
        <v>5.1523213342091782E-3</v>
      </c>
      <c r="N242" s="28">
        <v>1185</v>
      </c>
      <c r="O242" s="29" t="s">
        <v>29</v>
      </c>
    </row>
    <row r="243" spans="1:15" ht="11.4">
      <c r="A243" s="25">
        <v>3</v>
      </c>
      <c r="B243" s="26">
        <v>738</v>
      </c>
      <c r="C243" s="27" t="s">
        <v>719</v>
      </c>
      <c r="D243" s="24">
        <v>569927.63</v>
      </c>
      <c r="E243" s="22">
        <v>-6.5308842616130357E-3</v>
      </c>
      <c r="F243" s="24">
        <f t="shared" si="18"/>
        <v>592286.39111720736</v>
      </c>
      <c r="G243" s="24">
        <v>601308.56000000006</v>
      </c>
      <c r="H243" s="24">
        <f t="shared" si="19"/>
        <v>-9022.1688827926992</v>
      </c>
      <c r="I243" s="24">
        <f t="shared" si="20"/>
        <v>-44007.024633225446</v>
      </c>
      <c r="J243" s="24">
        <f t="shared" si="21"/>
        <v>-53029.193516018146</v>
      </c>
      <c r="K243" s="24">
        <f t="shared" si="22"/>
        <v>21544.5612563332</v>
      </c>
      <c r="L243" s="24"/>
      <c r="M243" s="23">
        <f t="shared" si="23"/>
        <v>6.1546848946772003E-4</v>
      </c>
      <c r="N243" s="28">
        <v>982</v>
      </c>
      <c r="O243" s="29" t="s">
        <v>720</v>
      </c>
    </row>
    <row r="244" spans="1:15" ht="11.4">
      <c r="A244" s="25">
        <v>3</v>
      </c>
      <c r="B244" s="26">
        <v>739</v>
      </c>
      <c r="C244" s="27" t="s">
        <v>721</v>
      </c>
      <c r="D244" s="24">
        <v>739438.37</v>
      </c>
      <c r="E244" s="22">
        <v>3.6635755821730212E-3</v>
      </c>
      <c r="F244" s="24">
        <f t="shared" si="18"/>
        <v>768447.18621711724</v>
      </c>
      <c r="G244" s="24">
        <v>768134.5</v>
      </c>
      <c r="H244" s="24">
        <f t="shared" si="19"/>
        <v>312.68621711723972</v>
      </c>
      <c r="I244" s="24">
        <f t="shared" si="20"/>
        <v>-57095.815065751543</v>
      </c>
      <c r="J244" s="24">
        <f t="shared" si="21"/>
        <v>-56783.128848634304</v>
      </c>
      <c r="K244" s="24">
        <f t="shared" si="22"/>
        <v>27952.452941697484</v>
      </c>
      <c r="L244" s="24"/>
      <c r="M244" s="23">
        <f t="shared" si="23"/>
        <v>7.9852422076531553E-4</v>
      </c>
      <c r="N244" s="28">
        <v>986</v>
      </c>
      <c r="O244" s="29" t="s">
        <v>722</v>
      </c>
    </row>
    <row r="245" spans="1:15" ht="11.4">
      <c r="A245" s="25">
        <v>3</v>
      </c>
      <c r="B245" s="26">
        <v>740</v>
      </c>
      <c r="C245" s="27" t="s">
        <v>1201</v>
      </c>
      <c r="D245" s="24">
        <v>6222066.25</v>
      </c>
      <c r="E245" s="22">
        <v>-6.0223953805498241E-3</v>
      </c>
      <c r="F245" s="24">
        <f t="shared" si="18"/>
        <v>6466163.3697328838</v>
      </c>
      <c r="G245" s="24">
        <v>6447030.5499999998</v>
      </c>
      <c r="H245" s="24">
        <f t="shared" si="19"/>
        <v>19132.819732883945</v>
      </c>
      <c r="I245" s="24">
        <f t="shared" si="20"/>
        <v>-480437.52981990133</v>
      </c>
      <c r="J245" s="24">
        <f t="shared" si="21"/>
        <v>-461304.71008701739</v>
      </c>
      <c r="K245" s="24">
        <f t="shared" si="22"/>
        <v>235208.26225618928</v>
      </c>
      <c r="L245" s="24"/>
      <c r="M245" s="23">
        <f t="shared" si="23"/>
        <v>6.7192491023037107E-3</v>
      </c>
      <c r="N245" s="28">
        <v>987</v>
      </c>
      <c r="O245" s="29" t="s">
        <v>1202</v>
      </c>
    </row>
    <row r="246" spans="1:15" ht="11.4">
      <c r="A246" s="25">
        <v>3</v>
      </c>
      <c r="B246" s="26">
        <v>743</v>
      </c>
      <c r="C246" s="27" t="s">
        <v>1117</v>
      </c>
      <c r="D246" s="24">
        <v>13544037.76</v>
      </c>
      <c r="E246" s="22">
        <v>9.8589576932967739E-3</v>
      </c>
      <c r="F246" s="24">
        <f t="shared" si="18"/>
        <v>14075382.248138392</v>
      </c>
      <c r="G246" s="24">
        <v>14225639.130000001</v>
      </c>
      <c r="H246" s="24">
        <f t="shared" si="19"/>
        <v>-150256.88186160848</v>
      </c>
      <c r="I246" s="24">
        <f t="shared" si="20"/>
        <v>-1045804.3652624029</v>
      </c>
      <c r="J246" s="24">
        <f t="shared" si="21"/>
        <v>-1196061.2471240114</v>
      </c>
      <c r="K246" s="24">
        <f t="shared" si="22"/>
        <v>511995.44612078188</v>
      </c>
      <c r="L246" s="24"/>
      <c r="M246" s="23">
        <f t="shared" si="23"/>
        <v>1.462629292326284E-2</v>
      </c>
      <c r="N246" s="28">
        <v>994</v>
      </c>
      <c r="O246" s="29" t="s">
        <v>1118</v>
      </c>
    </row>
    <row r="247" spans="1:15" ht="11.4">
      <c r="A247" s="25">
        <v>3</v>
      </c>
      <c r="B247" s="26">
        <v>746</v>
      </c>
      <c r="C247" s="27" t="s">
        <v>1119</v>
      </c>
      <c r="D247" s="24">
        <v>842600.46</v>
      </c>
      <c r="E247" s="22">
        <v>1.066210758270362E-2</v>
      </c>
      <c r="F247" s="24">
        <f t="shared" si="18"/>
        <v>875656.41554717894</v>
      </c>
      <c r="G247" s="24">
        <v>872851.03</v>
      </c>
      <c r="H247" s="24">
        <f t="shared" si="19"/>
        <v>2805.3855471789138</v>
      </c>
      <c r="I247" s="24">
        <f t="shared" si="20"/>
        <v>-65061.4871912546</v>
      </c>
      <c r="J247" s="24">
        <f t="shared" si="21"/>
        <v>-62256.101644075687</v>
      </c>
      <c r="K247" s="24">
        <f t="shared" si="22"/>
        <v>31852.214683967039</v>
      </c>
      <c r="L247" s="24"/>
      <c r="M247" s="23">
        <f t="shared" si="23"/>
        <v>9.0992962096083329E-4</v>
      </c>
      <c r="N247" s="28">
        <v>997</v>
      </c>
      <c r="O247" s="29" t="s">
        <v>1120</v>
      </c>
    </row>
    <row r="248" spans="1:15" ht="11.4">
      <c r="A248" s="25">
        <v>3</v>
      </c>
      <c r="B248" s="26">
        <v>747</v>
      </c>
      <c r="C248" s="27" t="s">
        <v>1121</v>
      </c>
      <c r="D248" s="24">
        <v>245181.76</v>
      </c>
      <c r="E248" s="22">
        <v>3.4096120311610072E-2</v>
      </c>
      <c r="F248" s="24">
        <f t="shared" si="18"/>
        <v>254800.45562655962</v>
      </c>
      <c r="G248" s="24">
        <v>245661.08</v>
      </c>
      <c r="H248" s="24">
        <f t="shared" si="19"/>
        <v>9139.3756265596312</v>
      </c>
      <c r="I248" s="24">
        <f t="shared" si="20"/>
        <v>-18931.736564408311</v>
      </c>
      <c r="J248" s="24">
        <f t="shared" si="21"/>
        <v>-9792.3609378486799</v>
      </c>
      <c r="K248" s="24">
        <f t="shared" si="22"/>
        <v>9268.4284270541266</v>
      </c>
      <c r="L248" s="24"/>
      <c r="M248" s="23">
        <f t="shared" si="23"/>
        <v>2.6477334933250573E-4</v>
      </c>
      <c r="N248" s="28">
        <v>1001</v>
      </c>
      <c r="O248" s="29" t="s">
        <v>1122</v>
      </c>
    </row>
    <row r="249" spans="1:15" ht="11.4">
      <c r="A249" s="25">
        <v>3</v>
      </c>
      <c r="B249" s="26">
        <v>791</v>
      </c>
      <c r="C249" s="27" t="s">
        <v>792</v>
      </c>
      <c r="D249" s="24">
        <v>1279706.28</v>
      </c>
      <c r="E249" s="22">
        <v>1.3369089399573127E-2</v>
      </c>
      <c r="F249" s="24">
        <f t="shared" si="18"/>
        <v>1329910.2804881148</v>
      </c>
      <c r="G249" s="24">
        <v>1294343.99</v>
      </c>
      <c r="H249" s="24">
        <f t="shared" si="19"/>
        <v>35566.290488114813</v>
      </c>
      <c r="I249" s="24">
        <f t="shared" si="20"/>
        <v>-98812.661157089897</v>
      </c>
      <c r="J249" s="24">
        <f t="shared" si="21"/>
        <v>-63246.370668975083</v>
      </c>
      <c r="K249" s="24">
        <f t="shared" si="22"/>
        <v>48375.809292794402</v>
      </c>
      <c r="L249" s="24"/>
      <c r="M249" s="23">
        <f t="shared" si="23"/>
        <v>1.3819629890797806E-3</v>
      </c>
      <c r="N249" s="28">
        <v>1942</v>
      </c>
      <c r="O249" s="29" t="s">
        <v>793</v>
      </c>
    </row>
    <row r="250" spans="1:15" ht="11.4">
      <c r="A250" s="25">
        <v>3</v>
      </c>
      <c r="B250" s="26">
        <v>749</v>
      </c>
      <c r="C250" s="27" t="s">
        <v>1123</v>
      </c>
      <c r="D250" s="24">
        <v>3344617.02</v>
      </c>
      <c r="E250" s="22">
        <v>-1.2859356071529516E-3</v>
      </c>
      <c r="F250" s="24">
        <f t="shared" si="18"/>
        <v>3475829.2810702804</v>
      </c>
      <c r="G250" s="24">
        <v>3513315.34</v>
      </c>
      <c r="H250" s="24">
        <f t="shared" si="19"/>
        <v>-37486.058929719497</v>
      </c>
      <c r="I250" s="24">
        <f t="shared" si="20"/>
        <v>-258254.97105280735</v>
      </c>
      <c r="J250" s="24">
        <f t="shared" si="21"/>
        <v>-295741.02998252684</v>
      </c>
      <c r="K250" s="24">
        <f t="shared" si="22"/>
        <v>126434.13386777653</v>
      </c>
      <c r="L250" s="24"/>
      <c r="M250" s="23">
        <f t="shared" si="23"/>
        <v>3.611873291960643E-3</v>
      </c>
      <c r="N250" s="28">
        <v>1006</v>
      </c>
      <c r="O250" s="29" t="s">
        <v>1124</v>
      </c>
    </row>
    <row r="251" spans="1:15" ht="11.4">
      <c r="A251" s="25">
        <v>3</v>
      </c>
      <c r="B251" s="26">
        <v>751</v>
      </c>
      <c r="C251" s="27" t="s">
        <v>1125</v>
      </c>
      <c r="D251" s="24">
        <v>598214.87</v>
      </c>
      <c r="E251" s="22">
        <v>1.2522914701059347E-2</v>
      </c>
      <c r="F251" s="24">
        <f t="shared" si="18"/>
        <v>621683.36436847143</v>
      </c>
      <c r="G251" s="24">
        <v>605924.62</v>
      </c>
      <c r="H251" s="24">
        <f t="shared" si="19"/>
        <v>15758.744368471438</v>
      </c>
      <c r="I251" s="24">
        <f t="shared" si="20"/>
        <v>-46191.226980962056</v>
      </c>
      <c r="J251" s="24">
        <f t="shared" si="21"/>
        <v>-30432.482612490618</v>
      </c>
      <c r="K251" s="24">
        <f t="shared" si="22"/>
        <v>22613.883294558651</v>
      </c>
      <c r="L251" s="24"/>
      <c r="M251" s="23">
        <f t="shared" si="23"/>
        <v>6.460160606988444E-4</v>
      </c>
      <c r="N251" s="28">
        <v>1011</v>
      </c>
      <c r="O251" s="29" t="s">
        <v>1126</v>
      </c>
    </row>
    <row r="252" spans="1:15" ht="11.4">
      <c r="A252" s="25">
        <v>3</v>
      </c>
      <c r="B252" s="26">
        <v>753</v>
      </c>
      <c r="C252" s="27" t="s">
        <v>1127</v>
      </c>
      <c r="D252" s="24">
        <v>3773120.12</v>
      </c>
      <c r="E252" s="22">
        <v>-3.6500342087308324E-3</v>
      </c>
      <c r="F252" s="24">
        <f t="shared" si="18"/>
        <v>3921142.93375551</v>
      </c>
      <c r="G252" s="24">
        <v>3978091.76</v>
      </c>
      <c r="H252" s="24">
        <f t="shared" si="19"/>
        <v>-56948.826244489755</v>
      </c>
      <c r="I252" s="24">
        <f t="shared" si="20"/>
        <v>-291341.88504768332</v>
      </c>
      <c r="J252" s="24">
        <f t="shared" si="21"/>
        <v>-348290.71129217307</v>
      </c>
      <c r="K252" s="24">
        <f t="shared" si="22"/>
        <v>142632.52608553701</v>
      </c>
      <c r="L252" s="24"/>
      <c r="M252" s="23">
        <f t="shared" si="23"/>
        <v>4.074616527780313E-3</v>
      </c>
      <c r="N252" s="28">
        <v>1013</v>
      </c>
      <c r="O252" s="29" t="s">
        <v>1128</v>
      </c>
    </row>
    <row r="253" spans="1:15" ht="11.4">
      <c r="A253" s="25">
        <v>3</v>
      </c>
      <c r="B253" s="26">
        <v>755</v>
      </c>
      <c r="C253" s="27" t="s">
        <v>1129</v>
      </c>
      <c r="D253" s="24">
        <v>1171421.1299999999</v>
      </c>
      <c r="E253" s="22">
        <v>-2.109429371860979E-2</v>
      </c>
      <c r="F253" s="24">
        <f t="shared" si="18"/>
        <v>1217377.0090180414</v>
      </c>
      <c r="G253" s="24">
        <v>1240875.54</v>
      </c>
      <c r="H253" s="24">
        <f t="shared" si="19"/>
        <v>-23498.530981958611</v>
      </c>
      <c r="I253" s="24">
        <f t="shared" si="20"/>
        <v>-90451.411390233508</v>
      </c>
      <c r="J253" s="24">
        <f t="shared" si="21"/>
        <v>-113949.94237219212</v>
      </c>
      <c r="K253" s="24">
        <f t="shared" si="22"/>
        <v>44282.384225253401</v>
      </c>
      <c r="L253" s="24"/>
      <c r="M253" s="23">
        <f t="shared" si="23"/>
        <v>1.2650251636539707E-3</v>
      </c>
      <c r="N253" s="28">
        <v>1017</v>
      </c>
      <c r="O253" s="29" t="s">
        <v>1130</v>
      </c>
    </row>
    <row r="254" spans="1:15" ht="11.4">
      <c r="A254" s="25">
        <v>3</v>
      </c>
      <c r="B254" s="26">
        <v>758</v>
      </c>
      <c r="C254" s="27" t="s">
        <v>1131</v>
      </c>
      <c r="D254" s="24">
        <v>1541826.46</v>
      </c>
      <c r="E254" s="22">
        <v>8.6560476288919178E-3</v>
      </c>
      <c r="F254" s="24">
        <f t="shared" si="18"/>
        <v>1602313.6651971398</v>
      </c>
      <c r="G254" s="24">
        <v>1600808.89</v>
      </c>
      <c r="H254" s="24">
        <f t="shared" si="19"/>
        <v>1504.7751971399412</v>
      </c>
      <c r="I254" s="24">
        <f t="shared" si="20"/>
        <v>-119052.29968474909</v>
      </c>
      <c r="J254" s="24">
        <f t="shared" si="21"/>
        <v>-117547.52448760915</v>
      </c>
      <c r="K254" s="24">
        <f t="shared" si="22"/>
        <v>58284.548538391398</v>
      </c>
      <c r="L254" s="24"/>
      <c r="M254" s="23">
        <f t="shared" si="23"/>
        <v>1.665028246406587E-3</v>
      </c>
      <c r="N254" s="28">
        <v>1020</v>
      </c>
      <c r="O254" s="29" t="s">
        <v>1132</v>
      </c>
    </row>
    <row r="255" spans="1:15" ht="11.4">
      <c r="A255" s="25">
        <v>3</v>
      </c>
      <c r="B255" s="26">
        <v>759</v>
      </c>
      <c r="C255" s="27" t="s">
        <v>1133</v>
      </c>
      <c r="D255" s="24">
        <v>381915.44</v>
      </c>
      <c r="E255" s="22">
        <v>1.1091990534613017E-2</v>
      </c>
      <c r="F255" s="24">
        <f t="shared" si="18"/>
        <v>396898.31789615174</v>
      </c>
      <c r="G255" s="24">
        <v>393109.53</v>
      </c>
      <c r="H255" s="24">
        <f t="shared" si="19"/>
        <v>3788.7878961517126</v>
      </c>
      <c r="I255" s="24">
        <f t="shared" si="20"/>
        <v>-29489.64270409058</v>
      </c>
      <c r="J255" s="24">
        <f t="shared" si="21"/>
        <v>-25700.854807938867</v>
      </c>
      <c r="K255" s="24">
        <f t="shared" si="22"/>
        <v>14437.272661828043</v>
      </c>
      <c r="L255" s="24"/>
      <c r="M255" s="23">
        <f t="shared" si="23"/>
        <v>4.1243292409108096E-4</v>
      </c>
      <c r="N255" s="28">
        <v>1021</v>
      </c>
      <c r="O255" s="29" t="s">
        <v>1134</v>
      </c>
    </row>
    <row r="256" spans="1:15" ht="11.4">
      <c r="A256" s="25">
        <v>3</v>
      </c>
      <c r="B256" s="26">
        <v>761</v>
      </c>
      <c r="C256" s="27" t="s">
        <v>1135</v>
      </c>
      <c r="D256" s="24">
        <v>1667645.95</v>
      </c>
      <c r="E256" s="22">
        <v>4.5663559660748046E-3</v>
      </c>
      <c r="F256" s="24">
        <f t="shared" si="18"/>
        <v>1733069.1642142828</v>
      </c>
      <c r="G256" s="24">
        <v>1720044.33</v>
      </c>
      <c r="H256" s="24">
        <f t="shared" si="19"/>
        <v>13024.834214282688</v>
      </c>
      <c r="I256" s="24">
        <f t="shared" si="20"/>
        <v>-128767.46544319787</v>
      </c>
      <c r="J256" s="24">
        <f t="shared" si="21"/>
        <v>-115742.63122891518</v>
      </c>
      <c r="K256" s="24">
        <f t="shared" si="22"/>
        <v>63040.811556461966</v>
      </c>
      <c r="L256" s="24"/>
      <c r="M256" s="23">
        <f t="shared" si="23"/>
        <v>1.800901517642619E-3</v>
      </c>
      <c r="N256" s="28">
        <v>1027</v>
      </c>
      <c r="O256" s="29" t="s">
        <v>1136</v>
      </c>
    </row>
    <row r="257" spans="1:15" ht="11.4">
      <c r="A257" s="25">
        <v>3</v>
      </c>
      <c r="B257" s="26">
        <v>765</v>
      </c>
      <c r="C257" s="27" t="s">
        <v>1139</v>
      </c>
      <c r="D257" s="24">
        <v>2005835.14</v>
      </c>
      <c r="E257" s="22">
        <v>3.2538606941045658E-3</v>
      </c>
      <c r="F257" s="24">
        <f t="shared" si="18"/>
        <v>2084525.8129469499</v>
      </c>
      <c r="G257" s="24">
        <v>2079787.17</v>
      </c>
      <c r="H257" s="24">
        <f t="shared" si="19"/>
        <v>4738.6429469499271</v>
      </c>
      <c r="I257" s="24">
        <f t="shared" si="20"/>
        <v>-154880.7809443617</v>
      </c>
      <c r="J257" s="24">
        <f t="shared" si="21"/>
        <v>-150142.13799741177</v>
      </c>
      <c r="K257" s="24">
        <f t="shared" si="22"/>
        <v>75825.132471355508</v>
      </c>
      <c r="L257" s="24"/>
      <c r="M257" s="23">
        <f t="shared" si="23"/>
        <v>2.1661141849484869E-3</v>
      </c>
      <c r="N257" s="28">
        <v>1031</v>
      </c>
      <c r="O257" s="29" t="s">
        <v>1140</v>
      </c>
    </row>
    <row r="258" spans="1:15" ht="11.4">
      <c r="A258" s="25">
        <v>3</v>
      </c>
      <c r="B258" s="26">
        <v>768</v>
      </c>
      <c r="C258" s="27" t="s">
        <v>1141</v>
      </c>
      <c r="D258" s="24">
        <v>492954.86</v>
      </c>
      <c r="E258" s="22">
        <v>9.4057015266555674E-2</v>
      </c>
      <c r="F258" s="24">
        <f t="shared" si="18"/>
        <v>512293.91179558745</v>
      </c>
      <c r="G258" s="24">
        <v>515657.87</v>
      </c>
      <c r="H258" s="24">
        <f t="shared" si="19"/>
        <v>-3363.9582044125418</v>
      </c>
      <c r="I258" s="24">
        <f t="shared" si="20"/>
        <v>-38063.563731921895</v>
      </c>
      <c r="J258" s="24">
        <f t="shared" si="21"/>
        <v>-41427.521936334437</v>
      </c>
      <c r="K258" s="24">
        <f t="shared" si="22"/>
        <v>18634.815402575161</v>
      </c>
      <c r="L258" s="24"/>
      <c r="M258" s="23">
        <f t="shared" si="23"/>
        <v>5.3234510328964294E-4</v>
      </c>
      <c r="N258" s="28">
        <v>1038</v>
      </c>
      <c r="O258" s="29" t="s">
        <v>1142</v>
      </c>
    </row>
    <row r="259" spans="1:15" ht="11.4">
      <c r="A259" s="25">
        <v>3</v>
      </c>
      <c r="B259" s="26">
        <v>941</v>
      </c>
      <c r="C259" s="27" t="s">
        <v>749</v>
      </c>
      <c r="D259" s="24">
        <v>357043.49</v>
      </c>
      <c r="E259" s="22">
        <v>-3.4738242624379106E-2</v>
      </c>
      <c r="F259" s="24">
        <f t="shared" si="18"/>
        <v>371050.61946898897</v>
      </c>
      <c r="G259" s="24">
        <v>381412.31</v>
      </c>
      <c r="H259" s="24">
        <f t="shared" si="19"/>
        <v>-10361.690531011031</v>
      </c>
      <c r="I259" s="24">
        <f t="shared" si="20"/>
        <v>-27569.152349330361</v>
      </c>
      <c r="J259" s="24">
        <f t="shared" si="21"/>
        <v>-37930.842880341392</v>
      </c>
      <c r="K259" s="24">
        <f t="shared" si="22"/>
        <v>13497.056356927267</v>
      </c>
      <c r="L259" s="24"/>
      <c r="M259" s="23">
        <f t="shared" si="23"/>
        <v>3.8557354635461878E-4</v>
      </c>
      <c r="N259" s="28">
        <v>1043</v>
      </c>
      <c r="O259" s="29" t="s">
        <v>749</v>
      </c>
    </row>
    <row r="260" spans="1:15" ht="11.4">
      <c r="A260" s="25">
        <v>3</v>
      </c>
      <c r="B260" s="26">
        <v>777</v>
      </c>
      <c r="C260" s="27" t="s">
        <v>752</v>
      </c>
      <c r="D260" s="24">
        <v>1404331.31</v>
      </c>
      <c r="E260" s="22">
        <v>-1.0390868570005072E-2</v>
      </c>
      <c r="F260" s="24">
        <f t="shared" si="18"/>
        <v>1459424.4597911497</v>
      </c>
      <c r="G260" s="24">
        <v>1458433.8</v>
      </c>
      <c r="H260" s="24">
        <f t="shared" si="19"/>
        <v>990.65979114966467</v>
      </c>
      <c r="I260" s="24">
        <f t="shared" si="20"/>
        <v>-108435.59655526749</v>
      </c>
      <c r="J260" s="24">
        <f t="shared" si="21"/>
        <v>-107444.93676411783</v>
      </c>
      <c r="K260" s="24">
        <f t="shared" si="22"/>
        <v>53086.919004929892</v>
      </c>
      <c r="L260" s="24"/>
      <c r="M260" s="23">
        <f t="shared" si="23"/>
        <v>1.5165463553292275E-3</v>
      </c>
      <c r="N260" s="28">
        <v>1057</v>
      </c>
      <c r="O260" s="29" t="s">
        <v>210</v>
      </c>
    </row>
    <row r="261" spans="1:15" ht="11.4">
      <c r="A261" s="25">
        <v>3</v>
      </c>
      <c r="B261" s="26">
        <v>778</v>
      </c>
      <c r="C261" s="27" t="s">
        <v>211</v>
      </c>
      <c r="D261" s="24">
        <v>1121615.3600000001</v>
      </c>
      <c r="E261" s="22">
        <v>4.3133215869563752E-3</v>
      </c>
      <c r="F261" s="24">
        <f t="shared" si="18"/>
        <v>1165617.3149493164</v>
      </c>
      <c r="G261" s="24">
        <v>1161054.29</v>
      </c>
      <c r="H261" s="24">
        <f t="shared" si="19"/>
        <v>4563.024949316401</v>
      </c>
      <c r="I261" s="24">
        <f t="shared" si="20"/>
        <v>-86605.653381858385</v>
      </c>
      <c r="J261" s="24">
        <f t="shared" si="21"/>
        <v>-82042.628432541984</v>
      </c>
      <c r="K261" s="24">
        <f t="shared" si="22"/>
        <v>42399.612788669714</v>
      </c>
      <c r="L261" s="24"/>
      <c r="M261" s="23">
        <f t="shared" si="23"/>
        <v>1.211239594372698E-3</v>
      </c>
      <c r="N261" s="28">
        <v>1060</v>
      </c>
      <c r="O261" s="29" t="s">
        <v>212</v>
      </c>
    </row>
    <row r="262" spans="1:15" ht="11.4">
      <c r="A262" s="25">
        <v>3</v>
      </c>
      <c r="B262" s="26">
        <v>781</v>
      </c>
      <c r="C262" s="27" t="s">
        <v>213</v>
      </c>
      <c r="D262" s="24">
        <v>660877.28</v>
      </c>
      <c r="E262" s="22">
        <v>1.356787528732745E-2</v>
      </c>
      <c r="F262" s="24">
        <f t="shared" si="18"/>
        <v>686804.07570792141</v>
      </c>
      <c r="G262" s="24">
        <v>672803.87</v>
      </c>
      <c r="H262" s="24">
        <f t="shared" si="19"/>
        <v>14000.205707921414</v>
      </c>
      <c r="I262" s="24">
        <f t="shared" si="20"/>
        <v>-51029.711860958618</v>
      </c>
      <c r="J262" s="24">
        <f t="shared" si="21"/>
        <v>-37029.506153037204</v>
      </c>
      <c r="K262" s="24">
        <f t="shared" si="22"/>
        <v>24982.664977795288</v>
      </c>
      <c r="L262" s="24"/>
      <c r="M262" s="23">
        <f t="shared" si="23"/>
        <v>7.1368559766989278E-4</v>
      </c>
      <c r="N262" s="28">
        <v>1066</v>
      </c>
      <c r="O262" s="29" t="s">
        <v>214</v>
      </c>
    </row>
    <row r="263" spans="1:15" ht="11.4">
      <c r="A263" s="25">
        <v>3</v>
      </c>
      <c r="B263" s="26">
        <v>783</v>
      </c>
      <c r="C263" s="27" t="s">
        <v>215</v>
      </c>
      <c r="D263" s="24">
        <v>971555.13</v>
      </c>
      <c r="E263" s="22">
        <v>5.3029489351637104E-3</v>
      </c>
      <c r="F263" s="24">
        <f t="shared" si="18"/>
        <v>1009670.0904272868</v>
      </c>
      <c r="G263" s="24">
        <v>1004772.33</v>
      </c>
      <c r="H263" s="24">
        <f t="shared" si="19"/>
        <v>4897.7604272868484</v>
      </c>
      <c r="I263" s="24">
        <f t="shared" si="20"/>
        <v>-75018.736218222213</v>
      </c>
      <c r="J263" s="24">
        <f t="shared" si="21"/>
        <v>-70120.975790935365</v>
      </c>
      <c r="K263" s="24">
        <f t="shared" si="22"/>
        <v>36726.994639985722</v>
      </c>
      <c r="L263" s="24"/>
      <c r="M263" s="23">
        <f t="shared" si="23"/>
        <v>1.049188593112628E-3</v>
      </c>
      <c r="N263" s="28">
        <v>1068</v>
      </c>
      <c r="O263" s="29" t="s">
        <v>216</v>
      </c>
    </row>
    <row r="264" spans="1:15" ht="11.4">
      <c r="A264" s="25">
        <v>3</v>
      </c>
      <c r="B264" s="26">
        <v>908</v>
      </c>
      <c r="C264" s="27" t="s">
        <v>510</v>
      </c>
      <c r="D264" s="24">
        <v>4286912.79</v>
      </c>
      <c r="E264" s="22">
        <v>9.3892474530879996E-2</v>
      </c>
      <c r="F264" s="24">
        <f t="shared" si="18"/>
        <v>4455092.14112553</v>
      </c>
      <c r="G264" s="24">
        <v>4476787.28</v>
      </c>
      <c r="H264" s="24">
        <f t="shared" si="19"/>
        <v>-21695.138874470256</v>
      </c>
      <c r="I264" s="24">
        <f t="shared" si="20"/>
        <v>-331014.44257057557</v>
      </c>
      <c r="J264" s="24">
        <f t="shared" si="21"/>
        <v>-352709.58144504583</v>
      </c>
      <c r="K264" s="24">
        <f t="shared" si="22"/>
        <v>162055.05812152548</v>
      </c>
      <c r="L264" s="24"/>
      <c r="M264" s="23">
        <f t="shared" si="23"/>
        <v>4.6294645152423113E-3</v>
      </c>
      <c r="N264" s="28">
        <v>1176</v>
      </c>
      <c r="O264" s="29" t="s">
        <v>753</v>
      </c>
    </row>
    <row r="265" spans="1:15" ht="11.4">
      <c r="A265" s="25">
        <v>3</v>
      </c>
      <c r="B265" s="26">
        <v>831</v>
      </c>
      <c r="C265" s="27" t="s">
        <v>219</v>
      </c>
      <c r="D265" s="24">
        <v>1006925.63</v>
      </c>
      <c r="E265" s="22">
        <v>5.7264665007986063E-2</v>
      </c>
      <c r="F265" s="24">
        <f t="shared" si="18"/>
        <v>1046428.206184916</v>
      </c>
      <c r="G265" s="24">
        <v>1051622.03</v>
      </c>
      <c r="H265" s="24">
        <f t="shared" si="19"/>
        <v>-5193.8238150840625</v>
      </c>
      <c r="I265" s="24">
        <f t="shared" si="20"/>
        <v>-77749.873265902293</v>
      </c>
      <c r="J265" s="24">
        <f t="shared" si="21"/>
        <v>-82943.697080986356</v>
      </c>
      <c r="K265" s="24">
        <f t="shared" si="22"/>
        <v>38064.080023821451</v>
      </c>
      <c r="L265" s="24"/>
      <c r="M265" s="23">
        <f t="shared" si="23"/>
        <v>1.0873854220796988E-3</v>
      </c>
      <c r="N265" s="28">
        <v>1077</v>
      </c>
      <c r="O265" s="29" t="s">
        <v>220</v>
      </c>
    </row>
    <row r="266" spans="1:15" ht="11.4">
      <c r="A266" s="25">
        <v>3</v>
      </c>
      <c r="B266" s="26">
        <v>832</v>
      </c>
      <c r="C266" s="27" t="s">
        <v>221</v>
      </c>
      <c r="D266" s="24">
        <v>710934.26</v>
      </c>
      <c r="E266" s="22">
        <v>7.7736299939464666E-3</v>
      </c>
      <c r="F266" s="24">
        <f t="shared" si="18"/>
        <v>738824.83496541914</v>
      </c>
      <c r="G266" s="24">
        <v>729094.67</v>
      </c>
      <c r="H266" s="24">
        <f t="shared" si="19"/>
        <v>9730.1649654190987</v>
      </c>
      <c r="I266" s="24">
        <f t="shared" si="20"/>
        <v>-54894.867077112773</v>
      </c>
      <c r="J266" s="24">
        <f t="shared" si="21"/>
        <v>-45164.702111693674</v>
      </c>
      <c r="K266" s="24">
        <f t="shared" si="22"/>
        <v>26874.932723995003</v>
      </c>
      <c r="L266" s="24"/>
      <c r="M266" s="23">
        <f t="shared" si="23"/>
        <v>7.6774245023539462E-4</v>
      </c>
      <c r="N266" s="28">
        <v>1078</v>
      </c>
      <c r="O266" s="29" t="s">
        <v>222</v>
      </c>
    </row>
    <row r="267" spans="1:15" ht="11.4">
      <c r="A267" s="25">
        <v>3</v>
      </c>
      <c r="B267" s="26">
        <v>833</v>
      </c>
      <c r="C267" s="27" t="s">
        <v>223</v>
      </c>
      <c r="D267" s="24">
        <v>332216.92</v>
      </c>
      <c r="E267" s="22">
        <v>8.1490527993449951E-3</v>
      </c>
      <c r="F267" s="24">
        <f t="shared" si="18"/>
        <v>345250.08133905352</v>
      </c>
      <c r="G267" s="24">
        <v>340436.3</v>
      </c>
      <c r="H267" s="24">
        <f t="shared" si="19"/>
        <v>4813.7813390535302</v>
      </c>
      <c r="I267" s="24">
        <f t="shared" si="20"/>
        <v>-25652.166016261202</v>
      </c>
      <c r="J267" s="24">
        <f t="shared" si="21"/>
        <v>-20838.384677207672</v>
      </c>
      <c r="K267" s="24">
        <f t="shared" si="22"/>
        <v>12558.555519286452</v>
      </c>
      <c r="L267" s="24"/>
      <c r="M267" s="23">
        <f t="shared" si="23"/>
        <v>3.5876317477013424E-4</v>
      </c>
      <c r="N267" s="28">
        <v>1082</v>
      </c>
      <c r="O267" s="29" t="s">
        <v>1173</v>
      </c>
    </row>
    <row r="268" spans="1:15" ht="11.4">
      <c r="A268" s="25">
        <v>3</v>
      </c>
      <c r="B268" s="26">
        <v>834</v>
      </c>
      <c r="C268" s="27" t="s">
        <v>464</v>
      </c>
      <c r="D268" s="24">
        <v>1328653.79</v>
      </c>
      <c r="E268" s="22">
        <v>6.3875856238861273E-2</v>
      </c>
      <c r="F268" s="24">
        <f t="shared" si="18"/>
        <v>1380778.0442637955</v>
      </c>
      <c r="G268" s="24">
        <v>1375417.85</v>
      </c>
      <c r="H268" s="24">
        <f t="shared" si="19"/>
        <v>5360.1942637953907</v>
      </c>
      <c r="I268" s="24">
        <f t="shared" si="20"/>
        <v>-102592.1485251704</v>
      </c>
      <c r="J268" s="24">
        <f t="shared" si="21"/>
        <v>-97231.954261375009</v>
      </c>
      <c r="K268" s="24">
        <f t="shared" si="22"/>
        <v>50226.13654844962</v>
      </c>
      <c r="L268" s="24"/>
      <c r="M268" s="23">
        <f t="shared" si="23"/>
        <v>1.4348217179027825E-3</v>
      </c>
      <c r="N268" s="28">
        <v>1084</v>
      </c>
      <c r="O268" s="29" t="s">
        <v>465</v>
      </c>
    </row>
    <row r="269" spans="1:15" ht="11.4">
      <c r="A269" s="25">
        <v>3</v>
      </c>
      <c r="B269" s="26">
        <v>837</v>
      </c>
      <c r="C269" s="27" t="s">
        <v>26</v>
      </c>
      <c r="D269" s="24">
        <v>31572687.210000001</v>
      </c>
      <c r="E269" s="22">
        <v>-2.5316177839302373E-5</v>
      </c>
      <c r="F269" s="24">
        <f t="shared" si="18"/>
        <v>32811311.438758131</v>
      </c>
      <c r="G269" s="24">
        <v>33174300.77</v>
      </c>
      <c r="H269" s="24">
        <f t="shared" si="19"/>
        <v>-362989.33124186844</v>
      </c>
      <c r="I269" s="24">
        <f t="shared" si="20"/>
        <v>-2437888.5154025471</v>
      </c>
      <c r="J269" s="24">
        <f t="shared" si="21"/>
        <v>-2800877.8466444155</v>
      </c>
      <c r="K269" s="24">
        <f t="shared" si="22"/>
        <v>1193519.4186372273</v>
      </c>
      <c r="L269" s="24"/>
      <c r="M269" s="23">
        <f t="shared" si="23"/>
        <v>3.4095546667171593E-2</v>
      </c>
      <c r="N269" s="28">
        <v>1090</v>
      </c>
      <c r="O269" s="29" t="s">
        <v>1147</v>
      </c>
    </row>
    <row r="270" spans="1:15" ht="11.4">
      <c r="A270" s="25">
        <v>3</v>
      </c>
      <c r="B270" s="26">
        <v>838</v>
      </c>
      <c r="C270" s="27" t="s">
        <v>468</v>
      </c>
      <c r="D270" s="24">
        <v>385835.72</v>
      </c>
      <c r="E270" s="22">
        <v>-3.478644813533157E-2</v>
      </c>
      <c r="F270" s="24">
        <f t="shared" si="18"/>
        <v>400972.39392115333</v>
      </c>
      <c r="G270" s="24">
        <v>415091.5</v>
      </c>
      <c r="H270" s="24">
        <f t="shared" si="19"/>
        <v>-14119.106078846671</v>
      </c>
      <c r="I270" s="24">
        <f t="shared" si="20"/>
        <v>-29792.347555457658</v>
      </c>
      <c r="J270" s="24">
        <f t="shared" si="21"/>
        <v>-43911.453634304329</v>
      </c>
      <c r="K270" s="24">
        <f t="shared" si="22"/>
        <v>14585.468166232658</v>
      </c>
      <c r="L270" s="24"/>
      <c r="M270" s="23">
        <f t="shared" si="23"/>
        <v>4.1666645951362311E-4</v>
      </c>
      <c r="N270" s="28">
        <v>1092</v>
      </c>
      <c r="O270" s="29" t="s">
        <v>469</v>
      </c>
    </row>
    <row r="271" spans="1:15" ht="11.4">
      <c r="A271" s="25">
        <v>3</v>
      </c>
      <c r="B271" s="26">
        <v>845</v>
      </c>
      <c r="C271" s="27" t="s">
        <v>470</v>
      </c>
      <c r="D271" s="24">
        <v>615833.24</v>
      </c>
      <c r="E271" s="22">
        <v>7.2461874158594392E-3</v>
      </c>
      <c r="F271" s="24">
        <f t="shared" si="18"/>
        <v>639992.91848618933</v>
      </c>
      <c r="G271" s="24">
        <v>632316.76</v>
      </c>
      <c r="H271" s="24">
        <f t="shared" si="19"/>
        <v>7676.1584861893207</v>
      </c>
      <c r="I271" s="24">
        <f t="shared" si="20"/>
        <v>-47551.631358246377</v>
      </c>
      <c r="J271" s="24">
        <f t="shared" si="21"/>
        <v>-39875.472872057057</v>
      </c>
      <c r="K271" s="24">
        <f t="shared" si="22"/>
        <v>23279.897770294356</v>
      </c>
      <c r="L271" s="24"/>
      <c r="M271" s="23">
        <f t="shared" si="23"/>
        <v>6.6504225104301734E-4</v>
      </c>
      <c r="N271" s="28">
        <v>1103</v>
      </c>
      <c r="O271" s="29" t="s">
        <v>471</v>
      </c>
    </row>
    <row r="272" spans="1:15" ht="11.4">
      <c r="A272" s="25">
        <v>3</v>
      </c>
      <c r="B272" s="26">
        <v>844</v>
      </c>
      <c r="C272" s="27" t="s">
        <v>472</v>
      </c>
      <c r="D272" s="24">
        <v>269395.71000000002</v>
      </c>
      <c r="E272" s="22">
        <v>-4.5901539761712693E-3</v>
      </c>
      <c r="F272" s="24">
        <f t="shared" ref="F272:F334" si="24">SUM($F$15 * M272)</f>
        <v>279964.34013623412</v>
      </c>
      <c r="G272" s="24">
        <v>276757.63</v>
      </c>
      <c r="H272" s="24">
        <f t="shared" ref="H272:H334" si="25">SUM(F272 - G272)</f>
        <v>3206.71013623412</v>
      </c>
      <c r="I272" s="24">
        <f t="shared" ref="I272:I334" si="26">SUM($I$15 * M272)</f>
        <v>-20801.419376799226</v>
      </c>
      <c r="J272" s="24">
        <f t="shared" ref="J272:J334" si="27">SUM(H272 + I272)</f>
        <v>-17594.709240565106</v>
      </c>
      <c r="K272" s="24">
        <f t="shared" ref="K272:K334" si="28">SUM($K$15 * M272)</f>
        <v>10183.770834708217</v>
      </c>
      <c r="L272" s="24"/>
      <c r="M272" s="23">
        <f t="shared" ref="M272:M334" si="29">SUM(D272 / $D$15 )</f>
        <v>2.9092214866435583E-4</v>
      </c>
      <c r="N272" s="28">
        <v>1104</v>
      </c>
      <c r="O272" s="29" t="s">
        <v>473</v>
      </c>
    </row>
    <row r="273" spans="1:15" ht="11.4">
      <c r="A273" s="25">
        <v>3</v>
      </c>
      <c r="B273" s="26">
        <v>846</v>
      </c>
      <c r="C273" s="27" t="s">
        <v>474</v>
      </c>
      <c r="D273" s="24">
        <v>913077.89</v>
      </c>
      <c r="E273" s="22">
        <v>-6.5945938724147786E-3</v>
      </c>
      <c r="F273" s="24">
        <f t="shared" si="24"/>
        <v>948898.73698001716</v>
      </c>
      <c r="G273" s="24">
        <v>948417.05</v>
      </c>
      <c r="H273" s="24">
        <f t="shared" si="25"/>
        <v>481.68698001711164</v>
      </c>
      <c r="I273" s="24">
        <f t="shared" si="26"/>
        <v>-70503.409700076343</v>
      </c>
      <c r="J273" s="24">
        <f t="shared" si="27"/>
        <v>-70021.722720059232</v>
      </c>
      <c r="K273" s="24">
        <f t="shared" si="28"/>
        <v>34516.4219058979</v>
      </c>
      <c r="L273" s="24"/>
      <c r="M273" s="23">
        <f t="shared" si="29"/>
        <v>9.8603864796776588E-4</v>
      </c>
      <c r="N273" s="28">
        <v>1107</v>
      </c>
      <c r="O273" s="29" t="s">
        <v>475</v>
      </c>
    </row>
    <row r="274" spans="1:15" ht="11.4">
      <c r="A274" s="25">
        <v>3</v>
      </c>
      <c r="B274" s="26">
        <v>848</v>
      </c>
      <c r="C274" s="27" t="s">
        <v>476</v>
      </c>
      <c r="D274" s="24">
        <v>798569.98</v>
      </c>
      <c r="E274" s="22">
        <v>6.9920992535583183E-3</v>
      </c>
      <c r="F274" s="24">
        <f t="shared" si="24"/>
        <v>829898.58117378945</v>
      </c>
      <c r="G274" s="24">
        <v>824259.63</v>
      </c>
      <c r="H274" s="24">
        <f t="shared" si="25"/>
        <v>5638.95117378945</v>
      </c>
      <c r="I274" s="24">
        <f t="shared" si="26"/>
        <v>-61661.668835417491</v>
      </c>
      <c r="J274" s="24">
        <f t="shared" si="27"/>
        <v>-56022.717661628041</v>
      </c>
      <c r="K274" s="24">
        <f t="shared" si="28"/>
        <v>30187.762350772115</v>
      </c>
      <c r="L274" s="24"/>
      <c r="M274" s="23">
        <f t="shared" si="29"/>
        <v>8.623808242545942E-4</v>
      </c>
      <c r="N274" s="28">
        <v>1111</v>
      </c>
      <c r="O274" s="29" t="s">
        <v>477</v>
      </c>
    </row>
    <row r="275" spans="1:15" ht="11.4">
      <c r="A275" s="25">
        <v>3</v>
      </c>
      <c r="B275" s="26">
        <v>849</v>
      </c>
      <c r="C275" s="27" t="s">
        <v>478</v>
      </c>
      <c r="D275" s="24">
        <v>884801.78999999992</v>
      </c>
      <c r="E275" s="22">
        <v>0.10446007989044881</v>
      </c>
      <c r="F275" s="24">
        <f t="shared" si="24"/>
        <v>919513.34076072986</v>
      </c>
      <c r="G275" s="24">
        <v>903748.95</v>
      </c>
      <c r="H275" s="24">
        <f t="shared" si="25"/>
        <v>15764.390760729904</v>
      </c>
      <c r="I275" s="24">
        <f t="shared" si="26"/>
        <v>-68320.067528664949</v>
      </c>
      <c r="J275" s="24">
        <f t="shared" si="27"/>
        <v>-52555.676767935045</v>
      </c>
      <c r="K275" s="24">
        <f t="shared" si="28"/>
        <v>33447.520985020965</v>
      </c>
      <c r="L275" s="24"/>
      <c r="M275" s="23">
        <f t="shared" si="29"/>
        <v>9.5550310689382584E-4</v>
      </c>
      <c r="N275" s="28">
        <v>1114</v>
      </c>
      <c r="O275" s="29" t="s">
        <v>479</v>
      </c>
    </row>
    <row r="276" spans="1:15" ht="11.4">
      <c r="A276" s="25">
        <v>3</v>
      </c>
      <c r="B276" s="26">
        <v>850</v>
      </c>
      <c r="C276" s="27" t="s">
        <v>480</v>
      </c>
      <c r="D276" s="24">
        <v>453318.85</v>
      </c>
      <c r="E276" s="22">
        <v>1.1097296057297068E-2</v>
      </c>
      <c r="F276" s="24">
        <f t="shared" si="24"/>
        <v>471102.94633706857</v>
      </c>
      <c r="G276" s="24">
        <v>466145.5</v>
      </c>
      <c r="H276" s="24">
        <f t="shared" si="25"/>
        <v>4957.4463370685698</v>
      </c>
      <c r="I276" s="24">
        <f t="shared" si="26"/>
        <v>-35003.064860455059</v>
      </c>
      <c r="J276" s="24">
        <f t="shared" si="27"/>
        <v>-30045.618523386489</v>
      </c>
      <c r="K276" s="24">
        <f t="shared" si="28"/>
        <v>17136.484034780911</v>
      </c>
      <c r="L276" s="24"/>
      <c r="M276" s="23">
        <f t="shared" si="29"/>
        <v>4.8954192281701445E-4</v>
      </c>
      <c r="N276" s="28">
        <v>1119</v>
      </c>
      <c r="O276" s="29" t="s">
        <v>481</v>
      </c>
    </row>
    <row r="277" spans="1:15" ht="11.4">
      <c r="A277" s="25">
        <v>3</v>
      </c>
      <c r="B277" s="26">
        <v>851</v>
      </c>
      <c r="C277" s="27" t="s">
        <v>244</v>
      </c>
      <c r="D277" s="24">
        <v>4054048.55</v>
      </c>
      <c r="E277" s="22">
        <v>4.8056697010186366E-3</v>
      </c>
      <c r="F277" s="24">
        <f t="shared" si="24"/>
        <v>4213092.4326189402</v>
      </c>
      <c r="G277" s="24">
        <v>4199531.17</v>
      </c>
      <c r="H277" s="24">
        <f t="shared" si="25"/>
        <v>13561.262618940324</v>
      </c>
      <c r="I277" s="24">
        <f t="shared" si="26"/>
        <v>-313033.8046676942</v>
      </c>
      <c r="J277" s="24">
        <f t="shared" si="27"/>
        <v>-299472.54204875388</v>
      </c>
      <c r="K277" s="24">
        <f t="shared" si="28"/>
        <v>153252.2599783832</v>
      </c>
      <c r="L277" s="24"/>
      <c r="M277" s="23">
        <f t="shared" si="29"/>
        <v>4.3779929344666107E-3</v>
      </c>
      <c r="N277" s="28">
        <v>1121</v>
      </c>
      <c r="O277" s="29" t="s">
        <v>245</v>
      </c>
    </row>
    <row r="278" spans="1:15" ht="11.4">
      <c r="A278" s="25">
        <v>3</v>
      </c>
      <c r="B278" s="26">
        <v>853</v>
      </c>
      <c r="C278" s="27" t="s">
        <v>246</v>
      </c>
      <c r="D278" s="24">
        <v>25565161.609999999</v>
      </c>
      <c r="E278" s="22">
        <v>2.3180036348506169E-3</v>
      </c>
      <c r="F278" s="24">
        <f t="shared" si="24"/>
        <v>26568105.337014589</v>
      </c>
      <c r="G278" s="24">
        <v>26747395.850000001</v>
      </c>
      <c r="H278" s="24">
        <f t="shared" si="25"/>
        <v>-179290.51298541203</v>
      </c>
      <c r="I278" s="24">
        <f t="shared" si="26"/>
        <v>-1974016.7654683799</v>
      </c>
      <c r="J278" s="24">
        <f t="shared" si="27"/>
        <v>-2153307.278453792</v>
      </c>
      <c r="K278" s="24">
        <f t="shared" si="28"/>
        <v>966421.28112775122</v>
      </c>
      <c r="L278" s="24"/>
      <c r="M278" s="23">
        <f t="shared" si="29"/>
        <v>2.7607981383715063E-2</v>
      </c>
      <c r="N278" s="28">
        <v>1123</v>
      </c>
      <c r="O278" s="29" t="s">
        <v>27</v>
      </c>
    </row>
    <row r="279" spans="1:15" ht="11.4">
      <c r="A279" s="25">
        <v>3</v>
      </c>
      <c r="B279" s="26">
        <v>858</v>
      </c>
      <c r="C279" s="27" t="s">
        <v>251</v>
      </c>
      <c r="D279" s="24">
        <v>7566603.1900000004</v>
      </c>
      <c r="E279" s="22">
        <v>-5.4196326233085356E-3</v>
      </c>
      <c r="F279" s="24">
        <f t="shared" si="24"/>
        <v>7863447.6739108963</v>
      </c>
      <c r="G279" s="24">
        <v>7951005.3799999999</v>
      </c>
      <c r="H279" s="24">
        <f t="shared" si="25"/>
        <v>-87557.706089103594</v>
      </c>
      <c r="I279" s="24">
        <f t="shared" si="26"/>
        <v>-584256.09751921007</v>
      </c>
      <c r="J279" s="24">
        <f t="shared" si="27"/>
        <v>-671813.80360831367</v>
      </c>
      <c r="K279" s="24">
        <f t="shared" si="28"/>
        <v>286034.81801596674</v>
      </c>
      <c r="L279" s="24"/>
      <c r="M279" s="23">
        <f t="shared" si="29"/>
        <v>8.1712231353846324E-3</v>
      </c>
      <c r="N279" s="28">
        <v>1137</v>
      </c>
      <c r="O279" s="29" t="s">
        <v>252</v>
      </c>
    </row>
    <row r="280" spans="1:15" ht="11.4">
      <c r="A280" s="25">
        <v>3</v>
      </c>
      <c r="B280" s="26">
        <v>859</v>
      </c>
      <c r="C280" s="27" t="s">
        <v>253</v>
      </c>
      <c r="D280" s="24">
        <v>1164963.95</v>
      </c>
      <c r="E280" s="22">
        <v>3.1038025337411404E-3</v>
      </c>
      <c r="F280" s="24">
        <f t="shared" si="24"/>
        <v>1210666.5081795505</v>
      </c>
      <c r="G280" s="24">
        <v>1230490.8500000001</v>
      </c>
      <c r="H280" s="24">
        <f t="shared" si="25"/>
        <v>-19824.341820449568</v>
      </c>
      <c r="I280" s="24">
        <f t="shared" si="26"/>
        <v>-89952.81952634867</v>
      </c>
      <c r="J280" s="24">
        <f t="shared" si="27"/>
        <v>-109777.16134679824</v>
      </c>
      <c r="K280" s="24">
        <f t="shared" si="28"/>
        <v>44038.288128257424</v>
      </c>
      <c r="L280" s="24"/>
      <c r="M280" s="23">
        <f t="shared" si="29"/>
        <v>1.258052013710668E-3</v>
      </c>
      <c r="N280" s="28">
        <v>1139</v>
      </c>
      <c r="O280" s="29" t="s">
        <v>254</v>
      </c>
    </row>
    <row r="281" spans="1:15" ht="11.4">
      <c r="A281" s="25">
        <v>3</v>
      </c>
      <c r="B281" s="26"/>
      <c r="C281" s="27" t="s">
        <v>255</v>
      </c>
      <c r="D281" s="24">
        <v>609519.50000000023</v>
      </c>
      <c r="E281" s="22">
        <v>8.5379478846960774E-3</v>
      </c>
      <c r="F281" s="24">
        <f t="shared" si="24"/>
        <v>633431.48492478742</v>
      </c>
      <c r="G281" s="24">
        <v>638517.56000000006</v>
      </c>
      <c r="H281" s="24">
        <f t="shared" si="25"/>
        <v>-5086.0750752126332</v>
      </c>
      <c r="I281" s="24">
        <f t="shared" si="26"/>
        <v>-47064.115229737625</v>
      </c>
      <c r="J281" s="24">
        <f t="shared" si="27"/>
        <v>-52150.190304950258</v>
      </c>
      <c r="K281" s="24">
        <f t="shared" si="28"/>
        <v>23041.22403168906</v>
      </c>
      <c r="L281" s="24"/>
      <c r="M281" s="23">
        <f t="shared" si="29"/>
        <v>6.5822400287229475E-4</v>
      </c>
      <c r="N281" s="28">
        <v>1142</v>
      </c>
      <c r="O281" s="29" t="s">
        <v>255</v>
      </c>
    </row>
    <row r="282" spans="1:15" ht="11.4">
      <c r="A282" s="25">
        <v>3</v>
      </c>
      <c r="B282" s="26">
        <v>886</v>
      </c>
      <c r="C282" s="27" t="s">
        <v>258</v>
      </c>
      <c r="D282" s="24">
        <v>2731541.26</v>
      </c>
      <c r="E282" s="22">
        <v>-1.0046529574733119E-2</v>
      </c>
      <c r="F282" s="24">
        <f t="shared" si="24"/>
        <v>2838702.0209445702</v>
      </c>
      <c r="G282" s="24">
        <v>2858869.11</v>
      </c>
      <c r="H282" s="24">
        <f t="shared" si="25"/>
        <v>-20167.089055429678</v>
      </c>
      <c r="I282" s="24">
        <f t="shared" si="26"/>
        <v>-210916.25881603893</v>
      </c>
      <c r="J282" s="24">
        <f t="shared" si="27"/>
        <v>-231083.34787146861</v>
      </c>
      <c r="K282" s="24">
        <f t="shared" si="28"/>
        <v>103258.47511599248</v>
      </c>
      <c r="L282" s="24"/>
      <c r="M282" s="23">
        <f t="shared" si="29"/>
        <v>2.9498088611898893E-3</v>
      </c>
      <c r="N282" s="28">
        <v>1149</v>
      </c>
      <c r="O282" s="29" t="s">
        <v>259</v>
      </c>
    </row>
    <row r="283" spans="1:15" ht="11.4">
      <c r="A283" s="25">
        <v>3</v>
      </c>
      <c r="B283" s="26">
        <v>887</v>
      </c>
      <c r="C283" s="27" t="s">
        <v>260</v>
      </c>
      <c r="D283" s="24">
        <v>943591.82</v>
      </c>
      <c r="E283" s="22">
        <v>-1.423334650799532E-2</v>
      </c>
      <c r="F283" s="24">
        <f t="shared" si="24"/>
        <v>980609.75523421739</v>
      </c>
      <c r="G283" s="24">
        <v>989027.01</v>
      </c>
      <c r="H283" s="24">
        <f t="shared" si="25"/>
        <v>-8417.2547657826217</v>
      </c>
      <c r="I283" s="24">
        <f t="shared" si="26"/>
        <v>-72859.546161062652</v>
      </c>
      <c r="J283" s="24">
        <f t="shared" si="27"/>
        <v>-81276.800926845273</v>
      </c>
      <c r="K283" s="24">
        <f t="shared" si="28"/>
        <v>35669.917892847086</v>
      </c>
      <c r="L283" s="24"/>
      <c r="M283" s="23">
        <f t="shared" si="29"/>
        <v>1.0189908359584125E-3</v>
      </c>
      <c r="N283" s="28">
        <v>1152</v>
      </c>
      <c r="O283" s="29" t="s">
        <v>794</v>
      </c>
    </row>
    <row r="284" spans="1:15" ht="11.4">
      <c r="A284" s="25">
        <v>3</v>
      </c>
      <c r="B284" s="26">
        <v>889</v>
      </c>
      <c r="C284" s="27" t="s">
        <v>795</v>
      </c>
      <c r="D284" s="24">
        <v>559949.03</v>
      </c>
      <c r="E284" s="22">
        <v>1.5200236287607173E-2</v>
      </c>
      <c r="F284" s="24">
        <f t="shared" si="24"/>
        <v>581916.32188157109</v>
      </c>
      <c r="G284" s="24">
        <v>579237.94999999995</v>
      </c>
      <c r="H284" s="24">
        <f t="shared" si="25"/>
        <v>2678.3718815711327</v>
      </c>
      <c r="I284" s="24">
        <f t="shared" si="26"/>
        <v>-43236.525936741651</v>
      </c>
      <c r="J284" s="24">
        <f t="shared" si="27"/>
        <v>-40558.154055170518</v>
      </c>
      <c r="K284" s="24">
        <f t="shared" si="28"/>
        <v>21167.347470518951</v>
      </c>
      <c r="L284" s="24"/>
      <c r="M284" s="23">
        <f t="shared" si="29"/>
        <v>6.0469253556458583E-4</v>
      </c>
      <c r="N284" s="28">
        <v>1153</v>
      </c>
      <c r="O284" s="29" t="s">
        <v>796</v>
      </c>
    </row>
    <row r="285" spans="1:15" ht="11.4">
      <c r="A285" s="25">
        <v>3</v>
      </c>
      <c r="B285" s="26">
        <v>890</v>
      </c>
      <c r="C285" s="27" t="s">
        <v>797</v>
      </c>
      <c r="D285" s="24">
        <v>227380.09</v>
      </c>
      <c r="E285" s="22">
        <v>-1.3710323305784242E-2</v>
      </c>
      <c r="F285" s="24">
        <f t="shared" si="24"/>
        <v>236300.41048897002</v>
      </c>
      <c r="G285" s="24">
        <v>235789.84</v>
      </c>
      <c r="H285" s="24">
        <f t="shared" si="25"/>
        <v>510.57048897002824</v>
      </c>
      <c r="I285" s="24">
        <f t="shared" si="26"/>
        <v>-17557.178657463966</v>
      </c>
      <c r="J285" s="24">
        <f t="shared" si="27"/>
        <v>-17046.608168493938</v>
      </c>
      <c r="K285" s="24">
        <f t="shared" si="28"/>
        <v>8595.4847942282722</v>
      </c>
      <c r="L285" s="24"/>
      <c r="M285" s="23">
        <f t="shared" si="29"/>
        <v>2.4554921214704794E-4</v>
      </c>
      <c r="N285" s="28">
        <v>1157</v>
      </c>
      <c r="O285" s="29" t="s">
        <v>798</v>
      </c>
    </row>
    <row r="286" spans="1:15" ht="11.4">
      <c r="A286" s="25">
        <v>3</v>
      </c>
      <c r="B286" s="26">
        <v>893</v>
      </c>
      <c r="C286" s="27" t="s">
        <v>498</v>
      </c>
      <c r="D286" s="24">
        <v>1674103.73</v>
      </c>
      <c r="E286" s="22">
        <v>-2.7652844460196727E-2</v>
      </c>
      <c r="F286" s="24">
        <f t="shared" si="24"/>
        <v>1739780.2885913004</v>
      </c>
      <c r="G286" s="24">
        <v>1800968.67</v>
      </c>
      <c r="H286" s="24">
        <f t="shared" si="25"/>
        <v>-61188.381408699555</v>
      </c>
      <c r="I286" s="24">
        <f t="shared" si="26"/>
        <v>-129266.10363614869</v>
      </c>
      <c r="J286" s="24">
        <f t="shared" si="27"/>
        <v>-190454.48504484823</v>
      </c>
      <c r="K286" s="24">
        <f t="shared" si="28"/>
        <v>63284.930334823213</v>
      </c>
      <c r="L286" s="24"/>
      <c r="M286" s="23">
        <f t="shared" si="29"/>
        <v>1.8078753155297558E-3</v>
      </c>
      <c r="N286" s="28">
        <v>2382</v>
      </c>
      <c r="O286" s="29" t="s">
        <v>499</v>
      </c>
    </row>
    <row r="287" spans="1:15" ht="11.4">
      <c r="A287" s="25">
        <v>3</v>
      </c>
      <c r="B287" s="26">
        <v>895</v>
      </c>
      <c r="C287" s="27" t="s">
        <v>500</v>
      </c>
      <c r="D287" s="24">
        <v>3006829.93</v>
      </c>
      <c r="E287" s="22">
        <v>1.7724955034287074E-2</v>
      </c>
      <c r="F287" s="24">
        <f t="shared" si="24"/>
        <v>3124790.5070735132</v>
      </c>
      <c r="G287" s="24">
        <v>3088732.48</v>
      </c>
      <c r="H287" s="24">
        <f t="shared" si="25"/>
        <v>36058.027073513251</v>
      </c>
      <c r="I287" s="24">
        <f t="shared" si="26"/>
        <v>-232172.70374736801</v>
      </c>
      <c r="J287" s="24">
        <f t="shared" si="27"/>
        <v>-196114.67667385476</v>
      </c>
      <c r="K287" s="24">
        <f t="shared" si="28"/>
        <v>113665.01324784181</v>
      </c>
      <c r="L287" s="24"/>
      <c r="M287" s="23">
        <f t="shared" si="29"/>
        <v>3.2470948550141895E-3</v>
      </c>
      <c r="N287" s="28">
        <v>2282</v>
      </c>
      <c r="O287" s="29" t="s">
        <v>501</v>
      </c>
    </row>
    <row r="288" spans="1:15" ht="11.4">
      <c r="A288" s="25">
        <v>3</v>
      </c>
      <c r="B288" s="26">
        <v>892</v>
      </c>
      <c r="C288" s="27" t="s">
        <v>502</v>
      </c>
      <c r="D288" s="24">
        <v>580220.51</v>
      </c>
      <c r="E288" s="22">
        <v>2.6089390058991798E-2</v>
      </c>
      <c r="F288" s="24">
        <f t="shared" si="24"/>
        <v>602983.06983306911</v>
      </c>
      <c r="G288" s="24">
        <v>594436.27</v>
      </c>
      <c r="H288" s="24">
        <f t="shared" si="25"/>
        <v>8546.7998330690898</v>
      </c>
      <c r="I288" s="24">
        <f t="shared" si="26"/>
        <v>-44801.790494474946</v>
      </c>
      <c r="J288" s="24">
        <f t="shared" si="27"/>
        <v>-36254.990661405856</v>
      </c>
      <c r="K288" s="24">
        <f t="shared" si="28"/>
        <v>21933.655541276163</v>
      </c>
      <c r="L288" s="24"/>
      <c r="M288" s="23">
        <f t="shared" si="29"/>
        <v>6.2658383635109981E-4</v>
      </c>
      <c r="N288" s="28">
        <v>1166</v>
      </c>
      <c r="O288" s="29" t="s">
        <v>503</v>
      </c>
    </row>
    <row r="289" spans="1:15" ht="11.4">
      <c r="A289" s="25">
        <v>3</v>
      </c>
      <c r="B289" s="26">
        <v>785</v>
      </c>
      <c r="C289" s="27" t="s">
        <v>504</v>
      </c>
      <c r="D289" s="24">
        <v>536103.49</v>
      </c>
      <c r="E289" s="22">
        <v>-6.3371079717174561E-4</v>
      </c>
      <c r="F289" s="24">
        <f t="shared" si="24"/>
        <v>557135.3004195285</v>
      </c>
      <c r="G289" s="24">
        <v>551160.16</v>
      </c>
      <c r="H289" s="24">
        <f t="shared" si="25"/>
        <v>5975.1404195284704</v>
      </c>
      <c r="I289" s="24">
        <f t="shared" si="26"/>
        <v>-41395.289943019845</v>
      </c>
      <c r="J289" s="24">
        <f t="shared" si="27"/>
        <v>-35420.149523491375</v>
      </c>
      <c r="K289" s="24">
        <f t="shared" si="28"/>
        <v>20265.931799163718</v>
      </c>
      <c r="L289" s="24"/>
      <c r="M289" s="23">
        <f t="shared" si="29"/>
        <v>5.7894158454587115E-4</v>
      </c>
      <c r="N289" s="28">
        <v>1168</v>
      </c>
      <c r="O289" s="29" t="s">
        <v>505</v>
      </c>
    </row>
    <row r="290" spans="1:15" ht="11.4">
      <c r="A290" s="25">
        <v>3</v>
      </c>
      <c r="B290" s="26">
        <v>905</v>
      </c>
      <c r="C290" s="27" t="s">
        <v>508</v>
      </c>
      <c r="D290" s="24">
        <v>10868596.880000001</v>
      </c>
      <c r="E290" s="22">
        <v>4.3802249762079195E-3</v>
      </c>
      <c r="F290" s="24">
        <f t="shared" si="24"/>
        <v>11294981.474337261</v>
      </c>
      <c r="G290" s="24">
        <v>11383585.07</v>
      </c>
      <c r="H290" s="24">
        <f t="shared" si="25"/>
        <v>-88603.595662739128</v>
      </c>
      <c r="I290" s="24">
        <f t="shared" si="26"/>
        <v>-839219.90345819399</v>
      </c>
      <c r="J290" s="24">
        <f t="shared" si="27"/>
        <v>-927823.49912093312</v>
      </c>
      <c r="K290" s="24">
        <f t="shared" si="28"/>
        <v>410857.69302244909</v>
      </c>
      <c r="L290" s="24"/>
      <c r="M290" s="23">
        <f t="shared" si="29"/>
        <v>1.1737067220915708E-2</v>
      </c>
      <c r="N290" s="28">
        <v>1173</v>
      </c>
      <c r="O290" s="29" t="s">
        <v>509</v>
      </c>
    </row>
    <row r="291" spans="1:15" ht="11.4">
      <c r="A291" s="25">
        <v>3</v>
      </c>
      <c r="B291" s="26">
        <v>911</v>
      </c>
      <c r="C291" s="27" t="s">
        <v>754</v>
      </c>
      <c r="D291" s="24">
        <v>376555.67</v>
      </c>
      <c r="E291" s="22">
        <v>-5.8324060647878722E-3</v>
      </c>
      <c r="F291" s="24">
        <f t="shared" si="24"/>
        <v>391328.2794150936</v>
      </c>
      <c r="G291" s="24">
        <v>389762.61</v>
      </c>
      <c r="H291" s="24">
        <f t="shared" si="25"/>
        <v>1565.6694150936091</v>
      </c>
      <c r="I291" s="24">
        <f t="shared" si="26"/>
        <v>-29075.787474052999</v>
      </c>
      <c r="J291" s="24">
        <f t="shared" si="27"/>
        <v>-27510.11805895939</v>
      </c>
      <c r="K291" s="24">
        <f t="shared" si="28"/>
        <v>14234.661159934623</v>
      </c>
      <c r="L291" s="24"/>
      <c r="M291" s="23">
        <f t="shared" si="29"/>
        <v>4.0664487421921493E-4</v>
      </c>
      <c r="N291" s="28">
        <v>1181</v>
      </c>
      <c r="O291" s="29" t="s">
        <v>755</v>
      </c>
    </row>
    <row r="292" spans="1:15" ht="11.4">
      <c r="A292" s="25">
        <v>3</v>
      </c>
      <c r="B292" s="26">
        <v>92</v>
      </c>
      <c r="C292" s="27" t="s">
        <v>179</v>
      </c>
      <c r="D292" s="24">
        <v>26054249.059999999</v>
      </c>
      <c r="E292" s="22">
        <v>-6.1819097789055722E-3</v>
      </c>
      <c r="F292" s="24">
        <f t="shared" si="24"/>
        <v>27076380.116921674</v>
      </c>
      <c r="G292" s="24">
        <v>27302874.940000001</v>
      </c>
      <c r="H292" s="24">
        <f t="shared" si="25"/>
        <v>-226494.82307832688</v>
      </c>
      <c r="I292" s="24">
        <f t="shared" si="26"/>
        <v>-2011781.7067117996</v>
      </c>
      <c r="J292" s="24">
        <f t="shared" si="27"/>
        <v>-2238276.5297901267</v>
      </c>
      <c r="K292" s="24">
        <f t="shared" si="28"/>
        <v>984909.89963222481</v>
      </c>
      <c r="L292" s="24"/>
      <c r="M292" s="23">
        <f t="shared" si="29"/>
        <v>2.8136150046233002E-2</v>
      </c>
      <c r="N292" s="28">
        <v>1192</v>
      </c>
      <c r="O292" s="29" t="s">
        <v>1148</v>
      </c>
    </row>
    <row r="293" spans="1:15" ht="11.4">
      <c r="A293" s="25">
        <v>3</v>
      </c>
      <c r="B293" s="26">
        <v>915</v>
      </c>
      <c r="C293" s="27" t="s">
        <v>823</v>
      </c>
      <c r="D293" s="24">
        <v>3568305.61</v>
      </c>
      <c r="E293" s="22">
        <v>-6.2934556040209226E-3</v>
      </c>
      <c r="F293" s="24">
        <f t="shared" si="24"/>
        <v>3708293.3707744358</v>
      </c>
      <c r="G293" s="24">
        <v>3708421.96</v>
      </c>
      <c r="H293" s="24">
        <f t="shared" si="25"/>
        <v>-128.589225564152</v>
      </c>
      <c r="I293" s="24">
        <f t="shared" si="26"/>
        <v>-275527.1101317663</v>
      </c>
      <c r="J293" s="24">
        <f t="shared" si="27"/>
        <v>-275655.69935733045</v>
      </c>
      <c r="K293" s="24">
        <f t="shared" si="28"/>
        <v>134890.07156217785</v>
      </c>
      <c r="L293" s="24"/>
      <c r="M293" s="23">
        <f t="shared" si="29"/>
        <v>3.8534360296690502E-3</v>
      </c>
      <c r="N293" s="28">
        <v>1193</v>
      </c>
      <c r="O293" s="29" t="s">
        <v>824</v>
      </c>
    </row>
    <row r="294" spans="1:15" ht="11.4">
      <c r="A294" s="25">
        <v>3</v>
      </c>
      <c r="B294" s="26">
        <v>918</v>
      </c>
      <c r="C294" s="27" t="s">
        <v>829</v>
      </c>
      <c r="D294" s="24">
        <v>421273.42</v>
      </c>
      <c r="E294" s="22">
        <v>-1.208449557915686E-2</v>
      </c>
      <c r="F294" s="24">
        <f t="shared" si="24"/>
        <v>437800.34599375993</v>
      </c>
      <c r="G294" s="24">
        <v>444045.51</v>
      </c>
      <c r="H294" s="24">
        <f t="shared" si="25"/>
        <v>-6245.1640062400838</v>
      </c>
      <c r="I294" s="24">
        <f t="shared" si="26"/>
        <v>-32528.673458528636</v>
      </c>
      <c r="J294" s="24">
        <f t="shared" si="27"/>
        <v>-38773.837464768716</v>
      </c>
      <c r="K294" s="24">
        <f t="shared" si="28"/>
        <v>15925.093862978681</v>
      </c>
      <c r="L294" s="24"/>
      <c r="M294" s="23">
        <f t="shared" si="29"/>
        <v>4.5493585819010108E-4</v>
      </c>
      <c r="N294" s="28">
        <v>1203</v>
      </c>
      <c r="O294" s="29" t="s">
        <v>830</v>
      </c>
    </row>
    <row r="295" spans="1:15" ht="11.4">
      <c r="A295" s="25">
        <v>3</v>
      </c>
      <c r="B295" s="26">
        <v>921</v>
      </c>
      <c r="C295" s="27" t="s">
        <v>831</v>
      </c>
      <c r="D295" s="24">
        <v>373583.46</v>
      </c>
      <c r="E295" s="22">
        <v>5.2637472340979569E-2</v>
      </c>
      <c r="F295" s="24">
        <f t="shared" si="24"/>
        <v>388239.46700825793</v>
      </c>
      <c r="G295" s="24">
        <v>384596.07</v>
      </c>
      <c r="H295" s="24">
        <f t="shared" si="25"/>
        <v>3643.3970082579181</v>
      </c>
      <c r="I295" s="24">
        <f t="shared" si="26"/>
        <v>-28846.287952008217</v>
      </c>
      <c r="J295" s="24">
        <f t="shared" si="27"/>
        <v>-25202.890943750299</v>
      </c>
      <c r="K295" s="24">
        <f t="shared" si="28"/>
        <v>14122.304858816733</v>
      </c>
      <c r="L295" s="24"/>
      <c r="M295" s="23">
        <f t="shared" si="29"/>
        <v>4.0343516564782874E-4</v>
      </c>
      <c r="N295" s="28">
        <v>1210</v>
      </c>
      <c r="O295" s="29" t="s">
        <v>832</v>
      </c>
    </row>
    <row r="296" spans="1:15" ht="11.4">
      <c r="A296" s="25">
        <v>3</v>
      </c>
      <c r="B296" s="26">
        <v>922</v>
      </c>
      <c r="C296" s="27" t="s">
        <v>833</v>
      </c>
      <c r="D296" s="24">
        <v>866188.94</v>
      </c>
      <c r="E296" s="22">
        <v>1.2366929376629022E-2</v>
      </c>
      <c r="F296" s="24">
        <f t="shared" si="24"/>
        <v>900170.29231981491</v>
      </c>
      <c r="G296" s="24">
        <v>905454.12</v>
      </c>
      <c r="H296" s="24">
        <f t="shared" si="25"/>
        <v>-5283.827680185088</v>
      </c>
      <c r="I296" s="24">
        <f t="shared" si="26"/>
        <v>-66882.874268803993</v>
      </c>
      <c r="J296" s="24">
        <f t="shared" si="27"/>
        <v>-72166.701948989081</v>
      </c>
      <c r="K296" s="24">
        <f t="shared" si="28"/>
        <v>32743.912902394863</v>
      </c>
      <c r="L296" s="24"/>
      <c r="M296" s="23">
        <f t="shared" si="29"/>
        <v>9.3540297124293764E-4</v>
      </c>
      <c r="N296" s="28">
        <v>1215</v>
      </c>
      <c r="O296" s="29" t="s">
        <v>834</v>
      </c>
    </row>
    <row r="297" spans="1:15" ht="11.4">
      <c r="A297" s="25">
        <v>3</v>
      </c>
      <c r="B297" s="26">
        <v>924</v>
      </c>
      <c r="C297" s="27" t="s">
        <v>835</v>
      </c>
      <c r="D297" s="24">
        <v>726954.72</v>
      </c>
      <c r="E297" s="22">
        <v>9.1931175932469952E-2</v>
      </c>
      <c r="F297" s="24">
        <f t="shared" si="24"/>
        <v>755473.79167144431</v>
      </c>
      <c r="G297" s="24">
        <v>749568.08</v>
      </c>
      <c r="H297" s="24">
        <f t="shared" si="25"/>
        <v>5905.7116714443546</v>
      </c>
      <c r="I297" s="24">
        <f t="shared" si="26"/>
        <v>-56131.888658002958</v>
      </c>
      <c r="J297" s="24">
        <f t="shared" si="27"/>
        <v>-50226.176986558603</v>
      </c>
      <c r="K297" s="24">
        <f t="shared" si="28"/>
        <v>27480.542565764972</v>
      </c>
      <c r="L297" s="24"/>
      <c r="M297" s="23">
        <f t="shared" si="29"/>
        <v>7.8504304735994173E-4</v>
      </c>
      <c r="N297" s="28">
        <v>1216</v>
      </c>
      <c r="O297" s="29" t="s">
        <v>836</v>
      </c>
    </row>
    <row r="298" spans="1:15" ht="11.4">
      <c r="A298" s="25">
        <v>3</v>
      </c>
      <c r="B298" s="26">
        <v>925</v>
      </c>
      <c r="C298" s="27" t="s">
        <v>837</v>
      </c>
      <c r="D298" s="24">
        <v>642763.74</v>
      </c>
      <c r="E298" s="22">
        <v>1.1906583788710344E-2</v>
      </c>
      <c r="F298" s="24">
        <f t="shared" si="24"/>
        <v>667979.92563652166</v>
      </c>
      <c r="G298" s="24">
        <v>657314.69999999995</v>
      </c>
      <c r="H298" s="24">
        <f t="shared" si="25"/>
        <v>10665.225636521704</v>
      </c>
      <c r="I298" s="24">
        <f t="shared" si="26"/>
        <v>-49631.072877663639</v>
      </c>
      <c r="J298" s="24">
        <f t="shared" si="27"/>
        <v>-38965.847241141935</v>
      </c>
      <c r="K298" s="24">
        <f t="shared" si="28"/>
        <v>24297.93194932456</v>
      </c>
      <c r="L298" s="24"/>
      <c r="M298" s="23">
        <f t="shared" si="29"/>
        <v>6.9412467007858936E-4</v>
      </c>
      <c r="N298" s="28">
        <v>1219</v>
      </c>
      <c r="O298" s="29" t="s">
        <v>838</v>
      </c>
    </row>
    <row r="299" spans="1:15" ht="11.4">
      <c r="A299" s="25">
        <v>3</v>
      </c>
      <c r="B299" s="26">
        <v>927</v>
      </c>
      <c r="C299" s="27" t="s">
        <v>839</v>
      </c>
      <c r="D299" s="24">
        <v>5534396.9699999997</v>
      </c>
      <c r="E299" s="22">
        <v>0.18313699089682425</v>
      </c>
      <c r="F299" s="24">
        <f t="shared" si="24"/>
        <v>5751516.2203511829</v>
      </c>
      <c r="G299" s="24">
        <v>5871932.7199999997</v>
      </c>
      <c r="H299" s="24">
        <f t="shared" si="25"/>
        <v>-120416.49964881688</v>
      </c>
      <c r="I299" s="24">
        <f t="shared" si="26"/>
        <v>-427339.0707322582</v>
      </c>
      <c r="J299" s="24">
        <f t="shared" si="27"/>
        <v>-547755.57038107514</v>
      </c>
      <c r="K299" s="24">
        <f t="shared" si="28"/>
        <v>209212.79871451374</v>
      </c>
      <c r="L299" s="24"/>
      <c r="M299" s="23">
        <f t="shared" si="29"/>
        <v>5.9766306526332592E-3</v>
      </c>
      <c r="N299" s="28">
        <v>1225</v>
      </c>
      <c r="O299" s="29" t="s">
        <v>840</v>
      </c>
    </row>
    <row r="300" spans="1:15" ht="11.4">
      <c r="A300" s="25">
        <v>3</v>
      </c>
      <c r="B300" s="26">
        <v>931</v>
      </c>
      <c r="C300" s="27" t="s">
        <v>841</v>
      </c>
      <c r="D300" s="24">
        <v>1096968.04</v>
      </c>
      <c r="E300" s="22">
        <v>5.4533824043097997E-3</v>
      </c>
      <c r="F300" s="24">
        <f t="shared" si="24"/>
        <v>1140003.0589541981</v>
      </c>
      <c r="G300" s="24">
        <v>1135140.31</v>
      </c>
      <c r="H300" s="24">
        <f t="shared" si="25"/>
        <v>4862.7489541980904</v>
      </c>
      <c r="I300" s="24">
        <f t="shared" si="26"/>
        <v>-84702.507857253819</v>
      </c>
      <c r="J300" s="24">
        <f t="shared" si="27"/>
        <v>-79839.758903055728</v>
      </c>
      <c r="K300" s="24">
        <f t="shared" si="28"/>
        <v>41467.888008903465</v>
      </c>
      <c r="L300" s="24"/>
      <c r="M300" s="23">
        <f t="shared" si="29"/>
        <v>1.1846227960086188E-3</v>
      </c>
      <c r="N300" s="28">
        <v>1230</v>
      </c>
      <c r="O300" s="29" t="s">
        <v>842</v>
      </c>
    </row>
    <row r="301" spans="1:15" ht="11.4">
      <c r="A301" s="25">
        <v>3</v>
      </c>
      <c r="B301" s="26">
        <v>934</v>
      </c>
      <c r="C301" s="27" t="s">
        <v>843</v>
      </c>
      <c r="D301" s="24">
        <v>641785.59999999998</v>
      </c>
      <c r="E301" s="22">
        <v>1.1717330491927495E-2</v>
      </c>
      <c r="F301" s="24">
        <f t="shared" si="24"/>
        <v>666963.41234586504</v>
      </c>
      <c r="G301" s="24">
        <v>663367.02</v>
      </c>
      <c r="H301" s="24">
        <f t="shared" si="25"/>
        <v>3596.3923458650243</v>
      </c>
      <c r="I301" s="24">
        <f t="shared" si="26"/>
        <v>-49555.545689984137</v>
      </c>
      <c r="J301" s="24">
        <f t="shared" si="27"/>
        <v>-45959.153344119113</v>
      </c>
      <c r="K301" s="24">
        <f t="shared" si="28"/>
        <v>24260.956031615027</v>
      </c>
      <c r="L301" s="24"/>
      <c r="M301" s="23">
        <f t="shared" si="29"/>
        <v>6.9306837044228646E-4</v>
      </c>
      <c r="N301" s="28">
        <v>1236</v>
      </c>
      <c r="O301" s="29" t="s">
        <v>844</v>
      </c>
    </row>
    <row r="302" spans="1:15" ht="11.4">
      <c r="A302" s="25">
        <v>3</v>
      </c>
      <c r="B302" s="26">
        <v>936</v>
      </c>
      <c r="C302" s="27" t="s">
        <v>847</v>
      </c>
      <c r="D302" s="24">
        <v>1245194.75</v>
      </c>
      <c r="E302" s="22">
        <v>1.4636212864902202E-3</v>
      </c>
      <c r="F302" s="24">
        <f t="shared" si="24"/>
        <v>1294044.8328774536</v>
      </c>
      <c r="G302" s="24">
        <v>1291431.07</v>
      </c>
      <c r="H302" s="24">
        <f t="shared" si="25"/>
        <v>2613.7628774535842</v>
      </c>
      <c r="I302" s="24">
        <f t="shared" si="26"/>
        <v>-96147.849572432562</v>
      </c>
      <c r="J302" s="24">
        <f t="shared" si="27"/>
        <v>-93534.086694978978</v>
      </c>
      <c r="K302" s="24">
        <f t="shared" si="28"/>
        <v>47071.19492950273</v>
      </c>
      <c r="L302" s="24"/>
      <c r="M302" s="23">
        <f t="shared" si="29"/>
        <v>1.3446937673045178E-3</v>
      </c>
      <c r="N302" s="28">
        <v>1244</v>
      </c>
      <c r="O302" s="29" t="s">
        <v>848</v>
      </c>
    </row>
    <row r="303" spans="1:15" ht="11.4">
      <c r="A303" s="25">
        <v>3</v>
      </c>
      <c r="B303" s="26">
        <v>946</v>
      </c>
      <c r="C303" s="27" t="s">
        <v>552</v>
      </c>
      <c r="D303" s="24">
        <v>1594175.61</v>
      </c>
      <c r="E303" s="22">
        <v>5.1032544512176384E-2</v>
      </c>
      <c r="F303" s="24">
        <f t="shared" si="24"/>
        <v>1656716.5182954418</v>
      </c>
      <c r="G303" s="24">
        <v>1690893.05</v>
      </c>
      <c r="H303" s="24">
        <f t="shared" si="25"/>
        <v>-34176.531704558292</v>
      </c>
      <c r="I303" s="24">
        <f t="shared" si="26"/>
        <v>-123094.4450595547</v>
      </c>
      <c r="J303" s="24">
        <f t="shared" si="27"/>
        <v>-157270.976764113</v>
      </c>
      <c r="K303" s="24">
        <f t="shared" si="28"/>
        <v>60263.465526311389</v>
      </c>
      <c r="L303" s="24"/>
      <c r="M303" s="23">
        <f t="shared" si="29"/>
        <v>1.7215604280020277E-3</v>
      </c>
      <c r="N303" s="28">
        <v>2026</v>
      </c>
      <c r="O303" s="29" t="s">
        <v>553</v>
      </c>
    </row>
    <row r="304" spans="1:15" ht="11.4">
      <c r="A304" s="25">
        <v>3</v>
      </c>
      <c r="B304" s="26">
        <v>976</v>
      </c>
      <c r="C304" s="27" t="s">
        <v>297</v>
      </c>
      <c r="D304" s="24">
        <v>721513.64</v>
      </c>
      <c r="E304" s="22">
        <v>4.4644293432216766E-3</v>
      </c>
      <c r="F304" s="24">
        <f t="shared" si="24"/>
        <v>749819.25332772511</v>
      </c>
      <c r="G304" s="24">
        <v>741640.37</v>
      </c>
      <c r="H304" s="24">
        <f t="shared" si="25"/>
        <v>8178.8833277251106</v>
      </c>
      <c r="I304" s="24">
        <f t="shared" si="26"/>
        <v>-55711.755067372607</v>
      </c>
      <c r="J304" s="24">
        <f t="shared" si="27"/>
        <v>-47532.871739647497</v>
      </c>
      <c r="K304" s="24">
        <f t="shared" si="28"/>
        <v>27274.857360854643</v>
      </c>
      <c r="L304" s="24"/>
      <c r="M304" s="23">
        <f t="shared" si="29"/>
        <v>7.7916719029950585E-4</v>
      </c>
      <c r="N304" s="28">
        <v>1279</v>
      </c>
      <c r="O304" s="29" t="s">
        <v>298</v>
      </c>
    </row>
    <row r="305" spans="1:15" ht="11.4">
      <c r="A305" s="25">
        <v>3</v>
      </c>
      <c r="B305" s="26">
        <v>977</v>
      </c>
      <c r="C305" s="27" t="s">
        <v>299</v>
      </c>
      <c r="D305" s="24">
        <v>3394154.52</v>
      </c>
      <c r="E305" s="22">
        <v>2.1525210846868661E-2</v>
      </c>
      <c r="F305" s="24">
        <f t="shared" si="24"/>
        <v>3527310.1806714609</v>
      </c>
      <c r="G305" s="24">
        <v>3527713.91</v>
      </c>
      <c r="H305" s="24">
        <f t="shared" si="25"/>
        <v>-403.72932853922248</v>
      </c>
      <c r="I305" s="24">
        <f t="shared" si="26"/>
        <v>-262080.01456362713</v>
      </c>
      <c r="J305" s="24">
        <f t="shared" si="27"/>
        <v>-262483.74389216636</v>
      </c>
      <c r="K305" s="24">
        <f t="shared" si="28"/>
        <v>128306.76408792502</v>
      </c>
      <c r="L305" s="24"/>
      <c r="M305" s="23">
        <f t="shared" si="29"/>
        <v>3.6653691547546738E-3</v>
      </c>
      <c r="N305" s="28">
        <v>1280</v>
      </c>
      <c r="O305" s="29" t="s">
        <v>777</v>
      </c>
    </row>
    <row r="306" spans="1:15" ht="11.4">
      <c r="A306" s="25">
        <v>3</v>
      </c>
      <c r="B306" s="26">
        <v>762</v>
      </c>
      <c r="C306" s="27" t="s">
        <v>1199</v>
      </c>
      <c r="D306" s="24">
        <v>6636203.1099999994</v>
      </c>
      <c r="E306" s="22">
        <v>-1.334711654469906E-4</v>
      </c>
      <c r="F306" s="24">
        <f t="shared" si="24"/>
        <v>6896547.1822144995</v>
      </c>
      <c r="G306" s="24">
        <v>6890570.1500000004</v>
      </c>
      <c r="H306" s="24">
        <f t="shared" si="25"/>
        <v>5977.0322144990787</v>
      </c>
      <c r="I306" s="24">
        <f t="shared" si="26"/>
        <v>-512415.15301312431</v>
      </c>
      <c r="J306" s="24">
        <f t="shared" si="27"/>
        <v>-506438.12079862523</v>
      </c>
      <c r="K306" s="24">
        <f t="shared" si="28"/>
        <v>250863.57791227615</v>
      </c>
      <c r="L306" s="24"/>
      <c r="M306" s="23">
        <f t="shared" si="29"/>
        <v>7.1664781437472784E-3</v>
      </c>
      <c r="N306" s="28">
        <v>2363</v>
      </c>
      <c r="O306" s="29" t="s">
        <v>1199</v>
      </c>
    </row>
    <row r="307" spans="1:15" ht="11.4">
      <c r="A307" s="25">
        <v>3</v>
      </c>
      <c r="B307" s="26">
        <v>980</v>
      </c>
      <c r="C307" s="27" t="s">
        <v>778</v>
      </c>
      <c r="D307" s="24">
        <v>6231592.8799999999</v>
      </c>
      <c r="E307" s="22">
        <v>-4.450432446451243E-3</v>
      </c>
      <c r="F307" s="24">
        <f t="shared" si="24"/>
        <v>6476063.7377887517</v>
      </c>
      <c r="G307" s="24">
        <v>6590419.5099999998</v>
      </c>
      <c r="H307" s="24">
        <f t="shared" si="25"/>
        <v>-114355.77221124806</v>
      </c>
      <c r="I307" s="24">
        <f t="shared" si="26"/>
        <v>-481173.1296031258</v>
      </c>
      <c r="J307" s="24">
        <f t="shared" si="27"/>
        <v>-595528.90181437391</v>
      </c>
      <c r="K307" s="24">
        <f t="shared" si="28"/>
        <v>235568.39054756801</v>
      </c>
      <c r="L307" s="24"/>
      <c r="M307" s="23">
        <f t="shared" si="29"/>
        <v>6.7295369709157622E-3</v>
      </c>
      <c r="N307" s="28">
        <v>1290</v>
      </c>
      <c r="O307" s="29" t="s">
        <v>779</v>
      </c>
    </row>
    <row r="308" spans="1:15" ht="11.4">
      <c r="A308" s="25">
        <v>3</v>
      </c>
      <c r="B308" s="26">
        <v>981</v>
      </c>
      <c r="C308" s="27" t="s">
        <v>780</v>
      </c>
      <c r="D308" s="24">
        <v>452241.81</v>
      </c>
      <c r="E308" s="22">
        <v>-2.2590762547109105E-2</v>
      </c>
      <c r="F308" s="24">
        <f t="shared" si="24"/>
        <v>469983.6531126133</v>
      </c>
      <c r="G308" s="24">
        <v>477618.09</v>
      </c>
      <c r="H308" s="24">
        <f t="shared" si="25"/>
        <v>-7634.4368873867206</v>
      </c>
      <c r="I308" s="24">
        <f t="shared" si="26"/>
        <v>-34919.901098398172</v>
      </c>
      <c r="J308" s="24">
        <f t="shared" si="27"/>
        <v>-42554.337985784892</v>
      </c>
      <c r="K308" s="24">
        <f t="shared" si="28"/>
        <v>17095.769472029286</v>
      </c>
      <c r="L308" s="24"/>
      <c r="M308" s="23">
        <f t="shared" si="29"/>
        <v>4.8837882043874182E-4</v>
      </c>
      <c r="N308" s="28">
        <v>1294</v>
      </c>
      <c r="O308" s="29" t="s">
        <v>781</v>
      </c>
    </row>
    <row r="309" spans="1:15" ht="11.4">
      <c r="A309" s="25">
        <v>3</v>
      </c>
      <c r="B309" s="26">
        <v>989</v>
      </c>
      <c r="C309" s="27" t="s">
        <v>782</v>
      </c>
      <c r="D309" s="24">
        <v>1250917.53</v>
      </c>
      <c r="E309" s="22">
        <v>5.8238859055658385E-2</v>
      </c>
      <c r="F309" s="24">
        <f t="shared" si="24"/>
        <v>1299992.1225594047</v>
      </c>
      <c r="G309" s="24">
        <v>1292595.33</v>
      </c>
      <c r="H309" s="24">
        <f t="shared" si="25"/>
        <v>7396.7925594046246</v>
      </c>
      <c r="I309" s="24">
        <f t="shared" si="26"/>
        <v>-96589.734659545356</v>
      </c>
      <c r="J309" s="24">
        <f t="shared" si="27"/>
        <v>-89192.942100140732</v>
      </c>
      <c r="K309" s="24">
        <f t="shared" si="28"/>
        <v>47287.529035407584</v>
      </c>
      <c r="L309" s="24"/>
      <c r="M309" s="23">
        <f t="shared" si="29"/>
        <v>1.3508738339950135E-3</v>
      </c>
      <c r="N309" s="28">
        <v>1297</v>
      </c>
      <c r="O309" s="29" t="s">
        <v>783</v>
      </c>
    </row>
    <row r="310" spans="1:15" ht="11.4">
      <c r="A310" s="25">
        <v>3</v>
      </c>
      <c r="B310" s="26">
        <v>992</v>
      </c>
      <c r="C310" s="27" t="s">
        <v>554</v>
      </c>
      <c r="D310" s="24">
        <v>3387992.86</v>
      </c>
      <c r="E310" s="22">
        <v>-8.5366230165313511E-3</v>
      </c>
      <c r="F310" s="24">
        <f t="shared" si="24"/>
        <v>3520906.7933419305</v>
      </c>
      <c r="G310" s="24">
        <v>3527228.97</v>
      </c>
      <c r="H310" s="24">
        <f t="shared" si="25"/>
        <v>-6322.1766580697149</v>
      </c>
      <c r="I310" s="24">
        <f t="shared" si="26"/>
        <v>-261604.24130904468</v>
      </c>
      <c r="J310" s="24">
        <f t="shared" si="27"/>
        <v>-267926.41796711436</v>
      </c>
      <c r="K310" s="24">
        <f t="shared" si="28"/>
        <v>128073.83931937028</v>
      </c>
      <c r="L310" s="24"/>
      <c r="M310" s="23">
        <f t="shared" si="29"/>
        <v>3.6587151387477402E-3</v>
      </c>
      <c r="N310" s="28">
        <v>2027</v>
      </c>
      <c r="O310" s="29" t="s">
        <v>555</v>
      </c>
    </row>
    <row r="311" spans="1:15" ht="11.4">
      <c r="A311" s="25">
        <v>4</v>
      </c>
      <c r="B311" s="26"/>
      <c r="C311" s="27" t="s">
        <v>430</v>
      </c>
      <c r="D311" s="24">
        <v>256694.99000000002</v>
      </c>
      <c r="E311" s="22">
        <v>7.9063096087897498E-3</v>
      </c>
      <c r="F311" s="24">
        <f t="shared" si="24"/>
        <v>266765.35974395147</v>
      </c>
      <c r="G311" s="24">
        <v>267864.01</v>
      </c>
      <c r="H311" s="24">
        <f t="shared" si="25"/>
        <v>-1098.6502560485387</v>
      </c>
      <c r="I311" s="24">
        <f t="shared" si="26"/>
        <v>-19820.731885126472</v>
      </c>
      <c r="J311" s="24">
        <f t="shared" si="27"/>
        <v>-20919.38214117501</v>
      </c>
      <c r="K311" s="24">
        <f t="shared" si="28"/>
        <v>9703.6547188435834</v>
      </c>
      <c r="L311" s="24"/>
      <c r="M311" s="23">
        <f t="shared" si="29"/>
        <v>2.7720655997890738E-4</v>
      </c>
      <c r="N311" s="28">
        <v>87</v>
      </c>
      <c r="O311" s="29" t="s">
        <v>431</v>
      </c>
    </row>
    <row r="312" spans="1:15" ht="11.4">
      <c r="A312" s="25">
        <v>4</v>
      </c>
      <c r="B312" s="26"/>
      <c r="C312" s="27" t="s">
        <v>1109</v>
      </c>
      <c r="D312" s="24">
        <v>5275866.6900000004</v>
      </c>
      <c r="E312" s="22">
        <v>5.6931869406341906E-3</v>
      </c>
      <c r="F312" s="24">
        <f t="shared" si="24"/>
        <v>5482843.5705698049</v>
      </c>
      <c r="G312" s="24">
        <v>5609987.6399999997</v>
      </c>
      <c r="H312" s="24">
        <f t="shared" si="25"/>
        <v>-127144.0694301948</v>
      </c>
      <c r="I312" s="24">
        <f t="shared" si="26"/>
        <v>-407376.62672792969</v>
      </c>
      <c r="J312" s="24">
        <f t="shared" si="27"/>
        <v>-534520.69615812448</v>
      </c>
      <c r="K312" s="24">
        <f t="shared" si="28"/>
        <v>199439.76585755791</v>
      </c>
      <c r="L312" s="24"/>
      <c r="M312" s="23">
        <f t="shared" si="29"/>
        <v>5.6974421512558712E-3</v>
      </c>
      <c r="N312" s="28">
        <v>129</v>
      </c>
      <c r="O312" s="29" t="s">
        <v>1110</v>
      </c>
    </row>
    <row r="313" spans="1:15" ht="11.4">
      <c r="A313" s="25">
        <v>4</v>
      </c>
      <c r="B313" s="26"/>
      <c r="C313" s="27" t="s">
        <v>448</v>
      </c>
      <c r="D313" s="24">
        <v>309122.71000000002</v>
      </c>
      <c r="E313" s="22">
        <v>-1.6485432979488006E-2</v>
      </c>
      <c r="F313" s="24">
        <f t="shared" si="24"/>
        <v>321249.8652123097</v>
      </c>
      <c r="G313" s="24">
        <v>331657.12</v>
      </c>
      <c r="H313" s="24">
        <f t="shared" si="25"/>
        <v>-10407.254787690297</v>
      </c>
      <c r="I313" s="24">
        <f t="shared" si="26"/>
        <v>-23868.94405112349</v>
      </c>
      <c r="J313" s="24">
        <f t="shared" si="27"/>
        <v>-34276.198838813783</v>
      </c>
      <c r="K313" s="24">
        <f t="shared" si="28"/>
        <v>11685.541831545745</v>
      </c>
      <c r="L313" s="24"/>
      <c r="M313" s="23">
        <f t="shared" si="29"/>
        <v>3.3382358981940937E-4</v>
      </c>
      <c r="N313" s="28">
        <v>161</v>
      </c>
      <c r="O313" s="29" t="s">
        <v>449</v>
      </c>
    </row>
    <row r="314" spans="1:15" ht="11.4">
      <c r="A314" s="25">
        <v>4</v>
      </c>
      <c r="B314" s="26"/>
      <c r="C314" s="27" t="s">
        <v>454</v>
      </c>
      <c r="D314" s="24">
        <v>303727.02</v>
      </c>
      <c r="E314" s="22">
        <v>-2.3906256030747326E-2</v>
      </c>
      <c r="F314" s="24">
        <f t="shared" si="24"/>
        <v>315642.49755812663</v>
      </c>
      <c r="G314" s="24">
        <v>327368.45</v>
      </c>
      <c r="H314" s="24">
        <f t="shared" si="25"/>
        <v>-11725.952441873378</v>
      </c>
      <c r="I314" s="24">
        <f t="shared" si="26"/>
        <v>-23452.315254335292</v>
      </c>
      <c r="J314" s="24">
        <f t="shared" si="27"/>
        <v>-35178.26769620867</v>
      </c>
      <c r="K314" s="24">
        <f t="shared" si="28"/>
        <v>11481.572471918129</v>
      </c>
      <c r="L314" s="24"/>
      <c r="M314" s="23">
        <f t="shared" si="29"/>
        <v>3.2799674971001498E-4</v>
      </c>
      <c r="N314" s="28">
        <v>170</v>
      </c>
      <c r="O314" s="29" t="s">
        <v>455</v>
      </c>
    </row>
    <row r="315" spans="1:15" ht="11.4">
      <c r="A315" s="25">
        <v>4</v>
      </c>
      <c r="B315" s="26"/>
      <c r="C315" s="27" t="s">
        <v>1154</v>
      </c>
      <c r="D315" s="24">
        <v>209549.08</v>
      </c>
      <c r="E315" s="22">
        <v>1.1412187148034341E-2</v>
      </c>
      <c r="F315" s="24">
        <f t="shared" si="24"/>
        <v>217769.8743174304</v>
      </c>
      <c r="G315" s="24">
        <v>215857.05</v>
      </c>
      <c r="H315" s="24">
        <f t="shared" si="25"/>
        <v>1912.824317430408</v>
      </c>
      <c r="I315" s="24">
        <f t="shared" si="26"/>
        <v>-16180.355259192698</v>
      </c>
      <c r="J315" s="24">
        <f t="shared" si="27"/>
        <v>-14267.53094176229</v>
      </c>
      <c r="K315" s="24">
        <f t="shared" si="28"/>
        <v>7921.4320426406885</v>
      </c>
      <c r="L315" s="24"/>
      <c r="M315" s="23">
        <f t="shared" si="29"/>
        <v>2.2629339050810789E-4</v>
      </c>
      <c r="N315" s="28">
        <v>183</v>
      </c>
      <c r="O315" s="29" t="s">
        <v>1155</v>
      </c>
    </row>
    <row r="316" spans="1:15" ht="11.4">
      <c r="A316" s="25">
        <v>4</v>
      </c>
      <c r="B316" s="26"/>
      <c r="C316" s="27" t="s">
        <v>1172</v>
      </c>
      <c r="D316" s="24">
        <v>1362655.4500000002</v>
      </c>
      <c r="E316" s="22">
        <v>3.7465926082472158E-2</v>
      </c>
      <c r="F316" s="24">
        <f t="shared" si="24"/>
        <v>1416113.6192268734</v>
      </c>
      <c r="G316" s="24">
        <v>1391463.1</v>
      </c>
      <c r="H316" s="24">
        <f t="shared" si="25"/>
        <v>24650.519226873294</v>
      </c>
      <c r="I316" s="24">
        <f t="shared" si="26"/>
        <v>-105217.59044170032</v>
      </c>
      <c r="J316" s="24">
        <f t="shared" si="27"/>
        <v>-80567.071214827025</v>
      </c>
      <c r="K316" s="24">
        <f t="shared" si="28"/>
        <v>51511.476665557151</v>
      </c>
      <c r="L316" s="24"/>
      <c r="M316" s="23">
        <f t="shared" si="29"/>
        <v>1.4715403278069822E-3</v>
      </c>
      <c r="N316" s="28">
        <v>211</v>
      </c>
      <c r="O316" s="29" t="s">
        <v>459</v>
      </c>
    </row>
    <row r="317" spans="1:15" ht="11.4">
      <c r="A317" s="25">
        <v>4</v>
      </c>
      <c r="B317" s="26"/>
      <c r="C317" s="27" t="s">
        <v>482</v>
      </c>
      <c r="D317" s="24">
        <v>624532.85</v>
      </c>
      <c r="E317" s="22">
        <v>1.1016227179147919E-2</v>
      </c>
      <c r="F317" s="24">
        <f t="shared" si="24"/>
        <v>649033.82182163058</v>
      </c>
      <c r="G317" s="24">
        <v>654193.28</v>
      </c>
      <c r="H317" s="24">
        <f t="shared" si="25"/>
        <v>-5159.4581783694448</v>
      </c>
      <c r="I317" s="24">
        <f t="shared" si="26"/>
        <v>-48223.372701212073</v>
      </c>
      <c r="J317" s="24">
        <f t="shared" si="27"/>
        <v>-53382.830879581517</v>
      </c>
      <c r="K317" s="24">
        <f t="shared" si="28"/>
        <v>23608.762823829678</v>
      </c>
      <c r="L317" s="24"/>
      <c r="M317" s="23">
        <f t="shared" si="29"/>
        <v>6.7443701547242093E-4</v>
      </c>
      <c r="N317" s="28">
        <v>244</v>
      </c>
      <c r="O317" s="29" t="s">
        <v>483</v>
      </c>
    </row>
    <row r="318" spans="1:15" ht="11.4">
      <c r="A318" s="25">
        <v>4</v>
      </c>
      <c r="B318" s="26"/>
      <c r="C318" s="27" t="s">
        <v>490</v>
      </c>
      <c r="D318" s="24">
        <v>418722.76</v>
      </c>
      <c r="E318" s="22">
        <v>5.1524538554109642E-2</v>
      </c>
      <c r="F318" s="24">
        <f t="shared" si="24"/>
        <v>435149.62136339414</v>
      </c>
      <c r="G318" s="24">
        <v>439550.66</v>
      </c>
      <c r="H318" s="24">
        <f t="shared" si="25"/>
        <v>-4401.0386366058374</v>
      </c>
      <c r="I318" s="24">
        <f t="shared" si="26"/>
        <v>-32331.723966097503</v>
      </c>
      <c r="J318" s="24">
        <f t="shared" si="27"/>
        <v>-36732.76260270334</v>
      </c>
      <c r="K318" s="24">
        <f t="shared" si="28"/>
        <v>15828.673111077114</v>
      </c>
      <c r="L318" s="24"/>
      <c r="M318" s="23">
        <f t="shared" si="29"/>
        <v>4.5218138415741433E-4</v>
      </c>
      <c r="N318" s="28">
        <v>267</v>
      </c>
      <c r="O318" s="29" t="s">
        <v>491</v>
      </c>
    </row>
    <row r="319" spans="1:15" ht="11.4">
      <c r="A319" s="25">
        <v>4</v>
      </c>
      <c r="B319" s="26"/>
      <c r="C319" s="27" t="s">
        <v>535</v>
      </c>
      <c r="D319" s="24">
        <v>101833.69</v>
      </c>
      <c r="E319" s="22">
        <v>4.5540290036309654E-2</v>
      </c>
      <c r="F319" s="24">
        <f t="shared" si="24"/>
        <v>105828.71503220234</v>
      </c>
      <c r="G319" s="24">
        <v>102485.74</v>
      </c>
      <c r="H319" s="24">
        <f t="shared" si="25"/>
        <v>3342.9750322023319</v>
      </c>
      <c r="I319" s="24">
        <f t="shared" si="26"/>
        <v>-7863.099573400651</v>
      </c>
      <c r="J319" s="24">
        <f t="shared" si="27"/>
        <v>-4520.1245411983191</v>
      </c>
      <c r="K319" s="24">
        <f t="shared" si="28"/>
        <v>3849.5451995605931</v>
      </c>
      <c r="L319" s="24"/>
      <c r="M319" s="23">
        <f t="shared" si="29"/>
        <v>1.0997085254705772E-4</v>
      </c>
      <c r="N319" s="28">
        <v>399</v>
      </c>
      <c r="O319" s="29" t="s">
        <v>536</v>
      </c>
    </row>
    <row r="320" spans="1:15" ht="11.4">
      <c r="A320" s="25">
        <v>4</v>
      </c>
      <c r="B320" s="26"/>
      <c r="C320" s="27" t="s">
        <v>559</v>
      </c>
      <c r="D320" s="24">
        <v>230762.04</v>
      </c>
      <c r="E320" s="22">
        <v>6.5510689827575033E-2</v>
      </c>
      <c r="F320" s="24">
        <f t="shared" si="24"/>
        <v>239815.03735561069</v>
      </c>
      <c r="G320" s="24">
        <v>241484.62</v>
      </c>
      <c r="H320" s="24">
        <f t="shared" si="25"/>
        <v>-1669.582644389302</v>
      </c>
      <c r="I320" s="24">
        <f t="shared" si="26"/>
        <v>-17818.316298673493</v>
      </c>
      <c r="J320" s="24">
        <f t="shared" si="27"/>
        <v>-19487.898943062795</v>
      </c>
      <c r="K320" s="24">
        <f t="shared" si="28"/>
        <v>8723.3301996894115</v>
      </c>
      <c r="L320" s="24"/>
      <c r="M320" s="23">
        <f t="shared" si="29"/>
        <v>2.4920140156266788E-4</v>
      </c>
      <c r="N320" s="28">
        <v>439</v>
      </c>
      <c r="O320" s="29" t="s">
        <v>560</v>
      </c>
    </row>
    <row r="321" spans="1:15" ht="11.4">
      <c r="A321" s="25">
        <v>4</v>
      </c>
      <c r="B321" s="26"/>
      <c r="C321" s="27" t="s">
        <v>572</v>
      </c>
      <c r="D321" s="24">
        <v>1136447.1099999999</v>
      </c>
      <c r="E321" s="22">
        <v>3.0169591936046163E-2</v>
      </c>
      <c r="F321" s="24">
        <f t="shared" si="24"/>
        <v>1181030.9275187799</v>
      </c>
      <c r="G321" s="24">
        <v>1173267.19</v>
      </c>
      <c r="H321" s="24">
        <f t="shared" si="25"/>
        <v>7763.7375187799335</v>
      </c>
      <c r="I321" s="24">
        <f t="shared" si="26"/>
        <v>-87750.888589359791</v>
      </c>
      <c r="J321" s="24">
        <f t="shared" si="27"/>
        <v>-79987.151070579857</v>
      </c>
      <c r="K321" s="24">
        <f t="shared" si="28"/>
        <v>42960.28668758845</v>
      </c>
      <c r="L321" s="24"/>
      <c r="M321" s="23">
        <f t="shared" si="29"/>
        <v>1.2272564959724024E-3</v>
      </c>
      <c r="N321" s="28">
        <v>467</v>
      </c>
      <c r="O321" s="29" t="s">
        <v>573</v>
      </c>
    </row>
    <row r="322" spans="1:15" ht="11.4">
      <c r="A322" s="25">
        <v>4</v>
      </c>
      <c r="B322" s="26"/>
      <c r="C322" s="27" t="s">
        <v>856</v>
      </c>
      <c r="D322" s="24">
        <v>664006.90999999992</v>
      </c>
      <c r="E322" s="22">
        <v>-1.0223996499806782E-2</v>
      </c>
      <c r="F322" s="24">
        <f t="shared" si="24"/>
        <v>690056.48383951536</v>
      </c>
      <c r="G322" s="24">
        <v>710506.89</v>
      </c>
      <c r="H322" s="24">
        <f t="shared" si="25"/>
        <v>-20450.40616048465</v>
      </c>
      <c r="I322" s="24">
        <f t="shared" si="26"/>
        <v>-51271.366585617041</v>
      </c>
      <c r="J322" s="24">
        <f t="shared" si="27"/>
        <v>-71721.772746101691</v>
      </c>
      <c r="K322" s="24">
        <f t="shared" si="28"/>
        <v>25100.972113114654</v>
      </c>
      <c r="L322" s="24"/>
      <c r="M322" s="23">
        <f t="shared" si="29"/>
        <v>7.1706530510519081E-4</v>
      </c>
      <c r="N322" s="28">
        <v>516</v>
      </c>
      <c r="O322" s="29" t="s">
        <v>1145</v>
      </c>
    </row>
    <row r="323" spans="1:15" ht="11.4">
      <c r="A323" s="25">
        <v>4</v>
      </c>
      <c r="B323" s="26"/>
      <c r="C323" s="27" t="s">
        <v>863</v>
      </c>
      <c r="D323" s="24">
        <v>306098.15999999997</v>
      </c>
      <c r="E323" s="22">
        <v>1.9887254634592656E-2</v>
      </c>
      <c r="F323" s="24">
        <f t="shared" si="24"/>
        <v>318106.65946133813</v>
      </c>
      <c r="G323" s="24">
        <v>317224.24</v>
      </c>
      <c r="H323" s="24">
        <f t="shared" si="25"/>
        <v>882.41946133814054</v>
      </c>
      <c r="I323" s="24">
        <f t="shared" si="26"/>
        <v>-23635.403090222146</v>
      </c>
      <c r="J323" s="24">
        <f t="shared" si="27"/>
        <v>-22752.983628884005</v>
      </c>
      <c r="K323" s="24">
        <f t="shared" si="28"/>
        <v>11571.206959330751</v>
      </c>
      <c r="L323" s="24"/>
      <c r="M323" s="23">
        <f t="shared" si="29"/>
        <v>3.3055735894757109E-4</v>
      </c>
      <c r="N323" s="28">
        <v>530</v>
      </c>
      <c r="O323" s="29" t="s">
        <v>864</v>
      </c>
    </row>
    <row r="324" spans="1:15" ht="11.4">
      <c r="A324" s="25">
        <v>4</v>
      </c>
      <c r="B324" s="26"/>
      <c r="C324" s="27" t="s">
        <v>871</v>
      </c>
      <c r="D324" s="24">
        <v>426540.9</v>
      </c>
      <c r="E324" s="22">
        <v>4.4629902420105727E-2</v>
      </c>
      <c r="F324" s="24">
        <f t="shared" si="24"/>
        <v>443274.47385712055</v>
      </c>
      <c r="G324" s="24">
        <v>431148.26</v>
      </c>
      <c r="H324" s="24">
        <f t="shared" si="25"/>
        <v>12126.213857120543</v>
      </c>
      <c r="I324" s="24">
        <f t="shared" si="26"/>
        <v>-32935.402506065824</v>
      </c>
      <c r="J324" s="24">
        <f t="shared" si="27"/>
        <v>-20809.188648945281</v>
      </c>
      <c r="K324" s="24">
        <f t="shared" si="28"/>
        <v>16124.21659287074</v>
      </c>
      <c r="L324" s="24"/>
      <c r="M324" s="23">
        <f t="shared" si="29"/>
        <v>4.6062424350123515E-4</v>
      </c>
      <c r="N324" s="28">
        <v>541</v>
      </c>
      <c r="O324" s="29" t="s">
        <v>872</v>
      </c>
    </row>
    <row r="325" spans="1:15" ht="11.4">
      <c r="A325" s="25">
        <v>4</v>
      </c>
      <c r="B325" s="26"/>
      <c r="C325" s="27" t="s">
        <v>889</v>
      </c>
      <c r="D325" s="24">
        <v>154440.26</v>
      </c>
      <c r="E325" s="22">
        <v>-2.17016041621572E-2</v>
      </c>
      <c r="F325" s="24">
        <f t="shared" si="24"/>
        <v>160499.08694302681</v>
      </c>
      <c r="G325" s="24">
        <v>165497.35999999999</v>
      </c>
      <c r="H325" s="24">
        <f t="shared" si="25"/>
        <v>-4998.2730569731793</v>
      </c>
      <c r="I325" s="24">
        <f t="shared" si="26"/>
        <v>-11925.121661818263</v>
      </c>
      <c r="J325" s="24">
        <f t="shared" si="27"/>
        <v>-16923.394718791442</v>
      </c>
      <c r="K325" s="24">
        <f t="shared" si="28"/>
        <v>5838.1932492271462</v>
      </c>
      <c r="L325" s="24"/>
      <c r="M325" s="23">
        <f t="shared" si="29"/>
        <v>1.6678102364540908E-4</v>
      </c>
      <c r="N325" s="28">
        <v>576</v>
      </c>
      <c r="O325" s="29" t="s">
        <v>584</v>
      </c>
    </row>
    <row r="326" spans="1:15" ht="11.4">
      <c r="A326" s="25">
        <v>4</v>
      </c>
      <c r="B326" s="26"/>
      <c r="C326" s="27" t="s">
        <v>615</v>
      </c>
      <c r="D326" s="24">
        <v>271540.12999999995</v>
      </c>
      <c r="E326" s="22">
        <v>4.3548991823166801E-2</v>
      </c>
      <c r="F326" s="24">
        <f t="shared" si="24"/>
        <v>282192.88761486666</v>
      </c>
      <c r="G326" s="24">
        <v>273767.48</v>
      </c>
      <c r="H326" s="24">
        <f t="shared" si="25"/>
        <v>8425.4076148666791</v>
      </c>
      <c r="I326" s="24">
        <f t="shared" si="26"/>
        <v>-20967.001002950565</v>
      </c>
      <c r="J326" s="24">
        <f t="shared" si="27"/>
        <v>-12541.593388083886</v>
      </c>
      <c r="K326" s="24">
        <f t="shared" si="28"/>
        <v>10264.834790230612</v>
      </c>
      <c r="L326" s="24"/>
      <c r="M326" s="23">
        <f t="shared" si="29"/>
        <v>2.9323792152517383E-4</v>
      </c>
      <c r="N326" s="28">
        <v>666</v>
      </c>
      <c r="O326" s="29" t="s">
        <v>19</v>
      </c>
    </row>
    <row r="327" spans="1:15" ht="11.4">
      <c r="A327" s="25">
        <v>4</v>
      </c>
      <c r="B327" s="26"/>
      <c r="C327" s="27" t="s">
        <v>968</v>
      </c>
      <c r="D327" s="24">
        <v>238359.48999999996</v>
      </c>
      <c r="E327" s="22">
        <v>2.9707354003699893E-2</v>
      </c>
      <c r="F327" s="24">
        <f t="shared" si="24"/>
        <v>247710.54198695032</v>
      </c>
      <c r="G327" s="24">
        <v>240336.12</v>
      </c>
      <c r="H327" s="24">
        <f t="shared" si="25"/>
        <v>7374.4219869503286</v>
      </c>
      <c r="I327" s="24">
        <f t="shared" si="26"/>
        <v>-18404.954236019501</v>
      </c>
      <c r="J327" s="24">
        <f t="shared" si="27"/>
        <v>-11030.532249069172</v>
      </c>
      <c r="K327" s="24">
        <f t="shared" si="28"/>
        <v>9010.5310973137784</v>
      </c>
      <c r="L327" s="24"/>
      <c r="M327" s="23">
        <f t="shared" si="29"/>
        <v>2.5740593636528223E-4</v>
      </c>
      <c r="N327" s="28">
        <v>731</v>
      </c>
      <c r="O327" s="29" t="s">
        <v>969</v>
      </c>
    </row>
    <row r="328" spans="1:15" ht="11.4">
      <c r="A328" s="25">
        <v>4</v>
      </c>
      <c r="B328" s="26"/>
      <c r="C328" s="27" t="s">
        <v>628</v>
      </c>
      <c r="D328" s="24">
        <v>632138.97000000009</v>
      </c>
      <c r="E328" s="22">
        <v>-7.7221488145127392E-3</v>
      </c>
      <c r="F328" s="24">
        <f t="shared" si="24"/>
        <v>656938.33658467955</v>
      </c>
      <c r="G328" s="24">
        <v>677063.26</v>
      </c>
      <c r="H328" s="24">
        <f t="shared" si="25"/>
        <v>-20124.92341532046</v>
      </c>
      <c r="I328" s="24">
        <f t="shared" si="26"/>
        <v>-48810.680093561648</v>
      </c>
      <c r="J328" s="24">
        <f t="shared" si="27"/>
        <v>-68935.603508882108</v>
      </c>
      <c r="K328" s="24">
        <f t="shared" si="28"/>
        <v>23896.291467182207</v>
      </c>
      <c r="L328" s="24"/>
      <c r="M328" s="23">
        <f t="shared" si="29"/>
        <v>6.8265091306343663E-4</v>
      </c>
      <c r="N328" s="28">
        <v>756</v>
      </c>
      <c r="O328" s="29" t="s">
        <v>629</v>
      </c>
    </row>
    <row r="329" spans="1:15" ht="11.4">
      <c r="A329" s="25">
        <v>4</v>
      </c>
      <c r="B329" s="26"/>
      <c r="C329" s="27" t="s">
        <v>1080</v>
      </c>
      <c r="D329" s="24">
        <v>151213.75</v>
      </c>
      <c r="E329" s="22">
        <v>1.9132197531107294E-2</v>
      </c>
      <c r="F329" s="24">
        <f t="shared" si="24"/>
        <v>157145.99812400676</v>
      </c>
      <c r="G329" s="24">
        <v>155148.34</v>
      </c>
      <c r="H329" s="24">
        <f t="shared" si="25"/>
        <v>1997.6581240067608</v>
      </c>
      <c r="I329" s="24">
        <f t="shared" si="26"/>
        <v>-11675.986337304606</v>
      </c>
      <c r="J329" s="24">
        <f t="shared" si="27"/>
        <v>-9678.3282132978457</v>
      </c>
      <c r="K329" s="24">
        <f t="shared" si="28"/>
        <v>5716.2238294620929</v>
      </c>
      <c r="L329" s="24"/>
      <c r="M329" s="23">
        <f t="shared" si="29"/>
        <v>1.6329669487904886E-4</v>
      </c>
      <c r="N329" s="28">
        <v>920</v>
      </c>
      <c r="O329" s="29" t="s">
        <v>1081</v>
      </c>
    </row>
    <row r="330" spans="1:15" ht="11.4">
      <c r="A330" s="25">
        <v>4</v>
      </c>
      <c r="B330" s="26"/>
      <c r="C330" s="27" t="s">
        <v>217</v>
      </c>
      <c r="D330" s="24">
        <v>353076.65</v>
      </c>
      <c r="E330" s="22">
        <v>1.5817827277165516E-2</v>
      </c>
      <c r="F330" s="24">
        <f t="shared" si="24"/>
        <v>366928.15685432439</v>
      </c>
      <c r="G330" s="24">
        <v>365032.42</v>
      </c>
      <c r="H330" s="24">
        <f t="shared" si="25"/>
        <v>1895.7368543244083</v>
      </c>
      <c r="I330" s="24">
        <f t="shared" si="26"/>
        <v>-27262.852362442442</v>
      </c>
      <c r="J330" s="24">
        <f t="shared" si="27"/>
        <v>-25367.115508118033</v>
      </c>
      <c r="K330" s="24">
        <f t="shared" si="28"/>
        <v>13347.100778577656</v>
      </c>
      <c r="L330" s="24"/>
      <c r="M330" s="23">
        <f t="shared" si="29"/>
        <v>3.8128973049055876E-4</v>
      </c>
      <c r="N330" s="28">
        <v>1074</v>
      </c>
      <c r="O330" s="29" t="s">
        <v>218</v>
      </c>
    </row>
    <row r="331" spans="1:15" ht="11.4">
      <c r="A331" s="25">
        <v>4</v>
      </c>
      <c r="B331" s="26"/>
      <c r="C331" s="27" t="s">
        <v>466</v>
      </c>
      <c r="D331" s="24">
        <v>848090.30999999982</v>
      </c>
      <c r="E331" s="22">
        <v>1.7440101533548167E-2</v>
      </c>
      <c r="F331" s="24">
        <f t="shared" si="24"/>
        <v>881361.63718080067</v>
      </c>
      <c r="G331" s="24">
        <v>885263.34</v>
      </c>
      <c r="H331" s="24">
        <f t="shared" si="25"/>
        <v>-3901.7028191993013</v>
      </c>
      <c r="I331" s="24">
        <f t="shared" si="26"/>
        <v>-65485.386562798863</v>
      </c>
      <c r="J331" s="24">
        <f t="shared" si="27"/>
        <v>-69387.089381998172</v>
      </c>
      <c r="K331" s="24">
        <f t="shared" si="28"/>
        <v>32059.743505851107</v>
      </c>
      <c r="L331" s="24"/>
      <c r="M331" s="23">
        <f t="shared" si="29"/>
        <v>9.1585814505590888E-4</v>
      </c>
      <c r="N331" s="28">
        <v>1089</v>
      </c>
      <c r="O331" s="29" t="s">
        <v>467</v>
      </c>
    </row>
    <row r="332" spans="1:15" ht="11.4">
      <c r="A332" s="25">
        <v>4</v>
      </c>
      <c r="B332" s="26"/>
      <c r="C332" s="27" t="s">
        <v>247</v>
      </c>
      <c r="D332" s="24">
        <v>616853.82000000007</v>
      </c>
      <c r="E332" s="22">
        <v>-4.5173025715133592E-3</v>
      </c>
      <c r="F332" s="24">
        <f t="shared" si="24"/>
        <v>641053.53673529311</v>
      </c>
      <c r="G332" s="24">
        <v>656765.29</v>
      </c>
      <c r="H332" s="24">
        <f t="shared" si="25"/>
        <v>-15711.753264706931</v>
      </c>
      <c r="I332" s="24">
        <f t="shared" si="26"/>
        <v>-47630.435555193595</v>
      </c>
      <c r="J332" s="24">
        <f t="shared" si="27"/>
        <v>-63342.188819900526</v>
      </c>
      <c r="K332" s="24">
        <f t="shared" si="28"/>
        <v>23318.47801657403</v>
      </c>
      <c r="L332" s="24"/>
      <c r="M332" s="23">
        <f t="shared" si="29"/>
        <v>6.6614438190651143E-4</v>
      </c>
      <c r="N332" s="28">
        <v>1125</v>
      </c>
      <c r="O332" s="29" t="s">
        <v>248</v>
      </c>
    </row>
    <row r="333" spans="1:15" ht="11.4">
      <c r="A333" s="25">
        <v>4</v>
      </c>
      <c r="B333" s="26"/>
      <c r="C333" s="27" t="s">
        <v>506</v>
      </c>
      <c r="D333" s="24">
        <v>281993.88999999996</v>
      </c>
      <c r="E333" s="22">
        <v>0.10444496247429817</v>
      </c>
      <c r="F333" s="24">
        <f t="shared" si="24"/>
        <v>293056.75779432338</v>
      </c>
      <c r="G333" s="24">
        <v>283697.77</v>
      </c>
      <c r="H333" s="24">
        <f t="shared" si="25"/>
        <v>9358.9877943233587</v>
      </c>
      <c r="I333" s="24">
        <f t="shared" si="26"/>
        <v>-21774.189231094246</v>
      </c>
      <c r="J333" s="24">
        <f t="shared" si="27"/>
        <v>-12415.201436770887</v>
      </c>
      <c r="K333" s="24">
        <f t="shared" si="28"/>
        <v>10660.010705248114</v>
      </c>
      <c r="L333" s="24"/>
      <c r="M333" s="23">
        <f t="shared" si="29"/>
        <v>3.0452700374857488E-4</v>
      </c>
      <c r="N333" s="28">
        <v>1172</v>
      </c>
      <c r="O333" s="29" t="s">
        <v>507</v>
      </c>
    </row>
    <row r="334" spans="1:15" ht="11.4">
      <c r="A334" s="25">
        <v>4</v>
      </c>
      <c r="B334" s="26"/>
      <c r="C334" s="27" t="s">
        <v>825</v>
      </c>
      <c r="D334" s="24">
        <v>288323.91000000003</v>
      </c>
      <c r="E334" s="22">
        <v>5.7165868956195812E-3</v>
      </c>
      <c r="F334" s="24">
        <f t="shared" si="24"/>
        <v>299635.11003441352</v>
      </c>
      <c r="G334" s="24">
        <v>299542.65000000002</v>
      </c>
      <c r="H334" s="24">
        <f t="shared" si="25"/>
        <v>92.460034413496032</v>
      </c>
      <c r="I334" s="24">
        <f t="shared" si="26"/>
        <v>-22262.962421593562</v>
      </c>
      <c r="J334" s="24">
        <f t="shared" si="27"/>
        <v>-22170.502387180066</v>
      </c>
      <c r="K334" s="24">
        <f t="shared" si="28"/>
        <v>10899.299864897763</v>
      </c>
      <c r="L334" s="24"/>
      <c r="M334" s="23">
        <f t="shared" si="29"/>
        <v>3.1136283279532682E-4</v>
      </c>
      <c r="N334" s="28">
        <v>1195</v>
      </c>
      <c r="O334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4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1207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2014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29906889309.049999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31080162824.180004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2309263747.27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1130548467.5400002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926006188.38000059</v>
      </c>
      <c r="E15" s="22">
        <v>1.1010788069362995E-2</v>
      </c>
      <c r="F15" s="24">
        <v>962334223.85188007</v>
      </c>
      <c r="G15" s="24">
        <v>966593063.8299998</v>
      </c>
      <c r="H15" s="24">
        <v>-4258839.9781197309</v>
      </c>
      <c r="I15" s="24">
        <v>-71501669.681390762</v>
      </c>
      <c r="J15" s="24">
        <v>-75760509.659510493</v>
      </c>
      <c r="K15" s="24">
        <v>35005141.002369978</v>
      </c>
      <c r="L15" s="24">
        <v>701505680.25</v>
      </c>
      <c r="M15" s="23">
        <v>3.0962972404481589E-2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3118404.93</v>
      </c>
      <c r="E16" s="22">
        <v>-8.0926552723462157E-3</v>
      </c>
      <c r="F16" s="24">
        <v>3240742.6922463961</v>
      </c>
      <c r="G16" s="24">
        <v>3275675.25</v>
      </c>
      <c r="H16" s="24">
        <v>-34932.557753603905</v>
      </c>
      <c r="I16" s="24">
        <v>-240787.97964380443</v>
      </c>
      <c r="J16" s="24">
        <v>-275720.53739740833</v>
      </c>
      <c r="K16" s="24">
        <v>117882.8021312749</v>
      </c>
      <c r="L16" s="24"/>
      <c r="M16" s="23">
        <v>3.3675854104771013E-3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1761402.6</v>
      </c>
      <c r="E17" s="22">
        <v>-1.1500046913552563E-2</v>
      </c>
      <c r="F17" s="24">
        <v>1830503.9698785371</v>
      </c>
      <c r="G17" s="24">
        <v>1864275.68</v>
      </c>
      <c r="H17" s="24">
        <v>-33771.71012146282</v>
      </c>
      <c r="I17" s="24">
        <v>-136006.8954846554</v>
      </c>
      <c r="J17" s="24">
        <v>-169778.60560611822</v>
      </c>
      <c r="K17" s="24">
        <v>66585.026265114691</v>
      </c>
      <c r="L17" s="24"/>
      <c r="M17" s="23">
        <v>1.9021499230814881E-3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526432.82999999996</v>
      </c>
      <c r="E18" s="22">
        <v>3.3904431708939774E-2</v>
      </c>
      <c r="F18" s="24">
        <v>547085.25194035308</v>
      </c>
      <c r="G18" s="24">
        <v>528090.57999999996</v>
      </c>
      <c r="H18" s="24">
        <v>18994.671940353117</v>
      </c>
      <c r="I18" s="24">
        <v>-40648.568867504429</v>
      </c>
      <c r="J18" s="24">
        <v>-21653.896927151312</v>
      </c>
      <c r="K18" s="24">
        <v>19900.358846051808</v>
      </c>
      <c r="L18" s="24"/>
      <c r="M18" s="23">
        <v>5.684981770164697E-4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2157163.11</v>
      </c>
      <c r="E19" s="22">
        <v>6.4258017874310345E-3</v>
      </c>
      <c r="F19" s="24">
        <v>2241790.5120218005</v>
      </c>
      <c r="G19" s="24">
        <v>2224904.88</v>
      </c>
      <c r="H19" s="24">
        <v>16885.632021800615</v>
      </c>
      <c r="I19" s="24">
        <v>-166565.58679152862</v>
      </c>
      <c r="J19" s="24">
        <v>-149679.95476972801</v>
      </c>
      <c r="K19" s="24">
        <v>81545.674076719588</v>
      </c>
      <c r="L19" s="24"/>
      <c r="M19" s="23">
        <v>2.3295342267353998E-3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1509002.17</v>
      </c>
      <c r="E20" s="22">
        <v>-1.2790223065256453E-2</v>
      </c>
      <c r="F20" s="24">
        <v>1568201.649492471</v>
      </c>
      <c r="G20" s="24">
        <v>1584786.45</v>
      </c>
      <c r="H20" s="24">
        <v>-16584.80050752894</v>
      </c>
      <c r="I20" s="24">
        <v>-116517.76852226071</v>
      </c>
      <c r="J20" s="24">
        <v>-133102.56902978965</v>
      </c>
      <c r="K20" s="24">
        <v>57043.715686331481</v>
      </c>
      <c r="L20" s="24"/>
      <c r="M20" s="23">
        <v>1.6295810858887674E-3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1004697.97</v>
      </c>
      <c r="E21" s="22">
        <v>-4.5618051306951868E-3</v>
      </c>
      <c r="F21" s="24">
        <v>1044113.1531280284</v>
      </c>
      <c r="G21" s="24">
        <v>1047625.56</v>
      </c>
      <c r="H21" s="24">
        <v>-3512.4068719716743</v>
      </c>
      <c r="I21" s="24">
        <v>-77577.864253995896</v>
      </c>
      <c r="J21" s="24">
        <v>-81090.271125967571</v>
      </c>
      <c r="K21" s="24">
        <v>37979.869406890517</v>
      </c>
      <c r="L21" s="24"/>
      <c r="M21" s="23">
        <v>1.0849797578109781E-3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727855.84</v>
      </c>
      <c r="E22" s="22">
        <v>-8.4664448106853453E-3</v>
      </c>
      <c r="F22" s="24">
        <v>756410.26339990494</v>
      </c>
      <c r="G22" s="24">
        <v>768155.57</v>
      </c>
      <c r="H22" s="24">
        <v>-11745.306600095006</v>
      </c>
      <c r="I22" s="24">
        <v>-56201.468737911513</v>
      </c>
      <c r="J22" s="24">
        <v>-67946.775338006526</v>
      </c>
      <c r="K22" s="24">
        <v>27514.606952219281</v>
      </c>
      <c r="L22" s="24"/>
      <c r="M22" s="23">
        <v>7.8601617260608779E-4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3712590.36</v>
      </c>
      <c r="E23" s="22">
        <v>1.1824940934163737E-2</v>
      </c>
      <c r="F23" s="24">
        <v>3858238.5381472623</v>
      </c>
      <c r="G23" s="24">
        <v>3896343.5</v>
      </c>
      <c r="H23" s="24">
        <v>-38104.961852737702</v>
      </c>
      <c r="I23" s="24">
        <v>-286668.07297199353</v>
      </c>
      <c r="J23" s="24">
        <v>-324773.03482473124</v>
      </c>
      <c r="K23" s="24">
        <v>140344.3634250407</v>
      </c>
      <c r="L23" s="24"/>
      <c r="M23" s="23">
        <v>4.0092500531718721E-3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14621401.74</v>
      </c>
      <c r="E24" s="22">
        <v>1.9981779580788839E-3</v>
      </c>
      <c r="F24" s="24">
        <v>15195012.16261345</v>
      </c>
      <c r="G24" s="24">
        <v>15263665.07</v>
      </c>
      <c r="H24" s="24">
        <v>-68652.90738655068</v>
      </c>
      <c r="I24" s="24">
        <v>-1128993.1434706289</v>
      </c>
      <c r="J24" s="24">
        <v>-1197646.0508571796</v>
      </c>
      <c r="K24" s="24">
        <v>552722.25605360966</v>
      </c>
      <c r="L24" s="24"/>
      <c r="M24" s="23">
        <v>1.5789745169607752E-2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1048321.31</v>
      </c>
      <c r="E25" s="22">
        <v>-2.914573222769656E-4</v>
      </c>
      <c r="F25" s="24">
        <v>1089447.8750418948</v>
      </c>
      <c r="G25" s="24">
        <v>1095743.72</v>
      </c>
      <c r="H25" s="24">
        <v>-6295.8449581051245</v>
      </c>
      <c r="I25" s="24">
        <v>-80946.245249954241</v>
      </c>
      <c r="J25" s="24">
        <v>-87242.090208059366</v>
      </c>
      <c r="K25" s="24">
        <v>39628.930921658372</v>
      </c>
      <c r="L25" s="24"/>
      <c r="M25" s="23">
        <v>1.1320888814295976E-3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9708079.0099999998</v>
      </c>
      <c r="E26" s="22">
        <v>3.142286639478967E-3</v>
      </c>
      <c r="F26" s="24">
        <v>10088935.469778175</v>
      </c>
      <c r="G26" s="24">
        <v>10167913.15</v>
      </c>
      <c r="H26" s="24">
        <v>-78977.680221825838</v>
      </c>
      <c r="I26" s="24">
        <v>-749610.3884880417</v>
      </c>
      <c r="J26" s="24">
        <v>-828588.06870986754</v>
      </c>
      <c r="K26" s="24">
        <v>366987.47683502833</v>
      </c>
      <c r="L26" s="24"/>
      <c r="M26" s="23">
        <v>1.0483816557407436E-2</v>
      </c>
      <c r="N26" s="28">
        <v>852</v>
      </c>
      <c r="O26" s="29" t="s">
        <v>1049</v>
      </c>
    </row>
    <row r="27" spans="1:15" ht="11.4">
      <c r="A27" s="25">
        <v>3</v>
      </c>
      <c r="B27" s="26">
        <v>748</v>
      </c>
      <c r="C27" s="27" t="s">
        <v>551</v>
      </c>
      <c r="D27" s="24">
        <v>6438280.3300000001</v>
      </c>
      <c r="E27" s="22">
        <v>1.665502103601166E-3</v>
      </c>
      <c r="F27" s="24">
        <v>6690859.7178497966</v>
      </c>
      <c r="G27" s="24">
        <v>6662188.7599999998</v>
      </c>
      <c r="H27" s="24">
        <v>28670.957849796861</v>
      </c>
      <c r="I27" s="24">
        <v>-497132.52378713567</v>
      </c>
      <c r="J27" s="24">
        <v>-468461.5659373388</v>
      </c>
      <c r="K27" s="24">
        <v>243381.64646471015</v>
      </c>
      <c r="L27" s="24"/>
      <c r="M27" s="23">
        <v>6.9527400689010886E-3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210108.41999999998</v>
      </c>
      <c r="E28" s="22">
        <v>1.8055145851753756E-2</v>
      </c>
      <c r="F28" s="24">
        <v>218351.15771653055</v>
      </c>
      <c r="G28" s="24">
        <v>211963.23</v>
      </c>
      <c r="H28" s="24">
        <v>6387.9277165305393</v>
      </c>
      <c r="I28" s="24">
        <v>-16223.544758811006</v>
      </c>
      <c r="J28" s="24">
        <v>-9835.6170422804662</v>
      </c>
      <c r="K28" s="24">
        <v>7942.5763673913889</v>
      </c>
      <c r="L28" s="24"/>
      <c r="M28" s="23">
        <v>2.2689742534828377E-4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295966.87</v>
      </c>
      <c r="E29" s="22">
        <v>-3.9726889819751546E-2</v>
      </c>
      <c r="F29" s="24">
        <v>307577.91006299463</v>
      </c>
      <c r="G29" s="24">
        <v>314753.05</v>
      </c>
      <c r="H29" s="24">
        <v>-7175.139937005355</v>
      </c>
      <c r="I29" s="24">
        <v>-22853.114418594927</v>
      </c>
      <c r="J29" s="24">
        <v>-30028.254355600282</v>
      </c>
      <c r="K29" s="24">
        <v>11188.221144077899</v>
      </c>
      <c r="L29" s="24"/>
      <c r="M29" s="23">
        <v>3.1961651413774952E-4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225460.29</v>
      </c>
      <c r="E30" s="22">
        <v>-9.7605179210232471E-3</v>
      </c>
      <c r="F30" s="24">
        <v>234305.2950500733</v>
      </c>
      <c r="G30" s="24">
        <v>232654.21</v>
      </c>
      <c r="H30" s="24">
        <v>1651.0850500733068</v>
      </c>
      <c r="I30" s="24">
        <v>-17408.94108931717</v>
      </c>
      <c r="J30" s="24">
        <v>-15757.856039243863</v>
      </c>
      <c r="K30" s="24">
        <v>8522.9119858176527</v>
      </c>
      <c r="L30" s="24"/>
      <c r="M30" s="23">
        <v>2.4347600785954896E-4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1083965.1399999999</v>
      </c>
      <c r="E31" s="22">
        <v>4.5135151863372816E-3</v>
      </c>
      <c r="F31" s="24">
        <v>1126490.0437753096</v>
      </c>
      <c r="G31" s="24">
        <v>1134876.24</v>
      </c>
      <c r="H31" s="24">
        <v>-8386.196224690415</v>
      </c>
      <c r="I31" s="24">
        <v>-83698.487503646145</v>
      </c>
      <c r="J31" s="24">
        <v>-92084.68372833656</v>
      </c>
      <c r="K31" s="24">
        <v>40976.348801443077</v>
      </c>
      <c r="L31" s="24"/>
      <c r="M31" s="23">
        <v>1.1705808812102435E-3</v>
      </c>
      <c r="N31" s="28">
        <v>188</v>
      </c>
      <c r="O31" s="29" t="s">
        <v>1159</v>
      </c>
    </row>
    <row r="32" spans="1:15" ht="11.4">
      <c r="A32" s="25">
        <v>3</v>
      </c>
      <c r="B32" s="26">
        <v>47</v>
      </c>
      <c r="C32" s="27" t="s">
        <v>410</v>
      </c>
      <c r="D32" s="24">
        <v>317157.32</v>
      </c>
      <c r="E32" s="22">
        <v>1.4500642896754559E-2</v>
      </c>
      <c r="F32" s="24">
        <v>329599.68001411919</v>
      </c>
      <c r="G32" s="24">
        <v>329288.2</v>
      </c>
      <c r="H32" s="24">
        <v>311.48001411918085</v>
      </c>
      <c r="I32" s="24">
        <v>-24489.337345949989</v>
      </c>
      <c r="J32" s="24">
        <v>-24177.857331830808</v>
      </c>
      <c r="K32" s="24">
        <v>11989.268371906222</v>
      </c>
      <c r="L32" s="24"/>
      <c r="M32" s="23">
        <v>3.4250021649947089E-4</v>
      </c>
      <c r="N32" s="28">
        <v>51</v>
      </c>
      <c r="O32" s="29" t="s">
        <v>410</v>
      </c>
    </row>
    <row r="33" spans="1:15" ht="11.4">
      <c r="A33" s="25">
        <v>3</v>
      </c>
      <c r="B33" s="26">
        <v>49</v>
      </c>
      <c r="C33" s="27" t="s">
        <v>412</v>
      </c>
      <c r="D33" s="24">
        <v>42406664.390000001</v>
      </c>
      <c r="E33" s="22">
        <v>1.7388365076129201E-3</v>
      </c>
      <c r="F33" s="24">
        <v>44070315.051880702</v>
      </c>
      <c r="G33" s="24">
        <v>44321503.969999999</v>
      </c>
      <c r="H33" s="24">
        <v>-251188.91811929643</v>
      </c>
      <c r="I33" s="24">
        <v>-3274435.254917637</v>
      </c>
      <c r="J33" s="24">
        <v>-3525624.1730369334</v>
      </c>
      <c r="K33" s="24">
        <v>1603068.4082242493</v>
      </c>
      <c r="L33" s="24"/>
      <c r="M33" s="23">
        <v>4.5795227852837836E-2</v>
      </c>
      <c r="N33" s="28">
        <v>53</v>
      </c>
      <c r="O33" s="29" t="s">
        <v>412</v>
      </c>
    </row>
    <row r="34" spans="1:15" ht="11.4">
      <c r="A34" s="25">
        <v>3</v>
      </c>
      <c r="B34" s="26">
        <v>989</v>
      </c>
      <c r="C34" s="27" t="s">
        <v>783</v>
      </c>
      <c r="D34" s="24">
        <v>1250917.53</v>
      </c>
      <c r="E34" s="22">
        <v>5.8238859055658385E-2</v>
      </c>
      <c r="F34" s="24">
        <v>1299992.1225594047</v>
      </c>
      <c r="G34" s="24">
        <v>1292595.33</v>
      </c>
      <c r="H34" s="24">
        <v>7396.7925594046246</v>
      </c>
      <c r="I34" s="24">
        <v>-96589.734659545356</v>
      </c>
      <c r="J34" s="24">
        <v>-89192.942100140732</v>
      </c>
      <c r="K34" s="24">
        <v>47287.529035407584</v>
      </c>
      <c r="L34" s="24"/>
      <c r="M34" s="23">
        <v>1.3508738339950135E-3</v>
      </c>
      <c r="N34" s="28">
        <v>1297</v>
      </c>
      <c r="O34" s="29" t="s">
        <v>783</v>
      </c>
    </row>
    <row r="35" spans="1:15" ht="11.4">
      <c r="A35" s="25">
        <v>3</v>
      </c>
      <c r="B35" s="26">
        <v>50</v>
      </c>
      <c r="C35" s="27" t="s">
        <v>416</v>
      </c>
      <c r="D35" s="24">
        <v>2384756.61</v>
      </c>
      <c r="E35" s="22">
        <v>2.3434387373058248E-2</v>
      </c>
      <c r="F35" s="24">
        <v>2478312.7047723681</v>
      </c>
      <c r="G35" s="24">
        <v>2428897.6800000002</v>
      </c>
      <c r="H35" s="24">
        <v>49415.024772367906</v>
      </c>
      <c r="I35" s="24">
        <v>-184139.2439256142</v>
      </c>
      <c r="J35" s="24">
        <v>-134724.21915324629</v>
      </c>
      <c r="K35" s="24">
        <v>90149.226254551832</v>
      </c>
      <c r="L35" s="24"/>
      <c r="M35" s="23">
        <v>2.5753139017051351E-3</v>
      </c>
      <c r="N35" s="28">
        <v>62</v>
      </c>
      <c r="O35" s="29" t="s">
        <v>416</v>
      </c>
    </row>
    <row r="36" spans="1:15" ht="11.4">
      <c r="A36" s="25">
        <v>3</v>
      </c>
      <c r="B36" s="26">
        <v>51</v>
      </c>
      <c r="C36" s="27" t="s">
        <v>414</v>
      </c>
      <c r="D36" s="24">
        <v>1233261.8700000001</v>
      </c>
      <c r="E36" s="22">
        <v>1.7548808291639763E-2</v>
      </c>
      <c r="F36" s="24">
        <v>1281643.8155222596</v>
      </c>
      <c r="G36" s="24">
        <v>1274804.99</v>
      </c>
      <c r="H36" s="24">
        <v>6838.8255222595762</v>
      </c>
      <c r="I36" s="24">
        <v>-95226.450930809733</v>
      </c>
      <c r="J36" s="24">
        <v>-88387.625408550157</v>
      </c>
      <c r="K36" s="24">
        <v>46620.104912820309</v>
      </c>
      <c r="L36" s="24"/>
      <c r="M36" s="23">
        <v>1.3318073739415578E-3</v>
      </c>
      <c r="N36" s="28">
        <v>60</v>
      </c>
      <c r="O36" s="29" t="s">
        <v>414</v>
      </c>
    </row>
    <row r="37" spans="1:15" ht="11.4">
      <c r="A37" s="25">
        <v>3</v>
      </c>
      <c r="B37" s="26">
        <v>52</v>
      </c>
      <c r="C37" s="27" t="s">
        <v>418</v>
      </c>
      <c r="D37" s="24">
        <v>495148.96</v>
      </c>
      <c r="E37" s="22">
        <v>5.9696189019884018E-3</v>
      </c>
      <c r="F37" s="24">
        <v>514574.08826422138</v>
      </c>
      <c r="G37" s="24">
        <v>512752.3</v>
      </c>
      <c r="H37" s="24">
        <v>1821.7882642213954</v>
      </c>
      <c r="I37" s="24">
        <v>-38232.981404737235</v>
      </c>
      <c r="J37" s="24">
        <v>-36411.193140515839</v>
      </c>
      <c r="K37" s="24">
        <v>18717.757375141962</v>
      </c>
      <c r="L37" s="24"/>
      <c r="M37" s="23">
        <v>5.3471452589991567E-4</v>
      </c>
      <c r="N37" s="28">
        <v>63</v>
      </c>
      <c r="O37" s="29" t="s">
        <v>418</v>
      </c>
    </row>
    <row r="38" spans="1:15" ht="11.4">
      <c r="A38" s="25">
        <v>3</v>
      </c>
      <c r="B38" s="26">
        <v>65</v>
      </c>
      <c r="C38" s="27" t="s">
        <v>419</v>
      </c>
      <c r="D38" s="24">
        <v>767310.23</v>
      </c>
      <c r="E38" s="22">
        <v>4.3673493520438346E-3</v>
      </c>
      <c r="F38" s="24">
        <v>797412.48374642653</v>
      </c>
      <c r="G38" s="24">
        <v>792546.77</v>
      </c>
      <c r="H38" s="24">
        <v>4865.7137464265106</v>
      </c>
      <c r="I38" s="24">
        <v>-59247.943801103109</v>
      </c>
      <c r="J38" s="24">
        <v>-54382.230054676598</v>
      </c>
      <c r="K38" s="24">
        <v>29006.07267074614</v>
      </c>
      <c r="L38" s="24"/>
      <c r="M38" s="23">
        <v>8.2862322048016669E-4</v>
      </c>
      <c r="N38" s="28">
        <v>66</v>
      </c>
      <c r="O38" s="29" t="s">
        <v>419</v>
      </c>
    </row>
    <row r="39" spans="1:15" ht="11.4">
      <c r="A39" s="25">
        <v>3</v>
      </c>
      <c r="B39" s="26">
        <v>61</v>
      </c>
      <c r="C39" s="27" t="s">
        <v>421</v>
      </c>
      <c r="D39" s="24">
        <v>2816254.47</v>
      </c>
      <c r="E39" s="22">
        <v>-4.890595276574E-4</v>
      </c>
      <c r="F39" s="24">
        <v>2926738.6045207246</v>
      </c>
      <c r="G39" s="24">
        <v>2926587.65</v>
      </c>
      <c r="H39" s="24">
        <v>150.9545207247138</v>
      </c>
      <c r="I39" s="24">
        <v>-217457.3986432651</v>
      </c>
      <c r="J39" s="24">
        <v>-217306.44412254039</v>
      </c>
      <c r="K39" s="24">
        <v>106460.82721474164</v>
      </c>
      <c r="L39" s="24"/>
      <c r="M39" s="23">
        <v>3.0412911979852859E-3</v>
      </c>
      <c r="N39" s="28">
        <v>68</v>
      </c>
      <c r="O39" s="29" t="s">
        <v>421</v>
      </c>
    </row>
    <row r="40" spans="1:15" ht="11.4">
      <c r="A40" s="25">
        <v>3</v>
      </c>
      <c r="B40" s="26">
        <v>935</v>
      </c>
      <c r="C40" s="27" t="s">
        <v>1198</v>
      </c>
      <c r="D40" s="24">
        <v>5044359.540000001</v>
      </c>
      <c r="E40" s="22">
        <v>6.5833008295748202E-2</v>
      </c>
      <c r="F40" s="24">
        <v>5242254.191894955</v>
      </c>
      <c r="G40" s="24">
        <v>5238583.4400000004</v>
      </c>
      <c r="H40" s="24">
        <v>3670.751894954592</v>
      </c>
      <c r="I40" s="24">
        <v>-389500.77667865623</v>
      </c>
      <c r="J40" s="24">
        <v>-385830.02478370164</v>
      </c>
      <c r="K40" s="24">
        <v>190688.2688044073</v>
      </c>
      <c r="L40" s="24"/>
      <c r="M40" s="23">
        <v>5.4474361006429601E-3</v>
      </c>
      <c r="N40" s="28">
        <v>2362</v>
      </c>
      <c r="O40" s="29" t="s">
        <v>1198</v>
      </c>
    </row>
    <row r="41" spans="1:15" ht="11.4">
      <c r="A41" s="25">
        <v>3</v>
      </c>
      <c r="B41" s="26">
        <v>235</v>
      </c>
      <c r="C41" s="27" t="s">
        <v>758</v>
      </c>
      <c r="D41" s="24">
        <v>2321520.0499999998</v>
      </c>
      <c r="E41" s="22">
        <v>-3.4886096576817339E-3</v>
      </c>
      <c r="F41" s="24">
        <v>2412595.31902452</v>
      </c>
      <c r="G41" s="24">
        <v>2463837.79</v>
      </c>
      <c r="H41" s="24">
        <v>-51242.470975480042</v>
      </c>
      <c r="I41" s="24">
        <v>-179256.42599022048</v>
      </c>
      <c r="J41" s="24">
        <v>-230498.89696570052</v>
      </c>
      <c r="K41" s="24">
        <v>87758.740394865061</v>
      </c>
      <c r="L41" s="24"/>
      <c r="M41" s="23">
        <v>2.5070243364802751E-3</v>
      </c>
      <c r="N41" s="28">
        <v>328</v>
      </c>
      <c r="O41" s="29" t="s">
        <v>758</v>
      </c>
    </row>
    <row r="42" spans="1:15" ht="11.4">
      <c r="A42" s="25">
        <v>3</v>
      </c>
      <c r="B42" s="26">
        <v>304</v>
      </c>
      <c r="C42" s="27" t="s">
        <v>579</v>
      </c>
      <c r="D42" s="24">
        <v>190321.04</v>
      </c>
      <c r="E42" s="22">
        <v>-1.5798265668860176E-3</v>
      </c>
      <c r="F42" s="24">
        <v>197787.50143289892</v>
      </c>
      <c r="G42" s="24">
        <v>195816.48</v>
      </c>
      <c r="H42" s="24">
        <v>1971.0214328989096</v>
      </c>
      <c r="I42" s="24">
        <v>-14695.660035820842</v>
      </c>
      <c r="J42" s="24">
        <v>-12724.638602921932</v>
      </c>
      <c r="K42" s="24">
        <v>7194.5683781799489</v>
      </c>
      <c r="L42" s="24"/>
      <c r="M42" s="23">
        <v>2.0552890724516294E-4</v>
      </c>
      <c r="N42" s="28">
        <v>482</v>
      </c>
      <c r="O42" s="29" t="s">
        <v>579</v>
      </c>
    </row>
    <row r="43" spans="1:15" ht="11.4">
      <c r="A43" s="25">
        <v>3</v>
      </c>
      <c r="B43" s="26">
        <v>69</v>
      </c>
      <c r="C43" s="27" t="s">
        <v>423</v>
      </c>
      <c r="D43" s="24">
        <v>1426992.58</v>
      </c>
      <c r="E43" s="22">
        <v>1.3843807546787849E-3</v>
      </c>
      <c r="F43" s="24">
        <v>1482974.7513017275</v>
      </c>
      <c r="G43" s="24">
        <v>1483933.68</v>
      </c>
      <c r="H43" s="24">
        <v>-958.92869827244431</v>
      </c>
      <c r="I43" s="24">
        <v>-110185.38901068886</v>
      </c>
      <c r="J43" s="24">
        <v>-111144.3177089613</v>
      </c>
      <c r="K43" s="24">
        <v>53943.566575536897</v>
      </c>
      <c r="L43" s="24"/>
      <c r="M43" s="23">
        <v>1.5410184056074711E-3</v>
      </c>
      <c r="N43" s="28">
        <v>73</v>
      </c>
      <c r="O43" s="29" t="s">
        <v>423</v>
      </c>
    </row>
    <row r="44" spans="1:15" ht="11.4">
      <c r="A44" s="25">
        <v>3</v>
      </c>
      <c r="B44" s="26">
        <v>71</v>
      </c>
      <c r="C44" s="27" t="s">
        <v>425</v>
      </c>
      <c r="D44" s="24">
        <v>1293075.69</v>
      </c>
      <c r="E44" s="22">
        <v>-1.673230519003868E-3</v>
      </c>
      <c r="F44" s="24">
        <v>1343804.1841759679</v>
      </c>
      <c r="G44" s="24">
        <v>1348218.5</v>
      </c>
      <c r="H44" s="24">
        <v>-4414.3158240320627</v>
      </c>
      <c r="I44" s="24">
        <v>-99844.981620657694</v>
      </c>
      <c r="J44" s="24">
        <v>-104259.29744468976</v>
      </c>
      <c r="K44" s="24">
        <v>48881.203412230294</v>
      </c>
      <c r="L44" s="24"/>
      <c r="M44" s="23">
        <v>1.3964007003691502E-3</v>
      </c>
      <c r="N44" s="28">
        <v>76</v>
      </c>
      <c r="O44" s="29" t="s">
        <v>425</v>
      </c>
    </row>
    <row r="45" spans="1:15" ht="11.4">
      <c r="A45" s="25">
        <v>3</v>
      </c>
      <c r="B45" s="26">
        <v>74</v>
      </c>
      <c r="C45" s="27" t="s">
        <v>429</v>
      </c>
      <c r="D45" s="24">
        <v>246782.2</v>
      </c>
      <c r="E45" s="22">
        <v>-2.3781187159787099E-2</v>
      </c>
      <c r="F45" s="24">
        <v>256463.68229237266</v>
      </c>
      <c r="G45" s="24">
        <v>261631.03</v>
      </c>
      <c r="H45" s="24">
        <v>-5167.3477076273412</v>
      </c>
      <c r="I45" s="24">
        <v>-19055.314715030698</v>
      </c>
      <c r="J45" s="24">
        <v>-24222.662422658039</v>
      </c>
      <c r="K45" s="24">
        <v>9328.9287007767507</v>
      </c>
      <c r="L45" s="24"/>
      <c r="M45" s="23">
        <v>2.6650167471529816E-4</v>
      </c>
      <c r="N45" s="28">
        <v>84</v>
      </c>
      <c r="O45" s="29" t="s">
        <v>429</v>
      </c>
    </row>
    <row r="46" spans="1:15" ht="11.4">
      <c r="A46" s="25">
        <v>3</v>
      </c>
      <c r="B46" s="26">
        <v>76</v>
      </c>
      <c r="C46" s="27" t="s">
        <v>433</v>
      </c>
      <c r="D46" s="24">
        <v>336988.59</v>
      </c>
      <c r="E46" s="22">
        <v>-8.6571285466932064E-3</v>
      </c>
      <c r="F46" s="24">
        <v>350208.94814097061</v>
      </c>
      <c r="G46" s="24">
        <v>355357.98</v>
      </c>
      <c r="H46" s="24">
        <v>-5149.0318590293755</v>
      </c>
      <c r="I46" s="24">
        <v>-26020.611040117343</v>
      </c>
      <c r="J46" s="24">
        <v>-31169.642899146718</v>
      </c>
      <c r="K46" s="24">
        <v>12738.935502987204</v>
      </c>
      <c r="L46" s="24"/>
      <c r="M46" s="23">
        <v>3.6391613169404834E-4</v>
      </c>
      <c r="N46" s="28">
        <v>90</v>
      </c>
      <c r="O46" s="29" t="s">
        <v>433</v>
      </c>
    </row>
    <row r="47" spans="1:15" ht="11.4">
      <c r="A47" s="25">
        <v>3</v>
      </c>
      <c r="B47" s="26">
        <v>78</v>
      </c>
      <c r="C47" s="27" t="s">
        <v>1094</v>
      </c>
      <c r="D47" s="24">
        <v>1767994.73</v>
      </c>
      <c r="E47" s="22">
        <v>8.6088602844023643E-2</v>
      </c>
      <c r="F47" s="24">
        <v>1837354.7149239657</v>
      </c>
      <c r="G47" s="24">
        <v>1839450.86</v>
      </c>
      <c r="H47" s="24">
        <v>-2096.1450760343578</v>
      </c>
      <c r="I47" s="24">
        <v>-136515.90752763255</v>
      </c>
      <c r="J47" s="24">
        <v>-138612.0526036669</v>
      </c>
      <c r="K47" s="24">
        <v>66834.223779182765</v>
      </c>
      <c r="L47" s="24"/>
      <c r="M47" s="23">
        <v>1.9092688063921195E-3</v>
      </c>
      <c r="N47" s="28">
        <v>92</v>
      </c>
      <c r="O47" s="29" t="s">
        <v>1094</v>
      </c>
    </row>
    <row r="48" spans="1:15" ht="11.4">
      <c r="A48" s="25">
        <v>3</v>
      </c>
      <c r="B48" s="26">
        <v>77</v>
      </c>
      <c r="C48" s="27" t="s">
        <v>1096</v>
      </c>
      <c r="D48" s="24">
        <v>933876.5</v>
      </c>
      <c r="E48" s="22">
        <v>4.2198925214659483E-2</v>
      </c>
      <c r="F48" s="24">
        <v>970513.29470404657</v>
      </c>
      <c r="G48" s="24">
        <v>982526.58</v>
      </c>
      <c r="H48" s="24">
        <v>-12013.285295953392</v>
      </c>
      <c r="I48" s="24">
        <v>-72109.376658735375</v>
      </c>
      <c r="J48" s="24">
        <v>-84122.661954688767</v>
      </c>
      <c r="K48" s="24">
        <v>35302.656690113545</v>
      </c>
      <c r="L48" s="24"/>
      <c r="M48" s="23">
        <v>1.0084991998096343E-3</v>
      </c>
      <c r="N48" s="28">
        <v>94</v>
      </c>
      <c r="O48" s="29" t="s">
        <v>1096</v>
      </c>
    </row>
    <row r="49" spans="1:15" ht="11.4">
      <c r="A49" s="25">
        <v>3</v>
      </c>
      <c r="B49" s="26">
        <v>79</v>
      </c>
      <c r="C49" s="27" t="s">
        <v>1098</v>
      </c>
      <c r="D49" s="24">
        <v>1483174.69</v>
      </c>
      <c r="E49" s="22">
        <v>7.5967160416970783E-2</v>
      </c>
      <c r="F49" s="24">
        <v>1541360.9347847952</v>
      </c>
      <c r="G49" s="24">
        <v>1569013.2</v>
      </c>
      <c r="H49" s="24">
        <v>-27652.265215204796</v>
      </c>
      <c r="I49" s="24">
        <v>-114523.49681345774</v>
      </c>
      <c r="J49" s="24">
        <v>-142175.76202866255</v>
      </c>
      <c r="K49" s="24">
        <v>56067.37817316912</v>
      </c>
      <c r="L49" s="24"/>
      <c r="M49" s="23">
        <v>1.60168982519948E-3</v>
      </c>
      <c r="N49" s="28">
        <v>98</v>
      </c>
      <c r="O49" s="29" t="s">
        <v>1098</v>
      </c>
    </row>
    <row r="50" spans="1:15" ht="11.4">
      <c r="A50" s="25">
        <v>3</v>
      </c>
      <c r="B50" s="26">
        <v>81</v>
      </c>
      <c r="C50" s="27" t="s">
        <v>1100</v>
      </c>
      <c r="D50" s="24">
        <v>458498.86</v>
      </c>
      <c r="E50" s="22">
        <v>-3.3384311457378017E-2</v>
      </c>
      <c r="F50" s="24">
        <v>476486.1726755618</v>
      </c>
      <c r="G50" s="24">
        <v>474687.18</v>
      </c>
      <c r="H50" s="24">
        <v>1798.9926755618071</v>
      </c>
      <c r="I50" s="24">
        <v>-35403.039902321958</v>
      </c>
      <c r="J50" s="24">
        <v>-33604.047226760151</v>
      </c>
      <c r="K50" s="24">
        <v>17332.300199639278</v>
      </c>
      <c r="L50" s="24"/>
      <c r="M50" s="23">
        <v>4.9513584871621618E-4</v>
      </c>
      <c r="N50" s="28">
        <v>101</v>
      </c>
      <c r="O50" s="29" t="s">
        <v>1100</v>
      </c>
    </row>
    <row r="51" spans="1:15" ht="11.4">
      <c r="A51" s="25">
        <v>3</v>
      </c>
      <c r="B51" s="26">
        <v>82</v>
      </c>
      <c r="C51" s="27" t="s">
        <v>1102</v>
      </c>
      <c r="D51" s="24">
        <v>1645406.32</v>
      </c>
      <c r="E51" s="22">
        <v>2.3859667283460256E-3</v>
      </c>
      <c r="F51" s="24">
        <v>1709957.054010954</v>
      </c>
      <c r="G51" s="24">
        <v>1712737.76</v>
      </c>
      <c r="H51" s="24">
        <v>-2780.7059890460223</v>
      </c>
      <c r="I51" s="24">
        <v>-127050.22996675006</v>
      </c>
      <c r="J51" s="24">
        <v>-129830.93595579609</v>
      </c>
      <c r="K51" s="24">
        <v>62200.102937276075</v>
      </c>
      <c r="L51" s="24"/>
      <c r="M51" s="23">
        <v>1.7768847990946501E-3</v>
      </c>
      <c r="N51" s="28">
        <v>103</v>
      </c>
      <c r="O51" s="29" t="s">
        <v>1102</v>
      </c>
    </row>
    <row r="52" spans="1:15" ht="11.4">
      <c r="A52" s="25">
        <v>3</v>
      </c>
      <c r="B52" s="26">
        <v>86</v>
      </c>
      <c r="C52" s="27" t="s">
        <v>1106</v>
      </c>
      <c r="D52" s="24">
        <v>1738326.26</v>
      </c>
      <c r="E52" s="22">
        <v>-1.0606003405005273E-2</v>
      </c>
      <c r="F52" s="24">
        <v>1806522.3248075768</v>
      </c>
      <c r="G52" s="24">
        <v>1818688.83</v>
      </c>
      <c r="H52" s="24">
        <v>-12166.505192423239</v>
      </c>
      <c r="I52" s="24">
        <v>-134225.05335353309</v>
      </c>
      <c r="J52" s="24">
        <v>-146391.55854595633</v>
      </c>
      <c r="K52" s="24">
        <v>65712.688104036293</v>
      </c>
      <c r="L52" s="24"/>
      <c r="M52" s="23">
        <v>1.8772296360579522E-3</v>
      </c>
      <c r="N52" s="28">
        <v>116</v>
      </c>
      <c r="O52" s="29" t="s">
        <v>1106</v>
      </c>
    </row>
    <row r="53" spans="1:15" ht="11.4">
      <c r="A53" s="25">
        <v>3</v>
      </c>
      <c r="B53" s="26">
        <v>111</v>
      </c>
      <c r="C53" s="27" t="s">
        <v>547</v>
      </c>
      <c r="D53" s="24">
        <v>3319227.11</v>
      </c>
      <c r="E53" s="22">
        <v>-9.7515229040660567E-3</v>
      </c>
      <c r="F53" s="24">
        <v>3449443.3026177343</v>
      </c>
      <c r="G53" s="24">
        <v>3480817.52</v>
      </c>
      <c r="H53" s="24">
        <v>-31374.217382265721</v>
      </c>
      <c r="I53" s="24">
        <v>-256294.48635967996</v>
      </c>
      <c r="J53" s="24">
        <v>-287668.70374194568</v>
      </c>
      <c r="K53" s="24">
        <v>125474.33749628322</v>
      </c>
      <c r="L53" s="24"/>
      <c r="M53" s="23">
        <v>3.5844545659104226E-3</v>
      </c>
      <c r="N53" s="28">
        <v>2023</v>
      </c>
      <c r="O53" s="29" t="s">
        <v>547</v>
      </c>
    </row>
    <row r="54" spans="1:15" ht="11.4">
      <c r="A54" s="25">
        <v>3</v>
      </c>
      <c r="B54" s="26">
        <v>90</v>
      </c>
      <c r="C54" s="27" t="s">
        <v>1108</v>
      </c>
      <c r="D54" s="24">
        <v>573804.54</v>
      </c>
      <c r="E54" s="22">
        <v>-1.9178414410695101E-2</v>
      </c>
      <c r="F54" s="24">
        <v>596315.39569904574</v>
      </c>
      <c r="G54" s="24">
        <v>600288.61</v>
      </c>
      <c r="H54" s="24">
        <v>-3973.2143009542488</v>
      </c>
      <c r="I54" s="24">
        <v>-44306.38066527254</v>
      </c>
      <c r="J54" s="24">
        <v>-48279.594966226789</v>
      </c>
      <c r="K54" s="24">
        <v>21691.117276051518</v>
      </c>
      <c r="L54" s="24"/>
      <c r="M54" s="23">
        <v>6.1965518935012856E-4</v>
      </c>
      <c r="N54" s="28">
        <v>126</v>
      </c>
      <c r="O54" s="29" t="s">
        <v>1108</v>
      </c>
    </row>
    <row r="55" spans="1:15" ht="11.4">
      <c r="A55" s="25">
        <v>3</v>
      </c>
      <c r="B55" s="26">
        <v>91</v>
      </c>
      <c r="C55" s="27" t="s">
        <v>1112</v>
      </c>
      <c r="D55" s="24">
        <v>79850015.069999993</v>
      </c>
      <c r="E55" s="22">
        <v>3.8380203851518233E-3</v>
      </c>
      <c r="F55" s="24">
        <v>82982601.240906537</v>
      </c>
      <c r="G55" s="24">
        <v>83468058.510000005</v>
      </c>
      <c r="H55" s="24">
        <v>-485457.26909346879</v>
      </c>
      <c r="I55" s="24">
        <v>-6165627.695833791</v>
      </c>
      <c r="J55" s="24">
        <v>-6651084.9649272598</v>
      </c>
      <c r="K55" s="24">
        <v>3018512.2644338971</v>
      </c>
      <c r="L55" s="24"/>
      <c r="M55" s="23">
        <v>8.6230541514731585E-2</v>
      </c>
      <c r="N55" s="28">
        <v>130</v>
      </c>
      <c r="O55" s="29" t="s">
        <v>1112</v>
      </c>
    </row>
    <row r="56" spans="1:15" ht="11.4">
      <c r="A56" s="25">
        <v>3</v>
      </c>
      <c r="B56" s="26">
        <v>97</v>
      </c>
      <c r="C56" s="27" t="s">
        <v>1114</v>
      </c>
      <c r="D56" s="24">
        <v>404880.22</v>
      </c>
      <c r="E56" s="22">
        <v>-5.1029482483281423E-3</v>
      </c>
      <c r="F56" s="24">
        <v>420764.02637040248</v>
      </c>
      <c r="G56" s="24">
        <v>419193.63</v>
      </c>
      <c r="H56" s="24">
        <v>1570.3963704024791</v>
      </c>
      <c r="I56" s="24">
        <v>-31262.870717543101</v>
      </c>
      <c r="J56" s="24">
        <v>-29692.474347140622</v>
      </c>
      <c r="K56" s="24">
        <v>15305.393601057143</v>
      </c>
      <c r="L56" s="24"/>
      <c r="M56" s="23">
        <v>4.3723273675774972E-4</v>
      </c>
      <c r="N56" s="28">
        <v>136</v>
      </c>
      <c r="O56" s="29" t="s">
        <v>1114</v>
      </c>
    </row>
    <row r="57" spans="1:15" ht="11.4">
      <c r="A57" s="25">
        <v>3</v>
      </c>
      <c r="B57" s="26">
        <v>283</v>
      </c>
      <c r="C57" s="27" t="s">
        <v>435</v>
      </c>
      <c r="D57" s="24">
        <v>4962084.16</v>
      </c>
      <c r="E57" s="22">
        <v>-3.5894348857543339E-3</v>
      </c>
      <c r="F57" s="24">
        <v>5156751.0765292421</v>
      </c>
      <c r="G57" s="24">
        <v>5184468.53</v>
      </c>
      <c r="H57" s="24">
        <v>-27717.453470758162</v>
      </c>
      <c r="I57" s="24">
        <v>-383147.87416300172</v>
      </c>
      <c r="J57" s="24">
        <v>-410865.32763375988</v>
      </c>
      <c r="K57" s="24">
        <v>187578.0722268206</v>
      </c>
      <c r="L57" s="24"/>
      <c r="M57" s="23">
        <v>5.3585863920422678E-3</v>
      </c>
      <c r="N57" s="28">
        <v>138</v>
      </c>
      <c r="O57" s="29" t="s">
        <v>435</v>
      </c>
    </row>
    <row r="58" spans="1:15" ht="11.4">
      <c r="A58" s="25">
        <v>3</v>
      </c>
      <c r="B58" s="26">
        <v>99</v>
      </c>
      <c r="C58" s="27" t="s">
        <v>437</v>
      </c>
      <c r="D58" s="24">
        <v>356836.91</v>
      </c>
      <c r="E58" s="22">
        <v>4.1908781503640503E-2</v>
      </c>
      <c r="F58" s="24">
        <v>370835.93515428569</v>
      </c>
      <c r="G58" s="24">
        <v>373818.08</v>
      </c>
      <c r="H58" s="24">
        <v>-2982.1448457143269</v>
      </c>
      <c r="I58" s="24">
        <v>-27553.201251909915</v>
      </c>
      <c r="J58" s="24">
        <v>-30535.346097624242</v>
      </c>
      <c r="K58" s="24">
        <v>13489.24716286462</v>
      </c>
      <c r="L58" s="24"/>
      <c r="M58" s="23">
        <v>3.8535045929257502E-4</v>
      </c>
      <c r="N58" s="28">
        <v>141</v>
      </c>
      <c r="O58" s="29" t="s">
        <v>437</v>
      </c>
    </row>
    <row r="59" spans="1:15" ht="11.4">
      <c r="A59" s="25">
        <v>3</v>
      </c>
      <c r="B59" s="26">
        <v>102</v>
      </c>
      <c r="C59" s="27" t="s">
        <v>439</v>
      </c>
      <c r="D59" s="24">
        <v>1822553.45</v>
      </c>
      <c r="E59" s="22">
        <v>8.4716995699244315E-3</v>
      </c>
      <c r="F59" s="24">
        <v>1894053.8213925788</v>
      </c>
      <c r="G59" s="24">
        <v>1888124.14</v>
      </c>
      <c r="H59" s="24">
        <v>5929.6813925788738</v>
      </c>
      <c r="I59" s="24">
        <v>-140728.66509300494</v>
      </c>
      <c r="J59" s="24">
        <v>-134798.98370042606</v>
      </c>
      <c r="K59" s="24">
        <v>68896.667540870782</v>
      </c>
      <c r="L59" s="24"/>
      <c r="M59" s="23">
        <v>1.968187116749686E-3</v>
      </c>
      <c r="N59" s="28">
        <v>146</v>
      </c>
      <c r="O59" s="29" t="s">
        <v>439</v>
      </c>
    </row>
    <row r="60" spans="1:15" ht="11.4">
      <c r="A60" s="25">
        <v>3</v>
      </c>
      <c r="B60" s="26">
        <v>103</v>
      </c>
      <c r="C60" s="27" t="s">
        <v>441</v>
      </c>
      <c r="D60" s="24">
        <v>495610.09</v>
      </c>
      <c r="E60" s="22">
        <v>5.6568466356035551E-3</v>
      </c>
      <c r="F60" s="24">
        <v>515053.3087988284</v>
      </c>
      <c r="G60" s="24">
        <v>509873.88</v>
      </c>
      <c r="H60" s="24">
        <v>5179.4287988283904</v>
      </c>
      <c r="I60" s="24">
        <v>-38268.587608404043</v>
      </c>
      <c r="J60" s="24">
        <v>-33089.158809575652</v>
      </c>
      <c r="K60" s="24">
        <v>18735.189138420632</v>
      </c>
      <c r="L60" s="24"/>
      <c r="M60" s="23">
        <v>5.352125031335309E-4</v>
      </c>
      <c r="N60" s="28">
        <v>148</v>
      </c>
      <c r="O60" s="29" t="s">
        <v>441</v>
      </c>
    </row>
    <row r="61" spans="1:15" ht="11.4">
      <c r="A61" s="25">
        <v>3</v>
      </c>
      <c r="B61" s="26">
        <v>105</v>
      </c>
      <c r="C61" s="27" t="s">
        <v>443</v>
      </c>
      <c r="D61" s="24">
        <v>460913.17</v>
      </c>
      <c r="E61" s="22">
        <v>2.5351440342913582E-2</v>
      </c>
      <c r="F61" s="24">
        <v>478995.19817576121</v>
      </c>
      <c r="G61" s="24">
        <v>462234.86</v>
      </c>
      <c r="H61" s="24">
        <v>16760.338175761222</v>
      </c>
      <c r="I61" s="24">
        <v>-35589.461114506819</v>
      </c>
      <c r="J61" s="24">
        <v>-18829.122938745597</v>
      </c>
      <c r="K61" s="24">
        <v>17423.56661128312</v>
      </c>
      <c r="L61" s="24"/>
      <c r="M61" s="23">
        <v>4.9774307751262819E-4</v>
      </c>
      <c r="N61" s="28">
        <v>151</v>
      </c>
      <c r="O61" s="29" t="s">
        <v>443</v>
      </c>
    </row>
    <row r="62" spans="1:15" ht="11.4">
      <c r="A62" s="25">
        <v>3</v>
      </c>
      <c r="B62" s="26">
        <v>106</v>
      </c>
      <c r="C62" s="27" t="s">
        <v>445</v>
      </c>
      <c r="D62" s="24">
        <v>7289941.9199999999</v>
      </c>
      <c r="E62" s="22">
        <v>8.0165935968595586E-2</v>
      </c>
      <c r="F62" s="24">
        <v>7575932.7394793024</v>
      </c>
      <c r="G62" s="24">
        <v>7715231.29</v>
      </c>
      <c r="H62" s="24">
        <v>-139298.55052069761</v>
      </c>
      <c r="I62" s="24">
        <v>-562893.6671279174</v>
      </c>
      <c r="J62" s="24">
        <v>-702192.21764861501</v>
      </c>
      <c r="K62" s="24">
        <v>275576.39248083357</v>
      </c>
      <c r="L62" s="24"/>
      <c r="M62" s="23">
        <v>7.8724548620494345E-3</v>
      </c>
      <c r="N62" s="28">
        <v>153</v>
      </c>
      <c r="O62" s="29" t="s">
        <v>445</v>
      </c>
    </row>
    <row r="63" spans="1:15" ht="11.4">
      <c r="A63" s="25">
        <v>3</v>
      </c>
      <c r="B63" s="26">
        <v>224</v>
      </c>
      <c r="C63" s="27" t="s">
        <v>159</v>
      </c>
      <c r="D63" s="24">
        <v>1419036.24</v>
      </c>
      <c r="E63" s="22">
        <v>3.6869736308175988E-3</v>
      </c>
      <c r="F63" s="24">
        <v>1474706.2771007107</v>
      </c>
      <c r="G63" s="24">
        <v>1477721.19</v>
      </c>
      <c r="H63" s="24">
        <v>-3014.9128992892802</v>
      </c>
      <c r="I63" s="24">
        <v>-109571.03934252076</v>
      </c>
      <c r="J63" s="24">
        <v>-112585.95224181004</v>
      </c>
      <c r="K63" s="24">
        <v>53642.798819275951</v>
      </c>
      <c r="L63" s="24"/>
      <c r="M63" s="23">
        <v>1.5324263032005538E-3</v>
      </c>
      <c r="N63" s="28">
        <v>308</v>
      </c>
      <c r="O63" s="29" t="s">
        <v>159</v>
      </c>
    </row>
    <row r="64" spans="1:15" ht="11.4">
      <c r="A64" s="25">
        <v>3</v>
      </c>
      <c r="B64" s="26">
        <v>139</v>
      </c>
      <c r="C64" s="27" t="s">
        <v>451</v>
      </c>
      <c r="D64" s="24">
        <v>1534810.12</v>
      </c>
      <c r="E64" s="22">
        <v>1.9259183031032457E-2</v>
      </c>
      <c r="F64" s="24">
        <v>1595022.0680211068</v>
      </c>
      <c r="G64" s="24">
        <v>1586949.5</v>
      </c>
      <c r="H64" s="24">
        <v>8072.5680211067665</v>
      </c>
      <c r="I64" s="24">
        <v>-118510.53221996574</v>
      </c>
      <c r="J64" s="24">
        <v>-110437.96419885897</v>
      </c>
      <c r="K64" s="24">
        <v>58019.314921054305</v>
      </c>
      <c r="L64" s="24"/>
      <c r="M64" s="23">
        <v>1.6574512560062586E-3</v>
      </c>
      <c r="N64" s="28">
        <v>164</v>
      </c>
      <c r="O64" s="29" t="s">
        <v>451</v>
      </c>
    </row>
    <row r="65" spans="1:15" ht="11.4">
      <c r="A65" s="25">
        <v>3</v>
      </c>
      <c r="B65" s="26">
        <v>142</v>
      </c>
      <c r="C65" s="27" t="s">
        <v>457</v>
      </c>
      <c r="D65" s="24">
        <v>1301562.96</v>
      </c>
      <c r="E65" s="22">
        <v>1.7579983197293287E-3</v>
      </c>
      <c r="F65" s="24">
        <v>1352624.4172268505</v>
      </c>
      <c r="G65" s="24">
        <v>1360760.34</v>
      </c>
      <c r="H65" s="24">
        <v>-8135.922773149563</v>
      </c>
      <c r="I65" s="24">
        <v>-100500.32710716942</v>
      </c>
      <c r="J65" s="24">
        <v>-108636.24988031898</v>
      </c>
      <c r="K65" s="24">
        <v>49202.041530596369</v>
      </c>
      <c r="L65" s="24"/>
      <c r="M65" s="23">
        <v>1.4055661574757035E-3</v>
      </c>
      <c r="N65" s="28">
        <v>172</v>
      </c>
      <c r="O65" s="29" t="s">
        <v>457</v>
      </c>
    </row>
    <row r="66" spans="1:15" ht="11.4">
      <c r="A66" s="25">
        <v>3</v>
      </c>
      <c r="B66" s="26">
        <v>143</v>
      </c>
      <c r="C66" s="27" t="s">
        <v>1149</v>
      </c>
      <c r="D66" s="24">
        <v>1459183.59</v>
      </c>
      <c r="E66" s="22">
        <v>8.3990699766163979E-4</v>
      </c>
      <c r="F66" s="24">
        <v>1516428.6428762032</v>
      </c>
      <c r="G66" s="24">
        <v>1511832.17</v>
      </c>
      <c r="H66" s="24">
        <v>4596.4728762032464</v>
      </c>
      <c r="I66" s="24">
        <v>-112671.0213883267</v>
      </c>
      <c r="J66" s="24">
        <v>-108074.54851212345</v>
      </c>
      <c r="K66" s="24">
        <v>55160.46000259927</v>
      </c>
      <c r="L66" s="24"/>
      <c r="M66" s="23">
        <v>1.5757816830066389E-3</v>
      </c>
      <c r="N66" s="28">
        <v>176</v>
      </c>
      <c r="O66" s="29" t="s">
        <v>1149</v>
      </c>
    </row>
    <row r="67" spans="1:15" ht="11.4">
      <c r="A67" s="25">
        <v>3</v>
      </c>
      <c r="B67" s="26">
        <v>145</v>
      </c>
      <c r="C67" s="27" t="s">
        <v>1151</v>
      </c>
      <c r="D67" s="24">
        <v>2675071.13</v>
      </c>
      <c r="E67" s="22">
        <v>1.8905535174643353E-2</v>
      </c>
      <c r="F67" s="24">
        <v>2780016.5181841245</v>
      </c>
      <c r="G67" s="24">
        <v>2780924.49</v>
      </c>
      <c r="H67" s="24">
        <v>-907.97181587573141</v>
      </c>
      <c r="I67" s="24">
        <v>-206555.91151729255</v>
      </c>
      <c r="J67" s="24">
        <v>-207463.88333316828</v>
      </c>
      <c r="K67" s="24">
        <v>101123.7757069849</v>
      </c>
      <c r="L67" s="24"/>
      <c r="M67" s="23">
        <v>2.8888264069594364E-3</v>
      </c>
      <c r="N67" s="28">
        <v>177</v>
      </c>
      <c r="O67" s="29" t="s">
        <v>1151</v>
      </c>
    </row>
    <row r="68" spans="1:15" ht="11.4">
      <c r="A68" s="25">
        <v>3</v>
      </c>
      <c r="B68" s="26">
        <v>146</v>
      </c>
      <c r="C68" s="27" t="s">
        <v>1153</v>
      </c>
      <c r="D68" s="24">
        <v>789440.55</v>
      </c>
      <c r="E68" s="22">
        <v>-1.9871622243301757E-3</v>
      </c>
      <c r="F68" s="24">
        <v>820410.99562252034</v>
      </c>
      <c r="G68" s="24">
        <v>816172.14</v>
      </c>
      <c r="H68" s="24">
        <v>4238.855622520321</v>
      </c>
      <c r="I68" s="24">
        <v>-60956.738893878595</v>
      </c>
      <c r="J68" s="24">
        <v>-56717.883271358274</v>
      </c>
      <c r="K68" s="24">
        <v>29842.649123202496</v>
      </c>
      <c r="L68" s="24"/>
      <c r="M68" s="23">
        <v>8.5252189446064614E-4</v>
      </c>
      <c r="N68" s="28">
        <v>180</v>
      </c>
      <c r="O68" s="29" t="s">
        <v>1153</v>
      </c>
    </row>
    <row r="69" spans="1:15" ht="11.4">
      <c r="A69" s="25">
        <v>3</v>
      </c>
      <c r="B69" s="26">
        <v>153</v>
      </c>
      <c r="C69" s="27" t="s">
        <v>1157</v>
      </c>
      <c r="D69" s="24">
        <v>5202553.8600000003</v>
      </c>
      <c r="E69" s="22">
        <v>-3.1419567222732768E-3</v>
      </c>
      <c r="F69" s="24">
        <v>5406654.6139065018</v>
      </c>
      <c r="G69" s="24">
        <v>5409325.9100000001</v>
      </c>
      <c r="H69" s="24">
        <v>-2671.2960934983566</v>
      </c>
      <c r="I69" s="24">
        <v>-401715.76849626011</v>
      </c>
      <c r="J69" s="24">
        <v>-404387.06458975846</v>
      </c>
      <c r="K69" s="24">
        <v>196668.37406381362</v>
      </c>
      <c r="L69" s="24"/>
      <c r="M69" s="23">
        <v>5.6182711576707673E-3</v>
      </c>
      <c r="N69" s="28">
        <v>185</v>
      </c>
      <c r="O69" s="29" t="s">
        <v>1157</v>
      </c>
    </row>
    <row r="70" spans="1:15" ht="11.4">
      <c r="A70" s="25">
        <v>3</v>
      </c>
      <c r="B70" s="26">
        <v>149</v>
      </c>
      <c r="C70" s="27" t="s">
        <v>1161</v>
      </c>
      <c r="D70" s="24">
        <v>1091781.3500000001</v>
      </c>
      <c r="E70" s="22">
        <v>1.3497016175941229E-2</v>
      </c>
      <c r="F70" s="24">
        <v>1134612.8905534423</v>
      </c>
      <c r="G70" s="24">
        <v>1123206.56</v>
      </c>
      <c r="H70" s="24">
        <v>11406.33055344224</v>
      </c>
      <c r="I70" s="24">
        <v>-84302.017018452229</v>
      </c>
      <c r="J70" s="24">
        <v>-72895.686465009989</v>
      </c>
      <c r="K70" s="24">
        <v>41271.819324845092</v>
      </c>
      <c r="L70" s="24"/>
      <c r="M70" s="23">
        <v>1.1790216563347319E-3</v>
      </c>
      <c r="N70" s="28">
        <v>192</v>
      </c>
      <c r="O70" s="29" t="s">
        <v>1161</v>
      </c>
    </row>
    <row r="71" spans="1:15" ht="11.4">
      <c r="A71" s="25">
        <v>3</v>
      </c>
      <c r="B71" s="26">
        <v>164</v>
      </c>
      <c r="C71" s="27" t="s">
        <v>1167</v>
      </c>
      <c r="D71" s="24">
        <v>1623162.69</v>
      </c>
      <c r="E71" s="22">
        <v>1.1124273443291841E-2</v>
      </c>
      <c r="F71" s="24">
        <v>1686840.7868841146</v>
      </c>
      <c r="G71" s="24">
        <v>1667384.83</v>
      </c>
      <c r="H71" s="24">
        <v>19455.956884114537</v>
      </c>
      <c r="I71" s="24">
        <v>-125332.68562986232</v>
      </c>
      <c r="J71" s="24">
        <v>-105876.72874574778</v>
      </c>
      <c r="K71" s="24">
        <v>61359.243108988383</v>
      </c>
      <c r="L71" s="24"/>
      <c r="M71" s="23">
        <v>1.7528637609211212E-3</v>
      </c>
      <c r="N71" s="28">
        <v>202</v>
      </c>
      <c r="O71" s="29" t="s">
        <v>1167</v>
      </c>
    </row>
    <row r="72" spans="1:15" ht="11.4">
      <c r="A72" s="25">
        <v>3</v>
      </c>
      <c r="B72" s="26">
        <v>165</v>
      </c>
      <c r="C72" s="27" t="s">
        <v>1169</v>
      </c>
      <c r="D72" s="24">
        <v>3081945.81</v>
      </c>
      <c r="E72" s="22">
        <v>7.2711427125743772E-2</v>
      </c>
      <c r="F72" s="24">
        <v>3202853.2489707489</v>
      </c>
      <c r="G72" s="24">
        <v>3192092.4</v>
      </c>
      <c r="H72" s="24">
        <v>10760.84897074895</v>
      </c>
      <c r="I72" s="24">
        <v>-237972.78468309384</v>
      </c>
      <c r="J72" s="24">
        <v>-227211.93571234489</v>
      </c>
      <c r="K72" s="24">
        <v>116504.56443433784</v>
      </c>
      <c r="L72" s="24"/>
      <c r="M72" s="23">
        <v>3.3282129738157616E-3</v>
      </c>
      <c r="N72" s="28">
        <v>207</v>
      </c>
      <c r="O72" s="29" t="s">
        <v>1169</v>
      </c>
    </row>
    <row r="73" spans="1:15" ht="11.4">
      <c r="A73" s="25">
        <v>3</v>
      </c>
      <c r="B73" s="26">
        <v>169</v>
      </c>
      <c r="C73" s="27" t="s">
        <v>461</v>
      </c>
      <c r="D73" s="24">
        <v>1071265.2</v>
      </c>
      <c r="E73" s="22">
        <v>2.369385970521774E-2</v>
      </c>
      <c r="F73" s="24">
        <v>1113291.8739831115</v>
      </c>
      <c r="G73" s="24">
        <v>1092814.94</v>
      </c>
      <c r="H73" s="24">
        <v>20476.933983111521</v>
      </c>
      <c r="I73" s="24">
        <v>-82717.860239759189</v>
      </c>
      <c r="J73" s="24">
        <v>-62240.926256647668</v>
      </c>
      <c r="K73" s="24">
        <v>40496.262171353301</v>
      </c>
      <c r="L73" s="24"/>
      <c r="M73" s="23">
        <v>1.1568661348517794E-3</v>
      </c>
      <c r="N73" s="28">
        <v>215</v>
      </c>
      <c r="O73" s="29" t="s">
        <v>461</v>
      </c>
    </row>
    <row r="74" spans="1:15" ht="11.4">
      <c r="A74" s="25">
        <v>3</v>
      </c>
      <c r="B74" s="26">
        <v>167</v>
      </c>
      <c r="C74" s="27" t="s">
        <v>1171</v>
      </c>
      <c r="D74" s="24">
        <v>10984401.59</v>
      </c>
      <c r="E74" s="22">
        <v>8.6577642368730195E-3</v>
      </c>
      <c r="F74" s="24">
        <v>11415329.304745613</v>
      </c>
      <c r="G74" s="24">
        <v>11391171.279999999</v>
      </c>
      <c r="H74" s="24">
        <v>24158.024745613337</v>
      </c>
      <c r="I74" s="24">
        <v>-848161.77687747963</v>
      </c>
      <c r="J74" s="24">
        <v>-824003.75213186629</v>
      </c>
      <c r="K74" s="24">
        <v>415235.37456837954</v>
      </c>
      <c r="L74" s="24"/>
      <c r="M74" s="23">
        <v>1.1862125467235415E-2</v>
      </c>
      <c r="N74" s="28">
        <v>209</v>
      </c>
      <c r="O74" s="29" t="s">
        <v>1171</v>
      </c>
    </row>
    <row r="75" spans="1:15" ht="11.4">
      <c r="A75" s="25">
        <v>3</v>
      </c>
      <c r="B75" s="26">
        <v>170</v>
      </c>
      <c r="C75" s="27" t="s">
        <v>463</v>
      </c>
      <c r="D75" s="24">
        <v>1057768.33</v>
      </c>
      <c r="E75" s="22">
        <v>4.8543132183306817E-2</v>
      </c>
      <c r="F75" s="24">
        <v>1099265.5099275943</v>
      </c>
      <c r="G75" s="24">
        <v>1071295.2</v>
      </c>
      <c r="H75" s="24">
        <v>27970.309927594382</v>
      </c>
      <c r="I75" s="24">
        <v>-81675.697938272875</v>
      </c>
      <c r="J75" s="24">
        <v>-53705.388010678493</v>
      </c>
      <c r="K75" s="24">
        <v>39986.049773888437</v>
      </c>
      <c r="L75" s="24"/>
      <c r="M75" s="23">
        <v>1.142290778693942E-3</v>
      </c>
      <c r="N75" s="28">
        <v>217</v>
      </c>
      <c r="O75" s="29" t="s">
        <v>463</v>
      </c>
    </row>
    <row r="76" spans="1:15" ht="11.4">
      <c r="A76" s="25">
        <v>3</v>
      </c>
      <c r="B76" s="26">
        <v>171</v>
      </c>
      <c r="C76" s="27" t="s">
        <v>137</v>
      </c>
      <c r="D76" s="24">
        <v>943369.13</v>
      </c>
      <c r="E76" s="22">
        <v>4.665618741000048E-2</v>
      </c>
      <c r="F76" s="24">
        <v>980378.32891007524</v>
      </c>
      <c r="G76" s="24">
        <v>977120.71</v>
      </c>
      <c r="H76" s="24">
        <v>3257.6189100752817</v>
      </c>
      <c r="I76" s="24">
        <v>-72842.351128220369</v>
      </c>
      <c r="J76" s="24">
        <v>-69584.732218145087</v>
      </c>
      <c r="K76" s="24">
        <v>35661.499704126923</v>
      </c>
      <c r="L76" s="24"/>
      <c r="M76" s="23">
        <v>1.018750351604426E-3</v>
      </c>
      <c r="N76" s="28">
        <v>220</v>
      </c>
      <c r="O76" s="29" t="s">
        <v>137</v>
      </c>
    </row>
    <row r="77" spans="1:15" ht="11.4">
      <c r="A77" s="25">
        <v>3</v>
      </c>
      <c r="B77" s="26">
        <v>435</v>
      </c>
      <c r="C77" s="27" t="s">
        <v>139</v>
      </c>
      <c r="D77" s="24">
        <v>911917.92</v>
      </c>
      <c r="E77" s="22">
        <v>-1.0809452310416289E-2</v>
      </c>
      <c r="F77" s="24">
        <v>947693.26033887907</v>
      </c>
      <c r="G77" s="24">
        <v>956456.21</v>
      </c>
      <c r="H77" s="24">
        <v>-8762.9496611208888</v>
      </c>
      <c r="I77" s="24">
        <v>-70413.842488948503</v>
      </c>
      <c r="J77" s="24">
        <v>-79176.792150069392</v>
      </c>
      <c r="K77" s="24">
        <v>34472.572400443125</v>
      </c>
      <c r="L77" s="24"/>
      <c r="M77" s="23">
        <v>9.8478598895257148E-4</v>
      </c>
      <c r="N77" s="28">
        <v>222</v>
      </c>
      <c r="O77" s="29" t="s">
        <v>139</v>
      </c>
    </row>
    <row r="78" spans="1:15" ht="11.4">
      <c r="A78" s="25">
        <v>3</v>
      </c>
      <c r="B78" s="26">
        <v>176</v>
      </c>
      <c r="C78" s="27" t="s">
        <v>143</v>
      </c>
      <c r="D78" s="24">
        <v>660865.94999999995</v>
      </c>
      <c r="E78" s="22">
        <v>1.1046307388783989E-2</v>
      </c>
      <c r="F78" s="24">
        <v>686792.30122207769</v>
      </c>
      <c r="G78" s="24">
        <v>668059.54</v>
      </c>
      <c r="H78" s="24">
        <v>18732.76122207765</v>
      </c>
      <c r="I78" s="24">
        <v>-51028.837013762495</v>
      </c>
      <c r="J78" s="24">
        <v>-32296.075791684845</v>
      </c>
      <c r="K78" s="24">
        <v>24982.236678014426</v>
      </c>
      <c r="L78" s="24"/>
      <c r="M78" s="23">
        <v>7.1367336233049412E-4</v>
      </c>
      <c r="N78" s="28">
        <v>231</v>
      </c>
      <c r="O78" s="29" t="s">
        <v>143</v>
      </c>
    </row>
    <row r="79" spans="1:15" ht="11.4">
      <c r="A79" s="25">
        <v>3</v>
      </c>
      <c r="B79" s="26">
        <v>177</v>
      </c>
      <c r="C79" s="27" t="s">
        <v>145</v>
      </c>
      <c r="D79" s="24">
        <v>359947.05</v>
      </c>
      <c r="E79" s="22">
        <v>4.1401269186192725E-2</v>
      </c>
      <c r="F79" s="24">
        <v>374068.08867607452</v>
      </c>
      <c r="G79" s="24">
        <v>366892.92</v>
      </c>
      <c r="H79" s="24">
        <v>7175.1686760745361</v>
      </c>
      <c r="I79" s="24">
        <v>-27793.351054074763</v>
      </c>
      <c r="J79" s="24">
        <v>-20618.182378000227</v>
      </c>
      <c r="K79" s="24">
        <v>13606.817531835453</v>
      </c>
      <c r="L79" s="24"/>
      <c r="M79" s="23">
        <v>3.8870911935233232E-4</v>
      </c>
      <c r="N79" s="28">
        <v>235</v>
      </c>
      <c r="O79" s="29" t="s">
        <v>145</v>
      </c>
    </row>
    <row r="80" spans="1:15" ht="11.4">
      <c r="A80" s="25">
        <v>3</v>
      </c>
      <c r="B80" s="26">
        <v>178</v>
      </c>
      <c r="C80" s="27" t="s">
        <v>147</v>
      </c>
      <c r="D80" s="24">
        <v>1039349.95</v>
      </c>
      <c r="E80" s="22">
        <v>6.5716391069142194E-3</v>
      </c>
      <c r="F80" s="24">
        <v>1080124.5607154542</v>
      </c>
      <c r="G80" s="24">
        <v>1069116.5</v>
      </c>
      <c r="H80" s="24">
        <v>11008.060715454165</v>
      </c>
      <c r="I80" s="24">
        <v>-80253.520700850451</v>
      </c>
      <c r="J80" s="24">
        <v>-69245.459985396286</v>
      </c>
      <c r="K80" s="24">
        <v>39289.79309976926</v>
      </c>
      <c r="L80" s="24"/>
      <c r="M80" s="23">
        <v>1.1224006524387146E-3</v>
      </c>
      <c r="N80" s="28">
        <v>238</v>
      </c>
      <c r="O80" s="29" t="s">
        <v>147</v>
      </c>
    </row>
    <row r="81" spans="1:15" ht="11.4">
      <c r="A81" s="25">
        <v>3</v>
      </c>
      <c r="B81" s="26">
        <v>179</v>
      </c>
      <c r="C81" s="27" t="s">
        <v>16</v>
      </c>
      <c r="D81" s="24">
        <v>21244085.300000001</v>
      </c>
      <c r="E81" s="22">
        <v>-2.7381099136621905E-3</v>
      </c>
      <c r="F81" s="24">
        <v>22077509.411016129</v>
      </c>
      <c r="G81" s="24">
        <v>22343652.170000002</v>
      </c>
      <c r="H81" s="24">
        <v>-266142.75898387283</v>
      </c>
      <c r="I81" s="24">
        <v>-1640364.3829435725</v>
      </c>
      <c r="J81" s="24">
        <v>-1906507.1419274453</v>
      </c>
      <c r="K81" s="24">
        <v>803074.76421281369</v>
      </c>
      <c r="L81" s="24"/>
      <c r="M81" s="23">
        <v>2.294162346492027E-2</v>
      </c>
      <c r="N81" s="28">
        <v>240</v>
      </c>
      <c r="O81" s="29" t="s">
        <v>16</v>
      </c>
    </row>
    <row r="82" spans="1:15" ht="11.4">
      <c r="A82" s="25">
        <v>3</v>
      </c>
      <c r="B82" s="26">
        <v>181</v>
      </c>
      <c r="C82" s="27" t="s">
        <v>485</v>
      </c>
      <c r="D82" s="24">
        <v>377974.75</v>
      </c>
      <c r="E82" s="22">
        <v>1.1481943319348336E-2</v>
      </c>
      <c r="F82" s="24">
        <v>392803.03116893751</v>
      </c>
      <c r="G82" s="24">
        <v>386624.27</v>
      </c>
      <c r="H82" s="24">
        <v>6178.7611689374899</v>
      </c>
      <c r="I82" s="24">
        <v>-29185.361892328732</v>
      </c>
      <c r="J82" s="24">
        <v>-23006.600723391242</v>
      </c>
      <c r="K82" s="24">
        <v>14288.305612981472</v>
      </c>
      <c r="L82" s="24"/>
      <c r="M82" s="23">
        <v>4.0817734777911911E-4</v>
      </c>
      <c r="N82" s="28">
        <v>247</v>
      </c>
      <c r="O82" s="29" t="s">
        <v>485</v>
      </c>
    </row>
    <row r="83" spans="1:15" ht="11.4">
      <c r="A83" s="25">
        <v>3</v>
      </c>
      <c r="B83" s="26">
        <v>182</v>
      </c>
      <c r="C83" s="27" t="s">
        <v>18</v>
      </c>
      <c r="D83" s="24">
        <v>3701838.46</v>
      </c>
      <c r="E83" s="22">
        <v>-6.2645833244355216E-3</v>
      </c>
      <c r="F83" s="24">
        <v>3847064.8316739453</v>
      </c>
      <c r="G83" s="24">
        <v>3851803.28</v>
      </c>
      <c r="H83" s="24">
        <v>-4738.4483260544948</v>
      </c>
      <c r="I83" s="24">
        <v>-285837.86383095931</v>
      </c>
      <c r="J83" s="24">
        <v>-290576.3121570138</v>
      </c>
      <c r="K83" s="24">
        <v>139937.91713962029</v>
      </c>
      <c r="L83" s="24"/>
      <c r="M83" s="23">
        <v>3.9976390076573599E-3</v>
      </c>
      <c r="N83" s="28">
        <v>250</v>
      </c>
      <c r="O83" s="29" t="s">
        <v>18</v>
      </c>
    </row>
    <row r="84" spans="1:15" ht="11.4">
      <c r="A84" s="25">
        <v>3</v>
      </c>
      <c r="B84" s="26">
        <v>205</v>
      </c>
      <c r="C84" s="27" t="s">
        <v>493</v>
      </c>
      <c r="D84" s="24">
        <v>7153881.0700000003</v>
      </c>
      <c r="E84" s="22">
        <v>-7.1188518789355357E-4</v>
      </c>
      <c r="F84" s="24">
        <v>7434534.1029211143</v>
      </c>
      <c r="G84" s="24">
        <v>7455742.2300000004</v>
      </c>
      <c r="H84" s="24">
        <v>-21208.127078886144</v>
      </c>
      <c r="I84" s="24">
        <v>-552387.71363068547</v>
      </c>
      <c r="J84" s="24">
        <v>-573595.84070957161</v>
      </c>
      <c r="K84" s="24">
        <v>270432.98275105126</v>
      </c>
      <c r="L84" s="24"/>
      <c r="M84" s="23">
        <v>7.7255218807072354E-3</v>
      </c>
      <c r="N84" s="28">
        <v>268</v>
      </c>
      <c r="O84" s="29" t="s">
        <v>493</v>
      </c>
    </row>
    <row r="85" spans="1:15" ht="11.4">
      <c r="A85" s="25">
        <v>3</v>
      </c>
      <c r="B85" s="26">
        <v>208</v>
      </c>
      <c r="C85" s="27" t="s">
        <v>495</v>
      </c>
      <c r="D85" s="24">
        <v>2306055.06</v>
      </c>
      <c r="E85" s="22">
        <v>4.2652906975499377E-3</v>
      </c>
      <c r="F85" s="24">
        <v>2396523.6238940987</v>
      </c>
      <c r="G85" s="24">
        <v>2414756.0299999998</v>
      </c>
      <c r="H85" s="24">
        <v>-18232.406105901115</v>
      </c>
      <c r="I85" s="24">
        <v>-178062.29508647296</v>
      </c>
      <c r="J85" s="24">
        <v>-196294.70119237408</v>
      </c>
      <c r="K85" s="24">
        <v>87174.128583039812</v>
      </c>
      <c r="L85" s="24"/>
      <c r="M85" s="23">
        <v>2.4903235949581748E-3</v>
      </c>
      <c r="N85" s="28">
        <v>270</v>
      </c>
      <c r="O85" s="29" t="s">
        <v>495</v>
      </c>
    </row>
    <row r="86" spans="1:15" ht="11.4">
      <c r="A86" s="25">
        <v>3</v>
      </c>
      <c r="B86" s="26">
        <v>211</v>
      </c>
      <c r="C86" s="27" t="s">
        <v>497</v>
      </c>
      <c r="D86" s="24">
        <v>5462174.8899999997</v>
      </c>
      <c r="E86" s="22">
        <v>8.0646521034446386E-3</v>
      </c>
      <c r="F86" s="24">
        <v>5676460.8047676673</v>
      </c>
      <c r="G86" s="24">
        <v>5687460.1699999999</v>
      </c>
      <c r="H86" s="24">
        <v>-10999.36523233261</v>
      </c>
      <c r="I86" s="24">
        <v>-421762.43488180335</v>
      </c>
      <c r="J86" s="24">
        <v>-432761.80011413596</v>
      </c>
      <c r="K86" s="24">
        <v>206482.63975271748</v>
      </c>
      <c r="L86" s="24"/>
      <c r="M86" s="23">
        <v>5.8986375669430342E-3</v>
      </c>
      <c r="N86" s="28">
        <v>280</v>
      </c>
      <c r="O86" s="29" t="s">
        <v>497</v>
      </c>
    </row>
    <row r="87" spans="1:15" ht="11.4">
      <c r="A87" s="25">
        <v>3</v>
      </c>
      <c r="B87" s="26">
        <v>213</v>
      </c>
      <c r="C87" s="27" t="s">
        <v>149</v>
      </c>
      <c r="D87" s="24">
        <v>868285.02</v>
      </c>
      <c r="E87" s="22">
        <v>1.28907769238433E-2</v>
      </c>
      <c r="F87" s="24">
        <v>902348.60337782232</v>
      </c>
      <c r="G87" s="24">
        <v>895700.42</v>
      </c>
      <c r="H87" s="24">
        <v>6648.183377822279</v>
      </c>
      <c r="I87" s="24">
        <v>-67044.723316538715</v>
      </c>
      <c r="J87" s="24">
        <v>-60396.539938716436</v>
      </c>
      <c r="K87" s="24">
        <v>32823.149495921964</v>
      </c>
      <c r="L87" s="24"/>
      <c r="M87" s="23">
        <v>9.3766654142886374E-4</v>
      </c>
      <c r="N87" s="28">
        <v>286</v>
      </c>
      <c r="O87" s="29" t="s">
        <v>149</v>
      </c>
    </row>
    <row r="88" spans="1:15" ht="11.4">
      <c r="A88" s="25">
        <v>3</v>
      </c>
      <c r="B88" s="26">
        <v>214</v>
      </c>
      <c r="C88" s="27" t="s">
        <v>151</v>
      </c>
      <c r="D88" s="24">
        <v>2337457.36</v>
      </c>
      <c r="E88" s="22">
        <v>1.1193556649694908E-2</v>
      </c>
      <c r="F88" s="24">
        <v>2429157.8636830701</v>
      </c>
      <c r="G88" s="24">
        <v>2425049.48</v>
      </c>
      <c r="H88" s="24">
        <v>4108.3836830700748</v>
      </c>
      <c r="I88" s="24">
        <v>-180487.02713471555</v>
      </c>
      <c r="J88" s="24">
        <v>-176378.64345164548</v>
      </c>
      <c r="K88" s="24">
        <v>88361.206977431313</v>
      </c>
      <c r="L88" s="24"/>
      <c r="M88" s="23">
        <v>2.5242351393884952E-3</v>
      </c>
      <c r="N88" s="28">
        <v>288</v>
      </c>
      <c r="O88" s="29" t="s">
        <v>151</v>
      </c>
    </row>
    <row r="89" spans="1:15" ht="11.4">
      <c r="A89" s="25">
        <v>3</v>
      </c>
      <c r="B89" s="26">
        <v>217</v>
      </c>
      <c r="C89" s="27" t="s">
        <v>153</v>
      </c>
      <c r="D89" s="24">
        <v>1115702.05</v>
      </c>
      <c r="E89" s="22">
        <v>1.4440636396893958E-2</v>
      </c>
      <c r="F89" s="24">
        <v>1159472.0206082482</v>
      </c>
      <c r="G89" s="24">
        <v>1141897.47</v>
      </c>
      <c r="H89" s="24">
        <v>17574.550608248217</v>
      </c>
      <c r="I89" s="24">
        <v>-86149.056499840401</v>
      </c>
      <c r="J89" s="24">
        <v>-68574.505891592184</v>
      </c>
      <c r="K89" s="24">
        <v>42176.076215223206</v>
      </c>
      <c r="L89" s="24"/>
      <c r="M89" s="23">
        <v>1.2048537731177179E-3</v>
      </c>
      <c r="N89" s="28">
        <v>292</v>
      </c>
      <c r="O89" s="29" t="s">
        <v>153</v>
      </c>
    </row>
    <row r="90" spans="1:15" ht="11.4">
      <c r="A90" s="25">
        <v>3</v>
      </c>
      <c r="B90" s="26">
        <v>272</v>
      </c>
      <c r="C90" s="27" t="s">
        <v>170</v>
      </c>
      <c r="D90" s="24">
        <v>10665622.869999999</v>
      </c>
      <c r="E90" s="22">
        <v>1.5998188214088431E-3</v>
      </c>
      <c r="F90" s="24">
        <v>11084044.615786485</v>
      </c>
      <c r="G90" s="24">
        <v>11194625.119999999</v>
      </c>
      <c r="H90" s="24">
        <v>-110580.50421351381</v>
      </c>
      <c r="I90" s="24">
        <v>-823547.24295220198</v>
      </c>
      <c r="J90" s="24">
        <v>-934127.74716571579</v>
      </c>
      <c r="K90" s="24">
        <v>403184.81358705723</v>
      </c>
      <c r="L90" s="24"/>
      <c r="M90" s="23">
        <v>1.1517874290515217E-2</v>
      </c>
      <c r="N90" s="28">
        <v>409</v>
      </c>
      <c r="O90" s="29" t="s">
        <v>170</v>
      </c>
    </row>
    <row r="91" spans="1:15" ht="11.4">
      <c r="A91" s="25">
        <v>3</v>
      </c>
      <c r="B91" s="26">
        <v>72</v>
      </c>
      <c r="C91" s="27" t="s">
        <v>427</v>
      </c>
      <c r="D91" s="24">
        <v>190926.62</v>
      </c>
      <c r="E91" s="22">
        <v>1.9202753994061107E-2</v>
      </c>
      <c r="F91" s="24">
        <v>198416.83886778122</v>
      </c>
      <c r="G91" s="24">
        <v>199122.42</v>
      </c>
      <c r="H91" s="24">
        <v>-705.58113221879466</v>
      </c>
      <c r="I91" s="24">
        <v>-14742.419962124795</v>
      </c>
      <c r="J91" s="24">
        <v>-15448.00109434359</v>
      </c>
      <c r="K91" s="24">
        <v>7217.4606801474984</v>
      </c>
      <c r="L91" s="24"/>
      <c r="M91" s="23">
        <v>2.0618287695681184E-4</v>
      </c>
      <c r="N91" s="28">
        <v>79</v>
      </c>
      <c r="O91" s="29" t="s">
        <v>427</v>
      </c>
    </row>
    <row r="92" spans="1:15" ht="11.4">
      <c r="A92" s="25">
        <v>3</v>
      </c>
      <c r="B92" s="26">
        <v>226</v>
      </c>
      <c r="C92" s="27" t="s">
        <v>160</v>
      </c>
      <c r="D92" s="24">
        <v>765074.36</v>
      </c>
      <c r="E92" s="22">
        <v>1.2008877828273406E-2</v>
      </c>
      <c r="F92" s="24">
        <v>795088.89860403351</v>
      </c>
      <c r="G92" s="24">
        <v>791093.59</v>
      </c>
      <c r="H92" s="24">
        <v>3995.3086040335475</v>
      </c>
      <c r="I92" s="24">
        <v>-59075.300853143744</v>
      </c>
      <c r="J92" s="24">
        <v>-55079.992249110197</v>
      </c>
      <c r="K92" s="24">
        <v>28921.551697133757</v>
      </c>
      <c r="L92" s="24"/>
      <c r="M92" s="23">
        <v>8.2620869017998417E-4</v>
      </c>
      <c r="N92" s="28">
        <v>310</v>
      </c>
      <c r="O92" s="29" t="s">
        <v>160</v>
      </c>
    </row>
    <row r="93" spans="1:15" ht="11.4">
      <c r="A93" s="25">
        <v>3</v>
      </c>
      <c r="B93" s="26">
        <v>230</v>
      </c>
      <c r="C93" s="27" t="s">
        <v>513</v>
      </c>
      <c r="D93" s="24">
        <v>430099.87</v>
      </c>
      <c r="E93" s="22">
        <v>3.5041396013046282E-2</v>
      </c>
      <c r="F93" s="24">
        <v>446973.0653737213</v>
      </c>
      <c r="G93" s="24">
        <v>435563.36</v>
      </c>
      <c r="H93" s="24">
        <v>11409.705373721314</v>
      </c>
      <c r="I93" s="24">
        <v>-33210.20876604467</v>
      </c>
      <c r="J93" s="24">
        <v>-21800.503392323357</v>
      </c>
      <c r="K93" s="24">
        <v>16258.753757132194</v>
      </c>
      <c r="L93" s="24"/>
      <c r="M93" s="23">
        <v>4.6446759794601072E-4</v>
      </c>
      <c r="N93" s="28">
        <v>318</v>
      </c>
      <c r="O93" s="29" t="s">
        <v>513</v>
      </c>
    </row>
    <row r="94" spans="1:15" ht="11.4">
      <c r="A94" s="25">
        <v>3</v>
      </c>
      <c r="B94" s="26">
        <v>231</v>
      </c>
      <c r="C94" s="27" t="s">
        <v>515</v>
      </c>
      <c r="D94" s="24">
        <v>252474.53</v>
      </c>
      <c r="E94" s="22">
        <v>-3.8561129556732812E-2</v>
      </c>
      <c r="F94" s="24">
        <v>262379.32739409932</v>
      </c>
      <c r="G94" s="24">
        <v>267512.56</v>
      </c>
      <c r="H94" s="24">
        <v>-5133.2326059006737</v>
      </c>
      <c r="I94" s="24">
        <v>-19494.848602044469</v>
      </c>
      <c r="J94" s="24">
        <v>-24628.081207945143</v>
      </c>
      <c r="K94" s="24">
        <v>9544.1117273941163</v>
      </c>
      <c r="L94" s="24"/>
      <c r="M94" s="23">
        <v>2.7264885825621855E-4</v>
      </c>
      <c r="N94" s="28">
        <v>319</v>
      </c>
      <c r="O94" s="29" t="s">
        <v>515</v>
      </c>
    </row>
    <row r="95" spans="1:15" ht="11.4">
      <c r="A95" s="25">
        <v>3</v>
      </c>
      <c r="B95" s="26">
        <v>232</v>
      </c>
      <c r="C95" s="27" t="s">
        <v>517</v>
      </c>
      <c r="D95" s="24">
        <v>2922395.92</v>
      </c>
      <c r="E95" s="22">
        <v>9.1997698610889869E-2</v>
      </c>
      <c r="F95" s="24">
        <v>3037044.0767583968</v>
      </c>
      <c r="G95" s="24">
        <v>3023245.8</v>
      </c>
      <c r="H95" s="24">
        <v>13798.276758396998</v>
      </c>
      <c r="I95" s="24">
        <v>-225653.12237884928</v>
      </c>
      <c r="J95" s="24">
        <v>-211854.84562045228</v>
      </c>
      <c r="K95" s="24">
        <v>110473.21554439854</v>
      </c>
      <c r="L95" s="24"/>
      <c r="M95" s="23">
        <v>3.1559140280828777E-3</v>
      </c>
      <c r="N95" s="28">
        <v>321</v>
      </c>
      <c r="O95" s="29" t="s">
        <v>517</v>
      </c>
    </row>
    <row r="96" spans="1:15" ht="11.4">
      <c r="A96" s="25">
        <v>3</v>
      </c>
      <c r="B96" s="26">
        <v>233</v>
      </c>
      <c r="C96" s="27" t="s">
        <v>756</v>
      </c>
      <c r="D96" s="24">
        <v>3474709.95</v>
      </c>
      <c r="E96" s="22">
        <v>-7.8874534669297492E-3</v>
      </c>
      <c r="F96" s="24">
        <v>3611025.8708891729</v>
      </c>
      <c r="G96" s="24">
        <v>3639470.04</v>
      </c>
      <c r="H96" s="24">
        <v>-28444.169110827148</v>
      </c>
      <c r="I96" s="24">
        <v>-268300.11095086508</v>
      </c>
      <c r="J96" s="24">
        <v>-296744.28006169223</v>
      </c>
      <c r="K96" s="24">
        <v>131351.94264184995</v>
      </c>
      <c r="L96" s="24"/>
      <c r="M96" s="23">
        <v>3.7523614783599056E-3</v>
      </c>
      <c r="N96" s="28">
        <v>325</v>
      </c>
      <c r="O96" s="29" t="s">
        <v>756</v>
      </c>
    </row>
    <row r="97" spans="1:15" ht="11.4">
      <c r="A97" s="25">
        <v>3</v>
      </c>
      <c r="B97" s="26">
        <v>239</v>
      </c>
      <c r="C97" s="27" t="s">
        <v>760</v>
      </c>
      <c r="D97" s="24">
        <v>436358.26</v>
      </c>
      <c r="E97" s="22">
        <v>5.823607009232362E-4</v>
      </c>
      <c r="F97" s="24">
        <v>453476.97750604595</v>
      </c>
      <c r="G97" s="24">
        <v>448210.65</v>
      </c>
      <c r="H97" s="24">
        <v>5266.3275060459273</v>
      </c>
      <c r="I97" s="24">
        <v>-33693.451038215848</v>
      </c>
      <c r="J97" s="24">
        <v>-28427.123532169921</v>
      </c>
      <c r="K97" s="24">
        <v>16495.335139791292</v>
      </c>
      <c r="L97" s="24"/>
      <c r="M97" s="23">
        <v>4.712260732980478E-4</v>
      </c>
      <c r="N97" s="28">
        <v>333</v>
      </c>
      <c r="O97" s="29" t="s">
        <v>760</v>
      </c>
    </row>
    <row r="98" spans="1:15" ht="11.4">
      <c r="A98" s="25">
        <v>3</v>
      </c>
      <c r="B98" s="26">
        <v>240</v>
      </c>
      <c r="C98" s="27" t="s">
        <v>764</v>
      </c>
      <c r="D98" s="24">
        <v>3246199.03</v>
      </c>
      <c r="E98" s="22">
        <v>1.4874817698649686E-3</v>
      </c>
      <c r="F98" s="24">
        <v>3373550.2669468387</v>
      </c>
      <c r="G98" s="24">
        <v>3360648.15</v>
      </c>
      <c r="H98" s="24">
        <v>12902.116946838796</v>
      </c>
      <c r="I98" s="24">
        <v>-250655.61513057814</v>
      </c>
      <c r="J98" s="24">
        <v>-237753.49818373934</v>
      </c>
      <c r="K98" s="24">
        <v>122713.70990047354</v>
      </c>
      <c r="L98" s="24"/>
      <c r="M98" s="23">
        <v>3.5055910756698668E-3</v>
      </c>
      <c r="N98" s="28">
        <v>341</v>
      </c>
      <c r="O98" s="29" t="s">
        <v>764</v>
      </c>
    </row>
    <row r="99" spans="1:15" ht="11.4">
      <c r="A99" s="25">
        <v>3</v>
      </c>
      <c r="B99" s="26">
        <v>320</v>
      </c>
      <c r="C99" s="27" t="s">
        <v>762</v>
      </c>
      <c r="D99" s="24">
        <v>1515245.21</v>
      </c>
      <c r="E99" s="22">
        <v>-6.6187557645714622E-3</v>
      </c>
      <c r="F99" s="24">
        <v>1574689.6094308237</v>
      </c>
      <c r="G99" s="24">
        <v>1565515</v>
      </c>
      <c r="H99" s="24">
        <v>9174.609430823708</v>
      </c>
      <c r="I99" s="24">
        <v>-116999.82554249365</v>
      </c>
      <c r="J99" s="24">
        <v>-107825.21611166994</v>
      </c>
      <c r="K99" s="24">
        <v>57279.716804062416</v>
      </c>
      <c r="L99" s="24"/>
      <c r="M99" s="23">
        <v>1.6363229846777182E-3</v>
      </c>
      <c r="N99" s="28">
        <v>338</v>
      </c>
      <c r="O99" s="29" t="s">
        <v>762</v>
      </c>
    </row>
    <row r="100" spans="1:15" ht="11.4">
      <c r="A100" s="25">
        <v>3</v>
      </c>
      <c r="B100" s="26">
        <v>241</v>
      </c>
      <c r="C100" s="27" t="s">
        <v>766</v>
      </c>
      <c r="D100" s="24">
        <v>1560350.71</v>
      </c>
      <c r="E100" s="22">
        <v>0.12074501270851078</v>
      </c>
      <c r="F100" s="24">
        <v>1621564.6377822957</v>
      </c>
      <c r="G100" s="24">
        <v>1632879.77</v>
      </c>
      <c r="H100" s="24">
        <v>-11315.132217704318</v>
      </c>
      <c r="I100" s="24">
        <v>-120482.65168586548</v>
      </c>
      <c r="J100" s="24">
        <v>-131797.7839035698</v>
      </c>
      <c r="K100" s="24">
        <v>58984.807339412553</v>
      </c>
      <c r="L100" s="24"/>
      <c r="M100" s="23">
        <v>1.6850327023513222E-3</v>
      </c>
      <c r="N100" s="28">
        <v>343</v>
      </c>
      <c r="O100" s="29" t="s">
        <v>766</v>
      </c>
    </row>
    <row r="101" spans="1:15" ht="11.4">
      <c r="A101" s="25">
        <v>3</v>
      </c>
      <c r="B101" s="26">
        <v>244</v>
      </c>
      <c r="C101" s="27" t="s">
        <v>768</v>
      </c>
      <c r="D101" s="24">
        <v>3191053.24</v>
      </c>
      <c r="E101" s="22">
        <v>1.5716132175102766E-2</v>
      </c>
      <c r="F101" s="24">
        <v>3316241.059206889</v>
      </c>
      <c r="G101" s="24">
        <v>3338657.39</v>
      </c>
      <c r="H101" s="24">
        <v>-22416.330793111119</v>
      </c>
      <c r="I101" s="24">
        <v>-246397.52689058764</v>
      </c>
      <c r="J101" s="24">
        <v>-268813.85768369876</v>
      </c>
      <c r="K101" s="24">
        <v>120629.07355693659</v>
      </c>
      <c r="L101" s="24"/>
      <c r="M101" s="23">
        <v>3.4460387846679307E-3</v>
      </c>
      <c r="N101" s="28">
        <v>346</v>
      </c>
      <c r="O101" s="29" t="s">
        <v>768</v>
      </c>
    </row>
    <row r="102" spans="1:15" ht="11.4">
      <c r="A102" s="25">
        <v>3</v>
      </c>
      <c r="B102" s="26">
        <v>245</v>
      </c>
      <c r="C102" s="27" t="s">
        <v>770</v>
      </c>
      <c r="D102" s="24">
        <v>5642735.3600000003</v>
      </c>
      <c r="E102" s="22">
        <v>-1.2000799580108594E-3</v>
      </c>
      <c r="F102" s="24">
        <v>5864104.820473182</v>
      </c>
      <c r="G102" s="24">
        <v>5908270.8099999996</v>
      </c>
      <c r="H102" s="24">
        <v>-44165.989526817575</v>
      </c>
      <c r="I102" s="24">
        <v>-435704.43143157015</v>
      </c>
      <c r="J102" s="24">
        <v>-479870.42095838772</v>
      </c>
      <c r="K102" s="24">
        <v>213308.23637519978</v>
      </c>
      <c r="L102" s="24"/>
      <c r="M102" s="23">
        <v>6.0936259722752725E-3</v>
      </c>
      <c r="N102" s="28">
        <v>349</v>
      </c>
      <c r="O102" s="29" t="s">
        <v>770</v>
      </c>
    </row>
    <row r="103" spans="1:15" ht="11.4">
      <c r="A103" s="25">
        <v>3</v>
      </c>
      <c r="B103" s="26">
        <v>249</v>
      </c>
      <c r="C103" s="27" t="s">
        <v>776</v>
      </c>
      <c r="D103" s="24">
        <v>1776138.58</v>
      </c>
      <c r="E103" s="22">
        <v>-1.5713969955073574E-2</v>
      </c>
      <c r="F103" s="24">
        <v>1845818.0553068491</v>
      </c>
      <c r="G103" s="24">
        <v>1861705.22</v>
      </c>
      <c r="H103" s="24">
        <v>-15887.164693150902</v>
      </c>
      <c r="I103" s="24">
        <v>-137144.73580107369</v>
      </c>
      <c r="J103" s="24">
        <v>-153031.9004942246</v>
      </c>
      <c r="K103" s="24">
        <v>67142.079840113511</v>
      </c>
      <c r="L103" s="24"/>
      <c r="M103" s="23">
        <v>1.9180634020462236E-3</v>
      </c>
      <c r="N103" s="28">
        <v>362</v>
      </c>
      <c r="O103" s="29" t="s">
        <v>776</v>
      </c>
    </row>
    <row r="104" spans="1:15" ht="11.4">
      <c r="A104" s="25">
        <v>3</v>
      </c>
      <c r="B104" s="26">
        <v>250</v>
      </c>
      <c r="C104" s="27" t="s">
        <v>520</v>
      </c>
      <c r="D104" s="24">
        <v>357903.65</v>
      </c>
      <c r="E104" s="22">
        <v>7.8347325894630629E-2</v>
      </c>
      <c r="F104" s="24">
        <v>371944.52430070139</v>
      </c>
      <c r="G104" s="24">
        <v>368027.31</v>
      </c>
      <c r="H104" s="24">
        <v>3917.2143007013947</v>
      </c>
      <c r="I104" s="24">
        <v>-27635.569698333984</v>
      </c>
      <c r="J104" s="24">
        <v>-23718.355397632589</v>
      </c>
      <c r="K104" s="24">
        <v>13529.572362179106</v>
      </c>
      <c r="L104" s="24"/>
      <c r="M104" s="23">
        <v>3.8650243863503091E-4</v>
      </c>
      <c r="N104" s="28">
        <v>365</v>
      </c>
      <c r="O104" s="29" t="s">
        <v>520</v>
      </c>
    </row>
    <row r="105" spans="1:15" ht="11.4">
      <c r="A105" s="25">
        <v>3</v>
      </c>
      <c r="B105" s="26">
        <v>322</v>
      </c>
      <c r="C105" s="27" t="s">
        <v>1187</v>
      </c>
      <c r="D105" s="24">
        <v>1559198.92</v>
      </c>
      <c r="E105" s="22">
        <v>6.0143162669521161E-2</v>
      </c>
      <c r="F105" s="24">
        <v>1620367.6620497366</v>
      </c>
      <c r="G105" s="24">
        <v>1607851.1</v>
      </c>
      <c r="H105" s="24">
        <v>12516.562049736502</v>
      </c>
      <c r="I105" s="24">
        <v>-120393.7160943373</v>
      </c>
      <c r="J105" s="24">
        <v>-107877.1540446008</v>
      </c>
      <c r="K105" s="24">
        <v>58941.26705657097</v>
      </c>
      <c r="L105" s="24"/>
      <c r="M105" s="23">
        <v>1.6837888769703979E-3</v>
      </c>
      <c r="N105" s="28">
        <v>2223</v>
      </c>
      <c r="O105" s="29" t="s">
        <v>1187</v>
      </c>
    </row>
    <row r="106" spans="1:15" ht="11.4">
      <c r="A106" s="25">
        <v>3</v>
      </c>
      <c r="B106" s="26">
        <v>256</v>
      </c>
      <c r="C106" s="27" t="s">
        <v>526</v>
      </c>
      <c r="D106" s="24">
        <v>297958.59999999998</v>
      </c>
      <c r="E106" s="22">
        <v>2.4165025397493902E-2</v>
      </c>
      <c r="F106" s="24">
        <v>309647.77737892012</v>
      </c>
      <c r="G106" s="24">
        <v>307003.3</v>
      </c>
      <c r="H106" s="24">
        <v>2644.4773789201281</v>
      </c>
      <c r="I106" s="24">
        <v>-23006.90606960285</v>
      </c>
      <c r="J106" s="24">
        <v>-20362.428690682722</v>
      </c>
      <c r="K106" s="24">
        <v>11263.5130701617</v>
      </c>
      <c r="L106" s="24"/>
      <c r="M106" s="23">
        <v>3.2176739609188031E-4</v>
      </c>
      <c r="N106" s="28">
        <v>380</v>
      </c>
      <c r="O106" s="29" t="s">
        <v>526</v>
      </c>
    </row>
    <row r="107" spans="1:15" ht="11.4">
      <c r="A107" s="25">
        <v>3</v>
      </c>
      <c r="B107" s="26">
        <v>260</v>
      </c>
      <c r="C107" s="27" t="s">
        <v>530</v>
      </c>
      <c r="D107" s="24">
        <v>1894426.55</v>
      </c>
      <c r="E107" s="22">
        <v>-1.7929319408273532E-2</v>
      </c>
      <c r="F107" s="24">
        <v>1968746.566184415</v>
      </c>
      <c r="G107" s="24">
        <v>1989162.02</v>
      </c>
      <c r="H107" s="24">
        <v>-20415.453815585002</v>
      </c>
      <c r="I107" s="24">
        <v>-146278.35441437765</v>
      </c>
      <c r="J107" s="24">
        <v>-166693.80822996265</v>
      </c>
      <c r="K107" s="24">
        <v>71613.634264580178</v>
      </c>
      <c r="L107" s="24"/>
      <c r="M107" s="23">
        <v>2.0458033367079329E-3</v>
      </c>
      <c r="N107" s="28">
        <v>388</v>
      </c>
      <c r="O107" s="29" t="s">
        <v>530</v>
      </c>
    </row>
    <row r="108" spans="1:15" ht="11.4">
      <c r="A108" s="25">
        <v>3</v>
      </c>
      <c r="B108" s="26">
        <v>261</v>
      </c>
      <c r="C108" s="27" t="s">
        <v>532</v>
      </c>
      <c r="D108" s="24">
        <v>1076014.57</v>
      </c>
      <c r="E108" s="22">
        <v>1.9858102883750058E-2</v>
      </c>
      <c r="F108" s="24">
        <v>1118227.5659364571</v>
      </c>
      <c r="G108" s="24">
        <v>1115121.8799999999</v>
      </c>
      <c r="H108" s="24">
        <v>3105.6859364572447</v>
      </c>
      <c r="I108" s="24">
        <v>-83084.583366662686</v>
      </c>
      <c r="J108" s="24">
        <v>-79978.897430205441</v>
      </c>
      <c r="K108" s="24">
        <v>40675.799164311495</v>
      </c>
      <c r="L108" s="24"/>
      <c r="M108" s="23">
        <v>1.1619950098631967E-3</v>
      </c>
      <c r="N108" s="28">
        <v>393</v>
      </c>
      <c r="O108" s="29" t="s">
        <v>532</v>
      </c>
    </row>
    <row r="109" spans="1:15" ht="11.4">
      <c r="A109" s="25">
        <v>3</v>
      </c>
      <c r="B109" s="26">
        <v>263</v>
      </c>
      <c r="C109" s="27" t="s">
        <v>534</v>
      </c>
      <c r="D109" s="24">
        <v>1319175.83</v>
      </c>
      <c r="E109" s="22">
        <v>6.0831009818665908E-3</v>
      </c>
      <c r="F109" s="24">
        <v>1370928.2555747416</v>
      </c>
      <c r="G109" s="24">
        <v>1359038.64</v>
      </c>
      <c r="H109" s="24">
        <v>11889.615574741736</v>
      </c>
      <c r="I109" s="24">
        <v>-101860.30680134885</v>
      </c>
      <c r="J109" s="24">
        <v>-89970.691226607116</v>
      </c>
      <c r="K109" s="24">
        <v>49867.848093817098</v>
      </c>
      <c r="L109" s="24"/>
      <c r="M109" s="23">
        <v>1.4245864083347317E-3</v>
      </c>
      <c r="N109" s="28">
        <v>396</v>
      </c>
      <c r="O109" s="29" t="s">
        <v>534</v>
      </c>
    </row>
    <row r="110" spans="1:15" ht="11.4">
      <c r="A110" s="25">
        <v>3</v>
      </c>
      <c r="B110" s="26">
        <v>319</v>
      </c>
      <c r="C110" s="27" t="s">
        <v>855</v>
      </c>
      <c r="D110" s="24">
        <v>608056.73</v>
      </c>
      <c r="E110" s="22">
        <v>3.0858655152326428E-2</v>
      </c>
      <c r="F110" s="24">
        <v>631911.32917389914</v>
      </c>
      <c r="G110" s="24">
        <v>605648.85</v>
      </c>
      <c r="H110" s="24">
        <v>26262.479173899163</v>
      </c>
      <c r="I110" s="24">
        <v>-46951.167283306677</v>
      </c>
      <c r="J110" s="24">
        <v>-20688.688109407514</v>
      </c>
      <c r="K110" s="24">
        <v>22985.927997227751</v>
      </c>
      <c r="L110" s="24"/>
      <c r="M110" s="23">
        <v>6.566443482022117E-4</v>
      </c>
      <c r="N110" s="28">
        <v>514</v>
      </c>
      <c r="O110" s="29" t="s">
        <v>855</v>
      </c>
    </row>
    <row r="111" spans="1:15" ht="11.4">
      <c r="A111" s="25">
        <v>3</v>
      </c>
      <c r="B111" s="26">
        <v>273</v>
      </c>
      <c r="C111" s="27" t="s">
        <v>172</v>
      </c>
      <c r="D111" s="24">
        <v>591483.44999999995</v>
      </c>
      <c r="E111" s="22">
        <v>1.8921988271302596E-2</v>
      </c>
      <c r="F111" s="24">
        <v>614687.86485409585</v>
      </c>
      <c r="G111" s="24">
        <v>609902.53</v>
      </c>
      <c r="H111" s="24">
        <v>4785.334854095825</v>
      </c>
      <c r="I111" s="24">
        <v>-45671.459645315263</v>
      </c>
      <c r="J111" s="24">
        <v>-40886.124791219438</v>
      </c>
      <c r="K111" s="24">
        <v>22359.420301543014</v>
      </c>
      <c r="L111" s="24"/>
      <c r="M111" s="23">
        <v>6.3874675722715125E-4</v>
      </c>
      <c r="N111" s="28">
        <v>411</v>
      </c>
      <c r="O111" s="29" t="s">
        <v>172</v>
      </c>
    </row>
    <row r="112" spans="1:15" ht="11.4">
      <c r="A112" s="25">
        <v>3</v>
      </c>
      <c r="B112" s="26">
        <v>275</v>
      </c>
      <c r="C112" s="27" t="s">
        <v>174</v>
      </c>
      <c r="D112" s="24">
        <v>497124.9</v>
      </c>
      <c r="E112" s="22">
        <v>7.5850878795774897E-3</v>
      </c>
      <c r="F112" s="24">
        <v>516627.54612458887</v>
      </c>
      <c r="G112" s="24">
        <v>503928.27</v>
      </c>
      <c r="H112" s="24">
        <v>12699.276124588854</v>
      </c>
      <c r="I112" s="24">
        <v>-38385.553829158518</v>
      </c>
      <c r="J112" s="24">
        <v>-25686.277704569664</v>
      </c>
      <c r="K112" s="24">
        <v>18792.452403296393</v>
      </c>
      <c r="L112" s="24"/>
      <c r="M112" s="23">
        <v>5.3684835613214855E-4</v>
      </c>
      <c r="N112" s="28">
        <v>418</v>
      </c>
      <c r="O112" s="29" t="s">
        <v>174</v>
      </c>
    </row>
    <row r="113" spans="1:15" ht="11.4">
      <c r="A113" s="25">
        <v>3</v>
      </c>
      <c r="B113" s="26">
        <v>276</v>
      </c>
      <c r="C113" s="27" t="s">
        <v>176</v>
      </c>
      <c r="D113" s="24">
        <v>2466227.7599999998</v>
      </c>
      <c r="E113" s="22">
        <v>1.9735176407630738E-2</v>
      </c>
      <c r="F113" s="24">
        <v>2562980.0394893545</v>
      </c>
      <c r="G113" s="24">
        <v>2565699.88</v>
      </c>
      <c r="H113" s="24">
        <v>-2719.8405106454156</v>
      </c>
      <c r="I113" s="24">
        <v>-190430.04773336643</v>
      </c>
      <c r="J113" s="24">
        <v>-193149.88824401185</v>
      </c>
      <c r="K113" s="24">
        <v>93229.02110815265</v>
      </c>
      <c r="L113" s="24"/>
      <c r="M113" s="23">
        <v>2.6632951171898065E-3</v>
      </c>
      <c r="N113" s="28">
        <v>419</v>
      </c>
      <c r="O113" s="29" t="s">
        <v>176</v>
      </c>
    </row>
    <row r="114" spans="1:15" ht="11.4">
      <c r="A114" s="25">
        <v>3</v>
      </c>
      <c r="B114" s="26">
        <v>499</v>
      </c>
      <c r="C114" s="27" t="s">
        <v>939</v>
      </c>
      <c r="D114" s="24">
        <v>4920840.99</v>
      </c>
      <c r="E114" s="22">
        <v>-4.0066925876029198E-4</v>
      </c>
      <c r="F114" s="24">
        <v>5113889.9007734125</v>
      </c>
      <c r="G114" s="24">
        <v>5186938.76</v>
      </c>
      <c r="H114" s="24">
        <v>-73048.859226587228</v>
      </c>
      <c r="I114" s="24">
        <v>-379963.27825537341</v>
      </c>
      <c r="J114" s="24">
        <v>-453012.13748196064</v>
      </c>
      <c r="K114" s="24">
        <v>186018.98655401269</v>
      </c>
      <c r="L114" s="24"/>
      <c r="M114" s="23">
        <v>5.3140476292159065E-3</v>
      </c>
      <c r="N114" s="28">
        <v>682</v>
      </c>
      <c r="O114" s="29" t="s">
        <v>939</v>
      </c>
    </row>
    <row r="115" spans="1:15" ht="11.4">
      <c r="A115" s="25">
        <v>3</v>
      </c>
      <c r="B115" s="26">
        <v>280</v>
      </c>
      <c r="C115" s="27" t="s">
        <v>178</v>
      </c>
      <c r="D115" s="24">
        <v>434033.43</v>
      </c>
      <c r="E115" s="22">
        <v>-0.11849152859445017</v>
      </c>
      <c r="F115" s="24">
        <v>451060.94238477794</v>
      </c>
      <c r="G115" s="24">
        <v>508854.61</v>
      </c>
      <c r="H115" s="24">
        <v>-57793.667615222046</v>
      </c>
      <c r="I115" s="24">
        <v>-33513.939034072333</v>
      </c>
      <c r="J115" s="24">
        <v>-91307.606649294379</v>
      </c>
      <c r="K115" s="24">
        <v>16407.451275754796</v>
      </c>
      <c r="L115" s="24"/>
      <c r="M115" s="23">
        <v>4.6871547452541194E-4</v>
      </c>
      <c r="N115" s="28">
        <v>429</v>
      </c>
      <c r="O115" s="29" t="s">
        <v>178</v>
      </c>
    </row>
    <row r="116" spans="1:15" ht="11.4">
      <c r="A116" s="25">
        <v>3</v>
      </c>
      <c r="B116" s="26">
        <v>284</v>
      </c>
      <c r="C116" s="27" t="s">
        <v>558</v>
      </c>
      <c r="D116" s="24">
        <v>481142.61</v>
      </c>
      <c r="E116" s="22">
        <v>2.5867823921510119E-3</v>
      </c>
      <c r="F116" s="24">
        <v>500018.25686116319</v>
      </c>
      <c r="G116" s="24">
        <v>498231.26</v>
      </c>
      <c r="H116" s="24">
        <v>1786.9968611631775</v>
      </c>
      <c r="I116" s="24">
        <v>-37151.479549016396</v>
      </c>
      <c r="J116" s="24">
        <v>-35364.482687853219</v>
      </c>
      <c r="K116" s="24">
        <v>18188.28547438038</v>
      </c>
      <c r="L116" s="24"/>
      <c r="M116" s="23">
        <v>5.1958897903450708E-4</v>
      </c>
      <c r="N116" s="28">
        <v>436</v>
      </c>
      <c r="O116" s="29" t="s">
        <v>558</v>
      </c>
    </row>
    <row r="117" spans="1:15" ht="11.4">
      <c r="A117" s="25">
        <v>3</v>
      </c>
      <c r="B117" s="26">
        <v>285</v>
      </c>
      <c r="C117" s="27" t="s">
        <v>791</v>
      </c>
      <c r="D117" s="24">
        <v>9086967.6899999995</v>
      </c>
      <c r="E117" s="22">
        <v>-1.3598221576075037E-2</v>
      </c>
      <c r="F117" s="24">
        <v>9443457.4075813219</v>
      </c>
      <c r="G117" s="24">
        <v>9530473.3499999996</v>
      </c>
      <c r="H117" s="24">
        <v>-87015.942418677732</v>
      </c>
      <c r="I117" s="24">
        <v>-701651.20960209239</v>
      </c>
      <c r="J117" s="24">
        <v>-788667.15202077013</v>
      </c>
      <c r="K117" s="24">
        <v>343508.05563072214</v>
      </c>
      <c r="L117" s="24"/>
      <c r="M117" s="23">
        <v>9.8130744740455508E-3</v>
      </c>
      <c r="N117" s="28">
        <v>1902</v>
      </c>
      <c r="O117" s="29" t="s">
        <v>791</v>
      </c>
    </row>
    <row r="118" spans="1:15" ht="11.4">
      <c r="A118" s="25">
        <v>3</v>
      </c>
      <c r="B118" s="26">
        <v>286</v>
      </c>
      <c r="C118" s="27" t="s">
        <v>562</v>
      </c>
      <c r="D118" s="24">
        <v>17033748.190000001</v>
      </c>
      <c r="E118" s="22">
        <v>-8.1922360543428673E-3</v>
      </c>
      <c r="F118" s="24">
        <v>17701997.081023015</v>
      </c>
      <c r="G118" s="24">
        <v>17814770.940000001</v>
      </c>
      <c r="H118" s="24">
        <v>-112773.85897698626</v>
      </c>
      <c r="I118" s="24">
        <v>-1315262.7399262772</v>
      </c>
      <c r="J118" s="24">
        <v>-1428036.5989032635</v>
      </c>
      <c r="K118" s="24">
        <v>643914.4410394876</v>
      </c>
      <c r="L118" s="24"/>
      <c r="M118" s="23">
        <v>1.8394853515827637E-2</v>
      </c>
      <c r="N118" s="28">
        <v>2222</v>
      </c>
      <c r="O118" s="29" t="s">
        <v>562</v>
      </c>
    </row>
    <row r="119" spans="1:15" ht="11.4">
      <c r="A119" s="25">
        <v>3</v>
      </c>
      <c r="B119" s="26">
        <v>287</v>
      </c>
      <c r="C119" s="27" t="s">
        <v>564</v>
      </c>
      <c r="D119" s="24">
        <v>1605218.97</v>
      </c>
      <c r="E119" s="22">
        <v>-3.6311789367439429E-3</v>
      </c>
      <c r="F119" s="24">
        <v>1668193.1190003559</v>
      </c>
      <c r="G119" s="24">
        <v>1662733.49</v>
      </c>
      <c r="H119" s="24">
        <v>5459.6290003559552</v>
      </c>
      <c r="I119" s="24">
        <v>-123947.15931654478</v>
      </c>
      <c r="J119" s="24">
        <v>-118487.53031618883</v>
      </c>
      <c r="K119" s="24">
        <v>60680.92966293473</v>
      </c>
      <c r="L119" s="24"/>
      <c r="M119" s="23">
        <v>1.7334862230329656E-3</v>
      </c>
      <c r="N119" s="28">
        <v>442</v>
      </c>
      <c r="O119" s="29" t="s">
        <v>564</v>
      </c>
    </row>
    <row r="120" spans="1:15" ht="11.4">
      <c r="A120" s="25">
        <v>3</v>
      </c>
      <c r="B120" s="26">
        <v>288</v>
      </c>
      <c r="C120" s="27" t="s">
        <v>566</v>
      </c>
      <c r="D120" s="24">
        <v>1645678.85</v>
      </c>
      <c r="E120" s="22">
        <v>1.8491820926549628E-2</v>
      </c>
      <c r="F120" s="24">
        <v>1710240.2756020378</v>
      </c>
      <c r="G120" s="24">
        <v>1697652.14</v>
      </c>
      <c r="H120" s="24">
        <v>12588.135602037888</v>
      </c>
      <c r="I120" s="24">
        <v>-127071.27340067393</v>
      </c>
      <c r="J120" s="24">
        <v>-114483.13779863605</v>
      </c>
      <c r="K120" s="24">
        <v>62210.405191404709</v>
      </c>
      <c r="L120" s="24"/>
      <c r="M120" s="23">
        <v>1.7771791059831136E-3</v>
      </c>
      <c r="N120" s="28">
        <v>447</v>
      </c>
      <c r="O120" s="29" t="s">
        <v>566</v>
      </c>
    </row>
    <row r="121" spans="1:15" ht="11.4">
      <c r="A121" s="25">
        <v>3</v>
      </c>
      <c r="B121" s="26">
        <v>290</v>
      </c>
      <c r="C121" s="27" t="s">
        <v>570</v>
      </c>
      <c r="D121" s="24">
        <v>1696875.42</v>
      </c>
      <c r="E121" s="22">
        <v>-3.3286860684517841E-3</v>
      </c>
      <c r="F121" s="24">
        <v>1763445.3319753869</v>
      </c>
      <c r="G121" s="24">
        <v>1757225.21</v>
      </c>
      <c r="H121" s="24">
        <v>6220.1219753869809</v>
      </c>
      <c r="I121" s="24">
        <v>-131024.42218401445</v>
      </c>
      <c r="J121" s="24">
        <v>-124804.30020862746</v>
      </c>
      <c r="K121" s="24">
        <v>64145.752032685501</v>
      </c>
      <c r="L121" s="24"/>
      <c r="M121" s="23">
        <v>1.8324666090715816E-3</v>
      </c>
      <c r="N121" s="28">
        <v>454</v>
      </c>
      <c r="O121" s="29" t="s">
        <v>570</v>
      </c>
    </row>
    <row r="122" spans="1:15" ht="11.4">
      <c r="A122" s="25">
        <v>3</v>
      </c>
      <c r="B122" s="26">
        <v>291</v>
      </c>
      <c r="C122" s="27" t="s">
        <v>568</v>
      </c>
      <c r="D122" s="24">
        <v>358301.93</v>
      </c>
      <c r="E122" s="22">
        <v>6.9539024438637163E-3</v>
      </c>
      <c r="F122" s="24">
        <v>372358.42917464848</v>
      </c>
      <c r="G122" s="24">
        <v>368878.78</v>
      </c>
      <c r="H122" s="24">
        <v>3479.6491746484535</v>
      </c>
      <c r="I122" s="24">
        <v>-27666.322932338302</v>
      </c>
      <c r="J122" s="24">
        <v>-24186.673757689849</v>
      </c>
      <c r="K122" s="24">
        <v>13544.628252445684</v>
      </c>
      <c r="L122" s="24"/>
      <c r="M122" s="23">
        <v>3.8693254375203525E-4</v>
      </c>
      <c r="N122" s="28">
        <v>453</v>
      </c>
      <c r="O122" s="29" t="s">
        <v>568</v>
      </c>
    </row>
    <row r="123" spans="1:15" ht="11.4">
      <c r="A123" s="25">
        <v>3</v>
      </c>
      <c r="B123" s="26">
        <v>271</v>
      </c>
      <c r="C123" s="27" t="s">
        <v>538</v>
      </c>
      <c r="D123" s="24">
        <v>1546541.16</v>
      </c>
      <c r="E123" s="22">
        <v>-1.569585058964907E-2</v>
      </c>
      <c r="F123" s="24">
        <v>1607213.3270159573</v>
      </c>
      <c r="G123" s="24">
        <v>1610044.11</v>
      </c>
      <c r="H123" s="24">
        <v>-2830.782984042773</v>
      </c>
      <c r="I123" s="24">
        <v>-119416.34576378945</v>
      </c>
      <c r="J123" s="24">
        <v>-122247.12874783222</v>
      </c>
      <c r="K123" s="24">
        <v>58462.774926459708</v>
      </c>
      <c r="L123" s="24"/>
      <c r="M123" s="23">
        <v>1.6701196810634633E-3</v>
      </c>
      <c r="N123" s="28">
        <v>407</v>
      </c>
      <c r="O123" s="29" t="s">
        <v>538</v>
      </c>
    </row>
    <row r="124" spans="1:15" ht="11.4">
      <c r="A124" s="25">
        <v>3</v>
      </c>
      <c r="B124" s="26">
        <v>857</v>
      </c>
      <c r="C124" s="27" t="s">
        <v>571</v>
      </c>
      <c r="D124" s="24">
        <v>20231603.219999999</v>
      </c>
      <c r="E124" s="22">
        <v>6.0285734028195804E-3</v>
      </c>
      <c r="F124" s="24">
        <v>21025306.770421136</v>
      </c>
      <c r="G124" s="24">
        <v>21119702.350000001</v>
      </c>
      <c r="H124" s="24">
        <v>-94395.579578865319</v>
      </c>
      <c r="I124" s="24">
        <v>-1562185.467779801</v>
      </c>
      <c r="J124" s="24">
        <v>-1656581.0473586663</v>
      </c>
      <c r="K124" s="24">
        <v>764800.6377355631</v>
      </c>
      <c r="L124" s="24"/>
      <c r="M124" s="23">
        <v>2.184823759697992E-2</v>
      </c>
      <c r="N124" s="28">
        <v>465</v>
      </c>
      <c r="O124" s="29" t="s">
        <v>571</v>
      </c>
    </row>
    <row r="125" spans="1:15" ht="11.4">
      <c r="A125" s="25">
        <v>3</v>
      </c>
      <c r="B125" s="26">
        <v>300</v>
      </c>
      <c r="C125" s="27" t="s">
        <v>575</v>
      </c>
      <c r="D125" s="24">
        <v>746098.75</v>
      </c>
      <c r="E125" s="22">
        <v>-1.226616295554506E-2</v>
      </c>
      <c r="F125" s="24">
        <v>775368.8587699451</v>
      </c>
      <c r="G125" s="24">
        <v>786800.76</v>
      </c>
      <c r="H125" s="24">
        <v>-11431.901230054908</v>
      </c>
      <c r="I125" s="24">
        <v>-57610.097039985085</v>
      </c>
      <c r="J125" s="24">
        <v>-69041.99827004</v>
      </c>
      <c r="K125" s="24">
        <v>28204.230461065086</v>
      </c>
      <c r="L125" s="24"/>
      <c r="M125" s="23">
        <v>8.0571680768706387E-4</v>
      </c>
      <c r="N125" s="28">
        <v>472</v>
      </c>
      <c r="O125" s="29" t="s">
        <v>575</v>
      </c>
    </row>
    <row r="126" spans="1:15" ht="11.4">
      <c r="A126" s="25">
        <v>3</v>
      </c>
      <c r="B126" s="26">
        <v>301</v>
      </c>
      <c r="C126" s="27" t="s">
        <v>577</v>
      </c>
      <c r="D126" s="24">
        <v>2887114.08</v>
      </c>
      <c r="E126" s="22">
        <v>1.3243172128655244E-2</v>
      </c>
      <c r="F126" s="24">
        <v>3000378.0992103796</v>
      </c>
      <c r="G126" s="24">
        <v>2981455.53</v>
      </c>
      <c r="H126" s="24">
        <v>18922.56921037985</v>
      </c>
      <c r="I126" s="24">
        <v>-222928.83122282042</v>
      </c>
      <c r="J126" s="24">
        <v>-204006.26201244057</v>
      </c>
      <c r="K126" s="24">
        <v>109139.4817103043</v>
      </c>
      <c r="L126" s="24"/>
      <c r="M126" s="23">
        <v>3.1178129436163437E-3</v>
      </c>
      <c r="N126" s="28">
        <v>475</v>
      </c>
      <c r="O126" s="29" t="s">
        <v>577</v>
      </c>
    </row>
    <row r="127" spans="1:15" ht="11.4">
      <c r="A127" s="25">
        <v>3</v>
      </c>
      <c r="B127" s="26">
        <v>305</v>
      </c>
      <c r="C127" s="27" t="s">
        <v>581</v>
      </c>
      <c r="D127" s="24">
        <v>2915144.46</v>
      </c>
      <c r="E127" s="22">
        <v>-6.1052152659706567E-3</v>
      </c>
      <c r="F127" s="24">
        <v>3029508.1356184129</v>
      </c>
      <c r="G127" s="24">
        <v>3033535.66</v>
      </c>
      <c r="H127" s="24">
        <v>-4027.5243815872818</v>
      </c>
      <c r="I127" s="24">
        <v>-225093.2000974066</v>
      </c>
      <c r="J127" s="24">
        <v>-229120.72447899388</v>
      </c>
      <c r="K127" s="24">
        <v>110199.09385605744</v>
      </c>
      <c r="L127" s="24"/>
      <c r="M127" s="23">
        <v>3.1480831300921357E-3</v>
      </c>
      <c r="N127" s="28">
        <v>484</v>
      </c>
      <c r="O127" s="29" t="s">
        <v>581</v>
      </c>
    </row>
    <row r="128" spans="1:15" ht="11.4">
      <c r="A128" s="25">
        <v>3</v>
      </c>
      <c r="B128" s="26">
        <v>257</v>
      </c>
      <c r="C128" s="27" t="s">
        <v>528</v>
      </c>
      <c r="D128" s="24">
        <v>6998624.6500000004</v>
      </c>
      <c r="E128" s="22">
        <v>3.8298845294618133E-3</v>
      </c>
      <c r="F128" s="24">
        <v>7273186.8373049907</v>
      </c>
      <c r="G128" s="24">
        <v>7313085.0800000001</v>
      </c>
      <c r="H128" s="24">
        <v>-39898.242695009336</v>
      </c>
      <c r="I128" s="24">
        <v>-540399.5720847029</v>
      </c>
      <c r="J128" s="24">
        <v>-580297.81477971224</v>
      </c>
      <c r="K128" s="24">
        <v>264563.93679669208</v>
      </c>
      <c r="L128" s="24"/>
      <c r="M128" s="23">
        <v>7.5578594806625732E-3</v>
      </c>
      <c r="N128" s="28">
        <v>384</v>
      </c>
      <c r="O128" s="29" t="s">
        <v>528</v>
      </c>
    </row>
    <row r="129" spans="1:15" ht="11.4">
      <c r="A129" s="25">
        <v>3</v>
      </c>
      <c r="B129" s="26">
        <v>312</v>
      </c>
      <c r="C129" s="27" t="s">
        <v>583</v>
      </c>
      <c r="D129" s="24">
        <v>294726.98</v>
      </c>
      <c r="E129" s="22">
        <v>0.17942710381109753</v>
      </c>
      <c r="F129" s="24">
        <v>306289.37809011532</v>
      </c>
      <c r="G129" s="24">
        <v>291795.31</v>
      </c>
      <c r="H129" s="24">
        <v>14494.068090115325</v>
      </c>
      <c r="I129" s="24">
        <v>-22757.37617587718</v>
      </c>
      <c r="J129" s="24">
        <v>-8263.3080857618552</v>
      </c>
      <c r="K129" s="24">
        <v>11141.350480769093</v>
      </c>
      <c r="L129" s="24"/>
      <c r="M129" s="23">
        <v>3.1827754900386727E-4</v>
      </c>
      <c r="N129" s="28">
        <v>500</v>
      </c>
      <c r="O129" s="29" t="s">
        <v>583</v>
      </c>
    </row>
    <row r="130" spans="1:15" ht="11.4">
      <c r="A130" s="25">
        <v>3</v>
      </c>
      <c r="B130" s="26">
        <v>316</v>
      </c>
      <c r="C130" s="27" t="s">
        <v>851</v>
      </c>
      <c r="D130" s="24">
        <v>884063.73</v>
      </c>
      <c r="E130" s="22">
        <v>-6.5336054917237085E-4</v>
      </c>
      <c r="F130" s="24">
        <v>918746.32601917756</v>
      </c>
      <c r="G130" s="24">
        <v>919554.3</v>
      </c>
      <c r="H130" s="24">
        <v>-807.97398082248401</v>
      </c>
      <c r="I130" s="24">
        <v>-68263.078144590341</v>
      </c>
      <c r="J130" s="24">
        <v>-69071.052125412825</v>
      </c>
      <c r="K130" s="24">
        <v>33419.620637601685</v>
      </c>
      <c r="L130" s="24"/>
      <c r="M130" s="23">
        <v>9.547060711836313E-4</v>
      </c>
      <c r="N130" s="28">
        <v>506</v>
      </c>
      <c r="O130" s="29" t="s">
        <v>851</v>
      </c>
    </row>
    <row r="131" spans="1:15" ht="11.4">
      <c r="A131" s="25">
        <v>3</v>
      </c>
      <c r="B131" s="26">
        <v>317</v>
      </c>
      <c r="C131" s="27" t="s">
        <v>853</v>
      </c>
      <c r="D131" s="24">
        <v>439605.93</v>
      </c>
      <c r="E131" s="22">
        <v>1.2398723206484176E-2</v>
      </c>
      <c r="F131" s="24">
        <v>456852.05645043688</v>
      </c>
      <c r="G131" s="24">
        <v>449834.34</v>
      </c>
      <c r="H131" s="24">
        <v>7017.7164504368557</v>
      </c>
      <c r="I131" s="24">
        <v>-33944.220234456756</v>
      </c>
      <c r="J131" s="24">
        <v>-26926.5037840199</v>
      </c>
      <c r="K131" s="24">
        <v>16618.104455704884</v>
      </c>
      <c r="L131" s="24"/>
      <c r="M131" s="23">
        <v>4.747332528836201E-4</v>
      </c>
      <c r="N131" s="28">
        <v>507</v>
      </c>
      <c r="O131" s="29" t="s">
        <v>853</v>
      </c>
    </row>
    <row r="132" spans="1:15" ht="11.4">
      <c r="A132" s="25">
        <v>3</v>
      </c>
      <c r="B132" s="26">
        <v>398</v>
      </c>
      <c r="C132" s="27" t="s">
        <v>858</v>
      </c>
      <c r="D132" s="24">
        <v>16886355.190000001</v>
      </c>
      <c r="E132" s="22">
        <v>-1.0868096881052657E-2</v>
      </c>
      <c r="F132" s="24">
        <v>17548821.724274758</v>
      </c>
      <c r="G132" s="24">
        <v>17765377.75</v>
      </c>
      <c r="H132" s="24">
        <v>-216556.02572524175</v>
      </c>
      <c r="I132" s="24">
        <v>-1303881.7732204429</v>
      </c>
      <c r="J132" s="24">
        <v>-1520437.7989456847</v>
      </c>
      <c r="K132" s="24">
        <v>638342.65025395434</v>
      </c>
      <c r="L132" s="24"/>
      <c r="M132" s="23">
        <v>1.8235682873288132E-2</v>
      </c>
      <c r="N132" s="28">
        <v>517</v>
      </c>
      <c r="O132" s="29" t="s">
        <v>858</v>
      </c>
    </row>
    <row r="133" spans="1:15" ht="11.4">
      <c r="A133" s="25">
        <v>3</v>
      </c>
      <c r="B133" s="26">
        <v>399</v>
      </c>
      <c r="C133" s="27" t="s">
        <v>860</v>
      </c>
      <c r="D133" s="24">
        <v>1603115.5</v>
      </c>
      <c r="E133" s="22">
        <v>2.1328651116774545E-4</v>
      </c>
      <c r="F133" s="24">
        <v>1666007.1280261627</v>
      </c>
      <c r="G133" s="24">
        <v>1681583.6</v>
      </c>
      <c r="H133" s="24">
        <v>-15576.471973837353</v>
      </c>
      <c r="I133" s="24">
        <v>-123784.73964914726</v>
      </c>
      <c r="J133" s="24">
        <v>-139361.21162298461</v>
      </c>
      <c r="K133" s="24">
        <v>60601.413710592045</v>
      </c>
      <c r="L133" s="24"/>
      <c r="M133" s="23">
        <v>1.7312146723388174E-3</v>
      </c>
      <c r="N133" s="28">
        <v>518</v>
      </c>
      <c r="O133" s="29" t="s">
        <v>860</v>
      </c>
    </row>
    <row r="134" spans="1:15" ht="11.4">
      <c r="A134" s="25">
        <v>3</v>
      </c>
      <c r="B134" s="26">
        <v>400</v>
      </c>
      <c r="C134" s="27" t="s">
        <v>862</v>
      </c>
      <c r="D134" s="24">
        <v>1641367.26</v>
      </c>
      <c r="E134" s="22">
        <v>1.2293318425546007E-2</v>
      </c>
      <c r="F134" s="24">
        <v>1705759.538142306</v>
      </c>
      <c r="G134" s="24">
        <v>1704686.14</v>
      </c>
      <c r="H134" s="24">
        <v>1073.3981423061341</v>
      </c>
      <c r="I134" s="24">
        <v>-126738.35350461911</v>
      </c>
      <c r="J134" s="24">
        <v>-125664.95536231298</v>
      </c>
      <c r="K134" s="24">
        <v>62047.417278593406</v>
      </c>
      <c r="L134" s="24"/>
      <c r="M134" s="23">
        <v>1.7725229923911052E-3</v>
      </c>
      <c r="N134" s="28">
        <v>523</v>
      </c>
      <c r="O134" s="29" t="s">
        <v>862</v>
      </c>
    </row>
    <row r="135" spans="1:15" ht="11.4">
      <c r="A135" s="25">
        <v>3</v>
      </c>
      <c r="B135" s="26">
        <v>403</v>
      </c>
      <c r="C135" s="27" t="s">
        <v>870</v>
      </c>
      <c r="D135" s="24">
        <v>629490.78</v>
      </c>
      <c r="E135" s="22">
        <v>-2.935890768758067E-2</v>
      </c>
      <c r="F135" s="24">
        <v>654186.25576681725</v>
      </c>
      <c r="G135" s="24">
        <v>666486.51</v>
      </c>
      <c r="H135" s="24">
        <v>-12300.254233182757</v>
      </c>
      <c r="I135" s="24">
        <v>-48606.199811453786</v>
      </c>
      <c r="J135" s="24">
        <v>-60906.454044636543</v>
      </c>
      <c r="K135" s="24">
        <v>23796.183859355911</v>
      </c>
      <c r="L135" s="24"/>
      <c r="M135" s="23">
        <v>6.797911157605342E-4</v>
      </c>
      <c r="N135" s="28">
        <v>537</v>
      </c>
      <c r="O135" s="29" t="s">
        <v>870</v>
      </c>
    </row>
    <row r="136" spans="1:15" ht="11.4">
      <c r="A136" s="25">
        <v>3</v>
      </c>
      <c r="B136" s="26">
        <v>408</v>
      </c>
      <c r="C136" s="27" t="s">
        <v>133</v>
      </c>
      <c r="D136" s="24">
        <v>3192737.81</v>
      </c>
      <c r="E136" s="22">
        <v>5.0766393735362722E-3</v>
      </c>
      <c r="F136" s="24">
        <v>3317991.7163664382</v>
      </c>
      <c r="G136" s="24">
        <v>3344707.3</v>
      </c>
      <c r="H136" s="24">
        <v>-26715.583633561619</v>
      </c>
      <c r="I136" s="24">
        <v>-246527.60114841297</v>
      </c>
      <c r="J136" s="24">
        <v>-273243.18478197459</v>
      </c>
      <c r="K136" s="24">
        <v>120692.75413609289</v>
      </c>
      <c r="L136" s="24"/>
      <c r="M136" s="23">
        <v>3.4478579625753128E-3</v>
      </c>
      <c r="N136" s="28">
        <v>545</v>
      </c>
      <c r="O136" s="29" t="s">
        <v>133</v>
      </c>
    </row>
    <row r="137" spans="1:15" ht="11.4">
      <c r="A137" s="25">
        <v>3</v>
      </c>
      <c r="B137" s="26">
        <v>407</v>
      </c>
      <c r="C137" s="27" t="s">
        <v>866</v>
      </c>
      <c r="D137" s="24">
        <v>547068.72</v>
      </c>
      <c r="E137" s="22">
        <v>5.1800508840173639E-3</v>
      </c>
      <c r="F137" s="24">
        <v>568530.70601597254</v>
      </c>
      <c r="G137" s="24">
        <v>562178.26</v>
      </c>
      <c r="H137" s="24">
        <v>6352.4460159725277</v>
      </c>
      <c r="I137" s="24">
        <v>-42241.971383466902</v>
      </c>
      <c r="J137" s="24">
        <v>-35889.525367494374</v>
      </c>
      <c r="K137" s="24">
        <v>20680.442444006087</v>
      </c>
      <c r="L137" s="24"/>
      <c r="M137" s="23">
        <v>5.9078300649055928E-4</v>
      </c>
      <c r="N137" s="28">
        <v>533</v>
      </c>
      <c r="O137" s="29" t="s">
        <v>866</v>
      </c>
    </row>
    <row r="138" spans="1:15" ht="11.4">
      <c r="A138" s="25">
        <v>3</v>
      </c>
      <c r="B138" s="26">
        <v>440</v>
      </c>
      <c r="C138" s="27" t="s">
        <v>598</v>
      </c>
      <c r="D138" s="24">
        <v>1136606.8</v>
      </c>
      <c r="E138" s="22">
        <v>3.5576127614796935E-2</v>
      </c>
      <c r="F138" s="24">
        <v>1181196.8822976307</v>
      </c>
      <c r="G138" s="24">
        <v>1180921.45</v>
      </c>
      <c r="H138" s="24">
        <v>275.43229763070121</v>
      </c>
      <c r="I138" s="24">
        <v>-87763.219070273102</v>
      </c>
      <c r="J138" s="24">
        <v>-87487.786772642401</v>
      </c>
      <c r="K138" s="24">
        <v>42966.323332955209</v>
      </c>
      <c r="L138" s="24"/>
      <c r="M138" s="23">
        <v>1.2274289462238198E-3</v>
      </c>
      <c r="N138" s="28">
        <v>608</v>
      </c>
      <c r="O138" s="29" t="s">
        <v>598</v>
      </c>
    </row>
    <row r="139" spans="1:15" ht="11.4">
      <c r="A139" s="25">
        <v>3</v>
      </c>
      <c r="B139" s="26">
        <v>410</v>
      </c>
      <c r="C139" s="27" t="s">
        <v>876</v>
      </c>
      <c r="D139" s="24">
        <v>3305012.92</v>
      </c>
      <c r="E139" s="22">
        <v>4.781338956527788E-3</v>
      </c>
      <c r="F139" s="24">
        <v>3434671.4774690671</v>
      </c>
      <c r="G139" s="24">
        <v>3471018.78</v>
      </c>
      <c r="H139" s="24">
        <v>-36347.302530932706</v>
      </c>
      <c r="I139" s="24">
        <v>-255196.93611550008</v>
      </c>
      <c r="J139" s="24">
        <v>-291544.23864643276</v>
      </c>
      <c r="K139" s="24">
        <v>124937.00877059191</v>
      </c>
      <c r="L139" s="24"/>
      <c r="M139" s="23">
        <v>3.5691045713009189E-3</v>
      </c>
      <c r="N139" s="28">
        <v>549</v>
      </c>
      <c r="O139" s="29" t="s">
        <v>876</v>
      </c>
    </row>
    <row r="140" spans="1:15" ht="11.4">
      <c r="A140" s="25">
        <v>3</v>
      </c>
      <c r="B140" s="26">
        <v>413</v>
      </c>
      <c r="C140" s="27" t="s">
        <v>878</v>
      </c>
      <c r="D140" s="24">
        <v>351931.98</v>
      </c>
      <c r="E140" s="22">
        <v>2.876711083404376E-2</v>
      </c>
      <c r="F140" s="24">
        <v>365738.58044561412</v>
      </c>
      <c r="G140" s="24">
        <v>356271.7</v>
      </c>
      <c r="H140" s="24">
        <v>9466.8804456141079</v>
      </c>
      <c r="I140" s="24">
        <v>-27174.466542497343</v>
      </c>
      <c r="J140" s="24">
        <v>-17707.586096883235</v>
      </c>
      <c r="K140" s="24">
        <v>13303.829647937284</v>
      </c>
      <c r="L140" s="24"/>
      <c r="M140" s="23">
        <v>3.8005359404313113E-4</v>
      </c>
      <c r="N140" s="28">
        <v>552</v>
      </c>
      <c r="O140" s="29" t="s">
        <v>878</v>
      </c>
    </row>
    <row r="141" spans="1:15" ht="11.4">
      <c r="A141" s="25">
        <v>3</v>
      </c>
      <c r="B141" s="26">
        <v>416</v>
      </c>
      <c r="C141" s="27" t="s">
        <v>880</v>
      </c>
      <c r="D141" s="24">
        <v>608574.43000000005</v>
      </c>
      <c r="E141" s="22">
        <v>2.7967134074099894E-2</v>
      </c>
      <c r="F141" s="24">
        <v>632449.33899925428</v>
      </c>
      <c r="G141" s="24">
        <v>634470.72</v>
      </c>
      <c r="H141" s="24">
        <v>-2021.3810007456923</v>
      </c>
      <c r="I141" s="24">
        <v>-46991.141545745268</v>
      </c>
      <c r="J141" s="24">
        <v>-49012.52254649096</v>
      </c>
      <c r="K141" s="24">
        <v>23005.498235228679</v>
      </c>
      <c r="L141" s="24"/>
      <c r="M141" s="23">
        <v>6.5720341574030858E-4</v>
      </c>
      <c r="N141" s="28">
        <v>560</v>
      </c>
      <c r="O141" s="29" t="s">
        <v>880</v>
      </c>
    </row>
    <row r="142" spans="1:15" ht="11.4">
      <c r="A142" s="25">
        <v>3</v>
      </c>
      <c r="B142" s="26">
        <v>438</v>
      </c>
      <c r="C142" s="27" t="s">
        <v>882</v>
      </c>
      <c r="D142" s="24">
        <v>575522.34</v>
      </c>
      <c r="E142" s="22">
        <v>2.1705109395959619E-2</v>
      </c>
      <c r="F142" s="24">
        <v>598100.58650065865</v>
      </c>
      <c r="G142" s="24">
        <v>608274.79</v>
      </c>
      <c r="H142" s="24">
        <v>-10174.203499341384</v>
      </c>
      <c r="I142" s="24">
        <v>-44439.020781202606</v>
      </c>
      <c r="J142" s="24">
        <v>-54613.224280543989</v>
      </c>
      <c r="K142" s="24">
        <v>21756.054024821053</v>
      </c>
      <c r="L142" s="24"/>
      <c r="M142" s="23">
        <v>6.2151025254684978E-4</v>
      </c>
      <c r="N142" s="28">
        <v>561</v>
      </c>
      <c r="O142" s="29" t="s">
        <v>882</v>
      </c>
    </row>
    <row r="143" spans="1:15" ht="11.4">
      <c r="A143" s="25">
        <v>3</v>
      </c>
      <c r="B143" s="26">
        <v>418</v>
      </c>
      <c r="C143" s="27" t="s">
        <v>884</v>
      </c>
      <c r="D143" s="24">
        <v>3988422.72</v>
      </c>
      <c r="E143" s="22">
        <v>1.3751368492372655E-2</v>
      </c>
      <c r="F143" s="24">
        <v>4144892.0437120697</v>
      </c>
      <c r="G143" s="24">
        <v>4187136.74</v>
      </c>
      <c r="H143" s="24">
        <v>-42244.696287930477</v>
      </c>
      <c r="I143" s="24">
        <v>-307966.49898646964</v>
      </c>
      <c r="J143" s="24">
        <v>-350211.19527440012</v>
      </c>
      <c r="K143" s="24">
        <v>150771.45427602989</v>
      </c>
      <c r="L143" s="24"/>
      <c r="M143" s="23">
        <v>4.3071231813013441E-3</v>
      </c>
      <c r="N143" s="28">
        <v>564</v>
      </c>
      <c r="O143" s="29" t="s">
        <v>884</v>
      </c>
    </row>
    <row r="144" spans="1:15" ht="11.4">
      <c r="A144" s="25">
        <v>3</v>
      </c>
      <c r="B144" s="26">
        <v>420</v>
      </c>
      <c r="C144" s="27" t="s">
        <v>886</v>
      </c>
      <c r="D144" s="24">
        <v>1829628.52</v>
      </c>
      <c r="E144" s="22">
        <v>9.660408119397132E-2</v>
      </c>
      <c r="F144" s="24">
        <v>1901406.4525980558</v>
      </c>
      <c r="G144" s="24">
        <v>1901270</v>
      </c>
      <c r="H144" s="24">
        <v>136.45259805582464</v>
      </c>
      <c r="I144" s="24">
        <v>-141274.96740119762</v>
      </c>
      <c r="J144" s="24">
        <v>-141138.51480314179</v>
      </c>
      <c r="K144" s="24">
        <v>69164.121285845104</v>
      </c>
      <c r="L144" s="24"/>
      <c r="M144" s="23">
        <v>1.9758275300522984E-3</v>
      </c>
      <c r="N144" s="28">
        <v>567</v>
      </c>
      <c r="O144" s="29" t="s">
        <v>886</v>
      </c>
    </row>
    <row r="145" spans="1:15" ht="11.4">
      <c r="A145" s="25">
        <v>3</v>
      </c>
      <c r="B145" s="26">
        <v>422</v>
      </c>
      <c r="C145" s="27" t="s">
        <v>586</v>
      </c>
      <c r="D145" s="24">
        <v>1780759.87</v>
      </c>
      <c r="E145" s="22">
        <v>-9.153601167508973E-4</v>
      </c>
      <c r="F145" s="24">
        <v>1850620.6425693864</v>
      </c>
      <c r="G145" s="24">
        <v>1835761.67</v>
      </c>
      <c r="H145" s="24">
        <v>14858.972569386475</v>
      </c>
      <c r="I145" s="24">
        <v>-137501.56921669046</v>
      </c>
      <c r="J145" s="24">
        <v>-122642.59664730399</v>
      </c>
      <c r="K145" s="24">
        <v>67316.775117631958</v>
      </c>
      <c r="L145" s="24"/>
      <c r="M145" s="23">
        <v>1.9230539626472112E-3</v>
      </c>
      <c r="N145" s="28">
        <v>577</v>
      </c>
      <c r="O145" s="29" t="s">
        <v>586</v>
      </c>
    </row>
    <row r="146" spans="1:15" ht="11.4">
      <c r="A146" s="25">
        <v>3</v>
      </c>
      <c r="B146" s="26">
        <v>425</v>
      </c>
      <c r="C146" s="27" t="s">
        <v>588</v>
      </c>
      <c r="D146" s="24">
        <v>1852254.33</v>
      </c>
      <c r="E146" s="22">
        <v>1.7982460811875049E-2</v>
      </c>
      <c r="F146" s="24">
        <v>1924919.8929817125</v>
      </c>
      <c r="G146" s="24">
        <v>1940083.83</v>
      </c>
      <c r="H146" s="24">
        <v>-15163.937018287601</v>
      </c>
      <c r="I146" s="24">
        <v>-143022.02180881897</v>
      </c>
      <c r="J146" s="24">
        <v>-158185.95882710657</v>
      </c>
      <c r="K146" s="24">
        <v>70019.428387764638</v>
      </c>
      <c r="L146" s="24"/>
      <c r="M146" s="23">
        <v>2.0002612868499532E-3</v>
      </c>
      <c r="N146" s="28">
        <v>580</v>
      </c>
      <c r="O146" s="29" t="s">
        <v>588</v>
      </c>
    </row>
    <row r="147" spans="1:15" ht="11.4">
      <c r="A147" s="25">
        <v>3</v>
      </c>
      <c r="B147" s="26">
        <v>426</v>
      </c>
      <c r="C147" s="27" t="s">
        <v>590</v>
      </c>
      <c r="D147" s="24">
        <v>1976050.12</v>
      </c>
      <c r="E147" s="22">
        <v>1.5431860387087087E-2</v>
      </c>
      <c r="F147" s="24">
        <v>2053572.3004717715</v>
      </c>
      <c r="G147" s="24">
        <v>2036280.72</v>
      </c>
      <c r="H147" s="24">
        <v>17291.580471771536</v>
      </c>
      <c r="I147" s="24">
        <v>-152580.92734919363</v>
      </c>
      <c r="J147" s="24">
        <v>-135289.3468774221</v>
      </c>
      <c r="K147" s="24">
        <v>74699.190941005218</v>
      </c>
      <c r="L147" s="24"/>
      <c r="M147" s="23">
        <v>2.1339491515245663E-3</v>
      </c>
      <c r="N147" s="28">
        <v>582</v>
      </c>
      <c r="O147" s="29" t="s">
        <v>590</v>
      </c>
    </row>
    <row r="148" spans="1:15" ht="11.4">
      <c r="A148" s="25">
        <v>3</v>
      </c>
      <c r="B148" s="26">
        <v>430</v>
      </c>
      <c r="C148" s="27" t="s">
        <v>787</v>
      </c>
      <c r="D148" s="24">
        <v>3080422.43</v>
      </c>
      <c r="E148" s="22">
        <v>-7.0098673862904607E-4</v>
      </c>
      <c r="F148" s="24">
        <v>3201270.1054363665</v>
      </c>
      <c r="G148" s="24">
        <v>3206990.31</v>
      </c>
      <c r="H148" s="24">
        <v>-5720.2045636335388</v>
      </c>
      <c r="I148" s="24">
        <v>-237855.15672884678</v>
      </c>
      <c r="J148" s="24">
        <v>-243575.36129248032</v>
      </c>
      <c r="K148" s="24">
        <v>116446.97720396145</v>
      </c>
      <c r="L148" s="24"/>
      <c r="M148" s="23">
        <v>3.3265678660193815E-3</v>
      </c>
      <c r="N148" s="28">
        <v>1868</v>
      </c>
      <c r="O148" s="29" t="s">
        <v>787</v>
      </c>
    </row>
    <row r="149" spans="1:15" ht="11.4">
      <c r="A149" s="25">
        <v>3</v>
      </c>
      <c r="B149" s="26">
        <v>444</v>
      </c>
      <c r="C149" s="27" t="s">
        <v>592</v>
      </c>
      <c r="D149" s="24">
        <v>8776665.6099999994</v>
      </c>
      <c r="E149" s="22">
        <v>-4.2783389159744417E-3</v>
      </c>
      <c r="F149" s="24">
        <v>9120981.904648846</v>
      </c>
      <c r="G149" s="24">
        <v>9195912.0999999996</v>
      </c>
      <c r="H149" s="24">
        <v>-74930.195351153612</v>
      </c>
      <c r="I149" s="24">
        <v>-677691.20036670729</v>
      </c>
      <c r="J149" s="24">
        <v>-752621.3957178609</v>
      </c>
      <c r="K149" s="24">
        <v>331777.93092957785</v>
      </c>
      <c r="L149" s="24"/>
      <c r="M149" s="23">
        <v>9.4779772750269806E-3</v>
      </c>
      <c r="N149" s="28">
        <v>2242</v>
      </c>
      <c r="O149" s="29" t="s">
        <v>592</v>
      </c>
    </row>
    <row r="150" spans="1:15" ht="11.4">
      <c r="A150" s="25">
        <v>3</v>
      </c>
      <c r="B150" s="26">
        <v>433</v>
      </c>
      <c r="C150" s="27" t="s">
        <v>594</v>
      </c>
      <c r="D150" s="24">
        <v>1535116.16</v>
      </c>
      <c r="E150" s="22">
        <v>-7.8806382651388229E-3</v>
      </c>
      <c r="F150" s="24">
        <v>1595340.1142388999</v>
      </c>
      <c r="G150" s="24">
        <v>1614723.29</v>
      </c>
      <c r="H150" s="24">
        <v>-19383.175761100138</v>
      </c>
      <c r="I150" s="24">
        <v>-118534.16313222515</v>
      </c>
      <c r="J150" s="24">
        <v>-137917.3388933253</v>
      </c>
      <c r="K150" s="24">
        <v>58030.883929433287</v>
      </c>
      <c r="L150" s="24"/>
      <c r="M150" s="23">
        <v>1.6577817505578503E-3</v>
      </c>
      <c r="N150" s="28">
        <v>597</v>
      </c>
      <c r="O150" s="29" t="s">
        <v>594</v>
      </c>
    </row>
    <row r="151" spans="1:15" ht="11.4">
      <c r="A151" s="25">
        <v>3</v>
      </c>
      <c r="B151" s="26">
        <v>434</v>
      </c>
      <c r="C151" s="27" t="s">
        <v>1189</v>
      </c>
      <c r="D151" s="24">
        <v>2997740.11</v>
      </c>
      <c r="E151" s="22">
        <v>4.6724001724629874E-4</v>
      </c>
      <c r="F151" s="24">
        <v>3115344.0854573068</v>
      </c>
      <c r="G151" s="24">
        <v>3112271.34</v>
      </c>
      <c r="H151" s="24">
        <v>3072.7454573069699</v>
      </c>
      <c r="I151" s="24">
        <v>-231470.83229633552</v>
      </c>
      <c r="J151" s="24">
        <v>-228398.08683902855</v>
      </c>
      <c r="K151" s="24">
        <v>113321.39736840277</v>
      </c>
      <c r="L151" s="24"/>
      <c r="M151" s="23">
        <v>3.2372787003123482E-3</v>
      </c>
      <c r="N151" s="28">
        <v>2322</v>
      </c>
      <c r="O151" s="29" t="s">
        <v>1189</v>
      </c>
    </row>
    <row r="152" spans="1:15" ht="11.4">
      <c r="A152" s="25">
        <v>3</v>
      </c>
      <c r="B152" s="26">
        <v>436</v>
      </c>
      <c r="C152" s="27" t="s">
        <v>596</v>
      </c>
      <c r="D152" s="24">
        <v>412649.17</v>
      </c>
      <c r="E152" s="22">
        <v>2.1419859877695634E-2</v>
      </c>
      <c r="F152" s="24">
        <v>428837.75909725769</v>
      </c>
      <c r="G152" s="24">
        <v>429741.96</v>
      </c>
      <c r="H152" s="24">
        <v>-904.20090274233371</v>
      </c>
      <c r="I152" s="24">
        <v>-31862.75104625132</v>
      </c>
      <c r="J152" s="24">
        <v>-32766.951948993654</v>
      </c>
      <c r="K152" s="24">
        <v>15599.077588921338</v>
      </c>
      <c r="L152" s="24"/>
      <c r="M152" s="23">
        <v>4.4562247550624702E-4</v>
      </c>
      <c r="N152" s="28">
        <v>604</v>
      </c>
      <c r="O152" s="29" t="s">
        <v>596</v>
      </c>
    </row>
    <row r="153" spans="1:15" ht="11.4">
      <c r="A153" s="25">
        <v>3</v>
      </c>
      <c r="B153" s="26">
        <v>423</v>
      </c>
      <c r="C153" s="27" t="s">
        <v>888</v>
      </c>
      <c r="D153" s="24">
        <v>2855745.31</v>
      </c>
      <c r="E153" s="22">
        <v>7.0500424696701893E-3</v>
      </c>
      <c r="F153" s="24">
        <v>2967778.7048327359</v>
      </c>
      <c r="G153" s="24">
        <v>2976099.83</v>
      </c>
      <c r="H153" s="24">
        <v>-8321.1251672641374</v>
      </c>
      <c r="I153" s="24">
        <v>-220506.68819721558</v>
      </c>
      <c r="J153" s="24">
        <v>-228827.81336447972</v>
      </c>
      <c r="K153" s="24">
        <v>107953.67082620868</v>
      </c>
      <c r="L153" s="24"/>
      <c r="M153" s="23">
        <v>3.0839376084472797E-3</v>
      </c>
      <c r="N153" s="28">
        <v>573</v>
      </c>
      <c r="O153" s="29" t="s">
        <v>888</v>
      </c>
    </row>
    <row r="154" spans="1:15" ht="11.4">
      <c r="A154" s="25">
        <v>3</v>
      </c>
      <c r="B154" s="26">
        <v>441</v>
      </c>
      <c r="C154" s="27" t="s">
        <v>600</v>
      </c>
      <c r="D154" s="24">
        <v>913235.75</v>
      </c>
      <c r="E154" s="22">
        <v>1.5700771229486665E-2</v>
      </c>
      <c r="F154" s="24">
        <v>949062.78996636171</v>
      </c>
      <c r="G154" s="24">
        <v>935758.36</v>
      </c>
      <c r="H154" s="24">
        <v>13304.429966361728</v>
      </c>
      <c r="I154" s="24">
        <v>-70515.598877338372</v>
      </c>
      <c r="J154" s="24">
        <v>-57211.168910976645</v>
      </c>
      <c r="K154" s="24">
        <v>34522.389373100574</v>
      </c>
      <c r="L154" s="24"/>
      <c r="M154" s="23">
        <v>9.8620912199048937E-4</v>
      </c>
      <c r="N154" s="28">
        <v>613</v>
      </c>
      <c r="O154" s="29" t="s">
        <v>600</v>
      </c>
    </row>
    <row r="155" spans="1:15" ht="11.4">
      <c r="A155" s="25">
        <v>3</v>
      </c>
      <c r="B155" s="26">
        <v>442</v>
      </c>
      <c r="C155" s="27" t="s">
        <v>602</v>
      </c>
      <c r="D155" s="24">
        <v>755629.49</v>
      </c>
      <c r="E155" s="22">
        <v>4.4986249301457344E-3</v>
      </c>
      <c r="F155" s="24">
        <v>785273.49806472089</v>
      </c>
      <c r="G155" s="24">
        <v>787544.07</v>
      </c>
      <c r="H155" s="24">
        <v>-2270.571935279062</v>
      </c>
      <c r="I155" s="24">
        <v>-58346.014177311576</v>
      </c>
      <c r="J155" s="24">
        <v>-60616.586112590638</v>
      </c>
      <c r="K155" s="24">
        <v>28564.514119795909</v>
      </c>
      <c r="L155" s="24"/>
      <c r="M155" s="23">
        <v>8.1600911471437821E-4</v>
      </c>
      <c r="N155" s="28">
        <v>616</v>
      </c>
      <c r="O155" s="29" t="s">
        <v>602</v>
      </c>
    </row>
    <row r="156" spans="1:15" ht="11.4">
      <c r="A156" s="25">
        <v>3</v>
      </c>
      <c r="B156" s="26">
        <v>476</v>
      </c>
      <c r="C156" s="27" t="s">
        <v>606</v>
      </c>
      <c r="D156" s="24">
        <v>630974.74</v>
      </c>
      <c r="E156" s="22">
        <v>-8.2427599530437642E-3</v>
      </c>
      <c r="F156" s="24">
        <v>655728.43282000255</v>
      </c>
      <c r="G156" s="24">
        <v>658833.12</v>
      </c>
      <c r="H156" s="24">
        <v>-3104.6871799974469</v>
      </c>
      <c r="I156" s="24">
        <v>-48720.783946065269</v>
      </c>
      <c r="J156" s="24">
        <v>-51825.471126062715</v>
      </c>
      <c r="K156" s="24">
        <v>23852.280924034014</v>
      </c>
      <c r="L156" s="24"/>
      <c r="M156" s="23">
        <v>6.8139365364702081E-4</v>
      </c>
      <c r="N156" s="28">
        <v>632</v>
      </c>
      <c r="O156" s="29" t="s">
        <v>606</v>
      </c>
    </row>
    <row r="157" spans="1:15" ht="11.4">
      <c r="A157" s="25">
        <v>3</v>
      </c>
      <c r="B157" s="26">
        <v>475</v>
      </c>
      <c r="C157" s="27" t="s">
        <v>604</v>
      </c>
      <c r="D157" s="24">
        <v>1291925.1299999999</v>
      </c>
      <c r="E157" s="22">
        <v>-3.7914288128813574E-4</v>
      </c>
      <c r="F157" s="24">
        <v>1342608.4866973883</v>
      </c>
      <c r="G157" s="24">
        <v>1354190.79</v>
      </c>
      <c r="H157" s="24">
        <v>-11582.30330261169</v>
      </c>
      <c r="I157" s="24">
        <v>-99756.141003714787</v>
      </c>
      <c r="J157" s="24">
        <v>-111338.44430632648</v>
      </c>
      <c r="K157" s="24">
        <v>48837.709626187512</v>
      </c>
      <c r="L157" s="24"/>
      <c r="M157" s="23">
        <v>1.3951582032730855E-3</v>
      </c>
      <c r="N157" s="28">
        <v>629</v>
      </c>
      <c r="O157" s="29" t="s">
        <v>604</v>
      </c>
    </row>
    <row r="158" spans="1:15" ht="11.4">
      <c r="A158" s="25">
        <v>3</v>
      </c>
      <c r="B158" s="26">
        <v>478</v>
      </c>
      <c r="C158" s="27" t="s">
        <v>608</v>
      </c>
      <c r="D158" s="24">
        <v>2574305.4700000002</v>
      </c>
      <c r="E158" s="22">
        <v>-1.4060737400173071E-3</v>
      </c>
      <c r="F158" s="24">
        <v>2675297.7329061702</v>
      </c>
      <c r="G158" s="24">
        <v>2687099.72</v>
      </c>
      <c r="H158" s="24">
        <v>-11801.987093830016</v>
      </c>
      <c r="I158" s="24">
        <v>-198775.27999780784</v>
      </c>
      <c r="J158" s="24">
        <v>-210577.26709163786</v>
      </c>
      <c r="K158" s="24">
        <v>97314.604471674131</v>
      </c>
      <c r="L158" s="24"/>
      <c r="M158" s="23">
        <v>2.7800089268340778E-3</v>
      </c>
      <c r="N158" s="28">
        <v>634</v>
      </c>
      <c r="O158" s="29" t="s">
        <v>608</v>
      </c>
    </row>
    <row r="159" spans="1:15" ht="11.4">
      <c r="A159" s="25">
        <v>3</v>
      </c>
      <c r="B159" s="26">
        <v>480</v>
      </c>
      <c r="C159" s="27" t="s">
        <v>610</v>
      </c>
      <c r="D159" s="24">
        <v>412283.46</v>
      </c>
      <c r="E159" s="22">
        <v>3.2546350180392293E-2</v>
      </c>
      <c r="F159" s="24">
        <v>428457.70197299536</v>
      </c>
      <c r="G159" s="24">
        <v>427165.02</v>
      </c>
      <c r="H159" s="24">
        <v>1292.6819729953422</v>
      </c>
      <c r="I159" s="24">
        <v>-31834.51270837917</v>
      </c>
      <c r="J159" s="24">
        <v>-30541.830735383828</v>
      </c>
      <c r="K159" s="24">
        <v>15585.252918766195</v>
      </c>
      <c r="L159" s="24"/>
      <c r="M159" s="23">
        <v>4.4522754294036457E-4</v>
      </c>
      <c r="N159" s="28">
        <v>640</v>
      </c>
      <c r="O159" s="29" t="s">
        <v>610</v>
      </c>
    </row>
    <row r="160" spans="1:15" ht="11.4">
      <c r="A160" s="25">
        <v>3</v>
      </c>
      <c r="B160" s="26">
        <v>481</v>
      </c>
      <c r="C160" s="27" t="s">
        <v>612</v>
      </c>
      <c r="D160" s="24">
        <v>2098115.13</v>
      </c>
      <c r="E160" s="22">
        <v>1.59529317499837E-2</v>
      </c>
      <c r="F160" s="24">
        <v>2180426.0279434258</v>
      </c>
      <c r="G160" s="24">
        <v>2167181.1</v>
      </c>
      <c r="H160" s="24">
        <v>13244.927943425719</v>
      </c>
      <c r="I160" s="24">
        <v>-162006.19052151061</v>
      </c>
      <c r="J160" s="24">
        <v>-148761.26257808489</v>
      </c>
      <c r="K160" s="24">
        <v>79313.526071940913</v>
      </c>
      <c r="L160" s="24"/>
      <c r="M160" s="23">
        <v>2.2657679358175161E-3</v>
      </c>
      <c r="N160" s="28">
        <v>642</v>
      </c>
      <c r="O160" s="29" t="s">
        <v>612</v>
      </c>
    </row>
    <row r="161" spans="1:15" ht="11.4">
      <c r="A161" s="25">
        <v>3</v>
      </c>
      <c r="B161" s="26">
        <v>494</v>
      </c>
      <c r="C161" s="27" t="s">
        <v>619</v>
      </c>
      <c r="D161" s="24">
        <v>1528223.23</v>
      </c>
      <c r="E161" s="22">
        <v>3.8740857811620723E-3</v>
      </c>
      <c r="F161" s="24">
        <v>1588176.7685454765</v>
      </c>
      <c r="G161" s="24">
        <v>1605661.29</v>
      </c>
      <c r="H161" s="24">
        <v>-17484.52145452355</v>
      </c>
      <c r="I161" s="24">
        <v>-118001.92478416489</v>
      </c>
      <c r="J161" s="24">
        <v>-135486.44623868843</v>
      </c>
      <c r="K161" s="24">
        <v>57770.315490909583</v>
      </c>
      <c r="L161" s="24"/>
      <c r="M161" s="23">
        <v>1.6503380314051104E-3</v>
      </c>
      <c r="N161" s="28">
        <v>672</v>
      </c>
      <c r="O161" s="29" t="s">
        <v>619</v>
      </c>
    </row>
    <row r="162" spans="1:15" ht="11.4">
      <c r="A162" s="25">
        <v>3</v>
      </c>
      <c r="B162" s="26">
        <v>495</v>
      </c>
      <c r="C162" s="27" t="s">
        <v>621</v>
      </c>
      <c r="D162" s="24">
        <v>286124.09999999998</v>
      </c>
      <c r="E162" s="22">
        <v>-9.9496009560986164E-3</v>
      </c>
      <c r="F162" s="24">
        <v>297348.99955746828</v>
      </c>
      <c r="G162" s="24">
        <v>296857.36</v>
      </c>
      <c r="H162" s="24">
        <v>491.63955746829743</v>
      </c>
      <c r="I162" s="24">
        <v>-22093.103850500214</v>
      </c>
      <c r="J162" s="24">
        <v>-21601.464293031917</v>
      </c>
      <c r="K162" s="24">
        <v>10816.142041338137</v>
      </c>
      <c r="L162" s="24"/>
      <c r="M162" s="23">
        <v>3.0898724391956726E-4</v>
      </c>
      <c r="N162" s="28">
        <v>677</v>
      </c>
      <c r="O162" s="29" t="s">
        <v>621</v>
      </c>
    </row>
    <row r="163" spans="1:15" ht="11.4">
      <c r="A163" s="25">
        <v>3</v>
      </c>
      <c r="B163" s="26">
        <v>498</v>
      </c>
      <c r="C163" s="27" t="s">
        <v>937</v>
      </c>
      <c r="D163" s="24">
        <v>467874.48</v>
      </c>
      <c r="E163" s="22">
        <v>5.488128468118551E-3</v>
      </c>
      <c r="F163" s="24">
        <v>486229.60647659778</v>
      </c>
      <c r="G163" s="24">
        <v>486584.2</v>
      </c>
      <c r="H163" s="24">
        <v>-354.59352340223268</v>
      </c>
      <c r="I163" s="24">
        <v>-36126.97943178776</v>
      </c>
      <c r="J163" s="24">
        <v>-36481.572955189993</v>
      </c>
      <c r="K163" s="24">
        <v>17686.719969402155</v>
      </c>
      <c r="L163" s="24"/>
      <c r="M163" s="23">
        <v>5.0526064066431554E-4</v>
      </c>
      <c r="N163" s="28">
        <v>680</v>
      </c>
      <c r="O163" s="29" t="s">
        <v>937</v>
      </c>
    </row>
    <row r="164" spans="1:15" ht="11.4">
      <c r="A164" s="25">
        <v>3</v>
      </c>
      <c r="B164" s="26">
        <v>500</v>
      </c>
      <c r="C164" s="27" t="s">
        <v>941</v>
      </c>
      <c r="D164" s="24">
        <v>1845996.94</v>
      </c>
      <c r="E164" s="22">
        <v>-1.1625699697615829E-2</v>
      </c>
      <c r="F164" s="24">
        <v>1918417.0200802656</v>
      </c>
      <c r="G164" s="24">
        <v>1955001.17</v>
      </c>
      <c r="H164" s="24">
        <v>-36584.149919734336</v>
      </c>
      <c r="I164" s="24">
        <v>-142538.85675175776</v>
      </c>
      <c r="J164" s="24">
        <v>-179123.0066714921</v>
      </c>
      <c r="K164" s="24">
        <v>69782.884807380979</v>
      </c>
      <c r="L164" s="24"/>
      <c r="M164" s="23">
        <v>1.993503891404306E-3</v>
      </c>
      <c r="N164" s="28">
        <v>684</v>
      </c>
      <c r="O164" s="29" t="s">
        <v>941</v>
      </c>
    </row>
    <row r="165" spans="1:15" ht="11.4">
      <c r="A165" s="25">
        <v>3</v>
      </c>
      <c r="B165" s="26">
        <v>503</v>
      </c>
      <c r="C165" s="27" t="s">
        <v>943</v>
      </c>
      <c r="D165" s="24">
        <v>1669048.24</v>
      </c>
      <c r="E165" s="22">
        <v>-5.8993907298324714E-3</v>
      </c>
      <c r="F165" s="24">
        <v>1734526.467281691</v>
      </c>
      <c r="G165" s="24">
        <v>1744260.87</v>
      </c>
      <c r="H165" s="24">
        <v>-9734.4027183090802</v>
      </c>
      <c r="I165" s="24">
        <v>-128875.74341977696</v>
      </c>
      <c r="J165" s="24">
        <v>-138610.14613808604</v>
      </c>
      <c r="K165" s="24">
        <v>63093.821309303989</v>
      </c>
      <c r="L165" s="24"/>
      <c r="M165" s="23">
        <v>1.8024158595742353E-3</v>
      </c>
      <c r="N165" s="28">
        <v>689</v>
      </c>
      <c r="O165" s="29" t="s">
        <v>943</v>
      </c>
    </row>
    <row r="166" spans="1:15" ht="11.4">
      <c r="A166" s="25">
        <v>3</v>
      </c>
      <c r="B166" s="26">
        <v>505</v>
      </c>
      <c r="C166" s="27" t="s">
        <v>947</v>
      </c>
      <c r="D166" s="24">
        <v>3096235.45</v>
      </c>
      <c r="E166" s="22">
        <v>3.5945530521179644E-3</v>
      </c>
      <c r="F166" s="24">
        <v>3217703.4840891343</v>
      </c>
      <c r="G166" s="24">
        <v>3222354.98</v>
      </c>
      <c r="H166" s="24">
        <v>-4651.4959108657204</v>
      </c>
      <c r="I166" s="24">
        <v>-239076.16080732198</v>
      </c>
      <c r="J166" s="24">
        <v>-243727.6567181877</v>
      </c>
      <c r="K166" s="24">
        <v>117044.7453417119</v>
      </c>
      <c r="L166" s="24"/>
      <c r="M166" s="23">
        <v>3.34364444736239E-3</v>
      </c>
      <c r="N166" s="28">
        <v>695</v>
      </c>
      <c r="O166" s="29" t="s">
        <v>947</v>
      </c>
    </row>
    <row r="167" spans="1:15" ht="11.4">
      <c r="A167" s="25">
        <v>3</v>
      </c>
      <c r="B167" s="26">
        <v>508</v>
      </c>
      <c r="C167" s="27" t="s">
        <v>21</v>
      </c>
      <c r="D167" s="24">
        <v>2115613.2599999998</v>
      </c>
      <c r="E167" s="22">
        <v>-6.223236665255075E-3</v>
      </c>
      <c r="F167" s="24">
        <v>2198610.6249404158</v>
      </c>
      <c r="G167" s="24">
        <v>2168320.81</v>
      </c>
      <c r="H167" s="24">
        <v>30289.814940415788</v>
      </c>
      <c r="I167" s="24">
        <v>-163357.31055397048</v>
      </c>
      <c r="J167" s="24">
        <v>-133067.4956135547</v>
      </c>
      <c r="K167" s="24">
        <v>79974.995202076403</v>
      </c>
      <c r="L167" s="24"/>
      <c r="M167" s="23">
        <v>2.2846642782173568E-3</v>
      </c>
      <c r="N167" s="28">
        <v>700</v>
      </c>
      <c r="O167" s="29" t="s">
        <v>21</v>
      </c>
    </row>
    <row r="168" spans="1:15" ht="11.4">
      <c r="A168" s="25">
        <v>3</v>
      </c>
      <c r="B168" s="26">
        <v>507</v>
      </c>
      <c r="C168" s="27" t="s">
        <v>949</v>
      </c>
      <c r="D168" s="24">
        <v>1114001.6299999999</v>
      </c>
      <c r="E168" s="22">
        <v>1.7517329852101596E-2</v>
      </c>
      <c r="F168" s="24">
        <v>1157704.8916392885</v>
      </c>
      <c r="G168" s="24">
        <v>1136115.51</v>
      </c>
      <c r="H168" s="24">
        <v>21589.381639288506</v>
      </c>
      <c r="I168" s="24">
        <v>-86017.758382521832</v>
      </c>
      <c r="J168" s="24">
        <v>-64428.376743233326</v>
      </c>
      <c r="K168" s="24">
        <v>42111.796470000998</v>
      </c>
      <c r="L168" s="24"/>
      <c r="M168" s="23">
        <v>1.2030174786940545E-3</v>
      </c>
      <c r="N168" s="28">
        <v>698</v>
      </c>
      <c r="O168" s="29" t="s">
        <v>949</v>
      </c>
    </row>
    <row r="169" spans="1:15" ht="11.4">
      <c r="A169" s="25">
        <v>3</v>
      </c>
      <c r="B169" s="26">
        <v>504</v>
      </c>
      <c r="C169" s="27" t="s">
        <v>945</v>
      </c>
      <c r="D169" s="24">
        <v>357099.06</v>
      </c>
      <c r="E169" s="22">
        <v>-1.3728787794089746E-2</v>
      </c>
      <c r="F169" s="24">
        <v>371108.3695288595</v>
      </c>
      <c r="G169" s="24">
        <v>376476.11</v>
      </c>
      <c r="H169" s="24">
        <v>-5367.7404711404815</v>
      </c>
      <c r="I169" s="24">
        <v>-27573.443192992159</v>
      </c>
      <c r="J169" s="24">
        <v>-32941.183664132637</v>
      </c>
      <c r="K169" s="24">
        <v>13499.157029374073</v>
      </c>
      <c r="L169" s="24"/>
      <c r="M169" s="23">
        <v>3.8563355675271042E-4</v>
      </c>
      <c r="N169" s="28">
        <v>692</v>
      </c>
      <c r="O169" s="29" t="s">
        <v>945</v>
      </c>
    </row>
    <row r="170" spans="1:15" ht="11.4">
      <c r="A170" s="25">
        <v>3</v>
      </c>
      <c r="B170" s="26">
        <v>531</v>
      </c>
      <c r="C170" s="27" t="s">
        <v>953</v>
      </c>
      <c r="D170" s="24">
        <v>1104073.17</v>
      </c>
      <c r="E170" s="22">
        <v>1.4985561824273428E-3</v>
      </c>
      <c r="F170" s="24">
        <v>1147386.9294398571</v>
      </c>
      <c r="G170" s="24">
        <v>1149143.73</v>
      </c>
      <c r="H170" s="24">
        <v>-1756.8005601428449</v>
      </c>
      <c r="I170" s="24">
        <v>-85251.131251652609</v>
      </c>
      <c r="J170" s="24">
        <v>-87007.931811795454</v>
      </c>
      <c r="K170" s="24">
        <v>41736.478090277844</v>
      </c>
      <c r="L170" s="24"/>
      <c r="M170" s="23">
        <v>1.1922956712973141E-3</v>
      </c>
      <c r="N170" s="28">
        <v>705</v>
      </c>
      <c r="O170" s="29" t="s">
        <v>953</v>
      </c>
    </row>
    <row r="171" spans="1:15" ht="11.4">
      <c r="A171" s="25">
        <v>3</v>
      </c>
      <c r="B171" s="26">
        <v>532</v>
      </c>
      <c r="C171" s="27" t="s">
        <v>955</v>
      </c>
      <c r="D171" s="24">
        <v>2833549.42</v>
      </c>
      <c r="E171" s="22">
        <v>0.12650566375382724</v>
      </c>
      <c r="F171" s="24">
        <v>2944712.0505879954</v>
      </c>
      <c r="G171" s="24">
        <v>2961355.33</v>
      </c>
      <c r="H171" s="24">
        <v>-16643.279412004631</v>
      </c>
      <c r="I171" s="24">
        <v>-218792.83010967847</v>
      </c>
      <c r="J171" s="24">
        <v>-235436.1095216831</v>
      </c>
      <c r="K171" s="24">
        <v>107114.61567855101</v>
      </c>
      <c r="L171" s="24"/>
      <c r="M171" s="23">
        <v>3.0599681250048087E-3</v>
      </c>
      <c r="N171" s="28">
        <v>708</v>
      </c>
      <c r="O171" s="29" t="s">
        <v>955</v>
      </c>
    </row>
    <row r="172" spans="1:15" ht="11.4">
      <c r="A172" s="25">
        <v>3</v>
      </c>
      <c r="B172" s="26">
        <v>535</v>
      </c>
      <c r="C172" s="27" t="s">
        <v>959</v>
      </c>
      <c r="D172" s="24">
        <v>2039625.34</v>
      </c>
      <c r="E172" s="22">
        <v>1.0385210173364795E-2</v>
      </c>
      <c r="F172" s="24">
        <v>2119641.6321486416</v>
      </c>
      <c r="G172" s="24">
        <v>2115502.2999999998</v>
      </c>
      <c r="H172" s="24">
        <v>4139.3321486418135</v>
      </c>
      <c r="I172" s="24">
        <v>-157489.89495373445</v>
      </c>
      <c r="J172" s="24">
        <v>-153350.56280509263</v>
      </c>
      <c r="K172" s="24">
        <v>77102.478919296176</v>
      </c>
      <c r="L172" s="24"/>
      <c r="M172" s="23">
        <v>2.2026044378474596E-3</v>
      </c>
      <c r="N172" s="28">
        <v>715</v>
      </c>
      <c r="O172" s="29" t="s">
        <v>959</v>
      </c>
    </row>
    <row r="173" spans="1:15" ht="11.4">
      <c r="A173" s="25">
        <v>3</v>
      </c>
      <c r="B173" s="26">
        <v>536</v>
      </c>
      <c r="C173" s="27" t="s">
        <v>961</v>
      </c>
      <c r="D173" s="24">
        <v>5547362.4800000004</v>
      </c>
      <c r="E173" s="22">
        <v>-6.9612266861764716E-3</v>
      </c>
      <c r="F173" s="24">
        <v>5764990.3786875568</v>
      </c>
      <c r="G173" s="24">
        <v>5882496.71</v>
      </c>
      <c r="H173" s="24">
        <v>-117506.33131244313</v>
      </c>
      <c r="I173" s="24">
        <v>-428340.20401290356</v>
      </c>
      <c r="J173" s="24">
        <v>-545846.53532534675</v>
      </c>
      <c r="K173" s="24">
        <v>209702.92449489504</v>
      </c>
      <c r="L173" s="24"/>
      <c r="M173" s="23">
        <v>5.9906321897317131E-3</v>
      </c>
      <c r="N173" s="28">
        <v>718</v>
      </c>
      <c r="O173" s="29" t="s">
        <v>961</v>
      </c>
    </row>
    <row r="174" spans="1:15" ht="11.4">
      <c r="A174" s="25">
        <v>3</v>
      </c>
      <c r="B174" s="26">
        <v>538</v>
      </c>
      <c r="C174" s="27" t="s">
        <v>963</v>
      </c>
      <c r="D174" s="24">
        <v>940386.6</v>
      </c>
      <c r="E174" s="22">
        <v>1.7366302947982058E-2</v>
      </c>
      <c r="F174" s="24">
        <v>977278.79164058226</v>
      </c>
      <c r="G174" s="24">
        <v>972374.74</v>
      </c>
      <c r="H174" s="24">
        <v>4904.0516405822709</v>
      </c>
      <c r="I174" s="24">
        <v>-72612.054746240537</v>
      </c>
      <c r="J174" s="24">
        <v>-67708.003105658267</v>
      </c>
      <c r="K174" s="24">
        <v>35548.753283526377</v>
      </c>
      <c r="L174" s="24"/>
      <c r="M174" s="23">
        <v>1.015529498399095E-3</v>
      </c>
      <c r="N174" s="28">
        <v>723</v>
      </c>
      <c r="O174" s="29" t="s">
        <v>963</v>
      </c>
    </row>
    <row r="175" spans="1:15" ht="11.4">
      <c r="A175" s="25">
        <v>3</v>
      </c>
      <c r="B175" s="26">
        <v>541</v>
      </c>
      <c r="C175" s="27" t="s">
        <v>967</v>
      </c>
      <c r="D175" s="24">
        <v>1322851.8899999999</v>
      </c>
      <c r="E175" s="22">
        <v>2.2831252708283688E-2</v>
      </c>
      <c r="F175" s="24">
        <v>1374748.5306348053</v>
      </c>
      <c r="G175" s="24">
        <v>1331379.97</v>
      </c>
      <c r="H175" s="24">
        <v>43368.560634805355</v>
      </c>
      <c r="I175" s="24">
        <v>-102144.15417855568</v>
      </c>
      <c r="J175" s="24">
        <v>-58775.593543750321</v>
      </c>
      <c r="K175" s="24">
        <v>50006.81152651109</v>
      </c>
      <c r="L175" s="24"/>
      <c r="M175" s="23">
        <v>1.4285562090187109E-3</v>
      </c>
      <c r="N175" s="28">
        <v>729</v>
      </c>
      <c r="O175" s="29" t="s">
        <v>967</v>
      </c>
    </row>
    <row r="176" spans="1:15" ht="11.4">
      <c r="A176" s="25">
        <v>3</v>
      </c>
      <c r="B176" s="26">
        <v>543</v>
      </c>
      <c r="C176" s="27" t="s">
        <v>971</v>
      </c>
      <c r="D176" s="24">
        <v>8265179.6699999999</v>
      </c>
      <c r="E176" s="22">
        <v>-1.9873563853079593E-2</v>
      </c>
      <c r="F176" s="24">
        <v>8589429.9223212097</v>
      </c>
      <c r="G176" s="24">
        <v>8585951.7599999998</v>
      </c>
      <c r="H176" s="24">
        <v>3478.1623212099075</v>
      </c>
      <c r="I176" s="24">
        <v>-638196.75725446793</v>
      </c>
      <c r="J176" s="24">
        <v>-634718.59493325802</v>
      </c>
      <c r="K176" s="24">
        <v>312442.59853644023</v>
      </c>
      <c r="L176" s="24"/>
      <c r="M176" s="23">
        <v>8.9256203400319596E-3</v>
      </c>
      <c r="N176" s="28">
        <v>734</v>
      </c>
      <c r="O176" s="29" t="s">
        <v>971</v>
      </c>
    </row>
    <row r="177" spans="1:15" ht="11.4">
      <c r="A177" s="25">
        <v>3</v>
      </c>
      <c r="B177" s="26">
        <v>893</v>
      </c>
      <c r="C177" s="27" t="s">
        <v>499</v>
      </c>
      <c r="D177" s="24">
        <v>1674103.73</v>
      </c>
      <c r="E177" s="22">
        <v>-2.7652844460196727E-2</v>
      </c>
      <c r="F177" s="24">
        <v>1739780.2885913004</v>
      </c>
      <c r="G177" s="24">
        <v>1800968.67</v>
      </c>
      <c r="H177" s="24">
        <v>-61188.381408699555</v>
      </c>
      <c r="I177" s="24">
        <v>-129266.10363614869</v>
      </c>
      <c r="J177" s="24">
        <v>-190454.48504484823</v>
      </c>
      <c r="K177" s="24">
        <v>63284.930334823213</v>
      </c>
      <c r="L177" s="24"/>
      <c r="M177" s="23">
        <v>1.8078753155297558E-3</v>
      </c>
      <c r="N177" s="28">
        <v>2382</v>
      </c>
      <c r="O177" s="29" t="s">
        <v>499</v>
      </c>
    </row>
    <row r="178" spans="1:15" ht="11.4">
      <c r="A178" s="25">
        <v>3</v>
      </c>
      <c r="B178" s="26">
        <v>740</v>
      </c>
      <c r="C178" s="27" t="s">
        <v>1202</v>
      </c>
      <c r="D178" s="24">
        <v>6222066.25</v>
      </c>
      <c r="E178" s="22">
        <v>-6.0223953805498241E-3</v>
      </c>
      <c r="F178" s="24">
        <v>6466163.3697328838</v>
      </c>
      <c r="G178" s="24">
        <v>6447030.5499999998</v>
      </c>
      <c r="H178" s="24">
        <v>19132.819732883945</v>
      </c>
      <c r="I178" s="24">
        <v>-480437.52981990133</v>
      </c>
      <c r="J178" s="24">
        <v>-461304.71008701739</v>
      </c>
      <c r="K178" s="24">
        <v>235208.26225618928</v>
      </c>
      <c r="L178" s="24"/>
      <c r="M178" s="23">
        <v>6.7192491023037107E-3</v>
      </c>
      <c r="N178" s="28">
        <v>987</v>
      </c>
      <c r="O178" s="29" t="s">
        <v>1202</v>
      </c>
    </row>
    <row r="179" spans="1:15" ht="11.4">
      <c r="A179" s="25">
        <v>3</v>
      </c>
      <c r="B179" s="26">
        <v>895</v>
      </c>
      <c r="C179" s="27" t="s">
        <v>501</v>
      </c>
      <c r="D179" s="24">
        <v>3006829.93</v>
      </c>
      <c r="E179" s="22">
        <v>1.7724955034287074E-2</v>
      </c>
      <c r="F179" s="24">
        <v>3124790.5070735132</v>
      </c>
      <c r="G179" s="24">
        <v>3088732.48</v>
      </c>
      <c r="H179" s="24">
        <v>36058.027073513251</v>
      </c>
      <c r="I179" s="24">
        <v>-232172.70374736801</v>
      </c>
      <c r="J179" s="24">
        <v>-196114.67667385476</v>
      </c>
      <c r="K179" s="24">
        <v>113665.01324784181</v>
      </c>
      <c r="L179" s="24"/>
      <c r="M179" s="23">
        <v>3.2470948550141895E-3</v>
      </c>
      <c r="N179" s="28">
        <v>2282</v>
      </c>
      <c r="O179" s="29" t="s">
        <v>501</v>
      </c>
    </row>
    <row r="180" spans="1:15" ht="11.4">
      <c r="A180" s="25">
        <v>3</v>
      </c>
      <c r="B180" s="26">
        <v>529</v>
      </c>
      <c r="C180" s="27" t="s">
        <v>951</v>
      </c>
      <c r="D180" s="24">
        <v>3693701.3</v>
      </c>
      <c r="E180" s="22">
        <v>8.495372997220961E-2</v>
      </c>
      <c r="F180" s="24">
        <v>3838608.4437456341</v>
      </c>
      <c r="G180" s="24">
        <v>3837818.61</v>
      </c>
      <c r="H180" s="24">
        <v>789.83374563418329</v>
      </c>
      <c r="I180" s="24">
        <v>-285209.55212660402</v>
      </c>
      <c r="J180" s="24">
        <v>-284419.71838096983</v>
      </c>
      <c r="K180" s="24">
        <v>139630.31397591232</v>
      </c>
      <c r="L180" s="24"/>
      <c r="M180" s="23">
        <v>3.9888516365770054E-3</v>
      </c>
      <c r="N180" s="28">
        <v>2262</v>
      </c>
      <c r="O180" s="29" t="s">
        <v>951</v>
      </c>
    </row>
    <row r="181" spans="1:15" ht="11.4">
      <c r="A181" s="25">
        <v>3</v>
      </c>
      <c r="B181" s="26">
        <v>545</v>
      </c>
      <c r="C181" s="27" t="s">
        <v>296</v>
      </c>
      <c r="D181" s="24">
        <v>1597835.69</v>
      </c>
      <c r="E181" s="22">
        <v>-1.3068386224101357E-2</v>
      </c>
      <c r="F181" s="24">
        <v>1660520.1864460807</v>
      </c>
      <c r="G181" s="24">
        <v>1681974.87</v>
      </c>
      <c r="H181" s="24">
        <v>-21454.683553919429</v>
      </c>
      <c r="I181" s="24">
        <v>-123377.05853930398</v>
      </c>
      <c r="J181" s="24">
        <v>-144831.74209322341</v>
      </c>
      <c r="K181" s="24">
        <v>60401.824878643674</v>
      </c>
      <c r="L181" s="24"/>
      <c r="M181" s="23">
        <v>1.7255129717818948E-3</v>
      </c>
      <c r="N181" s="28">
        <v>2422</v>
      </c>
      <c r="O181" s="29" t="s">
        <v>296</v>
      </c>
    </row>
    <row r="182" spans="1:15" ht="11.4">
      <c r="A182" s="25">
        <v>3</v>
      </c>
      <c r="B182" s="26"/>
      <c r="C182" s="27" t="s">
        <v>556</v>
      </c>
      <c r="D182" s="24">
        <v>229629.73</v>
      </c>
      <c r="E182" s="22">
        <v>2.1971455261826194E-2</v>
      </c>
      <c r="F182" s="24">
        <v>238638.3058405481</v>
      </c>
      <c r="G182" s="24">
        <v>237392.36</v>
      </c>
      <c r="H182" s="24">
        <v>1245.9458405481128</v>
      </c>
      <c r="I182" s="24">
        <v>-17730.884857487799</v>
      </c>
      <c r="J182" s="24">
        <v>-16484.939016939687</v>
      </c>
      <c r="K182" s="24">
        <v>8680.5263051736129</v>
      </c>
      <c r="L182" s="24"/>
      <c r="M182" s="23">
        <v>2.4797861275822056E-4</v>
      </c>
      <c r="N182" s="28">
        <v>2042</v>
      </c>
      <c r="O182" s="29" t="s">
        <v>556</v>
      </c>
    </row>
    <row r="183" spans="1:15" ht="11.4">
      <c r="A183" s="25">
        <v>3</v>
      </c>
      <c r="B183" s="26">
        <v>560</v>
      </c>
      <c r="C183" s="27" t="s">
        <v>975</v>
      </c>
      <c r="D183" s="24">
        <v>3064247.75</v>
      </c>
      <c r="E183" s="22">
        <v>4.5341447811164032E-2</v>
      </c>
      <c r="F183" s="24">
        <v>3184460.8785443916</v>
      </c>
      <c r="G183" s="24">
        <v>3240667.76</v>
      </c>
      <c r="H183" s="24">
        <v>-56206.881455608178</v>
      </c>
      <c r="I183" s="24">
        <v>-236606.22703369492</v>
      </c>
      <c r="J183" s="24">
        <v>-292813.10848930309</v>
      </c>
      <c r="K183" s="24">
        <v>115835.53749527145</v>
      </c>
      <c r="L183" s="24"/>
      <c r="M183" s="23">
        <v>3.3091007257313705E-3</v>
      </c>
      <c r="N183" s="28">
        <v>746</v>
      </c>
      <c r="O183" s="29" t="s">
        <v>975</v>
      </c>
    </row>
    <row r="184" spans="1:15" ht="11.4">
      <c r="A184" s="25">
        <v>3</v>
      </c>
      <c r="B184" s="26">
        <v>561</v>
      </c>
      <c r="C184" s="27" t="s">
        <v>622</v>
      </c>
      <c r="D184" s="24">
        <v>272317.40000000002</v>
      </c>
      <c r="E184" s="22">
        <v>5.8939950236502288E-2</v>
      </c>
      <c r="F184" s="24">
        <v>283000.65059913142</v>
      </c>
      <c r="G184" s="24">
        <v>282926.71999999997</v>
      </c>
      <c r="H184" s="24">
        <v>73.930599131446797</v>
      </c>
      <c r="I184" s="24">
        <v>-21027.017991487639</v>
      </c>
      <c r="J184" s="24">
        <v>-20953.087392356192</v>
      </c>
      <c r="K184" s="24">
        <v>10294.21736487033</v>
      </c>
      <c r="L184" s="24"/>
      <c r="M184" s="23">
        <v>2.940773003649199E-4</v>
      </c>
      <c r="N184" s="28">
        <v>748</v>
      </c>
      <c r="O184" s="29" t="s">
        <v>622</v>
      </c>
    </row>
    <row r="185" spans="1:15" ht="11.4">
      <c r="A185" s="25">
        <v>3</v>
      </c>
      <c r="B185" s="26">
        <v>562</v>
      </c>
      <c r="C185" s="27" t="s">
        <v>624</v>
      </c>
      <c r="D185" s="24">
        <v>1743559.26</v>
      </c>
      <c r="E185" s="22">
        <v>1.7906305531666467E-3</v>
      </c>
      <c r="F185" s="24">
        <v>1811960.6199902762</v>
      </c>
      <c r="G185" s="24">
        <v>1835051.12</v>
      </c>
      <c r="H185" s="24">
        <v>-23090.500009723939</v>
      </c>
      <c r="I185" s="24">
        <v>-134629.12002407803</v>
      </c>
      <c r="J185" s="24">
        <v>-157719.62003380197</v>
      </c>
      <c r="K185" s="24">
        <v>65910.507411470797</v>
      </c>
      <c r="L185" s="24"/>
      <c r="M185" s="23">
        <v>1.8828807861967594E-3</v>
      </c>
      <c r="N185" s="28">
        <v>749</v>
      </c>
      <c r="O185" s="29" t="s">
        <v>624</v>
      </c>
    </row>
    <row r="186" spans="1:15" ht="11.4">
      <c r="A186" s="25">
        <v>3</v>
      </c>
      <c r="B186" s="26">
        <v>563</v>
      </c>
      <c r="C186" s="27" t="s">
        <v>626</v>
      </c>
      <c r="D186" s="24">
        <v>1563458.72</v>
      </c>
      <c r="E186" s="22">
        <v>1.7530532221373199E-2</v>
      </c>
      <c r="F186" s="24">
        <v>1624794.5777423154</v>
      </c>
      <c r="G186" s="24">
        <v>1601867.41</v>
      </c>
      <c r="H186" s="24">
        <v>22927.167742315447</v>
      </c>
      <c r="I186" s="24">
        <v>-120722.63701984606</v>
      </c>
      <c r="J186" s="24">
        <v>-97795.469277530618</v>
      </c>
      <c r="K186" s="24">
        <v>59102.297189536679</v>
      </c>
      <c r="L186" s="24"/>
      <c r="M186" s="23">
        <v>1.688389062210469E-3</v>
      </c>
      <c r="N186" s="28">
        <v>753</v>
      </c>
      <c r="O186" s="29" t="s">
        <v>626</v>
      </c>
    </row>
    <row r="187" spans="1:15" ht="11.4">
      <c r="A187" s="25">
        <v>3</v>
      </c>
      <c r="B187" s="26">
        <v>309</v>
      </c>
      <c r="C187" s="27" t="s">
        <v>633</v>
      </c>
      <c r="D187" s="24">
        <v>984832.67</v>
      </c>
      <c r="E187" s="22">
        <v>-1.3147222627663218E-2</v>
      </c>
      <c r="F187" s="24">
        <v>1023468.519974411</v>
      </c>
      <c r="G187" s="24">
        <v>1031781.07</v>
      </c>
      <c r="H187" s="24">
        <v>-8312.5500255889492</v>
      </c>
      <c r="I187" s="24">
        <v>-76043.962929635818</v>
      </c>
      <c r="J187" s="24">
        <v>-84356.512955224767</v>
      </c>
      <c r="K187" s="24">
        <v>37228.915864375944</v>
      </c>
      <c r="L187" s="24"/>
      <c r="M187" s="23">
        <v>1.0635270934019495E-3</v>
      </c>
      <c r="N187" s="28">
        <v>760</v>
      </c>
      <c r="O187" s="29" t="s">
        <v>633</v>
      </c>
    </row>
    <row r="188" spans="1:15" ht="11.4">
      <c r="A188" s="25">
        <v>3</v>
      </c>
      <c r="B188" s="26">
        <v>576</v>
      </c>
      <c r="C188" s="27" t="s">
        <v>635</v>
      </c>
      <c r="D188" s="24">
        <v>586356.46</v>
      </c>
      <c r="E188" s="22">
        <v>-3.4935887538552987E-3</v>
      </c>
      <c r="F188" s="24">
        <v>609359.73853673518</v>
      </c>
      <c r="G188" s="24">
        <v>602949.06000000006</v>
      </c>
      <c r="H188" s="24">
        <v>6410.6785367351258</v>
      </c>
      <c r="I188" s="24">
        <v>-45275.578548579702</v>
      </c>
      <c r="J188" s="24">
        <v>-38864.900011844577</v>
      </c>
      <c r="K188" s="24">
        <v>22165.608413329053</v>
      </c>
      <c r="L188" s="24"/>
      <c r="M188" s="23">
        <v>6.3321008796474664E-4</v>
      </c>
      <c r="N188" s="28">
        <v>765</v>
      </c>
      <c r="O188" s="29" t="s">
        <v>635</v>
      </c>
    </row>
    <row r="189" spans="1:15" ht="11.4">
      <c r="A189" s="25">
        <v>3</v>
      </c>
      <c r="B189" s="26">
        <v>578</v>
      </c>
      <c r="C189" s="27" t="s">
        <v>639</v>
      </c>
      <c r="D189" s="24">
        <v>594000.4</v>
      </c>
      <c r="E189" s="22">
        <v>-8.7360334922835896E-3</v>
      </c>
      <c r="F189" s="24">
        <v>617303.55701157649</v>
      </c>
      <c r="G189" s="24">
        <v>602537.39</v>
      </c>
      <c r="H189" s="24">
        <v>14766.167011576472</v>
      </c>
      <c r="I189" s="24">
        <v>-45865.806216388868</v>
      </c>
      <c r="J189" s="24">
        <v>-31099.639204812396</v>
      </c>
      <c r="K189" s="24">
        <v>22454.566738739137</v>
      </c>
      <c r="L189" s="24"/>
      <c r="M189" s="23">
        <v>6.4146482761543171E-4</v>
      </c>
      <c r="N189" s="28">
        <v>769</v>
      </c>
      <c r="O189" s="29" t="s">
        <v>639</v>
      </c>
    </row>
    <row r="190" spans="1:15" ht="11.4">
      <c r="A190" s="25">
        <v>3</v>
      </c>
      <c r="B190" s="26">
        <v>445</v>
      </c>
      <c r="C190" s="27" t="s">
        <v>640</v>
      </c>
      <c r="D190" s="24">
        <v>3238426.72</v>
      </c>
      <c r="E190" s="22">
        <v>1.6548820393466784E-3</v>
      </c>
      <c r="F190" s="24">
        <v>3365473.0424042353</v>
      </c>
      <c r="G190" s="24">
        <v>3360350.44</v>
      </c>
      <c r="H190" s="24">
        <v>5122.6024042353965</v>
      </c>
      <c r="I190" s="24">
        <v>-250055.47535910044</v>
      </c>
      <c r="J190" s="24">
        <v>-244932.87295486504</v>
      </c>
      <c r="K190" s="24">
        <v>122419.89889696384</v>
      </c>
      <c r="L190" s="24"/>
      <c r="M190" s="23">
        <v>3.4971977084358999E-3</v>
      </c>
      <c r="N190" s="28">
        <v>773</v>
      </c>
      <c r="O190" s="29" t="s">
        <v>640</v>
      </c>
    </row>
    <row r="191" spans="1:15" ht="11.4">
      <c r="A191" s="25">
        <v>3</v>
      </c>
      <c r="B191" s="26">
        <v>580</v>
      </c>
      <c r="C191" s="27" t="s">
        <v>789</v>
      </c>
      <c r="D191" s="24">
        <v>1051109.3700000001</v>
      </c>
      <c r="E191" s="22">
        <v>9.4328745318870717E-3</v>
      </c>
      <c r="F191" s="24">
        <v>1092345.3130826128</v>
      </c>
      <c r="G191" s="24">
        <v>1079340.83</v>
      </c>
      <c r="H191" s="24">
        <v>13004.483082612744</v>
      </c>
      <c r="I191" s="24">
        <v>-81161.525609495526</v>
      </c>
      <c r="J191" s="24">
        <v>-68157.042526882782</v>
      </c>
      <c r="K191" s="24">
        <v>39734.325933751985</v>
      </c>
      <c r="L191" s="24"/>
      <c r="M191" s="23">
        <v>1.1350997252392676E-3</v>
      </c>
      <c r="N191" s="28">
        <v>1869</v>
      </c>
      <c r="O191" s="29" t="s">
        <v>789</v>
      </c>
    </row>
    <row r="192" spans="1:15" ht="11.4">
      <c r="A192" s="25">
        <v>3</v>
      </c>
      <c r="B192" s="26">
        <v>581</v>
      </c>
      <c r="C192" s="27" t="s">
        <v>642</v>
      </c>
      <c r="D192" s="24">
        <v>1341712.03</v>
      </c>
      <c r="E192" s="22">
        <v>1.1029831917062746E-2</v>
      </c>
      <c r="F192" s="24">
        <v>1394348.5704794526</v>
      </c>
      <c r="G192" s="24">
        <v>1378758.21</v>
      </c>
      <c r="H192" s="24">
        <v>15590.360479452647</v>
      </c>
      <c r="I192" s="24">
        <v>-103600.44196296454</v>
      </c>
      <c r="J192" s="24">
        <v>-88010.081483511894</v>
      </c>
      <c r="K192" s="24">
        <v>50719.767733833454</v>
      </c>
      <c r="L192" s="24"/>
      <c r="M192" s="23">
        <v>1.4489233947207795E-3</v>
      </c>
      <c r="N192" s="28">
        <v>779</v>
      </c>
      <c r="O192" s="29" t="s">
        <v>642</v>
      </c>
    </row>
    <row r="193" spans="1:15" ht="11.4">
      <c r="A193" s="25">
        <v>3</v>
      </c>
      <c r="B193" s="26">
        <v>599</v>
      </c>
      <c r="C193" s="27" t="s">
        <v>1036</v>
      </c>
      <c r="D193" s="24">
        <v>6607229.0200000005</v>
      </c>
      <c r="E193" s="22">
        <v>8.0587636969395339E-3</v>
      </c>
      <c r="F193" s="24">
        <v>6866436.4132349286</v>
      </c>
      <c r="G193" s="24">
        <v>6856888.9199999999</v>
      </c>
      <c r="H193" s="24">
        <v>9547.4932349286973</v>
      </c>
      <c r="I193" s="24">
        <v>-510177.9154670955</v>
      </c>
      <c r="J193" s="24">
        <v>-500630.42223216681</v>
      </c>
      <c r="K193" s="24">
        <v>249768.29138115729</v>
      </c>
      <c r="L193" s="24"/>
      <c r="M193" s="23">
        <v>7.1351888388121922E-3</v>
      </c>
      <c r="N193" s="28">
        <v>820</v>
      </c>
      <c r="O193" s="29" t="s">
        <v>1036</v>
      </c>
    </row>
    <row r="194" spans="1:15" ht="11.4">
      <c r="A194" s="25">
        <v>3</v>
      </c>
      <c r="B194" s="26">
        <v>742</v>
      </c>
      <c r="C194" s="27" t="s">
        <v>644</v>
      </c>
      <c r="D194" s="24">
        <v>372760.66000000003</v>
      </c>
      <c r="E194" s="22">
        <v>6.6996885329179603E-3</v>
      </c>
      <c r="F194" s="24">
        <v>387384.38784213422</v>
      </c>
      <c r="G194" s="24">
        <v>387798.68</v>
      </c>
      <c r="H194" s="24">
        <v>-414.2921578657697</v>
      </c>
      <c r="I194" s="24">
        <v>-28782.755359513587</v>
      </c>
      <c r="J194" s="24">
        <v>-29197.047517379357</v>
      </c>
      <c r="K194" s="24">
        <v>14091.20114657574</v>
      </c>
      <c r="L194" s="24"/>
      <c r="M194" s="23">
        <v>4.0254661867014657E-4</v>
      </c>
      <c r="N194" s="28">
        <v>785</v>
      </c>
      <c r="O194" s="29" t="s">
        <v>644</v>
      </c>
    </row>
    <row r="195" spans="1:15" ht="11.4">
      <c r="A195" s="25">
        <v>3</v>
      </c>
      <c r="B195" s="26">
        <v>854</v>
      </c>
      <c r="C195" s="27" t="s">
        <v>646</v>
      </c>
      <c r="D195" s="24">
        <v>639033.44999999995</v>
      </c>
      <c r="E195" s="22">
        <v>-7.7889767368039672E-3</v>
      </c>
      <c r="F195" s="24">
        <v>664103.29308596323</v>
      </c>
      <c r="G195" s="24">
        <v>658420.77</v>
      </c>
      <c r="H195" s="24">
        <v>5682.5230859632138</v>
      </c>
      <c r="I195" s="24">
        <v>-49343.038125042374</v>
      </c>
      <c r="J195" s="24">
        <v>-43660.51503907916</v>
      </c>
      <c r="K195" s="24">
        <v>24156.918499232859</v>
      </c>
      <c r="L195" s="24"/>
      <c r="M195" s="23">
        <v>6.9009630607108098E-4</v>
      </c>
      <c r="N195" s="28">
        <v>789</v>
      </c>
      <c r="O195" s="29" t="s">
        <v>646</v>
      </c>
    </row>
    <row r="196" spans="1:15" ht="11.4">
      <c r="A196" s="25">
        <v>3</v>
      </c>
      <c r="B196" s="26">
        <v>577</v>
      </c>
      <c r="C196" s="27" t="s">
        <v>637</v>
      </c>
      <c r="D196" s="24">
        <v>2140510.94</v>
      </c>
      <c r="E196" s="22">
        <v>0.16120452070531543</v>
      </c>
      <c r="F196" s="24">
        <v>2224485.0627780608</v>
      </c>
      <c r="G196" s="24">
        <v>2233408.9700000002</v>
      </c>
      <c r="H196" s="24">
        <v>-8923.9072219394147</v>
      </c>
      <c r="I196" s="24">
        <v>-165279.7876535106</v>
      </c>
      <c r="J196" s="24">
        <v>-174203.69487545002</v>
      </c>
      <c r="K196" s="24">
        <v>80916.18415952455</v>
      </c>
      <c r="L196" s="24"/>
      <c r="M196" s="23">
        <v>2.3115514419452337E-3</v>
      </c>
      <c r="N196" s="28">
        <v>767</v>
      </c>
      <c r="O196" s="29" t="s">
        <v>637</v>
      </c>
    </row>
    <row r="197" spans="1:15" ht="11.4">
      <c r="A197" s="25">
        <v>3</v>
      </c>
      <c r="B197" s="26">
        <v>584</v>
      </c>
      <c r="C197" s="27" t="s">
        <v>648</v>
      </c>
      <c r="D197" s="24">
        <v>527861.89</v>
      </c>
      <c r="E197" s="22">
        <v>2.5835628123653528E-2</v>
      </c>
      <c r="F197" s="24">
        <v>548570.37521835591</v>
      </c>
      <c r="G197" s="24">
        <v>542860.22</v>
      </c>
      <c r="H197" s="24">
        <v>5710.1552183559397</v>
      </c>
      <c r="I197" s="24">
        <v>-40758.913892577802</v>
      </c>
      <c r="J197" s="24">
        <v>-35048.758674221863</v>
      </c>
      <c r="K197" s="24">
        <v>19954.38056580766</v>
      </c>
      <c r="L197" s="24"/>
      <c r="M197" s="23">
        <v>5.7004142804214597E-4</v>
      </c>
      <c r="N197" s="28">
        <v>790</v>
      </c>
      <c r="O197" s="29" t="s">
        <v>648</v>
      </c>
    </row>
    <row r="198" spans="1:15" ht="11.4">
      <c r="A198" s="25">
        <v>3</v>
      </c>
      <c r="B198" s="26">
        <v>588</v>
      </c>
      <c r="C198" s="27" t="s">
        <v>1030</v>
      </c>
      <c r="D198" s="24">
        <v>301062.93</v>
      </c>
      <c r="E198" s="22">
        <v>8.3007278985622143E-2</v>
      </c>
      <c r="F198" s="24">
        <v>312873.89296930988</v>
      </c>
      <c r="G198" s="24">
        <v>309988.81</v>
      </c>
      <c r="H198" s="24">
        <v>2885.0829693098785</v>
      </c>
      <c r="I198" s="24">
        <v>-23246.607251978694</v>
      </c>
      <c r="J198" s="24">
        <v>-20361.524282668815</v>
      </c>
      <c r="K198" s="24">
        <v>11380.863807912165</v>
      </c>
      <c r="L198" s="24"/>
      <c r="M198" s="23">
        <v>3.2511978189551179E-4</v>
      </c>
      <c r="N198" s="28">
        <v>802</v>
      </c>
      <c r="O198" s="29" t="s">
        <v>1030</v>
      </c>
    </row>
    <row r="199" spans="1:15" ht="11.4">
      <c r="A199" s="25">
        <v>3</v>
      </c>
      <c r="B199" s="26">
        <v>592</v>
      </c>
      <c r="C199" s="27" t="s">
        <v>1032</v>
      </c>
      <c r="D199" s="24">
        <v>742638.44</v>
      </c>
      <c r="E199" s="22">
        <v>4.1294164340468238E-2</v>
      </c>
      <c r="F199" s="24">
        <v>771772.79777173244</v>
      </c>
      <c r="G199" s="24">
        <v>754178.54</v>
      </c>
      <c r="H199" s="24">
        <v>17594.257771732402</v>
      </c>
      <c r="I199" s="24">
        <v>-57342.908822757236</v>
      </c>
      <c r="J199" s="24">
        <v>-39748.651051024834</v>
      </c>
      <c r="K199" s="24">
        <v>28073.422869299615</v>
      </c>
      <c r="L199" s="24"/>
      <c r="M199" s="23">
        <v>8.0197999680672448E-4</v>
      </c>
      <c r="N199" s="28">
        <v>809</v>
      </c>
      <c r="O199" s="29" t="s">
        <v>1032</v>
      </c>
    </row>
    <row r="200" spans="1:15" ht="11.4">
      <c r="A200" s="25">
        <v>3</v>
      </c>
      <c r="B200" s="26">
        <v>593</v>
      </c>
      <c r="C200" s="27" t="s">
        <v>549</v>
      </c>
      <c r="D200" s="24">
        <v>3333411.52</v>
      </c>
      <c r="E200" s="22">
        <v>2.5189110355661273E-3</v>
      </c>
      <c r="F200" s="24">
        <v>3464184.1794708655</v>
      </c>
      <c r="G200" s="24">
        <v>3460295.2</v>
      </c>
      <c r="H200" s="24">
        <v>3888.9794708653353</v>
      </c>
      <c r="I200" s="24">
        <v>-257389.73713788448</v>
      </c>
      <c r="J200" s="24">
        <v>-253500.75766701915</v>
      </c>
      <c r="K200" s="24">
        <v>126010.54047021158</v>
      </c>
      <c r="L200" s="24"/>
      <c r="M200" s="23">
        <v>3.5997724009076324E-3</v>
      </c>
      <c r="N200" s="28">
        <v>2024</v>
      </c>
      <c r="O200" s="29" t="s">
        <v>549</v>
      </c>
    </row>
    <row r="201" spans="1:15" ht="11.4">
      <c r="A201" s="25">
        <v>3</v>
      </c>
      <c r="B201" s="26">
        <v>601</v>
      </c>
      <c r="C201" s="27" t="s">
        <v>1038</v>
      </c>
      <c r="D201" s="24">
        <v>784375.49</v>
      </c>
      <c r="E201" s="22">
        <v>1.5838352429657851E-2</v>
      </c>
      <c r="F201" s="24">
        <v>815147.22887341189</v>
      </c>
      <c r="G201" s="24">
        <v>800181.89</v>
      </c>
      <c r="H201" s="24">
        <v>14965.338873411878</v>
      </c>
      <c r="I201" s="24">
        <v>-60565.639728904323</v>
      </c>
      <c r="J201" s="24">
        <v>-45600.300855492445</v>
      </c>
      <c r="K201" s="24">
        <v>29651.178329907205</v>
      </c>
      <c r="L201" s="24"/>
      <c r="M201" s="23">
        <v>8.470521038009734E-4</v>
      </c>
      <c r="N201" s="28">
        <v>823</v>
      </c>
      <c r="O201" s="29" t="s">
        <v>1038</v>
      </c>
    </row>
    <row r="202" spans="1:15" ht="11.4">
      <c r="A202" s="25">
        <v>3</v>
      </c>
      <c r="B202" s="26">
        <v>607</v>
      </c>
      <c r="C202" s="27" t="s">
        <v>1042</v>
      </c>
      <c r="D202" s="24">
        <v>659914.87</v>
      </c>
      <c r="E202" s="22">
        <v>2.9448826891573944E-2</v>
      </c>
      <c r="F202" s="24">
        <v>685803.90951897006</v>
      </c>
      <c r="G202" s="24">
        <v>666796.68999999994</v>
      </c>
      <c r="H202" s="24">
        <v>19007.219518970116</v>
      </c>
      <c r="I202" s="24">
        <v>-50955.399266959153</v>
      </c>
      <c r="J202" s="24">
        <v>-31948.179747989037</v>
      </c>
      <c r="K202" s="24">
        <v>24946.283689878594</v>
      </c>
      <c r="L202" s="24"/>
      <c r="M202" s="23">
        <v>7.1264628496110435E-4</v>
      </c>
      <c r="N202" s="28">
        <v>839</v>
      </c>
      <c r="O202" s="29" t="s">
        <v>1042</v>
      </c>
    </row>
    <row r="203" spans="1:15" ht="11.4">
      <c r="A203" s="25">
        <v>3</v>
      </c>
      <c r="B203" s="26">
        <v>614</v>
      </c>
      <c r="C203" s="27" t="s">
        <v>1051</v>
      </c>
      <c r="D203" s="24">
        <v>573558.01</v>
      </c>
      <c r="E203" s="22">
        <v>1.5584808168350242E-2</v>
      </c>
      <c r="F203" s="24">
        <v>596059.19411078072</v>
      </c>
      <c r="G203" s="24">
        <v>580728.81999999995</v>
      </c>
      <c r="H203" s="24">
        <v>15330.374110780773</v>
      </c>
      <c r="I203" s="24">
        <v>-44287.344824208245</v>
      </c>
      <c r="J203" s="24">
        <v>-28956.970713427472</v>
      </c>
      <c r="K203" s="24">
        <v>21681.797881084607</v>
      </c>
      <c r="L203" s="24"/>
      <c r="M203" s="23">
        <v>6.1938896002780477E-4</v>
      </c>
      <c r="N203" s="28">
        <v>855</v>
      </c>
      <c r="O203" s="29" t="s">
        <v>1051</v>
      </c>
    </row>
    <row r="204" spans="1:15" ht="11.4">
      <c r="A204" s="25">
        <v>3</v>
      </c>
      <c r="B204" s="26">
        <v>615</v>
      </c>
      <c r="C204" s="27" t="s">
        <v>649</v>
      </c>
      <c r="D204" s="24">
        <v>1230131.1399999999</v>
      </c>
      <c r="E204" s="22">
        <v>1.4583177330306953E-2</v>
      </c>
      <c r="F204" s="24">
        <v>1278390.2642367</v>
      </c>
      <c r="G204" s="24">
        <v>1256592.54</v>
      </c>
      <c r="H204" s="24">
        <v>21797.724236699985</v>
      </c>
      <c r="I204" s="24">
        <v>-94984.711269530308</v>
      </c>
      <c r="J204" s="24">
        <v>-73186.987032830322</v>
      </c>
      <c r="K204" s="24">
        <v>46501.756194997943</v>
      </c>
      <c r="L204" s="24"/>
      <c r="M204" s="23">
        <v>1.3284264786092305E-3</v>
      </c>
      <c r="N204" s="28">
        <v>856</v>
      </c>
      <c r="O204" s="29" t="s">
        <v>649</v>
      </c>
    </row>
    <row r="205" spans="1:15" ht="11.4">
      <c r="A205" s="25">
        <v>3</v>
      </c>
      <c r="B205" s="26">
        <v>616</v>
      </c>
      <c r="C205" s="27" t="s">
        <v>651</v>
      </c>
      <c r="D205" s="24">
        <v>417833.02</v>
      </c>
      <c r="E205" s="22">
        <v>-8.1366249580484343E-3</v>
      </c>
      <c r="F205" s="24">
        <v>434224.97608232108</v>
      </c>
      <c r="G205" s="24">
        <v>432931.81</v>
      </c>
      <c r="H205" s="24">
        <v>1293.1660823210841</v>
      </c>
      <c r="I205" s="24">
        <v>-32263.022594140562</v>
      </c>
      <c r="J205" s="24">
        <v>-30969.856511819478</v>
      </c>
      <c r="K205" s="24">
        <v>15795.038914517438</v>
      </c>
      <c r="L205" s="24"/>
      <c r="M205" s="23">
        <v>4.5122054824598638E-4</v>
      </c>
      <c r="N205" s="28">
        <v>861</v>
      </c>
      <c r="O205" s="29" t="s">
        <v>651</v>
      </c>
    </row>
    <row r="206" spans="1:15" ht="11.4">
      <c r="A206" s="25">
        <v>3</v>
      </c>
      <c r="B206" s="26">
        <v>619</v>
      </c>
      <c r="C206" s="27" t="s">
        <v>655</v>
      </c>
      <c r="D206" s="24">
        <v>536825.51</v>
      </c>
      <c r="E206" s="22">
        <v>8.5636292682129744E-2</v>
      </c>
      <c r="F206" s="24">
        <v>557885.64589780348</v>
      </c>
      <c r="G206" s="24">
        <v>563714.94999999995</v>
      </c>
      <c r="H206" s="24">
        <v>-5829.3041021964746</v>
      </c>
      <c r="I206" s="24">
        <v>-41451.040796730311</v>
      </c>
      <c r="J206" s="24">
        <v>-47280.344898926785</v>
      </c>
      <c r="K206" s="24">
        <v>20293.225798084772</v>
      </c>
      <c r="L206" s="24"/>
      <c r="M206" s="23">
        <v>5.7972129855757032E-4</v>
      </c>
      <c r="N206" s="28">
        <v>869</v>
      </c>
      <c r="O206" s="29" t="s">
        <v>655</v>
      </c>
    </row>
    <row r="207" spans="1:15" ht="11.4">
      <c r="A207" s="25">
        <v>3</v>
      </c>
      <c r="B207" s="26">
        <v>620</v>
      </c>
      <c r="C207" s="27" t="s">
        <v>657</v>
      </c>
      <c r="D207" s="24">
        <v>519931.04</v>
      </c>
      <c r="E207" s="22">
        <v>8.5421881992896798E-2</v>
      </c>
      <c r="F207" s="24">
        <v>540328.3910124104</v>
      </c>
      <c r="G207" s="24">
        <v>521082.1</v>
      </c>
      <c r="H207" s="24">
        <v>19246.291012410424</v>
      </c>
      <c r="I207" s="24">
        <v>-40146.532437563212</v>
      </c>
      <c r="J207" s="24">
        <v>-20900.241425152788</v>
      </c>
      <c r="K207" s="24">
        <v>19654.576389547961</v>
      </c>
      <c r="L207" s="24"/>
      <c r="M207" s="23">
        <v>5.6147685244910955E-4</v>
      </c>
      <c r="N207" s="28">
        <v>870</v>
      </c>
      <c r="O207" s="29" t="s">
        <v>657</v>
      </c>
    </row>
    <row r="208" spans="1:15" ht="11.4">
      <c r="A208" s="25">
        <v>3</v>
      </c>
      <c r="B208" s="26">
        <v>623</v>
      </c>
      <c r="C208" s="27" t="s">
        <v>659</v>
      </c>
      <c r="D208" s="24">
        <v>411029.05</v>
      </c>
      <c r="E208" s="22">
        <v>4.1692559302838036E-2</v>
      </c>
      <c r="F208" s="24">
        <v>427154.08036777267</v>
      </c>
      <c r="G208" s="24">
        <v>403858.14</v>
      </c>
      <c r="H208" s="24">
        <v>23295.940367772651</v>
      </c>
      <c r="I208" s="24">
        <v>-31737.653302264454</v>
      </c>
      <c r="J208" s="24">
        <v>-8441.712934491803</v>
      </c>
      <c r="K208" s="24">
        <v>15537.833366417843</v>
      </c>
      <c r="L208" s="24"/>
      <c r="M208" s="23">
        <v>4.4387289756569966E-4</v>
      </c>
      <c r="N208" s="28">
        <v>876</v>
      </c>
      <c r="O208" s="29" t="s">
        <v>659</v>
      </c>
    </row>
    <row r="209" spans="1:15" ht="11.4">
      <c r="A209" s="25">
        <v>3</v>
      </c>
      <c r="B209" s="26">
        <v>625</v>
      </c>
      <c r="C209" s="27" t="s">
        <v>663</v>
      </c>
      <c r="D209" s="24">
        <v>665135.42000000004</v>
      </c>
      <c r="E209" s="22">
        <v>2.1035088701748583E-2</v>
      </c>
      <c r="F209" s="24">
        <v>691229.26627724303</v>
      </c>
      <c r="G209" s="24">
        <v>689192.84</v>
      </c>
      <c r="H209" s="24">
        <v>2036.4262772430666</v>
      </c>
      <c r="I209" s="24">
        <v>-51358.5046093848</v>
      </c>
      <c r="J209" s="24">
        <v>-49322.078332141733</v>
      </c>
      <c r="K209" s="24">
        <v>25143.632358983741</v>
      </c>
      <c r="L209" s="24"/>
      <c r="M209" s="23">
        <v>7.1828399026535627E-4</v>
      </c>
      <c r="N209" s="28">
        <v>880</v>
      </c>
      <c r="O209" s="29" t="s">
        <v>663</v>
      </c>
    </row>
    <row r="210" spans="1:15" ht="11.4">
      <c r="A210" s="25">
        <v>3</v>
      </c>
      <c r="B210" s="26">
        <v>626</v>
      </c>
      <c r="C210" s="27" t="s">
        <v>665</v>
      </c>
      <c r="D210" s="24">
        <v>1068954.6299999999</v>
      </c>
      <c r="E210" s="22">
        <v>3.6352196536226381E-3</v>
      </c>
      <c r="F210" s="24">
        <v>1110890.6582941588</v>
      </c>
      <c r="G210" s="24">
        <v>1095638.8400000001</v>
      </c>
      <c r="H210" s="24">
        <v>15251.818294158671</v>
      </c>
      <c r="I210" s="24">
        <v>-82539.449323084045</v>
      </c>
      <c r="J210" s="24">
        <v>-67287.631028925374</v>
      </c>
      <c r="K210" s="24">
        <v>40408.917367764734</v>
      </c>
      <c r="L210" s="24"/>
      <c r="M210" s="23">
        <v>1.1543709355442647E-3</v>
      </c>
      <c r="N210" s="28">
        <v>883</v>
      </c>
      <c r="O210" s="29" t="s">
        <v>665</v>
      </c>
    </row>
    <row r="211" spans="1:15" ht="11.4">
      <c r="A211" s="25">
        <v>3</v>
      </c>
      <c r="B211" s="26">
        <v>631</v>
      </c>
      <c r="C211" s="27" t="s">
        <v>667</v>
      </c>
      <c r="D211" s="24">
        <v>500537.95</v>
      </c>
      <c r="E211" s="22">
        <v>1.0559589652973927E-3</v>
      </c>
      <c r="F211" s="24">
        <v>520174.49307152419</v>
      </c>
      <c r="G211" s="24">
        <v>517349.9</v>
      </c>
      <c r="H211" s="24">
        <v>2824.5930715241702</v>
      </c>
      <c r="I211" s="24">
        <v>-38649.09286028854</v>
      </c>
      <c r="J211" s="24">
        <v>-35824.499788764369</v>
      </c>
      <c r="K211" s="24">
        <v>18921.473459524055</v>
      </c>
      <c r="L211" s="24"/>
      <c r="M211" s="23">
        <v>5.4053413063649713E-4</v>
      </c>
      <c r="N211" s="28">
        <v>888</v>
      </c>
      <c r="O211" s="29" t="s">
        <v>667</v>
      </c>
    </row>
    <row r="212" spans="1:15" ht="11.4">
      <c r="A212" s="25">
        <v>3</v>
      </c>
      <c r="B212" s="26">
        <v>624</v>
      </c>
      <c r="C212" s="27" t="s">
        <v>661</v>
      </c>
      <c r="D212" s="24">
        <v>1022946.65</v>
      </c>
      <c r="E212" s="22">
        <v>7.2093959991773315E-3</v>
      </c>
      <c r="F212" s="24">
        <v>1063077.7448602326</v>
      </c>
      <c r="G212" s="24">
        <v>1062256.68</v>
      </c>
      <c r="H212" s="24">
        <v>821.06486023264006</v>
      </c>
      <c r="I212" s="24">
        <v>-78986.938087254079</v>
      </c>
      <c r="J212" s="24">
        <v>-78165.873227021439</v>
      </c>
      <c r="K212" s="24">
        <v>38669.711034865672</v>
      </c>
      <c r="L212" s="24"/>
      <c r="M212" s="23">
        <v>1.1046866239518244E-3</v>
      </c>
      <c r="N212" s="28">
        <v>879</v>
      </c>
      <c r="O212" s="29" t="s">
        <v>661</v>
      </c>
    </row>
    <row r="213" spans="1:15" ht="11.4">
      <c r="A213" s="25">
        <v>3</v>
      </c>
      <c r="B213" s="26">
        <v>608</v>
      </c>
      <c r="C213" s="27" t="s">
        <v>1044</v>
      </c>
      <c r="D213" s="24">
        <v>450131.6</v>
      </c>
      <c r="E213" s="22">
        <v>1.2245845326443105E-3</v>
      </c>
      <c r="F213" s="24">
        <v>467790.65772230475</v>
      </c>
      <c r="G213" s="24">
        <v>465754.51</v>
      </c>
      <c r="H213" s="24">
        <v>2036.1477223047405</v>
      </c>
      <c r="I213" s="24">
        <v>-34756.961001159361</v>
      </c>
      <c r="J213" s="24">
        <v>-32720.813278854621</v>
      </c>
      <c r="K213" s="24">
        <v>17015.998732350061</v>
      </c>
      <c r="L213" s="24"/>
      <c r="M213" s="23">
        <v>4.8609999117552516E-4</v>
      </c>
      <c r="N213" s="28">
        <v>844</v>
      </c>
      <c r="O213" s="29" t="s">
        <v>1044</v>
      </c>
    </row>
    <row r="214" spans="1:15" ht="11.4">
      <c r="A214" s="25">
        <v>3</v>
      </c>
      <c r="B214" s="26">
        <v>635</v>
      </c>
      <c r="C214" s="27" t="s">
        <v>669</v>
      </c>
      <c r="D214" s="24">
        <v>1306167.47</v>
      </c>
      <c r="E214" s="22">
        <v>-3.1655134878090123E-4</v>
      </c>
      <c r="F214" s="24">
        <v>1357409.566195261</v>
      </c>
      <c r="G214" s="24">
        <v>1354214.47</v>
      </c>
      <c r="H214" s="24">
        <v>3195.0961952609941</v>
      </c>
      <c r="I214" s="24">
        <v>-100855.86485324068</v>
      </c>
      <c r="J214" s="24">
        <v>-97660.768657979686</v>
      </c>
      <c r="K214" s="24">
        <v>49376.102485932744</v>
      </c>
      <c r="L214" s="24"/>
      <c r="M214" s="23">
        <v>1.4105385972474672E-3</v>
      </c>
      <c r="N214" s="28">
        <v>897</v>
      </c>
      <c r="O214" s="29" t="s">
        <v>669</v>
      </c>
    </row>
    <row r="215" spans="1:15" ht="11.4">
      <c r="A215" s="25">
        <v>3</v>
      </c>
      <c r="B215" s="26">
        <v>636</v>
      </c>
      <c r="C215" s="27" t="s">
        <v>671</v>
      </c>
      <c r="D215" s="24">
        <v>1612508.94</v>
      </c>
      <c r="E215" s="22">
        <v>-3.7481228247386311E-3</v>
      </c>
      <c r="F215" s="24">
        <v>1675769.0809214383</v>
      </c>
      <c r="G215" s="24">
        <v>1693737.34</v>
      </c>
      <c r="H215" s="24">
        <v>-17968.259078561794</v>
      </c>
      <c r="I215" s="24">
        <v>-124510.05515187298</v>
      </c>
      <c r="J215" s="24">
        <v>-142478.31423043477</v>
      </c>
      <c r="K215" s="24">
        <v>60956.507116903456</v>
      </c>
      <c r="L215" s="24"/>
      <c r="M215" s="23">
        <v>1.7413587082187863E-3</v>
      </c>
      <c r="N215" s="28">
        <v>900</v>
      </c>
      <c r="O215" s="29" t="s">
        <v>671</v>
      </c>
    </row>
    <row r="216" spans="1:15" ht="11.4">
      <c r="A216" s="25">
        <v>3</v>
      </c>
      <c r="B216" s="26">
        <v>681</v>
      </c>
      <c r="C216" s="27" t="s">
        <v>1074</v>
      </c>
      <c r="D216" s="24">
        <v>744240.28</v>
      </c>
      <c r="E216" s="22">
        <v>0.14728751098377385</v>
      </c>
      <c r="F216" s="24">
        <v>773437.47936077428</v>
      </c>
      <c r="G216" s="24">
        <v>765539.58</v>
      </c>
      <c r="H216" s="24">
        <v>7897.8993607743178</v>
      </c>
      <c r="I216" s="24">
        <v>-57466.595074533601</v>
      </c>
      <c r="J216" s="24">
        <v>-49568.695713759284</v>
      </c>
      <c r="K216" s="24">
        <v>28133.97606620787</v>
      </c>
      <c r="L216" s="24"/>
      <c r="M216" s="23">
        <v>8.0370983405846292E-4</v>
      </c>
      <c r="N216" s="28">
        <v>909</v>
      </c>
      <c r="O216" s="29" t="s">
        <v>1074</v>
      </c>
    </row>
    <row r="217" spans="1:15" ht="11.4">
      <c r="A217" s="25">
        <v>3</v>
      </c>
      <c r="B217" s="26">
        <v>683</v>
      </c>
      <c r="C217" s="27" t="s">
        <v>1076</v>
      </c>
      <c r="D217" s="24">
        <v>605377.99</v>
      </c>
      <c r="E217" s="22">
        <v>7.0575441857571993E-3</v>
      </c>
      <c r="F217" s="24">
        <v>629127.49985272496</v>
      </c>
      <c r="G217" s="24">
        <v>623106.87</v>
      </c>
      <c r="H217" s="24">
        <v>6020.6298527249601</v>
      </c>
      <c r="I217" s="24">
        <v>-46744.32807958882</v>
      </c>
      <c r="J217" s="24">
        <v>-40723.69822686386</v>
      </c>
      <c r="K217" s="24">
        <v>22884.665529886432</v>
      </c>
      <c r="L217" s="24"/>
      <c r="M217" s="23">
        <v>6.5375155975909525E-4</v>
      </c>
      <c r="N217" s="28">
        <v>914</v>
      </c>
      <c r="O217" s="29" t="s">
        <v>1076</v>
      </c>
    </row>
    <row r="218" spans="1:15" ht="11.4">
      <c r="A218" s="25">
        <v>3</v>
      </c>
      <c r="B218" s="26">
        <v>710</v>
      </c>
      <c r="C218" s="27" t="s">
        <v>25</v>
      </c>
      <c r="D218" s="24">
        <v>5431291.1399999997</v>
      </c>
      <c r="E218" s="22">
        <v>9.8274466510482605E-2</v>
      </c>
      <c r="F218" s="24">
        <v>5644365.4581502974</v>
      </c>
      <c r="G218" s="24">
        <v>5644370.7999999998</v>
      </c>
      <c r="H218" s="24">
        <v>-5.3418497024103999</v>
      </c>
      <c r="I218" s="24">
        <v>-419377.74272884283</v>
      </c>
      <c r="J218" s="24">
        <v>-419383.08457854524</v>
      </c>
      <c r="K218" s="24">
        <v>205315.16372826108</v>
      </c>
      <c r="L218" s="24"/>
      <c r="M218" s="23">
        <v>5.8652860079712425E-3</v>
      </c>
      <c r="N218" s="28">
        <v>1087</v>
      </c>
      <c r="O218" s="29" t="s">
        <v>25</v>
      </c>
    </row>
    <row r="219" spans="1:15" ht="11.4">
      <c r="A219" s="25">
        <v>3</v>
      </c>
      <c r="B219" s="26">
        <v>684</v>
      </c>
      <c r="C219" s="27" t="s">
        <v>23</v>
      </c>
      <c r="D219" s="24">
        <v>6844249.5899999999</v>
      </c>
      <c r="E219" s="22">
        <v>4.2882011918667536E-3</v>
      </c>
      <c r="F219" s="24">
        <v>7112755.5082151862</v>
      </c>
      <c r="G219" s="24">
        <v>7121582.5999999996</v>
      </c>
      <c r="H219" s="24">
        <v>-8827.0917848134413</v>
      </c>
      <c r="I219" s="24">
        <v>-528479.48484805552</v>
      </c>
      <c r="J219" s="24">
        <v>-537306.57663286896</v>
      </c>
      <c r="K219" s="24">
        <v>258728.20825582434</v>
      </c>
      <c r="L219" s="24"/>
      <c r="M219" s="23">
        <v>7.3911488669137909E-3</v>
      </c>
      <c r="N219" s="28">
        <v>917</v>
      </c>
      <c r="O219" s="29" t="s">
        <v>23</v>
      </c>
    </row>
    <row r="220" spans="1:15" ht="11.4">
      <c r="A220" s="25">
        <v>3</v>
      </c>
      <c r="B220" s="26">
        <v>686</v>
      </c>
      <c r="C220" s="27" t="s">
        <v>1079</v>
      </c>
      <c r="D220" s="24">
        <v>558902.72</v>
      </c>
      <c r="E220" s="22">
        <v>3.3650457254480064E-2</v>
      </c>
      <c r="F220" s="24">
        <v>580828.96422198555</v>
      </c>
      <c r="G220" s="24">
        <v>563515.15</v>
      </c>
      <c r="H220" s="24">
        <v>17313.814221985522</v>
      </c>
      <c r="I220" s="24">
        <v>-43155.734995014551</v>
      </c>
      <c r="J220" s="24">
        <v>-25841.920773029029</v>
      </c>
      <c r="K220" s="24">
        <v>21127.794571691924</v>
      </c>
      <c r="L220" s="24"/>
      <c r="M220" s="23">
        <v>6.0356261870967733E-4</v>
      </c>
      <c r="N220" s="28">
        <v>918</v>
      </c>
      <c r="O220" s="29" t="s">
        <v>1079</v>
      </c>
    </row>
    <row r="221" spans="1:15" ht="11.4">
      <c r="A221" s="25">
        <v>3</v>
      </c>
      <c r="B221" s="26">
        <v>687</v>
      </c>
      <c r="C221" s="27" t="s">
        <v>1083</v>
      </c>
      <c r="D221" s="24">
        <v>279079.26</v>
      </c>
      <c r="E221" s="22">
        <v>-1.3013592460037476E-2</v>
      </c>
      <c r="F221" s="24">
        <v>290027.7843014223</v>
      </c>
      <c r="G221" s="24">
        <v>293305.32</v>
      </c>
      <c r="H221" s="24">
        <v>-3277.5356985777034</v>
      </c>
      <c r="I221" s="24">
        <v>-21549.135755082327</v>
      </c>
      <c r="J221" s="24">
        <v>-24826.67145366003</v>
      </c>
      <c r="K221" s="24">
        <v>10549.831059150687</v>
      </c>
      <c r="L221" s="24"/>
      <c r="M221" s="23">
        <v>3.0137947618712419E-4</v>
      </c>
      <c r="N221" s="28">
        <v>921</v>
      </c>
      <c r="O221" s="29" t="s">
        <v>1083</v>
      </c>
    </row>
    <row r="222" spans="1:15" ht="11.4">
      <c r="A222" s="25">
        <v>3</v>
      </c>
      <c r="B222" s="26">
        <v>689</v>
      </c>
      <c r="C222" s="27" t="s">
        <v>1085</v>
      </c>
      <c r="D222" s="24">
        <v>752086.95</v>
      </c>
      <c r="E222" s="22">
        <v>-2.4027431520957324E-2</v>
      </c>
      <c r="F222" s="24">
        <v>781591.98111143976</v>
      </c>
      <c r="G222" s="24">
        <v>784146.01</v>
      </c>
      <c r="H222" s="24">
        <v>-2554.0288885602495</v>
      </c>
      <c r="I222" s="24">
        <v>-58072.476561589756</v>
      </c>
      <c r="J222" s="24">
        <v>-60626.505450150005</v>
      </c>
      <c r="K222" s="24">
        <v>28430.598046920109</v>
      </c>
      <c r="L222" s="24"/>
      <c r="M222" s="23">
        <v>8.1218350313159006E-4</v>
      </c>
      <c r="N222" s="28">
        <v>926</v>
      </c>
      <c r="O222" s="29" t="s">
        <v>1085</v>
      </c>
    </row>
    <row r="223" spans="1:15" ht="11.4">
      <c r="A223" s="25">
        <v>3</v>
      </c>
      <c r="B223" s="26">
        <v>691</v>
      </c>
      <c r="C223" s="27" t="s">
        <v>1087</v>
      </c>
      <c r="D223" s="24">
        <v>560678.93999999994</v>
      </c>
      <c r="E223" s="22">
        <v>9.7128952635553815E-3</v>
      </c>
      <c r="F223" s="24">
        <v>582674.8668914705</v>
      </c>
      <c r="G223" s="24">
        <v>575565.09</v>
      </c>
      <c r="H223" s="24">
        <v>7109.7768914705375</v>
      </c>
      <c r="I223" s="24">
        <v>-43292.88601766988</v>
      </c>
      <c r="J223" s="24">
        <v>-36183.109126199342</v>
      </c>
      <c r="K223" s="24">
        <v>21194.939729393303</v>
      </c>
      <c r="L223" s="24"/>
      <c r="M223" s="23">
        <v>6.0548077003770183E-4</v>
      </c>
      <c r="N223" s="28">
        <v>927</v>
      </c>
      <c r="O223" s="29" t="s">
        <v>1087</v>
      </c>
    </row>
    <row r="224" spans="1:15" ht="11.4">
      <c r="A224" s="25">
        <v>3</v>
      </c>
      <c r="B224" s="26">
        <v>680</v>
      </c>
      <c r="C224" s="27" t="s">
        <v>1072</v>
      </c>
      <c r="D224" s="24">
        <v>3567751.87</v>
      </c>
      <c r="E224" s="22">
        <v>-6.6741328872499056E-3</v>
      </c>
      <c r="F224" s="24">
        <v>3707717.9070682507</v>
      </c>
      <c r="G224" s="24">
        <v>3731645.13</v>
      </c>
      <c r="H224" s="24">
        <v>-23927.222931749187</v>
      </c>
      <c r="I224" s="24">
        <v>-275484.35303676396</v>
      </c>
      <c r="J224" s="24">
        <v>-299411.57596851315</v>
      </c>
      <c r="K224" s="24">
        <v>134869.13893016966</v>
      </c>
      <c r="L224" s="24"/>
      <c r="M224" s="23">
        <v>3.8528380423046584E-3</v>
      </c>
      <c r="N224" s="28">
        <v>906</v>
      </c>
      <c r="O224" s="29" t="s">
        <v>1072</v>
      </c>
    </row>
    <row r="225" spans="1:15" ht="11.4">
      <c r="A225" s="25">
        <v>3</v>
      </c>
      <c r="B225" s="26">
        <v>694</v>
      </c>
      <c r="C225" s="27" t="s">
        <v>1089</v>
      </c>
      <c r="D225" s="24">
        <v>4841049.5199999996</v>
      </c>
      <c r="E225" s="22">
        <v>0.12883356708063792</v>
      </c>
      <c r="F225" s="24">
        <v>5030968.1413769834</v>
      </c>
      <c r="G225" s="24">
        <v>5055606.4000000004</v>
      </c>
      <c r="H225" s="24">
        <v>-24638.258623016998</v>
      </c>
      <c r="I225" s="24">
        <v>-373802.17112355866</v>
      </c>
      <c r="J225" s="24">
        <v>-398440.42974657565</v>
      </c>
      <c r="K225" s="24">
        <v>183002.6874264412</v>
      </c>
      <c r="L225" s="24"/>
      <c r="M225" s="23">
        <v>5.2278803108963693E-3</v>
      </c>
      <c r="N225" s="28">
        <v>934</v>
      </c>
      <c r="O225" s="29" t="s">
        <v>1089</v>
      </c>
    </row>
    <row r="226" spans="1:15" ht="11.4">
      <c r="A226" s="25">
        <v>3</v>
      </c>
      <c r="B226" s="26">
        <v>697</v>
      </c>
      <c r="C226" s="27" t="s">
        <v>1093</v>
      </c>
      <c r="D226" s="24">
        <v>288459.94</v>
      </c>
      <c r="E226" s="22">
        <v>1.5198488133127578E-2</v>
      </c>
      <c r="F226" s="24">
        <v>299776.47661069914</v>
      </c>
      <c r="G226" s="24">
        <v>290659.65999999997</v>
      </c>
      <c r="H226" s="24">
        <v>9116.8166106991703</v>
      </c>
      <c r="I226" s="24">
        <v>-22273.465993004647</v>
      </c>
      <c r="J226" s="24">
        <v>-13156.649382305477</v>
      </c>
      <c r="K226" s="24">
        <v>10904.442108427345</v>
      </c>
      <c r="L226" s="24"/>
      <c r="M226" s="23">
        <v>3.1150973246155686E-4</v>
      </c>
      <c r="N226" s="28">
        <v>940</v>
      </c>
      <c r="O226" s="29" t="s">
        <v>1093</v>
      </c>
    </row>
    <row r="227" spans="1:15" ht="11.4">
      <c r="A227" s="25">
        <v>3</v>
      </c>
      <c r="B227" s="26">
        <v>698</v>
      </c>
      <c r="C227" s="27" t="s">
        <v>704</v>
      </c>
      <c r="D227" s="24">
        <v>9192629.6899999995</v>
      </c>
      <c r="E227" s="22">
        <v>1.0229127569400268E-2</v>
      </c>
      <c r="F227" s="24">
        <v>9553264.620574709</v>
      </c>
      <c r="G227" s="24">
        <v>9538919.5399999991</v>
      </c>
      <c r="H227" s="24">
        <v>14345.080574709922</v>
      </c>
      <c r="I227" s="24">
        <v>-709809.91255319491</v>
      </c>
      <c r="J227" s="24">
        <v>-695464.83197848499</v>
      </c>
      <c r="K227" s="24">
        <v>347502.31965941412</v>
      </c>
      <c r="L227" s="24"/>
      <c r="M227" s="23">
        <v>9.9271795430244635E-3</v>
      </c>
      <c r="N227" s="28">
        <v>946</v>
      </c>
      <c r="O227" s="29" t="s">
        <v>704</v>
      </c>
    </row>
    <row r="228" spans="1:15" ht="11.4">
      <c r="A228" s="25">
        <v>3</v>
      </c>
      <c r="B228" s="26">
        <v>700</v>
      </c>
      <c r="C228" s="27" t="s">
        <v>706</v>
      </c>
      <c r="D228" s="24">
        <v>1186620.8500000001</v>
      </c>
      <c r="E228" s="22">
        <v>1.5508065659390455E-3</v>
      </c>
      <c r="F228" s="24">
        <v>1233173.0273735512</v>
      </c>
      <c r="G228" s="24">
        <v>1227936.24</v>
      </c>
      <c r="H228" s="24">
        <v>5236.7873735511675</v>
      </c>
      <c r="I228" s="24">
        <v>-91625.059441755657</v>
      </c>
      <c r="J228" s="24">
        <v>-86388.272068204489</v>
      </c>
      <c r="K228" s="24">
        <v>44856.968227469821</v>
      </c>
      <c r="L228" s="24"/>
      <c r="M228" s="23">
        <v>1.2814394384079995E-3</v>
      </c>
      <c r="N228" s="28">
        <v>948</v>
      </c>
      <c r="O228" s="29" t="s">
        <v>706</v>
      </c>
    </row>
    <row r="229" spans="1:15" ht="11.4">
      <c r="A229" s="25">
        <v>3</v>
      </c>
      <c r="B229" s="26">
        <v>702</v>
      </c>
      <c r="C229" s="27" t="s">
        <v>708</v>
      </c>
      <c r="D229" s="24">
        <v>909314.45</v>
      </c>
      <c r="E229" s="22">
        <v>-2.6300949266519899E-3</v>
      </c>
      <c r="F229" s="24">
        <v>944987.65392586484</v>
      </c>
      <c r="G229" s="24">
        <v>937119.9</v>
      </c>
      <c r="H229" s="24">
        <v>7867.7539258648176</v>
      </c>
      <c r="I229" s="24">
        <v>-70212.815266559119</v>
      </c>
      <c r="J229" s="24">
        <v>-62345.061340694301</v>
      </c>
      <c r="K229" s="24">
        <v>34374.155310374997</v>
      </c>
      <c r="L229" s="24"/>
      <c r="M229" s="23">
        <v>9.8197448506342935E-4</v>
      </c>
      <c r="N229" s="28">
        <v>952</v>
      </c>
      <c r="O229" s="29" t="s">
        <v>708</v>
      </c>
    </row>
    <row r="230" spans="1:15" ht="11.4">
      <c r="A230" s="25">
        <v>3</v>
      </c>
      <c r="B230" s="26">
        <v>704</v>
      </c>
      <c r="C230" s="27" t="s">
        <v>710</v>
      </c>
      <c r="D230" s="24">
        <v>1166618.8600000001</v>
      </c>
      <c r="E230" s="22">
        <v>2.2879496186771191E-2</v>
      </c>
      <c r="F230" s="24">
        <v>1212386.3417512688</v>
      </c>
      <c r="G230" s="24">
        <v>1208330.45</v>
      </c>
      <c r="H230" s="24">
        <v>4055.8917512688786</v>
      </c>
      <c r="I230" s="24">
        <v>-90080.603584011871</v>
      </c>
      <c r="J230" s="24">
        <v>-86024.711832742993</v>
      </c>
      <c r="K230" s="24">
        <v>44100.847491923858</v>
      </c>
      <c r="L230" s="24"/>
      <c r="M230" s="23">
        <v>1.2598391615945231E-3</v>
      </c>
      <c r="N230" s="28">
        <v>954</v>
      </c>
      <c r="O230" s="29" t="s">
        <v>710</v>
      </c>
    </row>
    <row r="231" spans="1:15" ht="11.4">
      <c r="A231" s="25">
        <v>3</v>
      </c>
      <c r="B231" s="26">
        <v>707</v>
      </c>
      <c r="C231" s="27" t="s">
        <v>712</v>
      </c>
      <c r="D231" s="24">
        <v>340414.62</v>
      </c>
      <c r="E231" s="22">
        <v>3.8352894087642628E-2</v>
      </c>
      <c r="F231" s="24">
        <v>353769.38430469768</v>
      </c>
      <c r="G231" s="24">
        <v>340580.42</v>
      </c>
      <c r="H231" s="24">
        <v>13188.9643046977</v>
      </c>
      <c r="I231" s="24">
        <v>-26285.152323374954</v>
      </c>
      <c r="J231" s="24">
        <v>-13096.188018677254</v>
      </c>
      <c r="K231" s="24">
        <v>12868.447232750217</v>
      </c>
      <c r="L231" s="24"/>
      <c r="M231" s="23">
        <v>3.6761592338333893E-4</v>
      </c>
      <c r="N231" s="28">
        <v>959</v>
      </c>
      <c r="O231" s="29" t="s">
        <v>712</v>
      </c>
    </row>
    <row r="232" spans="1:15" ht="11.4">
      <c r="A232" s="25">
        <v>3</v>
      </c>
      <c r="B232" s="26">
        <v>491</v>
      </c>
      <c r="C232" s="27" t="s">
        <v>617</v>
      </c>
      <c r="D232" s="24">
        <v>9988934.7799999993</v>
      </c>
      <c r="E232" s="22">
        <v>7.936090965529486E-3</v>
      </c>
      <c r="F232" s="24">
        <v>10380809.458126035</v>
      </c>
      <c r="G232" s="24">
        <v>10351754.23</v>
      </c>
      <c r="H232" s="24">
        <v>29055.228126034141</v>
      </c>
      <c r="I232" s="24">
        <v>-771296.69765816128</v>
      </c>
      <c r="J232" s="24">
        <v>-742241.46953212714</v>
      </c>
      <c r="K232" s="24">
        <v>377604.46401454019</v>
      </c>
      <c r="L232" s="24"/>
      <c r="M232" s="23">
        <v>1.0787114498095437E-2</v>
      </c>
      <c r="N232" s="28">
        <v>668</v>
      </c>
      <c r="O232" s="29" t="s">
        <v>617</v>
      </c>
    </row>
    <row r="233" spans="1:15" ht="11.4">
      <c r="A233" s="25">
        <v>3</v>
      </c>
      <c r="B233" s="26">
        <v>729</v>
      </c>
      <c r="C233" s="27" t="s">
        <v>714</v>
      </c>
      <c r="D233" s="24">
        <v>2193116.0099999998</v>
      </c>
      <c r="E233" s="22">
        <v>3.4593127626331827E-3</v>
      </c>
      <c r="F233" s="24">
        <v>2279153.8758425685</v>
      </c>
      <c r="G233" s="24">
        <v>2257936.94</v>
      </c>
      <c r="H233" s="24">
        <v>21216.93584256852</v>
      </c>
      <c r="I233" s="24">
        <v>-169341.69391926323</v>
      </c>
      <c r="J233" s="24">
        <v>-148124.75807669471</v>
      </c>
      <c r="K233" s="24">
        <v>82904.775505777914</v>
      </c>
      <c r="L233" s="24"/>
      <c r="M233" s="23">
        <v>2.3683599931839999E-3</v>
      </c>
      <c r="N233" s="28">
        <v>967</v>
      </c>
      <c r="O233" s="29" t="s">
        <v>714</v>
      </c>
    </row>
    <row r="234" spans="1:15" ht="11.4">
      <c r="A234" s="25">
        <v>3</v>
      </c>
      <c r="B234" s="26">
        <v>738</v>
      </c>
      <c r="C234" s="27" t="s">
        <v>720</v>
      </c>
      <c r="D234" s="24">
        <v>569927.63</v>
      </c>
      <c r="E234" s="22">
        <v>-6.5308842616130357E-3</v>
      </c>
      <c r="F234" s="24">
        <v>592286.39111720736</v>
      </c>
      <c r="G234" s="24">
        <v>601308.56000000006</v>
      </c>
      <c r="H234" s="24">
        <v>-9022.1688827926992</v>
      </c>
      <c r="I234" s="24">
        <v>-44007.024633225446</v>
      </c>
      <c r="J234" s="24">
        <v>-53029.193516018146</v>
      </c>
      <c r="K234" s="24">
        <v>21544.5612563332</v>
      </c>
      <c r="L234" s="24"/>
      <c r="M234" s="23">
        <v>6.1546848946772003E-4</v>
      </c>
      <c r="N234" s="28">
        <v>982</v>
      </c>
      <c r="O234" s="29" t="s">
        <v>720</v>
      </c>
    </row>
    <row r="235" spans="1:15" ht="11.4">
      <c r="A235" s="25">
        <v>3</v>
      </c>
      <c r="B235" s="26">
        <v>732</v>
      </c>
      <c r="C235" s="27" t="s">
        <v>716</v>
      </c>
      <c r="D235" s="24">
        <v>639751.26</v>
      </c>
      <c r="E235" s="22">
        <v>1.3964100653890282E-2</v>
      </c>
      <c r="F235" s="24">
        <v>664849.26340224326</v>
      </c>
      <c r="G235" s="24">
        <v>641450.1</v>
      </c>
      <c r="H235" s="24">
        <v>23399.163402243285</v>
      </c>
      <c r="I235" s="24">
        <v>-49398.463903139811</v>
      </c>
      <c r="J235" s="24">
        <v>-25999.300500896527</v>
      </c>
      <c r="K235" s="24">
        <v>24184.053350574264</v>
      </c>
      <c r="L235" s="24"/>
      <c r="M235" s="23">
        <v>6.9087147367687834E-4</v>
      </c>
      <c r="N235" s="28">
        <v>972</v>
      </c>
      <c r="O235" s="29" t="s">
        <v>716</v>
      </c>
    </row>
    <row r="236" spans="1:15" ht="11.4">
      <c r="A236" s="25">
        <v>3</v>
      </c>
      <c r="B236" s="26">
        <v>734</v>
      </c>
      <c r="C236" s="27" t="s">
        <v>1185</v>
      </c>
      <c r="D236" s="24">
        <v>8816324.25</v>
      </c>
      <c r="E236" s="22">
        <v>0.15160397872012865</v>
      </c>
      <c r="F236" s="24">
        <v>9162196.3879021276</v>
      </c>
      <c r="G236" s="24">
        <v>9219036.9700000007</v>
      </c>
      <c r="H236" s="24">
        <v>-56840.582097873092</v>
      </c>
      <c r="I236" s="24">
        <v>-680753.44661611319</v>
      </c>
      <c r="J236" s="24">
        <v>-737594.02871398628</v>
      </c>
      <c r="K236" s="24">
        <v>333277.11776286562</v>
      </c>
      <c r="L236" s="24"/>
      <c r="M236" s="23">
        <v>9.5208048937812165E-3</v>
      </c>
      <c r="N236" s="28">
        <v>2202</v>
      </c>
      <c r="O236" s="29" t="s">
        <v>1185</v>
      </c>
    </row>
    <row r="237" spans="1:15" ht="11.4">
      <c r="A237" s="25">
        <v>3</v>
      </c>
      <c r="B237" s="26">
        <v>736</v>
      </c>
      <c r="C237" s="27" t="s">
        <v>718</v>
      </c>
      <c r="D237" s="24">
        <v>445265.31</v>
      </c>
      <c r="E237" s="22">
        <v>6.4439810277422578E-3</v>
      </c>
      <c r="F237" s="24">
        <v>462733.45889474527</v>
      </c>
      <c r="G237" s="24">
        <v>459496.98</v>
      </c>
      <c r="H237" s="24">
        <v>3236.4788947452907</v>
      </c>
      <c r="I237" s="24">
        <v>-34381.209883596566</v>
      </c>
      <c r="J237" s="24">
        <v>-31144.730988851275</v>
      </c>
      <c r="K237" s="24">
        <v>16832.041897346146</v>
      </c>
      <c r="L237" s="24"/>
      <c r="M237" s="23">
        <v>4.8084485350899045E-4</v>
      </c>
      <c r="N237" s="28">
        <v>978</v>
      </c>
      <c r="O237" s="29" t="s">
        <v>718</v>
      </c>
    </row>
    <row r="238" spans="1:15" ht="11.4">
      <c r="A238" s="25">
        <v>3</v>
      </c>
      <c r="B238" s="26">
        <v>790</v>
      </c>
      <c r="C238" s="27" t="s">
        <v>29</v>
      </c>
      <c r="D238" s="24">
        <v>4771081.4400000004</v>
      </c>
      <c r="E238" s="22">
        <v>5.6766932936722753E-4</v>
      </c>
      <c r="F238" s="24">
        <v>4958255.1521916725</v>
      </c>
      <c r="G238" s="24">
        <v>4933603.99</v>
      </c>
      <c r="H238" s="24">
        <v>24651.162191672251</v>
      </c>
      <c r="I238" s="24">
        <v>-368399.57813100721</v>
      </c>
      <c r="J238" s="24">
        <v>-343748.41593933495</v>
      </c>
      <c r="K238" s="24">
        <v>180357.73479351131</v>
      </c>
      <c r="L238" s="24"/>
      <c r="M238" s="23">
        <v>5.1523213342091782E-3</v>
      </c>
      <c r="N238" s="28">
        <v>1185</v>
      </c>
      <c r="O238" s="29" t="s">
        <v>29</v>
      </c>
    </row>
    <row r="239" spans="1:15" ht="11.4">
      <c r="A239" s="25">
        <v>3</v>
      </c>
      <c r="B239" s="26">
        <v>484</v>
      </c>
      <c r="C239" s="27" t="s">
        <v>614</v>
      </c>
      <c r="D239" s="24">
        <v>581893.15</v>
      </c>
      <c r="E239" s="22">
        <v>3.9920700600625102E-2</v>
      </c>
      <c r="F239" s="24">
        <v>604721.32896824786</v>
      </c>
      <c r="G239" s="24">
        <v>577165.09</v>
      </c>
      <c r="H239" s="24">
        <v>27556.238968247897</v>
      </c>
      <c r="I239" s="24">
        <v>-44930.94357603816</v>
      </c>
      <c r="J239" s="24">
        <v>-17374.704607790263</v>
      </c>
      <c r="K239" s="24">
        <v>21996.885139286343</v>
      </c>
      <c r="L239" s="24"/>
      <c r="M239" s="23">
        <v>6.2839013097524936E-4</v>
      </c>
      <c r="N239" s="28">
        <v>649</v>
      </c>
      <c r="O239" s="29" t="s">
        <v>614</v>
      </c>
    </row>
    <row r="240" spans="1:15" ht="11.4">
      <c r="A240" s="25">
        <v>3</v>
      </c>
      <c r="B240" s="26">
        <v>739</v>
      </c>
      <c r="C240" s="27" t="s">
        <v>722</v>
      </c>
      <c r="D240" s="24">
        <v>739438.37</v>
      </c>
      <c r="E240" s="22">
        <v>3.6635755821730212E-3</v>
      </c>
      <c r="F240" s="24">
        <v>768447.18621711724</v>
      </c>
      <c r="G240" s="24">
        <v>768134.5</v>
      </c>
      <c r="H240" s="24">
        <v>312.68621711723972</v>
      </c>
      <c r="I240" s="24">
        <v>-57095.815065751543</v>
      </c>
      <c r="J240" s="24">
        <v>-56783.128848634304</v>
      </c>
      <c r="K240" s="24">
        <v>27952.452941697484</v>
      </c>
      <c r="L240" s="24"/>
      <c r="M240" s="23">
        <v>7.9852422076531553E-4</v>
      </c>
      <c r="N240" s="28">
        <v>986</v>
      </c>
      <c r="O240" s="29" t="s">
        <v>722</v>
      </c>
    </row>
    <row r="241" spans="1:15" ht="11.4">
      <c r="A241" s="25">
        <v>3</v>
      </c>
      <c r="B241" s="26">
        <v>743</v>
      </c>
      <c r="C241" s="27" t="s">
        <v>1118</v>
      </c>
      <c r="D241" s="24">
        <v>13544037.76</v>
      </c>
      <c r="E241" s="22">
        <v>9.8589576932967739E-3</v>
      </c>
      <c r="F241" s="24">
        <v>14075382.248138392</v>
      </c>
      <c r="G241" s="24">
        <v>14225639.130000001</v>
      </c>
      <c r="H241" s="24">
        <v>-150256.88186160848</v>
      </c>
      <c r="I241" s="24">
        <v>-1045804.3652624029</v>
      </c>
      <c r="J241" s="24">
        <v>-1196061.2471240114</v>
      </c>
      <c r="K241" s="24">
        <v>511995.44612078188</v>
      </c>
      <c r="L241" s="24"/>
      <c r="M241" s="23">
        <v>1.462629292326284E-2</v>
      </c>
      <c r="N241" s="28">
        <v>994</v>
      </c>
      <c r="O241" s="29" t="s">
        <v>1118</v>
      </c>
    </row>
    <row r="242" spans="1:15" ht="11.4">
      <c r="A242" s="25">
        <v>3</v>
      </c>
      <c r="B242" s="26">
        <v>753</v>
      </c>
      <c r="C242" s="27" t="s">
        <v>1128</v>
      </c>
      <c r="D242" s="24">
        <v>3773120.12</v>
      </c>
      <c r="E242" s="22">
        <v>-3.6500342087308324E-3</v>
      </c>
      <c r="F242" s="24">
        <v>3921142.93375551</v>
      </c>
      <c r="G242" s="24">
        <v>3978091.76</v>
      </c>
      <c r="H242" s="24">
        <v>-56948.826244489755</v>
      </c>
      <c r="I242" s="24">
        <v>-291341.88504768332</v>
      </c>
      <c r="J242" s="24">
        <v>-348290.71129217307</v>
      </c>
      <c r="K242" s="24">
        <v>142632.52608553701</v>
      </c>
      <c r="L242" s="24"/>
      <c r="M242" s="23">
        <v>4.074616527780313E-3</v>
      </c>
      <c r="N242" s="28">
        <v>1013</v>
      </c>
      <c r="O242" s="29" t="s">
        <v>1128</v>
      </c>
    </row>
    <row r="243" spans="1:15" ht="11.4">
      <c r="A243" s="25">
        <v>3</v>
      </c>
      <c r="B243" s="26">
        <v>746</v>
      </c>
      <c r="C243" s="27" t="s">
        <v>1120</v>
      </c>
      <c r="D243" s="24">
        <v>842600.46</v>
      </c>
      <c r="E243" s="22">
        <v>1.066210758270362E-2</v>
      </c>
      <c r="F243" s="24">
        <v>875656.41554717894</v>
      </c>
      <c r="G243" s="24">
        <v>872851.03</v>
      </c>
      <c r="H243" s="24">
        <v>2805.3855471789138</v>
      </c>
      <c r="I243" s="24">
        <v>-65061.4871912546</v>
      </c>
      <c r="J243" s="24">
        <v>-62256.101644075687</v>
      </c>
      <c r="K243" s="24">
        <v>31852.214683967039</v>
      </c>
      <c r="L243" s="24"/>
      <c r="M243" s="23">
        <v>9.0992962096083329E-4</v>
      </c>
      <c r="N243" s="28">
        <v>997</v>
      </c>
      <c r="O243" s="29" t="s">
        <v>1120</v>
      </c>
    </row>
    <row r="244" spans="1:15" ht="11.4">
      <c r="A244" s="25">
        <v>3</v>
      </c>
      <c r="B244" s="26">
        <v>747</v>
      </c>
      <c r="C244" s="27" t="s">
        <v>1122</v>
      </c>
      <c r="D244" s="24">
        <v>245181.76</v>
      </c>
      <c r="E244" s="22">
        <v>3.4096120311610072E-2</v>
      </c>
      <c r="F244" s="24">
        <v>254800.45562655962</v>
      </c>
      <c r="G244" s="24">
        <v>245661.08</v>
      </c>
      <c r="H244" s="24">
        <v>9139.3756265596312</v>
      </c>
      <c r="I244" s="24">
        <v>-18931.736564408311</v>
      </c>
      <c r="J244" s="24">
        <v>-9792.3609378486799</v>
      </c>
      <c r="K244" s="24">
        <v>9268.4284270541266</v>
      </c>
      <c r="L244" s="24"/>
      <c r="M244" s="23">
        <v>2.6477334933250573E-4</v>
      </c>
      <c r="N244" s="28">
        <v>1001</v>
      </c>
      <c r="O244" s="29" t="s">
        <v>1122</v>
      </c>
    </row>
    <row r="245" spans="1:15" ht="11.4">
      <c r="A245" s="25">
        <v>3</v>
      </c>
      <c r="B245" s="26">
        <v>791</v>
      </c>
      <c r="C245" s="27" t="s">
        <v>793</v>
      </c>
      <c r="D245" s="24">
        <v>1279706.28</v>
      </c>
      <c r="E245" s="22">
        <v>1.3369089399573127E-2</v>
      </c>
      <c r="F245" s="24">
        <v>1329910.2804881148</v>
      </c>
      <c r="G245" s="24">
        <v>1294343.99</v>
      </c>
      <c r="H245" s="24">
        <v>35566.290488114813</v>
      </c>
      <c r="I245" s="24">
        <v>-98812.661157089897</v>
      </c>
      <c r="J245" s="24">
        <v>-63246.370668975083</v>
      </c>
      <c r="K245" s="24">
        <v>48375.809292794402</v>
      </c>
      <c r="L245" s="24"/>
      <c r="M245" s="23">
        <v>1.3819629890797806E-3</v>
      </c>
      <c r="N245" s="28">
        <v>1942</v>
      </c>
      <c r="O245" s="29" t="s">
        <v>793</v>
      </c>
    </row>
    <row r="246" spans="1:15" ht="11.4">
      <c r="A246" s="25">
        <v>3</v>
      </c>
      <c r="B246" s="26">
        <v>749</v>
      </c>
      <c r="C246" s="27" t="s">
        <v>1124</v>
      </c>
      <c r="D246" s="24">
        <v>3344617.02</v>
      </c>
      <c r="E246" s="22">
        <v>-1.2859356071529516E-3</v>
      </c>
      <c r="F246" s="24">
        <v>3475829.2810702804</v>
      </c>
      <c r="G246" s="24">
        <v>3513315.34</v>
      </c>
      <c r="H246" s="24">
        <v>-37486.058929719497</v>
      </c>
      <c r="I246" s="24">
        <v>-258254.97105280735</v>
      </c>
      <c r="J246" s="24">
        <v>-295741.02998252684</v>
      </c>
      <c r="K246" s="24">
        <v>126434.13386777653</v>
      </c>
      <c r="L246" s="24"/>
      <c r="M246" s="23">
        <v>3.611873291960643E-3</v>
      </c>
      <c r="N246" s="28">
        <v>1006</v>
      </c>
      <c r="O246" s="29" t="s">
        <v>1124</v>
      </c>
    </row>
    <row r="247" spans="1:15" ht="11.4">
      <c r="A247" s="25">
        <v>3</v>
      </c>
      <c r="B247" s="26">
        <v>751</v>
      </c>
      <c r="C247" s="27" t="s">
        <v>1126</v>
      </c>
      <c r="D247" s="24">
        <v>598214.87</v>
      </c>
      <c r="E247" s="22">
        <v>1.2522914701059347E-2</v>
      </c>
      <c r="F247" s="24">
        <v>621683.36436847143</v>
      </c>
      <c r="G247" s="24">
        <v>605924.62</v>
      </c>
      <c r="H247" s="24">
        <v>15758.744368471438</v>
      </c>
      <c r="I247" s="24">
        <v>-46191.226980962056</v>
      </c>
      <c r="J247" s="24">
        <v>-30432.482612490618</v>
      </c>
      <c r="K247" s="24">
        <v>22613.883294558651</v>
      </c>
      <c r="L247" s="24"/>
      <c r="M247" s="23">
        <v>6.460160606988444E-4</v>
      </c>
      <c r="N247" s="28">
        <v>1011</v>
      </c>
      <c r="O247" s="29" t="s">
        <v>1126</v>
      </c>
    </row>
    <row r="248" spans="1:15" ht="11.4">
      <c r="A248" s="25">
        <v>3</v>
      </c>
      <c r="B248" s="26">
        <v>755</v>
      </c>
      <c r="C248" s="27" t="s">
        <v>1130</v>
      </c>
      <c r="D248" s="24">
        <v>1171421.1299999999</v>
      </c>
      <c r="E248" s="22">
        <v>-2.109429371860979E-2</v>
      </c>
      <c r="F248" s="24">
        <v>1217377.0090180414</v>
      </c>
      <c r="G248" s="24">
        <v>1240875.54</v>
      </c>
      <c r="H248" s="24">
        <v>-23498.530981958611</v>
      </c>
      <c r="I248" s="24">
        <v>-90451.411390233508</v>
      </c>
      <c r="J248" s="24">
        <v>-113949.94237219212</v>
      </c>
      <c r="K248" s="24">
        <v>44282.384225253401</v>
      </c>
      <c r="L248" s="24"/>
      <c r="M248" s="23">
        <v>1.2650251636539707E-3</v>
      </c>
      <c r="N248" s="28">
        <v>1017</v>
      </c>
      <c r="O248" s="29" t="s">
        <v>1130</v>
      </c>
    </row>
    <row r="249" spans="1:15" ht="11.4">
      <c r="A249" s="25">
        <v>3</v>
      </c>
      <c r="B249" s="26">
        <v>758</v>
      </c>
      <c r="C249" s="27" t="s">
        <v>1132</v>
      </c>
      <c r="D249" s="24">
        <v>1541826.46</v>
      </c>
      <c r="E249" s="22">
        <v>8.6560476288919178E-3</v>
      </c>
      <c r="F249" s="24">
        <v>1602313.6651971398</v>
      </c>
      <c r="G249" s="24">
        <v>1600808.89</v>
      </c>
      <c r="H249" s="24">
        <v>1504.7751971399412</v>
      </c>
      <c r="I249" s="24">
        <v>-119052.29968474909</v>
      </c>
      <c r="J249" s="24">
        <v>-117547.52448760915</v>
      </c>
      <c r="K249" s="24">
        <v>58284.548538391398</v>
      </c>
      <c r="L249" s="24"/>
      <c r="M249" s="23">
        <v>1.665028246406587E-3</v>
      </c>
      <c r="N249" s="28">
        <v>1020</v>
      </c>
      <c r="O249" s="29" t="s">
        <v>1132</v>
      </c>
    </row>
    <row r="250" spans="1:15" ht="11.4">
      <c r="A250" s="25">
        <v>3</v>
      </c>
      <c r="B250" s="26">
        <v>759</v>
      </c>
      <c r="C250" s="27" t="s">
        <v>1134</v>
      </c>
      <c r="D250" s="24">
        <v>381915.44</v>
      </c>
      <c r="E250" s="22">
        <v>1.1091990534613017E-2</v>
      </c>
      <c r="F250" s="24">
        <v>396898.31789615174</v>
      </c>
      <c r="G250" s="24">
        <v>393109.53</v>
      </c>
      <c r="H250" s="24">
        <v>3788.7878961517126</v>
      </c>
      <c r="I250" s="24">
        <v>-29489.64270409058</v>
      </c>
      <c r="J250" s="24">
        <v>-25700.854807938867</v>
      </c>
      <c r="K250" s="24">
        <v>14437.272661828043</v>
      </c>
      <c r="L250" s="24"/>
      <c r="M250" s="23">
        <v>4.1243292409108096E-4</v>
      </c>
      <c r="N250" s="28">
        <v>1021</v>
      </c>
      <c r="O250" s="29" t="s">
        <v>1134</v>
      </c>
    </row>
    <row r="251" spans="1:15" ht="11.4">
      <c r="A251" s="25">
        <v>3</v>
      </c>
      <c r="B251" s="26">
        <v>761</v>
      </c>
      <c r="C251" s="27" t="s">
        <v>1136</v>
      </c>
      <c r="D251" s="24">
        <v>1667645.95</v>
      </c>
      <c r="E251" s="22">
        <v>4.5663559660748046E-3</v>
      </c>
      <c r="F251" s="24">
        <v>1733069.1642142828</v>
      </c>
      <c r="G251" s="24">
        <v>1720044.33</v>
      </c>
      <c r="H251" s="24">
        <v>13024.834214282688</v>
      </c>
      <c r="I251" s="24">
        <v>-128767.46544319787</v>
      </c>
      <c r="J251" s="24">
        <v>-115742.63122891518</v>
      </c>
      <c r="K251" s="24">
        <v>63040.811556461966</v>
      </c>
      <c r="L251" s="24"/>
      <c r="M251" s="23">
        <v>1.800901517642619E-3</v>
      </c>
      <c r="N251" s="28">
        <v>1027</v>
      </c>
      <c r="O251" s="29" t="s">
        <v>1136</v>
      </c>
    </row>
    <row r="252" spans="1:15" ht="11.4">
      <c r="A252" s="25">
        <v>3</v>
      </c>
      <c r="B252" s="26">
        <v>765</v>
      </c>
      <c r="C252" s="27" t="s">
        <v>1140</v>
      </c>
      <c r="D252" s="24">
        <v>2005835.14</v>
      </c>
      <c r="E252" s="22">
        <v>3.2538606941045658E-3</v>
      </c>
      <c r="F252" s="24">
        <v>2084525.8129469499</v>
      </c>
      <c r="G252" s="24">
        <v>2079787.17</v>
      </c>
      <c r="H252" s="24">
        <v>4738.6429469499271</v>
      </c>
      <c r="I252" s="24">
        <v>-154880.7809443617</v>
      </c>
      <c r="J252" s="24">
        <v>-150142.13799741177</v>
      </c>
      <c r="K252" s="24">
        <v>75825.132471355508</v>
      </c>
      <c r="L252" s="24"/>
      <c r="M252" s="23">
        <v>2.1661141849484869E-3</v>
      </c>
      <c r="N252" s="28">
        <v>1031</v>
      </c>
      <c r="O252" s="29" t="s">
        <v>1140</v>
      </c>
    </row>
    <row r="253" spans="1:15" ht="11.4">
      <c r="A253" s="25">
        <v>3</v>
      </c>
      <c r="B253" s="26">
        <v>152</v>
      </c>
      <c r="C253" s="27" t="s">
        <v>1165</v>
      </c>
      <c r="D253" s="24">
        <v>1011362.44</v>
      </c>
      <c r="E253" s="22">
        <v>2.5764117444976725E-3</v>
      </c>
      <c r="F253" s="24">
        <v>1051039.0761351457</v>
      </c>
      <c r="G253" s="24">
        <v>1051208.33</v>
      </c>
      <c r="H253" s="24">
        <v>-169.25386485434137</v>
      </c>
      <c r="I253" s="24">
        <v>-78092.462038029276</v>
      </c>
      <c r="J253" s="24">
        <v>-78261.715902883618</v>
      </c>
      <c r="K253" s="24">
        <v>38231.801537564708</v>
      </c>
      <c r="L253" s="24"/>
      <c r="M253" s="23">
        <v>1.0921767615498614E-3</v>
      </c>
      <c r="N253" s="28">
        <v>196</v>
      </c>
      <c r="O253" s="29" t="s">
        <v>1165</v>
      </c>
    </row>
    <row r="254" spans="1:15" ht="11.4">
      <c r="A254" s="25">
        <v>3</v>
      </c>
      <c r="B254" s="26">
        <v>151</v>
      </c>
      <c r="C254" s="27" t="s">
        <v>1163</v>
      </c>
      <c r="D254" s="24">
        <v>400307.18</v>
      </c>
      <c r="E254" s="22">
        <v>2.1248136727544425E-2</v>
      </c>
      <c r="F254" s="24">
        <v>416011.58199771144</v>
      </c>
      <c r="G254" s="24">
        <v>406449</v>
      </c>
      <c r="H254" s="24">
        <v>9562.5819977114443</v>
      </c>
      <c r="I254" s="24">
        <v>-30909.76293098303</v>
      </c>
      <c r="J254" s="24">
        <v>-21347.180933271586</v>
      </c>
      <c r="K254" s="24">
        <v>15132.522283329203</v>
      </c>
      <c r="L254" s="24"/>
      <c r="M254" s="23">
        <v>4.3229428164007894E-4</v>
      </c>
      <c r="N254" s="28">
        <v>193</v>
      </c>
      <c r="O254" s="29" t="s">
        <v>1163</v>
      </c>
    </row>
    <row r="255" spans="1:15" ht="11.4">
      <c r="A255" s="25">
        <v>3</v>
      </c>
      <c r="B255" s="26">
        <v>768</v>
      </c>
      <c r="C255" s="27" t="s">
        <v>1142</v>
      </c>
      <c r="D255" s="24">
        <v>492954.86</v>
      </c>
      <c r="E255" s="22">
        <v>9.4057015266555674E-2</v>
      </c>
      <c r="F255" s="24">
        <v>512293.91179558745</v>
      </c>
      <c r="G255" s="24">
        <v>515657.87</v>
      </c>
      <c r="H255" s="24">
        <v>-3363.9582044125418</v>
      </c>
      <c r="I255" s="24">
        <v>-38063.563731921895</v>
      </c>
      <c r="J255" s="24">
        <v>-41427.521936334437</v>
      </c>
      <c r="K255" s="24">
        <v>18634.815402575161</v>
      </c>
      <c r="L255" s="24"/>
      <c r="M255" s="23">
        <v>5.3234510328964294E-4</v>
      </c>
      <c r="N255" s="28">
        <v>1038</v>
      </c>
      <c r="O255" s="29" t="s">
        <v>1142</v>
      </c>
    </row>
    <row r="256" spans="1:15" ht="11.4">
      <c r="A256" s="25">
        <v>3</v>
      </c>
      <c r="B256" s="26">
        <v>941</v>
      </c>
      <c r="C256" s="27" t="s">
        <v>749</v>
      </c>
      <c r="D256" s="24">
        <v>357043.49</v>
      </c>
      <c r="E256" s="22">
        <v>-3.4738242624379106E-2</v>
      </c>
      <c r="F256" s="24">
        <v>371050.61946898897</v>
      </c>
      <c r="G256" s="24">
        <v>381412.31</v>
      </c>
      <c r="H256" s="24">
        <v>-10361.690531011031</v>
      </c>
      <c r="I256" s="24">
        <v>-27569.152349330361</v>
      </c>
      <c r="J256" s="24">
        <v>-37930.842880341392</v>
      </c>
      <c r="K256" s="24">
        <v>13497.056356927267</v>
      </c>
      <c r="L256" s="24"/>
      <c r="M256" s="23">
        <v>3.8557354635461878E-4</v>
      </c>
      <c r="N256" s="28">
        <v>1043</v>
      </c>
      <c r="O256" s="29" t="s">
        <v>749</v>
      </c>
    </row>
    <row r="257" spans="1:15" ht="11.4">
      <c r="A257" s="25">
        <v>3</v>
      </c>
      <c r="B257" s="26">
        <v>777</v>
      </c>
      <c r="C257" s="27" t="s">
        <v>210</v>
      </c>
      <c r="D257" s="24">
        <v>1404331.31</v>
      </c>
      <c r="E257" s="22">
        <v>-1.0390868570005072E-2</v>
      </c>
      <c r="F257" s="24">
        <v>1459424.4597911497</v>
      </c>
      <c r="G257" s="24">
        <v>1458433.8</v>
      </c>
      <c r="H257" s="24">
        <v>990.65979114966467</v>
      </c>
      <c r="I257" s="24">
        <v>-108435.59655526749</v>
      </c>
      <c r="J257" s="24">
        <v>-107444.93676411783</v>
      </c>
      <c r="K257" s="24">
        <v>53086.919004929892</v>
      </c>
      <c r="L257" s="24"/>
      <c r="M257" s="23">
        <v>1.5165463553292275E-3</v>
      </c>
      <c r="N257" s="28">
        <v>1057</v>
      </c>
      <c r="O257" s="29" t="s">
        <v>210</v>
      </c>
    </row>
    <row r="258" spans="1:15" ht="11.4">
      <c r="A258" s="25">
        <v>3</v>
      </c>
      <c r="B258" s="26">
        <v>778</v>
      </c>
      <c r="C258" s="27" t="s">
        <v>212</v>
      </c>
      <c r="D258" s="24">
        <v>1121615.3600000001</v>
      </c>
      <c r="E258" s="22">
        <v>4.3133215869563752E-3</v>
      </c>
      <c r="F258" s="24">
        <v>1165617.3149493164</v>
      </c>
      <c r="G258" s="24">
        <v>1161054.29</v>
      </c>
      <c r="H258" s="24">
        <v>4563.024949316401</v>
      </c>
      <c r="I258" s="24">
        <v>-86605.653381858385</v>
      </c>
      <c r="J258" s="24">
        <v>-82042.628432541984</v>
      </c>
      <c r="K258" s="24">
        <v>42399.612788669714</v>
      </c>
      <c r="L258" s="24"/>
      <c r="M258" s="23">
        <v>1.211239594372698E-3</v>
      </c>
      <c r="N258" s="28">
        <v>1060</v>
      </c>
      <c r="O258" s="29" t="s">
        <v>212</v>
      </c>
    </row>
    <row r="259" spans="1:15" ht="11.4">
      <c r="A259" s="25">
        <v>3</v>
      </c>
      <c r="B259" s="26">
        <v>781</v>
      </c>
      <c r="C259" s="27" t="s">
        <v>214</v>
      </c>
      <c r="D259" s="24">
        <v>660877.28</v>
      </c>
      <c r="E259" s="22">
        <v>1.356787528732745E-2</v>
      </c>
      <c r="F259" s="24">
        <v>686804.07570792141</v>
      </c>
      <c r="G259" s="24">
        <v>672803.87</v>
      </c>
      <c r="H259" s="24">
        <v>14000.205707921414</v>
      </c>
      <c r="I259" s="24">
        <v>-51029.711860958618</v>
      </c>
      <c r="J259" s="24">
        <v>-37029.506153037204</v>
      </c>
      <c r="K259" s="24">
        <v>24982.664977795288</v>
      </c>
      <c r="L259" s="24"/>
      <c r="M259" s="23">
        <v>7.1368559766989278E-4</v>
      </c>
      <c r="N259" s="28">
        <v>1066</v>
      </c>
      <c r="O259" s="29" t="s">
        <v>214</v>
      </c>
    </row>
    <row r="260" spans="1:15" ht="11.4">
      <c r="A260" s="25">
        <v>3</v>
      </c>
      <c r="B260" s="26">
        <v>783</v>
      </c>
      <c r="C260" s="27" t="s">
        <v>216</v>
      </c>
      <c r="D260" s="24">
        <v>971555.13</v>
      </c>
      <c r="E260" s="22">
        <v>5.3029489351637104E-3</v>
      </c>
      <c r="F260" s="24">
        <v>1009670.0904272868</v>
      </c>
      <c r="G260" s="24">
        <v>1004772.33</v>
      </c>
      <c r="H260" s="24">
        <v>4897.7604272868484</v>
      </c>
      <c r="I260" s="24">
        <v>-75018.736218222213</v>
      </c>
      <c r="J260" s="24">
        <v>-70120.975790935365</v>
      </c>
      <c r="K260" s="24">
        <v>36726.994639985722</v>
      </c>
      <c r="L260" s="24"/>
      <c r="M260" s="23">
        <v>1.049188593112628E-3</v>
      </c>
      <c r="N260" s="28">
        <v>1068</v>
      </c>
      <c r="O260" s="29" t="s">
        <v>216</v>
      </c>
    </row>
    <row r="261" spans="1:15" ht="11.4">
      <c r="A261" s="25">
        <v>3</v>
      </c>
      <c r="B261" s="26">
        <v>908</v>
      </c>
      <c r="C261" s="27" t="s">
        <v>753</v>
      </c>
      <c r="D261" s="24">
        <v>4286912.79</v>
      </c>
      <c r="E261" s="22">
        <v>9.3892474530879996E-2</v>
      </c>
      <c r="F261" s="24">
        <v>4455092.14112553</v>
      </c>
      <c r="G261" s="24">
        <v>4476787.28</v>
      </c>
      <c r="H261" s="24">
        <v>-21695.138874470256</v>
      </c>
      <c r="I261" s="24">
        <v>-331014.44257057557</v>
      </c>
      <c r="J261" s="24">
        <v>-352709.58144504583</v>
      </c>
      <c r="K261" s="24">
        <v>162055.05812152548</v>
      </c>
      <c r="L261" s="24"/>
      <c r="M261" s="23">
        <v>4.6294645152423113E-3</v>
      </c>
      <c r="N261" s="28">
        <v>1176</v>
      </c>
      <c r="O261" s="29" t="s">
        <v>753</v>
      </c>
    </row>
    <row r="262" spans="1:15" ht="11.4">
      <c r="A262" s="25">
        <v>3</v>
      </c>
      <c r="B262" s="26">
        <v>831</v>
      </c>
      <c r="C262" s="27" t="s">
        <v>220</v>
      </c>
      <c r="D262" s="24">
        <v>1006925.63</v>
      </c>
      <c r="E262" s="22">
        <v>5.7264665007986063E-2</v>
      </c>
      <c r="F262" s="24">
        <v>1046428.206184916</v>
      </c>
      <c r="G262" s="24">
        <v>1051622.03</v>
      </c>
      <c r="H262" s="24">
        <v>-5193.8238150840625</v>
      </c>
      <c r="I262" s="24">
        <v>-77749.873265902293</v>
      </c>
      <c r="J262" s="24">
        <v>-82943.697080986356</v>
      </c>
      <c r="K262" s="24">
        <v>38064.080023821451</v>
      </c>
      <c r="L262" s="24"/>
      <c r="M262" s="23">
        <v>1.0873854220796988E-3</v>
      </c>
      <c r="N262" s="28">
        <v>1077</v>
      </c>
      <c r="O262" s="29" t="s">
        <v>220</v>
      </c>
    </row>
    <row r="263" spans="1:15" ht="11.4">
      <c r="A263" s="25">
        <v>3</v>
      </c>
      <c r="B263" s="26">
        <v>832</v>
      </c>
      <c r="C263" s="27" t="s">
        <v>222</v>
      </c>
      <c r="D263" s="24">
        <v>710934.26</v>
      </c>
      <c r="E263" s="22">
        <v>7.7736299939464666E-3</v>
      </c>
      <c r="F263" s="24">
        <v>738824.83496541914</v>
      </c>
      <c r="G263" s="24">
        <v>729094.67</v>
      </c>
      <c r="H263" s="24">
        <v>9730.1649654190987</v>
      </c>
      <c r="I263" s="24">
        <v>-54894.867077112773</v>
      </c>
      <c r="J263" s="24">
        <v>-45164.702111693674</v>
      </c>
      <c r="K263" s="24">
        <v>26874.932723995003</v>
      </c>
      <c r="L263" s="24"/>
      <c r="M263" s="23">
        <v>7.6774245023539462E-4</v>
      </c>
      <c r="N263" s="28">
        <v>1078</v>
      </c>
      <c r="O263" s="29" t="s">
        <v>222</v>
      </c>
    </row>
    <row r="264" spans="1:15" ht="11.4">
      <c r="A264" s="25">
        <v>3</v>
      </c>
      <c r="B264" s="26">
        <v>834</v>
      </c>
      <c r="C264" s="27" t="s">
        <v>465</v>
      </c>
      <c r="D264" s="24">
        <v>1328653.79</v>
      </c>
      <c r="E264" s="22">
        <v>6.3875856238861273E-2</v>
      </c>
      <c r="F264" s="24">
        <v>1380778.0442637955</v>
      </c>
      <c r="G264" s="24">
        <v>1375417.85</v>
      </c>
      <c r="H264" s="24">
        <v>5360.1942637953907</v>
      </c>
      <c r="I264" s="24">
        <v>-102592.1485251704</v>
      </c>
      <c r="J264" s="24">
        <v>-97231.954261375009</v>
      </c>
      <c r="K264" s="24">
        <v>50226.13654844962</v>
      </c>
      <c r="L264" s="24"/>
      <c r="M264" s="23">
        <v>1.4348217179027825E-3</v>
      </c>
      <c r="N264" s="28">
        <v>1084</v>
      </c>
      <c r="O264" s="29" t="s">
        <v>465</v>
      </c>
    </row>
    <row r="265" spans="1:15" ht="11.4">
      <c r="A265" s="25">
        <v>3</v>
      </c>
      <c r="B265" s="26">
        <v>837</v>
      </c>
      <c r="C265" s="27" t="s">
        <v>1147</v>
      </c>
      <c r="D265" s="24">
        <v>31572687.210000001</v>
      </c>
      <c r="E265" s="22">
        <v>-2.5316177839302373E-5</v>
      </c>
      <c r="F265" s="24">
        <v>32811311.438758131</v>
      </c>
      <c r="G265" s="24">
        <v>33174300.77</v>
      </c>
      <c r="H265" s="24">
        <v>-362989.33124186844</v>
      </c>
      <c r="I265" s="24">
        <v>-2437888.5154025471</v>
      </c>
      <c r="J265" s="24">
        <v>-2800877.8466444155</v>
      </c>
      <c r="K265" s="24">
        <v>1193519.4186372273</v>
      </c>
      <c r="L265" s="24"/>
      <c r="M265" s="23">
        <v>3.4095546667171593E-2</v>
      </c>
      <c r="N265" s="28">
        <v>1090</v>
      </c>
      <c r="O265" s="29" t="s">
        <v>1147</v>
      </c>
    </row>
    <row r="266" spans="1:15" ht="11.4">
      <c r="A266" s="25">
        <v>3</v>
      </c>
      <c r="B266" s="26">
        <v>838</v>
      </c>
      <c r="C266" s="27" t="s">
        <v>469</v>
      </c>
      <c r="D266" s="24">
        <v>385835.72</v>
      </c>
      <c r="E266" s="22">
        <v>-3.478644813533157E-2</v>
      </c>
      <c r="F266" s="24">
        <v>400972.39392115333</v>
      </c>
      <c r="G266" s="24">
        <v>415091.5</v>
      </c>
      <c r="H266" s="24">
        <v>-14119.106078846671</v>
      </c>
      <c r="I266" s="24">
        <v>-29792.347555457658</v>
      </c>
      <c r="J266" s="24">
        <v>-43911.453634304329</v>
      </c>
      <c r="K266" s="24">
        <v>14585.468166232658</v>
      </c>
      <c r="L266" s="24"/>
      <c r="M266" s="23">
        <v>4.1666645951362311E-4</v>
      </c>
      <c r="N266" s="28">
        <v>1092</v>
      </c>
      <c r="O266" s="29" t="s">
        <v>469</v>
      </c>
    </row>
    <row r="267" spans="1:15" ht="11.4">
      <c r="A267" s="25">
        <v>3</v>
      </c>
      <c r="B267" s="26">
        <v>109</v>
      </c>
      <c r="C267" s="27" t="s">
        <v>15</v>
      </c>
      <c r="D267" s="24">
        <v>11428505.359999999</v>
      </c>
      <c r="E267" s="22">
        <v>0.13391159453891491</v>
      </c>
      <c r="F267" s="24">
        <v>11876855.655406741</v>
      </c>
      <c r="G267" s="24">
        <v>11885439.800000001</v>
      </c>
      <c r="H267" s="24">
        <v>-8584.1445932593197</v>
      </c>
      <c r="I267" s="24">
        <v>-882453.29832222569</v>
      </c>
      <c r="J267" s="24">
        <v>-891037.44291548501</v>
      </c>
      <c r="K267" s="24">
        <v>432023.50761069846</v>
      </c>
      <c r="L267" s="24"/>
      <c r="M267" s="23">
        <v>1.2341715966276178E-2</v>
      </c>
      <c r="N267" s="28">
        <v>162</v>
      </c>
      <c r="O267" s="29" t="s">
        <v>15</v>
      </c>
    </row>
    <row r="268" spans="1:15" ht="11.4">
      <c r="A268" s="25">
        <v>3</v>
      </c>
      <c r="B268" s="26">
        <v>108</v>
      </c>
      <c r="C268" s="27" t="s">
        <v>447</v>
      </c>
      <c r="D268" s="24">
        <v>1728742</v>
      </c>
      <c r="E268" s="22">
        <v>-1.7749173709770711E-3</v>
      </c>
      <c r="F268" s="24">
        <v>1796562.0658762297</v>
      </c>
      <c r="G268" s="24">
        <v>1821569.76</v>
      </c>
      <c r="H268" s="24">
        <v>-25007.694123770343</v>
      </c>
      <c r="I268" s="24">
        <v>-133485.00366352027</v>
      </c>
      <c r="J268" s="24">
        <v>-158492.69778729061</v>
      </c>
      <c r="K268" s="24">
        <v>65350.381267523342</v>
      </c>
      <c r="L268" s="24"/>
      <c r="M268" s="23">
        <v>1.8668795324406457E-3</v>
      </c>
      <c r="N268" s="28">
        <v>158</v>
      </c>
      <c r="O268" s="29" t="s">
        <v>447</v>
      </c>
    </row>
    <row r="269" spans="1:15" ht="11.4">
      <c r="A269" s="25">
        <v>3</v>
      </c>
      <c r="B269" s="26">
        <v>844</v>
      </c>
      <c r="C269" s="27" t="s">
        <v>473</v>
      </c>
      <c r="D269" s="24">
        <v>269395.71000000002</v>
      </c>
      <c r="E269" s="22">
        <v>-4.5901539761712693E-3</v>
      </c>
      <c r="F269" s="24">
        <v>279964.34013623412</v>
      </c>
      <c r="G269" s="24">
        <v>276757.63</v>
      </c>
      <c r="H269" s="24">
        <v>3206.71013623412</v>
      </c>
      <c r="I269" s="24">
        <v>-20801.419376799226</v>
      </c>
      <c r="J269" s="24">
        <v>-17594.709240565106</v>
      </c>
      <c r="K269" s="24">
        <v>10183.770834708217</v>
      </c>
      <c r="L269" s="24"/>
      <c r="M269" s="23">
        <v>2.9092214866435583E-4</v>
      </c>
      <c r="N269" s="28">
        <v>1104</v>
      </c>
      <c r="O269" s="29" t="s">
        <v>473</v>
      </c>
    </row>
    <row r="270" spans="1:15" ht="11.4">
      <c r="A270" s="25">
        <v>3</v>
      </c>
      <c r="B270" s="26">
        <v>845</v>
      </c>
      <c r="C270" s="27" t="s">
        <v>471</v>
      </c>
      <c r="D270" s="24">
        <v>615833.24</v>
      </c>
      <c r="E270" s="22">
        <v>7.2461874158594392E-3</v>
      </c>
      <c r="F270" s="24">
        <v>639992.91848618933</v>
      </c>
      <c r="G270" s="24">
        <v>632316.76</v>
      </c>
      <c r="H270" s="24">
        <v>7676.1584861893207</v>
      </c>
      <c r="I270" s="24">
        <v>-47551.631358246377</v>
      </c>
      <c r="J270" s="24">
        <v>-39875.472872057057</v>
      </c>
      <c r="K270" s="24">
        <v>23279.897770294356</v>
      </c>
      <c r="L270" s="24"/>
      <c r="M270" s="23">
        <v>6.6504225104301734E-4</v>
      </c>
      <c r="N270" s="28">
        <v>1103</v>
      </c>
      <c r="O270" s="29" t="s">
        <v>471</v>
      </c>
    </row>
    <row r="271" spans="1:15" ht="11.4">
      <c r="A271" s="25">
        <v>3</v>
      </c>
      <c r="B271" s="26">
        <v>848</v>
      </c>
      <c r="C271" s="27" t="s">
        <v>477</v>
      </c>
      <c r="D271" s="24">
        <v>798569.98</v>
      </c>
      <c r="E271" s="22">
        <v>6.9920992535583183E-3</v>
      </c>
      <c r="F271" s="24">
        <v>829898.58117378945</v>
      </c>
      <c r="G271" s="24">
        <v>824259.63</v>
      </c>
      <c r="H271" s="24">
        <v>5638.95117378945</v>
      </c>
      <c r="I271" s="24">
        <v>-61661.668835417491</v>
      </c>
      <c r="J271" s="24">
        <v>-56022.717661628041</v>
      </c>
      <c r="K271" s="24">
        <v>30187.762350772115</v>
      </c>
      <c r="L271" s="24"/>
      <c r="M271" s="23">
        <v>8.623808242545942E-4</v>
      </c>
      <c r="N271" s="28">
        <v>1111</v>
      </c>
      <c r="O271" s="29" t="s">
        <v>477</v>
      </c>
    </row>
    <row r="272" spans="1:15" ht="11.4">
      <c r="A272" s="25">
        <v>3</v>
      </c>
      <c r="B272" s="26">
        <v>849</v>
      </c>
      <c r="C272" s="27" t="s">
        <v>479</v>
      </c>
      <c r="D272" s="24">
        <v>884801.78999999992</v>
      </c>
      <c r="E272" s="22">
        <v>0.10446007989044881</v>
      </c>
      <c r="F272" s="24">
        <v>919513.34076072986</v>
      </c>
      <c r="G272" s="24">
        <v>903748.95</v>
      </c>
      <c r="H272" s="24">
        <v>15764.390760729904</v>
      </c>
      <c r="I272" s="24">
        <v>-68320.067528664949</v>
      </c>
      <c r="J272" s="24">
        <v>-52555.676767935045</v>
      </c>
      <c r="K272" s="24">
        <v>33447.520985020965</v>
      </c>
      <c r="L272" s="24"/>
      <c r="M272" s="23">
        <v>9.5550310689382584E-4</v>
      </c>
      <c r="N272" s="28">
        <v>1114</v>
      </c>
      <c r="O272" s="29" t="s">
        <v>479</v>
      </c>
    </row>
    <row r="273" spans="1:15" ht="11.4">
      <c r="A273" s="25">
        <v>3</v>
      </c>
      <c r="B273" s="26">
        <v>850</v>
      </c>
      <c r="C273" s="27" t="s">
        <v>481</v>
      </c>
      <c r="D273" s="24">
        <v>453318.85</v>
      </c>
      <c r="E273" s="22">
        <v>1.1097296057297068E-2</v>
      </c>
      <c r="F273" s="24">
        <v>471102.94633706857</v>
      </c>
      <c r="G273" s="24">
        <v>466145.5</v>
      </c>
      <c r="H273" s="24">
        <v>4957.4463370685698</v>
      </c>
      <c r="I273" s="24">
        <v>-35003.064860455059</v>
      </c>
      <c r="J273" s="24">
        <v>-30045.618523386489</v>
      </c>
      <c r="K273" s="24">
        <v>17136.484034780911</v>
      </c>
      <c r="L273" s="24"/>
      <c r="M273" s="23">
        <v>4.8954192281701445E-4</v>
      </c>
      <c r="N273" s="28">
        <v>1119</v>
      </c>
      <c r="O273" s="29" t="s">
        <v>481</v>
      </c>
    </row>
    <row r="274" spans="1:15" ht="11.4">
      <c r="A274" s="25">
        <v>3</v>
      </c>
      <c r="B274" s="26">
        <v>851</v>
      </c>
      <c r="C274" s="27" t="s">
        <v>245</v>
      </c>
      <c r="D274" s="24">
        <v>4054048.55</v>
      </c>
      <c r="E274" s="22">
        <v>4.8056697010186366E-3</v>
      </c>
      <c r="F274" s="24">
        <v>4213092.4326189402</v>
      </c>
      <c r="G274" s="24">
        <v>4199531.17</v>
      </c>
      <c r="H274" s="24">
        <v>13561.262618940324</v>
      </c>
      <c r="I274" s="24">
        <v>-313033.8046676942</v>
      </c>
      <c r="J274" s="24">
        <v>-299472.54204875388</v>
      </c>
      <c r="K274" s="24">
        <v>153252.2599783832</v>
      </c>
      <c r="L274" s="24"/>
      <c r="M274" s="23">
        <v>4.3779929344666107E-3</v>
      </c>
      <c r="N274" s="28">
        <v>1121</v>
      </c>
      <c r="O274" s="29" t="s">
        <v>245</v>
      </c>
    </row>
    <row r="275" spans="1:15" ht="11.4">
      <c r="A275" s="25">
        <v>3</v>
      </c>
      <c r="B275" s="26">
        <v>186</v>
      </c>
      <c r="C275" s="27" t="s">
        <v>487</v>
      </c>
      <c r="D275" s="24">
        <v>6736103.4199999999</v>
      </c>
      <c r="E275" s="22">
        <v>-6.033688663505378E-3</v>
      </c>
      <c r="F275" s="24">
        <v>7000366.6690524872</v>
      </c>
      <c r="G275" s="24">
        <v>7103644.9500000002</v>
      </c>
      <c r="H275" s="24">
        <v>-103278.28094751295</v>
      </c>
      <c r="I275" s="24">
        <v>-520128.96643718466</v>
      </c>
      <c r="J275" s="24">
        <v>-623407.24738469766</v>
      </c>
      <c r="K275" s="24">
        <v>254640.03694852552</v>
      </c>
      <c r="L275" s="24"/>
      <c r="M275" s="23">
        <v>7.2743611268780619E-3</v>
      </c>
      <c r="N275" s="28">
        <v>258</v>
      </c>
      <c r="O275" s="29" t="s">
        <v>487</v>
      </c>
    </row>
    <row r="276" spans="1:15" ht="11.4">
      <c r="A276" s="25">
        <v>3</v>
      </c>
      <c r="B276" s="26">
        <v>858</v>
      </c>
      <c r="C276" s="27" t="s">
        <v>252</v>
      </c>
      <c r="D276" s="24">
        <v>7566603.1900000004</v>
      </c>
      <c r="E276" s="22">
        <v>-5.4196326233085356E-3</v>
      </c>
      <c r="F276" s="24">
        <v>7863447.6739108963</v>
      </c>
      <c r="G276" s="24">
        <v>7951005.3799999999</v>
      </c>
      <c r="H276" s="24">
        <v>-87557.706089103594</v>
      </c>
      <c r="I276" s="24">
        <v>-584256.09751921007</v>
      </c>
      <c r="J276" s="24">
        <v>-671813.80360831367</v>
      </c>
      <c r="K276" s="24">
        <v>286034.81801596674</v>
      </c>
      <c r="L276" s="24"/>
      <c r="M276" s="23">
        <v>8.1712231353846324E-3</v>
      </c>
      <c r="N276" s="28">
        <v>1137</v>
      </c>
      <c r="O276" s="29" t="s">
        <v>252</v>
      </c>
    </row>
    <row r="277" spans="1:15" ht="11.4">
      <c r="A277" s="25">
        <v>3</v>
      </c>
      <c r="B277" s="26">
        <v>859</v>
      </c>
      <c r="C277" s="27" t="s">
        <v>254</v>
      </c>
      <c r="D277" s="24">
        <v>1164963.95</v>
      </c>
      <c r="E277" s="22">
        <v>3.1038025337411404E-3</v>
      </c>
      <c r="F277" s="24">
        <v>1210666.5081795505</v>
      </c>
      <c r="G277" s="24">
        <v>1230490.8500000001</v>
      </c>
      <c r="H277" s="24">
        <v>-19824.341820449568</v>
      </c>
      <c r="I277" s="24">
        <v>-89952.81952634867</v>
      </c>
      <c r="J277" s="24">
        <v>-109777.16134679824</v>
      </c>
      <c r="K277" s="24">
        <v>44038.288128257424</v>
      </c>
      <c r="L277" s="24"/>
      <c r="M277" s="23">
        <v>1.258052013710668E-3</v>
      </c>
      <c r="N277" s="28">
        <v>1139</v>
      </c>
      <c r="O277" s="29" t="s">
        <v>254</v>
      </c>
    </row>
    <row r="278" spans="1:15" ht="11.4">
      <c r="A278" s="25">
        <v>3</v>
      </c>
      <c r="B278" s="26"/>
      <c r="C278" s="27" t="s">
        <v>255</v>
      </c>
      <c r="D278" s="24">
        <v>609519.50000000023</v>
      </c>
      <c r="E278" s="22">
        <v>8.5379478846960774E-3</v>
      </c>
      <c r="F278" s="24">
        <v>633431.48492478742</v>
      </c>
      <c r="G278" s="24">
        <v>638517.56000000006</v>
      </c>
      <c r="H278" s="24">
        <v>-5086.0750752126332</v>
      </c>
      <c r="I278" s="24">
        <v>-47064.115229737625</v>
      </c>
      <c r="J278" s="24">
        <v>-52150.190304950258</v>
      </c>
      <c r="K278" s="24">
        <v>23041.22403168906</v>
      </c>
      <c r="L278" s="24"/>
      <c r="M278" s="23">
        <v>6.5822400287229475E-4</v>
      </c>
      <c r="N278" s="28">
        <v>1142</v>
      </c>
      <c r="O278" s="29" t="s">
        <v>255</v>
      </c>
    </row>
    <row r="279" spans="1:15" ht="11.4">
      <c r="A279" s="25">
        <v>3</v>
      </c>
      <c r="B279" s="26">
        <v>833</v>
      </c>
      <c r="C279" s="27" t="s">
        <v>1173</v>
      </c>
      <c r="D279" s="24">
        <v>332216.92</v>
      </c>
      <c r="E279" s="22">
        <v>8.1490527993449951E-3</v>
      </c>
      <c r="F279" s="24">
        <v>345250.08133905352</v>
      </c>
      <c r="G279" s="24">
        <v>340436.3</v>
      </c>
      <c r="H279" s="24">
        <v>4813.7813390535302</v>
      </c>
      <c r="I279" s="24">
        <v>-25652.166016261202</v>
      </c>
      <c r="J279" s="24">
        <v>-20838.384677207672</v>
      </c>
      <c r="K279" s="24">
        <v>12558.555519286452</v>
      </c>
      <c r="L279" s="24"/>
      <c r="M279" s="23">
        <v>3.5876317477013424E-4</v>
      </c>
      <c r="N279" s="28">
        <v>1082</v>
      </c>
      <c r="O279" s="29" t="s">
        <v>1173</v>
      </c>
    </row>
    <row r="280" spans="1:15" ht="11.4">
      <c r="A280" s="25">
        <v>3</v>
      </c>
      <c r="B280" s="26">
        <v>564</v>
      </c>
      <c r="C280" s="27" t="s">
        <v>627</v>
      </c>
      <c r="D280" s="24">
        <v>29498927.530000001</v>
      </c>
      <c r="E280" s="22">
        <v>5.5913186145629028E-3</v>
      </c>
      <c r="F280" s="24">
        <v>30656196.346493568</v>
      </c>
      <c r="G280" s="24">
        <v>30983415.52</v>
      </c>
      <c r="H280" s="24">
        <v>-327219.17350643128</v>
      </c>
      <c r="I280" s="24">
        <v>-2277762.93363149</v>
      </c>
      <c r="J280" s="24">
        <v>-2604982.1071379213</v>
      </c>
      <c r="K280" s="24">
        <v>1115126.5839949169</v>
      </c>
      <c r="L280" s="24"/>
      <c r="M280" s="23">
        <v>3.1856080337440112E-2</v>
      </c>
      <c r="N280" s="28">
        <v>754</v>
      </c>
      <c r="O280" s="29" t="s">
        <v>627</v>
      </c>
    </row>
    <row r="281" spans="1:15" ht="11.4">
      <c r="A281" s="25">
        <v>3</v>
      </c>
      <c r="B281" s="26">
        <v>886</v>
      </c>
      <c r="C281" s="27" t="s">
        <v>259</v>
      </c>
      <c r="D281" s="24">
        <v>2731541.26</v>
      </c>
      <c r="E281" s="22">
        <v>-1.0046529574733119E-2</v>
      </c>
      <c r="F281" s="24">
        <v>2838702.0209445702</v>
      </c>
      <c r="G281" s="24">
        <v>2858869.11</v>
      </c>
      <c r="H281" s="24">
        <v>-20167.089055429678</v>
      </c>
      <c r="I281" s="24">
        <v>-210916.25881603893</v>
      </c>
      <c r="J281" s="24">
        <v>-231083.34787146861</v>
      </c>
      <c r="K281" s="24">
        <v>103258.47511599248</v>
      </c>
      <c r="L281" s="24"/>
      <c r="M281" s="23">
        <v>2.9498088611898893E-3</v>
      </c>
      <c r="N281" s="28">
        <v>1149</v>
      </c>
      <c r="O281" s="29" t="s">
        <v>259</v>
      </c>
    </row>
    <row r="282" spans="1:15" ht="11.4">
      <c r="A282" s="25">
        <v>3</v>
      </c>
      <c r="B282" s="26">
        <v>887</v>
      </c>
      <c r="C282" s="27" t="s">
        <v>794</v>
      </c>
      <c r="D282" s="24">
        <v>943591.82</v>
      </c>
      <c r="E282" s="22">
        <v>-1.423334650799532E-2</v>
      </c>
      <c r="F282" s="24">
        <v>980609.75523421739</v>
      </c>
      <c r="G282" s="24">
        <v>989027.01</v>
      </c>
      <c r="H282" s="24">
        <v>-8417.2547657826217</v>
      </c>
      <c r="I282" s="24">
        <v>-72859.546161062652</v>
      </c>
      <c r="J282" s="24">
        <v>-81276.800926845273</v>
      </c>
      <c r="K282" s="24">
        <v>35669.917892847086</v>
      </c>
      <c r="L282" s="24"/>
      <c r="M282" s="23">
        <v>1.0189908359584125E-3</v>
      </c>
      <c r="N282" s="28">
        <v>1152</v>
      </c>
      <c r="O282" s="29" t="s">
        <v>794</v>
      </c>
    </row>
    <row r="283" spans="1:15" ht="11.4">
      <c r="A283" s="25">
        <v>3</v>
      </c>
      <c r="B283" s="26">
        <v>889</v>
      </c>
      <c r="C283" s="27" t="s">
        <v>796</v>
      </c>
      <c r="D283" s="24">
        <v>559949.03</v>
      </c>
      <c r="E283" s="22">
        <v>1.5200236287607173E-2</v>
      </c>
      <c r="F283" s="24">
        <v>581916.32188157109</v>
      </c>
      <c r="G283" s="24">
        <v>579237.94999999995</v>
      </c>
      <c r="H283" s="24">
        <v>2678.3718815711327</v>
      </c>
      <c r="I283" s="24">
        <v>-43236.525936741651</v>
      </c>
      <c r="J283" s="24">
        <v>-40558.154055170518</v>
      </c>
      <c r="K283" s="24">
        <v>21167.347470518951</v>
      </c>
      <c r="L283" s="24"/>
      <c r="M283" s="23">
        <v>6.0469253556458583E-4</v>
      </c>
      <c r="N283" s="28">
        <v>1153</v>
      </c>
      <c r="O283" s="29" t="s">
        <v>796</v>
      </c>
    </row>
    <row r="284" spans="1:15" ht="11.4">
      <c r="A284" s="25">
        <v>3</v>
      </c>
      <c r="B284" s="26">
        <v>890</v>
      </c>
      <c r="C284" s="27" t="s">
        <v>798</v>
      </c>
      <c r="D284" s="24">
        <v>227380.09</v>
      </c>
      <c r="E284" s="22">
        <v>-1.3710323305784242E-2</v>
      </c>
      <c r="F284" s="24">
        <v>236300.41048897002</v>
      </c>
      <c r="G284" s="24">
        <v>235789.84</v>
      </c>
      <c r="H284" s="24">
        <v>510.57048897002824</v>
      </c>
      <c r="I284" s="24">
        <v>-17557.178657463966</v>
      </c>
      <c r="J284" s="24">
        <v>-17046.608168493938</v>
      </c>
      <c r="K284" s="24">
        <v>8595.4847942282722</v>
      </c>
      <c r="L284" s="24"/>
      <c r="M284" s="23">
        <v>2.4554921214704794E-4</v>
      </c>
      <c r="N284" s="28">
        <v>1157</v>
      </c>
      <c r="O284" s="29" t="s">
        <v>798</v>
      </c>
    </row>
    <row r="285" spans="1:15" ht="11.4">
      <c r="A285" s="25">
        <v>3</v>
      </c>
      <c r="B285" s="26">
        <v>892</v>
      </c>
      <c r="C285" s="27" t="s">
        <v>503</v>
      </c>
      <c r="D285" s="24">
        <v>580220.51</v>
      </c>
      <c r="E285" s="22">
        <v>2.6089390058991798E-2</v>
      </c>
      <c r="F285" s="24">
        <v>602983.06983306911</v>
      </c>
      <c r="G285" s="24">
        <v>594436.27</v>
      </c>
      <c r="H285" s="24">
        <v>8546.7998330690898</v>
      </c>
      <c r="I285" s="24">
        <v>-44801.790494474946</v>
      </c>
      <c r="J285" s="24">
        <v>-36254.990661405856</v>
      </c>
      <c r="K285" s="24">
        <v>21933.655541276163</v>
      </c>
      <c r="L285" s="24"/>
      <c r="M285" s="23">
        <v>6.2658383635109981E-4</v>
      </c>
      <c r="N285" s="28">
        <v>1166</v>
      </c>
      <c r="O285" s="29" t="s">
        <v>503</v>
      </c>
    </row>
    <row r="286" spans="1:15" ht="11.4">
      <c r="A286" s="25">
        <v>3</v>
      </c>
      <c r="B286" s="26">
        <v>785</v>
      </c>
      <c r="C286" s="27" t="s">
        <v>505</v>
      </c>
      <c r="D286" s="24">
        <v>536103.49</v>
      </c>
      <c r="E286" s="22">
        <v>-6.3371079717174561E-4</v>
      </c>
      <c r="F286" s="24">
        <v>557135.3004195285</v>
      </c>
      <c r="G286" s="24">
        <v>551160.16</v>
      </c>
      <c r="H286" s="24">
        <v>5975.1404195284704</v>
      </c>
      <c r="I286" s="24">
        <v>-41395.289943019845</v>
      </c>
      <c r="J286" s="24">
        <v>-35420.149523491375</v>
      </c>
      <c r="K286" s="24">
        <v>20265.931799163718</v>
      </c>
      <c r="L286" s="24"/>
      <c r="M286" s="23">
        <v>5.7894158454587115E-4</v>
      </c>
      <c r="N286" s="28">
        <v>1168</v>
      </c>
      <c r="O286" s="29" t="s">
        <v>505</v>
      </c>
    </row>
    <row r="287" spans="1:15" ht="11.4">
      <c r="A287" s="25">
        <v>3</v>
      </c>
      <c r="B287" s="26">
        <v>911</v>
      </c>
      <c r="C287" s="27" t="s">
        <v>755</v>
      </c>
      <c r="D287" s="24">
        <v>376555.67</v>
      </c>
      <c r="E287" s="22">
        <v>-5.8324060647878722E-3</v>
      </c>
      <c r="F287" s="24">
        <v>391328.2794150936</v>
      </c>
      <c r="G287" s="24">
        <v>389762.61</v>
      </c>
      <c r="H287" s="24">
        <v>1565.6694150936091</v>
      </c>
      <c r="I287" s="24">
        <v>-29075.787474052999</v>
      </c>
      <c r="J287" s="24">
        <v>-27510.11805895939</v>
      </c>
      <c r="K287" s="24">
        <v>14234.661159934623</v>
      </c>
      <c r="L287" s="24"/>
      <c r="M287" s="23">
        <v>4.0664487421921493E-4</v>
      </c>
      <c r="N287" s="28">
        <v>1181</v>
      </c>
      <c r="O287" s="29" t="s">
        <v>755</v>
      </c>
    </row>
    <row r="288" spans="1:15" ht="11.4">
      <c r="A288" s="25">
        <v>3</v>
      </c>
      <c r="B288" s="26">
        <v>92</v>
      </c>
      <c r="C288" s="27" t="s">
        <v>1148</v>
      </c>
      <c r="D288" s="24">
        <v>26054249.059999999</v>
      </c>
      <c r="E288" s="22">
        <v>-6.1819097789055722E-3</v>
      </c>
      <c r="F288" s="24">
        <v>27076380.116921674</v>
      </c>
      <c r="G288" s="24">
        <v>27302874.940000001</v>
      </c>
      <c r="H288" s="24">
        <v>-226494.82307832688</v>
      </c>
      <c r="I288" s="24">
        <v>-2011781.7067117996</v>
      </c>
      <c r="J288" s="24">
        <v>-2238276.5297901267</v>
      </c>
      <c r="K288" s="24">
        <v>984909.89963222481</v>
      </c>
      <c r="L288" s="24"/>
      <c r="M288" s="23">
        <v>2.8136150046233002E-2</v>
      </c>
      <c r="N288" s="28">
        <v>1192</v>
      </c>
      <c r="O288" s="29" t="s">
        <v>1148</v>
      </c>
    </row>
    <row r="289" spans="1:15" ht="11.4">
      <c r="A289" s="25">
        <v>3</v>
      </c>
      <c r="B289" s="26">
        <v>915</v>
      </c>
      <c r="C289" s="27" t="s">
        <v>824</v>
      </c>
      <c r="D289" s="24">
        <v>3568305.61</v>
      </c>
      <c r="E289" s="22">
        <v>-6.2934556040209226E-3</v>
      </c>
      <c r="F289" s="24">
        <v>3708293.3707744358</v>
      </c>
      <c r="G289" s="24">
        <v>3708421.96</v>
      </c>
      <c r="H289" s="24">
        <v>-128.589225564152</v>
      </c>
      <c r="I289" s="24">
        <v>-275527.1101317663</v>
      </c>
      <c r="J289" s="24">
        <v>-275655.69935733045</v>
      </c>
      <c r="K289" s="24">
        <v>134890.07156217785</v>
      </c>
      <c r="L289" s="24"/>
      <c r="M289" s="23">
        <v>3.8534360296690502E-3</v>
      </c>
      <c r="N289" s="28">
        <v>1193</v>
      </c>
      <c r="O289" s="29" t="s">
        <v>824</v>
      </c>
    </row>
    <row r="290" spans="1:15" ht="11.4">
      <c r="A290" s="25">
        <v>3</v>
      </c>
      <c r="B290" s="26">
        <v>905</v>
      </c>
      <c r="C290" s="27" t="s">
        <v>509</v>
      </c>
      <c r="D290" s="24">
        <v>10868596.880000001</v>
      </c>
      <c r="E290" s="22">
        <v>4.3802249762079195E-3</v>
      </c>
      <c r="F290" s="24">
        <v>11294981.474337261</v>
      </c>
      <c r="G290" s="24">
        <v>11383585.07</v>
      </c>
      <c r="H290" s="24">
        <v>-88603.595662739128</v>
      </c>
      <c r="I290" s="24">
        <v>-839219.90345819399</v>
      </c>
      <c r="J290" s="24">
        <v>-927823.49912093312</v>
      </c>
      <c r="K290" s="24">
        <v>410857.69302244909</v>
      </c>
      <c r="L290" s="24"/>
      <c r="M290" s="23">
        <v>1.1737067220915708E-2</v>
      </c>
      <c r="N290" s="28">
        <v>1173</v>
      </c>
      <c r="O290" s="29" t="s">
        <v>509</v>
      </c>
    </row>
    <row r="291" spans="1:15" ht="11.4">
      <c r="A291" s="25">
        <v>3</v>
      </c>
      <c r="B291" s="26">
        <v>918</v>
      </c>
      <c r="C291" s="27" t="s">
        <v>830</v>
      </c>
      <c r="D291" s="24">
        <v>421273.42</v>
      </c>
      <c r="E291" s="22">
        <v>-1.208449557915686E-2</v>
      </c>
      <c r="F291" s="24">
        <v>437800.34599375993</v>
      </c>
      <c r="G291" s="24">
        <v>444045.51</v>
      </c>
      <c r="H291" s="24">
        <v>-6245.1640062400838</v>
      </c>
      <c r="I291" s="24">
        <v>-32528.673458528636</v>
      </c>
      <c r="J291" s="24">
        <v>-38773.837464768716</v>
      </c>
      <c r="K291" s="24">
        <v>15925.093862978681</v>
      </c>
      <c r="L291" s="24"/>
      <c r="M291" s="23">
        <v>4.5493585819010108E-4</v>
      </c>
      <c r="N291" s="28">
        <v>1203</v>
      </c>
      <c r="O291" s="29" t="s">
        <v>830</v>
      </c>
    </row>
    <row r="292" spans="1:15" ht="11.4">
      <c r="A292" s="25">
        <v>3</v>
      </c>
      <c r="B292" s="26">
        <v>921</v>
      </c>
      <c r="C292" s="27" t="s">
        <v>832</v>
      </c>
      <c r="D292" s="24">
        <v>373583.46</v>
      </c>
      <c r="E292" s="22">
        <v>5.2637472340979569E-2</v>
      </c>
      <c r="F292" s="24">
        <v>388239.46700825793</v>
      </c>
      <c r="G292" s="24">
        <v>384596.07</v>
      </c>
      <c r="H292" s="24">
        <v>3643.3970082579181</v>
      </c>
      <c r="I292" s="24">
        <v>-28846.287952008217</v>
      </c>
      <c r="J292" s="24">
        <v>-25202.890943750299</v>
      </c>
      <c r="K292" s="24">
        <v>14122.304858816733</v>
      </c>
      <c r="L292" s="24"/>
      <c r="M292" s="23">
        <v>4.0343516564782874E-4</v>
      </c>
      <c r="N292" s="28">
        <v>1210</v>
      </c>
      <c r="O292" s="29" t="s">
        <v>832</v>
      </c>
    </row>
    <row r="293" spans="1:15" ht="11.4">
      <c r="A293" s="25">
        <v>3</v>
      </c>
      <c r="B293" s="26">
        <v>922</v>
      </c>
      <c r="C293" s="27" t="s">
        <v>834</v>
      </c>
      <c r="D293" s="24">
        <v>866188.94</v>
      </c>
      <c r="E293" s="22">
        <v>1.2366929376629022E-2</v>
      </c>
      <c r="F293" s="24">
        <v>900170.29231981491</v>
      </c>
      <c r="G293" s="24">
        <v>905454.12</v>
      </c>
      <c r="H293" s="24">
        <v>-5283.827680185088</v>
      </c>
      <c r="I293" s="24">
        <v>-66882.874268803993</v>
      </c>
      <c r="J293" s="24">
        <v>-72166.701948989081</v>
      </c>
      <c r="K293" s="24">
        <v>32743.912902394863</v>
      </c>
      <c r="L293" s="24"/>
      <c r="M293" s="23">
        <v>9.3540297124293764E-4</v>
      </c>
      <c r="N293" s="28">
        <v>1215</v>
      </c>
      <c r="O293" s="29" t="s">
        <v>834</v>
      </c>
    </row>
    <row r="294" spans="1:15" ht="11.4">
      <c r="A294" s="25">
        <v>3</v>
      </c>
      <c r="B294" s="26">
        <v>924</v>
      </c>
      <c r="C294" s="27" t="s">
        <v>836</v>
      </c>
      <c r="D294" s="24">
        <v>726954.72</v>
      </c>
      <c r="E294" s="22">
        <v>9.1931175932469952E-2</v>
      </c>
      <c r="F294" s="24">
        <v>755473.79167144431</v>
      </c>
      <c r="G294" s="24">
        <v>749568.08</v>
      </c>
      <c r="H294" s="24">
        <v>5905.7116714443546</v>
      </c>
      <c r="I294" s="24">
        <v>-56131.888658002958</v>
      </c>
      <c r="J294" s="24">
        <v>-50226.176986558603</v>
      </c>
      <c r="K294" s="24">
        <v>27480.542565764972</v>
      </c>
      <c r="L294" s="24"/>
      <c r="M294" s="23">
        <v>7.8504304735994173E-4</v>
      </c>
      <c r="N294" s="28">
        <v>1216</v>
      </c>
      <c r="O294" s="29" t="s">
        <v>836</v>
      </c>
    </row>
    <row r="295" spans="1:15" ht="11.4">
      <c r="A295" s="25">
        <v>3</v>
      </c>
      <c r="B295" s="26">
        <v>927</v>
      </c>
      <c r="C295" s="27" t="s">
        <v>840</v>
      </c>
      <c r="D295" s="24">
        <v>5534396.9699999997</v>
      </c>
      <c r="E295" s="22">
        <v>0.18313699089682425</v>
      </c>
      <c r="F295" s="24">
        <v>5751516.2203511829</v>
      </c>
      <c r="G295" s="24">
        <v>5871932.7199999997</v>
      </c>
      <c r="H295" s="24">
        <v>-120416.49964881688</v>
      </c>
      <c r="I295" s="24">
        <v>-427339.0707322582</v>
      </c>
      <c r="J295" s="24">
        <v>-547755.57038107514</v>
      </c>
      <c r="K295" s="24">
        <v>209212.79871451374</v>
      </c>
      <c r="L295" s="24"/>
      <c r="M295" s="23">
        <v>5.9766306526332592E-3</v>
      </c>
      <c r="N295" s="28">
        <v>1225</v>
      </c>
      <c r="O295" s="29" t="s">
        <v>840</v>
      </c>
    </row>
    <row r="296" spans="1:15" ht="11.4">
      <c r="A296" s="25">
        <v>3</v>
      </c>
      <c r="B296" s="26">
        <v>925</v>
      </c>
      <c r="C296" s="27" t="s">
        <v>838</v>
      </c>
      <c r="D296" s="24">
        <v>642763.74</v>
      </c>
      <c r="E296" s="22">
        <v>1.1906583788710344E-2</v>
      </c>
      <c r="F296" s="24">
        <v>667979.92563652166</v>
      </c>
      <c r="G296" s="24">
        <v>657314.69999999995</v>
      </c>
      <c r="H296" s="24">
        <v>10665.225636521704</v>
      </c>
      <c r="I296" s="24">
        <v>-49631.072877663639</v>
      </c>
      <c r="J296" s="24">
        <v>-38965.847241141935</v>
      </c>
      <c r="K296" s="24">
        <v>24297.93194932456</v>
      </c>
      <c r="L296" s="24"/>
      <c r="M296" s="23">
        <v>6.9412467007858936E-4</v>
      </c>
      <c r="N296" s="28">
        <v>1219</v>
      </c>
      <c r="O296" s="29" t="s">
        <v>838</v>
      </c>
    </row>
    <row r="297" spans="1:15" ht="11.4">
      <c r="A297" s="25">
        <v>3</v>
      </c>
      <c r="B297" s="26">
        <v>931</v>
      </c>
      <c r="C297" s="27" t="s">
        <v>842</v>
      </c>
      <c r="D297" s="24">
        <v>1096968.04</v>
      </c>
      <c r="E297" s="22">
        <v>5.4533824043097997E-3</v>
      </c>
      <c r="F297" s="24">
        <v>1140003.0589541981</v>
      </c>
      <c r="G297" s="24">
        <v>1135140.31</v>
      </c>
      <c r="H297" s="24">
        <v>4862.7489541980904</v>
      </c>
      <c r="I297" s="24">
        <v>-84702.507857253819</v>
      </c>
      <c r="J297" s="24">
        <v>-79839.758903055728</v>
      </c>
      <c r="K297" s="24">
        <v>41467.888008903465</v>
      </c>
      <c r="L297" s="24"/>
      <c r="M297" s="23">
        <v>1.1846227960086188E-3</v>
      </c>
      <c r="N297" s="28">
        <v>1230</v>
      </c>
      <c r="O297" s="29" t="s">
        <v>842</v>
      </c>
    </row>
    <row r="298" spans="1:15" ht="11.4">
      <c r="A298" s="25">
        <v>3</v>
      </c>
      <c r="B298" s="26">
        <v>405</v>
      </c>
      <c r="C298" s="27" t="s">
        <v>874</v>
      </c>
      <c r="D298" s="24">
        <v>12141948.939999999</v>
      </c>
      <c r="E298" s="22">
        <v>-4.799652942951445E-3</v>
      </c>
      <c r="F298" s="24">
        <v>12618288.253198044</v>
      </c>
      <c r="G298" s="24">
        <v>12707229.4</v>
      </c>
      <c r="H298" s="24">
        <v>-88941.146801955998</v>
      </c>
      <c r="I298" s="24">
        <v>-937541.92281912279</v>
      </c>
      <c r="J298" s="24">
        <v>-1026483.0696210788</v>
      </c>
      <c r="K298" s="24">
        <v>458993.29834052786</v>
      </c>
      <c r="L298" s="24"/>
      <c r="M298" s="23">
        <v>1.3112168247214097E-2</v>
      </c>
      <c r="N298" s="28">
        <v>542</v>
      </c>
      <c r="O298" s="29" t="s">
        <v>874</v>
      </c>
    </row>
    <row r="299" spans="1:15" ht="11.4">
      <c r="A299" s="25">
        <v>3</v>
      </c>
      <c r="B299" s="26">
        <v>934</v>
      </c>
      <c r="C299" s="27" t="s">
        <v>844</v>
      </c>
      <c r="D299" s="24">
        <v>641785.59999999998</v>
      </c>
      <c r="E299" s="22">
        <v>1.1717330491927495E-2</v>
      </c>
      <c r="F299" s="24">
        <v>666963.41234586504</v>
      </c>
      <c r="G299" s="24">
        <v>663367.02</v>
      </c>
      <c r="H299" s="24">
        <v>3596.3923458650243</v>
      </c>
      <c r="I299" s="24">
        <v>-49555.545689984137</v>
      </c>
      <c r="J299" s="24">
        <v>-45959.153344119113</v>
      </c>
      <c r="K299" s="24">
        <v>24260.956031615027</v>
      </c>
      <c r="L299" s="24"/>
      <c r="M299" s="23">
        <v>6.9306837044228646E-4</v>
      </c>
      <c r="N299" s="28">
        <v>1236</v>
      </c>
      <c r="O299" s="29" t="s">
        <v>844</v>
      </c>
    </row>
    <row r="300" spans="1:15" ht="11.4">
      <c r="A300" s="25">
        <v>3</v>
      </c>
      <c r="B300" s="26">
        <v>936</v>
      </c>
      <c r="C300" s="27" t="s">
        <v>848</v>
      </c>
      <c r="D300" s="24">
        <v>1245194.75</v>
      </c>
      <c r="E300" s="22">
        <v>1.4636212864902202E-3</v>
      </c>
      <c r="F300" s="24">
        <v>1294044.8328774536</v>
      </c>
      <c r="G300" s="24">
        <v>1291431.07</v>
      </c>
      <c r="H300" s="24">
        <v>2613.7628774535842</v>
      </c>
      <c r="I300" s="24">
        <v>-96147.849572432562</v>
      </c>
      <c r="J300" s="24">
        <v>-93534.086694978978</v>
      </c>
      <c r="K300" s="24">
        <v>47071.19492950273</v>
      </c>
      <c r="L300" s="24"/>
      <c r="M300" s="23">
        <v>1.3446937673045178E-3</v>
      </c>
      <c r="N300" s="28">
        <v>1244</v>
      </c>
      <c r="O300" s="29" t="s">
        <v>848</v>
      </c>
    </row>
    <row r="301" spans="1:15" ht="11.4">
      <c r="A301" s="25">
        <v>3</v>
      </c>
      <c r="B301" s="26">
        <v>946</v>
      </c>
      <c r="C301" s="27" t="s">
        <v>553</v>
      </c>
      <c r="D301" s="24">
        <v>1594175.61</v>
      </c>
      <c r="E301" s="22">
        <v>5.1032544512176384E-2</v>
      </c>
      <c r="F301" s="24">
        <v>1656716.5182954418</v>
      </c>
      <c r="G301" s="24">
        <v>1690893.05</v>
      </c>
      <c r="H301" s="24">
        <v>-34176.531704558292</v>
      </c>
      <c r="I301" s="24">
        <v>-123094.4450595547</v>
      </c>
      <c r="J301" s="24">
        <v>-157270.976764113</v>
      </c>
      <c r="K301" s="24">
        <v>60263.465526311389</v>
      </c>
      <c r="L301" s="24"/>
      <c r="M301" s="23">
        <v>1.7215604280020277E-3</v>
      </c>
      <c r="N301" s="28">
        <v>2026</v>
      </c>
      <c r="O301" s="29" t="s">
        <v>553</v>
      </c>
    </row>
    <row r="302" spans="1:15" ht="11.4">
      <c r="A302" s="25">
        <v>3</v>
      </c>
      <c r="B302" s="26">
        <v>977</v>
      </c>
      <c r="C302" s="27" t="s">
        <v>777</v>
      </c>
      <c r="D302" s="24">
        <v>3394154.52</v>
      </c>
      <c r="E302" s="22">
        <v>2.1525210846868661E-2</v>
      </c>
      <c r="F302" s="24">
        <v>3527310.1806714609</v>
      </c>
      <c r="G302" s="24">
        <v>3527713.91</v>
      </c>
      <c r="H302" s="24">
        <v>-403.72932853922248</v>
      </c>
      <c r="I302" s="24">
        <v>-262080.01456362713</v>
      </c>
      <c r="J302" s="24">
        <v>-262483.74389216636</v>
      </c>
      <c r="K302" s="24">
        <v>128306.76408792502</v>
      </c>
      <c r="L302" s="24"/>
      <c r="M302" s="23">
        <v>3.6653691547546738E-3</v>
      </c>
      <c r="N302" s="28">
        <v>1280</v>
      </c>
      <c r="O302" s="29" t="s">
        <v>777</v>
      </c>
    </row>
    <row r="303" spans="1:15" ht="11.4">
      <c r="A303" s="25">
        <v>3</v>
      </c>
      <c r="B303" s="26">
        <v>762</v>
      </c>
      <c r="C303" s="27" t="s">
        <v>1199</v>
      </c>
      <c r="D303" s="24">
        <v>6636203.1099999994</v>
      </c>
      <c r="E303" s="22">
        <v>-1.334711654469906E-4</v>
      </c>
      <c r="F303" s="24">
        <v>6896547.1822144995</v>
      </c>
      <c r="G303" s="24">
        <v>6890570.1500000004</v>
      </c>
      <c r="H303" s="24">
        <v>5977.0322144990787</v>
      </c>
      <c r="I303" s="24">
        <v>-512415.15301312431</v>
      </c>
      <c r="J303" s="24">
        <v>-506438.12079862523</v>
      </c>
      <c r="K303" s="24">
        <v>250863.57791227615</v>
      </c>
      <c r="L303" s="24"/>
      <c r="M303" s="23">
        <v>7.1664781437472784E-3</v>
      </c>
      <c r="N303" s="28">
        <v>2363</v>
      </c>
      <c r="O303" s="29" t="s">
        <v>1199</v>
      </c>
    </row>
    <row r="304" spans="1:15" ht="11.4">
      <c r="A304" s="25">
        <v>3</v>
      </c>
      <c r="B304" s="26">
        <v>980</v>
      </c>
      <c r="C304" s="27" t="s">
        <v>779</v>
      </c>
      <c r="D304" s="24">
        <v>6231592.8799999999</v>
      </c>
      <c r="E304" s="22">
        <v>-4.450432446451243E-3</v>
      </c>
      <c r="F304" s="24">
        <v>6476063.7377887517</v>
      </c>
      <c r="G304" s="24">
        <v>6590419.5099999998</v>
      </c>
      <c r="H304" s="24">
        <v>-114355.77221124806</v>
      </c>
      <c r="I304" s="24">
        <v>-481173.1296031258</v>
      </c>
      <c r="J304" s="24">
        <v>-595528.90181437391</v>
      </c>
      <c r="K304" s="24">
        <v>235568.39054756801</v>
      </c>
      <c r="L304" s="24"/>
      <c r="M304" s="23">
        <v>6.7295369709157622E-3</v>
      </c>
      <c r="N304" s="28">
        <v>1290</v>
      </c>
      <c r="O304" s="29" t="s">
        <v>779</v>
      </c>
    </row>
    <row r="305" spans="1:15" ht="11.4">
      <c r="A305" s="25">
        <v>3</v>
      </c>
      <c r="B305" s="26">
        <v>981</v>
      </c>
      <c r="C305" s="27" t="s">
        <v>781</v>
      </c>
      <c r="D305" s="24">
        <v>452241.81</v>
      </c>
      <c r="E305" s="22">
        <v>-2.2590762547109105E-2</v>
      </c>
      <c r="F305" s="24">
        <v>469983.6531126133</v>
      </c>
      <c r="G305" s="24">
        <v>477618.09</v>
      </c>
      <c r="H305" s="24">
        <v>-7634.4368873867206</v>
      </c>
      <c r="I305" s="24">
        <v>-34919.901098398172</v>
      </c>
      <c r="J305" s="24">
        <v>-42554.337985784892</v>
      </c>
      <c r="K305" s="24">
        <v>17095.769472029286</v>
      </c>
      <c r="L305" s="24"/>
      <c r="M305" s="23">
        <v>4.8837882043874182E-4</v>
      </c>
      <c r="N305" s="28">
        <v>1294</v>
      </c>
      <c r="O305" s="29" t="s">
        <v>781</v>
      </c>
    </row>
    <row r="306" spans="1:15" ht="11.4">
      <c r="A306" s="25">
        <v>3</v>
      </c>
      <c r="B306" s="26">
        <v>853</v>
      </c>
      <c r="C306" s="27" t="s">
        <v>27</v>
      </c>
      <c r="D306" s="24">
        <v>25565161.609999999</v>
      </c>
      <c r="E306" s="22">
        <v>2.3180036348506169E-3</v>
      </c>
      <c r="F306" s="24">
        <v>26568105.337014589</v>
      </c>
      <c r="G306" s="24">
        <v>26747395.850000001</v>
      </c>
      <c r="H306" s="24">
        <v>-179290.51298541203</v>
      </c>
      <c r="I306" s="24">
        <v>-1974016.7654683799</v>
      </c>
      <c r="J306" s="24">
        <v>-2153307.278453792</v>
      </c>
      <c r="K306" s="24">
        <v>966421.28112775122</v>
      </c>
      <c r="L306" s="24"/>
      <c r="M306" s="23">
        <v>2.7607981383715063E-2</v>
      </c>
      <c r="N306" s="28">
        <v>1123</v>
      </c>
      <c r="O306" s="29" t="s">
        <v>27</v>
      </c>
    </row>
    <row r="307" spans="1:15" ht="11.4">
      <c r="A307" s="25">
        <v>3</v>
      </c>
      <c r="B307" s="26">
        <v>766</v>
      </c>
      <c r="C307" s="27" t="s">
        <v>543</v>
      </c>
      <c r="D307" s="24">
        <v>222172.07</v>
      </c>
      <c r="E307" s="22">
        <v>1.1316792113177271E-2</v>
      </c>
      <c r="F307" s="24">
        <v>230888.07529359401</v>
      </c>
      <c r="G307" s="24">
        <v>229582.96</v>
      </c>
      <c r="H307" s="24">
        <v>1305.115293594019</v>
      </c>
      <c r="I307" s="24">
        <v>-17155.040820366419</v>
      </c>
      <c r="J307" s="24">
        <v>-15849.9255267724</v>
      </c>
      <c r="K307" s="24">
        <v>8398.6097876345248</v>
      </c>
      <c r="L307" s="24"/>
      <c r="M307" s="23">
        <v>2.399250380698626E-4</v>
      </c>
      <c r="N307" s="28">
        <v>1945</v>
      </c>
      <c r="O307" s="29" t="s">
        <v>543</v>
      </c>
    </row>
    <row r="308" spans="1:15" ht="11.4">
      <c r="A308" s="25">
        <v>3</v>
      </c>
      <c r="B308" s="26">
        <v>992</v>
      </c>
      <c r="C308" s="27" t="s">
        <v>555</v>
      </c>
      <c r="D308" s="24">
        <v>3387992.86</v>
      </c>
      <c r="E308" s="22">
        <v>-8.5366230165313511E-3</v>
      </c>
      <c r="F308" s="24">
        <v>3520906.7933419305</v>
      </c>
      <c r="G308" s="24">
        <v>3527228.97</v>
      </c>
      <c r="H308" s="24">
        <v>-6322.1766580697149</v>
      </c>
      <c r="I308" s="24">
        <v>-261604.24130904468</v>
      </c>
      <c r="J308" s="24">
        <v>-267926.41796711436</v>
      </c>
      <c r="K308" s="24">
        <v>128073.83931937028</v>
      </c>
      <c r="L308" s="24"/>
      <c r="M308" s="23">
        <v>3.6587151387477402E-3</v>
      </c>
      <c r="N308" s="28">
        <v>2027</v>
      </c>
      <c r="O308" s="29" t="s">
        <v>555</v>
      </c>
    </row>
    <row r="309" spans="1:15" ht="11.4">
      <c r="A309" s="25">
        <v>3</v>
      </c>
      <c r="B309" s="26">
        <v>846</v>
      </c>
      <c r="C309" s="27" t="s">
        <v>475</v>
      </c>
      <c r="D309" s="24">
        <v>913077.89</v>
      </c>
      <c r="E309" s="22">
        <v>-6.5945938724147786E-3</v>
      </c>
      <c r="F309" s="24">
        <v>948898.73698001716</v>
      </c>
      <c r="G309" s="24">
        <v>948417.05</v>
      </c>
      <c r="H309" s="24">
        <v>481.68698001711164</v>
      </c>
      <c r="I309" s="24">
        <v>-70503.409700076343</v>
      </c>
      <c r="J309" s="24">
        <v>-70021.722720059232</v>
      </c>
      <c r="K309" s="24">
        <v>34516.4219058979</v>
      </c>
      <c r="L309" s="24"/>
      <c r="M309" s="23">
        <v>9.8603864796776588E-4</v>
      </c>
      <c r="N309" s="28">
        <v>1107</v>
      </c>
      <c r="O309" s="29" t="s">
        <v>475</v>
      </c>
    </row>
    <row r="310" spans="1:15" ht="11.4">
      <c r="A310" s="25">
        <v>3</v>
      </c>
      <c r="B310" s="26">
        <v>976</v>
      </c>
      <c r="C310" s="27" t="s">
        <v>298</v>
      </c>
      <c r="D310" s="24">
        <v>721513.64</v>
      </c>
      <c r="E310" s="22">
        <v>4.4644293432216766E-3</v>
      </c>
      <c r="F310" s="24">
        <v>749819.25332772511</v>
      </c>
      <c r="G310" s="24">
        <v>741640.37</v>
      </c>
      <c r="H310" s="24">
        <v>8178.8833277251106</v>
      </c>
      <c r="I310" s="24">
        <v>-55711.755067372607</v>
      </c>
      <c r="J310" s="24">
        <v>-47532.871739647497</v>
      </c>
      <c r="K310" s="24">
        <v>27274.857360854643</v>
      </c>
      <c r="L310" s="24"/>
      <c r="M310" s="23">
        <v>7.7916719029950585E-4</v>
      </c>
      <c r="N310" s="28">
        <v>1279</v>
      </c>
      <c r="O310" s="29" t="s">
        <v>298</v>
      </c>
    </row>
    <row r="311" spans="1:15" ht="11.4">
      <c r="A311" s="25">
        <v>4</v>
      </c>
      <c r="B311" s="26"/>
      <c r="C311" s="27" t="s">
        <v>431</v>
      </c>
      <c r="D311" s="24">
        <v>256694.99000000002</v>
      </c>
      <c r="E311" s="22">
        <v>7.9063096087897498E-3</v>
      </c>
      <c r="F311" s="24">
        <v>266765.35974395147</v>
      </c>
      <c r="G311" s="24">
        <v>267864.01</v>
      </c>
      <c r="H311" s="24">
        <v>-1098.6502560485387</v>
      </c>
      <c r="I311" s="24">
        <v>-19820.731885126472</v>
      </c>
      <c r="J311" s="24">
        <v>-20919.38214117501</v>
      </c>
      <c r="K311" s="24">
        <v>9703.6547188435834</v>
      </c>
      <c r="L311" s="24"/>
      <c r="M311" s="23">
        <v>2.7720655997890738E-4</v>
      </c>
      <c r="N311" s="28">
        <v>87</v>
      </c>
      <c r="O311" s="29" t="s">
        <v>431</v>
      </c>
    </row>
    <row r="312" spans="1:15" ht="11.4">
      <c r="A312" s="25">
        <v>4</v>
      </c>
      <c r="B312" s="26"/>
      <c r="C312" s="27" t="s">
        <v>1110</v>
      </c>
      <c r="D312" s="24">
        <v>5275866.6900000004</v>
      </c>
      <c r="E312" s="22">
        <v>5.6931869406341906E-3</v>
      </c>
      <c r="F312" s="24">
        <v>5482843.5705698049</v>
      </c>
      <c r="G312" s="24">
        <v>5609987.6399999997</v>
      </c>
      <c r="H312" s="24">
        <v>-127144.0694301948</v>
      </c>
      <c r="I312" s="24">
        <v>-407376.62672792969</v>
      </c>
      <c r="J312" s="24">
        <v>-534520.69615812448</v>
      </c>
      <c r="K312" s="24">
        <v>199439.76585755791</v>
      </c>
      <c r="L312" s="24"/>
      <c r="M312" s="23">
        <v>5.6974421512558712E-3</v>
      </c>
      <c r="N312" s="28">
        <v>129</v>
      </c>
      <c r="O312" s="29" t="s">
        <v>1110</v>
      </c>
    </row>
    <row r="313" spans="1:15" ht="11.4">
      <c r="A313" s="25">
        <v>4</v>
      </c>
      <c r="B313" s="26"/>
      <c r="C313" s="27" t="s">
        <v>455</v>
      </c>
      <c r="D313" s="24">
        <v>303727.02</v>
      </c>
      <c r="E313" s="22">
        <v>-2.3906256030747326E-2</v>
      </c>
      <c r="F313" s="24">
        <v>315642.49755812663</v>
      </c>
      <c r="G313" s="24">
        <v>327368.45</v>
      </c>
      <c r="H313" s="24">
        <v>-11725.952441873378</v>
      </c>
      <c r="I313" s="24">
        <v>-23452.315254335292</v>
      </c>
      <c r="J313" s="24">
        <v>-35178.26769620867</v>
      </c>
      <c r="K313" s="24">
        <v>11481.572471918129</v>
      </c>
      <c r="L313" s="24"/>
      <c r="M313" s="23">
        <v>3.2799674971001498E-4</v>
      </c>
      <c r="N313" s="28">
        <v>170</v>
      </c>
      <c r="O313" s="29" t="s">
        <v>455</v>
      </c>
    </row>
    <row r="314" spans="1:15" ht="11.4">
      <c r="A314" s="25">
        <v>4</v>
      </c>
      <c r="B314" s="26"/>
      <c r="C314" s="27" t="s">
        <v>1155</v>
      </c>
      <c r="D314" s="24">
        <v>209549.08</v>
      </c>
      <c r="E314" s="22">
        <v>1.1412187148034341E-2</v>
      </c>
      <c r="F314" s="24">
        <v>217769.8743174304</v>
      </c>
      <c r="G314" s="24">
        <v>215857.05</v>
      </c>
      <c r="H314" s="24">
        <v>1912.824317430408</v>
      </c>
      <c r="I314" s="24">
        <v>-16180.355259192698</v>
      </c>
      <c r="J314" s="24">
        <v>-14267.53094176229</v>
      </c>
      <c r="K314" s="24">
        <v>7921.4320426406885</v>
      </c>
      <c r="L314" s="24"/>
      <c r="M314" s="23">
        <v>2.2629339050810789E-4</v>
      </c>
      <c r="N314" s="28">
        <v>183</v>
      </c>
      <c r="O314" s="29" t="s">
        <v>1155</v>
      </c>
    </row>
    <row r="315" spans="1:15" ht="11.4">
      <c r="A315" s="25">
        <v>4</v>
      </c>
      <c r="B315" s="26"/>
      <c r="C315" s="27" t="s">
        <v>459</v>
      </c>
      <c r="D315" s="24">
        <v>1362655.4500000002</v>
      </c>
      <c r="E315" s="22">
        <v>3.7465926082472158E-2</v>
      </c>
      <c r="F315" s="24">
        <v>1416113.6192268734</v>
      </c>
      <c r="G315" s="24">
        <v>1391463.1</v>
      </c>
      <c r="H315" s="24">
        <v>24650.519226873294</v>
      </c>
      <c r="I315" s="24">
        <v>-105217.59044170032</v>
      </c>
      <c r="J315" s="24">
        <v>-80567.071214827025</v>
      </c>
      <c r="K315" s="24">
        <v>51511.476665557151</v>
      </c>
      <c r="L315" s="24"/>
      <c r="M315" s="23">
        <v>1.4715403278069822E-3</v>
      </c>
      <c r="N315" s="28">
        <v>211</v>
      </c>
      <c r="O315" s="29" t="s">
        <v>459</v>
      </c>
    </row>
    <row r="316" spans="1:15" ht="11.4">
      <c r="A316" s="25">
        <v>4</v>
      </c>
      <c r="B316" s="26"/>
      <c r="C316" s="27" t="s">
        <v>483</v>
      </c>
      <c r="D316" s="24">
        <v>624532.85</v>
      </c>
      <c r="E316" s="22">
        <v>1.1016227179147919E-2</v>
      </c>
      <c r="F316" s="24">
        <v>649033.82182163058</v>
      </c>
      <c r="G316" s="24">
        <v>654193.28</v>
      </c>
      <c r="H316" s="24">
        <v>-5159.4581783694448</v>
      </c>
      <c r="I316" s="24">
        <v>-48223.372701212073</v>
      </c>
      <c r="J316" s="24">
        <v>-53382.830879581517</v>
      </c>
      <c r="K316" s="24">
        <v>23608.762823829678</v>
      </c>
      <c r="L316" s="24"/>
      <c r="M316" s="23">
        <v>6.7443701547242093E-4</v>
      </c>
      <c r="N316" s="28">
        <v>244</v>
      </c>
      <c r="O316" s="29" t="s">
        <v>483</v>
      </c>
    </row>
    <row r="317" spans="1:15" ht="11.4">
      <c r="A317" s="25">
        <v>4</v>
      </c>
      <c r="B317" s="26"/>
      <c r="C317" s="27" t="s">
        <v>491</v>
      </c>
      <c r="D317" s="24">
        <v>418722.76</v>
      </c>
      <c r="E317" s="22">
        <v>5.1524538554109642E-2</v>
      </c>
      <c r="F317" s="24">
        <v>435149.62136339414</v>
      </c>
      <c r="G317" s="24">
        <v>439550.66</v>
      </c>
      <c r="H317" s="24">
        <v>-4401.0386366058374</v>
      </c>
      <c r="I317" s="24">
        <v>-32331.723966097503</v>
      </c>
      <c r="J317" s="24">
        <v>-36732.76260270334</v>
      </c>
      <c r="K317" s="24">
        <v>15828.673111077114</v>
      </c>
      <c r="L317" s="24"/>
      <c r="M317" s="23">
        <v>4.5218138415741433E-4</v>
      </c>
      <c r="N317" s="28">
        <v>267</v>
      </c>
      <c r="O317" s="29" t="s">
        <v>491</v>
      </c>
    </row>
    <row r="318" spans="1:15" ht="11.4">
      <c r="A318" s="25">
        <v>4</v>
      </c>
      <c r="B318" s="26"/>
      <c r="C318" s="27" t="s">
        <v>536</v>
      </c>
      <c r="D318" s="24">
        <v>101833.69</v>
      </c>
      <c r="E318" s="22">
        <v>4.5540290036309654E-2</v>
      </c>
      <c r="F318" s="24">
        <v>105828.71503220234</v>
      </c>
      <c r="G318" s="24">
        <v>102485.74</v>
      </c>
      <c r="H318" s="24">
        <v>3342.9750322023319</v>
      </c>
      <c r="I318" s="24">
        <v>-7863.099573400651</v>
      </c>
      <c r="J318" s="24">
        <v>-4520.1245411983191</v>
      </c>
      <c r="K318" s="24">
        <v>3849.5451995605931</v>
      </c>
      <c r="L318" s="24"/>
      <c r="M318" s="23">
        <v>1.0997085254705772E-4</v>
      </c>
      <c r="N318" s="28">
        <v>399</v>
      </c>
      <c r="O318" s="29" t="s">
        <v>536</v>
      </c>
    </row>
    <row r="319" spans="1:15" ht="11.4">
      <c r="A319" s="25">
        <v>4</v>
      </c>
      <c r="B319" s="26"/>
      <c r="C319" s="27" t="s">
        <v>560</v>
      </c>
      <c r="D319" s="24">
        <v>230762.04</v>
      </c>
      <c r="E319" s="22">
        <v>6.5510689827575033E-2</v>
      </c>
      <c r="F319" s="24">
        <v>239815.03735561069</v>
      </c>
      <c r="G319" s="24">
        <v>241484.62</v>
      </c>
      <c r="H319" s="24">
        <v>-1669.582644389302</v>
      </c>
      <c r="I319" s="24">
        <v>-17818.316298673493</v>
      </c>
      <c r="J319" s="24">
        <v>-19487.898943062795</v>
      </c>
      <c r="K319" s="24">
        <v>8723.3301996894115</v>
      </c>
      <c r="L319" s="24"/>
      <c r="M319" s="23">
        <v>2.4920140156266788E-4</v>
      </c>
      <c r="N319" s="28">
        <v>439</v>
      </c>
      <c r="O319" s="29" t="s">
        <v>560</v>
      </c>
    </row>
    <row r="320" spans="1:15" ht="11.4">
      <c r="A320" s="25">
        <v>4</v>
      </c>
      <c r="B320" s="26"/>
      <c r="C320" s="27" t="s">
        <v>573</v>
      </c>
      <c r="D320" s="24">
        <v>1136447.1099999999</v>
      </c>
      <c r="E320" s="22">
        <v>3.0169591936046163E-2</v>
      </c>
      <c r="F320" s="24">
        <v>1181030.9275187799</v>
      </c>
      <c r="G320" s="24">
        <v>1173267.19</v>
      </c>
      <c r="H320" s="24">
        <v>7763.7375187799335</v>
      </c>
      <c r="I320" s="24">
        <v>-87750.888589359791</v>
      </c>
      <c r="J320" s="24">
        <v>-79987.151070579857</v>
      </c>
      <c r="K320" s="24">
        <v>42960.28668758845</v>
      </c>
      <c r="L320" s="24"/>
      <c r="M320" s="23">
        <v>1.2272564959724024E-3</v>
      </c>
      <c r="N320" s="28">
        <v>467</v>
      </c>
      <c r="O320" s="29" t="s">
        <v>573</v>
      </c>
    </row>
    <row r="321" spans="1:15" ht="11.4">
      <c r="A321" s="25">
        <v>4</v>
      </c>
      <c r="B321" s="26"/>
      <c r="C321" s="27" t="s">
        <v>1145</v>
      </c>
      <c r="D321" s="24">
        <v>664006.90999999992</v>
      </c>
      <c r="E321" s="22">
        <v>-1.0223996499806782E-2</v>
      </c>
      <c r="F321" s="24">
        <v>690056.48383951536</v>
      </c>
      <c r="G321" s="24">
        <v>710506.89</v>
      </c>
      <c r="H321" s="24">
        <v>-20450.40616048465</v>
      </c>
      <c r="I321" s="24">
        <v>-51271.366585617041</v>
      </c>
      <c r="J321" s="24">
        <v>-71721.772746101691</v>
      </c>
      <c r="K321" s="24">
        <v>25100.972113114654</v>
      </c>
      <c r="L321" s="24"/>
      <c r="M321" s="23">
        <v>7.1706530510519081E-4</v>
      </c>
      <c r="N321" s="28">
        <v>516</v>
      </c>
      <c r="O321" s="29" t="s">
        <v>1145</v>
      </c>
    </row>
    <row r="322" spans="1:15" ht="11.4">
      <c r="A322" s="25">
        <v>4</v>
      </c>
      <c r="B322" s="26"/>
      <c r="C322" s="27" t="s">
        <v>864</v>
      </c>
      <c r="D322" s="24">
        <v>306098.15999999997</v>
      </c>
      <c r="E322" s="22">
        <v>1.9887254634592656E-2</v>
      </c>
      <c r="F322" s="24">
        <v>318106.65946133813</v>
      </c>
      <c r="G322" s="24">
        <v>317224.24</v>
      </c>
      <c r="H322" s="24">
        <v>882.41946133814054</v>
      </c>
      <c r="I322" s="24">
        <v>-23635.403090222146</v>
      </c>
      <c r="J322" s="24">
        <v>-22752.983628884005</v>
      </c>
      <c r="K322" s="24">
        <v>11571.206959330751</v>
      </c>
      <c r="L322" s="24"/>
      <c r="M322" s="23">
        <v>3.3055735894757109E-4</v>
      </c>
      <c r="N322" s="28">
        <v>530</v>
      </c>
      <c r="O322" s="29" t="s">
        <v>864</v>
      </c>
    </row>
    <row r="323" spans="1:15" ht="11.4">
      <c r="A323" s="25">
        <v>4</v>
      </c>
      <c r="B323" s="26"/>
      <c r="C323" s="27" t="s">
        <v>584</v>
      </c>
      <c r="D323" s="24">
        <v>154440.26</v>
      </c>
      <c r="E323" s="22">
        <v>-2.17016041621572E-2</v>
      </c>
      <c r="F323" s="24">
        <v>160499.08694302681</v>
      </c>
      <c r="G323" s="24">
        <v>165497.35999999999</v>
      </c>
      <c r="H323" s="24">
        <v>-4998.2730569731793</v>
      </c>
      <c r="I323" s="24">
        <v>-11925.121661818263</v>
      </c>
      <c r="J323" s="24">
        <v>-16923.394718791442</v>
      </c>
      <c r="K323" s="24">
        <v>5838.1932492271462</v>
      </c>
      <c r="L323" s="24"/>
      <c r="M323" s="23">
        <v>1.6678102364540908E-4</v>
      </c>
      <c r="N323" s="28">
        <v>576</v>
      </c>
      <c r="O323" s="29" t="s">
        <v>584</v>
      </c>
    </row>
    <row r="324" spans="1:15" ht="11.4">
      <c r="A324" s="25">
        <v>4</v>
      </c>
      <c r="B324" s="26"/>
      <c r="C324" s="27" t="s">
        <v>969</v>
      </c>
      <c r="D324" s="24">
        <v>238359.48999999996</v>
      </c>
      <c r="E324" s="22">
        <v>2.9707354003699893E-2</v>
      </c>
      <c r="F324" s="24">
        <v>247710.54198695032</v>
      </c>
      <c r="G324" s="24">
        <v>240336.12</v>
      </c>
      <c r="H324" s="24">
        <v>7374.4219869503286</v>
      </c>
      <c r="I324" s="24">
        <v>-18404.954236019501</v>
      </c>
      <c r="J324" s="24">
        <v>-11030.532249069172</v>
      </c>
      <c r="K324" s="24">
        <v>9010.5310973137784</v>
      </c>
      <c r="L324" s="24"/>
      <c r="M324" s="23">
        <v>2.5740593636528223E-4</v>
      </c>
      <c r="N324" s="28">
        <v>731</v>
      </c>
      <c r="O324" s="29" t="s">
        <v>969</v>
      </c>
    </row>
    <row r="325" spans="1:15" ht="11.4">
      <c r="A325" s="25">
        <v>4</v>
      </c>
      <c r="B325" s="26"/>
      <c r="C325" s="27" t="s">
        <v>1081</v>
      </c>
      <c r="D325" s="24">
        <v>151213.75</v>
      </c>
      <c r="E325" s="22">
        <v>1.9132197531107294E-2</v>
      </c>
      <c r="F325" s="24">
        <v>157145.99812400676</v>
      </c>
      <c r="G325" s="24">
        <v>155148.34</v>
      </c>
      <c r="H325" s="24">
        <v>1997.6581240067608</v>
      </c>
      <c r="I325" s="24">
        <v>-11675.986337304606</v>
      </c>
      <c r="J325" s="24">
        <v>-9678.3282132978457</v>
      </c>
      <c r="K325" s="24">
        <v>5716.2238294620929</v>
      </c>
      <c r="L325" s="24"/>
      <c r="M325" s="23">
        <v>1.6329669487904886E-4</v>
      </c>
      <c r="N325" s="28">
        <v>920</v>
      </c>
      <c r="O325" s="29" t="s">
        <v>1081</v>
      </c>
    </row>
    <row r="326" spans="1:15" ht="11.4">
      <c r="A326" s="25">
        <v>4</v>
      </c>
      <c r="B326" s="26"/>
      <c r="C326" s="27" t="s">
        <v>19</v>
      </c>
      <c r="D326" s="24">
        <v>271540.12999999995</v>
      </c>
      <c r="E326" s="22">
        <v>4.3548991823166801E-2</v>
      </c>
      <c r="F326" s="24">
        <v>282192.88761486666</v>
      </c>
      <c r="G326" s="24">
        <v>273767.48</v>
      </c>
      <c r="H326" s="24">
        <v>8425.4076148666791</v>
      </c>
      <c r="I326" s="24">
        <v>-20967.001002950565</v>
      </c>
      <c r="J326" s="24">
        <v>-12541.593388083886</v>
      </c>
      <c r="K326" s="24">
        <v>10264.834790230612</v>
      </c>
      <c r="L326" s="24"/>
      <c r="M326" s="23">
        <v>2.9323792152517383E-4</v>
      </c>
      <c r="N326" s="28">
        <v>666</v>
      </c>
      <c r="O326" s="29" t="s">
        <v>19</v>
      </c>
    </row>
    <row r="327" spans="1:15" ht="11.4">
      <c r="A327" s="25">
        <v>4</v>
      </c>
      <c r="B327" s="26"/>
      <c r="C327" s="27" t="s">
        <v>218</v>
      </c>
      <c r="D327" s="24">
        <v>353076.65</v>
      </c>
      <c r="E327" s="22">
        <v>1.5817827277165516E-2</v>
      </c>
      <c r="F327" s="24">
        <v>366928.15685432439</v>
      </c>
      <c r="G327" s="24">
        <v>365032.42</v>
      </c>
      <c r="H327" s="24">
        <v>1895.7368543244083</v>
      </c>
      <c r="I327" s="24">
        <v>-27262.852362442442</v>
      </c>
      <c r="J327" s="24">
        <v>-25367.115508118033</v>
      </c>
      <c r="K327" s="24">
        <v>13347.100778577656</v>
      </c>
      <c r="L327" s="24"/>
      <c r="M327" s="23">
        <v>3.8128973049055876E-4</v>
      </c>
      <c r="N327" s="28">
        <v>1074</v>
      </c>
      <c r="O327" s="29" t="s">
        <v>218</v>
      </c>
    </row>
    <row r="328" spans="1:15" ht="11.4">
      <c r="A328" s="25">
        <v>4</v>
      </c>
      <c r="B328" s="26"/>
      <c r="C328" s="27" t="s">
        <v>467</v>
      </c>
      <c r="D328" s="24">
        <v>848090.30999999982</v>
      </c>
      <c r="E328" s="22">
        <v>1.7440101533548167E-2</v>
      </c>
      <c r="F328" s="24">
        <v>881361.63718080067</v>
      </c>
      <c r="G328" s="24">
        <v>885263.34</v>
      </c>
      <c r="H328" s="24">
        <v>-3901.7028191993013</v>
      </c>
      <c r="I328" s="24">
        <v>-65485.386562798863</v>
      </c>
      <c r="J328" s="24">
        <v>-69387.089381998172</v>
      </c>
      <c r="K328" s="24">
        <v>32059.743505851107</v>
      </c>
      <c r="L328" s="24"/>
      <c r="M328" s="23">
        <v>9.1585814505590888E-4</v>
      </c>
      <c r="N328" s="28">
        <v>1089</v>
      </c>
      <c r="O328" s="29" t="s">
        <v>467</v>
      </c>
    </row>
    <row r="329" spans="1:15" ht="11.4">
      <c r="A329" s="25">
        <v>4</v>
      </c>
      <c r="B329" s="26"/>
      <c r="C329" s="27" t="s">
        <v>449</v>
      </c>
      <c r="D329" s="24">
        <v>309122.71000000002</v>
      </c>
      <c r="E329" s="22">
        <v>-1.6485432979488006E-2</v>
      </c>
      <c r="F329" s="24">
        <v>321249.8652123097</v>
      </c>
      <c r="G329" s="24">
        <v>331657.12</v>
      </c>
      <c r="H329" s="24">
        <v>-10407.254787690297</v>
      </c>
      <c r="I329" s="24">
        <v>-23868.94405112349</v>
      </c>
      <c r="J329" s="24">
        <v>-34276.198838813783</v>
      </c>
      <c r="K329" s="24">
        <v>11685.541831545745</v>
      </c>
      <c r="L329" s="24"/>
      <c r="M329" s="23">
        <v>3.3382358981940937E-4</v>
      </c>
      <c r="N329" s="28">
        <v>161</v>
      </c>
      <c r="O329" s="29" t="s">
        <v>449</v>
      </c>
    </row>
    <row r="330" spans="1:15" ht="11.4">
      <c r="A330" s="25">
        <v>4</v>
      </c>
      <c r="B330" s="26"/>
      <c r="C330" s="27" t="s">
        <v>629</v>
      </c>
      <c r="D330" s="24">
        <v>632138.97000000009</v>
      </c>
      <c r="E330" s="22">
        <v>-7.7221488145127392E-3</v>
      </c>
      <c r="F330" s="24">
        <v>656938.33658467955</v>
      </c>
      <c r="G330" s="24">
        <v>677063.26</v>
      </c>
      <c r="H330" s="24">
        <v>-20124.92341532046</v>
      </c>
      <c r="I330" s="24">
        <v>-48810.680093561648</v>
      </c>
      <c r="J330" s="24">
        <v>-68935.603508882108</v>
      </c>
      <c r="K330" s="24">
        <v>23896.291467182207</v>
      </c>
      <c r="L330" s="24"/>
      <c r="M330" s="23">
        <v>6.8265091306343663E-4</v>
      </c>
      <c r="N330" s="28">
        <v>756</v>
      </c>
      <c r="O330" s="29" t="s">
        <v>629</v>
      </c>
    </row>
    <row r="331" spans="1:15" ht="11.4">
      <c r="A331" s="25">
        <v>4</v>
      </c>
      <c r="B331" s="26"/>
      <c r="C331" s="27" t="s">
        <v>826</v>
      </c>
      <c r="D331" s="24">
        <v>288323.91000000003</v>
      </c>
      <c r="E331" s="22">
        <v>5.7165868956195812E-3</v>
      </c>
      <c r="F331" s="24">
        <v>299635.11003441352</v>
      </c>
      <c r="G331" s="24">
        <v>299542.65000000002</v>
      </c>
      <c r="H331" s="24">
        <v>92.460034413496032</v>
      </c>
      <c r="I331" s="24">
        <v>-22262.962421593562</v>
      </c>
      <c r="J331" s="24">
        <v>-22170.502387180066</v>
      </c>
      <c r="K331" s="24">
        <v>10899.299864897763</v>
      </c>
      <c r="L331" s="24"/>
      <c r="M331" s="23">
        <v>3.1136283279532682E-4</v>
      </c>
      <c r="N331" s="28">
        <v>1195</v>
      </c>
      <c r="O331" s="29" t="s">
        <v>826</v>
      </c>
    </row>
    <row r="332" spans="1:15" ht="11.4">
      <c r="A332" s="25">
        <v>4</v>
      </c>
      <c r="B332" s="26"/>
      <c r="C332" s="27" t="s">
        <v>507</v>
      </c>
      <c r="D332" s="24">
        <v>281993.88999999996</v>
      </c>
      <c r="E332" s="22">
        <v>0.10444496247429817</v>
      </c>
      <c r="F332" s="24">
        <v>293056.75779432338</v>
      </c>
      <c r="G332" s="24">
        <v>283697.77</v>
      </c>
      <c r="H332" s="24">
        <v>9358.9877943233587</v>
      </c>
      <c r="I332" s="24">
        <v>-21774.189231094246</v>
      </c>
      <c r="J332" s="24">
        <v>-12415.201436770887</v>
      </c>
      <c r="K332" s="24">
        <v>10660.010705248114</v>
      </c>
      <c r="L332" s="24"/>
      <c r="M332" s="23">
        <v>3.0452700374857488E-4</v>
      </c>
      <c r="N332" s="28">
        <v>1172</v>
      </c>
      <c r="O332" s="29" t="s">
        <v>507</v>
      </c>
    </row>
    <row r="333" spans="1:15" ht="11.4">
      <c r="A333" s="25">
        <v>4</v>
      </c>
      <c r="B333" s="26"/>
      <c r="C333" s="27" t="s">
        <v>872</v>
      </c>
      <c r="D333" s="24">
        <v>426540.9</v>
      </c>
      <c r="E333" s="22">
        <v>4.4629902420105727E-2</v>
      </c>
      <c r="F333" s="24">
        <v>443274.47385712055</v>
      </c>
      <c r="G333" s="24">
        <v>431148.26</v>
      </c>
      <c r="H333" s="24">
        <v>12126.213857120543</v>
      </c>
      <c r="I333" s="24">
        <v>-32935.402506065824</v>
      </c>
      <c r="J333" s="24">
        <v>-20809.188648945281</v>
      </c>
      <c r="K333" s="24">
        <v>16124.21659287074</v>
      </c>
      <c r="L333" s="24"/>
      <c r="M333" s="23">
        <v>4.6062424350123515E-4</v>
      </c>
      <c r="N333" s="28">
        <v>541</v>
      </c>
      <c r="O333" s="29" t="s">
        <v>872</v>
      </c>
    </row>
    <row r="334" spans="1:15" ht="11.4">
      <c r="A334" s="25">
        <v>4</v>
      </c>
      <c r="B334" s="26"/>
      <c r="C334" s="27" t="s">
        <v>248</v>
      </c>
      <c r="D334" s="24">
        <v>616853.82000000007</v>
      </c>
      <c r="E334" s="22">
        <v>-4.5173025715133592E-3</v>
      </c>
      <c r="F334" s="24">
        <v>641053.53673529311</v>
      </c>
      <c r="G334" s="24">
        <v>656765.29</v>
      </c>
      <c r="H334" s="24">
        <v>-15711.753264706931</v>
      </c>
      <c r="I334" s="24">
        <v>-47630.435555193595</v>
      </c>
      <c r="J334" s="24">
        <v>-63342.188819900526</v>
      </c>
      <c r="K334" s="24">
        <v>23318.47801657403</v>
      </c>
      <c r="L334" s="24"/>
      <c r="M334" s="23">
        <v>6.6614438190651143E-4</v>
      </c>
      <c r="N334" s="28">
        <v>1125</v>
      </c>
      <c r="O334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5"/>
  <sheetViews>
    <sheetView showGridLines="0" workbookViewId="0">
      <pane ySplit="15" topLeftCell="A126" activePane="bottomLeft" state="frozen"/>
      <selection pane="bottomLeft" activeCell="F11" sqref="F11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1204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2013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28802229014.970005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29931410169.759987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2252616355.7799983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1108727504.8900001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17687051715.070004</v>
      </c>
      <c r="E15" s="22">
        <v>3.8641666428229929E-2</v>
      </c>
      <c r="F15" s="24">
        <v>18380466293.159512</v>
      </c>
      <c r="G15" s="24">
        <v>18545501741.179985</v>
      </c>
      <c r="H15" s="24">
        <v>-165035448.02047348</v>
      </c>
      <c r="I15" s="24">
        <v>-1383300645.1752515</v>
      </c>
      <c r="J15" s="24">
        <v>-1548336093.195725</v>
      </c>
      <c r="K15" s="24">
        <v>680854273.69935739</v>
      </c>
      <c r="L15" s="24">
        <v>11338181422.459999</v>
      </c>
      <c r="M15" s="23">
        <v>0.6140862120732784</v>
      </c>
    </row>
    <row r="16" spans="1:33" ht="11.4">
      <c r="A16" s="25">
        <v>6</v>
      </c>
      <c r="B16" s="26">
        <v>20</v>
      </c>
      <c r="C16" s="27" t="s">
        <v>104</v>
      </c>
      <c r="D16" s="24">
        <v>51720061.130000003</v>
      </c>
      <c r="E16" s="22">
        <v>6.6762402896476294E-2</v>
      </c>
      <c r="F16" s="24">
        <f t="shared" ref="F16:F79" si="0">SUM($F$15 * M16)</f>
        <v>53747727.749907352</v>
      </c>
      <c r="G16" s="24">
        <v>54236243.810000002</v>
      </c>
      <c r="H16" s="24">
        <f t="shared" ref="H16:H79" si="1">SUM(F16 - G16)</f>
        <v>-488516.06009265035</v>
      </c>
      <c r="I16" s="24">
        <f t="shared" ref="I16:I79" si="2">SUM($I$15 * M16)</f>
        <v>-4045015.2508274773</v>
      </c>
      <c r="J16" s="24">
        <f t="shared" ref="J16:J79" si="3">SUM(H16 + I16)</f>
        <v>-4533531.3109201277</v>
      </c>
      <c r="K16" s="24">
        <f t="shared" ref="K16:K79" si="4">SUM($K$15 * M16)</f>
        <v>1990938.0728699444</v>
      </c>
      <c r="L16" s="24"/>
      <c r="M16" s="23">
        <f t="shared" ref="M16:M79" si="5">SUM(D16/ $D$15)</f>
        <v>2.9241765085094794E-3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24262016.690000001</v>
      </c>
      <c r="E17" s="22">
        <v>4.8129415600959569E-2</v>
      </c>
      <c r="F17" s="24">
        <f t="shared" si="0"/>
        <v>25213200.433775827</v>
      </c>
      <c r="G17" s="24">
        <v>25345994.43</v>
      </c>
      <c r="H17" s="24">
        <f t="shared" si="1"/>
        <v>-132793.99622417241</v>
      </c>
      <c r="I17" s="24">
        <f t="shared" si="2"/>
        <v>-1897527.2917833999</v>
      </c>
      <c r="J17" s="24">
        <f t="shared" si="3"/>
        <v>-2030321.2880075723</v>
      </c>
      <c r="K17" s="24">
        <f t="shared" si="4"/>
        <v>933954.28577149147</v>
      </c>
      <c r="L17" s="24"/>
      <c r="M17" s="23">
        <f t="shared" si="5"/>
        <v>1.3717388901694617E-3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6684041.1799999997</v>
      </c>
      <c r="E18" s="22">
        <v>2.9849858630327002E-2</v>
      </c>
      <c r="F18" s="24">
        <f t="shared" si="0"/>
        <v>6946086.6395501392</v>
      </c>
      <c r="G18" s="24">
        <v>7005177.54</v>
      </c>
      <c r="H18" s="24">
        <f t="shared" si="1"/>
        <v>-59090.900449860841</v>
      </c>
      <c r="I18" s="24">
        <f t="shared" si="2"/>
        <v>-522757.47397707851</v>
      </c>
      <c r="J18" s="24">
        <f t="shared" si="3"/>
        <v>-581848.37442693929</v>
      </c>
      <c r="K18" s="24">
        <f t="shared" si="4"/>
        <v>257298.84642718613</v>
      </c>
      <c r="L18" s="24"/>
      <c r="M18" s="23">
        <f t="shared" si="5"/>
        <v>3.7790589905410617E-4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27568119.789999999</v>
      </c>
      <c r="E19" s="22">
        <v>2.7226483878072621E-2</v>
      </c>
      <c r="F19" s="24">
        <f t="shared" si="0"/>
        <v>28648918.131117314</v>
      </c>
      <c r="G19" s="24">
        <v>28574901.66</v>
      </c>
      <c r="H19" s="24">
        <f t="shared" si="1"/>
        <v>74016.471117313951</v>
      </c>
      <c r="I19" s="24">
        <f t="shared" si="2"/>
        <v>-2156096.9293306936</v>
      </c>
      <c r="J19" s="24">
        <f t="shared" si="3"/>
        <v>-2082080.4582133796</v>
      </c>
      <c r="K19" s="24">
        <f t="shared" si="4"/>
        <v>1061221.0830414842</v>
      </c>
      <c r="L19" s="24"/>
      <c r="M19" s="23">
        <f t="shared" si="5"/>
        <v>1.5586611174156838E-3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25273062.43</v>
      </c>
      <c r="E20" s="22">
        <v>6.6329245901427372E-2</v>
      </c>
      <c r="F20" s="24">
        <f t="shared" si="0"/>
        <v>26263883.862777095</v>
      </c>
      <c r="G20" s="24">
        <v>26319635.129999999</v>
      </c>
      <c r="H20" s="24">
        <f t="shared" si="1"/>
        <v>-55751.267222903669</v>
      </c>
      <c r="I20" s="24">
        <f t="shared" si="2"/>
        <v>-1976600.96935127</v>
      </c>
      <c r="J20" s="24">
        <f t="shared" si="3"/>
        <v>-2032352.2365741737</v>
      </c>
      <c r="K20" s="24">
        <f t="shared" si="4"/>
        <v>972873.98952279612</v>
      </c>
      <c r="L20" s="24"/>
      <c r="M20" s="23">
        <f t="shared" si="5"/>
        <v>1.4289019355592455E-3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15866574.189999999</v>
      </c>
      <c r="E21" s="22">
        <v>6.4000869597779037E-2</v>
      </c>
      <c r="F21" s="24">
        <f t="shared" si="0"/>
        <v>16488617.593554392</v>
      </c>
      <c r="G21" s="24">
        <v>16485910.65</v>
      </c>
      <c r="H21" s="24">
        <f t="shared" si="1"/>
        <v>2706.9435543920845</v>
      </c>
      <c r="I21" s="24">
        <f t="shared" si="2"/>
        <v>-1240921.4756265625</v>
      </c>
      <c r="J21" s="24">
        <f t="shared" si="3"/>
        <v>-1238214.5320721704</v>
      </c>
      <c r="K21" s="24">
        <f t="shared" si="4"/>
        <v>610775.89528530778</v>
      </c>
      <c r="L21" s="24"/>
      <c r="M21" s="23">
        <f t="shared" si="5"/>
        <v>8.9707286695391453E-4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12504007.32</v>
      </c>
      <c r="E22" s="22">
        <v>6.6212687486119956E-2</v>
      </c>
      <c r="F22" s="24">
        <f t="shared" si="0"/>
        <v>12994222.484172238</v>
      </c>
      <c r="G22" s="24">
        <v>13061187.02</v>
      </c>
      <c r="H22" s="24">
        <f t="shared" si="1"/>
        <v>-66964.535827761516</v>
      </c>
      <c r="I22" s="24">
        <f t="shared" si="2"/>
        <v>-977935.81834187615</v>
      </c>
      <c r="J22" s="24">
        <f t="shared" si="3"/>
        <v>-1044900.3541696377</v>
      </c>
      <c r="K22" s="24">
        <f t="shared" si="4"/>
        <v>481335.55322486674</v>
      </c>
      <c r="L22" s="24"/>
      <c r="M22" s="23">
        <f t="shared" si="5"/>
        <v>7.0695826084717875E-4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1332853.04</v>
      </c>
      <c r="E23" s="22">
        <v>2.7576845513058979E-3</v>
      </c>
      <c r="F23" s="24">
        <f t="shared" si="0"/>
        <v>1385107.0698561715</v>
      </c>
      <c r="G23" s="24">
        <v>1396170.28</v>
      </c>
      <c r="H23" s="24">
        <f t="shared" si="1"/>
        <v>-11063.210143828532</v>
      </c>
      <c r="I23" s="24">
        <f t="shared" si="2"/>
        <v>-104242.15973682406</v>
      </c>
      <c r="J23" s="24">
        <f t="shared" si="3"/>
        <v>-115305.36988065259</v>
      </c>
      <c r="K23" s="24">
        <f t="shared" si="4"/>
        <v>51307.51597927291</v>
      </c>
      <c r="L23" s="24"/>
      <c r="M23" s="23">
        <f t="shared" si="5"/>
        <v>7.5357558821652638E-5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2493776.58</v>
      </c>
      <c r="E24" s="22">
        <v>5.3861807381352468E-2</v>
      </c>
      <c r="F24" s="24">
        <f t="shared" si="0"/>
        <v>2591544.2047532448</v>
      </c>
      <c r="G24" s="24">
        <v>2497046.1</v>
      </c>
      <c r="H24" s="24">
        <f t="shared" si="1"/>
        <v>94498.104753244668</v>
      </c>
      <c r="I24" s="24">
        <f t="shared" si="2"/>
        <v>-195037.74894815919</v>
      </c>
      <c r="J24" s="24">
        <f t="shared" si="3"/>
        <v>-100539.64419491452</v>
      </c>
      <c r="K24" s="24">
        <f t="shared" si="4"/>
        <v>95996.691223427406</v>
      </c>
      <c r="L24" s="24"/>
      <c r="M24" s="23">
        <f t="shared" si="5"/>
        <v>1.4099447551652787E-4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3466036.08</v>
      </c>
      <c r="E25" s="22">
        <v>4.1903259561919537E-2</v>
      </c>
      <c r="F25" s="24">
        <f t="shared" si="0"/>
        <v>3601920.7929964815</v>
      </c>
      <c r="G25" s="24">
        <v>3631446.62</v>
      </c>
      <c r="H25" s="24">
        <f t="shared" si="1"/>
        <v>-29525.827003518585</v>
      </c>
      <c r="I25" s="24">
        <f t="shared" si="2"/>
        <v>-271077.96273245214</v>
      </c>
      <c r="J25" s="24">
        <f t="shared" si="3"/>
        <v>-300603.78973597073</v>
      </c>
      <c r="K25" s="24">
        <f t="shared" si="4"/>
        <v>133423.33792428943</v>
      </c>
      <c r="L25" s="24"/>
      <c r="M25" s="23">
        <f t="shared" si="5"/>
        <v>1.9596460370197328E-4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4646923.7</v>
      </c>
      <c r="E26" s="22">
        <v>2.2687496308872717E-2</v>
      </c>
      <c r="F26" s="24">
        <f t="shared" si="0"/>
        <v>4829104.6925565023</v>
      </c>
      <c r="G26" s="24">
        <v>4851210.2400000002</v>
      </c>
      <c r="H26" s="24">
        <f t="shared" si="1"/>
        <v>-22105.547443497926</v>
      </c>
      <c r="I26" s="24">
        <f t="shared" si="2"/>
        <v>-363434.93849872117</v>
      </c>
      <c r="J26" s="24">
        <f t="shared" si="3"/>
        <v>-385540.48594221909</v>
      </c>
      <c r="K26" s="24">
        <f t="shared" si="4"/>
        <v>178881.02051536905</v>
      </c>
      <c r="L26" s="24"/>
      <c r="M26" s="23">
        <f t="shared" si="5"/>
        <v>2.627302602412054E-4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1108700224.8</v>
      </c>
      <c r="E27" s="22">
        <v>3.3390302699990063E-2</v>
      </c>
      <c r="F27" s="24">
        <f t="shared" si="0"/>
        <v>1152166423.1801629</v>
      </c>
      <c r="G27" s="24">
        <v>1173408252.5599999</v>
      </c>
      <c r="H27" s="24">
        <f t="shared" si="1"/>
        <v>-21241829.379837036</v>
      </c>
      <c r="I27" s="24">
        <f t="shared" si="2"/>
        <v>-86711214.56410104</v>
      </c>
      <c r="J27" s="24">
        <f t="shared" si="3"/>
        <v>-107953043.94393808</v>
      </c>
      <c r="K27" s="24">
        <f t="shared" si="4"/>
        <v>42678864.655738391</v>
      </c>
      <c r="L27" s="24"/>
      <c r="M27" s="23">
        <f t="shared" si="5"/>
        <v>6.2684286938300041E-2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38697581.530000001</v>
      </c>
      <c r="E28" s="22">
        <v>1.9577472382734374E-2</v>
      </c>
      <c r="F28" s="24">
        <f t="shared" si="0"/>
        <v>40214706.464216493</v>
      </c>
      <c r="G28" s="24">
        <v>40743107.939999998</v>
      </c>
      <c r="H28" s="24">
        <f t="shared" si="1"/>
        <v>-528401.47578350455</v>
      </c>
      <c r="I28" s="24">
        <f t="shared" si="2"/>
        <v>-3026529.8230321272</v>
      </c>
      <c r="J28" s="24">
        <f t="shared" si="3"/>
        <v>-3554931.2988156318</v>
      </c>
      <c r="K28" s="24">
        <f t="shared" si="4"/>
        <v>1489644.1866611876</v>
      </c>
      <c r="L28" s="24"/>
      <c r="M28" s="23">
        <f t="shared" si="5"/>
        <v>2.1879045842913588E-3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18574369.129999999</v>
      </c>
      <c r="E29" s="22">
        <v>1.0198789639477469E-2</v>
      </c>
      <c r="F29" s="24">
        <f t="shared" si="0"/>
        <v>19302570.672068413</v>
      </c>
      <c r="G29" s="24">
        <v>20030217.52</v>
      </c>
      <c r="H29" s="24">
        <f t="shared" si="1"/>
        <v>-727646.84793158621</v>
      </c>
      <c r="I29" s="24">
        <f t="shared" si="2"/>
        <v>-1452697.5561088067</v>
      </c>
      <c r="J29" s="24">
        <f t="shared" si="3"/>
        <v>-2180344.404040393</v>
      </c>
      <c r="K29" s="24">
        <f t="shared" si="4"/>
        <v>715011.11701136117</v>
      </c>
      <c r="L29" s="24"/>
      <c r="M29" s="23">
        <f t="shared" si="5"/>
        <v>1.0501676270994317E-3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6936853.25</v>
      </c>
      <c r="E30" s="22">
        <v>4.4534737099665891E-2</v>
      </c>
      <c r="F30" s="24">
        <f t="shared" si="0"/>
        <v>7208810.1169276405</v>
      </c>
      <c r="G30" s="24">
        <v>6980832.8600000003</v>
      </c>
      <c r="H30" s="24">
        <f t="shared" si="1"/>
        <v>227977.25692764018</v>
      </c>
      <c r="I30" s="24">
        <f t="shared" si="2"/>
        <v>-542529.85352189105</v>
      </c>
      <c r="J30" s="24">
        <f t="shared" si="3"/>
        <v>-314552.59659425088</v>
      </c>
      <c r="K30" s="24">
        <f t="shared" si="4"/>
        <v>267030.72153419571</v>
      </c>
      <c r="L30" s="24"/>
      <c r="M30" s="23">
        <f t="shared" si="5"/>
        <v>3.9219952323029349E-4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7997817.79</v>
      </c>
      <c r="E31" s="22">
        <v>6.3569127920548876E-2</v>
      </c>
      <c r="F31" s="24">
        <f t="shared" si="0"/>
        <v>8311369.3947462216</v>
      </c>
      <c r="G31" s="24">
        <v>8096789.8799999999</v>
      </c>
      <c r="H31" s="24">
        <f t="shared" si="1"/>
        <v>214579.51474622171</v>
      </c>
      <c r="I31" s="24">
        <f t="shared" si="2"/>
        <v>-625507.6700813116</v>
      </c>
      <c r="J31" s="24">
        <f t="shared" si="3"/>
        <v>-410928.15533508989</v>
      </c>
      <c r="K31" s="24">
        <f t="shared" si="4"/>
        <v>307872.02470554307</v>
      </c>
      <c r="L31" s="24"/>
      <c r="M31" s="23">
        <f t="shared" si="5"/>
        <v>4.5218490446237414E-4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50951046.039999999</v>
      </c>
      <c r="E32" s="22">
        <v>4.8642597926801368E-2</v>
      </c>
      <c r="F32" s="24">
        <f t="shared" si="0"/>
        <v>52948563.696543239</v>
      </c>
      <c r="G32" s="24">
        <v>53253977.600000001</v>
      </c>
      <c r="H32" s="24">
        <f t="shared" si="1"/>
        <v>-305413.90345676243</v>
      </c>
      <c r="I32" s="24">
        <f t="shared" si="2"/>
        <v>-3984870.7401829967</v>
      </c>
      <c r="J32" s="24">
        <f t="shared" si="3"/>
        <v>-4290284.6436397592</v>
      </c>
      <c r="K32" s="24">
        <f t="shared" si="4"/>
        <v>1961335.2188159993</v>
      </c>
      <c r="L32" s="24"/>
      <c r="M32" s="23">
        <f t="shared" si="5"/>
        <v>2.8806975215992544E-3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1530092.12</v>
      </c>
      <c r="E33" s="22">
        <v>2.981889934642544E-2</v>
      </c>
      <c r="F33" s="24">
        <f t="shared" si="0"/>
        <v>1590078.8379064042</v>
      </c>
      <c r="G33" s="24">
        <v>1600033.56</v>
      </c>
      <c r="H33" s="24">
        <f t="shared" si="1"/>
        <v>-9954.7220935958903</v>
      </c>
      <c r="I33" s="24">
        <f t="shared" si="2"/>
        <v>-119668.18726323781</v>
      </c>
      <c r="J33" s="24">
        <f t="shared" si="3"/>
        <v>-129622.9093568337</v>
      </c>
      <c r="K33" s="24">
        <f t="shared" si="4"/>
        <v>58900.136429639366</v>
      </c>
      <c r="L33" s="24"/>
      <c r="M33" s="23">
        <f t="shared" si="5"/>
        <v>8.650916753391447E-5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1008143.63</v>
      </c>
      <c r="E34" s="22">
        <v>1.3421009774188987E-2</v>
      </c>
      <c r="F34" s="24">
        <f t="shared" si="0"/>
        <v>1047667.5428098693</v>
      </c>
      <c r="G34" s="24">
        <v>1075952.52</v>
      </c>
      <c r="H34" s="24">
        <f t="shared" si="1"/>
        <v>-28284.977190130739</v>
      </c>
      <c r="I34" s="24">
        <f t="shared" si="2"/>
        <v>-78846.704146859018</v>
      </c>
      <c r="J34" s="24">
        <f t="shared" si="3"/>
        <v>-107131.68133698976</v>
      </c>
      <c r="K34" s="24">
        <f t="shared" si="4"/>
        <v>38807.988467826275</v>
      </c>
      <c r="L34" s="24"/>
      <c r="M34" s="23">
        <f t="shared" si="5"/>
        <v>5.6998964340734381E-5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19030026.82</v>
      </c>
      <c r="E35" s="22">
        <v>4.4411930221744056E-2</v>
      </c>
      <c r="F35" s="24">
        <f t="shared" si="0"/>
        <v>19776092.259904783</v>
      </c>
      <c r="G35" s="24">
        <v>19670275.289999999</v>
      </c>
      <c r="H35" s="24">
        <f t="shared" si="1"/>
        <v>105816.96990478411</v>
      </c>
      <c r="I35" s="24">
        <f t="shared" si="2"/>
        <v>-1488334.4495102672</v>
      </c>
      <c r="J35" s="24">
        <f t="shared" si="3"/>
        <v>-1382517.4796054831</v>
      </c>
      <c r="K35" s="24">
        <f t="shared" si="4"/>
        <v>732551.43354224716</v>
      </c>
      <c r="L35" s="24"/>
      <c r="M35" s="23">
        <f t="shared" si="5"/>
        <v>1.0759298455482965E-3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17930703.440000001</v>
      </c>
      <c r="E36" s="22">
        <v>2.5093034019633087E-2</v>
      </c>
      <c r="F36" s="24">
        <f t="shared" si="0"/>
        <v>18633670.297393311</v>
      </c>
      <c r="G36" s="24">
        <v>18546966.84</v>
      </c>
      <c r="H36" s="24">
        <f t="shared" si="1"/>
        <v>86703.457393310964</v>
      </c>
      <c r="I36" s="24">
        <f t="shared" si="2"/>
        <v>-1402356.5960325985</v>
      </c>
      <c r="J36" s="24">
        <f t="shared" si="3"/>
        <v>-1315653.1386392876</v>
      </c>
      <c r="K36" s="24">
        <f t="shared" si="4"/>
        <v>690233.52587124216</v>
      </c>
      <c r="L36" s="24"/>
      <c r="M36" s="23">
        <f t="shared" si="5"/>
        <v>1.0137757116819191E-3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2794957.78</v>
      </c>
      <c r="E37" s="22">
        <v>2.8707925058478339E-2</v>
      </c>
      <c r="F37" s="24">
        <f t="shared" si="0"/>
        <v>2904533.1066863229</v>
      </c>
      <c r="G37" s="24">
        <v>2868445.74</v>
      </c>
      <c r="H37" s="24">
        <f t="shared" si="1"/>
        <v>36087.366686322726</v>
      </c>
      <c r="I37" s="24">
        <f t="shared" si="2"/>
        <v>-218593.06811532585</v>
      </c>
      <c r="J37" s="24">
        <f t="shared" si="3"/>
        <v>-182505.70142900312</v>
      </c>
      <c r="K37" s="24">
        <f t="shared" si="4"/>
        <v>107590.51197328036</v>
      </c>
      <c r="L37" s="24"/>
      <c r="M37" s="23">
        <f t="shared" si="5"/>
        <v>1.5802281946281614E-4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3181230.06</v>
      </c>
      <c r="E38" s="22">
        <v>7.3855278709850605E-2</v>
      </c>
      <c r="F38" s="24">
        <f t="shared" si="0"/>
        <v>3305949.0541770253</v>
      </c>
      <c r="G38" s="24">
        <v>3117267.02</v>
      </c>
      <c r="H38" s="24">
        <f t="shared" si="1"/>
        <v>188682.03417702531</v>
      </c>
      <c r="I38" s="24">
        <f t="shared" si="2"/>
        <v>-248803.34299579373</v>
      </c>
      <c r="J38" s="24">
        <f t="shared" si="3"/>
        <v>-60121.308818768419</v>
      </c>
      <c r="K38" s="24">
        <f t="shared" si="4"/>
        <v>122459.87159784196</v>
      </c>
      <c r="L38" s="24"/>
      <c r="M38" s="23">
        <f t="shared" si="5"/>
        <v>1.7986208845024621E-4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69076488.879999995</v>
      </c>
      <c r="E39" s="22">
        <v>2.504008063320504E-2</v>
      </c>
      <c r="F39" s="24">
        <f t="shared" si="0"/>
        <v>71784608.082920536</v>
      </c>
      <c r="G39" s="24">
        <v>71947635.640000001</v>
      </c>
      <c r="H39" s="24">
        <f t="shared" si="1"/>
        <v>-163027.5570794642</v>
      </c>
      <c r="I39" s="24">
        <f t="shared" si="2"/>
        <v>-5402457.8642878067</v>
      </c>
      <c r="J39" s="24">
        <f t="shared" si="3"/>
        <v>-5565485.4213672709</v>
      </c>
      <c r="K39" s="24">
        <f t="shared" si="4"/>
        <v>2659065.1411971622</v>
      </c>
      <c r="L39" s="24"/>
      <c r="M39" s="23">
        <f t="shared" si="5"/>
        <v>3.9054835137471975E-3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3832107.28</v>
      </c>
      <c r="E40" s="22">
        <v>6.0701943428076804E-2</v>
      </c>
      <c r="F40" s="24">
        <f t="shared" si="0"/>
        <v>3982343.6843234445</v>
      </c>
      <c r="G40" s="24">
        <v>3873687.97</v>
      </c>
      <c r="H40" s="24">
        <f t="shared" si="1"/>
        <v>108655.71432344429</v>
      </c>
      <c r="I40" s="24">
        <f t="shared" si="2"/>
        <v>-299708.31533715548</v>
      </c>
      <c r="J40" s="24">
        <f t="shared" si="3"/>
        <v>-191052.60101371119</v>
      </c>
      <c r="K40" s="24">
        <f t="shared" si="4"/>
        <v>147515.06700460243</v>
      </c>
      <c r="L40" s="24"/>
      <c r="M40" s="23">
        <f t="shared" si="5"/>
        <v>2.1666173321215014E-4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12505289.029999999</v>
      </c>
      <c r="E41" s="22">
        <v>3.3751058885258159E-2</v>
      </c>
      <c r="F41" s="24">
        <f t="shared" si="0"/>
        <v>12995554.443157384</v>
      </c>
      <c r="G41" s="24">
        <v>12914633.050000001</v>
      </c>
      <c r="H41" s="24">
        <f t="shared" si="1"/>
        <v>80921.393157383427</v>
      </c>
      <c r="I41" s="24">
        <f t="shared" si="2"/>
        <v>-978036.06061506493</v>
      </c>
      <c r="J41" s="24">
        <f t="shared" si="3"/>
        <v>-897114.6674576815</v>
      </c>
      <c r="K41" s="24">
        <f t="shared" si="4"/>
        <v>481384.89201491507</v>
      </c>
      <c r="L41" s="24"/>
      <c r="M41" s="23">
        <f t="shared" si="5"/>
        <v>7.0703072685342151E-4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33922543.119999997</v>
      </c>
      <c r="E42" s="22">
        <v>2.3361354100585954E-2</v>
      </c>
      <c r="F42" s="24">
        <f t="shared" si="0"/>
        <v>35252464.369974971</v>
      </c>
      <c r="G42" s="24">
        <v>35912616.740000002</v>
      </c>
      <c r="H42" s="24">
        <f t="shared" si="1"/>
        <v>-660152.37002503127</v>
      </c>
      <c r="I42" s="24">
        <f t="shared" si="2"/>
        <v>-2653075.0596437412</v>
      </c>
      <c r="J42" s="24">
        <f t="shared" si="3"/>
        <v>-3313227.4296687725</v>
      </c>
      <c r="K42" s="24">
        <f t="shared" si="4"/>
        <v>1305831.4539965892</v>
      </c>
      <c r="L42" s="24"/>
      <c r="M42" s="23">
        <f t="shared" si="5"/>
        <v>1.9179309059800379E-3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22413240.449999999</v>
      </c>
      <c r="E43" s="22">
        <v>3.2920527837032282E-2</v>
      </c>
      <c r="F43" s="24">
        <f t="shared" si="0"/>
        <v>23291943.578176722</v>
      </c>
      <c r="G43" s="24">
        <v>23270995.73</v>
      </c>
      <c r="H43" s="24">
        <f t="shared" si="1"/>
        <v>20947.848176721483</v>
      </c>
      <c r="I43" s="24">
        <f t="shared" si="2"/>
        <v>-1752934.8856110547</v>
      </c>
      <c r="J43" s="24">
        <f t="shared" si="3"/>
        <v>-1731987.0374343332</v>
      </c>
      <c r="K43" s="24">
        <f t="shared" si="4"/>
        <v>862786.56237724528</v>
      </c>
      <c r="L43" s="24"/>
      <c r="M43" s="23">
        <f t="shared" si="5"/>
        <v>1.2672117892267548E-3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7540130.9900000002</v>
      </c>
      <c r="E44" s="22">
        <v>4.1387906365445794E-2</v>
      </c>
      <c r="F44" s="24">
        <f t="shared" si="0"/>
        <v>7835739.1463732673</v>
      </c>
      <c r="G44" s="24">
        <v>7762833.6100000003</v>
      </c>
      <c r="H44" s="24">
        <f t="shared" si="1"/>
        <v>72905.53637326695</v>
      </c>
      <c r="I44" s="24">
        <f t="shared" si="2"/>
        <v>-589712.0804077225</v>
      </c>
      <c r="J44" s="24">
        <f t="shared" si="3"/>
        <v>-516806.54403445555</v>
      </c>
      <c r="K44" s="24">
        <f t="shared" si="4"/>
        <v>290253.59859271196</v>
      </c>
      <c r="L44" s="24"/>
      <c r="M44" s="23">
        <f t="shared" si="5"/>
        <v>4.2630796310588824E-4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32121338.789999999</v>
      </c>
      <c r="E45" s="22">
        <v>6.7639644276114047E-2</v>
      </c>
      <c r="F45" s="24">
        <f t="shared" si="0"/>
        <v>33380644.464204606</v>
      </c>
      <c r="G45" s="24">
        <v>33735691.960000001</v>
      </c>
      <c r="H45" s="24">
        <f t="shared" si="1"/>
        <v>-355047.49579539523</v>
      </c>
      <c r="I45" s="24">
        <f t="shared" si="2"/>
        <v>-2512203.2426829464</v>
      </c>
      <c r="J45" s="24">
        <f t="shared" si="3"/>
        <v>-2867250.7384783416</v>
      </c>
      <c r="K45" s="24">
        <f t="shared" si="4"/>
        <v>1236494.9876571267</v>
      </c>
      <c r="L45" s="24"/>
      <c r="M45" s="23">
        <f t="shared" si="5"/>
        <v>1.8160934511562187E-3</v>
      </c>
      <c r="N45" s="28">
        <v>102</v>
      </c>
      <c r="O45" s="1" t="s">
        <v>227</v>
      </c>
    </row>
    <row r="46" spans="1:15" ht="11.4">
      <c r="A46" s="25">
        <v>5</v>
      </c>
      <c r="B46" s="26">
        <v>86</v>
      </c>
      <c r="C46" s="27" t="s">
        <v>702</v>
      </c>
      <c r="D46" s="24">
        <v>28270071.670000002</v>
      </c>
      <c r="E46" s="22">
        <v>6.7175658235372707E-2</v>
      </c>
      <c r="F46" s="24">
        <f t="shared" si="0"/>
        <v>29378389.785161663</v>
      </c>
      <c r="G46" s="24">
        <v>29385618.27</v>
      </c>
      <c r="H46" s="24">
        <f t="shared" si="1"/>
        <v>-7228.4848383367062</v>
      </c>
      <c r="I46" s="24">
        <f t="shared" si="2"/>
        <v>-2210996.440234405</v>
      </c>
      <c r="J46" s="24">
        <f t="shared" si="3"/>
        <v>-2218224.9250727417</v>
      </c>
      <c r="K46" s="24">
        <f t="shared" si="4"/>
        <v>1088242.3721250736</v>
      </c>
      <c r="L46" s="24"/>
      <c r="M46" s="23">
        <f t="shared" si="5"/>
        <v>1.598348448651444E-3</v>
      </c>
      <c r="N46" s="28">
        <v>114</v>
      </c>
      <c r="O46" s="1" t="s">
        <v>702</v>
      </c>
    </row>
    <row r="47" spans="1:15" ht="11.4">
      <c r="A47" s="25">
        <v>7</v>
      </c>
      <c r="B47" s="26">
        <v>111</v>
      </c>
      <c r="C47" s="27" t="s">
        <v>113</v>
      </c>
      <c r="D47" s="24">
        <v>61948695.310000002</v>
      </c>
      <c r="E47" s="22">
        <v>2.7924942224469319E-2</v>
      </c>
      <c r="F47" s="24">
        <f t="shared" si="0"/>
        <v>64377371.898590453</v>
      </c>
      <c r="G47" s="24">
        <v>64424393.219999999</v>
      </c>
      <c r="H47" s="24">
        <f t="shared" si="1"/>
        <v>-47021.321409545839</v>
      </c>
      <c r="I47" s="24">
        <f t="shared" si="2"/>
        <v>-4844994.6079523247</v>
      </c>
      <c r="J47" s="24">
        <f t="shared" si="3"/>
        <v>-4892015.9293618705</v>
      </c>
      <c r="K47" s="24">
        <f t="shared" si="4"/>
        <v>2384684.2668513055</v>
      </c>
      <c r="L47" s="24"/>
      <c r="M47" s="23">
        <f t="shared" si="5"/>
        <v>3.5024885044700519E-3</v>
      </c>
      <c r="N47" s="28">
        <v>117</v>
      </c>
      <c r="O47" s="1" t="s">
        <v>113</v>
      </c>
    </row>
    <row r="48" spans="1:15" ht="11.4">
      <c r="A48" s="25">
        <v>10</v>
      </c>
      <c r="B48" s="26">
        <v>90</v>
      </c>
      <c r="C48" s="27" t="s">
        <v>77</v>
      </c>
      <c r="D48" s="24">
        <v>8812962.1799999997</v>
      </c>
      <c r="E48" s="22">
        <v>4.0151718764674493E-2</v>
      </c>
      <c r="F48" s="24">
        <f t="shared" si="0"/>
        <v>9158471.2309265975</v>
      </c>
      <c r="G48" s="24">
        <v>9014777.3800000008</v>
      </c>
      <c r="H48" s="24">
        <f t="shared" si="1"/>
        <v>143693.85092659667</v>
      </c>
      <c r="I48" s="24">
        <f t="shared" si="2"/>
        <v>-689259.94370853447</v>
      </c>
      <c r="J48" s="24">
        <f t="shared" si="3"/>
        <v>-545566.0927819378</v>
      </c>
      <c r="K48" s="24">
        <f t="shared" si="4"/>
        <v>339250.60325861414</v>
      </c>
      <c r="L48" s="24"/>
      <c r="M48" s="23">
        <f t="shared" si="5"/>
        <v>4.9827197443489345E-4</v>
      </c>
      <c r="N48" s="28">
        <v>124</v>
      </c>
      <c r="O48" s="1" t="s">
        <v>77</v>
      </c>
    </row>
    <row r="49" spans="1:15" ht="11.4">
      <c r="A49" s="25">
        <v>1</v>
      </c>
      <c r="B49" s="26">
        <v>91</v>
      </c>
      <c r="C49" s="27" t="s">
        <v>679</v>
      </c>
      <c r="D49" s="24">
        <v>2401172837.9000001</v>
      </c>
      <c r="E49" s="22">
        <v>3.3632344725460839E-2</v>
      </c>
      <c r="F49" s="24">
        <f t="shared" si="0"/>
        <v>2495309965.8473201</v>
      </c>
      <c r="G49" s="24">
        <v>2533344965.8499999</v>
      </c>
      <c r="H49" s="24">
        <f t="shared" si="1"/>
        <v>-38035000.002679825</v>
      </c>
      <c r="I49" s="24">
        <f t="shared" si="2"/>
        <v>-187795229.49063832</v>
      </c>
      <c r="J49" s="24">
        <f t="shared" si="3"/>
        <v>-225830229.49331814</v>
      </c>
      <c r="K49" s="24">
        <f t="shared" si="4"/>
        <v>92431956.151407599</v>
      </c>
      <c r="L49" s="24"/>
      <c r="M49" s="23">
        <f t="shared" si="5"/>
        <v>0.13575879556309062</v>
      </c>
      <c r="N49" s="28">
        <v>127</v>
      </c>
      <c r="O49" s="1" t="s">
        <v>376</v>
      </c>
    </row>
    <row r="50" spans="1:15" ht="11.4">
      <c r="A50" s="25">
        <v>10</v>
      </c>
      <c r="B50" s="26">
        <v>97</v>
      </c>
      <c r="C50" s="27" t="s">
        <v>799</v>
      </c>
      <c r="D50" s="24">
        <v>5456826.1200000001</v>
      </c>
      <c r="E50" s="22">
        <v>6.3401907481097822E-2</v>
      </c>
      <c r="F50" s="24">
        <f t="shared" si="0"/>
        <v>5670759.0491655562</v>
      </c>
      <c r="G50" s="24">
        <v>5488782.3300000001</v>
      </c>
      <c r="H50" s="24">
        <f t="shared" si="1"/>
        <v>181976.71916555613</v>
      </c>
      <c r="I50" s="24">
        <f t="shared" si="2"/>
        <v>-426777.23873977421</v>
      </c>
      <c r="J50" s="24">
        <f t="shared" si="3"/>
        <v>-244800.51957421808</v>
      </c>
      <c r="K50" s="24">
        <f t="shared" si="4"/>
        <v>210057.81203606195</v>
      </c>
      <c r="L50" s="24"/>
      <c r="M50" s="23">
        <f t="shared" si="5"/>
        <v>3.0852095690716999E-4</v>
      </c>
      <c r="N50" s="28">
        <v>134</v>
      </c>
      <c r="O50" s="1" t="s">
        <v>799</v>
      </c>
    </row>
    <row r="51" spans="1:15" ht="11.4">
      <c r="A51" s="25">
        <v>7</v>
      </c>
      <c r="B51" s="26">
        <v>98</v>
      </c>
      <c r="C51" s="27" t="s">
        <v>195</v>
      </c>
      <c r="D51" s="24">
        <v>74727558.090000004</v>
      </c>
      <c r="E51" s="22">
        <v>8.2593420777035714E-2</v>
      </c>
      <c r="F51" s="24">
        <f t="shared" si="0"/>
        <v>77657225.45341289</v>
      </c>
      <c r="G51" s="24">
        <v>78083036.569999993</v>
      </c>
      <c r="H51" s="24">
        <f t="shared" si="1"/>
        <v>-425811.11658710241</v>
      </c>
      <c r="I51" s="24">
        <f t="shared" si="2"/>
        <v>-5844426.8147976613</v>
      </c>
      <c r="J51" s="24">
        <f t="shared" si="3"/>
        <v>-6270237.9313847637</v>
      </c>
      <c r="K51" s="24">
        <f t="shared" si="4"/>
        <v>2876600.244536127</v>
      </c>
      <c r="L51" s="24"/>
      <c r="M51" s="23">
        <f t="shared" si="5"/>
        <v>4.2249866904798747E-3</v>
      </c>
      <c r="N51" s="28">
        <v>137</v>
      </c>
      <c r="O51" s="1" t="s">
        <v>195</v>
      </c>
    </row>
    <row r="52" spans="1:15" ht="11.4">
      <c r="A52" s="25">
        <v>4</v>
      </c>
      <c r="B52" s="26">
        <v>99</v>
      </c>
      <c r="C52" s="27" t="s">
        <v>336</v>
      </c>
      <c r="D52" s="24">
        <v>4508240.58</v>
      </c>
      <c r="E52" s="22">
        <v>2.903119392950923E-2</v>
      </c>
      <c r="F52" s="24">
        <f t="shared" si="0"/>
        <v>4684984.5501125073</v>
      </c>
      <c r="G52" s="24">
        <v>4668982.1399999997</v>
      </c>
      <c r="H52" s="24">
        <f t="shared" si="1"/>
        <v>16002.410112507641</v>
      </c>
      <c r="I52" s="24">
        <f t="shared" si="2"/>
        <v>-352588.56045554159</v>
      </c>
      <c r="J52" s="24">
        <f t="shared" si="3"/>
        <v>-336586.15034303395</v>
      </c>
      <c r="K52" s="24">
        <f t="shared" si="4"/>
        <v>173542.48267067506</v>
      </c>
      <c r="L52" s="24"/>
      <c r="M52" s="23">
        <f t="shared" si="5"/>
        <v>2.5488931974789315E-4</v>
      </c>
      <c r="N52" s="28">
        <v>139</v>
      </c>
      <c r="O52" s="1" t="s">
        <v>336</v>
      </c>
    </row>
    <row r="53" spans="1:15" ht="11.4">
      <c r="A53" s="25">
        <v>4</v>
      </c>
      <c r="B53" s="26">
        <v>102</v>
      </c>
      <c r="C53" s="27" t="s">
        <v>735</v>
      </c>
      <c r="D53" s="24">
        <v>27671178.579999998</v>
      </c>
      <c r="E53" s="22">
        <v>4.1469575470247995E-2</v>
      </c>
      <c r="F53" s="24">
        <f t="shared" si="0"/>
        <v>28756017.304361369</v>
      </c>
      <c r="G53" s="24">
        <v>28522558.84</v>
      </c>
      <c r="H53" s="24">
        <f t="shared" si="1"/>
        <v>233458.46436136961</v>
      </c>
      <c r="I53" s="24">
        <f t="shared" si="2"/>
        <v>-2164157.1359154074</v>
      </c>
      <c r="J53" s="24">
        <f t="shared" si="3"/>
        <v>-1930698.6715540378</v>
      </c>
      <c r="K53" s="24">
        <f t="shared" si="4"/>
        <v>1065188.2799912165</v>
      </c>
      <c r="L53" s="24"/>
      <c r="M53" s="23">
        <f t="shared" si="5"/>
        <v>1.5644879104652111E-3</v>
      </c>
      <c r="N53" s="28">
        <v>144</v>
      </c>
      <c r="O53" s="1" t="s">
        <v>735</v>
      </c>
    </row>
    <row r="54" spans="1:15" ht="11.4">
      <c r="A54" s="25">
        <v>5</v>
      </c>
      <c r="B54" s="26">
        <v>103</v>
      </c>
      <c r="C54" s="27" t="s">
        <v>116</v>
      </c>
      <c r="D54" s="24">
        <v>6444707.9100000001</v>
      </c>
      <c r="E54" s="22">
        <v>1.9713201089444788E-2</v>
      </c>
      <c r="F54" s="24">
        <f t="shared" si="0"/>
        <v>6697370.3937374763</v>
      </c>
      <c r="G54" s="24">
        <v>6775309.75</v>
      </c>
      <c r="H54" s="24">
        <f t="shared" si="1"/>
        <v>-77939.356262523681</v>
      </c>
      <c r="I54" s="24">
        <f t="shared" si="2"/>
        <v>-504039.26858387445</v>
      </c>
      <c r="J54" s="24">
        <f t="shared" si="3"/>
        <v>-581978.62484639813</v>
      </c>
      <c r="K54" s="24">
        <f t="shared" si="4"/>
        <v>248085.83103360859</v>
      </c>
      <c r="L54" s="24"/>
      <c r="M54" s="23">
        <f t="shared" si="5"/>
        <v>3.6437434648923866E-4</v>
      </c>
      <c r="N54" s="28">
        <v>147</v>
      </c>
      <c r="O54" s="1" t="s">
        <v>116</v>
      </c>
    </row>
    <row r="55" spans="1:15" ht="11.4">
      <c r="A55" s="25">
        <v>18</v>
      </c>
      <c r="B55" s="26">
        <v>105</v>
      </c>
      <c r="C55" s="27" t="s">
        <v>901</v>
      </c>
      <c r="D55" s="24">
        <v>6134539.9299999997</v>
      </c>
      <c r="E55" s="22">
        <v>5.2667481244730342E-2</v>
      </c>
      <c r="F55" s="24">
        <f t="shared" si="0"/>
        <v>6375042.3882875964</v>
      </c>
      <c r="G55" s="24">
        <v>6329116.1100000003</v>
      </c>
      <c r="H55" s="24">
        <f t="shared" si="1"/>
        <v>45926.278287596069</v>
      </c>
      <c r="I55" s="24">
        <f t="shared" si="2"/>
        <v>-479781.09521735832</v>
      </c>
      <c r="J55" s="24">
        <f t="shared" si="3"/>
        <v>-433854.81692976225</v>
      </c>
      <c r="K55" s="24">
        <f t="shared" si="4"/>
        <v>236146.06864982107</v>
      </c>
      <c r="L55" s="24"/>
      <c r="M55" s="23">
        <f t="shared" si="5"/>
        <v>3.4683790316354147E-4</v>
      </c>
      <c r="N55" s="28">
        <v>149</v>
      </c>
      <c r="O55" s="1" t="s">
        <v>901</v>
      </c>
    </row>
    <row r="56" spans="1:15" ht="11.4">
      <c r="A56" s="25">
        <v>1</v>
      </c>
      <c r="B56" s="26">
        <v>106</v>
      </c>
      <c r="C56" s="27" t="s">
        <v>187</v>
      </c>
      <c r="D56" s="24">
        <v>161446118.30000001</v>
      </c>
      <c r="E56" s="22">
        <v>3.090712768175391E-2</v>
      </c>
      <c r="F56" s="24">
        <f t="shared" si="0"/>
        <v>167775556.0044083</v>
      </c>
      <c r="G56" s="24">
        <v>168596247.59999999</v>
      </c>
      <c r="H56" s="24">
        <f t="shared" si="1"/>
        <v>-820691.59559169412</v>
      </c>
      <c r="I56" s="24">
        <f t="shared" si="2"/>
        <v>-12626667.417676292</v>
      </c>
      <c r="J56" s="24">
        <f t="shared" si="3"/>
        <v>-13447359.013267986</v>
      </c>
      <c r="K56" s="24">
        <f t="shared" si="4"/>
        <v>6214788.1618432859</v>
      </c>
      <c r="L56" s="24"/>
      <c r="M56" s="23">
        <f t="shared" si="5"/>
        <v>9.1279270791322521E-3</v>
      </c>
      <c r="N56" s="28">
        <v>152</v>
      </c>
      <c r="O56" s="1" t="s">
        <v>985</v>
      </c>
    </row>
    <row r="57" spans="1:15" ht="11.4">
      <c r="A57" s="25">
        <v>7</v>
      </c>
      <c r="B57" s="26">
        <v>283</v>
      </c>
      <c r="C57" s="27" t="s">
        <v>920</v>
      </c>
      <c r="D57" s="24">
        <v>5836978.5700000003</v>
      </c>
      <c r="E57" s="22">
        <v>1.1135583345947142E-2</v>
      </c>
      <c r="F57" s="24">
        <f t="shared" si="0"/>
        <v>6065815.2408955498</v>
      </c>
      <c r="G57" s="24">
        <v>6106757.4000000004</v>
      </c>
      <c r="H57" s="24">
        <f t="shared" si="1"/>
        <v>-40942.159104450606</v>
      </c>
      <c r="I57" s="24">
        <f t="shared" si="2"/>
        <v>-456508.88298559823</v>
      </c>
      <c r="J57" s="24">
        <f t="shared" si="3"/>
        <v>-497451.04209004884</v>
      </c>
      <c r="K57" s="24">
        <f t="shared" si="4"/>
        <v>224691.59184342524</v>
      </c>
      <c r="L57" s="24"/>
      <c r="M57" s="23">
        <f t="shared" si="5"/>
        <v>3.3001421966933497E-4</v>
      </c>
      <c r="N57" s="28">
        <v>155</v>
      </c>
      <c r="O57" s="1" t="s">
        <v>920</v>
      </c>
    </row>
    <row r="58" spans="1:15" ht="11.4">
      <c r="A58" s="25">
        <v>6</v>
      </c>
      <c r="B58" s="26">
        <v>108</v>
      </c>
      <c r="C58" s="27" t="s">
        <v>736</v>
      </c>
      <c r="D58" s="24">
        <v>30402952.27</v>
      </c>
      <c r="E58" s="22">
        <v>3.3562239416221357E-2</v>
      </c>
      <c r="F58" s="24">
        <f t="shared" si="0"/>
        <v>31594889.211249232</v>
      </c>
      <c r="G58" s="24">
        <v>31523654.989999998</v>
      </c>
      <c r="H58" s="24">
        <f t="shared" si="1"/>
        <v>71234.221249233931</v>
      </c>
      <c r="I58" s="24">
        <f t="shared" si="2"/>
        <v>-2377808.589460379</v>
      </c>
      <c r="J58" s="24">
        <f t="shared" si="3"/>
        <v>-2306574.368211145</v>
      </c>
      <c r="K58" s="24">
        <f t="shared" si="4"/>
        <v>1170346.5517924591</v>
      </c>
      <c r="L58" s="24"/>
      <c r="M58" s="23">
        <f t="shared" si="5"/>
        <v>1.7189383940171099E-3</v>
      </c>
      <c r="N58" s="28">
        <v>157</v>
      </c>
      <c r="O58" s="1" t="s">
        <v>997</v>
      </c>
    </row>
    <row r="59" spans="1:15" ht="11.4">
      <c r="A59" s="25">
        <v>5</v>
      </c>
      <c r="B59" s="26">
        <v>109</v>
      </c>
      <c r="C59" s="27" t="s">
        <v>739</v>
      </c>
      <c r="D59" s="24">
        <v>220541864.09</v>
      </c>
      <c r="E59" s="22">
        <v>3.7603195732830143E-2</v>
      </c>
      <c r="F59" s="24">
        <f t="shared" si="0"/>
        <v>229188129.5107508</v>
      </c>
      <c r="G59" s="24">
        <v>229267773.09</v>
      </c>
      <c r="H59" s="24">
        <f t="shared" si="1"/>
        <v>-79643.579249203205</v>
      </c>
      <c r="I59" s="24">
        <f t="shared" si="2"/>
        <v>-17248533.435559198</v>
      </c>
      <c r="J59" s="24">
        <f t="shared" si="3"/>
        <v>-17328177.014808401</v>
      </c>
      <c r="K59" s="24">
        <f t="shared" si="4"/>
        <v>8489649.5534843877</v>
      </c>
      <c r="L59" s="24"/>
      <c r="M59" s="23">
        <f t="shared" si="5"/>
        <v>1.2469113996092995E-2</v>
      </c>
      <c r="N59" s="28">
        <v>160</v>
      </c>
      <c r="O59" s="1" t="s">
        <v>999</v>
      </c>
    </row>
    <row r="60" spans="1:15" ht="11.4">
      <c r="A60" s="25">
        <v>17</v>
      </c>
      <c r="B60" s="26">
        <v>139</v>
      </c>
      <c r="C60" s="27" t="s">
        <v>1190</v>
      </c>
      <c r="D60" s="24">
        <v>24683463.23</v>
      </c>
      <c r="E60" s="22">
        <v>3.8285911466017772E-2</v>
      </c>
      <c r="F60" s="24">
        <f t="shared" si="0"/>
        <v>25651169.635632038</v>
      </c>
      <c r="G60" s="24">
        <v>25758756.100000001</v>
      </c>
      <c r="H60" s="24">
        <f t="shared" si="1"/>
        <v>-107586.46436796337</v>
      </c>
      <c r="I60" s="24">
        <f t="shared" si="2"/>
        <v>-1930488.5382410076</v>
      </c>
      <c r="J60" s="24">
        <f t="shared" si="3"/>
        <v>-2038075.002608971</v>
      </c>
      <c r="K60" s="24">
        <f t="shared" si="4"/>
        <v>950177.66106983589</v>
      </c>
      <c r="L60" s="24"/>
      <c r="M60" s="23">
        <f t="shared" si="5"/>
        <v>1.3955668603020369E-3</v>
      </c>
      <c r="N60" s="28">
        <v>2004</v>
      </c>
      <c r="O60" s="1" t="s">
        <v>1190</v>
      </c>
    </row>
    <row r="61" spans="1:15" ht="11.4">
      <c r="A61" s="25">
        <v>11</v>
      </c>
      <c r="B61" s="26">
        <v>140</v>
      </c>
      <c r="C61" s="27" t="s">
        <v>742</v>
      </c>
      <c r="D61" s="24">
        <v>62642005.68</v>
      </c>
      <c r="E61" s="22">
        <v>3.044374423844699E-2</v>
      </c>
      <c r="F61" s="24">
        <f t="shared" si="0"/>
        <v>65097863.25530567</v>
      </c>
      <c r="G61" s="24">
        <v>65316997.5</v>
      </c>
      <c r="H61" s="24">
        <f t="shared" si="1"/>
        <v>-219134.2446943298</v>
      </c>
      <c r="I61" s="24">
        <f t="shared" si="2"/>
        <v>-4899218.2681517536</v>
      </c>
      <c r="J61" s="24">
        <f t="shared" si="3"/>
        <v>-5118352.5128460834</v>
      </c>
      <c r="K61" s="24">
        <f t="shared" si="4"/>
        <v>2411372.9052981748</v>
      </c>
      <c r="L61" s="24"/>
      <c r="M61" s="23">
        <f t="shared" si="5"/>
        <v>3.54168725738653E-3</v>
      </c>
      <c r="N61" s="28">
        <v>168</v>
      </c>
      <c r="O61" s="1" t="s">
        <v>1001</v>
      </c>
    </row>
    <row r="62" spans="1:15" ht="11.4">
      <c r="A62" s="25">
        <v>8</v>
      </c>
      <c r="B62" s="26">
        <v>142</v>
      </c>
      <c r="C62" s="27" t="s">
        <v>234</v>
      </c>
      <c r="D62" s="24">
        <v>19140852.550000001</v>
      </c>
      <c r="E62" s="22">
        <v>6.9589124323275769E-2</v>
      </c>
      <c r="F62" s="24">
        <f t="shared" si="0"/>
        <v>19891262.873271856</v>
      </c>
      <c r="G62" s="24">
        <v>19863374.77</v>
      </c>
      <c r="H62" s="24">
        <f t="shared" si="1"/>
        <v>27888.103271856904</v>
      </c>
      <c r="I62" s="24">
        <f t="shared" si="2"/>
        <v>-1497002.1068610055</v>
      </c>
      <c r="J62" s="24">
        <f t="shared" si="3"/>
        <v>-1469114.0035891486</v>
      </c>
      <c r="K62" s="24">
        <f t="shared" si="4"/>
        <v>736817.61499079561</v>
      </c>
      <c r="L62" s="24"/>
      <c r="M62" s="23">
        <f t="shared" si="5"/>
        <v>1.0821957700101767E-3</v>
      </c>
      <c r="N62" s="28">
        <v>171</v>
      </c>
      <c r="O62" s="1" t="s">
        <v>234</v>
      </c>
    </row>
    <row r="63" spans="1:15" ht="11.4">
      <c r="A63" s="25">
        <v>6</v>
      </c>
      <c r="B63" s="26">
        <v>143</v>
      </c>
      <c r="C63" s="27" t="s">
        <v>261</v>
      </c>
      <c r="D63" s="24">
        <v>19986539.800000001</v>
      </c>
      <c r="E63" s="22">
        <v>3.7505264881657729E-2</v>
      </c>
      <c r="F63" s="24">
        <f t="shared" si="0"/>
        <v>20770104.991426326</v>
      </c>
      <c r="G63" s="24">
        <v>21137300.52</v>
      </c>
      <c r="H63" s="24">
        <f t="shared" si="1"/>
        <v>-367195.52857367322</v>
      </c>
      <c r="I63" s="24">
        <f t="shared" si="2"/>
        <v>-1563143.131232226</v>
      </c>
      <c r="J63" s="24">
        <f t="shared" si="3"/>
        <v>-1930338.6598058993</v>
      </c>
      <c r="K63" s="24">
        <f t="shared" si="4"/>
        <v>769371.92577425786</v>
      </c>
      <c r="L63" s="24"/>
      <c r="M63" s="23">
        <f t="shared" si="5"/>
        <v>1.1300096885548624E-3</v>
      </c>
      <c r="N63" s="28">
        <v>174</v>
      </c>
      <c r="O63" s="1" t="s">
        <v>1016</v>
      </c>
    </row>
    <row r="64" spans="1:15" ht="11.4">
      <c r="A64" s="25">
        <v>14</v>
      </c>
      <c r="B64" s="26">
        <v>145</v>
      </c>
      <c r="C64" s="27" t="s">
        <v>264</v>
      </c>
      <c r="D64" s="24">
        <v>33216590.25</v>
      </c>
      <c r="E64" s="22">
        <v>4.524769521330279E-2</v>
      </c>
      <c r="F64" s="24">
        <f t="shared" si="0"/>
        <v>34518834.868539281</v>
      </c>
      <c r="G64" s="24">
        <v>34519048.390000001</v>
      </c>
      <c r="H64" s="24">
        <f t="shared" si="1"/>
        <v>-213.5214607194066</v>
      </c>
      <c r="I64" s="24">
        <f t="shared" si="2"/>
        <v>-2597862.6321421997</v>
      </c>
      <c r="J64" s="24">
        <f t="shared" si="3"/>
        <v>-2598076.1536029191</v>
      </c>
      <c r="K64" s="24">
        <f t="shared" si="4"/>
        <v>1278656.1487895439</v>
      </c>
      <c r="L64" s="24"/>
      <c r="M64" s="23">
        <f t="shared" si="5"/>
        <v>1.8780173646294183E-3</v>
      </c>
      <c r="N64" s="28">
        <v>178</v>
      </c>
      <c r="O64" s="1" t="s">
        <v>264</v>
      </c>
    </row>
    <row r="65" spans="1:15" ht="11.4">
      <c r="A65" s="25">
        <v>12</v>
      </c>
      <c r="B65" s="26">
        <v>146</v>
      </c>
      <c r="C65" s="27" t="s">
        <v>348</v>
      </c>
      <c r="D65" s="24">
        <v>13778337.619999999</v>
      </c>
      <c r="E65" s="22">
        <v>2.9391952430938787E-2</v>
      </c>
      <c r="F65" s="24">
        <f t="shared" si="0"/>
        <v>14318512.450800467</v>
      </c>
      <c r="G65" s="24">
        <v>14041420.640000001</v>
      </c>
      <c r="H65" s="24">
        <f t="shared" si="1"/>
        <v>277091.81080046669</v>
      </c>
      <c r="I65" s="24">
        <f t="shared" si="2"/>
        <v>-1077600.9267247738</v>
      </c>
      <c r="J65" s="24">
        <f t="shared" si="3"/>
        <v>-800509.11592430715</v>
      </c>
      <c r="K65" s="24">
        <f t="shared" si="4"/>
        <v>530390.26538587257</v>
      </c>
      <c r="L65" s="24"/>
      <c r="M65" s="23">
        <f t="shared" si="5"/>
        <v>7.7900702966002863E-4</v>
      </c>
      <c r="N65" s="28">
        <v>181</v>
      </c>
      <c r="O65" s="1" t="s">
        <v>403</v>
      </c>
    </row>
    <row r="66" spans="1:15" ht="11.4">
      <c r="A66" s="25">
        <v>9</v>
      </c>
      <c r="B66" s="26">
        <v>153</v>
      </c>
      <c r="C66" s="27" t="s">
        <v>737</v>
      </c>
      <c r="D66" s="24">
        <v>90382679.230000004</v>
      </c>
      <c r="E66" s="22">
        <v>2.6449138482830946E-2</v>
      </c>
      <c r="F66" s="24">
        <f t="shared" si="0"/>
        <v>93926100.055273578</v>
      </c>
      <c r="G66" s="24">
        <v>94068535.790000007</v>
      </c>
      <c r="H66" s="24">
        <f t="shared" si="1"/>
        <v>-142435.73472642899</v>
      </c>
      <c r="I66" s="24">
        <f t="shared" si="2"/>
        <v>-7068810.5912530236</v>
      </c>
      <c r="J66" s="24">
        <f t="shared" si="3"/>
        <v>-7211246.3259794526</v>
      </c>
      <c r="K66" s="24">
        <f t="shared" si="4"/>
        <v>3479236.3596535162</v>
      </c>
      <c r="L66" s="24"/>
      <c r="M66" s="23">
        <f t="shared" si="5"/>
        <v>5.110104311675117E-3</v>
      </c>
      <c r="N66" s="28">
        <v>184</v>
      </c>
      <c r="O66" s="1" t="s">
        <v>737</v>
      </c>
    </row>
    <row r="67" spans="1:15" ht="11.4">
      <c r="A67" s="25">
        <v>19</v>
      </c>
      <c r="B67" s="26">
        <v>148</v>
      </c>
      <c r="C67" s="27" t="s">
        <v>291</v>
      </c>
      <c r="D67" s="24">
        <v>18496494.18</v>
      </c>
      <c r="E67" s="22">
        <v>3.4439809795828759E-2</v>
      </c>
      <c r="F67" s="24">
        <f t="shared" si="0"/>
        <v>19221642.662323467</v>
      </c>
      <c r="G67" s="24">
        <v>19159645.300000001</v>
      </c>
      <c r="H67" s="24">
        <f t="shared" si="1"/>
        <v>61997.362323466688</v>
      </c>
      <c r="I67" s="24">
        <f t="shared" si="2"/>
        <v>-1446606.9724257044</v>
      </c>
      <c r="J67" s="24">
        <f t="shared" si="3"/>
        <v>-1384609.6101022377</v>
      </c>
      <c r="K67" s="24">
        <f t="shared" si="4"/>
        <v>712013.35947800986</v>
      </c>
      <c r="L67" s="24"/>
      <c r="M67" s="23">
        <f t="shared" si="5"/>
        <v>1.0457646914799441E-3</v>
      </c>
      <c r="N67" s="28">
        <v>186</v>
      </c>
      <c r="O67" s="1" t="s">
        <v>1023</v>
      </c>
    </row>
    <row r="68" spans="1:15" ht="11.4">
      <c r="A68" s="25">
        <v>1</v>
      </c>
      <c r="B68" s="26">
        <v>149</v>
      </c>
      <c r="C68" s="27" t="s">
        <v>905</v>
      </c>
      <c r="D68" s="24">
        <v>20565444.98</v>
      </c>
      <c r="E68" s="22">
        <v>1.7128301447772352E-2</v>
      </c>
      <c r="F68" s="24">
        <f t="shared" si="0"/>
        <v>21371705.943316985</v>
      </c>
      <c r="G68" s="24">
        <v>21646250.289999999</v>
      </c>
      <c r="H68" s="24">
        <f t="shared" si="1"/>
        <v>-274544.34668301418</v>
      </c>
      <c r="I68" s="24">
        <f t="shared" si="2"/>
        <v>-1608419.1852569331</v>
      </c>
      <c r="J68" s="24">
        <f t="shared" si="3"/>
        <v>-1882963.5319399473</v>
      </c>
      <c r="K68" s="24">
        <f t="shared" si="4"/>
        <v>791656.59323717176</v>
      </c>
      <c r="L68" s="24"/>
      <c r="M68" s="23">
        <f t="shared" si="5"/>
        <v>1.162740139583439E-3</v>
      </c>
      <c r="N68" s="28">
        <v>191</v>
      </c>
      <c r="O68" s="1" t="s">
        <v>392</v>
      </c>
    </row>
    <row r="69" spans="1:15" ht="11.4">
      <c r="A69" s="25">
        <v>14</v>
      </c>
      <c r="B69" s="26">
        <v>151</v>
      </c>
      <c r="C69" s="27" t="s">
        <v>238</v>
      </c>
      <c r="D69" s="24">
        <v>5362108.74</v>
      </c>
      <c r="E69" s="22">
        <v>5.2001087678790858E-2</v>
      </c>
      <c r="F69" s="24">
        <f t="shared" si="0"/>
        <v>5572328.3079367615</v>
      </c>
      <c r="G69" s="24">
        <v>5520884.5999999996</v>
      </c>
      <c r="H69" s="24">
        <f t="shared" si="1"/>
        <v>51443.707936761901</v>
      </c>
      <c r="I69" s="24">
        <f t="shared" si="2"/>
        <v>-419369.41210060223</v>
      </c>
      <c r="J69" s="24">
        <f t="shared" si="3"/>
        <v>-367925.70416384033</v>
      </c>
      <c r="K69" s="24">
        <f t="shared" si="4"/>
        <v>206411.71352255682</v>
      </c>
      <c r="L69" s="24"/>
      <c r="M69" s="23">
        <f t="shared" si="5"/>
        <v>3.0316577496244278E-4</v>
      </c>
      <c r="N69" s="28">
        <v>194</v>
      </c>
      <c r="O69" s="1" t="s">
        <v>1011</v>
      </c>
    </row>
    <row r="70" spans="1:15" ht="11.4">
      <c r="A70" s="25">
        <v>15</v>
      </c>
      <c r="B70" s="26">
        <v>152</v>
      </c>
      <c r="C70" s="27" t="s">
        <v>324</v>
      </c>
      <c r="D70" s="24">
        <v>13465483.630000001</v>
      </c>
      <c r="E70" s="22">
        <v>3.7650530433948767E-2</v>
      </c>
      <c r="F70" s="24">
        <f t="shared" si="0"/>
        <v>13993393.131282911</v>
      </c>
      <c r="G70" s="24">
        <v>13809227.25</v>
      </c>
      <c r="H70" s="24">
        <f t="shared" si="1"/>
        <v>184165.8812829107</v>
      </c>
      <c r="I70" s="24">
        <f t="shared" si="2"/>
        <v>-1053132.6810734135</v>
      </c>
      <c r="J70" s="24">
        <f t="shared" si="3"/>
        <v>-868966.79979050276</v>
      </c>
      <c r="K70" s="24">
        <f t="shared" si="4"/>
        <v>518347.10638080764</v>
      </c>
      <c r="L70" s="24"/>
      <c r="M70" s="23">
        <f t="shared" si="5"/>
        <v>7.6131872326278807E-4</v>
      </c>
      <c r="N70" s="28">
        <v>197</v>
      </c>
      <c r="O70" s="1" t="s">
        <v>390</v>
      </c>
    </row>
    <row r="71" spans="1:15" ht="11.4">
      <c r="A71" s="25">
        <v>14</v>
      </c>
      <c r="B71" s="26">
        <v>164</v>
      </c>
      <c r="C71" s="27" t="s">
        <v>695</v>
      </c>
      <c r="D71" s="24">
        <v>20514990.07</v>
      </c>
      <c r="E71" s="22">
        <v>3.5892892115304775E-2</v>
      </c>
      <c r="F71" s="24">
        <f t="shared" si="0"/>
        <v>21319272.966497611</v>
      </c>
      <c r="G71" s="24">
        <v>21135546.109999999</v>
      </c>
      <c r="H71" s="24">
        <f t="shared" si="1"/>
        <v>183726.85649761185</v>
      </c>
      <c r="I71" s="24">
        <f t="shared" si="2"/>
        <v>-1604473.1172135074</v>
      </c>
      <c r="J71" s="24">
        <f t="shared" si="3"/>
        <v>-1420746.2607158956</v>
      </c>
      <c r="K71" s="24">
        <f t="shared" si="4"/>
        <v>789714.35652887146</v>
      </c>
      <c r="L71" s="24"/>
      <c r="M71" s="23">
        <f t="shared" si="5"/>
        <v>1.1598874928669142E-3</v>
      </c>
      <c r="N71" s="28">
        <v>203</v>
      </c>
      <c r="O71" s="1" t="s">
        <v>695</v>
      </c>
    </row>
    <row r="72" spans="1:15" ht="11.4">
      <c r="A72" s="25">
        <v>5</v>
      </c>
      <c r="B72" s="26">
        <v>165</v>
      </c>
      <c r="C72" s="27" t="s">
        <v>183</v>
      </c>
      <c r="D72" s="24">
        <v>53705170.340000004</v>
      </c>
      <c r="E72" s="22">
        <v>3.2223547473930948E-2</v>
      </c>
      <c r="F72" s="24">
        <f t="shared" si="0"/>
        <v>55810662.461154737</v>
      </c>
      <c r="G72" s="24">
        <v>55803666.960000001</v>
      </c>
      <c r="H72" s="24">
        <f t="shared" si="1"/>
        <v>6995.5011547356844</v>
      </c>
      <c r="I72" s="24">
        <f t="shared" si="2"/>
        <v>-4200270.2302990779</v>
      </c>
      <c r="J72" s="24">
        <f t="shared" si="3"/>
        <v>-4193274.7291443422</v>
      </c>
      <c r="K72" s="24">
        <f t="shared" si="4"/>
        <v>2067353.8662515439</v>
      </c>
      <c r="L72" s="24"/>
      <c r="M72" s="23">
        <f t="shared" si="5"/>
        <v>3.0364116759064638E-3</v>
      </c>
      <c r="N72" s="28">
        <v>205</v>
      </c>
      <c r="O72" s="1" t="s">
        <v>183</v>
      </c>
    </row>
    <row r="73" spans="1:15" ht="11.4">
      <c r="A73" s="25">
        <v>12</v>
      </c>
      <c r="B73" s="26">
        <v>167</v>
      </c>
      <c r="C73" s="27" t="s">
        <v>360</v>
      </c>
      <c r="D73" s="24">
        <v>204533104.25</v>
      </c>
      <c r="E73" s="22">
        <v>3.9361251341260908E-2</v>
      </c>
      <c r="F73" s="24">
        <f t="shared" si="0"/>
        <v>212551751.92930824</v>
      </c>
      <c r="G73" s="24">
        <v>212728047.11000001</v>
      </c>
      <c r="H73" s="24">
        <f t="shared" si="1"/>
        <v>-176295.18069177866</v>
      </c>
      <c r="I73" s="24">
        <f t="shared" si="2"/>
        <v>-15996491.649744812</v>
      </c>
      <c r="J73" s="24">
        <f t="shared" si="3"/>
        <v>-16172786.830436591</v>
      </c>
      <c r="K73" s="24">
        <f t="shared" si="4"/>
        <v>7873400.2922011316</v>
      </c>
      <c r="L73" s="24"/>
      <c r="M73" s="23">
        <f t="shared" si="5"/>
        <v>1.1564002160729277E-2</v>
      </c>
      <c r="N73" s="28">
        <v>210</v>
      </c>
      <c r="O73" s="1" t="s">
        <v>360</v>
      </c>
    </row>
    <row r="74" spans="1:15" ht="11.4">
      <c r="A74" s="25">
        <v>5</v>
      </c>
      <c r="B74" s="26">
        <v>169</v>
      </c>
      <c r="C74" s="27" t="s">
        <v>352</v>
      </c>
      <c r="D74" s="24">
        <v>16988813.640000001</v>
      </c>
      <c r="E74" s="22">
        <v>2.5281156024915184E-2</v>
      </c>
      <c r="F74" s="24">
        <f t="shared" si="0"/>
        <v>17654854.042447891</v>
      </c>
      <c r="G74" s="24">
        <v>17709568.809999999</v>
      </c>
      <c r="H74" s="24">
        <f t="shared" si="1"/>
        <v>-54714.767552107573</v>
      </c>
      <c r="I74" s="24">
        <f t="shared" si="2"/>
        <v>-1328691.590184628</v>
      </c>
      <c r="J74" s="24">
        <f t="shared" si="3"/>
        <v>-1383406.3577367356</v>
      </c>
      <c r="K74" s="24">
        <f t="shared" si="4"/>
        <v>653975.94569254958</v>
      </c>
      <c r="L74" s="24"/>
      <c r="M74" s="23">
        <f t="shared" si="5"/>
        <v>9.6052264185584539E-4</v>
      </c>
      <c r="N74" s="28">
        <v>214</v>
      </c>
      <c r="O74" s="1" t="s">
        <v>404</v>
      </c>
    </row>
    <row r="75" spans="1:15" ht="11.4">
      <c r="A75" s="25">
        <v>21</v>
      </c>
      <c r="B75" s="26">
        <v>170</v>
      </c>
      <c r="C75" s="27" t="s">
        <v>907</v>
      </c>
      <c r="D75" s="24">
        <v>13576450.949999999</v>
      </c>
      <c r="E75" s="22">
        <v>8.5524561508558791E-2</v>
      </c>
      <c r="F75" s="24">
        <f t="shared" si="0"/>
        <v>14108710.885635626</v>
      </c>
      <c r="G75" s="24">
        <v>13780604.119999999</v>
      </c>
      <c r="H75" s="24">
        <f t="shared" si="1"/>
        <v>328106.76563562639</v>
      </c>
      <c r="I75" s="24">
        <f t="shared" si="2"/>
        <v>-1061811.4121486768</v>
      </c>
      <c r="J75" s="24">
        <f t="shared" si="3"/>
        <v>-733704.64651305042</v>
      </c>
      <c r="K75" s="24">
        <f t="shared" si="4"/>
        <v>522618.73826610309</v>
      </c>
      <c r="L75" s="24"/>
      <c r="M75" s="23">
        <f t="shared" si="5"/>
        <v>7.6759265301589948E-4</v>
      </c>
      <c r="N75" s="28">
        <v>216</v>
      </c>
      <c r="O75" s="1" t="s">
        <v>907</v>
      </c>
    </row>
    <row r="76" spans="1:15" ht="11.4">
      <c r="A76" s="25">
        <v>10</v>
      </c>
      <c r="B76" s="26">
        <v>171</v>
      </c>
      <c r="C76" s="27" t="s">
        <v>304</v>
      </c>
      <c r="D76" s="24">
        <v>14268002.390000001</v>
      </c>
      <c r="E76" s="22">
        <v>6.2755545023144343E-2</v>
      </c>
      <c r="F76" s="24">
        <f t="shared" si="0"/>
        <v>14827374.354125159</v>
      </c>
      <c r="G76" s="24">
        <v>14661530.289999999</v>
      </c>
      <c r="H76" s="24">
        <f t="shared" si="1"/>
        <v>165844.06412515976</v>
      </c>
      <c r="I76" s="24">
        <f t="shared" si="2"/>
        <v>-1115897.5067977244</v>
      </c>
      <c r="J76" s="24">
        <f t="shared" si="3"/>
        <v>-950053.44267256465</v>
      </c>
      <c r="K76" s="24">
        <f t="shared" si="4"/>
        <v>549239.66757597611</v>
      </c>
      <c r="L76" s="24"/>
      <c r="M76" s="23">
        <f t="shared" si="5"/>
        <v>8.0669195860625829E-4</v>
      </c>
      <c r="N76" s="28">
        <v>218</v>
      </c>
      <c r="O76" s="1" t="s">
        <v>384</v>
      </c>
    </row>
    <row r="77" spans="1:15" ht="11.4">
      <c r="A77" s="25">
        <v>13</v>
      </c>
      <c r="B77" s="26">
        <v>172</v>
      </c>
      <c r="C77" s="27" t="s">
        <v>317</v>
      </c>
      <c r="D77" s="24">
        <v>11885243.42</v>
      </c>
      <c r="E77" s="22">
        <v>8.218652729096243E-2</v>
      </c>
      <c r="F77" s="24">
        <f t="shared" si="0"/>
        <v>12351200.165326212</v>
      </c>
      <c r="G77" s="24">
        <v>12261898.15</v>
      </c>
      <c r="H77" s="24">
        <f t="shared" si="1"/>
        <v>89302.015326211229</v>
      </c>
      <c r="I77" s="24">
        <f t="shared" si="2"/>
        <v>-929542.42209529504</v>
      </c>
      <c r="J77" s="24">
        <f t="shared" si="3"/>
        <v>-840240.40676908381</v>
      </c>
      <c r="K77" s="24">
        <f t="shared" si="4"/>
        <v>457516.54412642389</v>
      </c>
      <c r="L77" s="24"/>
      <c r="M77" s="23">
        <f t="shared" si="5"/>
        <v>6.7197425616578855E-4</v>
      </c>
      <c r="N77" s="28">
        <v>221</v>
      </c>
      <c r="O77" s="1" t="s">
        <v>317</v>
      </c>
    </row>
    <row r="78" spans="1:15" ht="11.4">
      <c r="A78" s="25">
        <v>11</v>
      </c>
      <c r="B78" s="26">
        <v>174</v>
      </c>
      <c r="C78" s="27" t="s">
        <v>99</v>
      </c>
      <c r="D78" s="24">
        <v>13758777.039999999</v>
      </c>
      <c r="E78" s="22">
        <v>-4.7053056928209533E-3</v>
      </c>
      <c r="F78" s="24">
        <f t="shared" si="0"/>
        <v>14298185.005211653</v>
      </c>
      <c r="G78" s="24">
        <v>14707953.390000001</v>
      </c>
      <c r="H78" s="24">
        <f t="shared" si="1"/>
        <v>-409768.38478834741</v>
      </c>
      <c r="I78" s="24">
        <f t="shared" si="2"/>
        <v>-1076071.0978211276</v>
      </c>
      <c r="J78" s="24">
        <f t="shared" si="3"/>
        <v>-1485839.482609475</v>
      </c>
      <c r="K78" s="24">
        <f t="shared" si="4"/>
        <v>529637.29057109938</v>
      </c>
      <c r="L78" s="24"/>
      <c r="M78" s="23">
        <f t="shared" si="5"/>
        <v>7.7790110311471675E-4</v>
      </c>
      <c r="N78" s="28">
        <v>226</v>
      </c>
      <c r="O78" s="1" t="s">
        <v>99</v>
      </c>
    </row>
    <row r="79" spans="1:15" ht="11.4">
      <c r="A79" s="25">
        <v>12</v>
      </c>
      <c r="B79" s="26">
        <v>176</v>
      </c>
      <c r="C79" s="27" t="s">
        <v>915</v>
      </c>
      <c r="D79" s="24">
        <v>11605700.42</v>
      </c>
      <c r="E79" s="22">
        <v>2.9136642593233345E-2</v>
      </c>
      <c r="F79" s="24">
        <f t="shared" si="0"/>
        <v>12060697.781335846</v>
      </c>
      <c r="G79" s="24">
        <v>11836440.23</v>
      </c>
      <c r="H79" s="24">
        <f t="shared" si="1"/>
        <v>224257.55133584514</v>
      </c>
      <c r="I79" s="24">
        <f t="shared" si="2"/>
        <v>-907679.42206093925</v>
      </c>
      <c r="J79" s="24">
        <f t="shared" si="3"/>
        <v>-683421.87072509411</v>
      </c>
      <c r="K79" s="24">
        <f t="shared" si="4"/>
        <v>446755.67514165275</v>
      </c>
      <c r="L79" s="24"/>
      <c r="M79" s="23">
        <f t="shared" si="5"/>
        <v>6.5616930435678691E-4</v>
      </c>
      <c r="N79" s="28">
        <v>232</v>
      </c>
      <c r="O79" s="1" t="s">
        <v>915</v>
      </c>
    </row>
    <row r="80" spans="1:15" ht="11.4">
      <c r="A80" s="25">
        <v>6</v>
      </c>
      <c r="B80" s="26">
        <v>177</v>
      </c>
      <c r="C80" s="27" t="s">
        <v>327</v>
      </c>
      <c r="D80" s="24">
        <v>5392345.2999999998</v>
      </c>
      <c r="E80" s="22">
        <v>8.5761861843153542E-2</v>
      </c>
      <c r="F80" s="24">
        <f t="shared" ref="F80:F143" si="6">SUM($F$15 * M80)</f>
        <v>5603750.2815281861</v>
      </c>
      <c r="G80" s="24">
        <v>5556866.5800000001</v>
      </c>
      <c r="H80" s="24">
        <f t="shared" ref="H80:H143" si="7">SUM(F80 - G80)</f>
        <v>46883.701528185979</v>
      </c>
      <c r="I80" s="24">
        <f t="shared" ref="I80:I143" si="8">SUM($I$15 * M80)</f>
        <v>-421734.20718514657</v>
      </c>
      <c r="J80" s="24">
        <f t="shared" ref="J80:J143" si="9">SUM(H80 + I80)</f>
        <v>-374850.50565696059</v>
      </c>
      <c r="K80" s="24">
        <f t="shared" ref="K80:K143" si="10">SUM($K$15 * M80)</f>
        <v>207575.65488653359</v>
      </c>
      <c r="L80" s="24"/>
      <c r="M80" s="23">
        <f t="shared" ref="M80:M143" si="11">SUM(D80/ $D$15)</f>
        <v>3.0487530578120762E-4</v>
      </c>
      <c r="N80" s="28">
        <v>234</v>
      </c>
      <c r="O80" s="1" t="s">
        <v>327</v>
      </c>
    </row>
    <row r="81" spans="1:15" ht="11.4">
      <c r="A81" s="25">
        <v>10</v>
      </c>
      <c r="B81" s="26">
        <v>178</v>
      </c>
      <c r="C81" s="27" t="s">
        <v>809</v>
      </c>
      <c r="D81" s="24">
        <v>15672330.609999999</v>
      </c>
      <c r="E81" s="22">
        <v>2.1682564589691759E-2</v>
      </c>
      <c r="F81" s="24">
        <f t="shared" si="6"/>
        <v>16286758.763017328</v>
      </c>
      <c r="G81" s="24">
        <v>16206329.789999999</v>
      </c>
      <c r="H81" s="24">
        <f t="shared" si="7"/>
        <v>80428.97301732935</v>
      </c>
      <c r="I81" s="24">
        <f t="shared" si="8"/>
        <v>-1225729.7255336847</v>
      </c>
      <c r="J81" s="24">
        <f t="shared" si="9"/>
        <v>-1145300.7525163554</v>
      </c>
      <c r="K81" s="24">
        <f t="shared" si="10"/>
        <v>603298.58512009913</v>
      </c>
      <c r="L81" s="24"/>
      <c r="M81" s="23">
        <f t="shared" si="11"/>
        <v>8.8609061942452575E-4</v>
      </c>
      <c r="N81" s="28">
        <v>236</v>
      </c>
      <c r="O81" s="1" t="s">
        <v>809</v>
      </c>
    </row>
    <row r="82" spans="1:15" ht="11.4">
      <c r="A82" s="25">
        <v>13</v>
      </c>
      <c r="B82" s="26">
        <v>179</v>
      </c>
      <c r="C82" s="27" t="s">
        <v>203</v>
      </c>
      <c r="D82" s="24">
        <v>418163417.36000001</v>
      </c>
      <c r="E82" s="22">
        <v>6.1622259462835428E-2</v>
      </c>
      <c r="F82" s="24">
        <f t="shared" si="6"/>
        <v>434557365.55963665</v>
      </c>
      <c r="G82" s="24">
        <v>438971646.02999997</v>
      </c>
      <c r="H82" s="24">
        <f t="shared" si="7"/>
        <v>-4414280.4703633189</v>
      </c>
      <c r="I82" s="24">
        <f t="shared" si="8"/>
        <v>-32704474.117069464</v>
      </c>
      <c r="J82" s="24">
        <f t="shared" si="9"/>
        <v>-37118754.587432787</v>
      </c>
      <c r="K82" s="24">
        <f t="shared" si="10"/>
        <v>16096993.122471754</v>
      </c>
      <c r="L82" s="24"/>
      <c r="M82" s="23">
        <f t="shared" si="11"/>
        <v>2.3642347186880772E-2</v>
      </c>
      <c r="N82" s="28">
        <v>239</v>
      </c>
      <c r="O82" s="1" t="s">
        <v>203</v>
      </c>
    </row>
    <row r="83" spans="1:15" ht="11.4">
      <c r="A83" s="25">
        <v>4</v>
      </c>
      <c r="B83" s="26">
        <v>181</v>
      </c>
      <c r="C83" s="27" t="s">
        <v>926</v>
      </c>
      <c r="D83" s="24">
        <v>4769160.8499999996</v>
      </c>
      <c r="E83" s="22">
        <v>8.9714764307811407E-3</v>
      </c>
      <c r="F83" s="24">
        <f t="shared" si="6"/>
        <v>4956134.1065900773</v>
      </c>
      <c r="G83" s="24">
        <v>5038271.29</v>
      </c>
      <c r="H83" s="24">
        <f t="shared" si="7"/>
        <v>-82137.183409922756</v>
      </c>
      <c r="I83" s="24">
        <f t="shared" si="8"/>
        <v>-372995.08064017893</v>
      </c>
      <c r="J83" s="24">
        <f t="shared" si="9"/>
        <v>-455132.26405010169</v>
      </c>
      <c r="K83" s="24">
        <f t="shared" si="10"/>
        <v>183586.47891075656</v>
      </c>
      <c r="L83" s="24"/>
      <c r="M83" s="23">
        <f t="shared" si="11"/>
        <v>2.6964136967703349E-4</v>
      </c>
      <c r="N83" s="28">
        <v>245</v>
      </c>
      <c r="O83" s="1" t="s">
        <v>926</v>
      </c>
    </row>
    <row r="84" spans="1:15" ht="11.4">
      <c r="A84" s="25">
        <v>13</v>
      </c>
      <c r="B84" s="26">
        <v>182</v>
      </c>
      <c r="C84" s="27" t="s">
        <v>87</v>
      </c>
      <c r="D84" s="24">
        <v>72269159.879999995</v>
      </c>
      <c r="E84" s="22">
        <v>2.5400565469057175E-2</v>
      </c>
      <c r="F84" s="24">
        <f t="shared" si="6"/>
        <v>75102446.61508517</v>
      </c>
      <c r="G84" s="24">
        <v>75251874.709999993</v>
      </c>
      <c r="H84" s="24">
        <f t="shared" si="7"/>
        <v>-149428.09491482377</v>
      </c>
      <c r="I84" s="24">
        <f t="shared" si="8"/>
        <v>-5652156.0008273954</v>
      </c>
      <c r="J84" s="24">
        <f t="shared" si="9"/>
        <v>-5801584.0957422191</v>
      </c>
      <c r="K84" s="24">
        <f t="shared" si="10"/>
        <v>2781965.4260995858</v>
      </c>
      <c r="L84" s="24"/>
      <c r="M84" s="23">
        <f t="shared" si="11"/>
        <v>4.0859924561889574E-3</v>
      </c>
      <c r="N84" s="28">
        <v>248</v>
      </c>
      <c r="O84" s="1" t="s">
        <v>87</v>
      </c>
    </row>
    <row r="85" spans="1:15" ht="11.4">
      <c r="A85" s="25">
        <v>1</v>
      </c>
      <c r="B85" s="26">
        <v>186</v>
      </c>
      <c r="C85" s="27" t="s">
        <v>688</v>
      </c>
      <c r="D85" s="24">
        <v>149752952.84999999</v>
      </c>
      <c r="E85" s="22">
        <v>4.1067881197979092E-2</v>
      </c>
      <c r="F85" s="24">
        <f t="shared" si="6"/>
        <v>155623964.15764853</v>
      </c>
      <c r="G85" s="24">
        <v>157336731.96000001</v>
      </c>
      <c r="H85" s="24">
        <f t="shared" si="7"/>
        <v>-1712767.8023514748</v>
      </c>
      <c r="I85" s="24">
        <f t="shared" si="8"/>
        <v>-11712147.373765063</v>
      </c>
      <c r="J85" s="24">
        <f t="shared" si="9"/>
        <v>-13424915.176116537</v>
      </c>
      <c r="K85" s="24">
        <f t="shared" si="10"/>
        <v>5764665.5638004001</v>
      </c>
      <c r="L85" s="24"/>
      <c r="M85" s="23">
        <f t="shared" si="11"/>
        <v>8.4668126300781431E-3</v>
      </c>
      <c r="N85" s="28">
        <v>257</v>
      </c>
      <c r="O85" s="1" t="s">
        <v>382</v>
      </c>
    </row>
    <row r="86" spans="1:15" ht="11.4">
      <c r="A86" s="25">
        <v>2</v>
      </c>
      <c r="B86" s="26">
        <v>202</v>
      </c>
      <c r="C86" s="27" t="s">
        <v>82</v>
      </c>
      <c r="D86" s="24">
        <v>113831997.47</v>
      </c>
      <c r="E86" s="22">
        <v>6.0635812321963974E-2</v>
      </c>
      <c r="F86" s="24">
        <f t="shared" si="6"/>
        <v>118294740.48507766</v>
      </c>
      <c r="G86" s="24">
        <v>119570152.94</v>
      </c>
      <c r="H86" s="24">
        <f t="shared" si="7"/>
        <v>-1275412.4549223334</v>
      </c>
      <c r="I86" s="24">
        <f t="shared" si="8"/>
        <v>-8902776.9058691524</v>
      </c>
      <c r="J86" s="24">
        <f t="shared" si="9"/>
        <v>-10178189.360791486</v>
      </c>
      <c r="K86" s="24">
        <f t="shared" si="10"/>
        <v>4381906.2221177649</v>
      </c>
      <c r="L86" s="24"/>
      <c r="M86" s="23">
        <f t="shared" si="11"/>
        <v>6.435894421737403E-3</v>
      </c>
      <c r="N86" s="28">
        <v>260</v>
      </c>
      <c r="O86" s="1" t="s">
        <v>1003</v>
      </c>
    </row>
    <row r="87" spans="1:15" ht="11.4">
      <c r="A87" s="25">
        <v>11</v>
      </c>
      <c r="B87" s="26">
        <v>204</v>
      </c>
      <c r="C87" s="27" t="s">
        <v>191</v>
      </c>
      <c r="D87" s="24">
        <v>7210488.7999999998</v>
      </c>
      <c r="E87" s="22">
        <v>5.1502859204846367E-2</v>
      </c>
      <c r="F87" s="24">
        <f t="shared" si="6"/>
        <v>7493173.4514397345</v>
      </c>
      <c r="G87" s="24">
        <v>7308498.4900000002</v>
      </c>
      <c r="H87" s="24">
        <f t="shared" si="7"/>
        <v>184674.96143973432</v>
      </c>
      <c r="I87" s="24">
        <f t="shared" si="8"/>
        <v>-563930.83311734116</v>
      </c>
      <c r="J87" s="24">
        <f t="shared" si="9"/>
        <v>-379255.87167760683</v>
      </c>
      <c r="K87" s="24">
        <f t="shared" si="10"/>
        <v>277564.18616441643</v>
      </c>
      <c r="L87" s="24"/>
      <c r="M87" s="23">
        <f t="shared" si="11"/>
        <v>4.0767047646818403E-4</v>
      </c>
      <c r="N87" s="28">
        <v>261</v>
      </c>
      <c r="O87" s="1" t="s">
        <v>191</v>
      </c>
    </row>
    <row r="88" spans="1:15" ht="11.4">
      <c r="A88" s="25">
        <v>18</v>
      </c>
      <c r="B88" s="26">
        <v>205</v>
      </c>
      <c r="C88" s="27" t="s">
        <v>368</v>
      </c>
      <c r="D88" s="24">
        <v>120359909.44</v>
      </c>
      <c r="E88" s="22">
        <v>8.1833375106325504E-2</v>
      </c>
      <c r="F88" s="24">
        <f t="shared" si="6"/>
        <v>125078576.92442413</v>
      </c>
      <c r="G88" s="24">
        <v>125345377.97</v>
      </c>
      <c r="H88" s="24">
        <f t="shared" si="7"/>
        <v>-266801.04557587206</v>
      </c>
      <c r="I88" s="24">
        <f t="shared" si="8"/>
        <v>-9413323.5467236191</v>
      </c>
      <c r="J88" s="24">
        <f t="shared" si="9"/>
        <v>-9680124.5922994912</v>
      </c>
      <c r="K88" s="24">
        <f t="shared" si="10"/>
        <v>4633194.9521281356</v>
      </c>
      <c r="L88" s="24"/>
      <c r="M88" s="23">
        <f t="shared" si="11"/>
        <v>6.8049730039206604E-3</v>
      </c>
      <c r="N88" s="28">
        <v>265</v>
      </c>
      <c r="O88" s="1" t="s">
        <v>409</v>
      </c>
    </row>
    <row r="89" spans="1:15" ht="11.4">
      <c r="A89" s="25">
        <v>17</v>
      </c>
      <c r="B89" s="26">
        <v>208</v>
      </c>
      <c r="C89" s="27" t="s">
        <v>282</v>
      </c>
      <c r="D89" s="24">
        <v>31684671.75</v>
      </c>
      <c r="E89" s="22">
        <v>3.8316493770274455E-2</v>
      </c>
      <c r="F89" s="24">
        <f t="shared" si="6"/>
        <v>32926858.048053909</v>
      </c>
      <c r="G89" s="24">
        <v>32828375.539999999</v>
      </c>
      <c r="H89" s="24">
        <f t="shared" si="7"/>
        <v>98482.508053909987</v>
      </c>
      <c r="I89" s="24">
        <f t="shared" si="8"/>
        <v>-2478051.6040780735</v>
      </c>
      <c r="J89" s="24">
        <f t="shared" si="9"/>
        <v>-2379569.0960241635</v>
      </c>
      <c r="K89" s="24">
        <f t="shared" si="10"/>
        <v>1219685.7067686487</v>
      </c>
      <c r="L89" s="24"/>
      <c r="M89" s="23">
        <f t="shared" si="11"/>
        <v>1.7914049362451698E-3</v>
      </c>
      <c r="N89" s="28">
        <v>269</v>
      </c>
      <c r="O89" s="1" t="s">
        <v>282</v>
      </c>
    </row>
    <row r="90" spans="1:15" ht="11.4">
      <c r="A90" s="25">
        <v>6</v>
      </c>
      <c r="B90" s="26">
        <v>211</v>
      </c>
      <c r="C90" s="27" t="s">
        <v>192</v>
      </c>
      <c r="D90" s="24">
        <v>102837850.59</v>
      </c>
      <c r="E90" s="22">
        <v>2.6530745732986166E-2</v>
      </c>
      <c r="F90" s="24">
        <f t="shared" si="6"/>
        <v>106869571.98298596</v>
      </c>
      <c r="G90" s="24">
        <v>108543116.3</v>
      </c>
      <c r="H90" s="24">
        <f t="shared" si="7"/>
        <v>-1673544.3170140386</v>
      </c>
      <c r="I90" s="24">
        <f t="shared" si="8"/>
        <v>-8042926.9592950977</v>
      </c>
      <c r="J90" s="24">
        <f t="shared" si="9"/>
        <v>-9716471.2763091363</v>
      </c>
      <c r="K90" s="24">
        <f t="shared" si="10"/>
        <v>3958691.9968464831</v>
      </c>
      <c r="L90" s="24"/>
      <c r="M90" s="23">
        <f t="shared" si="11"/>
        <v>5.8143014588677017E-3</v>
      </c>
      <c r="N90" s="28">
        <v>1862</v>
      </c>
      <c r="O90" s="1" t="s">
        <v>192</v>
      </c>
    </row>
    <row r="91" spans="1:15" ht="11.4">
      <c r="A91" s="25">
        <v>10</v>
      </c>
      <c r="B91" s="26">
        <v>213</v>
      </c>
      <c r="C91" s="27" t="s">
        <v>79</v>
      </c>
      <c r="D91" s="24">
        <v>13525372.51</v>
      </c>
      <c r="E91" s="22">
        <v>7.7541189188087403E-2</v>
      </c>
      <c r="F91" s="24">
        <f t="shared" si="6"/>
        <v>14055629.933544144</v>
      </c>
      <c r="G91" s="24">
        <v>13778484.369999999</v>
      </c>
      <c r="H91" s="24">
        <f t="shared" si="7"/>
        <v>277145.56354414485</v>
      </c>
      <c r="I91" s="24">
        <f t="shared" si="8"/>
        <v>-1057816.5779533121</v>
      </c>
      <c r="J91" s="24">
        <f t="shared" si="9"/>
        <v>-780671.01440916723</v>
      </c>
      <c r="K91" s="24">
        <f t="shared" si="10"/>
        <v>520652.49908005126</v>
      </c>
      <c r="L91" s="24"/>
      <c r="M91" s="23">
        <f t="shared" si="11"/>
        <v>7.6470475282637953E-4</v>
      </c>
      <c r="N91" s="28">
        <v>284</v>
      </c>
      <c r="O91" s="1" t="s">
        <v>79</v>
      </c>
    </row>
    <row r="92" spans="1:15" ht="11.4">
      <c r="A92" s="25">
        <v>4</v>
      </c>
      <c r="B92" s="26">
        <v>214</v>
      </c>
      <c r="C92" s="27" t="s">
        <v>802</v>
      </c>
      <c r="D92" s="24">
        <v>33877485.380000003</v>
      </c>
      <c r="E92" s="22">
        <v>5.2214415583182593E-2</v>
      </c>
      <c r="F92" s="24">
        <f t="shared" si="6"/>
        <v>35205640.157287776</v>
      </c>
      <c r="G92" s="24">
        <v>35101024.780000001</v>
      </c>
      <c r="H92" s="24">
        <f t="shared" si="7"/>
        <v>104615.37728777528</v>
      </c>
      <c r="I92" s="24">
        <f t="shared" si="8"/>
        <v>-2649551.1031462867</v>
      </c>
      <c r="J92" s="24">
        <f t="shared" si="9"/>
        <v>-2544935.7258585114</v>
      </c>
      <c r="K92" s="24">
        <f t="shared" si="10"/>
        <v>1304096.9786676066</v>
      </c>
      <c r="L92" s="24"/>
      <c r="M92" s="23">
        <f t="shared" si="11"/>
        <v>1.9153834073507665E-3</v>
      </c>
      <c r="N92" s="28">
        <v>287</v>
      </c>
      <c r="O92" s="1" t="s">
        <v>802</v>
      </c>
    </row>
    <row r="93" spans="1:15" ht="11.4">
      <c r="A93" s="25">
        <v>13</v>
      </c>
      <c r="B93" s="26">
        <v>216</v>
      </c>
      <c r="C93" s="27" t="s">
        <v>127</v>
      </c>
      <c r="D93" s="24">
        <v>3191348.47</v>
      </c>
      <c r="E93" s="22">
        <v>6.2869142046961243E-2</v>
      </c>
      <c r="F93" s="24">
        <f t="shared" si="6"/>
        <v>3316464.1528458954</v>
      </c>
      <c r="G93" s="24">
        <v>3329922.73</v>
      </c>
      <c r="H93" s="24">
        <f t="shared" si="7"/>
        <v>-13458.577154104598</v>
      </c>
      <c r="I93" s="24">
        <f t="shared" si="8"/>
        <v>-249594.70174266855</v>
      </c>
      <c r="J93" s="24">
        <f t="shared" si="9"/>
        <v>-263053.27889677312</v>
      </c>
      <c r="K93" s="24">
        <f t="shared" si="10"/>
        <v>122849.37476674335</v>
      </c>
      <c r="L93" s="24"/>
      <c r="M93" s="23">
        <f t="shared" si="11"/>
        <v>1.804341685325009E-4</v>
      </c>
      <c r="N93" s="28">
        <v>289</v>
      </c>
      <c r="O93" s="1" t="s">
        <v>127</v>
      </c>
    </row>
    <row r="94" spans="1:15" ht="11.4">
      <c r="A94" s="25">
        <v>16</v>
      </c>
      <c r="B94" s="26">
        <v>217</v>
      </c>
      <c r="C94" s="27" t="s">
        <v>335</v>
      </c>
      <c r="D94" s="24">
        <v>15574689.99</v>
      </c>
      <c r="E94" s="22">
        <v>9.9964082827055586E-2</v>
      </c>
      <c r="F94" s="24">
        <f t="shared" si="6"/>
        <v>16185290.177202992</v>
      </c>
      <c r="G94" s="24">
        <v>16111771.84</v>
      </c>
      <c r="H94" s="24">
        <f t="shared" si="7"/>
        <v>73518.33720299229</v>
      </c>
      <c r="I94" s="24">
        <f t="shared" si="8"/>
        <v>-1218093.2729005853</v>
      </c>
      <c r="J94" s="24">
        <f t="shared" si="9"/>
        <v>-1144574.935697593</v>
      </c>
      <c r="K94" s="24">
        <f t="shared" si="10"/>
        <v>599539.95793425723</v>
      </c>
      <c r="L94" s="24"/>
      <c r="M94" s="23">
        <f t="shared" si="11"/>
        <v>8.8057016177149551E-4</v>
      </c>
      <c r="N94" s="28">
        <v>293</v>
      </c>
      <c r="O94" s="1" t="s">
        <v>335</v>
      </c>
    </row>
    <row r="95" spans="1:15" ht="11.4">
      <c r="A95" s="25">
        <v>14</v>
      </c>
      <c r="B95" s="26">
        <v>218</v>
      </c>
      <c r="C95" s="27" t="s">
        <v>237</v>
      </c>
      <c r="D95" s="24">
        <v>3655333.57</v>
      </c>
      <c r="E95" s="22">
        <v>8.4600906657262984E-2</v>
      </c>
      <c r="F95" s="24">
        <f t="shared" si="6"/>
        <v>3798639.6238324959</v>
      </c>
      <c r="G95" s="24">
        <v>3679844.82</v>
      </c>
      <c r="H95" s="24">
        <f t="shared" si="7"/>
        <v>118794.80383249605</v>
      </c>
      <c r="I95" s="24">
        <f t="shared" si="8"/>
        <v>-285882.88015257509</v>
      </c>
      <c r="J95" s="24">
        <f t="shared" si="9"/>
        <v>-167088.07632007904</v>
      </c>
      <c r="K95" s="24">
        <f t="shared" si="10"/>
        <v>140710.25081080783</v>
      </c>
      <c r="L95" s="24"/>
      <c r="M95" s="23">
        <f t="shared" si="11"/>
        <v>2.0666720654666964E-4</v>
      </c>
      <c r="N95" s="28">
        <v>299</v>
      </c>
      <c r="O95" s="1" t="s">
        <v>1010</v>
      </c>
    </row>
    <row r="96" spans="1:15" ht="11.4">
      <c r="A96" s="25">
        <v>1</v>
      </c>
      <c r="B96" s="26">
        <v>224</v>
      </c>
      <c r="C96" s="27" t="s">
        <v>201</v>
      </c>
      <c r="D96" s="24">
        <v>28601286.59</v>
      </c>
      <c r="E96" s="22">
        <v>3.7764755488350225E-2</v>
      </c>
      <c r="F96" s="24">
        <f t="shared" si="6"/>
        <v>29722589.868416034</v>
      </c>
      <c r="G96" s="24">
        <v>30125318.59</v>
      </c>
      <c r="H96" s="24">
        <f t="shared" si="7"/>
        <v>-402728.72158396617</v>
      </c>
      <c r="I96" s="24">
        <f t="shared" si="8"/>
        <v>-2236900.6904117977</v>
      </c>
      <c r="J96" s="24">
        <f t="shared" si="9"/>
        <v>-2639629.4119957639</v>
      </c>
      <c r="K96" s="24">
        <f t="shared" si="10"/>
        <v>1100992.3260138184</v>
      </c>
      <c r="L96" s="24"/>
      <c r="M96" s="23">
        <f t="shared" si="11"/>
        <v>1.6170748551399708E-3</v>
      </c>
      <c r="N96" s="28">
        <v>307</v>
      </c>
      <c r="O96" s="1" t="s">
        <v>990</v>
      </c>
    </row>
    <row r="97" spans="1:15" ht="11.4">
      <c r="A97" s="25">
        <v>13</v>
      </c>
      <c r="B97" s="26">
        <v>226</v>
      </c>
      <c r="C97" s="27" t="s">
        <v>281</v>
      </c>
      <c r="D97" s="24">
        <v>9332504.9399999995</v>
      </c>
      <c r="E97" s="22">
        <v>4.0558992298608598E-2</v>
      </c>
      <c r="F97" s="24">
        <f t="shared" si="6"/>
        <v>9698382.4802332632</v>
      </c>
      <c r="G97" s="24">
        <v>9455826.5</v>
      </c>
      <c r="H97" s="24">
        <f t="shared" si="7"/>
        <v>242555.98023326322</v>
      </c>
      <c r="I97" s="24">
        <f t="shared" si="8"/>
        <v>-729893.27518072026</v>
      </c>
      <c r="J97" s="24">
        <f t="shared" si="9"/>
        <v>-487337.29494745703</v>
      </c>
      <c r="K97" s="24">
        <f t="shared" si="10"/>
        <v>359250.14383858355</v>
      </c>
      <c r="L97" s="24"/>
      <c r="M97" s="23">
        <f t="shared" si="11"/>
        <v>5.2764616117723963E-4</v>
      </c>
      <c r="N97" s="28">
        <v>311</v>
      </c>
      <c r="O97" s="1" t="s">
        <v>281</v>
      </c>
    </row>
    <row r="98" spans="1:15" ht="11.4">
      <c r="A98" s="25">
        <v>4</v>
      </c>
      <c r="B98" s="26">
        <v>230</v>
      </c>
      <c r="C98" s="27" t="s">
        <v>81</v>
      </c>
      <c r="D98" s="24">
        <v>5352445.95</v>
      </c>
      <c r="E98" s="22">
        <v>1.6454773412206074E-2</v>
      </c>
      <c r="F98" s="24">
        <f t="shared" si="6"/>
        <v>5562286.6916881045</v>
      </c>
      <c r="G98" s="24">
        <v>5543269.0199999996</v>
      </c>
      <c r="H98" s="24">
        <f t="shared" si="7"/>
        <v>19017.67168810498</v>
      </c>
      <c r="I98" s="24">
        <f t="shared" si="8"/>
        <v>-418613.68729940173</v>
      </c>
      <c r="J98" s="24">
        <f t="shared" si="9"/>
        <v>-399596.01561129675</v>
      </c>
      <c r="K98" s="24">
        <f t="shared" si="10"/>
        <v>206039.74921932846</v>
      </c>
      <c r="L98" s="24"/>
      <c r="M98" s="23">
        <f t="shared" si="11"/>
        <v>3.0261945496769954E-4</v>
      </c>
      <c r="N98" s="28">
        <v>316</v>
      </c>
      <c r="O98" s="1" t="s">
        <v>81</v>
      </c>
    </row>
    <row r="99" spans="1:15" ht="11.4">
      <c r="A99" s="25">
        <v>15</v>
      </c>
      <c r="B99" s="26">
        <v>231</v>
      </c>
      <c r="C99" s="27" t="s">
        <v>337</v>
      </c>
      <c r="D99" s="24">
        <v>4814615.91</v>
      </c>
      <c r="E99" s="22">
        <v>5.2934696510903469E-2</v>
      </c>
      <c r="F99" s="24">
        <f t="shared" si="6"/>
        <v>5003371.216066706</v>
      </c>
      <c r="G99" s="24">
        <v>5080549.47</v>
      </c>
      <c r="H99" s="24">
        <f t="shared" si="7"/>
        <v>-77178.253933293745</v>
      </c>
      <c r="I99" s="24">
        <f t="shared" si="8"/>
        <v>-376550.1114524033</v>
      </c>
      <c r="J99" s="24">
        <f t="shared" si="9"/>
        <v>-453728.36538569705</v>
      </c>
      <c r="K99" s="24">
        <f t="shared" si="10"/>
        <v>185336.24887586001</v>
      </c>
      <c r="L99" s="24"/>
      <c r="M99" s="23">
        <f t="shared" si="11"/>
        <v>2.7221133219720135E-4</v>
      </c>
      <c r="N99" s="28">
        <v>320</v>
      </c>
      <c r="O99" s="1" t="s">
        <v>402</v>
      </c>
    </row>
    <row r="100" spans="1:15" ht="11.4">
      <c r="A100" s="25">
        <v>14</v>
      </c>
      <c r="B100" s="26">
        <v>232</v>
      </c>
      <c r="C100" s="27" t="s">
        <v>78</v>
      </c>
      <c r="D100" s="24">
        <v>37255402.920000002</v>
      </c>
      <c r="E100" s="22">
        <v>5.3508265513766529E-2</v>
      </c>
      <c r="F100" s="24">
        <f t="shared" si="6"/>
        <v>38715987.754233018</v>
      </c>
      <c r="G100" s="24">
        <v>38855778.590000004</v>
      </c>
      <c r="H100" s="24">
        <f t="shared" si="7"/>
        <v>-139790.83576698601</v>
      </c>
      <c r="I100" s="24">
        <f t="shared" si="8"/>
        <v>-2913737.3331469321</v>
      </c>
      <c r="J100" s="24">
        <f t="shared" si="9"/>
        <v>-3053528.1689139181</v>
      </c>
      <c r="K100" s="24">
        <f t="shared" si="10"/>
        <v>1434128.2371476982</v>
      </c>
      <c r="L100" s="24"/>
      <c r="M100" s="23">
        <f t="shared" si="11"/>
        <v>2.1063659178571325E-3</v>
      </c>
      <c r="N100" s="28">
        <v>322</v>
      </c>
      <c r="O100" s="1" t="s">
        <v>78</v>
      </c>
    </row>
    <row r="101" spans="1:15" ht="11.4">
      <c r="A101" s="25">
        <v>14</v>
      </c>
      <c r="B101" s="26">
        <v>233</v>
      </c>
      <c r="C101" s="27" t="s">
        <v>675</v>
      </c>
      <c r="D101" s="24">
        <v>47152365.210000001</v>
      </c>
      <c r="E101" s="22">
        <v>6.405357891256605E-2</v>
      </c>
      <c r="F101" s="24">
        <f t="shared" si="6"/>
        <v>49000956.934315264</v>
      </c>
      <c r="G101" s="24">
        <v>48636872.789999999</v>
      </c>
      <c r="H101" s="24">
        <f t="shared" si="7"/>
        <v>364084.14431526512</v>
      </c>
      <c r="I101" s="24">
        <f t="shared" si="8"/>
        <v>-3687776.7005654918</v>
      </c>
      <c r="J101" s="24">
        <f t="shared" si="9"/>
        <v>-3323692.5562502267</v>
      </c>
      <c r="K101" s="24">
        <f t="shared" si="10"/>
        <v>1815106.8864070617</v>
      </c>
      <c r="L101" s="24"/>
      <c r="M101" s="23">
        <f t="shared" si="11"/>
        <v>2.6659256709146437E-3</v>
      </c>
      <c r="N101" s="28">
        <v>324</v>
      </c>
      <c r="O101" s="1" t="s">
        <v>675</v>
      </c>
    </row>
    <row r="102" spans="1:15" ht="11.4">
      <c r="A102" s="25">
        <v>1</v>
      </c>
      <c r="B102" s="26">
        <v>235</v>
      </c>
      <c r="C102" s="27" t="s">
        <v>226</v>
      </c>
      <c r="D102" s="24">
        <v>52711977.789999999</v>
      </c>
      <c r="E102" s="22">
        <v>5.2795485503363812E-2</v>
      </c>
      <c r="F102" s="24">
        <f t="shared" si="6"/>
        <v>54778532.150123984</v>
      </c>
      <c r="G102" s="24">
        <v>54454683.850000001</v>
      </c>
      <c r="H102" s="24">
        <f t="shared" si="7"/>
        <v>323848.30012398213</v>
      </c>
      <c r="I102" s="24">
        <f t="shared" si="8"/>
        <v>-4122592.8470171792</v>
      </c>
      <c r="J102" s="24">
        <f t="shared" si="9"/>
        <v>-3798744.5468931971</v>
      </c>
      <c r="K102" s="24">
        <f t="shared" si="10"/>
        <v>2029121.412184725</v>
      </c>
      <c r="L102" s="24"/>
      <c r="M102" s="23">
        <f t="shared" si="11"/>
        <v>2.9802580237319881E-3</v>
      </c>
      <c r="N102" s="28">
        <v>327</v>
      </c>
      <c r="O102" s="1" t="s">
        <v>1009</v>
      </c>
    </row>
    <row r="103" spans="1:15" ht="11.4">
      <c r="A103" s="25">
        <v>16</v>
      </c>
      <c r="B103" s="26">
        <v>236</v>
      </c>
      <c r="C103" s="27" t="s">
        <v>815</v>
      </c>
      <c r="D103" s="24">
        <v>12352969.310000001</v>
      </c>
      <c r="E103" s="22">
        <v>8.8891086147413229E-2</v>
      </c>
      <c r="F103" s="24">
        <f t="shared" si="6"/>
        <v>12837263.08265562</v>
      </c>
      <c r="G103" s="24">
        <v>12513601.41</v>
      </c>
      <c r="H103" s="24">
        <f t="shared" si="7"/>
        <v>323661.67265561968</v>
      </c>
      <c r="I103" s="24">
        <f t="shared" si="8"/>
        <v>-966123.1669150152</v>
      </c>
      <c r="J103" s="24">
        <f t="shared" si="9"/>
        <v>-642461.49425939552</v>
      </c>
      <c r="K103" s="24">
        <f t="shared" si="10"/>
        <v>475521.42002414074</v>
      </c>
      <c r="L103" s="24"/>
      <c r="M103" s="23">
        <f t="shared" si="11"/>
        <v>6.9841879296789905E-4</v>
      </c>
      <c r="N103" s="28">
        <v>330</v>
      </c>
      <c r="O103" s="1" t="s">
        <v>1018</v>
      </c>
    </row>
    <row r="104" spans="1:15" ht="11.4">
      <c r="A104" s="25">
        <v>11</v>
      </c>
      <c r="B104" s="26">
        <v>239</v>
      </c>
      <c r="C104" s="27" t="s">
        <v>118</v>
      </c>
      <c r="D104" s="24">
        <v>5829404.9199999999</v>
      </c>
      <c r="E104" s="22">
        <v>1.7863819731402542E-2</v>
      </c>
      <c r="F104" s="24">
        <f t="shared" si="6"/>
        <v>6057944.6686382992</v>
      </c>
      <c r="G104" s="24">
        <v>6039709.8399999999</v>
      </c>
      <c r="H104" s="24">
        <f t="shared" si="7"/>
        <v>18234.828638299368</v>
      </c>
      <c r="I104" s="24">
        <f t="shared" si="8"/>
        <v>-455916.54939037247</v>
      </c>
      <c r="J104" s="24">
        <f t="shared" si="9"/>
        <v>-437681.7207520731</v>
      </c>
      <c r="K104" s="24">
        <f t="shared" si="10"/>
        <v>224400.04794718561</v>
      </c>
      <c r="L104" s="24"/>
      <c r="M104" s="23">
        <f t="shared" si="11"/>
        <v>3.295860165904947E-4</v>
      </c>
      <c r="N104" s="28">
        <v>334</v>
      </c>
      <c r="O104" s="1" t="s">
        <v>118</v>
      </c>
    </row>
    <row r="105" spans="1:15" ht="11.4">
      <c r="A105" s="25">
        <v>19</v>
      </c>
      <c r="B105" s="26">
        <v>240</v>
      </c>
      <c r="C105" s="27" t="s">
        <v>729</v>
      </c>
      <c r="D105" s="24">
        <v>71395643.5</v>
      </c>
      <c r="E105" s="22">
        <v>1.7885203571314377E-2</v>
      </c>
      <c r="F105" s="24">
        <f t="shared" si="6"/>
        <v>74194684.335777044</v>
      </c>
      <c r="G105" s="24">
        <v>74925755.769999996</v>
      </c>
      <c r="H105" s="24">
        <f t="shared" si="7"/>
        <v>-731071.43422295153</v>
      </c>
      <c r="I105" s="24">
        <f t="shared" si="8"/>
        <v>-5583838.4659724701</v>
      </c>
      <c r="J105" s="24">
        <f t="shared" si="9"/>
        <v>-6314909.9001954217</v>
      </c>
      <c r="K105" s="24">
        <f t="shared" si="10"/>
        <v>2748339.8467746465</v>
      </c>
      <c r="L105" s="24"/>
      <c r="M105" s="23">
        <f t="shared" si="11"/>
        <v>4.036605119391851E-3</v>
      </c>
      <c r="N105" s="28">
        <v>339</v>
      </c>
      <c r="O105" s="1" t="s">
        <v>729</v>
      </c>
    </row>
    <row r="106" spans="1:15" ht="11.4">
      <c r="A106" s="25">
        <v>19</v>
      </c>
      <c r="B106" s="26">
        <v>320</v>
      </c>
      <c r="C106" s="27" t="s">
        <v>700</v>
      </c>
      <c r="D106" s="24">
        <v>22598536.489999998</v>
      </c>
      <c r="E106" s="22">
        <v>1.7338991593034946E-2</v>
      </c>
      <c r="F106" s="24">
        <f t="shared" si="6"/>
        <v>23484504.083587244</v>
      </c>
      <c r="G106" s="24">
        <v>23298502.420000002</v>
      </c>
      <c r="H106" s="24">
        <f t="shared" si="7"/>
        <v>186001.66358724236</v>
      </c>
      <c r="I106" s="24">
        <f t="shared" si="8"/>
        <v>-1767426.850456842</v>
      </c>
      <c r="J106" s="24">
        <f t="shared" si="9"/>
        <v>-1581425.1868695996</v>
      </c>
      <c r="K106" s="24">
        <f t="shared" si="10"/>
        <v>869919.44143283565</v>
      </c>
      <c r="L106" s="24"/>
      <c r="M106" s="23">
        <f t="shared" si="11"/>
        <v>1.2776881559488648E-3</v>
      </c>
      <c r="N106" s="28">
        <v>336</v>
      </c>
      <c r="O106" s="1" t="s">
        <v>700</v>
      </c>
    </row>
    <row r="107" spans="1:15" ht="11.4">
      <c r="A107" s="25">
        <v>19</v>
      </c>
      <c r="B107" s="26">
        <v>241</v>
      </c>
      <c r="C107" s="27" t="s">
        <v>110</v>
      </c>
      <c r="D107" s="24">
        <v>29228795.059999999</v>
      </c>
      <c r="E107" s="22">
        <v>5.4381436231654638E-2</v>
      </c>
      <c r="F107" s="24">
        <f t="shared" si="6"/>
        <v>30374699.585021872</v>
      </c>
      <c r="G107" s="24">
        <v>30210351.57</v>
      </c>
      <c r="H107" s="24">
        <f t="shared" si="7"/>
        <v>164348.01502187178</v>
      </c>
      <c r="I107" s="24">
        <f t="shared" si="8"/>
        <v>-2285977.9976638788</v>
      </c>
      <c r="J107" s="24">
        <f t="shared" si="9"/>
        <v>-2121629.9826420071</v>
      </c>
      <c r="K107" s="24">
        <f t="shared" si="10"/>
        <v>1125147.9529925091</v>
      </c>
      <c r="L107" s="24"/>
      <c r="M107" s="23">
        <f t="shared" si="11"/>
        <v>1.652553265002104E-3</v>
      </c>
      <c r="N107" s="28">
        <v>342</v>
      </c>
      <c r="O107" s="1" t="s">
        <v>110</v>
      </c>
    </row>
    <row r="108" spans="1:15" ht="11.4">
      <c r="A108" s="25">
        <v>2</v>
      </c>
      <c r="B108" s="26">
        <v>322</v>
      </c>
      <c r="C108" s="27" t="s">
        <v>1177</v>
      </c>
      <c r="D108" s="24">
        <v>18403720.960000001</v>
      </c>
      <c r="E108" s="22">
        <v>-9.266904694924508E-3</v>
      </c>
      <c r="F108" s="24">
        <f t="shared" si="6"/>
        <v>19125232.301196694</v>
      </c>
      <c r="G108" s="24">
        <v>19696760.129999999</v>
      </c>
      <c r="H108" s="24">
        <f t="shared" si="7"/>
        <v>-571527.82880330458</v>
      </c>
      <c r="I108" s="24">
        <f t="shared" si="8"/>
        <v>-1439351.1981367858</v>
      </c>
      <c r="J108" s="24">
        <f t="shared" si="9"/>
        <v>-2010879.0269400903</v>
      </c>
      <c r="K108" s="24">
        <f t="shared" si="10"/>
        <v>708442.1004383798</v>
      </c>
      <c r="L108" s="24"/>
      <c r="M108" s="23">
        <f t="shared" si="11"/>
        <v>1.0405194294942537E-3</v>
      </c>
      <c r="N108" s="28">
        <v>2102</v>
      </c>
      <c r="O108" s="1" t="s">
        <v>1181</v>
      </c>
    </row>
    <row r="109" spans="1:15" ht="11.4">
      <c r="A109" s="25">
        <v>17</v>
      </c>
      <c r="B109" s="26">
        <v>244</v>
      </c>
      <c r="C109" s="27" t="s">
        <v>90</v>
      </c>
      <c r="D109" s="24">
        <v>52555919.609999999</v>
      </c>
      <c r="E109" s="22">
        <v>2.7152416577042877E-2</v>
      </c>
      <c r="F109" s="24">
        <f t="shared" si="6"/>
        <v>54616355.764626242</v>
      </c>
      <c r="G109" s="24">
        <v>55688844.340000004</v>
      </c>
      <c r="H109" s="24">
        <f t="shared" si="7"/>
        <v>-1072488.5753737614</v>
      </c>
      <c r="I109" s="24">
        <f t="shared" si="8"/>
        <v>-4110387.5691361325</v>
      </c>
      <c r="J109" s="24">
        <f t="shared" si="9"/>
        <v>-5182876.1445098938</v>
      </c>
      <c r="K109" s="24">
        <f t="shared" si="10"/>
        <v>2023114.0300324915</v>
      </c>
      <c r="L109" s="24"/>
      <c r="M109" s="23">
        <f t="shared" si="11"/>
        <v>2.9714347227933115E-3</v>
      </c>
      <c r="N109" s="28">
        <v>347</v>
      </c>
      <c r="O109" s="1" t="s">
        <v>90</v>
      </c>
    </row>
    <row r="110" spans="1:15" ht="11.4">
      <c r="A110" s="25">
        <v>1</v>
      </c>
      <c r="B110" s="26">
        <v>245</v>
      </c>
      <c r="C110" s="27" t="s">
        <v>732</v>
      </c>
      <c r="D110" s="24">
        <v>127567974.55</v>
      </c>
      <c r="E110" s="22">
        <v>2.170326924404679E-2</v>
      </c>
      <c r="F110" s="24">
        <f t="shared" si="6"/>
        <v>132569231.66595858</v>
      </c>
      <c r="G110" s="24">
        <v>134000806.58</v>
      </c>
      <c r="H110" s="24">
        <f t="shared" si="7"/>
        <v>-1431574.9140414149</v>
      </c>
      <c r="I110" s="24">
        <f t="shared" si="8"/>
        <v>-9977064.8235488925</v>
      </c>
      <c r="J110" s="24">
        <f t="shared" si="9"/>
        <v>-11408639.737590307</v>
      </c>
      <c r="K110" s="24">
        <f t="shared" si="10"/>
        <v>4910665.839549426</v>
      </c>
      <c r="L110" s="24"/>
      <c r="M110" s="23">
        <f t="shared" si="11"/>
        <v>7.2125064485059143E-3</v>
      </c>
      <c r="N110" s="28">
        <v>348</v>
      </c>
      <c r="O110" s="1" t="s">
        <v>994</v>
      </c>
    </row>
    <row r="111" spans="1:15" ht="11.4">
      <c r="A111" s="25">
        <v>13</v>
      </c>
      <c r="B111" s="26">
        <v>249</v>
      </c>
      <c r="C111" s="27" t="s">
        <v>233</v>
      </c>
      <c r="D111" s="24">
        <v>29443670.640000001</v>
      </c>
      <c r="E111" s="22">
        <v>7.4730614018985037E-2</v>
      </c>
      <c r="F111" s="24">
        <f t="shared" si="6"/>
        <v>30597999.285788167</v>
      </c>
      <c r="G111" s="24">
        <v>30321641.27</v>
      </c>
      <c r="H111" s="24">
        <f t="shared" si="7"/>
        <v>276358.01578816772</v>
      </c>
      <c r="I111" s="24">
        <f t="shared" si="8"/>
        <v>-2302783.37219632</v>
      </c>
      <c r="J111" s="24">
        <f t="shared" si="9"/>
        <v>-2026425.3564081523</v>
      </c>
      <c r="K111" s="24">
        <f t="shared" si="10"/>
        <v>1133419.4817534038</v>
      </c>
      <c r="L111" s="24"/>
      <c r="M111" s="23">
        <f t="shared" si="11"/>
        <v>1.6647020155944325E-3</v>
      </c>
      <c r="N111" s="28">
        <v>360</v>
      </c>
      <c r="O111" s="1" t="s">
        <v>233</v>
      </c>
    </row>
    <row r="112" spans="1:15" ht="11.4">
      <c r="A112" s="25">
        <v>6</v>
      </c>
      <c r="B112" s="26">
        <v>250</v>
      </c>
      <c r="C112" s="27" t="s">
        <v>279</v>
      </c>
      <c r="D112" s="24">
        <v>4941324.5</v>
      </c>
      <c r="E112" s="22">
        <v>3.6474902840005471E-2</v>
      </c>
      <c r="F112" s="24">
        <f t="shared" si="6"/>
        <v>5135047.3713167291</v>
      </c>
      <c r="G112" s="24">
        <v>5049864.09</v>
      </c>
      <c r="H112" s="24">
        <f t="shared" si="7"/>
        <v>85183.281316729262</v>
      </c>
      <c r="I112" s="24">
        <f t="shared" si="8"/>
        <v>-386459.96398858965</v>
      </c>
      <c r="J112" s="24">
        <f t="shared" si="9"/>
        <v>-301276.68267186038</v>
      </c>
      <c r="K112" s="24">
        <f t="shared" si="10"/>
        <v>190213.83313386352</v>
      </c>
      <c r="L112" s="24"/>
      <c r="M112" s="23">
        <f t="shared" si="11"/>
        <v>2.7937525030188122E-4</v>
      </c>
      <c r="N112" s="28">
        <v>363</v>
      </c>
      <c r="O112" s="1" t="s">
        <v>279</v>
      </c>
    </row>
    <row r="113" spans="1:15" ht="11.4">
      <c r="A113" s="25">
        <v>13</v>
      </c>
      <c r="B113" s="26">
        <v>256</v>
      </c>
      <c r="C113" s="27" t="s">
        <v>243</v>
      </c>
      <c r="D113" s="24">
        <v>3602658.28</v>
      </c>
      <c r="E113" s="22">
        <v>3.5885928589400241E-2</v>
      </c>
      <c r="F113" s="24">
        <f t="shared" si="6"/>
        <v>3743899.2178041432</v>
      </c>
      <c r="G113" s="24">
        <v>3631734.08</v>
      </c>
      <c r="H113" s="24">
        <f t="shared" si="7"/>
        <v>112165.13780414313</v>
      </c>
      <c r="I113" s="24">
        <f t="shared" si="8"/>
        <v>-281763.15665000229</v>
      </c>
      <c r="J113" s="24">
        <f t="shared" si="9"/>
        <v>-169598.01884585916</v>
      </c>
      <c r="K113" s="24">
        <f t="shared" si="10"/>
        <v>138682.54167688271</v>
      </c>
      <c r="L113" s="24"/>
      <c r="M113" s="23">
        <f t="shared" si="11"/>
        <v>2.036890227968523E-4</v>
      </c>
      <c r="N113" s="28">
        <v>381</v>
      </c>
      <c r="O113" s="1" t="s">
        <v>243</v>
      </c>
    </row>
    <row r="114" spans="1:15" ht="11.4">
      <c r="A114" s="25">
        <v>1</v>
      </c>
      <c r="B114" s="26">
        <v>257</v>
      </c>
      <c r="C114" s="27" t="s">
        <v>676</v>
      </c>
      <c r="D114" s="24">
        <v>152910363.03999999</v>
      </c>
      <c r="E114" s="22">
        <v>3.037986693640754E-2</v>
      </c>
      <c r="F114" s="24">
        <f t="shared" si="6"/>
        <v>158905159.49228567</v>
      </c>
      <c r="G114" s="24">
        <v>161144974.71000001</v>
      </c>
      <c r="H114" s="24">
        <f t="shared" si="7"/>
        <v>-2239815.2177143395</v>
      </c>
      <c r="I114" s="24">
        <f t="shared" si="8"/>
        <v>-11959087.769669967</v>
      </c>
      <c r="J114" s="24">
        <f t="shared" si="9"/>
        <v>-14198902.987384306</v>
      </c>
      <c r="K114" s="24">
        <f t="shared" si="10"/>
        <v>5886208.5013297647</v>
      </c>
      <c r="L114" s="24"/>
      <c r="M114" s="23">
        <f t="shared" si="11"/>
        <v>8.6453279779645162E-3</v>
      </c>
      <c r="N114" s="28">
        <v>383</v>
      </c>
      <c r="O114" s="1" t="s">
        <v>374</v>
      </c>
    </row>
    <row r="115" spans="1:15" ht="11.4">
      <c r="A115" s="25">
        <v>12</v>
      </c>
      <c r="B115" s="26">
        <v>260</v>
      </c>
      <c r="C115" s="27" t="s">
        <v>332</v>
      </c>
      <c r="D115" s="24">
        <v>29922986.629999999</v>
      </c>
      <c r="E115" s="22">
        <v>2.2125694219103188E-2</v>
      </c>
      <c r="F115" s="24">
        <f t="shared" si="6"/>
        <v>31096106.688869987</v>
      </c>
      <c r="G115" s="24">
        <v>30710507.059999999</v>
      </c>
      <c r="H115" s="24">
        <f t="shared" si="7"/>
        <v>385599.62886998802</v>
      </c>
      <c r="I115" s="24">
        <f t="shared" si="8"/>
        <v>-2340270.5763324895</v>
      </c>
      <c r="J115" s="24">
        <f t="shared" si="9"/>
        <v>-1954670.9474625015</v>
      </c>
      <c r="K115" s="24">
        <f t="shared" si="10"/>
        <v>1151870.5127958404</v>
      </c>
      <c r="L115" s="24"/>
      <c r="M115" s="23">
        <f t="shared" si="11"/>
        <v>1.691801839676001E-3</v>
      </c>
      <c r="N115" s="28">
        <v>389</v>
      </c>
      <c r="O115" s="1" t="s">
        <v>332</v>
      </c>
    </row>
    <row r="116" spans="1:15" ht="11.4">
      <c r="A116" s="25">
        <v>19</v>
      </c>
      <c r="B116" s="26">
        <v>261</v>
      </c>
      <c r="C116" s="27" t="s">
        <v>236</v>
      </c>
      <c r="D116" s="24">
        <v>17182236.52</v>
      </c>
      <c r="E116" s="22">
        <v>5.5448292026529344E-2</v>
      </c>
      <c r="F116" s="24">
        <f t="shared" si="6"/>
        <v>17855859.99773306</v>
      </c>
      <c r="G116" s="24">
        <v>17804811.09</v>
      </c>
      <c r="H116" s="24">
        <f t="shared" si="7"/>
        <v>51048.90773306042</v>
      </c>
      <c r="I116" s="24">
        <f t="shared" si="8"/>
        <v>-1343819.153500773</v>
      </c>
      <c r="J116" s="24">
        <f t="shared" si="9"/>
        <v>-1292770.2457677126</v>
      </c>
      <c r="K116" s="24">
        <f t="shared" si="10"/>
        <v>661421.66341875668</v>
      </c>
      <c r="L116" s="24"/>
      <c r="M116" s="23">
        <f t="shared" si="11"/>
        <v>9.7145848820920887E-4</v>
      </c>
      <c r="N116" s="28">
        <v>391</v>
      </c>
      <c r="O116" s="1" t="s">
        <v>236</v>
      </c>
    </row>
    <row r="117" spans="1:15" ht="11.4">
      <c r="A117" s="25">
        <v>11</v>
      </c>
      <c r="B117" s="26">
        <v>263</v>
      </c>
      <c r="C117" s="27" t="s">
        <v>106</v>
      </c>
      <c r="D117" s="24">
        <v>20041012.93</v>
      </c>
      <c r="E117" s="22">
        <v>2.4292027297282668E-2</v>
      </c>
      <c r="F117" s="24">
        <f t="shared" si="6"/>
        <v>20826713.721133087</v>
      </c>
      <c r="G117" s="24">
        <v>20861979.559999999</v>
      </c>
      <c r="H117" s="24">
        <f t="shared" si="7"/>
        <v>-35265.838866911829</v>
      </c>
      <c r="I117" s="24">
        <f t="shared" si="8"/>
        <v>-1567403.4634282086</v>
      </c>
      <c r="J117" s="24">
        <f t="shared" si="9"/>
        <v>-1602669.3022951204</v>
      </c>
      <c r="K117" s="24">
        <f t="shared" si="10"/>
        <v>771468.84186630964</v>
      </c>
      <c r="L117" s="24"/>
      <c r="M117" s="23">
        <f t="shared" si="11"/>
        <v>1.1330895195452127E-3</v>
      </c>
      <c r="N117" s="28">
        <v>397</v>
      </c>
      <c r="O117" s="1" t="s">
        <v>106</v>
      </c>
    </row>
    <row r="118" spans="1:15" ht="11.4">
      <c r="A118" s="25">
        <v>13</v>
      </c>
      <c r="B118" s="26">
        <v>265</v>
      </c>
      <c r="C118" s="27" t="s">
        <v>365</v>
      </c>
      <c r="D118" s="24">
        <v>2574138.46</v>
      </c>
      <c r="E118" s="22">
        <v>4.7007621394685048E-2</v>
      </c>
      <c r="F118" s="24">
        <f t="shared" si="6"/>
        <v>2675056.6437052037</v>
      </c>
      <c r="G118" s="24">
        <v>2581611.73</v>
      </c>
      <c r="H118" s="24">
        <f t="shared" si="7"/>
        <v>93444.913705203682</v>
      </c>
      <c r="I118" s="24">
        <f t="shared" si="8"/>
        <v>-201322.83491060822</v>
      </c>
      <c r="J118" s="24">
        <f t="shared" si="9"/>
        <v>-107877.92120540453</v>
      </c>
      <c r="K118" s="24">
        <f t="shared" si="10"/>
        <v>99090.181892304463</v>
      </c>
      <c r="L118" s="24"/>
      <c r="M118" s="23">
        <f t="shared" si="11"/>
        <v>1.4553801851592606E-4</v>
      </c>
      <c r="N118" s="28">
        <v>400</v>
      </c>
      <c r="O118" s="1" t="s">
        <v>365</v>
      </c>
    </row>
    <row r="119" spans="1:15" ht="11.4">
      <c r="A119" s="25">
        <v>4</v>
      </c>
      <c r="B119" s="26">
        <v>271</v>
      </c>
      <c r="C119" s="27" t="s">
        <v>307</v>
      </c>
      <c r="D119" s="24">
        <v>21938617.34</v>
      </c>
      <c r="E119" s="22">
        <v>6.1499513149869518E-2</v>
      </c>
      <c r="F119" s="24">
        <f t="shared" si="6"/>
        <v>22798713.03778787</v>
      </c>
      <c r="G119" s="24">
        <v>22697335.140000001</v>
      </c>
      <c r="H119" s="24">
        <f t="shared" si="7"/>
        <v>101377.89778786898</v>
      </c>
      <c r="I119" s="24">
        <f t="shared" si="8"/>
        <v>-1715814.7106460726</v>
      </c>
      <c r="J119" s="24">
        <f t="shared" si="9"/>
        <v>-1614436.8128582037</v>
      </c>
      <c r="K119" s="24">
        <f t="shared" si="10"/>
        <v>844516.18142027408</v>
      </c>
      <c r="L119" s="24"/>
      <c r="M119" s="23">
        <f t="shared" si="11"/>
        <v>1.2403772937073232E-3</v>
      </c>
      <c r="N119" s="28">
        <v>406</v>
      </c>
      <c r="O119" s="1" t="s">
        <v>385</v>
      </c>
    </row>
    <row r="120" spans="1:15" ht="11.4">
      <c r="A120" s="25">
        <v>16</v>
      </c>
      <c r="B120" s="26">
        <v>272</v>
      </c>
      <c r="C120" s="27" t="s">
        <v>727</v>
      </c>
      <c r="D120" s="24">
        <v>145937166.56</v>
      </c>
      <c r="E120" s="22">
        <v>8.0272250580364399E-2</v>
      </c>
      <c r="F120" s="24">
        <f t="shared" si="6"/>
        <v>151658581.32193905</v>
      </c>
      <c r="G120" s="24">
        <v>151352224.66</v>
      </c>
      <c r="H120" s="24">
        <f t="shared" si="7"/>
        <v>306356.66193905473</v>
      </c>
      <c r="I120" s="24">
        <f t="shared" si="8"/>
        <v>-11413715.51966976</v>
      </c>
      <c r="J120" s="24">
        <f t="shared" si="9"/>
        <v>-11107358.857730705</v>
      </c>
      <c r="K120" s="24">
        <f t="shared" si="10"/>
        <v>5617778.7652020603</v>
      </c>
      <c r="L120" s="24"/>
      <c r="M120" s="23">
        <f t="shared" si="11"/>
        <v>8.2510736617373206E-3</v>
      </c>
      <c r="N120" s="28">
        <v>408</v>
      </c>
      <c r="O120" s="1" t="s">
        <v>993</v>
      </c>
    </row>
    <row r="121" spans="1:15" ht="11.4">
      <c r="A121" s="25">
        <v>19</v>
      </c>
      <c r="B121" s="26">
        <v>273</v>
      </c>
      <c r="C121" s="27" t="s">
        <v>268</v>
      </c>
      <c r="D121" s="24">
        <v>10132666.810000001</v>
      </c>
      <c r="E121" s="22">
        <v>3.9746489177407932E-2</v>
      </c>
      <c r="F121" s="24">
        <f t="shared" si="6"/>
        <v>10529914.412040493</v>
      </c>
      <c r="G121" s="24">
        <v>10522936.52</v>
      </c>
      <c r="H121" s="24">
        <f t="shared" si="7"/>
        <v>6977.8920404929668</v>
      </c>
      <c r="I121" s="24">
        <f t="shared" si="8"/>
        <v>-792473.76902710565</v>
      </c>
      <c r="J121" s="24">
        <f t="shared" si="9"/>
        <v>-785495.87698661268</v>
      </c>
      <c r="K121" s="24">
        <f t="shared" si="10"/>
        <v>390051.97772345803</v>
      </c>
      <c r="L121" s="24"/>
      <c r="M121" s="23">
        <f t="shared" si="11"/>
        <v>5.7288614141194627E-4</v>
      </c>
      <c r="N121" s="28">
        <v>410</v>
      </c>
      <c r="O121" s="1" t="s">
        <v>268</v>
      </c>
    </row>
    <row r="122" spans="1:15" ht="11.4">
      <c r="A122" s="25">
        <v>13</v>
      </c>
      <c r="B122" s="26">
        <v>275</v>
      </c>
      <c r="C122" s="27" t="s">
        <v>801</v>
      </c>
      <c r="D122" s="24">
        <v>6957152.71</v>
      </c>
      <c r="E122" s="22">
        <v>7.507303061749282E-2</v>
      </c>
      <c r="F122" s="24">
        <f t="shared" si="6"/>
        <v>7229905.4100443237</v>
      </c>
      <c r="G122" s="24">
        <v>7254748.0599999996</v>
      </c>
      <c r="H122" s="24">
        <f t="shared" si="7"/>
        <v>-24842.649955675937</v>
      </c>
      <c r="I122" s="24">
        <f t="shared" si="8"/>
        <v>-544117.47007704491</v>
      </c>
      <c r="J122" s="24">
        <f t="shared" si="9"/>
        <v>-568960.12003272085</v>
      </c>
      <c r="K122" s="24">
        <f t="shared" si="10"/>
        <v>267812.13916769612</v>
      </c>
      <c r="L122" s="24"/>
      <c r="M122" s="23">
        <f t="shared" si="11"/>
        <v>3.9334722496866203E-4</v>
      </c>
      <c r="N122" s="28">
        <v>416</v>
      </c>
      <c r="O122" s="1" t="s">
        <v>801</v>
      </c>
    </row>
    <row r="123" spans="1:15" ht="11.4">
      <c r="A123" s="25">
        <v>12</v>
      </c>
      <c r="B123" s="26">
        <v>276</v>
      </c>
      <c r="C123" s="27" t="s">
        <v>344</v>
      </c>
      <c r="D123" s="24">
        <v>41324889.939999998</v>
      </c>
      <c r="E123" s="22">
        <v>8.867560448034853E-2</v>
      </c>
      <c r="F123" s="24">
        <f t="shared" si="6"/>
        <v>42945017.566919588</v>
      </c>
      <c r="G123" s="24">
        <v>42599473.719999999</v>
      </c>
      <c r="H123" s="24">
        <f t="shared" si="7"/>
        <v>345543.84691958874</v>
      </c>
      <c r="I123" s="24">
        <f t="shared" si="8"/>
        <v>-3232011.0687012826</v>
      </c>
      <c r="J123" s="24">
        <f t="shared" si="9"/>
        <v>-2886467.2217816939</v>
      </c>
      <c r="K123" s="24">
        <f t="shared" si="10"/>
        <v>1590781.1193785055</v>
      </c>
      <c r="L123" s="24"/>
      <c r="M123" s="23">
        <f t="shared" si="11"/>
        <v>2.3364487539090364E-3</v>
      </c>
      <c r="N123" s="28">
        <v>420</v>
      </c>
      <c r="O123" s="1" t="s">
        <v>344</v>
      </c>
    </row>
    <row r="124" spans="1:15" ht="11.4">
      <c r="A124" s="25">
        <v>15</v>
      </c>
      <c r="B124" s="26">
        <v>280</v>
      </c>
      <c r="C124" s="27" t="s">
        <v>95</v>
      </c>
      <c r="D124" s="24">
        <v>5871174.6100000003</v>
      </c>
      <c r="E124" s="22">
        <v>8.9155179585727481E-2</v>
      </c>
      <c r="F124" s="24">
        <f t="shared" si="6"/>
        <v>6101351.9244935298</v>
      </c>
      <c r="G124" s="24">
        <v>5824023.7999999998</v>
      </c>
      <c r="H124" s="24">
        <f t="shared" si="7"/>
        <v>277328.12449353002</v>
      </c>
      <c r="I124" s="24">
        <f t="shared" si="8"/>
        <v>-459183.34817948553</v>
      </c>
      <c r="J124" s="24">
        <f t="shared" si="9"/>
        <v>-181855.22368595551</v>
      </c>
      <c r="K124" s="24">
        <f t="shared" si="10"/>
        <v>226007.95142401929</v>
      </c>
      <c r="L124" s="24"/>
      <c r="M124" s="23">
        <f t="shared" si="11"/>
        <v>3.3194761368835423E-4</v>
      </c>
      <c r="N124" s="28">
        <v>428</v>
      </c>
      <c r="O124" s="1" t="s">
        <v>95</v>
      </c>
    </row>
    <row r="125" spans="1:15" ht="11.4">
      <c r="A125" s="25">
        <v>2</v>
      </c>
      <c r="B125" s="26">
        <v>284</v>
      </c>
      <c r="C125" s="27" t="s">
        <v>316</v>
      </c>
      <c r="D125" s="24">
        <v>5853224.9400000004</v>
      </c>
      <c r="E125" s="22">
        <v>7.0360997311577023E-2</v>
      </c>
      <c r="F125" s="24">
        <f t="shared" si="6"/>
        <v>6082698.544058891</v>
      </c>
      <c r="G125" s="24">
        <v>6055701.6299999999</v>
      </c>
      <c r="H125" s="24">
        <f t="shared" si="7"/>
        <v>26996.914058891125</v>
      </c>
      <c r="I125" s="24">
        <f t="shared" si="8"/>
        <v>-457779.50821273029</v>
      </c>
      <c r="J125" s="24">
        <f t="shared" si="9"/>
        <v>-430782.59415383916</v>
      </c>
      <c r="K125" s="24">
        <f t="shared" si="10"/>
        <v>225316.98778983823</v>
      </c>
      <c r="L125" s="24"/>
      <c r="M125" s="23">
        <f t="shared" si="11"/>
        <v>3.3093276563514782E-4</v>
      </c>
      <c r="N125" s="28">
        <v>434</v>
      </c>
      <c r="O125" s="1" t="s">
        <v>388</v>
      </c>
    </row>
    <row r="126" spans="1:15" ht="11.4">
      <c r="A126" s="25">
        <v>8</v>
      </c>
      <c r="B126" s="26">
        <v>285</v>
      </c>
      <c r="C126" s="27" t="s">
        <v>190</v>
      </c>
      <c r="D126" s="24">
        <v>184172755.36000001</v>
      </c>
      <c r="E126" s="22">
        <v>7.7876807613828689E-2</v>
      </c>
      <c r="F126" s="24">
        <f t="shared" si="6"/>
        <v>191393182.79532689</v>
      </c>
      <c r="G126" s="24">
        <v>193253903.47999999</v>
      </c>
      <c r="H126" s="24">
        <f t="shared" si="7"/>
        <v>-1860720.6846731007</v>
      </c>
      <c r="I126" s="24">
        <f t="shared" si="8"/>
        <v>-14404112.987136332</v>
      </c>
      <c r="J126" s="24">
        <f t="shared" si="9"/>
        <v>-16264833.671809433</v>
      </c>
      <c r="K126" s="24">
        <f t="shared" si="10"/>
        <v>7089638.7711130716</v>
      </c>
      <c r="L126" s="24"/>
      <c r="M126" s="23">
        <f t="shared" si="11"/>
        <v>1.041285785369634E-2</v>
      </c>
      <c r="N126" s="28">
        <v>438</v>
      </c>
      <c r="O126" s="1" t="s">
        <v>190</v>
      </c>
    </row>
    <row r="127" spans="1:15" ht="11.4">
      <c r="A127" s="25">
        <v>8</v>
      </c>
      <c r="B127" s="26">
        <v>286</v>
      </c>
      <c r="C127" s="27" t="s">
        <v>232</v>
      </c>
      <c r="D127" s="24">
        <v>279460200.06</v>
      </c>
      <c r="E127" s="22">
        <v>1.6009387040487814E-2</v>
      </c>
      <c r="F127" s="24">
        <f t="shared" si="6"/>
        <v>290416337.90813583</v>
      </c>
      <c r="G127" s="24">
        <v>294778867.81</v>
      </c>
      <c r="H127" s="24">
        <f t="shared" si="7"/>
        <v>-4362529.901864171</v>
      </c>
      <c r="I127" s="24">
        <f t="shared" si="8"/>
        <v>-21856524.268226396</v>
      </c>
      <c r="J127" s="24">
        <f t="shared" si="9"/>
        <v>-26219054.170090567</v>
      </c>
      <c r="K127" s="24">
        <f t="shared" si="10"/>
        <v>10757681.642193092</v>
      </c>
      <c r="L127" s="24"/>
      <c r="M127" s="23">
        <f t="shared" si="11"/>
        <v>1.5800270421660489E-2</v>
      </c>
      <c r="N127" s="28">
        <v>440</v>
      </c>
      <c r="O127" s="1" t="s">
        <v>232</v>
      </c>
    </row>
    <row r="128" spans="1:15" ht="11.4">
      <c r="A128" s="25">
        <v>15</v>
      </c>
      <c r="B128" s="26">
        <v>287</v>
      </c>
      <c r="C128" s="27" t="s">
        <v>65</v>
      </c>
      <c r="D128" s="24">
        <v>19548331.329999998</v>
      </c>
      <c r="E128" s="22">
        <v>7.5613307126926169E-2</v>
      </c>
      <c r="F128" s="24">
        <f t="shared" si="6"/>
        <v>20314716.714060161</v>
      </c>
      <c r="G128" s="24">
        <v>19910448.809999999</v>
      </c>
      <c r="H128" s="24">
        <f t="shared" si="7"/>
        <v>404267.9040601626</v>
      </c>
      <c r="I128" s="24">
        <f t="shared" si="8"/>
        <v>-1528870.9377068474</v>
      </c>
      <c r="J128" s="24">
        <f t="shared" si="9"/>
        <v>-1124603.0336466848</v>
      </c>
      <c r="K128" s="24">
        <f t="shared" si="10"/>
        <v>752503.30830328912</v>
      </c>
      <c r="L128" s="24"/>
      <c r="M128" s="23">
        <f t="shared" si="11"/>
        <v>1.1052340234491494E-3</v>
      </c>
      <c r="N128" s="28">
        <v>443</v>
      </c>
      <c r="O128" s="1" t="s">
        <v>1026</v>
      </c>
    </row>
    <row r="129" spans="1:15" ht="11.4">
      <c r="A129" s="25">
        <v>15</v>
      </c>
      <c r="B129" s="26">
        <v>288</v>
      </c>
      <c r="C129" s="27" t="s">
        <v>225</v>
      </c>
      <c r="D129" s="24">
        <v>17341567.18</v>
      </c>
      <c r="E129" s="22">
        <v>4.3378472288914893E-2</v>
      </c>
      <c r="F129" s="24">
        <f t="shared" si="6"/>
        <v>18021437.159646463</v>
      </c>
      <c r="G129" s="24">
        <v>17827503.370000001</v>
      </c>
      <c r="H129" s="24">
        <f t="shared" si="7"/>
        <v>193933.78964646161</v>
      </c>
      <c r="I129" s="24">
        <f t="shared" si="8"/>
        <v>-1356280.3713636918</v>
      </c>
      <c r="J129" s="24">
        <f t="shared" si="9"/>
        <v>-1162346.5817172301</v>
      </c>
      <c r="K129" s="24">
        <f t="shared" si="10"/>
        <v>667555.01806372043</v>
      </c>
      <c r="L129" s="24"/>
      <c r="M129" s="23">
        <f t="shared" si="11"/>
        <v>9.8046681037430123E-4</v>
      </c>
      <c r="N129" s="28">
        <v>446</v>
      </c>
      <c r="O129" s="1" t="s">
        <v>1008</v>
      </c>
    </row>
    <row r="130" spans="1:15" ht="11.4">
      <c r="A130" s="25">
        <v>18</v>
      </c>
      <c r="B130" s="26">
        <v>290</v>
      </c>
      <c r="C130" s="27" t="s">
        <v>109</v>
      </c>
      <c r="D130" s="24">
        <v>23832800.039999999</v>
      </c>
      <c r="E130" s="22">
        <v>8.4436393440866828E-2</v>
      </c>
      <c r="F130" s="24">
        <f t="shared" si="6"/>
        <v>24767156.497517873</v>
      </c>
      <c r="G130" s="24">
        <v>24254350.559999999</v>
      </c>
      <c r="H130" s="24">
        <f t="shared" si="7"/>
        <v>512805.93751787394</v>
      </c>
      <c r="I130" s="24">
        <f t="shared" si="8"/>
        <v>-1863958.3466347249</v>
      </c>
      <c r="J130" s="24">
        <f t="shared" si="9"/>
        <v>-1351152.4091168509</v>
      </c>
      <c r="K130" s="24">
        <f t="shared" si="10"/>
        <v>917431.80394675478</v>
      </c>
      <c r="L130" s="24"/>
      <c r="M130" s="23">
        <f t="shared" si="11"/>
        <v>1.3474716093973761E-3</v>
      </c>
      <c r="N130" s="28">
        <v>455</v>
      </c>
      <c r="O130" s="1" t="s">
        <v>109</v>
      </c>
    </row>
    <row r="131" spans="1:15" ht="11.4">
      <c r="A131" s="25">
        <v>13</v>
      </c>
      <c r="B131" s="26">
        <v>291</v>
      </c>
      <c r="C131" s="27" t="s">
        <v>913</v>
      </c>
      <c r="D131" s="24">
        <v>5626919.5300000003</v>
      </c>
      <c r="E131" s="22">
        <v>-5.7768395100128418E-4</v>
      </c>
      <c r="F131" s="24">
        <f t="shared" si="6"/>
        <v>5847520.910868587</v>
      </c>
      <c r="G131" s="24">
        <v>5890713.4299999997</v>
      </c>
      <c r="H131" s="24">
        <f t="shared" si="7"/>
        <v>-43192.51913141273</v>
      </c>
      <c r="I131" s="24">
        <f t="shared" si="8"/>
        <v>-440080.20904728922</v>
      </c>
      <c r="J131" s="24">
        <f t="shared" si="9"/>
        <v>-483272.72817870195</v>
      </c>
      <c r="K131" s="24">
        <f t="shared" si="10"/>
        <v>216605.4733982959</v>
      </c>
      <c r="L131" s="24"/>
      <c r="M131" s="23">
        <f t="shared" si="11"/>
        <v>3.1813778919443438E-4</v>
      </c>
      <c r="N131" s="28">
        <v>451</v>
      </c>
      <c r="O131" s="1" t="s">
        <v>913</v>
      </c>
    </row>
    <row r="132" spans="1:15" ht="11.4">
      <c r="A132" s="25">
        <v>21</v>
      </c>
      <c r="B132" s="26">
        <v>295</v>
      </c>
      <c r="C132" s="27" t="s">
        <v>890</v>
      </c>
      <c r="D132" s="24">
        <v>1006782.81</v>
      </c>
      <c r="E132" s="22">
        <v>-5.1156191895839901E-3</v>
      </c>
      <c r="F132" s="24">
        <f t="shared" si="6"/>
        <v>1046253.3723452833</v>
      </c>
      <c r="G132" s="24">
        <v>1018574.59</v>
      </c>
      <c r="H132" s="24">
        <f t="shared" si="7"/>
        <v>27678.782345283311</v>
      </c>
      <c r="I132" s="24">
        <f t="shared" si="8"/>
        <v>-78740.274696982786</v>
      </c>
      <c r="J132" s="24">
        <f t="shared" si="9"/>
        <v>-51061.492351699475</v>
      </c>
      <c r="K132" s="24">
        <f t="shared" si="10"/>
        <v>38755.604377608113</v>
      </c>
      <c r="L132" s="24"/>
      <c r="M132" s="23">
        <f t="shared" si="11"/>
        <v>5.6922025570953973E-5</v>
      </c>
      <c r="N132" s="28">
        <v>463</v>
      </c>
      <c r="O132" s="1" t="s">
        <v>890</v>
      </c>
    </row>
    <row r="133" spans="1:15" ht="11.4">
      <c r="A133" s="25">
        <v>11</v>
      </c>
      <c r="B133" s="26">
        <v>297</v>
      </c>
      <c r="C133" s="27" t="s">
        <v>224</v>
      </c>
      <c r="D133" s="24">
        <v>329300579.07999998</v>
      </c>
      <c r="E133" s="22">
        <v>4.0410010670638243E-2</v>
      </c>
      <c r="F133" s="24">
        <f t="shared" si="6"/>
        <v>342210691.2787919</v>
      </c>
      <c r="G133" s="24">
        <v>343319298.43000001</v>
      </c>
      <c r="H133" s="24">
        <f t="shared" si="7"/>
        <v>-1108607.1512081027</v>
      </c>
      <c r="I133" s="24">
        <f t="shared" si="8"/>
        <v>-25754529.971200742</v>
      </c>
      <c r="J133" s="24">
        <f t="shared" si="9"/>
        <v>-26863137.122408845</v>
      </c>
      <c r="K133" s="24">
        <f t="shared" si="10"/>
        <v>12676262.285548693</v>
      </c>
      <c r="L133" s="24"/>
      <c r="M133" s="23">
        <f t="shared" si="11"/>
        <v>1.8618172456601349E-2</v>
      </c>
      <c r="N133" s="28">
        <v>466</v>
      </c>
      <c r="O133" s="1" t="s">
        <v>224</v>
      </c>
    </row>
    <row r="134" spans="1:15" ht="11.4">
      <c r="A134" s="25">
        <v>14</v>
      </c>
      <c r="B134" s="26">
        <v>300</v>
      </c>
      <c r="C134" s="27" t="s">
        <v>101</v>
      </c>
      <c r="D134" s="24">
        <v>9426953.0399999991</v>
      </c>
      <c r="E134" s="22">
        <v>3.2824788048112438E-2</v>
      </c>
      <c r="F134" s="24">
        <f t="shared" si="6"/>
        <v>9796533.384435337</v>
      </c>
      <c r="G134" s="24">
        <v>9668979.2200000007</v>
      </c>
      <c r="H134" s="24">
        <f t="shared" si="7"/>
        <v>127554.16443533637</v>
      </c>
      <c r="I134" s="24">
        <f t="shared" si="8"/>
        <v>-737280.04148695874</v>
      </c>
      <c r="J134" s="24">
        <f t="shared" si="9"/>
        <v>-609725.87705162237</v>
      </c>
      <c r="K134" s="24">
        <f t="shared" si="10"/>
        <v>362885.87655219308</v>
      </c>
      <c r="L134" s="24"/>
      <c r="M134" s="23">
        <f t="shared" si="11"/>
        <v>5.3298611842514691E-4</v>
      </c>
      <c r="N134" s="28">
        <v>473</v>
      </c>
      <c r="O134" s="1" t="s">
        <v>101</v>
      </c>
    </row>
    <row r="135" spans="1:15" ht="11.4">
      <c r="A135" s="25">
        <v>14</v>
      </c>
      <c r="B135" s="26">
        <v>301</v>
      </c>
      <c r="C135" s="27" t="s">
        <v>746</v>
      </c>
      <c r="D135" s="24">
        <v>34810624.159999996</v>
      </c>
      <c r="E135" s="22">
        <v>8.5372086837123481E-2</v>
      </c>
      <c r="F135" s="24">
        <f t="shared" si="6"/>
        <v>36175362.311603427</v>
      </c>
      <c r="G135" s="24">
        <v>36143311.649999999</v>
      </c>
      <c r="H135" s="24">
        <f t="shared" si="7"/>
        <v>32050.661603428423</v>
      </c>
      <c r="I135" s="24">
        <f t="shared" si="8"/>
        <v>-2722531.6935355952</v>
      </c>
      <c r="J135" s="24">
        <f t="shared" si="9"/>
        <v>-2690481.0319321668</v>
      </c>
      <c r="K135" s="24">
        <f t="shared" si="10"/>
        <v>1340017.6926765037</v>
      </c>
      <c r="L135" s="24"/>
      <c r="M135" s="23">
        <f t="shared" si="11"/>
        <v>1.9681417073225435E-3</v>
      </c>
      <c r="N135" s="28">
        <v>476</v>
      </c>
      <c r="O135" s="1" t="s">
        <v>746</v>
      </c>
    </row>
    <row r="136" spans="1:15" ht="11.4">
      <c r="A136" s="25">
        <v>2</v>
      </c>
      <c r="B136" s="26">
        <v>304</v>
      </c>
      <c r="C136" s="27" t="s">
        <v>934</v>
      </c>
      <c r="D136" s="24">
        <v>2468290.44</v>
      </c>
      <c r="E136" s="22">
        <v>4.2946063828859057E-2</v>
      </c>
      <c r="F136" s="24">
        <f t="shared" si="6"/>
        <v>2565058.8896900443</v>
      </c>
      <c r="G136" s="24">
        <v>2552834.6800000002</v>
      </c>
      <c r="H136" s="24">
        <f t="shared" si="7"/>
        <v>12224.209690044168</v>
      </c>
      <c r="I136" s="24">
        <f t="shared" si="8"/>
        <v>-193044.48322626457</v>
      </c>
      <c r="J136" s="24">
        <f t="shared" si="9"/>
        <v>-180820.2735362204</v>
      </c>
      <c r="K136" s="24">
        <f t="shared" si="10"/>
        <v>95015.614918645908</v>
      </c>
      <c r="L136" s="24"/>
      <c r="M136" s="23">
        <f t="shared" si="11"/>
        <v>1.3955352648722838E-4</v>
      </c>
      <c r="N136" s="28">
        <v>481</v>
      </c>
      <c r="O136" s="1" t="s">
        <v>401</v>
      </c>
    </row>
    <row r="137" spans="1:15" ht="11.4">
      <c r="A137" s="25">
        <v>17</v>
      </c>
      <c r="B137" s="26">
        <v>305</v>
      </c>
      <c r="C137" s="27" t="s">
        <v>93</v>
      </c>
      <c r="D137" s="24">
        <v>40887809.210000001</v>
      </c>
      <c r="E137" s="22">
        <v>3.5845185317811862E-2</v>
      </c>
      <c r="F137" s="24">
        <f t="shared" si="6"/>
        <v>42490801.242199428</v>
      </c>
      <c r="G137" s="24">
        <v>41900614.299999997</v>
      </c>
      <c r="H137" s="24">
        <f t="shared" si="7"/>
        <v>590186.94219943136</v>
      </c>
      <c r="I137" s="24">
        <f t="shared" si="8"/>
        <v>-3197827.0754873366</v>
      </c>
      <c r="J137" s="24">
        <f t="shared" si="9"/>
        <v>-2607640.1332879052</v>
      </c>
      <c r="K137" s="24">
        <f t="shared" si="10"/>
        <v>1573955.9136988854</v>
      </c>
      <c r="L137" s="24"/>
      <c r="M137" s="23">
        <f t="shared" si="11"/>
        <v>2.3117368495712666E-3</v>
      </c>
      <c r="N137" s="28">
        <v>485</v>
      </c>
      <c r="O137" s="1" t="s">
        <v>93</v>
      </c>
    </row>
    <row r="138" spans="1:15" ht="11.4">
      <c r="A138" s="25">
        <v>13</v>
      </c>
      <c r="B138" s="26">
        <v>312</v>
      </c>
      <c r="C138" s="27" t="s">
        <v>364</v>
      </c>
      <c r="D138" s="24">
        <v>3175058.15</v>
      </c>
      <c r="E138" s="22">
        <v>3.4101763534879854E-3</v>
      </c>
      <c r="F138" s="24">
        <f t="shared" si="6"/>
        <v>3299535.1766384211</v>
      </c>
      <c r="G138" s="24">
        <v>3324728.13</v>
      </c>
      <c r="H138" s="24">
        <f t="shared" si="7"/>
        <v>-25192.953361578751</v>
      </c>
      <c r="I138" s="24">
        <f t="shared" si="8"/>
        <v>-248320.63919515468</v>
      </c>
      <c r="J138" s="24">
        <f t="shared" si="9"/>
        <v>-273513.59255673341</v>
      </c>
      <c r="K138" s="24">
        <f t="shared" si="10"/>
        <v>122222.28698690268</v>
      </c>
      <c r="L138" s="24"/>
      <c r="M138" s="23">
        <f t="shared" si="11"/>
        <v>1.7951313769805604E-4</v>
      </c>
      <c r="N138" s="28">
        <v>498</v>
      </c>
      <c r="O138" s="1" t="s">
        <v>364</v>
      </c>
    </row>
    <row r="139" spans="1:15" ht="11.4">
      <c r="A139" s="25">
        <v>7</v>
      </c>
      <c r="B139" s="26">
        <v>316</v>
      </c>
      <c r="C139" s="27" t="s">
        <v>320</v>
      </c>
      <c r="D139" s="24">
        <v>13730269.220000001</v>
      </c>
      <c r="E139" s="22">
        <v>1.958731477683625E-2</v>
      </c>
      <c r="F139" s="24">
        <f t="shared" si="6"/>
        <v>14268559.54625769</v>
      </c>
      <c r="G139" s="24">
        <v>14398427.109999999</v>
      </c>
      <c r="H139" s="24">
        <f t="shared" si="7"/>
        <v>-129867.56374230981</v>
      </c>
      <c r="I139" s="24">
        <f t="shared" si="8"/>
        <v>-1073841.5071333286</v>
      </c>
      <c r="J139" s="24">
        <f t="shared" si="9"/>
        <v>-1203709.0708756384</v>
      </c>
      <c r="K139" s="24">
        <f t="shared" si="10"/>
        <v>528539.89619505918</v>
      </c>
      <c r="L139" s="24"/>
      <c r="M139" s="23">
        <f t="shared" si="11"/>
        <v>7.7628931272368689E-4</v>
      </c>
      <c r="N139" s="28">
        <v>504</v>
      </c>
      <c r="O139" s="1" t="s">
        <v>320</v>
      </c>
    </row>
    <row r="140" spans="1:15" ht="11.4">
      <c r="A140" s="25">
        <v>17</v>
      </c>
      <c r="B140" s="26">
        <v>317</v>
      </c>
      <c r="C140" s="27" t="s">
        <v>131</v>
      </c>
      <c r="D140" s="24">
        <v>5886176.54</v>
      </c>
      <c r="E140" s="22">
        <v>3.712669534140247E-2</v>
      </c>
      <c r="F140" s="24">
        <f t="shared" si="6"/>
        <v>6116941.9998288313</v>
      </c>
      <c r="G140" s="24">
        <v>5973593.2699999996</v>
      </c>
      <c r="H140" s="24">
        <f t="shared" si="7"/>
        <v>143348.72982883174</v>
      </c>
      <c r="I140" s="24">
        <f t="shared" si="8"/>
        <v>-460356.64601239632</v>
      </c>
      <c r="J140" s="24">
        <f t="shared" si="9"/>
        <v>-317007.91618356458</v>
      </c>
      <c r="K140" s="24">
        <f t="shared" si="10"/>
        <v>226585.4432705284</v>
      </c>
      <c r="L140" s="24"/>
      <c r="M140" s="23">
        <f t="shared" si="11"/>
        <v>3.3279580083913962E-4</v>
      </c>
      <c r="N140" s="28">
        <v>508</v>
      </c>
      <c r="O140" s="1" t="s">
        <v>131</v>
      </c>
    </row>
    <row r="141" spans="1:15" ht="11.4">
      <c r="A141" s="25">
        <v>21</v>
      </c>
      <c r="B141" s="26">
        <v>318</v>
      </c>
      <c r="C141" s="27" t="s">
        <v>342</v>
      </c>
      <c r="D141" s="24">
        <v>705655.85</v>
      </c>
      <c r="E141" s="22">
        <v>6.4249606737212339E-4</v>
      </c>
      <c r="F141" s="24">
        <f t="shared" si="6"/>
        <v>733320.83687213273</v>
      </c>
      <c r="G141" s="24">
        <v>745935.32</v>
      </c>
      <c r="H141" s="24">
        <f t="shared" si="7"/>
        <v>-12614.483127867221</v>
      </c>
      <c r="I141" s="24">
        <f t="shared" si="8"/>
        <v>-55189.197628963178</v>
      </c>
      <c r="J141" s="24">
        <f t="shared" si="9"/>
        <v>-67803.680756830407</v>
      </c>
      <c r="K141" s="24">
        <f t="shared" si="10"/>
        <v>27163.871569623618</v>
      </c>
      <c r="L141" s="24"/>
      <c r="M141" s="23">
        <f t="shared" si="11"/>
        <v>3.9896748274827278E-5</v>
      </c>
      <c r="N141" s="28">
        <v>510</v>
      </c>
      <c r="O141" s="1" t="s">
        <v>342</v>
      </c>
    </row>
    <row r="142" spans="1:15" ht="11.4">
      <c r="A142" s="25">
        <v>4</v>
      </c>
      <c r="B142" s="26">
        <v>319</v>
      </c>
      <c r="C142" s="27" t="s">
        <v>908</v>
      </c>
      <c r="D142" s="24">
        <v>7943527.7699999996</v>
      </c>
      <c r="E142" s="22">
        <v>3.6291046492314051E-2</v>
      </c>
      <c r="F142" s="24">
        <f t="shared" si="6"/>
        <v>8254950.9538019495</v>
      </c>
      <c r="G142" s="24">
        <v>8283815.7000000002</v>
      </c>
      <c r="H142" s="24">
        <f t="shared" si="7"/>
        <v>-28864.746198050678</v>
      </c>
      <c r="I142" s="24">
        <f t="shared" si="8"/>
        <v>-621261.65888044029</v>
      </c>
      <c r="J142" s="24">
        <f t="shared" si="9"/>
        <v>-650126.40507849096</v>
      </c>
      <c r="K142" s="24">
        <f t="shared" si="10"/>
        <v>305782.15734202258</v>
      </c>
      <c r="L142" s="24"/>
      <c r="M142" s="23">
        <f t="shared" si="11"/>
        <v>4.4911542624324598E-4</v>
      </c>
      <c r="N142" s="28">
        <v>512</v>
      </c>
      <c r="O142" s="1" t="s">
        <v>394</v>
      </c>
    </row>
    <row r="143" spans="1:15" ht="11.4">
      <c r="A143" s="25">
        <v>7</v>
      </c>
      <c r="B143" s="26">
        <v>398</v>
      </c>
      <c r="C143" s="27" t="s">
        <v>189</v>
      </c>
      <c r="D143" s="24">
        <v>320153396.00999999</v>
      </c>
      <c r="E143" s="22">
        <v>3.2769983264419496E-2</v>
      </c>
      <c r="F143" s="24">
        <f t="shared" si="6"/>
        <v>332704896.14662516</v>
      </c>
      <c r="G143" s="24">
        <v>335559719.55000001</v>
      </c>
      <c r="H143" s="24">
        <f t="shared" si="7"/>
        <v>-2854823.4033748507</v>
      </c>
      <c r="I143" s="24">
        <f t="shared" si="8"/>
        <v>-25039130.681024749</v>
      </c>
      <c r="J143" s="24">
        <f t="shared" si="9"/>
        <v>-27893954.0843996</v>
      </c>
      <c r="K143" s="24">
        <f t="shared" si="10"/>
        <v>12324146.015078723</v>
      </c>
      <c r="L143" s="24"/>
      <c r="M143" s="23">
        <f t="shared" si="11"/>
        <v>1.8101004122536589E-2</v>
      </c>
      <c r="N143" s="28">
        <v>515</v>
      </c>
      <c r="O143" s="1" t="s">
        <v>986</v>
      </c>
    </row>
    <row r="144" spans="1:15" ht="11.4">
      <c r="A144" s="25">
        <v>15</v>
      </c>
      <c r="B144" s="26">
        <v>399</v>
      </c>
      <c r="C144" s="27" t="s">
        <v>91</v>
      </c>
      <c r="D144" s="24">
        <v>25055424.98</v>
      </c>
      <c r="E144" s="22">
        <v>7.4677464706564084E-2</v>
      </c>
      <c r="F144" s="24">
        <f t="shared" ref="F144:F207" si="12">SUM($F$15 * M144)</f>
        <v>26037714.013878778</v>
      </c>
      <c r="G144" s="24">
        <v>25572848.57</v>
      </c>
      <c r="H144" s="24">
        <f t="shared" ref="H144:H207" si="13">SUM(F144 - G144)</f>
        <v>464865.44387877733</v>
      </c>
      <c r="I144" s="24">
        <f t="shared" ref="I144:I207" si="14">SUM($I$15 * M144)</f>
        <v>-1959579.5895391228</v>
      </c>
      <c r="J144" s="24">
        <f t="shared" ref="J144:J207" si="15">SUM(H144 + I144)</f>
        <v>-1494714.1456603454</v>
      </c>
      <c r="K144" s="24">
        <f t="shared" ref="K144:K207" si="16">SUM($K$15 * M144)</f>
        <v>964496.14394759061</v>
      </c>
      <c r="L144" s="24"/>
      <c r="M144" s="23">
        <f t="shared" ref="M144:M207" si="17">SUM(D144/ $D$15)</f>
        <v>1.4165970328820761E-3</v>
      </c>
      <c r="N144" s="28">
        <v>519</v>
      </c>
      <c r="O144" s="1" t="s">
        <v>1005</v>
      </c>
    </row>
    <row r="145" spans="1:15" ht="11.4">
      <c r="A145" s="25">
        <v>2</v>
      </c>
      <c r="B145" s="26">
        <v>400</v>
      </c>
      <c r="C145" s="27" t="s">
        <v>685</v>
      </c>
      <c r="D145" s="24">
        <v>23853983.420000002</v>
      </c>
      <c r="E145" s="22">
        <v>3.8682818396889432E-2</v>
      </c>
      <c r="F145" s="24">
        <f t="shared" si="12"/>
        <v>24789170.36440409</v>
      </c>
      <c r="G145" s="24">
        <v>24841388.02</v>
      </c>
      <c r="H145" s="24">
        <f t="shared" si="13"/>
        <v>-52217.655595909804</v>
      </c>
      <c r="I145" s="24">
        <f t="shared" si="14"/>
        <v>-1865615.0943896957</v>
      </c>
      <c r="J145" s="24">
        <f t="shared" si="15"/>
        <v>-1917832.7499856055</v>
      </c>
      <c r="K145" s="24">
        <f t="shared" si="16"/>
        <v>918247.24764176633</v>
      </c>
      <c r="L145" s="24"/>
      <c r="M145" s="23">
        <f t="shared" si="17"/>
        <v>1.3486692866779798E-3</v>
      </c>
      <c r="N145" s="28">
        <v>521</v>
      </c>
      <c r="O145" s="1" t="s">
        <v>685</v>
      </c>
    </row>
    <row r="146" spans="1:15" ht="11.4">
      <c r="A146" s="25">
        <v>1</v>
      </c>
      <c r="B146" s="26">
        <v>407</v>
      </c>
      <c r="C146" s="27" t="s">
        <v>323</v>
      </c>
      <c r="D146" s="24">
        <v>7736001.1100000003</v>
      </c>
      <c r="E146" s="22">
        <v>2.8302251506536338E-2</v>
      </c>
      <c r="F146" s="24">
        <f t="shared" si="12"/>
        <v>8039288.2848331062</v>
      </c>
      <c r="G146" s="24">
        <v>8033575.6799999997</v>
      </c>
      <c r="H146" s="24">
        <f t="shared" si="13"/>
        <v>5712.6048331065103</v>
      </c>
      <c r="I146" s="24">
        <f t="shared" si="14"/>
        <v>-605031.04185654887</v>
      </c>
      <c r="J146" s="24">
        <f t="shared" si="15"/>
        <v>-599318.43702344235</v>
      </c>
      <c r="K146" s="24">
        <f t="shared" si="16"/>
        <v>297793.52160760202</v>
      </c>
      <c r="L146" s="24"/>
      <c r="M146" s="23">
        <f t="shared" si="17"/>
        <v>4.3738217282469129E-4</v>
      </c>
      <c r="N146" s="28">
        <v>532</v>
      </c>
      <c r="O146" s="1" t="s">
        <v>389</v>
      </c>
    </row>
    <row r="147" spans="1:15" ht="11.4">
      <c r="A147" s="25">
        <v>11</v>
      </c>
      <c r="B147" s="26">
        <v>402</v>
      </c>
      <c r="C147" s="27" t="s">
        <v>262</v>
      </c>
      <c r="D147" s="24">
        <v>24778141.690000001</v>
      </c>
      <c r="E147" s="22">
        <v>9.7780278242326449E-2</v>
      </c>
      <c r="F147" s="24">
        <f t="shared" si="12"/>
        <v>25749559.931016061</v>
      </c>
      <c r="G147" s="24">
        <v>25337354.079999998</v>
      </c>
      <c r="H147" s="24">
        <f t="shared" si="13"/>
        <v>412205.85101606324</v>
      </c>
      <c r="I147" s="24">
        <f t="shared" si="14"/>
        <v>-1937893.3209550541</v>
      </c>
      <c r="J147" s="24">
        <f t="shared" si="15"/>
        <v>-1525687.4699389909</v>
      </c>
      <c r="K147" s="24">
        <f t="shared" si="16"/>
        <v>953822.26137726579</v>
      </c>
      <c r="L147" s="24"/>
      <c r="M147" s="23">
        <f t="shared" si="17"/>
        <v>1.4009198417669652E-3</v>
      </c>
      <c r="N147" s="28">
        <v>535</v>
      </c>
      <c r="O147" s="1" t="s">
        <v>262</v>
      </c>
    </row>
    <row r="148" spans="1:15" ht="11.4">
      <c r="A148" s="25">
        <v>14</v>
      </c>
      <c r="B148" s="26">
        <v>403</v>
      </c>
      <c r="C148" s="27" t="s">
        <v>235</v>
      </c>
      <c r="D148" s="24">
        <v>8555129.5500000007</v>
      </c>
      <c r="E148" s="22">
        <v>3.0705893681144167E-2</v>
      </c>
      <c r="F148" s="24">
        <f t="shared" si="12"/>
        <v>8890530.3642781563</v>
      </c>
      <c r="G148" s="24">
        <v>8785386.2100000009</v>
      </c>
      <c r="H148" s="24">
        <f t="shared" si="13"/>
        <v>105144.15427815542</v>
      </c>
      <c r="I148" s="24">
        <f t="shared" si="14"/>
        <v>-669094.90720771719</v>
      </c>
      <c r="J148" s="24">
        <f t="shared" si="15"/>
        <v>-563950.75292956177</v>
      </c>
      <c r="K148" s="24">
        <f t="shared" si="16"/>
        <v>329325.46418724069</v>
      </c>
      <c r="L148" s="24"/>
      <c r="M148" s="23">
        <f t="shared" si="17"/>
        <v>4.8369449514928047E-4</v>
      </c>
      <c r="N148" s="28">
        <v>538</v>
      </c>
      <c r="O148" s="1" t="s">
        <v>235</v>
      </c>
    </row>
    <row r="149" spans="1:15" ht="11.4">
      <c r="A149" s="25">
        <v>9</v>
      </c>
      <c r="B149" s="26">
        <v>405</v>
      </c>
      <c r="C149" s="27" t="s">
        <v>725</v>
      </c>
      <c r="D149" s="24">
        <v>227135227.88999999</v>
      </c>
      <c r="E149" s="22">
        <v>3.4848816325520497E-2</v>
      </c>
      <c r="F149" s="24">
        <f t="shared" si="12"/>
        <v>236039983.79583669</v>
      </c>
      <c r="G149" s="24">
        <v>236906147.84</v>
      </c>
      <c r="H149" s="24">
        <f t="shared" si="13"/>
        <v>-866164.04416331649</v>
      </c>
      <c r="I149" s="24">
        <f t="shared" si="14"/>
        <v>-17764199.050458942</v>
      </c>
      <c r="J149" s="24">
        <f t="shared" si="15"/>
        <v>-18630363.094622258</v>
      </c>
      <c r="K149" s="24">
        <f t="shared" si="16"/>
        <v>8743457.8191921059</v>
      </c>
      <c r="L149" s="24"/>
      <c r="M149" s="23">
        <f t="shared" si="17"/>
        <v>1.2841893128885501E-2</v>
      </c>
      <c r="N149" s="28">
        <v>540</v>
      </c>
      <c r="O149" s="1" t="s">
        <v>992</v>
      </c>
    </row>
    <row r="150" spans="1:15" ht="11.4">
      <c r="A150" s="25">
        <v>14</v>
      </c>
      <c r="B150" s="26">
        <v>408</v>
      </c>
      <c r="C150" s="27" t="s">
        <v>198</v>
      </c>
      <c r="D150" s="24">
        <v>40662375.289999999</v>
      </c>
      <c r="E150" s="22">
        <v>4.4350196571606305E-2</v>
      </c>
      <c r="F150" s="24">
        <f t="shared" si="12"/>
        <v>42256529.265464924</v>
      </c>
      <c r="G150" s="24">
        <v>42202562.890000001</v>
      </c>
      <c r="H150" s="24">
        <f t="shared" si="13"/>
        <v>53966.37546492368</v>
      </c>
      <c r="I150" s="24">
        <f t="shared" si="14"/>
        <v>-3180195.9353739908</v>
      </c>
      <c r="J150" s="24">
        <f t="shared" si="15"/>
        <v>-3126229.5599090671</v>
      </c>
      <c r="K150" s="24">
        <f t="shared" si="16"/>
        <v>1565277.946882176</v>
      </c>
      <c r="L150" s="24"/>
      <c r="M150" s="23">
        <f t="shared" si="17"/>
        <v>2.2989911458987928E-3</v>
      </c>
      <c r="N150" s="28">
        <v>543</v>
      </c>
      <c r="O150" s="1" t="s">
        <v>988</v>
      </c>
    </row>
    <row r="151" spans="1:15" ht="11.4">
      <c r="A151" s="25">
        <v>13</v>
      </c>
      <c r="B151" s="26">
        <v>410</v>
      </c>
      <c r="C151" s="27" t="s">
        <v>367</v>
      </c>
      <c r="D151" s="24">
        <v>54260805.600000001</v>
      </c>
      <c r="E151" s="22">
        <v>5.1676522234702572E-2</v>
      </c>
      <c r="F151" s="24">
        <f t="shared" si="12"/>
        <v>56388081.204099849</v>
      </c>
      <c r="G151" s="24">
        <v>56749216.780000001</v>
      </c>
      <c r="H151" s="24">
        <f t="shared" si="13"/>
        <v>-361135.57590015233</v>
      </c>
      <c r="I151" s="24">
        <f t="shared" si="14"/>
        <v>-4243726.3487082999</v>
      </c>
      <c r="J151" s="24">
        <f t="shared" si="15"/>
        <v>-4604861.9246084522</v>
      </c>
      <c r="K151" s="24">
        <f t="shared" si="16"/>
        <v>2088742.7696981665</v>
      </c>
      <c r="L151" s="24"/>
      <c r="M151" s="23">
        <f t="shared" si="17"/>
        <v>3.0678264797387258E-3</v>
      </c>
      <c r="N151" s="28">
        <v>547</v>
      </c>
      <c r="O151" s="1" t="s">
        <v>367</v>
      </c>
    </row>
    <row r="152" spans="1:15" ht="11.4">
      <c r="A152" s="25">
        <v>4</v>
      </c>
      <c r="B152" s="26">
        <v>413</v>
      </c>
      <c r="C152" s="27" t="s">
        <v>696</v>
      </c>
      <c r="D152" s="24">
        <v>4485548.72</v>
      </c>
      <c r="E152" s="22">
        <v>9.2277922578937153E-3</v>
      </c>
      <c r="F152" s="24">
        <f t="shared" si="12"/>
        <v>4661403.0638038684</v>
      </c>
      <c r="G152" s="24">
        <v>4706764.8899999997</v>
      </c>
      <c r="H152" s="24">
        <f t="shared" si="13"/>
        <v>-45361.826196131296</v>
      </c>
      <c r="I152" s="24">
        <f t="shared" si="14"/>
        <v>-350813.83479272906</v>
      </c>
      <c r="J152" s="24">
        <f t="shared" si="15"/>
        <v>-396175.66098886036</v>
      </c>
      <c r="K152" s="24">
        <f t="shared" si="16"/>
        <v>172668.97078706228</v>
      </c>
      <c r="L152" s="24"/>
      <c r="M152" s="23">
        <f t="shared" si="17"/>
        <v>2.5360635521736791E-4</v>
      </c>
      <c r="N152" s="28">
        <v>550</v>
      </c>
      <c r="O152" s="1" t="s">
        <v>696</v>
      </c>
    </row>
    <row r="153" spans="1:15" ht="11.4">
      <c r="A153" s="25">
        <v>9</v>
      </c>
      <c r="B153" s="26">
        <v>416</v>
      </c>
      <c r="C153" s="27" t="s">
        <v>231</v>
      </c>
      <c r="D153" s="24">
        <v>8389795.3399999999</v>
      </c>
      <c r="E153" s="22">
        <v>6.4129071843044116E-2</v>
      </c>
      <c r="F153" s="24">
        <f t="shared" si="12"/>
        <v>8718714.2853201292</v>
      </c>
      <c r="G153" s="24">
        <v>8667559.2200000007</v>
      </c>
      <c r="H153" s="24">
        <f t="shared" si="13"/>
        <v>51155.065320128575</v>
      </c>
      <c r="I153" s="24">
        <f t="shared" si="14"/>
        <v>-656164.15294483036</v>
      </c>
      <c r="J153" s="24">
        <f t="shared" si="15"/>
        <v>-605009.08762470179</v>
      </c>
      <c r="K153" s="24">
        <f t="shared" si="16"/>
        <v>322961.00586594257</v>
      </c>
      <c r="L153" s="24"/>
      <c r="M153" s="23">
        <f t="shared" si="17"/>
        <v>4.7434674105982245E-4</v>
      </c>
      <c r="N153" s="28">
        <v>558</v>
      </c>
      <c r="O153" s="1" t="s">
        <v>231</v>
      </c>
    </row>
    <row r="154" spans="1:15" ht="11.4">
      <c r="A154" s="25">
        <v>21</v>
      </c>
      <c r="B154" s="26">
        <v>417</v>
      </c>
      <c r="C154" s="27" t="s">
        <v>351</v>
      </c>
      <c r="D154" s="24">
        <v>5530947.6100000003</v>
      </c>
      <c r="E154" s="22">
        <v>8.3333906572759325E-2</v>
      </c>
      <c r="F154" s="24">
        <f t="shared" si="12"/>
        <v>5747786.445844844</v>
      </c>
      <c r="G154" s="24">
        <v>5556415.9199999999</v>
      </c>
      <c r="H154" s="24">
        <f t="shared" si="13"/>
        <v>191370.52584484406</v>
      </c>
      <c r="I154" s="24">
        <f t="shared" si="14"/>
        <v>-432574.26509499148</v>
      </c>
      <c r="J154" s="24">
        <f t="shared" si="15"/>
        <v>-241203.73925014742</v>
      </c>
      <c r="K154" s="24">
        <f t="shared" si="16"/>
        <v>212911.08199040184</v>
      </c>
      <c r="L154" s="24"/>
      <c r="M154" s="23">
        <f t="shared" si="17"/>
        <v>3.1271167739547199E-4</v>
      </c>
      <c r="N154" s="28">
        <v>562</v>
      </c>
      <c r="O154" s="1" t="s">
        <v>351</v>
      </c>
    </row>
    <row r="155" spans="1:15" ht="11.4">
      <c r="A155" s="25">
        <v>6</v>
      </c>
      <c r="B155" s="26">
        <v>418</v>
      </c>
      <c r="C155" s="27" t="s">
        <v>745</v>
      </c>
      <c r="D155" s="24">
        <v>76024530.049999997</v>
      </c>
      <c r="E155" s="22">
        <v>6.9389382173162664E-2</v>
      </c>
      <c r="F155" s="24">
        <f t="shared" si="12"/>
        <v>79005044.738276586</v>
      </c>
      <c r="G155" s="24">
        <v>80406264.950000003</v>
      </c>
      <c r="H155" s="24">
        <f t="shared" si="13"/>
        <v>-1401220.211723417</v>
      </c>
      <c r="I155" s="24">
        <f t="shared" si="14"/>
        <v>-5945862.7227117857</v>
      </c>
      <c r="J155" s="24">
        <f t="shared" si="15"/>
        <v>-7347082.9344352027</v>
      </c>
      <c r="K155" s="24">
        <f t="shared" si="16"/>
        <v>2926526.5361566707</v>
      </c>
      <c r="L155" s="24"/>
      <c r="M155" s="23">
        <f t="shared" si="17"/>
        <v>4.2983155855887707E-3</v>
      </c>
      <c r="N155" s="28">
        <v>563</v>
      </c>
      <c r="O155" s="1" t="s">
        <v>745</v>
      </c>
    </row>
    <row r="156" spans="1:15" ht="11.4">
      <c r="A156" s="25">
        <v>11</v>
      </c>
      <c r="B156" s="26">
        <v>420</v>
      </c>
      <c r="C156" s="27" t="s">
        <v>816</v>
      </c>
      <c r="D156" s="24">
        <v>28333764.899999999</v>
      </c>
      <c r="E156" s="22">
        <v>6.6613370088300261E-2</v>
      </c>
      <c r="F156" s="24">
        <f t="shared" si="12"/>
        <v>29444580.085612919</v>
      </c>
      <c r="G156" s="24">
        <v>29681877.100000001</v>
      </c>
      <c r="H156" s="24">
        <f t="shared" si="13"/>
        <v>-237297.01438708231</v>
      </c>
      <c r="I156" s="24">
        <f t="shared" si="14"/>
        <v>-2215977.8745385301</v>
      </c>
      <c r="J156" s="24">
        <f t="shared" si="15"/>
        <v>-2453274.8889256124</v>
      </c>
      <c r="K156" s="24">
        <f t="shared" si="16"/>
        <v>1090694.2113886103</v>
      </c>
      <c r="L156" s="24"/>
      <c r="M156" s="23">
        <f t="shared" si="17"/>
        <v>1.6019495705922888E-3</v>
      </c>
      <c r="N156" s="28">
        <v>568</v>
      </c>
      <c r="O156" s="1" t="s">
        <v>816</v>
      </c>
    </row>
    <row r="157" spans="1:15" ht="11.4">
      <c r="A157" s="25">
        <v>16</v>
      </c>
      <c r="B157" s="26">
        <v>421</v>
      </c>
      <c r="C157" s="27" t="s">
        <v>892</v>
      </c>
      <c r="D157" s="24">
        <v>1795679.12</v>
      </c>
      <c r="E157" s="22">
        <v>3.3310611015517369E-2</v>
      </c>
      <c r="F157" s="24">
        <f t="shared" si="12"/>
        <v>1866078.0818754849</v>
      </c>
      <c r="G157" s="24">
        <v>1841709.27</v>
      </c>
      <c r="H157" s="24">
        <f t="shared" si="13"/>
        <v>24368.811875484884</v>
      </c>
      <c r="I157" s="24">
        <f t="shared" si="14"/>
        <v>-140439.69143298775</v>
      </c>
      <c r="J157" s="24">
        <f t="shared" si="15"/>
        <v>-116070.87955750286</v>
      </c>
      <c r="K157" s="24">
        <f t="shared" si="16"/>
        <v>69123.776123920397</v>
      </c>
      <c r="L157" s="24"/>
      <c r="M157" s="23">
        <f t="shared" si="17"/>
        <v>1.0152506754249025E-4</v>
      </c>
      <c r="N157" s="28">
        <v>570</v>
      </c>
      <c r="O157" s="1" t="s">
        <v>892</v>
      </c>
    </row>
    <row r="158" spans="1:15" ht="11.4">
      <c r="A158" s="25">
        <v>12</v>
      </c>
      <c r="B158" s="26">
        <v>422</v>
      </c>
      <c r="C158" s="27" t="s">
        <v>80</v>
      </c>
      <c r="D158" s="24">
        <v>31725620.48</v>
      </c>
      <c r="E158" s="22">
        <v>2.710888490822114E-2</v>
      </c>
      <c r="F158" s="24">
        <f t="shared" si="12"/>
        <v>32969412.158464029</v>
      </c>
      <c r="G158" s="24">
        <v>32715029.149999999</v>
      </c>
      <c r="H158" s="24">
        <f t="shared" si="13"/>
        <v>254383.00846403092</v>
      </c>
      <c r="I158" s="24">
        <f t="shared" si="14"/>
        <v>-2481254.1957559078</v>
      </c>
      <c r="J158" s="24">
        <f t="shared" si="15"/>
        <v>-2226871.1872918769</v>
      </c>
      <c r="K158" s="24">
        <f t="shared" si="16"/>
        <v>1221262.0077979099</v>
      </c>
      <c r="L158" s="24"/>
      <c r="M158" s="23">
        <f t="shared" si="17"/>
        <v>1.7937201174669847E-3</v>
      </c>
      <c r="N158" s="28">
        <v>574</v>
      </c>
      <c r="O158" s="1" t="s">
        <v>80</v>
      </c>
    </row>
    <row r="159" spans="1:15" ht="11.4">
      <c r="A159" s="25">
        <v>2</v>
      </c>
      <c r="B159" s="26">
        <v>423</v>
      </c>
      <c r="C159" s="27" t="s">
        <v>266</v>
      </c>
      <c r="D159" s="24">
        <v>55932230.880000003</v>
      </c>
      <c r="E159" s="22">
        <v>4.3254675605416099E-2</v>
      </c>
      <c r="F159" s="24">
        <f t="shared" si="12"/>
        <v>58125034.118326865</v>
      </c>
      <c r="G159" s="24">
        <v>58785713.170000002</v>
      </c>
      <c r="H159" s="24">
        <f t="shared" si="13"/>
        <v>-660679.05167313665</v>
      </c>
      <c r="I159" s="24">
        <f t="shared" si="14"/>
        <v>-4374448.1730933245</v>
      </c>
      <c r="J159" s="24">
        <f t="shared" si="15"/>
        <v>-5035127.2247664612</v>
      </c>
      <c r="K159" s="24">
        <f t="shared" si="16"/>
        <v>2153083.4559464874</v>
      </c>
      <c r="L159" s="24"/>
      <c r="M159" s="23">
        <f t="shared" si="17"/>
        <v>3.1623264171463769E-3</v>
      </c>
      <c r="N159" s="28">
        <v>572</v>
      </c>
      <c r="O159" s="1" t="s">
        <v>1017</v>
      </c>
    </row>
    <row r="160" spans="1:15" ht="11.4">
      <c r="A160" s="25">
        <v>17</v>
      </c>
      <c r="B160" s="26">
        <v>425</v>
      </c>
      <c r="C160" s="27" t="s">
        <v>102</v>
      </c>
      <c r="D160" s="24">
        <v>26086420.469999999</v>
      </c>
      <c r="E160" s="22">
        <v>9.8330371573187664E-2</v>
      </c>
      <c r="F160" s="24">
        <f t="shared" si="12"/>
        <v>27109129.315740429</v>
      </c>
      <c r="G160" s="24">
        <v>27627378.600000001</v>
      </c>
      <c r="H160" s="24">
        <f t="shared" si="13"/>
        <v>-518249.28425957263</v>
      </c>
      <c r="I160" s="24">
        <f t="shared" si="14"/>
        <v>-2040213.5329155996</v>
      </c>
      <c r="J160" s="24">
        <f t="shared" si="15"/>
        <v>-2558462.8171751723</v>
      </c>
      <c r="K160" s="24">
        <f t="shared" si="16"/>
        <v>1004183.8034195855</v>
      </c>
      <c r="L160" s="24"/>
      <c r="M160" s="23">
        <f t="shared" si="17"/>
        <v>1.4748880079190039E-3</v>
      </c>
      <c r="N160" s="28">
        <v>581</v>
      </c>
      <c r="O160" s="1" t="s">
        <v>1015</v>
      </c>
    </row>
    <row r="161" spans="1:15" ht="11.4">
      <c r="A161" s="25">
        <v>12</v>
      </c>
      <c r="B161" s="26">
        <v>426</v>
      </c>
      <c r="C161" s="27" t="s">
        <v>206</v>
      </c>
      <c r="D161" s="24">
        <v>33831294.359999999</v>
      </c>
      <c r="E161" s="22">
        <v>8.2039084327253889E-2</v>
      </c>
      <c r="F161" s="24">
        <f t="shared" si="12"/>
        <v>35157638.234760843</v>
      </c>
      <c r="G161" s="24">
        <v>34763687.670000002</v>
      </c>
      <c r="H161" s="24">
        <f t="shared" si="13"/>
        <v>393950.56476084143</v>
      </c>
      <c r="I161" s="24">
        <f t="shared" si="14"/>
        <v>-2645938.513055149</v>
      </c>
      <c r="J161" s="24">
        <f t="shared" si="15"/>
        <v>-2251987.9482943076</v>
      </c>
      <c r="K161" s="24">
        <f t="shared" si="16"/>
        <v>1302318.8782877258</v>
      </c>
      <c r="L161" s="24"/>
      <c r="M161" s="23">
        <f t="shared" si="17"/>
        <v>1.9127718347300654E-3</v>
      </c>
      <c r="N161" s="28">
        <v>583</v>
      </c>
      <c r="O161" s="1" t="s">
        <v>206</v>
      </c>
    </row>
    <row r="162" spans="1:15" ht="11.4">
      <c r="A162" s="25">
        <v>1</v>
      </c>
      <c r="B162" s="26">
        <v>444</v>
      </c>
      <c r="C162" s="27" t="s">
        <v>680</v>
      </c>
      <c r="D162" s="24">
        <v>158500682.19</v>
      </c>
      <c r="E162" s="22">
        <v>1.697752495785115E-2</v>
      </c>
      <c r="F162" s="24">
        <f t="shared" si="12"/>
        <v>164714645.11826089</v>
      </c>
      <c r="G162" s="24">
        <v>167022674.75999999</v>
      </c>
      <c r="H162" s="24">
        <f t="shared" si="13"/>
        <v>-2308029.6417391002</v>
      </c>
      <c r="I162" s="24">
        <f t="shared" si="14"/>
        <v>-12396305.470590789</v>
      </c>
      <c r="J162" s="24">
        <f t="shared" si="15"/>
        <v>-14704335.112329889</v>
      </c>
      <c r="K162" s="24">
        <f t="shared" si="16"/>
        <v>6101405.0612729834</v>
      </c>
      <c r="L162" s="24"/>
      <c r="M162" s="23">
        <f t="shared" si="17"/>
        <v>8.9613964352776628E-3</v>
      </c>
      <c r="N162" s="28">
        <v>584</v>
      </c>
      <c r="O162" s="1" t="s">
        <v>377</v>
      </c>
    </row>
    <row r="163" spans="1:15" ht="11.4">
      <c r="A163" s="25">
        <v>2</v>
      </c>
      <c r="B163" s="26">
        <v>430</v>
      </c>
      <c r="C163" s="27" t="s">
        <v>728</v>
      </c>
      <c r="D163" s="24">
        <v>46060362.520000003</v>
      </c>
      <c r="E163" s="22">
        <v>1.3354049242357922E-2</v>
      </c>
      <c r="F163" s="24">
        <f t="shared" si="12"/>
        <v>47866142.666854128</v>
      </c>
      <c r="G163" s="24">
        <v>48541773.310000002</v>
      </c>
      <c r="H163" s="24">
        <f t="shared" si="13"/>
        <v>-675630.64314587414</v>
      </c>
      <c r="I163" s="24">
        <f t="shared" si="14"/>
        <v>-3602371.3967339299</v>
      </c>
      <c r="J163" s="24">
        <f t="shared" si="15"/>
        <v>-4278002.0398798045</v>
      </c>
      <c r="K163" s="24">
        <f t="shared" si="16"/>
        <v>1773070.7850626977</v>
      </c>
      <c r="L163" s="24"/>
      <c r="M163" s="23">
        <f t="shared" si="17"/>
        <v>2.6041854381391853E-3</v>
      </c>
      <c r="N163" s="28">
        <v>1863</v>
      </c>
      <c r="O163" s="1" t="s">
        <v>728</v>
      </c>
    </row>
    <row r="164" spans="1:15" ht="11.4">
      <c r="A164" s="25">
        <v>5</v>
      </c>
      <c r="B164" s="26">
        <v>433</v>
      </c>
      <c r="C164" s="27" t="s">
        <v>804</v>
      </c>
      <c r="D164" s="24">
        <v>23562004.48</v>
      </c>
      <c r="E164" s="22">
        <v>4.2047073020064635E-2</v>
      </c>
      <c r="F164" s="24">
        <f t="shared" si="12"/>
        <v>24485744.493804649</v>
      </c>
      <c r="G164" s="24">
        <v>24188799.629999999</v>
      </c>
      <c r="H164" s="24">
        <f t="shared" si="13"/>
        <v>296944.86380464956</v>
      </c>
      <c r="I164" s="24">
        <f t="shared" si="14"/>
        <v>-1842779.4820679736</v>
      </c>
      <c r="J164" s="24">
        <f t="shared" si="15"/>
        <v>-1545834.618263324</v>
      </c>
      <c r="K164" s="24">
        <f t="shared" si="16"/>
        <v>907007.66332145664</v>
      </c>
      <c r="L164" s="24"/>
      <c r="M164" s="23">
        <f t="shared" si="17"/>
        <v>1.3321612250347143E-3</v>
      </c>
      <c r="N164" s="28">
        <v>595</v>
      </c>
      <c r="O164" s="1" t="s">
        <v>804</v>
      </c>
    </row>
    <row r="165" spans="1:15" ht="11.4">
      <c r="A165" s="25">
        <v>1</v>
      </c>
      <c r="B165" s="26">
        <v>434</v>
      </c>
      <c r="C165" s="27" t="s">
        <v>289</v>
      </c>
      <c r="D165" s="24">
        <v>47713265.5</v>
      </c>
      <c r="E165" s="22">
        <v>1.7449919856342398E-2</v>
      </c>
      <c r="F165" s="24">
        <f t="shared" si="12"/>
        <v>49583847.120890811</v>
      </c>
      <c r="G165" s="24">
        <v>50306466.82</v>
      </c>
      <c r="H165" s="24">
        <f t="shared" si="13"/>
        <v>-722619.69910918921</v>
      </c>
      <c r="I165" s="24">
        <f t="shared" si="14"/>
        <v>-3731644.5958786998</v>
      </c>
      <c r="J165" s="24">
        <f t="shared" si="15"/>
        <v>-4454264.294987889</v>
      </c>
      <c r="K165" s="24">
        <f t="shared" si="16"/>
        <v>1836698.464569313</v>
      </c>
      <c r="L165" s="24"/>
      <c r="M165" s="23">
        <f t="shared" si="17"/>
        <v>2.6976381518320877E-3</v>
      </c>
      <c r="N165" s="28">
        <v>599</v>
      </c>
      <c r="O165" s="1" t="s">
        <v>1022</v>
      </c>
    </row>
    <row r="166" spans="1:15" ht="11.4">
      <c r="A166" s="25">
        <v>13</v>
      </c>
      <c r="B166" s="26">
        <v>435</v>
      </c>
      <c r="C166" s="27" t="s">
        <v>300</v>
      </c>
      <c r="D166" s="24">
        <v>1698094.45</v>
      </c>
      <c r="E166" s="22">
        <v>6.370444046470454E-2</v>
      </c>
      <c r="F166" s="24">
        <f t="shared" si="12"/>
        <v>1764667.639561018</v>
      </c>
      <c r="G166" s="24">
        <v>1654117.81</v>
      </c>
      <c r="H166" s="24">
        <f t="shared" si="13"/>
        <v>110549.82956101792</v>
      </c>
      <c r="I166" s="24">
        <f t="shared" si="14"/>
        <v>-132807.61463778061</v>
      </c>
      <c r="J166" s="24">
        <f t="shared" si="15"/>
        <v>-22257.785076762695</v>
      </c>
      <c r="K166" s="24">
        <f t="shared" si="16"/>
        <v>65367.302705547823</v>
      </c>
      <c r="L166" s="24"/>
      <c r="M166" s="23">
        <f t="shared" si="17"/>
        <v>9.6007773220517159E-5</v>
      </c>
      <c r="N166" s="28">
        <v>601</v>
      </c>
      <c r="O166" s="1" t="s">
        <v>300</v>
      </c>
    </row>
    <row r="167" spans="1:15" ht="11.4">
      <c r="A167" s="25">
        <v>17</v>
      </c>
      <c r="B167" s="26">
        <v>436</v>
      </c>
      <c r="C167" s="27" t="s">
        <v>339</v>
      </c>
      <c r="D167" s="24">
        <v>4850629.71</v>
      </c>
      <c r="E167" s="22">
        <v>3.8499076194081654E-2</v>
      </c>
      <c r="F167" s="24">
        <f t="shared" si="12"/>
        <v>5040796.9242996154</v>
      </c>
      <c r="G167" s="24">
        <v>5075484.7</v>
      </c>
      <c r="H167" s="24">
        <f t="shared" si="13"/>
        <v>-34687.775700384751</v>
      </c>
      <c r="I167" s="24">
        <f t="shared" si="14"/>
        <v>-379366.74327876733</v>
      </c>
      <c r="J167" s="24">
        <f t="shared" si="15"/>
        <v>-414054.51897915208</v>
      </c>
      <c r="K167" s="24">
        <f t="shared" si="16"/>
        <v>186722.58222508983</v>
      </c>
      <c r="L167" s="24"/>
      <c r="M167" s="23">
        <f t="shared" si="17"/>
        <v>2.742474997043792E-4</v>
      </c>
      <c r="N167" s="28">
        <v>605</v>
      </c>
      <c r="O167" s="1" t="s">
        <v>339</v>
      </c>
    </row>
    <row r="168" spans="1:15" ht="11.4">
      <c r="A168" s="25">
        <v>21</v>
      </c>
      <c r="B168" s="26">
        <v>438</v>
      </c>
      <c r="C168" s="27" t="s">
        <v>338</v>
      </c>
      <c r="D168" s="24">
        <v>1277743.8</v>
      </c>
      <c r="E168" s="22">
        <v>2.5761629598299415E-2</v>
      </c>
      <c r="F168" s="24">
        <f t="shared" si="12"/>
        <v>1327837.2916828776</v>
      </c>
      <c r="G168" s="24">
        <v>1315621.6000000001</v>
      </c>
      <c r="H168" s="24">
        <f t="shared" si="13"/>
        <v>12215.691682877485</v>
      </c>
      <c r="I168" s="24">
        <f t="shared" si="14"/>
        <v>-99932.077509712981</v>
      </c>
      <c r="J168" s="24">
        <f t="shared" si="15"/>
        <v>-87716.385826835496</v>
      </c>
      <c r="K168" s="24">
        <f t="shared" si="16"/>
        <v>49186.113148616067</v>
      </c>
      <c r="L168" s="24"/>
      <c r="M168" s="23">
        <f t="shared" si="17"/>
        <v>7.2241763103531633E-5</v>
      </c>
      <c r="N168" s="28">
        <v>606</v>
      </c>
      <c r="O168" s="1" t="s">
        <v>338</v>
      </c>
    </row>
    <row r="169" spans="1:15" ht="11.4">
      <c r="A169" s="25">
        <v>15</v>
      </c>
      <c r="B169" s="26">
        <v>440</v>
      </c>
      <c r="C169" s="27" t="s">
        <v>239</v>
      </c>
      <c r="D169" s="24">
        <v>12555739.67</v>
      </c>
      <c r="E169" s="22">
        <v>5.5425338106141461E-2</v>
      </c>
      <c r="F169" s="24">
        <f t="shared" si="12"/>
        <v>13047982.982572928</v>
      </c>
      <c r="G169" s="24">
        <v>12905901.83</v>
      </c>
      <c r="H169" s="24">
        <f t="shared" si="13"/>
        <v>142081.152572928</v>
      </c>
      <c r="I169" s="24">
        <f t="shared" si="14"/>
        <v>-981981.79470267682</v>
      </c>
      <c r="J169" s="24">
        <f t="shared" si="15"/>
        <v>-839900.64212974883</v>
      </c>
      <c r="K169" s="24">
        <f t="shared" si="16"/>
        <v>483326.9643516856</v>
      </c>
      <c r="L169" s="24"/>
      <c r="M169" s="23">
        <f t="shared" si="17"/>
        <v>7.0988313215040013E-4</v>
      </c>
      <c r="N169" s="28">
        <v>607</v>
      </c>
      <c r="O169" s="1" t="s">
        <v>1012</v>
      </c>
    </row>
    <row r="170" spans="1:15" ht="11.4">
      <c r="A170" s="25">
        <v>9</v>
      </c>
      <c r="B170" s="26">
        <v>441</v>
      </c>
      <c r="C170" s="27" t="s">
        <v>805</v>
      </c>
      <c r="D170" s="24">
        <v>12189652.550000001</v>
      </c>
      <c r="E170" s="22">
        <v>3.2606107617867294E-2</v>
      </c>
      <c r="F170" s="24">
        <f t="shared" si="12"/>
        <v>12667543.547108022</v>
      </c>
      <c r="G170" s="24">
        <v>12449973.65</v>
      </c>
      <c r="H170" s="24">
        <f t="shared" si="13"/>
        <v>217569.89710802212</v>
      </c>
      <c r="I170" s="24">
        <f t="shared" si="14"/>
        <v>-953350.19699807628</v>
      </c>
      <c r="J170" s="24">
        <f t="shared" si="15"/>
        <v>-735780.29989005416</v>
      </c>
      <c r="K170" s="24">
        <f t="shared" si="16"/>
        <v>469234.6224388773</v>
      </c>
      <c r="L170" s="24"/>
      <c r="M170" s="23">
        <f t="shared" si="17"/>
        <v>6.8918510254673926E-4</v>
      </c>
      <c r="N170" s="28">
        <v>611</v>
      </c>
      <c r="O170" s="1" t="s">
        <v>805</v>
      </c>
    </row>
    <row r="171" spans="1:15" ht="11.4">
      <c r="A171" s="25">
        <v>4</v>
      </c>
      <c r="B171" s="26">
        <v>442</v>
      </c>
      <c r="C171" s="27" t="s">
        <v>122</v>
      </c>
      <c r="D171" s="24">
        <v>10272356.02</v>
      </c>
      <c r="E171" s="22">
        <v>1.7703750004713227E-2</v>
      </c>
      <c r="F171" s="24">
        <f t="shared" si="12"/>
        <v>10675080.08788546</v>
      </c>
      <c r="G171" s="24">
        <v>10873631.960000001</v>
      </c>
      <c r="H171" s="24">
        <f t="shared" si="13"/>
        <v>-198551.87211454101</v>
      </c>
      <c r="I171" s="24">
        <f t="shared" si="14"/>
        <v>-803398.83316045569</v>
      </c>
      <c r="J171" s="24">
        <f t="shared" si="15"/>
        <v>-1001950.7052749967</v>
      </c>
      <c r="K171" s="24">
        <f t="shared" si="16"/>
        <v>395429.24450315261</v>
      </c>
      <c r="L171" s="24"/>
      <c r="M171" s="23">
        <f t="shared" si="17"/>
        <v>5.8078396476036662E-4</v>
      </c>
      <c r="N171" s="28">
        <v>614</v>
      </c>
      <c r="O171" s="1" t="s">
        <v>122</v>
      </c>
    </row>
    <row r="172" spans="1:15" ht="11.4">
      <c r="A172" s="25">
        <v>15</v>
      </c>
      <c r="B172" s="26">
        <v>475</v>
      </c>
      <c r="C172" s="27" t="s">
        <v>674</v>
      </c>
      <c r="D172" s="24">
        <v>15921840.609999999</v>
      </c>
      <c r="E172" s="22">
        <v>4.9839574869347009E-2</v>
      </c>
      <c r="F172" s="24">
        <f t="shared" si="12"/>
        <v>16546050.713913739</v>
      </c>
      <c r="G172" s="24">
        <v>16222547.83</v>
      </c>
      <c r="H172" s="24">
        <f t="shared" si="13"/>
        <v>323502.88391373865</v>
      </c>
      <c r="I172" s="24">
        <f t="shared" si="14"/>
        <v>-1245243.850868864</v>
      </c>
      <c r="J172" s="24">
        <f t="shared" si="15"/>
        <v>-921740.96695512533</v>
      </c>
      <c r="K172" s="24">
        <f t="shared" si="16"/>
        <v>612903.34868202067</v>
      </c>
      <c r="L172" s="24"/>
      <c r="M172" s="23">
        <f t="shared" si="17"/>
        <v>9.0019754939903401E-4</v>
      </c>
      <c r="N172" s="28">
        <v>628</v>
      </c>
      <c r="O172" s="1" t="s">
        <v>373</v>
      </c>
    </row>
    <row r="173" spans="1:15" ht="11.4">
      <c r="A173" s="25">
        <v>11</v>
      </c>
      <c r="B173" s="26">
        <v>476</v>
      </c>
      <c r="C173" s="27" t="s">
        <v>929</v>
      </c>
      <c r="D173" s="24">
        <v>9840076.0800000001</v>
      </c>
      <c r="E173" s="22">
        <v>8.8605548446138976E-3</v>
      </c>
      <c r="F173" s="24">
        <f t="shared" si="12"/>
        <v>10225852.766431477</v>
      </c>
      <c r="G173" s="24">
        <v>10444513.16</v>
      </c>
      <c r="H173" s="24">
        <f t="shared" si="13"/>
        <v>-218660.39356852323</v>
      </c>
      <c r="I173" s="24">
        <f t="shared" si="14"/>
        <v>-769590.30873640918</v>
      </c>
      <c r="J173" s="24">
        <f t="shared" si="15"/>
        <v>-988250.70230493241</v>
      </c>
      <c r="K173" s="24">
        <f t="shared" si="16"/>
        <v>378788.8428508676</v>
      </c>
      <c r="L173" s="24"/>
      <c r="M173" s="23">
        <f t="shared" si="17"/>
        <v>5.563434900580916E-4</v>
      </c>
      <c r="N173" s="28">
        <v>630</v>
      </c>
      <c r="O173" s="1" t="s">
        <v>929</v>
      </c>
    </row>
    <row r="174" spans="1:15" ht="11.4">
      <c r="A174" s="25">
        <v>21</v>
      </c>
      <c r="B174" s="26">
        <v>478</v>
      </c>
      <c r="C174" s="27" t="s">
        <v>353</v>
      </c>
      <c r="D174" s="24">
        <v>37486235.109999999</v>
      </c>
      <c r="E174" s="22">
        <v>4.7431027247541106E-2</v>
      </c>
      <c r="F174" s="24">
        <f t="shared" si="12"/>
        <v>38955869.63822481</v>
      </c>
      <c r="G174" s="24">
        <v>38757485.579999998</v>
      </c>
      <c r="H174" s="24">
        <f t="shared" si="13"/>
        <v>198384.05822481215</v>
      </c>
      <c r="I174" s="24">
        <f t="shared" si="14"/>
        <v>-2931790.670837021</v>
      </c>
      <c r="J174" s="24">
        <f t="shared" si="15"/>
        <v>-2733406.6126122088</v>
      </c>
      <c r="K174" s="24">
        <f t="shared" si="16"/>
        <v>1443014.007687679</v>
      </c>
      <c r="L174" s="24"/>
      <c r="M174" s="23">
        <f t="shared" si="17"/>
        <v>2.1194168318092485E-3</v>
      </c>
      <c r="N174" s="28">
        <v>633</v>
      </c>
      <c r="O174" s="1" t="s">
        <v>405</v>
      </c>
    </row>
    <row r="175" spans="1:15" ht="11.4">
      <c r="A175" s="25">
        <v>2</v>
      </c>
      <c r="B175" s="26">
        <v>480</v>
      </c>
      <c r="C175" s="27" t="s">
        <v>274</v>
      </c>
      <c r="D175" s="24">
        <v>5267782.5</v>
      </c>
      <c r="E175" s="22">
        <v>3.4265179027738811E-2</v>
      </c>
      <c r="F175" s="24">
        <f t="shared" si="12"/>
        <v>5474304.0412126891</v>
      </c>
      <c r="G175" s="24">
        <v>5671043.8099999996</v>
      </c>
      <c r="H175" s="24">
        <f t="shared" si="13"/>
        <v>-196739.76878731046</v>
      </c>
      <c r="I175" s="24">
        <f t="shared" si="14"/>
        <v>-411992.17643968191</v>
      </c>
      <c r="J175" s="24">
        <f t="shared" si="15"/>
        <v>-608731.94522699236</v>
      </c>
      <c r="K175" s="24">
        <f t="shared" si="16"/>
        <v>202780.67174914063</v>
      </c>
      <c r="L175" s="24"/>
      <c r="M175" s="23">
        <f t="shared" si="17"/>
        <v>2.9783270750046261E-4</v>
      </c>
      <c r="N175" s="28">
        <v>638</v>
      </c>
      <c r="O175" s="1" t="s">
        <v>274</v>
      </c>
    </row>
    <row r="176" spans="1:15" ht="11.4">
      <c r="A176" s="25">
        <v>2</v>
      </c>
      <c r="B176" s="26">
        <v>481</v>
      </c>
      <c r="C176" s="27" t="s">
        <v>328</v>
      </c>
      <c r="D176" s="24">
        <v>31723328.34</v>
      </c>
      <c r="E176" s="22">
        <v>6.5328687907138805E-2</v>
      </c>
      <c r="F176" s="24">
        <f t="shared" si="12"/>
        <v>32967030.155929752</v>
      </c>
      <c r="G176" s="24">
        <v>33172368.640000001</v>
      </c>
      <c r="H176" s="24">
        <f t="shared" si="13"/>
        <v>-205338.4840702489</v>
      </c>
      <c r="I176" s="24">
        <f t="shared" si="14"/>
        <v>-2481074.9279620489</v>
      </c>
      <c r="J176" s="24">
        <f t="shared" si="15"/>
        <v>-2686413.4120322978</v>
      </c>
      <c r="K176" s="24">
        <f t="shared" si="16"/>
        <v>1221173.7730067158</v>
      </c>
      <c r="L176" s="24"/>
      <c r="M176" s="23">
        <f t="shared" si="17"/>
        <v>1.7935905232283899E-3</v>
      </c>
      <c r="N176" s="28">
        <v>641</v>
      </c>
      <c r="O176" s="1" t="s">
        <v>328</v>
      </c>
    </row>
    <row r="177" spans="1:15" ht="11.4">
      <c r="A177" s="25">
        <v>17</v>
      </c>
      <c r="B177" s="26">
        <v>483</v>
      </c>
      <c r="C177" s="27" t="s">
        <v>932</v>
      </c>
      <c r="D177" s="24">
        <v>2404486.7599999998</v>
      </c>
      <c r="E177" s="22">
        <v>4.2834734379791475E-2</v>
      </c>
      <c r="F177" s="24">
        <f t="shared" si="12"/>
        <v>2498753.8090857784</v>
      </c>
      <c r="G177" s="24">
        <v>2490466.16</v>
      </c>
      <c r="H177" s="24">
        <f t="shared" si="13"/>
        <v>8287.6490857782774</v>
      </c>
      <c r="I177" s="24">
        <f t="shared" si="14"/>
        <v>-188054.41065055341</v>
      </c>
      <c r="J177" s="24">
        <f t="shared" si="15"/>
        <v>-179766.76156477514</v>
      </c>
      <c r="K177" s="24">
        <f t="shared" si="16"/>
        <v>92559.523937200254</v>
      </c>
      <c r="L177" s="24"/>
      <c r="M177" s="23">
        <f t="shared" si="17"/>
        <v>1.3594615986514533E-4</v>
      </c>
      <c r="N177" s="28">
        <v>646</v>
      </c>
      <c r="O177" s="1" t="s">
        <v>932</v>
      </c>
    </row>
    <row r="178" spans="1:15" ht="11.4">
      <c r="A178" s="25">
        <v>4</v>
      </c>
      <c r="B178" s="26">
        <v>484</v>
      </c>
      <c r="C178" s="27" t="s">
        <v>311</v>
      </c>
      <c r="D178" s="24">
        <v>7741497.1900000004</v>
      </c>
      <c r="E178" s="22">
        <v>3.1484130177530975E-2</v>
      </c>
      <c r="F178" s="24">
        <f t="shared" si="12"/>
        <v>8044999.8366966899</v>
      </c>
      <c r="G178" s="24">
        <v>7982842.6100000003</v>
      </c>
      <c r="H178" s="24">
        <f t="shared" si="13"/>
        <v>62157.226696689613</v>
      </c>
      <c r="I178" s="24">
        <f t="shared" si="14"/>
        <v>-605460.88913309958</v>
      </c>
      <c r="J178" s="24">
        <f t="shared" si="15"/>
        <v>-543303.66243640997</v>
      </c>
      <c r="K178" s="24">
        <f t="shared" si="16"/>
        <v>298005.09047825809</v>
      </c>
      <c r="L178" s="24"/>
      <c r="M178" s="23">
        <f t="shared" si="17"/>
        <v>4.376929131384835E-4</v>
      </c>
      <c r="N178" s="28">
        <v>647</v>
      </c>
      <c r="O178" s="1" t="s">
        <v>387</v>
      </c>
    </row>
    <row r="179" spans="1:15" ht="11.4">
      <c r="A179" s="25">
        <v>8</v>
      </c>
      <c r="B179" s="26">
        <v>489</v>
      </c>
      <c r="C179" s="27" t="s">
        <v>269</v>
      </c>
      <c r="D179" s="24">
        <v>4586219.5199999996</v>
      </c>
      <c r="E179" s="22">
        <v>1.8565304704972505E-2</v>
      </c>
      <c r="F179" s="24">
        <f t="shared" si="12"/>
        <v>4766020.6267484501</v>
      </c>
      <c r="G179" s="24">
        <v>4858307.5999999996</v>
      </c>
      <c r="H179" s="24">
        <f t="shared" si="13"/>
        <v>-92286.973251549527</v>
      </c>
      <c r="I179" s="24">
        <f t="shared" si="14"/>
        <v>-358687.27717496938</v>
      </c>
      <c r="J179" s="24">
        <f t="shared" si="15"/>
        <v>-450974.25042651891</v>
      </c>
      <c r="K179" s="24">
        <f t="shared" si="16"/>
        <v>176544.24324744259</v>
      </c>
      <c r="L179" s="24"/>
      <c r="M179" s="23">
        <f t="shared" si="17"/>
        <v>2.5929813480967979E-4</v>
      </c>
      <c r="N179" s="28">
        <v>658</v>
      </c>
      <c r="O179" s="1" t="s">
        <v>269</v>
      </c>
    </row>
    <row r="180" spans="1:15" ht="11.4">
      <c r="A180" s="25">
        <v>10</v>
      </c>
      <c r="B180" s="26">
        <v>491</v>
      </c>
      <c r="C180" s="27" t="s">
        <v>362</v>
      </c>
      <c r="D180" s="24">
        <v>162650048.94</v>
      </c>
      <c r="E180" s="22">
        <v>4.7694129633956729E-2</v>
      </c>
      <c r="F180" s="24">
        <f t="shared" si="12"/>
        <v>169026686.31737995</v>
      </c>
      <c r="G180" s="24">
        <v>168653299.13</v>
      </c>
      <c r="H180" s="24">
        <f t="shared" si="13"/>
        <v>373387.18737995625</v>
      </c>
      <c r="I180" s="24">
        <f t="shared" si="14"/>
        <v>-12720826.583256118</v>
      </c>
      <c r="J180" s="24">
        <f t="shared" si="15"/>
        <v>-12347439.395876162</v>
      </c>
      <c r="K180" s="24">
        <f t="shared" si="16"/>
        <v>6261132.8740478167</v>
      </c>
      <c r="L180" s="24"/>
      <c r="M180" s="23">
        <f t="shared" si="17"/>
        <v>9.1959955542741077E-3</v>
      </c>
      <c r="N180" s="28">
        <v>663</v>
      </c>
      <c r="O180" s="1" t="s">
        <v>407</v>
      </c>
    </row>
    <row r="181" spans="1:15" ht="11.4">
      <c r="A181" s="25">
        <v>17</v>
      </c>
      <c r="B181" s="26">
        <v>494</v>
      </c>
      <c r="C181" s="27" t="s">
        <v>89</v>
      </c>
      <c r="D181" s="24">
        <v>23220047.940000001</v>
      </c>
      <c r="E181" s="22">
        <v>2.2219506346443339E-2</v>
      </c>
      <c r="F181" s="24">
        <f t="shared" si="12"/>
        <v>24130381.669154789</v>
      </c>
      <c r="G181" s="24">
        <v>24526535.469999999</v>
      </c>
      <c r="H181" s="24">
        <f t="shared" si="13"/>
        <v>-396153.80084520951</v>
      </c>
      <c r="I181" s="24">
        <f t="shared" si="14"/>
        <v>-1816035.1320189005</v>
      </c>
      <c r="J181" s="24">
        <f t="shared" si="15"/>
        <v>-2212188.93286411</v>
      </c>
      <c r="K181" s="24">
        <f t="shared" si="16"/>
        <v>893844.21610429999</v>
      </c>
      <c r="L181" s="24"/>
      <c r="M181" s="23">
        <f t="shared" si="17"/>
        <v>1.312827503083269E-3</v>
      </c>
      <c r="N181" s="28">
        <v>673</v>
      </c>
      <c r="O181" s="1" t="s">
        <v>89</v>
      </c>
    </row>
    <row r="182" spans="1:15" ht="11.4">
      <c r="A182" s="25">
        <v>13</v>
      </c>
      <c r="B182" s="26">
        <v>495</v>
      </c>
      <c r="C182" s="27" t="s">
        <v>896</v>
      </c>
      <c r="D182" s="24">
        <v>3975874.7</v>
      </c>
      <c r="E182" s="22">
        <v>2.2963425005331543E-2</v>
      </c>
      <c r="F182" s="24">
        <f t="shared" si="12"/>
        <v>4131747.4549424336</v>
      </c>
      <c r="G182" s="24">
        <v>4108106.82</v>
      </c>
      <c r="H182" s="24">
        <f t="shared" si="13"/>
        <v>23640.634942433797</v>
      </c>
      <c r="I182" s="24">
        <f t="shared" si="14"/>
        <v>-310952.33542851615</v>
      </c>
      <c r="J182" s="24">
        <f t="shared" si="15"/>
        <v>-287311.70048608235</v>
      </c>
      <c r="K182" s="24">
        <f t="shared" si="16"/>
        <v>153049.32245331182</v>
      </c>
      <c r="L182" s="24"/>
      <c r="M182" s="23">
        <f t="shared" si="17"/>
        <v>2.247901325811363E-4</v>
      </c>
      <c r="N182" s="28">
        <v>675</v>
      </c>
      <c r="O182" s="1" t="s">
        <v>896</v>
      </c>
    </row>
    <row r="183" spans="1:15" ht="11.4">
      <c r="A183" s="25">
        <v>19</v>
      </c>
      <c r="B183" s="26">
        <v>498</v>
      </c>
      <c r="C183" s="27" t="s">
        <v>904</v>
      </c>
      <c r="D183" s="24">
        <v>6746287.5099999998</v>
      </c>
      <c r="E183" s="22">
        <v>6.0380893615124748E-2</v>
      </c>
      <c r="F183" s="24">
        <f t="shared" si="12"/>
        <v>7010773.3148009973</v>
      </c>
      <c r="G183" s="24">
        <v>6995947.4400000004</v>
      </c>
      <c r="H183" s="24">
        <f t="shared" si="13"/>
        <v>14825.874800996855</v>
      </c>
      <c r="I183" s="24">
        <f t="shared" si="14"/>
        <v>-527625.74653238663</v>
      </c>
      <c r="J183" s="24">
        <f t="shared" si="15"/>
        <v>-512799.87173138978</v>
      </c>
      <c r="K183" s="24">
        <f t="shared" si="16"/>
        <v>259694.98799364574</v>
      </c>
      <c r="L183" s="24"/>
      <c r="M183" s="23">
        <f t="shared" si="17"/>
        <v>3.8142521538804118E-4</v>
      </c>
      <c r="N183" s="28">
        <v>679</v>
      </c>
      <c r="O183" s="1" t="s">
        <v>904</v>
      </c>
    </row>
    <row r="184" spans="1:15" ht="11.4">
      <c r="A184" s="25">
        <v>15</v>
      </c>
      <c r="B184" s="26">
        <v>499</v>
      </c>
      <c r="C184" s="27" t="s">
        <v>240</v>
      </c>
      <c r="D184" s="24">
        <v>64172249.710000001</v>
      </c>
      <c r="E184" s="22">
        <v>3.8548995205337576E-2</v>
      </c>
      <c r="F184" s="24">
        <f t="shared" si="12"/>
        <v>66688099.958789647</v>
      </c>
      <c r="G184" s="24">
        <v>66933330.700000003</v>
      </c>
      <c r="H184" s="24">
        <f t="shared" si="13"/>
        <v>-245230.74121035635</v>
      </c>
      <c r="I184" s="24">
        <f t="shared" si="14"/>
        <v>-5018898.3362645749</v>
      </c>
      <c r="J184" s="24">
        <f t="shared" si="15"/>
        <v>-5264129.0774749313</v>
      </c>
      <c r="K184" s="24">
        <f t="shared" si="16"/>
        <v>2470278.889427837</v>
      </c>
      <c r="L184" s="24"/>
      <c r="M184" s="23">
        <f t="shared" si="17"/>
        <v>3.6282050136893611E-3</v>
      </c>
      <c r="N184" s="28">
        <v>681</v>
      </c>
      <c r="O184" s="1" t="s">
        <v>1013</v>
      </c>
    </row>
    <row r="185" spans="1:15" ht="11.4">
      <c r="A185" s="25">
        <v>13</v>
      </c>
      <c r="B185" s="26">
        <v>500</v>
      </c>
      <c r="C185" s="27" t="s">
        <v>359</v>
      </c>
      <c r="D185" s="24">
        <v>32267779.129999999</v>
      </c>
      <c r="E185" s="22">
        <v>4.8545106621527764E-2</v>
      </c>
      <c r="F185" s="24">
        <f t="shared" si="12"/>
        <v>33532825.945702478</v>
      </c>
      <c r="G185" s="24">
        <v>33541986.050000001</v>
      </c>
      <c r="H185" s="24">
        <f t="shared" si="13"/>
        <v>-9160.1042975224555</v>
      </c>
      <c r="I185" s="24">
        <f t="shared" si="14"/>
        <v>-2523656.3112929673</v>
      </c>
      <c r="J185" s="24">
        <f t="shared" si="15"/>
        <v>-2532816.4155904897</v>
      </c>
      <c r="K185" s="24">
        <f t="shared" si="16"/>
        <v>1242132.1358340629</v>
      </c>
      <c r="L185" s="24"/>
      <c r="M185" s="23">
        <f t="shared" si="17"/>
        <v>1.8243729735073196E-3</v>
      </c>
      <c r="N185" s="28">
        <v>683</v>
      </c>
      <c r="O185" s="1" t="s">
        <v>359</v>
      </c>
    </row>
    <row r="186" spans="1:15" ht="11.4">
      <c r="A186" s="25">
        <v>2</v>
      </c>
      <c r="B186" s="26">
        <v>503</v>
      </c>
      <c r="C186" s="27" t="s">
        <v>85</v>
      </c>
      <c r="D186" s="24">
        <v>22317791.719999999</v>
      </c>
      <c r="E186" s="22">
        <v>5.3256379854720523E-2</v>
      </c>
      <c r="F186" s="24">
        <f t="shared" si="12"/>
        <v>23192752.81463103</v>
      </c>
      <c r="G186" s="24">
        <v>23186775.039999999</v>
      </c>
      <c r="H186" s="24">
        <f t="shared" si="13"/>
        <v>5977.7746310308576</v>
      </c>
      <c r="I186" s="24">
        <f t="shared" si="14"/>
        <v>-1745469.8602401128</v>
      </c>
      <c r="J186" s="24">
        <f t="shared" si="15"/>
        <v>-1739492.0856090819</v>
      </c>
      <c r="K186" s="24">
        <f t="shared" si="16"/>
        <v>859112.31090862397</v>
      </c>
      <c r="L186" s="24"/>
      <c r="M186" s="23">
        <f t="shared" si="17"/>
        <v>1.2618152578241426E-3</v>
      </c>
      <c r="N186" s="28">
        <v>2007</v>
      </c>
      <c r="O186" s="1" t="s">
        <v>85</v>
      </c>
    </row>
    <row r="187" spans="1:15" ht="11.4">
      <c r="A187" s="25">
        <v>1</v>
      </c>
      <c r="B187" s="26">
        <v>504</v>
      </c>
      <c r="C187" s="27" t="s">
        <v>914</v>
      </c>
      <c r="D187" s="24">
        <v>5029262.75</v>
      </c>
      <c r="E187" s="22">
        <v>2.3010974979559333E-2</v>
      </c>
      <c r="F187" s="24">
        <f t="shared" si="12"/>
        <v>5226433.2091625733</v>
      </c>
      <c r="G187" s="24">
        <v>5242880.1100000003</v>
      </c>
      <c r="H187" s="24">
        <f t="shared" si="13"/>
        <v>-16446.900837427005</v>
      </c>
      <c r="I187" s="24">
        <f t="shared" si="14"/>
        <v>-393337.59627690015</v>
      </c>
      <c r="J187" s="24">
        <f t="shared" si="15"/>
        <v>-409784.49711432715</v>
      </c>
      <c r="K187" s="24">
        <f t="shared" si="16"/>
        <v>193598.97240402966</v>
      </c>
      <c r="L187" s="24"/>
      <c r="M187" s="23">
        <f t="shared" si="17"/>
        <v>2.8434715016493605E-4</v>
      </c>
      <c r="N187" s="28">
        <v>690</v>
      </c>
      <c r="O187" s="1" t="s">
        <v>395</v>
      </c>
    </row>
    <row r="188" spans="1:15" ht="11.4">
      <c r="A188" s="25">
        <v>1</v>
      </c>
      <c r="B188" s="26">
        <v>505</v>
      </c>
      <c r="C188" s="27" t="s">
        <v>806</v>
      </c>
      <c r="D188" s="24">
        <v>65220294</v>
      </c>
      <c r="E188" s="22">
        <v>4.9473740434246107E-2</v>
      </c>
      <c r="F188" s="24">
        <f t="shared" si="12"/>
        <v>67777232.452797681</v>
      </c>
      <c r="G188" s="24">
        <v>67960035.640000001</v>
      </c>
      <c r="H188" s="24">
        <f t="shared" si="13"/>
        <v>-182803.1872023195</v>
      </c>
      <c r="I188" s="24">
        <f t="shared" si="14"/>
        <v>-5100865.6627520071</v>
      </c>
      <c r="J188" s="24">
        <f t="shared" si="15"/>
        <v>-5283668.8499543266</v>
      </c>
      <c r="K188" s="24">
        <f t="shared" si="16"/>
        <v>2510622.8339906679</v>
      </c>
      <c r="L188" s="24"/>
      <c r="M188" s="23">
        <f t="shared" si="17"/>
        <v>3.6874599029090849E-3</v>
      </c>
      <c r="N188" s="28">
        <v>693</v>
      </c>
      <c r="O188" s="1" t="s">
        <v>806</v>
      </c>
    </row>
    <row r="189" spans="1:15" ht="11.4">
      <c r="A189" s="25">
        <v>6</v>
      </c>
      <c r="B189" s="26">
        <v>508</v>
      </c>
      <c r="C189" s="27" t="s">
        <v>1174</v>
      </c>
      <c r="D189" s="24">
        <v>36659346.219999999</v>
      </c>
      <c r="E189" s="22">
        <v>5.4794975431414511E-2</v>
      </c>
      <c r="F189" s="24">
        <f t="shared" si="12"/>
        <v>38096562.863094881</v>
      </c>
      <c r="G189" s="24">
        <v>38497928.299999997</v>
      </c>
      <c r="H189" s="24">
        <f t="shared" si="13"/>
        <v>-401365.43690511584</v>
      </c>
      <c r="I189" s="24">
        <f t="shared" si="14"/>
        <v>-2867119.8623013808</v>
      </c>
      <c r="J189" s="24">
        <f t="shared" si="15"/>
        <v>-3268485.2992064967</v>
      </c>
      <c r="K189" s="24">
        <f t="shared" si="16"/>
        <v>1411183.3304385515</v>
      </c>
      <c r="L189" s="24"/>
      <c r="M189" s="23">
        <f t="shared" si="17"/>
        <v>2.0726657450074008E-3</v>
      </c>
      <c r="N189" s="28">
        <v>2162</v>
      </c>
      <c r="O189" s="1" t="s">
        <v>1174</v>
      </c>
    </row>
    <row r="190" spans="1:15" ht="11.4">
      <c r="A190" s="25">
        <v>10</v>
      </c>
      <c r="B190" s="26">
        <v>507</v>
      </c>
      <c r="C190" s="27" t="s">
        <v>197</v>
      </c>
      <c r="D190" s="24">
        <v>15877154.9</v>
      </c>
      <c r="E190" s="22">
        <v>3.76325193852136E-2</v>
      </c>
      <c r="F190" s="24">
        <f t="shared" si="12"/>
        <v>16499613.116530504</v>
      </c>
      <c r="G190" s="24">
        <v>16354170.82</v>
      </c>
      <c r="H190" s="24">
        <f t="shared" si="13"/>
        <v>145442.29653050378</v>
      </c>
      <c r="I190" s="24">
        <f t="shared" si="14"/>
        <v>-1241748.9907605259</v>
      </c>
      <c r="J190" s="24">
        <f t="shared" si="15"/>
        <v>-1096306.6942300221</v>
      </c>
      <c r="K190" s="24">
        <f t="shared" si="16"/>
        <v>611183.19446316548</v>
      </c>
      <c r="L190" s="24"/>
      <c r="M190" s="23">
        <f t="shared" si="17"/>
        <v>8.9767108480109741E-4</v>
      </c>
      <c r="N190" s="28">
        <v>696</v>
      </c>
      <c r="O190" s="1" t="s">
        <v>197</v>
      </c>
    </row>
    <row r="191" spans="1:15" ht="11.4">
      <c r="A191" s="25">
        <v>2</v>
      </c>
      <c r="B191" s="26">
        <v>529</v>
      </c>
      <c r="C191" s="27" t="s">
        <v>184</v>
      </c>
      <c r="D191" s="24">
        <v>65669532.68</v>
      </c>
      <c r="E191" s="22">
        <v>8.5641319990348283E-2</v>
      </c>
      <c r="F191" s="24">
        <f t="shared" si="12"/>
        <v>68244083.375627741</v>
      </c>
      <c r="G191" s="24">
        <v>67606454.519999996</v>
      </c>
      <c r="H191" s="24">
        <f t="shared" si="13"/>
        <v>637628.85562774539</v>
      </c>
      <c r="I191" s="24">
        <f t="shared" si="14"/>
        <v>-5136000.5267130937</v>
      </c>
      <c r="J191" s="24">
        <f t="shared" si="15"/>
        <v>-4498371.6710853484</v>
      </c>
      <c r="K191" s="24">
        <f t="shared" si="16"/>
        <v>2527916.0539188059</v>
      </c>
      <c r="L191" s="24"/>
      <c r="M191" s="23">
        <f t="shared" si="17"/>
        <v>3.7128591999336553E-3</v>
      </c>
      <c r="N191" s="28">
        <v>701</v>
      </c>
      <c r="O191" s="1" t="s">
        <v>983</v>
      </c>
    </row>
    <row r="192" spans="1:15" ht="11.4">
      <c r="A192" s="25">
        <v>4</v>
      </c>
      <c r="B192" s="26">
        <v>531</v>
      </c>
      <c r="C192" s="27" t="s">
        <v>912</v>
      </c>
      <c r="D192" s="24">
        <v>16594203.75</v>
      </c>
      <c r="E192" s="22">
        <v>4.5903853320523359E-2</v>
      </c>
      <c r="F192" s="24">
        <f t="shared" si="12"/>
        <v>17244773.611919582</v>
      </c>
      <c r="G192" s="24">
        <v>17388262.43</v>
      </c>
      <c r="H192" s="24">
        <f t="shared" si="13"/>
        <v>-143488.81808041781</v>
      </c>
      <c r="I192" s="24">
        <f t="shared" si="14"/>
        <v>-1297829.2325558299</v>
      </c>
      <c r="J192" s="24">
        <f t="shared" si="15"/>
        <v>-1441318.0506362477</v>
      </c>
      <c r="K192" s="24">
        <f t="shared" si="16"/>
        <v>638785.63391087402</v>
      </c>
      <c r="L192" s="24"/>
      <c r="M192" s="23">
        <f t="shared" si="17"/>
        <v>9.3821197661004988E-4</v>
      </c>
      <c r="N192" s="28">
        <v>703</v>
      </c>
      <c r="O192" s="1" t="s">
        <v>912</v>
      </c>
    </row>
    <row r="193" spans="1:15" ht="11.4">
      <c r="A193" s="25">
        <v>7</v>
      </c>
      <c r="B193" s="26">
        <v>532</v>
      </c>
      <c r="C193" s="27" t="s">
        <v>124</v>
      </c>
      <c r="D193" s="24">
        <v>46994458.57</v>
      </c>
      <c r="E193" s="22">
        <v>2.241097884158515E-2</v>
      </c>
      <c r="F193" s="24">
        <f t="shared" si="12"/>
        <v>48836859.620599993</v>
      </c>
      <c r="G193" s="24">
        <v>49593872.609999999</v>
      </c>
      <c r="H193" s="24">
        <f t="shared" si="13"/>
        <v>-757012.98940000683</v>
      </c>
      <c r="I193" s="24">
        <f t="shared" si="14"/>
        <v>-3675426.8550113374</v>
      </c>
      <c r="J193" s="24">
        <f t="shared" si="15"/>
        <v>-4432439.8444113443</v>
      </c>
      <c r="K193" s="24">
        <f t="shared" si="16"/>
        <v>1809028.3487049357</v>
      </c>
      <c r="L193" s="24"/>
      <c r="M193" s="23">
        <f t="shared" si="17"/>
        <v>2.6569978607547708E-3</v>
      </c>
      <c r="N193" s="28">
        <v>706</v>
      </c>
      <c r="O193" s="1" t="s">
        <v>124</v>
      </c>
    </row>
    <row r="194" spans="1:15" ht="11.4">
      <c r="A194" s="25">
        <v>17</v>
      </c>
      <c r="B194" s="26">
        <v>535</v>
      </c>
      <c r="C194" s="27" t="s">
        <v>263</v>
      </c>
      <c r="D194" s="24">
        <v>26882915.809999999</v>
      </c>
      <c r="E194" s="22">
        <v>1.9647978281547518E-2</v>
      </c>
      <c r="F194" s="24">
        <f t="shared" si="12"/>
        <v>27936850.972541764</v>
      </c>
      <c r="G194" s="24">
        <v>28173760.609999999</v>
      </c>
      <c r="H194" s="24">
        <f t="shared" si="13"/>
        <v>-236909.63745823503</v>
      </c>
      <c r="I194" s="24">
        <f t="shared" si="14"/>
        <v>-2102507.2682113647</v>
      </c>
      <c r="J194" s="24">
        <f t="shared" si="15"/>
        <v>-2339416.9056695998</v>
      </c>
      <c r="K194" s="24">
        <f t="shared" si="16"/>
        <v>1034844.4960526356</v>
      </c>
      <c r="L194" s="24"/>
      <c r="M194" s="23">
        <f t="shared" si="17"/>
        <v>1.5199206879174096E-3</v>
      </c>
      <c r="N194" s="28">
        <v>716</v>
      </c>
      <c r="O194" s="1" t="s">
        <v>263</v>
      </c>
    </row>
    <row r="195" spans="1:15" ht="11.4">
      <c r="A195" s="25">
        <v>6</v>
      </c>
      <c r="B195" s="26">
        <v>536</v>
      </c>
      <c r="C195" s="27" t="s">
        <v>96</v>
      </c>
      <c r="D195" s="24">
        <v>108903273.13</v>
      </c>
      <c r="E195" s="22">
        <v>2.6813054243969053E-2</v>
      </c>
      <c r="F195" s="24">
        <f t="shared" si="12"/>
        <v>113172787.25855675</v>
      </c>
      <c r="G195" s="24">
        <v>115076974.75</v>
      </c>
      <c r="H195" s="24">
        <f t="shared" si="13"/>
        <v>-1904187.4914432466</v>
      </c>
      <c r="I195" s="24">
        <f t="shared" si="14"/>
        <v>-8517302.397780057</v>
      </c>
      <c r="J195" s="24">
        <f t="shared" si="15"/>
        <v>-10421489.889223304</v>
      </c>
      <c r="K195" s="24">
        <f t="shared" si="16"/>
        <v>4192177.425886801</v>
      </c>
      <c r="L195" s="24"/>
      <c r="M195" s="23">
        <f t="shared" si="17"/>
        <v>6.1572315660280734E-3</v>
      </c>
      <c r="N195" s="28">
        <v>717</v>
      </c>
      <c r="O195" s="1" t="s">
        <v>96</v>
      </c>
    </row>
    <row r="196" spans="1:15" ht="11.4">
      <c r="A196" s="25">
        <v>2</v>
      </c>
      <c r="B196" s="26">
        <v>538</v>
      </c>
      <c r="C196" s="27" t="s">
        <v>906</v>
      </c>
      <c r="D196" s="24">
        <v>14723851.16</v>
      </c>
      <c r="E196" s="22">
        <v>4.0220112405199383E-2</v>
      </c>
      <c r="F196" s="24">
        <f t="shared" si="12"/>
        <v>15301094.513185034</v>
      </c>
      <c r="G196" s="24">
        <v>15317705.380000001</v>
      </c>
      <c r="H196" s="24">
        <f t="shared" si="13"/>
        <v>-16610.866814967245</v>
      </c>
      <c r="I196" s="24">
        <f t="shared" si="14"/>
        <v>-1151549.3445263419</v>
      </c>
      <c r="J196" s="24">
        <f t="shared" si="15"/>
        <v>-1168160.2113413091</v>
      </c>
      <c r="K196" s="24">
        <f t="shared" si="16"/>
        <v>566787.33963658591</v>
      </c>
      <c r="L196" s="24"/>
      <c r="M196" s="23">
        <f t="shared" si="17"/>
        <v>8.3246498043847237E-4</v>
      </c>
      <c r="N196" s="28">
        <v>722</v>
      </c>
      <c r="O196" s="1" t="s">
        <v>393</v>
      </c>
    </row>
    <row r="197" spans="1:15" ht="11.4">
      <c r="A197" s="25">
        <v>12</v>
      </c>
      <c r="B197" s="26">
        <v>541</v>
      </c>
      <c r="C197" s="27" t="s">
        <v>230</v>
      </c>
      <c r="D197" s="24">
        <v>19891339.420000002</v>
      </c>
      <c r="E197" s="22">
        <v>3.5768253618109966E-2</v>
      </c>
      <c r="F197" s="24">
        <f t="shared" si="12"/>
        <v>20671172.314354148</v>
      </c>
      <c r="G197" s="24">
        <v>20519360.690000001</v>
      </c>
      <c r="H197" s="24">
        <f t="shared" si="13"/>
        <v>151811.62435414642</v>
      </c>
      <c r="I197" s="24">
        <f t="shared" si="14"/>
        <v>-1555697.5292632603</v>
      </c>
      <c r="J197" s="24">
        <f t="shared" si="15"/>
        <v>-1403885.9049091139</v>
      </c>
      <c r="K197" s="24">
        <f t="shared" si="16"/>
        <v>765707.23441557458</v>
      </c>
      <c r="L197" s="24"/>
      <c r="M197" s="23">
        <f t="shared" si="17"/>
        <v>1.1246271984975238E-3</v>
      </c>
      <c r="N197" s="28">
        <v>730</v>
      </c>
      <c r="O197" s="1" t="s">
        <v>230</v>
      </c>
    </row>
    <row r="198" spans="1:15" ht="11.4">
      <c r="A198" s="25">
        <v>1</v>
      </c>
      <c r="B198" s="26">
        <v>543</v>
      </c>
      <c r="C198" s="27" t="s">
        <v>185</v>
      </c>
      <c r="D198" s="24">
        <v>152026375.69</v>
      </c>
      <c r="E198" s="22">
        <v>4.016642635104354E-2</v>
      </c>
      <c r="F198" s="24">
        <f t="shared" si="12"/>
        <v>157986515.73231915</v>
      </c>
      <c r="G198" s="24">
        <v>158562567.37</v>
      </c>
      <c r="H198" s="24">
        <f t="shared" si="13"/>
        <v>-576051.63768085837</v>
      </c>
      <c r="I198" s="24">
        <f t="shared" si="14"/>
        <v>-11889951.302423714</v>
      </c>
      <c r="J198" s="24">
        <f t="shared" si="15"/>
        <v>-12466002.940104572</v>
      </c>
      <c r="K198" s="24">
        <f t="shared" si="16"/>
        <v>5852179.8472137796</v>
      </c>
      <c r="L198" s="24"/>
      <c r="M198" s="23">
        <f t="shared" si="17"/>
        <v>8.5953486278591059E-3</v>
      </c>
      <c r="N198" s="28">
        <v>732</v>
      </c>
      <c r="O198" s="1" t="s">
        <v>185</v>
      </c>
    </row>
    <row r="199" spans="1:15" ht="11.4">
      <c r="A199" s="25">
        <v>15</v>
      </c>
      <c r="B199" s="26">
        <v>545</v>
      </c>
      <c r="C199" s="27" t="s">
        <v>83</v>
      </c>
      <c r="D199" s="24">
        <v>25740149.030000001</v>
      </c>
      <c r="E199" s="22">
        <v>5.7799337583342353E-2</v>
      </c>
      <c r="F199" s="24">
        <f t="shared" si="12"/>
        <v>26749282.4269692</v>
      </c>
      <c r="G199" s="24">
        <v>26722235.710000001</v>
      </c>
      <c r="H199" s="24">
        <f t="shared" si="13"/>
        <v>27046.716969199479</v>
      </c>
      <c r="I199" s="24">
        <f t="shared" si="14"/>
        <v>-2013131.715432721</v>
      </c>
      <c r="J199" s="24">
        <f t="shared" si="15"/>
        <v>-1986084.9984635215</v>
      </c>
      <c r="K199" s="24">
        <f t="shared" si="16"/>
        <v>990854.25626938674</v>
      </c>
      <c r="L199" s="24"/>
      <c r="M199" s="23">
        <f t="shared" si="17"/>
        <v>1.4553103278410425E-3</v>
      </c>
      <c r="N199" s="28">
        <v>740</v>
      </c>
      <c r="O199" s="1" t="s">
        <v>1004</v>
      </c>
    </row>
    <row r="200" spans="1:15" ht="11.4">
      <c r="A200" s="25">
        <v>7</v>
      </c>
      <c r="B200" s="26">
        <v>560</v>
      </c>
      <c r="C200" s="27" t="s">
        <v>699</v>
      </c>
      <c r="D200" s="24">
        <v>44939189.090000004</v>
      </c>
      <c r="E200" s="22">
        <v>3.3487176723804871E-2</v>
      </c>
      <c r="F200" s="24">
        <f t="shared" si="12"/>
        <v>46701014.030895963</v>
      </c>
      <c r="G200" s="24">
        <v>46548513.909999996</v>
      </c>
      <c r="H200" s="24">
        <f t="shared" si="13"/>
        <v>152500.12089596689</v>
      </c>
      <c r="I200" s="24">
        <f t="shared" si="14"/>
        <v>-3514684.6553789019</v>
      </c>
      <c r="J200" s="24">
        <f t="shared" si="15"/>
        <v>-3362184.534482935</v>
      </c>
      <c r="K200" s="24">
        <f t="shared" si="16"/>
        <v>1729911.77056605</v>
      </c>
      <c r="L200" s="24"/>
      <c r="M200" s="23">
        <f t="shared" si="17"/>
        <v>2.540795934446791E-3</v>
      </c>
      <c r="N200" s="28">
        <v>744</v>
      </c>
      <c r="O200" s="1" t="s">
        <v>699</v>
      </c>
    </row>
    <row r="201" spans="1:15" ht="11.4">
      <c r="A201" s="25">
        <v>2</v>
      </c>
      <c r="B201" s="26">
        <v>561</v>
      </c>
      <c r="C201" s="27" t="s">
        <v>343</v>
      </c>
      <c r="D201" s="24">
        <v>3448855.89</v>
      </c>
      <c r="E201" s="22">
        <v>8.1863861998668366E-2</v>
      </c>
      <c r="F201" s="24">
        <f t="shared" si="12"/>
        <v>3584067.059751838</v>
      </c>
      <c r="G201" s="24">
        <v>3546934.77</v>
      </c>
      <c r="H201" s="24">
        <f t="shared" si="13"/>
        <v>37132.289751837961</v>
      </c>
      <c r="I201" s="24">
        <f t="shared" si="14"/>
        <v>-269734.30363685597</v>
      </c>
      <c r="J201" s="24">
        <f t="shared" si="15"/>
        <v>-232602.01388501801</v>
      </c>
      <c r="K201" s="24">
        <f t="shared" si="16"/>
        <v>132761.99504064192</v>
      </c>
      <c r="L201" s="24"/>
      <c r="M201" s="23">
        <f t="shared" si="17"/>
        <v>1.9499326092100759E-4</v>
      </c>
      <c r="N201" s="28">
        <v>747</v>
      </c>
      <c r="O201" s="1" t="s">
        <v>343</v>
      </c>
    </row>
    <row r="202" spans="1:15" ht="11.4">
      <c r="A202" s="25">
        <v>6</v>
      </c>
      <c r="B202" s="26">
        <v>562</v>
      </c>
      <c r="C202" s="27" t="s">
        <v>121</v>
      </c>
      <c r="D202" s="24">
        <v>26425636.41</v>
      </c>
      <c r="E202" s="22">
        <v>6.3746988964572843E-2</v>
      </c>
      <c r="F202" s="24">
        <f t="shared" si="12"/>
        <v>27461644.096141059</v>
      </c>
      <c r="G202" s="24">
        <v>27319321.120000001</v>
      </c>
      <c r="H202" s="24">
        <f t="shared" si="13"/>
        <v>142322.97614105791</v>
      </c>
      <c r="I202" s="24">
        <f t="shared" si="14"/>
        <v>-2066743.5412072542</v>
      </c>
      <c r="J202" s="24">
        <f t="shared" si="15"/>
        <v>-1924420.5650661963</v>
      </c>
      <c r="K202" s="24">
        <f t="shared" si="16"/>
        <v>1017241.75260052</v>
      </c>
      <c r="L202" s="24"/>
      <c r="M202" s="23">
        <f t="shared" si="17"/>
        <v>1.4940667803602569E-3</v>
      </c>
      <c r="N202" s="28">
        <v>750</v>
      </c>
      <c r="O202" s="1" t="s">
        <v>121</v>
      </c>
    </row>
    <row r="203" spans="1:15" ht="11.4">
      <c r="A203" s="25">
        <v>17</v>
      </c>
      <c r="B203" s="26">
        <v>563</v>
      </c>
      <c r="C203" s="27" t="s">
        <v>930</v>
      </c>
      <c r="D203" s="24">
        <v>21428370.370000001</v>
      </c>
      <c r="E203" s="22">
        <v>6.3787297243829894E-2</v>
      </c>
      <c r="F203" s="24">
        <f t="shared" si="12"/>
        <v>22268462.016625263</v>
      </c>
      <c r="G203" s="24">
        <v>21977161.379999999</v>
      </c>
      <c r="H203" s="24">
        <f t="shared" si="13"/>
        <v>291300.63662526384</v>
      </c>
      <c r="I203" s="24">
        <f t="shared" si="14"/>
        <v>-1675908.4009812274</v>
      </c>
      <c r="J203" s="24">
        <f t="shared" si="15"/>
        <v>-1384607.7643559636</v>
      </c>
      <c r="K203" s="24">
        <f t="shared" si="16"/>
        <v>824874.47766075796</v>
      </c>
      <c r="L203" s="24"/>
      <c r="M203" s="23">
        <f t="shared" si="17"/>
        <v>1.2115286773172185E-3</v>
      </c>
      <c r="N203" s="28">
        <v>752</v>
      </c>
      <c r="O203" s="1" t="s">
        <v>930</v>
      </c>
    </row>
    <row r="204" spans="1:15" ht="11.4">
      <c r="A204" s="25">
        <v>17</v>
      </c>
      <c r="B204" s="26">
        <v>564</v>
      </c>
      <c r="C204" s="27" t="s">
        <v>682</v>
      </c>
      <c r="D204" s="24">
        <v>604704342.92999995</v>
      </c>
      <c r="E204" s="22">
        <v>2.5373774086979845E-2</v>
      </c>
      <c r="F204" s="24">
        <f t="shared" si="12"/>
        <v>628411561.83661008</v>
      </c>
      <c r="G204" s="24">
        <v>643867911.05999994</v>
      </c>
      <c r="H204" s="24">
        <f t="shared" si="13"/>
        <v>-15456349.223389864</v>
      </c>
      <c r="I204" s="24">
        <f t="shared" si="14"/>
        <v>-47293801.205015287</v>
      </c>
      <c r="J204" s="24">
        <f t="shared" si="15"/>
        <v>-62750150.428405151</v>
      </c>
      <c r="K204" s="24">
        <f t="shared" si="16"/>
        <v>23277793.429961864</v>
      </c>
      <c r="L204" s="24"/>
      <c r="M204" s="23">
        <f t="shared" si="17"/>
        <v>3.4189097915893474E-2</v>
      </c>
      <c r="N204" s="28">
        <v>755</v>
      </c>
      <c r="O204" s="1" t="s">
        <v>379</v>
      </c>
    </row>
    <row r="205" spans="1:15" ht="11.4">
      <c r="A205" s="25">
        <v>12</v>
      </c>
      <c r="B205" s="26">
        <v>309</v>
      </c>
      <c r="C205" s="27" t="s">
        <v>290</v>
      </c>
      <c r="D205" s="24">
        <v>19327789.66</v>
      </c>
      <c r="E205" s="22">
        <v>1.6442310248570832E-2</v>
      </c>
      <c r="F205" s="24">
        <f t="shared" si="12"/>
        <v>20085528.786248639</v>
      </c>
      <c r="G205" s="24">
        <v>20347610.800000001</v>
      </c>
      <c r="H205" s="24">
        <f t="shared" si="13"/>
        <v>-262082.01375136152</v>
      </c>
      <c r="I205" s="24">
        <f t="shared" si="14"/>
        <v>-1511622.4194510267</v>
      </c>
      <c r="J205" s="24">
        <f t="shared" si="15"/>
        <v>-1773704.4332023882</v>
      </c>
      <c r="K205" s="24">
        <f t="shared" si="16"/>
        <v>744013.66622120293</v>
      </c>
      <c r="L205" s="24"/>
      <c r="M205" s="23">
        <f t="shared" si="17"/>
        <v>1.0927649204266207E-3</v>
      </c>
      <c r="N205" s="28">
        <v>761</v>
      </c>
      <c r="O205" s="1" t="s">
        <v>290</v>
      </c>
    </row>
    <row r="206" spans="1:15" ht="11.4">
      <c r="A206" s="25">
        <v>7</v>
      </c>
      <c r="B206" s="26">
        <v>576</v>
      </c>
      <c r="C206" s="27" t="s">
        <v>726</v>
      </c>
      <c r="D206" s="24">
        <v>7947376.2599999998</v>
      </c>
      <c r="E206" s="22">
        <v>5.3732515779563617E-2</v>
      </c>
      <c r="F206" s="24">
        <f t="shared" si="12"/>
        <v>8258950.3224849897</v>
      </c>
      <c r="G206" s="24">
        <v>8122894.5300000003</v>
      </c>
      <c r="H206" s="24">
        <f t="shared" si="13"/>
        <v>136055.79248498939</v>
      </c>
      <c r="I206" s="24">
        <f t="shared" si="14"/>
        <v>-621562.64848490979</v>
      </c>
      <c r="J206" s="24">
        <f t="shared" si="15"/>
        <v>-485506.8559999204</v>
      </c>
      <c r="K206" s="24">
        <f t="shared" si="16"/>
        <v>305930.30305369914</v>
      </c>
      <c r="L206" s="24"/>
      <c r="M206" s="23">
        <f t="shared" si="17"/>
        <v>4.4933301423145326E-4</v>
      </c>
      <c r="N206" s="28">
        <v>764</v>
      </c>
      <c r="O206" s="1" t="s">
        <v>726</v>
      </c>
    </row>
    <row r="207" spans="1:15" ht="11.4">
      <c r="A207" s="25">
        <v>2</v>
      </c>
      <c r="B207" s="26">
        <v>577</v>
      </c>
      <c r="C207" s="27" t="s">
        <v>818</v>
      </c>
      <c r="D207" s="24">
        <v>34932767.740000002</v>
      </c>
      <c r="E207" s="22">
        <v>1.8911903018258007E-2</v>
      </c>
      <c r="F207" s="24">
        <f t="shared" si="12"/>
        <v>36302294.487258397</v>
      </c>
      <c r="G207" s="24">
        <v>37279097.520000003</v>
      </c>
      <c r="H207" s="24">
        <f t="shared" si="13"/>
        <v>-976803.03274160624</v>
      </c>
      <c r="I207" s="24">
        <f t="shared" si="14"/>
        <v>-2732084.5175867658</v>
      </c>
      <c r="J207" s="24">
        <f t="shared" si="15"/>
        <v>-3708887.550328372</v>
      </c>
      <c r="K207" s="24">
        <f t="shared" si="16"/>
        <v>1344719.5491412012</v>
      </c>
      <c r="L207" s="24"/>
      <c r="M207" s="23">
        <f t="shared" si="17"/>
        <v>1.9750475264476118E-3</v>
      </c>
      <c r="N207" s="28">
        <v>766</v>
      </c>
      <c r="O207" s="1" t="s">
        <v>1019</v>
      </c>
    </row>
    <row r="208" spans="1:15" ht="11.4">
      <c r="A208" s="25">
        <v>18</v>
      </c>
      <c r="B208" s="26">
        <v>578</v>
      </c>
      <c r="C208" s="27" t="s">
        <v>306</v>
      </c>
      <c r="D208" s="24">
        <v>8787466.7599999998</v>
      </c>
      <c r="E208" s="22">
        <v>2.6594349960107327E-2</v>
      </c>
      <c r="F208" s="24">
        <f t="shared" ref="F208:F271" si="18">SUM($F$15 * M208)</f>
        <v>9131976.2720442936</v>
      </c>
      <c r="G208" s="24">
        <v>9268031.0399999991</v>
      </c>
      <c r="H208" s="24">
        <f t="shared" ref="H208:H271" si="19">SUM(F208 - G208)</f>
        <v>-136054.76795570552</v>
      </c>
      <c r="I208" s="24">
        <f t="shared" ref="I208:I271" si="20">SUM($I$15 * M208)</f>
        <v>-687265.95219976513</v>
      </c>
      <c r="J208" s="24">
        <f t="shared" ref="J208:J271" si="21">SUM(H208 + I208)</f>
        <v>-823320.72015547066</v>
      </c>
      <c r="K208" s="24">
        <f t="shared" ref="K208:K271" si="22">SUM($K$15 * M208)</f>
        <v>338269.16972484044</v>
      </c>
      <c r="L208" s="24"/>
      <c r="M208" s="23">
        <f t="shared" ref="M208:M271" si="23">SUM(D208/ $D$15)</f>
        <v>4.968305007279852E-4</v>
      </c>
      <c r="N208" s="28">
        <v>770</v>
      </c>
      <c r="O208" s="1" t="s">
        <v>306</v>
      </c>
    </row>
    <row r="209" spans="1:15" ht="11.4">
      <c r="A209" s="25">
        <v>2</v>
      </c>
      <c r="B209" s="26">
        <v>445</v>
      </c>
      <c r="C209" s="27" t="s">
        <v>693</v>
      </c>
      <c r="D209" s="24">
        <v>52026551.770000003</v>
      </c>
      <c r="E209" s="22">
        <v>6.0832842741238943E-2</v>
      </c>
      <c r="F209" s="24">
        <f t="shared" si="18"/>
        <v>54066234.246549129</v>
      </c>
      <c r="G209" s="24">
        <v>54287572.189999998</v>
      </c>
      <c r="H209" s="24">
        <f t="shared" si="19"/>
        <v>-221337.94345086813</v>
      </c>
      <c r="I209" s="24">
        <f t="shared" si="20"/>
        <v>-4068985.8201955156</v>
      </c>
      <c r="J209" s="24">
        <f t="shared" si="21"/>
        <v>-4290323.7636463838</v>
      </c>
      <c r="K209" s="24">
        <f t="shared" si="22"/>
        <v>2002736.277876325</v>
      </c>
      <c r="L209" s="24"/>
      <c r="M209" s="23">
        <f t="shared" si="23"/>
        <v>2.9415050404173076E-3</v>
      </c>
      <c r="N209" s="28">
        <v>2183</v>
      </c>
      <c r="O209" s="1" t="s">
        <v>979</v>
      </c>
    </row>
    <row r="210" spans="1:15" ht="11.4">
      <c r="A210" s="25">
        <v>9</v>
      </c>
      <c r="B210" s="26">
        <v>580</v>
      </c>
      <c r="C210" s="27" t="s">
        <v>692</v>
      </c>
      <c r="D210" s="24">
        <v>13445137.99</v>
      </c>
      <c r="E210" s="22">
        <v>8.3217683207246235E-2</v>
      </c>
      <c r="F210" s="24">
        <f t="shared" si="18"/>
        <v>13972249.847695734</v>
      </c>
      <c r="G210" s="24">
        <v>13883498.279999999</v>
      </c>
      <c r="H210" s="24">
        <f t="shared" si="19"/>
        <v>88751.567695735022</v>
      </c>
      <c r="I210" s="24">
        <f t="shared" si="20"/>
        <v>-1051541.4527900403</v>
      </c>
      <c r="J210" s="24">
        <f t="shared" si="21"/>
        <v>-962789.88509430527</v>
      </c>
      <c r="K210" s="24">
        <f t="shared" si="22"/>
        <v>517563.91107113677</v>
      </c>
      <c r="L210" s="24"/>
      <c r="M210" s="23">
        <f t="shared" si="23"/>
        <v>7.601684105748535E-4</v>
      </c>
      <c r="N210" s="28">
        <v>1864</v>
      </c>
      <c r="O210" s="1" t="s">
        <v>692</v>
      </c>
    </row>
    <row r="211" spans="1:15" ht="11.4">
      <c r="A211" s="25">
        <v>6</v>
      </c>
      <c r="B211" s="26">
        <v>581</v>
      </c>
      <c r="C211" s="27" t="s">
        <v>730</v>
      </c>
      <c r="D211" s="24">
        <v>18008268.59</v>
      </c>
      <c r="E211" s="22">
        <v>1.6542901196790132E-2</v>
      </c>
      <c r="F211" s="24">
        <f t="shared" si="18"/>
        <v>18714276.361539327</v>
      </c>
      <c r="G211" s="24">
        <v>18869795.800000001</v>
      </c>
      <c r="H211" s="24">
        <f t="shared" si="19"/>
        <v>-155519.43846067414</v>
      </c>
      <c r="I211" s="24">
        <f t="shared" si="20"/>
        <v>-1408422.9503219735</v>
      </c>
      <c r="J211" s="24">
        <f t="shared" si="21"/>
        <v>-1563942.3887826477</v>
      </c>
      <c r="K211" s="24">
        <f t="shared" si="22"/>
        <v>693219.35780741693</v>
      </c>
      <c r="L211" s="24"/>
      <c r="M211" s="23">
        <f t="shared" si="23"/>
        <v>1.0181611316631312E-3</v>
      </c>
      <c r="N211" s="28">
        <v>777</v>
      </c>
      <c r="O211" s="1" t="s">
        <v>730</v>
      </c>
    </row>
    <row r="212" spans="1:15" ht="11.4">
      <c r="A212" s="25">
        <v>15</v>
      </c>
      <c r="B212" s="26">
        <v>599</v>
      </c>
      <c r="C212" s="27" t="s">
        <v>75</v>
      </c>
      <c r="D212" s="24">
        <v>29964886.620000001</v>
      </c>
      <c r="E212" s="22">
        <v>0.10472124171629947</v>
      </c>
      <c r="F212" s="24">
        <f t="shared" si="18"/>
        <v>31139649.35309042</v>
      </c>
      <c r="G212" s="24">
        <v>30663273.52</v>
      </c>
      <c r="H212" s="24">
        <f t="shared" si="19"/>
        <v>476375.83309042081</v>
      </c>
      <c r="I212" s="24">
        <f t="shared" si="20"/>
        <v>-2343547.5658575697</v>
      </c>
      <c r="J212" s="24">
        <f t="shared" si="21"/>
        <v>-1867171.7327671489</v>
      </c>
      <c r="K212" s="24">
        <f t="shared" si="22"/>
        <v>1153483.4321064767</v>
      </c>
      <c r="L212" s="24"/>
      <c r="M212" s="23">
        <f t="shared" si="23"/>
        <v>1.6941708037450267E-3</v>
      </c>
      <c r="N212" s="28">
        <v>782</v>
      </c>
      <c r="O212" s="1" t="s">
        <v>1007</v>
      </c>
    </row>
    <row r="213" spans="1:15" ht="11.4">
      <c r="A213" s="25">
        <v>19</v>
      </c>
      <c r="B213" s="26">
        <v>583</v>
      </c>
      <c r="C213" s="27" t="s">
        <v>909</v>
      </c>
      <c r="D213" s="24">
        <v>2490650.27</v>
      </c>
      <c r="E213" s="22">
        <v>2.882778741591889E-2</v>
      </c>
      <c r="F213" s="24">
        <f t="shared" si="18"/>
        <v>2588295.3288805061</v>
      </c>
      <c r="G213" s="24">
        <v>2543146.5099999998</v>
      </c>
      <c r="H213" s="24">
        <f t="shared" si="19"/>
        <v>45148.818880506326</v>
      </c>
      <c r="I213" s="24">
        <f t="shared" si="20"/>
        <v>-194793.24089166199</v>
      </c>
      <c r="J213" s="24">
        <f t="shared" si="21"/>
        <v>-149644.42201115566</v>
      </c>
      <c r="K213" s="24">
        <f t="shared" si="22"/>
        <v>95876.34547227007</v>
      </c>
      <c r="L213" s="24"/>
      <c r="M213" s="23">
        <f t="shared" si="23"/>
        <v>1.4081771852783562E-4</v>
      </c>
      <c r="N213" s="28">
        <v>784</v>
      </c>
      <c r="O213" s="1" t="s">
        <v>909</v>
      </c>
    </row>
    <row r="214" spans="1:15" ht="11.4">
      <c r="A214" s="25">
        <v>19</v>
      </c>
      <c r="B214" s="26">
        <v>854</v>
      </c>
      <c r="C214" s="27" t="s">
        <v>312</v>
      </c>
      <c r="D214" s="24">
        <v>9895812.0199999996</v>
      </c>
      <c r="E214" s="22">
        <v>3.9495392376459708E-2</v>
      </c>
      <c r="F214" s="24">
        <f t="shared" si="18"/>
        <v>10283773.814155597</v>
      </c>
      <c r="G214" s="24">
        <v>9990791.9000000004</v>
      </c>
      <c r="H214" s="24">
        <f t="shared" si="19"/>
        <v>292981.91415559687</v>
      </c>
      <c r="I214" s="24">
        <f t="shared" si="20"/>
        <v>-773949.40504050138</v>
      </c>
      <c r="J214" s="24">
        <f t="shared" si="21"/>
        <v>-480967.49088490452</v>
      </c>
      <c r="K214" s="24">
        <f t="shared" si="22"/>
        <v>380934.37018685194</v>
      </c>
      <c r="L214" s="24"/>
      <c r="M214" s="23">
        <f t="shared" si="23"/>
        <v>5.59494718476365E-4</v>
      </c>
      <c r="N214" s="28">
        <v>787</v>
      </c>
      <c r="O214" s="1" t="s">
        <v>312</v>
      </c>
    </row>
    <row r="215" spans="1:15" ht="11.4">
      <c r="A215" s="25">
        <v>16</v>
      </c>
      <c r="B215" s="26">
        <v>584</v>
      </c>
      <c r="C215" s="27" t="s">
        <v>241</v>
      </c>
      <c r="D215" s="24">
        <v>5987883.2699999996</v>
      </c>
      <c r="E215" s="22">
        <v>1.3916196577332401E-2</v>
      </c>
      <c r="F215" s="24">
        <f t="shared" si="18"/>
        <v>6222636.1060409853</v>
      </c>
      <c r="G215" s="24">
        <v>6377160.0800000001</v>
      </c>
      <c r="H215" s="24">
        <f t="shared" si="19"/>
        <v>-154523.97395901475</v>
      </c>
      <c r="I215" s="24">
        <f t="shared" si="20"/>
        <v>-468311.10826501646</v>
      </c>
      <c r="J215" s="24">
        <f t="shared" si="21"/>
        <v>-622835.08222403121</v>
      </c>
      <c r="K215" s="24">
        <f t="shared" si="22"/>
        <v>230500.59334189305</v>
      </c>
      <c r="L215" s="24"/>
      <c r="M215" s="23">
        <f t="shared" si="23"/>
        <v>3.3854615039645685E-4</v>
      </c>
      <c r="N215" s="28">
        <v>791</v>
      </c>
      <c r="O215" s="1" t="s">
        <v>241</v>
      </c>
    </row>
    <row r="216" spans="1:15" ht="11.4">
      <c r="A216" s="25">
        <v>10</v>
      </c>
      <c r="B216" s="26">
        <v>588</v>
      </c>
      <c r="C216" s="27" t="s">
        <v>354</v>
      </c>
      <c r="D216" s="24">
        <v>3893957.21</v>
      </c>
      <c r="E216" s="22">
        <v>1.3997554166234008E-2</v>
      </c>
      <c r="F216" s="24">
        <f t="shared" si="18"/>
        <v>4046618.4188531488</v>
      </c>
      <c r="G216" s="24">
        <v>4013775.12</v>
      </c>
      <c r="H216" s="24">
        <f t="shared" si="19"/>
        <v>32843.298853148706</v>
      </c>
      <c r="I216" s="24">
        <f t="shared" si="20"/>
        <v>-304545.58553070319</v>
      </c>
      <c r="J216" s="24">
        <f t="shared" si="21"/>
        <v>-271702.28667755448</v>
      </c>
      <c r="K216" s="24">
        <f t="shared" si="22"/>
        <v>149895.94934988479</v>
      </c>
      <c r="L216" s="24"/>
      <c r="M216" s="23">
        <f t="shared" si="23"/>
        <v>2.2015863767064177E-4</v>
      </c>
      <c r="N216" s="28">
        <v>800</v>
      </c>
      <c r="O216" s="1" t="s">
        <v>354</v>
      </c>
    </row>
    <row r="217" spans="1:15" ht="11.4">
      <c r="A217" s="25">
        <v>13</v>
      </c>
      <c r="B217" s="26">
        <v>592</v>
      </c>
      <c r="C217" s="27" t="s">
        <v>325</v>
      </c>
      <c r="D217" s="24">
        <v>10409658.24</v>
      </c>
      <c r="E217" s="22">
        <v>6.7839641300129233E-2</v>
      </c>
      <c r="F217" s="24">
        <f t="shared" si="18"/>
        <v>10817765.192635605</v>
      </c>
      <c r="G217" s="24">
        <v>10814575.67</v>
      </c>
      <c r="H217" s="24">
        <f t="shared" si="19"/>
        <v>3189.5226356051862</v>
      </c>
      <c r="I217" s="24">
        <f t="shared" si="20"/>
        <v>-814137.211301125</v>
      </c>
      <c r="J217" s="24">
        <f t="shared" si="21"/>
        <v>-810947.68866551982</v>
      </c>
      <c r="K217" s="24">
        <f t="shared" si="22"/>
        <v>400714.62528799864</v>
      </c>
      <c r="L217" s="24"/>
      <c r="M217" s="23">
        <f t="shared" si="23"/>
        <v>5.885468311901071E-4</v>
      </c>
      <c r="N217" s="28">
        <v>807</v>
      </c>
      <c r="O217" s="1" t="s">
        <v>325</v>
      </c>
    </row>
    <row r="218" spans="1:15" ht="11.4">
      <c r="A218" s="25">
        <v>10</v>
      </c>
      <c r="B218" s="26">
        <v>593</v>
      </c>
      <c r="C218" s="27" t="s">
        <v>743</v>
      </c>
      <c r="D218" s="24">
        <v>55611645.140000001</v>
      </c>
      <c r="E218" s="22">
        <v>5.9322055331169597E-2</v>
      </c>
      <c r="F218" s="24">
        <f t="shared" si="18"/>
        <v>57791879.928297721</v>
      </c>
      <c r="G218" s="24">
        <v>57708115.659999996</v>
      </c>
      <c r="H218" s="24">
        <f t="shared" si="19"/>
        <v>83764.268297724426</v>
      </c>
      <c r="I218" s="24">
        <f t="shared" si="20"/>
        <v>-4349375.2288785381</v>
      </c>
      <c r="J218" s="24">
        <f t="shared" si="21"/>
        <v>-4265610.9605808137</v>
      </c>
      <c r="K218" s="24">
        <f t="shared" si="22"/>
        <v>2140742.6670641834</v>
      </c>
      <c r="L218" s="24"/>
      <c r="M218" s="23">
        <f t="shared" si="23"/>
        <v>3.1442009689278444E-3</v>
      </c>
      <c r="N218" s="28">
        <v>2005</v>
      </c>
      <c r="O218" s="1" t="s">
        <v>743</v>
      </c>
    </row>
    <row r="219" spans="1:15" ht="11.4">
      <c r="A219" s="25">
        <v>11</v>
      </c>
      <c r="B219" s="26">
        <v>595</v>
      </c>
      <c r="C219" s="27" t="s">
        <v>701</v>
      </c>
      <c r="D219" s="24">
        <v>10886388.449999999</v>
      </c>
      <c r="E219" s="22">
        <v>7.271769554343234E-2</v>
      </c>
      <c r="F219" s="24">
        <f t="shared" si="18"/>
        <v>11313185.441131279</v>
      </c>
      <c r="G219" s="24">
        <v>11279066.300000001</v>
      </c>
      <c r="H219" s="24">
        <f t="shared" si="19"/>
        <v>34119.141131278127</v>
      </c>
      <c r="I219" s="24">
        <f t="shared" si="20"/>
        <v>-851422.18211995554</v>
      </c>
      <c r="J219" s="24">
        <f t="shared" si="21"/>
        <v>-817303.04098867741</v>
      </c>
      <c r="K219" s="24">
        <f t="shared" si="22"/>
        <v>419066.11801324098</v>
      </c>
      <c r="L219" s="24"/>
      <c r="M219" s="23">
        <f t="shared" si="23"/>
        <v>6.155004590575378E-4</v>
      </c>
      <c r="N219" s="28">
        <v>815</v>
      </c>
      <c r="O219" s="1" t="s">
        <v>701</v>
      </c>
    </row>
    <row r="220" spans="1:15" ht="11.4">
      <c r="A220" s="25">
        <v>15</v>
      </c>
      <c r="B220" s="26">
        <v>598</v>
      </c>
      <c r="C220" s="27" t="s">
        <v>111</v>
      </c>
      <c r="D220" s="24">
        <v>67008763.380000003</v>
      </c>
      <c r="E220" s="22">
        <v>9.4249293450310523E-2</v>
      </c>
      <c r="F220" s="24">
        <f t="shared" si="18"/>
        <v>69635818.13937816</v>
      </c>
      <c r="G220" s="24">
        <v>69283394.430000007</v>
      </c>
      <c r="H220" s="24">
        <f t="shared" si="19"/>
        <v>352423.70937815309</v>
      </c>
      <c r="I220" s="24">
        <f t="shared" si="20"/>
        <v>-5240741.4819153706</v>
      </c>
      <c r="J220" s="24">
        <f t="shared" si="21"/>
        <v>-4888317.7725372175</v>
      </c>
      <c r="K220" s="24">
        <f t="shared" si="22"/>
        <v>2579469.0747531084</v>
      </c>
      <c r="L220" s="24"/>
      <c r="M220" s="23">
        <f t="shared" si="23"/>
        <v>3.7885773423111625E-3</v>
      </c>
      <c r="N220" s="28">
        <v>819</v>
      </c>
      <c r="O220" s="1" t="s">
        <v>135</v>
      </c>
    </row>
    <row r="221" spans="1:15" ht="11.4">
      <c r="A221" s="25">
        <v>13</v>
      </c>
      <c r="B221" s="26">
        <v>601</v>
      </c>
      <c r="C221" s="27" t="s">
        <v>321</v>
      </c>
      <c r="D221" s="24">
        <v>9982047.25</v>
      </c>
      <c r="E221" s="22">
        <v>8.2255274615050888E-2</v>
      </c>
      <c r="F221" s="24">
        <f t="shared" si="18"/>
        <v>10373389.865707442</v>
      </c>
      <c r="G221" s="24">
        <v>10274666.039999999</v>
      </c>
      <c r="H221" s="24">
        <f t="shared" si="19"/>
        <v>98723.825707443058</v>
      </c>
      <c r="I221" s="24">
        <f t="shared" si="20"/>
        <v>-780693.84448793053</v>
      </c>
      <c r="J221" s="24">
        <f t="shared" si="21"/>
        <v>-681970.01878048747</v>
      </c>
      <c r="K221" s="24">
        <f t="shared" si="22"/>
        <v>384253.95254771091</v>
      </c>
      <c r="L221" s="24"/>
      <c r="M221" s="23">
        <f t="shared" si="23"/>
        <v>5.6437033208281613E-4</v>
      </c>
      <c r="N221" s="28">
        <v>821</v>
      </c>
      <c r="O221" s="1" t="s">
        <v>321</v>
      </c>
    </row>
    <row r="222" spans="1:15" ht="11.4">
      <c r="A222" s="25">
        <v>6</v>
      </c>
      <c r="B222" s="26">
        <v>604</v>
      </c>
      <c r="C222" s="27" t="s">
        <v>822</v>
      </c>
      <c r="D222" s="24">
        <v>71602864.25</v>
      </c>
      <c r="E222" s="22">
        <v>4.140831559192025E-2</v>
      </c>
      <c r="F222" s="24">
        <f t="shared" si="18"/>
        <v>74410029.101653025</v>
      </c>
      <c r="G222" s="24">
        <v>75433309.060000002</v>
      </c>
      <c r="H222" s="24">
        <f t="shared" si="19"/>
        <v>-1023279.9583469778</v>
      </c>
      <c r="I222" s="24">
        <f t="shared" si="20"/>
        <v>-5600045.1578387283</v>
      </c>
      <c r="J222" s="24">
        <f t="shared" si="21"/>
        <v>-6623325.1161857061</v>
      </c>
      <c r="K222" s="24">
        <f t="shared" si="22"/>
        <v>2756316.7066555093</v>
      </c>
      <c r="L222" s="24"/>
      <c r="M222" s="23">
        <f t="shared" si="23"/>
        <v>4.0483210771070331E-3</v>
      </c>
      <c r="N222" s="28">
        <v>829</v>
      </c>
      <c r="O222" s="1" t="s">
        <v>1020</v>
      </c>
    </row>
    <row r="223" spans="1:15" ht="11.4">
      <c r="A223" s="25">
        <v>12</v>
      </c>
      <c r="B223" s="26">
        <v>607</v>
      </c>
      <c r="C223" s="27" t="s">
        <v>305</v>
      </c>
      <c r="D223" s="24">
        <v>9303826.6999999993</v>
      </c>
      <c r="E223" s="22">
        <v>2.7260275745708964E-2</v>
      </c>
      <c r="F223" s="24">
        <f t="shared" si="18"/>
        <v>9668579.9200237505</v>
      </c>
      <c r="G223" s="24">
        <v>9634577.3200000003</v>
      </c>
      <c r="H223" s="24">
        <f t="shared" si="19"/>
        <v>34002.600023750216</v>
      </c>
      <c r="I223" s="24">
        <f t="shared" si="20"/>
        <v>-727650.35598007764</v>
      </c>
      <c r="J223" s="24">
        <f t="shared" si="21"/>
        <v>-693647.75595632743</v>
      </c>
      <c r="K223" s="24">
        <f t="shared" si="22"/>
        <v>358146.18922926113</v>
      </c>
      <c r="L223" s="24"/>
      <c r="M223" s="23">
        <f t="shared" si="23"/>
        <v>5.260247354890021E-4</v>
      </c>
      <c r="N223" s="28">
        <v>840</v>
      </c>
      <c r="O223" s="1" t="s">
        <v>305</v>
      </c>
    </row>
    <row r="224" spans="1:15" ht="11.4">
      <c r="A224" s="25">
        <v>4</v>
      </c>
      <c r="B224" s="26">
        <v>608</v>
      </c>
      <c r="C224" s="27" t="s">
        <v>112</v>
      </c>
      <c r="D224" s="24">
        <v>5813322.5700000003</v>
      </c>
      <c r="E224" s="22">
        <v>7.3321419369667365E-2</v>
      </c>
      <c r="F224" s="24">
        <f t="shared" si="18"/>
        <v>6041231.8158207824</v>
      </c>
      <c r="G224" s="24">
        <v>5938573.7999999998</v>
      </c>
      <c r="H224" s="24">
        <f t="shared" si="19"/>
        <v>102658.01582078263</v>
      </c>
      <c r="I224" s="24">
        <f t="shared" si="20"/>
        <v>-454658.752133412</v>
      </c>
      <c r="J224" s="24">
        <f t="shared" si="21"/>
        <v>-352000.73631262936</v>
      </c>
      <c r="K224" s="24">
        <f t="shared" si="22"/>
        <v>223780.96586923258</v>
      </c>
      <c r="L224" s="24"/>
      <c r="M224" s="23">
        <f t="shared" si="23"/>
        <v>3.2867674407526274E-4</v>
      </c>
      <c r="N224" s="28">
        <v>842</v>
      </c>
      <c r="O224" s="1" t="s">
        <v>1024</v>
      </c>
    </row>
    <row r="225" spans="1:15" ht="11.4">
      <c r="A225" s="25">
        <v>4</v>
      </c>
      <c r="B225" s="26">
        <v>609</v>
      </c>
      <c r="C225" s="27" t="s">
        <v>683</v>
      </c>
      <c r="D225" s="24">
        <v>256471952.99000001</v>
      </c>
      <c r="E225" s="22">
        <v>2.6490926210979635E-2</v>
      </c>
      <c r="F225" s="24">
        <f t="shared" si="18"/>
        <v>266526844.77972808</v>
      </c>
      <c r="G225" s="24">
        <v>269090478.91000003</v>
      </c>
      <c r="H225" s="24">
        <f t="shared" si="19"/>
        <v>-2563634.1302719414</v>
      </c>
      <c r="I225" s="24">
        <f t="shared" si="20"/>
        <v>-20058618.234159417</v>
      </c>
      <c r="J225" s="24">
        <f t="shared" si="21"/>
        <v>-22622252.364431359</v>
      </c>
      <c r="K225" s="24">
        <f t="shared" si="22"/>
        <v>9872760.4854843989</v>
      </c>
      <c r="L225" s="24"/>
      <c r="M225" s="23">
        <f t="shared" si="23"/>
        <v>1.4500548600277835E-2</v>
      </c>
      <c r="N225" s="28">
        <v>846</v>
      </c>
      <c r="O225" s="1" t="s">
        <v>380</v>
      </c>
    </row>
    <row r="226" spans="1:15" ht="11.4">
      <c r="A226" s="25">
        <v>1</v>
      </c>
      <c r="B226" s="26">
        <v>611</v>
      </c>
      <c r="C226" s="27" t="s">
        <v>917</v>
      </c>
      <c r="D226" s="24">
        <v>16349085.810000001</v>
      </c>
      <c r="E226" s="22">
        <v>4.6043754648760905E-2</v>
      </c>
      <c r="F226" s="24">
        <f t="shared" si="18"/>
        <v>16990045.910174925</v>
      </c>
      <c r="G226" s="24">
        <v>16851316.379999999</v>
      </c>
      <c r="H226" s="24">
        <f t="shared" si="19"/>
        <v>138729.53017492592</v>
      </c>
      <c r="I226" s="24">
        <f t="shared" si="20"/>
        <v>-1278658.6093220478</v>
      </c>
      <c r="J226" s="24">
        <f t="shared" si="21"/>
        <v>-1139929.0791471219</v>
      </c>
      <c r="K226" s="24">
        <f t="shared" si="22"/>
        <v>629349.94051788258</v>
      </c>
      <c r="L226" s="24"/>
      <c r="M226" s="23">
        <f t="shared" si="23"/>
        <v>9.2435336727545109E-4</v>
      </c>
      <c r="N226" s="28">
        <v>847</v>
      </c>
      <c r="O226" s="1" t="s">
        <v>397</v>
      </c>
    </row>
    <row r="227" spans="1:15" ht="11.4">
      <c r="A227" s="25">
        <v>1</v>
      </c>
      <c r="B227" s="26">
        <v>638</v>
      </c>
      <c r="C227" s="27" t="s">
        <v>194</v>
      </c>
      <c r="D227" s="24">
        <v>176468315.03</v>
      </c>
      <c r="E227" s="22">
        <v>3.13807061196427E-2</v>
      </c>
      <c r="F227" s="24">
        <f t="shared" si="18"/>
        <v>183386692.61965978</v>
      </c>
      <c r="G227" s="24">
        <v>184671015.59999999</v>
      </c>
      <c r="H227" s="24">
        <f t="shared" si="19"/>
        <v>-1284322.9803402126</v>
      </c>
      <c r="I227" s="24">
        <f t="shared" si="20"/>
        <v>-13801550.307335796</v>
      </c>
      <c r="J227" s="24">
        <f t="shared" si="21"/>
        <v>-15085873.287676008</v>
      </c>
      <c r="K227" s="24">
        <f t="shared" si="22"/>
        <v>6793060.166060837</v>
      </c>
      <c r="L227" s="24"/>
      <c r="M227" s="23">
        <f t="shared" si="23"/>
        <v>9.9772600811497969E-3</v>
      </c>
      <c r="N227" s="28">
        <v>850</v>
      </c>
      <c r="O227" s="1" t="s">
        <v>987</v>
      </c>
    </row>
    <row r="228" spans="1:15" ht="11.4">
      <c r="A228" s="25">
        <v>19</v>
      </c>
      <c r="B228" s="26">
        <v>614</v>
      </c>
      <c r="C228" s="27" t="s">
        <v>267</v>
      </c>
      <c r="D228" s="24">
        <v>8296495.7000000002</v>
      </c>
      <c r="E228" s="22">
        <v>7.4439172868990674E-3</v>
      </c>
      <c r="F228" s="24">
        <f t="shared" si="18"/>
        <v>8621756.8660842963</v>
      </c>
      <c r="G228" s="24">
        <v>8667570.3499999996</v>
      </c>
      <c r="H228" s="24">
        <f t="shared" si="19"/>
        <v>-45813.483915703371</v>
      </c>
      <c r="I228" s="24">
        <f t="shared" si="20"/>
        <v>-648867.20745692565</v>
      </c>
      <c r="J228" s="24">
        <f t="shared" si="21"/>
        <v>-694680.69137262902</v>
      </c>
      <c r="K228" s="24">
        <f t="shared" si="22"/>
        <v>319369.48254979332</v>
      </c>
      <c r="L228" s="24"/>
      <c r="M228" s="23">
        <f t="shared" si="23"/>
        <v>4.690717160583122E-4</v>
      </c>
      <c r="N228" s="28">
        <v>853</v>
      </c>
      <c r="O228" s="1" t="s">
        <v>267</v>
      </c>
    </row>
    <row r="229" spans="1:15" ht="11.4">
      <c r="A229" s="25">
        <v>17</v>
      </c>
      <c r="B229" s="26">
        <v>615</v>
      </c>
      <c r="C229" s="27" t="s">
        <v>277</v>
      </c>
      <c r="D229" s="24">
        <v>18556173.030000001</v>
      </c>
      <c r="E229" s="22">
        <v>2.6336944266936335E-2</v>
      </c>
      <c r="F229" s="24">
        <f t="shared" si="18"/>
        <v>19283661.200433183</v>
      </c>
      <c r="G229" s="24">
        <v>19268874.600000001</v>
      </c>
      <c r="H229" s="24">
        <f t="shared" si="19"/>
        <v>14786.600433181971</v>
      </c>
      <c r="I229" s="24">
        <f t="shared" si="20"/>
        <v>-1451274.4429028775</v>
      </c>
      <c r="J229" s="24">
        <f t="shared" si="21"/>
        <v>-1436487.8424696955</v>
      </c>
      <c r="K229" s="24">
        <f t="shared" si="22"/>
        <v>714310.66717668902</v>
      </c>
      <c r="L229" s="24"/>
      <c r="M229" s="23">
        <f t="shared" si="23"/>
        <v>1.0491388462549401E-3</v>
      </c>
      <c r="N229" s="28">
        <v>857</v>
      </c>
      <c r="O229" s="1" t="s">
        <v>277</v>
      </c>
    </row>
    <row r="230" spans="1:15" ht="11.4">
      <c r="A230" s="25">
        <v>1</v>
      </c>
      <c r="B230" s="26">
        <v>616</v>
      </c>
      <c r="C230" s="27" t="s">
        <v>331</v>
      </c>
      <c r="D230" s="24">
        <v>5831578.2400000002</v>
      </c>
      <c r="E230" s="22">
        <v>9.2014394539689029E-2</v>
      </c>
      <c r="F230" s="24">
        <f t="shared" si="18"/>
        <v>6060203.1928766957</v>
      </c>
      <c r="G230" s="24">
        <v>5978615.4000000004</v>
      </c>
      <c r="H230" s="24">
        <f t="shared" si="19"/>
        <v>81587.792876695283</v>
      </c>
      <c r="I230" s="24">
        <f t="shared" si="20"/>
        <v>-456086.52429668268</v>
      </c>
      <c r="J230" s="24">
        <f t="shared" si="21"/>
        <v>-374498.73141998739</v>
      </c>
      <c r="K230" s="24">
        <f t="shared" si="22"/>
        <v>224483.70882147684</v>
      </c>
      <c r="L230" s="24"/>
      <c r="M230" s="23">
        <f t="shared" si="23"/>
        <v>3.2970889292030997E-4</v>
      </c>
      <c r="N230" s="28">
        <v>859</v>
      </c>
      <c r="O230" s="1" t="s">
        <v>331</v>
      </c>
    </row>
    <row r="231" spans="1:15" ht="11.4">
      <c r="A231" s="25">
        <v>6</v>
      </c>
      <c r="B231" s="26">
        <v>619</v>
      </c>
      <c r="C231" s="27" t="s">
        <v>813</v>
      </c>
      <c r="D231" s="24">
        <v>7336302.2400000002</v>
      </c>
      <c r="E231" s="22">
        <v>3.6407565617238194E-2</v>
      </c>
      <c r="F231" s="24">
        <f t="shared" si="18"/>
        <v>7623919.3626520652</v>
      </c>
      <c r="G231" s="24">
        <v>7532086.7699999996</v>
      </c>
      <c r="H231" s="24">
        <f t="shared" si="19"/>
        <v>91832.592652065679</v>
      </c>
      <c r="I231" s="24">
        <f t="shared" si="20"/>
        <v>-573770.67615774064</v>
      </c>
      <c r="J231" s="24">
        <f t="shared" si="21"/>
        <v>-481938.08350567496</v>
      </c>
      <c r="K231" s="24">
        <f t="shared" si="22"/>
        <v>282407.31206763472</v>
      </c>
      <c r="L231" s="24"/>
      <c r="M231" s="23">
        <f t="shared" si="23"/>
        <v>4.1478378410287606E-4</v>
      </c>
      <c r="N231" s="28">
        <v>867</v>
      </c>
      <c r="O231" s="1" t="s">
        <v>813</v>
      </c>
    </row>
    <row r="232" spans="1:15" ht="11.4">
      <c r="A232" s="25">
        <v>18</v>
      </c>
      <c r="B232" s="26">
        <v>620</v>
      </c>
      <c r="C232" s="27" t="s">
        <v>686</v>
      </c>
      <c r="D232" s="24">
        <v>6702049.4900000002</v>
      </c>
      <c r="E232" s="22">
        <v>9.1600216279228819E-2</v>
      </c>
      <c r="F232" s="24">
        <f t="shared" si="18"/>
        <v>6964800.958945143</v>
      </c>
      <c r="G232" s="24">
        <v>6777703.9800000004</v>
      </c>
      <c r="H232" s="24">
        <f t="shared" si="19"/>
        <v>187096.97894514259</v>
      </c>
      <c r="I232" s="24">
        <f t="shared" si="20"/>
        <v>-524165.90016606799</v>
      </c>
      <c r="J232" s="24">
        <f t="shared" si="21"/>
        <v>-337068.9212209254</v>
      </c>
      <c r="K232" s="24">
        <f t="shared" si="22"/>
        <v>257992.06737905092</v>
      </c>
      <c r="L232" s="24"/>
      <c r="M232" s="23">
        <f t="shared" si="23"/>
        <v>3.7892406252703004E-4</v>
      </c>
      <c r="N232" s="28">
        <v>871</v>
      </c>
      <c r="O232" s="1" t="s">
        <v>686</v>
      </c>
    </row>
    <row r="233" spans="1:15" ht="11.4">
      <c r="A233" s="25">
        <v>10</v>
      </c>
      <c r="B233" s="26">
        <v>623</v>
      </c>
      <c r="C233" s="27" t="s">
        <v>919</v>
      </c>
      <c r="D233" s="24">
        <v>5743499.7699999996</v>
      </c>
      <c r="E233" s="22">
        <v>-2.2680887078641312E-3</v>
      </c>
      <c r="F233" s="24">
        <f t="shared" si="18"/>
        <v>5968671.6377555728</v>
      </c>
      <c r="G233" s="24">
        <v>5928739.1200000001</v>
      </c>
      <c r="H233" s="24">
        <f t="shared" si="19"/>
        <v>39932.517755572684</v>
      </c>
      <c r="I233" s="24">
        <f t="shared" si="20"/>
        <v>-449197.92543126299</v>
      </c>
      <c r="J233" s="24">
        <f t="shared" si="21"/>
        <v>-409265.40767569031</v>
      </c>
      <c r="K233" s="24">
        <f t="shared" si="22"/>
        <v>221093.1718520335</v>
      </c>
      <c r="L233" s="24"/>
      <c r="M233" s="23">
        <f t="shared" si="23"/>
        <v>3.2472906522381745E-4</v>
      </c>
      <c r="N233" s="28">
        <v>874</v>
      </c>
      <c r="O233" s="1" t="s">
        <v>919</v>
      </c>
    </row>
    <row r="234" spans="1:15" ht="11.4">
      <c r="A234" s="25">
        <v>8</v>
      </c>
      <c r="B234" s="26">
        <v>624</v>
      </c>
      <c r="C234" s="27" t="s">
        <v>893</v>
      </c>
      <c r="D234" s="24">
        <v>17071901.120000001</v>
      </c>
      <c r="E234" s="22">
        <v>4.3472453514805498E-2</v>
      </c>
      <c r="F234" s="24">
        <f t="shared" si="18"/>
        <v>17741198.937579416</v>
      </c>
      <c r="G234" s="24">
        <v>17604558.620000001</v>
      </c>
      <c r="H234" s="24">
        <f t="shared" si="19"/>
        <v>136640.3175794147</v>
      </c>
      <c r="I234" s="24">
        <f t="shared" si="20"/>
        <v>-1335189.8447576079</v>
      </c>
      <c r="J234" s="24">
        <f t="shared" si="21"/>
        <v>-1198549.5271781932</v>
      </c>
      <c r="K234" s="24">
        <f t="shared" si="22"/>
        <v>657174.35698009678</v>
      </c>
      <c r="L234" s="24"/>
      <c r="M234" s="23">
        <f t="shared" si="23"/>
        <v>9.6522028628740473E-4</v>
      </c>
      <c r="N234" s="28">
        <v>877</v>
      </c>
      <c r="O234" s="1" t="s">
        <v>391</v>
      </c>
    </row>
    <row r="235" spans="1:15" ht="11.4">
      <c r="A235" s="25">
        <v>17</v>
      </c>
      <c r="B235" s="26">
        <v>625</v>
      </c>
      <c r="C235" s="27" t="s">
        <v>107</v>
      </c>
      <c r="D235" s="24">
        <v>8580582.3599999994</v>
      </c>
      <c r="E235" s="22">
        <v>1.5631320059640073E-3</v>
      </c>
      <c r="F235" s="24">
        <f t="shared" si="18"/>
        <v>8916981.0426505487</v>
      </c>
      <c r="G235" s="24">
        <v>9072967.5999999996</v>
      </c>
      <c r="H235" s="24">
        <f t="shared" si="19"/>
        <v>-155986.55734945089</v>
      </c>
      <c r="I235" s="24">
        <f t="shared" si="20"/>
        <v>-671085.56619722664</v>
      </c>
      <c r="J235" s="24">
        <f t="shared" si="21"/>
        <v>-827072.12354667753</v>
      </c>
      <c r="K235" s="24">
        <f t="shared" si="22"/>
        <v>330305.25747022138</v>
      </c>
      <c r="L235" s="24"/>
      <c r="M235" s="23">
        <f t="shared" si="23"/>
        <v>4.851335597491941E-4</v>
      </c>
      <c r="N235" s="28">
        <v>881</v>
      </c>
      <c r="O235" s="1" t="s">
        <v>107</v>
      </c>
    </row>
    <row r="236" spans="1:15" ht="11.4">
      <c r="A236" s="25">
        <v>17</v>
      </c>
      <c r="B236" s="26">
        <v>626</v>
      </c>
      <c r="C236" s="27" t="s">
        <v>698</v>
      </c>
      <c r="D236" s="24">
        <v>14437840.34</v>
      </c>
      <c r="E236" s="22">
        <v>2.7522375897586111E-2</v>
      </c>
      <c r="F236" s="24">
        <f t="shared" si="18"/>
        <v>15003870.740609655</v>
      </c>
      <c r="G236" s="24">
        <v>15007860.119999999</v>
      </c>
      <c r="H236" s="24">
        <f t="shared" si="19"/>
        <v>-3989.3793903440237</v>
      </c>
      <c r="I236" s="24">
        <f t="shared" si="20"/>
        <v>-1129180.4976316385</v>
      </c>
      <c r="J236" s="24">
        <f t="shared" si="21"/>
        <v>-1133169.8770219826</v>
      </c>
      <c r="K236" s="24">
        <f t="shared" si="22"/>
        <v>555777.49513235234</v>
      </c>
      <c r="L236" s="24"/>
      <c r="M236" s="23">
        <f t="shared" si="23"/>
        <v>8.1629434755926226E-4</v>
      </c>
      <c r="N236" s="28">
        <v>884</v>
      </c>
      <c r="O236" s="1" t="s">
        <v>698</v>
      </c>
    </row>
    <row r="237" spans="1:15" ht="11.4">
      <c r="A237" s="25">
        <v>17</v>
      </c>
      <c r="B237" s="26">
        <v>630</v>
      </c>
      <c r="C237" s="27" t="s">
        <v>927</v>
      </c>
      <c r="D237" s="24">
        <v>3613704.85</v>
      </c>
      <c r="E237" s="22">
        <v>3.5615407131531489E-2</v>
      </c>
      <c r="F237" s="24">
        <f t="shared" si="18"/>
        <v>3755378.8646560283</v>
      </c>
      <c r="G237" s="24">
        <v>3708608.89</v>
      </c>
      <c r="H237" s="24">
        <f t="shared" si="19"/>
        <v>46769.974656028207</v>
      </c>
      <c r="I237" s="24">
        <f t="shared" si="20"/>
        <v>-282627.10659791558</v>
      </c>
      <c r="J237" s="24">
        <f t="shared" si="21"/>
        <v>-235857.13194188738</v>
      </c>
      <c r="K237" s="24">
        <f t="shared" si="22"/>
        <v>139107.77390412902</v>
      </c>
      <c r="L237" s="24"/>
      <c r="M237" s="23">
        <f t="shared" si="23"/>
        <v>2.0431357968614936E-4</v>
      </c>
      <c r="N237" s="28">
        <v>886</v>
      </c>
      <c r="O237" s="1" t="s">
        <v>927</v>
      </c>
    </row>
    <row r="238" spans="1:15" ht="11.4">
      <c r="A238" s="25">
        <v>2</v>
      </c>
      <c r="B238" s="26">
        <v>631</v>
      </c>
      <c r="C238" s="27" t="s">
        <v>812</v>
      </c>
      <c r="D238" s="24">
        <v>6694226.29</v>
      </c>
      <c r="E238" s="22">
        <v>4.3689397183016782E-3</v>
      </c>
      <c r="F238" s="24">
        <f t="shared" si="18"/>
        <v>6956671.05316881</v>
      </c>
      <c r="G238" s="24">
        <v>7142447.6299999999</v>
      </c>
      <c r="H238" s="24">
        <f t="shared" si="19"/>
        <v>-185776.57683118992</v>
      </c>
      <c r="I238" s="24">
        <f t="shared" si="20"/>
        <v>-523554.04931711534</v>
      </c>
      <c r="J238" s="24">
        <f t="shared" si="21"/>
        <v>-709330.62614830525</v>
      </c>
      <c r="K238" s="24">
        <f t="shared" si="22"/>
        <v>257690.91717946925</v>
      </c>
      <c r="L238" s="24"/>
      <c r="M238" s="23">
        <f t="shared" si="23"/>
        <v>3.7848175025667385E-4</v>
      </c>
      <c r="N238" s="28">
        <v>887</v>
      </c>
      <c r="O238" s="1" t="s">
        <v>812</v>
      </c>
    </row>
    <row r="239" spans="1:15" ht="11.4">
      <c r="A239" s="25">
        <v>6</v>
      </c>
      <c r="B239" s="26">
        <v>635</v>
      </c>
      <c r="C239" s="27" t="s">
        <v>275</v>
      </c>
      <c r="D239" s="24">
        <v>18150447.300000001</v>
      </c>
      <c r="E239" s="22">
        <v>2.8509526500747083E-2</v>
      </c>
      <c r="F239" s="24">
        <f t="shared" si="18"/>
        <v>18862029.137347251</v>
      </c>
      <c r="G239" s="24">
        <v>18850100.48</v>
      </c>
      <c r="H239" s="24">
        <f t="shared" si="19"/>
        <v>11928.65734725073</v>
      </c>
      <c r="I239" s="24">
        <f t="shared" si="20"/>
        <v>-1419542.7177338374</v>
      </c>
      <c r="J239" s="24">
        <f t="shared" si="21"/>
        <v>-1407614.0603865867</v>
      </c>
      <c r="K239" s="24">
        <f t="shared" si="22"/>
        <v>698692.45665351138</v>
      </c>
      <c r="L239" s="24"/>
      <c r="M239" s="23">
        <f t="shared" si="23"/>
        <v>1.0261997076954983E-3</v>
      </c>
      <c r="N239" s="28">
        <v>2006</v>
      </c>
      <c r="O239" s="1" t="s">
        <v>275</v>
      </c>
    </row>
    <row r="240" spans="1:15" ht="11.4">
      <c r="A240" s="25">
        <v>2</v>
      </c>
      <c r="B240" s="26">
        <v>636</v>
      </c>
      <c r="C240" s="27" t="s">
        <v>898</v>
      </c>
      <c r="D240" s="24">
        <v>22162968.129999999</v>
      </c>
      <c r="E240" s="22">
        <v>3.3252650542900372E-2</v>
      </c>
      <c r="F240" s="24">
        <f t="shared" si="18"/>
        <v>23031859.420795567</v>
      </c>
      <c r="G240" s="24">
        <v>23317570.899999999</v>
      </c>
      <c r="H240" s="24">
        <f t="shared" si="19"/>
        <v>-285711.47920443118</v>
      </c>
      <c r="I240" s="24">
        <f t="shared" si="20"/>
        <v>-1733361.1393868306</v>
      </c>
      <c r="J240" s="24">
        <f t="shared" si="21"/>
        <v>-2019072.6185912618</v>
      </c>
      <c r="K240" s="24">
        <f t="shared" si="22"/>
        <v>853152.453685435</v>
      </c>
      <c r="L240" s="24"/>
      <c r="M240" s="23">
        <f t="shared" si="23"/>
        <v>1.2530617587959193E-3</v>
      </c>
      <c r="N240" s="28">
        <v>1865</v>
      </c>
      <c r="O240" s="1" t="s">
        <v>898</v>
      </c>
    </row>
    <row r="241" spans="1:15" ht="11.4">
      <c r="A241" s="25">
        <v>17</v>
      </c>
      <c r="B241" s="26">
        <v>678</v>
      </c>
      <c r="C241" s="27" t="s">
        <v>369</v>
      </c>
      <c r="D241" s="24">
        <v>82067363.280000001</v>
      </c>
      <c r="E241" s="22">
        <v>6.4710818662873551E-2</v>
      </c>
      <c r="F241" s="24">
        <f t="shared" si="18"/>
        <v>85284785.097975075</v>
      </c>
      <c r="G241" s="24">
        <v>86424597.390000001</v>
      </c>
      <c r="H241" s="24">
        <f t="shared" si="19"/>
        <v>-1139812.2920249254</v>
      </c>
      <c r="I241" s="24">
        <f t="shared" si="20"/>
        <v>-6418471.4559481591</v>
      </c>
      <c r="J241" s="24">
        <f t="shared" si="21"/>
        <v>-7558283.7479730844</v>
      </c>
      <c r="K241" s="24">
        <f t="shared" si="22"/>
        <v>3159142.4009247073</v>
      </c>
      <c r="L241" s="24"/>
      <c r="M241" s="23">
        <f t="shared" si="23"/>
        <v>4.6399685262454261E-3</v>
      </c>
      <c r="N241" s="28">
        <v>903</v>
      </c>
      <c r="O241" s="1" t="s">
        <v>134</v>
      </c>
    </row>
    <row r="242" spans="1:15" ht="11.4">
      <c r="A242" s="25">
        <v>1</v>
      </c>
      <c r="B242" s="26">
        <v>710</v>
      </c>
      <c r="C242" s="27" t="s">
        <v>1179</v>
      </c>
      <c r="D242" s="24">
        <v>94171318.980000004</v>
      </c>
      <c r="E242" s="22">
        <v>1.0308812963015055E-2</v>
      </c>
      <c r="F242" s="24">
        <f t="shared" si="18"/>
        <v>97863272.080527857</v>
      </c>
      <c r="G242" s="24">
        <v>99754100.730000004</v>
      </c>
      <c r="H242" s="24">
        <f t="shared" si="19"/>
        <v>-1890828.6494721472</v>
      </c>
      <c r="I242" s="24">
        <f t="shared" si="20"/>
        <v>-7365119.3200869104</v>
      </c>
      <c r="J242" s="24">
        <f t="shared" si="21"/>
        <v>-9255947.9695590585</v>
      </c>
      <c r="K242" s="24">
        <f t="shared" si="22"/>
        <v>3625078.165673506</v>
      </c>
      <c r="L242" s="24"/>
      <c r="M242" s="23">
        <f t="shared" si="23"/>
        <v>5.3243084544024174E-3</v>
      </c>
      <c r="N242" s="28">
        <v>2142</v>
      </c>
      <c r="O242" s="1" t="s">
        <v>1182</v>
      </c>
    </row>
    <row r="243" spans="1:15" ht="11.4">
      <c r="A243" s="25">
        <v>2</v>
      </c>
      <c r="B243" s="26">
        <v>680</v>
      </c>
      <c r="C243" s="27" t="s">
        <v>733</v>
      </c>
      <c r="D243" s="24">
        <v>79008377.719999999</v>
      </c>
      <c r="E243" s="22">
        <v>5.0187898383388142E-2</v>
      </c>
      <c r="F243" s="24">
        <f t="shared" si="18"/>
        <v>82105873.095985755</v>
      </c>
      <c r="G243" s="24">
        <v>83133992.980000004</v>
      </c>
      <c r="H243" s="24">
        <f t="shared" si="19"/>
        <v>-1028119.8840142488</v>
      </c>
      <c r="I243" s="24">
        <f t="shared" si="20"/>
        <v>-6179228.8299357984</v>
      </c>
      <c r="J243" s="24">
        <f t="shared" si="21"/>
        <v>-7207348.7139500473</v>
      </c>
      <c r="K243" s="24">
        <f t="shared" si="22"/>
        <v>3041388.2706568534</v>
      </c>
      <c r="L243" s="24"/>
      <c r="M243" s="23">
        <f t="shared" si="23"/>
        <v>4.4670179627892435E-3</v>
      </c>
      <c r="N243" s="28">
        <v>905</v>
      </c>
      <c r="O243" s="1" t="s">
        <v>995</v>
      </c>
    </row>
    <row r="244" spans="1:15" ht="11.4">
      <c r="A244" s="25">
        <v>10</v>
      </c>
      <c r="B244" s="26">
        <v>681</v>
      </c>
      <c r="C244" s="27" t="s">
        <v>817</v>
      </c>
      <c r="D244" s="24">
        <v>9145749.0299999993</v>
      </c>
      <c r="E244" s="22">
        <v>5.5596141028416535E-2</v>
      </c>
      <c r="F244" s="24">
        <f t="shared" si="18"/>
        <v>9504304.8711380996</v>
      </c>
      <c r="G244" s="24">
        <v>9479279.1400000006</v>
      </c>
      <c r="H244" s="24">
        <f t="shared" si="19"/>
        <v>25025.731138098985</v>
      </c>
      <c r="I244" s="24">
        <f t="shared" si="20"/>
        <v>-715287.13420510618</v>
      </c>
      <c r="J244" s="24">
        <f t="shared" si="21"/>
        <v>-690261.4030670072</v>
      </c>
      <c r="K244" s="24">
        <f t="shared" si="22"/>
        <v>352061.06781220587</v>
      </c>
      <c r="L244" s="24"/>
      <c r="M244" s="23">
        <f t="shared" si="23"/>
        <v>5.1708725554341505E-4</v>
      </c>
      <c r="N244" s="28">
        <v>907</v>
      </c>
      <c r="O244" s="1" t="s">
        <v>817</v>
      </c>
    </row>
    <row r="245" spans="1:15" ht="11.4">
      <c r="A245" s="25">
        <v>19</v>
      </c>
      <c r="B245" s="26">
        <v>683</v>
      </c>
      <c r="C245" s="27" t="s">
        <v>130</v>
      </c>
      <c r="D245" s="24">
        <v>8510819.0199999996</v>
      </c>
      <c r="E245" s="22">
        <v>3.3473150049187779E-2</v>
      </c>
      <c r="F245" s="24">
        <f t="shared" si="18"/>
        <v>8844482.6556935143</v>
      </c>
      <c r="G245" s="24">
        <v>8780336.2699999996</v>
      </c>
      <c r="H245" s="24">
        <f t="shared" si="19"/>
        <v>64146.38569351472</v>
      </c>
      <c r="I245" s="24">
        <f t="shared" si="20"/>
        <v>-665629.38984934182</v>
      </c>
      <c r="J245" s="24">
        <f t="shared" si="21"/>
        <v>-601483.0041558271</v>
      </c>
      <c r="K245" s="24">
        <f t="shared" si="22"/>
        <v>327619.75233619893</v>
      </c>
      <c r="L245" s="24"/>
      <c r="M245" s="23">
        <f t="shared" si="23"/>
        <v>4.811892426790654E-4</v>
      </c>
      <c r="N245" s="28">
        <v>912</v>
      </c>
      <c r="O245" s="1" t="s">
        <v>130</v>
      </c>
    </row>
    <row r="246" spans="1:15" ht="11.4">
      <c r="A246" s="25">
        <v>4</v>
      </c>
      <c r="B246" s="26">
        <v>684</v>
      </c>
      <c r="C246" s="27" t="s">
        <v>202</v>
      </c>
      <c r="D246" s="24">
        <v>130456749.38</v>
      </c>
      <c r="E246" s="22">
        <v>4.8136447373347876E-3</v>
      </c>
      <c r="F246" s="24">
        <f t="shared" si="18"/>
        <v>135571259.88675594</v>
      </c>
      <c r="G246" s="24">
        <v>139650063.13999999</v>
      </c>
      <c r="H246" s="24">
        <f t="shared" si="19"/>
        <v>-4078803.2532440424</v>
      </c>
      <c r="I246" s="24">
        <f t="shared" si="20"/>
        <v>-10202995.303680878</v>
      </c>
      <c r="J246" s="24">
        <f t="shared" si="21"/>
        <v>-14281798.556924921</v>
      </c>
      <c r="K246" s="24">
        <f t="shared" si="22"/>
        <v>5021867.7922798982</v>
      </c>
      <c r="L246" s="24"/>
      <c r="M246" s="23">
        <f t="shared" si="23"/>
        <v>7.3758335465738565E-3</v>
      </c>
      <c r="N246" s="28">
        <v>915</v>
      </c>
      <c r="O246" s="1" t="s">
        <v>991</v>
      </c>
    </row>
    <row r="247" spans="1:15" ht="11.4">
      <c r="A247" s="25">
        <v>11</v>
      </c>
      <c r="B247" s="26">
        <v>686</v>
      </c>
      <c r="C247" s="27" t="s">
        <v>811</v>
      </c>
      <c r="D247" s="24">
        <v>8041426.7599999998</v>
      </c>
      <c r="E247" s="22">
        <v>4.0876319936455456E-2</v>
      </c>
      <c r="F247" s="24">
        <f t="shared" si="18"/>
        <v>8356688.0389203355</v>
      </c>
      <c r="G247" s="24">
        <v>8216999.9699999997</v>
      </c>
      <c r="H247" s="24">
        <f t="shared" si="19"/>
        <v>139688.06892033573</v>
      </c>
      <c r="I247" s="24">
        <f t="shared" si="20"/>
        <v>-628918.31857763673</v>
      </c>
      <c r="J247" s="24">
        <f t="shared" si="21"/>
        <v>-489230.249657301</v>
      </c>
      <c r="K247" s="24">
        <f t="shared" si="22"/>
        <v>309550.73035272723</v>
      </c>
      <c r="L247" s="24"/>
      <c r="M247" s="23">
        <f t="shared" si="23"/>
        <v>4.5465049175767464E-4</v>
      </c>
      <c r="N247" s="28">
        <v>919</v>
      </c>
      <c r="O247" s="1" t="s">
        <v>811</v>
      </c>
    </row>
    <row r="248" spans="1:15" ht="11.4">
      <c r="A248" s="25">
        <v>11</v>
      </c>
      <c r="B248" s="26">
        <v>687</v>
      </c>
      <c r="C248" s="27" t="s">
        <v>115</v>
      </c>
      <c r="D248" s="24">
        <v>3768743.93</v>
      </c>
      <c r="E248" s="22">
        <v>4.6784308145354662E-2</v>
      </c>
      <c r="F248" s="24">
        <f t="shared" si="18"/>
        <v>3916496.1967003751</v>
      </c>
      <c r="G248" s="24">
        <v>3797130.28</v>
      </c>
      <c r="H248" s="24">
        <f t="shared" si="19"/>
        <v>119365.91670037527</v>
      </c>
      <c r="I248" s="24">
        <f t="shared" si="20"/>
        <v>-294752.68087939097</v>
      </c>
      <c r="J248" s="24">
        <f t="shared" si="21"/>
        <v>-175386.76417901571</v>
      </c>
      <c r="K248" s="24">
        <f t="shared" si="22"/>
        <v>145075.9263078717</v>
      </c>
      <c r="L248" s="24"/>
      <c r="M248" s="23">
        <f t="shared" si="23"/>
        <v>2.1307926220337191E-4</v>
      </c>
      <c r="N248" s="28">
        <v>922</v>
      </c>
      <c r="O248" s="1" t="s">
        <v>115</v>
      </c>
    </row>
    <row r="249" spans="1:15" ht="11.4">
      <c r="A249" s="25">
        <v>9</v>
      </c>
      <c r="B249" s="26">
        <v>689</v>
      </c>
      <c r="C249" s="27" t="s">
        <v>128</v>
      </c>
      <c r="D249" s="24">
        <v>10250050.369999999</v>
      </c>
      <c r="E249" s="22">
        <v>2.1974958916908139E-2</v>
      </c>
      <c r="F249" s="24">
        <f t="shared" si="18"/>
        <v>10651899.952802647</v>
      </c>
      <c r="G249" s="24">
        <v>10647106.08</v>
      </c>
      <c r="H249" s="24">
        <f t="shared" si="19"/>
        <v>4793.8728026468307</v>
      </c>
      <c r="I249" s="24">
        <f t="shared" si="20"/>
        <v>-801654.31290161773</v>
      </c>
      <c r="J249" s="24">
        <f t="shared" si="21"/>
        <v>-796860.4400989709</v>
      </c>
      <c r="K249" s="24">
        <f t="shared" si="22"/>
        <v>394570.59958172665</v>
      </c>
      <c r="L249" s="24"/>
      <c r="M249" s="23">
        <f t="shared" si="23"/>
        <v>5.7952283597760882E-4</v>
      </c>
      <c r="N249" s="28">
        <v>924</v>
      </c>
      <c r="O249" s="1" t="s">
        <v>128</v>
      </c>
    </row>
    <row r="250" spans="1:15" ht="11.4">
      <c r="A250" s="25">
        <v>17</v>
      </c>
      <c r="B250" s="26">
        <v>691</v>
      </c>
      <c r="C250" s="27" t="s">
        <v>97</v>
      </c>
      <c r="D250" s="24">
        <v>7124373.3799999999</v>
      </c>
      <c r="E250" s="22">
        <v>1.5408136333717584E-2</v>
      </c>
      <c r="F250" s="24">
        <f t="shared" si="18"/>
        <v>7403681.9069963694</v>
      </c>
      <c r="G250" s="24">
        <v>7454573.9900000002</v>
      </c>
      <c r="H250" s="24">
        <f t="shared" si="19"/>
        <v>-50892.083003630862</v>
      </c>
      <c r="I250" s="24">
        <f t="shared" si="20"/>
        <v>-557195.76398515562</v>
      </c>
      <c r="J250" s="24">
        <f t="shared" si="21"/>
        <v>-608087.84698878648</v>
      </c>
      <c r="K250" s="24">
        <f t="shared" si="22"/>
        <v>274249.21583001869</v>
      </c>
      <c r="L250" s="24"/>
      <c r="M250" s="23">
        <f t="shared" si="23"/>
        <v>4.0280163674366246E-4</v>
      </c>
      <c r="N250" s="28">
        <v>928</v>
      </c>
      <c r="O250" s="1" t="s">
        <v>97</v>
      </c>
    </row>
    <row r="251" spans="1:15" ht="11.4">
      <c r="A251" s="25">
        <v>5</v>
      </c>
      <c r="B251" s="26">
        <v>694</v>
      </c>
      <c r="C251" s="27" t="s">
        <v>207</v>
      </c>
      <c r="D251" s="24">
        <v>98685263.909999996</v>
      </c>
      <c r="E251" s="22">
        <v>2.8364151633787082E-2</v>
      </c>
      <c r="F251" s="24">
        <f t="shared" si="18"/>
        <v>102554184.61765529</v>
      </c>
      <c r="G251" s="24">
        <v>103863756.09999999</v>
      </c>
      <c r="H251" s="24">
        <f t="shared" si="19"/>
        <v>-1309571.4823447019</v>
      </c>
      <c r="I251" s="24">
        <f t="shared" si="20"/>
        <v>-7718154.0165724941</v>
      </c>
      <c r="J251" s="24">
        <f t="shared" si="21"/>
        <v>-9027725.4989171959</v>
      </c>
      <c r="K251" s="24">
        <f t="shared" si="22"/>
        <v>3798840.2344650761</v>
      </c>
      <c r="L251" s="24"/>
      <c r="M251" s="23">
        <f t="shared" si="23"/>
        <v>5.5795202897448767E-3</v>
      </c>
      <c r="N251" s="28">
        <v>933</v>
      </c>
      <c r="O251" s="1" t="s">
        <v>207</v>
      </c>
    </row>
    <row r="252" spans="1:15" ht="11.4">
      <c r="A252" s="25">
        <v>18</v>
      </c>
      <c r="B252" s="26">
        <v>697</v>
      </c>
      <c r="C252" s="27" t="s">
        <v>928</v>
      </c>
      <c r="D252" s="24">
        <v>3515816.35</v>
      </c>
      <c r="E252" s="22">
        <v>0.11198289691091022</v>
      </c>
      <c r="F252" s="24">
        <f t="shared" si="18"/>
        <v>3653652.6807943657</v>
      </c>
      <c r="G252" s="24">
        <v>3519441.07</v>
      </c>
      <c r="H252" s="24">
        <f t="shared" si="19"/>
        <v>134211.61079436587</v>
      </c>
      <c r="I252" s="24">
        <f t="shared" si="20"/>
        <v>-274971.26732144284</v>
      </c>
      <c r="J252" s="24">
        <f t="shared" si="21"/>
        <v>-140759.65652707696</v>
      </c>
      <c r="K252" s="24">
        <f t="shared" si="22"/>
        <v>135339.60470076578</v>
      </c>
      <c r="L252" s="24"/>
      <c r="M252" s="23">
        <f t="shared" si="23"/>
        <v>1.9877910726095736E-4</v>
      </c>
      <c r="N252" s="28">
        <v>941</v>
      </c>
      <c r="O252" s="1" t="s">
        <v>928</v>
      </c>
    </row>
    <row r="253" spans="1:15" ht="11.4">
      <c r="A253" s="25">
        <v>19</v>
      </c>
      <c r="B253" s="26">
        <v>698</v>
      </c>
      <c r="C253" s="27" t="s">
        <v>697</v>
      </c>
      <c r="D253" s="24">
        <v>193195133.18000001</v>
      </c>
      <c r="E253" s="22">
        <v>6.4552859279639038E-2</v>
      </c>
      <c r="F253" s="24">
        <f t="shared" si="18"/>
        <v>200769279.73201203</v>
      </c>
      <c r="G253" s="24">
        <v>200765267.5</v>
      </c>
      <c r="H253" s="24">
        <f t="shared" si="19"/>
        <v>4012.2320120334625</v>
      </c>
      <c r="I253" s="24">
        <f t="shared" si="20"/>
        <v>-15109751.284602659</v>
      </c>
      <c r="J253" s="24">
        <f t="shared" si="21"/>
        <v>-15105739.052590625</v>
      </c>
      <c r="K253" s="24">
        <f t="shared" si="22"/>
        <v>7436950.725453279</v>
      </c>
      <c r="L253" s="24"/>
      <c r="M253" s="23">
        <f t="shared" si="23"/>
        <v>1.092296988171244E-2</v>
      </c>
      <c r="N253" s="28">
        <v>1922</v>
      </c>
      <c r="O253" s="1" t="s">
        <v>697</v>
      </c>
    </row>
    <row r="254" spans="1:15" ht="11.4">
      <c r="A254" s="25">
        <v>9</v>
      </c>
      <c r="B254" s="26">
        <v>700</v>
      </c>
      <c r="C254" s="27" t="s">
        <v>694</v>
      </c>
      <c r="D254" s="24">
        <v>16555586.4</v>
      </c>
      <c r="E254" s="22">
        <v>9.5294554269744591E-2</v>
      </c>
      <c r="F254" s="24">
        <f t="shared" si="18"/>
        <v>17204642.28243399</v>
      </c>
      <c r="G254" s="24">
        <v>17072506.719999999</v>
      </c>
      <c r="H254" s="24">
        <f t="shared" si="19"/>
        <v>132135.56243399158</v>
      </c>
      <c r="I254" s="24">
        <f t="shared" si="20"/>
        <v>-1294808.9776241139</v>
      </c>
      <c r="J254" s="24">
        <f t="shared" si="21"/>
        <v>-1162673.4151901223</v>
      </c>
      <c r="K254" s="24">
        <f t="shared" si="22"/>
        <v>637299.07819712313</v>
      </c>
      <c r="L254" s="24"/>
      <c r="M254" s="23">
        <f t="shared" si="23"/>
        <v>9.3602860819895983E-4</v>
      </c>
      <c r="N254" s="28">
        <v>947</v>
      </c>
      <c r="O254" s="1" t="s">
        <v>694</v>
      </c>
    </row>
    <row r="255" spans="1:15" ht="11.4">
      <c r="A255" s="25">
        <v>6</v>
      </c>
      <c r="B255" s="26">
        <v>702</v>
      </c>
      <c r="C255" s="27" t="s">
        <v>821</v>
      </c>
      <c r="D255" s="24">
        <v>13151329.68</v>
      </c>
      <c r="E255" s="22">
        <v>4.6718239025068241E-2</v>
      </c>
      <c r="F255" s="24">
        <f t="shared" si="18"/>
        <v>13666922.887295438</v>
      </c>
      <c r="G255" s="24">
        <v>13634812.369999999</v>
      </c>
      <c r="H255" s="24">
        <f t="shared" si="19"/>
        <v>32110.517295438796</v>
      </c>
      <c r="I255" s="24">
        <f t="shared" si="20"/>
        <v>-1028562.7658201501</v>
      </c>
      <c r="J255" s="24">
        <f t="shared" si="21"/>
        <v>-996452.24852471135</v>
      </c>
      <c r="K255" s="24">
        <f t="shared" si="22"/>
        <v>506253.90606100584</v>
      </c>
      <c r="L255" s="24"/>
      <c r="M255" s="23">
        <f t="shared" si="23"/>
        <v>7.4355691903103295E-4</v>
      </c>
      <c r="N255" s="28">
        <v>951</v>
      </c>
      <c r="O255" s="1" t="s">
        <v>821</v>
      </c>
    </row>
    <row r="256" spans="1:15" ht="11.4">
      <c r="A256" s="25">
        <v>2</v>
      </c>
      <c r="B256" s="26">
        <v>704</v>
      </c>
      <c r="C256" s="27" t="s">
        <v>308</v>
      </c>
      <c r="D256" s="24">
        <v>17933469.550000001</v>
      </c>
      <c r="E256" s="22">
        <v>4.6483057290910151E-2</v>
      </c>
      <c r="F256" s="24">
        <f t="shared" si="18"/>
        <v>18636544.85175303</v>
      </c>
      <c r="G256" s="24">
        <v>18538782.710000001</v>
      </c>
      <c r="H256" s="24">
        <f t="shared" si="19"/>
        <v>97762.141753029078</v>
      </c>
      <c r="I256" s="24">
        <f t="shared" si="20"/>
        <v>-1402572.932921825</v>
      </c>
      <c r="J256" s="24">
        <f t="shared" si="21"/>
        <v>-1304810.7911687959</v>
      </c>
      <c r="K256" s="24">
        <f t="shared" si="22"/>
        <v>690340.00590224809</v>
      </c>
      <c r="L256" s="24"/>
      <c r="M256" s="23">
        <f t="shared" si="23"/>
        <v>1.0139321034901504E-3</v>
      </c>
      <c r="N256" s="28">
        <v>953</v>
      </c>
      <c r="O256" s="1" t="s">
        <v>308</v>
      </c>
    </row>
    <row r="257" spans="1:15" ht="11.4">
      <c r="A257" s="25">
        <v>12</v>
      </c>
      <c r="B257" s="26">
        <v>707</v>
      </c>
      <c r="C257" s="27" t="s">
        <v>747</v>
      </c>
      <c r="D257" s="24">
        <v>5041693.8099999996</v>
      </c>
      <c r="E257" s="22">
        <v>8.9799283852915971E-3</v>
      </c>
      <c r="F257" s="24">
        <f t="shared" si="18"/>
        <v>5239351.624452984</v>
      </c>
      <c r="G257" s="24">
        <v>5282624.97</v>
      </c>
      <c r="H257" s="24">
        <f t="shared" si="19"/>
        <v>-43273.345547015779</v>
      </c>
      <c r="I257" s="24">
        <f t="shared" si="20"/>
        <v>-394309.82690047892</v>
      </c>
      <c r="J257" s="24">
        <f t="shared" si="21"/>
        <v>-437583.1724474947</v>
      </c>
      <c r="K257" s="24">
        <f t="shared" si="22"/>
        <v>194077.49988639131</v>
      </c>
      <c r="L257" s="24"/>
      <c r="M257" s="23">
        <f t="shared" si="23"/>
        <v>2.8504998409114706E-4</v>
      </c>
      <c r="N257" s="28">
        <v>960</v>
      </c>
      <c r="O257" s="1" t="s">
        <v>747</v>
      </c>
    </row>
    <row r="258" spans="1:15" ht="11.4">
      <c r="A258" s="25">
        <v>13</v>
      </c>
      <c r="B258" s="26">
        <v>729</v>
      </c>
      <c r="C258" s="27" t="s">
        <v>199</v>
      </c>
      <c r="D258" s="24">
        <v>25508891.489999998</v>
      </c>
      <c r="E258" s="22">
        <v>7.3839608514662161E-2</v>
      </c>
      <c r="F258" s="24">
        <f t="shared" si="18"/>
        <v>26508958.517281789</v>
      </c>
      <c r="G258" s="24">
        <v>26498851.440000001</v>
      </c>
      <c r="H258" s="24">
        <f t="shared" si="19"/>
        <v>10107.077281787992</v>
      </c>
      <c r="I258" s="24">
        <f t="shared" si="20"/>
        <v>-1995045.1112073779</v>
      </c>
      <c r="J258" s="24">
        <f t="shared" si="21"/>
        <v>-1984938.0339255899</v>
      </c>
      <c r="K258" s="24">
        <f t="shared" si="22"/>
        <v>981952.11209235317</v>
      </c>
      <c r="L258" s="24"/>
      <c r="M258" s="23">
        <f t="shared" si="23"/>
        <v>1.4422353652228826E-3</v>
      </c>
      <c r="N258" s="28">
        <v>965</v>
      </c>
      <c r="O258" s="1" t="s">
        <v>199</v>
      </c>
    </row>
    <row r="259" spans="1:15" ht="11.4">
      <c r="A259" s="25">
        <v>19</v>
      </c>
      <c r="B259" s="26">
        <v>732</v>
      </c>
      <c r="C259" s="27" t="s">
        <v>918</v>
      </c>
      <c r="D259" s="24">
        <v>9238483.9700000007</v>
      </c>
      <c r="E259" s="22">
        <v>4.8034170585804323E-2</v>
      </c>
      <c r="F259" s="24">
        <f t="shared" si="18"/>
        <v>9600675.4515110776</v>
      </c>
      <c r="G259" s="24">
        <v>9544329.3399999999</v>
      </c>
      <c r="H259" s="24">
        <f t="shared" si="19"/>
        <v>56346.111511077732</v>
      </c>
      <c r="I259" s="24">
        <f t="shared" si="20"/>
        <v>-722539.91462316702</v>
      </c>
      <c r="J259" s="24">
        <f t="shared" si="21"/>
        <v>-666193.80311208928</v>
      </c>
      <c r="K259" s="24">
        <f t="shared" si="22"/>
        <v>355630.85328224313</v>
      </c>
      <c r="L259" s="24"/>
      <c r="M259" s="23">
        <f t="shared" si="23"/>
        <v>5.2233035323396952E-4</v>
      </c>
      <c r="N259" s="28">
        <v>970</v>
      </c>
      <c r="O259" s="1" t="s">
        <v>918</v>
      </c>
    </row>
    <row r="260" spans="1:15" ht="11.4">
      <c r="A260" s="25">
        <v>2</v>
      </c>
      <c r="B260" s="26">
        <v>734</v>
      </c>
      <c r="C260" s="27" t="s">
        <v>188</v>
      </c>
      <c r="D260" s="24">
        <v>158801462.5</v>
      </c>
      <c r="E260" s="22">
        <v>-2.5619622062455591E-2</v>
      </c>
      <c r="F260" s="24">
        <f t="shared" si="18"/>
        <v>165027217.41344395</v>
      </c>
      <c r="G260" s="24">
        <v>176086901.86000001</v>
      </c>
      <c r="H260" s="24">
        <f t="shared" si="19"/>
        <v>-11059684.446556062</v>
      </c>
      <c r="I260" s="24">
        <f t="shared" si="20"/>
        <v>-12419829.436234228</v>
      </c>
      <c r="J260" s="24">
        <f t="shared" si="21"/>
        <v>-23479513.88279029</v>
      </c>
      <c r="K260" s="24">
        <f t="shared" si="22"/>
        <v>6112983.4499613391</v>
      </c>
      <c r="L260" s="24"/>
      <c r="M260" s="23">
        <f t="shared" si="23"/>
        <v>8.9784021134904843E-3</v>
      </c>
      <c r="N260" s="28">
        <v>974</v>
      </c>
      <c r="O260" s="1" t="s">
        <v>188</v>
      </c>
    </row>
    <row r="261" spans="1:15" ht="11.4">
      <c r="A261" s="25">
        <v>21</v>
      </c>
      <c r="B261" s="26">
        <v>736</v>
      </c>
      <c r="C261" s="27" t="s">
        <v>931</v>
      </c>
      <c r="D261" s="24">
        <v>4651940.9000000004</v>
      </c>
      <c r="E261" s="22">
        <v>5.2092797699602178E-2</v>
      </c>
      <c r="F261" s="24">
        <f t="shared" si="18"/>
        <v>4834318.5900998376</v>
      </c>
      <c r="G261" s="24">
        <v>4787497.17</v>
      </c>
      <c r="H261" s="24">
        <f t="shared" si="19"/>
        <v>46821.420099837705</v>
      </c>
      <c r="I261" s="24">
        <f t="shared" si="20"/>
        <v>-363827.3326698232</v>
      </c>
      <c r="J261" s="24">
        <f t="shared" si="21"/>
        <v>-317005.91256998549</v>
      </c>
      <c r="K261" s="24">
        <f t="shared" si="22"/>
        <v>179074.15513820131</v>
      </c>
      <c r="L261" s="24"/>
      <c r="M261" s="23">
        <f t="shared" si="23"/>
        <v>2.6301392538115212E-4</v>
      </c>
      <c r="N261" s="28">
        <v>977</v>
      </c>
      <c r="O261" s="1" t="s">
        <v>931</v>
      </c>
    </row>
    <row r="262" spans="1:15" ht="11.4">
      <c r="A262" s="25">
        <v>6</v>
      </c>
      <c r="B262" s="26">
        <v>790</v>
      </c>
      <c r="C262" s="27" t="s">
        <v>1175</v>
      </c>
      <c r="D262" s="24">
        <v>69129386.590000004</v>
      </c>
      <c r="E262" s="22">
        <v>2.0597458137178649E-2</v>
      </c>
      <c r="F262" s="24">
        <f t="shared" si="18"/>
        <v>71839579.62884596</v>
      </c>
      <c r="G262" s="24">
        <v>72771052.209999993</v>
      </c>
      <c r="H262" s="24">
        <f t="shared" si="19"/>
        <v>-931472.58115403354</v>
      </c>
      <c r="I262" s="24">
        <f t="shared" si="20"/>
        <v>-5406594.9832124347</v>
      </c>
      <c r="J262" s="24">
        <f t="shared" si="21"/>
        <v>-6338067.5643664682</v>
      </c>
      <c r="K262" s="24">
        <f t="shared" si="22"/>
        <v>2661101.4122785507</v>
      </c>
      <c r="L262" s="24"/>
      <c r="M262" s="23">
        <f t="shared" si="23"/>
        <v>3.9084742727980648E-3</v>
      </c>
      <c r="N262" s="28">
        <v>2122</v>
      </c>
      <c r="O262" s="1" t="s">
        <v>1175</v>
      </c>
    </row>
    <row r="263" spans="1:15" ht="11.4">
      <c r="A263" s="25">
        <v>2</v>
      </c>
      <c r="B263" s="26">
        <v>738</v>
      </c>
      <c r="C263" s="27" t="s">
        <v>366</v>
      </c>
      <c r="D263" s="24">
        <v>8672731.5399999991</v>
      </c>
      <c r="E263" s="22">
        <v>5.0195728189564241E-2</v>
      </c>
      <c r="F263" s="24">
        <f t="shared" si="18"/>
        <v>9012742.898510851</v>
      </c>
      <c r="G263" s="24">
        <v>9075525.0199999996</v>
      </c>
      <c r="H263" s="24">
        <f t="shared" si="19"/>
        <v>-62782.121489148587</v>
      </c>
      <c r="I263" s="24">
        <f t="shared" si="20"/>
        <v>-678292.53444721259</v>
      </c>
      <c r="J263" s="24">
        <f t="shared" si="21"/>
        <v>-741074.65593636117</v>
      </c>
      <c r="K263" s="24">
        <f t="shared" si="22"/>
        <v>333852.49439990328</v>
      </c>
      <c r="L263" s="24"/>
      <c r="M263" s="23">
        <f t="shared" si="23"/>
        <v>4.9034353942723646E-4</v>
      </c>
      <c r="N263" s="28">
        <v>983</v>
      </c>
      <c r="O263" s="1" t="s">
        <v>408</v>
      </c>
    </row>
    <row r="264" spans="1:15" ht="11.4">
      <c r="A264" s="25">
        <v>9</v>
      </c>
      <c r="B264" s="26">
        <v>739</v>
      </c>
      <c r="C264" s="27" t="s">
        <v>326</v>
      </c>
      <c r="D264" s="24">
        <v>9630454.3300000001</v>
      </c>
      <c r="E264" s="22">
        <v>2.9246978445766715E-2</v>
      </c>
      <c r="F264" s="24">
        <f t="shared" si="18"/>
        <v>10008012.87020359</v>
      </c>
      <c r="G264" s="24">
        <v>9992459.1400000006</v>
      </c>
      <c r="H264" s="24">
        <f t="shared" si="19"/>
        <v>15553.730203589424</v>
      </c>
      <c r="I264" s="24">
        <f t="shared" si="20"/>
        <v>-753195.83515827742</v>
      </c>
      <c r="J264" s="24">
        <f t="shared" si="21"/>
        <v>-737642.10495468799</v>
      </c>
      <c r="K264" s="24">
        <f t="shared" si="22"/>
        <v>370719.55766716262</v>
      </c>
      <c r="L264" s="24"/>
      <c r="M264" s="23">
        <f t="shared" si="23"/>
        <v>5.4449178331934811E-4</v>
      </c>
      <c r="N264" s="28">
        <v>984</v>
      </c>
      <c r="O264" s="1" t="s">
        <v>326</v>
      </c>
    </row>
    <row r="265" spans="1:15" ht="11.4">
      <c r="A265" s="25">
        <v>10</v>
      </c>
      <c r="B265" s="26">
        <v>740</v>
      </c>
      <c r="C265" s="27" t="s">
        <v>748</v>
      </c>
      <c r="D265" s="24">
        <v>108419341.5</v>
      </c>
      <c r="E265" s="22">
        <v>4.8147640290402069E-2</v>
      </c>
      <c r="F265" s="24">
        <f t="shared" si="18"/>
        <v>112669883.26094872</v>
      </c>
      <c r="G265" s="24">
        <v>112583316.91</v>
      </c>
      <c r="H265" s="24">
        <f t="shared" si="19"/>
        <v>86566.35094872117</v>
      </c>
      <c r="I265" s="24">
        <f t="shared" si="20"/>
        <v>-8479454.2053970769</v>
      </c>
      <c r="J265" s="24">
        <f t="shared" si="21"/>
        <v>-8392887.8544483557</v>
      </c>
      <c r="K265" s="24">
        <f t="shared" si="22"/>
        <v>4173548.7180743469</v>
      </c>
      <c r="L265" s="24"/>
      <c r="M265" s="23">
        <f t="shared" si="23"/>
        <v>6.1298707804208442E-3</v>
      </c>
      <c r="N265" s="28">
        <v>988</v>
      </c>
      <c r="O265" s="1" t="s">
        <v>1002</v>
      </c>
    </row>
    <row r="266" spans="1:15" ht="11.4">
      <c r="A266" s="25">
        <v>19</v>
      </c>
      <c r="B266" s="26">
        <v>742</v>
      </c>
      <c r="C266" s="27" t="s">
        <v>119</v>
      </c>
      <c r="D266" s="24">
        <v>2776951.36</v>
      </c>
      <c r="E266" s="22">
        <v>5.3173619455492302E-2</v>
      </c>
      <c r="F266" s="24">
        <f t="shared" si="18"/>
        <v>2885820.7513880981</v>
      </c>
      <c r="G266" s="24">
        <v>2831703.39</v>
      </c>
      <c r="H266" s="24">
        <f t="shared" si="19"/>
        <v>54117.361388097983</v>
      </c>
      <c r="I266" s="24">
        <f t="shared" si="20"/>
        <v>-217184.78974284427</v>
      </c>
      <c r="J266" s="24">
        <f t="shared" si="21"/>
        <v>-163067.42835474628</v>
      </c>
      <c r="K266" s="24">
        <f t="shared" si="22"/>
        <v>106897.36377602714</v>
      </c>
      <c r="L266" s="24"/>
      <c r="M266" s="23">
        <f t="shared" si="23"/>
        <v>1.5700476284772423E-4</v>
      </c>
      <c r="N266" s="28">
        <v>993</v>
      </c>
      <c r="O266" s="1" t="s">
        <v>119</v>
      </c>
    </row>
    <row r="267" spans="1:15" ht="11.4">
      <c r="A267" s="25">
        <v>14</v>
      </c>
      <c r="B267" s="26">
        <v>743</v>
      </c>
      <c r="C267" s="27" t="s">
        <v>687</v>
      </c>
      <c r="D267" s="24">
        <v>188452301.13</v>
      </c>
      <c r="E267" s="22">
        <v>4.4247747181105829E-2</v>
      </c>
      <c r="F267" s="24">
        <f t="shared" si="18"/>
        <v>195840506.63667104</v>
      </c>
      <c r="G267" s="24">
        <v>196826401.37</v>
      </c>
      <c r="H267" s="24">
        <f t="shared" si="19"/>
        <v>-985894.73332896829</v>
      </c>
      <c r="I267" s="24">
        <f t="shared" si="20"/>
        <v>-14738815.373948149</v>
      </c>
      <c r="J267" s="24">
        <f t="shared" si="21"/>
        <v>-15724710.107277118</v>
      </c>
      <c r="K267" s="24">
        <f t="shared" si="22"/>
        <v>7254377.7606256008</v>
      </c>
      <c r="L267" s="24"/>
      <c r="M267" s="23">
        <f t="shared" si="23"/>
        <v>1.0654817103826968E-2</v>
      </c>
      <c r="N267" s="28">
        <v>1866</v>
      </c>
      <c r="O267" s="1" t="s">
        <v>687</v>
      </c>
    </row>
    <row r="268" spans="1:15" ht="11.4">
      <c r="A268" s="25">
        <v>17</v>
      </c>
      <c r="B268" s="26">
        <v>746</v>
      </c>
      <c r="C268" s="27" t="s">
        <v>271</v>
      </c>
      <c r="D268" s="24">
        <v>12487921.33</v>
      </c>
      <c r="E268" s="22">
        <v>5.5205578054619522E-2</v>
      </c>
      <c r="F268" s="24">
        <f t="shared" si="18"/>
        <v>12977505.848649815</v>
      </c>
      <c r="G268" s="24">
        <v>12913464.68</v>
      </c>
      <c r="H268" s="24">
        <f t="shared" si="19"/>
        <v>64041.168649815023</v>
      </c>
      <c r="I268" s="24">
        <f t="shared" si="20"/>
        <v>-976677.73640127073</v>
      </c>
      <c r="J268" s="24">
        <f t="shared" si="21"/>
        <v>-912636.5677514557</v>
      </c>
      <c r="K268" s="24">
        <f t="shared" si="22"/>
        <v>480716.33102692105</v>
      </c>
      <c r="L268" s="24"/>
      <c r="M268" s="23">
        <f t="shared" si="23"/>
        <v>7.0604878253167783E-4</v>
      </c>
      <c r="N268" s="28">
        <v>998</v>
      </c>
      <c r="O268" s="1" t="s">
        <v>271</v>
      </c>
    </row>
    <row r="269" spans="1:15" ht="11.4">
      <c r="A269" s="25">
        <v>4</v>
      </c>
      <c r="B269" s="26">
        <v>747</v>
      </c>
      <c r="C269" s="27" t="s">
        <v>318</v>
      </c>
      <c r="D269" s="24">
        <v>3384656.88</v>
      </c>
      <c r="E269" s="22">
        <v>4.580182463860457E-2</v>
      </c>
      <c r="F269" s="24">
        <f t="shared" si="18"/>
        <v>3517351.1503753872</v>
      </c>
      <c r="G269" s="24">
        <v>3609223.55</v>
      </c>
      <c r="H269" s="24">
        <f t="shared" si="19"/>
        <v>-91872.399624612648</v>
      </c>
      <c r="I269" s="24">
        <f t="shared" si="20"/>
        <v>-264713.31238386233</v>
      </c>
      <c r="J269" s="24">
        <f t="shared" si="21"/>
        <v>-356585.71200847498</v>
      </c>
      <c r="K269" s="24">
        <f t="shared" si="22"/>
        <v>130290.68602713769</v>
      </c>
      <c r="L269" s="24"/>
      <c r="M269" s="23">
        <f t="shared" si="23"/>
        <v>1.9136354291971402E-4</v>
      </c>
      <c r="N269" s="28">
        <v>999</v>
      </c>
      <c r="O269" s="1" t="s">
        <v>318</v>
      </c>
    </row>
    <row r="270" spans="1:15" ht="11.4">
      <c r="A270" s="25">
        <v>17</v>
      </c>
      <c r="B270" s="26">
        <v>748</v>
      </c>
      <c r="C270" s="27" t="s">
        <v>370</v>
      </c>
      <c r="D270" s="24">
        <v>14359630.029999999</v>
      </c>
      <c r="E270" s="22">
        <v>2.7556420726922878E-2</v>
      </c>
      <c r="F270" s="24">
        <f t="shared" si="18"/>
        <v>14922594.22319507</v>
      </c>
      <c r="G270" s="24">
        <v>14911145.33</v>
      </c>
      <c r="H270" s="24">
        <f t="shared" si="19"/>
        <v>11448.893195070326</v>
      </c>
      <c r="I270" s="24">
        <f t="shared" si="20"/>
        <v>-1123063.685512512</v>
      </c>
      <c r="J270" s="24">
        <f t="shared" si="21"/>
        <v>-1111614.7923174417</v>
      </c>
      <c r="K270" s="24">
        <f t="shared" si="22"/>
        <v>552766.82808231586</v>
      </c>
      <c r="L270" s="24"/>
      <c r="M270" s="23">
        <f t="shared" si="23"/>
        <v>8.1187245117653379E-4</v>
      </c>
      <c r="N270" s="28">
        <v>1983</v>
      </c>
      <c r="O270" s="1" t="s">
        <v>370</v>
      </c>
    </row>
    <row r="271" spans="1:15" ht="11.4">
      <c r="A271" s="25">
        <v>17</v>
      </c>
      <c r="B271" s="26">
        <v>791</v>
      </c>
      <c r="C271" s="27" t="s">
        <v>1178</v>
      </c>
      <c r="D271" s="24">
        <v>14268078.449999999</v>
      </c>
      <c r="E271" s="22">
        <v>2.4022100801741067E-2</v>
      </c>
      <c r="F271" s="24">
        <f t="shared" si="18"/>
        <v>14827453.396030433</v>
      </c>
      <c r="G271" s="24">
        <v>14786013.26</v>
      </c>
      <c r="H271" s="24">
        <f t="shared" si="19"/>
        <v>41440.136030433699</v>
      </c>
      <c r="I271" s="24">
        <f t="shared" si="20"/>
        <v>-1115903.4554345445</v>
      </c>
      <c r="J271" s="24">
        <f t="shared" si="21"/>
        <v>-1074463.3194041108</v>
      </c>
      <c r="K271" s="24">
        <f t="shared" si="22"/>
        <v>549242.59546791029</v>
      </c>
      <c r="L271" s="24"/>
      <c r="M271" s="23">
        <f t="shared" si="23"/>
        <v>8.0669625892726285E-4</v>
      </c>
      <c r="N271" s="28">
        <v>2182</v>
      </c>
      <c r="O271" s="1" t="s">
        <v>1178</v>
      </c>
    </row>
    <row r="272" spans="1:15" ht="11.4">
      <c r="A272" s="25">
        <v>11</v>
      </c>
      <c r="B272" s="26">
        <v>749</v>
      </c>
      <c r="C272" s="27" t="s">
        <v>278</v>
      </c>
      <c r="D272" s="24">
        <v>70403425.5</v>
      </c>
      <c r="E272" s="22">
        <v>4.2078609358531006E-2</v>
      </c>
      <c r="F272" s="24">
        <f t="shared" ref="F272:F335" si="24">SUM($F$15 * M272)</f>
        <v>73163566.781632781</v>
      </c>
      <c r="G272" s="24">
        <v>73038550.670000002</v>
      </c>
      <c r="H272" s="24">
        <f t="shared" ref="H272:H335" si="25">SUM(F272 - G272)</f>
        <v>125016.11163277924</v>
      </c>
      <c r="I272" s="24">
        <f t="shared" ref="I272:I335" si="26">SUM($I$15 * M272)</f>
        <v>-5506237.3020438869</v>
      </c>
      <c r="J272" s="24">
        <f t="shared" ref="J272:J335" si="27">SUM(H272 + I272)</f>
        <v>-5381221.1904111076</v>
      </c>
      <c r="K272" s="24">
        <f t="shared" ref="K272:K335" si="28">SUM($K$15 * M272)</f>
        <v>2710144.9075261895</v>
      </c>
      <c r="L272" s="24"/>
      <c r="M272" s="23">
        <f t="shared" ref="M272:M335" si="29">SUM(D272/ $D$15)</f>
        <v>3.9805065668470771E-3</v>
      </c>
      <c r="N272" s="28">
        <v>1007</v>
      </c>
      <c r="O272" s="1" t="s">
        <v>278</v>
      </c>
    </row>
    <row r="273" spans="1:15" ht="11.4">
      <c r="A273" s="25">
        <v>19</v>
      </c>
      <c r="B273" s="26">
        <v>751</v>
      </c>
      <c r="C273" s="27" t="s">
        <v>265</v>
      </c>
      <c r="D273" s="24">
        <v>10089120.33</v>
      </c>
      <c r="E273" s="22">
        <v>2.0661852439470892E-2</v>
      </c>
      <c r="F273" s="24">
        <f t="shared" si="24"/>
        <v>10484660.707764626</v>
      </c>
      <c r="G273" s="24">
        <v>10589475.93</v>
      </c>
      <c r="H273" s="24">
        <f t="shared" si="25"/>
        <v>-104815.22223537415</v>
      </c>
      <c r="I273" s="24">
        <f t="shared" si="26"/>
        <v>-789068.00786071597</v>
      </c>
      <c r="J273" s="24">
        <f t="shared" si="27"/>
        <v>-893883.23009609012</v>
      </c>
      <c r="K273" s="24">
        <f t="shared" si="28"/>
        <v>388375.67759779596</v>
      </c>
      <c r="L273" s="24"/>
      <c r="M273" s="23">
        <f t="shared" si="29"/>
        <v>5.7042408720972462E-4</v>
      </c>
      <c r="N273" s="28">
        <v>1009</v>
      </c>
      <c r="O273" s="1" t="s">
        <v>265</v>
      </c>
    </row>
    <row r="274" spans="1:15" ht="11.4">
      <c r="A274" s="25">
        <v>1</v>
      </c>
      <c r="B274" s="26">
        <v>753</v>
      </c>
      <c r="C274" s="27" t="s">
        <v>100</v>
      </c>
      <c r="D274" s="24">
        <v>74142043.599999994</v>
      </c>
      <c r="E274" s="22">
        <v>5.1690262895468332E-2</v>
      </c>
      <c r="F274" s="24">
        <f t="shared" si="24"/>
        <v>77048756.075872034</v>
      </c>
      <c r="G274" s="24">
        <v>76658740.180000007</v>
      </c>
      <c r="H274" s="24">
        <f t="shared" si="25"/>
        <v>390015.89587202668</v>
      </c>
      <c r="I274" s="24">
        <f t="shared" si="26"/>
        <v>-5798633.8480090592</v>
      </c>
      <c r="J274" s="24">
        <f t="shared" si="27"/>
        <v>-5408617.9521370325</v>
      </c>
      <c r="K274" s="24">
        <f t="shared" si="28"/>
        <v>2854061.1549664531</v>
      </c>
      <c r="L274" s="24"/>
      <c r="M274" s="23">
        <f t="shared" si="29"/>
        <v>4.1918825587437111E-3</v>
      </c>
      <c r="N274" s="28">
        <v>1012</v>
      </c>
      <c r="O274" s="1" t="s">
        <v>1014</v>
      </c>
    </row>
    <row r="275" spans="1:15" ht="11.4">
      <c r="A275" s="25">
        <v>1</v>
      </c>
      <c r="B275" s="26">
        <v>755</v>
      </c>
      <c r="C275" s="27" t="s">
        <v>302</v>
      </c>
      <c r="D275" s="24">
        <v>24925415.989999998</v>
      </c>
      <c r="E275" s="22">
        <v>4.2303597292987785E-2</v>
      </c>
      <c r="F275" s="24">
        <f t="shared" si="24"/>
        <v>25902608.067619417</v>
      </c>
      <c r="G275" s="24">
        <v>25800001.289999999</v>
      </c>
      <c r="H275" s="24">
        <f t="shared" si="25"/>
        <v>102606.77761941776</v>
      </c>
      <c r="I275" s="24">
        <f t="shared" si="26"/>
        <v>-1949411.6134036568</v>
      </c>
      <c r="J275" s="24">
        <f t="shared" si="27"/>
        <v>-1846804.835784239</v>
      </c>
      <c r="K275" s="24">
        <f t="shared" si="28"/>
        <v>959491.5124303198</v>
      </c>
      <c r="L275" s="24"/>
      <c r="M275" s="23">
        <f t="shared" si="29"/>
        <v>1.4092465149950712E-3</v>
      </c>
      <c r="N275" s="28">
        <v>1016</v>
      </c>
      <c r="O275" s="1" t="s">
        <v>1028</v>
      </c>
    </row>
    <row r="276" spans="1:15" ht="11.4">
      <c r="A276" s="25">
        <v>19</v>
      </c>
      <c r="B276" s="26">
        <v>758</v>
      </c>
      <c r="C276" s="27" t="s">
        <v>286</v>
      </c>
      <c r="D276" s="24">
        <v>25760504.329999998</v>
      </c>
      <c r="E276" s="22">
        <v>6.3707325625364838E-2</v>
      </c>
      <c r="F276" s="24">
        <f t="shared" si="24"/>
        <v>26770435.749273241</v>
      </c>
      <c r="G276" s="24">
        <v>26117472.469999999</v>
      </c>
      <c r="H276" s="24">
        <f t="shared" si="25"/>
        <v>652963.27927324176</v>
      </c>
      <c r="I276" s="24">
        <f t="shared" si="26"/>
        <v>-2014723.6992226897</v>
      </c>
      <c r="J276" s="24">
        <f t="shared" si="27"/>
        <v>-1361760.419949448</v>
      </c>
      <c r="K276" s="24">
        <f t="shared" si="28"/>
        <v>991637.82343596104</v>
      </c>
      <c r="L276" s="24"/>
      <c r="M276" s="23">
        <f t="shared" si="29"/>
        <v>1.4564611866912291E-3</v>
      </c>
      <c r="N276" s="28">
        <v>1018</v>
      </c>
      <c r="O276" s="1" t="s">
        <v>286</v>
      </c>
    </row>
    <row r="277" spans="1:15" ht="11.4">
      <c r="A277" s="25">
        <v>14</v>
      </c>
      <c r="B277" s="26">
        <v>759</v>
      </c>
      <c r="C277" s="27" t="s">
        <v>897</v>
      </c>
      <c r="D277" s="24">
        <v>4872570.2</v>
      </c>
      <c r="E277" s="22">
        <v>5.2492079357895738E-2</v>
      </c>
      <c r="F277" s="24">
        <f t="shared" si="24"/>
        <v>5063597.583414373</v>
      </c>
      <c r="G277" s="24">
        <v>4911531.34</v>
      </c>
      <c r="H277" s="24">
        <f t="shared" si="25"/>
        <v>152066.24341437314</v>
      </c>
      <c r="I277" s="24">
        <f t="shared" si="26"/>
        <v>-381082.70444976352</v>
      </c>
      <c r="J277" s="24">
        <f t="shared" si="27"/>
        <v>-229016.46103539038</v>
      </c>
      <c r="K277" s="24">
        <f t="shared" si="28"/>
        <v>187567.17049362697</v>
      </c>
      <c r="L277" s="24"/>
      <c r="M277" s="23">
        <f t="shared" si="29"/>
        <v>2.7548798287554027E-4</v>
      </c>
      <c r="N277" s="28">
        <v>1022</v>
      </c>
      <c r="O277" s="1" t="s">
        <v>897</v>
      </c>
    </row>
    <row r="278" spans="1:15" ht="11.4">
      <c r="A278" s="25">
        <v>2</v>
      </c>
      <c r="B278" s="26">
        <v>761</v>
      </c>
      <c r="C278" s="27" t="s">
        <v>350</v>
      </c>
      <c r="D278" s="24">
        <v>22828730.239999998</v>
      </c>
      <c r="E278" s="22">
        <v>4.0576734306614279E-2</v>
      </c>
      <c r="F278" s="24">
        <f t="shared" si="24"/>
        <v>23723722.497765675</v>
      </c>
      <c r="G278" s="24">
        <v>24120058.870000001</v>
      </c>
      <c r="H278" s="24">
        <f t="shared" si="25"/>
        <v>-396336.37223432586</v>
      </c>
      <c r="I278" s="24">
        <f t="shared" si="26"/>
        <v>-1785430.255886985</v>
      </c>
      <c r="J278" s="24">
        <f t="shared" si="27"/>
        <v>-2181766.6281213108</v>
      </c>
      <c r="K278" s="24">
        <f t="shared" si="28"/>
        <v>878780.63554201799</v>
      </c>
      <c r="L278" s="24"/>
      <c r="M278" s="23">
        <f t="shared" si="29"/>
        <v>1.2907029734384222E-3</v>
      </c>
      <c r="N278" s="28">
        <v>1025</v>
      </c>
      <c r="O278" s="1" t="s">
        <v>350</v>
      </c>
    </row>
    <row r="279" spans="1:15" ht="11.4">
      <c r="A279" s="25">
        <v>11</v>
      </c>
      <c r="B279" s="26">
        <v>762</v>
      </c>
      <c r="C279" s="27" t="s">
        <v>108</v>
      </c>
      <c r="D279" s="24">
        <v>10402549.93</v>
      </c>
      <c r="E279" s="22">
        <v>4.782800117820734E-2</v>
      </c>
      <c r="F279" s="24">
        <f t="shared" si="24"/>
        <v>10810378.203867713</v>
      </c>
      <c r="G279" s="24">
        <v>10820202.369999999</v>
      </c>
      <c r="H279" s="24">
        <f t="shared" si="25"/>
        <v>-9824.166132286191</v>
      </c>
      <c r="I279" s="24">
        <f t="shared" si="26"/>
        <v>-813581.27185075695</v>
      </c>
      <c r="J279" s="24">
        <f t="shared" si="27"/>
        <v>-823405.43798304314</v>
      </c>
      <c r="K279" s="24">
        <f t="shared" si="28"/>
        <v>400440.99442400585</v>
      </c>
      <c r="L279" s="24"/>
      <c r="M279" s="23">
        <f t="shared" si="29"/>
        <v>5.8814493775334261E-4</v>
      </c>
      <c r="N279" s="28">
        <v>1029</v>
      </c>
      <c r="O279" s="1" t="s">
        <v>108</v>
      </c>
    </row>
    <row r="280" spans="1:15" ht="11.4">
      <c r="A280" s="25">
        <v>18</v>
      </c>
      <c r="B280" s="26">
        <v>765</v>
      </c>
      <c r="C280" s="27" t="s">
        <v>345</v>
      </c>
      <c r="D280" s="24">
        <v>30782127.09</v>
      </c>
      <c r="E280" s="22">
        <v>0.10188528242439589</v>
      </c>
      <c r="F280" s="24">
        <f t="shared" si="24"/>
        <v>31988929.445342436</v>
      </c>
      <c r="G280" s="24">
        <v>31508232.550000001</v>
      </c>
      <c r="H280" s="24">
        <f t="shared" si="25"/>
        <v>480696.89534243569</v>
      </c>
      <c r="I280" s="24">
        <f t="shared" si="26"/>
        <v>-2407463.7734667277</v>
      </c>
      <c r="J280" s="24">
        <f t="shared" si="27"/>
        <v>-1926766.878124292</v>
      </c>
      <c r="K280" s="24">
        <f t="shared" si="28"/>
        <v>1184942.6982183906</v>
      </c>
      <c r="L280" s="24"/>
      <c r="M280" s="23">
        <f t="shared" si="29"/>
        <v>1.7403763830108848E-3</v>
      </c>
      <c r="N280" s="28">
        <v>1032</v>
      </c>
      <c r="O280" s="1" t="s">
        <v>345</v>
      </c>
    </row>
    <row r="281" spans="1:15" ht="11.4">
      <c r="A281" s="25">
        <v>21</v>
      </c>
      <c r="B281" s="26">
        <v>766</v>
      </c>
      <c r="C281" s="27" t="s">
        <v>330</v>
      </c>
      <c r="D281" s="24">
        <v>346356.94</v>
      </c>
      <c r="E281" s="22">
        <v>8.5966604570123797E-2</v>
      </c>
      <c r="F281" s="24">
        <f t="shared" si="24"/>
        <v>359935.74076835194</v>
      </c>
      <c r="G281" s="24">
        <v>336211.4</v>
      </c>
      <c r="H281" s="24">
        <f t="shared" si="25"/>
        <v>23724.340768351918</v>
      </c>
      <c r="I281" s="24">
        <f t="shared" si="26"/>
        <v>-27088.504420140413</v>
      </c>
      <c r="J281" s="24">
        <f t="shared" si="27"/>
        <v>-3364.1636517884945</v>
      </c>
      <c r="K281" s="24">
        <f t="shared" si="28"/>
        <v>13332.838430245894</v>
      </c>
      <c r="L281" s="24"/>
      <c r="M281" s="23">
        <f t="shared" si="29"/>
        <v>1.9582514122740504E-5</v>
      </c>
      <c r="N281" s="28">
        <v>1034</v>
      </c>
      <c r="O281" s="1" t="s">
        <v>330</v>
      </c>
    </row>
    <row r="282" spans="1:15" ht="11.4">
      <c r="A282" s="25">
        <v>10</v>
      </c>
      <c r="B282" s="26">
        <v>768</v>
      </c>
      <c r="C282" s="27" t="s">
        <v>228</v>
      </c>
      <c r="D282" s="24">
        <v>6545007.46</v>
      </c>
      <c r="E282" s="22">
        <v>6.0546523938688805E-2</v>
      </c>
      <c r="F282" s="24">
        <f t="shared" si="24"/>
        <v>6801602.1519577168</v>
      </c>
      <c r="G282" s="24">
        <v>6720580.1200000001</v>
      </c>
      <c r="H282" s="24">
        <f t="shared" si="25"/>
        <v>81022.031957716681</v>
      </c>
      <c r="I282" s="24">
        <f t="shared" si="26"/>
        <v>-511883.67558063654</v>
      </c>
      <c r="J282" s="24">
        <f t="shared" si="27"/>
        <v>-430861.64362291986</v>
      </c>
      <c r="K282" s="24">
        <f t="shared" si="28"/>
        <v>251946.81240957399</v>
      </c>
      <c r="L282" s="24"/>
      <c r="M282" s="23">
        <f t="shared" si="29"/>
        <v>3.7004513615027307E-4</v>
      </c>
      <c r="N282" s="28">
        <v>1036</v>
      </c>
      <c r="O282" s="1" t="s">
        <v>228</v>
      </c>
    </row>
    <row r="283" spans="1:15" ht="11.4">
      <c r="A283" s="25">
        <v>21</v>
      </c>
      <c r="B283" s="26">
        <v>771</v>
      </c>
      <c r="C283" s="27" t="s">
        <v>935</v>
      </c>
      <c r="D283" s="24">
        <v>3123053.28</v>
      </c>
      <c r="E283" s="22">
        <v>8.2339782810861711E-2</v>
      </c>
      <c r="F283" s="24">
        <f t="shared" si="24"/>
        <v>3245491.4741879608</v>
      </c>
      <c r="G283" s="24">
        <v>3110976.39</v>
      </c>
      <c r="H283" s="24">
        <f t="shared" si="25"/>
        <v>134515.08418796072</v>
      </c>
      <c r="I283" s="24">
        <f t="shared" si="26"/>
        <v>-244253.34910169264</v>
      </c>
      <c r="J283" s="24">
        <f t="shared" si="27"/>
        <v>-109738.26491373192</v>
      </c>
      <c r="K283" s="24">
        <f t="shared" si="28"/>
        <v>120220.38533799695</v>
      </c>
      <c r="L283" s="24"/>
      <c r="M283" s="23">
        <f t="shared" si="29"/>
        <v>1.7657285851316001E-4</v>
      </c>
      <c r="N283" s="28">
        <v>1042</v>
      </c>
      <c r="O283" s="1" t="s">
        <v>935</v>
      </c>
    </row>
    <row r="284" spans="1:15" ht="11.4">
      <c r="A284" s="25">
        <v>18</v>
      </c>
      <c r="B284" s="26">
        <v>777</v>
      </c>
      <c r="C284" s="27" t="s">
        <v>363</v>
      </c>
      <c r="D284" s="24">
        <v>20911937.420000002</v>
      </c>
      <c r="E284" s="22">
        <v>1.6775181729488876E-2</v>
      </c>
      <c r="F284" s="24">
        <f t="shared" si="24"/>
        <v>21731782.496314693</v>
      </c>
      <c r="G284" s="24">
        <v>21788638.940000001</v>
      </c>
      <c r="H284" s="24">
        <f t="shared" si="25"/>
        <v>-56856.443685308099</v>
      </c>
      <c r="I284" s="24">
        <f t="shared" si="26"/>
        <v>-1635518.2871039619</v>
      </c>
      <c r="J284" s="24">
        <f t="shared" si="27"/>
        <v>-1692374.73078927</v>
      </c>
      <c r="K284" s="24">
        <f t="shared" si="28"/>
        <v>804994.64767263853</v>
      </c>
      <c r="L284" s="24"/>
      <c r="M284" s="23">
        <f t="shared" si="29"/>
        <v>1.1823303146777299E-3</v>
      </c>
      <c r="N284" s="28">
        <v>1058</v>
      </c>
      <c r="O284" s="1" t="s">
        <v>363</v>
      </c>
    </row>
    <row r="285" spans="1:15" ht="11.4">
      <c r="A285" s="25">
        <v>11</v>
      </c>
      <c r="B285" s="26">
        <v>778</v>
      </c>
      <c r="C285" s="27" t="s">
        <v>280</v>
      </c>
      <c r="D285" s="24">
        <v>19350292.030000001</v>
      </c>
      <c r="E285" s="22">
        <v>5.9281493571722549E-2</v>
      </c>
      <c r="F285" s="24">
        <f t="shared" si="24"/>
        <v>20108913.353669155</v>
      </c>
      <c r="G285" s="24">
        <v>19913725.800000001</v>
      </c>
      <c r="H285" s="24">
        <f t="shared" si="25"/>
        <v>195187.55366915464</v>
      </c>
      <c r="I285" s="24">
        <f t="shared" si="26"/>
        <v>-1513382.3251402522</v>
      </c>
      <c r="J285" s="24">
        <f t="shared" si="27"/>
        <v>-1318194.7714710976</v>
      </c>
      <c r="K285" s="24">
        <f t="shared" si="28"/>
        <v>744879.88378135243</v>
      </c>
      <c r="L285" s="24"/>
      <c r="M285" s="23">
        <f t="shared" si="29"/>
        <v>1.0940371714700679E-3</v>
      </c>
      <c r="N285" s="28">
        <v>1061</v>
      </c>
      <c r="O285" s="1" t="s">
        <v>280</v>
      </c>
    </row>
    <row r="286" spans="1:15" ht="11.4">
      <c r="A286" s="25">
        <v>7</v>
      </c>
      <c r="B286" s="26">
        <v>781</v>
      </c>
      <c r="C286" s="27" t="s">
        <v>229</v>
      </c>
      <c r="D286" s="24">
        <v>8955081.6799999997</v>
      </c>
      <c r="E286" s="22">
        <v>9.6970112044777838E-3</v>
      </c>
      <c r="F286" s="24">
        <f t="shared" si="24"/>
        <v>9306162.4754275084</v>
      </c>
      <c r="G286" s="24">
        <v>9348794.8499999996</v>
      </c>
      <c r="H286" s="24">
        <f t="shared" si="25"/>
        <v>-42632.374572491273</v>
      </c>
      <c r="I286" s="24">
        <f t="shared" si="26"/>
        <v>-700375.08031858236</v>
      </c>
      <c r="J286" s="24">
        <f t="shared" si="27"/>
        <v>-743007.45489107363</v>
      </c>
      <c r="K286" s="24">
        <f t="shared" si="28"/>
        <v>344721.42284515779</v>
      </c>
      <c r="L286" s="24"/>
      <c r="M286" s="23">
        <f t="shared" si="29"/>
        <v>5.0630720282057794E-4</v>
      </c>
      <c r="N286" s="28">
        <v>1064</v>
      </c>
      <c r="O286" s="1" t="s">
        <v>229</v>
      </c>
    </row>
    <row r="287" spans="1:15" ht="11.4">
      <c r="A287" s="25">
        <v>4</v>
      </c>
      <c r="B287" s="26">
        <v>783</v>
      </c>
      <c r="C287" s="27" t="s">
        <v>98</v>
      </c>
      <c r="D287" s="24">
        <v>15118327.9</v>
      </c>
      <c r="E287" s="22">
        <v>2.04002066574052E-2</v>
      </c>
      <c r="F287" s="24">
        <f t="shared" si="24"/>
        <v>15711036.573614905</v>
      </c>
      <c r="G287" s="24">
        <v>15784558.710000001</v>
      </c>
      <c r="H287" s="24">
        <f t="shared" si="25"/>
        <v>-73522.136385096237</v>
      </c>
      <c r="I287" s="24">
        <f t="shared" si="26"/>
        <v>-1182401.2885212642</v>
      </c>
      <c r="J287" s="24">
        <f t="shared" si="27"/>
        <v>-1255923.4249063605</v>
      </c>
      <c r="K287" s="24">
        <f t="shared" si="28"/>
        <v>581972.52587512392</v>
      </c>
      <c r="L287" s="24"/>
      <c r="M287" s="23">
        <f t="shared" si="29"/>
        <v>8.5476811757827578E-4</v>
      </c>
      <c r="N287" s="28">
        <v>1067</v>
      </c>
      <c r="O287" s="1" t="s">
        <v>98</v>
      </c>
    </row>
    <row r="288" spans="1:15" ht="11.4">
      <c r="A288" s="25">
        <v>9</v>
      </c>
      <c r="B288" s="26">
        <v>831</v>
      </c>
      <c r="C288" s="27" t="s">
        <v>329</v>
      </c>
      <c r="D288" s="24">
        <v>15676969.5</v>
      </c>
      <c r="E288" s="22">
        <v>3.1265551713931305E-2</v>
      </c>
      <c r="F288" s="24">
        <f t="shared" si="24"/>
        <v>16291579.519051531</v>
      </c>
      <c r="G288" s="24">
        <v>16291757.789999999</v>
      </c>
      <c r="H288" s="24">
        <f t="shared" si="25"/>
        <v>-178.27094846777618</v>
      </c>
      <c r="I288" s="24">
        <f t="shared" si="26"/>
        <v>-1226092.5321581732</v>
      </c>
      <c r="J288" s="24">
        <f t="shared" si="27"/>
        <v>-1226270.8031066409</v>
      </c>
      <c r="K288" s="24">
        <f t="shared" si="28"/>
        <v>603477.15688732197</v>
      </c>
      <c r="L288" s="24"/>
      <c r="M288" s="23">
        <f t="shared" si="29"/>
        <v>8.8635289547113493E-4</v>
      </c>
      <c r="N288" s="28">
        <v>1075</v>
      </c>
      <c r="O288" s="1" t="s">
        <v>329</v>
      </c>
    </row>
    <row r="289" spans="1:15" ht="11.4">
      <c r="A289" s="25">
        <v>17</v>
      </c>
      <c r="B289" s="26">
        <v>832</v>
      </c>
      <c r="C289" s="27" t="s">
        <v>313</v>
      </c>
      <c r="D289" s="24">
        <v>9708448.5099999998</v>
      </c>
      <c r="E289" s="22">
        <v>4.596642083605032E-2</v>
      </c>
      <c r="F289" s="24">
        <f t="shared" si="24"/>
        <v>10089064.784318319</v>
      </c>
      <c r="G289" s="24">
        <v>10101823.82</v>
      </c>
      <c r="H289" s="24">
        <f t="shared" si="25"/>
        <v>-12759.035681681708</v>
      </c>
      <c r="I289" s="24">
        <f t="shared" si="26"/>
        <v>-759295.74379494344</v>
      </c>
      <c r="J289" s="24">
        <f t="shared" si="27"/>
        <v>-772054.77947662515</v>
      </c>
      <c r="K289" s="24">
        <f t="shared" si="28"/>
        <v>373721.90490016312</v>
      </c>
      <c r="L289" s="24"/>
      <c r="M289" s="23">
        <f t="shared" si="29"/>
        <v>5.4890146002841464E-4</v>
      </c>
      <c r="N289" s="28">
        <v>1079</v>
      </c>
      <c r="O289" s="1" t="s">
        <v>313</v>
      </c>
    </row>
    <row r="290" spans="1:15" ht="11.4">
      <c r="A290" s="25">
        <v>2</v>
      </c>
      <c r="B290" s="26">
        <v>833</v>
      </c>
      <c r="C290" s="27" t="s">
        <v>933</v>
      </c>
      <c r="D290" s="24">
        <v>4608462.58</v>
      </c>
      <c r="E290" s="22">
        <v>1.2852373509634394E-2</v>
      </c>
      <c r="F290" s="24">
        <f t="shared" si="24"/>
        <v>4789135.7180125518</v>
      </c>
      <c r="G290" s="24">
        <v>4868210.9000000004</v>
      </c>
      <c r="H290" s="24">
        <f t="shared" si="25"/>
        <v>-79075.181987448595</v>
      </c>
      <c r="I290" s="24">
        <f t="shared" si="26"/>
        <v>-360426.90228289261</v>
      </c>
      <c r="J290" s="24">
        <f t="shared" si="27"/>
        <v>-439502.08427034121</v>
      </c>
      <c r="K290" s="24">
        <f t="shared" si="28"/>
        <v>177400.47879789604</v>
      </c>
      <c r="L290" s="24"/>
      <c r="M290" s="23">
        <f t="shared" si="29"/>
        <v>2.6055572484550517E-4</v>
      </c>
      <c r="N290" s="28">
        <v>1081</v>
      </c>
      <c r="O290" s="1" t="s">
        <v>400</v>
      </c>
    </row>
    <row r="291" spans="1:15" ht="11.4">
      <c r="A291" s="25">
        <v>5</v>
      </c>
      <c r="B291" s="26">
        <v>834</v>
      </c>
      <c r="C291" s="27" t="s">
        <v>123</v>
      </c>
      <c r="D291" s="24">
        <v>16931964.73</v>
      </c>
      <c r="E291" s="22">
        <v>3.0158148252922012E-2</v>
      </c>
      <c r="F291" s="24">
        <f t="shared" si="24"/>
        <v>17595776.391130369</v>
      </c>
      <c r="G291" s="24">
        <v>17637124.52</v>
      </c>
      <c r="H291" s="24">
        <f t="shared" si="25"/>
        <v>-41348.128869630396</v>
      </c>
      <c r="I291" s="24">
        <f t="shared" si="26"/>
        <v>-1324245.448727739</v>
      </c>
      <c r="J291" s="24">
        <f t="shared" si="27"/>
        <v>-1365593.5775973694</v>
      </c>
      <c r="K291" s="24">
        <f t="shared" si="28"/>
        <v>651787.57512903318</v>
      </c>
      <c r="L291" s="24"/>
      <c r="M291" s="23">
        <f t="shared" si="29"/>
        <v>9.573084877437972E-4</v>
      </c>
      <c r="N291" s="28">
        <v>1083</v>
      </c>
      <c r="O291" s="1" t="s">
        <v>123</v>
      </c>
    </row>
    <row r="292" spans="1:15" ht="11.4">
      <c r="A292" s="25">
        <v>6</v>
      </c>
      <c r="B292" s="26">
        <v>837</v>
      </c>
      <c r="C292" s="27" t="s">
        <v>738</v>
      </c>
      <c r="D292" s="24">
        <v>708997507.13</v>
      </c>
      <c r="E292" s="22">
        <v>2.6336530274210155E-2</v>
      </c>
      <c r="F292" s="24">
        <f t="shared" si="24"/>
        <v>736793502.48258758</v>
      </c>
      <c r="G292" s="24">
        <v>750410594.55999994</v>
      </c>
      <c r="H292" s="24">
        <f t="shared" si="25"/>
        <v>-13617092.077412367</v>
      </c>
      <c r="I292" s="24">
        <f t="shared" si="26"/>
        <v>-55450547.939820521</v>
      </c>
      <c r="J292" s="24">
        <f t="shared" si="27"/>
        <v>-69067640.017232895</v>
      </c>
      <c r="K292" s="24">
        <f t="shared" si="28"/>
        <v>27292507.001624975</v>
      </c>
      <c r="L292" s="24"/>
      <c r="M292" s="23">
        <f t="shared" si="29"/>
        <v>4.0085680674858244E-2</v>
      </c>
      <c r="N292" s="28">
        <v>1088</v>
      </c>
      <c r="O292" s="1" t="s">
        <v>998</v>
      </c>
    </row>
    <row r="293" spans="1:15" ht="11.4">
      <c r="A293" s="25">
        <v>2</v>
      </c>
      <c r="B293" s="26">
        <v>838</v>
      </c>
      <c r="C293" s="27" t="s">
        <v>678</v>
      </c>
      <c r="D293" s="24">
        <v>5935001.3499999996</v>
      </c>
      <c r="E293" s="22">
        <v>4.1177760577209295E-2</v>
      </c>
      <c r="F293" s="24">
        <f t="shared" si="24"/>
        <v>6167680.9691569014</v>
      </c>
      <c r="G293" s="24">
        <v>6175247.79</v>
      </c>
      <c r="H293" s="24">
        <f t="shared" si="25"/>
        <v>-7566.8208430986851</v>
      </c>
      <c r="I293" s="24">
        <f t="shared" si="26"/>
        <v>-464175.22427301243</v>
      </c>
      <c r="J293" s="24">
        <f t="shared" si="27"/>
        <v>-471742.04511611111</v>
      </c>
      <c r="K293" s="24">
        <f t="shared" si="28"/>
        <v>228464.93008871502</v>
      </c>
      <c r="L293" s="24"/>
      <c r="M293" s="23">
        <f t="shared" si="29"/>
        <v>3.3555628408906416E-4</v>
      </c>
      <c r="N293" s="28">
        <v>1091</v>
      </c>
      <c r="O293" s="1" t="s">
        <v>678</v>
      </c>
    </row>
    <row r="294" spans="1:15" ht="11.4">
      <c r="A294" s="25">
        <v>11</v>
      </c>
      <c r="B294" s="26">
        <v>844</v>
      </c>
      <c r="C294" s="27" t="s">
        <v>285</v>
      </c>
      <c r="D294" s="24">
        <v>3512875.49</v>
      </c>
      <c r="E294" s="22">
        <v>3.5933843562842314E-2</v>
      </c>
      <c r="F294" s="24">
        <f t="shared" si="24"/>
        <v>3650596.5254229852</v>
      </c>
      <c r="G294" s="24">
        <v>3654025.77</v>
      </c>
      <c r="H294" s="24">
        <f t="shared" si="25"/>
        <v>-3429.2445770148188</v>
      </c>
      <c r="I294" s="24">
        <f t="shared" si="26"/>
        <v>-274741.26327097107</v>
      </c>
      <c r="J294" s="24">
        <f t="shared" si="27"/>
        <v>-278170.50784798589</v>
      </c>
      <c r="K294" s="24">
        <f t="shared" si="28"/>
        <v>135226.39775527778</v>
      </c>
      <c r="L294" s="24"/>
      <c r="M294" s="23">
        <f t="shared" si="29"/>
        <v>1.9861283534366013E-4</v>
      </c>
      <c r="N294" s="28">
        <v>1105</v>
      </c>
      <c r="O294" s="1" t="s">
        <v>285</v>
      </c>
    </row>
    <row r="295" spans="1:15" ht="11.4">
      <c r="A295" s="25">
        <v>19</v>
      </c>
      <c r="B295" s="26">
        <v>845</v>
      </c>
      <c r="C295" s="27" t="s">
        <v>740</v>
      </c>
      <c r="D295" s="24">
        <v>8420436.2799999993</v>
      </c>
      <c r="E295" s="22">
        <v>3.7726895132227288E-2</v>
      </c>
      <c r="F295" s="24">
        <f t="shared" si="24"/>
        <v>8750556.4924857728</v>
      </c>
      <c r="G295" s="24">
        <v>8599495.3800000008</v>
      </c>
      <c r="H295" s="24">
        <f t="shared" si="25"/>
        <v>151061.112485772</v>
      </c>
      <c r="I295" s="24">
        <f t="shared" si="26"/>
        <v>-658560.57450527966</v>
      </c>
      <c r="J295" s="24">
        <f t="shared" si="27"/>
        <v>-507499.46201950766</v>
      </c>
      <c r="K295" s="24">
        <f t="shared" si="28"/>
        <v>324140.5136372344</v>
      </c>
      <c r="L295" s="24"/>
      <c r="M295" s="23">
        <f t="shared" si="29"/>
        <v>4.7607913493154344E-4</v>
      </c>
      <c r="N295" s="28">
        <v>1101</v>
      </c>
      <c r="O295" s="1" t="s">
        <v>740</v>
      </c>
    </row>
    <row r="296" spans="1:15" ht="11.4">
      <c r="A296" s="25">
        <v>14</v>
      </c>
      <c r="B296" s="26">
        <v>846</v>
      </c>
      <c r="C296" s="27" t="s">
        <v>689</v>
      </c>
      <c r="D296" s="24">
        <v>14992246.59</v>
      </c>
      <c r="E296" s="22">
        <v>5.5235741400459872E-2</v>
      </c>
      <c r="F296" s="24">
        <f t="shared" si="24"/>
        <v>15580012.2906544</v>
      </c>
      <c r="G296" s="24">
        <v>15799339.48</v>
      </c>
      <c r="H296" s="24">
        <f t="shared" si="25"/>
        <v>-219327.18934560008</v>
      </c>
      <c r="I296" s="24">
        <f t="shared" si="26"/>
        <v>-1172540.4954237384</v>
      </c>
      <c r="J296" s="24">
        <f t="shared" si="27"/>
        <v>-1391867.6847693385</v>
      </c>
      <c r="K296" s="24">
        <f t="shared" si="28"/>
        <v>577119.08844925975</v>
      </c>
      <c r="L296" s="24"/>
      <c r="M296" s="23">
        <f t="shared" si="29"/>
        <v>8.4763966496609875E-4</v>
      </c>
      <c r="N296" s="28">
        <v>1108</v>
      </c>
      <c r="O296" s="1" t="s">
        <v>977</v>
      </c>
    </row>
    <row r="297" spans="1:15" ht="11.4">
      <c r="A297" s="25">
        <v>12</v>
      </c>
      <c r="B297" s="26">
        <v>848</v>
      </c>
      <c r="C297" s="27" t="s">
        <v>208</v>
      </c>
      <c r="D297" s="24">
        <v>12302516.18</v>
      </c>
      <c r="E297" s="22">
        <v>3.6065494762322549E-2</v>
      </c>
      <c r="F297" s="24">
        <f t="shared" si="24"/>
        <v>12784831.955620511</v>
      </c>
      <c r="G297" s="24">
        <v>12667861.039999999</v>
      </c>
      <c r="H297" s="24">
        <f t="shared" si="25"/>
        <v>116970.9156205114</v>
      </c>
      <c r="I297" s="24">
        <f t="shared" si="26"/>
        <v>-962177.23808501998</v>
      </c>
      <c r="J297" s="24">
        <f t="shared" si="27"/>
        <v>-845206.32246450859</v>
      </c>
      <c r="K297" s="24">
        <f t="shared" si="28"/>
        <v>473579.25183605653</v>
      </c>
      <c r="L297" s="24"/>
      <c r="M297" s="23">
        <f t="shared" si="29"/>
        <v>6.9556624688996724E-4</v>
      </c>
      <c r="N297" s="28">
        <v>1867</v>
      </c>
      <c r="O297" s="1" t="s">
        <v>208</v>
      </c>
    </row>
    <row r="298" spans="1:15" ht="11.4">
      <c r="A298" s="25">
        <v>16</v>
      </c>
      <c r="B298" s="26">
        <v>849</v>
      </c>
      <c r="C298" s="27" t="s">
        <v>114</v>
      </c>
      <c r="D298" s="24">
        <v>8788873.6899999995</v>
      </c>
      <c r="E298" s="22">
        <v>3.8727321271891692E-2</v>
      </c>
      <c r="F298" s="24">
        <f t="shared" si="24"/>
        <v>9133438.3602350485</v>
      </c>
      <c r="G298" s="24">
        <v>9160135.1699999999</v>
      </c>
      <c r="H298" s="24">
        <f t="shared" si="25"/>
        <v>-26696.809764951468</v>
      </c>
      <c r="I298" s="24">
        <f t="shared" si="26"/>
        <v>-687375.98790317529</v>
      </c>
      <c r="J298" s="24">
        <f t="shared" si="27"/>
        <v>-714072.79766812676</v>
      </c>
      <c r="K298" s="24">
        <f t="shared" si="28"/>
        <v>338323.32879661385</v>
      </c>
      <c r="L298" s="24"/>
      <c r="M298" s="23">
        <f t="shared" si="29"/>
        <v>4.9691004648963423E-4</v>
      </c>
      <c r="N298" s="28">
        <v>1115</v>
      </c>
      <c r="O298" s="1" t="s">
        <v>114</v>
      </c>
    </row>
    <row r="299" spans="1:15" ht="11.4">
      <c r="A299" s="25">
        <v>13</v>
      </c>
      <c r="B299" s="26">
        <v>850</v>
      </c>
      <c r="C299" s="27" t="s">
        <v>895</v>
      </c>
      <c r="D299" s="24">
        <v>6352946.3300000001</v>
      </c>
      <c r="E299" s="22">
        <v>2.6523933380674224E-2</v>
      </c>
      <c r="F299" s="24">
        <f t="shared" si="24"/>
        <v>6602011.3335974524</v>
      </c>
      <c r="G299" s="24">
        <v>6599372.29</v>
      </c>
      <c r="H299" s="24">
        <f t="shared" si="25"/>
        <v>2639.0435974523425</v>
      </c>
      <c r="I299" s="24">
        <f t="shared" si="26"/>
        <v>-496862.61444947461</v>
      </c>
      <c r="J299" s="24">
        <f t="shared" si="27"/>
        <v>-494223.57085202227</v>
      </c>
      <c r="K299" s="24">
        <f t="shared" si="28"/>
        <v>244553.51457347328</v>
      </c>
      <c r="L299" s="24"/>
      <c r="M299" s="23">
        <f t="shared" si="29"/>
        <v>3.5918628114752789E-4</v>
      </c>
      <c r="N299" s="28">
        <v>1118</v>
      </c>
      <c r="O299" s="1" t="s">
        <v>895</v>
      </c>
    </row>
    <row r="300" spans="1:15" ht="11.4">
      <c r="A300" s="25">
        <v>19</v>
      </c>
      <c r="B300" s="26">
        <v>851</v>
      </c>
      <c r="C300" s="27" t="s">
        <v>94</v>
      </c>
      <c r="D300" s="24">
        <v>67966446.579999998</v>
      </c>
      <c r="E300" s="22">
        <v>2.1063231778801567E-2</v>
      </c>
      <c r="F300" s="24">
        <f t="shared" si="24"/>
        <v>70631046.968959019</v>
      </c>
      <c r="G300" s="24">
        <v>71380907.359999999</v>
      </c>
      <c r="H300" s="24">
        <f t="shared" si="25"/>
        <v>-749860.39104098082</v>
      </c>
      <c r="I300" s="24">
        <f t="shared" si="26"/>
        <v>-5315641.686300749</v>
      </c>
      <c r="J300" s="24">
        <f t="shared" si="27"/>
        <v>-6065502.0773417298</v>
      </c>
      <c r="K300" s="24">
        <f t="shared" si="28"/>
        <v>2616334.6140229749</v>
      </c>
      <c r="L300" s="24"/>
      <c r="M300" s="23">
        <f t="shared" si="29"/>
        <v>3.8427233478426563E-3</v>
      </c>
      <c r="N300" s="28">
        <v>1120</v>
      </c>
      <c r="O300" s="1" t="s">
        <v>1006</v>
      </c>
    </row>
    <row r="301" spans="1:15" ht="11.4">
      <c r="A301" s="25">
        <v>2</v>
      </c>
      <c r="B301" s="26">
        <v>853</v>
      </c>
      <c r="C301" s="27" t="s">
        <v>681</v>
      </c>
      <c r="D301" s="24">
        <v>554516015.05999994</v>
      </c>
      <c r="E301" s="22">
        <v>3.1313161470535769E-2</v>
      </c>
      <c r="F301" s="24">
        <f t="shared" si="24"/>
        <v>576255618.40491974</v>
      </c>
      <c r="G301" s="24">
        <v>583182387.42999995</v>
      </c>
      <c r="H301" s="24">
        <f t="shared" si="25"/>
        <v>-6926769.025080204</v>
      </c>
      <c r="I301" s="24">
        <f t="shared" si="26"/>
        <v>-43368582.494669966</v>
      </c>
      <c r="J301" s="24">
        <f t="shared" si="27"/>
        <v>-50295351.51975017</v>
      </c>
      <c r="K301" s="24">
        <f t="shared" si="28"/>
        <v>21345818.668390989</v>
      </c>
      <c r="L301" s="24"/>
      <c r="M301" s="23">
        <f t="shared" si="29"/>
        <v>3.1351523362569939E-2</v>
      </c>
      <c r="N301" s="28">
        <v>1124</v>
      </c>
      <c r="O301" s="1" t="s">
        <v>378</v>
      </c>
    </row>
    <row r="302" spans="1:15" ht="11.4">
      <c r="A302" s="25">
        <v>11</v>
      </c>
      <c r="B302" s="26">
        <v>857</v>
      </c>
      <c r="C302" s="27" t="s">
        <v>310</v>
      </c>
      <c r="D302" s="24">
        <v>6130755.9500000002</v>
      </c>
      <c r="E302" s="22">
        <v>4.4658637582294339E-2</v>
      </c>
      <c r="F302" s="24">
        <f t="shared" si="24"/>
        <v>6371110.0586961852</v>
      </c>
      <c r="G302" s="24">
        <v>6332211.3499999996</v>
      </c>
      <c r="H302" s="24">
        <f t="shared" si="25"/>
        <v>38898.708696185611</v>
      </c>
      <c r="I302" s="24">
        <f t="shared" si="26"/>
        <v>-479485.15092660516</v>
      </c>
      <c r="J302" s="24">
        <f t="shared" si="27"/>
        <v>-440586.44223041955</v>
      </c>
      <c r="K302" s="24">
        <f t="shared" si="28"/>
        <v>236000.40621856364</v>
      </c>
      <c r="L302" s="24"/>
      <c r="M302" s="23">
        <f t="shared" si="29"/>
        <v>3.4662396247625463E-4</v>
      </c>
      <c r="N302" s="28">
        <v>1133</v>
      </c>
      <c r="O302" s="1" t="s">
        <v>310</v>
      </c>
    </row>
    <row r="303" spans="1:15" ht="11.4">
      <c r="A303" s="25">
        <v>1</v>
      </c>
      <c r="B303" s="26">
        <v>858</v>
      </c>
      <c r="C303" s="27" t="s">
        <v>684</v>
      </c>
      <c r="D303" s="24">
        <v>151142657.31999999</v>
      </c>
      <c r="E303" s="22">
        <v>9.6807185006367605E-2</v>
      </c>
      <c r="F303" s="24">
        <f t="shared" si="24"/>
        <v>157068151.49761796</v>
      </c>
      <c r="G303" s="24">
        <v>157374863.37</v>
      </c>
      <c r="H303" s="24">
        <f t="shared" si="25"/>
        <v>-306711.87238204479</v>
      </c>
      <c r="I303" s="24">
        <f t="shared" si="26"/>
        <v>-11820835.872047454</v>
      </c>
      <c r="J303" s="24">
        <f t="shared" si="27"/>
        <v>-12127547.744429499</v>
      </c>
      <c r="K303" s="24">
        <f t="shared" si="28"/>
        <v>5818161.5473493384</v>
      </c>
      <c r="L303" s="24"/>
      <c r="M303" s="23">
        <f t="shared" si="29"/>
        <v>8.5453844854889542E-3</v>
      </c>
      <c r="N303" s="28">
        <v>1135</v>
      </c>
      <c r="O303" s="1" t="s">
        <v>381</v>
      </c>
    </row>
    <row r="304" spans="1:15" ht="11.4">
      <c r="A304" s="25">
        <v>17</v>
      </c>
      <c r="B304" s="26">
        <v>859</v>
      </c>
      <c r="C304" s="27" t="s">
        <v>361</v>
      </c>
      <c r="D304" s="24">
        <v>16176420.300000001</v>
      </c>
      <c r="E304" s="22">
        <v>3.7110764751159805E-2</v>
      </c>
      <c r="F304" s="24">
        <f t="shared" si="24"/>
        <v>16810611.110205289</v>
      </c>
      <c r="G304" s="24">
        <v>17159676.140000001</v>
      </c>
      <c r="H304" s="24">
        <f t="shared" si="25"/>
        <v>-349065.02979471162</v>
      </c>
      <c r="I304" s="24">
        <f t="shared" si="26"/>
        <v>-1265154.4756071558</v>
      </c>
      <c r="J304" s="24">
        <f t="shared" si="27"/>
        <v>-1614219.5054018674</v>
      </c>
      <c r="K304" s="24">
        <f t="shared" si="28"/>
        <v>622703.26744326192</v>
      </c>
      <c r="L304" s="24"/>
      <c r="M304" s="23">
        <f t="shared" si="29"/>
        <v>9.1459111222121374E-4</v>
      </c>
      <c r="N304" s="28">
        <v>1140</v>
      </c>
      <c r="O304" s="1" t="s">
        <v>361</v>
      </c>
    </row>
    <row r="305" spans="1:15" ht="11.4">
      <c r="A305" s="25">
        <v>4</v>
      </c>
      <c r="B305" s="26">
        <v>886</v>
      </c>
      <c r="C305" s="27" t="s">
        <v>186</v>
      </c>
      <c r="D305" s="24">
        <v>44436291.960000001</v>
      </c>
      <c r="E305" s="22">
        <v>6.1028171801730369E-2</v>
      </c>
      <c r="F305" s="24">
        <f t="shared" si="24"/>
        <v>46178400.997599073</v>
      </c>
      <c r="G305" s="24">
        <v>46442758.189999998</v>
      </c>
      <c r="H305" s="24">
        <f t="shared" si="25"/>
        <v>-264357.19240092486</v>
      </c>
      <c r="I305" s="24">
        <f t="shared" si="26"/>
        <v>-3475353.1751756147</v>
      </c>
      <c r="J305" s="24">
        <f t="shared" si="27"/>
        <v>-3739710.3675765395</v>
      </c>
      <c r="K305" s="24">
        <f t="shared" si="28"/>
        <v>1710552.9952479505</v>
      </c>
      <c r="L305" s="24"/>
      <c r="M305" s="23">
        <f t="shared" si="29"/>
        <v>2.512362867245912E-3</v>
      </c>
      <c r="N305" s="28">
        <v>1148</v>
      </c>
      <c r="O305" s="1" t="s">
        <v>984</v>
      </c>
    </row>
    <row r="306" spans="1:15" ht="11.4">
      <c r="A306" s="25">
        <v>6</v>
      </c>
      <c r="B306" s="26">
        <v>887</v>
      </c>
      <c r="C306" s="27" t="s">
        <v>319</v>
      </c>
      <c r="D306" s="24">
        <v>14066834.609999999</v>
      </c>
      <c r="E306" s="22">
        <v>3.5587042359074186E-2</v>
      </c>
      <c r="F306" s="24">
        <f t="shared" si="24"/>
        <v>14618319.862787334</v>
      </c>
      <c r="G306" s="24">
        <v>14745085.199999999</v>
      </c>
      <c r="H306" s="24">
        <f t="shared" si="25"/>
        <v>-126765.33721266501</v>
      </c>
      <c r="I306" s="24">
        <f t="shared" si="26"/>
        <v>-1100164.2164593819</v>
      </c>
      <c r="J306" s="24">
        <f t="shared" si="27"/>
        <v>-1226929.5536720469</v>
      </c>
      <c r="K306" s="24">
        <f t="shared" si="28"/>
        <v>541495.81376980932</v>
      </c>
      <c r="L306" s="24"/>
      <c r="M306" s="23">
        <f t="shared" si="29"/>
        <v>7.9531822694986249E-4</v>
      </c>
      <c r="N306" s="28">
        <v>1150</v>
      </c>
      <c r="O306" s="1" t="s">
        <v>319</v>
      </c>
    </row>
    <row r="307" spans="1:15" ht="11.4">
      <c r="A307" s="25">
        <v>17</v>
      </c>
      <c r="B307" s="26">
        <v>889</v>
      </c>
      <c r="C307" s="27" t="s">
        <v>807</v>
      </c>
      <c r="D307" s="24">
        <v>6385810.7400000002</v>
      </c>
      <c r="E307" s="22">
        <v>3.9099175526194845E-2</v>
      </c>
      <c r="F307" s="24">
        <f t="shared" si="24"/>
        <v>6636164.181114424</v>
      </c>
      <c r="G307" s="24">
        <v>6604379.5700000003</v>
      </c>
      <c r="H307" s="24">
        <f t="shared" si="25"/>
        <v>31784.611114423722</v>
      </c>
      <c r="I307" s="24">
        <f t="shared" si="26"/>
        <v>-499432.93313732976</v>
      </c>
      <c r="J307" s="24">
        <f t="shared" si="27"/>
        <v>-467648.32202290604</v>
      </c>
      <c r="K307" s="24">
        <f t="shared" si="28"/>
        <v>245818.61371840557</v>
      </c>
      <c r="L307" s="24"/>
      <c r="M307" s="23">
        <f t="shared" si="29"/>
        <v>3.6104438675661586E-4</v>
      </c>
      <c r="N307" s="28">
        <v>1154</v>
      </c>
      <c r="O307" s="1" t="s">
        <v>807</v>
      </c>
    </row>
    <row r="308" spans="1:15" ht="11.4">
      <c r="A308" s="25">
        <v>19</v>
      </c>
      <c r="B308" s="26">
        <v>890</v>
      </c>
      <c r="C308" s="27" t="s">
        <v>924</v>
      </c>
      <c r="D308" s="24">
        <v>3741514.74</v>
      </c>
      <c r="E308" s="22">
        <v>2.5858600578042464E-2</v>
      </c>
      <c r="F308" s="24">
        <f t="shared" si="24"/>
        <v>3888199.495981249</v>
      </c>
      <c r="G308" s="24">
        <v>3893579.87</v>
      </c>
      <c r="H308" s="24">
        <f t="shared" si="25"/>
        <v>-5380.3740187510848</v>
      </c>
      <c r="I308" s="24">
        <f t="shared" si="26"/>
        <v>-292623.09157861979</v>
      </c>
      <c r="J308" s="24">
        <f t="shared" si="27"/>
        <v>-298003.46559737087</v>
      </c>
      <c r="K308" s="24">
        <f t="shared" si="28"/>
        <v>144027.75215880899</v>
      </c>
      <c r="L308" s="24"/>
      <c r="M308" s="23">
        <f t="shared" si="29"/>
        <v>2.1153976367989556E-4</v>
      </c>
      <c r="N308" s="28">
        <v>1156</v>
      </c>
      <c r="O308" s="1" t="s">
        <v>924</v>
      </c>
    </row>
    <row r="309" spans="1:15" ht="11.4">
      <c r="A309" s="25">
        <v>13</v>
      </c>
      <c r="B309" s="26">
        <v>892</v>
      </c>
      <c r="C309" s="27" t="s">
        <v>922</v>
      </c>
      <c r="D309" s="24">
        <v>8307565.3399999999</v>
      </c>
      <c r="E309" s="22">
        <v>4.4462651024104051E-2</v>
      </c>
      <c r="F309" s="24">
        <f t="shared" si="24"/>
        <v>8633260.4873873331</v>
      </c>
      <c r="G309" s="24">
        <v>8701855.4199999999</v>
      </c>
      <c r="H309" s="24">
        <f t="shared" si="25"/>
        <v>-68594.93261266686</v>
      </c>
      <c r="I309" s="24">
        <f t="shared" si="26"/>
        <v>-649732.96170475252</v>
      </c>
      <c r="J309" s="24">
        <f t="shared" si="27"/>
        <v>-718327.89431741938</v>
      </c>
      <c r="K309" s="24">
        <f t="shared" si="28"/>
        <v>319795.60284523474</v>
      </c>
      <c r="L309" s="24"/>
      <c r="M309" s="23">
        <f t="shared" si="29"/>
        <v>4.696975772916215E-4</v>
      </c>
      <c r="N309" s="28">
        <v>1164</v>
      </c>
      <c r="O309" s="1" t="s">
        <v>922</v>
      </c>
    </row>
    <row r="310" spans="1:15" ht="11.4">
      <c r="A310" s="25">
        <v>15</v>
      </c>
      <c r="B310" s="26">
        <v>893</v>
      </c>
      <c r="C310" s="27" t="s">
        <v>182</v>
      </c>
      <c r="D310" s="24">
        <v>21263873.760000002</v>
      </c>
      <c r="E310" s="22">
        <v>5.5479334671296093E-2</v>
      </c>
      <c r="F310" s="24">
        <f t="shared" si="24"/>
        <v>22097516.375477627</v>
      </c>
      <c r="G310" s="24">
        <v>21975646.219999999</v>
      </c>
      <c r="H310" s="24">
        <f t="shared" si="25"/>
        <v>121870.15547762811</v>
      </c>
      <c r="I310" s="24">
        <f t="shared" si="26"/>
        <v>-1663043.1552405672</v>
      </c>
      <c r="J310" s="24">
        <f t="shared" si="27"/>
        <v>-1541172.9997629391</v>
      </c>
      <c r="K310" s="24">
        <f t="shared" si="28"/>
        <v>818542.26233557006</v>
      </c>
      <c r="L310" s="24"/>
      <c r="M310" s="23">
        <f t="shared" si="29"/>
        <v>1.2022282799050345E-3</v>
      </c>
      <c r="N310" s="28">
        <v>1158</v>
      </c>
      <c r="O310" s="1" t="s">
        <v>982</v>
      </c>
    </row>
    <row r="311" spans="1:15" ht="11.4">
      <c r="A311" s="25">
        <v>2</v>
      </c>
      <c r="B311" s="26">
        <v>895</v>
      </c>
      <c r="C311" s="27" t="s">
        <v>51</v>
      </c>
      <c r="D311" s="24">
        <v>49611389.399999999</v>
      </c>
      <c r="E311" s="22">
        <v>3.0256710657454278E-2</v>
      </c>
      <c r="F311" s="24">
        <f t="shared" si="24"/>
        <v>51556386.293966457</v>
      </c>
      <c r="G311" s="24">
        <v>51153495.520000003</v>
      </c>
      <c r="H311" s="24">
        <f t="shared" si="25"/>
        <v>402890.77396645397</v>
      </c>
      <c r="I311" s="24">
        <f t="shared" si="26"/>
        <v>-3880096.4723016871</v>
      </c>
      <c r="J311" s="24">
        <f t="shared" si="27"/>
        <v>-3477205.6983352331</v>
      </c>
      <c r="K311" s="24">
        <f t="shared" si="28"/>
        <v>1909765.8016328872</v>
      </c>
      <c r="L311" s="24"/>
      <c r="M311" s="23">
        <f t="shared" si="29"/>
        <v>2.8049552971979672E-3</v>
      </c>
      <c r="N311" s="28">
        <v>1167</v>
      </c>
      <c r="O311" s="1" t="s">
        <v>76</v>
      </c>
    </row>
    <row r="312" spans="1:15" ht="11.4">
      <c r="A312" s="25">
        <v>18</v>
      </c>
      <c r="B312" s="26">
        <v>785</v>
      </c>
      <c r="C312" s="27" t="s">
        <v>355</v>
      </c>
      <c r="D312" s="24">
        <v>8205287.9800000004</v>
      </c>
      <c r="E312" s="22">
        <v>3.8818067222000076E-2</v>
      </c>
      <c r="F312" s="24">
        <f t="shared" si="24"/>
        <v>8526973.3798287809</v>
      </c>
      <c r="G312" s="24">
        <v>8525593.4100000001</v>
      </c>
      <c r="H312" s="24">
        <f t="shared" si="25"/>
        <v>1379.9698287807405</v>
      </c>
      <c r="I312" s="24">
        <f t="shared" si="26"/>
        <v>-641733.87059821875</v>
      </c>
      <c r="J312" s="24">
        <f t="shared" si="27"/>
        <v>-640353.90076943801</v>
      </c>
      <c r="K312" s="24">
        <f t="shared" si="28"/>
        <v>315858.48665535246</v>
      </c>
      <c r="L312" s="24"/>
      <c r="M312" s="23">
        <f t="shared" si="29"/>
        <v>4.6391496514983332E-4</v>
      </c>
      <c r="N312" s="28">
        <v>1169</v>
      </c>
      <c r="O312" s="1" t="s">
        <v>355</v>
      </c>
    </row>
    <row r="313" spans="1:15" ht="11.4">
      <c r="A313" s="25">
        <v>15</v>
      </c>
      <c r="B313" s="26">
        <v>905</v>
      </c>
      <c r="C313" s="27" t="s">
        <v>691</v>
      </c>
      <c r="D313" s="24">
        <v>220115151.36000001</v>
      </c>
      <c r="E313" s="22">
        <v>3.7081182142870407E-2</v>
      </c>
      <c r="F313" s="24">
        <f t="shared" si="24"/>
        <v>228744687.65978682</v>
      </c>
      <c r="G313" s="24">
        <v>228750320.21000001</v>
      </c>
      <c r="H313" s="24">
        <f t="shared" si="25"/>
        <v>-5632.550213187933</v>
      </c>
      <c r="I313" s="24">
        <f t="shared" si="26"/>
        <v>-17215160.321474247</v>
      </c>
      <c r="J313" s="24">
        <f t="shared" si="27"/>
        <v>-17220792.871687435</v>
      </c>
      <c r="K313" s="24">
        <f t="shared" si="28"/>
        <v>8473223.4588167928</v>
      </c>
      <c r="L313" s="24"/>
      <c r="M313" s="23">
        <f t="shared" si="29"/>
        <v>1.2444988283290539E-2</v>
      </c>
      <c r="N313" s="28">
        <v>1171</v>
      </c>
      <c r="O313" s="1" t="s">
        <v>978</v>
      </c>
    </row>
    <row r="314" spans="1:15" ht="11.4">
      <c r="A314" s="25">
        <v>6</v>
      </c>
      <c r="B314" s="26">
        <v>908</v>
      </c>
      <c r="C314" s="27" t="s">
        <v>105</v>
      </c>
      <c r="D314" s="24">
        <v>69006944.280000001</v>
      </c>
      <c r="E314" s="22">
        <v>8.6604086287064133E-2</v>
      </c>
      <c r="F314" s="24">
        <f t="shared" si="24"/>
        <v>71712337.011587486</v>
      </c>
      <c r="G314" s="24">
        <v>72426144.819999993</v>
      </c>
      <c r="H314" s="24">
        <f t="shared" si="25"/>
        <v>-713807.80841250718</v>
      </c>
      <c r="I314" s="24">
        <f t="shared" si="26"/>
        <v>-5397018.7955499412</v>
      </c>
      <c r="J314" s="24">
        <f t="shared" si="27"/>
        <v>-6110826.6039624484</v>
      </c>
      <c r="K314" s="24">
        <f t="shared" si="28"/>
        <v>2656388.0563508305</v>
      </c>
      <c r="L314" s="24"/>
      <c r="M314" s="23">
        <f t="shared" si="29"/>
        <v>3.9015515639163087E-3</v>
      </c>
      <c r="N314" s="28">
        <v>1177</v>
      </c>
      <c r="O314" s="1" t="s">
        <v>105</v>
      </c>
    </row>
    <row r="315" spans="1:15" ht="11.4">
      <c r="A315" s="25">
        <v>12</v>
      </c>
      <c r="B315" s="26">
        <v>911</v>
      </c>
      <c r="C315" s="27" t="s">
        <v>900</v>
      </c>
      <c r="D315" s="24">
        <v>5149653.13</v>
      </c>
      <c r="E315" s="22">
        <v>4.5104320045210658E-2</v>
      </c>
      <c r="F315" s="24">
        <f t="shared" si="24"/>
        <v>5351543.4512344757</v>
      </c>
      <c r="G315" s="24">
        <v>5402655.1699999999</v>
      </c>
      <c r="H315" s="24">
        <f t="shared" si="25"/>
        <v>-51111.718765524216</v>
      </c>
      <c r="I315" s="24">
        <f t="shared" si="26"/>
        <v>-402753.30291979975</v>
      </c>
      <c r="J315" s="24">
        <f t="shared" si="27"/>
        <v>-453865.02168532397</v>
      </c>
      <c r="K315" s="24">
        <f t="shared" si="28"/>
        <v>198233.34030523559</v>
      </c>
      <c r="L315" s="24"/>
      <c r="M315" s="23">
        <f t="shared" si="29"/>
        <v>2.9115384592969277E-4</v>
      </c>
      <c r="N315" s="28">
        <v>1182</v>
      </c>
      <c r="O315" s="1" t="s">
        <v>900</v>
      </c>
    </row>
    <row r="316" spans="1:15" ht="11.4">
      <c r="A316" s="25">
        <v>1</v>
      </c>
      <c r="B316" s="26">
        <v>92</v>
      </c>
      <c r="C316" s="27" t="s">
        <v>677</v>
      </c>
      <c r="D316" s="24">
        <v>772315824.71000004</v>
      </c>
      <c r="E316" s="22">
        <v>3.3469425662261486E-2</v>
      </c>
      <c r="F316" s="24">
        <f t="shared" si="24"/>
        <v>802594192.20563197</v>
      </c>
      <c r="G316" s="24">
        <v>812519301.86000001</v>
      </c>
      <c r="H316" s="24">
        <f t="shared" si="25"/>
        <v>-9925109.6543680429</v>
      </c>
      <c r="I316" s="24">
        <f t="shared" si="26"/>
        <v>-60402660.421359614</v>
      </c>
      <c r="J316" s="24">
        <f t="shared" si="27"/>
        <v>-70327770.075727656</v>
      </c>
      <c r="K316" s="24">
        <f t="shared" si="28"/>
        <v>29729914.197707549</v>
      </c>
      <c r="L316" s="24"/>
      <c r="M316" s="23">
        <f t="shared" si="29"/>
        <v>4.366560561656295E-2</v>
      </c>
      <c r="N316" s="28">
        <v>1191</v>
      </c>
      <c r="O316" s="1" t="s">
        <v>375</v>
      </c>
    </row>
    <row r="317" spans="1:15" ht="11.4">
      <c r="A317" s="25">
        <v>11</v>
      </c>
      <c r="B317" s="26">
        <v>915</v>
      </c>
      <c r="C317" s="27" t="s">
        <v>86</v>
      </c>
      <c r="D317" s="24">
        <v>66853777.57</v>
      </c>
      <c r="E317" s="22">
        <v>1.5022268261901178E-2</v>
      </c>
      <c r="F317" s="24">
        <f t="shared" si="24"/>
        <v>69474756.165765241</v>
      </c>
      <c r="G317" s="24">
        <v>69972929.159999996</v>
      </c>
      <c r="H317" s="24">
        <f t="shared" si="25"/>
        <v>-498172.99423475564</v>
      </c>
      <c r="I317" s="24">
        <f t="shared" si="26"/>
        <v>-5228620.0738695432</v>
      </c>
      <c r="J317" s="24">
        <f t="shared" si="27"/>
        <v>-5726793.0681042988</v>
      </c>
      <c r="K317" s="24">
        <f t="shared" si="28"/>
        <v>2573502.9729515654</v>
      </c>
      <c r="L317" s="24"/>
      <c r="M317" s="23">
        <f t="shared" si="29"/>
        <v>3.779814671601722E-3</v>
      </c>
      <c r="N317" s="28">
        <v>1194</v>
      </c>
      <c r="O317" s="1" t="s">
        <v>86</v>
      </c>
    </row>
    <row r="318" spans="1:15" ht="11.4">
      <c r="A318" s="25">
        <v>2</v>
      </c>
      <c r="B318" s="26">
        <v>918</v>
      </c>
      <c r="C318" s="27" t="s">
        <v>690</v>
      </c>
      <c r="D318" s="24">
        <v>6208294.8799999999</v>
      </c>
      <c r="E318" s="22">
        <v>3.4393227461417174E-2</v>
      </c>
      <c r="F318" s="24">
        <f t="shared" si="24"/>
        <v>6451688.8748964192</v>
      </c>
      <c r="G318" s="24">
        <v>6372664.6500000004</v>
      </c>
      <c r="H318" s="24">
        <f t="shared" si="25"/>
        <v>79024.224896418862</v>
      </c>
      <c r="I318" s="24">
        <f t="shared" si="26"/>
        <v>-485549.45455522009</v>
      </c>
      <c r="J318" s="24">
        <f t="shared" si="27"/>
        <v>-406525.22965880123</v>
      </c>
      <c r="K318" s="24">
        <f t="shared" si="28"/>
        <v>238985.22882885739</v>
      </c>
      <c r="L318" s="24"/>
      <c r="M318" s="23">
        <f t="shared" si="29"/>
        <v>3.5100790001706784E-4</v>
      </c>
      <c r="N318" s="28">
        <v>1202</v>
      </c>
      <c r="O318" s="1" t="s">
        <v>690</v>
      </c>
    </row>
    <row r="319" spans="1:15" ht="11.4">
      <c r="A319" s="25">
        <v>11</v>
      </c>
      <c r="B319" s="26">
        <v>921</v>
      </c>
      <c r="C319" s="27" t="s">
        <v>347</v>
      </c>
      <c r="D319" s="24">
        <v>4875477.57</v>
      </c>
      <c r="E319" s="22">
        <v>3.2428555414110084E-2</v>
      </c>
      <c r="F319" s="24">
        <f t="shared" si="24"/>
        <v>5066618.9358222028</v>
      </c>
      <c r="G319" s="24">
        <v>4944955.8899999997</v>
      </c>
      <c r="H319" s="24">
        <f t="shared" si="25"/>
        <v>121663.04582220316</v>
      </c>
      <c r="I319" s="24">
        <f t="shared" si="26"/>
        <v>-381310.08925428329</v>
      </c>
      <c r="J319" s="24">
        <f t="shared" si="27"/>
        <v>-259647.04343208013</v>
      </c>
      <c r="K319" s="24">
        <f t="shared" si="28"/>
        <v>187679.0882581936</v>
      </c>
      <c r="L319" s="24"/>
      <c r="M319" s="23">
        <f t="shared" si="29"/>
        <v>2.7565236131728602E-4</v>
      </c>
      <c r="N319" s="28">
        <v>1211</v>
      </c>
      <c r="O319" s="1" t="s">
        <v>347</v>
      </c>
    </row>
    <row r="320" spans="1:15" ht="11.4">
      <c r="A320" s="25">
        <v>6</v>
      </c>
      <c r="B320" s="26">
        <v>922</v>
      </c>
      <c r="C320" s="27" t="s">
        <v>129</v>
      </c>
      <c r="D320" s="24">
        <v>13315719.189999999</v>
      </c>
      <c r="E320" s="22">
        <v>6.0693723953255403E-2</v>
      </c>
      <c r="F320" s="24">
        <f t="shared" si="24"/>
        <v>13837757.229625626</v>
      </c>
      <c r="G320" s="24">
        <v>13661953.710000001</v>
      </c>
      <c r="H320" s="24">
        <f t="shared" si="25"/>
        <v>175803.51962562464</v>
      </c>
      <c r="I320" s="24">
        <f t="shared" si="26"/>
        <v>-1041419.6352920301</v>
      </c>
      <c r="J320" s="24">
        <f t="shared" si="27"/>
        <v>-865616.11566640541</v>
      </c>
      <c r="K320" s="24">
        <f t="shared" si="28"/>
        <v>512581.9986248716</v>
      </c>
      <c r="L320" s="24"/>
      <c r="M320" s="23">
        <f t="shared" si="29"/>
        <v>7.5285126116607262E-4</v>
      </c>
      <c r="N320" s="28">
        <v>1213</v>
      </c>
      <c r="O320" s="1" t="s">
        <v>129</v>
      </c>
    </row>
    <row r="321" spans="1:15" ht="11.4">
      <c r="A321" s="25">
        <v>16</v>
      </c>
      <c r="B321" s="26">
        <v>924</v>
      </c>
      <c r="C321" s="27" t="s">
        <v>288</v>
      </c>
      <c r="D321" s="24">
        <v>8936764.1699999999</v>
      </c>
      <c r="E321" s="22">
        <v>5.5952499103607035E-2</v>
      </c>
      <c r="F321" s="24">
        <f t="shared" si="24"/>
        <v>9287126.8339563683</v>
      </c>
      <c r="G321" s="24">
        <v>9036757.5099999998</v>
      </c>
      <c r="H321" s="24">
        <f t="shared" si="25"/>
        <v>250369.32395636849</v>
      </c>
      <c r="I321" s="24">
        <f t="shared" si="26"/>
        <v>-698942.47166174138</v>
      </c>
      <c r="J321" s="24">
        <f t="shared" si="27"/>
        <v>-448573.14770537289</v>
      </c>
      <c r="K321" s="24">
        <f t="shared" si="28"/>
        <v>344016.29939281871</v>
      </c>
      <c r="L321" s="24"/>
      <c r="M321" s="23">
        <f t="shared" si="29"/>
        <v>5.0527155763249992E-4</v>
      </c>
      <c r="N321" s="28">
        <v>1217</v>
      </c>
      <c r="O321" s="1" t="s">
        <v>1021</v>
      </c>
    </row>
    <row r="322" spans="1:15" ht="11.4">
      <c r="A322" s="25">
        <v>11</v>
      </c>
      <c r="B322" s="26">
        <v>925</v>
      </c>
      <c r="C322" s="27" t="s">
        <v>283</v>
      </c>
      <c r="D322" s="24">
        <v>9046878.6799999997</v>
      </c>
      <c r="E322" s="22">
        <v>1.7803792836112978E-3</v>
      </c>
      <c r="F322" s="24">
        <f t="shared" si="24"/>
        <v>9401558.3441960476</v>
      </c>
      <c r="G322" s="24">
        <v>9629961.3399999999</v>
      </c>
      <c r="H322" s="24">
        <f t="shared" si="25"/>
        <v>-228402.99580395222</v>
      </c>
      <c r="I322" s="24">
        <f t="shared" si="26"/>
        <v>-707554.50464383373</v>
      </c>
      <c r="J322" s="24">
        <f t="shared" si="27"/>
        <v>-935957.50044778595</v>
      </c>
      <c r="K322" s="24">
        <f t="shared" si="28"/>
        <v>348255.10278060613</v>
      </c>
      <c r="L322" s="24"/>
      <c r="M322" s="23">
        <f t="shared" si="29"/>
        <v>5.114972707572135E-4</v>
      </c>
      <c r="N322" s="28">
        <v>1220</v>
      </c>
      <c r="O322" s="1" t="s">
        <v>283</v>
      </c>
    </row>
    <row r="323" spans="1:15" ht="11.4">
      <c r="A323" s="25">
        <v>1</v>
      </c>
      <c r="B323" s="26">
        <v>927</v>
      </c>
      <c r="C323" s="27" t="s">
        <v>734</v>
      </c>
      <c r="D323" s="24">
        <v>103109619.62</v>
      </c>
      <c r="E323" s="22">
        <v>3.8988960411467141E-2</v>
      </c>
      <c r="F323" s="24">
        <f t="shared" si="24"/>
        <v>107151995.62124464</v>
      </c>
      <c r="G323" s="24">
        <v>107033404.89</v>
      </c>
      <c r="H323" s="24">
        <f t="shared" si="25"/>
        <v>118590.73124463856</v>
      </c>
      <c r="I323" s="24">
        <f t="shared" si="26"/>
        <v>-8064181.9587485865</v>
      </c>
      <c r="J323" s="24">
        <f t="shared" si="27"/>
        <v>-7945591.2275039479</v>
      </c>
      <c r="K323" s="24">
        <f t="shared" si="28"/>
        <v>3969153.6107160784</v>
      </c>
      <c r="L323" s="24"/>
      <c r="M323" s="23">
        <f t="shared" si="29"/>
        <v>5.8296668817984457E-3</v>
      </c>
      <c r="N323" s="28">
        <v>1224</v>
      </c>
      <c r="O323" s="1" t="s">
        <v>996</v>
      </c>
    </row>
    <row r="324" spans="1:15" ht="11.4">
      <c r="A324" s="25">
        <v>13</v>
      </c>
      <c r="B324" s="26">
        <v>931</v>
      </c>
      <c r="C324" s="27" t="s">
        <v>731</v>
      </c>
      <c r="D324" s="24">
        <v>17346453.260000002</v>
      </c>
      <c r="E324" s="22">
        <v>7.9706771005335353E-2</v>
      </c>
      <c r="F324" s="24">
        <f t="shared" si="24"/>
        <v>18026514.796676785</v>
      </c>
      <c r="G324" s="24">
        <v>17857647.23</v>
      </c>
      <c r="H324" s="24">
        <f t="shared" si="25"/>
        <v>168867.56667678431</v>
      </c>
      <c r="I324" s="24">
        <f t="shared" si="26"/>
        <v>-1356662.5106667967</v>
      </c>
      <c r="J324" s="24">
        <f t="shared" si="27"/>
        <v>-1187794.9439900124</v>
      </c>
      <c r="K324" s="24">
        <f t="shared" si="28"/>
        <v>667743.10528725712</v>
      </c>
      <c r="L324" s="24"/>
      <c r="M324" s="23">
        <f t="shared" si="29"/>
        <v>9.8074306218148269E-4</v>
      </c>
      <c r="N324" s="28">
        <v>1228</v>
      </c>
      <c r="O324" s="1" t="s">
        <v>731</v>
      </c>
    </row>
    <row r="325" spans="1:15" ht="11.4">
      <c r="A325" s="25">
        <v>14</v>
      </c>
      <c r="B325" s="26">
        <v>934</v>
      </c>
      <c r="C325" s="27" t="s">
        <v>371</v>
      </c>
      <c r="D325" s="24">
        <v>8751135.8200000003</v>
      </c>
      <c r="E325" s="22">
        <v>3.5336942421753011E-2</v>
      </c>
      <c r="F325" s="24">
        <f t="shared" si="24"/>
        <v>9094220.9904503692</v>
      </c>
      <c r="G325" s="24">
        <v>9259144.0399999991</v>
      </c>
      <c r="H325" s="24">
        <f t="shared" si="25"/>
        <v>-164923.04954962991</v>
      </c>
      <c r="I325" s="24">
        <f t="shared" si="26"/>
        <v>-684424.51691979694</v>
      </c>
      <c r="J325" s="24">
        <f t="shared" si="27"/>
        <v>-849347.56646942685</v>
      </c>
      <c r="K325" s="24">
        <f t="shared" si="28"/>
        <v>336870.62822877872</v>
      </c>
      <c r="L325" s="24"/>
      <c r="M325" s="23">
        <f t="shared" si="29"/>
        <v>4.9477640258968191E-4</v>
      </c>
      <c r="N325" s="28">
        <v>1237</v>
      </c>
      <c r="O325" s="1" t="s">
        <v>371</v>
      </c>
    </row>
    <row r="326" spans="1:15" ht="11.4">
      <c r="A326" s="25">
        <v>8</v>
      </c>
      <c r="B326" s="26">
        <v>935</v>
      </c>
      <c r="C326" s="27" t="s">
        <v>205</v>
      </c>
      <c r="D326" s="24">
        <v>8830399.9299999997</v>
      </c>
      <c r="E326" s="22">
        <v>4.2653851955122252E-2</v>
      </c>
      <c r="F326" s="24">
        <f t="shared" si="24"/>
        <v>9176592.6217195261</v>
      </c>
      <c r="G326" s="24">
        <v>9109815.6600000001</v>
      </c>
      <c r="H326" s="24">
        <f t="shared" si="25"/>
        <v>66776.961719525978</v>
      </c>
      <c r="I326" s="24">
        <f t="shared" si="26"/>
        <v>-690623.74651829572</v>
      </c>
      <c r="J326" s="24">
        <f t="shared" si="27"/>
        <v>-623846.78479876975</v>
      </c>
      <c r="K326" s="24">
        <f t="shared" si="28"/>
        <v>339921.86078657652</v>
      </c>
      <c r="L326" s="24"/>
      <c r="M326" s="23">
        <f t="shared" si="29"/>
        <v>4.9925787928104383E-4</v>
      </c>
      <c r="N326" s="28">
        <v>1239</v>
      </c>
      <c r="O326" s="1" t="s">
        <v>205</v>
      </c>
    </row>
    <row r="327" spans="1:15" ht="11.4">
      <c r="A327" s="25">
        <v>6</v>
      </c>
      <c r="B327" s="26">
        <v>936</v>
      </c>
      <c r="C327" s="27" t="s">
        <v>741</v>
      </c>
      <c r="D327" s="24">
        <v>17999441.780000001</v>
      </c>
      <c r="E327" s="22">
        <v>5.6396968251855743E-2</v>
      </c>
      <c r="F327" s="24">
        <f t="shared" si="24"/>
        <v>18705103.49958954</v>
      </c>
      <c r="G327" s="24">
        <v>18606753.82</v>
      </c>
      <c r="H327" s="24">
        <f t="shared" si="25"/>
        <v>98349.679589539766</v>
      </c>
      <c r="I327" s="24">
        <f t="shared" si="26"/>
        <v>-1407732.6073431359</v>
      </c>
      <c r="J327" s="24">
        <f t="shared" si="27"/>
        <v>-1309382.9277535961</v>
      </c>
      <c r="K327" s="24">
        <f t="shared" si="28"/>
        <v>692879.57413920329</v>
      </c>
      <c r="L327" s="24"/>
      <c r="M327" s="23">
        <f t="shared" si="29"/>
        <v>1.0176620767532348E-3</v>
      </c>
      <c r="N327" s="28">
        <v>1242</v>
      </c>
      <c r="O327" s="1" t="s">
        <v>1000</v>
      </c>
    </row>
    <row r="328" spans="1:15" ht="11.4">
      <c r="A328" s="25">
        <v>21</v>
      </c>
      <c r="B328" s="26">
        <v>941</v>
      </c>
      <c r="C328" s="27" t="s">
        <v>340</v>
      </c>
      <c r="D328" s="24">
        <v>1039811.61</v>
      </c>
      <c r="E328" s="22">
        <v>4.8883265004196826E-2</v>
      </c>
      <c r="F328" s="24">
        <f t="shared" si="24"/>
        <v>1080577.0547137952</v>
      </c>
      <c r="G328" s="24">
        <v>1001644.4</v>
      </c>
      <c r="H328" s="24">
        <f t="shared" si="25"/>
        <v>78932.654713795171</v>
      </c>
      <c r="I328" s="24">
        <f t="shared" si="26"/>
        <v>-81323.450292632566</v>
      </c>
      <c r="J328" s="24">
        <f t="shared" si="27"/>
        <v>-2390.7955788373947</v>
      </c>
      <c r="K328" s="24">
        <f t="shared" si="28"/>
        <v>40027.031633966559</v>
      </c>
      <c r="L328" s="24"/>
      <c r="M328" s="23">
        <f t="shared" si="29"/>
        <v>5.8789425549880831E-5</v>
      </c>
      <c r="N328" s="28">
        <v>1260</v>
      </c>
      <c r="O328" s="1" t="s">
        <v>340</v>
      </c>
    </row>
    <row r="329" spans="1:15" ht="11.4">
      <c r="A329" s="25">
        <v>15</v>
      </c>
      <c r="B329" s="26">
        <v>946</v>
      </c>
      <c r="C329" s="27" t="s">
        <v>1195</v>
      </c>
      <c r="D329" s="24">
        <v>17734345.640000001</v>
      </c>
      <c r="E329" s="22">
        <v>4.385138067673594E-2</v>
      </c>
      <c r="F329" s="24">
        <f t="shared" si="24"/>
        <v>18429614.359612349</v>
      </c>
      <c r="G329" s="24">
        <v>18093393.940000001</v>
      </c>
      <c r="H329" s="24">
        <f t="shared" si="25"/>
        <v>336220.41961234808</v>
      </c>
      <c r="I329" s="24">
        <f t="shared" si="26"/>
        <v>-1386999.4932321489</v>
      </c>
      <c r="J329" s="24">
        <f t="shared" si="27"/>
        <v>-1050779.0736198009</v>
      </c>
      <c r="K329" s="24">
        <f t="shared" si="28"/>
        <v>682674.8298568977</v>
      </c>
      <c r="L329" s="24"/>
      <c r="M329" s="23">
        <f t="shared" si="29"/>
        <v>1.0026739292501587E-3</v>
      </c>
      <c r="N329" s="28">
        <v>2342</v>
      </c>
      <c r="O329" s="1" t="s">
        <v>1196</v>
      </c>
    </row>
    <row r="330" spans="1:15" ht="11.4">
      <c r="A330" s="25">
        <v>19</v>
      </c>
      <c r="B330" s="26">
        <v>976</v>
      </c>
      <c r="C330" s="27" t="s">
        <v>181</v>
      </c>
      <c r="D330" s="24">
        <v>10509389.619999999</v>
      </c>
      <c r="E330" s="22">
        <v>3.5629637430971896E-2</v>
      </c>
      <c r="F330" s="24">
        <f t="shared" si="24"/>
        <v>10921406.50595287</v>
      </c>
      <c r="G330" s="24">
        <v>10688677.67</v>
      </c>
      <c r="H330" s="24">
        <f t="shared" si="25"/>
        <v>232728.83595287055</v>
      </c>
      <c r="I330" s="24">
        <f t="shared" si="26"/>
        <v>-821937.18184006284</v>
      </c>
      <c r="J330" s="24">
        <f t="shared" si="27"/>
        <v>-589208.34588719229</v>
      </c>
      <c r="K330" s="24">
        <f t="shared" si="28"/>
        <v>404553.73524192494</v>
      </c>
      <c r="L330" s="24"/>
      <c r="M330" s="23">
        <f t="shared" si="29"/>
        <v>5.9418549735146763E-4</v>
      </c>
      <c r="N330" s="28">
        <v>1277</v>
      </c>
      <c r="O330" s="1" t="s">
        <v>981</v>
      </c>
    </row>
    <row r="331" spans="1:15" ht="11.4">
      <c r="A331" s="25">
        <v>17</v>
      </c>
      <c r="B331" s="26">
        <v>977</v>
      </c>
      <c r="C331" s="27" t="s">
        <v>724</v>
      </c>
      <c r="D331" s="24">
        <v>43602532.259999998</v>
      </c>
      <c r="E331" s="22">
        <v>7.3817364929466472E-2</v>
      </c>
      <c r="F331" s="24">
        <f t="shared" si="24"/>
        <v>45311954.044804364</v>
      </c>
      <c r="G331" s="24">
        <v>45527493.170000002</v>
      </c>
      <c r="H331" s="24">
        <f t="shared" si="25"/>
        <v>-215539.12519563735</v>
      </c>
      <c r="I331" s="24">
        <f t="shared" si="26"/>
        <v>-3410145.0020153341</v>
      </c>
      <c r="J331" s="24">
        <f t="shared" si="27"/>
        <v>-3625684.1272109714</v>
      </c>
      <c r="K331" s="24">
        <f t="shared" si="28"/>
        <v>1678457.8295794055</v>
      </c>
      <c r="L331" s="24"/>
      <c r="M331" s="23">
        <f t="shared" si="29"/>
        <v>2.4652233149094643E-3</v>
      </c>
      <c r="N331" s="28">
        <v>1281</v>
      </c>
      <c r="O331" s="1" t="s">
        <v>724</v>
      </c>
    </row>
    <row r="332" spans="1:15" ht="11.4">
      <c r="A332" s="25">
        <v>6</v>
      </c>
      <c r="B332" s="26">
        <v>980</v>
      </c>
      <c r="C332" s="27" t="s">
        <v>242</v>
      </c>
      <c r="D332" s="24">
        <v>101186229.92</v>
      </c>
      <c r="E332" s="22">
        <v>4.04824632573434E-2</v>
      </c>
      <c r="F332" s="24">
        <f t="shared" si="24"/>
        <v>105153200.11145721</v>
      </c>
      <c r="G332" s="24">
        <v>106481904.33</v>
      </c>
      <c r="H332" s="24">
        <f t="shared" si="25"/>
        <v>-1328704.2185427845</v>
      </c>
      <c r="I332" s="24">
        <f t="shared" si="26"/>
        <v>-7913754.0493493918</v>
      </c>
      <c r="J332" s="24">
        <f t="shared" si="27"/>
        <v>-9242458.2678921763</v>
      </c>
      <c r="K332" s="24">
        <f t="shared" si="28"/>
        <v>3895113.6792266183</v>
      </c>
      <c r="L332" s="24"/>
      <c r="M332" s="23">
        <f t="shared" si="29"/>
        <v>5.720921245104163E-3</v>
      </c>
      <c r="N332" s="28">
        <v>1289</v>
      </c>
      <c r="O332" s="1" t="s">
        <v>242</v>
      </c>
    </row>
    <row r="333" spans="1:15" ht="11.4">
      <c r="A333" s="25">
        <v>5</v>
      </c>
      <c r="B333" s="26">
        <v>981</v>
      </c>
      <c r="C333" s="27" t="s">
        <v>126</v>
      </c>
      <c r="D333" s="24">
        <v>6639784.1100000003</v>
      </c>
      <c r="E333" s="22">
        <v>3.3453841456914529E-4</v>
      </c>
      <c r="F333" s="24">
        <f t="shared" si="24"/>
        <v>6900094.4868458034</v>
      </c>
      <c r="G333" s="24">
        <v>7020844.7800000003</v>
      </c>
      <c r="H333" s="24">
        <f t="shared" si="25"/>
        <v>-120750.29315419681</v>
      </c>
      <c r="I333" s="24">
        <f t="shared" si="26"/>
        <v>-519296.13771421212</v>
      </c>
      <c r="J333" s="24">
        <f t="shared" si="27"/>
        <v>-640046.43086840888</v>
      </c>
      <c r="K333" s="24">
        <f t="shared" si="28"/>
        <v>255595.19249230012</v>
      </c>
      <c r="L333" s="24"/>
      <c r="M333" s="23">
        <f t="shared" si="29"/>
        <v>3.7540366913399513E-4</v>
      </c>
      <c r="N333" s="28">
        <v>1292</v>
      </c>
      <c r="O333" s="1" t="s">
        <v>126</v>
      </c>
    </row>
    <row r="334" spans="1:15" ht="11.4">
      <c r="A334" s="25">
        <v>14</v>
      </c>
      <c r="B334" s="26">
        <v>989</v>
      </c>
      <c r="C334" s="27" t="s">
        <v>125</v>
      </c>
      <c r="D334" s="24">
        <v>17417138.989999998</v>
      </c>
      <c r="E334" s="22">
        <v>5.3894651398985832E-2</v>
      </c>
      <c r="F334" s="24">
        <f t="shared" si="24"/>
        <v>18099971.73560603</v>
      </c>
      <c r="G334" s="24">
        <v>18055481.370000001</v>
      </c>
      <c r="H334" s="24">
        <f t="shared" si="25"/>
        <v>44490.365606028587</v>
      </c>
      <c r="I334" s="24">
        <f t="shared" si="26"/>
        <v>-1362190.8269452169</v>
      </c>
      <c r="J334" s="24">
        <f t="shared" si="27"/>
        <v>-1317700.4613391883</v>
      </c>
      <c r="K334" s="24">
        <f t="shared" si="28"/>
        <v>670464.11736633931</v>
      </c>
      <c r="L334" s="24"/>
      <c r="M334" s="23">
        <f t="shared" si="29"/>
        <v>9.8473952983130415E-4</v>
      </c>
      <c r="N334" s="28">
        <v>1298</v>
      </c>
      <c r="O334" s="1" t="s">
        <v>1025</v>
      </c>
    </row>
    <row r="335" spans="1:15" ht="11.4">
      <c r="A335" s="25">
        <v>13</v>
      </c>
      <c r="B335" s="26">
        <v>992</v>
      </c>
      <c r="C335" s="27" t="s">
        <v>88</v>
      </c>
      <c r="D335" s="24">
        <v>60265558.289999999</v>
      </c>
      <c r="E335" s="22">
        <v>2.3722715404312679E-2</v>
      </c>
      <c r="F335" s="24">
        <f t="shared" si="24"/>
        <v>62628248.089758046</v>
      </c>
      <c r="G335" s="24">
        <v>63071166.909999996</v>
      </c>
      <c r="H335" s="24">
        <f t="shared" si="25"/>
        <v>-442918.82024195045</v>
      </c>
      <c r="I335" s="24">
        <f t="shared" si="26"/>
        <v>-4713356.8108116863</v>
      </c>
      <c r="J335" s="24">
        <f t="shared" si="27"/>
        <v>-5156275.6310536368</v>
      </c>
      <c r="K335" s="24">
        <f t="shared" si="28"/>
        <v>2319892.7429868621</v>
      </c>
      <c r="L335" s="24"/>
      <c r="M335" s="23">
        <f t="shared" si="29"/>
        <v>3.4073264024354934E-3</v>
      </c>
      <c r="N335" s="28">
        <v>2003</v>
      </c>
      <c r="O335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 activeCell="H341" sqref="H341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1204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2013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28802229014.970005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29931410169.759987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2252616355.7799983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1108727504.8900001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17687051715.070004</v>
      </c>
      <c r="E15" s="80">
        <v>3.8641666428229929E-2</v>
      </c>
      <c r="F15" s="79">
        <v>18380466293.159512</v>
      </c>
      <c r="G15" s="79">
        <v>18545501741.179985</v>
      </c>
      <c r="H15" s="79">
        <v>-165035448.02047348</v>
      </c>
      <c r="I15" s="79">
        <v>-1383300645.1752515</v>
      </c>
      <c r="J15" s="79">
        <v>-1548336093.195725</v>
      </c>
      <c r="K15" s="79">
        <v>680854273.69935739</v>
      </c>
      <c r="L15" s="79">
        <v>11338181422.459999</v>
      </c>
      <c r="M15" s="81">
        <v>0.6140862120732784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51720061.130000003</v>
      </c>
      <c r="E16" s="86">
        <v>6.6762402896476294E-2</v>
      </c>
      <c r="F16" s="85">
        <v>53747727.749907352</v>
      </c>
      <c r="G16" s="85">
        <v>54236243.810000002</v>
      </c>
      <c r="H16" s="85">
        <v>-488516.06009265035</v>
      </c>
      <c r="I16" s="85">
        <v>-4045015.2508274773</v>
      </c>
      <c r="J16" s="85">
        <v>-4533531.3109201277</v>
      </c>
      <c r="K16" s="85">
        <v>1990938.0728699444</v>
      </c>
      <c r="L16" s="85"/>
      <c r="M16" s="87">
        <v>2.9241765085094794E-3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24262016.690000001</v>
      </c>
      <c r="E17" s="86">
        <v>4.8129415600959569E-2</v>
      </c>
      <c r="F17" s="85">
        <v>25213200.433775827</v>
      </c>
      <c r="G17" s="85">
        <v>25345994.43</v>
      </c>
      <c r="H17" s="85">
        <v>-132793.99622417241</v>
      </c>
      <c r="I17" s="85">
        <v>-1897527.2917833999</v>
      </c>
      <c r="J17" s="85">
        <v>-2030321.2880075723</v>
      </c>
      <c r="K17" s="85">
        <v>933954.28577149147</v>
      </c>
      <c r="L17" s="85"/>
      <c r="M17" s="87">
        <v>1.3717388901694617E-3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6684041.1799999997</v>
      </c>
      <c r="E18" s="86">
        <v>2.9849858630327002E-2</v>
      </c>
      <c r="F18" s="85">
        <v>6946086.6395501392</v>
      </c>
      <c r="G18" s="85">
        <v>7005177.54</v>
      </c>
      <c r="H18" s="85">
        <v>-59090.900449860841</v>
      </c>
      <c r="I18" s="85">
        <v>-522757.47397707851</v>
      </c>
      <c r="J18" s="85">
        <v>-581848.37442693929</v>
      </c>
      <c r="K18" s="85">
        <v>257298.84642718613</v>
      </c>
      <c r="L18" s="85"/>
      <c r="M18" s="87">
        <v>3.7790589905410617E-4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27568119.789999999</v>
      </c>
      <c r="E19" s="86">
        <v>2.7226483878072621E-2</v>
      </c>
      <c r="F19" s="85">
        <v>28648918.131117314</v>
      </c>
      <c r="G19" s="85">
        <v>28574901.66</v>
      </c>
      <c r="H19" s="85">
        <v>74016.471117313951</v>
      </c>
      <c r="I19" s="85">
        <v>-2156096.9293306936</v>
      </c>
      <c r="J19" s="85">
        <v>-2082080.4582133796</v>
      </c>
      <c r="K19" s="85">
        <v>1061221.0830414842</v>
      </c>
      <c r="L19" s="85"/>
      <c r="M19" s="87">
        <v>1.5586611174156838E-3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25273062.43</v>
      </c>
      <c r="E20" s="86">
        <v>6.6329245901427372E-2</v>
      </c>
      <c r="F20" s="85">
        <v>26263883.862777095</v>
      </c>
      <c r="G20" s="85">
        <v>26319635.129999999</v>
      </c>
      <c r="H20" s="85">
        <v>-55751.267222903669</v>
      </c>
      <c r="I20" s="85">
        <v>-1976600.96935127</v>
      </c>
      <c r="J20" s="85">
        <v>-2032352.2365741737</v>
      </c>
      <c r="K20" s="85">
        <v>972873.98952279612</v>
      </c>
      <c r="L20" s="85"/>
      <c r="M20" s="87">
        <v>1.4289019355592455E-3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15866574.189999999</v>
      </c>
      <c r="E21" s="86">
        <v>6.4000869597779037E-2</v>
      </c>
      <c r="F21" s="85">
        <v>16488617.593554392</v>
      </c>
      <c r="G21" s="85">
        <v>16485910.65</v>
      </c>
      <c r="H21" s="85">
        <v>2706.9435543920845</v>
      </c>
      <c r="I21" s="85">
        <v>-1240921.4756265625</v>
      </c>
      <c r="J21" s="85">
        <v>-1238214.5320721704</v>
      </c>
      <c r="K21" s="85">
        <v>610775.89528530778</v>
      </c>
      <c r="L21" s="85"/>
      <c r="M21" s="87">
        <v>8.9707286695391453E-4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12504007.32</v>
      </c>
      <c r="E22" s="86">
        <v>6.6212687486119956E-2</v>
      </c>
      <c r="F22" s="85">
        <v>12994222.484172238</v>
      </c>
      <c r="G22" s="85">
        <v>13061187.02</v>
      </c>
      <c r="H22" s="85">
        <v>-66964.535827761516</v>
      </c>
      <c r="I22" s="85">
        <v>-977935.81834187615</v>
      </c>
      <c r="J22" s="85">
        <v>-1044900.3541696377</v>
      </c>
      <c r="K22" s="85">
        <v>481335.55322486674</v>
      </c>
      <c r="L22" s="85"/>
      <c r="M22" s="87">
        <v>7.0695826084717875E-4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71602864.25</v>
      </c>
      <c r="E23" s="86">
        <v>4.140831559192025E-2</v>
      </c>
      <c r="F23" s="85">
        <v>74410029.101653025</v>
      </c>
      <c r="G23" s="85">
        <v>75433309.060000002</v>
      </c>
      <c r="H23" s="85">
        <v>-1023279.9583469778</v>
      </c>
      <c r="I23" s="85">
        <v>-5600045.1578387283</v>
      </c>
      <c r="J23" s="85">
        <v>-6623325.1161857061</v>
      </c>
      <c r="K23" s="85">
        <v>2756316.7066555093</v>
      </c>
      <c r="L23" s="85"/>
      <c r="M23" s="87">
        <v>4.0483210771070331E-3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256471952.99000001</v>
      </c>
      <c r="E24" s="86">
        <v>2.6490926210979635E-2</v>
      </c>
      <c r="F24" s="85">
        <v>266526844.77972808</v>
      </c>
      <c r="G24" s="85">
        <v>269090478.91000003</v>
      </c>
      <c r="H24" s="85">
        <v>-2563634.1302719414</v>
      </c>
      <c r="I24" s="85">
        <v>-20058618.234159417</v>
      </c>
      <c r="J24" s="85">
        <v>-22622252.364431359</v>
      </c>
      <c r="K24" s="85">
        <v>9872760.4854843989</v>
      </c>
      <c r="L24" s="85"/>
      <c r="M24" s="87">
        <v>1.4500548600277835E-2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16349085.810000001</v>
      </c>
      <c r="E25" s="86">
        <v>4.6043754648760905E-2</v>
      </c>
      <c r="F25" s="85">
        <v>16990045.910174925</v>
      </c>
      <c r="G25" s="85">
        <v>16851316.379999999</v>
      </c>
      <c r="H25" s="85">
        <v>138729.53017492592</v>
      </c>
      <c r="I25" s="85">
        <v>-1278658.6093220478</v>
      </c>
      <c r="J25" s="85">
        <v>-1139929.0791471219</v>
      </c>
      <c r="K25" s="85">
        <v>629349.94051788258</v>
      </c>
      <c r="L25" s="85"/>
      <c r="M25" s="87">
        <v>9.2435336727545109E-4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176468315.03</v>
      </c>
      <c r="E26" s="86">
        <v>3.13807061196427E-2</v>
      </c>
      <c r="F26" s="85">
        <v>183386692.61965978</v>
      </c>
      <c r="G26" s="85">
        <v>184671015.59999999</v>
      </c>
      <c r="H26" s="85">
        <v>-1284322.9803402126</v>
      </c>
      <c r="I26" s="85">
        <v>-13801550.307335796</v>
      </c>
      <c r="J26" s="85">
        <v>-15085873.287676008</v>
      </c>
      <c r="K26" s="85">
        <v>6793060.166060837</v>
      </c>
      <c r="L26" s="85"/>
      <c r="M26" s="87">
        <v>9.9772600811497969E-3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82067363.280000001</v>
      </c>
      <c r="E27" s="86">
        <v>6.4710818662873551E-2</v>
      </c>
      <c r="F27" s="85">
        <v>85284785.097975075</v>
      </c>
      <c r="G27" s="85">
        <v>86424597.390000001</v>
      </c>
      <c r="H27" s="85">
        <v>-1139812.2920249254</v>
      </c>
      <c r="I27" s="85">
        <v>-6418471.4559481591</v>
      </c>
      <c r="J27" s="85">
        <v>-7558283.7479730844</v>
      </c>
      <c r="K27" s="85">
        <v>3159142.4009247073</v>
      </c>
      <c r="L27" s="85"/>
      <c r="M27" s="87">
        <v>4.6399685262454261E-3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1332853.04</v>
      </c>
      <c r="E28" s="86">
        <v>2.7576845513058979E-3</v>
      </c>
      <c r="F28" s="85">
        <v>1385107.0698561715</v>
      </c>
      <c r="G28" s="85">
        <v>1396170.28</v>
      </c>
      <c r="H28" s="85">
        <v>-11063.210143828532</v>
      </c>
      <c r="I28" s="85">
        <v>-104242.15973682406</v>
      </c>
      <c r="J28" s="85">
        <v>-115305.36988065259</v>
      </c>
      <c r="K28" s="85">
        <v>51307.51597927291</v>
      </c>
      <c r="L28" s="85"/>
      <c r="M28" s="87">
        <v>7.5357558821652638E-5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3655333.57</v>
      </c>
      <c r="E29" s="86">
        <v>8.4600906657262984E-2</v>
      </c>
      <c r="F29" s="85">
        <v>3798639.6238324959</v>
      </c>
      <c r="G29" s="85">
        <v>3679844.82</v>
      </c>
      <c r="H29" s="85">
        <v>118794.80383249605</v>
      </c>
      <c r="I29" s="85">
        <v>-285882.88015257509</v>
      </c>
      <c r="J29" s="85">
        <v>-167088.07632007904</v>
      </c>
      <c r="K29" s="85">
        <v>140710.25081080783</v>
      </c>
      <c r="L29" s="85"/>
      <c r="M29" s="87">
        <v>2.0666720654666964E-4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2493776.58</v>
      </c>
      <c r="E30" s="86">
        <v>5.3861807381352468E-2</v>
      </c>
      <c r="F30" s="85">
        <v>2591544.2047532448</v>
      </c>
      <c r="G30" s="85">
        <v>2497046.1</v>
      </c>
      <c r="H30" s="85">
        <v>94498.104753244668</v>
      </c>
      <c r="I30" s="85">
        <v>-195037.74894815919</v>
      </c>
      <c r="J30" s="85">
        <v>-100539.64419491452</v>
      </c>
      <c r="K30" s="85">
        <v>95996.691223427406</v>
      </c>
      <c r="L30" s="85"/>
      <c r="M30" s="87">
        <v>1.4099447551652787E-4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18496494.18</v>
      </c>
      <c r="E31" s="86">
        <v>3.4439809795828759E-2</v>
      </c>
      <c r="F31" s="85">
        <v>19221642.662323467</v>
      </c>
      <c r="G31" s="85">
        <v>19159645.300000001</v>
      </c>
      <c r="H31" s="85">
        <v>61997.362323466688</v>
      </c>
      <c r="I31" s="85">
        <v>-1446606.9724257044</v>
      </c>
      <c r="J31" s="85">
        <v>-1384609.6101022377</v>
      </c>
      <c r="K31" s="85">
        <v>712013.35947800986</v>
      </c>
      <c r="L31" s="85"/>
      <c r="M31" s="87">
        <v>1.0457646914799441E-3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3466036.08</v>
      </c>
      <c r="E32" s="86">
        <v>4.1903259561919537E-2</v>
      </c>
      <c r="F32" s="85">
        <v>3601920.7929964815</v>
      </c>
      <c r="G32" s="85">
        <v>3631446.62</v>
      </c>
      <c r="H32" s="85">
        <v>-29525.827003518585</v>
      </c>
      <c r="I32" s="85">
        <v>-271077.96273245214</v>
      </c>
      <c r="J32" s="85">
        <v>-300603.78973597073</v>
      </c>
      <c r="K32" s="85">
        <v>133423.33792428943</v>
      </c>
      <c r="L32" s="85"/>
      <c r="M32" s="87">
        <v>1.9596460370197328E-4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4646923.7</v>
      </c>
      <c r="E33" s="86">
        <v>2.2687496308872717E-2</v>
      </c>
      <c r="F33" s="85">
        <v>4829104.6925565023</v>
      </c>
      <c r="G33" s="85">
        <v>4851210.2400000002</v>
      </c>
      <c r="H33" s="85">
        <v>-22105.547443497926</v>
      </c>
      <c r="I33" s="85">
        <v>-363434.93849872117</v>
      </c>
      <c r="J33" s="85">
        <v>-385540.48594221909</v>
      </c>
      <c r="K33" s="85">
        <v>178881.02051536905</v>
      </c>
      <c r="L33" s="85"/>
      <c r="M33" s="87">
        <v>2.627302602412054E-4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1108700224.8</v>
      </c>
      <c r="E34" s="86">
        <v>3.3390302699990063E-2</v>
      </c>
      <c r="F34" s="85">
        <v>1152166423.1801629</v>
      </c>
      <c r="G34" s="85">
        <v>1173408252.5599999</v>
      </c>
      <c r="H34" s="85">
        <v>-21241829.379837036</v>
      </c>
      <c r="I34" s="85">
        <v>-86711214.56410104</v>
      </c>
      <c r="J34" s="85">
        <v>-107953043.94393808</v>
      </c>
      <c r="K34" s="85">
        <v>42678864.655738391</v>
      </c>
      <c r="L34" s="85"/>
      <c r="M34" s="87">
        <v>6.2684286938300041E-2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17417138.989999998</v>
      </c>
      <c r="E35" s="86">
        <v>5.3894651398985832E-2</v>
      </c>
      <c r="F35" s="85">
        <v>18099971.73560603</v>
      </c>
      <c r="G35" s="85">
        <v>18055481.370000001</v>
      </c>
      <c r="H35" s="85">
        <v>44490.365606028587</v>
      </c>
      <c r="I35" s="85">
        <v>-1362190.8269452169</v>
      </c>
      <c r="J35" s="85">
        <v>-1317700.4613391883</v>
      </c>
      <c r="K35" s="85">
        <v>670464.11736633931</v>
      </c>
      <c r="L35" s="85"/>
      <c r="M35" s="87">
        <v>9.8473952983130415E-4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38697581.530000001</v>
      </c>
      <c r="E36" s="86">
        <v>1.9577472382734374E-2</v>
      </c>
      <c r="F36" s="85">
        <v>40214706.464216493</v>
      </c>
      <c r="G36" s="85">
        <v>40743107.939999998</v>
      </c>
      <c r="H36" s="85">
        <v>-528401.47578350455</v>
      </c>
      <c r="I36" s="85">
        <v>-3026529.8230321272</v>
      </c>
      <c r="J36" s="85">
        <v>-3554931.2988156318</v>
      </c>
      <c r="K36" s="85">
        <v>1489644.1866611876</v>
      </c>
      <c r="L36" s="85"/>
      <c r="M36" s="87">
        <v>2.1879045842913588E-3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18574369.129999999</v>
      </c>
      <c r="E37" s="86">
        <v>1.0198789639477469E-2</v>
      </c>
      <c r="F37" s="85">
        <v>19302570.672068413</v>
      </c>
      <c r="G37" s="85">
        <v>20030217.52</v>
      </c>
      <c r="H37" s="85">
        <v>-727646.84793158621</v>
      </c>
      <c r="I37" s="85">
        <v>-1452697.5561088067</v>
      </c>
      <c r="J37" s="85">
        <v>-2180344.404040393</v>
      </c>
      <c r="K37" s="85">
        <v>715011.11701136117</v>
      </c>
      <c r="L37" s="85"/>
      <c r="M37" s="87">
        <v>1.0501676270994317E-3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6936853.25</v>
      </c>
      <c r="E38" s="86">
        <v>4.4534737099665891E-2</v>
      </c>
      <c r="F38" s="85">
        <v>7208810.1169276405</v>
      </c>
      <c r="G38" s="85">
        <v>6980832.8600000003</v>
      </c>
      <c r="H38" s="85">
        <v>227977.25692764018</v>
      </c>
      <c r="I38" s="85">
        <v>-542529.85352189105</v>
      </c>
      <c r="J38" s="85">
        <v>-314552.59659425088</v>
      </c>
      <c r="K38" s="85">
        <v>267030.72153419571</v>
      </c>
      <c r="L38" s="85"/>
      <c r="M38" s="87">
        <v>3.9219952323029349E-4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7997817.79</v>
      </c>
      <c r="E39" s="86">
        <v>6.3569127920548876E-2</v>
      </c>
      <c r="F39" s="85">
        <v>8311369.3947462216</v>
      </c>
      <c r="G39" s="85">
        <v>8096789.8799999999</v>
      </c>
      <c r="H39" s="85">
        <v>214579.51474622171</v>
      </c>
      <c r="I39" s="85">
        <v>-625507.6700813116</v>
      </c>
      <c r="J39" s="85">
        <v>-410928.15533508989</v>
      </c>
      <c r="K39" s="85">
        <v>307872.02470554307</v>
      </c>
      <c r="L39" s="85"/>
      <c r="M39" s="87">
        <v>4.5218490446237414E-4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50951046.039999999</v>
      </c>
      <c r="E40" s="86">
        <v>4.8642597926801368E-2</v>
      </c>
      <c r="F40" s="85">
        <v>52948563.696543239</v>
      </c>
      <c r="G40" s="85">
        <v>53253977.600000001</v>
      </c>
      <c r="H40" s="85">
        <v>-305413.90345676243</v>
      </c>
      <c r="I40" s="85">
        <v>-3984870.7401829967</v>
      </c>
      <c r="J40" s="85">
        <v>-4290284.6436397592</v>
      </c>
      <c r="K40" s="85">
        <v>1961335.2188159993</v>
      </c>
      <c r="L40" s="85"/>
      <c r="M40" s="87">
        <v>2.8806975215992544E-3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69076488.879999995</v>
      </c>
      <c r="E41" s="86">
        <v>2.504008063320504E-2</v>
      </c>
      <c r="F41" s="85">
        <v>71784608.082920536</v>
      </c>
      <c r="G41" s="85">
        <v>71947635.640000001</v>
      </c>
      <c r="H41" s="85">
        <v>-163027.5570794642</v>
      </c>
      <c r="I41" s="85">
        <v>-5402457.8642878067</v>
      </c>
      <c r="J41" s="85">
        <v>-5565485.4213672709</v>
      </c>
      <c r="K41" s="85">
        <v>2659065.1411971622</v>
      </c>
      <c r="L41" s="85"/>
      <c r="M41" s="87">
        <v>3.9054835137471975E-3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1530092.12</v>
      </c>
      <c r="E42" s="86">
        <v>2.981889934642544E-2</v>
      </c>
      <c r="F42" s="85">
        <v>1590078.8379064042</v>
      </c>
      <c r="G42" s="85">
        <v>1600033.56</v>
      </c>
      <c r="H42" s="85">
        <v>-9954.7220935958903</v>
      </c>
      <c r="I42" s="85">
        <v>-119668.18726323781</v>
      </c>
      <c r="J42" s="85">
        <v>-129622.9093568337</v>
      </c>
      <c r="K42" s="85">
        <v>58900.136429639366</v>
      </c>
      <c r="L42" s="85"/>
      <c r="M42" s="87">
        <v>8.650916753391447E-5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1008143.63</v>
      </c>
      <c r="E43" s="86">
        <v>1.3421009774188987E-2</v>
      </c>
      <c r="F43" s="85">
        <v>1047667.5428098693</v>
      </c>
      <c r="G43" s="85">
        <v>1075952.52</v>
      </c>
      <c r="H43" s="85">
        <v>-28284.977190130739</v>
      </c>
      <c r="I43" s="85">
        <v>-78846.704146859018</v>
      </c>
      <c r="J43" s="85">
        <v>-107131.68133698976</v>
      </c>
      <c r="K43" s="85">
        <v>38807.988467826275</v>
      </c>
      <c r="L43" s="85"/>
      <c r="M43" s="87">
        <v>5.6998964340734381E-5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52711977.789999999</v>
      </c>
      <c r="E44" s="86">
        <v>5.2795485503363812E-2</v>
      </c>
      <c r="F44" s="85">
        <v>54778532.150123984</v>
      </c>
      <c r="G44" s="85">
        <v>54454683.850000001</v>
      </c>
      <c r="H44" s="85">
        <v>323848.30012398213</v>
      </c>
      <c r="I44" s="85">
        <v>-4122592.8470171792</v>
      </c>
      <c r="J44" s="85">
        <v>-3798744.5468931971</v>
      </c>
      <c r="K44" s="85">
        <v>2029121.412184725</v>
      </c>
      <c r="L44" s="85"/>
      <c r="M44" s="87">
        <v>2.9802580237319881E-3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2468290.44</v>
      </c>
      <c r="E45" s="86">
        <v>4.2946063828859057E-2</v>
      </c>
      <c r="F45" s="85">
        <v>2565058.8896900443</v>
      </c>
      <c r="G45" s="85">
        <v>2552834.6800000002</v>
      </c>
      <c r="H45" s="85">
        <v>12224.209690044168</v>
      </c>
      <c r="I45" s="85">
        <v>-193044.48322626457</v>
      </c>
      <c r="J45" s="85">
        <v>-180820.2735362204</v>
      </c>
      <c r="K45" s="85">
        <v>95015.614918645908</v>
      </c>
      <c r="L45" s="85"/>
      <c r="M45" s="87">
        <v>1.3955352648722838E-4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19030026.82</v>
      </c>
      <c r="E46" s="86">
        <v>4.4411930221744056E-2</v>
      </c>
      <c r="F46" s="85">
        <v>19776092.259904783</v>
      </c>
      <c r="G46" s="85">
        <v>19670275.289999999</v>
      </c>
      <c r="H46" s="85">
        <v>105816.96990478411</v>
      </c>
      <c r="I46" s="85">
        <v>-1488334.4495102672</v>
      </c>
      <c r="J46" s="85">
        <v>-1382517.4796054831</v>
      </c>
      <c r="K46" s="85">
        <v>732551.43354224716</v>
      </c>
      <c r="L46" s="85"/>
      <c r="M46" s="87">
        <v>1.0759298455482965E-3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17930703.440000001</v>
      </c>
      <c r="E47" s="86">
        <v>2.5093034019633087E-2</v>
      </c>
      <c r="F47" s="85">
        <v>18633670.297393311</v>
      </c>
      <c r="G47" s="85">
        <v>18546966.84</v>
      </c>
      <c r="H47" s="85">
        <v>86703.457393310964</v>
      </c>
      <c r="I47" s="85">
        <v>-1402356.5960325985</v>
      </c>
      <c r="J47" s="85">
        <v>-1315653.1386392876</v>
      </c>
      <c r="K47" s="85">
        <v>690233.52587124216</v>
      </c>
      <c r="L47" s="85"/>
      <c r="M47" s="87">
        <v>1.0137757116819191E-3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3181230.06</v>
      </c>
      <c r="E48" s="86">
        <v>7.3855278709850605E-2</v>
      </c>
      <c r="F48" s="85">
        <v>3305949.0541770253</v>
      </c>
      <c r="G48" s="85">
        <v>3117267.02</v>
      </c>
      <c r="H48" s="85">
        <v>188682.03417702531</v>
      </c>
      <c r="I48" s="85">
        <v>-248803.34299579373</v>
      </c>
      <c r="J48" s="85">
        <v>-60121.308818768419</v>
      </c>
      <c r="K48" s="85">
        <v>122459.87159784196</v>
      </c>
      <c r="L48" s="85"/>
      <c r="M48" s="87">
        <v>1.7986208845024621E-4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3832107.28</v>
      </c>
      <c r="E49" s="86">
        <v>6.0701943428076804E-2</v>
      </c>
      <c r="F49" s="85">
        <v>3982343.6843234445</v>
      </c>
      <c r="G49" s="85">
        <v>3873687.97</v>
      </c>
      <c r="H49" s="85">
        <v>108655.71432344429</v>
      </c>
      <c r="I49" s="85">
        <v>-299708.31533715548</v>
      </c>
      <c r="J49" s="85">
        <v>-191052.60101371119</v>
      </c>
      <c r="K49" s="85">
        <v>147515.06700460243</v>
      </c>
      <c r="L49" s="85"/>
      <c r="M49" s="87">
        <v>2.1666173321215014E-4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33922543.119999997</v>
      </c>
      <c r="E50" s="86">
        <v>2.3361354100585954E-2</v>
      </c>
      <c r="F50" s="85">
        <v>35252464.369974971</v>
      </c>
      <c r="G50" s="85">
        <v>35912616.740000002</v>
      </c>
      <c r="H50" s="85">
        <v>-660152.37002503127</v>
      </c>
      <c r="I50" s="85">
        <v>-2653075.0596437412</v>
      </c>
      <c r="J50" s="85">
        <v>-3313227.4296687725</v>
      </c>
      <c r="K50" s="85">
        <v>1305831.4539965892</v>
      </c>
      <c r="L50" s="85"/>
      <c r="M50" s="87">
        <v>1.9179309059800379E-3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12505289.029999999</v>
      </c>
      <c r="E51" s="86">
        <v>3.3751058885258159E-2</v>
      </c>
      <c r="F51" s="85">
        <v>12995554.443157384</v>
      </c>
      <c r="G51" s="85">
        <v>12914633.050000001</v>
      </c>
      <c r="H51" s="85">
        <v>80921.393157383427</v>
      </c>
      <c r="I51" s="85">
        <v>-978036.06061506493</v>
      </c>
      <c r="J51" s="85">
        <v>-897114.6674576815</v>
      </c>
      <c r="K51" s="85">
        <v>481384.89201491507</v>
      </c>
      <c r="L51" s="85"/>
      <c r="M51" s="87">
        <v>7.0703072685342151E-4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22413240.449999999</v>
      </c>
      <c r="E52" s="86">
        <v>3.2920527837032282E-2</v>
      </c>
      <c r="F52" s="85">
        <v>23291943.578176722</v>
      </c>
      <c r="G52" s="85">
        <v>23270995.73</v>
      </c>
      <c r="H52" s="85">
        <v>20947.848176721483</v>
      </c>
      <c r="I52" s="85">
        <v>-1752934.8856110547</v>
      </c>
      <c r="J52" s="85">
        <v>-1731987.0374343332</v>
      </c>
      <c r="K52" s="85">
        <v>862786.56237724528</v>
      </c>
      <c r="L52" s="85"/>
      <c r="M52" s="87">
        <v>1.2672117892267548E-3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7540130.9900000002</v>
      </c>
      <c r="E53" s="86">
        <v>4.1387906365445794E-2</v>
      </c>
      <c r="F53" s="85">
        <v>7835739.1463732673</v>
      </c>
      <c r="G53" s="85">
        <v>7762833.6100000003</v>
      </c>
      <c r="H53" s="85">
        <v>72905.53637326695</v>
      </c>
      <c r="I53" s="85">
        <v>-589712.0804077225</v>
      </c>
      <c r="J53" s="85">
        <v>-516806.54403445555</v>
      </c>
      <c r="K53" s="85">
        <v>290253.59859271196</v>
      </c>
      <c r="L53" s="85"/>
      <c r="M53" s="87">
        <v>4.2630796310588824E-4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32121338.789999999</v>
      </c>
      <c r="E54" s="86">
        <v>6.7639644276114047E-2</v>
      </c>
      <c r="F54" s="85">
        <v>33380644.464204606</v>
      </c>
      <c r="G54" s="85">
        <v>33735691.960000001</v>
      </c>
      <c r="H54" s="85">
        <v>-355047.49579539523</v>
      </c>
      <c r="I54" s="85">
        <v>-2512203.2426829464</v>
      </c>
      <c r="J54" s="85">
        <v>-2867250.7384783416</v>
      </c>
      <c r="K54" s="85">
        <v>1236494.9876571267</v>
      </c>
      <c r="L54" s="85"/>
      <c r="M54" s="87">
        <v>1.8160934511562187E-3</v>
      </c>
      <c r="N54" s="88">
        <v>102</v>
      </c>
      <c r="O54" s="88" t="s">
        <v>227</v>
      </c>
    </row>
    <row r="55" spans="1:15" s="88" customFormat="1" ht="11.4">
      <c r="A55" s="82">
        <v>5</v>
      </c>
      <c r="B55" s="83">
        <v>86</v>
      </c>
      <c r="C55" s="84" t="s">
        <v>702</v>
      </c>
      <c r="D55" s="85">
        <v>28270071.670000002</v>
      </c>
      <c r="E55" s="86">
        <v>6.7175658235372707E-2</v>
      </c>
      <c r="F55" s="85">
        <v>29378389.785161663</v>
      </c>
      <c r="G55" s="85">
        <v>29385618.27</v>
      </c>
      <c r="H55" s="85">
        <v>-7228.4848383367062</v>
      </c>
      <c r="I55" s="85">
        <v>-2210996.440234405</v>
      </c>
      <c r="J55" s="85">
        <v>-2218224.9250727417</v>
      </c>
      <c r="K55" s="85">
        <v>1088242.3721250736</v>
      </c>
      <c r="L55" s="85"/>
      <c r="M55" s="87">
        <v>1.598348448651444E-3</v>
      </c>
      <c r="N55" s="88">
        <v>114</v>
      </c>
      <c r="O55" s="88" t="s">
        <v>702</v>
      </c>
    </row>
    <row r="56" spans="1:15" s="88" customFormat="1" ht="11.4">
      <c r="A56" s="82">
        <v>7</v>
      </c>
      <c r="B56" s="83">
        <v>111</v>
      </c>
      <c r="C56" s="84" t="s">
        <v>113</v>
      </c>
      <c r="D56" s="85">
        <v>61948695.310000002</v>
      </c>
      <c r="E56" s="86">
        <v>2.7924942224469319E-2</v>
      </c>
      <c r="F56" s="85">
        <v>64377371.898590453</v>
      </c>
      <c r="G56" s="85">
        <v>64424393.219999999</v>
      </c>
      <c r="H56" s="85">
        <v>-47021.321409545839</v>
      </c>
      <c r="I56" s="85">
        <v>-4844994.6079523247</v>
      </c>
      <c r="J56" s="85">
        <v>-4892015.9293618705</v>
      </c>
      <c r="K56" s="85">
        <v>2384684.2668513055</v>
      </c>
      <c r="L56" s="85"/>
      <c r="M56" s="87">
        <v>3.5024885044700519E-3</v>
      </c>
      <c r="N56" s="88">
        <v>117</v>
      </c>
      <c r="O56" s="88" t="s">
        <v>113</v>
      </c>
    </row>
    <row r="57" spans="1:15" s="88" customFormat="1" ht="11.4">
      <c r="A57" s="82">
        <v>10</v>
      </c>
      <c r="B57" s="83">
        <v>90</v>
      </c>
      <c r="C57" s="84" t="s">
        <v>77</v>
      </c>
      <c r="D57" s="85">
        <v>8812962.1799999997</v>
      </c>
      <c r="E57" s="86">
        <v>4.0151718764674493E-2</v>
      </c>
      <c r="F57" s="85">
        <v>9158471.2309265975</v>
      </c>
      <c r="G57" s="85">
        <v>9014777.3800000008</v>
      </c>
      <c r="H57" s="85">
        <v>143693.85092659667</v>
      </c>
      <c r="I57" s="85">
        <v>-689259.94370853447</v>
      </c>
      <c r="J57" s="85">
        <v>-545566.0927819378</v>
      </c>
      <c r="K57" s="85">
        <v>339250.60325861414</v>
      </c>
      <c r="L57" s="85"/>
      <c r="M57" s="87">
        <v>4.9827197443489345E-4</v>
      </c>
      <c r="N57" s="88">
        <v>124</v>
      </c>
      <c r="O57" s="88" t="s">
        <v>77</v>
      </c>
    </row>
    <row r="58" spans="1:15" s="88" customFormat="1" ht="11.4">
      <c r="A58" s="82">
        <v>1</v>
      </c>
      <c r="B58" s="83">
        <v>91</v>
      </c>
      <c r="C58" s="84" t="s">
        <v>376</v>
      </c>
      <c r="D58" s="85">
        <v>2401172837.9000001</v>
      </c>
      <c r="E58" s="86">
        <v>3.3632344725460839E-2</v>
      </c>
      <c r="F58" s="85">
        <v>2495309965.8473201</v>
      </c>
      <c r="G58" s="85">
        <v>2533344965.8499999</v>
      </c>
      <c r="H58" s="85">
        <v>-38035000.002679825</v>
      </c>
      <c r="I58" s="85">
        <v>-187795229.49063832</v>
      </c>
      <c r="J58" s="85">
        <v>-225830229.49331814</v>
      </c>
      <c r="K58" s="85">
        <v>92431956.151407599</v>
      </c>
      <c r="L58" s="85"/>
      <c r="M58" s="87">
        <v>0.13575879556309062</v>
      </c>
      <c r="N58" s="88">
        <v>127</v>
      </c>
      <c r="O58" s="88" t="s">
        <v>376</v>
      </c>
    </row>
    <row r="59" spans="1:15" s="88" customFormat="1" ht="11.4">
      <c r="A59" s="82">
        <v>10</v>
      </c>
      <c r="B59" s="83">
        <v>97</v>
      </c>
      <c r="C59" s="84" t="s">
        <v>799</v>
      </c>
      <c r="D59" s="85">
        <v>5456826.1200000001</v>
      </c>
      <c r="E59" s="86">
        <v>6.3401907481097822E-2</v>
      </c>
      <c r="F59" s="85">
        <v>5670759.0491655562</v>
      </c>
      <c r="G59" s="85">
        <v>5488782.3300000001</v>
      </c>
      <c r="H59" s="85">
        <v>181976.71916555613</v>
      </c>
      <c r="I59" s="85">
        <v>-426777.23873977421</v>
      </c>
      <c r="J59" s="85">
        <v>-244800.51957421808</v>
      </c>
      <c r="K59" s="85">
        <v>210057.81203606195</v>
      </c>
      <c r="L59" s="85"/>
      <c r="M59" s="87">
        <v>3.0852095690716999E-4</v>
      </c>
      <c r="N59" s="88">
        <v>134</v>
      </c>
      <c r="O59" s="88" t="s">
        <v>799</v>
      </c>
    </row>
    <row r="60" spans="1:15" s="88" customFormat="1" ht="11.4">
      <c r="A60" s="82">
        <v>7</v>
      </c>
      <c r="B60" s="83">
        <v>98</v>
      </c>
      <c r="C60" s="84" t="s">
        <v>195</v>
      </c>
      <c r="D60" s="85">
        <v>74727558.090000004</v>
      </c>
      <c r="E60" s="86">
        <v>8.2593420777035714E-2</v>
      </c>
      <c r="F60" s="85">
        <v>77657225.45341289</v>
      </c>
      <c r="G60" s="85">
        <v>78083036.569999993</v>
      </c>
      <c r="H60" s="85">
        <v>-425811.11658710241</v>
      </c>
      <c r="I60" s="85">
        <v>-5844426.8147976613</v>
      </c>
      <c r="J60" s="85">
        <v>-6270237.9313847637</v>
      </c>
      <c r="K60" s="85">
        <v>2876600.244536127</v>
      </c>
      <c r="L60" s="85"/>
      <c r="M60" s="87">
        <v>4.2249866904798747E-3</v>
      </c>
      <c r="N60" s="88">
        <v>137</v>
      </c>
      <c r="O60" s="88" t="s">
        <v>195</v>
      </c>
    </row>
    <row r="61" spans="1:15" s="88" customFormat="1" ht="11.4">
      <c r="A61" s="82">
        <v>4</v>
      </c>
      <c r="B61" s="83">
        <v>99</v>
      </c>
      <c r="C61" s="84" t="s">
        <v>336</v>
      </c>
      <c r="D61" s="85">
        <v>4508240.58</v>
      </c>
      <c r="E61" s="86">
        <v>2.903119392950923E-2</v>
      </c>
      <c r="F61" s="85">
        <v>4684984.5501125073</v>
      </c>
      <c r="G61" s="85">
        <v>4668982.1399999997</v>
      </c>
      <c r="H61" s="85">
        <v>16002.410112507641</v>
      </c>
      <c r="I61" s="85">
        <v>-352588.56045554159</v>
      </c>
      <c r="J61" s="85">
        <v>-336586.15034303395</v>
      </c>
      <c r="K61" s="85">
        <v>173542.48267067506</v>
      </c>
      <c r="L61" s="85"/>
      <c r="M61" s="87">
        <v>2.5488931974789315E-4</v>
      </c>
      <c r="N61" s="88">
        <v>139</v>
      </c>
      <c r="O61" s="88" t="s">
        <v>336</v>
      </c>
    </row>
    <row r="62" spans="1:15" s="88" customFormat="1" ht="11.4">
      <c r="A62" s="82">
        <v>4</v>
      </c>
      <c r="B62" s="83">
        <v>102</v>
      </c>
      <c r="C62" s="84" t="s">
        <v>735</v>
      </c>
      <c r="D62" s="85">
        <v>27671178.579999998</v>
      </c>
      <c r="E62" s="86">
        <v>4.1469575470247995E-2</v>
      </c>
      <c r="F62" s="85">
        <v>28756017.304361369</v>
      </c>
      <c r="G62" s="85">
        <v>28522558.84</v>
      </c>
      <c r="H62" s="85">
        <v>233458.46436136961</v>
      </c>
      <c r="I62" s="85">
        <v>-2164157.1359154074</v>
      </c>
      <c r="J62" s="85">
        <v>-1930698.6715540378</v>
      </c>
      <c r="K62" s="85">
        <v>1065188.2799912165</v>
      </c>
      <c r="L62" s="85"/>
      <c r="M62" s="87">
        <v>1.5644879104652111E-3</v>
      </c>
      <c r="N62" s="88">
        <v>144</v>
      </c>
      <c r="O62" s="88" t="s">
        <v>735</v>
      </c>
    </row>
    <row r="63" spans="1:15" s="88" customFormat="1" ht="11.4">
      <c r="A63" s="82">
        <v>5</v>
      </c>
      <c r="B63" s="83">
        <v>103</v>
      </c>
      <c r="C63" s="84" t="s">
        <v>116</v>
      </c>
      <c r="D63" s="85">
        <v>6444707.9100000001</v>
      </c>
      <c r="E63" s="86">
        <v>1.9713201089444788E-2</v>
      </c>
      <c r="F63" s="85">
        <v>6697370.3937374763</v>
      </c>
      <c r="G63" s="85">
        <v>6775309.75</v>
      </c>
      <c r="H63" s="85">
        <v>-77939.356262523681</v>
      </c>
      <c r="I63" s="85">
        <v>-504039.26858387445</v>
      </c>
      <c r="J63" s="85">
        <v>-581978.62484639813</v>
      </c>
      <c r="K63" s="85">
        <v>248085.83103360859</v>
      </c>
      <c r="L63" s="85"/>
      <c r="M63" s="87">
        <v>3.6437434648923866E-4</v>
      </c>
      <c r="N63" s="88">
        <v>147</v>
      </c>
      <c r="O63" s="88" t="s">
        <v>116</v>
      </c>
    </row>
    <row r="64" spans="1:15" s="88" customFormat="1" ht="11.4">
      <c r="A64" s="82">
        <v>18</v>
      </c>
      <c r="B64" s="83">
        <v>105</v>
      </c>
      <c r="C64" s="84" t="s">
        <v>901</v>
      </c>
      <c r="D64" s="85">
        <v>6134539.9299999997</v>
      </c>
      <c r="E64" s="86">
        <v>5.2667481244730342E-2</v>
      </c>
      <c r="F64" s="85">
        <v>6375042.3882875964</v>
      </c>
      <c r="G64" s="85">
        <v>6329116.1100000003</v>
      </c>
      <c r="H64" s="85">
        <v>45926.278287596069</v>
      </c>
      <c r="I64" s="85">
        <v>-479781.09521735832</v>
      </c>
      <c r="J64" s="85">
        <v>-433854.81692976225</v>
      </c>
      <c r="K64" s="85">
        <v>236146.06864982107</v>
      </c>
      <c r="L64" s="85"/>
      <c r="M64" s="87">
        <v>3.4683790316354147E-4</v>
      </c>
      <c r="N64" s="88">
        <v>149</v>
      </c>
      <c r="O64" s="88" t="s">
        <v>901</v>
      </c>
    </row>
    <row r="65" spans="1:15" s="88" customFormat="1" ht="11.4">
      <c r="A65" s="82">
        <v>1</v>
      </c>
      <c r="B65" s="83">
        <v>106</v>
      </c>
      <c r="C65" s="84" t="s">
        <v>985</v>
      </c>
      <c r="D65" s="85">
        <v>161446118.30000001</v>
      </c>
      <c r="E65" s="86">
        <v>3.090712768175391E-2</v>
      </c>
      <c r="F65" s="85">
        <v>167775556.0044083</v>
      </c>
      <c r="G65" s="85">
        <v>168596247.59999999</v>
      </c>
      <c r="H65" s="85">
        <v>-820691.59559169412</v>
      </c>
      <c r="I65" s="85">
        <v>-12626667.417676292</v>
      </c>
      <c r="J65" s="85">
        <v>-13447359.013267986</v>
      </c>
      <c r="K65" s="85">
        <v>6214788.1618432859</v>
      </c>
      <c r="L65" s="85"/>
      <c r="M65" s="87">
        <v>9.1279270791322521E-3</v>
      </c>
      <c r="N65" s="88">
        <v>152</v>
      </c>
      <c r="O65" s="88" t="s">
        <v>985</v>
      </c>
    </row>
    <row r="66" spans="1:15" s="88" customFormat="1" ht="11.4">
      <c r="A66" s="82">
        <v>7</v>
      </c>
      <c r="B66" s="83">
        <v>283</v>
      </c>
      <c r="C66" s="84" t="s">
        <v>920</v>
      </c>
      <c r="D66" s="85">
        <v>5836978.5700000003</v>
      </c>
      <c r="E66" s="86">
        <v>1.1135583345947142E-2</v>
      </c>
      <c r="F66" s="85">
        <v>6065815.2408955498</v>
      </c>
      <c r="G66" s="85">
        <v>6106757.4000000004</v>
      </c>
      <c r="H66" s="85">
        <v>-40942.159104450606</v>
      </c>
      <c r="I66" s="85">
        <v>-456508.88298559823</v>
      </c>
      <c r="J66" s="85">
        <v>-497451.04209004884</v>
      </c>
      <c r="K66" s="85">
        <v>224691.59184342524</v>
      </c>
      <c r="L66" s="85"/>
      <c r="M66" s="87">
        <v>3.3001421966933497E-4</v>
      </c>
      <c r="N66" s="88">
        <v>155</v>
      </c>
      <c r="O66" s="88" t="s">
        <v>920</v>
      </c>
    </row>
    <row r="67" spans="1:15" s="88" customFormat="1" ht="11.4">
      <c r="A67" s="82">
        <v>1</v>
      </c>
      <c r="B67" s="83">
        <v>224</v>
      </c>
      <c r="C67" s="84" t="s">
        <v>990</v>
      </c>
      <c r="D67" s="85">
        <v>28601286.59</v>
      </c>
      <c r="E67" s="86">
        <v>3.7764755488350225E-2</v>
      </c>
      <c r="F67" s="85">
        <v>29722589.868416034</v>
      </c>
      <c r="G67" s="85">
        <v>30125318.59</v>
      </c>
      <c r="H67" s="85">
        <v>-402728.72158396617</v>
      </c>
      <c r="I67" s="85">
        <v>-2236900.6904117977</v>
      </c>
      <c r="J67" s="85">
        <v>-2639629.4119957639</v>
      </c>
      <c r="K67" s="85">
        <v>1100992.3260138184</v>
      </c>
      <c r="L67" s="85"/>
      <c r="M67" s="87">
        <v>1.6170748551399708E-3</v>
      </c>
      <c r="N67" s="88">
        <v>307</v>
      </c>
      <c r="O67" s="88" t="s">
        <v>990</v>
      </c>
    </row>
    <row r="68" spans="1:15" s="88" customFormat="1" ht="11.4">
      <c r="A68" s="82">
        <v>11</v>
      </c>
      <c r="B68" s="83">
        <v>140</v>
      </c>
      <c r="C68" s="84" t="s">
        <v>1001</v>
      </c>
      <c r="D68" s="85">
        <v>62642005.68</v>
      </c>
      <c r="E68" s="86">
        <v>3.044374423844699E-2</v>
      </c>
      <c r="F68" s="85">
        <v>65097863.25530567</v>
      </c>
      <c r="G68" s="85">
        <v>65316997.5</v>
      </c>
      <c r="H68" s="85">
        <v>-219134.2446943298</v>
      </c>
      <c r="I68" s="85">
        <v>-4899218.2681517536</v>
      </c>
      <c r="J68" s="85">
        <v>-5118352.5128460834</v>
      </c>
      <c r="K68" s="85">
        <v>2411372.9052981748</v>
      </c>
      <c r="L68" s="85"/>
      <c r="M68" s="87">
        <v>3.54168725738653E-3</v>
      </c>
      <c r="N68" s="88">
        <v>168</v>
      </c>
      <c r="O68" s="88" t="s">
        <v>1001</v>
      </c>
    </row>
    <row r="69" spans="1:15" s="88" customFormat="1" ht="11.4">
      <c r="A69" s="82">
        <v>17</v>
      </c>
      <c r="B69" s="83">
        <v>139</v>
      </c>
      <c r="C69" s="84" t="s">
        <v>1190</v>
      </c>
      <c r="D69" s="85">
        <v>24683463.23</v>
      </c>
      <c r="E69" s="86">
        <v>3.8285911466017772E-2</v>
      </c>
      <c r="F69" s="85">
        <v>25651169.635632038</v>
      </c>
      <c r="G69" s="85">
        <v>25758756.100000001</v>
      </c>
      <c r="H69" s="85">
        <v>-107586.46436796337</v>
      </c>
      <c r="I69" s="85">
        <v>-1930488.5382410076</v>
      </c>
      <c r="J69" s="85">
        <v>-2038075.002608971</v>
      </c>
      <c r="K69" s="85">
        <v>950177.66106983589</v>
      </c>
      <c r="L69" s="85"/>
      <c r="M69" s="87">
        <v>1.3955668603020369E-3</v>
      </c>
      <c r="N69" s="88">
        <v>2004</v>
      </c>
      <c r="O69" s="88" t="s">
        <v>1190</v>
      </c>
    </row>
    <row r="70" spans="1:15" s="88" customFormat="1" ht="11.4">
      <c r="A70" s="82">
        <v>8</v>
      </c>
      <c r="B70" s="83">
        <v>142</v>
      </c>
      <c r="C70" s="84" t="s">
        <v>234</v>
      </c>
      <c r="D70" s="85">
        <v>19140852.550000001</v>
      </c>
      <c r="E70" s="86">
        <v>6.9589124323275769E-2</v>
      </c>
      <c r="F70" s="85">
        <v>19891262.873271856</v>
      </c>
      <c r="G70" s="85">
        <v>19863374.77</v>
      </c>
      <c r="H70" s="85">
        <v>27888.103271856904</v>
      </c>
      <c r="I70" s="85">
        <v>-1497002.1068610055</v>
      </c>
      <c r="J70" s="85">
        <v>-1469114.0035891486</v>
      </c>
      <c r="K70" s="85">
        <v>736817.61499079561</v>
      </c>
      <c r="L70" s="85"/>
      <c r="M70" s="87">
        <v>1.0821957700101767E-3</v>
      </c>
      <c r="N70" s="88">
        <v>171</v>
      </c>
      <c r="O70" s="88" t="s">
        <v>234</v>
      </c>
    </row>
    <row r="71" spans="1:15" s="88" customFormat="1" ht="11.4">
      <c r="A71" s="82">
        <v>6</v>
      </c>
      <c r="B71" s="83">
        <v>143</v>
      </c>
      <c r="C71" s="84" t="s">
        <v>1016</v>
      </c>
      <c r="D71" s="85">
        <v>19986539.800000001</v>
      </c>
      <c r="E71" s="86">
        <v>3.7505264881657729E-2</v>
      </c>
      <c r="F71" s="85">
        <v>20770104.991426326</v>
      </c>
      <c r="G71" s="85">
        <v>21137300.52</v>
      </c>
      <c r="H71" s="85">
        <v>-367195.52857367322</v>
      </c>
      <c r="I71" s="85">
        <v>-1563143.131232226</v>
      </c>
      <c r="J71" s="85">
        <v>-1930338.6598058993</v>
      </c>
      <c r="K71" s="85">
        <v>769371.92577425786</v>
      </c>
      <c r="L71" s="85"/>
      <c r="M71" s="87">
        <v>1.1300096885548624E-3</v>
      </c>
      <c r="N71" s="88">
        <v>174</v>
      </c>
      <c r="O71" s="88" t="s">
        <v>1016</v>
      </c>
    </row>
    <row r="72" spans="1:15" s="88" customFormat="1" ht="11.4">
      <c r="A72" s="82">
        <v>14</v>
      </c>
      <c r="B72" s="83">
        <v>145</v>
      </c>
      <c r="C72" s="84" t="s">
        <v>264</v>
      </c>
      <c r="D72" s="85">
        <v>33216590.25</v>
      </c>
      <c r="E72" s="86">
        <v>4.524769521330279E-2</v>
      </c>
      <c r="F72" s="85">
        <v>34518834.868539281</v>
      </c>
      <c r="G72" s="85">
        <v>34519048.390000001</v>
      </c>
      <c r="H72" s="85">
        <v>-213.5214607194066</v>
      </c>
      <c r="I72" s="85">
        <v>-2597862.6321421997</v>
      </c>
      <c r="J72" s="85">
        <v>-2598076.1536029191</v>
      </c>
      <c r="K72" s="85">
        <v>1278656.1487895439</v>
      </c>
      <c r="L72" s="85"/>
      <c r="M72" s="87">
        <v>1.8780173646294183E-3</v>
      </c>
      <c r="N72" s="88">
        <v>178</v>
      </c>
      <c r="O72" s="88" t="s">
        <v>264</v>
      </c>
    </row>
    <row r="73" spans="1:15" s="88" customFormat="1" ht="11.4">
      <c r="A73" s="82">
        <v>12</v>
      </c>
      <c r="B73" s="83">
        <v>146</v>
      </c>
      <c r="C73" s="84" t="s">
        <v>403</v>
      </c>
      <c r="D73" s="85">
        <v>13778337.619999999</v>
      </c>
      <c r="E73" s="86">
        <v>2.9391952430938787E-2</v>
      </c>
      <c r="F73" s="85">
        <v>14318512.450800467</v>
      </c>
      <c r="G73" s="85">
        <v>14041420.640000001</v>
      </c>
      <c r="H73" s="85">
        <v>277091.81080046669</v>
      </c>
      <c r="I73" s="85">
        <v>-1077600.9267247738</v>
      </c>
      <c r="J73" s="85">
        <v>-800509.11592430715</v>
      </c>
      <c r="K73" s="85">
        <v>530390.26538587257</v>
      </c>
      <c r="L73" s="85"/>
      <c r="M73" s="87">
        <v>7.7900702966002863E-4</v>
      </c>
      <c r="N73" s="88">
        <v>181</v>
      </c>
      <c r="O73" s="88" t="s">
        <v>403</v>
      </c>
    </row>
    <row r="74" spans="1:15" s="88" customFormat="1" ht="11.4">
      <c r="A74" s="82">
        <v>9</v>
      </c>
      <c r="B74" s="83">
        <v>153</v>
      </c>
      <c r="C74" s="84" t="s">
        <v>737</v>
      </c>
      <c r="D74" s="85">
        <v>90382679.230000004</v>
      </c>
      <c r="E74" s="86">
        <v>2.6449138482830946E-2</v>
      </c>
      <c r="F74" s="85">
        <v>93926100.055273578</v>
      </c>
      <c r="G74" s="85">
        <v>94068535.790000007</v>
      </c>
      <c r="H74" s="85">
        <v>-142435.73472642899</v>
      </c>
      <c r="I74" s="85">
        <v>-7068810.5912530236</v>
      </c>
      <c r="J74" s="85">
        <v>-7211246.3259794526</v>
      </c>
      <c r="K74" s="85">
        <v>3479236.3596535162</v>
      </c>
      <c r="L74" s="85"/>
      <c r="M74" s="87">
        <v>5.110104311675117E-3</v>
      </c>
      <c r="N74" s="88">
        <v>184</v>
      </c>
      <c r="O74" s="88" t="s">
        <v>737</v>
      </c>
    </row>
    <row r="75" spans="1:15" s="88" customFormat="1" ht="11.4">
      <c r="A75" s="82">
        <v>1</v>
      </c>
      <c r="B75" s="83">
        <v>149</v>
      </c>
      <c r="C75" s="84" t="s">
        <v>392</v>
      </c>
      <c r="D75" s="85">
        <v>20565444.98</v>
      </c>
      <c r="E75" s="86">
        <v>1.7128301447772352E-2</v>
      </c>
      <c r="F75" s="85">
        <v>21371705.943316985</v>
      </c>
      <c r="G75" s="85">
        <v>21646250.289999999</v>
      </c>
      <c r="H75" s="85">
        <v>-274544.34668301418</v>
      </c>
      <c r="I75" s="85">
        <v>-1608419.1852569331</v>
      </c>
      <c r="J75" s="85">
        <v>-1882963.5319399473</v>
      </c>
      <c r="K75" s="85">
        <v>791656.59323717176</v>
      </c>
      <c r="L75" s="85"/>
      <c r="M75" s="87">
        <v>1.162740139583439E-3</v>
      </c>
      <c r="N75" s="88">
        <v>191</v>
      </c>
      <c r="O75" s="88" t="s">
        <v>392</v>
      </c>
    </row>
    <row r="76" spans="1:15" s="88" customFormat="1" ht="11.4">
      <c r="A76" s="82">
        <v>15</v>
      </c>
      <c r="B76" s="83">
        <v>598</v>
      </c>
      <c r="C76" s="84" t="s">
        <v>135</v>
      </c>
      <c r="D76" s="85">
        <v>67008763.380000003</v>
      </c>
      <c r="E76" s="86">
        <v>9.4249293450310523E-2</v>
      </c>
      <c r="F76" s="85">
        <v>69635818.13937816</v>
      </c>
      <c r="G76" s="85">
        <v>69283394.430000007</v>
      </c>
      <c r="H76" s="85">
        <v>352423.70937815309</v>
      </c>
      <c r="I76" s="85">
        <v>-5240741.4819153706</v>
      </c>
      <c r="J76" s="85">
        <v>-4888317.7725372175</v>
      </c>
      <c r="K76" s="85">
        <v>2579469.0747531084</v>
      </c>
      <c r="L76" s="85"/>
      <c r="M76" s="87">
        <v>3.7885773423111625E-3</v>
      </c>
      <c r="N76" s="88">
        <v>819</v>
      </c>
      <c r="O76" s="88" t="s">
        <v>135</v>
      </c>
    </row>
    <row r="77" spans="1:15" s="88" customFormat="1" ht="11.4">
      <c r="A77" s="82">
        <v>14</v>
      </c>
      <c r="B77" s="83">
        <v>164</v>
      </c>
      <c r="C77" s="84" t="s">
        <v>695</v>
      </c>
      <c r="D77" s="85">
        <v>20514990.07</v>
      </c>
      <c r="E77" s="86">
        <v>3.5892892115304775E-2</v>
      </c>
      <c r="F77" s="85">
        <v>21319272.966497611</v>
      </c>
      <c r="G77" s="85">
        <v>21135546.109999999</v>
      </c>
      <c r="H77" s="85">
        <v>183726.85649761185</v>
      </c>
      <c r="I77" s="85">
        <v>-1604473.1172135074</v>
      </c>
      <c r="J77" s="85">
        <v>-1420746.2607158956</v>
      </c>
      <c r="K77" s="85">
        <v>789714.35652887146</v>
      </c>
      <c r="L77" s="85"/>
      <c r="M77" s="87">
        <v>1.1598874928669142E-3</v>
      </c>
      <c r="N77" s="88">
        <v>203</v>
      </c>
      <c r="O77" s="88" t="s">
        <v>695</v>
      </c>
    </row>
    <row r="78" spans="1:15" s="88" customFormat="1" ht="11.4">
      <c r="A78" s="82">
        <v>5</v>
      </c>
      <c r="B78" s="83">
        <v>165</v>
      </c>
      <c r="C78" s="84" t="s">
        <v>183</v>
      </c>
      <c r="D78" s="85">
        <v>53705170.340000004</v>
      </c>
      <c r="E78" s="86">
        <v>3.2223547473930948E-2</v>
      </c>
      <c r="F78" s="85">
        <v>55810662.461154737</v>
      </c>
      <c r="G78" s="85">
        <v>55803666.960000001</v>
      </c>
      <c r="H78" s="85">
        <v>6995.5011547356844</v>
      </c>
      <c r="I78" s="85">
        <v>-4200270.2302990779</v>
      </c>
      <c r="J78" s="85">
        <v>-4193274.7291443422</v>
      </c>
      <c r="K78" s="85">
        <v>2067353.8662515439</v>
      </c>
      <c r="L78" s="85"/>
      <c r="M78" s="87">
        <v>3.0364116759064638E-3</v>
      </c>
      <c r="N78" s="88">
        <v>205</v>
      </c>
      <c r="O78" s="88" t="s">
        <v>183</v>
      </c>
    </row>
    <row r="79" spans="1:15" s="88" customFormat="1" ht="11.4">
      <c r="A79" s="82">
        <v>5</v>
      </c>
      <c r="B79" s="83">
        <v>169</v>
      </c>
      <c r="C79" s="84" t="s">
        <v>404</v>
      </c>
      <c r="D79" s="85">
        <v>16988813.640000001</v>
      </c>
      <c r="E79" s="86">
        <v>2.5281156024915184E-2</v>
      </c>
      <c r="F79" s="85">
        <v>17654854.042447891</v>
      </c>
      <c r="G79" s="85">
        <v>17709568.809999999</v>
      </c>
      <c r="H79" s="85">
        <v>-54714.767552107573</v>
      </c>
      <c r="I79" s="85">
        <v>-1328691.590184628</v>
      </c>
      <c r="J79" s="85">
        <v>-1383406.3577367356</v>
      </c>
      <c r="K79" s="85">
        <v>653975.94569254958</v>
      </c>
      <c r="L79" s="85"/>
      <c r="M79" s="87">
        <v>9.6052264185584539E-4</v>
      </c>
      <c r="N79" s="88">
        <v>214</v>
      </c>
      <c r="O79" s="88" t="s">
        <v>404</v>
      </c>
    </row>
    <row r="80" spans="1:15" s="88" customFormat="1" ht="11.4">
      <c r="A80" s="82">
        <v>12</v>
      </c>
      <c r="B80" s="83">
        <v>167</v>
      </c>
      <c r="C80" s="84" t="s">
        <v>360</v>
      </c>
      <c r="D80" s="85">
        <v>204533104.25</v>
      </c>
      <c r="E80" s="86">
        <v>3.9361251341260908E-2</v>
      </c>
      <c r="F80" s="85">
        <v>212551751.92930824</v>
      </c>
      <c r="G80" s="85">
        <v>212728047.11000001</v>
      </c>
      <c r="H80" s="85">
        <v>-176295.18069177866</v>
      </c>
      <c r="I80" s="85">
        <v>-15996491.649744812</v>
      </c>
      <c r="J80" s="85">
        <v>-16172786.830436591</v>
      </c>
      <c r="K80" s="85">
        <v>7873400.2922011316</v>
      </c>
      <c r="L80" s="85"/>
      <c r="M80" s="87">
        <v>1.1564002160729277E-2</v>
      </c>
      <c r="N80" s="88">
        <v>210</v>
      </c>
      <c r="O80" s="88" t="s">
        <v>360</v>
      </c>
    </row>
    <row r="81" spans="1:15" s="88" customFormat="1" ht="11.4">
      <c r="A81" s="82">
        <v>21</v>
      </c>
      <c r="B81" s="83">
        <v>170</v>
      </c>
      <c r="C81" s="84" t="s">
        <v>907</v>
      </c>
      <c r="D81" s="85">
        <v>13576450.949999999</v>
      </c>
      <c r="E81" s="86">
        <v>8.5524561508558791E-2</v>
      </c>
      <c r="F81" s="85">
        <v>14108710.885635626</v>
      </c>
      <c r="G81" s="85">
        <v>13780604.119999999</v>
      </c>
      <c r="H81" s="85">
        <v>328106.76563562639</v>
      </c>
      <c r="I81" s="85">
        <v>-1061811.4121486768</v>
      </c>
      <c r="J81" s="85">
        <v>-733704.64651305042</v>
      </c>
      <c r="K81" s="85">
        <v>522618.73826610309</v>
      </c>
      <c r="L81" s="85"/>
      <c r="M81" s="87">
        <v>7.6759265301589948E-4</v>
      </c>
      <c r="N81" s="88">
        <v>216</v>
      </c>
      <c r="O81" s="88" t="s">
        <v>907</v>
      </c>
    </row>
    <row r="82" spans="1:15" s="88" customFormat="1" ht="11.4">
      <c r="A82" s="82">
        <v>10</v>
      </c>
      <c r="B82" s="83">
        <v>171</v>
      </c>
      <c r="C82" s="84" t="s">
        <v>384</v>
      </c>
      <c r="D82" s="85">
        <v>14268002.390000001</v>
      </c>
      <c r="E82" s="86">
        <v>6.2755545023144343E-2</v>
      </c>
      <c r="F82" s="85">
        <v>14827374.354125159</v>
      </c>
      <c r="G82" s="85">
        <v>14661530.289999999</v>
      </c>
      <c r="H82" s="85">
        <v>165844.06412515976</v>
      </c>
      <c r="I82" s="85">
        <v>-1115897.5067977244</v>
      </c>
      <c r="J82" s="85">
        <v>-950053.44267256465</v>
      </c>
      <c r="K82" s="85">
        <v>549239.66757597611</v>
      </c>
      <c r="L82" s="85"/>
      <c r="M82" s="87">
        <v>8.0669195860625829E-4</v>
      </c>
      <c r="N82" s="88">
        <v>218</v>
      </c>
      <c r="O82" s="88" t="s">
        <v>384</v>
      </c>
    </row>
    <row r="83" spans="1:15" s="88" customFormat="1" ht="11.4">
      <c r="A83" s="82">
        <v>13</v>
      </c>
      <c r="B83" s="83">
        <v>172</v>
      </c>
      <c r="C83" s="84" t="s">
        <v>317</v>
      </c>
      <c r="D83" s="85">
        <v>11885243.42</v>
      </c>
      <c r="E83" s="86">
        <v>8.218652729096243E-2</v>
      </c>
      <c r="F83" s="85">
        <v>12351200.165326212</v>
      </c>
      <c r="G83" s="85">
        <v>12261898.15</v>
      </c>
      <c r="H83" s="85">
        <v>89302.015326211229</v>
      </c>
      <c r="I83" s="85">
        <v>-929542.42209529504</v>
      </c>
      <c r="J83" s="85">
        <v>-840240.40676908381</v>
      </c>
      <c r="K83" s="85">
        <v>457516.54412642389</v>
      </c>
      <c r="L83" s="85"/>
      <c r="M83" s="87">
        <v>6.7197425616578855E-4</v>
      </c>
      <c r="N83" s="88">
        <v>221</v>
      </c>
      <c r="O83" s="88" t="s">
        <v>317</v>
      </c>
    </row>
    <row r="84" spans="1:15" s="88" customFormat="1" ht="11.4">
      <c r="A84" s="82">
        <v>11</v>
      </c>
      <c r="B84" s="83">
        <v>174</v>
      </c>
      <c r="C84" s="84" t="s">
        <v>99</v>
      </c>
      <c r="D84" s="85">
        <v>13758777.039999999</v>
      </c>
      <c r="E84" s="86">
        <v>-4.7053056928209533E-3</v>
      </c>
      <c r="F84" s="85">
        <v>14298185.005211653</v>
      </c>
      <c r="G84" s="85">
        <v>14707953.390000001</v>
      </c>
      <c r="H84" s="85">
        <v>-409768.38478834741</v>
      </c>
      <c r="I84" s="85">
        <v>-1076071.0978211276</v>
      </c>
      <c r="J84" s="85">
        <v>-1485839.482609475</v>
      </c>
      <c r="K84" s="85">
        <v>529637.29057109938</v>
      </c>
      <c r="L84" s="85"/>
      <c r="M84" s="87">
        <v>7.7790110311471675E-4</v>
      </c>
      <c r="N84" s="88">
        <v>226</v>
      </c>
      <c r="O84" s="88" t="s">
        <v>99</v>
      </c>
    </row>
    <row r="85" spans="1:15" s="88" customFormat="1" ht="11.4">
      <c r="A85" s="82">
        <v>12</v>
      </c>
      <c r="B85" s="83">
        <v>176</v>
      </c>
      <c r="C85" s="84" t="s">
        <v>915</v>
      </c>
      <c r="D85" s="85">
        <v>11605700.42</v>
      </c>
      <c r="E85" s="86">
        <v>2.9136642593233345E-2</v>
      </c>
      <c r="F85" s="85">
        <v>12060697.781335846</v>
      </c>
      <c r="G85" s="85">
        <v>11836440.23</v>
      </c>
      <c r="H85" s="85">
        <v>224257.55133584514</v>
      </c>
      <c r="I85" s="85">
        <v>-907679.42206093925</v>
      </c>
      <c r="J85" s="85">
        <v>-683421.87072509411</v>
      </c>
      <c r="K85" s="85">
        <v>446755.67514165275</v>
      </c>
      <c r="L85" s="85"/>
      <c r="M85" s="87">
        <v>6.5616930435678691E-4</v>
      </c>
      <c r="N85" s="88">
        <v>232</v>
      </c>
      <c r="O85" s="88" t="s">
        <v>915</v>
      </c>
    </row>
    <row r="86" spans="1:15" s="88" customFormat="1" ht="11.4">
      <c r="A86" s="82">
        <v>6</v>
      </c>
      <c r="B86" s="83">
        <v>177</v>
      </c>
      <c r="C86" s="84" t="s">
        <v>327</v>
      </c>
      <c r="D86" s="85">
        <v>5392345.2999999998</v>
      </c>
      <c r="E86" s="86">
        <v>8.5761861843153542E-2</v>
      </c>
      <c r="F86" s="85">
        <v>5603750.2815281861</v>
      </c>
      <c r="G86" s="85">
        <v>5556866.5800000001</v>
      </c>
      <c r="H86" s="85">
        <v>46883.701528185979</v>
      </c>
      <c r="I86" s="85">
        <v>-421734.20718514657</v>
      </c>
      <c r="J86" s="85">
        <v>-374850.50565696059</v>
      </c>
      <c r="K86" s="85">
        <v>207575.65488653359</v>
      </c>
      <c r="L86" s="85"/>
      <c r="M86" s="87">
        <v>3.0487530578120762E-4</v>
      </c>
      <c r="N86" s="88">
        <v>234</v>
      </c>
      <c r="O86" s="88" t="s">
        <v>327</v>
      </c>
    </row>
    <row r="87" spans="1:15" s="88" customFormat="1" ht="11.4">
      <c r="A87" s="82">
        <v>10</v>
      </c>
      <c r="B87" s="83">
        <v>178</v>
      </c>
      <c r="C87" s="84" t="s">
        <v>809</v>
      </c>
      <c r="D87" s="85">
        <v>15672330.609999999</v>
      </c>
      <c r="E87" s="86">
        <v>2.1682564589691759E-2</v>
      </c>
      <c r="F87" s="85">
        <v>16286758.763017328</v>
      </c>
      <c r="G87" s="85">
        <v>16206329.789999999</v>
      </c>
      <c r="H87" s="85">
        <v>80428.97301732935</v>
      </c>
      <c r="I87" s="85">
        <v>-1225729.7255336847</v>
      </c>
      <c r="J87" s="85">
        <v>-1145300.7525163554</v>
      </c>
      <c r="K87" s="85">
        <v>603298.58512009913</v>
      </c>
      <c r="L87" s="85"/>
      <c r="M87" s="87">
        <v>8.8609061942452575E-4</v>
      </c>
      <c r="N87" s="88">
        <v>236</v>
      </c>
      <c r="O87" s="88" t="s">
        <v>809</v>
      </c>
    </row>
    <row r="88" spans="1:15" s="88" customFormat="1" ht="11.4">
      <c r="A88" s="82">
        <v>13</v>
      </c>
      <c r="B88" s="83">
        <v>179</v>
      </c>
      <c r="C88" s="84" t="s">
        <v>203</v>
      </c>
      <c r="D88" s="85">
        <v>418163417.36000001</v>
      </c>
      <c r="E88" s="86">
        <v>6.1622259462835428E-2</v>
      </c>
      <c r="F88" s="85">
        <v>434557365.55963665</v>
      </c>
      <c r="G88" s="85">
        <v>438971646.02999997</v>
      </c>
      <c r="H88" s="85">
        <v>-4414280.4703633189</v>
      </c>
      <c r="I88" s="85">
        <v>-32704474.117069464</v>
      </c>
      <c r="J88" s="85">
        <v>-37118754.587432787</v>
      </c>
      <c r="K88" s="85">
        <v>16096993.122471754</v>
      </c>
      <c r="L88" s="85"/>
      <c r="M88" s="87">
        <v>2.3642347186880772E-2</v>
      </c>
      <c r="N88" s="88">
        <v>239</v>
      </c>
      <c r="O88" s="88" t="s">
        <v>203</v>
      </c>
    </row>
    <row r="89" spans="1:15" s="88" customFormat="1" ht="11.4">
      <c r="A89" s="82">
        <v>4</v>
      </c>
      <c r="B89" s="83">
        <v>181</v>
      </c>
      <c r="C89" s="84" t="s">
        <v>926</v>
      </c>
      <c r="D89" s="85">
        <v>4769160.8499999996</v>
      </c>
      <c r="E89" s="86">
        <v>8.9714764307811407E-3</v>
      </c>
      <c r="F89" s="85">
        <v>4956134.1065900773</v>
      </c>
      <c r="G89" s="85">
        <v>5038271.29</v>
      </c>
      <c r="H89" s="85">
        <v>-82137.183409922756</v>
      </c>
      <c r="I89" s="85">
        <v>-372995.08064017893</v>
      </c>
      <c r="J89" s="85">
        <v>-455132.26405010169</v>
      </c>
      <c r="K89" s="85">
        <v>183586.47891075656</v>
      </c>
      <c r="L89" s="85"/>
      <c r="M89" s="87">
        <v>2.6964136967703349E-4</v>
      </c>
      <c r="N89" s="88">
        <v>245</v>
      </c>
      <c r="O89" s="88" t="s">
        <v>926</v>
      </c>
    </row>
    <row r="90" spans="1:15" s="88" customFormat="1" ht="11.4">
      <c r="A90" s="82">
        <v>13</v>
      </c>
      <c r="B90" s="83">
        <v>182</v>
      </c>
      <c r="C90" s="84" t="s">
        <v>87</v>
      </c>
      <c r="D90" s="85">
        <v>72269159.879999995</v>
      </c>
      <c r="E90" s="86">
        <v>2.5400565469057175E-2</v>
      </c>
      <c r="F90" s="85">
        <v>75102446.61508517</v>
      </c>
      <c r="G90" s="85">
        <v>75251874.709999993</v>
      </c>
      <c r="H90" s="85">
        <v>-149428.09491482377</v>
      </c>
      <c r="I90" s="85">
        <v>-5652156.0008273954</v>
      </c>
      <c r="J90" s="85">
        <v>-5801584.0957422191</v>
      </c>
      <c r="K90" s="85">
        <v>2781965.4260995858</v>
      </c>
      <c r="L90" s="85"/>
      <c r="M90" s="87">
        <v>4.0859924561889574E-3</v>
      </c>
      <c r="N90" s="88">
        <v>248</v>
      </c>
      <c r="O90" s="88" t="s">
        <v>87</v>
      </c>
    </row>
    <row r="91" spans="1:15" s="88" customFormat="1" ht="11.4">
      <c r="A91" s="82">
        <v>11</v>
      </c>
      <c r="B91" s="83">
        <v>204</v>
      </c>
      <c r="C91" s="84" t="s">
        <v>191</v>
      </c>
      <c r="D91" s="85">
        <v>7210488.7999999998</v>
      </c>
      <c r="E91" s="86">
        <v>5.1502859204846367E-2</v>
      </c>
      <c r="F91" s="85">
        <v>7493173.4514397345</v>
      </c>
      <c r="G91" s="85">
        <v>7308498.4900000002</v>
      </c>
      <c r="H91" s="85">
        <v>184674.96143973432</v>
      </c>
      <c r="I91" s="85">
        <v>-563930.83311734116</v>
      </c>
      <c r="J91" s="85">
        <v>-379255.87167760683</v>
      </c>
      <c r="K91" s="85">
        <v>277564.18616441643</v>
      </c>
      <c r="L91" s="85"/>
      <c r="M91" s="87">
        <v>4.0767047646818403E-4</v>
      </c>
      <c r="N91" s="88">
        <v>261</v>
      </c>
      <c r="O91" s="88" t="s">
        <v>191</v>
      </c>
    </row>
    <row r="92" spans="1:15" s="88" customFormat="1" ht="11.4">
      <c r="A92" s="82">
        <v>18</v>
      </c>
      <c r="B92" s="83">
        <v>205</v>
      </c>
      <c r="C92" s="84" t="s">
        <v>409</v>
      </c>
      <c r="D92" s="85">
        <v>120359909.44</v>
      </c>
      <c r="E92" s="86">
        <v>8.1833375106325504E-2</v>
      </c>
      <c r="F92" s="85">
        <v>125078576.92442413</v>
      </c>
      <c r="G92" s="85">
        <v>125345377.97</v>
      </c>
      <c r="H92" s="85">
        <v>-266801.04557587206</v>
      </c>
      <c r="I92" s="85">
        <v>-9413323.5467236191</v>
      </c>
      <c r="J92" s="85">
        <v>-9680124.5922994912</v>
      </c>
      <c r="K92" s="85">
        <v>4633194.9521281356</v>
      </c>
      <c r="L92" s="85"/>
      <c r="M92" s="87">
        <v>6.8049730039206604E-3</v>
      </c>
      <c r="N92" s="88">
        <v>265</v>
      </c>
      <c r="O92" s="88" t="s">
        <v>409</v>
      </c>
    </row>
    <row r="93" spans="1:15" s="88" customFormat="1" ht="11.4">
      <c r="A93" s="82">
        <v>17</v>
      </c>
      <c r="B93" s="83">
        <v>208</v>
      </c>
      <c r="C93" s="84" t="s">
        <v>282</v>
      </c>
      <c r="D93" s="85">
        <v>31684671.75</v>
      </c>
      <c r="E93" s="86">
        <v>3.8316493770274455E-2</v>
      </c>
      <c r="F93" s="85">
        <v>32926858.048053909</v>
      </c>
      <c r="G93" s="85">
        <v>32828375.539999999</v>
      </c>
      <c r="H93" s="85">
        <v>98482.508053909987</v>
      </c>
      <c r="I93" s="85">
        <v>-2478051.6040780735</v>
      </c>
      <c r="J93" s="85">
        <v>-2379569.0960241635</v>
      </c>
      <c r="K93" s="85">
        <v>1219685.7067686487</v>
      </c>
      <c r="L93" s="85"/>
      <c r="M93" s="87">
        <v>1.7914049362451698E-3</v>
      </c>
      <c r="N93" s="88">
        <v>269</v>
      </c>
      <c r="O93" s="88" t="s">
        <v>282</v>
      </c>
    </row>
    <row r="94" spans="1:15" s="88" customFormat="1" ht="11.4">
      <c r="A94" s="82">
        <v>6</v>
      </c>
      <c r="B94" s="83">
        <v>211</v>
      </c>
      <c r="C94" s="84" t="s">
        <v>192</v>
      </c>
      <c r="D94" s="85">
        <v>102837850.59</v>
      </c>
      <c r="E94" s="86">
        <v>2.6530745732986166E-2</v>
      </c>
      <c r="F94" s="85">
        <v>106869571.98298596</v>
      </c>
      <c r="G94" s="85">
        <v>108543116.3</v>
      </c>
      <c r="H94" s="85">
        <v>-1673544.3170140386</v>
      </c>
      <c r="I94" s="85">
        <v>-8042926.9592950977</v>
      </c>
      <c r="J94" s="85">
        <v>-9716471.2763091363</v>
      </c>
      <c r="K94" s="85">
        <v>3958691.9968464831</v>
      </c>
      <c r="L94" s="85"/>
      <c r="M94" s="87">
        <v>5.8143014588677017E-3</v>
      </c>
      <c r="N94" s="88">
        <v>1862</v>
      </c>
      <c r="O94" s="88" t="s">
        <v>192</v>
      </c>
    </row>
    <row r="95" spans="1:15" s="88" customFormat="1" ht="11.4">
      <c r="A95" s="82">
        <v>10</v>
      </c>
      <c r="B95" s="83">
        <v>213</v>
      </c>
      <c r="C95" s="84" t="s">
        <v>79</v>
      </c>
      <c r="D95" s="85">
        <v>13525372.51</v>
      </c>
      <c r="E95" s="86">
        <v>7.7541189188087403E-2</v>
      </c>
      <c r="F95" s="85">
        <v>14055629.933544144</v>
      </c>
      <c r="G95" s="85">
        <v>13778484.369999999</v>
      </c>
      <c r="H95" s="85">
        <v>277145.56354414485</v>
      </c>
      <c r="I95" s="85">
        <v>-1057816.5779533121</v>
      </c>
      <c r="J95" s="85">
        <v>-780671.01440916723</v>
      </c>
      <c r="K95" s="85">
        <v>520652.49908005126</v>
      </c>
      <c r="L95" s="85"/>
      <c r="M95" s="87">
        <v>7.6470475282637953E-4</v>
      </c>
      <c r="N95" s="88">
        <v>284</v>
      </c>
      <c r="O95" s="88" t="s">
        <v>79</v>
      </c>
    </row>
    <row r="96" spans="1:15" s="88" customFormat="1" ht="11.4">
      <c r="A96" s="82">
        <v>4</v>
      </c>
      <c r="B96" s="83">
        <v>214</v>
      </c>
      <c r="C96" s="84" t="s">
        <v>802</v>
      </c>
      <c r="D96" s="85">
        <v>33877485.380000003</v>
      </c>
      <c r="E96" s="86">
        <v>5.2214415583182593E-2</v>
      </c>
      <c r="F96" s="85">
        <v>35205640.157287776</v>
      </c>
      <c r="G96" s="85">
        <v>35101024.780000001</v>
      </c>
      <c r="H96" s="85">
        <v>104615.37728777528</v>
      </c>
      <c r="I96" s="85">
        <v>-2649551.1031462867</v>
      </c>
      <c r="J96" s="85">
        <v>-2544935.7258585114</v>
      </c>
      <c r="K96" s="85">
        <v>1304096.9786676066</v>
      </c>
      <c r="L96" s="85"/>
      <c r="M96" s="87">
        <v>1.9153834073507665E-3</v>
      </c>
      <c r="N96" s="88">
        <v>287</v>
      </c>
      <c r="O96" s="88" t="s">
        <v>802</v>
      </c>
    </row>
    <row r="97" spans="1:15" s="88" customFormat="1" ht="11.4">
      <c r="A97" s="82">
        <v>13</v>
      </c>
      <c r="B97" s="83">
        <v>216</v>
      </c>
      <c r="C97" s="84" t="s">
        <v>127</v>
      </c>
      <c r="D97" s="85">
        <v>3191348.47</v>
      </c>
      <c r="E97" s="86">
        <v>6.2869142046961243E-2</v>
      </c>
      <c r="F97" s="85">
        <v>3316464.1528458954</v>
      </c>
      <c r="G97" s="85">
        <v>3329922.73</v>
      </c>
      <c r="H97" s="85">
        <v>-13458.577154104598</v>
      </c>
      <c r="I97" s="85">
        <v>-249594.70174266855</v>
      </c>
      <c r="J97" s="85">
        <v>-263053.27889677312</v>
      </c>
      <c r="K97" s="85">
        <v>122849.37476674335</v>
      </c>
      <c r="L97" s="85"/>
      <c r="M97" s="87">
        <v>1.804341685325009E-4</v>
      </c>
      <c r="N97" s="88">
        <v>289</v>
      </c>
      <c r="O97" s="88" t="s">
        <v>127</v>
      </c>
    </row>
    <row r="98" spans="1:15" s="88" customFormat="1" ht="11.4">
      <c r="A98" s="82">
        <v>16</v>
      </c>
      <c r="B98" s="83">
        <v>217</v>
      </c>
      <c r="C98" s="84" t="s">
        <v>335</v>
      </c>
      <c r="D98" s="85">
        <v>15574689.99</v>
      </c>
      <c r="E98" s="86">
        <v>9.9964082827055586E-2</v>
      </c>
      <c r="F98" s="85">
        <v>16185290.177202992</v>
      </c>
      <c r="G98" s="85">
        <v>16111771.84</v>
      </c>
      <c r="H98" s="85">
        <v>73518.33720299229</v>
      </c>
      <c r="I98" s="85">
        <v>-1218093.2729005853</v>
      </c>
      <c r="J98" s="85">
        <v>-1144574.935697593</v>
      </c>
      <c r="K98" s="85">
        <v>599539.95793425723</v>
      </c>
      <c r="L98" s="85"/>
      <c r="M98" s="87">
        <v>8.8057016177149551E-4</v>
      </c>
      <c r="N98" s="88">
        <v>293</v>
      </c>
      <c r="O98" s="88" t="s">
        <v>335</v>
      </c>
    </row>
    <row r="99" spans="1:15" s="88" customFormat="1" ht="11.4">
      <c r="A99" s="82">
        <v>16</v>
      </c>
      <c r="B99" s="83">
        <v>272</v>
      </c>
      <c r="C99" s="84" t="s">
        <v>993</v>
      </c>
      <c r="D99" s="85">
        <v>145937166.56</v>
      </c>
      <c r="E99" s="86">
        <v>8.0272250580364399E-2</v>
      </c>
      <c r="F99" s="85">
        <v>151658581.32193905</v>
      </c>
      <c r="G99" s="85">
        <v>151352224.66</v>
      </c>
      <c r="H99" s="85">
        <v>306356.66193905473</v>
      </c>
      <c r="I99" s="85">
        <v>-11413715.51966976</v>
      </c>
      <c r="J99" s="85">
        <v>-11107358.857730705</v>
      </c>
      <c r="K99" s="85">
        <v>5617778.7652020603</v>
      </c>
      <c r="L99" s="85"/>
      <c r="M99" s="87">
        <v>8.2510736617373206E-3</v>
      </c>
      <c r="N99" s="88">
        <v>408</v>
      </c>
      <c r="O99" s="88" t="s">
        <v>993</v>
      </c>
    </row>
    <row r="100" spans="1:15" s="88" customFormat="1" ht="11.4">
      <c r="A100" s="82">
        <v>17</v>
      </c>
      <c r="B100" s="83">
        <v>72</v>
      </c>
      <c r="C100" s="84" t="s">
        <v>386</v>
      </c>
      <c r="D100" s="85">
        <v>2794957.78</v>
      </c>
      <c r="E100" s="86">
        <v>2.8707925058478339E-2</v>
      </c>
      <c r="F100" s="85">
        <v>2904533.1066863229</v>
      </c>
      <c r="G100" s="85">
        <v>2868445.74</v>
      </c>
      <c r="H100" s="85">
        <v>36087.366686322726</v>
      </c>
      <c r="I100" s="85">
        <v>-218593.06811532585</v>
      </c>
      <c r="J100" s="85">
        <v>-182505.70142900312</v>
      </c>
      <c r="K100" s="85">
        <v>107590.51197328036</v>
      </c>
      <c r="L100" s="85"/>
      <c r="M100" s="87">
        <v>1.5802281946281614E-4</v>
      </c>
      <c r="N100" s="88">
        <v>80</v>
      </c>
      <c r="O100" s="88" t="s">
        <v>386</v>
      </c>
    </row>
    <row r="101" spans="1:15" s="88" customFormat="1" ht="11.4">
      <c r="A101" s="82">
        <v>13</v>
      </c>
      <c r="B101" s="83">
        <v>226</v>
      </c>
      <c r="C101" s="84" t="s">
        <v>281</v>
      </c>
      <c r="D101" s="85">
        <v>9332504.9399999995</v>
      </c>
      <c r="E101" s="86">
        <v>4.0558992298608598E-2</v>
      </c>
      <c r="F101" s="85">
        <v>9698382.4802332632</v>
      </c>
      <c r="G101" s="85">
        <v>9455826.5</v>
      </c>
      <c r="H101" s="85">
        <v>242555.98023326322</v>
      </c>
      <c r="I101" s="85">
        <v>-729893.27518072026</v>
      </c>
      <c r="J101" s="85">
        <v>-487337.29494745703</v>
      </c>
      <c r="K101" s="85">
        <v>359250.14383858355</v>
      </c>
      <c r="L101" s="85"/>
      <c r="M101" s="87">
        <v>5.2764616117723963E-4</v>
      </c>
      <c r="N101" s="88">
        <v>311</v>
      </c>
      <c r="O101" s="88" t="s">
        <v>281</v>
      </c>
    </row>
    <row r="102" spans="1:15" s="88" customFormat="1" ht="11.4">
      <c r="A102" s="82">
        <v>4</v>
      </c>
      <c r="B102" s="83">
        <v>230</v>
      </c>
      <c r="C102" s="84" t="s">
        <v>81</v>
      </c>
      <c r="D102" s="85">
        <v>5352445.95</v>
      </c>
      <c r="E102" s="86">
        <v>1.6454773412206074E-2</v>
      </c>
      <c r="F102" s="85">
        <v>5562286.6916881045</v>
      </c>
      <c r="G102" s="85">
        <v>5543269.0199999996</v>
      </c>
      <c r="H102" s="85">
        <v>19017.67168810498</v>
      </c>
      <c r="I102" s="85">
        <v>-418613.68729940173</v>
      </c>
      <c r="J102" s="85">
        <v>-399596.01561129675</v>
      </c>
      <c r="K102" s="85">
        <v>206039.74921932846</v>
      </c>
      <c r="L102" s="85"/>
      <c r="M102" s="87">
        <v>3.0261945496769954E-4</v>
      </c>
      <c r="N102" s="88">
        <v>316</v>
      </c>
      <c r="O102" s="88" t="s">
        <v>81</v>
      </c>
    </row>
    <row r="103" spans="1:15" s="88" customFormat="1" ht="11.4">
      <c r="A103" s="82">
        <v>15</v>
      </c>
      <c r="B103" s="83">
        <v>231</v>
      </c>
      <c r="C103" s="84" t="s">
        <v>402</v>
      </c>
      <c r="D103" s="85">
        <v>4814615.91</v>
      </c>
      <c r="E103" s="86">
        <v>5.2934696510903469E-2</v>
      </c>
      <c r="F103" s="85">
        <v>5003371.216066706</v>
      </c>
      <c r="G103" s="85">
        <v>5080549.47</v>
      </c>
      <c r="H103" s="85">
        <v>-77178.253933293745</v>
      </c>
      <c r="I103" s="85">
        <v>-376550.1114524033</v>
      </c>
      <c r="J103" s="85">
        <v>-453728.36538569705</v>
      </c>
      <c r="K103" s="85">
        <v>185336.24887586001</v>
      </c>
      <c r="L103" s="85"/>
      <c r="M103" s="87">
        <v>2.7221133219720135E-4</v>
      </c>
      <c r="N103" s="88">
        <v>320</v>
      </c>
      <c r="O103" s="88" t="s">
        <v>402</v>
      </c>
    </row>
    <row r="104" spans="1:15" s="88" customFormat="1" ht="11.4">
      <c r="A104" s="82">
        <v>14</v>
      </c>
      <c r="B104" s="83">
        <v>232</v>
      </c>
      <c r="C104" s="84" t="s">
        <v>78</v>
      </c>
      <c r="D104" s="85">
        <v>37255402.920000002</v>
      </c>
      <c r="E104" s="86">
        <v>5.3508265513766529E-2</v>
      </c>
      <c r="F104" s="85">
        <v>38715987.754233018</v>
      </c>
      <c r="G104" s="85">
        <v>38855778.590000004</v>
      </c>
      <c r="H104" s="85">
        <v>-139790.83576698601</v>
      </c>
      <c r="I104" s="85">
        <v>-2913737.3331469321</v>
      </c>
      <c r="J104" s="85">
        <v>-3053528.1689139181</v>
      </c>
      <c r="K104" s="85">
        <v>1434128.2371476982</v>
      </c>
      <c r="L104" s="85"/>
      <c r="M104" s="87">
        <v>2.1063659178571325E-3</v>
      </c>
      <c r="N104" s="88">
        <v>322</v>
      </c>
      <c r="O104" s="88" t="s">
        <v>78</v>
      </c>
    </row>
    <row r="105" spans="1:15" s="88" customFormat="1" ht="11.4">
      <c r="A105" s="82">
        <v>14</v>
      </c>
      <c r="B105" s="83">
        <v>233</v>
      </c>
      <c r="C105" s="84" t="s">
        <v>675</v>
      </c>
      <c r="D105" s="85">
        <v>47152365.210000001</v>
      </c>
      <c r="E105" s="86">
        <v>6.405357891256605E-2</v>
      </c>
      <c r="F105" s="85">
        <v>49000956.934315264</v>
      </c>
      <c r="G105" s="85">
        <v>48636872.789999999</v>
      </c>
      <c r="H105" s="85">
        <v>364084.14431526512</v>
      </c>
      <c r="I105" s="85">
        <v>-3687776.7005654918</v>
      </c>
      <c r="J105" s="85">
        <v>-3323692.5562502267</v>
      </c>
      <c r="K105" s="85">
        <v>1815106.8864070617</v>
      </c>
      <c r="L105" s="85"/>
      <c r="M105" s="87">
        <v>2.6659256709146437E-3</v>
      </c>
      <c r="N105" s="88">
        <v>324</v>
      </c>
      <c r="O105" s="88" t="s">
        <v>675</v>
      </c>
    </row>
    <row r="106" spans="1:15" s="88" customFormat="1" ht="11.4">
      <c r="A106" s="82">
        <v>16</v>
      </c>
      <c r="B106" s="83">
        <v>236</v>
      </c>
      <c r="C106" s="84" t="s">
        <v>1018</v>
      </c>
      <c r="D106" s="85">
        <v>12352969.310000001</v>
      </c>
      <c r="E106" s="86">
        <v>8.8891086147413229E-2</v>
      </c>
      <c r="F106" s="85">
        <v>12837263.08265562</v>
      </c>
      <c r="G106" s="85">
        <v>12513601.41</v>
      </c>
      <c r="H106" s="85">
        <v>323661.67265561968</v>
      </c>
      <c r="I106" s="85">
        <v>-966123.1669150152</v>
      </c>
      <c r="J106" s="85">
        <v>-642461.49425939552</v>
      </c>
      <c r="K106" s="85">
        <v>475521.42002414074</v>
      </c>
      <c r="L106" s="85"/>
      <c r="M106" s="87">
        <v>6.9841879296789905E-4</v>
      </c>
      <c r="N106" s="88">
        <v>330</v>
      </c>
      <c r="O106" s="88" t="s">
        <v>1018</v>
      </c>
    </row>
    <row r="107" spans="1:15" s="88" customFormat="1" ht="11.4">
      <c r="A107" s="82">
        <v>11</v>
      </c>
      <c r="B107" s="83">
        <v>239</v>
      </c>
      <c r="C107" s="84" t="s">
        <v>118</v>
      </c>
      <c r="D107" s="85">
        <v>5829404.9199999999</v>
      </c>
      <c r="E107" s="86">
        <v>1.7863819731402542E-2</v>
      </c>
      <c r="F107" s="85">
        <v>6057944.6686382992</v>
      </c>
      <c r="G107" s="85">
        <v>6039709.8399999999</v>
      </c>
      <c r="H107" s="85">
        <v>18234.828638299368</v>
      </c>
      <c r="I107" s="85">
        <v>-455916.54939037247</v>
      </c>
      <c r="J107" s="85">
        <v>-437681.7207520731</v>
      </c>
      <c r="K107" s="85">
        <v>224400.04794718561</v>
      </c>
      <c r="L107" s="85"/>
      <c r="M107" s="87">
        <v>3.295860165904947E-4</v>
      </c>
      <c r="N107" s="88">
        <v>334</v>
      </c>
      <c r="O107" s="88" t="s">
        <v>118</v>
      </c>
    </row>
    <row r="108" spans="1:15" s="88" customFormat="1" ht="11.4">
      <c r="A108" s="82">
        <v>19</v>
      </c>
      <c r="B108" s="83">
        <v>240</v>
      </c>
      <c r="C108" s="84" t="s">
        <v>729</v>
      </c>
      <c r="D108" s="85">
        <v>71395643.5</v>
      </c>
      <c r="E108" s="86">
        <v>1.7885203571314377E-2</v>
      </c>
      <c r="F108" s="85">
        <v>74194684.335777044</v>
      </c>
      <c r="G108" s="85">
        <v>74925755.769999996</v>
      </c>
      <c r="H108" s="85">
        <v>-731071.43422295153</v>
      </c>
      <c r="I108" s="85">
        <v>-5583838.4659724701</v>
      </c>
      <c r="J108" s="85">
        <v>-6314909.9001954217</v>
      </c>
      <c r="K108" s="85">
        <v>2748339.8467746465</v>
      </c>
      <c r="L108" s="85"/>
      <c r="M108" s="87">
        <v>4.036605119391851E-3</v>
      </c>
      <c r="N108" s="88">
        <v>339</v>
      </c>
      <c r="O108" s="88" t="s">
        <v>729</v>
      </c>
    </row>
    <row r="109" spans="1:15" s="88" customFormat="1" ht="11.4">
      <c r="A109" s="82">
        <v>19</v>
      </c>
      <c r="B109" s="83">
        <v>320</v>
      </c>
      <c r="C109" s="84" t="s">
        <v>700</v>
      </c>
      <c r="D109" s="85">
        <v>22598536.489999998</v>
      </c>
      <c r="E109" s="86">
        <v>1.7338991593034946E-2</v>
      </c>
      <c r="F109" s="85">
        <v>23484504.083587244</v>
      </c>
      <c r="G109" s="85">
        <v>23298502.420000002</v>
      </c>
      <c r="H109" s="85">
        <v>186001.66358724236</v>
      </c>
      <c r="I109" s="85">
        <v>-1767426.850456842</v>
      </c>
      <c r="J109" s="85">
        <v>-1581425.1868695996</v>
      </c>
      <c r="K109" s="85">
        <v>869919.44143283565</v>
      </c>
      <c r="L109" s="85"/>
      <c r="M109" s="87">
        <v>1.2776881559488648E-3</v>
      </c>
      <c r="N109" s="88">
        <v>336</v>
      </c>
      <c r="O109" s="88" t="s">
        <v>700</v>
      </c>
    </row>
    <row r="110" spans="1:15" s="88" customFormat="1" ht="11.4">
      <c r="A110" s="82">
        <v>19</v>
      </c>
      <c r="B110" s="83">
        <v>241</v>
      </c>
      <c r="C110" s="84" t="s">
        <v>110</v>
      </c>
      <c r="D110" s="85">
        <v>29228795.059999999</v>
      </c>
      <c r="E110" s="86">
        <v>5.4381436231654638E-2</v>
      </c>
      <c r="F110" s="85">
        <v>30374699.585021872</v>
      </c>
      <c r="G110" s="85">
        <v>30210351.57</v>
      </c>
      <c r="H110" s="85">
        <v>164348.01502187178</v>
      </c>
      <c r="I110" s="85">
        <v>-2285977.9976638788</v>
      </c>
      <c r="J110" s="85">
        <v>-2121629.9826420071</v>
      </c>
      <c r="K110" s="85">
        <v>1125147.9529925091</v>
      </c>
      <c r="L110" s="85"/>
      <c r="M110" s="87">
        <v>1.652553265002104E-3</v>
      </c>
      <c r="N110" s="88">
        <v>342</v>
      </c>
      <c r="O110" s="88" t="s">
        <v>110</v>
      </c>
    </row>
    <row r="111" spans="1:15" s="88" customFormat="1" ht="11.4">
      <c r="A111" s="82">
        <v>17</v>
      </c>
      <c r="B111" s="83">
        <v>244</v>
      </c>
      <c r="C111" s="84" t="s">
        <v>90</v>
      </c>
      <c r="D111" s="85">
        <v>52555919.609999999</v>
      </c>
      <c r="E111" s="86">
        <v>2.7152416577042877E-2</v>
      </c>
      <c r="F111" s="85">
        <v>54616355.764626242</v>
      </c>
      <c r="G111" s="85">
        <v>55688844.340000004</v>
      </c>
      <c r="H111" s="85">
        <v>-1072488.5753737614</v>
      </c>
      <c r="I111" s="85">
        <v>-4110387.5691361325</v>
      </c>
      <c r="J111" s="85">
        <v>-5182876.1445098938</v>
      </c>
      <c r="K111" s="85">
        <v>2023114.0300324915</v>
      </c>
      <c r="L111" s="85"/>
      <c r="M111" s="87">
        <v>2.9714347227933115E-3</v>
      </c>
      <c r="N111" s="88">
        <v>347</v>
      </c>
      <c r="O111" s="88" t="s">
        <v>90</v>
      </c>
    </row>
    <row r="112" spans="1:15" s="88" customFormat="1" ht="11.4">
      <c r="A112" s="82">
        <v>1</v>
      </c>
      <c r="B112" s="83">
        <v>245</v>
      </c>
      <c r="C112" s="84" t="s">
        <v>994</v>
      </c>
      <c r="D112" s="85">
        <v>127567974.55</v>
      </c>
      <c r="E112" s="86">
        <v>2.170326924404679E-2</v>
      </c>
      <c r="F112" s="85">
        <v>132569231.66595858</v>
      </c>
      <c r="G112" s="85">
        <v>134000806.58</v>
      </c>
      <c r="H112" s="85">
        <v>-1431574.9140414149</v>
      </c>
      <c r="I112" s="85">
        <v>-9977064.8235488925</v>
      </c>
      <c r="J112" s="85">
        <v>-11408639.737590307</v>
      </c>
      <c r="K112" s="85">
        <v>4910665.839549426</v>
      </c>
      <c r="L112" s="85"/>
      <c r="M112" s="87">
        <v>7.2125064485059143E-3</v>
      </c>
      <c r="N112" s="88">
        <v>348</v>
      </c>
      <c r="O112" s="88" t="s">
        <v>994</v>
      </c>
    </row>
    <row r="113" spans="1:15" s="88" customFormat="1" ht="11.4">
      <c r="A113" s="82">
        <v>13</v>
      </c>
      <c r="B113" s="83">
        <v>249</v>
      </c>
      <c r="C113" s="84" t="s">
        <v>233</v>
      </c>
      <c r="D113" s="85">
        <v>29443670.640000001</v>
      </c>
      <c r="E113" s="86">
        <v>7.4730614018985037E-2</v>
      </c>
      <c r="F113" s="85">
        <v>30597999.285788167</v>
      </c>
      <c r="G113" s="85">
        <v>30321641.27</v>
      </c>
      <c r="H113" s="85">
        <v>276358.01578816772</v>
      </c>
      <c r="I113" s="85">
        <v>-2302783.37219632</v>
      </c>
      <c r="J113" s="85">
        <v>-2026425.3564081523</v>
      </c>
      <c r="K113" s="85">
        <v>1133419.4817534038</v>
      </c>
      <c r="L113" s="85"/>
      <c r="M113" s="87">
        <v>1.6647020155944325E-3</v>
      </c>
      <c r="N113" s="88">
        <v>360</v>
      </c>
      <c r="O113" s="88" t="s">
        <v>233</v>
      </c>
    </row>
    <row r="114" spans="1:15" s="88" customFormat="1" ht="11.4">
      <c r="A114" s="82">
        <v>6</v>
      </c>
      <c r="B114" s="83">
        <v>250</v>
      </c>
      <c r="C114" s="84" t="s">
        <v>279</v>
      </c>
      <c r="D114" s="85">
        <v>4941324.5</v>
      </c>
      <c r="E114" s="86">
        <v>3.6474902840005471E-2</v>
      </c>
      <c r="F114" s="85">
        <v>5135047.3713167291</v>
      </c>
      <c r="G114" s="85">
        <v>5049864.09</v>
      </c>
      <c r="H114" s="85">
        <v>85183.281316729262</v>
      </c>
      <c r="I114" s="85">
        <v>-386459.96398858965</v>
      </c>
      <c r="J114" s="85">
        <v>-301276.68267186038</v>
      </c>
      <c r="K114" s="85">
        <v>190213.83313386352</v>
      </c>
      <c r="L114" s="85"/>
      <c r="M114" s="87">
        <v>2.7937525030188122E-4</v>
      </c>
      <c r="N114" s="88">
        <v>363</v>
      </c>
      <c r="O114" s="88" t="s">
        <v>279</v>
      </c>
    </row>
    <row r="115" spans="1:15" s="88" customFormat="1" ht="11.4">
      <c r="A115" s="82">
        <v>2</v>
      </c>
      <c r="B115" s="83">
        <v>322</v>
      </c>
      <c r="C115" s="84" t="s">
        <v>1181</v>
      </c>
      <c r="D115" s="85">
        <v>18403720.960000001</v>
      </c>
      <c r="E115" s="86">
        <v>-9.266904694924508E-3</v>
      </c>
      <c r="F115" s="85">
        <v>19125232.301196694</v>
      </c>
      <c r="G115" s="85">
        <v>19696760.129999999</v>
      </c>
      <c r="H115" s="85">
        <v>-571527.82880330458</v>
      </c>
      <c r="I115" s="85">
        <v>-1439351.1981367858</v>
      </c>
      <c r="J115" s="85">
        <v>-2010879.0269400903</v>
      </c>
      <c r="K115" s="85">
        <v>708442.1004383798</v>
      </c>
      <c r="L115" s="85"/>
      <c r="M115" s="87">
        <v>1.0405194294942537E-3</v>
      </c>
      <c r="N115" s="88">
        <v>2102</v>
      </c>
      <c r="O115" s="88" t="s">
        <v>1181</v>
      </c>
    </row>
    <row r="116" spans="1:15" s="88" customFormat="1" ht="11.4">
      <c r="A116" s="82">
        <v>13</v>
      </c>
      <c r="B116" s="83">
        <v>256</v>
      </c>
      <c r="C116" s="84" t="s">
        <v>243</v>
      </c>
      <c r="D116" s="85">
        <v>3602658.28</v>
      </c>
      <c r="E116" s="86">
        <v>3.5885928589400241E-2</v>
      </c>
      <c r="F116" s="85">
        <v>3743899.2178041432</v>
      </c>
      <c r="G116" s="85">
        <v>3631734.08</v>
      </c>
      <c r="H116" s="85">
        <v>112165.13780414313</v>
      </c>
      <c r="I116" s="85">
        <v>-281763.15665000229</v>
      </c>
      <c r="J116" s="85">
        <v>-169598.01884585916</v>
      </c>
      <c r="K116" s="85">
        <v>138682.54167688271</v>
      </c>
      <c r="L116" s="85"/>
      <c r="M116" s="87">
        <v>2.036890227968523E-4</v>
      </c>
      <c r="N116" s="88">
        <v>381</v>
      </c>
      <c r="O116" s="88" t="s">
        <v>243</v>
      </c>
    </row>
    <row r="117" spans="1:15" s="88" customFormat="1" ht="11.4">
      <c r="A117" s="82">
        <v>12</v>
      </c>
      <c r="B117" s="83">
        <v>260</v>
      </c>
      <c r="C117" s="84" t="s">
        <v>332</v>
      </c>
      <c r="D117" s="85">
        <v>29922986.629999999</v>
      </c>
      <c r="E117" s="86">
        <v>2.2125694219103188E-2</v>
      </c>
      <c r="F117" s="85">
        <v>31096106.688869987</v>
      </c>
      <c r="G117" s="85">
        <v>30710507.059999999</v>
      </c>
      <c r="H117" s="85">
        <v>385599.62886998802</v>
      </c>
      <c r="I117" s="85">
        <v>-2340270.5763324895</v>
      </c>
      <c r="J117" s="85">
        <v>-1954670.9474625015</v>
      </c>
      <c r="K117" s="85">
        <v>1151870.5127958404</v>
      </c>
      <c r="L117" s="85"/>
      <c r="M117" s="87">
        <v>1.691801839676001E-3</v>
      </c>
      <c r="N117" s="88">
        <v>389</v>
      </c>
      <c r="O117" s="88" t="s">
        <v>332</v>
      </c>
    </row>
    <row r="118" spans="1:15" s="88" customFormat="1" ht="11.4">
      <c r="A118" s="82">
        <v>19</v>
      </c>
      <c r="B118" s="83">
        <v>261</v>
      </c>
      <c r="C118" s="84" t="s">
        <v>236</v>
      </c>
      <c r="D118" s="85">
        <v>17182236.52</v>
      </c>
      <c r="E118" s="86">
        <v>5.5448292026529344E-2</v>
      </c>
      <c r="F118" s="85">
        <v>17855859.99773306</v>
      </c>
      <c r="G118" s="85">
        <v>17804811.09</v>
      </c>
      <c r="H118" s="85">
        <v>51048.90773306042</v>
      </c>
      <c r="I118" s="85">
        <v>-1343819.153500773</v>
      </c>
      <c r="J118" s="85">
        <v>-1292770.2457677126</v>
      </c>
      <c r="K118" s="85">
        <v>661421.66341875668</v>
      </c>
      <c r="L118" s="85"/>
      <c r="M118" s="87">
        <v>9.7145848820920887E-4</v>
      </c>
      <c r="N118" s="88">
        <v>391</v>
      </c>
      <c r="O118" s="88" t="s">
        <v>236</v>
      </c>
    </row>
    <row r="119" spans="1:15" s="88" customFormat="1" ht="11.4">
      <c r="A119" s="82">
        <v>11</v>
      </c>
      <c r="B119" s="83">
        <v>263</v>
      </c>
      <c r="C119" s="84" t="s">
        <v>106</v>
      </c>
      <c r="D119" s="85">
        <v>20041012.93</v>
      </c>
      <c r="E119" s="86">
        <v>2.4292027297282668E-2</v>
      </c>
      <c r="F119" s="85">
        <v>20826713.721133087</v>
      </c>
      <c r="G119" s="85">
        <v>20861979.559999999</v>
      </c>
      <c r="H119" s="85">
        <v>-35265.838866911829</v>
      </c>
      <c r="I119" s="85">
        <v>-1567403.4634282086</v>
      </c>
      <c r="J119" s="85">
        <v>-1602669.3022951204</v>
      </c>
      <c r="K119" s="85">
        <v>771468.84186630964</v>
      </c>
      <c r="L119" s="85"/>
      <c r="M119" s="87">
        <v>1.1330895195452127E-3</v>
      </c>
      <c r="N119" s="88">
        <v>397</v>
      </c>
      <c r="O119" s="88" t="s">
        <v>106</v>
      </c>
    </row>
    <row r="120" spans="1:15" s="88" customFormat="1" ht="11.4">
      <c r="A120" s="82">
        <v>13</v>
      </c>
      <c r="B120" s="83">
        <v>265</v>
      </c>
      <c r="C120" s="84" t="s">
        <v>365</v>
      </c>
      <c r="D120" s="85">
        <v>2574138.46</v>
      </c>
      <c r="E120" s="86">
        <v>4.7007621394685048E-2</v>
      </c>
      <c r="F120" s="85">
        <v>2675056.6437052037</v>
      </c>
      <c r="G120" s="85">
        <v>2581611.73</v>
      </c>
      <c r="H120" s="85">
        <v>93444.913705203682</v>
      </c>
      <c r="I120" s="85">
        <v>-201322.83491060822</v>
      </c>
      <c r="J120" s="85">
        <v>-107877.92120540453</v>
      </c>
      <c r="K120" s="85">
        <v>99090.181892304463</v>
      </c>
      <c r="L120" s="85"/>
      <c r="M120" s="87">
        <v>1.4553801851592606E-4</v>
      </c>
      <c r="N120" s="88">
        <v>400</v>
      </c>
      <c r="O120" s="88" t="s">
        <v>365</v>
      </c>
    </row>
    <row r="121" spans="1:15" s="88" customFormat="1" ht="11.4">
      <c r="A121" s="82">
        <v>4</v>
      </c>
      <c r="B121" s="83">
        <v>319</v>
      </c>
      <c r="C121" s="84" t="s">
        <v>394</v>
      </c>
      <c r="D121" s="85">
        <v>7943527.7699999996</v>
      </c>
      <c r="E121" s="86">
        <v>3.6291046492314051E-2</v>
      </c>
      <c r="F121" s="85">
        <v>8254950.9538019495</v>
      </c>
      <c r="G121" s="85">
        <v>8283815.7000000002</v>
      </c>
      <c r="H121" s="85">
        <v>-28864.746198050678</v>
      </c>
      <c r="I121" s="85">
        <v>-621261.65888044029</v>
      </c>
      <c r="J121" s="85">
        <v>-650126.40507849096</v>
      </c>
      <c r="K121" s="85">
        <v>305782.15734202258</v>
      </c>
      <c r="L121" s="85"/>
      <c r="M121" s="87">
        <v>4.4911542624324598E-4</v>
      </c>
      <c r="N121" s="88">
        <v>512</v>
      </c>
      <c r="O121" s="88" t="s">
        <v>394</v>
      </c>
    </row>
    <row r="122" spans="1:15" s="88" customFormat="1" ht="11.4">
      <c r="A122" s="82">
        <v>19</v>
      </c>
      <c r="B122" s="83">
        <v>273</v>
      </c>
      <c r="C122" s="84" t="s">
        <v>268</v>
      </c>
      <c r="D122" s="85">
        <v>10132666.810000001</v>
      </c>
      <c r="E122" s="86">
        <v>3.9746489177407932E-2</v>
      </c>
      <c r="F122" s="85">
        <v>10529914.412040493</v>
      </c>
      <c r="G122" s="85">
        <v>10522936.52</v>
      </c>
      <c r="H122" s="85">
        <v>6977.8920404929668</v>
      </c>
      <c r="I122" s="85">
        <v>-792473.76902710565</v>
      </c>
      <c r="J122" s="85">
        <v>-785495.87698661268</v>
      </c>
      <c r="K122" s="85">
        <v>390051.97772345803</v>
      </c>
      <c r="L122" s="85"/>
      <c r="M122" s="87">
        <v>5.7288614141194627E-4</v>
      </c>
      <c r="N122" s="88">
        <v>410</v>
      </c>
      <c r="O122" s="88" t="s">
        <v>268</v>
      </c>
    </row>
    <row r="123" spans="1:15" s="88" customFormat="1" ht="11.4">
      <c r="A123" s="82">
        <v>13</v>
      </c>
      <c r="B123" s="83">
        <v>275</v>
      </c>
      <c r="C123" s="84" t="s">
        <v>801</v>
      </c>
      <c r="D123" s="85">
        <v>6957152.71</v>
      </c>
      <c r="E123" s="86">
        <v>7.507303061749282E-2</v>
      </c>
      <c r="F123" s="85">
        <v>7229905.4100443237</v>
      </c>
      <c r="G123" s="85">
        <v>7254748.0599999996</v>
      </c>
      <c r="H123" s="85">
        <v>-24842.649955675937</v>
      </c>
      <c r="I123" s="85">
        <v>-544117.47007704491</v>
      </c>
      <c r="J123" s="85">
        <v>-568960.12003272085</v>
      </c>
      <c r="K123" s="85">
        <v>267812.13916769612</v>
      </c>
      <c r="L123" s="85"/>
      <c r="M123" s="87">
        <v>3.9334722496866203E-4</v>
      </c>
      <c r="N123" s="88">
        <v>416</v>
      </c>
      <c r="O123" s="88" t="s">
        <v>801</v>
      </c>
    </row>
    <row r="124" spans="1:15" s="88" customFormat="1" ht="11.4">
      <c r="A124" s="82">
        <v>12</v>
      </c>
      <c r="B124" s="83">
        <v>276</v>
      </c>
      <c r="C124" s="84" t="s">
        <v>344</v>
      </c>
      <c r="D124" s="85">
        <v>41324889.939999998</v>
      </c>
      <c r="E124" s="86">
        <v>8.867560448034853E-2</v>
      </c>
      <c r="F124" s="85">
        <v>42945017.566919588</v>
      </c>
      <c r="G124" s="85">
        <v>42599473.719999999</v>
      </c>
      <c r="H124" s="85">
        <v>345543.84691958874</v>
      </c>
      <c r="I124" s="85">
        <v>-3232011.0687012826</v>
      </c>
      <c r="J124" s="85">
        <v>-2886467.2217816939</v>
      </c>
      <c r="K124" s="85">
        <v>1590781.1193785055</v>
      </c>
      <c r="L124" s="85"/>
      <c r="M124" s="87">
        <v>2.3364487539090364E-3</v>
      </c>
      <c r="N124" s="88">
        <v>420</v>
      </c>
      <c r="O124" s="88" t="s">
        <v>344</v>
      </c>
    </row>
    <row r="125" spans="1:15" s="88" customFormat="1" ht="11.4">
      <c r="A125" s="82">
        <v>15</v>
      </c>
      <c r="B125" s="83">
        <v>499</v>
      </c>
      <c r="C125" s="84" t="s">
        <v>1013</v>
      </c>
      <c r="D125" s="85">
        <v>64172249.710000001</v>
      </c>
      <c r="E125" s="86">
        <v>3.8548995205337576E-2</v>
      </c>
      <c r="F125" s="85">
        <v>66688099.958789647</v>
      </c>
      <c r="G125" s="85">
        <v>66933330.700000003</v>
      </c>
      <c r="H125" s="85">
        <v>-245230.74121035635</v>
      </c>
      <c r="I125" s="85">
        <v>-5018898.3362645749</v>
      </c>
      <c r="J125" s="85">
        <v>-5264129.0774749313</v>
      </c>
      <c r="K125" s="85">
        <v>2470278.889427837</v>
      </c>
      <c r="L125" s="85"/>
      <c r="M125" s="87">
        <v>3.6282050136893611E-3</v>
      </c>
      <c r="N125" s="88">
        <v>681</v>
      </c>
      <c r="O125" s="88" t="s">
        <v>1013</v>
      </c>
    </row>
    <row r="126" spans="1:15" s="88" customFormat="1" ht="11.4">
      <c r="A126" s="82">
        <v>15</v>
      </c>
      <c r="B126" s="83">
        <v>280</v>
      </c>
      <c r="C126" s="84" t="s">
        <v>95</v>
      </c>
      <c r="D126" s="85">
        <v>5871174.6100000003</v>
      </c>
      <c r="E126" s="86">
        <v>8.9155179585727481E-2</v>
      </c>
      <c r="F126" s="85">
        <v>6101351.9244935298</v>
      </c>
      <c r="G126" s="85">
        <v>5824023.7999999998</v>
      </c>
      <c r="H126" s="85">
        <v>277328.12449353002</v>
      </c>
      <c r="I126" s="85">
        <v>-459183.34817948553</v>
      </c>
      <c r="J126" s="85">
        <v>-181855.22368595551</v>
      </c>
      <c r="K126" s="85">
        <v>226007.95142401929</v>
      </c>
      <c r="L126" s="85"/>
      <c r="M126" s="87">
        <v>3.3194761368835423E-4</v>
      </c>
      <c r="N126" s="88">
        <v>428</v>
      </c>
      <c r="O126" s="88" t="s">
        <v>95</v>
      </c>
    </row>
    <row r="127" spans="1:15" s="88" customFormat="1" ht="11.4">
      <c r="A127" s="82">
        <v>2</v>
      </c>
      <c r="B127" s="83">
        <v>284</v>
      </c>
      <c r="C127" s="84" t="s">
        <v>388</v>
      </c>
      <c r="D127" s="85">
        <v>5853224.9400000004</v>
      </c>
      <c r="E127" s="86">
        <v>7.0360997311577023E-2</v>
      </c>
      <c r="F127" s="85">
        <v>6082698.544058891</v>
      </c>
      <c r="G127" s="85">
        <v>6055701.6299999999</v>
      </c>
      <c r="H127" s="85">
        <v>26996.914058891125</v>
      </c>
      <c r="I127" s="85">
        <v>-457779.50821273029</v>
      </c>
      <c r="J127" s="85">
        <v>-430782.59415383916</v>
      </c>
      <c r="K127" s="85">
        <v>225316.98778983823</v>
      </c>
      <c r="L127" s="85"/>
      <c r="M127" s="87">
        <v>3.3093276563514782E-4</v>
      </c>
      <c r="N127" s="88">
        <v>434</v>
      </c>
      <c r="O127" s="88" t="s">
        <v>388</v>
      </c>
    </row>
    <row r="128" spans="1:15" s="88" customFormat="1" ht="11.4">
      <c r="A128" s="82">
        <v>8</v>
      </c>
      <c r="B128" s="83">
        <v>285</v>
      </c>
      <c r="C128" s="84" t="s">
        <v>190</v>
      </c>
      <c r="D128" s="85">
        <v>184172755.36000001</v>
      </c>
      <c r="E128" s="86">
        <v>7.7876807613828689E-2</v>
      </c>
      <c r="F128" s="85">
        <v>191393182.79532689</v>
      </c>
      <c r="G128" s="85">
        <v>193253903.47999999</v>
      </c>
      <c r="H128" s="85">
        <v>-1860720.6846731007</v>
      </c>
      <c r="I128" s="85">
        <v>-14404112.987136332</v>
      </c>
      <c r="J128" s="85">
        <v>-16264833.671809433</v>
      </c>
      <c r="K128" s="85">
        <v>7089638.7711130716</v>
      </c>
      <c r="L128" s="85"/>
      <c r="M128" s="87">
        <v>1.041285785369634E-2</v>
      </c>
      <c r="N128" s="88">
        <v>438</v>
      </c>
      <c r="O128" s="88" t="s">
        <v>190</v>
      </c>
    </row>
    <row r="129" spans="1:15" s="88" customFormat="1" ht="11.4">
      <c r="A129" s="82">
        <v>8</v>
      </c>
      <c r="B129" s="83">
        <v>286</v>
      </c>
      <c r="C129" s="84" t="s">
        <v>232</v>
      </c>
      <c r="D129" s="85">
        <v>279460200.06</v>
      </c>
      <c r="E129" s="86">
        <v>1.6009387040487814E-2</v>
      </c>
      <c r="F129" s="85">
        <v>290416337.90813583</v>
      </c>
      <c r="G129" s="85">
        <v>294778867.81</v>
      </c>
      <c r="H129" s="85">
        <v>-4362529.901864171</v>
      </c>
      <c r="I129" s="85">
        <v>-21856524.268226396</v>
      </c>
      <c r="J129" s="85">
        <v>-26219054.170090567</v>
      </c>
      <c r="K129" s="85">
        <v>10757681.642193092</v>
      </c>
      <c r="L129" s="85"/>
      <c r="M129" s="87">
        <v>1.5800270421660489E-2</v>
      </c>
      <c r="N129" s="88">
        <v>440</v>
      </c>
      <c r="O129" s="88" t="s">
        <v>232</v>
      </c>
    </row>
    <row r="130" spans="1:15" s="88" customFormat="1" ht="11.4">
      <c r="A130" s="82">
        <v>15</v>
      </c>
      <c r="B130" s="83">
        <v>287</v>
      </c>
      <c r="C130" s="84" t="s">
        <v>1026</v>
      </c>
      <c r="D130" s="85">
        <v>19548331.329999998</v>
      </c>
      <c r="E130" s="86">
        <v>7.5613307126926169E-2</v>
      </c>
      <c r="F130" s="85">
        <v>20314716.714060161</v>
      </c>
      <c r="G130" s="85">
        <v>19910448.809999999</v>
      </c>
      <c r="H130" s="85">
        <v>404267.9040601626</v>
      </c>
      <c r="I130" s="85">
        <v>-1528870.9377068474</v>
      </c>
      <c r="J130" s="85">
        <v>-1124603.0336466848</v>
      </c>
      <c r="K130" s="85">
        <v>752503.30830328912</v>
      </c>
      <c r="L130" s="85"/>
      <c r="M130" s="87">
        <v>1.1052340234491494E-3</v>
      </c>
      <c r="N130" s="88">
        <v>443</v>
      </c>
      <c r="O130" s="88" t="s">
        <v>1026</v>
      </c>
    </row>
    <row r="131" spans="1:15" s="88" customFormat="1" ht="11.4">
      <c r="A131" s="82">
        <v>15</v>
      </c>
      <c r="B131" s="83">
        <v>288</v>
      </c>
      <c r="C131" s="84" t="s">
        <v>1008</v>
      </c>
      <c r="D131" s="85">
        <v>17341567.18</v>
      </c>
      <c r="E131" s="86">
        <v>4.3378472288914893E-2</v>
      </c>
      <c r="F131" s="85">
        <v>18021437.159646463</v>
      </c>
      <c r="G131" s="85">
        <v>17827503.370000001</v>
      </c>
      <c r="H131" s="85">
        <v>193933.78964646161</v>
      </c>
      <c r="I131" s="85">
        <v>-1356280.3713636918</v>
      </c>
      <c r="J131" s="85">
        <v>-1162346.5817172301</v>
      </c>
      <c r="K131" s="85">
        <v>667555.01806372043</v>
      </c>
      <c r="L131" s="85"/>
      <c r="M131" s="87">
        <v>9.8046681037430123E-4</v>
      </c>
      <c r="N131" s="88">
        <v>446</v>
      </c>
      <c r="O131" s="88" t="s">
        <v>1008</v>
      </c>
    </row>
    <row r="132" spans="1:15" s="88" customFormat="1" ht="11.4">
      <c r="A132" s="82">
        <v>18</v>
      </c>
      <c r="B132" s="83">
        <v>290</v>
      </c>
      <c r="C132" s="84" t="s">
        <v>109</v>
      </c>
      <c r="D132" s="85">
        <v>23832800.039999999</v>
      </c>
      <c r="E132" s="86">
        <v>8.4436393440866828E-2</v>
      </c>
      <c r="F132" s="85">
        <v>24767156.497517873</v>
      </c>
      <c r="G132" s="85">
        <v>24254350.559999999</v>
      </c>
      <c r="H132" s="85">
        <v>512805.93751787394</v>
      </c>
      <c r="I132" s="85">
        <v>-1863958.3466347249</v>
      </c>
      <c r="J132" s="85">
        <v>-1351152.4091168509</v>
      </c>
      <c r="K132" s="85">
        <v>917431.80394675478</v>
      </c>
      <c r="L132" s="85"/>
      <c r="M132" s="87">
        <v>1.3474716093973761E-3</v>
      </c>
      <c r="N132" s="88">
        <v>455</v>
      </c>
      <c r="O132" s="88" t="s">
        <v>109</v>
      </c>
    </row>
    <row r="133" spans="1:15" s="88" customFormat="1" ht="11.4">
      <c r="A133" s="82">
        <v>13</v>
      </c>
      <c r="B133" s="83">
        <v>291</v>
      </c>
      <c r="C133" s="84" t="s">
        <v>913</v>
      </c>
      <c r="D133" s="85">
        <v>5626919.5300000003</v>
      </c>
      <c r="E133" s="86">
        <v>-5.7768395100128418E-4</v>
      </c>
      <c r="F133" s="85">
        <v>5847520.910868587</v>
      </c>
      <c r="G133" s="85">
        <v>5890713.4299999997</v>
      </c>
      <c r="H133" s="85">
        <v>-43192.51913141273</v>
      </c>
      <c r="I133" s="85">
        <v>-440080.20904728922</v>
      </c>
      <c r="J133" s="85">
        <v>-483272.72817870195</v>
      </c>
      <c r="K133" s="85">
        <v>216605.4733982959</v>
      </c>
      <c r="L133" s="85"/>
      <c r="M133" s="87">
        <v>3.1813778919443438E-4</v>
      </c>
      <c r="N133" s="88">
        <v>451</v>
      </c>
      <c r="O133" s="88" t="s">
        <v>913</v>
      </c>
    </row>
    <row r="134" spans="1:15" s="88" customFormat="1" ht="11.4">
      <c r="A134" s="82">
        <v>21</v>
      </c>
      <c r="B134" s="83">
        <v>295</v>
      </c>
      <c r="C134" s="84" t="s">
        <v>890</v>
      </c>
      <c r="D134" s="85">
        <v>1006782.81</v>
      </c>
      <c r="E134" s="86">
        <v>-5.1156191895839901E-3</v>
      </c>
      <c r="F134" s="85">
        <v>1046253.3723452833</v>
      </c>
      <c r="G134" s="85">
        <v>1018574.59</v>
      </c>
      <c r="H134" s="85">
        <v>27678.782345283311</v>
      </c>
      <c r="I134" s="85">
        <v>-78740.274696982786</v>
      </c>
      <c r="J134" s="85">
        <v>-51061.492351699475</v>
      </c>
      <c r="K134" s="85">
        <v>38755.604377608113</v>
      </c>
      <c r="L134" s="85"/>
      <c r="M134" s="87">
        <v>5.6922025570953973E-5</v>
      </c>
      <c r="N134" s="88">
        <v>463</v>
      </c>
      <c r="O134" s="88" t="s">
        <v>890</v>
      </c>
    </row>
    <row r="135" spans="1:15" s="88" customFormat="1" ht="11.4">
      <c r="A135" s="82">
        <v>4</v>
      </c>
      <c r="B135" s="83">
        <v>271</v>
      </c>
      <c r="C135" s="84" t="s">
        <v>385</v>
      </c>
      <c r="D135" s="85">
        <v>21938617.34</v>
      </c>
      <c r="E135" s="86">
        <v>6.1499513149869518E-2</v>
      </c>
      <c r="F135" s="85">
        <v>22798713.03778787</v>
      </c>
      <c r="G135" s="85">
        <v>22697335.140000001</v>
      </c>
      <c r="H135" s="85">
        <v>101377.89778786898</v>
      </c>
      <c r="I135" s="85">
        <v>-1715814.7106460726</v>
      </c>
      <c r="J135" s="85">
        <v>-1614436.8128582037</v>
      </c>
      <c r="K135" s="85">
        <v>844516.18142027408</v>
      </c>
      <c r="L135" s="85"/>
      <c r="M135" s="87">
        <v>1.2403772937073232E-3</v>
      </c>
      <c r="N135" s="88">
        <v>406</v>
      </c>
      <c r="O135" s="88" t="s">
        <v>385</v>
      </c>
    </row>
    <row r="136" spans="1:15" s="88" customFormat="1" ht="11.4">
      <c r="A136" s="82">
        <v>11</v>
      </c>
      <c r="B136" s="83">
        <v>297</v>
      </c>
      <c r="C136" s="84" t="s">
        <v>224</v>
      </c>
      <c r="D136" s="85">
        <v>329300579.07999998</v>
      </c>
      <c r="E136" s="86">
        <v>4.0410010670638243E-2</v>
      </c>
      <c r="F136" s="85">
        <v>342210691.2787919</v>
      </c>
      <c r="G136" s="85">
        <v>343319298.43000001</v>
      </c>
      <c r="H136" s="85">
        <v>-1108607.1512081027</v>
      </c>
      <c r="I136" s="85">
        <v>-25754529.971200742</v>
      </c>
      <c r="J136" s="85">
        <v>-26863137.122408845</v>
      </c>
      <c r="K136" s="85">
        <v>12676262.285548693</v>
      </c>
      <c r="L136" s="85"/>
      <c r="M136" s="87">
        <v>1.8618172456601349E-2</v>
      </c>
      <c r="N136" s="88">
        <v>466</v>
      </c>
      <c r="O136" s="88" t="s">
        <v>224</v>
      </c>
    </row>
    <row r="137" spans="1:15" s="88" customFormat="1" ht="11.4">
      <c r="A137" s="82">
        <v>14</v>
      </c>
      <c r="B137" s="83">
        <v>300</v>
      </c>
      <c r="C137" s="84" t="s">
        <v>101</v>
      </c>
      <c r="D137" s="85">
        <v>9426953.0399999991</v>
      </c>
      <c r="E137" s="86">
        <v>3.2824788048112438E-2</v>
      </c>
      <c r="F137" s="85">
        <v>9796533.384435337</v>
      </c>
      <c r="G137" s="85">
        <v>9668979.2200000007</v>
      </c>
      <c r="H137" s="85">
        <v>127554.16443533637</v>
      </c>
      <c r="I137" s="85">
        <v>-737280.04148695874</v>
      </c>
      <c r="J137" s="85">
        <v>-609725.87705162237</v>
      </c>
      <c r="K137" s="85">
        <v>362885.87655219308</v>
      </c>
      <c r="L137" s="85"/>
      <c r="M137" s="87">
        <v>5.3298611842514691E-4</v>
      </c>
      <c r="N137" s="88">
        <v>473</v>
      </c>
      <c r="O137" s="88" t="s">
        <v>101</v>
      </c>
    </row>
    <row r="138" spans="1:15" s="88" customFormat="1" ht="11.4">
      <c r="A138" s="82">
        <v>14</v>
      </c>
      <c r="B138" s="83">
        <v>301</v>
      </c>
      <c r="C138" s="84" t="s">
        <v>746</v>
      </c>
      <c r="D138" s="85">
        <v>34810624.159999996</v>
      </c>
      <c r="E138" s="86">
        <v>8.5372086837123481E-2</v>
      </c>
      <c r="F138" s="85">
        <v>36175362.311603427</v>
      </c>
      <c r="G138" s="85">
        <v>36143311.649999999</v>
      </c>
      <c r="H138" s="85">
        <v>32050.661603428423</v>
      </c>
      <c r="I138" s="85">
        <v>-2722531.6935355952</v>
      </c>
      <c r="J138" s="85">
        <v>-2690481.0319321668</v>
      </c>
      <c r="K138" s="85">
        <v>1340017.6926765037</v>
      </c>
      <c r="L138" s="85"/>
      <c r="M138" s="87">
        <v>1.9681417073225435E-3</v>
      </c>
      <c r="N138" s="88">
        <v>476</v>
      </c>
      <c r="O138" s="88" t="s">
        <v>746</v>
      </c>
    </row>
    <row r="139" spans="1:15" s="88" customFormat="1" ht="11.4">
      <c r="A139" s="82">
        <v>17</v>
      </c>
      <c r="B139" s="83">
        <v>305</v>
      </c>
      <c r="C139" s="84" t="s">
        <v>93</v>
      </c>
      <c r="D139" s="85">
        <v>40887809.210000001</v>
      </c>
      <c r="E139" s="86">
        <v>3.5845185317811862E-2</v>
      </c>
      <c r="F139" s="85">
        <v>42490801.242199428</v>
      </c>
      <c r="G139" s="85">
        <v>41900614.299999997</v>
      </c>
      <c r="H139" s="85">
        <v>590186.94219943136</v>
      </c>
      <c r="I139" s="85">
        <v>-3197827.0754873366</v>
      </c>
      <c r="J139" s="85">
        <v>-2607640.1332879052</v>
      </c>
      <c r="K139" s="85">
        <v>1573955.9136988854</v>
      </c>
      <c r="L139" s="85"/>
      <c r="M139" s="87">
        <v>2.3117368495712666E-3</v>
      </c>
      <c r="N139" s="88">
        <v>485</v>
      </c>
      <c r="O139" s="88" t="s">
        <v>93</v>
      </c>
    </row>
    <row r="140" spans="1:15" s="88" customFormat="1" ht="11.4">
      <c r="A140" s="82">
        <v>1</v>
      </c>
      <c r="B140" s="83">
        <v>257</v>
      </c>
      <c r="C140" s="84" t="s">
        <v>374</v>
      </c>
      <c r="D140" s="85">
        <v>152910363.03999999</v>
      </c>
      <c r="E140" s="86">
        <v>3.037986693640754E-2</v>
      </c>
      <c r="F140" s="85">
        <v>158905159.49228567</v>
      </c>
      <c r="G140" s="85">
        <v>161144974.71000001</v>
      </c>
      <c r="H140" s="85">
        <v>-2239815.2177143395</v>
      </c>
      <c r="I140" s="85">
        <v>-11959087.769669967</v>
      </c>
      <c r="J140" s="85">
        <v>-14198902.987384306</v>
      </c>
      <c r="K140" s="85">
        <v>5886208.5013297647</v>
      </c>
      <c r="L140" s="85"/>
      <c r="M140" s="87">
        <v>8.6453279779645162E-3</v>
      </c>
      <c r="N140" s="88">
        <v>383</v>
      </c>
      <c r="O140" s="88" t="s">
        <v>374</v>
      </c>
    </row>
    <row r="141" spans="1:15" s="88" customFormat="1" ht="11.4">
      <c r="A141" s="82">
        <v>13</v>
      </c>
      <c r="B141" s="83">
        <v>312</v>
      </c>
      <c r="C141" s="84" t="s">
        <v>364</v>
      </c>
      <c r="D141" s="85">
        <v>3175058.15</v>
      </c>
      <c r="E141" s="86">
        <v>3.4101763534879854E-3</v>
      </c>
      <c r="F141" s="85">
        <v>3299535.1766384211</v>
      </c>
      <c r="G141" s="85">
        <v>3324728.13</v>
      </c>
      <c r="H141" s="85">
        <v>-25192.953361578751</v>
      </c>
      <c r="I141" s="85">
        <v>-248320.63919515468</v>
      </c>
      <c r="J141" s="85">
        <v>-273513.59255673341</v>
      </c>
      <c r="K141" s="85">
        <v>122222.28698690268</v>
      </c>
      <c r="L141" s="85"/>
      <c r="M141" s="87">
        <v>1.7951313769805604E-4</v>
      </c>
      <c r="N141" s="88">
        <v>498</v>
      </c>
      <c r="O141" s="88" t="s">
        <v>364</v>
      </c>
    </row>
    <row r="142" spans="1:15" s="88" customFormat="1" ht="11.4">
      <c r="A142" s="82">
        <v>7</v>
      </c>
      <c r="B142" s="83">
        <v>316</v>
      </c>
      <c r="C142" s="84" t="s">
        <v>320</v>
      </c>
      <c r="D142" s="85">
        <v>13730269.220000001</v>
      </c>
      <c r="E142" s="86">
        <v>1.958731477683625E-2</v>
      </c>
      <c r="F142" s="85">
        <v>14268559.54625769</v>
      </c>
      <c r="G142" s="85">
        <v>14398427.109999999</v>
      </c>
      <c r="H142" s="85">
        <v>-129867.56374230981</v>
      </c>
      <c r="I142" s="85">
        <v>-1073841.5071333286</v>
      </c>
      <c r="J142" s="85">
        <v>-1203709.0708756384</v>
      </c>
      <c r="K142" s="85">
        <v>528539.89619505918</v>
      </c>
      <c r="L142" s="85"/>
      <c r="M142" s="87">
        <v>7.7628931272368689E-4</v>
      </c>
      <c r="N142" s="88">
        <v>504</v>
      </c>
      <c r="O142" s="88" t="s">
        <v>320</v>
      </c>
    </row>
    <row r="143" spans="1:15" s="88" customFormat="1" ht="11.4">
      <c r="A143" s="82">
        <v>17</v>
      </c>
      <c r="B143" s="83">
        <v>317</v>
      </c>
      <c r="C143" s="84" t="s">
        <v>131</v>
      </c>
      <c r="D143" s="85">
        <v>5886176.54</v>
      </c>
      <c r="E143" s="86">
        <v>3.712669534140247E-2</v>
      </c>
      <c r="F143" s="85">
        <v>6116941.9998288313</v>
      </c>
      <c r="G143" s="85">
        <v>5973593.2699999996</v>
      </c>
      <c r="H143" s="85">
        <v>143348.72982883174</v>
      </c>
      <c r="I143" s="85">
        <v>-460356.64601239632</v>
      </c>
      <c r="J143" s="85">
        <v>-317007.91618356458</v>
      </c>
      <c r="K143" s="85">
        <v>226585.4432705284</v>
      </c>
      <c r="L143" s="85"/>
      <c r="M143" s="87">
        <v>3.3279580083913962E-4</v>
      </c>
      <c r="N143" s="88">
        <v>508</v>
      </c>
      <c r="O143" s="88" t="s">
        <v>131</v>
      </c>
    </row>
    <row r="144" spans="1:15" s="88" customFormat="1" ht="11.4">
      <c r="A144" s="82">
        <v>21</v>
      </c>
      <c r="B144" s="83">
        <v>318</v>
      </c>
      <c r="C144" s="84" t="s">
        <v>342</v>
      </c>
      <c r="D144" s="85">
        <v>705655.85</v>
      </c>
      <c r="E144" s="86">
        <v>6.4249606737212339E-4</v>
      </c>
      <c r="F144" s="85">
        <v>733320.83687213273</v>
      </c>
      <c r="G144" s="85">
        <v>745935.32</v>
      </c>
      <c r="H144" s="85">
        <v>-12614.483127867221</v>
      </c>
      <c r="I144" s="85">
        <v>-55189.197628963178</v>
      </c>
      <c r="J144" s="85">
        <v>-67803.680756830407</v>
      </c>
      <c r="K144" s="85">
        <v>27163.871569623618</v>
      </c>
      <c r="L144" s="85"/>
      <c r="M144" s="87">
        <v>3.9896748274827278E-5</v>
      </c>
      <c r="N144" s="88">
        <v>510</v>
      </c>
      <c r="O144" s="88" t="s">
        <v>342</v>
      </c>
    </row>
    <row r="145" spans="1:15" s="88" customFormat="1" ht="11.4">
      <c r="A145" s="82">
        <v>7</v>
      </c>
      <c r="B145" s="83">
        <v>398</v>
      </c>
      <c r="C145" s="84" t="s">
        <v>986</v>
      </c>
      <c r="D145" s="85">
        <v>320153396.00999999</v>
      </c>
      <c r="E145" s="86">
        <v>3.2769983264419496E-2</v>
      </c>
      <c r="F145" s="85">
        <v>332704896.14662516</v>
      </c>
      <c r="G145" s="85">
        <v>335559719.55000001</v>
      </c>
      <c r="H145" s="85">
        <v>-2854823.4033748507</v>
      </c>
      <c r="I145" s="85">
        <v>-25039130.681024749</v>
      </c>
      <c r="J145" s="85">
        <v>-27893954.0843996</v>
      </c>
      <c r="K145" s="85">
        <v>12324146.015078723</v>
      </c>
      <c r="L145" s="85"/>
      <c r="M145" s="87">
        <v>1.8101004122536589E-2</v>
      </c>
      <c r="N145" s="88">
        <v>515</v>
      </c>
      <c r="O145" s="88" t="s">
        <v>986</v>
      </c>
    </row>
    <row r="146" spans="1:15" s="88" customFormat="1" ht="11.4">
      <c r="A146" s="82">
        <v>15</v>
      </c>
      <c r="B146" s="83">
        <v>399</v>
      </c>
      <c r="C146" s="84" t="s">
        <v>1005</v>
      </c>
      <c r="D146" s="85">
        <v>25055424.98</v>
      </c>
      <c r="E146" s="86">
        <v>7.4677464706564084E-2</v>
      </c>
      <c r="F146" s="85">
        <v>26037714.013878778</v>
      </c>
      <c r="G146" s="85">
        <v>25572848.57</v>
      </c>
      <c r="H146" s="85">
        <v>464865.44387877733</v>
      </c>
      <c r="I146" s="85">
        <v>-1959579.5895391228</v>
      </c>
      <c r="J146" s="85">
        <v>-1494714.1456603454</v>
      </c>
      <c r="K146" s="85">
        <v>964496.14394759061</v>
      </c>
      <c r="L146" s="85"/>
      <c r="M146" s="87">
        <v>1.4165970328820761E-3</v>
      </c>
      <c r="N146" s="88">
        <v>519</v>
      </c>
      <c r="O146" s="88" t="s">
        <v>1005</v>
      </c>
    </row>
    <row r="147" spans="1:15" s="88" customFormat="1" ht="11.4">
      <c r="A147" s="82">
        <v>2</v>
      </c>
      <c r="B147" s="83">
        <v>400</v>
      </c>
      <c r="C147" s="84" t="s">
        <v>685</v>
      </c>
      <c r="D147" s="85">
        <v>23853983.420000002</v>
      </c>
      <c r="E147" s="86">
        <v>3.8682818396889432E-2</v>
      </c>
      <c r="F147" s="85">
        <v>24789170.36440409</v>
      </c>
      <c r="G147" s="85">
        <v>24841388.02</v>
      </c>
      <c r="H147" s="85">
        <v>-52217.655595909804</v>
      </c>
      <c r="I147" s="85">
        <v>-1865615.0943896957</v>
      </c>
      <c r="J147" s="85">
        <v>-1917832.7499856055</v>
      </c>
      <c r="K147" s="85">
        <v>918247.24764176633</v>
      </c>
      <c r="L147" s="85"/>
      <c r="M147" s="87">
        <v>1.3486692866779798E-3</v>
      </c>
      <c r="N147" s="88">
        <v>521</v>
      </c>
      <c r="O147" s="88" t="s">
        <v>685</v>
      </c>
    </row>
    <row r="148" spans="1:15" s="88" customFormat="1" ht="11.4">
      <c r="A148" s="82">
        <v>11</v>
      </c>
      <c r="B148" s="83">
        <v>402</v>
      </c>
      <c r="C148" s="84" t="s">
        <v>262</v>
      </c>
      <c r="D148" s="85">
        <v>24778141.690000001</v>
      </c>
      <c r="E148" s="86">
        <v>9.7780278242326449E-2</v>
      </c>
      <c r="F148" s="85">
        <v>25749559.931016061</v>
      </c>
      <c r="G148" s="85">
        <v>25337354.079999998</v>
      </c>
      <c r="H148" s="85">
        <v>412205.85101606324</v>
      </c>
      <c r="I148" s="85">
        <v>-1937893.3209550541</v>
      </c>
      <c r="J148" s="85">
        <v>-1525687.4699389909</v>
      </c>
      <c r="K148" s="85">
        <v>953822.26137726579</v>
      </c>
      <c r="L148" s="85"/>
      <c r="M148" s="87">
        <v>1.4009198417669652E-3</v>
      </c>
      <c r="N148" s="88">
        <v>535</v>
      </c>
      <c r="O148" s="88" t="s">
        <v>262</v>
      </c>
    </row>
    <row r="149" spans="1:15" s="88" customFormat="1" ht="11.4">
      <c r="A149" s="82">
        <v>14</v>
      </c>
      <c r="B149" s="83">
        <v>403</v>
      </c>
      <c r="C149" s="84" t="s">
        <v>235</v>
      </c>
      <c r="D149" s="85">
        <v>8555129.5500000007</v>
      </c>
      <c r="E149" s="86">
        <v>3.0705893681144167E-2</v>
      </c>
      <c r="F149" s="85">
        <v>8890530.3642781563</v>
      </c>
      <c r="G149" s="85">
        <v>8785386.2100000009</v>
      </c>
      <c r="H149" s="85">
        <v>105144.15427815542</v>
      </c>
      <c r="I149" s="85">
        <v>-669094.90720771719</v>
      </c>
      <c r="J149" s="85">
        <v>-563950.75292956177</v>
      </c>
      <c r="K149" s="85">
        <v>329325.46418724069</v>
      </c>
      <c r="L149" s="85"/>
      <c r="M149" s="87">
        <v>4.8369449514928047E-4</v>
      </c>
      <c r="N149" s="88">
        <v>538</v>
      </c>
      <c r="O149" s="88" t="s">
        <v>235</v>
      </c>
    </row>
    <row r="150" spans="1:15" s="88" customFormat="1" ht="11.4">
      <c r="A150" s="82">
        <v>14</v>
      </c>
      <c r="B150" s="83">
        <v>408</v>
      </c>
      <c r="C150" s="84" t="s">
        <v>988</v>
      </c>
      <c r="D150" s="85">
        <v>40662375.289999999</v>
      </c>
      <c r="E150" s="86">
        <v>4.4350196571606305E-2</v>
      </c>
      <c r="F150" s="85">
        <v>42256529.265464924</v>
      </c>
      <c r="G150" s="85">
        <v>42202562.890000001</v>
      </c>
      <c r="H150" s="85">
        <v>53966.37546492368</v>
      </c>
      <c r="I150" s="85">
        <v>-3180195.9353739908</v>
      </c>
      <c r="J150" s="85">
        <v>-3126229.5599090671</v>
      </c>
      <c r="K150" s="85">
        <v>1565277.946882176</v>
      </c>
      <c r="L150" s="85"/>
      <c r="M150" s="87">
        <v>2.2989911458987928E-3</v>
      </c>
      <c r="N150" s="88">
        <v>543</v>
      </c>
      <c r="O150" s="88" t="s">
        <v>988</v>
      </c>
    </row>
    <row r="151" spans="1:15" s="88" customFormat="1" ht="11.4">
      <c r="A151" s="82">
        <v>1</v>
      </c>
      <c r="B151" s="83">
        <v>407</v>
      </c>
      <c r="C151" s="84" t="s">
        <v>389</v>
      </c>
      <c r="D151" s="85">
        <v>7736001.1100000003</v>
      </c>
      <c r="E151" s="86">
        <v>2.8302251506536338E-2</v>
      </c>
      <c r="F151" s="85">
        <v>8039288.2848331062</v>
      </c>
      <c r="G151" s="85">
        <v>8033575.6799999997</v>
      </c>
      <c r="H151" s="85">
        <v>5712.6048331065103</v>
      </c>
      <c r="I151" s="85">
        <v>-605031.04185654887</v>
      </c>
      <c r="J151" s="85">
        <v>-599318.43702344235</v>
      </c>
      <c r="K151" s="85">
        <v>297793.52160760202</v>
      </c>
      <c r="L151" s="85"/>
      <c r="M151" s="87">
        <v>4.3738217282469129E-4</v>
      </c>
      <c r="N151" s="88">
        <v>532</v>
      </c>
      <c r="O151" s="88" t="s">
        <v>389</v>
      </c>
    </row>
    <row r="152" spans="1:15" s="88" customFormat="1" ht="11.4">
      <c r="A152" s="82">
        <v>15</v>
      </c>
      <c r="B152" s="83">
        <v>440</v>
      </c>
      <c r="C152" s="84" t="s">
        <v>1012</v>
      </c>
      <c r="D152" s="85">
        <v>12555739.67</v>
      </c>
      <c r="E152" s="86">
        <v>5.5425338106141461E-2</v>
      </c>
      <c r="F152" s="85">
        <v>13047982.982572928</v>
      </c>
      <c r="G152" s="85">
        <v>12905901.83</v>
      </c>
      <c r="H152" s="85">
        <v>142081.152572928</v>
      </c>
      <c r="I152" s="85">
        <v>-981981.79470267682</v>
      </c>
      <c r="J152" s="85">
        <v>-839900.64212974883</v>
      </c>
      <c r="K152" s="85">
        <v>483326.9643516856</v>
      </c>
      <c r="L152" s="85"/>
      <c r="M152" s="87">
        <v>7.0988313215040013E-4</v>
      </c>
      <c r="N152" s="88">
        <v>607</v>
      </c>
      <c r="O152" s="88" t="s">
        <v>1012</v>
      </c>
    </row>
    <row r="153" spans="1:15" s="88" customFormat="1" ht="11.4">
      <c r="A153" s="82">
        <v>13</v>
      </c>
      <c r="B153" s="83">
        <v>410</v>
      </c>
      <c r="C153" s="84" t="s">
        <v>367</v>
      </c>
      <c r="D153" s="85">
        <v>54260805.600000001</v>
      </c>
      <c r="E153" s="86">
        <v>5.1676522234702572E-2</v>
      </c>
      <c r="F153" s="85">
        <v>56388081.204099849</v>
      </c>
      <c r="G153" s="85">
        <v>56749216.780000001</v>
      </c>
      <c r="H153" s="85">
        <v>-361135.57590015233</v>
      </c>
      <c r="I153" s="85">
        <v>-4243726.3487082999</v>
      </c>
      <c r="J153" s="85">
        <v>-4604861.9246084522</v>
      </c>
      <c r="K153" s="85">
        <v>2088742.7696981665</v>
      </c>
      <c r="L153" s="85"/>
      <c r="M153" s="87">
        <v>3.0678264797387258E-3</v>
      </c>
      <c r="N153" s="88">
        <v>547</v>
      </c>
      <c r="O153" s="88" t="s">
        <v>367</v>
      </c>
    </row>
    <row r="154" spans="1:15" s="88" customFormat="1" ht="11.4">
      <c r="A154" s="82">
        <v>4</v>
      </c>
      <c r="B154" s="83">
        <v>413</v>
      </c>
      <c r="C154" s="84" t="s">
        <v>696</v>
      </c>
      <c r="D154" s="85">
        <v>4485548.72</v>
      </c>
      <c r="E154" s="86">
        <v>9.2277922578937153E-3</v>
      </c>
      <c r="F154" s="85">
        <v>4661403.0638038684</v>
      </c>
      <c r="G154" s="85">
        <v>4706764.8899999997</v>
      </c>
      <c r="H154" s="85">
        <v>-45361.826196131296</v>
      </c>
      <c r="I154" s="85">
        <v>-350813.83479272906</v>
      </c>
      <c r="J154" s="85">
        <v>-396175.66098886036</v>
      </c>
      <c r="K154" s="85">
        <v>172668.97078706228</v>
      </c>
      <c r="L154" s="85"/>
      <c r="M154" s="87">
        <v>2.5360635521736791E-4</v>
      </c>
      <c r="N154" s="88">
        <v>550</v>
      </c>
      <c r="O154" s="88" t="s">
        <v>696</v>
      </c>
    </row>
    <row r="155" spans="1:15" s="88" customFormat="1" ht="11.4">
      <c r="A155" s="82">
        <v>9</v>
      </c>
      <c r="B155" s="83">
        <v>416</v>
      </c>
      <c r="C155" s="84" t="s">
        <v>231</v>
      </c>
      <c r="D155" s="85">
        <v>8389795.3399999999</v>
      </c>
      <c r="E155" s="86">
        <v>6.4129071843044116E-2</v>
      </c>
      <c r="F155" s="85">
        <v>8718714.2853201292</v>
      </c>
      <c r="G155" s="85">
        <v>8667559.2200000007</v>
      </c>
      <c r="H155" s="85">
        <v>51155.065320128575</v>
      </c>
      <c r="I155" s="85">
        <v>-656164.15294483036</v>
      </c>
      <c r="J155" s="85">
        <v>-605009.08762470179</v>
      </c>
      <c r="K155" s="85">
        <v>322961.00586594257</v>
      </c>
      <c r="L155" s="85"/>
      <c r="M155" s="87">
        <v>4.7434674105982245E-4</v>
      </c>
      <c r="N155" s="88">
        <v>558</v>
      </c>
      <c r="O155" s="88" t="s">
        <v>231</v>
      </c>
    </row>
    <row r="156" spans="1:15" s="88" customFormat="1" ht="11.4">
      <c r="A156" s="82">
        <v>21</v>
      </c>
      <c r="B156" s="83">
        <v>417</v>
      </c>
      <c r="C156" s="84" t="s">
        <v>351</v>
      </c>
      <c r="D156" s="85">
        <v>5530947.6100000003</v>
      </c>
      <c r="E156" s="86">
        <v>8.3333906572759325E-2</v>
      </c>
      <c r="F156" s="85">
        <v>5747786.445844844</v>
      </c>
      <c r="G156" s="85">
        <v>5556415.9199999999</v>
      </c>
      <c r="H156" s="85">
        <v>191370.52584484406</v>
      </c>
      <c r="I156" s="85">
        <v>-432574.26509499148</v>
      </c>
      <c r="J156" s="85">
        <v>-241203.73925014742</v>
      </c>
      <c r="K156" s="85">
        <v>212911.08199040184</v>
      </c>
      <c r="L156" s="85"/>
      <c r="M156" s="87">
        <v>3.1271167739547199E-4</v>
      </c>
      <c r="N156" s="88">
        <v>562</v>
      </c>
      <c r="O156" s="88" t="s">
        <v>351</v>
      </c>
    </row>
    <row r="157" spans="1:15" s="88" customFormat="1" ht="11.4">
      <c r="A157" s="82">
        <v>6</v>
      </c>
      <c r="B157" s="83">
        <v>418</v>
      </c>
      <c r="C157" s="84" t="s">
        <v>745</v>
      </c>
      <c r="D157" s="85">
        <v>76024530.049999997</v>
      </c>
      <c r="E157" s="86">
        <v>6.9389382173162664E-2</v>
      </c>
      <c r="F157" s="85">
        <v>79005044.738276586</v>
      </c>
      <c r="G157" s="85">
        <v>80406264.950000003</v>
      </c>
      <c r="H157" s="85">
        <v>-1401220.211723417</v>
      </c>
      <c r="I157" s="85">
        <v>-5945862.7227117857</v>
      </c>
      <c r="J157" s="85">
        <v>-7347082.9344352027</v>
      </c>
      <c r="K157" s="85">
        <v>2926526.5361566707</v>
      </c>
      <c r="L157" s="85"/>
      <c r="M157" s="87">
        <v>4.2983155855887707E-3</v>
      </c>
      <c r="N157" s="88">
        <v>563</v>
      </c>
      <c r="O157" s="88" t="s">
        <v>745</v>
      </c>
    </row>
    <row r="158" spans="1:15" s="88" customFormat="1" ht="11.4">
      <c r="A158" s="82">
        <v>11</v>
      </c>
      <c r="B158" s="83">
        <v>420</v>
      </c>
      <c r="C158" s="84" t="s">
        <v>816</v>
      </c>
      <c r="D158" s="85">
        <v>28333764.899999999</v>
      </c>
      <c r="E158" s="86">
        <v>6.6613370088300261E-2</v>
      </c>
      <c r="F158" s="85">
        <v>29444580.085612919</v>
      </c>
      <c r="G158" s="85">
        <v>29681877.100000001</v>
      </c>
      <c r="H158" s="85">
        <v>-237297.01438708231</v>
      </c>
      <c r="I158" s="85">
        <v>-2215977.8745385301</v>
      </c>
      <c r="J158" s="85">
        <v>-2453274.8889256124</v>
      </c>
      <c r="K158" s="85">
        <v>1090694.2113886103</v>
      </c>
      <c r="L158" s="85"/>
      <c r="M158" s="87">
        <v>1.6019495705922888E-3</v>
      </c>
      <c r="N158" s="88">
        <v>568</v>
      </c>
      <c r="O158" s="88" t="s">
        <v>816</v>
      </c>
    </row>
    <row r="159" spans="1:15" s="88" customFormat="1" ht="11.4">
      <c r="A159" s="82">
        <v>16</v>
      </c>
      <c r="B159" s="83">
        <v>421</v>
      </c>
      <c r="C159" s="84" t="s">
        <v>892</v>
      </c>
      <c r="D159" s="85">
        <v>1795679.12</v>
      </c>
      <c r="E159" s="86">
        <v>3.3310611015517369E-2</v>
      </c>
      <c r="F159" s="85">
        <v>1866078.0818754849</v>
      </c>
      <c r="G159" s="85">
        <v>1841709.27</v>
      </c>
      <c r="H159" s="85">
        <v>24368.811875484884</v>
      </c>
      <c r="I159" s="85">
        <v>-140439.69143298775</v>
      </c>
      <c r="J159" s="85">
        <v>-116070.87955750286</v>
      </c>
      <c r="K159" s="85">
        <v>69123.776123920397</v>
      </c>
      <c r="L159" s="85"/>
      <c r="M159" s="87">
        <v>1.0152506754249025E-4</v>
      </c>
      <c r="N159" s="88">
        <v>570</v>
      </c>
      <c r="O159" s="88" t="s">
        <v>892</v>
      </c>
    </row>
    <row r="160" spans="1:15" s="88" customFormat="1" ht="11.4">
      <c r="A160" s="82">
        <v>12</v>
      </c>
      <c r="B160" s="83">
        <v>422</v>
      </c>
      <c r="C160" s="84" t="s">
        <v>80</v>
      </c>
      <c r="D160" s="85">
        <v>31725620.48</v>
      </c>
      <c r="E160" s="86">
        <v>2.710888490822114E-2</v>
      </c>
      <c r="F160" s="85">
        <v>32969412.158464029</v>
      </c>
      <c r="G160" s="85">
        <v>32715029.149999999</v>
      </c>
      <c r="H160" s="85">
        <v>254383.00846403092</v>
      </c>
      <c r="I160" s="85">
        <v>-2481254.1957559078</v>
      </c>
      <c r="J160" s="85">
        <v>-2226871.1872918769</v>
      </c>
      <c r="K160" s="85">
        <v>1221262.0077979099</v>
      </c>
      <c r="L160" s="85"/>
      <c r="M160" s="87">
        <v>1.7937201174669847E-3</v>
      </c>
      <c r="N160" s="88">
        <v>574</v>
      </c>
      <c r="O160" s="88" t="s">
        <v>80</v>
      </c>
    </row>
    <row r="161" spans="1:15" s="88" customFormat="1" ht="11.4">
      <c r="A161" s="82">
        <v>17</v>
      </c>
      <c r="B161" s="83">
        <v>425</v>
      </c>
      <c r="C161" s="84" t="s">
        <v>1015</v>
      </c>
      <c r="D161" s="85">
        <v>26086420.469999999</v>
      </c>
      <c r="E161" s="86">
        <v>9.8330371573187664E-2</v>
      </c>
      <c r="F161" s="85">
        <v>27109129.315740429</v>
      </c>
      <c r="G161" s="85">
        <v>27627378.600000001</v>
      </c>
      <c r="H161" s="85">
        <v>-518249.28425957263</v>
      </c>
      <c r="I161" s="85">
        <v>-2040213.5329155996</v>
      </c>
      <c r="J161" s="85">
        <v>-2558462.8171751723</v>
      </c>
      <c r="K161" s="85">
        <v>1004183.8034195855</v>
      </c>
      <c r="L161" s="85"/>
      <c r="M161" s="87">
        <v>1.4748880079190039E-3</v>
      </c>
      <c r="N161" s="88">
        <v>581</v>
      </c>
      <c r="O161" s="88" t="s">
        <v>1015</v>
      </c>
    </row>
    <row r="162" spans="1:15" s="88" customFormat="1" ht="11.4">
      <c r="A162" s="82">
        <v>12</v>
      </c>
      <c r="B162" s="83">
        <v>426</v>
      </c>
      <c r="C162" s="84" t="s">
        <v>206</v>
      </c>
      <c r="D162" s="85">
        <v>33831294.359999999</v>
      </c>
      <c r="E162" s="86">
        <v>8.2039084327253889E-2</v>
      </c>
      <c r="F162" s="85">
        <v>35157638.234760843</v>
      </c>
      <c r="G162" s="85">
        <v>34763687.670000002</v>
      </c>
      <c r="H162" s="85">
        <v>393950.56476084143</v>
      </c>
      <c r="I162" s="85">
        <v>-2645938.513055149</v>
      </c>
      <c r="J162" s="85">
        <v>-2251987.9482943076</v>
      </c>
      <c r="K162" s="85">
        <v>1302318.8782877258</v>
      </c>
      <c r="L162" s="85"/>
      <c r="M162" s="87">
        <v>1.9127718347300654E-3</v>
      </c>
      <c r="N162" s="88">
        <v>583</v>
      </c>
      <c r="O162" s="88" t="s">
        <v>206</v>
      </c>
    </row>
    <row r="163" spans="1:15" s="88" customFormat="1" ht="11.4">
      <c r="A163" s="82">
        <v>2</v>
      </c>
      <c r="B163" s="83">
        <v>430</v>
      </c>
      <c r="C163" s="84" t="s">
        <v>728</v>
      </c>
      <c r="D163" s="85">
        <v>46060362.520000003</v>
      </c>
      <c r="E163" s="86">
        <v>1.3354049242357922E-2</v>
      </c>
      <c r="F163" s="85">
        <v>47866142.666854128</v>
      </c>
      <c r="G163" s="85">
        <v>48541773.310000002</v>
      </c>
      <c r="H163" s="85">
        <v>-675630.64314587414</v>
      </c>
      <c r="I163" s="85">
        <v>-3602371.3967339299</v>
      </c>
      <c r="J163" s="85">
        <v>-4278002.0398798045</v>
      </c>
      <c r="K163" s="85">
        <v>1773070.7850626977</v>
      </c>
      <c r="L163" s="85"/>
      <c r="M163" s="87">
        <v>2.6041854381391853E-3</v>
      </c>
      <c r="N163" s="88">
        <v>1863</v>
      </c>
      <c r="O163" s="88" t="s">
        <v>728</v>
      </c>
    </row>
    <row r="164" spans="1:15" s="88" customFormat="1" ht="11.4">
      <c r="A164" s="82">
        <v>1</v>
      </c>
      <c r="B164" s="83">
        <v>444</v>
      </c>
      <c r="C164" s="84" t="s">
        <v>377</v>
      </c>
      <c r="D164" s="85">
        <v>158500682.19</v>
      </c>
      <c r="E164" s="86">
        <v>1.697752495785115E-2</v>
      </c>
      <c r="F164" s="85">
        <v>164714645.11826089</v>
      </c>
      <c r="G164" s="85">
        <v>167022674.75999999</v>
      </c>
      <c r="H164" s="85">
        <v>-2308029.6417391002</v>
      </c>
      <c r="I164" s="85">
        <v>-12396305.470590789</v>
      </c>
      <c r="J164" s="85">
        <v>-14704335.112329889</v>
      </c>
      <c r="K164" s="85">
        <v>6101405.0612729834</v>
      </c>
      <c r="L164" s="85"/>
      <c r="M164" s="87">
        <v>8.9613964352776628E-3</v>
      </c>
      <c r="N164" s="88">
        <v>584</v>
      </c>
      <c r="O164" s="88" t="s">
        <v>377</v>
      </c>
    </row>
    <row r="165" spans="1:15" s="88" customFormat="1" ht="11.4">
      <c r="A165" s="82">
        <v>5</v>
      </c>
      <c r="B165" s="83">
        <v>433</v>
      </c>
      <c r="C165" s="84" t="s">
        <v>804</v>
      </c>
      <c r="D165" s="85">
        <v>23562004.48</v>
      </c>
      <c r="E165" s="86">
        <v>4.2047073020064635E-2</v>
      </c>
      <c r="F165" s="85">
        <v>24485744.493804649</v>
      </c>
      <c r="G165" s="85">
        <v>24188799.629999999</v>
      </c>
      <c r="H165" s="85">
        <v>296944.86380464956</v>
      </c>
      <c r="I165" s="85">
        <v>-1842779.4820679736</v>
      </c>
      <c r="J165" s="85">
        <v>-1545834.618263324</v>
      </c>
      <c r="K165" s="85">
        <v>907007.66332145664</v>
      </c>
      <c r="L165" s="85"/>
      <c r="M165" s="87">
        <v>1.3321612250347143E-3</v>
      </c>
      <c r="N165" s="88">
        <v>595</v>
      </c>
      <c r="O165" s="88" t="s">
        <v>804</v>
      </c>
    </row>
    <row r="166" spans="1:15" s="88" customFormat="1" ht="11.4">
      <c r="A166" s="82">
        <v>1</v>
      </c>
      <c r="B166" s="83">
        <v>434</v>
      </c>
      <c r="C166" s="84" t="s">
        <v>1022</v>
      </c>
      <c r="D166" s="85">
        <v>47713265.5</v>
      </c>
      <c r="E166" s="86">
        <v>1.7449919856342398E-2</v>
      </c>
      <c r="F166" s="85">
        <v>49583847.120890811</v>
      </c>
      <c r="G166" s="85">
        <v>50306466.82</v>
      </c>
      <c r="H166" s="85">
        <v>-722619.69910918921</v>
      </c>
      <c r="I166" s="85">
        <v>-3731644.5958786998</v>
      </c>
      <c r="J166" s="85">
        <v>-4454264.294987889</v>
      </c>
      <c r="K166" s="85">
        <v>1836698.464569313</v>
      </c>
      <c r="L166" s="85"/>
      <c r="M166" s="87">
        <v>2.6976381518320877E-3</v>
      </c>
      <c r="N166" s="88">
        <v>599</v>
      </c>
      <c r="O166" s="88" t="s">
        <v>1022</v>
      </c>
    </row>
    <row r="167" spans="1:15" s="88" customFormat="1" ht="11.4">
      <c r="A167" s="82">
        <v>13</v>
      </c>
      <c r="B167" s="83">
        <v>435</v>
      </c>
      <c r="C167" s="84" t="s">
        <v>300</v>
      </c>
      <c r="D167" s="85">
        <v>1698094.45</v>
      </c>
      <c r="E167" s="86">
        <v>6.370444046470454E-2</v>
      </c>
      <c r="F167" s="85">
        <v>1764667.639561018</v>
      </c>
      <c r="G167" s="85">
        <v>1654117.81</v>
      </c>
      <c r="H167" s="85">
        <v>110549.82956101792</v>
      </c>
      <c r="I167" s="85">
        <v>-132807.61463778061</v>
      </c>
      <c r="J167" s="85">
        <v>-22257.785076762695</v>
      </c>
      <c r="K167" s="85">
        <v>65367.302705547823</v>
      </c>
      <c r="L167" s="85"/>
      <c r="M167" s="87">
        <v>9.6007773220517159E-5</v>
      </c>
      <c r="N167" s="88">
        <v>601</v>
      </c>
      <c r="O167" s="88" t="s">
        <v>300</v>
      </c>
    </row>
    <row r="168" spans="1:15" s="88" customFormat="1" ht="11.4">
      <c r="A168" s="82">
        <v>17</v>
      </c>
      <c r="B168" s="83">
        <v>436</v>
      </c>
      <c r="C168" s="84" t="s">
        <v>339</v>
      </c>
      <c r="D168" s="85">
        <v>4850629.71</v>
      </c>
      <c r="E168" s="86">
        <v>3.8499076194081654E-2</v>
      </c>
      <c r="F168" s="85">
        <v>5040796.9242996154</v>
      </c>
      <c r="G168" s="85">
        <v>5075484.7</v>
      </c>
      <c r="H168" s="85">
        <v>-34687.775700384751</v>
      </c>
      <c r="I168" s="85">
        <v>-379366.74327876733</v>
      </c>
      <c r="J168" s="85">
        <v>-414054.51897915208</v>
      </c>
      <c r="K168" s="85">
        <v>186722.58222508983</v>
      </c>
      <c r="L168" s="85"/>
      <c r="M168" s="87">
        <v>2.742474997043792E-4</v>
      </c>
      <c r="N168" s="88">
        <v>605</v>
      </c>
      <c r="O168" s="88" t="s">
        <v>339</v>
      </c>
    </row>
    <row r="169" spans="1:15" s="88" customFormat="1" ht="11.4">
      <c r="A169" s="82">
        <v>21</v>
      </c>
      <c r="B169" s="83">
        <v>438</v>
      </c>
      <c r="C169" s="84" t="s">
        <v>338</v>
      </c>
      <c r="D169" s="85">
        <v>1277743.8</v>
      </c>
      <c r="E169" s="86">
        <v>2.5761629598299415E-2</v>
      </c>
      <c r="F169" s="85">
        <v>1327837.2916828776</v>
      </c>
      <c r="G169" s="85">
        <v>1315621.6000000001</v>
      </c>
      <c r="H169" s="85">
        <v>12215.691682877485</v>
      </c>
      <c r="I169" s="85">
        <v>-99932.077509712981</v>
      </c>
      <c r="J169" s="85">
        <v>-87716.385826835496</v>
      </c>
      <c r="K169" s="85">
        <v>49186.113148616067</v>
      </c>
      <c r="L169" s="85"/>
      <c r="M169" s="87">
        <v>7.2241763103531633E-5</v>
      </c>
      <c r="N169" s="88">
        <v>606</v>
      </c>
      <c r="O169" s="88" t="s">
        <v>338</v>
      </c>
    </row>
    <row r="170" spans="1:15" s="88" customFormat="1" ht="11.4">
      <c r="A170" s="82">
        <v>2</v>
      </c>
      <c r="B170" s="83">
        <v>423</v>
      </c>
      <c r="C170" s="84" t="s">
        <v>1017</v>
      </c>
      <c r="D170" s="85">
        <v>55932230.880000003</v>
      </c>
      <c r="E170" s="86">
        <v>4.3254675605416099E-2</v>
      </c>
      <c r="F170" s="85">
        <v>58125034.118326865</v>
      </c>
      <c r="G170" s="85">
        <v>58785713.170000002</v>
      </c>
      <c r="H170" s="85">
        <v>-660679.05167313665</v>
      </c>
      <c r="I170" s="85">
        <v>-4374448.1730933245</v>
      </c>
      <c r="J170" s="85">
        <v>-5035127.2247664612</v>
      </c>
      <c r="K170" s="85">
        <v>2153083.4559464874</v>
      </c>
      <c r="L170" s="85"/>
      <c r="M170" s="87">
        <v>3.1623264171463769E-3</v>
      </c>
      <c r="N170" s="88">
        <v>572</v>
      </c>
      <c r="O170" s="88" t="s">
        <v>1017</v>
      </c>
    </row>
    <row r="171" spans="1:15" s="88" customFormat="1" ht="11.4">
      <c r="A171" s="82">
        <v>9</v>
      </c>
      <c r="B171" s="83">
        <v>441</v>
      </c>
      <c r="C171" s="84" t="s">
        <v>805</v>
      </c>
      <c r="D171" s="85">
        <v>12189652.550000001</v>
      </c>
      <c r="E171" s="86">
        <v>3.2606107617867294E-2</v>
      </c>
      <c r="F171" s="85">
        <v>12667543.547108022</v>
      </c>
      <c r="G171" s="85">
        <v>12449973.65</v>
      </c>
      <c r="H171" s="85">
        <v>217569.89710802212</v>
      </c>
      <c r="I171" s="85">
        <v>-953350.19699807628</v>
      </c>
      <c r="J171" s="85">
        <v>-735780.29989005416</v>
      </c>
      <c r="K171" s="85">
        <v>469234.6224388773</v>
      </c>
      <c r="L171" s="85"/>
      <c r="M171" s="87">
        <v>6.8918510254673926E-4</v>
      </c>
      <c r="N171" s="88">
        <v>611</v>
      </c>
      <c r="O171" s="88" t="s">
        <v>805</v>
      </c>
    </row>
    <row r="172" spans="1:15" s="88" customFormat="1" ht="11.4">
      <c r="A172" s="82">
        <v>4</v>
      </c>
      <c r="B172" s="83">
        <v>442</v>
      </c>
      <c r="C172" s="84" t="s">
        <v>122</v>
      </c>
      <c r="D172" s="85">
        <v>10272356.02</v>
      </c>
      <c r="E172" s="86">
        <v>1.7703750004713227E-2</v>
      </c>
      <c r="F172" s="85">
        <v>10675080.08788546</v>
      </c>
      <c r="G172" s="85">
        <v>10873631.960000001</v>
      </c>
      <c r="H172" s="85">
        <v>-198551.87211454101</v>
      </c>
      <c r="I172" s="85">
        <v>-803398.83316045569</v>
      </c>
      <c r="J172" s="85">
        <v>-1001950.7052749967</v>
      </c>
      <c r="K172" s="85">
        <v>395429.24450315261</v>
      </c>
      <c r="L172" s="85"/>
      <c r="M172" s="87">
        <v>5.8078396476036662E-4</v>
      </c>
      <c r="N172" s="88">
        <v>614</v>
      </c>
      <c r="O172" s="88" t="s">
        <v>122</v>
      </c>
    </row>
    <row r="173" spans="1:15" s="88" customFormat="1" ht="11.4">
      <c r="A173" s="82">
        <v>11</v>
      </c>
      <c r="B173" s="83">
        <v>476</v>
      </c>
      <c r="C173" s="84" t="s">
        <v>929</v>
      </c>
      <c r="D173" s="85">
        <v>9840076.0800000001</v>
      </c>
      <c r="E173" s="86">
        <v>8.8605548446138976E-3</v>
      </c>
      <c r="F173" s="85">
        <v>10225852.766431477</v>
      </c>
      <c r="G173" s="85">
        <v>10444513.16</v>
      </c>
      <c r="H173" s="85">
        <v>-218660.39356852323</v>
      </c>
      <c r="I173" s="85">
        <v>-769590.30873640918</v>
      </c>
      <c r="J173" s="85">
        <v>-988250.70230493241</v>
      </c>
      <c r="K173" s="85">
        <v>378788.8428508676</v>
      </c>
      <c r="L173" s="85"/>
      <c r="M173" s="87">
        <v>5.563434900580916E-4</v>
      </c>
      <c r="N173" s="88">
        <v>630</v>
      </c>
      <c r="O173" s="88" t="s">
        <v>929</v>
      </c>
    </row>
    <row r="174" spans="1:15" s="88" customFormat="1" ht="11.4">
      <c r="A174" s="82">
        <v>15</v>
      </c>
      <c r="B174" s="83">
        <v>475</v>
      </c>
      <c r="C174" s="84" t="s">
        <v>373</v>
      </c>
      <c r="D174" s="85">
        <v>15921840.609999999</v>
      </c>
      <c r="E174" s="86">
        <v>4.9839574869347009E-2</v>
      </c>
      <c r="F174" s="85">
        <v>16546050.713913739</v>
      </c>
      <c r="G174" s="85">
        <v>16222547.83</v>
      </c>
      <c r="H174" s="85">
        <v>323502.88391373865</v>
      </c>
      <c r="I174" s="85">
        <v>-1245243.850868864</v>
      </c>
      <c r="J174" s="85">
        <v>-921740.96695512533</v>
      </c>
      <c r="K174" s="85">
        <v>612903.34868202067</v>
      </c>
      <c r="L174" s="85"/>
      <c r="M174" s="87">
        <v>9.0019754939903401E-4</v>
      </c>
      <c r="N174" s="88">
        <v>628</v>
      </c>
      <c r="O174" s="88" t="s">
        <v>373</v>
      </c>
    </row>
    <row r="175" spans="1:15" s="88" customFormat="1" ht="11.4">
      <c r="A175" s="82">
        <v>21</v>
      </c>
      <c r="B175" s="83">
        <v>478</v>
      </c>
      <c r="C175" s="84" t="s">
        <v>405</v>
      </c>
      <c r="D175" s="85">
        <v>37486235.109999999</v>
      </c>
      <c r="E175" s="86">
        <v>4.7431027247541106E-2</v>
      </c>
      <c r="F175" s="85">
        <v>38955869.63822481</v>
      </c>
      <c r="G175" s="85">
        <v>38757485.579999998</v>
      </c>
      <c r="H175" s="85">
        <v>198384.05822481215</v>
      </c>
      <c r="I175" s="85">
        <v>-2931790.670837021</v>
      </c>
      <c r="J175" s="85">
        <v>-2733406.6126122088</v>
      </c>
      <c r="K175" s="85">
        <v>1443014.007687679</v>
      </c>
      <c r="L175" s="85"/>
      <c r="M175" s="87">
        <v>2.1194168318092485E-3</v>
      </c>
      <c r="N175" s="88">
        <v>633</v>
      </c>
      <c r="O175" s="88" t="s">
        <v>405</v>
      </c>
    </row>
    <row r="176" spans="1:15" s="88" customFormat="1" ht="11.4">
      <c r="A176" s="82">
        <v>2</v>
      </c>
      <c r="B176" s="83">
        <v>480</v>
      </c>
      <c r="C176" s="84" t="s">
        <v>274</v>
      </c>
      <c r="D176" s="85">
        <v>5267782.5</v>
      </c>
      <c r="E176" s="86">
        <v>3.4265179027738811E-2</v>
      </c>
      <c r="F176" s="85">
        <v>5474304.0412126891</v>
      </c>
      <c r="G176" s="85">
        <v>5671043.8099999996</v>
      </c>
      <c r="H176" s="85">
        <v>-196739.76878731046</v>
      </c>
      <c r="I176" s="85">
        <v>-411992.17643968191</v>
      </c>
      <c r="J176" s="85">
        <v>-608731.94522699236</v>
      </c>
      <c r="K176" s="85">
        <v>202780.67174914063</v>
      </c>
      <c r="L176" s="85"/>
      <c r="M176" s="87">
        <v>2.9783270750046261E-4</v>
      </c>
      <c r="N176" s="88">
        <v>638</v>
      </c>
      <c r="O176" s="88" t="s">
        <v>274</v>
      </c>
    </row>
    <row r="177" spans="1:15" s="88" customFormat="1" ht="11.4">
      <c r="A177" s="82">
        <v>2</v>
      </c>
      <c r="B177" s="83">
        <v>481</v>
      </c>
      <c r="C177" s="84" t="s">
        <v>328</v>
      </c>
      <c r="D177" s="85">
        <v>31723328.34</v>
      </c>
      <c r="E177" s="86">
        <v>6.5328687907138805E-2</v>
      </c>
      <c r="F177" s="85">
        <v>32967030.155929752</v>
      </c>
      <c r="G177" s="85">
        <v>33172368.640000001</v>
      </c>
      <c r="H177" s="85">
        <v>-205338.4840702489</v>
      </c>
      <c r="I177" s="85">
        <v>-2481074.9279620489</v>
      </c>
      <c r="J177" s="85">
        <v>-2686413.4120322978</v>
      </c>
      <c r="K177" s="85">
        <v>1221173.7730067158</v>
      </c>
      <c r="L177" s="85"/>
      <c r="M177" s="87">
        <v>1.7935905232283899E-3</v>
      </c>
      <c r="N177" s="88">
        <v>641</v>
      </c>
      <c r="O177" s="88" t="s">
        <v>328</v>
      </c>
    </row>
    <row r="178" spans="1:15" s="88" customFormat="1" ht="11.4">
      <c r="A178" s="82">
        <v>17</v>
      </c>
      <c r="B178" s="83">
        <v>483</v>
      </c>
      <c r="C178" s="84" t="s">
        <v>932</v>
      </c>
      <c r="D178" s="85">
        <v>2404486.7599999998</v>
      </c>
      <c r="E178" s="86">
        <v>4.2834734379791475E-2</v>
      </c>
      <c r="F178" s="85">
        <v>2498753.8090857784</v>
      </c>
      <c r="G178" s="85">
        <v>2490466.16</v>
      </c>
      <c r="H178" s="85">
        <v>8287.6490857782774</v>
      </c>
      <c r="I178" s="85">
        <v>-188054.41065055341</v>
      </c>
      <c r="J178" s="85">
        <v>-179766.76156477514</v>
      </c>
      <c r="K178" s="85">
        <v>92559.523937200254</v>
      </c>
      <c r="L178" s="85"/>
      <c r="M178" s="87">
        <v>1.3594615986514533E-4</v>
      </c>
      <c r="N178" s="88">
        <v>646</v>
      </c>
      <c r="O178" s="88" t="s">
        <v>932</v>
      </c>
    </row>
    <row r="179" spans="1:15" s="88" customFormat="1" ht="11.4">
      <c r="A179" s="82">
        <v>8</v>
      </c>
      <c r="B179" s="83">
        <v>489</v>
      </c>
      <c r="C179" s="84" t="s">
        <v>269</v>
      </c>
      <c r="D179" s="85">
        <v>4586219.5199999996</v>
      </c>
      <c r="E179" s="86">
        <v>1.8565304704972505E-2</v>
      </c>
      <c r="F179" s="85">
        <v>4766020.6267484501</v>
      </c>
      <c r="G179" s="85">
        <v>4858307.5999999996</v>
      </c>
      <c r="H179" s="85">
        <v>-92286.973251549527</v>
      </c>
      <c r="I179" s="85">
        <v>-358687.27717496938</v>
      </c>
      <c r="J179" s="85">
        <v>-450974.25042651891</v>
      </c>
      <c r="K179" s="85">
        <v>176544.24324744259</v>
      </c>
      <c r="L179" s="85"/>
      <c r="M179" s="87">
        <v>2.5929813480967979E-4</v>
      </c>
      <c r="N179" s="88">
        <v>658</v>
      </c>
      <c r="O179" s="88" t="s">
        <v>269</v>
      </c>
    </row>
    <row r="180" spans="1:15" s="88" customFormat="1" ht="11.4">
      <c r="A180" s="82">
        <v>17</v>
      </c>
      <c r="B180" s="83">
        <v>494</v>
      </c>
      <c r="C180" s="84" t="s">
        <v>89</v>
      </c>
      <c r="D180" s="85">
        <v>23220047.940000001</v>
      </c>
      <c r="E180" s="86">
        <v>2.2219506346443339E-2</v>
      </c>
      <c r="F180" s="85">
        <v>24130381.669154789</v>
      </c>
      <c r="G180" s="85">
        <v>24526535.469999999</v>
      </c>
      <c r="H180" s="85">
        <v>-396153.80084520951</v>
      </c>
      <c r="I180" s="85">
        <v>-1816035.1320189005</v>
      </c>
      <c r="J180" s="85">
        <v>-2212188.93286411</v>
      </c>
      <c r="K180" s="85">
        <v>893844.21610429999</v>
      </c>
      <c r="L180" s="85"/>
      <c r="M180" s="87">
        <v>1.312827503083269E-3</v>
      </c>
      <c r="N180" s="88">
        <v>673</v>
      </c>
      <c r="O180" s="88" t="s">
        <v>89</v>
      </c>
    </row>
    <row r="181" spans="1:15" s="88" customFormat="1" ht="11.4">
      <c r="A181" s="82">
        <v>13</v>
      </c>
      <c r="B181" s="83">
        <v>495</v>
      </c>
      <c r="C181" s="84" t="s">
        <v>896</v>
      </c>
      <c r="D181" s="85">
        <v>3975874.7</v>
      </c>
      <c r="E181" s="86">
        <v>2.2963425005331543E-2</v>
      </c>
      <c r="F181" s="85">
        <v>4131747.4549424336</v>
      </c>
      <c r="G181" s="85">
        <v>4108106.82</v>
      </c>
      <c r="H181" s="85">
        <v>23640.634942433797</v>
      </c>
      <c r="I181" s="85">
        <v>-310952.33542851615</v>
      </c>
      <c r="J181" s="85">
        <v>-287311.70048608235</v>
      </c>
      <c r="K181" s="85">
        <v>153049.32245331182</v>
      </c>
      <c r="L181" s="85"/>
      <c r="M181" s="87">
        <v>2.247901325811363E-4</v>
      </c>
      <c r="N181" s="88">
        <v>675</v>
      </c>
      <c r="O181" s="88" t="s">
        <v>896</v>
      </c>
    </row>
    <row r="182" spans="1:15" s="88" customFormat="1" ht="11.4">
      <c r="A182" s="82">
        <v>19</v>
      </c>
      <c r="B182" s="83">
        <v>498</v>
      </c>
      <c r="C182" s="84" t="s">
        <v>904</v>
      </c>
      <c r="D182" s="85">
        <v>6746287.5099999998</v>
      </c>
      <c r="E182" s="86">
        <v>6.0380893615124748E-2</v>
      </c>
      <c r="F182" s="85">
        <v>7010773.3148009973</v>
      </c>
      <c r="G182" s="85">
        <v>6995947.4400000004</v>
      </c>
      <c r="H182" s="85">
        <v>14825.874800996855</v>
      </c>
      <c r="I182" s="85">
        <v>-527625.74653238663</v>
      </c>
      <c r="J182" s="85">
        <v>-512799.87173138978</v>
      </c>
      <c r="K182" s="85">
        <v>259694.98799364574</v>
      </c>
      <c r="L182" s="85"/>
      <c r="M182" s="87">
        <v>3.8142521538804118E-4</v>
      </c>
      <c r="N182" s="88">
        <v>679</v>
      </c>
      <c r="O182" s="88" t="s">
        <v>904</v>
      </c>
    </row>
    <row r="183" spans="1:15" s="88" customFormat="1" ht="11.4">
      <c r="A183" s="82">
        <v>13</v>
      </c>
      <c r="B183" s="83">
        <v>500</v>
      </c>
      <c r="C183" s="84" t="s">
        <v>359</v>
      </c>
      <c r="D183" s="85">
        <v>32267779.129999999</v>
      </c>
      <c r="E183" s="86">
        <v>4.8545106621527764E-2</v>
      </c>
      <c r="F183" s="85">
        <v>33532825.945702478</v>
      </c>
      <c r="G183" s="85">
        <v>33541986.050000001</v>
      </c>
      <c r="H183" s="85">
        <v>-9160.1042975224555</v>
      </c>
      <c r="I183" s="85">
        <v>-2523656.3112929673</v>
      </c>
      <c r="J183" s="85">
        <v>-2532816.4155904897</v>
      </c>
      <c r="K183" s="85">
        <v>1242132.1358340629</v>
      </c>
      <c r="L183" s="85"/>
      <c r="M183" s="87">
        <v>1.8243729735073196E-3</v>
      </c>
      <c r="N183" s="88">
        <v>683</v>
      </c>
      <c r="O183" s="88" t="s">
        <v>359</v>
      </c>
    </row>
    <row r="184" spans="1:15" s="88" customFormat="1" ht="11.4">
      <c r="A184" s="82">
        <v>2</v>
      </c>
      <c r="B184" s="83">
        <v>503</v>
      </c>
      <c r="C184" s="84" t="s">
        <v>85</v>
      </c>
      <c r="D184" s="85">
        <v>22317791.719999999</v>
      </c>
      <c r="E184" s="86">
        <v>5.3256379854720523E-2</v>
      </c>
      <c r="F184" s="85">
        <v>23192752.81463103</v>
      </c>
      <c r="G184" s="85">
        <v>23186775.039999999</v>
      </c>
      <c r="H184" s="85">
        <v>5977.7746310308576</v>
      </c>
      <c r="I184" s="85">
        <v>-1745469.8602401128</v>
      </c>
      <c r="J184" s="85">
        <v>-1739492.0856090819</v>
      </c>
      <c r="K184" s="85">
        <v>859112.31090862397</v>
      </c>
      <c r="L184" s="85"/>
      <c r="M184" s="87">
        <v>1.2618152578241426E-3</v>
      </c>
      <c r="N184" s="88">
        <v>2007</v>
      </c>
      <c r="O184" s="88" t="s">
        <v>85</v>
      </c>
    </row>
    <row r="185" spans="1:15" s="88" customFormat="1" ht="11.4">
      <c r="A185" s="82">
        <v>1</v>
      </c>
      <c r="B185" s="83">
        <v>505</v>
      </c>
      <c r="C185" s="84" t="s">
        <v>806</v>
      </c>
      <c r="D185" s="85">
        <v>65220294</v>
      </c>
      <c r="E185" s="86">
        <v>4.9473740434246107E-2</v>
      </c>
      <c r="F185" s="85">
        <v>67777232.452797681</v>
      </c>
      <c r="G185" s="85">
        <v>67960035.640000001</v>
      </c>
      <c r="H185" s="85">
        <v>-182803.1872023195</v>
      </c>
      <c r="I185" s="85">
        <v>-5100865.6627520071</v>
      </c>
      <c r="J185" s="85">
        <v>-5283668.8499543266</v>
      </c>
      <c r="K185" s="85">
        <v>2510622.8339906679</v>
      </c>
      <c r="L185" s="85"/>
      <c r="M185" s="87">
        <v>3.6874599029090849E-3</v>
      </c>
      <c r="N185" s="88">
        <v>693</v>
      </c>
      <c r="O185" s="88" t="s">
        <v>806</v>
      </c>
    </row>
    <row r="186" spans="1:15" s="88" customFormat="1" ht="11.4">
      <c r="A186" s="82">
        <v>6</v>
      </c>
      <c r="B186" s="83">
        <v>508</v>
      </c>
      <c r="C186" s="84" t="s">
        <v>1174</v>
      </c>
      <c r="D186" s="85">
        <v>36659346.219999999</v>
      </c>
      <c r="E186" s="86">
        <v>5.4794975431414511E-2</v>
      </c>
      <c r="F186" s="85">
        <v>38096562.863094881</v>
      </c>
      <c r="G186" s="85">
        <v>38497928.299999997</v>
      </c>
      <c r="H186" s="85">
        <v>-401365.43690511584</v>
      </c>
      <c r="I186" s="85">
        <v>-2867119.8623013808</v>
      </c>
      <c r="J186" s="85">
        <v>-3268485.2992064967</v>
      </c>
      <c r="K186" s="85">
        <v>1411183.3304385515</v>
      </c>
      <c r="L186" s="85"/>
      <c r="M186" s="87">
        <v>2.0726657450074008E-3</v>
      </c>
      <c r="N186" s="88">
        <v>2162</v>
      </c>
      <c r="O186" s="88" t="s">
        <v>1174</v>
      </c>
    </row>
    <row r="187" spans="1:15" s="88" customFormat="1" ht="11.4">
      <c r="A187" s="82">
        <v>10</v>
      </c>
      <c r="B187" s="83">
        <v>507</v>
      </c>
      <c r="C187" s="84" t="s">
        <v>197</v>
      </c>
      <c r="D187" s="85">
        <v>15877154.9</v>
      </c>
      <c r="E187" s="86">
        <v>3.76325193852136E-2</v>
      </c>
      <c r="F187" s="85">
        <v>16499613.116530504</v>
      </c>
      <c r="G187" s="85">
        <v>16354170.82</v>
      </c>
      <c r="H187" s="85">
        <v>145442.29653050378</v>
      </c>
      <c r="I187" s="85">
        <v>-1241748.9907605259</v>
      </c>
      <c r="J187" s="85">
        <v>-1096306.6942300221</v>
      </c>
      <c r="K187" s="85">
        <v>611183.19446316548</v>
      </c>
      <c r="L187" s="85"/>
      <c r="M187" s="87">
        <v>8.9767108480109741E-4</v>
      </c>
      <c r="N187" s="88">
        <v>696</v>
      </c>
      <c r="O187" s="88" t="s">
        <v>197</v>
      </c>
    </row>
    <row r="188" spans="1:15" s="88" customFormat="1" ht="11.4">
      <c r="A188" s="82">
        <v>1</v>
      </c>
      <c r="B188" s="83">
        <v>504</v>
      </c>
      <c r="C188" s="84" t="s">
        <v>395</v>
      </c>
      <c r="D188" s="85">
        <v>5029262.75</v>
      </c>
      <c r="E188" s="86">
        <v>2.3010974979559333E-2</v>
      </c>
      <c r="F188" s="85">
        <v>5226433.2091625733</v>
      </c>
      <c r="G188" s="85">
        <v>5242880.1100000003</v>
      </c>
      <c r="H188" s="85">
        <v>-16446.900837427005</v>
      </c>
      <c r="I188" s="85">
        <v>-393337.59627690015</v>
      </c>
      <c r="J188" s="85">
        <v>-409784.49711432715</v>
      </c>
      <c r="K188" s="85">
        <v>193598.97240402966</v>
      </c>
      <c r="L188" s="85"/>
      <c r="M188" s="87">
        <v>2.8434715016493605E-4</v>
      </c>
      <c r="N188" s="88">
        <v>690</v>
      </c>
      <c r="O188" s="88" t="s">
        <v>395</v>
      </c>
    </row>
    <row r="189" spans="1:15" s="88" customFormat="1" ht="11.4">
      <c r="A189" s="82">
        <v>4</v>
      </c>
      <c r="B189" s="83">
        <v>531</v>
      </c>
      <c r="C189" s="84" t="s">
        <v>912</v>
      </c>
      <c r="D189" s="85">
        <v>16594203.75</v>
      </c>
      <c r="E189" s="86">
        <v>4.5903853320523359E-2</v>
      </c>
      <c r="F189" s="85">
        <v>17244773.611919582</v>
      </c>
      <c r="G189" s="85">
        <v>17388262.43</v>
      </c>
      <c r="H189" s="85">
        <v>-143488.81808041781</v>
      </c>
      <c r="I189" s="85">
        <v>-1297829.2325558299</v>
      </c>
      <c r="J189" s="85">
        <v>-1441318.0506362477</v>
      </c>
      <c r="K189" s="85">
        <v>638785.63391087402</v>
      </c>
      <c r="L189" s="85"/>
      <c r="M189" s="87">
        <v>9.3821197661004988E-4</v>
      </c>
      <c r="N189" s="88">
        <v>703</v>
      </c>
      <c r="O189" s="88" t="s">
        <v>912</v>
      </c>
    </row>
    <row r="190" spans="1:15" s="88" customFormat="1" ht="11.4">
      <c r="A190" s="82">
        <v>7</v>
      </c>
      <c r="B190" s="83">
        <v>532</v>
      </c>
      <c r="C190" s="84" t="s">
        <v>124</v>
      </c>
      <c r="D190" s="85">
        <v>46994458.57</v>
      </c>
      <c r="E190" s="86">
        <v>2.241097884158515E-2</v>
      </c>
      <c r="F190" s="85">
        <v>48836859.620599993</v>
      </c>
      <c r="G190" s="85">
        <v>49593872.609999999</v>
      </c>
      <c r="H190" s="85">
        <v>-757012.98940000683</v>
      </c>
      <c r="I190" s="85">
        <v>-3675426.8550113374</v>
      </c>
      <c r="J190" s="85">
        <v>-4432439.8444113443</v>
      </c>
      <c r="K190" s="85">
        <v>1809028.3487049357</v>
      </c>
      <c r="L190" s="85"/>
      <c r="M190" s="87">
        <v>2.6569978607547708E-3</v>
      </c>
      <c r="N190" s="88">
        <v>706</v>
      </c>
      <c r="O190" s="88" t="s">
        <v>124</v>
      </c>
    </row>
    <row r="191" spans="1:15" s="88" customFormat="1" ht="11.4">
      <c r="A191" s="82">
        <v>17</v>
      </c>
      <c r="B191" s="83">
        <v>535</v>
      </c>
      <c r="C191" s="84" t="s">
        <v>263</v>
      </c>
      <c r="D191" s="85">
        <v>26882915.809999999</v>
      </c>
      <c r="E191" s="86">
        <v>1.9647978281547518E-2</v>
      </c>
      <c r="F191" s="85">
        <v>27936850.972541764</v>
      </c>
      <c r="G191" s="85">
        <v>28173760.609999999</v>
      </c>
      <c r="H191" s="85">
        <v>-236909.63745823503</v>
      </c>
      <c r="I191" s="85">
        <v>-2102507.2682113647</v>
      </c>
      <c r="J191" s="85">
        <v>-2339416.9056695998</v>
      </c>
      <c r="K191" s="85">
        <v>1034844.4960526356</v>
      </c>
      <c r="L191" s="85"/>
      <c r="M191" s="87">
        <v>1.5199206879174096E-3</v>
      </c>
      <c r="N191" s="88">
        <v>716</v>
      </c>
      <c r="O191" s="88" t="s">
        <v>263</v>
      </c>
    </row>
    <row r="192" spans="1:15" s="88" customFormat="1" ht="11.4">
      <c r="A192" s="82">
        <v>6</v>
      </c>
      <c r="B192" s="83">
        <v>536</v>
      </c>
      <c r="C192" s="84" t="s">
        <v>96</v>
      </c>
      <c r="D192" s="85">
        <v>108903273.13</v>
      </c>
      <c r="E192" s="86">
        <v>2.6813054243969053E-2</v>
      </c>
      <c r="F192" s="85">
        <v>113172787.25855675</v>
      </c>
      <c r="G192" s="85">
        <v>115076974.75</v>
      </c>
      <c r="H192" s="85">
        <v>-1904187.4914432466</v>
      </c>
      <c r="I192" s="85">
        <v>-8517302.397780057</v>
      </c>
      <c r="J192" s="85">
        <v>-10421489.889223304</v>
      </c>
      <c r="K192" s="85">
        <v>4192177.425886801</v>
      </c>
      <c r="L192" s="85"/>
      <c r="M192" s="87">
        <v>6.1572315660280734E-3</v>
      </c>
      <c r="N192" s="88">
        <v>717</v>
      </c>
      <c r="O192" s="88" t="s">
        <v>96</v>
      </c>
    </row>
    <row r="193" spans="1:15" s="88" customFormat="1" ht="11.4">
      <c r="A193" s="82">
        <v>2</v>
      </c>
      <c r="B193" s="83">
        <v>538</v>
      </c>
      <c r="C193" s="84" t="s">
        <v>393</v>
      </c>
      <c r="D193" s="85">
        <v>14723851.16</v>
      </c>
      <c r="E193" s="86">
        <v>4.0220112405199383E-2</v>
      </c>
      <c r="F193" s="85">
        <v>15301094.513185034</v>
      </c>
      <c r="G193" s="85">
        <v>15317705.380000001</v>
      </c>
      <c r="H193" s="85">
        <v>-16610.866814967245</v>
      </c>
      <c r="I193" s="85">
        <v>-1151549.3445263419</v>
      </c>
      <c r="J193" s="85">
        <v>-1168160.2113413091</v>
      </c>
      <c r="K193" s="85">
        <v>566787.33963658591</v>
      </c>
      <c r="L193" s="85"/>
      <c r="M193" s="87">
        <v>8.3246498043847237E-4</v>
      </c>
      <c r="N193" s="88">
        <v>722</v>
      </c>
      <c r="O193" s="88" t="s">
        <v>393</v>
      </c>
    </row>
    <row r="194" spans="1:15" s="88" customFormat="1" ht="11.4">
      <c r="A194" s="82">
        <v>12</v>
      </c>
      <c r="B194" s="83">
        <v>541</v>
      </c>
      <c r="C194" s="84" t="s">
        <v>230</v>
      </c>
      <c r="D194" s="85">
        <v>19891339.420000002</v>
      </c>
      <c r="E194" s="86">
        <v>3.5768253618109966E-2</v>
      </c>
      <c r="F194" s="85">
        <v>20671172.314354148</v>
      </c>
      <c r="G194" s="85">
        <v>20519360.690000001</v>
      </c>
      <c r="H194" s="85">
        <v>151811.62435414642</v>
      </c>
      <c r="I194" s="85">
        <v>-1555697.5292632603</v>
      </c>
      <c r="J194" s="85">
        <v>-1403885.9049091139</v>
      </c>
      <c r="K194" s="85">
        <v>765707.23441557458</v>
      </c>
      <c r="L194" s="85"/>
      <c r="M194" s="87">
        <v>1.1246271984975238E-3</v>
      </c>
      <c r="N194" s="88">
        <v>730</v>
      </c>
      <c r="O194" s="88" t="s">
        <v>230</v>
      </c>
    </row>
    <row r="195" spans="1:15" s="88" customFormat="1" ht="11.4">
      <c r="A195" s="82">
        <v>1</v>
      </c>
      <c r="B195" s="83">
        <v>543</v>
      </c>
      <c r="C195" s="84" t="s">
        <v>185</v>
      </c>
      <c r="D195" s="85">
        <v>152026375.69</v>
      </c>
      <c r="E195" s="86">
        <v>4.016642635104354E-2</v>
      </c>
      <c r="F195" s="85">
        <v>157986515.73231915</v>
      </c>
      <c r="G195" s="85">
        <v>158562567.37</v>
      </c>
      <c r="H195" s="85">
        <v>-576051.63768085837</v>
      </c>
      <c r="I195" s="85">
        <v>-11889951.302423714</v>
      </c>
      <c r="J195" s="85">
        <v>-12466002.940104572</v>
      </c>
      <c r="K195" s="85">
        <v>5852179.8472137796</v>
      </c>
      <c r="L195" s="85"/>
      <c r="M195" s="87">
        <v>8.5953486278591059E-3</v>
      </c>
      <c r="N195" s="88">
        <v>732</v>
      </c>
      <c r="O195" s="88" t="s">
        <v>185</v>
      </c>
    </row>
    <row r="196" spans="1:15" s="88" customFormat="1" ht="11.4">
      <c r="A196" s="82">
        <v>15</v>
      </c>
      <c r="B196" s="83">
        <v>893</v>
      </c>
      <c r="C196" s="84" t="s">
        <v>982</v>
      </c>
      <c r="D196" s="85">
        <v>21263873.760000002</v>
      </c>
      <c r="E196" s="86">
        <v>5.5479334671296093E-2</v>
      </c>
      <c r="F196" s="85">
        <v>22097516.375477627</v>
      </c>
      <c r="G196" s="85">
        <v>21975646.219999999</v>
      </c>
      <c r="H196" s="85">
        <v>121870.15547762811</v>
      </c>
      <c r="I196" s="85">
        <v>-1663043.1552405672</v>
      </c>
      <c r="J196" s="85">
        <v>-1541172.9997629391</v>
      </c>
      <c r="K196" s="85">
        <v>818542.26233557006</v>
      </c>
      <c r="L196" s="85"/>
      <c r="M196" s="87">
        <v>1.2022282799050345E-3</v>
      </c>
      <c r="N196" s="88">
        <v>1158</v>
      </c>
      <c r="O196" s="88" t="s">
        <v>982</v>
      </c>
    </row>
    <row r="197" spans="1:15" s="88" customFormat="1" ht="11.4">
      <c r="A197" s="82">
        <v>10</v>
      </c>
      <c r="B197" s="83">
        <v>740</v>
      </c>
      <c r="C197" s="84" t="s">
        <v>1002</v>
      </c>
      <c r="D197" s="85">
        <v>108419341.5</v>
      </c>
      <c r="E197" s="86">
        <v>4.8147640290402069E-2</v>
      </c>
      <c r="F197" s="85">
        <v>112669883.26094872</v>
      </c>
      <c r="G197" s="85">
        <v>112583316.91</v>
      </c>
      <c r="H197" s="85">
        <v>86566.35094872117</v>
      </c>
      <c r="I197" s="85">
        <v>-8479454.2053970769</v>
      </c>
      <c r="J197" s="85">
        <v>-8392887.8544483557</v>
      </c>
      <c r="K197" s="85">
        <v>4173548.7180743469</v>
      </c>
      <c r="L197" s="85"/>
      <c r="M197" s="87">
        <v>6.1298707804208442E-3</v>
      </c>
      <c r="N197" s="88">
        <v>988</v>
      </c>
      <c r="O197" s="88" t="s">
        <v>1002</v>
      </c>
    </row>
    <row r="198" spans="1:15" s="88" customFormat="1" ht="11.4">
      <c r="A198" s="82">
        <v>2</v>
      </c>
      <c r="B198" s="83">
        <v>895</v>
      </c>
      <c r="C198" s="84" t="s">
        <v>76</v>
      </c>
      <c r="D198" s="85">
        <v>49611389.399999999</v>
      </c>
      <c r="E198" s="86">
        <v>3.0256710657454278E-2</v>
      </c>
      <c r="F198" s="85">
        <v>51556386.293966457</v>
      </c>
      <c r="G198" s="85">
        <v>51153495.520000003</v>
      </c>
      <c r="H198" s="85">
        <v>402890.77396645397</v>
      </c>
      <c r="I198" s="85">
        <v>-3880096.4723016871</v>
      </c>
      <c r="J198" s="85">
        <v>-3477205.6983352331</v>
      </c>
      <c r="K198" s="85">
        <v>1909765.8016328872</v>
      </c>
      <c r="L198" s="85"/>
      <c r="M198" s="87">
        <v>2.8049552971979672E-3</v>
      </c>
      <c r="N198" s="88">
        <v>1167</v>
      </c>
      <c r="O198" s="88" t="s">
        <v>76</v>
      </c>
    </row>
    <row r="199" spans="1:15" s="88" customFormat="1" ht="11.4">
      <c r="A199" s="82">
        <v>2</v>
      </c>
      <c r="B199" s="83">
        <v>529</v>
      </c>
      <c r="C199" s="84" t="s">
        <v>983</v>
      </c>
      <c r="D199" s="85">
        <v>65669532.68</v>
      </c>
      <c r="E199" s="86">
        <v>8.5641319990348283E-2</v>
      </c>
      <c r="F199" s="85">
        <v>68244083.375627741</v>
      </c>
      <c r="G199" s="85">
        <v>67606454.519999996</v>
      </c>
      <c r="H199" s="85">
        <v>637628.85562774539</v>
      </c>
      <c r="I199" s="85">
        <v>-5136000.5267130937</v>
      </c>
      <c r="J199" s="85">
        <v>-4498371.6710853484</v>
      </c>
      <c r="K199" s="85">
        <v>2527916.0539188059</v>
      </c>
      <c r="L199" s="85"/>
      <c r="M199" s="87">
        <v>3.7128591999336553E-3</v>
      </c>
      <c r="N199" s="88">
        <v>701</v>
      </c>
      <c r="O199" s="88" t="s">
        <v>983</v>
      </c>
    </row>
    <row r="200" spans="1:15" s="88" customFormat="1" ht="11.4">
      <c r="A200" s="82">
        <v>15</v>
      </c>
      <c r="B200" s="83">
        <v>545</v>
      </c>
      <c r="C200" s="84" t="s">
        <v>1004</v>
      </c>
      <c r="D200" s="85">
        <v>25740149.030000001</v>
      </c>
      <c r="E200" s="86">
        <v>5.7799337583342353E-2</v>
      </c>
      <c r="F200" s="85">
        <v>26749282.4269692</v>
      </c>
      <c r="G200" s="85">
        <v>26722235.710000001</v>
      </c>
      <c r="H200" s="85">
        <v>27046.716969199479</v>
      </c>
      <c r="I200" s="85">
        <v>-2013131.715432721</v>
      </c>
      <c r="J200" s="85">
        <v>-1986084.9984635215</v>
      </c>
      <c r="K200" s="85">
        <v>990854.25626938674</v>
      </c>
      <c r="L200" s="85"/>
      <c r="M200" s="87">
        <v>1.4553103278410425E-3</v>
      </c>
      <c r="N200" s="88">
        <v>740</v>
      </c>
      <c r="O200" s="88" t="s">
        <v>1004</v>
      </c>
    </row>
    <row r="201" spans="1:15" s="88" customFormat="1" ht="11.4">
      <c r="A201" s="82">
        <v>7</v>
      </c>
      <c r="B201" s="83">
        <v>560</v>
      </c>
      <c r="C201" s="84" t="s">
        <v>699</v>
      </c>
      <c r="D201" s="85">
        <v>44939189.090000004</v>
      </c>
      <c r="E201" s="86">
        <v>3.3487176723804871E-2</v>
      </c>
      <c r="F201" s="85">
        <v>46701014.030895963</v>
      </c>
      <c r="G201" s="85">
        <v>46548513.909999996</v>
      </c>
      <c r="H201" s="85">
        <v>152500.12089596689</v>
      </c>
      <c r="I201" s="85">
        <v>-3514684.6553789019</v>
      </c>
      <c r="J201" s="85">
        <v>-3362184.534482935</v>
      </c>
      <c r="K201" s="85">
        <v>1729911.77056605</v>
      </c>
      <c r="L201" s="85"/>
      <c r="M201" s="87">
        <v>2.540795934446791E-3</v>
      </c>
      <c r="N201" s="88">
        <v>744</v>
      </c>
      <c r="O201" s="88" t="s">
        <v>699</v>
      </c>
    </row>
    <row r="202" spans="1:15" s="88" customFormat="1" ht="11.4">
      <c r="A202" s="82">
        <v>2</v>
      </c>
      <c r="B202" s="83">
        <v>561</v>
      </c>
      <c r="C202" s="84" t="s">
        <v>343</v>
      </c>
      <c r="D202" s="85">
        <v>3448855.89</v>
      </c>
      <c r="E202" s="86">
        <v>8.1863861998668366E-2</v>
      </c>
      <c r="F202" s="85">
        <v>3584067.059751838</v>
      </c>
      <c r="G202" s="85">
        <v>3546934.77</v>
      </c>
      <c r="H202" s="85">
        <v>37132.289751837961</v>
      </c>
      <c r="I202" s="85">
        <v>-269734.30363685597</v>
      </c>
      <c r="J202" s="85">
        <v>-232602.01388501801</v>
      </c>
      <c r="K202" s="85">
        <v>132761.99504064192</v>
      </c>
      <c r="L202" s="85"/>
      <c r="M202" s="87">
        <v>1.9499326092100759E-4</v>
      </c>
      <c r="N202" s="88">
        <v>747</v>
      </c>
      <c r="O202" s="88" t="s">
        <v>343</v>
      </c>
    </row>
    <row r="203" spans="1:15" s="88" customFormat="1" ht="11.4">
      <c r="A203" s="82">
        <v>6</v>
      </c>
      <c r="B203" s="83">
        <v>562</v>
      </c>
      <c r="C203" s="84" t="s">
        <v>121</v>
      </c>
      <c r="D203" s="85">
        <v>26425636.41</v>
      </c>
      <c r="E203" s="86">
        <v>6.3746988964572843E-2</v>
      </c>
      <c r="F203" s="85">
        <v>27461644.096141059</v>
      </c>
      <c r="G203" s="85">
        <v>27319321.120000001</v>
      </c>
      <c r="H203" s="85">
        <v>142322.97614105791</v>
      </c>
      <c r="I203" s="85">
        <v>-2066743.5412072542</v>
      </c>
      <c r="J203" s="85">
        <v>-1924420.5650661963</v>
      </c>
      <c r="K203" s="85">
        <v>1017241.75260052</v>
      </c>
      <c r="L203" s="85"/>
      <c r="M203" s="87">
        <v>1.4940667803602569E-3</v>
      </c>
      <c r="N203" s="88">
        <v>750</v>
      </c>
      <c r="O203" s="88" t="s">
        <v>121</v>
      </c>
    </row>
    <row r="204" spans="1:15" s="88" customFormat="1" ht="11.4">
      <c r="A204" s="82">
        <v>17</v>
      </c>
      <c r="B204" s="83">
        <v>563</v>
      </c>
      <c r="C204" s="84" t="s">
        <v>930</v>
      </c>
      <c r="D204" s="85">
        <v>21428370.370000001</v>
      </c>
      <c r="E204" s="86">
        <v>6.3787297243829894E-2</v>
      </c>
      <c r="F204" s="85">
        <v>22268462.016625263</v>
      </c>
      <c r="G204" s="85">
        <v>21977161.379999999</v>
      </c>
      <c r="H204" s="85">
        <v>291300.63662526384</v>
      </c>
      <c r="I204" s="85">
        <v>-1675908.4009812274</v>
      </c>
      <c r="J204" s="85">
        <v>-1384607.7643559636</v>
      </c>
      <c r="K204" s="85">
        <v>824874.47766075796</v>
      </c>
      <c r="L204" s="85"/>
      <c r="M204" s="87">
        <v>1.2115286773172185E-3</v>
      </c>
      <c r="N204" s="88">
        <v>752</v>
      </c>
      <c r="O204" s="88" t="s">
        <v>930</v>
      </c>
    </row>
    <row r="205" spans="1:15" s="88" customFormat="1" ht="11.4">
      <c r="A205" s="82">
        <v>12</v>
      </c>
      <c r="B205" s="83">
        <v>309</v>
      </c>
      <c r="C205" s="84" t="s">
        <v>290</v>
      </c>
      <c r="D205" s="85">
        <v>19327789.66</v>
      </c>
      <c r="E205" s="86">
        <v>1.6442310248570832E-2</v>
      </c>
      <c r="F205" s="85">
        <v>20085528.786248639</v>
      </c>
      <c r="G205" s="85">
        <v>20347610.800000001</v>
      </c>
      <c r="H205" s="85">
        <v>-262082.01375136152</v>
      </c>
      <c r="I205" s="85">
        <v>-1511622.4194510267</v>
      </c>
      <c r="J205" s="85">
        <v>-1773704.4332023882</v>
      </c>
      <c r="K205" s="85">
        <v>744013.66622120293</v>
      </c>
      <c r="L205" s="85"/>
      <c r="M205" s="87">
        <v>1.0927649204266207E-3</v>
      </c>
      <c r="N205" s="88">
        <v>761</v>
      </c>
      <c r="O205" s="88" t="s">
        <v>290</v>
      </c>
    </row>
    <row r="206" spans="1:15" s="88" customFormat="1" ht="11.4">
      <c r="A206" s="82">
        <v>7</v>
      </c>
      <c r="B206" s="83">
        <v>576</v>
      </c>
      <c r="C206" s="84" t="s">
        <v>726</v>
      </c>
      <c r="D206" s="85">
        <v>7947376.2599999998</v>
      </c>
      <c r="E206" s="86">
        <v>5.3732515779563617E-2</v>
      </c>
      <c r="F206" s="85">
        <v>8258950.3224849897</v>
      </c>
      <c r="G206" s="85">
        <v>8122894.5300000003</v>
      </c>
      <c r="H206" s="85">
        <v>136055.79248498939</v>
      </c>
      <c r="I206" s="85">
        <v>-621562.64848490979</v>
      </c>
      <c r="J206" s="85">
        <v>-485506.8559999204</v>
      </c>
      <c r="K206" s="85">
        <v>305930.30305369914</v>
      </c>
      <c r="L206" s="85"/>
      <c r="M206" s="87">
        <v>4.4933301423145326E-4</v>
      </c>
      <c r="N206" s="88">
        <v>764</v>
      </c>
      <c r="O206" s="88" t="s">
        <v>726</v>
      </c>
    </row>
    <row r="207" spans="1:15" s="88" customFormat="1" ht="11.4">
      <c r="A207" s="82">
        <v>18</v>
      </c>
      <c r="B207" s="83">
        <v>578</v>
      </c>
      <c r="C207" s="84" t="s">
        <v>306</v>
      </c>
      <c r="D207" s="85">
        <v>8787466.7599999998</v>
      </c>
      <c r="E207" s="86">
        <v>2.6594349960107327E-2</v>
      </c>
      <c r="F207" s="85">
        <v>9131976.2720442936</v>
      </c>
      <c r="G207" s="85">
        <v>9268031.0399999991</v>
      </c>
      <c r="H207" s="85">
        <v>-136054.76795570552</v>
      </c>
      <c r="I207" s="85">
        <v>-687265.95219976513</v>
      </c>
      <c r="J207" s="85">
        <v>-823320.72015547066</v>
      </c>
      <c r="K207" s="85">
        <v>338269.16972484044</v>
      </c>
      <c r="L207" s="85"/>
      <c r="M207" s="87">
        <v>4.968305007279852E-4</v>
      </c>
      <c r="N207" s="88">
        <v>770</v>
      </c>
      <c r="O207" s="88" t="s">
        <v>306</v>
      </c>
    </row>
    <row r="208" spans="1:15" s="88" customFormat="1" ht="11.4">
      <c r="A208" s="82">
        <v>2</v>
      </c>
      <c r="B208" s="83">
        <v>445</v>
      </c>
      <c r="C208" s="84" t="s">
        <v>979</v>
      </c>
      <c r="D208" s="85">
        <v>52026551.770000003</v>
      </c>
      <c r="E208" s="86">
        <v>6.0832842741238943E-2</v>
      </c>
      <c r="F208" s="85">
        <v>54066234.246549129</v>
      </c>
      <c r="G208" s="85">
        <v>54287572.189999998</v>
      </c>
      <c r="H208" s="85">
        <v>-221337.94345086813</v>
      </c>
      <c r="I208" s="85">
        <v>-4068985.8201955156</v>
      </c>
      <c r="J208" s="85">
        <v>-4290323.7636463838</v>
      </c>
      <c r="K208" s="85">
        <v>2002736.277876325</v>
      </c>
      <c r="L208" s="85"/>
      <c r="M208" s="87">
        <v>2.9415050404173076E-3</v>
      </c>
      <c r="N208" s="88">
        <v>2183</v>
      </c>
      <c r="O208" s="88" t="s">
        <v>979</v>
      </c>
    </row>
    <row r="209" spans="1:15" s="88" customFormat="1" ht="11.4">
      <c r="A209" s="82">
        <v>9</v>
      </c>
      <c r="B209" s="83">
        <v>580</v>
      </c>
      <c r="C209" s="84" t="s">
        <v>692</v>
      </c>
      <c r="D209" s="85">
        <v>13445137.99</v>
      </c>
      <c r="E209" s="86">
        <v>8.3217683207246235E-2</v>
      </c>
      <c r="F209" s="85">
        <v>13972249.847695734</v>
      </c>
      <c r="G209" s="85">
        <v>13883498.279999999</v>
      </c>
      <c r="H209" s="85">
        <v>88751.567695735022</v>
      </c>
      <c r="I209" s="85">
        <v>-1051541.4527900403</v>
      </c>
      <c r="J209" s="85">
        <v>-962789.88509430527</v>
      </c>
      <c r="K209" s="85">
        <v>517563.91107113677</v>
      </c>
      <c r="L209" s="85"/>
      <c r="M209" s="87">
        <v>7.601684105748535E-4</v>
      </c>
      <c r="N209" s="88">
        <v>1864</v>
      </c>
      <c r="O209" s="88" t="s">
        <v>692</v>
      </c>
    </row>
    <row r="210" spans="1:15" s="88" customFormat="1" ht="11.4">
      <c r="A210" s="82">
        <v>6</v>
      </c>
      <c r="B210" s="83">
        <v>581</v>
      </c>
      <c r="C210" s="84" t="s">
        <v>730</v>
      </c>
      <c r="D210" s="85">
        <v>18008268.59</v>
      </c>
      <c r="E210" s="86">
        <v>1.6542901196790132E-2</v>
      </c>
      <c r="F210" s="85">
        <v>18714276.361539327</v>
      </c>
      <c r="G210" s="85">
        <v>18869795.800000001</v>
      </c>
      <c r="H210" s="85">
        <v>-155519.43846067414</v>
      </c>
      <c r="I210" s="85">
        <v>-1408422.9503219735</v>
      </c>
      <c r="J210" s="85">
        <v>-1563942.3887826477</v>
      </c>
      <c r="K210" s="85">
        <v>693219.35780741693</v>
      </c>
      <c r="L210" s="85"/>
      <c r="M210" s="87">
        <v>1.0181611316631312E-3</v>
      </c>
      <c r="N210" s="88">
        <v>777</v>
      </c>
      <c r="O210" s="88" t="s">
        <v>730</v>
      </c>
    </row>
    <row r="211" spans="1:15" s="88" customFormat="1" ht="11.4">
      <c r="A211" s="82">
        <v>15</v>
      </c>
      <c r="B211" s="83">
        <v>599</v>
      </c>
      <c r="C211" s="84" t="s">
        <v>1007</v>
      </c>
      <c r="D211" s="85">
        <v>29964886.620000001</v>
      </c>
      <c r="E211" s="86">
        <v>0.10472124171629947</v>
      </c>
      <c r="F211" s="85">
        <v>31139649.35309042</v>
      </c>
      <c r="G211" s="85">
        <v>30663273.52</v>
      </c>
      <c r="H211" s="85">
        <v>476375.83309042081</v>
      </c>
      <c r="I211" s="85">
        <v>-2343547.5658575697</v>
      </c>
      <c r="J211" s="85">
        <v>-1867171.7327671489</v>
      </c>
      <c r="K211" s="85">
        <v>1153483.4321064767</v>
      </c>
      <c r="L211" s="85"/>
      <c r="M211" s="87">
        <v>1.6941708037450267E-3</v>
      </c>
      <c r="N211" s="88">
        <v>782</v>
      </c>
      <c r="O211" s="88" t="s">
        <v>1007</v>
      </c>
    </row>
    <row r="212" spans="1:15" s="88" customFormat="1" ht="11.4">
      <c r="A212" s="82">
        <v>19</v>
      </c>
      <c r="B212" s="83">
        <v>583</v>
      </c>
      <c r="C212" s="84" t="s">
        <v>909</v>
      </c>
      <c r="D212" s="85">
        <v>2490650.27</v>
      </c>
      <c r="E212" s="86">
        <v>2.882778741591889E-2</v>
      </c>
      <c r="F212" s="85">
        <v>2588295.3288805061</v>
      </c>
      <c r="G212" s="85">
        <v>2543146.5099999998</v>
      </c>
      <c r="H212" s="85">
        <v>45148.818880506326</v>
      </c>
      <c r="I212" s="85">
        <v>-194793.24089166199</v>
      </c>
      <c r="J212" s="85">
        <v>-149644.42201115566</v>
      </c>
      <c r="K212" s="85">
        <v>95876.34547227007</v>
      </c>
      <c r="L212" s="85"/>
      <c r="M212" s="87">
        <v>1.4081771852783562E-4</v>
      </c>
      <c r="N212" s="88">
        <v>784</v>
      </c>
      <c r="O212" s="88" t="s">
        <v>909</v>
      </c>
    </row>
    <row r="213" spans="1:15" s="88" customFormat="1" ht="11.4">
      <c r="A213" s="82">
        <v>19</v>
      </c>
      <c r="B213" s="83">
        <v>854</v>
      </c>
      <c r="C213" s="84" t="s">
        <v>312</v>
      </c>
      <c r="D213" s="85">
        <v>9895812.0199999996</v>
      </c>
      <c r="E213" s="86">
        <v>3.9495392376459708E-2</v>
      </c>
      <c r="F213" s="85">
        <v>10283773.814155597</v>
      </c>
      <c r="G213" s="85">
        <v>9990791.9000000004</v>
      </c>
      <c r="H213" s="85">
        <v>292981.91415559687</v>
      </c>
      <c r="I213" s="85">
        <v>-773949.40504050138</v>
      </c>
      <c r="J213" s="85">
        <v>-480967.49088490452</v>
      </c>
      <c r="K213" s="85">
        <v>380934.37018685194</v>
      </c>
      <c r="L213" s="85"/>
      <c r="M213" s="87">
        <v>5.59494718476365E-4</v>
      </c>
      <c r="N213" s="88">
        <v>787</v>
      </c>
      <c r="O213" s="88" t="s">
        <v>312</v>
      </c>
    </row>
    <row r="214" spans="1:15" s="88" customFormat="1" ht="11.4">
      <c r="A214" s="82">
        <v>2</v>
      </c>
      <c r="B214" s="83">
        <v>577</v>
      </c>
      <c r="C214" s="84" t="s">
        <v>1019</v>
      </c>
      <c r="D214" s="85">
        <v>34932767.740000002</v>
      </c>
      <c r="E214" s="86">
        <v>1.8911903018258007E-2</v>
      </c>
      <c r="F214" s="85">
        <v>36302294.487258397</v>
      </c>
      <c r="G214" s="85">
        <v>37279097.520000003</v>
      </c>
      <c r="H214" s="85">
        <v>-976803.03274160624</v>
      </c>
      <c r="I214" s="85">
        <v>-2732084.5175867658</v>
      </c>
      <c r="J214" s="85">
        <v>-3708887.550328372</v>
      </c>
      <c r="K214" s="85">
        <v>1344719.5491412012</v>
      </c>
      <c r="L214" s="85"/>
      <c r="M214" s="87">
        <v>1.9750475264476118E-3</v>
      </c>
      <c r="N214" s="88">
        <v>766</v>
      </c>
      <c r="O214" s="88" t="s">
        <v>1019</v>
      </c>
    </row>
    <row r="215" spans="1:15" s="88" customFormat="1" ht="11.4">
      <c r="A215" s="82">
        <v>16</v>
      </c>
      <c r="B215" s="83">
        <v>584</v>
      </c>
      <c r="C215" s="84" t="s">
        <v>241</v>
      </c>
      <c r="D215" s="85">
        <v>5987883.2699999996</v>
      </c>
      <c r="E215" s="86">
        <v>1.3916196577332401E-2</v>
      </c>
      <c r="F215" s="85">
        <v>6222636.1060409853</v>
      </c>
      <c r="G215" s="85">
        <v>6377160.0800000001</v>
      </c>
      <c r="H215" s="85">
        <v>-154523.97395901475</v>
      </c>
      <c r="I215" s="85">
        <v>-468311.10826501646</v>
      </c>
      <c r="J215" s="85">
        <v>-622835.08222403121</v>
      </c>
      <c r="K215" s="85">
        <v>230500.59334189305</v>
      </c>
      <c r="L215" s="85"/>
      <c r="M215" s="87">
        <v>3.3854615039645685E-4</v>
      </c>
      <c r="N215" s="88">
        <v>791</v>
      </c>
      <c r="O215" s="88" t="s">
        <v>241</v>
      </c>
    </row>
    <row r="216" spans="1:15" s="88" customFormat="1" ht="11.4">
      <c r="A216" s="82">
        <v>10</v>
      </c>
      <c r="B216" s="83">
        <v>588</v>
      </c>
      <c r="C216" s="84" t="s">
        <v>354</v>
      </c>
      <c r="D216" s="85">
        <v>3893957.21</v>
      </c>
      <c r="E216" s="86">
        <v>1.3997554166234008E-2</v>
      </c>
      <c r="F216" s="85">
        <v>4046618.4188531488</v>
      </c>
      <c r="G216" s="85">
        <v>4013775.12</v>
      </c>
      <c r="H216" s="85">
        <v>32843.298853148706</v>
      </c>
      <c r="I216" s="85">
        <v>-304545.58553070319</v>
      </c>
      <c r="J216" s="85">
        <v>-271702.28667755448</v>
      </c>
      <c r="K216" s="85">
        <v>149895.94934988479</v>
      </c>
      <c r="L216" s="85"/>
      <c r="M216" s="87">
        <v>2.2015863767064177E-4</v>
      </c>
      <c r="N216" s="88">
        <v>800</v>
      </c>
      <c r="O216" s="88" t="s">
        <v>354</v>
      </c>
    </row>
    <row r="217" spans="1:15" s="88" customFormat="1" ht="11.4">
      <c r="A217" s="82">
        <v>13</v>
      </c>
      <c r="B217" s="83">
        <v>592</v>
      </c>
      <c r="C217" s="84" t="s">
        <v>325</v>
      </c>
      <c r="D217" s="85">
        <v>10409658.24</v>
      </c>
      <c r="E217" s="86">
        <v>6.7839641300129233E-2</v>
      </c>
      <c r="F217" s="85">
        <v>10817765.192635605</v>
      </c>
      <c r="G217" s="85">
        <v>10814575.67</v>
      </c>
      <c r="H217" s="85">
        <v>3189.5226356051862</v>
      </c>
      <c r="I217" s="85">
        <v>-814137.211301125</v>
      </c>
      <c r="J217" s="85">
        <v>-810947.68866551982</v>
      </c>
      <c r="K217" s="85">
        <v>400714.62528799864</v>
      </c>
      <c r="L217" s="85"/>
      <c r="M217" s="87">
        <v>5.885468311901071E-4</v>
      </c>
      <c r="N217" s="88">
        <v>807</v>
      </c>
      <c r="O217" s="88" t="s">
        <v>325</v>
      </c>
    </row>
    <row r="218" spans="1:15" s="88" customFormat="1" ht="11.4">
      <c r="A218" s="82">
        <v>10</v>
      </c>
      <c r="B218" s="83">
        <v>593</v>
      </c>
      <c r="C218" s="84" t="s">
        <v>743</v>
      </c>
      <c r="D218" s="85">
        <v>55611645.140000001</v>
      </c>
      <c r="E218" s="86">
        <v>5.9322055331169597E-2</v>
      </c>
      <c r="F218" s="85">
        <v>57791879.928297721</v>
      </c>
      <c r="G218" s="85">
        <v>57708115.659999996</v>
      </c>
      <c r="H218" s="85">
        <v>83764.268297724426</v>
      </c>
      <c r="I218" s="85">
        <v>-4349375.2288785381</v>
      </c>
      <c r="J218" s="85">
        <v>-4265610.9605808137</v>
      </c>
      <c r="K218" s="85">
        <v>2140742.6670641834</v>
      </c>
      <c r="L218" s="85"/>
      <c r="M218" s="87">
        <v>3.1442009689278444E-3</v>
      </c>
      <c r="N218" s="88">
        <v>2005</v>
      </c>
      <c r="O218" s="88" t="s">
        <v>743</v>
      </c>
    </row>
    <row r="219" spans="1:15" s="88" customFormat="1" ht="11.4">
      <c r="A219" s="82">
        <v>11</v>
      </c>
      <c r="B219" s="83">
        <v>595</v>
      </c>
      <c r="C219" s="84" t="s">
        <v>701</v>
      </c>
      <c r="D219" s="85">
        <v>10886388.449999999</v>
      </c>
      <c r="E219" s="86">
        <v>7.271769554343234E-2</v>
      </c>
      <c r="F219" s="85">
        <v>11313185.441131279</v>
      </c>
      <c r="G219" s="85">
        <v>11279066.300000001</v>
      </c>
      <c r="H219" s="85">
        <v>34119.141131278127</v>
      </c>
      <c r="I219" s="85">
        <v>-851422.18211995554</v>
      </c>
      <c r="J219" s="85">
        <v>-817303.04098867741</v>
      </c>
      <c r="K219" s="85">
        <v>419066.11801324098</v>
      </c>
      <c r="L219" s="85"/>
      <c r="M219" s="87">
        <v>6.155004590575378E-4</v>
      </c>
      <c r="N219" s="88">
        <v>815</v>
      </c>
      <c r="O219" s="88" t="s">
        <v>701</v>
      </c>
    </row>
    <row r="220" spans="1:15" s="88" customFormat="1" ht="11.4">
      <c r="A220" s="82">
        <v>13</v>
      </c>
      <c r="B220" s="83">
        <v>601</v>
      </c>
      <c r="C220" s="84" t="s">
        <v>321</v>
      </c>
      <c r="D220" s="85">
        <v>9982047.25</v>
      </c>
      <c r="E220" s="86">
        <v>8.2255274615050888E-2</v>
      </c>
      <c r="F220" s="85">
        <v>10373389.865707442</v>
      </c>
      <c r="G220" s="85">
        <v>10274666.039999999</v>
      </c>
      <c r="H220" s="85">
        <v>98723.825707443058</v>
      </c>
      <c r="I220" s="85">
        <v>-780693.84448793053</v>
      </c>
      <c r="J220" s="85">
        <v>-681970.01878048747</v>
      </c>
      <c r="K220" s="85">
        <v>384253.95254771091</v>
      </c>
      <c r="L220" s="85"/>
      <c r="M220" s="87">
        <v>5.6437033208281613E-4</v>
      </c>
      <c r="N220" s="88">
        <v>821</v>
      </c>
      <c r="O220" s="88" t="s">
        <v>321</v>
      </c>
    </row>
    <row r="221" spans="1:15" s="88" customFormat="1" ht="11.4">
      <c r="A221" s="82">
        <v>12</v>
      </c>
      <c r="B221" s="83">
        <v>607</v>
      </c>
      <c r="C221" s="84" t="s">
        <v>305</v>
      </c>
      <c r="D221" s="85">
        <v>9303826.6999999993</v>
      </c>
      <c r="E221" s="86">
        <v>2.7260275745708964E-2</v>
      </c>
      <c r="F221" s="85">
        <v>9668579.9200237505</v>
      </c>
      <c r="G221" s="85">
        <v>9634577.3200000003</v>
      </c>
      <c r="H221" s="85">
        <v>34002.600023750216</v>
      </c>
      <c r="I221" s="85">
        <v>-727650.35598007764</v>
      </c>
      <c r="J221" s="85">
        <v>-693647.75595632743</v>
      </c>
      <c r="K221" s="85">
        <v>358146.18922926113</v>
      </c>
      <c r="L221" s="85"/>
      <c r="M221" s="87">
        <v>5.260247354890021E-4</v>
      </c>
      <c r="N221" s="88">
        <v>840</v>
      </c>
      <c r="O221" s="88" t="s">
        <v>305</v>
      </c>
    </row>
    <row r="222" spans="1:15" s="88" customFormat="1" ht="11.4">
      <c r="A222" s="82">
        <v>19</v>
      </c>
      <c r="B222" s="83">
        <v>614</v>
      </c>
      <c r="C222" s="84" t="s">
        <v>267</v>
      </c>
      <c r="D222" s="85">
        <v>8296495.7000000002</v>
      </c>
      <c r="E222" s="86">
        <v>7.4439172868990674E-3</v>
      </c>
      <c r="F222" s="85">
        <v>8621756.8660842963</v>
      </c>
      <c r="G222" s="85">
        <v>8667570.3499999996</v>
      </c>
      <c r="H222" s="85">
        <v>-45813.483915703371</v>
      </c>
      <c r="I222" s="85">
        <v>-648867.20745692565</v>
      </c>
      <c r="J222" s="85">
        <v>-694680.69137262902</v>
      </c>
      <c r="K222" s="85">
        <v>319369.48254979332</v>
      </c>
      <c r="L222" s="85"/>
      <c r="M222" s="87">
        <v>4.690717160583122E-4</v>
      </c>
      <c r="N222" s="88">
        <v>853</v>
      </c>
      <c r="O222" s="88" t="s">
        <v>267</v>
      </c>
    </row>
    <row r="223" spans="1:15" s="88" customFormat="1" ht="11.4">
      <c r="A223" s="82">
        <v>17</v>
      </c>
      <c r="B223" s="83">
        <v>615</v>
      </c>
      <c r="C223" s="84" t="s">
        <v>277</v>
      </c>
      <c r="D223" s="85">
        <v>18556173.030000001</v>
      </c>
      <c r="E223" s="86">
        <v>2.6336944266936335E-2</v>
      </c>
      <c r="F223" s="85">
        <v>19283661.200433183</v>
      </c>
      <c r="G223" s="85">
        <v>19268874.600000001</v>
      </c>
      <c r="H223" s="85">
        <v>14786.600433181971</v>
      </c>
      <c r="I223" s="85">
        <v>-1451274.4429028775</v>
      </c>
      <c r="J223" s="85">
        <v>-1436487.8424696955</v>
      </c>
      <c r="K223" s="85">
        <v>714310.66717668902</v>
      </c>
      <c r="L223" s="85"/>
      <c r="M223" s="87">
        <v>1.0491388462549401E-3</v>
      </c>
      <c r="N223" s="88">
        <v>857</v>
      </c>
      <c r="O223" s="88" t="s">
        <v>277</v>
      </c>
    </row>
    <row r="224" spans="1:15" s="88" customFormat="1" ht="11.4">
      <c r="A224" s="82">
        <v>1</v>
      </c>
      <c r="B224" s="83">
        <v>616</v>
      </c>
      <c r="C224" s="84" t="s">
        <v>331</v>
      </c>
      <c r="D224" s="85">
        <v>5831578.2400000002</v>
      </c>
      <c r="E224" s="86">
        <v>9.2014394539689029E-2</v>
      </c>
      <c r="F224" s="85">
        <v>6060203.1928766957</v>
      </c>
      <c r="G224" s="85">
        <v>5978615.4000000004</v>
      </c>
      <c r="H224" s="85">
        <v>81587.792876695283</v>
      </c>
      <c r="I224" s="85">
        <v>-456086.52429668268</v>
      </c>
      <c r="J224" s="85">
        <v>-374498.73141998739</v>
      </c>
      <c r="K224" s="85">
        <v>224483.70882147684</v>
      </c>
      <c r="L224" s="85"/>
      <c r="M224" s="87">
        <v>3.2970889292030997E-4</v>
      </c>
      <c r="N224" s="88">
        <v>859</v>
      </c>
      <c r="O224" s="88" t="s">
        <v>331</v>
      </c>
    </row>
    <row r="225" spans="1:15" s="88" customFormat="1" ht="11.4">
      <c r="A225" s="82">
        <v>6</v>
      </c>
      <c r="B225" s="83">
        <v>619</v>
      </c>
      <c r="C225" s="84" t="s">
        <v>813</v>
      </c>
      <c r="D225" s="85">
        <v>7336302.2400000002</v>
      </c>
      <c r="E225" s="86">
        <v>3.6407565617238194E-2</v>
      </c>
      <c r="F225" s="85">
        <v>7623919.3626520652</v>
      </c>
      <c r="G225" s="85">
        <v>7532086.7699999996</v>
      </c>
      <c r="H225" s="85">
        <v>91832.592652065679</v>
      </c>
      <c r="I225" s="85">
        <v>-573770.67615774064</v>
      </c>
      <c r="J225" s="85">
        <v>-481938.08350567496</v>
      </c>
      <c r="K225" s="85">
        <v>282407.31206763472</v>
      </c>
      <c r="L225" s="85"/>
      <c r="M225" s="87">
        <v>4.1478378410287606E-4</v>
      </c>
      <c r="N225" s="88">
        <v>867</v>
      </c>
      <c r="O225" s="88" t="s">
        <v>813</v>
      </c>
    </row>
    <row r="226" spans="1:15" s="88" customFormat="1" ht="11.4">
      <c r="A226" s="82">
        <v>18</v>
      </c>
      <c r="B226" s="83">
        <v>620</v>
      </c>
      <c r="C226" s="84" t="s">
        <v>686</v>
      </c>
      <c r="D226" s="85">
        <v>6702049.4900000002</v>
      </c>
      <c r="E226" s="86">
        <v>9.1600216279228819E-2</v>
      </c>
      <c r="F226" s="85">
        <v>6964800.958945143</v>
      </c>
      <c r="G226" s="85">
        <v>6777703.9800000004</v>
      </c>
      <c r="H226" s="85">
        <v>187096.97894514259</v>
      </c>
      <c r="I226" s="85">
        <v>-524165.90016606799</v>
      </c>
      <c r="J226" s="85">
        <v>-337068.9212209254</v>
      </c>
      <c r="K226" s="85">
        <v>257992.06737905092</v>
      </c>
      <c r="L226" s="85"/>
      <c r="M226" s="87">
        <v>3.7892406252703004E-4</v>
      </c>
      <c r="N226" s="88">
        <v>871</v>
      </c>
      <c r="O226" s="88" t="s">
        <v>686</v>
      </c>
    </row>
    <row r="227" spans="1:15" s="88" customFormat="1" ht="11.4">
      <c r="A227" s="82">
        <v>10</v>
      </c>
      <c r="B227" s="83">
        <v>623</v>
      </c>
      <c r="C227" s="84" t="s">
        <v>919</v>
      </c>
      <c r="D227" s="85">
        <v>5743499.7699999996</v>
      </c>
      <c r="E227" s="86">
        <v>-2.2680887078641312E-3</v>
      </c>
      <c r="F227" s="85">
        <v>5968671.6377555728</v>
      </c>
      <c r="G227" s="85">
        <v>5928739.1200000001</v>
      </c>
      <c r="H227" s="85">
        <v>39932.517755572684</v>
      </c>
      <c r="I227" s="85">
        <v>-449197.92543126299</v>
      </c>
      <c r="J227" s="85">
        <v>-409265.40767569031</v>
      </c>
      <c r="K227" s="85">
        <v>221093.1718520335</v>
      </c>
      <c r="L227" s="85"/>
      <c r="M227" s="87">
        <v>3.2472906522381745E-4</v>
      </c>
      <c r="N227" s="88">
        <v>874</v>
      </c>
      <c r="O227" s="88" t="s">
        <v>919</v>
      </c>
    </row>
    <row r="228" spans="1:15" s="88" customFormat="1" ht="11.4">
      <c r="A228" s="82">
        <v>17</v>
      </c>
      <c r="B228" s="83">
        <v>625</v>
      </c>
      <c r="C228" s="84" t="s">
        <v>107</v>
      </c>
      <c r="D228" s="85">
        <v>8580582.3599999994</v>
      </c>
      <c r="E228" s="86">
        <v>1.5631320059640073E-3</v>
      </c>
      <c r="F228" s="85">
        <v>8916981.0426505487</v>
      </c>
      <c r="G228" s="85">
        <v>9072967.5999999996</v>
      </c>
      <c r="H228" s="85">
        <v>-155986.55734945089</v>
      </c>
      <c r="I228" s="85">
        <v>-671085.56619722664</v>
      </c>
      <c r="J228" s="85">
        <v>-827072.12354667753</v>
      </c>
      <c r="K228" s="85">
        <v>330305.25747022138</v>
      </c>
      <c r="L228" s="85"/>
      <c r="M228" s="87">
        <v>4.851335597491941E-4</v>
      </c>
      <c r="N228" s="88">
        <v>881</v>
      </c>
      <c r="O228" s="88" t="s">
        <v>107</v>
      </c>
    </row>
    <row r="229" spans="1:15" s="88" customFormat="1" ht="11.4">
      <c r="A229" s="82">
        <v>17</v>
      </c>
      <c r="B229" s="83">
        <v>626</v>
      </c>
      <c r="C229" s="84" t="s">
        <v>698</v>
      </c>
      <c r="D229" s="85">
        <v>14437840.34</v>
      </c>
      <c r="E229" s="86">
        <v>2.7522375897586111E-2</v>
      </c>
      <c r="F229" s="85">
        <v>15003870.740609655</v>
      </c>
      <c r="G229" s="85">
        <v>15007860.119999999</v>
      </c>
      <c r="H229" s="85">
        <v>-3989.3793903440237</v>
      </c>
      <c r="I229" s="85">
        <v>-1129180.4976316385</v>
      </c>
      <c r="J229" s="85">
        <v>-1133169.8770219826</v>
      </c>
      <c r="K229" s="85">
        <v>555777.49513235234</v>
      </c>
      <c r="L229" s="85"/>
      <c r="M229" s="87">
        <v>8.1629434755926226E-4</v>
      </c>
      <c r="N229" s="88">
        <v>884</v>
      </c>
      <c r="O229" s="88" t="s">
        <v>698</v>
      </c>
    </row>
    <row r="230" spans="1:15" s="88" customFormat="1" ht="11.4">
      <c r="A230" s="82">
        <v>17</v>
      </c>
      <c r="B230" s="83">
        <v>630</v>
      </c>
      <c r="C230" s="84" t="s">
        <v>927</v>
      </c>
      <c r="D230" s="85">
        <v>3613704.85</v>
      </c>
      <c r="E230" s="86">
        <v>3.5615407131531489E-2</v>
      </c>
      <c r="F230" s="85">
        <v>3755378.8646560283</v>
      </c>
      <c r="G230" s="85">
        <v>3708608.89</v>
      </c>
      <c r="H230" s="85">
        <v>46769.974656028207</v>
      </c>
      <c r="I230" s="85">
        <v>-282627.10659791558</v>
      </c>
      <c r="J230" s="85">
        <v>-235857.13194188738</v>
      </c>
      <c r="K230" s="85">
        <v>139107.77390412902</v>
      </c>
      <c r="L230" s="85"/>
      <c r="M230" s="87">
        <v>2.0431357968614936E-4</v>
      </c>
      <c r="N230" s="88">
        <v>886</v>
      </c>
      <c r="O230" s="88" t="s">
        <v>927</v>
      </c>
    </row>
    <row r="231" spans="1:15" s="88" customFormat="1" ht="11.4">
      <c r="A231" s="82">
        <v>2</v>
      </c>
      <c r="B231" s="83">
        <v>631</v>
      </c>
      <c r="C231" s="84" t="s">
        <v>812</v>
      </c>
      <c r="D231" s="85">
        <v>6694226.29</v>
      </c>
      <c r="E231" s="86">
        <v>4.3689397183016782E-3</v>
      </c>
      <c r="F231" s="85">
        <v>6956671.05316881</v>
      </c>
      <c r="G231" s="85">
        <v>7142447.6299999999</v>
      </c>
      <c r="H231" s="85">
        <v>-185776.57683118992</v>
      </c>
      <c r="I231" s="85">
        <v>-523554.04931711534</v>
      </c>
      <c r="J231" s="85">
        <v>-709330.62614830525</v>
      </c>
      <c r="K231" s="85">
        <v>257690.91717946925</v>
      </c>
      <c r="L231" s="85"/>
      <c r="M231" s="87">
        <v>3.7848175025667385E-4</v>
      </c>
      <c r="N231" s="88">
        <v>887</v>
      </c>
      <c r="O231" s="88" t="s">
        <v>812</v>
      </c>
    </row>
    <row r="232" spans="1:15" s="88" customFormat="1" ht="11.4">
      <c r="A232" s="82">
        <v>8</v>
      </c>
      <c r="B232" s="83">
        <v>624</v>
      </c>
      <c r="C232" s="84" t="s">
        <v>391</v>
      </c>
      <c r="D232" s="85">
        <v>17071901.120000001</v>
      </c>
      <c r="E232" s="86">
        <v>4.3472453514805498E-2</v>
      </c>
      <c r="F232" s="85">
        <v>17741198.937579416</v>
      </c>
      <c r="G232" s="85">
        <v>17604558.620000001</v>
      </c>
      <c r="H232" s="85">
        <v>136640.3175794147</v>
      </c>
      <c r="I232" s="85">
        <v>-1335189.8447576079</v>
      </c>
      <c r="J232" s="85">
        <v>-1198549.5271781932</v>
      </c>
      <c r="K232" s="85">
        <v>657174.35698009678</v>
      </c>
      <c r="L232" s="85"/>
      <c r="M232" s="87">
        <v>9.6522028628740473E-4</v>
      </c>
      <c r="N232" s="88">
        <v>877</v>
      </c>
      <c r="O232" s="88" t="s">
        <v>391</v>
      </c>
    </row>
    <row r="233" spans="1:15" s="88" customFormat="1" ht="11.4">
      <c r="A233" s="82">
        <v>4</v>
      </c>
      <c r="B233" s="83">
        <v>608</v>
      </c>
      <c r="C233" s="84" t="s">
        <v>1024</v>
      </c>
      <c r="D233" s="85">
        <v>5813322.5700000003</v>
      </c>
      <c r="E233" s="86">
        <v>7.3321419369667365E-2</v>
      </c>
      <c r="F233" s="85">
        <v>6041231.8158207824</v>
      </c>
      <c r="G233" s="85">
        <v>5938573.7999999998</v>
      </c>
      <c r="H233" s="85">
        <v>102658.01582078263</v>
      </c>
      <c r="I233" s="85">
        <v>-454658.752133412</v>
      </c>
      <c r="J233" s="85">
        <v>-352000.73631262936</v>
      </c>
      <c r="K233" s="85">
        <v>223780.96586923258</v>
      </c>
      <c r="L233" s="85"/>
      <c r="M233" s="87">
        <v>3.2867674407526274E-4</v>
      </c>
      <c r="N233" s="88">
        <v>842</v>
      </c>
      <c r="O233" s="88" t="s">
        <v>1024</v>
      </c>
    </row>
    <row r="234" spans="1:15" s="88" customFormat="1" ht="11.4">
      <c r="A234" s="82">
        <v>6</v>
      </c>
      <c r="B234" s="83">
        <v>635</v>
      </c>
      <c r="C234" s="84" t="s">
        <v>275</v>
      </c>
      <c r="D234" s="85">
        <v>18150447.300000001</v>
      </c>
      <c r="E234" s="86">
        <v>2.8509526500747083E-2</v>
      </c>
      <c r="F234" s="85">
        <v>18862029.137347251</v>
      </c>
      <c r="G234" s="85">
        <v>18850100.48</v>
      </c>
      <c r="H234" s="85">
        <v>11928.65734725073</v>
      </c>
      <c r="I234" s="85">
        <v>-1419542.7177338374</v>
      </c>
      <c r="J234" s="85">
        <v>-1407614.0603865867</v>
      </c>
      <c r="K234" s="85">
        <v>698692.45665351138</v>
      </c>
      <c r="L234" s="85"/>
      <c r="M234" s="87">
        <v>1.0261997076954983E-3</v>
      </c>
      <c r="N234" s="88">
        <v>2006</v>
      </c>
      <c r="O234" s="88" t="s">
        <v>275</v>
      </c>
    </row>
    <row r="235" spans="1:15" s="88" customFormat="1" ht="11.4">
      <c r="A235" s="82">
        <v>2</v>
      </c>
      <c r="B235" s="83">
        <v>636</v>
      </c>
      <c r="C235" s="84" t="s">
        <v>898</v>
      </c>
      <c r="D235" s="85">
        <v>22162968.129999999</v>
      </c>
      <c r="E235" s="86">
        <v>3.3252650542900372E-2</v>
      </c>
      <c r="F235" s="85">
        <v>23031859.420795567</v>
      </c>
      <c r="G235" s="85">
        <v>23317570.899999999</v>
      </c>
      <c r="H235" s="85">
        <v>-285711.47920443118</v>
      </c>
      <c r="I235" s="85">
        <v>-1733361.1393868306</v>
      </c>
      <c r="J235" s="85">
        <v>-2019072.6185912618</v>
      </c>
      <c r="K235" s="85">
        <v>853152.453685435</v>
      </c>
      <c r="L235" s="85"/>
      <c r="M235" s="87">
        <v>1.2530617587959193E-3</v>
      </c>
      <c r="N235" s="88">
        <v>1865</v>
      </c>
      <c r="O235" s="88" t="s">
        <v>898</v>
      </c>
    </row>
    <row r="236" spans="1:15" s="88" customFormat="1" ht="11.4">
      <c r="A236" s="82">
        <v>10</v>
      </c>
      <c r="B236" s="83">
        <v>681</v>
      </c>
      <c r="C236" s="84" t="s">
        <v>817</v>
      </c>
      <c r="D236" s="85">
        <v>9145749.0299999993</v>
      </c>
      <c r="E236" s="86">
        <v>5.5596141028416535E-2</v>
      </c>
      <c r="F236" s="85">
        <v>9504304.8711380996</v>
      </c>
      <c r="G236" s="85">
        <v>9479279.1400000006</v>
      </c>
      <c r="H236" s="85">
        <v>25025.731138098985</v>
      </c>
      <c r="I236" s="85">
        <v>-715287.13420510618</v>
      </c>
      <c r="J236" s="85">
        <v>-690261.4030670072</v>
      </c>
      <c r="K236" s="85">
        <v>352061.06781220587</v>
      </c>
      <c r="L236" s="85"/>
      <c r="M236" s="87">
        <v>5.1708725554341505E-4</v>
      </c>
      <c r="N236" s="88">
        <v>907</v>
      </c>
      <c r="O236" s="88" t="s">
        <v>817</v>
      </c>
    </row>
    <row r="237" spans="1:15" s="88" customFormat="1" ht="11.4">
      <c r="A237" s="82">
        <v>19</v>
      </c>
      <c r="B237" s="83">
        <v>683</v>
      </c>
      <c r="C237" s="84" t="s">
        <v>130</v>
      </c>
      <c r="D237" s="85">
        <v>8510819.0199999996</v>
      </c>
      <c r="E237" s="86">
        <v>3.3473150049187779E-2</v>
      </c>
      <c r="F237" s="85">
        <v>8844482.6556935143</v>
      </c>
      <c r="G237" s="85">
        <v>8780336.2699999996</v>
      </c>
      <c r="H237" s="85">
        <v>64146.38569351472</v>
      </c>
      <c r="I237" s="85">
        <v>-665629.38984934182</v>
      </c>
      <c r="J237" s="85">
        <v>-601483.0041558271</v>
      </c>
      <c r="K237" s="85">
        <v>327619.75233619893</v>
      </c>
      <c r="L237" s="85"/>
      <c r="M237" s="87">
        <v>4.811892426790654E-4</v>
      </c>
      <c r="N237" s="88">
        <v>912</v>
      </c>
      <c r="O237" s="88" t="s">
        <v>130</v>
      </c>
    </row>
    <row r="238" spans="1:15" s="88" customFormat="1" ht="11.4">
      <c r="A238" s="82">
        <v>1</v>
      </c>
      <c r="B238" s="83">
        <v>710</v>
      </c>
      <c r="C238" s="84" t="s">
        <v>1182</v>
      </c>
      <c r="D238" s="85">
        <v>94171318.980000004</v>
      </c>
      <c r="E238" s="86">
        <v>1.0308812963015055E-2</v>
      </c>
      <c r="F238" s="85">
        <v>97863272.080527857</v>
      </c>
      <c r="G238" s="85">
        <v>99754100.730000004</v>
      </c>
      <c r="H238" s="85">
        <v>-1890828.6494721472</v>
      </c>
      <c r="I238" s="85">
        <v>-7365119.3200869104</v>
      </c>
      <c r="J238" s="85">
        <v>-9255947.9695590585</v>
      </c>
      <c r="K238" s="85">
        <v>3625078.165673506</v>
      </c>
      <c r="L238" s="85"/>
      <c r="M238" s="87">
        <v>5.3243084544024174E-3</v>
      </c>
      <c r="N238" s="88">
        <v>2142</v>
      </c>
      <c r="O238" s="88" t="s">
        <v>1182</v>
      </c>
    </row>
    <row r="239" spans="1:15" s="88" customFormat="1" ht="11.4">
      <c r="A239" s="82">
        <v>4</v>
      </c>
      <c r="B239" s="83">
        <v>684</v>
      </c>
      <c r="C239" s="84" t="s">
        <v>991</v>
      </c>
      <c r="D239" s="85">
        <v>130456749.38</v>
      </c>
      <c r="E239" s="86">
        <v>4.8136447373347876E-3</v>
      </c>
      <c r="F239" s="85">
        <v>135571259.88675594</v>
      </c>
      <c r="G239" s="85">
        <v>139650063.13999999</v>
      </c>
      <c r="H239" s="85">
        <v>-4078803.2532440424</v>
      </c>
      <c r="I239" s="85">
        <v>-10202995.303680878</v>
      </c>
      <c r="J239" s="85">
        <v>-14281798.556924921</v>
      </c>
      <c r="K239" s="85">
        <v>5021867.7922798982</v>
      </c>
      <c r="L239" s="85"/>
      <c r="M239" s="87">
        <v>7.3758335465738565E-3</v>
      </c>
      <c r="N239" s="88">
        <v>915</v>
      </c>
      <c r="O239" s="88" t="s">
        <v>991</v>
      </c>
    </row>
    <row r="240" spans="1:15" s="88" customFormat="1" ht="11.4">
      <c r="A240" s="82">
        <v>11</v>
      </c>
      <c r="B240" s="83">
        <v>686</v>
      </c>
      <c r="C240" s="84" t="s">
        <v>811</v>
      </c>
      <c r="D240" s="85">
        <v>8041426.7599999998</v>
      </c>
      <c r="E240" s="86">
        <v>4.0876319936455456E-2</v>
      </c>
      <c r="F240" s="85">
        <v>8356688.0389203355</v>
      </c>
      <c r="G240" s="85">
        <v>8216999.9699999997</v>
      </c>
      <c r="H240" s="85">
        <v>139688.06892033573</v>
      </c>
      <c r="I240" s="85">
        <v>-628918.31857763673</v>
      </c>
      <c r="J240" s="85">
        <v>-489230.249657301</v>
      </c>
      <c r="K240" s="85">
        <v>309550.73035272723</v>
      </c>
      <c r="L240" s="85"/>
      <c r="M240" s="87">
        <v>4.5465049175767464E-4</v>
      </c>
      <c r="N240" s="88">
        <v>919</v>
      </c>
      <c r="O240" s="88" t="s">
        <v>811</v>
      </c>
    </row>
    <row r="241" spans="1:15" s="88" customFormat="1" ht="11.4">
      <c r="A241" s="82">
        <v>11</v>
      </c>
      <c r="B241" s="83">
        <v>687</v>
      </c>
      <c r="C241" s="84" t="s">
        <v>115</v>
      </c>
      <c r="D241" s="85">
        <v>3768743.93</v>
      </c>
      <c r="E241" s="86">
        <v>4.6784308145354662E-2</v>
      </c>
      <c r="F241" s="85">
        <v>3916496.1967003751</v>
      </c>
      <c r="G241" s="85">
        <v>3797130.28</v>
      </c>
      <c r="H241" s="85">
        <v>119365.91670037527</v>
      </c>
      <c r="I241" s="85">
        <v>-294752.68087939097</v>
      </c>
      <c r="J241" s="85">
        <v>-175386.76417901571</v>
      </c>
      <c r="K241" s="85">
        <v>145075.9263078717</v>
      </c>
      <c r="L241" s="85"/>
      <c r="M241" s="87">
        <v>2.1307926220337191E-4</v>
      </c>
      <c r="N241" s="88">
        <v>922</v>
      </c>
      <c r="O241" s="88" t="s">
        <v>115</v>
      </c>
    </row>
    <row r="242" spans="1:15" s="88" customFormat="1" ht="11.4">
      <c r="A242" s="82">
        <v>9</v>
      </c>
      <c r="B242" s="83">
        <v>689</v>
      </c>
      <c r="C242" s="84" t="s">
        <v>128</v>
      </c>
      <c r="D242" s="85">
        <v>10250050.369999999</v>
      </c>
      <c r="E242" s="86">
        <v>2.1974958916908139E-2</v>
      </c>
      <c r="F242" s="85">
        <v>10651899.952802647</v>
      </c>
      <c r="G242" s="85">
        <v>10647106.08</v>
      </c>
      <c r="H242" s="85">
        <v>4793.8728026468307</v>
      </c>
      <c r="I242" s="85">
        <v>-801654.31290161773</v>
      </c>
      <c r="J242" s="85">
        <v>-796860.4400989709</v>
      </c>
      <c r="K242" s="85">
        <v>394570.59958172665</v>
      </c>
      <c r="L242" s="85"/>
      <c r="M242" s="87">
        <v>5.7952283597760882E-4</v>
      </c>
      <c r="N242" s="88">
        <v>924</v>
      </c>
      <c r="O242" s="88" t="s">
        <v>128</v>
      </c>
    </row>
    <row r="243" spans="1:15" s="88" customFormat="1" ht="11.4">
      <c r="A243" s="82">
        <v>17</v>
      </c>
      <c r="B243" s="83">
        <v>691</v>
      </c>
      <c r="C243" s="84" t="s">
        <v>97</v>
      </c>
      <c r="D243" s="85">
        <v>7124373.3799999999</v>
      </c>
      <c r="E243" s="86">
        <v>1.5408136333717584E-2</v>
      </c>
      <c r="F243" s="85">
        <v>7403681.9069963694</v>
      </c>
      <c r="G243" s="85">
        <v>7454573.9900000002</v>
      </c>
      <c r="H243" s="85">
        <v>-50892.083003630862</v>
      </c>
      <c r="I243" s="85">
        <v>-557195.76398515562</v>
      </c>
      <c r="J243" s="85">
        <v>-608087.84698878648</v>
      </c>
      <c r="K243" s="85">
        <v>274249.21583001869</v>
      </c>
      <c r="L243" s="85"/>
      <c r="M243" s="87">
        <v>4.0280163674366246E-4</v>
      </c>
      <c r="N243" s="88">
        <v>928</v>
      </c>
      <c r="O243" s="88" t="s">
        <v>97</v>
      </c>
    </row>
    <row r="244" spans="1:15" s="88" customFormat="1" ht="11.4">
      <c r="A244" s="82">
        <v>2</v>
      </c>
      <c r="B244" s="83">
        <v>680</v>
      </c>
      <c r="C244" s="84" t="s">
        <v>995</v>
      </c>
      <c r="D244" s="85">
        <v>79008377.719999999</v>
      </c>
      <c r="E244" s="86">
        <v>5.0187898383388142E-2</v>
      </c>
      <c r="F244" s="85">
        <v>82105873.095985755</v>
      </c>
      <c r="G244" s="85">
        <v>83133992.980000004</v>
      </c>
      <c r="H244" s="85">
        <v>-1028119.8840142488</v>
      </c>
      <c r="I244" s="85">
        <v>-6179228.8299357984</v>
      </c>
      <c r="J244" s="85">
        <v>-7207348.7139500473</v>
      </c>
      <c r="K244" s="85">
        <v>3041388.2706568534</v>
      </c>
      <c r="L244" s="85"/>
      <c r="M244" s="87">
        <v>4.4670179627892435E-3</v>
      </c>
      <c r="N244" s="88">
        <v>905</v>
      </c>
      <c r="O244" s="88" t="s">
        <v>995</v>
      </c>
    </row>
    <row r="245" spans="1:15" s="88" customFormat="1" ht="11.4">
      <c r="A245" s="82">
        <v>5</v>
      </c>
      <c r="B245" s="83">
        <v>694</v>
      </c>
      <c r="C245" s="84" t="s">
        <v>207</v>
      </c>
      <c r="D245" s="85">
        <v>98685263.909999996</v>
      </c>
      <c r="E245" s="86">
        <v>2.8364151633787082E-2</v>
      </c>
      <c r="F245" s="85">
        <v>102554184.61765529</v>
      </c>
      <c r="G245" s="85">
        <v>103863756.09999999</v>
      </c>
      <c r="H245" s="85">
        <v>-1309571.4823447019</v>
      </c>
      <c r="I245" s="85">
        <v>-7718154.0165724941</v>
      </c>
      <c r="J245" s="85">
        <v>-9027725.4989171959</v>
      </c>
      <c r="K245" s="85">
        <v>3798840.2344650761</v>
      </c>
      <c r="L245" s="85"/>
      <c r="M245" s="87">
        <v>5.5795202897448767E-3</v>
      </c>
      <c r="N245" s="88">
        <v>933</v>
      </c>
      <c r="O245" s="88" t="s">
        <v>207</v>
      </c>
    </row>
    <row r="246" spans="1:15" s="88" customFormat="1" ht="11.4">
      <c r="A246" s="82">
        <v>18</v>
      </c>
      <c r="B246" s="83">
        <v>697</v>
      </c>
      <c r="C246" s="84" t="s">
        <v>928</v>
      </c>
      <c r="D246" s="85">
        <v>3515816.35</v>
      </c>
      <c r="E246" s="86">
        <v>0.11198289691091022</v>
      </c>
      <c r="F246" s="85">
        <v>3653652.6807943657</v>
      </c>
      <c r="G246" s="85">
        <v>3519441.07</v>
      </c>
      <c r="H246" s="85">
        <v>134211.61079436587</v>
      </c>
      <c r="I246" s="85">
        <v>-274971.26732144284</v>
      </c>
      <c r="J246" s="85">
        <v>-140759.65652707696</v>
      </c>
      <c r="K246" s="85">
        <v>135339.60470076578</v>
      </c>
      <c r="L246" s="85"/>
      <c r="M246" s="87">
        <v>1.9877910726095736E-4</v>
      </c>
      <c r="N246" s="88">
        <v>941</v>
      </c>
      <c r="O246" s="88" t="s">
        <v>928</v>
      </c>
    </row>
    <row r="247" spans="1:15" s="88" customFormat="1" ht="11.4">
      <c r="A247" s="82">
        <v>19</v>
      </c>
      <c r="B247" s="83">
        <v>698</v>
      </c>
      <c r="C247" s="84" t="s">
        <v>697</v>
      </c>
      <c r="D247" s="85">
        <v>193195133.18000001</v>
      </c>
      <c r="E247" s="86">
        <v>6.4552859279639038E-2</v>
      </c>
      <c r="F247" s="85">
        <v>200769279.73201203</v>
      </c>
      <c r="G247" s="85">
        <v>200765267.5</v>
      </c>
      <c r="H247" s="85">
        <v>4012.2320120334625</v>
      </c>
      <c r="I247" s="85">
        <v>-15109751.284602659</v>
      </c>
      <c r="J247" s="85">
        <v>-15105739.052590625</v>
      </c>
      <c r="K247" s="85">
        <v>7436950.725453279</v>
      </c>
      <c r="L247" s="85"/>
      <c r="M247" s="87">
        <v>1.092296988171244E-2</v>
      </c>
      <c r="N247" s="88">
        <v>1922</v>
      </c>
      <c r="O247" s="88" t="s">
        <v>697</v>
      </c>
    </row>
    <row r="248" spans="1:15" s="88" customFormat="1" ht="11.4">
      <c r="A248" s="82">
        <v>9</v>
      </c>
      <c r="B248" s="83">
        <v>700</v>
      </c>
      <c r="C248" s="84" t="s">
        <v>694</v>
      </c>
      <c r="D248" s="85">
        <v>16555586.4</v>
      </c>
      <c r="E248" s="86">
        <v>9.5294554269744591E-2</v>
      </c>
      <c r="F248" s="85">
        <v>17204642.28243399</v>
      </c>
      <c r="G248" s="85">
        <v>17072506.719999999</v>
      </c>
      <c r="H248" s="85">
        <v>132135.56243399158</v>
      </c>
      <c r="I248" s="85">
        <v>-1294808.9776241139</v>
      </c>
      <c r="J248" s="85">
        <v>-1162673.4151901223</v>
      </c>
      <c r="K248" s="85">
        <v>637299.07819712313</v>
      </c>
      <c r="L248" s="85"/>
      <c r="M248" s="87">
        <v>9.3602860819895983E-4</v>
      </c>
      <c r="N248" s="88">
        <v>947</v>
      </c>
      <c r="O248" s="88" t="s">
        <v>694</v>
      </c>
    </row>
    <row r="249" spans="1:15" s="88" customFormat="1" ht="11.4">
      <c r="A249" s="82">
        <v>6</v>
      </c>
      <c r="B249" s="83">
        <v>702</v>
      </c>
      <c r="C249" s="84" t="s">
        <v>821</v>
      </c>
      <c r="D249" s="85">
        <v>13151329.68</v>
      </c>
      <c r="E249" s="86">
        <v>4.6718239025068241E-2</v>
      </c>
      <c r="F249" s="85">
        <v>13666922.887295438</v>
      </c>
      <c r="G249" s="85">
        <v>13634812.369999999</v>
      </c>
      <c r="H249" s="85">
        <v>32110.517295438796</v>
      </c>
      <c r="I249" s="85">
        <v>-1028562.7658201501</v>
      </c>
      <c r="J249" s="85">
        <v>-996452.24852471135</v>
      </c>
      <c r="K249" s="85">
        <v>506253.90606100584</v>
      </c>
      <c r="L249" s="85"/>
      <c r="M249" s="87">
        <v>7.4355691903103295E-4</v>
      </c>
      <c r="N249" s="88">
        <v>951</v>
      </c>
      <c r="O249" s="88" t="s">
        <v>821</v>
      </c>
    </row>
    <row r="250" spans="1:15" s="88" customFormat="1" ht="11.4">
      <c r="A250" s="82">
        <v>2</v>
      </c>
      <c r="B250" s="83">
        <v>704</v>
      </c>
      <c r="C250" s="84" t="s">
        <v>308</v>
      </c>
      <c r="D250" s="85">
        <v>17933469.550000001</v>
      </c>
      <c r="E250" s="86">
        <v>4.6483057290910151E-2</v>
      </c>
      <c r="F250" s="85">
        <v>18636544.85175303</v>
      </c>
      <c r="G250" s="85">
        <v>18538782.710000001</v>
      </c>
      <c r="H250" s="85">
        <v>97762.141753029078</v>
      </c>
      <c r="I250" s="85">
        <v>-1402572.932921825</v>
      </c>
      <c r="J250" s="85">
        <v>-1304810.7911687959</v>
      </c>
      <c r="K250" s="85">
        <v>690340.00590224809</v>
      </c>
      <c r="L250" s="85"/>
      <c r="M250" s="87">
        <v>1.0139321034901504E-3</v>
      </c>
      <c r="N250" s="88">
        <v>953</v>
      </c>
      <c r="O250" s="88" t="s">
        <v>308</v>
      </c>
    </row>
    <row r="251" spans="1:15" s="88" customFormat="1" ht="11.4">
      <c r="A251" s="82">
        <v>12</v>
      </c>
      <c r="B251" s="83">
        <v>707</v>
      </c>
      <c r="C251" s="84" t="s">
        <v>747</v>
      </c>
      <c r="D251" s="85">
        <v>5041693.8099999996</v>
      </c>
      <c r="E251" s="86">
        <v>8.9799283852915971E-3</v>
      </c>
      <c r="F251" s="85">
        <v>5239351.624452984</v>
      </c>
      <c r="G251" s="85">
        <v>5282624.97</v>
      </c>
      <c r="H251" s="85">
        <v>-43273.345547015779</v>
      </c>
      <c r="I251" s="85">
        <v>-394309.82690047892</v>
      </c>
      <c r="J251" s="85">
        <v>-437583.1724474947</v>
      </c>
      <c r="K251" s="85">
        <v>194077.49988639131</v>
      </c>
      <c r="L251" s="85"/>
      <c r="M251" s="87">
        <v>2.8504998409114706E-4</v>
      </c>
      <c r="N251" s="88">
        <v>960</v>
      </c>
      <c r="O251" s="88" t="s">
        <v>747</v>
      </c>
    </row>
    <row r="252" spans="1:15" s="88" customFormat="1" ht="11.4">
      <c r="A252" s="82">
        <v>13</v>
      </c>
      <c r="B252" s="83">
        <v>729</v>
      </c>
      <c r="C252" s="84" t="s">
        <v>199</v>
      </c>
      <c r="D252" s="85">
        <v>25508891.489999998</v>
      </c>
      <c r="E252" s="86">
        <v>7.3839608514662161E-2</v>
      </c>
      <c r="F252" s="85">
        <v>26508958.517281789</v>
      </c>
      <c r="G252" s="85">
        <v>26498851.440000001</v>
      </c>
      <c r="H252" s="85">
        <v>10107.077281787992</v>
      </c>
      <c r="I252" s="85">
        <v>-1995045.1112073779</v>
      </c>
      <c r="J252" s="85">
        <v>-1984938.0339255899</v>
      </c>
      <c r="K252" s="85">
        <v>981952.11209235317</v>
      </c>
      <c r="L252" s="85"/>
      <c r="M252" s="87">
        <v>1.4422353652228826E-3</v>
      </c>
      <c r="N252" s="88">
        <v>965</v>
      </c>
      <c r="O252" s="88" t="s">
        <v>199</v>
      </c>
    </row>
    <row r="253" spans="1:15" s="88" customFormat="1" ht="11.4">
      <c r="A253" s="82">
        <v>2</v>
      </c>
      <c r="B253" s="83">
        <v>738</v>
      </c>
      <c r="C253" s="84" t="s">
        <v>408</v>
      </c>
      <c r="D253" s="85">
        <v>8672731.5399999991</v>
      </c>
      <c r="E253" s="86">
        <v>5.0195728189564241E-2</v>
      </c>
      <c r="F253" s="85">
        <v>9012742.898510851</v>
      </c>
      <c r="G253" s="85">
        <v>9075525.0199999996</v>
      </c>
      <c r="H253" s="85">
        <v>-62782.121489148587</v>
      </c>
      <c r="I253" s="85">
        <v>-678292.53444721259</v>
      </c>
      <c r="J253" s="85">
        <v>-741074.65593636117</v>
      </c>
      <c r="K253" s="85">
        <v>333852.49439990328</v>
      </c>
      <c r="L253" s="85"/>
      <c r="M253" s="87">
        <v>4.9034353942723646E-4</v>
      </c>
      <c r="N253" s="88">
        <v>983</v>
      </c>
      <c r="O253" s="88" t="s">
        <v>408</v>
      </c>
    </row>
    <row r="254" spans="1:15" s="88" customFormat="1" ht="11.4">
      <c r="A254" s="82">
        <v>19</v>
      </c>
      <c r="B254" s="83">
        <v>732</v>
      </c>
      <c r="C254" s="84" t="s">
        <v>918</v>
      </c>
      <c r="D254" s="85">
        <v>9238483.9700000007</v>
      </c>
      <c r="E254" s="86">
        <v>4.8034170585804323E-2</v>
      </c>
      <c r="F254" s="85">
        <v>9600675.4515110776</v>
      </c>
      <c r="G254" s="85">
        <v>9544329.3399999999</v>
      </c>
      <c r="H254" s="85">
        <v>56346.111511077732</v>
      </c>
      <c r="I254" s="85">
        <v>-722539.91462316702</v>
      </c>
      <c r="J254" s="85">
        <v>-666193.80311208928</v>
      </c>
      <c r="K254" s="85">
        <v>355630.85328224313</v>
      </c>
      <c r="L254" s="85"/>
      <c r="M254" s="87">
        <v>5.2233035323396952E-4</v>
      </c>
      <c r="N254" s="88">
        <v>970</v>
      </c>
      <c r="O254" s="88" t="s">
        <v>918</v>
      </c>
    </row>
    <row r="255" spans="1:15" s="88" customFormat="1" ht="11.4">
      <c r="A255" s="82">
        <v>2</v>
      </c>
      <c r="B255" s="83">
        <v>734</v>
      </c>
      <c r="C255" s="84" t="s">
        <v>188</v>
      </c>
      <c r="D255" s="85">
        <v>158801462.5</v>
      </c>
      <c r="E255" s="86">
        <v>-2.5619622062455591E-2</v>
      </c>
      <c r="F255" s="85">
        <v>165027217.41344395</v>
      </c>
      <c r="G255" s="85">
        <v>176086901.86000001</v>
      </c>
      <c r="H255" s="85">
        <v>-11059684.446556062</v>
      </c>
      <c r="I255" s="85">
        <v>-12419829.436234228</v>
      </c>
      <c r="J255" s="85">
        <v>-23479513.88279029</v>
      </c>
      <c r="K255" s="85">
        <v>6112983.4499613391</v>
      </c>
      <c r="L255" s="85"/>
      <c r="M255" s="87">
        <v>8.9784021134904843E-3</v>
      </c>
      <c r="N255" s="88">
        <v>974</v>
      </c>
      <c r="O255" s="88" t="s">
        <v>188</v>
      </c>
    </row>
    <row r="256" spans="1:15" s="88" customFormat="1" ht="11.4">
      <c r="A256" s="82">
        <v>21</v>
      </c>
      <c r="B256" s="83">
        <v>736</v>
      </c>
      <c r="C256" s="84" t="s">
        <v>931</v>
      </c>
      <c r="D256" s="85">
        <v>4651940.9000000004</v>
      </c>
      <c r="E256" s="86">
        <v>5.2092797699602178E-2</v>
      </c>
      <c r="F256" s="85">
        <v>4834318.5900998376</v>
      </c>
      <c r="G256" s="85">
        <v>4787497.17</v>
      </c>
      <c r="H256" s="85">
        <v>46821.420099837705</v>
      </c>
      <c r="I256" s="85">
        <v>-363827.3326698232</v>
      </c>
      <c r="J256" s="85">
        <v>-317005.91256998549</v>
      </c>
      <c r="K256" s="85">
        <v>179074.15513820131</v>
      </c>
      <c r="L256" s="85"/>
      <c r="M256" s="87">
        <v>2.6301392538115212E-4</v>
      </c>
      <c r="N256" s="88">
        <v>977</v>
      </c>
      <c r="O256" s="88" t="s">
        <v>931</v>
      </c>
    </row>
    <row r="257" spans="1:15" s="88" customFormat="1" ht="11.4">
      <c r="A257" s="82">
        <v>6</v>
      </c>
      <c r="B257" s="83">
        <v>790</v>
      </c>
      <c r="C257" s="84" t="s">
        <v>1175</v>
      </c>
      <c r="D257" s="85">
        <v>69129386.590000004</v>
      </c>
      <c r="E257" s="86">
        <v>2.0597458137178649E-2</v>
      </c>
      <c r="F257" s="85">
        <v>71839579.62884596</v>
      </c>
      <c r="G257" s="85">
        <v>72771052.209999993</v>
      </c>
      <c r="H257" s="85">
        <v>-931472.58115403354</v>
      </c>
      <c r="I257" s="85">
        <v>-5406594.9832124347</v>
      </c>
      <c r="J257" s="85">
        <v>-6338067.5643664682</v>
      </c>
      <c r="K257" s="85">
        <v>2661101.4122785507</v>
      </c>
      <c r="L257" s="85"/>
      <c r="M257" s="87">
        <v>3.9084742727980648E-3</v>
      </c>
      <c r="N257" s="88">
        <v>2122</v>
      </c>
      <c r="O257" s="88" t="s">
        <v>1175</v>
      </c>
    </row>
    <row r="258" spans="1:15" s="88" customFormat="1" ht="11.4">
      <c r="A258" s="82">
        <v>4</v>
      </c>
      <c r="B258" s="83">
        <v>484</v>
      </c>
      <c r="C258" s="84" t="s">
        <v>387</v>
      </c>
      <c r="D258" s="85">
        <v>7741497.1900000004</v>
      </c>
      <c r="E258" s="86">
        <v>3.1484130177530975E-2</v>
      </c>
      <c r="F258" s="85">
        <v>8044999.8366966899</v>
      </c>
      <c r="G258" s="85">
        <v>7982842.6100000003</v>
      </c>
      <c r="H258" s="85">
        <v>62157.226696689613</v>
      </c>
      <c r="I258" s="85">
        <v>-605460.88913309958</v>
      </c>
      <c r="J258" s="85">
        <v>-543303.66243640997</v>
      </c>
      <c r="K258" s="85">
        <v>298005.09047825809</v>
      </c>
      <c r="L258" s="85"/>
      <c r="M258" s="87">
        <v>4.376929131384835E-4</v>
      </c>
      <c r="N258" s="88">
        <v>647</v>
      </c>
      <c r="O258" s="88" t="s">
        <v>387</v>
      </c>
    </row>
    <row r="259" spans="1:15" s="88" customFormat="1" ht="11.4">
      <c r="A259" s="82">
        <v>9</v>
      </c>
      <c r="B259" s="83">
        <v>739</v>
      </c>
      <c r="C259" s="84" t="s">
        <v>326</v>
      </c>
      <c r="D259" s="85">
        <v>9630454.3300000001</v>
      </c>
      <c r="E259" s="86">
        <v>2.9246978445766715E-2</v>
      </c>
      <c r="F259" s="85">
        <v>10008012.87020359</v>
      </c>
      <c r="G259" s="85">
        <v>9992459.1400000006</v>
      </c>
      <c r="H259" s="85">
        <v>15553.730203589424</v>
      </c>
      <c r="I259" s="85">
        <v>-753195.83515827742</v>
      </c>
      <c r="J259" s="85">
        <v>-737642.10495468799</v>
      </c>
      <c r="K259" s="85">
        <v>370719.55766716262</v>
      </c>
      <c r="L259" s="85"/>
      <c r="M259" s="87">
        <v>5.4449178331934811E-4</v>
      </c>
      <c r="N259" s="88">
        <v>984</v>
      </c>
      <c r="O259" s="88" t="s">
        <v>326</v>
      </c>
    </row>
    <row r="260" spans="1:15" s="88" customFormat="1" ht="11.4">
      <c r="A260" s="82">
        <v>19</v>
      </c>
      <c r="B260" s="83">
        <v>742</v>
      </c>
      <c r="C260" s="84" t="s">
        <v>119</v>
      </c>
      <c r="D260" s="85">
        <v>2776951.36</v>
      </c>
      <c r="E260" s="86">
        <v>5.3173619455492302E-2</v>
      </c>
      <c r="F260" s="85">
        <v>2885820.7513880981</v>
      </c>
      <c r="G260" s="85">
        <v>2831703.39</v>
      </c>
      <c r="H260" s="85">
        <v>54117.361388097983</v>
      </c>
      <c r="I260" s="85">
        <v>-217184.78974284427</v>
      </c>
      <c r="J260" s="85">
        <v>-163067.42835474628</v>
      </c>
      <c r="K260" s="85">
        <v>106897.36377602714</v>
      </c>
      <c r="L260" s="85"/>
      <c r="M260" s="87">
        <v>1.5700476284772423E-4</v>
      </c>
      <c r="N260" s="88">
        <v>993</v>
      </c>
      <c r="O260" s="88" t="s">
        <v>119</v>
      </c>
    </row>
    <row r="261" spans="1:15" s="88" customFormat="1" ht="11.4">
      <c r="A261" s="82">
        <v>14</v>
      </c>
      <c r="B261" s="83">
        <v>743</v>
      </c>
      <c r="C261" s="84" t="s">
        <v>687</v>
      </c>
      <c r="D261" s="85">
        <v>188452301.13</v>
      </c>
      <c r="E261" s="86">
        <v>4.4247747181105829E-2</v>
      </c>
      <c r="F261" s="85">
        <v>195840506.63667104</v>
      </c>
      <c r="G261" s="85">
        <v>196826401.37</v>
      </c>
      <c r="H261" s="85">
        <v>-985894.73332896829</v>
      </c>
      <c r="I261" s="85">
        <v>-14738815.373948149</v>
      </c>
      <c r="J261" s="85">
        <v>-15724710.107277118</v>
      </c>
      <c r="K261" s="85">
        <v>7254377.7606256008</v>
      </c>
      <c r="L261" s="85"/>
      <c r="M261" s="87">
        <v>1.0654817103826968E-2</v>
      </c>
      <c r="N261" s="88">
        <v>1866</v>
      </c>
      <c r="O261" s="88" t="s">
        <v>687</v>
      </c>
    </row>
    <row r="262" spans="1:15" s="88" customFormat="1" ht="11.4">
      <c r="A262" s="82">
        <v>1</v>
      </c>
      <c r="B262" s="83">
        <v>753</v>
      </c>
      <c r="C262" s="84" t="s">
        <v>1014</v>
      </c>
      <c r="D262" s="85">
        <v>74142043.599999994</v>
      </c>
      <c r="E262" s="86">
        <v>5.1690262895468332E-2</v>
      </c>
      <c r="F262" s="85">
        <v>77048756.075872034</v>
      </c>
      <c r="G262" s="85">
        <v>76658740.180000007</v>
      </c>
      <c r="H262" s="85">
        <v>390015.89587202668</v>
      </c>
      <c r="I262" s="85">
        <v>-5798633.8480090592</v>
      </c>
      <c r="J262" s="85">
        <v>-5408617.9521370325</v>
      </c>
      <c r="K262" s="85">
        <v>2854061.1549664531</v>
      </c>
      <c r="L262" s="85"/>
      <c r="M262" s="87">
        <v>4.1918825587437111E-3</v>
      </c>
      <c r="N262" s="88">
        <v>1012</v>
      </c>
      <c r="O262" s="88" t="s">
        <v>1014</v>
      </c>
    </row>
    <row r="263" spans="1:15" s="88" customFormat="1" ht="11.4">
      <c r="A263" s="82">
        <v>17</v>
      </c>
      <c r="B263" s="83">
        <v>746</v>
      </c>
      <c r="C263" s="84" t="s">
        <v>271</v>
      </c>
      <c r="D263" s="85">
        <v>12487921.33</v>
      </c>
      <c r="E263" s="86">
        <v>5.5205578054619522E-2</v>
      </c>
      <c r="F263" s="85">
        <v>12977505.848649815</v>
      </c>
      <c r="G263" s="85">
        <v>12913464.68</v>
      </c>
      <c r="H263" s="85">
        <v>64041.168649815023</v>
      </c>
      <c r="I263" s="85">
        <v>-976677.73640127073</v>
      </c>
      <c r="J263" s="85">
        <v>-912636.5677514557</v>
      </c>
      <c r="K263" s="85">
        <v>480716.33102692105</v>
      </c>
      <c r="L263" s="85"/>
      <c r="M263" s="87">
        <v>7.0604878253167783E-4</v>
      </c>
      <c r="N263" s="88">
        <v>998</v>
      </c>
      <c r="O263" s="88" t="s">
        <v>271</v>
      </c>
    </row>
    <row r="264" spans="1:15" s="88" customFormat="1" ht="11.4">
      <c r="A264" s="82">
        <v>4</v>
      </c>
      <c r="B264" s="83">
        <v>747</v>
      </c>
      <c r="C264" s="84" t="s">
        <v>318</v>
      </c>
      <c r="D264" s="85">
        <v>3384656.88</v>
      </c>
      <c r="E264" s="86">
        <v>4.580182463860457E-2</v>
      </c>
      <c r="F264" s="85">
        <v>3517351.1503753872</v>
      </c>
      <c r="G264" s="85">
        <v>3609223.55</v>
      </c>
      <c r="H264" s="85">
        <v>-91872.399624612648</v>
      </c>
      <c r="I264" s="85">
        <v>-264713.31238386233</v>
      </c>
      <c r="J264" s="85">
        <v>-356585.71200847498</v>
      </c>
      <c r="K264" s="85">
        <v>130290.68602713769</v>
      </c>
      <c r="L264" s="85"/>
      <c r="M264" s="87">
        <v>1.9136354291971402E-4</v>
      </c>
      <c r="N264" s="88">
        <v>999</v>
      </c>
      <c r="O264" s="88" t="s">
        <v>318</v>
      </c>
    </row>
    <row r="265" spans="1:15" s="88" customFormat="1" ht="11.4">
      <c r="A265" s="82">
        <v>17</v>
      </c>
      <c r="B265" s="83">
        <v>748</v>
      </c>
      <c r="C265" s="84" t="s">
        <v>370</v>
      </c>
      <c r="D265" s="85">
        <v>14359630.029999999</v>
      </c>
      <c r="E265" s="86">
        <v>2.7556420726922878E-2</v>
      </c>
      <c r="F265" s="85">
        <v>14922594.22319507</v>
      </c>
      <c r="G265" s="85">
        <v>14911145.33</v>
      </c>
      <c r="H265" s="85">
        <v>11448.893195070326</v>
      </c>
      <c r="I265" s="85">
        <v>-1123063.685512512</v>
      </c>
      <c r="J265" s="85">
        <v>-1111614.7923174417</v>
      </c>
      <c r="K265" s="85">
        <v>552766.82808231586</v>
      </c>
      <c r="L265" s="85"/>
      <c r="M265" s="87">
        <v>8.1187245117653379E-4</v>
      </c>
      <c r="N265" s="88">
        <v>1983</v>
      </c>
      <c r="O265" s="88" t="s">
        <v>370</v>
      </c>
    </row>
    <row r="266" spans="1:15" s="88" customFormat="1" ht="11.4">
      <c r="A266" s="82">
        <v>17</v>
      </c>
      <c r="B266" s="83">
        <v>791</v>
      </c>
      <c r="C266" s="84" t="s">
        <v>1178</v>
      </c>
      <c r="D266" s="85">
        <v>14268078.449999999</v>
      </c>
      <c r="E266" s="86">
        <v>2.4022100801741067E-2</v>
      </c>
      <c r="F266" s="85">
        <v>14827453.396030433</v>
      </c>
      <c r="G266" s="85">
        <v>14786013.26</v>
      </c>
      <c r="H266" s="85">
        <v>41440.136030433699</v>
      </c>
      <c r="I266" s="85">
        <v>-1115903.4554345445</v>
      </c>
      <c r="J266" s="85">
        <v>-1074463.3194041108</v>
      </c>
      <c r="K266" s="85">
        <v>549242.59546791029</v>
      </c>
      <c r="L266" s="85"/>
      <c r="M266" s="87">
        <v>8.0669625892726285E-4</v>
      </c>
      <c r="N266" s="88">
        <v>2182</v>
      </c>
      <c r="O266" s="88" t="s">
        <v>1178</v>
      </c>
    </row>
    <row r="267" spans="1:15" s="88" customFormat="1" ht="11.4">
      <c r="A267" s="82">
        <v>11</v>
      </c>
      <c r="B267" s="83">
        <v>749</v>
      </c>
      <c r="C267" s="84" t="s">
        <v>278</v>
      </c>
      <c r="D267" s="85">
        <v>70403425.5</v>
      </c>
      <c r="E267" s="86">
        <v>4.2078609358531006E-2</v>
      </c>
      <c r="F267" s="85">
        <v>73163566.781632781</v>
      </c>
      <c r="G267" s="85">
        <v>73038550.670000002</v>
      </c>
      <c r="H267" s="85">
        <v>125016.11163277924</v>
      </c>
      <c r="I267" s="85">
        <v>-5506237.3020438869</v>
      </c>
      <c r="J267" s="85">
        <v>-5381221.1904111076</v>
      </c>
      <c r="K267" s="85">
        <v>2710144.9075261895</v>
      </c>
      <c r="L267" s="85"/>
      <c r="M267" s="87">
        <v>3.9805065668470771E-3</v>
      </c>
      <c r="N267" s="88">
        <v>1007</v>
      </c>
      <c r="O267" s="88" t="s">
        <v>278</v>
      </c>
    </row>
    <row r="268" spans="1:15" s="88" customFormat="1" ht="11.4">
      <c r="A268" s="82">
        <v>19</v>
      </c>
      <c r="B268" s="83">
        <v>751</v>
      </c>
      <c r="C268" s="84" t="s">
        <v>265</v>
      </c>
      <c r="D268" s="85">
        <v>10089120.33</v>
      </c>
      <c r="E268" s="86">
        <v>2.0661852439470892E-2</v>
      </c>
      <c r="F268" s="85">
        <v>10484660.707764626</v>
      </c>
      <c r="G268" s="85">
        <v>10589475.93</v>
      </c>
      <c r="H268" s="85">
        <v>-104815.22223537415</v>
      </c>
      <c r="I268" s="85">
        <v>-789068.00786071597</v>
      </c>
      <c r="J268" s="85">
        <v>-893883.23009609012</v>
      </c>
      <c r="K268" s="85">
        <v>388375.67759779596</v>
      </c>
      <c r="L268" s="85"/>
      <c r="M268" s="87">
        <v>5.7042408720972462E-4</v>
      </c>
      <c r="N268" s="88">
        <v>1009</v>
      </c>
      <c r="O268" s="88" t="s">
        <v>265</v>
      </c>
    </row>
    <row r="269" spans="1:15" s="88" customFormat="1" ht="11.4">
      <c r="A269" s="82">
        <v>1</v>
      </c>
      <c r="B269" s="83">
        <v>755</v>
      </c>
      <c r="C269" s="84" t="s">
        <v>1028</v>
      </c>
      <c r="D269" s="85">
        <v>24925415.989999998</v>
      </c>
      <c r="E269" s="86">
        <v>4.2303597292987785E-2</v>
      </c>
      <c r="F269" s="85">
        <v>25902608.067619417</v>
      </c>
      <c r="G269" s="85">
        <v>25800001.289999999</v>
      </c>
      <c r="H269" s="85">
        <v>102606.77761941776</v>
      </c>
      <c r="I269" s="85">
        <v>-1949411.6134036568</v>
      </c>
      <c r="J269" s="85">
        <v>-1846804.835784239</v>
      </c>
      <c r="K269" s="85">
        <v>959491.5124303198</v>
      </c>
      <c r="L269" s="85"/>
      <c r="M269" s="87">
        <v>1.4092465149950712E-3</v>
      </c>
      <c r="N269" s="88">
        <v>1016</v>
      </c>
      <c r="O269" s="88" t="s">
        <v>1028</v>
      </c>
    </row>
    <row r="270" spans="1:15" s="88" customFormat="1" ht="11.4">
      <c r="A270" s="82">
        <v>19</v>
      </c>
      <c r="B270" s="83">
        <v>758</v>
      </c>
      <c r="C270" s="84" t="s">
        <v>286</v>
      </c>
      <c r="D270" s="85">
        <v>25760504.329999998</v>
      </c>
      <c r="E270" s="86">
        <v>6.3707325625364838E-2</v>
      </c>
      <c r="F270" s="85">
        <v>26770435.749273241</v>
      </c>
      <c r="G270" s="85">
        <v>26117472.469999999</v>
      </c>
      <c r="H270" s="85">
        <v>652963.27927324176</v>
      </c>
      <c r="I270" s="85">
        <v>-2014723.6992226897</v>
      </c>
      <c r="J270" s="85">
        <v>-1361760.419949448</v>
      </c>
      <c r="K270" s="85">
        <v>991637.82343596104</v>
      </c>
      <c r="L270" s="85"/>
      <c r="M270" s="87">
        <v>1.4564611866912291E-3</v>
      </c>
      <c r="N270" s="88">
        <v>1018</v>
      </c>
      <c r="O270" s="88" t="s">
        <v>286</v>
      </c>
    </row>
    <row r="271" spans="1:15" s="88" customFormat="1" ht="11.4">
      <c r="A271" s="82">
        <v>14</v>
      </c>
      <c r="B271" s="83">
        <v>759</v>
      </c>
      <c r="C271" s="84" t="s">
        <v>897</v>
      </c>
      <c r="D271" s="85">
        <v>4872570.2</v>
      </c>
      <c r="E271" s="86">
        <v>5.2492079357895738E-2</v>
      </c>
      <c r="F271" s="85">
        <v>5063597.583414373</v>
      </c>
      <c r="G271" s="85">
        <v>4911531.34</v>
      </c>
      <c r="H271" s="85">
        <v>152066.24341437314</v>
      </c>
      <c r="I271" s="85">
        <v>-381082.70444976352</v>
      </c>
      <c r="J271" s="85">
        <v>-229016.46103539038</v>
      </c>
      <c r="K271" s="85">
        <v>187567.17049362697</v>
      </c>
      <c r="L271" s="85"/>
      <c r="M271" s="87">
        <v>2.7548798287554027E-4</v>
      </c>
      <c r="N271" s="88">
        <v>1022</v>
      </c>
      <c r="O271" s="88" t="s">
        <v>897</v>
      </c>
    </row>
    <row r="272" spans="1:15" s="88" customFormat="1" ht="11.4">
      <c r="A272" s="82">
        <v>2</v>
      </c>
      <c r="B272" s="83">
        <v>761</v>
      </c>
      <c r="C272" s="84" t="s">
        <v>350</v>
      </c>
      <c r="D272" s="85">
        <v>22828730.239999998</v>
      </c>
      <c r="E272" s="86">
        <v>4.0576734306614279E-2</v>
      </c>
      <c r="F272" s="85">
        <v>23723722.497765675</v>
      </c>
      <c r="G272" s="85">
        <v>24120058.870000001</v>
      </c>
      <c r="H272" s="85">
        <v>-396336.37223432586</v>
      </c>
      <c r="I272" s="85">
        <v>-1785430.255886985</v>
      </c>
      <c r="J272" s="85">
        <v>-2181766.6281213108</v>
      </c>
      <c r="K272" s="85">
        <v>878780.63554201799</v>
      </c>
      <c r="L272" s="85"/>
      <c r="M272" s="87">
        <v>1.2907029734384222E-3</v>
      </c>
      <c r="N272" s="88">
        <v>1025</v>
      </c>
      <c r="O272" s="88" t="s">
        <v>350</v>
      </c>
    </row>
    <row r="273" spans="1:15" s="88" customFormat="1" ht="11.4">
      <c r="A273" s="82">
        <v>11</v>
      </c>
      <c r="B273" s="83">
        <v>762</v>
      </c>
      <c r="C273" s="84" t="s">
        <v>108</v>
      </c>
      <c r="D273" s="85">
        <v>10402549.93</v>
      </c>
      <c r="E273" s="86">
        <v>4.782800117820734E-2</v>
      </c>
      <c r="F273" s="85">
        <v>10810378.203867713</v>
      </c>
      <c r="G273" s="85">
        <v>10820202.369999999</v>
      </c>
      <c r="H273" s="85">
        <v>-9824.166132286191</v>
      </c>
      <c r="I273" s="85">
        <v>-813581.27185075695</v>
      </c>
      <c r="J273" s="85">
        <v>-823405.43798304314</v>
      </c>
      <c r="K273" s="85">
        <v>400440.99442400585</v>
      </c>
      <c r="L273" s="85"/>
      <c r="M273" s="87">
        <v>5.8814493775334261E-4</v>
      </c>
      <c r="N273" s="88">
        <v>1029</v>
      </c>
      <c r="O273" s="88" t="s">
        <v>108</v>
      </c>
    </row>
    <row r="274" spans="1:15" s="88" customFormat="1" ht="11.4">
      <c r="A274" s="82">
        <v>18</v>
      </c>
      <c r="B274" s="83">
        <v>765</v>
      </c>
      <c r="C274" s="84" t="s">
        <v>345</v>
      </c>
      <c r="D274" s="85">
        <v>30782127.09</v>
      </c>
      <c r="E274" s="86">
        <v>0.10188528242439589</v>
      </c>
      <c r="F274" s="85">
        <v>31988929.445342436</v>
      </c>
      <c r="G274" s="85">
        <v>31508232.550000001</v>
      </c>
      <c r="H274" s="85">
        <v>480696.89534243569</v>
      </c>
      <c r="I274" s="85">
        <v>-2407463.7734667277</v>
      </c>
      <c r="J274" s="85">
        <v>-1926766.878124292</v>
      </c>
      <c r="K274" s="85">
        <v>1184942.6982183906</v>
      </c>
      <c r="L274" s="85"/>
      <c r="M274" s="87">
        <v>1.7403763830108848E-3</v>
      </c>
      <c r="N274" s="88">
        <v>1032</v>
      </c>
      <c r="O274" s="88" t="s">
        <v>345</v>
      </c>
    </row>
    <row r="275" spans="1:15" s="88" customFormat="1" ht="11.4">
      <c r="A275" s="82">
        <v>21</v>
      </c>
      <c r="B275" s="83">
        <v>766</v>
      </c>
      <c r="C275" s="84" t="s">
        <v>330</v>
      </c>
      <c r="D275" s="85">
        <v>346356.94</v>
      </c>
      <c r="E275" s="86">
        <v>8.5966604570123797E-2</v>
      </c>
      <c r="F275" s="85">
        <v>359935.74076835194</v>
      </c>
      <c r="G275" s="85">
        <v>336211.4</v>
      </c>
      <c r="H275" s="85">
        <v>23724.340768351918</v>
      </c>
      <c r="I275" s="85">
        <v>-27088.504420140413</v>
      </c>
      <c r="J275" s="85">
        <v>-3364.1636517884945</v>
      </c>
      <c r="K275" s="85">
        <v>13332.838430245894</v>
      </c>
      <c r="L275" s="85"/>
      <c r="M275" s="87">
        <v>1.9582514122740504E-5</v>
      </c>
      <c r="N275" s="88">
        <v>1034</v>
      </c>
      <c r="O275" s="88" t="s">
        <v>330</v>
      </c>
    </row>
    <row r="276" spans="1:15" s="88" customFormat="1" ht="11.4">
      <c r="A276" s="82">
        <v>2</v>
      </c>
      <c r="B276" s="83">
        <v>202</v>
      </c>
      <c r="C276" s="84" t="s">
        <v>1003</v>
      </c>
      <c r="D276" s="85">
        <v>113831997.47</v>
      </c>
      <c r="E276" s="86">
        <v>6.0635812321963974E-2</v>
      </c>
      <c r="F276" s="85">
        <v>118294740.48507766</v>
      </c>
      <c r="G276" s="85">
        <v>119570152.94</v>
      </c>
      <c r="H276" s="85">
        <v>-1275412.4549223334</v>
      </c>
      <c r="I276" s="85">
        <v>-8902776.9058691524</v>
      </c>
      <c r="J276" s="85">
        <v>-10178189.360791486</v>
      </c>
      <c r="K276" s="85">
        <v>4381906.2221177649</v>
      </c>
      <c r="L276" s="85"/>
      <c r="M276" s="87">
        <v>6.435894421737403E-3</v>
      </c>
      <c r="N276" s="88">
        <v>260</v>
      </c>
      <c r="O276" s="88" t="s">
        <v>1003</v>
      </c>
    </row>
    <row r="277" spans="1:15" s="88" customFormat="1" ht="11.4">
      <c r="A277" s="82">
        <v>10</v>
      </c>
      <c r="B277" s="83">
        <v>491</v>
      </c>
      <c r="C277" s="84" t="s">
        <v>407</v>
      </c>
      <c r="D277" s="85">
        <v>162650048.94</v>
      </c>
      <c r="E277" s="86">
        <v>4.7694129633956729E-2</v>
      </c>
      <c r="F277" s="85">
        <v>169026686.31737995</v>
      </c>
      <c r="G277" s="85">
        <v>168653299.13</v>
      </c>
      <c r="H277" s="85">
        <v>373387.18737995625</v>
      </c>
      <c r="I277" s="85">
        <v>-12720826.583256118</v>
      </c>
      <c r="J277" s="85">
        <v>-12347439.395876162</v>
      </c>
      <c r="K277" s="85">
        <v>6261132.8740478167</v>
      </c>
      <c r="L277" s="85"/>
      <c r="M277" s="87">
        <v>9.1959955542741077E-3</v>
      </c>
      <c r="N277" s="88">
        <v>663</v>
      </c>
      <c r="O277" s="88" t="s">
        <v>407</v>
      </c>
    </row>
    <row r="278" spans="1:15" s="88" customFormat="1" ht="11.4">
      <c r="A278" s="82">
        <v>15</v>
      </c>
      <c r="B278" s="83">
        <v>152</v>
      </c>
      <c r="C278" s="84" t="s">
        <v>390</v>
      </c>
      <c r="D278" s="85">
        <v>13465483.630000001</v>
      </c>
      <c r="E278" s="86">
        <v>3.7650530433948767E-2</v>
      </c>
      <c r="F278" s="85">
        <v>13993393.131282911</v>
      </c>
      <c r="G278" s="85">
        <v>13809227.25</v>
      </c>
      <c r="H278" s="85">
        <v>184165.8812829107</v>
      </c>
      <c r="I278" s="85">
        <v>-1053132.6810734135</v>
      </c>
      <c r="J278" s="85">
        <v>-868966.79979050276</v>
      </c>
      <c r="K278" s="85">
        <v>518347.10638080764</v>
      </c>
      <c r="L278" s="85"/>
      <c r="M278" s="87">
        <v>7.6131872326278807E-4</v>
      </c>
      <c r="N278" s="88">
        <v>197</v>
      </c>
      <c r="O278" s="88" t="s">
        <v>390</v>
      </c>
    </row>
    <row r="279" spans="1:15" s="88" customFormat="1" ht="11.4">
      <c r="A279" s="82">
        <v>14</v>
      </c>
      <c r="B279" s="83">
        <v>151</v>
      </c>
      <c r="C279" s="84" t="s">
        <v>1011</v>
      </c>
      <c r="D279" s="85">
        <v>5362108.74</v>
      </c>
      <c r="E279" s="86">
        <v>5.2001087678790858E-2</v>
      </c>
      <c r="F279" s="85">
        <v>5572328.3079367615</v>
      </c>
      <c r="G279" s="85">
        <v>5520884.5999999996</v>
      </c>
      <c r="H279" s="85">
        <v>51443.707936761901</v>
      </c>
      <c r="I279" s="85">
        <v>-419369.41210060223</v>
      </c>
      <c r="J279" s="85">
        <v>-367925.70416384033</v>
      </c>
      <c r="K279" s="85">
        <v>206411.71352255682</v>
      </c>
      <c r="L279" s="85"/>
      <c r="M279" s="87">
        <v>3.0316577496244278E-4</v>
      </c>
      <c r="N279" s="88">
        <v>194</v>
      </c>
      <c r="O279" s="88" t="s">
        <v>1011</v>
      </c>
    </row>
    <row r="280" spans="1:15" s="88" customFormat="1" ht="11.4">
      <c r="A280" s="82">
        <v>10</v>
      </c>
      <c r="B280" s="83">
        <v>768</v>
      </c>
      <c r="C280" s="84" t="s">
        <v>228</v>
      </c>
      <c r="D280" s="85">
        <v>6545007.46</v>
      </c>
      <c r="E280" s="86">
        <v>6.0546523938688805E-2</v>
      </c>
      <c r="F280" s="85">
        <v>6801602.1519577168</v>
      </c>
      <c r="G280" s="85">
        <v>6720580.1200000001</v>
      </c>
      <c r="H280" s="85">
        <v>81022.031957716681</v>
      </c>
      <c r="I280" s="85">
        <v>-511883.67558063654</v>
      </c>
      <c r="J280" s="85">
        <v>-430861.64362291986</v>
      </c>
      <c r="K280" s="85">
        <v>251946.81240957399</v>
      </c>
      <c r="L280" s="85"/>
      <c r="M280" s="87">
        <v>3.7004513615027307E-4</v>
      </c>
      <c r="N280" s="88">
        <v>1036</v>
      </c>
      <c r="O280" s="88" t="s">
        <v>228</v>
      </c>
    </row>
    <row r="281" spans="1:15" s="88" customFormat="1" ht="11.4">
      <c r="A281" s="82">
        <v>21</v>
      </c>
      <c r="B281" s="83">
        <v>771</v>
      </c>
      <c r="C281" s="84" t="s">
        <v>935</v>
      </c>
      <c r="D281" s="85">
        <v>3123053.28</v>
      </c>
      <c r="E281" s="86">
        <v>8.2339782810861711E-2</v>
      </c>
      <c r="F281" s="85">
        <v>3245491.4741879608</v>
      </c>
      <c r="G281" s="85">
        <v>3110976.39</v>
      </c>
      <c r="H281" s="85">
        <v>134515.08418796072</v>
      </c>
      <c r="I281" s="85">
        <v>-244253.34910169264</v>
      </c>
      <c r="J281" s="85">
        <v>-109738.26491373192</v>
      </c>
      <c r="K281" s="85">
        <v>120220.38533799695</v>
      </c>
      <c r="L281" s="85"/>
      <c r="M281" s="87">
        <v>1.7657285851316001E-4</v>
      </c>
      <c r="N281" s="88">
        <v>1042</v>
      </c>
      <c r="O281" s="88" t="s">
        <v>935</v>
      </c>
    </row>
    <row r="282" spans="1:15" s="88" customFormat="1" ht="11.4">
      <c r="A282" s="82">
        <v>18</v>
      </c>
      <c r="B282" s="83">
        <v>777</v>
      </c>
      <c r="C282" s="84" t="s">
        <v>363</v>
      </c>
      <c r="D282" s="85">
        <v>20911937.420000002</v>
      </c>
      <c r="E282" s="86">
        <v>1.6775181729488876E-2</v>
      </c>
      <c r="F282" s="85">
        <v>21731782.496314693</v>
      </c>
      <c r="G282" s="85">
        <v>21788638.940000001</v>
      </c>
      <c r="H282" s="85">
        <v>-56856.443685308099</v>
      </c>
      <c r="I282" s="85">
        <v>-1635518.2871039619</v>
      </c>
      <c r="J282" s="85">
        <v>-1692374.73078927</v>
      </c>
      <c r="K282" s="85">
        <v>804994.64767263853</v>
      </c>
      <c r="L282" s="85"/>
      <c r="M282" s="87">
        <v>1.1823303146777299E-3</v>
      </c>
      <c r="N282" s="88">
        <v>1058</v>
      </c>
      <c r="O282" s="88" t="s">
        <v>363</v>
      </c>
    </row>
    <row r="283" spans="1:15" s="88" customFormat="1" ht="11.4">
      <c r="A283" s="82">
        <v>11</v>
      </c>
      <c r="B283" s="83">
        <v>778</v>
      </c>
      <c r="C283" s="84" t="s">
        <v>280</v>
      </c>
      <c r="D283" s="85">
        <v>19350292.030000001</v>
      </c>
      <c r="E283" s="86">
        <v>5.9281493571722549E-2</v>
      </c>
      <c r="F283" s="85">
        <v>20108913.353669155</v>
      </c>
      <c r="G283" s="85">
        <v>19913725.800000001</v>
      </c>
      <c r="H283" s="85">
        <v>195187.55366915464</v>
      </c>
      <c r="I283" s="85">
        <v>-1513382.3251402522</v>
      </c>
      <c r="J283" s="85">
        <v>-1318194.7714710976</v>
      </c>
      <c r="K283" s="85">
        <v>744879.88378135243</v>
      </c>
      <c r="L283" s="85"/>
      <c r="M283" s="87">
        <v>1.0940371714700679E-3</v>
      </c>
      <c r="N283" s="88">
        <v>1061</v>
      </c>
      <c r="O283" s="88" t="s">
        <v>280</v>
      </c>
    </row>
    <row r="284" spans="1:15" s="88" customFormat="1" ht="11.4">
      <c r="A284" s="82">
        <v>7</v>
      </c>
      <c r="B284" s="83">
        <v>781</v>
      </c>
      <c r="C284" s="84" t="s">
        <v>229</v>
      </c>
      <c r="D284" s="85">
        <v>8955081.6799999997</v>
      </c>
      <c r="E284" s="86">
        <v>9.6970112044777838E-3</v>
      </c>
      <c r="F284" s="85">
        <v>9306162.4754275084</v>
      </c>
      <c r="G284" s="85">
        <v>9348794.8499999996</v>
      </c>
      <c r="H284" s="85">
        <v>-42632.374572491273</v>
      </c>
      <c r="I284" s="85">
        <v>-700375.08031858236</v>
      </c>
      <c r="J284" s="85">
        <v>-743007.45489107363</v>
      </c>
      <c r="K284" s="85">
        <v>344721.42284515779</v>
      </c>
      <c r="L284" s="85"/>
      <c r="M284" s="87">
        <v>5.0630720282057794E-4</v>
      </c>
      <c r="N284" s="88">
        <v>1064</v>
      </c>
      <c r="O284" s="88" t="s">
        <v>229</v>
      </c>
    </row>
    <row r="285" spans="1:15" s="88" customFormat="1" ht="11.4">
      <c r="A285" s="82">
        <v>4</v>
      </c>
      <c r="B285" s="83">
        <v>783</v>
      </c>
      <c r="C285" s="84" t="s">
        <v>98</v>
      </c>
      <c r="D285" s="85">
        <v>15118327.9</v>
      </c>
      <c r="E285" s="86">
        <v>2.04002066574052E-2</v>
      </c>
      <c r="F285" s="85">
        <v>15711036.573614905</v>
      </c>
      <c r="G285" s="85">
        <v>15784558.710000001</v>
      </c>
      <c r="H285" s="85">
        <v>-73522.136385096237</v>
      </c>
      <c r="I285" s="85">
        <v>-1182401.2885212642</v>
      </c>
      <c r="J285" s="85">
        <v>-1255923.4249063605</v>
      </c>
      <c r="K285" s="85">
        <v>581972.52587512392</v>
      </c>
      <c r="L285" s="85"/>
      <c r="M285" s="87">
        <v>8.5476811757827578E-4</v>
      </c>
      <c r="N285" s="88">
        <v>1067</v>
      </c>
      <c r="O285" s="88" t="s">
        <v>98</v>
      </c>
    </row>
    <row r="286" spans="1:15" s="88" customFormat="1" ht="11.4">
      <c r="A286" s="82">
        <v>9</v>
      </c>
      <c r="B286" s="83">
        <v>831</v>
      </c>
      <c r="C286" s="84" t="s">
        <v>329</v>
      </c>
      <c r="D286" s="85">
        <v>15676969.5</v>
      </c>
      <c r="E286" s="86">
        <v>3.1265551713931305E-2</v>
      </c>
      <c r="F286" s="85">
        <v>16291579.519051531</v>
      </c>
      <c r="G286" s="85">
        <v>16291757.789999999</v>
      </c>
      <c r="H286" s="85">
        <v>-178.27094846777618</v>
      </c>
      <c r="I286" s="85">
        <v>-1226092.5321581732</v>
      </c>
      <c r="J286" s="85">
        <v>-1226270.8031066409</v>
      </c>
      <c r="K286" s="85">
        <v>603477.15688732197</v>
      </c>
      <c r="L286" s="85"/>
      <c r="M286" s="87">
        <v>8.8635289547113493E-4</v>
      </c>
      <c r="N286" s="88">
        <v>1075</v>
      </c>
      <c r="O286" s="88" t="s">
        <v>329</v>
      </c>
    </row>
    <row r="287" spans="1:15" s="88" customFormat="1" ht="11.4">
      <c r="A287" s="82">
        <v>17</v>
      </c>
      <c r="B287" s="83">
        <v>832</v>
      </c>
      <c r="C287" s="84" t="s">
        <v>313</v>
      </c>
      <c r="D287" s="85">
        <v>9708448.5099999998</v>
      </c>
      <c r="E287" s="86">
        <v>4.596642083605032E-2</v>
      </c>
      <c r="F287" s="85">
        <v>10089064.784318319</v>
      </c>
      <c r="G287" s="85">
        <v>10101823.82</v>
      </c>
      <c r="H287" s="85">
        <v>-12759.035681681708</v>
      </c>
      <c r="I287" s="85">
        <v>-759295.74379494344</v>
      </c>
      <c r="J287" s="85">
        <v>-772054.77947662515</v>
      </c>
      <c r="K287" s="85">
        <v>373721.90490016312</v>
      </c>
      <c r="L287" s="85"/>
      <c r="M287" s="87">
        <v>5.4890146002841464E-4</v>
      </c>
      <c r="N287" s="88">
        <v>1079</v>
      </c>
      <c r="O287" s="88" t="s">
        <v>313</v>
      </c>
    </row>
    <row r="288" spans="1:15" s="88" customFormat="1" ht="11.4">
      <c r="A288" s="82">
        <v>5</v>
      </c>
      <c r="B288" s="83">
        <v>834</v>
      </c>
      <c r="C288" s="84" t="s">
        <v>123</v>
      </c>
      <c r="D288" s="85">
        <v>16931964.73</v>
      </c>
      <c r="E288" s="86">
        <v>3.0158148252922012E-2</v>
      </c>
      <c r="F288" s="85">
        <v>17595776.391130369</v>
      </c>
      <c r="G288" s="85">
        <v>17637124.52</v>
      </c>
      <c r="H288" s="85">
        <v>-41348.128869630396</v>
      </c>
      <c r="I288" s="85">
        <v>-1324245.448727739</v>
      </c>
      <c r="J288" s="85">
        <v>-1365593.5775973694</v>
      </c>
      <c r="K288" s="85">
        <v>651787.57512903318</v>
      </c>
      <c r="L288" s="85"/>
      <c r="M288" s="87">
        <v>9.573084877437972E-4</v>
      </c>
      <c r="N288" s="88">
        <v>1083</v>
      </c>
      <c r="O288" s="88" t="s">
        <v>123</v>
      </c>
    </row>
    <row r="289" spans="1:15" s="88" customFormat="1" ht="11.4">
      <c r="A289" s="82">
        <v>6</v>
      </c>
      <c r="B289" s="83">
        <v>837</v>
      </c>
      <c r="C289" s="84" t="s">
        <v>998</v>
      </c>
      <c r="D289" s="85">
        <v>708997507.13</v>
      </c>
      <c r="E289" s="86">
        <v>2.6336530274210155E-2</v>
      </c>
      <c r="F289" s="85">
        <v>736793502.48258758</v>
      </c>
      <c r="G289" s="85">
        <v>750410594.55999994</v>
      </c>
      <c r="H289" s="85">
        <v>-13617092.077412367</v>
      </c>
      <c r="I289" s="85">
        <v>-55450547.939820521</v>
      </c>
      <c r="J289" s="85">
        <v>-69067640.017232895</v>
      </c>
      <c r="K289" s="85">
        <v>27292507.001624975</v>
      </c>
      <c r="L289" s="85"/>
      <c r="M289" s="87">
        <v>4.0085680674858244E-2</v>
      </c>
      <c r="N289" s="88">
        <v>1088</v>
      </c>
      <c r="O289" s="88" t="s">
        <v>998</v>
      </c>
    </row>
    <row r="290" spans="1:15" s="88" customFormat="1" ht="11.4">
      <c r="A290" s="82">
        <v>2</v>
      </c>
      <c r="B290" s="83">
        <v>838</v>
      </c>
      <c r="C290" s="84" t="s">
        <v>678</v>
      </c>
      <c r="D290" s="85">
        <v>5935001.3499999996</v>
      </c>
      <c r="E290" s="86">
        <v>4.1177760577209295E-2</v>
      </c>
      <c r="F290" s="85">
        <v>6167680.9691569014</v>
      </c>
      <c r="G290" s="85">
        <v>6175247.79</v>
      </c>
      <c r="H290" s="85">
        <v>-7566.8208430986851</v>
      </c>
      <c r="I290" s="85">
        <v>-464175.22427301243</v>
      </c>
      <c r="J290" s="85">
        <v>-471742.04511611111</v>
      </c>
      <c r="K290" s="85">
        <v>228464.93008871502</v>
      </c>
      <c r="L290" s="85"/>
      <c r="M290" s="87">
        <v>3.3555628408906416E-4</v>
      </c>
      <c r="N290" s="88">
        <v>1091</v>
      </c>
      <c r="O290" s="88" t="s">
        <v>678</v>
      </c>
    </row>
    <row r="291" spans="1:15" s="88" customFormat="1" ht="11.4">
      <c r="A291" s="82">
        <v>5</v>
      </c>
      <c r="B291" s="83">
        <v>109</v>
      </c>
      <c r="C291" s="84" t="s">
        <v>999</v>
      </c>
      <c r="D291" s="85">
        <v>220541864.09</v>
      </c>
      <c r="E291" s="86">
        <v>3.7603195732830143E-2</v>
      </c>
      <c r="F291" s="85">
        <v>229188129.5107508</v>
      </c>
      <c r="G291" s="85">
        <v>229267773.09</v>
      </c>
      <c r="H291" s="85">
        <v>-79643.579249203205</v>
      </c>
      <c r="I291" s="85">
        <v>-17248533.435559198</v>
      </c>
      <c r="J291" s="85">
        <v>-17328177.014808401</v>
      </c>
      <c r="K291" s="85">
        <v>8489649.5534843877</v>
      </c>
      <c r="L291" s="85"/>
      <c r="M291" s="87">
        <v>1.2469113996092995E-2</v>
      </c>
      <c r="N291" s="88">
        <v>160</v>
      </c>
      <c r="O291" s="88" t="s">
        <v>999</v>
      </c>
    </row>
    <row r="292" spans="1:15" s="88" customFormat="1" ht="11.4">
      <c r="A292" s="82">
        <v>6</v>
      </c>
      <c r="B292" s="83">
        <v>108</v>
      </c>
      <c r="C292" s="84" t="s">
        <v>997</v>
      </c>
      <c r="D292" s="85">
        <v>30402952.27</v>
      </c>
      <c r="E292" s="86">
        <v>3.3562239416221357E-2</v>
      </c>
      <c r="F292" s="85">
        <v>31594889.211249232</v>
      </c>
      <c r="G292" s="85">
        <v>31523654.989999998</v>
      </c>
      <c r="H292" s="85">
        <v>71234.221249233931</v>
      </c>
      <c r="I292" s="85">
        <v>-2377808.589460379</v>
      </c>
      <c r="J292" s="85">
        <v>-2306574.368211145</v>
      </c>
      <c r="K292" s="85">
        <v>1170346.5517924591</v>
      </c>
      <c r="L292" s="85"/>
      <c r="M292" s="87">
        <v>1.7189383940171099E-3</v>
      </c>
      <c r="N292" s="88">
        <v>157</v>
      </c>
      <c r="O292" s="88" t="s">
        <v>997</v>
      </c>
    </row>
    <row r="293" spans="1:15" s="88" customFormat="1" ht="11.4">
      <c r="A293" s="82">
        <v>11</v>
      </c>
      <c r="B293" s="83">
        <v>844</v>
      </c>
      <c r="C293" s="84" t="s">
        <v>285</v>
      </c>
      <c r="D293" s="85">
        <v>3512875.49</v>
      </c>
      <c r="E293" s="86">
        <v>3.5933843562842314E-2</v>
      </c>
      <c r="F293" s="85">
        <v>3650596.5254229852</v>
      </c>
      <c r="G293" s="85">
        <v>3654025.77</v>
      </c>
      <c r="H293" s="85">
        <v>-3429.2445770148188</v>
      </c>
      <c r="I293" s="85">
        <v>-274741.26327097107</v>
      </c>
      <c r="J293" s="85">
        <v>-278170.50784798589</v>
      </c>
      <c r="K293" s="85">
        <v>135226.39775527778</v>
      </c>
      <c r="L293" s="85"/>
      <c r="M293" s="87">
        <v>1.9861283534366013E-4</v>
      </c>
      <c r="N293" s="88">
        <v>1105</v>
      </c>
      <c r="O293" s="88" t="s">
        <v>285</v>
      </c>
    </row>
    <row r="294" spans="1:15" s="88" customFormat="1" ht="11.4">
      <c r="A294" s="82">
        <v>19</v>
      </c>
      <c r="B294" s="83">
        <v>845</v>
      </c>
      <c r="C294" s="84" t="s">
        <v>740</v>
      </c>
      <c r="D294" s="85">
        <v>8420436.2799999993</v>
      </c>
      <c r="E294" s="86">
        <v>3.7726895132227288E-2</v>
      </c>
      <c r="F294" s="85">
        <v>8750556.4924857728</v>
      </c>
      <c r="G294" s="85">
        <v>8599495.3800000008</v>
      </c>
      <c r="H294" s="85">
        <v>151061.112485772</v>
      </c>
      <c r="I294" s="85">
        <v>-658560.57450527966</v>
      </c>
      <c r="J294" s="85">
        <v>-507499.46201950766</v>
      </c>
      <c r="K294" s="85">
        <v>324140.5136372344</v>
      </c>
      <c r="L294" s="85"/>
      <c r="M294" s="87">
        <v>4.7607913493154344E-4</v>
      </c>
      <c r="N294" s="88">
        <v>1101</v>
      </c>
      <c r="O294" s="88" t="s">
        <v>740</v>
      </c>
    </row>
    <row r="295" spans="1:15" s="88" customFormat="1" ht="11.4">
      <c r="A295" s="82">
        <v>12</v>
      </c>
      <c r="B295" s="83">
        <v>848</v>
      </c>
      <c r="C295" s="84" t="s">
        <v>208</v>
      </c>
      <c r="D295" s="85">
        <v>12302516.18</v>
      </c>
      <c r="E295" s="86">
        <v>3.6065494762322549E-2</v>
      </c>
      <c r="F295" s="85">
        <v>12784831.955620511</v>
      </c>
      <c r="G295" s="85">
        <v>12667861.039999999</v>
      </c>
      <c r="H295" s="85">
        <v>116970.9156205114</v>
      </c>
      <c r="I295" s="85">
        <v>-962177.23808501998</v>
      </c>
      <c r="J295" s="85">
        <v>-845206.32246450859</v>
      </c>
      <c r="K295" s="85">
        <v>473579.25183605653</v>
      </c>
      <c r="L295" s="85"/>
      <c r="M295" s="87">
        <v>6.9556624688996724E-4</v>
      </c>
      <c r="N295" s="88">
        <v>1867</v>
      </c>
      <c r="O295" s="88" t="s">
        <v>208</v>
      </c>
    </row>
    <row r="296" spans="1:15" s="88" customFormat="1" ht="11.4">
      <c r="A296" s="82">
        <v>16</v>
      </c>
      <c r="B296" s="83">
        <v>849</v>
      </c>
      <c r="C296" s="84" t="s">
        <v>114</v>
      </c>
      <c r="D296" s="85">
        <v>8788873.6899999995</v>
      </c>
      <c r="E296" s="86">
        <v>3.8727321271891692E-2</v>
      </c>
      <c r="F296" s="85">
        <v>9133438.3602350485</v>
      </c>
      <c r="G296" s="85">
        <v>9160135.1699999999</v>
      </c>
      <c r="H296" s="85">
        <v>-26696.809764951468</v>
      </c>
      <c r="I296" s="85">
        <v>-687375.98790317529</v>
      </c>
      <c r="J296" s="85">
        <v>-714072.79766812676</v>
      </c>
      <c r="K296" s="85">
        <v>338323.32879661385</v>
      </c>
      <c r="L296" s="85"/>
      <c r="M296" s="87">
        <v>4.9691004648963423E-4</v>
      </c>
      <c r="N296" s="88">
        <v>1115</v>
      </c>
      <c r="O296" s="88" t="s">
        <v>114</v>
      </c>
    </row>
    <row r="297" spans="1:15" s="88" customFormat="1" ht="11.4">
      <c r="A297" s="82">
        <v>13</v>
      </c>
      <c r="B297" s="83">
        <v>850</v>
      </c>
      <c r="C297" s="84" t="s">
        <v>895</v>
      </c>
      <c r="D297" s="85">
        <v>6352946.3300000001</v>
      </c>
      <c r="E297" s="86">
        <v>2.6523933380674224E-2</v>
      </c>
      <c r="F297" s="85">
        <v>6602011.3335974524</v>
      </c>
      <c r="G297" s="85">
        <v>6599372.29</v>
      </c>
      <c r="H297" s="85">
        <v>2639.0435974523425</v>
      </c>
      <c r="I297" s="85">
        <v>-496862.61444947461</v>
      </c>
      <c r="J297" s="85">
        <v>-494223.57085202227</v>
      </c>
      <c r="K297" s="85">
        <v>244553.51457347328</v>
      </c>
      <c r="L297" s="85"/>
      <c r="M297" s="87">
        <v>3.5918628114752789E-4</v>
      </c>
      <c r="N297" s="88">
        <v>1118</v>
      </c>
      <c r="O297" s="88" t="s">
        <v>895</v>
      </c>
    </row>
    <row r="298" spans="1:15" s="88" customFormat="1" ht="11.4">
      <c r="A298" s="82">
        <v>19</v>
      </c>
      <c r="B298" s="83">
        <v>851</v>
      </c>
      <c r="C298" s="84" t="s">
        <v>1006</v>
      </c>
      <c r="D298" s="85">
        <v>67966446.579999998</v>
      </c>
      <c r="E298" s="86">
        <v>2.1063231778801567E-2</v>
      </c>
      <c r="F298" s="85">
        <v>70631046.968959019</v>
      </c>
      <c r="G298" s="85">
        <v>71380907.359999999</v>
      </c>
      <c r="H298" s="85">
        <v>-749860.39104098082</v>
      </c>
      <c r="I298" s="85">
        <v>-5315641.686300749</v>
      </c>
      <c r="J298" s="85">
        <v>-6065502.0773417298</v>
      </c>
      <c r="K298" s="85">
        <v>2616334.6140229749</v>
      </c>
      <c r="L298" s="85"/>
      <c r="M298" s="87">
        <v>3.8427233478426563E-3</v>
      </c>
      <c r="N298" s="88">
        <v>1120</v>
      </c>
      <c r="O298" s="88" t="s">
        <v>1006</v>
      </c>
    </row>
    <row r="299" spans="1:15" s="88" customFormat="1" ht="11.4">
      <c r="A299" s="82">
        <v>1</v>
      </c>
      <c r="B299" s="83">
        <v>186</v>
      </c>
      <c r="C299" s="84" t="s">
        <v>382</v>
      </c>
      <c r="D299" s="85">
        <v>149752952.84999999</v>
      </c>
      <c r="E299" s="86">
        <v>4.1067881197979092E-2</v>
      </c>
      <c r="F299" s="85">
        <v>155623964.15764853</v>
      </c>
      <c r="G299" s="85">
        <v>157336731.96000001</v>
      </c>
      <c r="H299" s="85">
        <v>-1712767.8023514748</v>
      </c>
      <c r="I299" s="85">
        <v>-11712147.373765063</v>
      </c>
      <c r="J299" s="85">
        <v>-13424915.176116537</v>
      </c>
      <c r="K299" s="85">
        <v>5764665.5638004001</v>
      </c>
      <c r="L299" s="85"/>
      <c r="M299" s="87">
        <v>8.4668126300781431E-3</v>
      </c>
      <c r="N299" s="88">
        <v>257</v>
      </c>
      <c r="O299" s="88" t="s">
        <v>382</v>
      </c>
    </row>
    <row r="300" spans="1:15" s="88" customFormat="1" ht="11.4">
      <c r="A300" s="82">
        <v>1</v>
      </c>
      <c r="B300" s="83">
        <v>858</v>
      </c>
      <c r="C300" s="84" t="s">
        <v>381</v>
      </c>
      <c r="D300" s="85">
        <v>151142657.31999999</v>
      </c>
      <c r="E300" s="86">
        <v>9.6807185006367605E-2</v>
      </c>
      <c r="F300" s="85">
        <v>157068151.49761796</v>
      </c>
      <c r="G300" s="85">
        <v>157374863.37</v>
      </c>
      <c r="H300" s="85">
        <v>-306711.87238204479</v>
      </c>
      <c r="I300" s="85">
        <v>-11820835.872047454</v>
      </c>
      <c r="J300" s="85">
        <v>-12127547.744429499</v>
      </c>
      <c r="K300" s="85">
        <v>5818161.5473493384</v>
      </c>
      <c r="L300" s="85"/>
      <c r="M300" s="87">
        <v>8.5453844854889542E-3</v>
      </c>
      <c r="N300" s="88">
        <v>1135</v>
      </c>
      <c r="O300" s="88" t="s">
        <v>381</v>
      </c>
    </row>
    <row r="301" spans="1:15" s="88" customFormat="1" ht="11.4">
      <c r="A301" s="82">
        <v>11</v>
      </c>
      <c r="B301" s="83">
        <v>857</v>
      </c>
      <c r="C301" s="84" t="s">
        <v>310</v>
      </c>
      <c r="D301" s="85">
        <v>6130755.9500000002</v>
      </c>
      <c r="E301" s="86">
        <v>4.4658637582294339E-2</v>
      </c>
      <c r="F301" s="85">
        <v>6371110.0586961852</v>
      </c>
      <c r="G301" s="85">
        <v>6332211.3499999996</v>
      </c>
      <c r="H301" s="85">
        <v>38898.708696185611</v>
      </c>
      <c r="I301" s="85">
        <v>-479485.15092660516</v>
      </c>
      <c r="J301" s="85">
        <v>-440586.44223041955</v>
      </c>
      <c r="K301" s="85">
        <v>236000.40621856364</v>
      </c>
      <c r="L301" s="85"/>
      <c r="M301" s="87">
        <v>3.4662396247625463E-4</v>
      </c>
      <c r="N301" s="88">
        <v>1133</v>
      </c>
      <c r="O301" s="88" t="s">
        <v>310</v>
      </c>
    </row>
    <row r="302" spans="1:15" s="88" customFormat="1" ht="11.4">
      <c r="A302" s="82">
        <v>17</v>
      </c>
      <c r="B302" s="83">
        <v>859</v>
      </c>
      <c r="C302" s="84" t="s">
        <v>361</v>
      </c>
      <c r="D302" s="85">
        <v>16176420.300000001</v>
      </c>
      <c r="E302" s="86">
        <v>3.7110764751159805E-2</v>
      </c>
      <c r="F302" s="85">
        <v>16810611.110205289</v>
      </c>
      <c r="G302" s="85">
        <v>17159676.140000001</v>
      </c>
      <c r="H302" s="85">
        <v>-349065.02979471162</v>
      </c>
      <c r="I302" s="85">
        <v>-1265154.4756071558</v>
      </c>
      <c r="J302" s="85">
        <v>-1614219.5054018674</v>
      </c>
      <c r="K302" s="85">
        <v>622703.26744326192</v>
      </c>
      <c r="L302" s="85"/>
      <c r="M302" s="87">
        <v>9.1459111222121374E-4</v>
      </c>
      <c r="N302" s="88">
        <v>1140</v>
      </c>
      <c r="O302" s="88" t="s">
        <v>361</v>
      </c>
    </row>
    <row r="303" spans="1:15" s="88" customFormat="1" ht="11.4">
      <c r="A303" s="82">
        <v>2</v>
      </c>
      <c r="B303" s="83">
        <v>833</v>
      </c>
      <c r="C303" s="84" t="s">
        <v>400</v>
      </c>
      <c r="D303" s="85">
        <v>4608462.58</v>
      </c>
      <c r="E303" s="86">
        <v>1.2852373509634394E-2</v>
      </c>
      <c r="F303" s="85">
        <v>4789135.7180125518</v>
      </c>
      <c r="G303" s="85">
        <v>4868210.9000000004</v>
      </c>
      <c r="H303" s="85">
        <v>-79075.181987448595</v>
      </c>
      <c r="I303" s="85">
        <v>-360426.90228289261</v>
      </c>
      <c r="J303" s="85">
        <v>-439502.08427034121</v>
      </c>
      <c r="K303" s="85">
        <v>177400.47879789604</v>
      </c>
      <c r="L303" s="85"/>
      <c r="M303" s="87">
        <v>2.6055572484550517E-4</v>
      </c>
      <c r="N303" s="88">
        <v>1081</v>
      </c>
      <c r="O303" s="88" t="s">
        <v>400</v>
      </c>
    </row>
    <row r="304" spans="1:15" s="88" customFormat="1" ht="11.4">
      <c r="A304" s="82">
        <v>17</v>
      </c>
      <c r="B304" s="83">
        <v>564</v>
      </c>
      <c r="C304" s="84" t="s">
        <v>379</v>
      </c>
      <c r="D304" s="85">
        <v>604704342.92999995</v>
      </c>
      <c r="E304" s="86">
        <v>2.5373774086979845E-2</v>
      </c>
      <c r="F304" s="85">
        <v>628411561.83661008</v>
      </c>
      <c r="G304" s="85">
        <v>643867911.05999994</v>
      </c>
      <c r="H304" s="85">
        <v>-15456349.223389864</v>
      </c>
      <c r="I304" s="85">
        <v>-47293801.205015287</v>
      </c>
      <c r="J304" s="85">
        <v>-62750150.428405151</v>
      </c>
      <c r="K304" s="85">
        <v>23277793.429961864</v>
      </c>
      <c r="L304" s="85"/>
      <c r="M304" s="87">
        <v>3.4189097915893474E-2</v>
      </c>
      <c r="N304" s="88">
        <v>755</v>
      </c>
      <c r="O304" s="88" t="s">
        <v>379</v>
      </c>
    </row>
    <row r="305" spans="1:15" s="88" customFormat="1" ht="11.4">
      <c r="A305" s="82">
        <v>4</v>
      </c>
      <c r="B305" s="83">
        <v>886</v>
      </c>
      <c r="C305" s="84" t="s">
        <v>984</v>
      </c>
      <c r="D305" s="85">
        <v>44436291.960000001</v>
      </c>
      <c r="E305" s="86">
        <v>6.1028171801730369E-2</v>
      </c>
      <c r="F305" s="85">
        <v>46178400.997599073</v>
      </c>
      <c r="G305" s="85">
        <v>46442758.189999998</v>
      </c>
      <c r="H305" s="85">
        <v>-264357.19240092486</v>
      </c>
      <c r="I305" s="85">
        <v>-3475353.1751756147</v>
      </c>
      <c r="J305" s="85">
        <v>-3739710.3675765395</v>
      </c>
      <c r="K305" s="85">
        <v>1710552.9952479505</v>
      </c>
      <c r="L305" s="85"/>
      <c r="M305" s="87">
        <v>2.512362867245912E-3</v>
      </c>
      <c r="N305" s="88">
        <v>1148</v>
      </c>
      <c r="O305" s="88" t="s">
        <v>984</v>
      </c>
    </row>
    <row r="306" spans="1:15" s="88" customFormat="1" ht="11.4">
      <c r="A306" s="82">
        <v>6</v>
      </c>
      <c r="B306" s="83">
        <v>887</v>
      </c>
      <c r="C306" s="84" t="s">
        <v>319</v>
      </c>
      <c r="D306" s="85">
        <v>14066834.609999999</v>
      </c>
      <c r="E306" s="86">
        <v>3.5587042359074186E-2</v>
      </c>
      <c r="F306" s="85">
        <v>14618319.862787334</v>
      </c>
      <c r="G306" s="85">
        <v>14745085.199999999</v>
      </c>
      <c r="H306" s="85">
        <v>-126765.33721266501</v>
      </c>
      <c r="I306" s="85">
        <v>-1100164.2164593819</v>
      </c>
      <c r="J306" s="85">
        <v>-1226929.5536720469</v>
      </c>
      <c r="K306" s="85">
        <v>541495.81376980932</v>
      </c>
      <c r="L306" s="85"/>
      <c r="M306" s="87">
        <v>7.9531822694986249E-4</v>
      </c>
      <c r="N306" s="88">
        <v>1150</v>
      </c>
      <c r="O306" s="88" t="s">
        <v>319</v>
      </c>
    </row>
    <row r="307" spans="1:15" s="88" customFormat="1" ht="11.4">
      <c r="A307" s="82">
        <v>17</v>
      </c>
      <c r="B307" s="83">
        <v>889</v>
      </c>
      <c r="C307" s="84" t="s">
        <v>807</v>
      </c>
      <c r="D307" s="85">
        <v>6385810.7400000002</v>
      </c>
      <c r="E307" s="86">
        <v>3.9099175526194845E-2</v>
      </c>
      <c r="F307" s="85">
        <v>6636164.181114424</v>
      </c>
      <c r="G307" s="85">
        <v>6604379.5700000003</v>
      </c>
      <c r="H307" s="85">
        <v>31784.611114423722</v>
      </c>
      <c r="I307" s="85">
        <v>-499432.93313732976</v>
      </c>
      <c r="J307" s="85">
        <v>-467648.32202290604</v>
      </c>
      <c r="K307" s="85">
        <v>245818.61371840557</v>
      </c>
      <c r="L307" s="85"/>
      <c r="M307" s="87">
        <v>3.6104438675661586E-4</v>
      </c>
      <c r="N307" s="88">
        <v>1154</v>
      </c>
      <c r="O307" s="88" t="s">
        <v>807</v>
      </c>
    </row>
    <row r="308" spans="1:15" s="88" customFormat="1" ht="11.4">
      <c r="A308" s="82">
        <v>19</v>
      </c>
      <c r="B308" s="83">
        <v>890</v>
      </c>
      <c r="C308" s="84" t="s">
        <v>924</v>
      </c>
      <c r="D308" s="85">
        <v>3741514.74</v>
      </c>
      <c r="E308" s="86">
        <v>2.5858600578042464E-2</v>
      </c>
      <c r="F308" s="85">
        <v>3888199.495981249</v>
      </c>
      <c r="G308" s="85">
        <v>3893579.87</v>
      </c>
      <c r="H308" s="85">
        <v>-5380.3740187510848</v>
      </c>
      <c r="I308" s="85">
        <v>-292623.09157861979</v>
      </c>
      <c r="J308" s="85">
        <v>-298003.46559737087</v>
      </c>
      <c r="K308" s="85">
        <v>144027.75215880899</v>
      </c>
      <c r="L308" s="85"/>
      <c r="M308" s="87">
        <v>2.1153976367989556E-4</v>
      </c>
      <c r="N308" s="88">
        <v>1156</v>
      </c>
      <c r="O308" s="88" t="s">
        <v>924</v>
      </c>
    </row>
    <row r="309" spans="1:15" s="88" customFormat="1" ht="11.4">
      <c r="A309" s="82">
        <v>13</v>
      </c>
      <c r="B309" s="83">
        <v>892</v>
      </c>
      <c r="C309" s="84" t="s">
        <v>922</v>
      </c>
      <c r="D309" s="85">
        <v>8307565.3399999999</v>
      </c>
      <c r="E309" s="86">
        <v>4.4462651024104051E-2</v>
      </c>
      <c r="F309" s="85">
        <v>8633260.4873873331</v>
      </c>
      <c r="G309" s="85">
        <v>8701855.4199999999</v>
      </c>
      <c r="H309" s="85">
        <v>-68594.93261266686</v>
      </c>
      <c r="I309" s="85">
        <v>-649732.96170475252</v>
      </c>
      <c r="J309" s="85">
        <v>-718327.89431741938</v>
      </c>
      <c r="K309" s="85">
        <v>319795.60284523474</v>
      </c>
      <c r="L309" s="85"/>
      <c r="M309" s="87">
        <v>4.696975772916215E-4</v>
      </c>
      <c r="N309" s="88">
        <v>1164</v>
      </c>
      <c r="O309" s="88" t="s">
        <v>922</v>
      </c>
    </row>
    <row r="310" spans="1:15" s="88" customFormat="1" ht="11.4">
      <c r="A310" s="82">
        <v>18</v>
      </c>
      <c r="B310" s="83">
        <v>785</v>
      </c>
      <c r="C310" s="84" t="s">
        <v>355</v>
      </c>
      <c r="D310" s="85">
        <v>8205287.9800000004</v>
      </c>
      <c r="E310" s="86">
        <v>3.8818067222000076E-2</v>
      </c>
      <c r="F310" s="85">
        <v>8526973.3798287809</v>
      </c>
      <c r="G310" s="85">
        <v>8525593.4100000001</v>
      </c>
      <c r="H310" s="85">
        <v>1379.9698287807405</v>
      </c>
      <c r="I310" s="85">
        <v>-641733.87059821875</v>
      </c>
      <c r="J310" s="85">
        <v>-640353.90076943801</v>
      </c>
      <c r="K310" s="85">
        <v>315858.48665535246</v>
      </c>
      <c r="L310" s="85"/>
      <c r="M310" s="87">
        <v>4.6391496514983332E-4</v>
      </c>
      <c r="N310" s="88">
        <v>1169</v>
      </c>
      <c r="O310" s="88" t="s">
        <v>355</v>
      </c>
    </row>
    <row r="311" spans="1:15" s="88" customFormat="1" ht="11.4">
      <c r="A311" s="82">
        <v>6</v>
      </c>
      <c r="B311" s="83">
        <v>908</v>
      </c>
      <c r="C311" s="84" t="s">
        <v>105</v>
      </c>
      <c r="D311" s="85">
        <v>69006944.280000001</v>
      </c>
      <c r="E311" s="86">
        <v>8.6604086287064133E-2</v>
      </c>
      <c r="F311" s="85">
        <v>71712337.011587486</v>
      </c>
      <c r="G311" s="85">
        <v>72426144.819999993</v>
      </c>
      <c r="H311" s="85">
        <v>-713807.80841250718</v>
      </c>
      <c r="I311" s="85">
        <v>-5397018.7955499412</v>
      </c>
      <c r="J311" s="85">
        <v>-6110826.6039624484</v>
      </c>
      <c r="K311" s="85">
        <v>2656388.0563508305</v>
      </c>
      <c r="L311" s="85"/>
      <c r="M311" s="87">
        <v>3.9015515639163087E-3</v>
      </c>
      <c r="N311" s="88">
        <v>1177</v>
      </c>
      <c r="O311" s="88" t="s">
        <v>105</v>
      </c>
    </row>
    <row r="312" spans="1:15" s="88" customFormat="1" ht="11.4">
      <c r="A312" s="82">
        <v>12</v>
      </c>
      <c r="B312" s="83">
        <v>911</v>
      </c>
      <c r="C312" s="84" t="s">
        <v>900</v>
      </c>
      <c r="D312" s="85">
        <v>5149653.13</v>
      </c>
      <c r="E312" s="86">
        <v>4.5104320045210658E-2</v>
      </c>
      <c r="F312" s="85">
        <v>5351543.4512344757</v>
      </c>
      <c r="G312" s="85">
        <v>5402655.1699999999</v>
      </c>
      <c r="H312" s="85">
        <v>-51111.718765524216</v>
      </c>
      <c r="I312" s="85">
        <v>-402753.30291979975</v>
      </c>
      <c r="J312" s="85">
        <v>-453865.02168532397</v>
      </c>
      <c r="K312" s="85">
        <v>198233.34030523559</v>
      </c>
      <c r="L312" s="85"/>
      <c r="M312" s="87">
        <v>2.9115384592969277E-4</v>
      </c>
      <c r="N312" s="88">
        <v>1182</v>
      </c>
      <c r="O312" s="88" t="s">
        <v>900</v>
      </c>
    </row>
    <row r="313" spans="1:15" s="88" customFormat="1" ht="11.4">
      <c r="A313" s="82">
        <v>1</v>
      </c>
      <c r="B313" s="83">
        <v>92</v>
      </c>
      <c r="C313" s="84" t="s">
        <v>375</v>
      </c>
      <c r="D313" s="85">
        <v>772315824.71000004</v>
      </c>
      <c r="E313" s="86">
        <v>3.3469425662261486E-2</v>
      </c>
      <c r="F313" s="85">
        <v>802594192.20563197</v>
      </c>
      <c r="G313" s="85">
        <v>812519301.86000001</v>
      </c>
      <c r="H313" s="85">
        <v>-9925109.6543680429</v>
      </c>
      <c r="I313" s="85">
        <v>-60402660.421359614</v>
      </c>
      <c r="J313" s="85">
        <v>-70327770.075727656</v>
      </c>
      <c r="K313" s="85">
        <v>29729914.197707549</v>
      </c>
      <c r="L313" s="85"/>
      <c r="M313" s="87">
        <v>4.366560561656295E-2</v>
      </c>
      <c r="N313" s="88">
        <v>1191</v>
      </c>
      <c r="O313" s="88" t="s">
        <v>375</v>
      </c>
    </row>
    <row r="314" spans="1:15" s="88" customFormat="1" ht="11.4">
      <c r="A314" s="82">
        <v>11</v>
      </c>
      <c r="B314" s="83">
        <v>915</v>
      </c>
      <c r="C314" s="84" t="s">
        <v>86</v>
      </c>
      <c r="D314" s="85">
        <v>66853777.57</v>
      </c>
      <c r="E314" s="86">
        <v>1.5022268261901178E-2</v>
      </c>
      <c r="F314" s="85">
        <v>69474756.165765241</v>
      </c>
      <c r="G314" s="85">
        <v>69972929.159999996</v>
      </c>
      <c r="H314" s="85">
        <v>-498172.99423475564</v>
      </c>
      <c r="I314" s="85">
        <v>-5228620.0738695432</v>
      </c>
      <c r="J314" s="85">
        <v>-5726793.0681042988</v>
      </c>
      <c r="K314" s="85">
        <v>2573502.9729515654</v>
      </c>
      <c r="L314" s="85"/>
      <c r="M314" s="87">
        <v>3.779814671601722E-3</v>
      </c>
      <c r="N314" s="88">
        <v>1194</v>
      </c>
      <c r="O314" s="88" t="s">
        <v>86</v>
      </c>
    </row>
    <row r="315" spans="1:15" s="88" customFormat="1" ht="11.4">
      <c r="A315" s="82">
        <v>15</v>
      </c>
      <c r="B315" s="83">
        <v>905</v>
      </c>
      <c r="C315" s="84" t="s">
        <v>978</v>
      </c>
      <c r="D315" s="85">
        <v>220115151.36000001</v>
      </c>
      <c r="E315" s="86">
        <v>3.7081182142870407E-2</v>
      </c>
      <c r="F315" s="85">
        <v>228744687.65978682</v>
      </c>
      <c r="G315" s="85">
        <v>228750320.21000001</v>
      </c>
      <c r="H315" s="85">
        <v>-5632.550213187933</v>
      </c>
      <c r="I315" s="85">
        <v>-17215160.321474247</v>
      </c>
      <c r="J315" s="85">
        <v>-17220792.871687435</v>
      </c>
      <c r="K315" s="85">
        <v>8473223.4588167928</v>
      </c>
      <c r="L315" s="85"/>
      <c r="M315" s="87">
        <v>1.2444988283290539E-2</v>
      </c>
      <c r="N315" s="88">
        <v>1171</v>
      </c>
      <c r="O315" s="88" t="s">
        <v>978</v>
      </c>
    </row>
    <row r="316" spans="1:15" s="88" customFormat="1" ht="11.4">
      <c r="A316" s="82">
        <v>2</v>
      </c>
      <c r="B316" s="83">
        <v>918</v>
      </c>
      <c r="C316" s="84" t="s">
        <v>690</v>
      </c>
      <c r="D316" s="85">
        <v>6208294.8799999999</v>
      </c>
      <c r="E316" s="86">
        <v>3.4393227461417174E-2</v>
      </c>
      <c r="F316" s="85">
        <v>6451688.8748964192</v>
      </c>
      <c r="G316" s="85">
        <v>6372664.6500000004</v>
      </c>
      <c r="H316" s="85">
        <v>79024.224896418862</v>
      </c>
      <c r="I316" s="85">
        <v>-485549.45455522009</v>
      </c>
      <c r="J316" s="85">
        <v>-406525.22965880123</v>
      </c>
      <c r="K316" s="85">
        <v>238985.22882885739</v>
      </c>
      <c r="L316" s="85"/>
      <c r="M316" s="87">
        <v>3.5100790001706784E-4</v>
      </c>
      <c r="N316" s="88">
        <v>1202</v>
      </c>
      <c r="O316" s="88" t="s">
        <v>690</v>
      </c>
    </row>
    <row r="317" spans="1:15" s="88" customFormat="1" ht="11.4">
      <c r="A317" s="82">
        <v>11</v>
      </c>
      <c r="B317" s="83">
        <v>921</v>
      </c>
      <c r="C317" s="84" t="s">
        <v>347</v>
      </c>
      <c r="D317" s="85">
        <v>4875477.57</v>
      </c>
      <c r="E317" s="86">
        <v>3.2428555414110084E-2</v>
      </c>
      <c r="F317" s="85">
        <v>5066618.9358222028</v>
      </c>
      <c r="G317" s="85">
        <v>4944955.8899999997</v>
      </c>
      <c r="H317" s="85">
        <v>121663.04582220316</v>
      </c>
      <c r="I317" s="85">
        <v>-381310.08925428329</v>
      </c>
      <c r="J317" s="85">
        <v>-259647.04343208013</v>
      </c>
      <c r="K317" s="85">
        <v>187679.0882581936</v>
      </c>
      <c r="L317" s="85"/>
      <c r="M317" s="87">
        <v>2.7565236131728602E-4</v>
      </c>
      <c r="N317" s="88">
        <v>1211</v>
      </c>
      <c r="O317" s="88" t="s">
        <v>347</v>
      </c>
    </row>
    <row r="318" spans="1:15" s="88" customFormat="1" ht="11.4">
      <c r="A318" s="82">
        <v>6</v>
      </c>
      <c r="B318" s="83">
        <v>922</v>
      </c>
      <c r="C318" s="84" t="s">
        <v>129</v>
      </c>
      <c r="D318" s="85">
        <v>13315719.189999999</v>
      </c>
      <c r="E318" s="86">
        <v>6.0693723953255403E-2</v>
      </c>
      <c r="F318" s="85">
        <v>13837757.229625626</v>
      </c>
      <c r="G318" s="85">
        <v>13661953.710000001</v>
      </c>
      <c r="H318" s="85">
        <v>175803.51962562464</v>
      </c>
      <c r="I318" s="85">
        <v>-1041419.6352920301</v>
      </c>
      <c r="J318" s="85">
        <v>-865616.11566640541</v>
      </c>
      <c r="K318" s="85">
        <v>512581.9986248716</v>
      </c>
      <c r="L318" s="85"/>
      <c r="M318" s="87">
        <v>7.5285126116607262E-4</v>
      </c>
      <c r="N318" s="88">
        <v>1213</v>
      </c>
      <c r="O318" s="88" t="s">
        <v>129</v>
      </c>
    </row>
    <row r="319" spans="1:15" s="88" customFormat="1" ht="11.4">
      <c r="A319" s="82">
        <v>16</v>
      </c>
      <c r="B319" s="83">
        <v>924</v>
      </c>
      <c r="C319" s="84" t="s">
        <v>1021</v>
      </c>
      <c r="D319" s="85">
        <v>8936764.1699999999</v>
      </c>
      <c r="E319" s="86">
        <v>5.5952499103607035E-2</v>
      </c>
      <c r="F319" s="85">
        <v>9287126.8339563683</v>
      </c>
      <c r="G319" s="85">
        <v>9036757.5099999998</v>
      </c>
      <c r="H319" s="85">
        <v>250369.32395636849</v>
      </c>
      <c r="I319" s="85">
        <v>-698942.47166174138</v>
      </c>
      <c r="J319" s="85">
        <v>-448573.14770537289</v>
      </c>
      <c r="K319" s="85">
        <v>344016.29939281871</v>
      </c>
      <c r="L319" s="85"/>
      <c r="M319" s="87">
        <v>5.0527155763249992E-4</v>
      </c>
      <c r="N319" s="88">
        <v>1217</v>
      </c>
      <c r="O319" s="88" t="s">
        <v>1021</v>
      </c>
    </row>
    <row r="320" spans="1:15" s="88" customFormat="1" ht="11.4">
      <c r="A320" s="82">
        <v>1</v>
      </c>
      <c r="B320" s="83">
        <v>927</v>
      </c>
      <c r="C320" s="84" t="s">
        <v>996</v>
      </c>
      <c r="D320" s="85">
        <v>103109619.62</v>
      </c>
      <c r="E320" s="86">
        <v>3.8988960411467141E-2</v>
      </c>
      <c r="F320" s="85">
        <v>107151995.62124464</v>
      </c>
      <c r="G320" s="85">
        <v>107033404.89</v>
      </c>
      <c r="H320" s="85">
        <v>118590.73124463856</v>
      </c>
      <c r="I320" s="85">
        <v>-8064181.9587485865</v>
      </c>
      <c r="J320" s="85">
        <v>-7945591.2275039479</v>
      </c>
      <c r="K320" s="85">
        <v>3969153.6107160784</v>
      </c>
      <c r="L320" s="85"/>
      <c r="M320" s="87">
        <v>5.8296668817984457E-3</v>
      </c>
      <c r="N320" s="88">
        <v>1224</v>
      </c>
      <c r="O320" s="88" t="s">
        <v>996</v>
      </c>
    </row>
    <row r="321" spans="1:15" s="88" customFormat="1" ht="11.4">
      <c r="A321" s="82">
        <v>11</v>
      </c>
      <c r="B321" s="83">
        <v>925</v>
      </c>
      <c r="C321" s="84" t="s">
        <v>283</v>
      </c>
      <c r="D321" s="85">
        <v>9046878.6799999997</v>
      </c>
      <c r="E321" s="86">
        <v>1.7803792836112978E-3</v>
      </c>
      <c r="F321" s="85">
        <v>9401558.3441960476</v>
      </c>
      <c r="G321" s="85">
        <v>9629961.3399999999</v>
      </c>
      <c r="H321" s="85">
        <v>-228402.99580395222</v>
      </c>
      <c r="I321" s="85">
        <v>-707554.50464383373</v>
      </c>
      <c r="J321" s="85">
        <v>-935957.50044778595</v>
      </c>
      <c r="K321" s="85">
        <v>348255.10278060613</v>
      </c>
      <c r="L321" s="85"/>
      <c r="M321" s="87">
        <v>5.114972707572135E-4</v>
      </c>
      <c r="N321" s="88">
        <v>1220</v>
      </c>
      <c r="O321" s="88" t="s">
        <v>283</v>
      </c>
    </row>
    <row r="322" spans="1:15" s="88" customFormat="1" ht="11.4">
      <c r="A322" s="82">
        <v>13</v>
      </c>
      <c r="B322" s="83">
        <v>931</v>
      </c>
      <c r="C322" s="84" t="s">
        <v>731</v>
      </c>
      <c r="D322" s="85">
        <v>17346453.260000002</v>
      </c>
      <c r="E322" s="86">
        <v>7.9706771005335353E-2</v>
      </c>
      <c r="F322" s="85">
        <v>18026514.796676785</v>
      </c>
      <c r="G322" s="85">
        <v>17857647.23</v>
      </c>
      <c r="H322" s="85">
        <v>168867.56667678431</v>
      </c>
      <c r="I322" s="85">
        <v>-1356662.5106667967</v>
      </c>
      <c r="J322" s="85">
        <v>-1187794.9439900124</v>
      </c>
      <c r="K322" s="85">
        <v>667743.10528725712</v>
      </c>
      <c r="L322" s="85"/>
      <c r="M322" s="87">
        <v>9.8074306218148269E-4</v>
      </c>
      <c r="N322" s="88">
        <v>1228</v>
      </c>
      <c r="O322" s="88" t="s">
        <v>731</v>
      </c>
    </row>
    <row r="323" spans="1:15" s="88" customFormat="1" ht="11.4">
      <c r="A323" s="82">
        <v>9</v>
      </c>
      <c r="B323" s="83">
        <v>405</v>
      </c>
      <c r="C323" s="84" t="s">
        <v>992</v>
      </c>
      <c r="D323" s="85">
        <v>227135227.88999999</v>
      </c>
      <c r="E323" s="86">
        <v>3.4848816325520497E-2</v>
      </c>
      <c r="F323" s="85">
        <v>236039983.79583669</v>
      </c>
      <c r="G323" s="85">
        <v>236906147.84</v>
      </c>
      <c r="H323" s="85">
        <v>-866164.04416331649</v>
      </c>
      <c r="I323" s="85">
        <v>-17764199.050458942</v>
      </c>
      <c r="J323" s="85">
        <v>-18630363.094622258</v>
      </c>
      <c r="K323" s="85">
        <v>8743457.8191921059</v>
      </c>
      <c r="L323" s="85"/>
      <c r="M323" s="87">
        <v>1.2841893128885501E-2</v>
      </c>
      <c r="N323" s="88">
        <v>540</v>
      </c>
      <c r="O323" s="88" t="s">
        <v>992</v>
      </c>
    </row>
    <row r="324" spans="1:15" s="88" customFormat="1" ht="11.4">
      <c r="A324" s="82">
        <v>14</v>
      </c>
      <c r="B324" s="83">
        <v>934</v>
      </c>
      <c r="C324" s="84" t="s">
        <v>371</v>
      </c>
      <c r="D324" s="85">
        <v>8751135.8200000003</v>
      </c>
      <c r="E324" s="86">
        <v>3.5336942421753011E-2</v>
      </c>
      <c r="F324" s="85">
        <v>9094220.9904503692</v>
      </c>
      <c r="G324" s="85">
        <v>9259144.0399999991</v>
      </c>
      <c r="H324" s="85">
        <v>-164923.04954962991</v>
      </c>
      <c r="I324" s="85">
        <v>-684424.51691979694</v>
      </c>
      <c r="J324" s="85">
        <v>-849347.56646942685</v>
      </c>
      <c r="K324" s="85">
        <v>336870.62822877872</v>
      </c>
      <c r="L324" s="85"/>
      <c r="M324" s="87">
        <v>4.9477640258968191E-4</v>
      </c>
      <c r="N324" s="88">
        <v>1237</v>
      </c>
      <c r="O324" s="88" t="s">
        <v>371</v>
      </c>
    </row>
    <row r="325" spans="1:15" s="88" customFormat="1" ht="11.4">
      <c r="A325" s="82">
        <v>6</v>
      </c>
      <c r="B325" s="83">
        <v>936</v>
      </c>
      <c r="C325" s="84" t="s">
        <v>1000</v>
      </c>
      <c r="D325" s="85">
        <v>17999441.780000001</v>
      </c>
      <c r="E325" s="86">
        <v>5.6396968251855743E-2</v>
      </c>
      <c r="F325" s="85">
        <v>18705103.49958954</v>
      </c>
      <c r="G325" s="85">
        <v>18606753.82</v>
      </c>
      <c r="H325" s="85">
        <v>98349.679589539766</v>
      </c>
      <c r="I325" s="85">
        <v>-1407732.6073431359</v>
      </c>
      <c r="J325" s="85">
        <v>-1309382.9277535961</v>
      </c>
      <c r="K325" s="85">
        <v>692879.57413920329</v>
      </c>
      <c r="L325" s="85"/>
      <c r="M325" s="87">
        <v>1.0176620767532348E-3</v>
      </c>
      <c r="N325" s="88">
        <v>1242</v>
      </c>
      <c r="O325" s="88" t="s">
        <v>1000</v>
      </c>
    </row>
    <row r="326" spans="1:15" s="88" customFormat="1" ht="11.4">
      <c r="A326" s="82">
        <v>8</v>
      </c>
      <c r="B326" s="83">
        <v>935</v>
      </c>
      <c r="C326" s="84" t="s">
        <v>205</v>
      </c>
      <c r="D326" s="85">
        <v>8830399.9299999997</v>
      </c>
      <c r="E326" s="86">
        <v>4.2653851955122252E-2</v>
      </c>
      <c r="F326" s="85">
        <v>9176592.6217195261</v>
      </c>
      <c r="G326" s="85">
        <v>9109815.6600000001</v>
      </c>
      <c r="H326" s="85">
        <v>66776.961719525978</v>
      </c>
      <c r="I326" s="85">
        <v>-690623.74651829572</v>
      </c>
      <c r="J326" s="85">
        <v>-623846.78479876975</v>
      </c>
      <c r="K326" s="85">
        <v>339921.86078657652</v>
      </c>
      <c r="L326" s="85"/>
      <c r="M326" s="87">
        <v>4.9925787928104383E-4</v>
      </c>
      <c r="N326" s="88">
        <v>1239</v>
      </c>
      <c r="O326" s="88" t="s">
        <v>205</v>
      </c>
    </row>
    <row r="327" spans="1:15" s="88" customFormat="1" ht="11.4">
      <c r="A327" s="82">
        <v>21</v>
      </c>
      <c r="B327" s="83">
        <v>941</v>
      </c>
      <c r="C327" s="84" t="s">
        <v>340</v>
      </c>
      <c r="D327" s="85">
        <v>1039811.61</v>
      </c>
      <c r="E327" s="86">
        <v>4.8883265004196826E-2</v>
      </c>
      <c r="F327" s="85">
        <v>1080577.0547137952</v>
      </c>
      <c r="G327" s="85">
        <v>1001644.4</v>
      </c>
      <c r="H327" s="85">
        <v>78932.654713795171</v>
      </c>
      <c r="I327" s="85">
        <v>-81323.450292632566</v>
      </c>
      <c r="J327" s="85">
        <v>-2390.7955788373947</v>
      </c>
      <c r="K327" s="85">
        <v>40027.031633966559</v>
      </c>
      <c r="L327" s="85"/>
      <c r="M327" s="87">
        <v>5.8789425549880831E-5</v>
      </c>
      <c r="N327" s="88">
        <v>1260</v>
      </c>
      <c r="O327" s="88" t="s">
        <v>340</v>
      </c>
    </row>
    <row r="328" spans="1:15" s="88" customFormat="1" ht="11.4">
      <c r="A328" s="82">
        <v>15</v>
      </c>
      <c r="B328" s="83">
        <v>946</v>
      </c>
      <c r="C328" s="84" t="s">
        <v>1196</v>
      </c>
      <c r="D328" s="85">
        <v>17734345.640000001</v>
      </c>
      <c r="E328" s="86">
        <v>4.385138067673594E-2</v>
      </c>
      <c r="F328" s="85">
        <v>18429614.359612349</v>
      </c>
      <c r="G328" s="85">
        <v>18093393.940000001</v>
      </c>
      <c r="H328" s="85">
        <v>336220.41961234808</v>
      </c>
      <c r="I328" s="85">
        <v>-1386999.4932321489</v>
      </c>
      <c r="J328" s="85">
        <v>-1050779.0736198009</v>
      </c>
      <c r="K328" s="85">
        <v>682674.8298568977</v>
      </c>
      <c r="L328" s="85"/>
      <c r="M328" s="87">
        <v>1.0026739292501587E-3</v>
      </c>
      <c r="N328" s="88">
        <v>2342</v>
      </c>
      <c r="O328" s="88" t="s">
        <v>1196</v>
      </c>
    </row>
    <row r="329" spans="1:15" s="88" customFormat="1" ht="11.4">
      <c r="A329" s="82">
        <v>17</v>
      </c>
      <c r="B329" s="83">
        <v>977</v>
      </c>
      <c r="C329" s="84" t="s">
        <v>724</v>
      </c>
      <c r="D329" s="85">
        <v>43602532.259999998</v>
      </c>
      <c r="E329" s="86">
        <v>7.3817364929466472E-2</v>
      </c>
      <c r="F329" s="85">
        <v>45311954.044804364</v>
      </c>
      <c r="G329" s="85">
        <v>45527493.170000002</v>
      </c>
      <c r="H329" s="85">
        <v>-215539.12519563735</v>
      </c>
      <c r="I329" s="85">
        <v>-3410145.0020153341</v>
      </c>
      <c r="J329" s="85">
        <v>-3625684.1272109714</v>
      </c>
      <c r="K329" s="85">
        <v>1678457.8295794055</v>
      </c>
      <c r="L329" s="85"/>
      <c r="M329" s="87">
        <v>2.4652233149094643E-3</v>
      </c>
      <c r="N329" s="88">
        <v>1281</v>
      </c>
      <c r="O329" s="88" t="s">
        <v>724</v>
      </c>
    </row>
    <row r="330" spans="1:15" s="88" customFormat="1" ht="11.4">
      <c r="A330" s="82">
        <v>6</v>
      </c>
      <c r="B330" s="83">
        <v>980</v>
      </c>
      <c r="C330" s="84" t="s">
        <v>242</v>
      </c>
      <c r="D330" s="85">
        <v>101186229.92</v>
      </c>
      <c r="E330" s="86">
        <v>4.04824632573434E-2</v>
      </c>
      <c r="F330" s="85">
        <v>105153200.11145721</v>
      </c>
      <c r="G330" s="85">
        <v>106481904.33</v>
      </c>
      <c r="H330" s="85">
        <v>-1328704.2185427845</v>
      </c>
      <c r="I330" s="85">
        <v>-7913754.0493493918</v>
      </c>
      <c r="J330" s="85">
        <v>-9242458.2678921763</v>
      </c>
      <c r="K330" s="85">
        <v>3895113.6792266183</v>
      </c>
      <c r="L330" s="85"/>
      <c r="M330" s="87">
        <v>5.720921245104163E-3</v>
      </c>
      <c r="N330" s="88">
        <v>1289</v>
      </c>
      <c r="O330" s="88" t="s">
        <v>242</v>
      </c>
    </row>
    <row r="331" spans="1:15" s="88" customFormat="1" ht="11.4">
      <c r="A331" s="82">
        <v>5</v>
      </c>
      <c r="B331" s="83">
        <v>981</v>
      </c>
      <c r="C331" s="84" t="s">
        <v>126</v>
      </c>
      <c r="D331" s="85">
        <v>6639784.1100000003</v>
      </c>
      <c r="E331" s="86">
        <v>3.3453841456914529E-4</v>
      </c>
      <c r="F331" s="85">
        <v>6900094.4868458034</v>
      </c>
      <c r="G331" s="85">
        <v>7020844.7800000003</v>
      </c>
      <c r="H331" s="85">
        <v>-120750.29315419681</v>
      </c>
      <c r="I331" s="85">
        <v>-519296.13771421212</v>
      </c>
      <c r="J331" s="85">
        <v>-640046.43086840888</v>
      </c>
      <c r="K331" s="85">
        <v>255595.19249230012</v>
      </c>
      <c r="L331" s="85"/>
      <c r="M331" s="87">
        <v>3.7540366913399513E-4</v>
      </c>
      <c r="N331" s="88">
        <v>1292</v>
      </c>
      <c r="O331" s="88" t="s">
        <v>126</v>
      </c>
    </row>
    <row r="332" spans="1:15" s="88" customFormat="1" ht="11.4">
      <c r="A332" s="82">
        <v>2</v>
      </c>
      <c r="B332" s="83">
        <v>853</v>
      </c>
      <c r="C332" s="84" t="s">
        <v>378</v>
      </c>
      <c r="D332" s="85">
        <v>554516015.05999994</v>
      </c>
      <c r="E332" s="86">
        <v>3.1313161470535769E-2</v>
      </c>
      <c r="F332" s="85">
        <v>576255618.40491974</v>
      </c>
      <c r="G332" s="85">
        <v>583182387.42999995</v>
      </c>
      <c r="H332" s="85">
        <v>-6926769.025080204</v>
      </c>
      <c r="I332" s="85">
        <v>-43368582.494669966</v>
      </c>
      <c r="J332" s="85">
        <v>-50295351.51975017</v>
      </c>
      <c r="K332" s="85">
        <v>21345818.668390989</v>
      </c>
      <c r="L332" s="85"/>
      <c r="M332" s="87">
        <v>3.1351523362569939E-2</v>
      </c>
      <c r="N332" s="88">
        <v>1124</v>
      </c>
      <c r="O332" s="88" t="s">
        <v>378</v>
      </c>
    </row>
    <row r="333" spans="1:15" s="88" customFormat="1" ht="11.4">
      <c r="A333" s="82">
        <v>13</v>
      </c>
      <c r="B333" s="83">
        <v>992</v>
      </c>
      <c r="C333" s="84" t="s">
        <v>88</v>
      </c>
      <c r="D333" s="85">
        <v>60265558.289999999</v>
      </c>
      <c r="E333" s="86">
        <v>2.3722715404312679E-2</v>
      </c>
      <c r="F333" s="85">
        <v>62628248.089758046</v>
      </c>
      <c r="G333" s="85">
        <v>63071166.909999996</v>
      </c>
      <c r="H333" s="85">
        <v>-442918.82024195045</v>
      </c>
      <c r="I333" s="85">
        <v>-4713356.8108116863</v>
      </c>
      <c r="J333" s="85">
        <v>-5156275.6310536368</v>
      </c>
      <c r="K333" s="85">
        <v>2319892.7429868621</v>
      </c>
      <c r="L333" s="85"/>
      <c r="M333" s="87">
        <v>3.4073264024354934E-3</v>
      </c>
      <c r="N333" s="88">
        <v>2003</v>
      </c>
      <c r="O333" s="88" t="s">
        <v>88</v>
      </c>
    </row>
    <row r="334" spans="1:15" s="88" customFormat="1" ht="11.4">
      <c r="A334" s="82">
        <v>14</v>
      </c>
      <c r="B334" s="83">
        <v>846</v>
      </c>
      <c r="C334" s="84" t="s">
        <v>977</v>
      </c>
      <c r="D334" s="85">
        <v>14992246.59</v>
      </c>
      <c r="E334" s="86">
        <v>5.5235741400459872E-2</v>
      </c>
      <c r="F334" s="85">
        <v>15580012.2906544</v>
      </c>
      <c r="G334" s="85">
        <v>15799339.48</v>
      </c>
      <c r="H334" s="85">
        <v>-219327.18934560008</v>
      </c>
      <c r="I334" s="85">
        <v>-1172540.4954237384</v>
      </c>
      <c r="J334" s="85">
        <v>-1391867.6847693385</v>
      </c>
      <c r="K334" s="85">
        <v>577119.08844925975</v>
      </c>
      <c r="L334" s="85"/>
      <c r="M334" s="87">
        <v>8.4763966496609875E-4</v>
      </c>
      <c r="N334" s="88">
        <v>1108</v>
      </c>
      <c r="O334" s="88" t="s">
        <v>977</v>
      </c>
    </row>
    <row r="335" spans="1:15" s="88" customFormat="1" ht="11.4">
      <c r="A335" s="82">
        <v>19</v>
      </c>
      <c r="B335" s="83">
        <v>976</v>
      </c>
      <c r="C335" s="84" t="s">
        <v>981</v>
      </c>
      <c r="D335" s="85">
        <v>10509389.619999999</v>
      </c>
      <c r="E335" s="86">
        <v>3.5629637430971896E-2</v>
      </c>
      <c r="F335" s="85">
        <v>10921406.50595287</v>
      </c>
      <c r="G335" s="85">
        <v>10688677.67</v>
      </c>
      <c r="H335" s="85">
        <v>232728.83595287055</v>
      </c>
      <c r="I335" s="85">
        <v>-821937.18184006284</v>
      </c>
      <c r="J335" s="85">
        <v>-589208.34588719229</v>
      </c>
      <c r="K335" s="85">
        <v>404553.73524192494</v>
      </c>
      <c r="L335" s="85"/>
      <c r="M335" s="87">
        <v>5.9418549735146763E-4</v>
      </c>
      <c r="N335" s="88">
        <v>1277</v>
      </c>
      <c r="O335" s="88" t="s">
        <v>981</v>
      </c>
    </row>
    <row r="336" spans="1:15" s="88" customFormat="1">
      <c r="A336" s="29"/>
      <c r="B336" s="29"/>
      <c r="C336" s="44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</row>
    <row r="337" spans="1:15" s="88" customFormat="1">
      <c r="A337" s="29"/>
      <c r="B337" s="29"/>
      <c r="C337" s="44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</row>
    <row r="338" spans="1:15" s="88" customFormat="1">
      <c r="A338" s="29"/>
      <c r="B338" s="29"/>
      <c r="C338" s="44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</row>
    <row r="339" spans="1:15" s="88" customFormat="1">
      <c r="A339" s="29"/>
      <c r="B339" s="29"/>
      <c r="C339" s="44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</row>
    <row r="340" spans="1:15" s="88" customFormat="1">
      <c r="A340" s="29"/>
      <c r="B340" s="29"/>
      <c r="C340" s="44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</row>
    <row r="341" spans="1:15" s="88" customFormat="1">
      <c r="A341" s="29"/>
      <c r="B341" s="29"/>
      <c r="C341" s="44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</row>
    <row r="342" spans="1:15" s="88" customFormat="1">
      <c r="A342" s="29"/>
      <c r="B342" s="29"/>
      <c r="C342" s="44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</row>
    <row r="343" spans="1:15" s="88" customFormat="1">
      <c r="A343" s="29"/>
      <c r="B343" s="29"/>
      <c r="C343" s="44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</row>
    <row r="344" spans="1:15" s="88" customFormat="1">
      <c r="A344" s="29"/>
      <c r="B344" s="29"/>
      <c r="C344" s="44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</row>
    <row r="345" spans="1:15" s="88" customFormat="1">
      <c r="A345" s="29"/>
      <c r="B345" s="29"/>
      <c r="C345" s="44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</row>
    <row r="346" spans="1:15" s="88" customFormat="1">
      <c r="A346" s="29"/>
      <c r="B346" s="29"/>
      <c r="C346" s="44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</row>
    <row r="347" spans="1:15" s="88" customFormat="1">
      <c r="A347" s="29"/>
      <c r="B347" s="29"/>
      <c r="C347" s="44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</row>
    <row r="348" spans="1:15" s="88" customFormat="1">
      <c r="A348" s="29"/>
      <c r="B348" s="29"/>
      <c r="C348" s="44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</row>
    <row r="349" spans="1:15" s="88" customFormat="1">
      <c r="A349" s="29"/>
      <c r="B349" s="29"/>
      <c r="C349" s="44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</row>
    <row r="350" spans="1:15" s="88" customFormat="1">
      <c r="A350" s="29"/>
      <c r="B350" s="29"/>
      <c r="C350" s="44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</row>
    <row r="351" spans="1:15" s="88" customFormat="1">
      <c r="A351" s="29"/>
      <c r="B351" s="29"/>
      <c r="C351" s="44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4"/>
  <sheetViews>
    <sheetView showGridLines="0" workbookViewId="0">
      <pane ySplit="15" topLeftCell="A112" activePane="bottomLeft" state="frozen"/>
      <selection pane="bottomLeft" activeCell="H117" sqref="H117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1204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2013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28802229014.970005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29931410169.759987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2252616355.7799983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1108727504.8900001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915921174.4399997</v>
      </c>
      <c r="E15" s="22">
        <v>2.3994224027073248E-2</v>
      </c>
      <c r="F15" s="24">
        <v>951829538.6472702</v>
      </c>
      <c r="G15" s="24">
        <v>972770830.52000046</v>
      </c>
      <c r="H15" s="24">
        <v>-20941291.872730255</v>
      </c>
      <c r="I15" s="24">
        <v>-71634005.030527562</v>
      </c>
      <c r="J15" s="24">
        <v>-92575296.903257817</v>
      </c>
      <c r="K15" s="24">
        <v>35257930.831845276</v>
      </c>
      <c r="L15" s="24">
        <v>701505680.25</v>
      </c>
      <c r="M15" s="23">
        <v>3.1800357325259383E-2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219685.93</v>
      </c>
      <c r="E16" s="22">
        <v>1.5103648859027926E-2</v>
      </c>
      <c r="F16" s="24">
        <f t="shared" ref="F16:F79" si="0">SUM($F$15 * M16)</f>
        <v>228298.638828875</v>
      </c>
      <c r="G16" s="24">
        <v>230296.78</v>
      </c>
      <c r="H16" s="24">
        <f t="shared" ref="H16:H79" si="1">SUM(F16 - G16)</f>
        <v>-1998.1411711249966</v>
      </c>
      <c r="I16" s="24">
        <f t="shared" ref="I16:I79" si="2">SUM($I$15 * M16)</f>
        <v>-17181.59100795745</v>
      </c>
      <c r="J16" s="24">
        <f t="shared" ref="J16:J79" si="3">SUM(H16 + I16)</f>
        <v>-19179.732179082446</v>
      </c>
      <c r="K16" s="24">
        <f t="shared" ref="K16:K79" si="4">SUM($K$15 * M16)</f>
        <v>8456.7007956829457</v>
      </c>
      <c r="L16" s="24"/>
      <c r="M16" s="23">
        <f t="shared" ref="M16:M79" si="5">SUM(D16 / $D$15 )</f>
        <v>2.3985244159719033E-4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3143847</v>
      </c>
      <c r="E17" s="22">
        <v>1.9326098891388019E-2</v>
      </c>
      <c r="F17" s="24">
        <f t="shared" si="0"/>
        <v>3267100.4045923296</v>
      </c>
      <c r="G17" s="24">
        <v>3345159.86</v>
      </c>
      <c r="H17" s="24">
        <f t="shared" si="1"/>
        <v>-78059.455407670233</v>
      </c>
      <c r="I17" s="24">
        <f t="shared" si="2"/>
        <v>-245879.62162890454</v>
      </c>
      <c r="J17" s="24">
        <f t="shared" si="3"/>
        <v>-323939.07703657477</v>
      </c>
      <c r="K17" s="24">
        <f t="shared" si="4"/>
        <v>121020.8292647847</v>
      </c>
      <c r="L17" s="24"/>
      <c r="M17" s="23">
        <f t="shared" si="5"/>
        <v>3.4324427557012962E-3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1781894.47</v>
      </c>
      <c r="E18" s="22">
        <v>2.0050474079074031E-2</v>
      </c>
      <c r="F18" s="24">
        <f t="shared" si="0"/>
        <v>1851753.0095700696</v>
      </c>
      <c r="G18" s="24">
        <v>1892367.48</v>
      </c>
      <c r="H18" s="24">
        <f t="shared" si="1"/>
        <v>-40614.47042993037</v>
      </c>
      <c r="I18" s="24">
        <f t="shared" si="2"/>
        <v>-139361.59681633278</v>
      </c>
      <c r="J18" s="24">
        <f t="shared" si="3"/>
        <v>-179976.06724626315</v>
      </c>
      <c r="K18" s="24">
        <f t="shared" si="4"/>
        <v>68593.142866600698</v>
      </c>
      <c r="L18" s="24"/>
      <c r="M18" s="23">
        <f t="shared" si="5"/>
        <v>1.9454670551638487E-3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509169.72</v>
      </c>
      <c r="E19" s="22">
        <v>1.9017942907105179E-2</v>
      </c>
      <c r="F19" s="24">
        <f t="shared" si="0"/>
        <v>529131.53795911919</v>
      </c>
      <c r="G19" s="24">
        <v>543427.43000000005</v>
      </c>
      <c r="H19" s="24">
        <f t="shared" si="1"/>
        <v>-14295.892040880863</v>
      </c>
      <c r="I19" s="24">
        <f t="shared" si="2"/>
        <v>-39822.058165837989</v>
      </c>
      <c r="J19" s="24">
        <f t="shared" si="3"/>
        <v>-54117.950206718851</v>
      </c>
      <c r="K19" s="24">
        <f t="shared" si="4"/>
        <v>19600.235555648294</v>
      </c>
      <c r="L19" s="24"/>
      <c r="M19" s="23">
        <f t="shared" si="5"/>
        <v>5.5590997807350591E-4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2143390.11</v>
      </c>
      <c r="E20" s="22">
        <v>2.2912837874491776E-2</v>
      </c>
      <c r="F20" s="24">
        <f t="shared" si="0"/>
        <v>2227420.9576929784</v>
      </c>
      <c r="G20" s="24">
        <v>2268464.9</v>
      </c>
      <c r="H20" s="24">
        <f t="shared" si="1"/>
        <v>-41043.942307021469</v>
      </c>
      <c r="I20" s="24">
        <f t="shared" si="2"/>
        <v>-167634.09582270894</v>
      </c>
      <c r="J20" s="24">
        <f t="shared" si="3"/>
        <v>-208678.03812973041</v>
      </c>
      <c r="K20" s="24">
        <f t="shared" si="4"/>
        <v>82508.73803659594</v>
      </c>
      <c r="L20" s="24"/>
      <c r="M20" s="23">
        <f t="shared" si="5"/>
        <v>2.3401469141823071E-3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1528552.7</v>
      </c>
      <c r="E21" s="22">
        <v>2.1341847513834611E-2</v>
      </c>
      <c r="F21" s="24">
        <f t="shared" si="0"/>
        <v>1588479.0654922766</v>
      </c>
      <c r="G21" s="24">
        <v>1609073.66</v>
      </c>
      <c r="H21" s="24">
        <f t="shared" si="1"/>
        <v>-20594.594507723348</v>
      </c>
      <c r="I21" s="24">
        <f t="shared" si="2"/>
        <v>-119547.78954441498</v>
      </c>
      <c r="J21" s="24">
        <f t="shared" si="3"/>
        <v>-140142.38405213831</v>
      </c>
      <c r="K21" s="24">
        <f t="shared" si="4"/>
        <v>58840.877221100658</v>
      </c>
      <c r="L21" s="24"/>
      <c r="M21" s="23">
        <f t="shared" si="5"/>
        <v>1.6688692680727325E-3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1009302.21</v>
      </c>
      <c r="E22" s="22">
        <v>4.6502550099139138E-2</v>
      </c>
      <c r="F22" s="24">
        <f t="shared" si="0"/>
        <v>1048871.5445271134</v>
      </c>
      <c r="G22" s="24">
        <v>1057385.94</v>
      </c>
      <c r="H22" s="24">
        <f t="shared" si="1"/>
        <v>-8514.3954728865065</v>
      </c>
      <c r="I22" s="24">
        <f t="shared" si="2"/>
        <v>-78937.316448293161</v>
      </c>
      <c r="J22" s="24">
        <f t="shared" si="3"/>
        <v>-87451.711921179667</v>
      </c>
      <c r="K22" s="24">
        <f t="shared" si="4"/>
        <v>38852.587429661769</v>
      </c>
      <c r="L22" s="24"/>
      <c r="M22" s="23">
        <f t="shared" si="5"/>
        <v>1.101953135450869E-3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734070.81</v>
      </c>
      <c r="E23" s="22">
        <v>7.9120002842486728E-2</v>
      </c>
      <c r="F23" s="24">
        <f t="shared" si="0"/>
        <v>762849.79528279172</v>
      </c>
      <c r="G23" s="24">
        <v>778997.02</v>
      </c>
      <c r="H23" s="24">
        <f t="shared" si="1"/>
        <v>-16147.224717208301</v>
      </c>
      <c r="I23" s="24">
        <f t="shared" si="2"/>
        <v>-57411.525755427494</v>
      </c>
      <c r="J23" s="24">
        <f t="shared" si="3"/>
        <v>-73558.750472635787</v>
      </c>
      <c r="K23" s="24">
        <f t="shared" si="4"/>
        <v>28257.691346071297</v>
      </c>
      <c r="L23" s="24"/>
      <c r="M23" s="23">
        <f t="shared" si="5"/>
        <v>8.0145631576736482E-4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206382.16</v>
      </c>
      <c r="E24" s="22">
        <v>-3.4135633212750538E-2</v>
      </c>
      <c r="F24" s="24">
        <f t="shared" si="0"/>
        <v>214473.29925299765</v>
      </c>
      <c r="G24" s="24">
        <v>221546.9</v>
      </c>
      <c r="H24" s="24">
        <f t="shared" si="1"/>
        <v>-7073.6007470023469</v>
      </c>
      <c r="I24" s="24">
        <f t="shared" si="2"/>
        <v>-16141.105916336272</v>
      </c>
      <c r="J24" s="24">
        <f t="shared" si="3"/>
        <v>-23214.70666333862</v>
      </c>
      <c r="K24" s="24">
        <f t="shared" si="4"/>
        <v>7944.5787751940461</v>
      </c>
      <c r="L24" s="24"/>
      <c r="M24" s="23">
        <f t="shared" si="5"/>
        <v>2.2532742528436842E-4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227682.59</v>
      </c>
      <c r="E25" s="22">
        <v>5.975551148749704E-2</v>
      </c>
      <c r="F25" s="24">
        <f t="shared" si="0"/>
        <v>236608.80504287561</v>
      </c>
      <c r="G25" s="24">
        <v>231575.29</v>
      </c>
      <c r="H25" s="24">
        <f t="shared" si="1"/>
        <v>5033.5150428756024</v>
      </c>
      <c r="I25" s="24">
        <f t="shared" si="2"/>
        <v>-17807.008127523062</v>
      </c>
      <c r="J25" s="24">
        <f t="shared" si="3"/>
        <v>-12773.49308464746</v>
      </c>
      <c r="K25" s="24">
        <f t="shared" si="4"/>
        <v>8764.5282518373097</v>
      </c>
      <c r="L25" s="24"/>
      <c r="M25" s="23">
        <f t="shared" si="5"/>
        <v>2.4858317107823895E-4</v>
      </c>
      <c r="N25" s="28">
        <v>41</v>
      </c>
      <c r="O25" s="29" t="s">
        <v>1068</v>
      </c>
    </row>
    <row r="26" spans="1:15" ht="11.4">
      <c r="A26" s="25">
        <v>3</v>
      </c>
      <c r="B26" s="26">
        <v>47</v>
      </c>
      <c r="C26" s="27" t="s">
        <v>1071</v>
      </c>
      <c r="D26" s="24">
        <v>312624.07</v>
      </c>
      <c r="E26" s="22">
        <v>2.196563321620321E-2</v>
      </c>
      <c r="F26" s="24">
        <f t="shared" si="0"/>
        <v>324880.38558565371</v>
      </c>
      <c r="G26" s="24">
        <v>329265.21999999997</v>
      </c>
      <c r="H26" s="24">
        <f t="shared" si="1"/>
        <v>-4384.83441434626</v>
      </c>
      <c r="I26" s="24">
        <f t="shared" si="2"/>
        <v>-24450.263655861167</v>
      </c>
      <c r="J26" s="24">
        <f t="shared" si="3"/>
        <v>-28835.098070207427</v>
      </c>
      <c r="K26" s="24">
        <f t="shared" si="4"/>
        <v>12034.308348826165</v>
      </c>
      <c r="L26" s="24"/>
      <c r="M26" s="23">
        <f t="shared" si="5"/>
        <v>3.4132202499973912E-4</v>
      </c>
      <c r="N26" s="28">
        <v>51</v>
      </c>
      <c r="O26" s="29" t="s">
        <v>410</v>
      </c>
    </row>
    <row r="27" spans="1:15" ht="11.4">
      <c r="A27" s="25">
        <v>3</v>
      </c>
      <c r="B27" s="26">
        <v>49</v>
      </c>
      <c r="C27" s="27" t="s">
        <v>411</v>
      </c>
      <c r="D27" s="24">
        <v>42333054.130000003</v>
      </c>
      <c r="E27" s="22">
        <v>1.788613460661476E-2</v>
      </c>
      <c r="F27" s="24">
        <f t="shared" si="0"/>
        <v>43992706.475776963</v>
      </c>
      <c r="G27" s="24">
        <v>45238314.670000002</v>
      </c>
      <c r="H27" s="24">
        <f t="shared" si="1"/>
        <v>-1245608.1942230389</v>
      </c>
      <c r="I27" s="24">
        <f t="shared" si="2"/>
        <v>-3310859.3808414768</v>
      </c>
      <c r="J27" s="24">
        <f t="shared" si="3"/>
        <v>-4556467.5750645157</v>
      </c>
      <c r="K27" s="24">
        <f t="shared" si="4"/>
        <v>1629589.899293324</v>
      </c>
      <c r="L27" s="24"/>
      <c r="M27" s="23">
        <f t="shared" si="5"/>
        <v>4.6219101939512112E-2</v>
      </c>
      <c r="N27" s="28">
        <v>53</v>
      </c>
      <c r="O27" s="29" t="s">
        <v>412</v>
      </c>
    </row>
    <row r="28" spans="1:15" ht="11.4">
      <c r="A28" s="25">
        <v>3</v>
      </c>
      <c r="B28" s="26">
        <v>51</v>
      </c>
      <c r="C28" s="27" t="s">
        <v>413</v>
      </c>
      <c r="D28" s="24">
        <v>1211992.8400000001</v>
      </c>
      <c r="E28" s="22">
        <v>3.5560954592904516E-2</v>
      </c>
      <c r="F28" s="24">
        <f t="shared" si="0"/>
        <v>1259508.5886581016</v>
      </c>
      <c r="G28" s="24">
        <v>1287790.99</v>
      </c>
      <c r="H28" s="24">
        <f t="shared" si="1"/>
        <v>-28282.401341898367</v>
      </c>
      <c r="I28" s="24">
        <f t="shared" si="2"/>
        <v>-94789.708569196097</v>
      </c>
      <c r="J28" s="24">
        <f t="shared" si="3"/>
        <v>-123072.10991109446</v>
      </c>
      <c r="K28" s="24">
        <f t="shared" si="4"/>
        <v>46655.062590444606</v>
      </c>
      <c r="L28" s="24"/>
      <c r="M28" s="23">
        <f t="shared" si="5"/>
        <v>1.3232501593174986E-3</v>
      </c>
      <c r="N28" s="28">
        <v>60</v>
      </c>
      <c r="O28" s="29" t="s">
        <v>414</v>
      </c>
    </row>
    <row r="29" spans="1:15" ht="11.4">
      <c r="A29" s="25">
        <v>3</v>
      </c>
      <c r="B29" s="26">
        <v>50</v>
      </c>
      <c r="C29" s="27" t="s">
        <v>415</v>
      </c>
      <c r="D29" s="24">
        <v>2330150.9500000002</v>
      </c>
      <c r="E29" s="22">
        <v>1.2862692413840453E-2</v>
      </c>
      <c r="F29" s="24">
        <f t="shared" si="0"/>
        <v>2421503.6900670426</v>
      </c>
      <c r="G29" s="24">
        <v>2482683.44</v>
      </c>
      <c r="H29" s="24">
        <f t="shared" si="1"/>
        <v>-61179.749932957347</v>
      </c>
      <c r="I29" s="24">
        <f t="shared" si="2"/>
        <v>-182240.62237260037</v>
      </c>
      <c r="J29" s="24">
        <f t="shared" si="3"/>
        <v>-243420.37230555771</v>
      </c>
      <c r="K29" s="24">
        <f t="shared" si="4"/>
        <v>89698.003840875812</v>
      </c>
      <c r="L29" s="24"/>
      <c r="M29" s="23">
        <f t="shared" si="5"/>
        <v>2.5440518409509095E-3</v>
      </c>
      <c r="N29" s="28">
        <v>62</v>
      </c>
      <c r="O29" s="29" t="s">
        <v>416</v>
      </c>
    </row>
    <row r="30" spans="1:15" ht="11.4">
      <c r="A30" s="25">
        <v>3</v>
      </c>
      <c r="B30" s="26">
        <v>52</v>
      </c>
      <c r="C30" s="27" t="s">
        <v>417</v>
      </c>
      <c r="D30" s="24">
        <v>492210.65</v>
      </c>
      <c r="E30" s="22">
        <v>3.4353320514382404E-2</v>
      </c>
      <c r="F30" s="24">
        <f t="shared" si="0"/>
        <v>511507.59364550933</v>
      </c>
      <c r="G30" s="24">
        <v>508189.1</v>
      </c>
      <c r="H30" s="24">
        <f t="shared" si="1"/>
        <v>3318.4936455093557</v>
      </c>
      <c r="I30" s="24">
        <f t="shared" si="2"/>
        <v>-38495.692819566975</v>
      </c>
      <c r="J30" s="24">
        <f t="shared" si="3"/>
        <v>-35177.19917405762</v>
      </c>
      <c r="K30" s="24">
        <f t="shared" si="4"/>
        <v>18947.404576609071</v>
      </c>
      <c r="L30" s="24"/>
      <c r="M30" s="23">
        <f t="shared" si="5"/>
        <v>5.3739411614863136E-4</v>
      </c>
      <c r="N30" s="28">
        <v>63</v>
      </c>
      <c r="O30" s="29" t="s">
        <v>418</v>
      </c>
    </row>
    <row r="31" spans="1:15" ht="11.4">
      <c r="A31" s="25">
        <v>3</v>
      </c>
      <c r="B31" s="26">
        <v>65</v>
      </c>
      <c r="C31" s="27" t="s">
        <v>419</v>
      </c>
      <c r="D31" s="24">
        <v>763973.69</v>
      </c>
      <c r="E31" s="22">
        <v>5.8197536104408448E-2</v>
      </c>
      <c r="F31" s="24">
        <f t="shared" si="0"/>
        <v>793925.00706837664</v>
      </c>
      <c r="G31" s="24">
        <v>778145.17</v>
      </c>
      <c r="H31" s="24">
        <f t="shared" si="1"/>
        <v>15779.837068376597</v>
      </c>
      <c r="I31" s="24">
        <f t="shared" si="2"/>
        <v>-59750.223796399121</v>
      </c>
      <c r="J31" s="24">
        <f t="shared" si="3"/>
        <v>-43970.386728022524</v>
      </c>
      <c r="K31" s="24">
        <f t="shared" si="4"/>
        <v>29408.787864128739</v>
      </c>
      <c r="L31" s="24"/>
      <c r="M31" s="23">
        <f t="shared" si="5"/>
        <v>8.3410419075320382E-4</v>
      </c>
      <c r="N31" s="28">
        <v>66</v>
      </c>
      <c r="O31" s="29" t="s">
        <v>419</v>
      </c>
    </row>
    <row r="32" spans="1:15" ht="11.4">
      <c r="A32" s="25">
        <v>3</v>
      </c>
      <c r="B32" s="26">
        <v>61</v>
      </c>
      <c r="C32" s="27" t="s">
        <v>420</v>
      </c>
      <c r="D32" s="24">
        <v>2817632.46</v>
      </c>
      <c r="E32" s="22">
        <v>1.8185701576504471E-2</v>
      </c>
      <c r="F32" s="24">
        <f t="shared" si="0"/>
        <v>2928096.7394591658</v>
      </c>
      <c r="G32" s="24">
        <v>2980327.12</v>
      </c>
      <c r="H32" s="24">
        <f t="shared" si="1"/>
        <v>-52230.380540834274</v>
      </c>
      <c r="I32" s="24">
        <f t="shared" si="2"/>
        <v>-220366.45013390266</v>
      </c>
      <c r="J32" s="24">
        <f t="shared" si="3"/>
        <v>-272596.83067473694</v>
      </c>
      <c r="K32" s="24">
        <f t="shared" si="4"/>
        <v>108463.36252132348</v>
      </c>
      <c r="L32" s="24"/>
      <c r="M32" s="23">
        <f t="shared" si="5"/>
        <v>3.0762826961858582E-3</v>
      </c>
      <c r="N32" s="28">
        <v>68</v>
      </c>
      <c r="O32" s="29" t="s">
        <v>421</v>
      </c>
    </row>
    <row r="33" spans="1:15" ht="11.4">
      <c r="A33" s="25">
        <v>3</v>
      </c>
      <c r="B33" s="26">
        <v>69</v>
      </c>
      <c r="C33" s="27" t="s">
        <v>422</v>
      </c>
      <c r="D33" s="24">
        <v>1425019.81</v>
      </c>
      <c r="E33" s="22">
        <v>3.701647623075939E-2</v>
      </c>
      <c r="F33" s="24">
        <f t="shared" si="0"/>
        <v>1480887.2053261767</v>
      </c>
      <c r="G33" s="24">
        <v>1498422.63</v>
      </c>
      <c r="H33" s="24">
        <f t="shared" si="1"/>
        <v>-17535.424673823174</v>
      </c>
      <c r="I33" s="24">
        <f t="shared" si="2"/>
        <v>-111450.50369706078</v>
      </c>
      <c r="J33" s="24">
        <f t="shared" si="3"/>
        <v>-128985.92837088395</v>
      </c>
      <c r="K33" s="24">
        <f t="shared" si="4"/>
        <v>54855.430027271024</v>
      </c>
      <c r="L33" s="24"/>
      <c r="M33" s="23">
        <f t="shared" si="5"/>
        <v>1.5558323682944295E-3</v>
      </c>
      <c r="N33" s="28">
        <v>73</v>
      </c>
      <c r="O33" s="29" t="s">
        <v>423</v>
      </c>
    </row>
    <row r="34" spans="1:15" ht="11.4">
      <c r="A34" s="25">
        <v>3</v>
      </c>
      <c r="B34" s="26">
        <v>71</v>
      </c>
      <c r="C34" s="27" t="s">
        <v>424</v>
      </c>
      <c r="D34" s="24">
        <v>1295242.93</v>
      </c>
      <c r="E34" s="22">
        <v>1.6171577300285914E-2</v>
      </c>
      <c r="F34" s="24">
        <f t="shared" si="0"/>
        <v>1346022.4688568986</v>
      </c>
      <c r="G34" s="24">
        <v>1365909.55</v>
      </c>
      <c r="H34" s="24">
        <f t="shared" si="1"/>
        <v>-19887.081143101444</v>
      </c>
      <c r="I34" s="24">
        <f t="shared" si="2"/>
        <v>-101300.68083653996</v>
      </c>
      <c r="J34" s="24">
        <f t="shared" si="3"/>
        <v>-121187.76197964141</v>
      </c>
      <c r="K34" s="24">
        <f t="shared" si="4"/>
        <v>49859.733469201732</v>
      </c>
      <c r="L34" s="24"/>
      <c r="M34" s="23">
        <f t="shared" si="5"/>
        <v>1.4141423586936071E-3</v>
      </c>
      <c r="N34" s="28">
        <v>76</v>
      </c>
      <c r="O34" s="29" t="s">
        <v>425</v>
      </c>
    </row>
    <row r="35" spans="1:15" ht="11.4">
      <c r="A35" s="25">
        <v>3</v>
      </c>
      <c r="B35" s="26">
        <v>72</v>
      </c>
      <c r="C35" s="27" t="s">
        <v>426</v>
      </c>
      <c r="D35" s="24">
        <v>187329.38</v>
      </c>
      <c r="E35" s="22">
        <v>3.684627215641495E-2</v>
      </c>
      <c r="F35" s="24">
        <f t="shared" si="0"/>
        <v>194673.56178275539</v>
      </c>
      <c r="G35" s="24">
        <v>191815.04000000001</v>
      </c>
      <c r="H35" s="24">
        <f t="shared" si="1"/>
        <v>2858.5217827553861</v>
      </c>
      <c r="I35" s="24">
        <f t="shared" si="2"/>
        <v>-14650.991945338712</v>
      </c>
      <c r="J35" s="24">
        <f t="shared" si="3"/>
        <v>-11792.470162583326</v>
      </c>
      <c r="K35" s="24">
        <f t="shared" si="4"/>
        <v>7211.1514692852325</v>
      </c>
      <c r="L35" s="24"/>
      <c r="M35" s="23">
        <f t="shared" si="5"/>
        <v>2.0452565704088502E-4</v>
      </c>
      <c r="N35" s="28">
        <v>79</v>
      </c>
      <c r="O35" s="29" t="s">
        <v>427</v>
      </c>
    </row>
    <row r="36" spans="1:15" ht="11.4">
      <c r="A36" s="25">
        <v>3</v>
      </c>
      <c r="B36" s="26">
        <v>74</v>
      </c>
      <c r="C36" s="27" t="s">
        <v>428</v>
      </c>
      <c r="D36" s="24">
        <v>252793.94</v>
      </c>
      <c r="E36" s="22">
        <v>5.6858820720464671E-2</v>
      </c>
      <c r="F36" s="24">
        <f t="shared" si="0"/>
        <v>262704.63659729273</v>
      </c>
      <c r="G36" s="24">
        <v>255535.52</v>
      </c>
      <c r="H36" s="24">
        <f t="shared" si="1"/>
        <v>7169.1165972927411</v>
      </c>
      <c r="I36" s="24">
        <f t="shared" si="2"/>
        <v>-19770.961601273848</v>
      </c>
      <c r="J36" s="24">
        <f t="shared" si="3"/>
        <v>-12601.845003981107</v>
      </c>
      <c r="K36" s="24">
        <f t="shared" si="4"/>
        <v>9731.1772016616014</v>
      </c>
      <c r="L36" s="24"/>
      <c r="M36" s="23">
        <f t="shared" si="5"/>
        <v>2.7599966793491796E-4</v>
      </c>
      <c r="N36" s="28">
        <v>84</v>
      </c>
      <c r="O36" s="29" t="s">
        <v>429</v>
      </c>
    </row>
    <row r="37" spans="1:15" ht="11.4">
      <c r="A37" s="25">
        <v>3</v>
      </c>
      <c r="B37" s="26">
        <v>935</v>
      </c>
      <c r="C37" s="27" t="s">
        <v>1197</v>
      </c>
      <c r="D37" s="24">
        <v>4732786</v>
      </c>
      <c r="E37" s="22">
        <v>1.0188813552033668E-2</v>
      </c>
      <c r="F37" s="24">
        <f t="shared" si="0"/>
        <v>4918333.1935202032</v>
      </c>
      <c r="G37" s="24">
        <v>5032470.84</v>
      </c>
      <c r="H37" s="24">
        <f t="shared" si="1"/>
        <v>-114137.64647979662</v>
      </c>
      <c r="I37" s="24">
        <f t="shared" si="2"/>
        <v>-370150.2111682205</v>
      </c>
      <c r="J37" s="24">
        <f t="shared" si="3"/>
        <v>-484287.85764801712</v>
      </c>
      <c r="K37" s="24">
        <f t="shared" si="4"/>
        <v>182186.24712104732</v>
      </c>
      <c r="L37" s="24"/>
      <c r="M37" s="23">
        <f t="shared" si="5"/>
        <v>5.1672416055821143E-3</v>
      </c>
      <c r="N37" s="28">
        <v>2362</v>
      </c>
      <c r="O37" s="29" t="s">
        <v>1198</v>
      </c>
    </row>
    <row r="38" spans="1:15" ht="11.4">
      <c r="A38" s="25">
        <v>3</v>
      </c>
      <c r="B38" s="26">
        <v>76</v>
      </c>
      <c r="C38" s="27" t="s">
        <v>432</v>
      </c>
      <c r="D38" s="24">
        <v>339931.42</v>
      </c>
      <c r="E38" s="22">
        <v>-1.6966958538897438E-2</v>
      </c>
      <c r="F38" s="24">
        <f t="shared" si="0"/>
        <v>353258.31053980842</v>
      </c>
      <c r="G38" s="24">
        <v>353888.78</v>
      </c>
      <c r="H38" s="24">
        <f t="shared" si="1"/>
        <v>-630.4694601916126</v>
      </c>
      <c r="I38" s="24">
        <f t="shared" si="2"/>
        <v>-26585.965834016803</v>
      </c>
      <c r="J38" s="24">
        <f t="shared" si="3"/>
        <v>-27216.435294208415</v>
      </c>
      <c r="K38" s="24">
        <f t="shared" si="4"/>
        <v>13085.491228280453</v>
      </c>
      <c r="L38" s="24"/>
      <c r="M38" s="23">
        <f t="shared" si="5"/>
        <v>3.7113610809121902E-4</v>
      </c>
      <c r="N38" s="28">
        <v>90</v>
      </c>
      <c r="O38" s="29" t="s">
        <v>433</v>
      </c>
    </row>
    <row r="39" spans="1:15" ht="11.4">
      <c r="A39" s="25">
        <v>3</v>
      </c>
      <c r="B39" s="26">
        <v>78</v>
      </c>
      <c r="C39" s="27" t="s">
        <v>434</v>
      </c>
      <c r="D39" s="24">
        <v>1627854.97</v>
      </c>
      <c r="E39" s="22">
        <v>-5.0526862370844153E-3</v>
      </c>
      <c r="F39" s="24">
        <f t="shared" si="0"/>
        <v>1691674.4457044613</v>
      </c>
      <c r="G39" s="24">
        <v>1733048.53</v>
      </c>
      <c r="H39" s="24">
        <f t="shared" si="1"/>
        <v>-41374.08429553872</v>
      </c>
      <c r="I39" s="24">
        <f t="shared" si="2"/>
        <v>-127314.19947927863</v>
      </c>
      <c r="J39" s="24">
        <f t="shared" si="3"/>
        <v>-168688.28377481736</v>
      </c>
      <c r="K39" s="24">
        <f t="shared" si="4"/>
        <v>62663.468798641021</v>
      </c>
      <c r="L39" s="24"/>
      <c r="M39" s="23">
        <f t="shared" si="5"/>
        <v>1.7772871895829696E-3</v>
      </c>
      <c r="N39" s="28">
        <v>92</v>
      </c>
      <c r="O39" s="29" t="s">
        <v>1094</v>
      </c>
    </row>
    <row r="40" spans="1:15" ht="11.4">
      <c r="A40" s="25">
        <v>3</v>
      </c>
      <c r="B40" s="26">
        <v>77</v>
      </c>
      <c r="C40" s="27" t="s">
        <v>1095</v>
      </c>
      <c r="D40" s="24">
        <v>896063.58</v>
      </c>
      <c r="E40" s="22">
        <v>3.0842185819841363E-2</v>
      </c>
      <c r="F40" s="24">
        <f t="shared" si="0"/>
        <v>931193.43427286728</v>
      </c>
      <c r="G40" s="24">
        <v>934042</v>
      </c>
      <c r="H40" s="24">
        <f t="shared" si="1"/>
        <v>-2848.5657271327218</v>
      </c>
      <c r="I40" s="24">
        <f t="shared" si="2"/>
        <v>-70080.94668914919</v>
      </c>
      <c r="J40" s="24">
        <f t="shared" si="3"/>
        <v>-72929.512416281912</v>
      </c>
      <c r="K40" s="24">
        <f t="shared" si="4"/>
        <v>34493.522593679569</v>
      </c>
      <c r="L40" s="24"/>
      <c r="M40" s="23">
        <f t="shared" si="5"/>
        <v>9.7831953775701194E-4</v>
      </c>
      <c r="N40" s="28">
        <v>94</v>
      </c>
      <c r="O40" s="29" t="s">
        <v>1096</v>
      </c>
    </row>
    <row r="41" spans="1:15" ht="11.4">
      <c r="A41" s="25">
        <v>3</v>
      </c>
      <c r="B41" s="26">
        <v>79</v>
      </c>
      <c r="C41" s="27" t="s">
        <v>1097</v>
      </c>
      <c r="D41" s="24">
        <v>1378457.21</v>
      </c>
      <c r="E41" s="22">
        <v>2.0880668253903265E-2</v>
      </c>
      <c r="F41" s="24">
        <f t="shared" si="0"/>
        <v>1432499.1351373694</v>
      </c>
      <c r="G41" s="24">
        <v>1453514.27</v>
      </c>
      <c r="H41" s="24">
        <f t="shared" si="1"/>
        <v>-21015.134862630628</v>
      </c>
      <c r="I41" s="24">
        <f t="shared" si="2"/>
        <v>-107808.85241121319</v>
      </c>
      <c r="J41" s="24">
        <f t="shared" si="3"/>
        <v>-128823.98727384381</v>
      </c>
      <c r="K41" s="24">
        <f t="shared" si="4"/>
        <v>53063.025859789435</v>
      </c>
      <c r="L41" s="24"/>
      <c r="M41" s="23">
        <f t="shared" si="5"/>
        <v>1.5049954608187738E-3</v>
      </c>
      <c r="N41" s="28">
        <v>98</v>
      </c>
      <c r="O41" s="29" t="s">
        <v>1098</v>
      </c>
    </row>
    <row r="42" spans="1:15" ht="11.4">
      <c r="A42" s="25">
        <v>3</v>
      </c>
      <c r="B42" s="26">
        <v>81</v>
      </c>
      <c r="C42" s="27" t="s">
        <v>1099</v>
      </c>
      <c r="D42" s="24">
        <v>474334.18</v>
      </c>
      <c r="E42" s="22">
        <v>-4.5689504394681919E-4</v>
      </c>
      <c r="F42" s="24">
        <f t="shared" si="0"/>
        <v>492930.28299086145</v>
      </c>
      <c r="G42" s="24">
        <v>497117.12</v>
      </c>
      <c r="H42" s="24">
        <f t="shared" si="1"/>
        <v>-4186.8370091385441</v>
      </c>
      <c r="I42" s="24">
        <f t="shared" si="2"/>
        <v>-37097.577809625182</v>
      </c>
      <c r="J42" s="24">
        <f t="shared" si="3"/>
        <v>-41284.414818763726</v>
      </c>
      <c r="K42" s="24">
        <f t="shared" si="4"/>
        <v>18259.25874008234</v>
      </c>
      <c r="L42" s="24"/>
      <c r="M42" s="23">
        <f t="shared" si="5"/>
        <v>5.1787663964643143E-4</v>
      </c>
      <c r="N42" s="28">
        <v>101</v>
      </c>
      <c r="O42" s="29" t="s">
        <v>1100</v>
      </c>
    </row>
    <row r="43" spans="1:15" ht="11.4">
      <c r="A43" s="25">
        <v>3</v>
      </c>
      <c r="B43" s="26">
        <v>82</v>
      </c>
      <c r="C43" s="27" t="s">
        <v>1101</v>
      </c>
      <c r="D43" s="24">
        <v>1641489.78</v>
      </c>
      <c r="E43" s="22">
        <v>1.9848253090647233E-2</v>
      </c>
      <c r="F43" s="24">
        <f t="shared" si="0"/>
        <v>1705843.8035859168</v>
      </c>
      <c r="G43" s="24">
        <v>1749277.95</v>
      </c>
      <c r="H43" s="24">
        <f t="shared" si="1"/>
        <v>-43434.146414083196</v>
      </c>
      <c r="I43" s="24">
        <f t="shared" si="2"/>
        <v>-128380.57514062031</v>
      </c>
      <c r="J43" s="24">
        <f t="shared" si="3"/>
        <v>-171814.72155470349</v>
      </c>
      <c r="K43" s="24">
        <f t="shared" si="4"/>
        <v>63188.334039560126</v>
      </c>
      <c r="L43" s="24"/>
      <c r="M43" s="23">
        <f t="shared" si="5"/>
        <v>1.7921736343781088E-3</v>
      </c>
      <c r="N43" s="28">
        <v>103</v>
      </c>
      <c r="O43" s="29" t="s">
        <v>1102</v>
      </c>
    </row>
    <row r="44" spans="1:15" ht="11.4">
      <c r="A44" s="25">
        <v>3</v>
      </c>
      <c r="B44" s="26">
        <v>86</v>
      </c>
      <c r="C44" s="27" t="s">
        <v>1105</v>
      </c>
      <c r="D44" s="24">
        <v>1756960.59</v>
      </c>
      <c r="E44" s="22">
        <v>1.6265388718690991E-2</v>
      </c>
      <c r="F44" s="24">
        <f t="shared" si="0"/>
        <v>1825841.6056639454</v>
      </c>
      <c r="G44" s="24">
        <v>1879892.08</v>
      </c>
      <c r="H44" s="24">
        <f t="shared" si="1"/>
        <v>-54050.474336054642</v>
      </c>
      <c r="I44" s="24">
        <f t="shared" si="2"/>
        <v>-137411.52323446303</v>
      </c>
      <c r="J44" s="24">
        <f t="shared" si="3"/>
        <v>-191461.99757051768</v>
      </c>
      <c r="K44" s="24">
        <f t="shared" si="4"/>
        <v>67633.325536308024</v>
      </c>
      <c r="L44" s="24"/>
      <c r="M44" s="23">
        <f t="shared" si="5"/>
        <v>1.9182443195226025E-3</v>
      </c>
      <c r="N44" s="28">
        <v>116</v>
      </c>
      <c r="O44" s="29" t="s">
        <v>1106</v>
      </c>
    </row>
    <row r="45" spans="1:15" ht="11.4">
      <c r="A45" s="25">
        <v>3</v>
      </c>
      <c r="B45" s="26">
        <v>111</v>
      </c>
      <c r="C45" s="27" t="s">
        <v>546</v>
      </c>
      <c r="D45" s="24">
        <v>3351913.37</v>
      </c>
      <c r="E45" s="22">
        <v>1.6141716168628827E-2</v>
      </c>
      <c r="F45" s="24">
        <f t="shared" si="0"/>
        <v>3483323.9426999595</v>
      </c>
      <c r="G45" s="24">
        <v>3543064.83</v>
      </c>
      <c r="H45" s="24">
        <f t="shared" si="1"/>
        <v>-59740.887300040573</v>
      </c>
      <c r="I45" s="24">
        <f t="shared" si="2"/>
        <v>-262152.44925992464</v>
      </c>
      <c r="J45" s="24">
        <f t="shared" si="3"/>
        <v>-321893.33655996522</v>
      </c>
      <c r="K45" s="24">
        <f t="shared" si="4"/>
        <v>129030.24086767553</v>
      </c>
      <c r="L45" s="24"/>
      <c r="M45" s="23">
        <f t="shared" si="5"/>
        <v>3.6596089964285217E-3</v>
      </c>
      <c r="N45" s="28">
        <v>2023</v>
      </c>
      <c r="O45" s="29" t="s">
        <v>547</v>
      </c>
    </row>
    <row r="46" spans="1:15" ht="11.4">
      <c r="A46" s="25">
        <v>3</v>
      </c>
      <c r="B46" s="26">
        <v>90</v>
      </c>
      <c r="C46" s="27" t="s">
        <v>1107</v>
      </c>
      <c r="D46" s="24">
        <v>585024.38</v>
      </c>
      <c r="E46" s="22">
        <v>2.0172094639565982E-2</v>
      </c>
      <c r="F46" s="24">
        <f t="shared" si="0"/>
        <v>607960.0529524422</v>
      </c>
      <c r="G46" s="24">
        <v>606694.69999999995</v>
      </c>
      <c r="H46" s="24">
        <f t="shared" si="1"/>
        <v>1265.3529524422484</v>
      </c>
      <c r="I46" s="24">
        <f t="shared" si="2"/>
        <v>-45754.635387181523</v>
      </c>
      <c r="J46" s="24">
        <f t="shared" si="3"/>
        <v>-44489.282434739274</v>
      </c>
      <c r="K46" s="24">
        <f t="shared" si="4"/>
        <v>22520.22302857503</v>
      </c>
      <c r="L46" s="24"/>
      <c r="M46" s="23">
        <f t="shared" si="5"/>
        <v>6.3872786908511839E-4</v>
      </c>
      <c r="N46" s="28">
        <v>126</v>
      </c>
      <c r="O46" s="29" t="s">
        <v>1108</v>
      </c>
    </row>
    <row r="47" spans="1:15" ht="11.4">
      <c r="A47" s="25">
        <v>3</v>
      </c>
      <c r="B47" s="26">
        <v>91</v>
      </c>
      <c r="C47" s="27" t="s">
        <v>1111</v>
      </c>
      <c r="D47" s="24">
        <v>79544720.810000002</v>
      </c>
      <c r="E47" s="22">
        <v>1.8496680903056974E-2</v>
      </c>
      <c r="F47" s="24">
        <f t="shared" si="0"/>
        <v>82663243.32626076</v>
      </c>
      <c r="G47" s="24">
        <v>84671079.569999993</v>
      </c>
      <c r="H47" s="24">
        <f t="shared" si="1"/>
        <v>-2007836.2437392324</v>
      </c>
      <c r="I47" s="24">
        <f t="shared" si="2"/>
        <v>-6221176.1117317891</v>
      </c>
      <c r="J47" s="24">
        <f t="shared" si="3"/>
        <v>-8229012.3554710215</v>
      </c>
      <c r="K47" s="24">
        <f t="shared" si="4"/>
        <v>3062034.5315983812</v>
      </c>
      <c r="L47" s="24"/>
      <c r="M47" s="23">
        <f t="shared" si="5"/>
        <v>8.6846688372101646E-2</v>
      </c>
      <c r="N47" s="28">
        <v>130</v>
      </c>
      <c r="O47" s="29" t="s">
        <v>1112</v>
      </c>
    </row>
    <row r="48" spans="1:15" ht="11.4">
      <c r="A48" s="25">
        <v>3</v>
      </c>
      <c r="B48" s="26">
        <v>97</v>
      </c>
      <c r="C48" s="27" t="s">
        <v>1113</v>
      </c>
      <c r="D48" s="24">
        <v>406956.9</v>
      </c>
      <c r="E48" s="22">
        <v>5.1740735146943495E-2</v>
      </c>
      <c r="F48" s="24">
        <f t="shared" si="0"/>
        <v>422911.50066833408</v>
      </c>
      <c r="G48" s="24">
        <v>416302.34</v>
      </c>
      <c r="H48" s="24">
        <f t="shared" si="1"/>
        <v>6609.1606683340506</v>
      </c>
      <c r="I48" s="24">
        <f t="shared" si="2"/>
        <v>-31828.014719314247</v>
      </c>
      <c r="J48" s="24">
        <f t="shared" si="3"/>
        <v>-25218.854050980197</v>
      </c>
      <c r="K48" s="24">
        <f t="shared" si="4"/>
        <v>15665.603801020234</v>
      </c>
      <c r="L48" s="24"/>
      <c r="M48" s="23">
        <f t="shared" si="5"/>
        <v>4.443143267746989E-4</v>
      </c>
      <c r="N48" s="28">
        <v>136</v>
      </c>
      <c r="O48" s="29" t="s">
        <v>1114</v>
      </c>
    </row>
    <row r="49" spans="1:15" ht="11.4">
      <c r="A49" s="25">
        <v>3</v>
      </c>
      <c r="B49" s="26">
        <v>283</v>
      </c>
      <c r="C49" s="27" t="s">
        <v>1115</v>
      </c>
      <c r="D49" s="24">
        <v>4979959.4000000004</v>
      </c>
      <c r="E49" s="22">
        <v>8.5472974079997491E-3</v>
      </c>
      <c r="F49" s="24">
        <f t="shared" si="0"/>
        <v>5175196.9388438351</v>
      </c>
      <c r="G49" s="24">
        <v>5337751.2300000004</v>
      </c>
      <c r="H49" s="24">
        <f t="shared" si="1"/>
        <v>-162554.2911561653</v>
      </c>
      <c r="I49" s="24">
        <f t="shared" si="2"/>
        <v>-389481.59150216484</v>
      </c>
      <c r="J49" s="24">
        <f t="shared" si="3"/>
        <v>-552035.88265833014</v>
      </c>
      <c r="K49" s="24">
        <f t="shared" si="4"/>
        <v>191701.06442615038</v>
      </c>
      <c r="L49" s="24"/>
      <c r="M49" s="23">
        <f t="shared" si="5"/>
        <v>5.4371047847482949E-3</v>
      </c>
      <c r="N49" s="28">
        <v>138</v>
      </c>
      <c r="O49" s="29" t="s">
        <v>435</v>
      </c>
    </row>
    <row r="50" spans="1:15" ht="11.4">
      <c r="A50" s="25">
        <v>3</v>
      </c>
      <c r="B50" s="26">
        <v>99</v>
      </c>
      <c r="C50" s="27" t="s">
        <v>436</v>
      </c>
      <c r="D50" s="24">
        <v>342483.83</v>
      </c>
      <c r="E50" s="22">
        <v>0.10959222812038387</v>
      </c>
      <c r="F50" s="24">
        <f t="shared" si="0"/>
        <v>355910.78686695971</v>
      </c>
      <c r="G50" s="24">
        <v>362762.2</v>
      </c>
      <c r="H50" s="24">
        <f t="shared" si="1"/>
        <v>-6851.4131330403034</v>
      </c>
      <c r="I50" s="24">
        <f t="shared" si="2"/>
        <v>-26785.58929057873</v>
      </c>
      <c r="J50" s="24">
        <f t="shared" si="3"/>
        <v>-33637.002423619037</v>
      </c>
      <c r="K50" s="24">
        <f t="shared" si="4"/>
        <v>13183.744983893792</v>
      </c>
      <c r="L50" s="24"/>
      <c r="M50" s="23">
        <f t="shared" si="5"/>
        <v>3.739228216984905E-4</v>
      </c>
      <c r="N50" s="28">
        <v>141</v>
      </c>
      <c r="O50" s="29" t="s">
        <v>437</v>
      </c>
    </row>
    <row r="51" spans="1:15" ht="11.4">
      <c r="A51" s="25">
        <v>3</v>
      </c>
      <c r="B51" s="26">
        <v>102</v>
      </c>
      <c r="C51" s="27" t="s">
        <v>438</v>
      </c>
      <c r="D51" s="24">
        <v>1807243.03</v>
      </c>
      <c r="E51" s="22">
        <v>3.6389051668275135E-2</v>
      </c>
      <c r="F51" s="24">
        <f t="shared" si="0"/>
        <v>1878095.3508582532</v>
      </c>
      <c r="G51" s="24">
        <v>1890216.49</v>
      </c>
      <c r="H51" s="24">
        <f t="shared" si="1"/>
        <v>-12121.139141746797</v>
      </c>
      <c r="I51" s="24">
        <f t="shared" si="2"/>
        <v>-141344.10243497055</v>
      </c>
      <c r="J51" s="24">
        <f t="shared" si="3"/>
        <v>-153465.24157671735</v>
      </c>
      <c r="K51" s="24">
        <f t="shared" si="4"/>
        <v>69568.923097594161</v>
      </c>
      <c r="L51" s="24"/>
      <c r="M51" s="23">
        <f t="shared" si="5"/>
        <v>1.9731425371893605E-3</v>
      </c>
      <c r="N51" s="28">
        <v>146</v>
      </c>
      <c r="O51" s="29" t="s">
        <v>439</v>
      </c>
    </row>
    <row r="52" spans="1:15" ht="11.4">
      <c r="A52" s="25">
        <v>3</v>
      </c>
      <c r="B52" s="26">
        <v>103</v>
      </c>
      <c r="C52" s="27" t="s">
        <v>440</v>
      </c>
      <c r="D52" s="24">
        <v>492822.27</v>
      </c>
      <c r="E52" s="22">
        <v>1.2064899014739439E-2</v>
      </c>
      <c r="F52" s="24">
        <f t="shared" si="0"/>
        <v>512143.19199029409</v>
      </c>
      <c r="G52" s="24">
        <v>525502.38</v>
      </c>
      <c r="H52" s="24">
        <f t="shared" si="1"/>
        <v>-13359.188009705918</v>
      </c>
      <c r="I52" s="24">
        <f t="shared" si="2"/>
        <v>-38543.527492876667</v>
      </c>
      <c r="J52" s="24">
        <f t="shared" si="3"/>
        <v>-51902.715502582585</v>
      </c>
      <c r="K52" s="24">
        <f t="shared" si="4"/>
        <v>18970.948584824142</v>
      </c>
      <c r="L52" s="24"/>
      <c r="M52" s="23">
        <f t="shared" si="5"/>
        <v>5.3806188103612171E-4</v>
      </c>
      <c r="N52" s="28">
        <v>148</v>
      </c>
      <c r="O52" s="29" t="s">
        <v>441</v>
      </c>
    </row>
    <row r="53" spans="1:15" ht="11.4">
      <c r="A53" s="25">
        <v>3</v>
      </c>
      <c r="B53" s="26">
        <v>105</v>
      </c>
      <c r="C53" s="27" t="s">
        <v>442</v>
      </c>
      <c r="D53" s="24">
        <v>449517.26</v>
      </c>
      <c r="E53" s="22">
        <v>9.7540971417576713E-3</v>
      </c>
      <c r="F53" s="24">
        <f t="shared" si="0"/>
        <v>467140.42445998016</v>
      </c>
      <c r="G53" s="24">
        <v>470335.67</v>
      </c>
      <c r="H53" s="24">
        <f t="shared" si="1"/>
        <v>-3195.2455400198232</v>
      </c>
      <c r="I53" s="24">
        <f t="shared" si="2"/>
        <v>-35156.651645090205</v>
      </c>
      <c r="J53" s="24">
        <f t="shared" si="3"/>
        <v>-38351.897185110029</v>
      </c>
      <c r="K53" s="24">
        <f t="shared" si="4"/>
        <v>17303.943726916044</v>
      </c>
      <c r="L53" s="24"/>
      <c r="M53" s="23">
        <f t="shared" si="5"/>
        <v>4.9078160058351947E-4</v>
      </c>
      <c r="N53" s="28">
        <v>151</v>
      </c>
      <c r="O53" s="29" t="s">
        <v>443</v>
      </c>
    </row>
    <row r="54" spans="1:15" ht="11.4">
      <c r="A54" s="25">
        <v>3</v>
      </c>
      <c r="B54" s="26">
        <v>106</v>
      </c>
      <c r="C54" s="27" t="s">
        <v>444</v>
      </c>
      <c r="D54" s="24">
        <v>6748909.29</v>
      </c>
      <c r="E54" s="22">
        <v>1.8828819532153825E-2</v>
      </c>
      <c r="F54" s="24">
        <f t="shared" si="0"/>
        <v>7013497.8807543525</v>
      </c>
      <c r="G54" s="24">
        <v>7162993.0499999998</v>
      </c>
      <c r="H54" s="24">
        <f t="shared" si="1"/>
        <v>-149495.16924564727</v>
      </c>
      <c r="I54" s="24">
        <f t="shared" si="2"/>
        <v>-527830.79540225677</v>
      </c>
      <c r="J54" s="24">
        <f t="shared" si="3"/>
        <v>-677325.96464790404</v>
      </c>
      <c r="K54" s="24">
        <f t="shared" si="4"/>
        <v>259795.91211296516</v>
      </c>
      <c r="L54" s="24"/>
      <c r="M54" s="23">
        <f t="shared" si="5"/>
        <v>7.3684389861674807E-3</v>
      </c>
      <c r="N54" s="28">
        <v>153</v>
      </c>
      <c r="O54" s="29" t="s">
        <v>445</v>
      </c>
    </row>
    <row r="55" spans="1:15" ht="11.4">
      <c r="A55" s="25">
        <v>3</v>
      </c>
      <c r="B55" s="26">
        <v>108</v>
      </c>
      <c r="C55" s="27" t="s">
        <v>446</v>
      </c>
      <c r="D55" s="24">
        <v>1731815.83</v>
      </c>
      <c r="E55" s="22">
        <v>2.5727799431405619E-2</v>
      </c>
      <c r="F55" s="24">
        <f t="shared" si="0"/>
        <v>1799711.0542823493</v>
      </c>
      <c r="G55" s="24">
        <v>1822221.27</v>
      </c>
      <c r="H55" s="24">
        <f t="shared" si="1"/>
        <v>-22510.215717650717</v>
      </c>
      <c r="I55" s="24">
        <f t="shared" si="2"/>
        <v>-135444.95677154369</v>
      </c>
      <c r="J55" s="24">
        <f t="shared" si="3"/>
        <v>-157955.1724891944</v>
      </c>
      <c r="K55" s="24">
        <f t="shared" si="4"/>
        <v>66665.390485122654</v>
      </c>
      <c r="L55" s="24"/>
      <c r="M55" s="23">
        <f t="shared" si="5"/>
        <v>1.8907913457278066E-3</v>
      </c>
      <c r="N55" s="28">
        <v>158</v>
      </c>
      <c r="O55" s="29" t="s">
        <v>447</v>
      </c>
    </row>
    <row r="56" spans="1:15" ht="11.4">
      <c r="A56" s="25">
        <v>3</v>
      </c>
      <c r="B56" s="26">
        <v>109</v>
      </c>
      <c r="C56" s="27" t="s">
        <v>14</v>
      </c>
      <c r="D56" s="24">
        <v>10078832.789999999</v>
      </c>
      <c r="E56" s="22">
        <v>2.3441825856194511E-2</v>
      </c>
      <c r="F56" s="24">
        <f t="shared" si="0"/>
        <v>10473969.848414199</v>
      </c>
      <c r="G56" s="24">
        <v>10658164.67</v>
      </c>
      <c r="H56" s="24">
        <f t="shared" si="1"/>
        <v>-184194.8215858005</v>
      </c>
      <c r="I56" s="24">
        <f t="shared" si="2"/>
        <v>-788263.42149162991</v>
      </c>
      <c r="J56" s="24">
        <f t="shared" si="3"/>
        <v>-972458.24307743041</v>
      </c>
      <c r="K56" s="24">
        <f t="shared" si="4"/>
        <v>387979.66385352198</v>
      </c>
      <c r="L56" s="24"/>
      <c r="M56" s="23">
        <f t="shared" si="5"/>
        <v>1.1004039508271293E-2</v>
      </c>
      <c r="N56" s="28">
        <v>162</v>
      </c>
      <c r="O56" s="29" t="s">
        <v>15</v>
      </c>
    </row>
    <row r="57" spans="1:15" ht="11.4">
      <c r="A57" s="25">
        <v>3</v>
      </c>
      <c r="B57" s="26">
        <v>139</v>
      </c>
      <c r="C57" s="27" t="s">
        <v>450</v>
      </c>
      <c r="D57" s="24">
        <v>1505809.46</v>
      </c>
      <c r="E57" s="22">
        <v>3.215329939664581E-2</v>
      </c>
      <c r="F57" s="24">
        <f t="shared" si="0"/>
        <v>1564844.1848489945</v>
      </c>
      <c r="G57" s="24">
        <v>1599307.72</v>
      </c>
      <c r="H57" s="24">
        <f t="shared" si="1"/>
        <v>-34463.53515100549</v>
      </c>
      <c r="I57" s="24">
        <f t="shared" si="2"/>
        <v>-117769.04546246208</v>
      </c>
      <c r="J57" s="24">
        <f t="shared" si="3"/>
        <v>-152232.58061346755</v>
      </c>
      <c r="K57" s="24">
        <f t="shared" si="4"/>
        <v>57965.387489899353</v>
      </c>
      <c r="L57" s="24"/>
      <c r="M57" s="23">
        <f t="shared" si="5"/>
        <v>1.6440382666343114E-3</v>
      </c>
      <c r="N57" s="28">
        <v>164</v>
      </c>
      <c r="O57" s="29" t="s">
        <v>451</v>
      </c>
    </row>
    <row r="58" spans="1:15" ht="11.4">
      <c r="A58" s="25">
        <v>3</v>
      </c>
      <c r="B58" s="26">
        <v>142</v>
      </c>
      <c r="C58" s="27" t="s">
        <v>456</v>
      </c>
      <c r="D58" s="24">
        <v>1299278.83</v>
      </c>
      <c r="E58" s="22">
        <v>2.5523593062577132E-2</v>
      </c>
      <c r="F58" s="24">
        <f t="shared" si="0"/>
        <v>1350216.5948823998</v>
      </c>
      <c r="G58" s="24">
        <v>1361136.65</v>
      </c>
      <c r="H58" s="24">
        <f t="shared" si="1"/>
        <v>-10920.055117600132</v>
      </c>
      <c r="I58" s="24">
        <f t="shared" si="2"/>
        <v>-101616.32773822828</v>
      </c>
      <c r="J58" s="24">
        <f t="shared" si="3"/>
        <v>-112536.38285582841</v>
      </c>
      <c r="K58" s="24">
        <f t="shared" si="4"/>
        <v>50015.093435774455</v>
      </c>
      <c r="L58" s="24"/>
      <c r="M58" s="23">
        <f t="shared" si="5"/>
        <v>1.4185487422478116E-3</v>
      </c>
      <c r="N58" s="28">
        <v>172</v>
      </c>
      <c r="O58" s="29" t="s">
        <v>457</v>
      </c>
    </row>
    <row r="59" spans="1:15" ht="11.4">
      <c r="A59" s="25">
        <v>3</v>
      </c>
      <c r="B59" s="26">
        <v>143</v>
      </c>
      <c r="C59" s="27" t="s">
        <v>458</v>
      </c>
      <c r="D59" s="24">
        <v>1457959.04</v>
      </c>
      <c r="E59" s="22">
        <v>9.0759900579454447E-2</v>
      </c>
      <c r="F59" s="24">
        <f t="shared" si="0"/>
        <v>1515117.8061346638</v>
      </c>
      <c r="G59" s="24">
        <v>1570750.28</v>
      </c>
      <c r="H59" s="24">
        <f t="shared" si="1"/>
        <v>-55632.473865336273</v>
      </c>
      <c r="I59" s="24">
        <f t="shared" si="2"/>
        <v>-114026.67404159327</v>
      </c>
      <c r="J59" s="24">
        <f t="shared" si="3"/>
        <v>-169659.14790692955</v>
      </c>
      <c r="K59" s="24">
        <f t="shared" si="4"/>
        <v>56123.409330953255</v>
      </c>
      <c r="L59" s="24"/>
      <c r="M59" s="23">
        <f t="shared" si="5"/>
        <v>1.5917953211327448E-3</v>
      </c>
      <c r="N59" s="28">
        <v>176</v>
      </c>
      <c r="O59" s="29" t="s">
        <v>1149</v>
      </c>
    </row>
    <row r="60" spans="1:15" ht="11.4">
      <c r="A60" s="25">
        <v>3</v>
      </c>
      <c r="B60" s="26">
        <v>145</v>
      </c>
      <c r="C60" s="27" t="s">
        <v>1150</v>
      </c>
      <c r="D60" s="24">
        <v>2625435.86</v>
      </c>
      <c r="E60" s="22">
        <v>3.9603209457648066E-2</v>
      </c>
      <c r="F60" s="24">
        <f t="shared" si="0"/>
        <v>2728365.1400456857</v>
      </c>
      <c r="G60" s="24">
        <v>2767950.14</v>
      </c>
      <c r="H60" s="24">
        <f t="shared" si="1"/>
        <v>-39584.999954314437</v>
      </c>
      <c r="I60" s="24">
        <f t="shared" si="2"/>
        <v>-205334.79392214617</v>
      </c>
      <c r="J60" s="24">
        <f t="shared" si="3"/>
        <v>-244919.79387646061</v>
      </c>
      <c r="K60" s="24">
        <f t="shared" si="4"/>
        <v>101064.84983483711</v>
      </c>
      <c r="L60" s="24"/>
      <c r="M60" s="23">
        <f t="shared" si="5"/>
        <v>2.866443022900097E-3</v>
      </c>
      <c r="N60" s="28">
        <v>177</v>
      </c>
      <c r="O60" s="29" t="s">
        <v>1151</v>
      </c>
    </row>
    <row r="61" spans="1:15" ht="11.4">
      <c r="A61" s="25">
        <v>3</v>
      </c>
      <c r="B61" s="26">
        <v>146</v>
      </c>
      <c r="C61" s="27" t="s">
        <v>1152</v>
      </c>
      <c r="D61" s="24">
        <v>791012.42</v>
      </c>
      <c r="E61" s="22">
        <v>2.3135670419622906E-2</v>
      </c>
      <c r="F61" s="24">
        <f t="shared" si="0"/>
        <v>822023.78087087499</v>
      </c>
      <c r="G61" s="24">
        <v>821410.12</v>
      </c>
      <c r="H61" s="24">
        <f t="shared" si="1"/>
        <v>613.66087087499909</v>
      </c>
      <c r="I61" s="24">
        <f t="shared" si="2"/>
        <v>-61864.917260084265</v>
      </c>
      <c r="J61" s="24">
        <f t="shared" si="3"/>
        <v>-61251.256389209266</v>
      </c>
      <c r="K61" s="24">
        <f t="shared" si="4"/>
        <v>30449.63035005971</v>
      </c>
      <c r="L61" s="24"/>
      <c r="M61" s="23">
        <f t="shared" si="5"/>
        <v>8.6362499533175474E-4</v>
      </c>
      <c r="N61" s="28">
        <v>180</v>
      </c>
      <c r="O61" s="29" t="s">
        <v>1153</v>
      </c>
    </row>
    <row r="62" spans="1:15" ht="11.4">
      <c r="A62" s="25">
        <v>3</v>
      </c>
      <c r="B62" s="26">
        <v>153</v>
      </c>
      <c r="C62" s="27" t="s">
        <v>1156</v>
      </c>
      <c r="D62" s="24">
        <v>5218951.58</v>
      </c>
      <c r="E62" s="22">
        <v>1.2637872827755156E-2</v>
      </c>
      <c r="F62" s="24">
        <f t="shared" si="0"/>
        <v>5423558.722344242</v>
      </c>
      <c r="G62" s="24">
        <v>5515162.5499999998</v>
      </c>
      <c r="H62" s="24">
        <f t="shared" si="1"/>
        <v>-91603.827655757777</v>
      </c>
      <c r="I62" s="24">
        <f t="shared" si="2"/>
        <v>-408173.12031723349</v>
      </c>
      <c r="J62" s="24">
        <f t="shared" si="3"/>
        <v>-499776.94797299127</v>
      </c>
      <c r="K62" s="24">
        <f t="shared" si="4"/>
        <v>200900.94972953782</v>
      </c>
      <c r="L62" s="24"/>
      <c r="M62" s="23">
        <f t="shared" si="5"/>
        <v>5.6980357323771907E-3</v>
      </c>
      <c r="N62" s="28">
        <v>185</v>
      </c>
      <c r="O62" s="29" t="s">
        <v>1157</v>
      </c>
    </row>
    <row r="63" spans="1:15" ht="11.4">
      <c r="A63" s="25">
        <v>3</v>
      </c>
      <c r="B63" s="26">
        <v>148</v>
      </c>
      <c r="C63" s="27" t="s">
        <v>1158</v>
      </c>
      <c r="D63" s="24">
        <v>1079094.6299999999</v>
      </c>
      <c r="E63" s="22">
        <v>-5.7423577032697036E-2</v>
      </c>
      <c r="F63" s="24">
        <f t="shared" si="0"/>
        <v>1121400.1515552155</v>
      </c>
      <c r="G63" s="24">
        <v>1172273.68</v>
      </c>
      <c r="H63" s="24">
        <f t="shared" si="1"/>
        <v>-50873.528444784461</v>
      </c>
      <c r="I63" s="24">
        <f t="shared" si="2"/>
        <v>-84395.767136944865</v>
      </c>
      <c r="J63" s="24">
        <f t="shared" si="3"/>
        <v>-135269.29558172933</v>
      </c>
      <c r="K63" s="24">
        <f t="shared" si="4"/>
        <v>41539.211983845271</v>
      </c>
      <c r="L63" s="24"/>
      <c r="M63" s="23">
        <f t="shared" si="5"/>
        <v>1.1781522909542577E-3</v>
      </c>
      <c r="N63" s="28">
        <v>188</v>
      </c>
      <c r="O63" s="29" t="s">
        <v>1159</v>
      </c>
    </row>
    <row r="64" spans="1:15" ht="11.4">
      <c r="A64" s="25">
        <v>3</v>
      </c>
      <c r="B64" s="26">
        <v>149</v>
      </c>
      <c r="C64" s="27" t="s">
        <v>1160</v>
      </c>
      <c r="D64" s="24">
        <v>1077241.8</v>
      </c>
      <c r="E64" s="22">
        <v>-1.1479025099933855E-2</v>
      </c>
      <c r="F64" s="24">
        <f t="shared" si="0"/>
        <v>1119474.6820133962</v>
      </c>
      <c r="G64" s="24">
        <v>1168875.79</v>
      </c>
      <c r="H64" s="24">
        <f t="shared" si="1"/>
        <v>-49401.107986603864</v>
      </c>
      <c r="I64" s="24">
        <f t="shared" si="2"/>
        <v>-84250.857687043943</v>
      </c>
      <c r="J64" s="24">
        <f t="shared" si="3"/>
        <v>-133651.96567364782</v>
      </c>
      <c r="K64" s="24">
        <f t="shared" si="4"/>
        <v>41467.888212972626</v>
      </c>
      <c r="L64" s="24"/>
      <c r="M64" s="23">
        <f t="shared" si="5"/>
        <v>1.1761293766995101E-3</v>
      </c>
      <c r="N64" s="28">
        <v>192</v>
      </c>
      <c r="O64" s="29" t="s">
        <v>1161</v>
      </c>
    </row>
    <row r="65" spans="1:15" ht="11.4">
      <c r="A65" s="25">
        <v>3</v>
      </c>
      <c r="B65" s="26">
        <v>151</v>
      </c>
      <c r="C65" s="27" t="s">
        <v>1162</v>
      </c>
      <c r="D65" s="24">
        <v>391978.37</v>
      </c>
      <c r="E65" s="22">
        <v>1.5791426817388675E-2</v>
      </c>
      <c r="F65" s="24">
        <f t="shared" si="0"/>
        <v>407345.74272171699</v>
      </c>
      <c r="G65" s="24">
        <v>408420.85</v>
      </c>
      <c r="H65" s="24">
        <f t="shared" si="1"/>
        <v>-1075.107278282987</v>
      </c>
      <c r="I65" s="24">
        <f t="shared" si="2"/>
        <v>-30656.546995548684</v>
      </c>
      <c r="J65" s="24">
        <f t="shared" si="3"/>
        <v>-31731.654273831671</v>
      </c>
      <c r="K65" s="24">
        <f t="shared" si="4"/>
        <v>15089.012725892386</v>
      </c>
      <c r="L65" s="24"/>
      <c r="M65" s="23">
        <f t="shared" si="5"/>
        <v>4.2796081250076807E-4</v>
      </c>
      <c r="N65" s="28">
        <v>193</v>
      </c>
      <c r="O65" s="29" t="s">
        <v>1163</v>
      </c>
    </row>
    <row r="66" spans="1:15" ht="11.4">
      <c r="A66" s="25">
        <v>3</v>
      </c>
      <c r="B66" s="26">
        <v>152</v>
      </c>
      <c r="C66" s="27" t="s">
        <v>1164</v>
      </c>
      <c r="D66" s="24">
        <v>1008763.45</v>
      </c>
      <c r="E66" s="22">
        <v>2.9455243020909478E-2</v>
      </c>
      <c r="F66" s="24">
        <f t="shared" si="0"/>
        <v>1048311.6626327407</v>
      </c>
      <c r="G66" s="24">
        <v>1053095.6299999999</v>
      </c>
      <c r="H66" s="24">
        <f t="shared" si="1"/>
        <v>-4783.9673672592035</v>
      </c>
      <c r="I66" s="24">
        <f t="shared" si="2"/>
        <v>-78895.180140467506</v>
      </c>
      <c r="J66" s="24">
        <f t="shared" si="3"/>
        <v>-83679.14750772671</v>
      </c>
      <c r="K66" s="24">
        <f t="shared" si="4"/>
        <v>38831.848130969847</v>
      </c>
      <c r="L66" s="24"/>
      <c r="M66" s="23">
        <f t="shared" si="5"/>
        <v>1.1013649188935551E-3</v>
      </c>
      <c r="N66" s="28">
        <v>196</v>
      </c>
      <c r="O66" s="29" t="s">
        <v>1165</v>
      </c>
    </row>
    <row r="67" spans="1:15" ht="11.4">
      <c r="A67" s="25">
        <v>3</v>
      </c>
      <c r="B67" s="26">
        <v>164</v>
      </c>
      <c r="C67" s="27" t="s">
        <v>1166</v>
      </c>
      <c r="D67" s="24">
        <v>1605304.84</v>
      </c>
      <c r="E67" s="22">
        <v>2.8357409783497555E-2</v>
      </c>
      <c r="F67" s="24">
        <f t="shared" si="0"/>
        <v>1668240.2458701155</v>
      </c>
      <c r="G67" s="24">
        <v>1684249.09</v>
      </c>
      <c r="H67" s="24">
        <f t="shared" si="1"/>
        <v>-16008.844129884616</v>
      </c>
      <c r="I67" s="24">
        <f t="shared" si="2"/>
        <v>-125550.558490362</v>
      </c>
      <c r="J67" s="24">
        <f t="shared" si="3"/>
        <v>-141559.40262024663</v>
      </c>
      <c r="K67" s="24">
        <f t="shared" si="4"/>
        <v>61795.412741005683</v>
      </c>
      <c r="L67" s="24"/>
      <c r="M67" s="23">
        <f t="shared" si="5"/>
        <v>1.7526670250652236E-3</v>
      </c>
      <c r="N67" s="28">
        <v>202</v>
      </c>
      <c r="O67" s="29" t="s">
        <v>1167</v>
      </c>
    </row>
    <row r="68" spans="1:15" ht="11.4">
      <c r="A68" s="25">
        <v>3</v>
      </c>
      <c r="B68" s="26">
        <v>165</v>
      </c>
      <c r="C68" s="27" t="s">
        <v>1168</v>
      </c>
      <c r="D68" s="24">
        <v>2873042.77</v>
      </c>
      <c r="E68" s="22">
        <v>1.9395135413096194E-2</v>
      </c>
      <c r="F68" s="24">
        <f t="shared" si="0"/>
        <v>2985679.3909748364</v>
      </c>
      <c r="G68" s="24">
        <v>3045643.72</v>
      </c>
      <c r="H68" s="24">
        <f t="shared" si="1"/>
        <v>-59964.329025163781</v>
      </c>
      <c r="I68" s="24">
        <f t="shared" si="2"/>
        <v>-224700.07898325199</v>
      </c>
      <c r="J68" s="24">
        <f t="shared" si="3"/>
        <v>-284664.40800841578</v>
      </c>
      <c r="K68" s="24">
        <f t="shared" si="4"/>
        <v>110596.3548921414</v>
      </c>
      <c r="L68" s="24"/>
      <c r="M68" s="23">
        <f t="shared" si="5"/>
        <v>3.1367795069882488E-3</v>
      </c>
      <c r="N68" s="28">
        <v>207</v>
      </c>
      <c r="O68" s="29" t="s">
        <v>1169</v>
      </c>
    </row>
    <row r="69" spans="1:15" ht="11.4">
      <c r="A69" s="25">
        <v>3</v>
      </c>
      <c r="B69" s="26">
        <v>167</v>
      </c>
      <c r="C69" s="27" t="s">
        <v>1170</v>
      </c>
      <c r="D69" s="24">
        <v>10890117.52</v>
      </c>
      <c r="E69" s="22">
        <v>2.7187168298290772E-2</v>
      </c>
      <c r="F69" s="24">
        <f t="shared" si="0"/>
        <v>11317060.707995653</v>
      </c>
      <c r="G69" s="24">
        <v>11506627.65</v>
      </c>
      <c r="H69" s="24">
        <f t="shared" si="1"/>
        <v>-189566.94200434722</v>
      </c>
      <c r="I69" s="24">
        <f t="shared" si="2"/>
        <v>-851713.83191100066</v>
      </c>
      <c r="J69" s="24">
        <f t="shared" si="3"/>
        <v>-1041280.7739153479</v>
      </c>
      <c r="K69" s="24">
        <f t="shared" si="4"/>
        <v>419209.66671131272</v>
      </c>
      <c r="L69" s="24"/>
      <c r="M69" s="23">
        <f t="shared" si="5"/>
        <v>1.1889797751054603E-2</v>
      </c>
      <c r="N69" s="28">
        <v>209</v>
      </c>
      <c r="O69" s="29" t="s">
        <v>1171</v>
      </c>
    </row>
    <row r="70" spans="1:15" ht="11.4">
      <c r="A70" s="25">
        <v>3</v>
      </c>
      <c r="B70" s="26">
        <v>169</v>
      </c>
      <c r="C70" s="27" t="s">
        <v>460</v>
      </c>
      <c r="D70" s="24">
        <v>1046470.28</v>
      </c>
      <c r="E70" s="22">
        <v>2.0466338374346173E-2</v>
      </c>
      <c r="F70" s="24">
        <f t="shared" si="0"/>
        <v>1087496.7755052482</v>
      </c>
      <c r="G70" s="24">
        <v>1110010.4099999999</v>
      </c>
      <c r="H70" s="24">
        <f t="shared" si="1"/>
        <v>-22513.634494751692</v>
      </c>
      <c r="I70" s="24">
        <f t="shared" si="2"/>
        <v>-81844.22349188551</v>
      </c>
      <c r="J70" s="24">
        <f t="shared" si="3"/>
        <v>-104357.8579866372</v>
      </c>
      <c r="K70" s="24">
        <f t="shared" si="4"/>
        <v>40283.353829417087</v>
      </c>
      <c r="L70" s="24"/>
      <c r="M70" s="23">
        <f t="shared" si="5"/>
        <v>1.1425331231585719E-3</v>
      </c>
      <c r="N70" s="28">
        <v>215</v>
      </c>
      <c r="O70" s="29" t="s">
        <v>461</v>
      </c>
    </row>
    <row r="71" spans="1:15" ht="11.4">
      <c r="A71" s="25">
        <v>3</v>
      </c>
      <c r="B71" s="26">
        <v>170</v>
      </c>
      <c r="C71" s="27" t="s">
        <v>462</v>
      </c>
      <c r="D71" s="24">
        <v>1008798.11</v>
      </c>
      <c r="E71" s="22">
        <v>7.3450646981877338E-2</v>
      </c>
      <c r="F71" s="24">
        <f t="shared" si="0"/>
        <v>1048347.6814657255</v>
      </c>
      <c r="G71" s="24">
        <v>1034828.65</v>
      </c>
      <c r="H71" s="24">
        <f t="shared" si="1"/>
        <v>13519.031465725508</v>
      </c>
      <c r="I71" s="24">
        <f t="shared" si="2"/>
        <v>-78897.890891876727</v>
      </c>
      <c r="J71" s="24">
        <f t="shared" si="3"/>
        <v>-65378.859426151219</v>
      </c>
      <c r="K71" s="24">
        <f t="shared" si="4"/>
        <v>38833.182350460273</v>
      </c>
      <c r="L71" s="24"/>
      <c r="M71" s="23">
        <f t="shared" si="5"/>
        <v>1.1014027605779349E-3</v>
      </c>
      <c r="N71" s="28">
        <v>217</v>
      </c>
      <c r="O71" s="29" t="s">
        <v>463</v>
      </c>
    </row>
    <row r="72" spans="1:15" ht="11.4">
      <c r="A72" s="25">
        <v>3</v>
      </c>
      <c r="B72" s="26">
        <v>171</v>
      </c>
      <c r="C72" s="27" t="s">
        <v>136</v>
      </c>
      <c r="D72" s="24">
        <v>901317.11</v>
      </c>
      <c r="E72" s="22">
        <v>2.8438647080126014E-2</v>
      </c>
      <c r="F72" s="24">
        <f t="shared" si="0"/>
        <v>936652.92704988166</v>
      </c>
      <c r="G72" s="24">
        <v>938981.05</v>
      </c>
      <c r="H72" s="24">
        <f t="shared" si="1"/>
        <v>-2328.1229501183843</v>
      </c>
      <c r="I72" s="24">
        <f t="shared" si="2"/>
        <v>-70491.82418052078</v>
      </c>
      <c r="J72" s="24">
        <f t="shared" si="3"/>
        <v>-72819.947130639164</v>
      </c>
      <c r="K72" s="24">
        <f t="shared" si="4"/>
        <v>34695.754622517939</v>
      </c>
      <c r="L72" s="24"/>
      <c r="M72" s="23">
        <f t="shared" si="5"/>
        <v>9.8405532610496894E-4</v>
      </c>
      <c r="N72" s="28">
        <v>220</v>
      </c>
      <c r="O72" s="29" t="s">
        <v>137</v>
      </c>
    </row>
    <row r="73" spans="1:15" ht="11.4">
      <c r="A73" s="25">
        <v>3</v>
      </c>
      <c r="B73" s="26">
        <v>435</v>
      </c>
      <c r="C73" s="27" t="s">
        <v>138</v>
      </c>
      <c r="D73" s="24">
        <v>921882.97</v>
      </c>
      <c r="E73" s="22">
        <v>2.4817562373651125E-2</v>
      </c>
      <c r="F73" s="24">
        <f t="shared" si="0"/>
        <v>958025.06428391021</v>
      </c>
      <c r="G73" s="24">
        <v>960919.95</v>
      </c>
      <c r="H73" s="24">
        <f t="shared" si="1"/>
        <v>-2894.885716089746</v>
      </c>
      <c r="I73" s="24">
        <f t="shared" si="2"/>
        <v>-72100.27582440582</v>
      </c>
      <c r="J73" s="24">
        <f t="shared" si="3"/>
        <v>-74995.161540495566</v>
      </c>
      <c r="K73" s="24">
        <f t="shared" si="4"/>
        <v>35487.427191743947</v>
      </c>
      <c r="L73" s="24"/>
      <c r="M73" s="23">
        <f t="shared" si="5"/>
        <v>1.0065090705689225E-3</v>
      </c>
      <c r="N73" s="28">
        <v>222</v>
      </c>
      <c r="O73" s="29" t="s">
        <v>139</v>
      </c>
    </row>
    <row r="74" spans="1:15" ht="11.4">
      <c r="A74" s="25">
        <v>3</v>
      </c>
      <c r="B74" s="26">
        <v>176</v>
      </c>
      <c r="C74" s="27" t="s">
        <v>142</v>
      </c>
      <c r="D74" s="24">
        <v>653645.57999999996</v>
      </c>
      <c r="E74" s="22">
        <v>1.9876547684633674E-2</v>
      </c>
      <c r="F74" s="24">
        <f t="shared" si="0"/>
        <v>679271.52271659137</v>
      </c>
      <c r="G74" s="24">
        <v>678570.5</v>
      </c>
      <c r="H74" s="24">
        <f t="shared" si="1"/>
        <v>701.0227165913675</v>
      </c>
      <c r="I74" s="24">
        <f t="shared" si="2"/>
        <v>-51121.48520262145</v>
      </c>
      <c r="J74" s="24">
        <f t="shared" si="3"/>
        <v>-50420.462486030083</v>
      </c>
      <c r="K74" s="24">
        <f t="shared" si="4"/>
        <v>25161.762050399131</v>
      </c>
      <c r="L74" s="24"/>
      <c r="M74" s="23">
        <f t="shared" si="5"/>
        <v>7.1364829009400643E-4</v>
      </c>
      <c r="N74" s="28">
        <v>231</v>
      </c>
      <c r="O74" s="29" t="s">
        <v>143</v>
      </c>
    </row>
    <row r="75" spans="1:15" ht="11.4">
      <c r="A75" s="25">
        <v>3</v>
      </c>
      <c r="B75" s="26">
        <v>177</v>
      </c>
      <c r="C75" s="27" t="s">
        <v>144</v>
      </c>
      <c r="D75" s="24">
        <v>345637.23</v>
      </c>
      <c r="E75" s="22">
        <v>2.0114545107138563E-2</v>
      </c>
      <c r="F75" s="24">
        <f t="shared" si="0"/>
        <v>359187.8147935227</v>
      </c>
      <c r="G75" s="24">
        <v>364209.78</v>
      </c>
      <c r="H75" s="24">
        <f t="shared" si="1"/>
        <v>-5021.9652064773254</v>
      </c>
      <c r="I75" s="24">
        <f t="shared" si="2"/>
        <v>-27032.216050355706</v>
      </c>
      <c r="J75" s="24">
        <f t="shared" si="3"/>
        <v>-32054.181256833032</v>
      </c>
      <c r="K75" s="24">
        <f t="shared" si="4"/>
        <v>13305.133551150266</v>
      </c>
      <c r="L75" s="24"/>
      <c r="M75" s="23">
        <f t="shared" si="5"/>
        <v>3.7736569439103193E-4</v>
      </c>
      <c r="N75" s="28">
        <v>235</v>
      </c>
      <c r="O75" s="29" t="s">
        <v>145</v>
      </c>
    </row>
    <row r="76" spans="1:15" ht="11.4">
      <c r="A76" s="25">
        <v>3</v>
      </c>
      <c r="B76" s="26">
        <v>178</v>
      </c>
      <c r="C76" s="27" t="s">
        <v>146</v>
      </c>
      <c r="D76" s="24">
        <v>1032564.31</v>
      </c>
      <c r="E76" s="22">
        <v>1.4048693500505008E-2</v>
      </c>
      <c r="F76" s="24">
        <f t="shared" si="0"/>
        <v>1073045.626892339</v>
      </c>
      <c r="G76" s="24">
        <v>1090569.29</v>
      </c>
      <c r="H76" s="24">
        <f t="shared" si="1"/>
        <v>-17523.663107661065</v>
      </c>
      <c r="I76" s="24">
        <f t="shared" si="2"/>
        <v>-80756.640463200296</v>
      </c>
      <c r="J76" s="24">
        <f t="shared" si="3"/>
        <v>-98280.303570861361</v>
      </c>
      <c r="K76" s="24">
        <f t="shared" si="4"/>
        <v>39748.050418935847</v>
      </c>
      <c r="L76" s="24"/>
      <c r="M76" s="23">
        <f t="shared" si="5"/>
        <v>1.1273506266860974E-3</v>
      </c>
      <c r="N76" s="28">
        <v>238</v>
      </c>
      <c r="O76" s="29" t="s">
        <v>147</v>
      </c>
    </row>
    <row r="77" spans="1:15" ht="11.4">
      <c r="A77" s="25">
        <v>3</v>
      </c>
      <c r="B77" s="26">
        <v>179</v>
      </c>
      <c r="C77" s="27" t="s">
        <v>16</v>
      </c>
      <c r="D77" s="24">
        <v>21302413.649999999</v>
      </c>
      <c r="E77" s="22">
        <v>2.1995512316876863E-2</v>
      </c>
      <c r="F77" s="24">
        <f t="shared" si="0"/>
        <v>22137567.208171438</v>
      </c>
      <c r="G77" s="24">
        <v>22748828.460000001</v>
      </c>
      <c r="H77" s="24">
        <f t="shared" si="1"/>
        <v>-611261.25182856247</v>
      </c>
      <c r="I77" s="24">
        <f t="shared" si="2"/>
        <v>-1666057.3520417535</v>
      </c>
      <c r="J77" s="24">
        <f t="shared" si="3"/>
        <v>-2277318.6038703159</v>
      </c>
      <c r="K77" s="24">
        <f t="shared" si="4"/>
        <v>820025.83626508177</v>
      </c>
      <c r="L77" s="24"/>
      <c r="M77" s="23">
        <f t="shared" si="5"/>
        <v>2.3257911537010196E-2</v>
      </c>
      <c r="N77" s="28">
        <v>240</v>
      </c>
      <c r="O77" s="29" t="s">
        <v>16</v>
      </c>
    </row>
    <row r="78" spans="1:15" ht="11.4">
      <c r="A78" s="25">
        <v>3</v>
      </c>
      <c r="B78" s="26">
        <v>181</v>
      </c>
      <c r="C78" s="27" t="s">
        <v>484</v>
      </c>
      <c r="D78" s="24">
        <v>373684.13</v>
      </c>
      <c r="E78" s="22">
        <v>6.2083657320028254E-2</v>
      </c>
      <c r="F78" s="24">
        <f t="shared" si="0"/>
        <v>388334.28354265733</v>
      </c>
      <c r="G78" s="24">
        <v>401309.12</v>
      </c>
      <c r="H78" s="24">
        <f t="shared" si="1"/>
        <v>-12974.836457342666</v>
      </c>
      <c r="I78" s="24">
        <f t="shared" si="2"/>
        <v>-29225.758280579928</v>
      </c>
      <c r="J78" s="24">
        <f t="shared" si="3"/>
        <v>-42200.594737922598</v>
      </c>
      <c r="K78" s="24">
        <f t="shared" si="4"/>
        <v>14384.785040649118</v>
      </c>
      <c r="L78" s="24"/>
      <c r="M78" s="23">
        <f t="shared" si="5"/>
        <v>4.0798721596154054E-4</v>
      </c>
      <c r="N78" s="28">
        <v>247</v>
      </c>
      <c r="O78" s="29" t="s">
        <v>485</v>
      </c>
    </row>
    <row r="79" spans="1:15" ht="11.4">
      <c r="A79" s="25">
        <v>3</v>
      </c>
      <c r="B79" s="26">
        <v>182</v>
      </c>
      <c r="C79" s="27" t="s">
        <v>17</v>
      </c>
      <c r="D79" s="24">
        <v>3725175.13</v>
      </c>
      <c r="E79" s="22">
        <v>1.5527962942152473E-2</v>
      </c>
      <c r="F79" s="24">
        <f t="shared" si="0"/>
        <v>3871219.297376839</v>
      </c>
      <c r="G79" s="24">
        <v>3943123.25</v>
      </c>
      <c r="H79" s="24">
        <f t="shared" si="1"/>
        <v>-71903.952623161022</v>
      </c>
      <c r="I79" s="24">
        <f t="shared" si="2"/>
        <v>-291345.17407043191</v>
      </c>
      <c r="J79" s="24">
        <f t="shared" si="3"/>
        <v>-363249.12669359293</v>
      </c>
      <c r="K79" s="24">
        <f t="shared" si="4"/>
        <v>143398.76698489211</v>
      </c>
      <c r="L79" s="24"/>
      <c r="M79" s="23">
        <f t="shared" si="5"/>
        <v>4.0671350700867866E-3</v>
      </c>
      <c r="N79" s="28">
        <v>250</v>
      </c>
      <c r="O79" s="29" t="s">
        <v>18</v>
      </c>
    </row>
    <row r="80" spans="1:15" ht="11.4">
      <c r="A80" s="25">
        <v>3</v>
      </c>
      <c r="B80" s="26">
        <v>186</v>
      </c>
      <c r="C80" s="27" t="s">
        <v>486</v>
      </c>
      <c r="D80" s="24">
        <v>6776993.6900000004</v>
      </c>
      <c r="E80" s="22">
        <v>3.1796219383989924E-2</v>
      </c>
      <c r="F80" s="24">
        <f t="shared" ref="F80:F143" si="6">SUM($F$15 * M80)</f>
        <v>7042683.319677664</v>
      </c>
      <c r="G80" s="24">
        <v>7211349.5800000001</v>
      </c>
      <c r="H80" s="24">
        <f t="shared" ref="H80:H143" si="7">SUM(F80 - G80)</f>
        <v>-168666.26032233611</v>
      </c>
      <c r="I80" s="24">
        <f t="shared" ref="I80:I143" si="8">SUM($I$15 * M80)</f>
        <v>-530027.27049970103</v>
      </c>
      <c r="J80" s="24">
        <f t="shared" ref="J80:J143" si="9">SUM(H80 + I80)</f>
        <v>-698693.53082203714</v>
      </c>
      <c r="K80" s="24">
        <f t="shared" ref="K80:K143" si="10">SUM($K$15 * M80)</f>
        <v>260877.00714634432</v>
      </c>
      <c r="L80" s="24"/>
      <c r="M80" s="23">
        <f t="shared" ref="M80:M143" si="11">SUM(D80 / $D$15 )</f>
        <v>7.3991014501258792E-3</v>
      </c>
      <c r="N80" s="28">
        <v>258</v>
      </c>
      <c r="O80" s="29" t="s">
        <v>487</v>
      </c>
    </row>
    <row r="81" spans="1:15" ht="11.4">
      <c r="A81" s="25">
        <v>3</v>
      </c>
      <c r="B81" s="26">
        <v>205</v>
      </c>
      <c r="C81" s="27" t="s">
        <v>492</v>
      </c>
      <c r="D81" s="24">
        <v>7158977.4400000004</v>
      </c>
      <c r="E81" s="22">
        <v>1.6897200076454406E-2</v>
      </c>
      <c r="F81" s="24">
        <f t="shared" si="6"/>
        <v>7439642.6068734759</v>
      </c>
      <c r="G81" s="24">
        <v>7589634.4800000004</v>
      </c>
      <c r="H81" s="24">
        <f t="shared" si="7"/>
        <v>-149991.8731265245</v>
      </c>
      <c r="I81" s="24">
        <f t="shared" si="8"/>
        <v>-559902.1403385927</v>
      </c>
      <c r="J81" s="24">
        <f t="shared" si="9"/>
        <v>-709894.0134651172</v>
      </c>
      <c r="K81" s="24">
        <f t="shared" si="10"/>
        <v>275581.28193792043</v>
      </c>
      <c r="L81" s="24"/>
      <c r="M81" s="23">
        <f t="shared" si="11"/>
        <v>7.8161501663907337E-3</v>
      </c>
      <c r="N81" s="28">
        <v>268</v>
      </c>
      <c r="O81" s="29" t="s">
        <v>493</v>
      </c>
    </row>
    <row r="82" spans="1:15" ht="11.4">
      <c r="A82" s="25">
        <v>3</v>
      </c>
      <c r="B82" s="26">
        <v>208</v>
      </c>
      <c r="C82" s="27" t="s">
        <v>494</v>
      </c>
      <c r="D82" s="24">
        <v>2296260.84</v>
      </c>
      <c r="E82" s="22">
        <v>3.5749179318398577E-2</v>
      </c>
      <c r="F82" s="24">
        <f t="shared" si="6"/>
        <v>2386284.9303460126</v>
      </c>
      <c r="G82" s="24">
        <v>2401124.09</v>
      </c>
      <c r="H82" s="24">
        <f t="shared" si="7"/>
        <v>-14839.15965398727</v>
      </c>
      <c r="I82" s="24">
        <f t="shared" si="8"/>
        <v>-179590.08390054299</v>
      </c>
      <c r="J82" s="24">
        <f t="shared" si="9"/>
        <v>-194429.24355453026</v>
      </c>
      <c r="K82" s="24">
        <f t="shared" si="10"/>
        <v>88393.420883729719</v>
      </c>
      <c r="L82" s="24"/>
      <c r="M82" s="23">
        <f t="shared" si="11"/>
        <v>2.5070507201713607E-3</v>
      </c>
      <c r="N82" s="28">
        <v>270</v>
      </c>
      <c r="O82" s="29" t="s">
        <v>495</v>
      </c>
    </row>
    <row r="83" spans="1:15" ht="11.4">
      <c r="A83" s="25">
        <v>3</v>
      </c>
      <c r="B83" s="26">
        <v>211</v>
      </c>
      <c r="C83" s="27" t="s">
        <v>496</v>
      </c>
      <c r="D83" s="24">
        <v>5418476.7599999998</v>
      </c>
      <c r="E83" s="22">
        <v>5.9159072058596149E-2</v>
      </c>
      <c r="F83" s="24">
        <f t="shared" si="6"/>
        <v>5630906.2161326976</v>
      </c>
      <c r="G83" s="24">
        <v>5798484.7800000003</v>
      </c>
      <c r="H83" s="24">
        <f t="shared" si="7"/>
        <v>-167578.56386730261</v>
      </c>
      <c r="I83" s="24">
        <f t="shared" si="8"/>
        <v>-423777.94325035939</v>
      </c>
      <c r="J83" s="24">
        <f t="shared" si="9"/>
        <v>-591356.507117662</v>
      </c>
      <c r="K83" s="24">
        <f t="shared" si="10"/>
        <v>208581.57246429732</v>
      </c>
      <c r="L83" s="24"/>
      <c r="M83" s="23">
        <f t="shared" si="11"/>
        <v>5.9158767273973034E-3</v>
      </c>
      <c r="N83" s="28">
        <v>280</v>
      </c>
      <c r="O83" s="29" t="s">
        <v>497</v>
      </c>
    </row>
    <row r="84" spans="1:15" ht="11.4">
      <c r="A84" s="25">
        <v>3</v>
      </c>
      <c r="B84" s="26">
        <v>213</v>
      </c>
      <c r="C84" s="27" t="s">
        <v>148</v>
      </c>
      <c r="D84" s="24">
        <v>857234.6</v>
      </c>
      <c r="E84" s="22">
        <v>3.5649564975271802E-2</v>
      </c>
      <c r="F84" s="24">
        <f t="shared" si="6"/>
        <v>890842.17790832173</v>
      </c>
      <c r="G84" s="24">
        <v>893902.56</v>
      </c>
      <c r="H84" s="24">
        <f t="shared" si="7"/>
        <v>-3060.3820916783297</v>
      </c>
      <c r="I84" s="24">
        <f t="shared" si="8"/>
        <v>-67044.140219039065</v>
      </c>
      <c r="J84" s="24">
        <f t="shared" si="9"/>
        <v>-70104.522310717395</v>
      </c>
      <c r="K84" s="24">
        <f t="shared" si="10"/>
        <v>32998.820288158422</v>
      </c>
      <c r="L84" s="24"/>
      <c r="M84" s="23">
        <f t="shared" si="11"/>
        <v>9.3592617347679392E-4</v>
      </c>
      <c r="N84" s="28">
        <v>286</v>
      </c>
      <c r="O84" s="29" t="s">
        <v>149</v>
      </c>
    </row>
    <row r="85" spans="1:15" ht="11.4">
      <c r="A85" s="25">
        <v>3</v>
      </c>
      <c r="B85" s="26">
        <v>214</v>
      </c>
      <c r="C85" s="27" t="s">
        <v>150</v>
      </c>
      <c r="D85" s="24">
        <v>2311582.5299999998</v>
      </c>
      <c r="E85" s="22">
        <v>1.8971999358248906E-2</v>
      </c>
      <c r="F85" s="24">
        <f t="shared" si="6"/>
        <v>2402207.3017585012</v>
      </c>
      <c r="G85" s="24">
        <v>2434512.6</v>
      </c>
      <c r="H85" s="24">
        <f t="shared" si="7"/>
        <v>-32305.29824149888</v>
      </c>
      <c r="I85" s="24">
        <f t="shared" si="8"/>
        <v>-180788.39009671455</v>
      </c>
      <c r="J85" s="24">
        <f t="shared" si="9"/>
        <v>-213093.68833821343</v>
      </c>
      <c r="K85" s="24">
        <f t="shared" si="10"/>
        <v>88983.221732669874</v>
      </c>
      <c r="L85" s="24"/>
      <c r="M85" s="23">
        <f t="shared" si="11"/>
        <v>2.5237788955073744E-3</v>
      </c>
      <c r="N85" s="28">
        <v>288</v>
      </c>
      <c r="O85" s="29" t="s">
        <v>151</v>
      </c>
    </row>
    <row r="86" spans="1:15" ht="11.4">
      <c r="A86" s="25">
        <v>3</v>
      </c>
      <c r="B86" s="26">
        <v>217</v>
      </c>
      <c r="C86" s="27" t="s">
        <v>152</v>
      </c>
      <c r="D86" s="24">
        <v>1099819.95</v>
      </c>
      <c r="E86" s="22">
        <v>7.4850852978560589E-2</v>
      </c>
      <c r="F86" s="24">
        <f t="shared" si="6"/>
        <v>1142938.0003618863</v>
      </c>
      <c r="G86" s="24">
        <v>1151210.3700000001</v>
      </c>
      <c r="H86" s="24">
        <f t="shared" si="7"/>
        <v>-8272.3696381137706</v>
      </c>
      <c r="I86" s="24">
        <f t="shared" si="8"/>
        <v>-86016.690114347381</v>
      </c>
      <c r="J86" s="24">
        <f t="shared" si="9"/>
        <v>-94289.059752461151</v>
      </c>
      <c r="K86" s="24">
        <f t="shared" si="10"/>
        <v>42337.022886595318</v>
      </c>
      <c r="L86" s="24"/>
      <c r="M86" s="23">
        <f t="shared" si="11"/>
        <v>1.2007801333694869E-3</v>
      </c>
      <c r="N86" s="28">
        <v>292</v>
      </c>
      <c r="O86" s="29" t="s">
        <v>153</v>
      </c>
    </row>
    <row r="87" spans="1:15" ht="11.4">
      <c r="A87" s="25">
        <v>3</v>
      </c>
      <c r="B87" s="26">
        <v>218</v>
      </c>
      <c r="C87" s="27" t="s">
        <v>154</v>
      </c>
      <c r="D87" s="24">
        <v>308211.14</v>
      </c>
      <c r="E87" s="22">
        <v>5.4741609109982534E-2</v>
      </c>
      <c r="F87" s="24">
        <f t="shared" si="6"/>
        <v>320294.44823296525</v>
      </c>
      <c r="G87" s="24">
        <v>317397.61</v>
      </c>
      <c r="H87" s="24">
        <f t="shared" si="7"/>
        <v>2896.8382329652668</v>
      </c>
      <c r="I87" s="24">
        <f t="shared" si="8"/>
        <v>-24105.129316093731</v>
      </c>
      <c r="J87" s="24">
        <f t="shared" si="9"/>
        <v>-21208.291083128464</v>
      </c>
      <c r="K87" s="24">
        <f t="shared" si="10"/>
        <v>11864.434799608458</v>
      </c>
      <c r="L87" s="24"/>
      <c r="M87" s="23">
        <f t="shared" si="11"/>
        <v>3.3650400121871009E-4</v>
      </c>
      <c r="N87" s="28">
        <v>298</v>
      </c>
      <c r="O87" s="29" t="s">
        <v>155</v>
      </c>
    </row>
    <row r="88" spans="1:15" ht="11.4">
      <c r="A88" s="25">
        <v>3</v>
      </c>
      <c r="B88" s="26">
        <v>224</v>
      </c>
      <c r="C88" s="27" t="s">
        <v>158</v>
      </c>
      <c r="D88" s="24">
        <v>1413823.51</v>
      </c>
      <c r="E88" s="22">
        <v>-2.7271833180489932E-3</v>
      </c>
      <c r="F88" s="24">
        <f t="shared" si="6"/>
        <v>1469251.9583628424</v>
      </c>
      <c r="G88" s="24">
        <v>1521566.98</v>
      </c>
      <c r="H88" s="24">
        <f t="shared" si="7"/>
        <v>-52315.021637157537</v>
      </c>
      <c r="I88" s="24">
        <f t="shared" si="8"/>
        <v>-110574.8433969114</v>
      </c>
      <c r="J88" s="24">
        <f t="shared" si="9"/>
        <v>-162889.86503406893</v>
      </c>
      <c r="K88" s="24">
        <f t="shared" si="10"/>
        <v>54424.434018019514</v>
      </c>
      <c r="L88" s="24"/>
      <c r="M88" s="23">
        <f t="shared" si="11"/>
        <v>1.5436082814270793E-3</v>
      </c>
      <c r="N88" s="28">
        <v>308</v>
      </c>
      <c r="O88" s="29" t="s">
        <v>159</v>
      </c>
    </row>
    <row r="89" spans="1:15" ht="11.4">
      <c r="A89" s="25">
        <v>3</v>
      </c>
      <c r="B89" s="26">
        <v>226</v>
      </c>
      <c r="C89" s="27" t="s">
        <v>1143</v>
      </c>
      <c r="D89" s="24">
        <v>755995.7</v>
      </c>
      <c r="E89" s="22">
        <v>3.2355037547075402E-2</v>
      </c>
      <c r="F89" s="24">
        <f t="shared" si="6"/>
        <v>785634.24280509225</v>
      </c>
      <c r="G89" s="24">
        <v>780366.78</v>
      </c>
      <c r="H89" s="24">
        <f t="shared" si="7"/>
        <v>5267.4628050922183</v>
      </c>
      <c r="I89" s="24">
        <f t="shared" si="8"/>
        <v>-59126.26685366012</v>
      </c>
      <c r="J89" s="24">
        <f t="shared" si="9"/>
        <v>-53858.804048567901</v>
      </c>
      <c r="K89" s="24">
        <f t="shared" si="10"/>
        <v>29101.679100354238</v>
      </c>
      <c r="L89" s="24"/>
      <c r="M89" s="23">
        <f t="shared" si="11"/>
        <v>8.2539384512233898E-4</v>
      </c>
      <c r="N89" s="28">
        <v>310</v>
      </c>
      <c r="O89" s="29" t="s">
        <v>160</v>
      </c>
    </row>
    <row r="90" spans="1:15" ht="11.4">
      <c r="A90" s="25">
        <v>3</v>
      </c>
      <c r="B90" s="26">
        <v>230</v>
      </c>
      <c r="C90" s="27" t="s">
        <v>512</v>
      </c>
      <c r="D90" s="24">
        <v>415538.81</v>
      </c>
      <c r="E90" s="22">
        <v>1.135522938035026E-2</v>
      </c>
      <c r="F90" s="24">
        <f t="shared" si="6"/>
        <v>431829.86140063911</v>
      </c>
      <c r="G90" s="24">
        <v>437927.71</v>
      </c>
      <c r="H90" s="24">
        <f t="shared" si="7"/>
        <v>-6097.8485993609065</v>
      </c>
      <c r="I90" s="24">
        <f t="shared" si="8"/>
        <v>-32499.204119960432</v>
      </c>
      <c r="J90" s="24">
        <f t="shared" si="9"/>
        <v>-38597.052719321335</v>
      </c>
      <c r="K90" s="24">
        <f t="shared" si="10"/>
        <v>15995.960165333046</v>
      </c>
      <c r="L90" s="24"/>
      <c r="M90" s="23">
        <f t="shared" si="11"/>
        <v>4.5368403045607412E-4</v>
      </c>
      <c r="N90" s="28">
        <v>318</v>
      </c>
      <c r="O90" s="29" t="s">
        <v>513</v>
      </c>
    </row>
    <row r="91" spans="1:15" ht="11.4">
      <c r="A91" s="25">
        <v>3</v>
      </c>
      <c r="B91" s="26">
        <v>231</v>
      </c>
      <c r="C91" s="27" t="s">
        <v>514</v>
      </c>
      <c r="D91" s="24">
        <v>262600.71000000002</v>
      </c>
      <c r="E91" s="22">
        <v>-3.8266911853005806E-2</v>
      </c>
      <c r="F91" s="24">
        <f t="shared" si="6"/>
        <v>272895.87753069185</v>
      </c>
      <c r="G91" s="24">
        <v>284689.07</v>
      </c>
      <c r="H91" s="24">
        <f t="shared" si="7"/>
        <v>-11793.192469308153</v>
      </c>
      <c r="I91" s="24">
        <f t="shared" si="8"/>
        <v>-20537.947048403337</v>
      </c>
      <c r="J91" s="24">
        <f t="shared" si="9"/>
        <v>-32331.13951771149</v>
      </c>
      <c r="K91" s="24">
        <f t="shared" si="10"/>
        <v>10108.683943500189</v>
      </c>
      <c r="L91" s="24"/>
      <c r="M91" s="23">
        <f t="shared" si="11"/>
        <v>2.8670667010243086E-4</v>
      </c>
      <c r="N91" s="28">
        <v>319</v>
      </c>
      <c r="O91" s="29" t="s">
        <v>515</v>
      </c>
    </row>
    <row r="92" spans="1:15" ht="11.4">
      <c r="A92" s="25">
        <v>3</v>
      </c>
      <c r="B92" s="26">
        <v>232</v>
      </c>
      <c r="C92" s="27" t="s">
        <v>516</v>
      </c>
      <c r="D92" s="24">
        <v>2676192.38</v>
      </c>
      <c r="E92" s="22">
        <v>1.7924603294402337E-2</v>
      </c>
      <c r="F92" s="24">
        <f t="shared" si="6"/>
        <v>2781111.5513779484</v>
      </c>
      <c r="G92" s="24">
        <v>2844326.95</v>
      </c>
      <c r="H92" s="24">
        <f t="shared" si="7"/>
        <v>-63215.398622051813</v>
      </c>
      <c r="I92" s="24">
        <f t="shared" si="8"/>
        <v>-209304.45082109829</v>
      </c>
      <c r="J92" s="24">
        <f t="shared" si="9"/>
        <v>-272519.8494431501</v>
      </c>
      <c r="K92" s="24">
        <f t="shared" si="10"/>
        <v>103018.69687033044</v>
      </c>
      <c r="L92" s="24"/>
      <c r="M92" s="23">
        <f t="shared" si="11"/>
        <v>2.9218588396935376E-3</v>
      </c>
      <c r="N92" s="28">
        <v>321</v>
      </c>
      <c r="O92" s="29" t="s">
        <v>517</v>
      </c>
    </row>
    <row r="93" spans="1:15" ht="11.4">
      <c r="A93" s="25">
        <v>3</v>
      </c>
      <c r="B93" s="26">
        <v>233</v>
      </c>
      <c r="C93" s="27" t="s">
        <v>518</v>
      </c>
      <c r="D93" s="24">
        <v>3502334.45</v>
      </c>
      <c r="E93" s="22">
        <v>3.0083176949855232E-2</v>
      </c>
      <c r="F93" s="24">
        <f t="shared" si="6"/>
        <v>3639642.2276951307</v>
      </c>
      <c r="G93" s="24">
        <v>3672831.97</v>
      </c>
      <c r="H93" s="24">
        <f t="shared" si="7"/>
        <v>-33189.742304869462</v>
      </c>
      <c r="I93" s="24">
        <f t="shared" si="8"/>
        <v>-273916.85071947757</v>
      </c>
      <c r="J93" s="24">
        <f t="shared" si="9"/>
        <v>-307106.59302434704</v>
      </c>
      <c r="K93" s="24">
        <f t="shared" si="10"/>
        <v>134820.625654373</v>
      </c>
      <c r="L93" s="24"/>
      <c r="M93" s="23">
        <f t="shared" si="11"/>
        <v>3.8238382818710907E-3</v>
      </c>
      <c r="N93" s="28">
        <v>325</v>
      </c>
      <c r="O93" s="29" t="s">
        <v>756</v>
      </c>
    </row>
    <row r="94" spans="1:15" ht="11.4">
      <c r="A94" s="25">
        <v>3</v>
      </c>
      <c r="B94" s="26">
        <v>235</v>
      </c>
      <c r="C94" s="27" t="s">
        <v>757</v>
      </c>
      <c r="D94" s="24">
        <v>2329647.2799999998</v>
      </c>
      <c r="E94" s="22">
        <v>2.4889713198995696E-2</v>
      </c>
      <c r="F94" s="24">
        <f t="shared" si="6"/>
        <v>2420980.2738636518</v>
      </c>
      <c r="G94" s="24">
        <v>2481557.36</v>
      </c>
      <c r="H94" s="24">
        <f t="shared" si="7"/>
        <v>-60577.08613634808</v>
      </c>
      <c r="I94" s="24">
        <f t="shared" si="8"/>
        <v>-182201.23044639468</v>
      </c>
      <c r="J94" s="24">
        <f t="shared" si="9"/>
        <v>-242778.31658274276</v>
      </c>
      <c r="K94" s="24">
        <f t="shared" si="10"/>
        <v>89678.615314310795</v>
      </c>
      <c r="L94" s="24"/>
      <c r="M94" s="23">
        <f t="shared" si="11"/>
        <v>2.5435019355506895E-3</v>
      </c>
      <c r="N94" s="28">
        <v>328</v>
      </c>
      <c r="O94" s="29" t="s">
        <v>758</v>
      </c>
    </row>
    <row r="95" spans="1:15" ht="11.4">
      <c r="A95" s="25">
        <v>3</v>
      </c>
      <c r="B95" s="26">
        <v>239</v>
      </c>
      <c r="C95" s="27" t="s">
        <v>759</v>
      </c>
      <c r="D95" s="24">
        <v>436104.29</v>
      </c>
      <c r="E95" s="22">
        <v>2.3298477390957559E-2</v>
      </c>
      <c r="F95" s="24">
        <f t="shared" si="6"/>
        <v>453201.60373690276</v>
      </c>
      <c r="G95" s="24">
        <v>453537.18</v>
      </c>
      <c r="H95" s="24">
        <f t="shared" si="7"/>
        <v>-335.57626309723128</v>
      </c>
      <c r="I95" s="24">
        <f t="shared" si="8"/>
        <v>-34107.626044124299</v>
      </c>
      <c r="J95" s="24">
        <f t="shared" si="9"/>
        <v>-34443.202307221531</v>
      </c>
      <c r="K95" s="24">
        <f t="shared" si="10"/>
        <v>16787.618106647729</v>
      </c>
      <c r="L95" s="24"/>
      <c r="M95" s="23">
        <f t="shared" si="11"/>
        <v>4.7613736003716372E-4</v>
      </c>
      <c r="N95" s="28">
        <v>333</v>
      </c>
      <c r="O95" s="29" t="s">
        <v>760</v>
      </c>
    </row>
    <row r="96" spans="1:15" ht="11.4">
      <c r="A96" s="25">
        <v>3</v>
      </c>
      <c r="B96" s="26">
        <v>320</v>
      </c>
      <c r="C96" s="27" t="s">
        <v>761</v>
      </c>
      <c r="D96" s="24">
        <v>1525341.07</v>
      </c>
      <c r="E96" s="22">
        <v>8.366432914806772E-3</v>
      </c>
      <c r="F96" s="24">
        <f t="shared" si="6"/>
        <v>1585141.5246792533</v>
      </c>
      <c r="G96" s="24">
        <v>1604864.77</v>
      </c>
      <c r="H96" s="24">
        <f t="shared" si="7"/>
        <v>-19723.245320746675</v>
      </c>
      <c r="I96" s="24">
        <f t="shared" si="8"/>
        <v>-119296.60862841875</v>
      </c>
      <c r="J96" s="24">
        <f t="shared" si="9"/>
        <v>-139019.85394916544</v>
      </c>
      <c r="K96" s="24">
        <f t="shared" si="10"/>
        <v>58717.247118906867</v>
      </c>
      <c r="L96" s="24"/>
      <c r="M96" s="23">
        <f t="shared" si="11"/>
        <v>1.6653628200402767E-3</v>
      </c>
      <c r="N96" s="28">
        <v>338</v>
      </c>
      <c r="O96" s="29" t="s">
        <v>762</v>
      </c>
    </row>
    <row r="97" spans="1:15" ht="11.4">
      <c r="A97" s="25">
        <v>3</v>
      </c>
      <c r="B97" s="26">
        <v>240</v>
      </c>
      <c r="C97" s="27" t="s">
        <v>763</v>
      </c>
      <c r="D97" s="24">
        <v>3241377.54</v>
      </c>
      <c r="E97" s="22">
        <v>1.3071602124175838E-2</v>
      </c>
      <c r="F97" s="24">
        <f t="shared" si="6"/>
        <v>3368454.594759379</v>
      </c>
      <c r="G97" s="24">
        <v>3444194.83</v>
      </c>
      <c r="H97" s="24">
        <f t="shared" si="7"/>
        <v>-75740.235240621027</v>
      </c>
      <c r="I97" s="24">
        <f t="shared" si="8"/>
        <v>-253507.46492804179</v>
      </c>
      <c r="J97" s="24">
        <f t="shared" si="9"/>
        <v>-329247.70016866282</v>
      </c>
      <c r="K97" s="24">
        <f t="shared" si="10"/>
        <v>124775.21897568418</v>
      </c>
      <c r="L97" s="24"/>
      <c r="M97" s="23">
        <f t="shared" si="11"/>
        <v>3.5389263076943274E-3</v>
      </c>
      <c r="N97" s="28">
        <v>341</v>
      </c>
      <c r="O97" s="29" t="s">
        <v>764</v>
      </c>
    </row>
    <row r="98" spans="1:15" ht="11.4">
      <c r="A98" s="25">
        <v>3</v>
      </c>
      <c r="B98" s="26">
        <v>241</v>
      </c>
      <c r="C98" s="27" t="s">
        <v>765</v>
      </c>
      <c r="D98" s="24">
        <v>1392244.17</v>
      </c>
      <c r="E98" s="22">
        <v>3.1062562538862679E-2</v>
      </c>
      <c r="F98" s="24">
        <f t="shared" si="6"/>
        <v>1446826.6080055141</v>
      </c>
      <c r="G98" s="24">
        <v>1466321.87</v>
      </c>
      <c r="H98" s="24">
        <f t="shared" si="7"/>
        <v>-19495.261994485976</v>
      </c>
      <c r="I98" s="24">
        <f t="shared" si="8"/>
        <v>-108887.12769248891</v>
      </c>
      <c r="J98" s="24">
        <f t="shared" si="9"/>
        <v>-128382.38968697489</v>
      </c>
      <c r="K98" s="24">
        <f t="shared" si="10"/>
        <v>53593.748039412174</v>
      </c>
      <c r="L98" s="24"/>
      <c r="M98" s="23">
        <f t="shared" si="11"/>
        <v>1.5200480225290426E-3</v>
      </c>
      <c r="N98" s="28">
        <v>343</v>
      </c>
      <c r="O98" s="29" t="s">
        <v>766</v>
      </c>
    </row>
    <row r="99" spans="1:15" ht="11.4">
      <c r="A99" s="25">
        <v>3</v>
      </c>
      <c r="B99" s="26">
        <v>322</v>
      </c>
      <c r="C99" s="27" t="s">
        <v>1186</v>
      </c>
      <c r="D99" s="24">
        <v>1470743.74</v>
      </c>
      <c r="E99" s="22">
        <v>-1.5022433474402396E-2</v>
      </c>
      <c r="F99" s="24">
        <f t="shared" si="6"/>
        <v>1528403.7257556224</v>
      </c>
      <c r="G99" s="24">
        <v>1596395.92</v>
      </c>
      <c r="H99" s="24">
        <f t="shared" si="7"/>
        <v>-67992.194244377548</v>
      </c>
      <c r="I99" s="24">
        <f t="shared" si="8"/>
        <v>-115026.56277620379</v>
      </c>
      <c r="J99" s="24">
        <f t="shared" si="9"/>
        <v>-183018.75702058134</v>
      </c>
      <c r="K99" s="24">
        <f t="shared" si="10"/>
        <v>56615.550009523649</v>
      </c>
      <c r="L99" s="24"/>
      <c r="M99" s="23">
        <f t="shared" si="11"/>
        <v>1.6057536183713872E-3</v>
      </c>
      <c r="N99" s="28">
        <v>2223</v>
      </c>
      <c r="O99" s="29" t="s">
        <v>1187</v>
      </c>
    </row>
    <row r="100" spans="1:15" ht="11.4">
      <c r="A100" s="25">
        <v>3</v>
      </c>
      <c r="B100" s="26">
        <v>244</v>
      </c>
      <c r="C100" s="27" t="s">
        <v>767</v>
      </c>
      <c r="D100" s="24">
        <v>3141678.21</v>
      </c>
      <c r="E100" s="22">
        <v>1.7844937672253935E-2</v>
      </c>
      <c r="F100" s="24">
        <f t="shared" si="6"/>
        <v>3264846.5879509738</v>
      </c>
      <c r="G100" s="24">
        <v>3395285.57</v>
      </c>
      <c r="H100" s="24">
        <f t="shared" si="7"/>
        <v>-130438.98204902606</v>
      </c>
      <c r="I100" s="24">
        <f t="shared" si="8"/>
        <v>-245710.00101295451</v>
      </c>
      <c r="J100" s="24">
        <f t="shared" si="9"/>
        <v>-376148.98306198057</v>
      </c>
      <c r="K100" s="24">
        <f t="shared" si="10"/>
        <v>120937.34277059423</v>
      </c>
      <c r="L100" s="24"/>
      <c r="M100" s="23">
        <f t="shared" si="11"/>
        <v>3.4300748772631475E-3</v>
      </c>
      <c r="N100" s="28">
        <v>346</v>
      </c>
      <c r="O100" s="29" t="s">
        <v>768</v>
      </c>
    </row>
    <row r="101" spans="1:15" ht="11.4">
      <c r="A101" s="25">
        <v>3</v>
      </c>
      <c r="B101" s="26">
        <v>245</v>
      </c>
      <c r="C101" s="27" t="s">
        <v>769</v>
      </c>
      <c r="D101" s="24">
        <v>5649515.2300000004</v>
      </c>
      <c r="E101" s="22">
        <v>1.0429856180672175E-2</v>
      </c>
      <c r="F101" s="24">
        <f t="shared" si="6"/>
        <v>5871002.467258594</v>
      </c>
      <c r="G101" s="24">
        <v>5996309.2999999998</v>
      </c>
      <c r="H101" s="24">
        <f t="shared" si="7"/>
        <v>-125306.83274140581</v>
      </c>
      <c r="I101" s="24">
        <f t="shared" si="8"/>
        <v>-441847.41405645176</v>
      </c>
      <c r="J101" s="24">
        <f t="shared" si="9"/>
        <v>-567154.24679785757</v>
      </c>
      <c r="K101" s="24">
        <f t="shared" si="10"/>
        <v>217475.28365045463</v>
      </c>
      <c r="L101" s="24"/>
      <c r="M101" s="23">
        <f t="shared" si="11"/>
        <v>6.1681238382267469E-3</v>
      </c>
      <c r="N101" s="28">
        <v>349</v>
      </c>
      <c r="O101" s="29" t="s">
        <v>770</v>
      </c>
    </row>
    <row r="102" spans="1:15" ht="11.4">
      <c r="A102" s="25">
        <v>3</v>
      </c>
      <c r="B102" s="26">
        <v>249</v>
      </c>
      <c r="C102" s="27" t="s">
        <v>775</v>
      </c>
      <c r="D102" s="24">
        <v>1804494.35</v>
      </c>
      <c r="E102" s="22">
        <v>2.6944852262750223E-2</v>
      </c>
      <c r="F102" s="24">
        <f t="shared" si="6"/>
        <v>1875238.909835489</v>
      </c>
      <c r="G102" s="24">
        <v>1886048.46</v>
      </c>
      <c r="H102" s="24">
        <f t="shared" si="7"/>
        <v>-10809.550164510962</v>
      </c>
      <c r="I102" s="24">
        <f t="shared" si="8"/>
        <v>-141129.128742428</v>
      </c>
      <c r="J102" s="24">
        <f t="shared" si="9"/>
        <v>-151938.67890693896</v>
      </c>
      <c r="K102" s="24">
        <f t="shared" si="10"/>
        <v>69463.1140257839</v>
      </c>
      <c r="L102" s="24"/>
      <c r="M102" s="23">
        <f t="shared" si="11"/>
        <v>1.9701415365828614E-3</v>
      </c>
      <c r="N102" s="28">
        <v>362</v>
      </c>
      <c r="O102" s="29" t="s">
        <v>776</v>
      </c>
    </row>
    <row r="103" spans="1:15" ht="11.4">
      <c r="A103" s="25">
        <v>3</v>
      </c>
      <c r="B103" s="26">
        <v>250</v>
      </c>
      <c r="C103" s="27" t="s">
        <v>519</v>
      </c>
      <c r="D103" s="24">
        <v>331900.15999999997</v>
      </c>
      <c r="E103" s="22">
        <v>3.1617908057681013E-2</v>
      </c>
      <c r="F103" s="24">
        <f t="shared" si="6"/>
        <v>344912.18784510152</v>
      </c>
      <c r="G103" s="24">
        <v>346390.46</v>
      </c>
      <c r="H103" s="24">
        <f t="shared" si="7"/>
        <v>-1478.2721548984991</v>
      </c>
      <c r="I103" s="24">
        <f t="shared" si="8"/>
        <v>-25957.842655629513</v>
      </c>
      <c r="J103" s="24">
        <f t="shared" si="9"/>
        <v>-27436.114810528012</v>
      </c>
      <c r="K103" s="24">
        <f t="shared" si="10"/>
        <v>12776.331862305869</v>
      </c>
      <c r="L103" s="24"/>
      <c r="M103" s="23">
        <f t="shared" si="11"/>
        <v>3.6236760243361113E-4</v>
      </c>
      <c r="N103" s="28">
        <v>365</v>
      </c>
      <c r="O103" s="29" t="s">
        <v>520</v>
      </c>
    </row>
    <row r="104" spans="1:15" ht="11.4">
      <c r="A104" s="25">
        <v>3</v>
      </c>
      <c r="B104" s="26">
        <v>256</v>
      </c>
      <c r="C104" s="27" t="s">
        <v>525</v>
      </c>
      <c r="D104" s="24">
        <v>290928.31</v>
      </c>
      <c r="E104" s="22">
        <v>3.0764091758626048E-2</v>
      </c>
      <c r="F104" s="24">
        <f t="shared" si="6"/>
        <v>302334.05102359067</v>
      </c>
      <c r="G104" s="24">
        <v>299434.23</v>
      </c>
      <c r="H104" s="24">
        <f t="shared" si="7"/>
        <v>2899.8210235906881</v>
      </c>
      <c r="I104" s="24">
        <f t="shared" si="8"/>
        <v>-22753.442767391873</v>
      </c>
      <c r="J104" s="24">
        <f t="shared" si="9"/>
        <v>-19853.621743801184</v>
      </c>
      <c r="K104" s="24">
        <f t="shared" si="10"/>
        <v>11199.140840124328</v>
      </c>
      <c r="L104" s="24"/>
      <c r="M104" s="23">
        <f t="shared" si="11"/>
        <v>3.1763465909375387E-4</v>
      </c>
      <c r="N104" s="28">
        <v>380</v>
      </c>
      <c r="O104" s="29" t="s">
        <v>526</v>
      </c>
    </row>
    <row r="105" spans="1:15" ht="11.4">
      <c r="A105" s="25">
        <v>3</v>
      </c>
      <c r="B105" s="26">
        <v>257</v>
      </c>
      <c r="C105" s="27" t="s">
        <v>527</v>
      </c>
      <c r="D105" s="24">
        <v>6971922.9900000002</v>
      </c>
      <c r="E105" s="22">
        <v>1.0642295437883642E-2</v>
      </c>
      <c r="F105" s="24">
        <f t="shared" si="6"/>
        <v>7245254.7536236858</v>
      </c>
      <c r="G105" s="24">
        <v>7480407.8799999999</v>
      </c>
      <c r="H105" s="24">
        <f t="shared" si="7"/>
        <v>-235153.12637631409</v>
      </c>
      <c r="I105" s="24">
        <f t="shared" si="8"/>
        <v>-545272.65061151539</v>
      </c>
      <c r="J105" s="24">
        <f t="shared" si="9"/>
        <v>-780425.77698782948</v>
      </c>
      <c r="K105" s="24">
        <f t="shared" si="10"/>
        <v>268380.71376247547</v>
      </c>
      <c r="L105" s="24"/>
      <c r="M105" s="23">
        <f t="shared" si="11"/>
        <v>7.6119246771019135E-3</v>
      </c>
      <c r="N105" s="28">
        <v>384</v>
      </c>
      <c r="O105" s="29" t="s">
        <v>528</v>
      </c>
    </row>
    <row r="106" spans="1:15" ht="11.4">
      <c r="A106" s="25">
        <v>3</v>
      </c>
      <c r="B106" s="26">
        <v>260</v>
      </c>
      <c r="C106" s="27" t="s">
        <v>529</v>
      </c>
      <c r="D106" s="24">
        <v>1929012.43</v>
      </c>
      <c r="E106" s="22">
        <v>3.9282357151331514E-2</v>
      </c>
      <c r="F106" s="24">
        <f t="shared" si="6"/>
        <v>2004638.6769192752</v>
      </c>
      <c r="G106" s="24">
        <v>2019160.08</v>
      </c>
      <c r="H106" s="24">
        <f t="shared" si="7"/>
        <v>-14521.403080724878</v>
      </c>
      <c r="I106" s="24">
        <f t="shared" si="8"/>
        <v>-150867.66194597055</v>
      </c>
      <c r="J106" s="24">
        <f t="shared" si="9"/>
        <v>-165389.06502669543</v>
      </c>
      <c r="K106" s="24">
        <f t="shared" si="10"/>
        <v>74256.375688981498</v>
      </c>
      <c r="L106" s="24"/>
      <c r="M106" s="23">
        <f t="shared" si="11"/>
        <v>2.106090004065482E-3</v>
      </c>
      <c r="N106" s="28">
        <v>388</v>
      </c>
      <c r="O106" s="29" t="s">
        <v>530</v>
      </c>
    </row>
    <row r="107" spans="1:15" ht="11.4">
      <c r="A107" s="25">
        <v>3</v>
      </c>
      <c r="B107" s="26">
        <v>261</v>
      </c>
      <c r="C107" s="27" t="s">
        <v>531</v>
      </c>
      <c r="D107" s="24">
        <v>1055063.02</v>
      </c>
      <c r="E107" s="22">
        <v>4.7427982260350054E-2</v>
      </c>
      <c r="F107" s="24">
        <f t="shared" si="6"/>
        <v>1096426.3908238553</v>
      </c>
      <c r="G107" s="24">
        <v>1108480.53</v>
      </c>
      <c r="H107" s="24">
        <f t="shared" si="7"/>
        <v>-12054.13917614473</v>
      </c>
      <c r="I107" s="24">
        <f t="shared" si="8"/>
        <v>-82516.259904584847</v>
      </c>
      <c r="J107" s="24">
        <f t="shared" si="9"/>
        <v>-94570.399080729578</v>
      </c>
      <c r="K107" s="24">
        <f t="shared" si="10"/>
        <v>40614.127089202535</v>
      </c>
      <c r="L107" s="24"/>
      <c r="M107" s="23">
        <f t="shared" si="11"/>
        <v>1.1519146510015697E-3</v>
      </c>
      <c r="N107" s="28">
        <v>393</v>
      </c>
      <c r="O107" s="29" t="s">
        <v>532</v>
      </c>
    </row>
    <row r="108" spans="1:15" ht="11.4">
      <c r="A108" s="25">
        <v>3</v>
      </c>
      <c r="B108" s="26">
        <v>263</v>
      </c>
      <c r="C108" s="27" t="s">
        <v>533</v>
      </c>
      <c r="D108" s="24">
        <v>1311199.67</v>
      </c>
      <c r="E108" s="22">
        <v>2.0221031813622854E-2</v>
      </c>
      <c r="F108" s="24">
        <f t="shared" si="6"/>
        <v>1362604.787178997</v>
      </c>
      <c r="G108" s="24">
        <v>1380068.03</v>
      </c>
      <c r="H108" s="24">
        <f t="shared" si="7"/>
        <v>-17463.242821003078</v>
      </c>
      <c r="I108" s="24">
        <f t="shared" si="8"/>
        <v>-102548.65416146029</v>
      </c>
      <c r="J108" s="24">
        <f t="shared" si="9"/>
        <v>-120011.89698246337</v>
      </c>
      <c r="K108" s="24">
        <f t="shared" si="10"/>
        <v>50473.980252573361</v>
      </c>
      <c r="L108" s="24"/>
      <c r="M108" s="23">
        <f t="shared" si="11"/>
        <v>1.4315638797210645E-3</v>
      </c>
      <c r="N108" s="28">
        <v>396</v>
      </c>
      <c r="O108" s="29" t="s">
        <v>534</v>
      </c>
    </row>
    <row r="109" spans="1:15" ht="11.4">
      <c r="A109" s="25">
        <v>3</v>
      </c>
      <c r="B109" s="26">
        <v>271</v>
      </c>
      <c r="C109" s="27" t="s">
        <v>537</v>
      </c>
      <c r="D109" s="24">
        <v>1571202.52</v>
      </c>
      <c r="E109" s="22">
        <v>2.7212053676032483E-2</v>
      </c>
      <c r="F109" s="24">
        <f t="shared" si="6"/>
        <v>1632800.9565314366</v>
      </c>
      <c r="G109" s="24">
        <v>1642709.25</v>
      </c>
      <c r="H109" s="24">
        <f t="shared" si="7"/>
        <v>-9908.2934685633518</v>
      </c>
      <c r="I109" s="24">
        <f t="shared" si="8"/>
        <v>-122883.42311823105</v>
      </c>
      <c r="J109" s="24">
        <f t="shared" si="9"/>
        <v>-132791.71658679441</v>
      </c>
      <c r="K109" s="24">
        <f t="shared" si="10"/>
        <v>60482.660865277307</v>
      </c>
      <c r="L109" s="24"/>
      <c r="M109" s="23">
        <f t="shared" si="11"/>
        <v>1.7154342140421022E-3</v>
      </c>
      <c r="N109" s="28">
        <v>407</v>
      </c>
      <c r="O109" s="29" t="s">
        <v>538</v>
      </c>
    </row>
    <row r="110" spans="1:15" ht="11.4">
      <c r="A110" s="25">
        <v>3</v>
      </c>
      <c r="B110" s="26">
        <v>272</v>
      </c>
      <c r="C110" s="27" t="s">
        <v>539</v>
      </c>
      <c r="D110" s="24">
        <v>10648587.060000001</v>
      </c>
      <c r="E110" s="22">
        <v>3.4172182281002217E-2</v>
      </c>
      <c r="F110" s="24">
        <f t="shared" si="6"/>
        <v>11066061.132129727</v>
      </c>
      <c r="G110" s="24">
        <v>11203821.699999999</v>
      </c>
      <c r="H110" s="24">
        <f t="shared" si="7"/>
        <v>-137760.56787027232</v>
      </c>
      <c r="I110" s="24">
        <f t="shared" si="8"/>
        <v>-832823.78474373883</v>
      </c>
      <c r="J110" s="24">
        <f t="shared" si="9"/>
        <v>-970584.35261401115</v>
      </c>
      <c r="K110" s="24">
        <f t="shared" si="10"/>
        <v>409912.07157964609</v>
      </c>
      <c r="L110" s="24"/>
      <c r="M110" s="23">
        <f t="shared" si="11"/>
        <v>1.1626095516910195E-2</v>
      </c>
      <c r="N110" s="28">
        <v>409</v>
      </c>
      <c r="O110" s="29" t="s">
        <v>170</v>
      </c>
    </row>
    <row r="111" spans="1:15" ht="11.4">
      <c r="A111" s="25">
        <v>3</v>
      </c>
      <c r="B111" s="26">
        <v>273</v>
      </c>
      <c r="C111" s="27" t="s">
        <v>171</v>
      </c>
      <c r="D111" s="24">
        <v>580499.25</v>
      </c>
      <c r="E111" s="22">
        <v>2.5447470171010633E-2</v>
      </c>
      <c r="F111" s="24">
        <f t="shared" si="6"/>
        <v>603257.5168386196</v>
      </c>
      <c r="G111" s="24">
        <v>613703.31999999995</v>
      </c>
      <c r="H111" s="24">
        <f t="shared" si="7"/>
        <v>-10445.803161380347</v>
      </c>
      <c r="I111" s="24">
        <f t="shared" si="8"/>
        <v>-45400.725908691755</v>
      </c>
      <c r="J111" s="24">
        <f t="shared" si="9"/>
        <v>-55846.529070072102</v>
      </c>
      <c r="K111" s="24">
        <f t="shared" si="10"/>
        <v>22346.030396067479</v>
      </c>
      <c r="L111" s="24"/>
      <c r="M111" s="23">
        <f t="shared" si="11"/>
        <v>6.3378734567952431E-4</v>
      </c>
      <c r="N111" s="28">
        <v>411</v>
      </c>
      <c r="O111" s="29" t="s">
        <v>172</v>
      </c>
    </row>
    <row r="112" spans="1:15" ht="11.4">
      <c r="A112" s="25">
        <v>3</v>
      </c>
      <c r="B112" s="26">
        <v>275</v>
      </c>
      <c r="C112" s="27" t="s">
        <v>173</v>
      </c>
      <c r="D112" s="24">
        <v>493382.55</v>
      </c>
      <c r="E112" s="22">
        <v>1.9274766758278623E-2</v>
      </c>
      <c r="F112" s="24">
        <f t="shared" si="6"/>
        <v>512725.43756862055</v>
      </c>
      <c r="G112" s="24">
        <v>523804.8</v>
      </c>
      <c r="H112" s="24">
        <f t="shared" si="7"/>
        <v>-11079.362431379443</v>
      </c>
      <c r="I112" s="24">
        <f t="shared" si="8"/>
        <v>-38587.346875437659</v>
      </c>
      <c r="J112" s="24">
        <f t="shared" si="9"/>
        <v>-49666.709306817102</v>
      </c>
      <c r="K112" s="24">
        <f t="shared" si="10"/>
        <v>18992.516285230831</v>
      </c>
      <c r="L112" s="24"/>
      <c r="M112" s="23">
        <f t="shared" si="11"/>
        <v>5.3867359306509902E-4</v>
      </c>
      <c r="N112" s="28">
        <v>418</v>
      </c>
      <c r="O112" s="29" t="s">
        <v>174</v>
      </c>
    </row>
    <row r="113" spans="1:15" ht="11.4">
      <c r="A113" s="25">
        <v>3</v>
      </c>
      <c r="B113" s="26">
        <v>276</v>
      </c>
      <c r="C113" s="27" t="s">
        <v>175</v>
      </c>
      <c r="D113" s="24">
        <v>2418498.27</v>
      </c>
      <c r="E113" s="22">
        <v>5.5544368712155165E-2</v>
      </c>
      <c r="F113" s="24">
        <f t="shared" si="6"/>
        <v>2513314.6353568886</v>
      </c>
      <c r="G113" s="24">
        <v>2522672.39</v>
      </c>
      <c r="H113" s="24">
        <f t="shared" si="7"/>
        <v>-9357.7546431114897</v>
      </c>
      <c r="I113" s="24">
        <f t="shared" si="8"/>
        <v>-189150.2479407427</v>
      </c>
      <c r="J113" s="24">
        <f t="shared" si="9"/>
        <v>-198508.00258385419</v>
      </c>
      <c r="K113" s="24">
        <f t="shared" si="10"/>
        <v>93098.890057578217</v>
      </c>
      <c r="L113" s="24"/>
      <c r="M113" s="23">
        <f t="shared" si="11"/>
        <v>2.6405091808022517E-3</v>
      </c>
      <c r="N113" s="28">
        <v>419</v>
      </c>
      <c r="O113" s="29" t="s">
        <v>176</v>
      </c>
    </row>
    <row r="114" spans="1:15" ht="11.4">
      <c r="A114" s="25">
        <v>3</v>
      </c>
      <c r="B114" s="26">
        <v>280</v>
      </c>
      <c r="C114" s="27" t="s">
        <v>177</v>
      </c>
      <c r="D114" s="24">
        <v>492375.79</v>
      </c>
      <c r="E114" s="22">
        <v>7.3177429428412294E-2</v>
      </c>
      <c r="F114" s="24">
        <f t="shared" si="6"/>
        <v>511679.20790053322</v>
      </c>
      <c r="G114" s="24">
        <v>494245.21</v>
      </c>
      <c r="H114" s="24">
        <f t="shared" si="7"/>
        <v>17433.997900533199</v>
      </c>
      <c r="I114" s="24">
        <f t="shared" si="8"/>
        <v>-38508.608384706044</v>
      </c>
      <c r="J114" s="24">
        <f t="shared" si="9"/>
        <v>-21074.610484172845</v>
      </c>
      <c r="K114" s="24">
        <f t="shared" si="10"/>
        <v>18953.761558912847</v>
      </c>
      <c r="L114" s="24"/>
      <c r="M114" s="23">
        <f t="shared" si="11"/>
        <v>5.3757441550692593E-4</v>
      </c>
      <c r="N114" s="28">
        <v>429</v>
      </c>
      <c r="O114" s="29" t="s">
        <v>178</v>
      </c>
    </row>
    <row r="115" spans="1:15" ht="11.4">
      <c r="A115" s="25">
        <v>3</v>
      </c>
      <c r="B115" s="26">
        <v>284</v>
      </c>
      <c r="C115" s="27" t="s">
        <v>557</v>
      </c>
      <c r="D115" s="24">
        <v>479901.21</v>
      </c>
      <c r="E115" s="22">
        <v>3.8312262830680455E-2</v>
      </c>
      <c r="F115" s="24">
        <f t="shared" si="6"/>
        <v>498715.56642398576</v>
      </c>
      <c r="G115" s="24">
        <v>497938.92</v>
      </c>
      <c r="H115" s="24">
        <f t="shared" si="7"/>
        <v>776.64642398577416</v>
      </c>
      <c r="I115" s="24">
        <f t="shared" si="8"/>
        <v>-37532.974070956203</v>
      </c>
      <c r="J115" s="24">
        <f t="shared" si="9"/>
        <v>-36756.327646970429</v>
      </c>
      <c r="K115" s="24">
        <f t="shared" si="10"/>
        <v>18473.558795759967</v>
      </c>
      <c r="L115" s="24"/>
      <c r="M115" s="23">
        <f t="shared" si="11"/>
        <v>5.2395470635714344E-4</v>
      </c>
      <c r="N115" s="28">
        <v>436</v>
      </c>
      <c r="O115" s="29" t="s">
        <v>558</v>
      </c>
    </row>
    <row r="116" spans="1:15" ht="11.4">
      <c r="A116" s="25">
        <v>3</v>
      </c>
      <c r="B116" s="26">
        <v>285</v>
      </c>
      <c r="C116" s="27" t="s">
        <v>790</v>
      </c>
      <c r="D116" s="24">
        <v>9212237.7400000002</v>
      </c>
      <c r="E116" s="22">
        <v>9.6700229134052251E-3</v>
      </c>
      <c r="F116" s="24">
        <f t="shared" si="6"/>
        <v>9573400.2473894954</v>
      </c>
      <c r="G116" s="24">
        <v>9832922.2300000004</v>
      </c>
      <c r="H116" s="24">
        <f t="shared" si="7"/>
        <v>-259521.98261050507</v>
      </c>
      <c r="I116" s="24">
        <f t="shared" si="8"/>
        <v>-720487.20242006506</v>
      </c>
      <c r="J116" s="24">
        <f t="shared" si="9"/>
        <v>-980009.18503057014</v>
      </c>
      <c r="K116" s="24">
        <f t="shared" si="10"/>
        <v>354620.51769031567</v>
      </c>
      <c r="L116" s="24"/>
      <c r="M116" s="23">
        <f t="shared" si="11"/>
        <v>1.005789362346866E-2</v>
      </c>
      <c r="N116" s="28">
        <v>1902</v>
      </c>
      <c r="O116" s="29" t="s">
        <v>791</v>
      </c>
    </row>
    <row r="117" spans="1:15" ht="11.4">
      <c r="A117" s="25">
        <v>3</v>
      </c>
      <c r="B117" s="26">
        <v>286</v>
      </c>
      <c r="C117" s="27" t="s">
        <v>561</v>
      </c>
      <c r="D117" s="24">
        <v>17174445.300000001</v>
      </c>
      <c r="E117" s="22">
        <v>7.3243461279040465E-3</v>
      </c>
      <c r="F117" s="24">
        <f t="shared" si="6"/>
        <v>17847763.325721268</v>
      </c>
      <c r="G117" s="24">
        <v>18330015.510000002</v>
      </c>
      <c r="H117" s="24">
        <f t="shared" si="7"/>
        <v>-482252.18427873403</v>
      </c>
      <c r="I117" s="24">
        <f t="shared" si="8"/>
        <v>-1343209.8038009857</v>
      </c>
      <c r="J117" s="24">
        <f t="shared" si="9"/>
        <v>-1825461.9880797197</v>
      </c>
      <c r="K117" s="24">
        <f t="shared" si="10"/>
        <v>661121.74427339621</v>
      </c>
      <c r="L117" s="24"/>
      <c r="M117" s="23">
        <f t="shared" si="11"/>
        <v>1.8751008033524905E-2</v>
      </c>
      <c r="N117" s="28">
        <v>2222</v>
      </c>
      <c r="O117" s="29" t="s">
        <v>562</v>
      </c>
    </row>
    <row r="118" spans="1:15" ht="11.4">
      <c r="A118" s="25">
        <v>3</v>
      </c>
      <c r="B118" s="26">
        <v>287</v>
      </c>
      <c r="C118" s="27" t="s">
        <v>563</v>
      </c>
      <c r="D118" s="24">
        <v>1611069.05</v>
      </c>
      <c r="E118" s="22">
        <v>4.3134110056162044E-2</v>
      </c>
      <c r="F118" s="24">
        <f t="shared" si="6"/>
        <v>1674230.4396750797</v>
      </c>
      <c r="G118" s="24">
        <v>1661325.16</v>
      </c>
      <c r="H118" s="24">
        <f t="shared" si="7"/>
        <v>12905.279675079742</v>
      </c>
      <c r="I118" s="24">
        <f t="shared" si="8"/>
        <v>-126001.37615858491</v>
      </c>
      <c r="J118" s="24">
        <f t="shared" si="9"/>
        <v>-113096.09648350517</v>
      </c>
      <c r="K118" s="24">
        <f t="shared" si="10"/>
        <v>62017.303142878416</v>
      </c>
      <c r="L118" s="24"/>
      <c r="M118" s="23">
        <f t="shared" si="11"/>
        <v>1.7589603723104431E-3</v>
      </c>
      <c r="N118" s="28">
        <v>442</v>
      </c>
      <c r="O118" s="29" t="s">
        <v>564</v>
      </c>
    </row>
    <row r="119" spans="1:15" ht="11.4">
      <c r="A119" s="25">
        <v>3</v>
      </c>
      <c r="B119" s="26">
        <v>288</v>
      </c>
      <c r="C119" s="27" t="s">
        <v>565</v>
      </c>
      <c r="D119" s="24">
        <v>1615799.77</v>
      </c>
      <c r="E119" s="22">
        <v>3.2517203494427806E-2</v>
      </c>
      <c r="F119" s="24">
        <f t="shared" si="6"/>
        <v>1679146.6258718038</v>
      </c>
      <c r="G119" s="24">
        <v>1689952.93</v>
      </c>
      <c r="H119" s="24">
        <f t="shared" si="7"/>
        <v>-10806.30412819609</v>
      </c>
      <c r="I119" s="24">
        <f t="shared" si="8"/>
        <v>-126371.36478832175</v>
      </c>
      <c r="J119" s="24">
        <f t="shared" si="9"/>
        <v>-137177.66891651784</v>
      </c>
      <c r="K119" s="24">
        <f t="shared" si="10"/>
        <v>62199.409860355285</v>
      </c>
      <c r="L119" s="24"/>
      <c r="M119" s="23">
        <f t="shared" si="11"/>
        <v>1.7641253582634017E-3</v>
      </c>
      <c r="N119" s="28">
        <v>447</v>
      </c>
      <c r="O119" s="29" t="s">
        <v>566</v>
      </c>
    </row>
    <row r="120" spans="1:15" ht="11.4">
      <c r="A120" s="25">
        <v>3</v>
      </c>
      <c r="B120" s="26">
        <v>291</v>
      </c>
      <c r="C120" s="27" t="s">
        <v>567</v>
      </c>
      <c r="D120" s="24">
        <v>355827.54</v>
      </c>
      <c r="E120" s="22">
        <v>-6.1171575396617986E-3</v>
      </c>
      <c r="F120" s="24">
        <f t="shared" si="6"/>
        <v>369777.63227634586</v>
      </c>
      <c r="G120" s="24">
        <v>379763.9</v>
      </c>
      <c r="H120" s="24">
        <f t="shared" si="7"/>
        <v>-9986.267723654164</v>
      </c>
      <c r="I120" s="24">
        <f t="shared" si="8"/>
        <v>-27829.198081313716</v>
      </c>
      <c r="J120" s="24">
        <f t="shared" si="9"/>
        <v>-37815.465804967884</v>
      </c>
      <c r="K120" s="24">
        <f t="shared" si="10"/>
        <v>13697.404474851461</v>
      </c>
      <c r="L120" s="24"/>
      <c r="M120" s="23">
        <f t="shared" si="11"/>
        <v>3.8849144438390704E-4</v>
      </c>
      <c r="N120" s="28">
        <v>453</v>
      </c>
      <c r="O120" s="29" t="s">
        <v>568</v>
      </c>
    </row>
    <row r="121" spans="1:15" ht="11.4">
      <c r="A121" s="25">
        <v>3</v>
      </c>
      <c r="B121" s="26">
        <v>290</v>
      </c>
      <c r="C121" s="27" t="s">
        <v>569</v>
      </c>
      <c r="D121" s="24">
        <v>1702542.65</v>
      </c>
      <c r="E121" s="22">
        <v>3.4023677012450577E-2</v>
      </c>
      <c r="F121" s="24">
        <f t="shared" si="6"/>
        <v>1769290.229661525</v>
      </c>
      <c r="G121" s="24">
        <v>1766269.24</v>
      </c>
      <c r="H121" s="24">
        <f t="shared" si="7"/>
        <v>3020.9896615250036</v>
      </c>
      <c r="I121" s="24">
        <f t="shared" si="8"/>
        <v>-133155.50743693075</v>
      </c>
      <c r="J121" s="24">
        <f t="shared" si="9"/>
        <v>-130134.51777540575</v>
      </c>
      <c r="K121" s="24">
        <f t="shared" si="10"/>
        <v>65538.533955903084</v>
      </c>
      <c r="L121" s="24"/>
      <c r="M121" s="23">
        <f t="shared" si="11"/>
        <v>1.8588309753194054E-3</v>
      </c>
      <c r="N121" s="28">
        <v>454</v>
      </c>
      <c r="O121" s="29" t="s">
        <v>570</v>
      </c>
    </row>
    <row r="122" spans="1:15" ht="11.4">
      <c r="A122" s="25">
        <v>3</v>
      </c>
      <c r="B122" s="26">
        <v>857</v>
      </c>
      <c r="C122" s="27" t="s">
        <v>1144</v>
      </c>
      <c r="D122" s="24">
        <v>20110366.400000002</v>
      </c>
      <c r="E122" s="22">
        <v>2.274895777944197E-2</v>
      </c>
      <c r="F122" s="24">
        <f t="shared" si="6"/>
        <v>20898786.169282407</v>
      </c>
      <c r="G122" s="24">
        <v>21245695.190000001</v>
      </c>
      <c r="H122" s="24">
        <f t="shared" si="7"/>
        <v>-346909.02071759477</v>
      </c>
      <c r="I122" s="24">
        <f t="shared" si="8"/>
        <v>-1572827.5839284277</v>
      </c>
      <c r="J122" s="24">
        <f t="shared" si="9"/>
        <v>-1919736.6046460224</v>
      </c>
      <c r="K122" s="24">
        <f t="shared" si="10"/>
        <v>774138.56925819314</v>
      </c>
      <c r="L122" s="24"/>
      <c r="M122" s="23">
        <f t="shared" si="11"/>
        <v>2.1956437913225026E-2</v>
      </c>
      <c r="N122" s="28">
        <v>465</v>
      </c>
      <c r="O122" s="29" t="s">
        <v>571</v>
      </c>
    </row>
    <row r="123" spans="1:15" ht="11.4">
      <c r="A123" s="25">
        <v>3</v>
      </c>
      <c r="B123" s="26">
        <v>300</v>
      </c>
      <c r="C123" s="27" t="s">
        <v>574</v>
      </c>
      <c r="D123" s="24">
        <v>755364.17</v>
      </c>
      <c r="E123" s="22">
        <v>3.3780581200836331E-2</v>
      </c>
      <c r="F123" s="24">
        <f t="shared" si="6"/>
        <v>784977.95389583183</v>
      </c>
      <c r="G123" s="24">
        <v>781757.45</v>
      </c>
      <c r="H123" s="24">
        <f t="shared" si="7"/>
        <v>3220.5038958318764</v>
      </c>
      <c r="I123" s="24">
        <f t="shared" si="8"/>
        <v>-59076.875023381072</v>
      </c>
      <c r="J123" s="24">
        <f t="shared" si="9"/>
        <v>-55856.371127549195</v>
      </c>
      <c r="K123" s="24">
        <f t="shared" si="10"/>
        <v>29077.368666574996</v>
      </c>
      <c r="L123" s="24"/>
      <c r="M123" s="23">
        <f t="shared" si="11"/>
        <v>8.2470434255637194E-4</v>
      </c>
      <c r="N123" s="28">
        <v>472</v>
      </c>
      <c r="O123" s="29" t="s">
        <v>575</v>
      </c>
    </row>
    <row r="124" spans="1:15" ht="11.4">
      <c r="A124" s="25">
        <v>3</v>
      </c>
      <c r="B124" s="26">
        <v>301</v>
      </c>
      <c r="C124" s="27" t="s">
        <v>576</v>
      </c>
      <c r="D124" s="24">
        <v>2849379.26</v>
      </c>
      <c r="E124" s="22">
        <v>2.4881420205505482E-2</v>
      </c>
      <c r="F124" s="24">
        <f t="shared" si="6"/>
        <v>2961088.1614731858</v>
      </c>
      <c r="G124" s="24">
        <v>2993135.2</v>
      </c>
      <c r="H124" s="24">
        <f t="shared" si="7"/>
        <v>-32047.038526814431</v>
      </c>
      <c r="I124" s="24">
        <f t="shared" si="8"/>
        <v>-222849.3607755237</v>
      </c>
      <c r="J124" s="24">
        <f t="shared" si="9"/>
        <v>-254896.39930233813</v>
      </c>
      <c r="K124" s="24">
        <f t="shared" si="10"/>
        <v>109685.43982422761</v>
      </c>
      <c r="L124" s="24"/>
      <c r="M124" s="23">
        <f t="shared" si="11"/>
        <v>3.110943757515082E-3</v>
      </c>
      <c r="N124" s="28">
        <v>475</v>
      </c>
      <c r="O124" s="29" t="s">
        <v>577</v>
      </c>
    </row>
    <row r="125" spans="1:15" ht="11.4">
      <c r="A125" s="25">
        <v>3</v>
      </c>
      <c r="B125" s="26">
        <v>304</v>
      </c>
      <c r="C125" s="27" t="s">
        <v>578</v>
      </c>
      <c r="D125" s="24">
        <v>190622.19</v>
      </c>
      <c r="E125" s="22">
        <v>2.1817553575387717E-2</v>
      </c>
      <c r="F125" s="24">
        <f t="shared" si="6"/>
        <v>198095.4652288346</v>
      </c>
      <c r="G125" s="24">
        <v>202562.99</v>
      </c>
      <c r="H125" s="24">
        <f t="shared" si="7"/>
        <v>-4467.5247711653938</v>
      </c>
      <c r="I125" s="24">
        <f t="shared" si="8"/>
        <v>-14908.521932292873</v>
      </c>
      <c r="J125" s="24">
        <f t="shared" si="9"/>
        <v>-19376.046703458269</v>
      </c>
      <c r="K125" s="24">
        <f t="shared" si="10"/>
        <v>7337.906555271089</v>
      </c>
      <c r="L125" s="24"/>
      <c r="M125" s="23">
        <f t="shared" si="11"/>
        <v>2.08120737154644E-4</v>
      </c>
      <c r="N125" s="28">
        <v>482</v>
      </c>
      <c r="O125" s="29" t="s">
        <v>579</v>
      </c>
    </row>
    <row r="126" spans="1:15" ht="11.4">
      <c r="A126" s="25">
        <v>3</v>
      </c>
      <c r="B126" s="26">
        <v>305</v>
      </c>
      <c r="C126" s="27" t="s">
        <v>580</v>
      </c>
      <c r="D126" s="24">
        <v>2933051.37</v>
      </c>
      <c r="E126" s="22">
        <v>9.0404764134021931E-2</v>
      </c>
      <c r="F126" s="24">
        <f t="shared" si="6"/>
        <v>3048040.6068161353</v>
      </c>
      <c r="G126" s="24">
        <v>3066950.12</v>
      </c>
      <c r="H126" s="24">
        <f t="shared" si="7"/>
        <v>-18909.513183864765</v>
      </c>
      <c r="I126" s="24">
        <f t="shared" si="8"/>
        <v>-229393.33913951286</v>
      </c>
      <c r="J126" s="24">
        <f t="shared" si="9"/>
        <v>-248302.85232337762</v>
      </c>
      <c r="K126" s="24">
        <f t="shared" si="10"/>
        <v>112906.35615334107</v>
      </c>
      <c r="L126" s="24"/>
      <c r="M126" s="23">
        <f t="shared" si="11"/>
        <v>3.2022967170655132E-3</v>
      </c>
      <c r="N126" s="28">
        <v>484</v>
      </c>
      <c r="O126" s="29" t="s">
        <v>581</v>
      </c>
    </row>
    <row r="127" spans="1:15" ht="11.4">
      <c r="A127" s="25">
        <v>3</v>
      </c>
      <c r="B127" s="26">
        <v>312</v>
      </c>
      <c r="C127" s="27" t="s">
        <v>582</v>
      </c>
      <c r="D127" s="24">
        <v>249889.95</v>
      </c>
      <c r="E127" s="22">
        <v>-7.9455821787358073E-4</v>
      </c>
      <c r="F127" s="24">
        <f t="shared" si="6"/>
        <v>259686.79670116166</v>
      </c>
      <c r="G127" s="24">
        <v>268515.39</v>
      </c>
      <c r="H127" s="24">
        <f t="shared" si="7"/>
        <v>-8828.5932988383574</v>
      </c>
      <c r="I127" s="24">
        <f t="shared" si="8"/>
        <v>-19543.841145852795</v>
      </c>
      <c r="J127" s="24">
        <f t="shared" si="9"/>
        <v>-28372.434444691153</v>
      </c>
      <c r="K127" s="24">
        <f t="shared" si="10"/>
        <v>9619.3895485167013</v>
      </c>
      <c r="L127" s="24"/>
      <c r="M127" s="23">
        <f t="shared" si="11"/>
        <v>2.7282910033473611E-4</v>
      </c>
      <c r="N127" s="28">
        <v>500</v>
      </c>
      <c r="O127" s="29" t="s">
        <v>583</v>
      </c>
    </row>
    <row r="128" spans="1:15" ht="11.4">
      <c r="A128" s="25">
        <v>3</v>
      </c>
      <c r="B128" s="26">
        <v>316</v>
      </c>
      <c r="C128" s="27" t="s">
        <v>850</v>
      </c>
      <c r="D128" s="24">
        <v>884641.72</v>
      </c>
      <c r="E128" s="22">
        <v>3.5822999301700193E-3</v>
      </c>
      <c r="F128" s="24">
        <f t="shared" si="6"/>
        <v>919323.78430987697</v>
      </c>
      <c r="G128" s="24">
        <v>947141.14</v>
      </c>
      <c r="H128" s="24">
        <f t="shared" si="7"/>
        <v>-27817.355690123048</v>
      </c>
      <c r="I128" s="24">
        <f t="shared" si="8"/>
        <v>-69187.64538819583</v>
      </c>
      <c r="J128" s="24">
        <f t="shared" si="9"/>
        <v>-97005.001078318877</v>
      </c>
      <c r="K128" s="24">
        <f t="shared" si="10"/>
        <v>34053.843764224359</v>
      </c>
      <c r="L128" s="24"/>
      <c r="M128" s="23">
        <f t="shared" si="11"/>
        <v>9.6584918515599965E-4</v>
      </c>
      <c r="N128" s="28">
        <v>506</v>
      </c>
      <c r="O128" s="29" t="s">
        <v>851</v>
      </c>
    </row>
    <row r="129" spans="1:15" ht="11.4">
      <c r="A129" s="25">
        <v>3</v>
      </c>
      <c r="B129" s="26">
        <v>317</v>
      </c>
      <c r="C129" s="27" t="s">
        <v>852</v>
      </c>
      <c r="D129" s="24">
        <v>434222.13</v>
      </c>
      <c r="E129" s="22">
        <v>3.8526906246105261E-2</v>
      </c>
      <c r="F129" s="24">
        <f t="shared" si="6"/>
        <v>451245.65432285448</v>
      </c>
      <c r="G129" s="24">
        <v>443388.94</v>
      </c>
      <c r="H129" s="24">
        <f t="shared" si="7"/>
        <v>7856.7143228544737</v>
      </c>
      <c r="I129" s="24">
        <f t="shared" si="8"/>
        <v>-33960.422701008349</v>
      </c>
      <c r="J129" s="24">
        <f t="shared" si="9"/>
        <v>-26103.708378153875</v>
      </c>
      <c r="K129" s="24">
        <f t="shared" si="10"/>
        <v>16715.165291988174</v>
      </c>
      <c r="L129" s="24"/>
      <c r="M129" s="23">
        <f t="shared" si="11"/>
        <v>4.7408242337610145E-4</v>
      </c>
      <c r="N129" s="28">
        <v>507</v>
      </c>
      <c r="O129" s="29" t="s">
        <v>853</v>
      </c>
    </row>
    <row r="130" spans="1:15" ht="11.4">
      <c r="A130" s="25">
        <v>3</v>
      </c>
      <c r="B130" s="26">
        <v>319</v>
      </c>
      <c r="C130" s="27" t="s">
        <v>854</v>
      </c>
      <c r="D130" s="24">
        <v>589854.61</v>
      </c>
      <c r="E130" s="22">
        <v>0.16595941046026524</v>
      </c>
      <c r="F130" s="24">
        <f t="shared" si="6"/>
        <v>612979.65040335956</v>
      </c>
      <c r="G130" s="24">
        <v>622329.75</v>
      </c>
      <c r="H130" s="24">
        <f t="shared" si="7"/>
        <v>-9350.0995966404444</v>
      </c>
      <c r="I130" s="24">
        <f t="shared" si="8"/>
        <v>-46132.406673373436</v>
      </c>
      <c r="J130" s="24">
        <f t="shared" si="9"/>
        <v>-55482.506270013881</v>
      </c>
      <c r="K130" s="24">
        <f t="shared" si="10"/>
        <v>22706.160334092645</v>
      </c>
      <c r="L130" s="24"/>
      <c r="M130" s="23">
        <f t="shared" si="11"/>
        <v>6.4400149975858028E-4</v>
      </c>
      <c r="N130" s="28">
        <v>514</v>
      </c>
      <c r="O130" s="29" t="s">
        <v>855</v>
      </c>
    </row>
    <row r="131" spans="1:15" ht="11.4">
      <c r="A131" s="25">
        <v>3</v>
      </c>
      <c r="B131" s="26">
        <v>398</v>
      </c>
      <c r="C131" s="27" t="s">
        <v>857</v>
      </c>
      <c r="D131" s="24">
        <v>17071894.190000001</v>
      </c>
      <c r="E131" s="22">
        <v>2.0851301703772768E-2</v>
      </c>
      <c r="F131" s="24">
        <f t="shared" si="6"/>
        <v>17741191.73589123</v>
      </c>
      <c r="G131" s="24">
        <v>18144710.149999999</v>
      </c>
      <c r="H131" s="24">
        <f t="shared" si="7"/>
        <v>-403518.41410876811</v>
      </c>
      <c r="I131" s="24">
        <f t="shared" si="8"/>
        <v>-1335189.3027637457</v>
      </c>
      <c r="J131" s="24">
        <f t="shared" si="9"/>
        <v>-1738707.7168725138</v>
      </c>
      <c r="K131" s="24">
        <f t="shared" si="10"/>
        <v>657174.09021318774</v>
      </c>
      <c r="L131" s="24"/>
      <c r="M131" s="23">
        <f t="shared" si="11"/>
        <v>1.8639043038215456E-2</v>
      </c>
      <c r="N131" s="28">
        <v>517</v>
      </c>
      <c r="O131" s="29" t="s">
        <v>858</v>
      </c>
    </row>
    <row r="132" spans="1:15" ht="11.4">
      <c r="A132" s="25">
        <v>3</v>
      </c>
      <c r="B132" s="26">
        <v>399</v>
      </c>
      <c r="C132" s="27" t="s">
        <v>859</v>
      </c>
      <c r="D132" s="24">
        <v>1602773.65</v>
      </c>
      <c r="E132" s="22">
        <v>5.6009314592764682E-2</v>
      </c>
      <c r="F132" s="24">
        <f t="shared" si="6"/>
        <v>1665609.8214655244</v>
      </c>
      <c r="G132" s="24">
        <v>1659733.23</v>
      </c>
      <c r="H132" s="24">
        <f t="shared" si="7"/>
        <v>5876.5914655243978</v>
      </c>
      <c r="I132" s="24">
        <f t="shared" si="8"/>
        <v>-125352.59464559765</v>
      </c>
      <c r="J132" s="24">
        <f t="shared" si="9"/>
        <v>-119476.00318007325</v>
      </c>
      <c r="K132" s="24">
        <f t="shared" si="10"/>
        <v>61697.975838756072</v>
      </c>
      <c r="L132" s="24"/>
      <c r="M132" s="23">
        <f t="shared" si="11"/>
        <v>1.7499034793905124E-3</v>
      </c>
      <c r="N132" s="28">
        <v>518</v>
      </c>
      <c r="O132" s="29" t="s">
        <v>860</v>
      </c>
    </row>
    <row r="133" spans="1:15" ht="11.4">
      <c r="A133" s="25">
        <v>3</v>
      </c>
      <c r="B133" s="26">
        <v>400</v>
      </c>
      <c r="C133" s="27" t="s">
        <v>861</v>
      </c>
      <c r="D133" s="24">
        <v>1621434.45</v>
      </c>
      <c r="E133" s="22">
        <v>2.6643394382493031E-2</v>
      </c>
      <c r="F133" s="24">
        <f t="shared" si="6"/>
        <v>1685002.2114991413</v>
      </c>
      <c r="G133" s="24">
        <v>1722603.5</v>
      </c>
      <c r="H133" s="24">
        <f t="shared" si="7"/>
        <v>-37601.288500858704</v>
      </c>
      <c r="I133" s="24">
        <f t="shared" si="8"/>
        <v>-126812.0519421177</v>
      </c>
      <c r="J133" s="24">
        <f t="shared" si="9"/>
        <v>-164413.34044297639</v>
      </c>
      <c r="K133" s="24">
        <f t="shared" si="10"/>
        <v>62416.314069192958</v>
      </c>
      <c r="L133" s="24"/>
      <c r="M133" s="23">
        <f t="shared" si="11"/>
        <v>1.770277285041866E-3</v>
      </c>
      <c r="N133" s="28">
        <v>523</v>
      </c>
      <c r="O133" s="29" t="s">
        <v>862</v>
      </c>
    </row>
    <row r="134" spans="1:15" ht="11.4">
      <c r="A134" s="25">
        <v>3</v>
      </c>
      <c r="B134" s="26">
        <v>407</v>
      </c>
      <c r="C134" s="27" t="s">
        <v>865</v>
      </c>
      <c r="D134" s="24">
        <v>544249.48</v>
      </c>
      <c r="E134" s="22">
        <v>2.0578463112939975E-2</v>
      </c>
      <c r="F134" s="24">
        <f t="shared" si="6"/>
        <v>565586.58748570294</v>
      </c>
      <c r="G134" s="24">
        <v>571944.01</v>
      </c>
      <c r="H134" s="24">
        <f t="shared" si="7"/>
        <v>-6357.4225142970681</v>
      </c>
      <c r="I134" s="24">
        <f t="shared" si="8"/>
        <v>-42565.63891758347</v>
      </c>
      <c r="J134" s="24">
        <f t="shared" si="9"/>
        <v>-48923.061431880538</v>
      </c>
      <c r="K134" s="24">
        <f t="shared" si="10"/>
        <v>20950.613498852792</v>
      </c>
      <c r="L134" s="24"/>
      <c r="M134" s="23">
        <f t="shared" si="11"/>
        <v>5.9420995516645608E-4</v>
      </c>
      <c r="N134" s="28">
        <v>533</v>
      </c>
      <c r="O134" s="29" t="s">
        <v>866</v>
      </c>
    </row>
    <row r="135" spans="1:15" ht="11.4">
      <c r="A135" s="25">
        <v>3</v>
      </c>
      <c r="B135" s="26">
        <v>403</v>
      </c>
      <c r="C135" s="27" t="s">
        <v>869</v>
      </c>
      <c r="D135" s="24">
        <v>648530.93999999994</v>
      </c>
      <c r="E135" s="22">
        <v>2.2001870465733049E-2</v>
      </c>
      <c r="F135" s="24">
        <f t="shared" si="6"/>
        <v>673956.36507267796</v>
      </c>
      <c r="G135" s="24">
        <v>677667.96</v>
      </c>
      <c r="H135" s="24">
        <f t="shared" si="7"/>
        <v>-3711.5949273220031</v>
      </c>
      <c r="I135" s="24">
        <f t="shared" si="8"/>
        <v>-50721.470269334917</v>
      </c>
      <c r="J135" s="24">
        <f t="shared" si="9"/>
        <v>-54433.06519665692</v>
      </c>
      <c r="K135" s="24">
        <f t="shared" si="10"/>
        <v>24964.87652314833</v>
      </c>
      <c r="L135" s="24"/>
      <c r="M135" s="23">
        <f t="shared" si="11"/>
        <v>7.0806414143282151E-4</v>
      </c>
      <c r="N135" s="28">
        <v>537</v>
      </c>
      <c r="O135" s="29" t="s">
        <v>870</v>
      </c>
    </row>
    <row r="136" spans="1:15" ht="11.4">
      <c r="A136" s="25">
        <v>3</v>
      </c>
      <c r="B136" s="26">
        <v>405</v>
      </c>
      <c r="C136" s="27" t="s">
        <v>873</v>
      </c>
      <c r="D136" s="24">
        <v>12200507.140000001</v>
      </c>
      <c r="E136" s="22">
        <v>2.1142950570444633E-2</v>
      </c>
      <c r="F136" s="24">
        <f t="shared" si="6"/>
        <v>12678823.687452221</v>
      </c>
      <c r="G136" s="24">
        <v>12957066.6</v>
      </c>
      <c r="H136" s="24">
        <f t="shared" si="7"/>
        <v>-278242.91254777834</v>
      </c>
      <c r="I136" s="24">
        <f t="shared" si="8"/>
        <v>-954199.13223001885</v>
      </c>
      <c r="J136" s="24">
        <f t="shared" si="9"/>
        <v>-1232442.0447777971</v>
      </c>
      <c r="K136" s="24">
        <f t="shared" si="10"/>
        <v>469652.46449134662</v>
      </c>
      <c r="L136" s="24"/>
      <c r="M136" s="23">
        <f t="shared" si="11"/>
        <v>1.3320477220607408E-2</v>
      </c>
      <c r="N136" s="28">
        <v>542</v>
      </c>
      <c r="O136" s="29" t="s">
        <v>874</v>
      </c>
    </row>
    <row r="137" spans="1:15" ht="11.4">
      <c r="A137" s="25">
        <v>3</v>
      </c>
      <c r="B137" s="26">
        <v>408</v>
      </c>
      <c r="C137" s="27" t="s">
        <v>132</v>
      </c>
      <c r="D137" s="24">
        <v>3176611.3</v>
      </c>
      <c r="E137" s="22">
        <v>3.9436032011858871E-2</v>
      </c>
      <c r="F137" s="24">
        <f t="shared" si="6"/>
        <v>3301149.2173323208</v>
      </c>
      <c r="G137" s="24">
        <v>3345712.59</v>
      </c>
      <c r="H137" s="24">
        <f t="shared" si="7"/>
        <v>-44563.372667679098</v>
      </c>
      <c r="I137" s="24">
        <f t="shared" si="8"/>
        <v>-248442.11073442904</v>
      </c>
      <c r="J137" s="24">
        <f t="shared" si="9"/>
        <v>-293005.48340210813</v>
      </c>
      <c r="K137" s="24">
        <f t="shared" si="10"/>
        <v>122282.07472497413</v>
      </c>
      <c r="L137" s="24"/>
      <c r="M137" s="23">
        <f t="shared" si="11"/>
        <v>3.4682147204885849E-3</v>
      </c>
      <c r="N137" s="28">
        <v>545</v>
      </c>
      <c r="O137" s="29" t="s">
        <v>133</v>
      </c>
    </row>
    <row r="138" spans="1:15" ht="11.4">
      <c r="A138" s="25">
        <v>3</v>
      </c>
      <c r="B138" s="26">
        <v>410</v>
      </c>
      <c r="C138" s="27" t="s">
        <v>875</v>
      </c>
      <c r="D138" s="24">
        <v>3289285.73</v>
      </c>
      <c r="E138" s="22">
        <v>2.4141086945798855E-2</v>
      </c>
      <c r="F138" s="24">
        <f t="shared" si="6"/>
        <v>3418241.0083260336</v>
      </c>
      <c r="G138" s="24">
        <v>3509636.53</v>
      </c>
      <c r="H138" s="24">
        <f t="shared" si="7"/>
        <v>-91395.521673966199</v>
      </c>
      <c r="I138" s="24">
        <f t="shared" si="8"/>
        <v>-257254.35452862526</v>
      </c>
      <c r="J138" s="24">
        <f t="shared" si="9"/>
        <v>-348649.87620259146</v>
      </c>
      <c r="K138" s="24">
        <f t="shared" si="10"/>
        <v>126619.420962096</v>
      </c>
      <c r="L138" s="24"/>
      <c r="M138" s="23">
        <f t="shared" si="11"/>
        <v>3.5912323263091839E-3</v>
      </c>
      <c r="N138" s="28">
        <v>549</v>
      </c>
      <c r="O138" s="29" t="s">
        <v>876</v>
      </c>
    </row>
    <row r="139" spans="1:15" ht="11.4">
      <c r="A139" s="25">
        <v>3</v>
      </c>
      <c r="B139" s="26">
        <v>413</v>
      </c>
      <c r="C139" s="27" t="s">
        <v>877</v>
      </c>
      <c r="D139" s="24">
        <v>342091.01</v>
      </c>
      <c r="E139" s="22">
        <v>7.3678482549066225E-3</v>
      </c>
      <c r="F139" s="24">
        <f t="shared" si="6"/>
        <v>355502.56649843283</v>
      </c>
      <c r="G139" s="24">
        <v>364561.82</v>
      </c>
      <c r="H139" s="24">
        <f t="shared" si="7"/>
        <v>-9059.2535015671747</v>
      </c>
      <c r="I139" s="24">
        <f t="shared" si="8"/>
        <v>-26754.866919875487</v>
      </c>
      <c r="J139" s="24">
        <f t="shared" si="9"/>
        <v>-35814.120421442662</v>
      </c>
      <c r="K139" s="24">
        <f t="shared" si="10"/>
        <v>13168.62357303894</v>
      </c>
      <c r="L139" s="24"/>
      <c r="M139" s="23">
        <f t="shared" si="11"/>
        <v>3.7349394199687186E-4</v>
      </c>
      <c r="N139" s="28">
        <v>552</v>
      </c>
      <c r="O139" s="29" t="s">
        <v>878</v>
      </c>
    </row>
    <row r="140" spans="1:15" ht="11.4">
      <c r="A140" s="25">
        <v>3</v>
      </c>
      <c r="B140" s="26">
        <v>416</v>
      </c>
      <c r="C140" s="27" t="s">
        <v>879</v>
      </c>
      <c r="D140" s="24">
        <v>592017.4</v>
      </c>
      <c r="E140" s="22">
        <v>2.6620457155913459E-2</v>
      </c>
      <c r="F140" s="24">
        <f t="shared" si="6"/>
        <v>615227.23181684699</v>
      </c>
      <c r="G140" s="24">
        <v>621814.38</v>
      </c>
      <c r="H140" s="24">
        <f t="shared" si="7"/>
        <v>-6587.1481831530109</v>
      </c>
      <c r="I140" s="24">
        <f t="shared" si="8"/>
        <v>-46301.558030568223</v>
      </c>
      <c r="J140" s="24">
        <f t="shared" si="9"/>
        <v>-52888.706213721234</v>
      </c>
      <c r="K140" s="24">
        <f t="shared" si="10"/>
        <v>22789.415861262252</v>
      </c>
      <c r="L140" s="24"/>
      <c r="M140" s="23">
        <f t="shared" si="11"/>
        <v>6.4636282741466634E-4</v>
      </c>
      <c r="N140" s="28">
        <v>560</v>
      </c>
      <c r="O140" s="29" t="s">
        <v>880</v>
      </c>
    </row>
    <row r="141" spans="1:15" ht="11.4">
      <c r="A141" s="25">
        <v>3</v>
      </c>
      <c r="B141" s="26">
        <v>438</v>
      </c>
      <c r="C141" s="27" t="s">
        <v>881</v>
      </c>
      <c r="D141" s="24">
        <v>563295.94000000006</v>
      </c>
      <c r="E141" s="22">
        <v>5.5082285398500221E-2</v>
      </c>
      <c r="F141" s="24">
        <f t="shared" si="6"/>
        <v>585379.7571825909</v>
      </c>
      <c r="G141" s="24">
        <v>582309.96</v>
      </c>
      <c r="H141" s="24">
        <f t="shared" si="7"/>
        <v>3069.7971825909335</v>
      </c>
      <c r="I141" s="24">
        <f t="shared" si="8"/>
        <v>-44055.258602692214</v>
      </c>
      <c r="J141" s="24">
        <f t="shared" si="9"/>
        <v>-40985.461420101281</v>
      </c>
      <c r="K141" s="24">
        <f t="shared" si="10"/>
        <v>21683.797519499647</v>
      </c>
      <c r="L141" s="24"/>
      <c r="M141" s="23">
        <f t="shared" si="11"/>
        <v>6.150048232528339E-4</v>
      </c>
      <c r="N141" s="28">
        <v>561</v>
      </c>
      <c r="O141" s="29" t="s">
        <v>882</v>
      </c>
    </row>
    <row r="142" spans="1:15" ht="11.4">
      <c r="A142" s="25">
        <v>3</v>
      </c>
      <c r="B142" s="26">
        <v>418</v>
      </c>
      <c r="C142" s="27" t="s">
        <v>883</v>
      </c>
      <c r="D142" s="24">
        <v>3934320.43</v>
      </c>
      <c r="E142" s="22">
        <v>3.2503616112367371E-2</v>
      </c>
      <c r="F142" s="24">
        <f t="shared" si="6"/>
        <v>4088564.0645517632</v>
      </c>
      <c r="G142" s="24">
        <v>4237824.08</v>
      </c>
      <c r="H142" s="24">
        <f t="shared" si="7"/>
        <v>-149260.01544823684</v>
      </c>
      <c r="I142" s="24">
        <f t="shared" si="8"/>
        <v>-307702.38459291082</v>
      </c>
      <c r="J142" s="24">
        <f t="shared" si="9"/>
        <v>-456962.40004114766</v>
      </c>
      <c r="K142" s="24">
        <f t="shared" si="10"/>
        <v>151449.71146241666</v>
      </c>
      <c r="L142" s="24"/>
      <c r="M142" s="23">
        <f t="shared" si="11"/>
        <v>4.2954792833624243E-3</v>
      </c>
      <c r="N142" s="28">
        <v>564</v>
      </c>
      <c r="O142" s="29" t="s">
        <v>884</v>
      </c>
    </row>
    <row r="143" spans="1:15" ht="11.4">
      <c r="A143" s="25">
        <v>3</v>
      </c>
      <c r="B143" s="26">
        <v>420</v>
      </c>
      <c r="C143" s="27" t="s">
        <v>885</v>
      </c>
      <c r="D143" s="24">
        <v>1668449.49</v>
      </c>
      <c r="E143" s="22">
        <v>9.1430706682522952E-3</v>
      </c>
      <c r="F143" s="24">
        <f t="shared" si="6"/>
        <v>1733860.4594373917</v>
      </c>
      <c r="G143" s="24">
        <v>1776242.47</v>
      </c>
      <c r="H143" s="24">
        <f t="shared" si="7"/>
        <v>-42382.010562608251</v>
      </c>
      <c r="I143" s="24">
        <f t="shared" si="8"/>
        <v>-130489.08846649939</v>
      </c>
      <c r="J143" s="24">
        <f t="shared" si="9"/>
        <v>-172871.09902910766</v>
      </c>
      <c r="K143" s="24">
        <f t="shared" si="10"/>
        <v>64226.13468982654</v>
      </c>
      <c r="L143" s="24"/>
      <c r="M143" s="23">
        <f t="shared" si="11"/>
        <v>1.8216081651568992E-3</v>
      </c>
      <c r="N143" s="28">
        <v>567</v>
      </c>
      <c r="O143" s="29" t="s">
        <v>886</v>
      </c>
    </row>
    <row r="144" spans="1:15" ht="11.4">
      <c r="A144" s="25">
        <v>3</v>
      </c>
      <c r="B144" s="26">
        <v>423</v>
      </c>
      <c r="C144" s="27" t="s">
        <v>887</v>
      </c>
      <c r="D144" s="24">
        <v>2835753.13</v>
      </c>
      <c r="E144" s="22">
        <v>3.2830136399642093E-2</v>
      </c>
      <c r="F144" s="24">
        <f t="shared" ref="F144:F207" si="12">SUM($F$15 * M144)</f>
        <v>2946927.8238880467</v>
      </c>
      <c r="G144" s="24">
        <v>3030802.93</v>
      </c>
      <c r="H144" s="24">
        <f t="shared" ref="H144:H207" si="13">SUM(F144 - G144)</f>
        <v>-83875.106111953501</v>
      </c>
      <c r="I144" s="24">
        <f t="shared" ref="I144:I207" si="14">SUM($I$15 * M144)</f>
        <v>-221783.66397518126</v>
      </c>
      <c r="J144" s="24">
        <f t="shared" ref="J144:J207" si="15">SUM(H144 + I144)</f>
        <v>-305658.77008713479</v>
      </c>
      <c r="K144" s="24">
        <f t="shared" ref="K144:K207" si="16">SUM($K$15 * M144)</f>
        <v>109160.90871559868</v>
      </c>
      <c r="L144" s="24"/>
      <c r="M144" s="23">
        <f t="shared" ref="M144:M207" si="17">SUM(D144 / $D$15 )</f>
        <v>3.0960667895179933E-3</v>
      </c>
      <c r="N144" s="28">
        <v>573</v>
      </c>
      <c r="O144" s="29" t="s">
        <v>888</v>
      </c>
    </row>
    <row r="145" spans="1:15" ht="11.4">
      <c r="A145" s="25">
        <v>3</v>
      </c>
      <c r="B145" s="26">
        <v>422</v>
      </c>
      <c r="C145" s="27" t="s">
        <v>585</v>
      </c>
      <c r="D145" s="24">
        <v>1782391.4</v>
      </c>
      <c r="E145" s="22">
        <v>1.7864231629463545E-2</v>
      </c>
      <c r="F145" s="24">
        <f t="shared" si="12"/>
        <v>1852269.421534155</v>
      </c>
      <c r="G145" s="24">
        <v>1861513.52</v>
      </c>
      <c r="H145" s="24">
        <f t="shared" si="13"/>
        <v>-9244.0984658449888</v>
      </c>
      <c r="I145" s="24">
        <f t="shared" si="14"/>
        <v>-139400.46160853675</v>
      </c>
      <c r="J145" s="24">
        <f t="shared" si="15"/>
        <v>-148644.56007438173</v>
      </c>
      <c r="K145" s="24">
        <f t="shared" si="16"/>
        <v>68612.271940212275</v>
      </c>
      <c r="L145" s="24"/>
      <c r="M145" s="23">
        <f t="shared" si="17"/>
        <v>1.9460096018522183E-3</v>
      </c>
      <c r="N145" s="28">
        <v>577</v>
      </c>
      <c r="O145" s="29" t="s">
        <v>586</v>
      </c>
    </row>
    <row r="146" spans="1:15" ht="11.4">
      <c r="A146" s="25">
        <v>3</v>
      </c>
      <c r="B146" s="26">
        <v>425</v>
      </c>
      <c r="C146" s="27" t="s">
        <v>587</v>
      </c>
      <c r="D146" s="24">
        <v>1819534.62</v>
      </c>
      <c r="E146" s="22">
        <v>3.5436898938751821E-2</v>
      </c>
      <c r="F146" s="24">
        <f t="shared" si="12"/>
        <v>1890868.8282768694</v>
      </c>
      <c r="G146" s="24">
        <v>1959473.3</v>
      </c>
      <c r="H146" s="24">
        <f t="shared" si="13"/>
        <v>-68604.471723130671</v>
      </c>
      <c r="I146" s="24">
        <f t="shared" si="14"/>
        <v>-142305.42513878463</v>
      </c>
      <c r="J146" s="24">
        <f t="shared" si="15"/>
        <v>-210909.8968619153</v>
      </c>
      <c r="K146" s="24">
        <f t="shared" si="16"/>
        <v>70042.081751556267</v>
      </c>
      <c r="L146" s="24"/>
      <c r="M146" s="23">
        <f t="shared" si="17"/>
        <v>1.9865624584042133E-3</v>
      </c>
      <c r="N146" s="28">
        <v>580</v>
      </c>
      <c r="O146" s="29" t="s">
        <v>588</v>
      </c>
    </row>
    <row r="147" spans="1:15" ht="11.4">
      <c r="A147" s="25">
        <v>3</v>
      </c>
      <c r="B147" s="26">
        <v>426</v>
      </c>
      <c r="C147" s="27" t="s">
        <v>589</v>
      </c>
      <c r="D147" s="24">
        <v>1946019.42</v>
      </c>
      <c r="E147" s="22">
        <v>4.1351138012592076E-2</v>
      </c>
      <c r="F147" s="24">
        <f t="shared" si="12"/>
        <v>2022312.4199194585</v>
      </c>
      <c r="G147" s="24">
        <v>2044755.92</v>
      </c>
      <c r="H147" s="24">
        <f t="shared" si="13"/>
        <v>-22443.500080541475</v>
      </c>
      <c r="I147" s="24">
        <f t="shared" si="14"/>
        <v>-152197.77510549978</v>
      </c>
      <c r="J147" s="24">
        <f t="shared" si="15"/>
        <v>-174641.27518604125</v>
      </c>
      <c r="K147" s="24">
        <f t="shared" si="16"/>
        <v>74911.051324627217</v>
      </c>
      <c r="L147" s="24"/>
      <c r="M147" s="23">
        <f t="shared" si="17"/>
        <v>2.1246581849030939E-3</v>
      </c>
      <c r="N147" s="28">
        <v>582</v>
      </c>
      <c r="O147" s="29" t="s">
        <v>590</v>
      </c>
    </row>
    <row r="148" spans="1:15" ht="11.4">
      <c r="A148" s="25">
        <v>3</v>
      </c>
      <c r="B148" s="26">
        <v>444</v>
      </c>
      <c r="C148" s="27" t="s">
        <v>591</v>
      </c>
      <c r="D148" s="24">
        <v>8814376.5</v>
      </c>
      <c r="E148" s="22">
        <v>0.18310415013973164</v>
      </c>
      <c r="F148" s="24">
        <f t="shared" si="12"/>
        <v>9159940.9988396764</v>
      </c>
      <c r="G148" s="24">
        <v>9211495.9900000002</v>
      </c>
      <c r="H148" s="24">
        <f t="shared" si="13"/>
        <v>-51554.991160323843</v>
      </c>
      <c r="I148" s="24">
        <f t="shared" si="14"/>
        <v>-689370.55738231144</v>
      </c>
      <c r="J148" s="24">
        <f t="shared" si="15"/>
        <v>-740925.54854263528</v>
      </c>
      <c r="K148" s="24">
        <f t="shared" si="16"/>
        <v>339305.04680476832</v>
      </c>
      <c r="L148" s="24"/>
      <c r="M148" s="23">
        <f t="shared" si="17"/>
        <v>9.6235099110894215E-3</v>
      </c>
      <c r="N148" s="28">
        <v>2242</v>
      </c>
      <c r="O148" s="29" t="s">
        <v>592</v>
      </c>
    </row>
    <row r="149" spans="1:15" ht="11.4">
      <c r="A149" s="25">
        <v>3</v>
      </c>
      <c r="B149" s="26">
        <v>430</v>
      </c>
      <c r="C149" s="27" t="s">
        <v>786</v>
      </c>
      <c r="D149" s="24">
        <v>3082583.28</v>
      </c>
      <c r="E149" s="22">
        <v>5.3008366352265664E-3</v>
      </c>
      <c r="F149" s="24">
        <f t="shared" si="12"/>
        <v>3203434.8622173881</v>
      </c>
      <c r="G149" s="24">
        <v>3293858.26</v>
      </c>
      <c r="H149" s="24">
        <f t="shared" si="13"/>
        <v>-90423.397782611661</v>
      </c>
      <c r="I149" s="24">
        <f t="shared" si="14"/>
        <v>-241088.19879783827</v>
      </c>
      <c r="J149" s="24">
        <f t="shared" si="15"/>
        <v>-331511.59658044996</v>
      </c>
      <c r="K149" s="24">
        <f t="shared" si="16"/>
        <v>118662.51278238412</v>
      </c>
      <c r="L149" s="24"/>
      <c r="M149" s="23">
        <f t="shared" si="17"/>
        <v>3.3655552093603599E-3</v>
      </c>
      <c r="N149" s="28">
        <v>1868</v>
      </c>
      <c r="O149" s="29" t="s">
        <v>787</v>
      </c>
    </row>
    <row r="150" spans="1:15" ht="11.4">
      <c r="A150" s="25">
        <v>3</v>
      </c>
      <c r="B150" s="26">
        <v>433</v>
      </c>
      <c r="C150" s="27" t="s">
        <v>593</v>
      </c>
      <c r="D150" s="24">
        <v>1547309.95</v>
      </c>
      <c r="E150" s="22">
        <v>3.3825852116108147E-2</v>
      </c>
      <c r="F150" s="24">
        <f t="shared" si="12"/>
        <v>1607971.6868138737</v>
      </c>
      <c r="G150" s="24">
        <v>1608602.25</v>
      </c>
      <c r="H150" s="24">
        <f t="shared" si="13"/>
        <v>-630.56318612629548</v>
      </c>
      <c r="I150" s="24">
        <f t="shared" si="14"/>
        <v>-121014.79017542493</v>
      </c>
      <c r="J150" s="24">
        <f t="shared" si="15"/>
        <v>-121645.35336155123</v>
      </c>
      <c r="K150" s="24">
        <f t="shared" si="16"/>
        <v>59562.928246397656</v>
      </c>
      <c r="L150" s="24"/>
      <c r="M150" s="23">
        <f t="shared" si="17"/>
        <v>1.6893483775457375E-3</v>
      </c>
      <c r="N150" s="28">
        <v>597</v>
      </c>
      <c r="O150" s="29" t="s">
        <v>594</v>
      </c>
    </row>
    <row r="151" spans="1:15" ht="11.4">
      <c r="A151" s="25">
        <v>3</v>
      </c>
      <c r="B151" s="26">
        <v>434</v>
      </c>
      <c r="C151" s="27" t="s">
        <v>1188</v>
      </c>
      <c r="D151" s="24">
        <v>2996340.1</v>
      </c>
      <c r="E151" s="22">
        <v>5.8557997192169109E-3</v>
      </c>
      <c r="F151" s="24">
        <f t="shared" si="12"/>
        <v>3113810.5489886184</v>
      </c>
      <c r="G151" s="24">
        <v>3223078.38</v>
      </c>
      <c r="H151" s="24">
        <f t="shared" si="13"/>
        <v>-109267.83101138147</v>
      </c>
      <c r="I151" s="24">
        <f t="shared" si="14"/>
        <v>-234343.13758255856</v>
      </c>
      <c r="J151" s="24">
        <f t="shared" si="15"/>
        <v>-343610.96859394002</v>
      </c>
      <c r="K151" s="24">
        <f t="shared" si="16"/>
        <v>115342.62439022251</v>
      </c>
      <c r="L151" s="24"/>
      <c r="M151" s="23">
        <f t="shared" si="17"/>
        <v>3.2713951632704443E-3</v>
      </c>
      <c r="N151" s="28">
        <v>2322</v>
      </c>
      <c r="O151" s="29" t="s">
        <v>1189</v>
      </c>
    </row>
    <row r="152" spans="1:15" ht="11.4">
      <c r="A152" s="25">
        <v>3</v>
      </c>
      <c r="B152" s="26">
        <v>436</v>
      </c>
      <c r="C152" s="27" t="s">
        <v>595</v>
      </c>
      <c r="D152" s="24">
        <v>403995.64</v>
      </c>
      <c r="E152" s="22">
        <v>4.7610386588222621E-2</v>
      </c>
      <c r="F152" s="24">
        <f t="shared" si="12"/>
        <v>419834.14552220161</v>
      </c>
      <c r="G152" s="24">
        <v>425301.63</v>
      </c>
      <c r="H152" s="24">
        <f t="shared" si="13"/>
        <v>-5467.4844777983963</v>
      </c>
      <c r="I152" s="24">
        <f t="shared" si="14"/>
        <v>-31596.415189074763</v>
      </c>
      <c r="J152" s="24">
        <f t="shared" si="15"/>
        <v>-37063.899666873156</v>
      </c>
      <c r="K152" s="24">
        <f t="shared" si="16"/>
        <v>15551.611567661346</v>
      </c>
      <c r="L152" s="24"/>
      <c r="M152" s="23">
        <f t="shared" si="17"/>
        <v>4.4108123195973236E-4</v>
      </c>
      <c r="N152" s="28">
        <v>604</v>
      </c>
      <c r="O152" s="29" t="s">
        <v>596</v>
      </c>
    </row>
    <row r="153" spans="1:15" ht="11.4">
      <c r="A153" s="25">
        <v>3</v>
      </c>
      <c r="B153" s="26">
        <v>440</v>
      </c>
      <c r="C153" s="27" t="s">
        <v>597</v>
      </c>
      <c r="D153" s="24">
        <v>1097559.8700000001</v>
      </c>
      <c r="E153" s="22">
        <v>4.9859362867791204E-2</v>
      </c>
      <c r="F153" s="24">
        <f t="shared" si="12"/>
        <v>1140589.3147285171</v>
      </c>
      <c r="G153" s="24">
        <v>1150485.17</v>
      </c>
      <c r="H153" s="24">
        <f t="shared" si="13"/>
        <v>-9895.8552714828402</v>
      </c>
      <c r="I153" s="24">
        <f t="shared" si="14"/>
        <v>-85839.929726436952</v>
      </c>
      <c r="J153" s="24">
        <f t="shared" si="15"/>
        <v>-95735.784997919793</v>
      </c>
      <c r="K153" s="24">
        <f t="shared" si="16"/>
        <v>42250.022229182679</v>
      </c>
      <c r="L153" s="24"/>
      <c r="M153" s="23">
        <f t="shared" si="17"/>
        <v>1.1983125847822608E-3</v>
      </c>
      <c r="N153" s="28">
        <v>608</v>
      </c>
      <c r="O153" s="29" t="s">
        <v>598</v>
      </c>
    </row>
    <row r="154" spans="1:15" ht="11.4">
      <c r="A154" s="25">
        <v>3</v>
      </c>
      <c r="B154" s="26">
        <v>441</v>
      </c>
      <c r="C154" s="27" t="s">
        <v>599</v>
      </c>
      <c r="D154" s="24">
        <v>899118.89</v>
      </c>
      <c r="E154" s="22">
        <v>9.5359900278171275E-2</v>
      </c>
      <c r="F154" s="24">
        <f t="shared" si="12"/>
        <v>934368.5266158327</v>
      </c>
      <c r="G154" s="24">
        <v>938556.44</v>
      </c>
      <c r="H154" s="24">
        <f t="shared" si="13"/>
        <v>-4187.9133841672447</v>
      </c>
      <c r="I154" s="24">
        <f t="shared" si="14"/>
        <v>-70319.901850376496</v>
      </c>
      <c r="J154" s="24">
        <f t="shared" si="15"/>
        <v>-74507.815234543741</v>
      </c>
      <c r="K154" s="24">
        <f t="shared" si="16"/>
        <v>34611.135235090231</v>
      </c>
      <c r="L154" s="24"/>
      <c r="M154" s="23">
        <f t="shared" si="17"/>
        <v>9.8165531608080487E-4</v>
      </c>
      <c r="N154" s="28">
        <v>613</v>
      </c>
      <c r="O154" s="29" t="s">
        <v>600</v>
      </c>
    </row>
    <row r="155" spans="1:15" ht="11.4">
      <c r="A155" s="25">
        <v>3</v>
      </c>
      <c r="B155" s="26">
        <v>442</v>
      </c>
      <c r="C155" s="27" t="s">
        <v>601</v>
      </c>
      <c r="D155" s="24">
        <v>752245.42</v>
      </c>
      <c r="E155" s="22">
        <v>2.890015887354681E-2</v>
      </c>
      <c r="F155" s="24">
        <f t="shared" si="12"/>
        <v>781736.93441020721</v>
      </c>
      <c r="G155" s="24">
        <v>796470.61</v>
      </c>
      <c r="H155" s="24">
        <f t="shared" si="13"/>
        <v>-14733.67558979278</v>
      </c>
      <c r="I155" s="24">
        <f t="shared" si="14"/>
        <v>-58832.9582329154</v>
      </c>
      <c r="J155" s="24">
        <f t="shared" si="15"/>
        <v>-73566.633822708187</v>
      </c>
      <c r="K155" s="24">
        <f t="shared" si="16"/>
        <v>28957.313933863912</v>
      </c>
      <c r="L155" s="24"/>
      <c r="M155" s="23">
        <f t="shared" si="17"/>
        <v>8.2129930063024026E-4</v>
      </c>
      <c r="N155" s="28">
        <v>616</v>
      </c>
      <c r="O155" s="29" t="s">
        <v>602</v>
      </c>
    </row>
    <row r="156" spans="1:15" ht="11.4">
      <c r="A156" s="25">
        <v>3</v>
      </c>
      <c r="B156" s="26">
        <v>475</v>
      </c>
      <c r="C156" s="27" t="s">
        <v>603</v>
      </c>
      <c r="D156" s="24">
        <v>1292415.1399999999</v>
      </c>
      <c r="E156" s="22">
        <v>3.667024007835222E-2</v>
      </c>
      <c r="F156" s="24">
        <f t="shared" si="12"/>
        <v>1343083.8163546927</v>
      </c>
      <c r="G156" s="24">
        <v>1346000.14</v>
      </c>
      <c r="H156" s="24">
        <f t="shared" si="13"/>
        <v>-2916.3236453072168</v>
      </c>
      <c r="I156" s="24">
        <f t="shared" si="14"/>
        <v>-101079.51996731</v>
      </c>
      <c r="J156" s="24">
        <f t="shared" si="15"/>
        <v>-103995.84361261722</v>
      </c>
      <c r="K156" s="24">
        <f t="shared" si="16"/>
        <v>49750.879097221579</v>
      </c>
      <c r="L156" s="24"/>
      <c r="M156" s="23">
        <f t="shared" si="17"/>
        <v>1.4110549860256163E-3</v>
      </c>
      <c r="N156" s="28">
        <v>629</v>
      </c>
      <c r="O156" s="29" t="s">
        <v>604</v>
      </c>
    </row>
    <row r="157" spans="1:15" ht="11.4">
      <c r="A157" s="25">
        <v>3</v>
      </c>
      <c r="B157" s="26">
        <v>476</v>
      </c>
      <c r="C157" s="27" t="s">
        <v>605</v>
      </c>
      <c r="D157" s="24">
        <v>636218.93999999994</v>
      </c>
      <c r="E157" s="22">
        <v>2.9021029436537464E-3</v>
      </c>
      <c r="F157" s="24">
        <f t="shared" si="12"/>
        <v>661161.67748726404</v>
      </c>
      <c r="G157" s="24">
        <v>686712.39</v>
      </c>
      <c r="H157" s="24">
        <f t="shared" si="13"/>
        <v>-25550.712512735976</v>
      </c>
      <c r="I157" s="24">
        <f t="shared" si="14"/>
        <v>-49758.551303655266</v>
      </c>
      <c r="J157" s="24">
        <f t="shared" si="15"/>
        <v>-75309.263816391234</v>
      </c>
      <c r="K157" s="24">
        <f t="shared" si="16"/>
        <v>24490.932196370333</v>
      </c>
      <c r="L157" s="24"/>
      <c r="M157" s="23">
        <f t="shared" si="17"/>
        <v>6.9462193664098708E-4</v>
      </c>
      <c r="N157" s="28">
        <v>632</v>
      </c>
      <c r="O157" s="29" t="s">
        <v>606</v>
      </c>
    </row>
    <row r="158" spans="1:15" ht="11.4">
      <c r="A158" s="25">
        <v>3</v>
      </c>
      <c r="B158" s="26">
        <v>478</v>
      </c>
      <c r="C158" s="27" t="s">
        <v>607</v>
      </c>
      <c r="D158" s="24">
        <v>2577930.23</v>
      </c>
      <c r="E158" s="22">
        <v>4.1524301968934252E-2</v>
      </c>
      <c r="F158" s="24">
        <f t="shared" si="12"/>
        <v>2678997.0687007979</v>
      </c>
      <c r="G158" s="24">
        <v>2676861.5299999998</v>
      </c>
      <c r="H158" s="24">
        <f t="shared" si="13"/>
        <v>2135.5387007980607</v>
      </c>
      <c r="I158" s="24">
        <f t="shared" si="14"/>
        <v>-201619.38845564521</v>
      </c>
      <c r="J158" s="24">
        <f t="shared" si="15"/>
        <v>-199483.84975484715</v>
      </c>
      <c r="K158" s="24">
        <f t="shared" si="16"/>
        <v>99236.144195743982</v>
      </c>
      <c r="L158" s="24"/>
      <c r="M158" s="23">
        <f t="shared" si="17"/>
        <v>2.8145765180897404E-3</v>
      </c>
      <c r="N158" s="28">
        <v>634</v>
      </c>
      <c r="O158" s="29" t="s">
        <v>608</v>
      </c>
    </row>
    <row r="159" spans="1:15" ht="11.4">
      <c r="A159" s="25">
        <v>3</v>
      </c>
      <c r="B159" s="26">
        <v>480</v>
      </c>
      <c r="C159" s="27" t="s">
        <v>609</v>
      </c>
      <c r="D159" s="24">
        <v>399288.09</v>
      </c>
      <c r="E159" s="22">
        <v>1.0971405138733875E-2</v>
      </c>
      <c r="F159" s="24">
        <f t="shared" si="12"/>
        <v>414942.03769709484</v>
      </c>
      <c r="G159" s="24">
        <v>431536.9</v>
      </c>
      <c r="H159" s="24">
        <f t="shared" si="13"/>
        <v>-16594.862302905181</v>
      </c>
      <c r="I159" s="24">
        <f t="shared" si="14"/>
        <v>-31228.238680230934</v>
      </c>
      <c r="J159" s="24">
        <f t="shared" si="15"/>
        <v>-47823.100983136115</v>
      </c>
      <c r="K159" s="24">
        <f t="shared" si="16"/>
        <v>15370.396767829981</v>
      </c>
      <c r="L159" s="24"/>
      <c r="M159" s="23">
        <f t="shared" si="17"/>
        <v>4.359415429435043E-4</v>
      </c>
      <c r="N159" s="28">
        <v>640</v>
      </c>
      <c r="O159" s="29" t="s">
        <v>610</v>
      </c>
    </row>
    <row r="160" spans="1:15" ht="11.4">
      <c r="A160" s="25">
        <v>3</v>
      </c>
      <c r="B160" s="26">
        <v>481</v>
      </c>
      <c r="C160" s="27" t="s">
        <v>611</v>
      </c>
      <c r="D160" s="24">
        <v>2065169.62</v>
      </c>
      <c r="E160" s="22">
        <v>8.9801652653742473E-2</v>
      </c>
      <c r="F160" s="24">
        <f t="shared" si="12"/>
        <v>2146133.8611751106</v>
      </c>
      <c r="G160" s="24">
        <v>2216305.13</v>
      </c>
      <c r="H160" s="24">
        <f t="shared" si="13"/>
        <v>-70171.268824889325</v>
      </c>
      <c r="I160" s="24">
        <f t="shared" si="14"/>
        <v>-161516.4875278945</v>
      </c>
      <c r="J160" s="24">
        <f t="shared" si="15"/>
        <v>-231687.75635278382</v>
      </c>
      <c r="K160" s="24">
        <f t="shared" si="16"/>
        <v>79497.679112514146</v>
      </c>
      <c r="L160" s="24"/>
      <c r="M160" s="23">
        <f t="shared" si="17"/>
        <v>2.2547460170496206E-3</v>
      </c>
      <c r="N160" s="28">
        <v>642</v>
      </c>
      <c r="O160" s="29" t="s">
        <v>612</v>
      </c>
    </row>
    <row r="161" spans="1:15" ht="11.4">
      <c r="A161" s="25">
        <v>3</v>
      </c>
      <c r="B161" s="26">
        <v>484</v>
      </c>
      <c r="C161" s="27" t="s">
        <v>613</v>
      </c>
      <c r="D161" s="24">
        <v>559555.31000000006</v>
      </c>
      <c r="E161" s="22">
        <v>1.5822407135869299E-2</v>
      </c>
      <c r="F161" s="24">
        <f t="shared" si="12"/>
        <v>581492.47711252689</v>
      </c>
      <c r="G161" s="24">
        <v>593136.99</v>
      </c>
      <c r="H161" s="24">
        <f t="shared" si="13"/>
        <v>-11644.512887473102</v>
      </c>
      <c r="I161" s="24">
        <f t="shared" si="14"/>
        <v>-43762.704706445445</v>
      </c>
      <c r="J161" s="24">
        <f t="shared" si="15"/>
        <v>-55407.217593918547</v>
      </c>
      <c r="K161" s="24">
        <f t="shared" si="16"/>
        <v>21539.803824967839</v>
      </c>
      <c r="L161" s="24"/>
      <c r="M161" s="23">
        <f t="shared" si="17"/>
        <v>6.1092081460188523E-4</v>
      </c>
      <c r="N161" s="28">
        <v>649</v>
      </c>
      <c r="O161" s="29" t="s">
        <v>614</v>
      </c>
    </row>
    <row r="162" spans="1:15" ht="11.4">
      <c r="A162" s="25">
        <v>3</v>
      </c>
      <c r="B162" s="26">
        <v>491</v>
      </c>
      <c r="C162" s="27" t="s">
        <v>616</v>
      </c>
      <c r="D162" s="24">
        <v>9910285.8499999996</v>
      </c>
      <c r="E162" s="22">
        <v>2.6200997169163843E-2</v>
      </c>
      <c r="F162" s="24">
        <f t="shared" si="12"/>
        <v>10298815.08551804</v>
      </c>
      <c r="G162" s="24">
        <v>10450332.189999999</v>
      </c>
      <c r="H162" s="24">
        <f t="shared" si="13"/>
        <v>-151517.10448195972</v>
      </c>
      <c r="I162" s="24">
        <f t="shared" si="14"/>
        <v>-775081.40028197505</v>
      </c>
      <c r="J162" s="24">
        <f t="shared" si="15"/>
        <v>-926598.50476393476</v>
      </c>
      <c r="K162" s="24">
        <f t="shared" si="16"/>
        <v>381491.53308607626</v>
      </c>
      <c r="L162" s="24"/>
      <c r="M162" s="23">
        <f t="shared" si="17"/>
        <v>1.0820020463070104E-2</v>
      </c>
      <c r="N162" s="28">
        <v>668</v>
      </c>
      <c r="O162" s="29" t="s">
        <v>617</v>
      </c>
    </row>
    <row r="163" spans="1:15" ht="11.4">
      <c r="A163" s="25">
        <v>3</v>
      </c>
      <c r="B163" s="26">
        <v>494</v>
      </c>
      <c r="C163" s="27" t="s">
        <v>618</v>
      </c>
      <c r="D163" s="24">
        <v>1522325.61</v>
      </c>
      <c r="E163" s="22">
        <v>8.3196710393407619E-2</v>
      </c>
      <c r="F163" s="24">
        <f t="shared" si="12"/>
        <v>1582007.8446413788</v>
      </c>
      <c r="G163" s="24">
        <v>1629138.42</v>
      </c>
      <c r="H163" s="24">
        <f t="shared" si="13"/>
        <v>-47130.575358621078</v>
      </c>
      <c r="I163" s="24">
        <f t="shared" si="14"/>
        <v>-119060.77012742391</v>
      </c>
      <c r="J163" s="24">
        <f t="shared" si="15"/>
        <v>-166191.345486045</v>
      </c>
      <c r="K163" s="24">
        <f t="shared" si="16"/>
        <v>58601.16848345966</v>
      </c>
      <c r="L163" s="24"/>
      <c r="M163" s="23">
        <f t="shared" si="17"/>
        <v>1.6620705498273474E-3</v>
      </c>
      <c r="N163" s="28">
        <v>672</v>
      </c>
      <c r="O163" s="29" t="s">
        <v>619</v>
      </c>
    </row>
    <row r="164" spans="1:15" ht="11.4">
      <c r="A164" s="25">
        <v>3</v>
      </c>
      <c r="B164" s="26">
        <v>495</v>
      </c>
      <c r="C164" s="27" t="s">
        <v>620</v>
      </c>
      <c r="D164" s="24">
        <v>288999.53000000003</v>
      </c>
      <c r="E164" s="22">
        <v>2.6913856960048079E-2</v>
      </c>
      <c r="F164" s="24">
        <f t="shared" si="12"/>
        <v>300329.65388900699</v>
      </c>
      <c r="G164" s="24">
        <v>302496.12</v>
      </c>
      <c r="H164" s="24">
        <f t="shared" si="13"/>
        <v>-2166.4661109930021</v>
      </c>
      <c r="I164" s="24">
        <f t="shared" si="14"/>
        <v>-22602.593283747981</v>
      </c>
      <c r="J164" s="24">
        <f t="shared" si="15"/>
        <v>-24769.059394740983</v>
      </c>
      <c r="K164" s="24">
        <f t="shared" si="16"/>
        <v>11124.89341171279</v>
      </c>
      <c r="L164" s="24"/>
      <c r="M164" s="23">
        <f t="shared" si="17"/>
        <v>3.1552882285606755E-4</v>
      </c>
      <c r="N164" s="28">
        <v>677</v>
      </c>
      <c r="O164" s="29" t="s">
        <v>621</v>
      </c>
    </row>
    <row r="165" spans="1:15" ht="11.4">
      <c r="A165" s="25">
        <v>3</v>
      </c>
      <c r="B165" s="26">
        <v>498</v>
      </c>
      <c r="C165" s="27" t="s">
        <v>936</v>
      </c>
      <c r="D165" s="24">
        <v>465320.74</v>
      </c>
      <c r="E165" s="22">
        <v>3.9989257722816522E-2</v>
      </c>
      <c r="F165" s="24">
        <f t="shared" si="12"/>
        <v>483563.47427823365</v>
      </c>
      <c r="G165" s="24">
        <v>484443.57</v>
      </c>
      <c r="H165" s="24">
        <f t="shared" si="13"/>
        <v>-880.09572176635265</v>
      </c>
      <c r="I165" s="24">
        <f t="shared" si="14"/>
        <v>-36392.63853720676</v>
      </c>
      <c r="J165" s="24">
        <f t="shared" si="15"/>
        <v>-37272.734258973112</v>
      </c>
      <c r="K165" s="24">
        <f t="shared" si="16"/>
        <v>17912.290842685175</v>
      </c>
      <c r="L165" s="24"/>
      <c r="M165" s="23">
        <f t="shared" si="17"/>
        <v>5.0803579280116564E-4</v>
      </c>
      <c r="N165" s="28">
        <v>680</v>
      </c>
      <c r="O165" s="29" t="s">
        <v>937</v>
      </c>
    </row>
    <row r="166" spans="1:15" ht="11.4">
      <c r="A166" s="25">
        <v>3</v>
      </c>
      <c r="B166" s="26">
        <v>499</v>
      </c>
      <c r="C166" s="27" t="s">
        <v>938</v>
      </c>
      <c r="D166" s="24">
        <v>4922813.41</v>
      </c>
      <c r="E166" s="22">
        <v>2.9484805344011322E-2</v>
      </c>
      <c r="F166" s="24">
        <f t="shared" si="12"/>
        <v>5115810.5606104704</v>
      </c>
      <c r="G166" s="24">
        <v>5221788.78</v>
      </c>
      <c r="H166" s="24">
        <f t="shared" si="13"/>
        <v>-105978.2193895299</v>
      </c>
      <c r="I166" s="24">
        <f t="shared" si="14"/>
        <v>-385012.21548010997</v>
      </c>
      <c r="J166" s="24">
        <f t="shared" si="15"/>
        <v>-490990.43486963987</v>
      </c>
      <c r="K166" s="24">
        <f t="shared" si="16"/>
        <v>189501.25791554185</v>
      </c>
      <c r="L166" s="24"/>
      <c r="M166" s="23">
        <f t="shared" si="17"/>
        <v>5.3747129637109229E-3</v>
      </c>
      <c r="N166" s="28">
        <v>682</v>
      </c>
      <c r="O166" s="29" t="s">
        <v>939</v>
      </c>
    </row>
    <row r="167" spans="1:15" ht="11.4">
      <c r="A167" s="25">
        <v>3</v>
      </c>
      <c r="B167" s="26">
        <v>500</v>
      </c>
      <c r="C167" s="27" t="s">
        <v>940</v>
      </c>
      <c r="D167" s="24">
        <v>1867710.38</v>
      </c>
      <c r="E167" s="22">
        <v>4.2083961728453065E-2</v>
      </c>
      <c r="F167" s="24">
        <f t="shared" si="12"/>
        <v>1940933.3018303032</v>
      </c>
      <c r="G167" s="24">
        <v>1960870.78</v>
      </c>
      <c r="H167" s="24">
        <f t="shared" si="13"/>
        <v>-19937.478169696871</v>
      </c>
      <c r="I167" s="24">
        <f t="shared" si="14"/>
        <v>-146073.24133355645</v>
      </c>
      <c r="J167" s="24">
        <f t="shared" si="15"/>
        <v>-166010.71950325332</v>
      </c>
      <c r="K167" s="24">
        <f t="shared" si="16"/>
        <v>71896.583712262756</v>
      </c>
      <c r="L167" s="24"/>
      <c r="M167" s="23">
        <f t="shared" si="17"/>
        <v>2.0391606091451379E-3</v>
      </c>
      <c r="N167" s="28">
        <v>684</v>
      </c>
      <c r="O167" s="29" t="s">
        <v>941</v>
      </c>
    </row>
    <row r="168" spans="1:15" ht="11.4">
      <c r="A168" s="25">
        <v>3</v>
      </c>
      <c r="B168" s="26">
        <v>503</v>
      </c>
      <c r="C168" s="27" t="s">
        <v>942</v>
      </c>
      <c r="D168" s="24">
        <v>1678953.04</v>
      </c>
      <c r="E168" s="22">
        <v>1.2983529899265402E-2</v>
      </c>
      <c r="F168" s="24">
        <f t="shared" si="12"/>
        <v>1744775.7973831173</v>
      </c>
      <c r="G168" s="24">
        <v>1774887.02</v>
      </c>
      <c r="H168" s="24">
        <f t="shared" si="13"/>
        <v>-30111.222616882762</v>
      </c>
      <c r="I168" s="24">
        <f t="shared" si="14"/>
        <v>-131310.56893287078</v>
      </c>
      <c r="J168" s="24">
        <f t="shared" si="15"/>
        <v>-161421.79154975354</v>
      </c>
      <c r="K168" s="24">
        <f t="shared" si="16"/>
        <v>64630.463631796076</v>
      </c>
      <c r="L168" s="24"/>
      <c r="M168" s="23">
        <f t="shared" si="17"/>
        <v>1.8330759096453065E-3</v>
      </c>
      <c r="N168" s="28">
        <v>689</v>
      </c>
      <c r="O168" s="29" t="s">
        <v>943</v>
      </c>
    </row>
    <row r="169" spans="1:15" ht="11.4">
      <c r="A169" s="25">
        <v>3</v>
      </c>
      <c r="B169" s="26">
        <v>504</v>
      </c>
      <c r="C169" s="27" t="s">
        <v>944</v>
      </c>
      <c r="D169" s="24">
        <v>362069.84</v>
      </c>
      <c r="E169" s="22">
        <v>0.10428647986089176</v>
      </c>
      <c r="F169" s="24">
        <f t="shared" si="12"/>
        <v>376264.65942988958</v>
      </c>
      <c r="G169" s="24">
        <v>385795.76</v>
      </c>
      <c r="H169" s="24">
        <f t="shared" si="13"/>
        <v>-9531.1005701104295</v>
      </c>
      <c r="I169" s="24">
        <f t="shared" si="14"/>
        <v>-28317.407069249239</v>
      </c>
      <c r="J169" s="24">
        <f t="shared" si="15"/>
        <v>-37848.507639359668</v>
      </c>
      <c r="K169" s="24">
        <f t="shared" si="16"/>
        <v>13937.698713890311</v>
      </c>
      <c r="L169" s="24"/>
      <c r="M169" s="23">
        <f t="shared" si="17"/>
        <v>3.953067688618204E-4</v>
      </c>
      <c r="N169" s="28">
        <v>692</v>
      </c>
      <c r="O169" s="29" t="s">
        <v>945</v>
      </c>
    </row>
    <row r="170" spans="1:15" ht="11.4">
      <c r="A170" s="25">
        <v>3</v>
      </c>
      <c r="B170" s="26">
        <v>505</v>
      </c>
      <c r="C170" s="27" t="s">
        <v>946</v>
      </c>
      <c r="D170" s="24">
        <v>3085145.73</v>
      </c>
      <c r="E170" s="22">
        <v>3.219826697446742E-2</v>
      </c>
      <c r="F170" s="24">
        <f t="shared" si="12"/>
        <v>3206097.7721591722</v>
      </c>
      <c r="G170" s="24">
        <v>3288590.8</v>
      </c>
      <c r="H170" s="24">
        <f t="shared" si="13"/>
        <v>-82493.027840827592</v>
      </c>
      <c r="I170" s="24">
        <f t="shared" si="14"/>
        <v>-241288.60748071724</v>
      </c>
      <c r="J170" s="24">
        <f t="shared" si="15"/>
        <v>-323781.63532154483</v>
      </c>
      <c r="K170" s="24">
        <f t="shared" si="16"/>
        <v>118761.15302281234</v>
      </c>
      <c r="L170" s="24"/>
      <c r="M170" s="23">
        <f t="shared" si="17"/>
        <v>3.3683528846096158E-3</v>
      </c>
      <c r="N170" s="28">
        <v>695</v>
      </c>
      <c r="O170" s="29" t="s">
        <v>947</v>
      </c>
    </row>
    <row r="171" spans="1:15" ht="11.4">
      <c r="A171" s="25">
        <v>3</v>
      </c>
      <c r="B171" s="26">
        <v>508</v>
      </c>
      <c r="C171" s="27" t="s">
        <v>20</v>
      </c>
      <c r="D171" s="24">
        <v>2128861.67</v>
      </c>
      <c r="E171" s="22">
        <v>2.4587829171241549E-3</v>
      </c>
      <c r="F171" s="24">
        <f t="shared" si="12"/>
        <v>2212322.9353648894</v>
      </c>
      <c r="G171" s="24">
        <v>2268215</v>
      </c>
      <c r="H171" s="24">
        <f t="shared" si="13"/>
        <v>-55892.064635110553</v>
      </c>
      <c r="I171" s="24">
        <f t="shared" si="14"/>
        <v>-166497.82954446503</v>
      </c>
      <c r="J171" s="24">
        <f t="shared" si="15"/>
        <v>-222389.89417957558</v>
      </c>
      <c r="K171" s="24">
        <f t="shared" si="16"/>
        <v>81949.472952536933</v>
      </c>
      <c r="L171" s="24"/>
      <c r="M171" s="23">
        <f t="shared" si="17"/>
        <v>2.3242848068247795E-3</v>
      </c>
      <c r="N171" s="28">
        <v>700</v>
      </c>
      <c r="O171" s="29" t="s">
        <v>21</v>
      </c>
    </row>
    <row r="172" spans="1:15" ht="11.4">
      <c r="A172" s="25">
        <v>3</v>
      </c>
      <c r="B172" s="26">
        <v>507</v>
      </c>
      <c r="C172" s="27" t="s">
        <v>948</v>
      </c>
      <c r="D172" s="24">
        <v>1094823.25</v>
      </c>
      <c r="E172" s="22">
        <v>0.15427383531968136</v>
      </c>
      <c r="F172" s="24">
        <f t="shared" si="12"/>
        <v>1137745.4065137675</v>
      </c>
      <c r="G172" s="24">
        <v>1156827.44</v>
      </c>
      <c r="H172" s="24">
        <f t="shared" si="13"/>
        <v>-19082.033486232394</v>
      </c>
      <c r="I172" s="24">
        <f t="shared" si="14"/>
        <v>-85625.899243992317</v>
      </c>
      <c r="J172" s="24">
        <f t="shared" si="15"/>
        <v>-104707.93273022471</v>
      </c>
      <c r="K172" s="24">
        <f t="shared" si="16"/>
        <v>42144.6774010843</v>
      </c>
      <c r="L172" s="24"/>
      <c r="M172" s="23">
        <f t="shared" si="17"/>
        <v>1.1953247512477066E-3</v>
      </c>
      <c r="N172" s="28">
        <v>698</v>
      </c>
      <c r="O172" s="29" t="s">
        <v>949</v>
      </c>
    </row>
    <row r="173" spans="1:15" ht="11.4">
      <c r="A173" s="25">
        <v>3</v>
      </c>
      <c r="B173" s="26">
        <v>529</v>
      </c>
      <c r="C173" s="27" t="s">
        <v>950</v>
      </c>
      <c r="D173" s="24">
        <v>3404478.18</v>
      </c>
      <c r="E173" s="22">
        <v>3.122869783102274E-2</v>
      </c>
      <c r="F173" s="24">
        <f t="shared" si="12"/>
        <v>3537949.5373991667</v>
      </c>
      <c r="G173" s="24">
        <v>3608030.84</v>
      </c>
      <c r="H173" s="24">
        <f t="shared" si="13"/>
        <v>-70081.302600833122</v>
      </c>
      <c r="I173" s="24">
        <f t="shared" si="14"/>
        <v>-266263.53214461822</v>
      </c>
      <c r="J173" s="24">
        <f t="shared" si="15"/>
        <v>-336344.83474545134</v>
      </c>
      <c r="K173" s="24">
        <f t="shared" si="16"/>
        <v>131053.69712885676</v>
      </c>
      <c r="L173" s="24"/>
      <c r="M173" s="23">
        <f t="shared" si="17"/>
        <v>3.7169990988378675E-3</v>
      </c>
      <c r="N173" s="28">
        <v>2262</v>
      </c>
      <c r="O173" s="29" t="s">
        <v>951</v>
      </c>
    </row>
    <row r="174" spans="1:15" ht="11.4">
      <c r="A174" s="25">
        <v>3</v>
      </c>
      <c r="B174" s="26">
        <v>531</v>
      </c>
      <c r="C174" s="27" t="s">
        <v>952</v>
      </c>
      <c r="D174" s="24">
        <v>1102421.1299999999</v>
      </c>
      <c r="E174" s="22">
        <v>1.9456486784841041E-2</v>
      </c>
      <c r="F174" s="24">
        <f t="shared" si="12"/>
        <v>1145641.158699559</v>
      </c>
      <c r="G174" s="24">
        <v>1166260.5900000001</v>
      </c>
      <c r="H174" s="24">
        <f t="shared" si="13"/>
        <v>-20619.431300441036</v>
      </c>
      <c r="I174" s="24">
        <f t="shared" si="14"/>
        <v>-86220.127862491194</v>
      </c>
      <c r="J174" s="24">
        <f t="shared" si="15"/>
        <v>-106839.55916293223</v>
      </c>
      <c r="K174" s="24">
        <f t="shared" si="16"/>
        <v>42437.154019143105</v>
      </c>
      <c r="L174" s="24"/>
      <c r="M174" s="23">
        <f t="shared" si="17"/>
        <v>1.2036200939169548E-3</v>
      </c>
      <c r="N174" s="28">
        <v>705</v>
      </c>
      <c r="O174" s="29" t="s">
        <v>953</v>
      </c>
    </row>
    <row r="175" spans="1:15" ht="11.4">
      <c r="A175" s="25">
        <v>3</v>
      </c>
      <c r="B175" s="26">
        <v>532</v>
      </c>
      <c r="C175" s="27" t="s">
        <v>954</v>
      </c>
      <c r="D175" s="24">
        <v>2515344.14</v>
      </c>
      <c r="E175" s="22">
        <v>1.2766899990864632E-2</v>
      </c>
      <c r="F175" s="24">
        <f t="shared" si="12"/>
        <v>2613957.3132798593</v>
      </c>
      <c r="G175" s="24">
        <v>2690440.44</v>
      </c>
      <c r="H175" s="24">
        <f t="shared" si="13"/>
        <v>-76483.126720140688</v>
      </c>
      <c r="I175" s="24">
        <f t="shared" si="14"/>
        <v>-196724.54334122568</v>
      </c>
      <c r="J175" s="24">
        <f t="shared" si="15"/>
        <v>-273207.6700613664</v>
      </c>
      <c r="K175" s="24">
        <f t="shared" si="16"/>
        <v>96826.92373678385</v>
      </c>
      <c r="L175" s="24"/>
      <c r="M175" s="23">
        <f t="shared" si="17"/>
        <v>2.7462452121361845E-3</v>
      </c>
      <c r="N175" s="28">
        <v>708</v>
      </c>
      <c r="O175" s="29" t="s">
        <v>955</v>
      </c>
    </row>
    <row r="176" spans="1:15" ht="11.4">
      <c r="A176" s="25">
        <v>3</v>
      </c>
      <c r="B176" s="26">
        <v>535</v>
      </c>
      <c r="C176" s="27" t="s">
        <v>958</v>
      </c>
      <c r="D176" s="24">
        <v>2018661.12</v>
      </c>
      <c r="E176" s="22">
        <v>1.2093184738459918E-2</v>
      </c>
      <c r="F176" s="24">
        <f t="shared" si="12"/>
        <v>2097802.0119575812</v>
      </c>
      <c r="G176" s="24">
        <v>2155160.5499999998</v>
      </c>
      <c r="H176" s="24">
        <f t="shared" si="13"/>
        <v>-57358.538042418659</v>
      </c>
      <c r="I176" s="24">
        <f t="shared" si="14"/>
        <v>-157879.06739182305</v>
      </c>
      <c r="J176" s="24">
        <f t="shared" si="15"/>
        <v>-215237.6054342417</v>
      </c>
      <c r="K176" s="24">
        <f t="shared" si="16"/>
        <v>77707.357497670542</v>
      </c>
      <c r="L176" s="24"/>
      <c r="M176" s="23">
        <f t="shared" si="17"/>
        <v>2.2039681757922269E-3</v>
      </c>
      <c r="N176" s="28">
        <v>715</v>
      </c>
      <c r="O176" s="29" t="s">
        <v>959</v>
      </c>
    </row>
    <row r="177" spans="1:15" ht="11.4">
      <c r="A177" s="25">
        <v>3</v>
      </c>
      <c r="B177" s="26">
        <v>536</v>
      </c>
      <c r="C177" s="27" t="s">
        <v>960</v>
      </c>
      <c r="D177" s="24">
        <v>5586249.6299999999</v>
      </c>
      <c r="E177" s="22">
        <v>1.7661806234009401E-2</v>
      </c>
      <c r="F177" s="24">
        <f t="shared" si="12"/>
        <v>5805256.5618895413</v>
      </c>
      <c r="G177" s="24">
        <v>5990269.0800000001</v>
      </c>
      <c r="H177" s="24">
        <f t="shared" si="13"/>
        <v>-185012.51811045874</v>
      </c>
      <c r="I177" s="24">
        <f t="shared" si="14"/>
        <v>-436899.42460590729</v>
      </c>
      <c r="J177" s="24">
        <f t="shared" si="15"/>
        <v>-621911.94271636603</v>
      </c>
      <c r="K177" s="24">
        <f t="shared" si="16"/>
        <v>215039.9057914385</v>
      </c>
      <c r="L177" s="24"/>
      <c r="M177" s="23">
        <f t="shared" si="17"/>
        <v>6.0990506452866643E-3</v>
      </c>
      <c r="N177" s="28">
        <v>718</v>
      </c>
      <c r="O177" s="29" t="s">
        <v>961</v>
      </c>
    </row>
    <row r="178" spans="1:15" ht="11.4">
      <c r="A178" s="25">
        <v>3</v>
      </c>
      <c r="B178" s="26">
        <v>538</v>
      </c>
      <c r="C178" s="27" t="s">
        <v>962</v>
      </c>
      <c r="D178" s="24">
        <v>924334.33</v>
      </c>
      <c r="E178" s="22">
        <v>2.4939671572647936E-2</v>
      </c>
      <c r="F178" s="24">
        <f t="shared" si="12"/>
        <v>960572.52898171556</v>
      </c>
      <c r="G178" s="24">
        <v>986657.52</v>
      </c>
      <c r="H178" s="24">
        <f t="shared" si="13"/>
        <v>-26084.991018284461</v>
      </c>
      <c r="I178" s="24">
        <f t="shared" si="14"/>
        <v>-72291.996181432158</v>
      </c>
      <c r="J178" s="24">
        <f t="shared" si="15"/>
        <v>-98376.987199716619</v>
      </c>
      <c r="K178" s="24">
        <f t="shared" si="16"/>
        <v>35581.791077781185</v>
      </c>
      <c r="L178" s="24"/>
      <c r="M178" s="23">
        <f t="shared" si="17"/>
        <v>1.0091854580882946E-3</v>
      </c>
      <c r="N178" s="28">
        <v>723</v>
      </c>
      <c r="O178" s="29" t="s">
        <v>963</v>
      </c>
    </row>
    <row r="179" spans="1:15" ht="11.4">
      <c r="A179" s="25">
        <v>3</v>
      </c>
      <c r="B179" s="26">
        <v>541</v>
      </c>
      <c r="C179" s="27" t="s">
        <v>966</v>
      </c>
      <c r="D179" s="24">
        <v>1293323.69</v>
      </c>
      <c r="E179" s="22">
        <v>2.0941169897263003E-2</v>
      </c>
      <c r="F179" s="24">
        <f t="shared" si="12"/>
        <v>1344027.9857346253</v>
      </c>
      <c r="G179" s="24">
        <v>1368131.74</v>
      </c>
      <c r="H179" s="24">
        <f t="shared" si="13"/>
        <v>-24103.754265374737</v>
      </c>
      <c r="I179" s="24">
        <f t="shared" si="14"/>
        <v>-101150.57747431684</v>
      </c>
      <c r="J179" s="24">
        <f t="shared" si="15"/>
        <v>-125254.33173969158</v>
      </c>
      <c r="K179" s="24">
        <f t="shared" si="16"/>
        <v>49785.853278353337</v>
      </c>
      <c r="L179" s="24"/>
      <c r="M179" s="23">
        <f t="shared" si="17"/>
        <v>1.4120469381993998E-3</v>
      </c>
      <c r="N179" s="28">
        <v>729</v>
      </c>
      <c r="O179" s="29" t="s">
        <v>967</v>
      </c>
    </row>
    <row r="180" spans="1:15" ht="11.4">
      <c r="A180" s="25">
        <v>3</v>
      </c>
      <c r="B180" s="26">
        <v>543</v>
      </c>
      <c r="C180" s="27" t="s">
        <v>970</v>
      </c>
      <c r="D180" s="24">
        <v>8432768.8399999999</v>
      </c>
      <c r="E180" s="22">
        <v>2.6187235803315306E-2</v>
      </c>
      <c r="F180" s="24">
        <f t="shared" si="12"/>
        <v>8763372.5461186841</v>
      </c>
      <c r="G180" s="24">
        <v>8959850.7699999996</v>
      </c>
      <c r="H180" s="24">
        <f t="shared" si="13"/>
        <v>-196478.22388131544</v>
      </c>
      <c r="I180" s="24">
        <f t="shared" si="14"/>
        <v>-659525.1014642939</v>
      </c>
      <c r="J180" s="24">
        <f t="shared" si="15"/>
        <v>-856003.32534560934</v>
      </c>
      <c r="K180" s="24">
        <f t="shared" si="16"/>
        <v>324615.2494110039</v>
      </c>
      <c r="L180" s="24"/>
      <c r="M180" s="23">
        <f t="shared" si="17"/>
        <v>9.2068718087622015E-3</v>
      </c>
      <c r="N180" s="28">
        <v>734</v>
      </c>
      <c r="O180" s="29" t="s">
        <v>971</v>
      </c>
    </row>
    <row r="181" spans="1:15" ht="11.4">
      <c r="A181" s="25">
        <v>3</v>
      </c>
      <c r="B181" s="26">
        <v>545</v>
      </c>
      <c r="C181" s="27" t="s">
        <v>295</v>
      </c>
      <c r="D181" s="24">
        <v>1618993.32</v>
      </c>
      <c r="E181" s="22">
        <v>2.2972506252542508E-2</v>
      </c>
      <c r="F181" s="24">
        <f t="shared" si="12"/>
        <v>1682465.3778648512</v>
      </c>
      <c r="G181" s="24">
        <v>1752924.67</v>
      </c>
      <c r="H181" s="24">
        <f t="shared" si="13"/>
        <v>-70459.292135148775</v>
      </c>
      <c r="I181" s="24">
        <f t="shared" si="14"/>
        <v>-126621.13167126897</v>
      </c>
      <c r="J181" s="24">
        <f t="shared" si="15"/>
        <v>-197080.42380641773</v>
      </c>
      <c r="K181" s="24">
        <f t="shared" si="16"/>
        <v>62322.343981926264</v>
      </c>
      <c r="L181" s="24"/>
      <c r="M181" s="23">
        <f t="shared" si="17"/>
        <v>1.76761206660591E-3</v>
      </c>
      <c r="N181" s="28">
        <v>1273</v>
      </c>
      <c r="O181" s="29" t="s">
        <v>296</v>
      </c>
    </row>
    <row r="182" spans="1:15" ht="11.4">
      <c r="A182" s="25">
        <v>3</v>
      </c>
      <c r="B182" s="26"/>
      <c r="C182" s="27" t="s">
        <v>556</v>
      </c>
      <c r="D182" s="24">
        <v>224692.90000000002</v>
      </c>
      <c r="E182" s="22">
        <v>-2.5740007882780074E-2</v>
      </c>
      <c r="F182" s="24">
        <f t="shared" si="12"/>
        <v>233501.90530869472</v>
      </c>
      <c r="G182" s="24">
        <v>251414.27</v>
      </c>
      <c r="H182" s="24">
        <f t="shared" si="13"/>
        <v>-17912.364691305265</v>
      </c>
      <c r="I182" s="24">
        <f t="shared" si="14"/>
        <v>-17573.185092881839</v>
      </c>
      <c r="J182" s="24">
        <f t="shared" si="15"/>
        <v>-35485.549784187104</v>
      </c>
      <c r="K182" s="24">
        <f t="shared" si="16"/>
        <v>8649.4416197446462</v>
      </c>
      <c r="L182" s="24"/>
      <c r="M182" s="23">
        <f t="shared" si="17"/>
        <v>2.4531903647426732E-4</v>
      </c>
      <c r="N182" s="28">
        <v>2042</v>
      </c>
      <c r="O182" s="29" t="s">
        <v>556</v>
      </c>
    </row>
    <row r="183" spans="1:15" ht="11.4">
      <c r="A183" s="25">
        <v>3</v>
      </c>
      <c r="B183" s="26">
        <v>560</v>
      </c>
      <c r="C183" s="27" t="s">
        <v>974</v>
      </c>
      <c r="D183" s="24">
        <v>2931336.7</v>
      </c>
      <c r="E183" s="22">
        <v>2.8494498581175722E-2</v>
      </c>
      <c r="F183" s="24">
        <f t="shared" si="12"/>
        <v>3046258.713788026</v>
      </c>
      <c r="G183" s="24">
        <v>3075487.35</v>
      </c>
      <c r="H183" s="24">
        <f t="shared" si="13"/>
        <v>-29228.636211974081</v>
      </c>
      <c r="I183" s="24">
        <f t="shared" si="14"/>
        <v>-229259.23515454846</v>
      </c>
      <c r="J183" s="24">
        <f t="shared" si="15"/>
        <v>-258487.87136652254</v>
      </c>
      <c r="K183" s="24">
        <f t="shared" si="16"/>
        <v>112840.35078306845</v>
      </c>
      <c r="L183" s="24"/>
      <c r="M183" s="23">
        <f t="shared" si="17"/>
        <v>3.2004246454857199E-3</v>
      </c>
      <c r="N183" s="28">
        <v>746</v>
      </c>
      <c r="O183" s="29" t="s">
        <v>975</v>
      </c>
    </row>
    <row r="184" spans="1:15" ht="11.4">
      <c r="A184" s="25">
        <v>3</v>
      </c>
      <c r="B184" s="26">
        <v>561</v>
      </c>
      <c r="C184" s="27" t="s">
        <v>976</v>
      </c>
      <c r="D184" s="24">
        <v>257160.38</v>
      </c>
      <c r="E184" s="22">
        <v>3.8098514418471181E-2</v>
      </c>
      <c r="F184" s="24">
        <f t="shared" si="12"/>
        <v>267242.26132604963</v>
      </c>
      <c r="G184" s="24">
        <v>268568.89</v>
      </c>
      <c r="H184" s="24">
        <f t="shared" si="13"/>
        <v>-1326.6286739503848</v>
      </c>
      <c r="I184" s="24">
        <f t="shared" si="14"/>
        <v>-20112.459967786381</v>
      </c>
      <c r="J184" s="24">
        <f t="shared" si="15"/>
        <v>-21439.088641736766</v>
      </c>
      <c r="K184" s="24">
        <f t="shared" si="16"/>
        <v>9899.2611414127823</v>
      </c>
      <c r="L184" s="24"/>
      <c r="M184" s="23">
        <f t="shared" si="17"/>
        <v>2.8076693407293434E-4</v>
      </c>
      <c r="N184" s="28">
        <v>748</v>
      </c>
      <c r="O184" s="29" t="s">
        <v>622</v>
      </c>
    </row>
    <row r="185" spans="1:15" ht="11.4">
      <c r="A185" s="25">
        <v>3</v>
      </c>
      <c r="B185" s="26">
        <v>562</v>
      </c>
      <c r="C185" s="27" t="s">
        <v>623</v>
      </c>
      <c r="D185" s="24">
        <v>1740442.77</v>
      </c>
      <c r="E185" s="22">
        <v>9.0458892094676807E-2</v>
      </c>
      <c r="F185" s="24">
        <f t="shared" si="12"/>
        <v>1808676.2103998046</v>
      </c>
      <c r="G185" s="24">
        <v>1828760.23</v>
      </c>
      <c r="H185" s="24">
        <f t="shared" si="13"/>
        <v>-20084.019600195345</v>
      </c>
      <c r="I185" s="24">
        <f t="shared" si="14"/>
        <v>-136119.66795914766</v>
      </c>
      <c r="J185" s="24">
        <f t="shared" si="15"/>
        <v>-156203.687559343</v>
      </c>
      <c r="K185" s="24">
        <f t="shared" si="16"/>
        <v>66997.480256926923</v>
      </c>
      <c r="L185" s="24"/>
      <c r="M185" s="23">
        <f t="shared" si="17"/>
        <v>1.9002102130285593E-3</v>
      </c>
      <c r="N185" s="28">
        <v>749</v>
      </c>
      <c r="O185" s="29" t="s">
        <v>624</v>
      </c>
    </row>
    <row r="186" spans="1:15" ht="11.4">
      <c r="A186" s="25">
        <v>3</v>
      </c>
      <c r="B186" s="26">
        <v>563</v>
      </c>
      <c r="C186" s="27" t="s">
        <v>625</v>
      </c>
      <c r="D186" s="24">
        <v>1536522.66</v>
      </c>
      <c r="E186" s="22">
        <v>3.3198702993993537E-2</v>
      </c>
      <c r="F186" s="24">
        <f t="shared" si="12"/>
        <v>1596761.4849422639</v>
      </c>
      <c r="G186" s="24">
        <v>1601993.54</v>
      </c>
      <c r="H186" s="24">
        <f t="shared" si="13"/>
        <v>-5232.0550577361137</v>
      </c>
      <c r="I186" s="24">
        <f t="shared" si="14"/>
        <v>-120171.11846251992</v>
      </c>
      <c r="J186" s="24">
        <f t="shared" si="15"/>
        <v>-125403.17352025604</v>
      </c>
      <c r="K186" s="24">
        <f t="shared" si="16"/>
        <v>59147.67687401225</v>
      </c>
      <c r="L186" s="24"/>
      <c r="M186" s="23">
        <f t="shared" si="17"/>
        <v>1.6775708465736039E-3</v>
      </c>
      <c r="N186" s="28">
        <v>753</v>
      </c>
      <c r="O186" s="29" t="s">
        <v>626</v>
      </c>
    </row>
    <row r="187" spans="1:15" ht="11.4">
      <c r="A187" s="25">
        <v>3</v>
      </c>
      <c r="B187" s="26">
        <v>564</v>
      </c>
      <c r="C187" s="27" t="s">
        <v>36</v>
      </c>
      <c r="D187" s="24">
        <v>29334906.719999999</v>
      </c>
      <c r="E187" s="22">
        <v>-2.8201576565836127E-2</v>
      </c>
      <c r="F187" s="24">
        <f t="shared" si="12"/>
        <v>30484971.314949565</v>
      </c>
      <c r="G187" s="24">
        <v>31567241.57</v>
      </c>
      <c r="H187" s="24">
        <f t="shared" si="13"/>
        <v>-1082270.2550504357</v>
      </c>
      <c r="I187" s="24">
        <f t="shared" si="14"/>
        <v>-2294276.9685779265</v>
      </c>
      <c r="J187" s="24">
        <f t="shared" si="15"/>
        <v>-3376547.2236283622</v>
      </c>
      <c r="K187" s="24">
        <f t="shared" si="16"/>
        <v>1129232.668657064</v>
      </c>
      <c r="L187" s="24"/>
      <c r="M187" s="23">
        <f t="shared" si="17"/>
        <v>3.2027763456757681E-2</v>
      </c>
      <c r="N187" s="28">
        <v>754</v>
      </c>
      <c r="O187" s="29" t="s">
        <v>627</v>
      </c>
    </row>
    <row r="188" spans="1:15" ht="11.4">
      <c r="A188" s="25">
        <v>3</v>
      </c>
      <c r="B188" s="26">
        <v>309</v>
      </c>
      <c r="C188" s="27" t="s">
        <v>632</v>
      </c>
      <c r="D188" s="24">
        <v>997952.98</v>
      </c>
      <c r="E188" s="22">
        <v>7.0419769403564959E-3</v>
      </c>
      <c r="F188" s="24">
        <f t="shared" si="12"/>
        <v>1037077.371997467</v>
      </c>
      <c r="G188" s="24">
        <v>1062356.6000000001</v>
      </c>
      <c r="H188" s="24">
        <f t="shared" si="13"/>
        <v>-25279.228002533084</v>
      </c>
      <c r="I188" s="24">
        <f t="shared" si="14"/>
        <v>-78049.695524571565</v>
      </c>
      <c r="J188" s="24">
        <f t="shared" si="15"/>
        <v>-103328.92352710465</v>
      </c>
      <c r="K188" s="24">
        <f t="shared" si="16"/>
        <v>38415.70445599391</v>
      </c>
      <c r="L188" s="24"/>
      <c r="M188" s="23">
        <f t="shared" si="17"/>
        <v>1.0895620800667209E-3</v>
      </c>
      <c r="N188" s="28">
        <v>760</v>
      </c>
      <c r="O188" s="29" t="s">
        <v>633</v>
      </c>
    </row>
    <row r="189" spans="1:15" ht="11.4">
      <c r="A189" s="25">
        <v>3</v>
      </c>
      <c r="B189" s="26">
        <v>576</v>
      </c>
      <c r="C189" s="27" t="s">
        <v>634</v>
      </c>
      <c r="D189" s="24">
        <v>588412.13</v>
      </c>
      <c r="E189" s="22">
        <v>4.1797620501134676E-2</v>
      </c>
      <c r="F189" s="24">
        <f t="shared" si="12"/>
        <v>611480.61848748813</v>
      </c>
      <c r="G189" s="24">
        <v>608042.18000000005</v>
      </c>
      <c r="H189" s="24">
        <f t="shared" si="13"/>
        <v>3438.438487488078</v>
      </c>
      <c r="I189" s="24">
        <f t="shared" si="14"/>
        <v>-46019.590611838859</v>
      </c>
      <c r="J189" s="24">
        <f t="shared" si="15"/>
        <v>-42581.152124350781</v>
      </c>
      <c r="K189" s="24">
        <f t="shared" si="16"/>
        <v>22650.632782720753</v>
      </c>
      <c r="L189" s="24"/>
      <c r="M189" s="23">
        <f t="shared" si="17"/>
        <v>6.4242660440704306E-4</v>
      </c>
      <c r="N189" s="28">
        <v>765</v>
      </c>
      <c r="O189" s="29" t="s">
        <v>635</v>
      </c>
    </row>
    <row r="190" spans="1:15" ht="11.4">
      <c r="A190" s="25">
        <v>3</v>
      </c>
      <c r="B190" s="26">
        <v>577</v>
      </c>
      <c r="C190" s="27" t="s">
        <v>636</v>
      </c>
      <c r="D190" s="24">
        <v>1843353.95</v>
      </c>
      <c r="E190" s="22">
        <v>1.3949658875579238E-2</v>
      </c>
      <c r="F190" s="24">
        <f t="shared" si="12"/>
        <v>1915621.986646255</v>
      </c>
      <c r="G190" s="24">
        <v>1992943.62</v>
      </c>
      <c r="H190" s="24">
        <f t="shared" si="13"/>
        <v>-77321.633353745099</v>
      </c>
      <c r="I190" s="24">
        <f t="shared" si="14"/>
        <v>-144168.32999638552</v>
      </c>
      <c r="J190" s="24">
        <f t="shared" si="15"/>
        <v>-221489.96335013062</v>
      </c>
      <c r="K190" s="24">
        <f t="shared" si="16"/>
        <v>70958.99503300144</v>
      </c>
      <c r="L190" s="24"/>
      <c r="M190" s="23">
        <f t="shared" si="17"/>
        <v>2.0125683316875374E-3</v>
      </c>
      <c r="N190" s="28">
        <v>767</v>
      </c>
      <c r="O190" s="29" t="s">
        <v>637</v>
      </c>
    </row>
    <row r="191" spans="1:15" ht="11.4">
      <c r="A191" s="25">
        <v>3</v>
      </c>
      <c r="B191" s="26">
        <v>578</v>
      </c>
      <c r="C191" s="27" t="s">
        <v>638</v>
      </c>
      <c r="D191" s="24">
        <v>599235.34</v>
      </c>
      <c r="E191" s="22">
        <v>-9.7051108134452533E-3</v>
      </c>
      <c r="F191" s="24">
        <f t="shared" si="12"/>
        <v>622728.14858993515</v>
      </c>
      <c r="G191" s="24">
        <v>642411.14</v>
      </c>
      <c r="H191" s="24">
        <f t="shared" si="13"/>
        <v>-19682.99141006486</v>
      </c>
      <c r="I191" s="24">
        <f t="shared" si="14"/>
        <v>-46866.071620491697</v>
      </c>
      <c r="J191" s="24">
        <f t="shared" si="15"/>
        <v>-66549.063030556557</v>
      </c>
      <c r="K191" s="24">
        <f t="shared" si="16"/>
        <v>23067.266877670954</v>
      </c>
      <c r="L191" s="24"/>
      <c r="M191" s="23">
        <f t="shared" si="17"/>
        <v>6.5424335272778957E-4</v>
      </c>
      <c r="N191" s="28">
        <v>769</v>
      </c>
      <c r="O191" s="29" t="s">
        <v>639</v>
      </c>
    </row>
    <row r="192" spans="1:15" ht="11.4">
      <c r="A192" s="25">
        <v>3</v>
      </c>
      <c r="B192" s="26">
        <v>445</v>
      </c>
      <c r="C192" s="27" t="s">
        <v>22</v>
      </c>
      <c r="D192" s="24">
        <v>3233076.36</v>
      </c>
      <c r="E192" s="22">
        <v>2.495523495648205E-2</v>
      </c>
      <c r="F192" s="24">
        <f t="shared" si="12"/>
        <v>3359827.9699469772</v>
      </c>
      <c r="G192" s="24">
        <v>3420473.92</v>
      </c>
      <c r="H192" s="24">
        <f t="shared" si="13"/>
        <v>-60645.950053022709</v>
      </c>
      <c r="I192" s="24">
        <f t="shared" si="14"/>
        <v>-252858.23136245366</v>
      </c>
      <c r="J192" s="24">
        <f t="shared" si="15"/>
        <v>-313504.18141547637</v>
      </c>
      <c r="K192" s="24">
        <f t="shared" si="16"/>
        <v>124455.66917333176</v>
      </c>
      <c r="L192" s="24"/>
      <c r="M192" s="23">
        <f t="shared" si="17"/>
        <v>3.5298631041876766E-3</v>
      </c>
      <c r="N192" s="28">
        <v>773</v>
      </c>
      <c r="O192" s="29" t="s">
        <v>640</v>
      </c>
    </row>
    <row r="193" spans="1:15" ht="11.4">
      <c r="A193" s="25">
        <v>3</v>
      </c>
      <c r="B193" s="26">
        <v>580</v>
      </c>
      <c r="C193" s="27" t="s">
        <v>788</v>
      </c>
      <c r="D193" s="24">
        <v>1041287.04</v>
      </c>
      <c r="E193" s="22">
        <v>2.1155220124059241E-2</v>
      </c>
      <c r="F193" s="24">
        <f t="shared" si="12"/>
        <v>1082110.3284227094</v>
      </c>
      <c r="G193" s="24">
        <v>1094661.8400000001</v>
      </c>
      <c r="H193" s="24">
        <f t="shared" si="13"/>
        <v>-12551.511577290716</v>
      </c>
      <c r="I193" s="24">
        <f t="shared" si="14"/>
        <v>-81438.843366831148</v>
      </c>
      <c r="J193" s="24">
        <f t="shared" si="15"/>
        <v>-93990.354944121864</v>
      </c>
      <c r="K193" s="24">
        <f t="shared" si="16"/>
        <v>40083.827579227946</v>
      </c>
      <c r="L193" s="24"/>
      <c r="M193" s="23">
        <f t="shared" si="17"/>
        <v>1.1368740772224749E-3</v>
      </c>
      <c r="N193" s="28">
        <v>1869</v>
      </c>
      <c r="O193" s="29" t="s">
        <v>789</v>
      </c>
    </row>
    <row r="194" spans="1:15" ht="11.4">
      <c r="A194" s="25">
        <v>3</v>
      </c>
      <c r="B194" s="26">
        <v>581</v>
      </c>
      <c r="C194" s="27" t="s">
        <v>641</v>
      </c>
      <c r="D194" s="24">
        <v>1327074.6200000001</v>
      </c>
      <c r="E194" s="22">
        <v>0.10347723710590548</v>
      </c>
      <c r="F194" s="24">
        <f t="shared" si="12"/>
        <v>1379102.1089532066</v>
      </c>
      <c r="G194" s="24">
        <v>1415966</v>
      </c>
      <c r="H194" s="24">
        <f t="shared" si="13"/>
        <v>-36863.891046793433</v>
      </c>
      <c r="I194" s="24">
        <f t="shared" si="14"/>
        <v>-103790.23070744927</v>
      </c>
      <c r="J194" s="24">
        <f t="shared" si="15"/>
        <v>-140654.12175424269</v>
      </c>
      <c r="K194" s="24">
        <f t="shared" si="16"/>
        <v>51085.078570505822</v>
      </c>
      <c r="L194" s="24"/>
      <c r="M194" s="23">
        <f t="shared" si="17"/>
        <v>1.448896102671043E-3</v>
      </c>
      <c r="N194" s="28">
        <v>779</v>
      </c>
      <c r="O194" s="29" t="s">
        <v>642</v>
      </c>
    </row>
    <row r="195" spans="1:15" ht="11.4">
      <c r="A195" s="25">
        <v>3</v>
      </c>
      <c r="B195" s="26">
        <v>742</v>
      </c>
      <c r="C195" s="27" t="s">
        <v>643</v>
      </c>
      <c r="D195" s="24">
        <v>370279.9</v>
      </c>
      <c r="E195" s="22">
        <v>2.0168247907673728E-2</v>
      </c>
      <c r="F195" s="24">
        <f t="shared" si="12"/>
        <v>384796.59191506688</v>
      </c>
      <c r="G195" s="24">
        <v>385385.34</v>
      </c>
      <c r="H195" s="24">
        <f t="shared" si="13"/>
        <v>-588.74808493314777</v>
      </c>
      <c r="I195" s="24">
        <f t="shared" si="14"/>
        <v>-28959.514158541624</v>
      </c>
      <c r="J195" s="24">
        <f t="shared" si="15"/>
        <v>-29548.262243474772</v>
      </c>
      <c r="K195" s="24">
        <f t="shared" si="16"/>
        <v>14253.740897086134</v>
      </c>
      <c r="L195" s="24"/>
      <c r="M195" s="23">
        <f t="shared" si="17"/>
        <v>4.0427048782488474E-4</v>
      </c>
      <c r="N195" s="28">
        <v>785</v>
      </c>
      <c r="O195" s="29" t="s">
        <v>644</v>
      </c>
    </row>
    <row r="196" spans="1:15" ht="11.4">
      <c r="A196" s="25">
        <v>3</v>
      </c>
      <c r="B196" s="26">
        <v>854</v>
      </c>
      <c r="C196" s="27" t="s">
        <v>645</v>
      </c>
      <c r="D196" s="24">
        <v>644049.93999999994</v>
      </c>
      <c r="E196" s="22">
        <v>4.0358465513361357E-2</v>
      </c>
      <c r="F196" s="24">
        <f t="shared" si="12"/>
        <v>669299.6890598255</v>
      </c>
      <c r="G196" s="24">
        <v>657584.32999999996</v>
      </c>
      <c r="H196" s="24">
        <f t="shared" si="13"/>
        <v>11715.35905982554</v>
      </c>
      <c r="I196" s="24">
        <f t="shared" si="14"/>
        <v>-50371.012188989684</v>
      </c>
      <c r="J196" s="24">
        <f t="shared" si="15"/>
        <v>-38655.653129164144</v>
      </c>
      <c r="K196" s="24">
        <f t="shared" si="16"/>
        <v>24792.382653079116</v>
      </c>
      <c r="L196" s="24"/>
      <c r="M196" s="23">
        <f t="shared" si="17"/>
        <v>7.0317179902929568E-4</v>
      </c>
      <c r="N196" s="28">
        <v>789</v>
      </c>
      <c r="O196" s="29" t="s">
        <v>646</v>
      </c>
    </row>
    <row r="197" spans="1:15" ht="11.4">
      <c r="A197" s="25">
        <v>3</v>
      </c>
      <c r="B197" s="26">
        <v>584</v>
      </c>
      <c r="C197" s="27" t="s">
        <v>647</v>
      </c>
      <c r="D197" s="24">
        <v>514567.71</v>
      </c>
      <c r="E197" s="22">
        <v>1.9999306610674384E-2</v>
      </c>
      <c r="F197" s="24">
        <f t="shared" si="12"/>
        <v>534741.15423910529</v>
      </c>
      <c r="G197" s="24">
        <v>548945.86</v>
      </c>
      <c r="H197" s="24">
        <f t="shared" si="13"/>
        <v>-14204.705760894693</v>
      </c>
      <c r="I197" s="24">
        <f t="shared" si="14"/>
        <v>-40244.233843839051</v>
      </c>
      <c r="J197" s="24">
        <f t="shared" si="15"/>
        <v>-54448.939604733743</v>
      </c>
      <c r="K197" s="24">
        <f t="shared" si="16"/>
        <v>19808.028500458593</v>
      </c>
      <c r="L197" s="24"/>
      <c r="M197" s="23">
        <f t="shared" si="17"/>
        <v>5.6180348741758279E-4</v>
      </c>
      <c r="N197" s="28">
        <v>790</v>
      </c>
      <c r="O197" s="29" t="s">
        <v>648</v>
      </c>
    </row>
    <row r="198" spans="1:15" ht="11.4">
      <c r="A198" s="25">
        <v>3</v>
      </c>
      <c r="B198" s="26">
        <v>588</v>
      </c>
      <c r="C198" s="27" t="s">
        <v>1029</v>
      </c>
      <c r="D198" s="24">
        <v>277987.90999999997</v>
      </c>
      <c r="E198" s="22">
        <v>1.3343876942332857E-2</v>
      </c>
      <c r="F198" s="24">
        <f t="shared" si="12"/>
        <v>288886.32723945408</v>
      </c>
      <c r="G198" s="24">
        <v>291119.08</v>
      </c>
      <c r="H198" s="24">
        <f t="shared" si="13"/>
        <v>-2232.7527605459327</v>
      </c>
      <c r="I198" s="24">
        <f t="shared" si="14"/>
        <v>-21741.376768083803</v>
      </c>
      <c r="J198" s="24">
        <f t="shared" si="15"/>
        <v>-23974.129528629735</v>
      </c>
      <c r="K198" s="24">
        <f t="shared" si="16"/>
        <v>10701.006567362956</v>
      </c>
      <c r="L198" s="24"/>
      <c r="M198" s="23">
        <f t="shared" si="17"/>
        <v>3.0350636906059479E-4</v>
      </c>
      <c r="N198" s="28">
        <v>802</v>
      </c>
      <c r="O198" s="29" t="s">
        <v>1030</v>
      </c>
    </row>
    <row r="199" spans="1:15" ht="11.4">
      <c r="A199" s="25">
        <v>3</v>
      </c>
      <c r="B199" s="26">
        <v>592</v>
      </c>
      <c r="C199" s="27" t="s">
        <v>1031</v>
      </c>
      <c r="D199" s="24">
        <v>713187.94</v>
      </c>
      <c r="E199" s="22">
        <v>2.7987905226618367E-2</v>
      </c>
      <c r="F199" s="24">
        <f t="shared" si="12"/>
        <v>741148.21978435002</v>
      </c>
      <c r="G199" s="24">
        <v>753794.96</v>
      </c>
      <c r="H199" s="24">
        <f t="shared" si="13"/>
        <v>-12646.740215649945</v>
      </c>
      <c r="I199" s="24">
        <f t="shared" si="14"/>
        <v>-55778.28082521123</v>
      </c>
      <c r="J199" s="24">
        <f t="shared" si="15"/>
        <v>-68425.021040861175</v>
      </c>
      <c r="K199" s="24">
        <f t="shared" si="16"/>
        <v>27453.815634298837</v>
      </c>
      <c r="L199" s="24"/>
      <c r="M199" s="23">
        <f t="shared" si="17"/>
        <v>7.7865646073314962E-4</v>
      </c>
      <c r="N199" s="28">
        <v>809</v>
      </c>
      <c r="O199" s="29" t="s">
        <v>1032</v>
      </c>
    </row>
    <row r="200" spans="1:15" ht="11.4">
      <c r="A200" s="25">
        <v>3</v>
      </c>
      <c r="B200" s="26">
        <v>593</v>
      </c>
      <c r="C200" s="27" t="s">
        <v>548</v>
      </c>
      <c r="D200" s="24">
        <v>3325036.05</v>
      </c>
      <c r="E200" s="22">
        <v>1.3968949594478841E-2</v>
      </c>
      <c r="F200" s="24">
        <f t="shared" si="12"/>
        <v>3455392.9069191599</v>
      </c>
      <c r="G200" s="24">
        <v>3514753.11</v>
      </c>
      <c r="H200" s="24">
        <f t="shared" si="13"/>
        <v>-59360.203080839943</v>
      </c>
      <c r="I200" s="24">
        <f t="shared" si="14"/>
        <v>-260050.37963885241</v>
      </c>
      <c r="J200" s="24">
        <f t="shared" si="15"/>
        <v>-319410.58271969238</v>
      </c>
      <c r="K200" s="24">
        <f t="shared" si="16"/>
        <v>127995.61177955037</v>
      </c>
      <c r="L200" s="24"/>
      <c r="M200" s="23">
        <f t="shared" si="17"/>
        <v>3.6302644188054164E-3</v>
      </c>
      <c r="N200" s="28">
        <v>2024</v>
      </c>
      <c r="O200" s="29" t="s">
        <v>549</v>
      </c>
    </row>
    <row r="201" spans="1:15" ht="11.4">
      <c r="A201" s="25">
        <v>3</v>
      </c>
      <c r="B201" s="26">
        <v>599</v>
      </c>
      <c r="C201" s="27" t="s">
        <v>1035</v>
      </c>
      <c r="D201" s="24">
        <v>6554408.5899999999</v>
      </c>
      <c r="E201" s="22">
        <v>3.5358786267153844E-2</v>
      </c>
      <c r="F201" s="24">
        <f t="shared" si="12"/>
        <v>6811371.8499190444</v>
      </c>
      <c r="G201" s="24">
        <v>6842263.0199999996</v>
      </c>
      <c r="H201" s="24">
        <f t="shared" si="13"/>
        <v>-30891.17008095514</v>
      </c>
      <c r="I201" s="24">
        <f t="shared" si="14"/>
        <v>-512618.93600752251</v>
      </c>
      <c r="J201" s="24">
        <f t="shared" si="15"/>
        <v>-543510.10608847765</v>
      </c>
      <c r="K201" s="24">
        <f t="shared" si="16"/>
        <v>252308.70424102322</v>
      </c>
      <c r="L201" s="24"/>
      <c r="M201" s="23">
        <f t="shared" si="17"/>
        <v>7.1560837033900968E-3</v>
      </c>
      <c r="N201" s="28">
        <v>820</v>
      </c>
      <c r="O201" s="29" t="s">
        <v>1036</v>
      </c>
    </row>
    <row r="202" spans="1:15" ht="11.4">
      <c r="A202" s="25">
        <v>3</v>
      </c>
      <c r="B202" s="26">
        <v>601</v>
      </c>
      <c r="C202" s="27" t="s">
        <v>1037</v>
      </c>
      <c r="D202" s="24">
        <v>772145.97</v>
      </c>
      <c r="E202" s="22">
        <v>3.2896745850613425E-2</v>
      </c>
      <c r="F202" s="24">
        <f t="shared" si="12"/>
        <v>802417.67840207752</v>
      </c>
      <c r="G202" s="24">
        <v>804997.43</v>
      </c>
      <c r="H202" s="24">
        <f t="shared" si="13"/>
        <v>-2579.7515979225282</v>
      </c>
      <c r="I202" s="24">
        <f t="shared" si="14"/>
        <v>-60389.376119729568</v>
      </c>
      <c r="J202" s="24">
        <f t="shared" si="15"/>
        <v>-62969.127717652096</v>
      </c>
      <c r="K202" s="24">
        <f t="shared" si="16"/>
        <v>29723.375724983292</v>
      </c>
      <c r="L202" s="24"/>
      <c r="M202" s="23">
        <f t="shared" si="17"/>
        <v>8.4302666162521585E-4</v>
      </c>
      <c r="N202" s="28">
        <v>823</v>
      </c>
      <c r="O202" s="29" t="s">
        <v>1038</v>
      </c>
    </row>
    <row r="203" spans="1:15" ht="11.4">
      <c r="A203" s="25">
        <v>3</v>
      </c>
      <c r="B203" s="26">
        <v>604</v>
      </c>
      <c r="C203" s="27" t="s">
        <v>1039</v>
      </c>
      <c r="D203" s="24">
        <v>3669202.26</v>
      </c>
      <c r="E203" s="22">
        <v>2.7033174830552745E-2</v>
      </c>
      <c r="F203" s="24">
        <f t="shared" si="12"/>
        <v>3813052.030896252</v>
      </c>
      <c r="G203" s="24">
        <v>3927127.69</v>
      </c>
      <c r="H203" s="24">
        <f t="shared" si="13"/>
        <v>-114075.65910374792</v>
      </c>
      <c r="I203" s="24">
        <f t="shared" si="14"/>
        <v>-286967.54752019467</v>
      </c>
      <c r="J203" s="24">
        <f t="shared" si="15"/>
        <v>-401043.20662394259</v>
      </c>
      <c r="K203" s="24">
        <f t="shared" si="16"/>
        <v>141244.11914619958</v>
      </c>
      <c r="L203" s="24"/>
      <c r="M203" s="23">
        <f t="shared" si="17"/>
        <v>4.006024057958235E-3</v>
      </c>
      <c r="N203" s="28">
        <v>830</v>
      </c>
      <c r="O203" s="29" t="s">
        <v>1040</v>
      </c>
    </row>
    <row r="204" spans="1:15" ht="11.4">
      <c r="A204" s="25">
        <v>3</v>
      </c>
      <c r="B204" s="26">
        <v>607</v>
      </c>
      <c r="C204" s="27" t="s">
        <v>1041</v>
      </c>
      <c r="D204" s="24">
        <v>641037.07999999996</v>
      </c>
      <c r="E204" s="22">
        <v>1.8764622439540468E-2</v>
      </c>
      <c r="F204" s="24">
        <f t="shared" si="12"/>
        <v>666168.71095402713</v>
      </c>
      <c r="G204" s="24">
        <v>674449.64</v>
      </c>
      <c r="H204" s="24">
        <f t="shared" si="13"/>
        <v>-8280.92904597288</v>
      </c>
      <c r="I204" s="24">
        <f t="shared" si="14"/>
        <v>-50135.377033455443</v>
      </c>
      <c r="J204" s="24">
        <f t="shared" si="15"/>
        <v>-58416.306079428323</v>
      </c>
      <c r="K204" s="24">
        <f t="shared" si="16"/>
        <v>24676.404103340945</v>
      </c>
      <c r="L204" s="24"/>
      <c r="M204" s="23">
        <f t="shared" si="17"/>
        <v>6.9988236748859346E-4</v>
      </c>
      <c r="N204" s="28">
        <v>839</v>
      </c>
      <c r="O204" s="29" t="s">
        <v>1042</v>
      </c>
    </row>
    <row r="205" spans="1:15" ht="11.4">
      <c r="A205" s="25">
        <v>3</v>
      </c>
      <c r="B205" s="26">
        <v>608</v>
      </c>
      <c r="C205" s="27" t="s">
        <v>1043</v>
      </c>
      <c r="D205" s="24">
        <v>449581.05</v>
      </c>
      <c r="E205" s="22">
        <v>1.0737651737596622E-2</v>
      </c>
      <c r="F205" s="24">
        <f t="shared" si="12"/>
        <v>467206.71532426489</v>
      </c>
      <c r="G205" s="24">
        <v>470926.82</v>
      </c>
      <c r="H205" s="24">
        <f t="shared" si="13"/>
        <v>-3720.1046757351141</v>
      </c>
      <c r="I205" s="24">
        <f t="shared" si="14"/>
        <v>-35161.64064775595</v>
      </c>
      <c r="J205" s="24">
        <f t="shared" si="15"/>
        <v>-38881.745323491064</v>
      </c>
      <c r="K205" s="24">
        <f t="shared" si="16"/>
        <v>17306.399291292684</v>
      </c>
      <c r="L205" s="24"/>
      <c r="M205" s="23">
        <f t="shared" si="17"/>
        <v>4.908512463148118E-4</v>
      </c>
      <c r="N205" s="28">
        <v>844</v>
      </c>
      <c r="O205" s="29" t="s">
        <v>1044</v>
      </c>
    </row>
    <row r="206" spans="1:15" ht="11.4">
      <c r="A206" s="25">
        <v>3</v>
      </c>
      <c r="B206" s="26">
        <v>609</v>
      </c>
      <c r="C206" s="27" t="s">
        <v>1146</v>
      </c>
      <c r="D206" s="24">
        <v>14592243.84</v>
      </c>
      <c r="E206" s="22">
        <v>8.9631407831665802E-2</v>
      </c>
      <c r="F206" s="24">
        <f t="shared" si="12"/>
        <v>15164327.574965933</v>
      </c>
      <c r="G206" s="24">
        <v>15554734.960000001</v>
      </c>
      <c r="H206" s="24">
        <f t="shared" si="13"/>
        <v>-390407.38503406756</v>
      </c>
      <c r="I206" s="24">
        <f t="shared" si="14"/>
        <v>-1141256.3633331752</v>
      </c>
      <c r="J206" s="24">
        <f t="shared" si="15"/>
        <v>-1531663.7483672427</v>
      </c>
      <c r="K206" s="24">
        <f t="shared" si="16"/>
        <v>561721.18119957682</v>
      </c>
      <c r="L206" s="24"/>
      <c r="M206" s="23">
        <f t="shared" si="17"/>
        <v>1.5931768199290507E-2</v>
      </c>
      <c r="N206" s="28">
        <v>845</v>
      </c>
      <c r="O206" s="29" t="s">
        <v>1045</v>
      </c>
    </row>
    <row r="207" spans="1:15" ht="11.4">
      <c r="A207" s="25">
        <v>3</v>
      </c>
      <c r="B207" s="26">
        <v>611</v>
      </c>
      <c r="C207" s="27" t="s">
        <v>1046</v>
      </c>
      <c r="D207" s="24">
        <v>1048626.94</v>
      </c>
      <c r="E207" s="22">
        <v>3.2106008796140034E-2</v>
      </c>
      <c r="F207" s="24">
        <f t="shared" si="12"/>
        <v>1089737.9865942637</v>
      </c>
      <c r="G207" s="24">
        <v>1100864.8999999999</v>
      </c>
      <c r="H207" s="24">
        <f t="shared" si="13"/>
        <v>-11126.91340573621</v>
      </c>
      <c r="I207" s="24">
        <f t="shared" si="14"/>
        <v>-82012.895423052061</v>
      </c>
      <c r="J207" s="24">
        <f t="shared" si="15"/>
        <v>-93139.808828788271</v>
      </c>
      <c r="K207" s="24">
        <f t="shared" si="16"/>
        <v>40366.373385280393</v>
      </c>
      <c r="L207" s="24"/>
      <c r="M207" s="23">
        <f t="shared" si="17"/>
        <v>1.1448877580989842E-3</v>
      </c>
      <c r="N207" s="28">
        <v>848</v>
      </c>
      <c r="O207" s="29" t="s">
        <v>1047</v>
      </c>
    </row>
    <row r="208" spans="1:15" ht="11.4">
      <c r="A208" s="25">
        <v>3</v>
      </c>
      <c r="B208" s="26">
        <v>638</v>
      </c>
      <c r="C208" s="27" t="s">
        <v>1048</v>
      </c>
      <c r="D208" s="24">
        <v>9677669</v>
      </c>
      <c r="E208" s="22">
        <v>2.0137235371759186E-2</v>
      </c>
      <c r="F208" s="24">
        <f t="shared" ref="F208:F271" si="18">SUM($F$15 * M208)</f>
        <v>10057078.57456506</v>
      </c>
      <c r="G208" s="24">
        <v>10275085.380000001</v>
      </c>
      <c r="H208" s="24">
        <f t="shared" ref="H208:H271" si="19">SUM(F208 - G208)</f>
        <v>-218006.80543494038</v>
      </c>
      <c r="I208" s="24">
        <f t="shared" ref="I208:I271" si="20">SUM($I$15 * M208)</f>
        <v>-756888.48470354266</v>
      </c>
      <c r="J208" s="24">
        <f t="shared" ref="J208:J271" si="21">SUM(H208 + I208)</f>
        <v>-974895.29013848305</v>
      </c>
      <c r="K208" s="24">
        <f t="shared" ref="K208:K271" si="22">SUM($K$15 * M208)</f>
        <v>372537.06294552487</v>
      </c>
      <c r="L208" s="24"/>
      <c r="M208" s="23">
        <f t="shared" ref="M208:M271" si="23">SUM(D208 / $D$15 )</f>
        <v>1.0566050081675413E-2</v>
      </c>
      <c r="N208" s="28">
        <v>852</v>
      </c>
      <c r="O208" s="29" t="s">
        <v>1049</v>
      </c>
    </row>
    <row r="209" spans="1:15" ht="11.4">
      <c r="A209" s="25">
        <v>3</v>
      </c>
      <c r="B209" s="26">
        <v>614</v>
      </c>
      <c r="C209" s="27" t="s">
        <v>1050</v>
      </c>
      <c r="D209" s="24">
        <v>564756.39</v>
      </c>
      <c r="E209" s="22">
        <v>2.3573723273833456E-3</v>
      </c>
      <c r="F209" s="24">
        <f t="shared" si="18"/>
        <v>586897.46360592719</v>
      </c>
      <c r="G209" s="24">
        <v>600148.53</v>
      </c>
      <c r="H209" s="24">
        <f t="shared" si="19"/>
        <v>-13251.066394072841</v>
      </c>
      <c r="I209" s="24">
        <f t="shared" si="20"/>
        <v>-44169.480094198618</v>
      </c>
      <c r="J209" s="24">
        <f t="shared" si="21"/>
        <v>-57420.546488271459</v>
      </c>
      <c r="K209" s="24">
        <f t="shared" si="22"/>
        <v>21740.016817098971</v>
      </c>
      <c r="L209" s="24"/>
      <c r="M209" s="23">
        <f t="shared" si="23"/>
        <v>6.1659933819664756E-4</v>
      </c>
      <c r="N209" s="28">
        <v>855</v>
      </c>
      <c r="O209" s="29" t="s">
        <v>1051</v>
      </c>
    </row>
    <row r="210" spans="1:15" ht="11.4">
      <c r="A210" s="25">
        <v>3</v>
      </c>
      <c r="B210" s="26">
        <v>615</v>
      </c>
      <c r="C210" s="27" t="s">
        <v>1052</v>
      </c>
      <c r="D210" s="24">
        <v>1212449.77</v>
      </c>
      <c r="E210" s="22">
        <v>1.4049241109725451E-2</v>
      </c>
      <c r="F210" s="24">
        <f t="shared" si="18"/>
        <v>1259983.4324363994</v>
      </c>
      <c r="G210" s="24">
        <v>1277945.8700000001</v>
      </c>
      <c r="H210" s="24">
        <f t="shared" si="19"/>
        <v>-17962.437563600717</v>
      </c>
      <c r="I210" s="24">
        <f t="shared" si="20"/>
        <v>-94825.444969698685</v>
      </c>
      <c r="J210" s="24">
        <f t="shared" si="21"/>
        <v>-112787.8825332994</v>
      </c>
      <c r="K210" s="24">
        <f t="shared" si="22"/>
        <v>46672.651883917206</v>
      </c>
      <c r="L210" s="24"/>
      <c r="M210" s="23">
        <f t="shared" si="23"/>
        <v>1.3237490341254528E-3</v>
      </c>
      <c r="N210" s="28">
        <v>856</v>
      </c>
      <c r="O210" s="29" t="s">
        <v>649</v>
      </c>
    </row>
    <row r="211" spans="1:15" ht="11.4">
      <c r="A211" s="25">
        <v>3</v>
      </c>
      <c r="B211" s="26">
        <v>616</v>
      </c>
      <c r="C211" s="27" t="s">
        <v>650</v>
      </c>
      <c r="D211" s="24">
        <v>421260.66</v>
      </c>
      <c r="E211" s="22">
        <v>0.17154568449505955</v>
      </c>
      <c r="F211" s="24">
        <f t="shared" si="18"/>
        <v>437776.03449685423</v>
      </c>
      <c r="G211" s="24">
        <v>432068.71</v>
      </c>
      <c r="H211" s="24">
        <f t="shared" si="19"/>
        <v>5707.3244968542131</v>
      </c>
      <c r="I211" s="24">
        <f t="shared" si="20"/>
        <v>-32946.708821371583</v>
      </c>
      <c r="J211" s="24">
        <f t="shared" si="21"/>
        <v>-27239.38432451737</v>
      </c>
      <c r="K211" s="24">
        <f t="shared" si="22"/>
        <v>16216.219940038593</v>
      </c>
      <c r="L211" s="24"/>
      <c r="M211" s="23">
        <f t="shared" si="23"/>
        <v>4.5993112917993358E-4</v>
      </c>
      <c r="N211" s="28">
        <v>861</v>
      </c>
      <c r="O211" s="29" t="s">
        <v>651</v>
      </c>
    </row>
    <row r="212" spans="1:15" ht="11.4">
      <c r="A212" s="25">
        <v>3</v>
      </c>
      <c r="B212" s="26">
        <v>619</v>
      </c>
      <c r="C212" s="27" t="s">
        <v>654</v>
      </c>
      <c r="D212" s="24">
        <v>494480.07</v>
      </c>
      <c r="E212" s="22">
        <v>2.743242951789179E-2</v>
      </c>
      <c r="F212" s="24">
        <f t="shared" si="18"/>
        <v>513865.98545025993</v>
      </c>
      <c r="G212" s="24">
        <v>517300.07</v>
      </c>
      <c r="H212" s="24">
        <f t="shared" si="19"/>
        <v>-3434.0845497400733</v>
      </c>
      <c r="I212" s="24">
        <f t="shared" si="20"/>
        <v>-38673.183686939672</v>
      </c>
      <c r="J212" s="24">
        <f t="shared" si="21"/>
        <v>-42107.268236679745</v>
      </c>
      <c r="K212" s="24">
        <f t="shared" si="22"/>
        <v>19034.764772684161</v>
      </c>
      <c r="L212" s="24"/>
      <c r="M212" s="23">
        <f t="shared" si="23"/>
        <v>5.3987186211993451E-4</v>
      </c>
      <c r="N212" s="28">
        <v>869</v>
      </c>
      <c r="O212" s="29" t="s">
        <v>655</v>
      </c>
    </row>
    <row r="213" spans="1:15" ht="11.4">
      <c r="A213" s="25">
        <v>3</v>
      </c>
      <c r="B213" s="26">
        <v>620</v>
      </c>
      <c r="C213" s="27" t="s">
        <v>656</v>
      </c>
      <c r="D213" s="24">
        <v>479012.86</v>
      </c>
      <c r="E213" s="22">
        <v>3.8076692737439771E-2</v>
      </c>
      <c r="F213" s="24">
        <f t="shared" si="18"/>
        <v>497792.38897787611</v>
      </c>
      <c r="G213" s="24">
        <v>489810.74</v>
      </c>
      <c r="H213" s="24">
        <f t="shared" si="19"/>
        <v>7981.648977876117</v>
      </c>
      <c r="I213" s="24">
        <f t="shared" si="20"/>
        <v>-37463.496401758552</v>
      </c>
      <c r="J213" s="24">
        <f t="shared" si="21"/>
        <v>-29481.847423882435</v>
      </c>
      <c r="K213" s="24">
        <f t="shared" si="22"/>
        <v>18439.362203598397</v>
      </c>
      <c r="L213" s="24"/>
      <c r="M213" s="23">
        <f t="shared" si="23"/>
        <v>5.229848084829698E-4</v>
      </c>
      <c r="N213" s="28">
        <v>870</v>
      </c>
      <c r="O213" s="29" t="s">
        <v>657</v>
      </c>
    </row>
    <row r="214" spans="1:15" ht="11.4">
      <c r="A214" s="25">
        <v>3</v>
      </c>
      <c r="B214" s="26">
        <v>623</v>
      </c>
      <c r="C214" s="27" t="s">
        <v>658</v>
      </c>
      <c r="D214" s="24">
        <v>394578.08</v>
      </c>
      <c r="E214" s="22">
        <v>7.3565623020311523E-3</v>
      </c>
      <c r="F214" s="24">
        <f t="shared" si="18"/>
        <v>410047.37342856207</v>
      </c>
      <c r="G214" s="24">
        <v>416978.7</v>
      </c>
      <c r="H214" s="24">
        <f t="shared" si="19"/>
        <v>-6931.3265714379377</v>
      </c>
      <c r="I214" s="24">
        <f t="shared" si="20"/>
        <v>-30859.869775297469</v>
      </c>
      <c r="J214" s="24">
        <f t="shared" si="21"/>
        <v>-37791.196346735407</v>
      </c>
      <c r="K214" s="24">
        <f t="shared" si="22"/>
        <v>15189.087271520069</v>
      </c>
      <c r="L214" s="24"/>
      <c r="M214" s="23">
        <f t="shared" si="23"/>
        <v>4.3079916810663066E-4</v>
      </c>
      <c r="N214" s="28">
        <v>876</v>
      </c>
      <c r="O214" s="29" t="s">
        <v>659</v>
      </c>
    </row>
    <row r="215" spans="1:15" ht="11.4">
      <c r="A215" s="25">
        <v>3</v>
      </c>
      <c r="B215" s="26">
        <v>624</v>
      </c>
      <c r="C215" s="27" t="s">
        <v>660</v>
      </c>
      <c r="D215" s="24">
        <v>1015624.61</v>
      </c>
      <c r="E215" s="22">
        <v>2.7720396032718982E-2</v>
      </c>
      <c r="F215" s="24">
        <f t="shared" si="18"/>
        <v>1055441.8119726968</v>
      </c>
      <c r="G215" s="24">
        <v>1065602.06</v>
      </c>
      <c r="H215" s="24">
        <f t="shared" si="19"/>
        <v>-10160.248027303256</v>
      </c>
      <c r="I215" s="24">
        <f t="shared" si="20"/>
        <v>-79431.790040610664</v>
      </c>
      <c r="J215" s="24">
        <f t="shared" si="21"/>
        <v>-89592.03806791392</v>
      </c>
      <c r="K215" s="24">
        <f t="shared" si="22"/>
        <v>39095.965078428926</v>
      </c>
      <c r="L215" s="24"/>
      <c r="M215" s="23">
        <f t="shared" si="23"/>
        <v>1.1088559128693139E-3</v>
      </c>
      <c r="N215" s="28">
        <v>879</v>
      </c>
      <c r="O215" s="29" t="s">
        <v>661</v>
      </c>
    </row>
    <row r="216" spans="1:15" ht="11.4">
      <c r="A216" s="25">
        <v>3</v>
      </c>
      <c r="B216" s="26">
        <v>625</v>
      </c>
      <c r="C216" s="27" t="s">
        <v>662</v>
      </c>
      <c r="D216" s="24">
        <v>651432.48</v>
      </c>
      <c r="E216" s="22">
        <v>-2.5727104546650155E-3</v>
      </c>
      <c r="F216" s="24">
        <f t="shared" si="18"/>
        <v>676971.65891742962</v>
      </c>
      <c r="G216" s="24">
        <v>700942.38</v>
      </c>
      <c r="H216" s="24">
        <f t="shared" si="19"/>
        <v>-23970.721082570381</v>
      </c>
      <c r="I216" s="24">
        <f t="shared" si="20"/>
        <v>-50948.399110764265</v>
      </c>
      <c r="J216" s="24">
        <f t="shared" si="21"/>
        <v>-74919.120193334646</v>
      </c>
      <c r="K216" s="24">
        <f t="shared" si="22"/>
        <v>25076.569864759724</v>
      </c>
      <c r="L216" s="24"/>
      <c r="M216" s="23">
        <f t="shared" si="23"/>
        <v>7.1123203413032802E-4</v>
      </c>
      <c r="N216" s="28">
        <v>880</v>
      </c>
      <c r="O216" s="29" t="s">
        <v>663</v>
      </c>
    </row>
    <row r="217" spans="1:15" ht="11.4">
      <c r="A217" s="25">
        <v>3</v>
      </c>
      <c r="B217" s="26">
        <v>626</v>
      </c>
      <c r="C217" s="27" t="s">
        <v>664</v>
      </c>
      <c r="D217" s="24">
        <v>1065082.82</v>
      </c>
      <c r="E217" s="22">
        <v>1.3402562597789949E-2</v>
      </c>
      <c r="F217" s="24">
        <f t="shared" si="18"/>
        <v>1106839.0135227125</v>
      </c>
      <c r="G217" s="24">
        <v>1127540.32</v>
      </c>
      <c r="H217" s="24">
        <f t="shared" si="19"/>
        <v>-20701.306477287551</v>
      </c>
      <c r="I217" s="24">
        <f t="shared" si="20"/>
        <v>-83299.906383817855</v>
      </c>
      <c r="J217" s="24">
        <f t="shared" si="21"/>
        <v>-104001.21286110541</v>
      </c>
      <c r="K217" s="24">
        <f t="shared" si="22"/>
        <v>40999.834315116292</v>
      </c>
      <c r="L217" s="24"/>
      <c r="M217" s="23">
        <f t="shared" si="23"/>
        <v>1.1628542386862043E-3</v>
      </c>
      <c r="N217" s="28">
        <v>883</v>
      </c>
      <c r="O217" s="29" t="s">
        <v>665</v>
      </c>
    </row>
    <row r="218" spans="1:15" ht="11.4">
      <c r="A218" s="25">
        <v>3</v>
      </c>
      <c r="B218" s="26">
        <v>631</v>
      </c>
      <c r="C218" s="27" t="s">
        <v>666</v>
      </c>
      <c r="D218" s="24">
        <v>500009.96</v>
      </c>
      <c r="E218" s="22">
        <v>8.3152488873766209E-3</v>
      </c>
      <c r="F218" s="24">
        <f t="shared" si="18"/>
        <v>519612.67282288056</v>
      </c>
      <c r="G218" s="24">
        <v>538906.29</v>
      </c>
      <c r="H218" s="24">
        <f t="shared" si="19"/>
        <v>-19293.617177119479</v>
      </c>
      <c r="I218" s="24">
        <f t="shared" si="20"/>
        <v>-39105.675236575982</v>
      </c>
      <c r="J218" s="24">
        <f t="shared" si="21"/>
        <v>-58399.292413695461</v>
      </c>
      <c r="K218" s="24">
        <f t="shared" si="22"/>
        <v>19247.635142502742</v>
      </c>
      <c r="L218" s="24"/>
      <c r="M218" s="23">
        <f t="shared" si="23"/>
        <v>5.4590937948968091E-4</v>
      </c>
      <c r="N218" s="28">
        <v>888</v>
      </c>
      <c r="O218" s="29" t="s">
        <v>667</v>
      </c>
    </row>
    <row r="219" spans="1:15" ht="11.4">
      <c r="A219" s="25">
        <v>3</v>
      </c>
      <c r="B219" s="26">
        <v>635</v>
      </c>
      <c r="C219" s="27" t="s">
        <v>668</v>
      </c>
      <c r="D219" s="24">
        <v>1306581.07</v>
      </c>
      <c r="E219" s="22">
        <v>7.8041616045584114E-2</v>
      </c>
      <c r="F219" s="24">
        <f t="shared" si="18"/>
        <v>1357805.1166070355</v>
      </c>
      <c r="G219" s="24">
        <v>1380899.56</v>
      </c>
      <c r="H219" s="24">
        <f t="shared" si="19"/>
        <v>-23094.443392964546</v>
      </c>
      <c r="I219" s="24">
        <f t="shared" si="20"/>
        <v>-102187.43441366238</v>
      </c>
      <c r="J219" s="24">
        <f t="shared" si="21"/>
        <v>-125281.87780662693</v>
      </c>
      <c r="K219" s="24">
        <f t="shared" si="22"/>
        <v>50296.18953882606</v>
      </c>
      <c r="L219" s="24"/>
      <c r="M219" s="23">
        <f t="shared" si="23"/>
        <v>1.4265213060489102E-3</v>
      </c>
      <c r="N219" s="28">
        <v>897</v>
      </c>
      <c r="O219" s="29" t="s">
        <v>669</v>
      </c>
    </row>
    <row r="220" spans="1:15" ht="11.4">
      <c r="A220" s="25">
        <v>3</v>
      </c>
      <c r="B220" s="26">
        <v>636</v>
      </c>
      <c r="C220" s="27" t="s">
        <v>670</v>
      </c>
      <c r="D220" s="24">
        <v>1618575.56</v>
      </c>
      <c r="E220" s="22">
        <v>2.205257271300955E-2</v>
      </c>
      <c r="F220" s="24">
        <f t="shared" si="18"/>
        <v>1682031.2397324857</v>
      </c>
      <c r="G220" s="24">
        <v>1743482.18</v>
      </c>
      <c r="H220" s="24">
        <f t="shared" si="19"/>
        <v>-61450.940267514205</v>
      </c>
      <c r="I220" s="24">
        <f t="shared" si="20"/>
        <v>-126588.45874833994</v>
      </c>
      <c r="J220" s="24">
        <f t="shared" si="21"/>
        <v>-188039.39901585414</v>
      </c>
      <c r="K220" s="24">
        <f t="shared" si="22"/>
        <v>62306.262518154756</v>
      </c>
      <c r="L220" s="24"/>
      <c r="M220" s="23">
        <f t="shared" si="23"/>
        <v>1.7671559574868525E-3</v>
      </c>
      <c r="N220" s="28">
        <v>900</v>
      </c>
      <c r="O220" s="29" t="s">
        <v>671</v>
      </c>
    </row>
    <row r="221" spans="1:15" ht="11.4">
      <c r="A221" s="25">
        <v>3</v>
      </c>
      <c r="B221" s="26">
        <v>748</v>
      </c>
      <c r="C221" s="27" t="s">
        <v>550</v>
      </c>
      <c r="D221" s="24">
        <v>6427575.1900000004</v>
      </c>
      <c r="E221" s="22">
        <v>8.7748419519189005E-2</v>
      </c>
      <c r="F221" s="24">
        <f t="shared" si="18"/>
        <v>6679565.9915373167</v>
      </c>
      <c r="G221" s="24">
        <v>6863706.29</v>
      </c>
      <c r="H221" s="24">
        <f t="shared" si="19"/>
        <v>-184140.29846268333</v>
      </c>
      <c r="I221" s="24">
        <f t="shared" si="20"/>
        <v>-502699.32210712996</v>
      </c>
      <c r="J221" s="24">
        <f t="shared" si="21"/>
        <v>-686839.6205698133</v>
      </c>
      <c r="K221" s="24">
        <f t="shared" si="22"/>
        <v>247426.31548404106</v>
      </c>
      <c r="L221" s="24"/>
      <c r="M221" s="23">
        <f t="shared" si="23"/>
        <v>7.0176073764533966E-3</v>
      </c>
      <c r="N221" s="28">
        <v>2025</v>
      </c>
      <c r="O221" s="29" t="s">
        <v>551</v>
      </c>
    </row>
    <row r="222" spans="1:15" ht="11.4">
      <c r="A222" s="25">
        <v>3</v>
      </c>
      <c r="B222" s="26">
        <v>710</v>
      </c>
      <c r="C222" s="27" t="s">
        <v>24</v>
      </c>
      <c r="D222" s="24">
        <v>4945294.92</v>
      </c>
      <c r="E222" s="22">
        <v>-2.4098182985847092E-3</v>
      </c>
      <c r="F222" s="24">
        <f t="shared" si="18"/>
        <v>5139173.4502220973</v>
      </c>
      <c r="G222" s="24">
        <v>5333241.37</v>
      </c>
      <c r="H222" s="24">
        <f t="shared" si="19"/>
        <v>-194067.91977790277</v>
      </c>
      <c r="I222" s="24">
        <f t="shared" si="20"/>
        <v>-386770.48971306288</v>
      </c>
      <c r="J222" s="24">
        <f t="shared" si="21"/>
        <v>-580838.40949096566</v>
      </c>
      <c r="K222" s="24">
        <f t="shared" si="22"/>
        <v>190366.67248034876</v>
      </c>
      <c r="L222" s="24"/>
      <c r="M222" s="23">
        <f t="shared" si="23"/>
        <v>5.3992582091178165E-3</v>
      </c>
      <c r="N222" s="28">
        <v>1087</v>
      </c>
      <c r="O222" s="29" t="s">
        <v>25</v>
      </c>
    </row>
    <row r="223" spans="1:15" ht="11.4">
      <c r="A223" s="25">
        <v>3</v>
      </c>
      <c r="B223" s="26">
        <v>680</v>
      </c>
      <c r="C223" s="27" t="s">
        <v>672</v>
      </c>
      <c r="D223" s="24">
        <v>3591723.51</v>
      </c>
      <c r="E223" s="22">
        <v>9.2221201608063807E-3</v>
      </c>
      <c r="F223" s="24">
        <f t="shared" si="18"/>
        <v>3732535.7540315352</v>
      </c>
      <c r="G223" s="24">
        <v>3840761.69</v>
      </c>
      <c r="H223" s="24">
        <f t="shared" si="19"/>
        <v>-108225.93596846471</v>
      </c>
      <c r="I223" s="24">
        <f t="shared" si="20"/>
        <v>-280907.95055689442</v>
      </c>
      <c r="J223" s="24">
        <f t="shared" si="21"/>
        <v>-389133.88652535912</v>
      </c>
      <c r="K223" s="24">
        <f t="shared" si="22"/>
        <v>138261.61313512494</v>
      </c>
      <c r="L223" s="24"/>
      <c r="M223" s="23">
        <f t="shared" si="23"/>
        <v>3.9214329903400295E-3</v>
      </c>
      <c r="N223" s="28">
        <v>906</v>
      </c>
      <c r="O223" s="29" t="s">
        <v>1072</v>
      </c>
    </row>
    <row r="224" spans="1:15" ht="11.4">
      <c r="A224" s="25">
        <v>3</v>
      </c>
      <c r="B224" s="26">
        <v>681</v>
      </c>
      <c r="C224" s="27" t="s">
        <v>1073</v>
      </c>
      <c r="D224" s="24">
        <v>648695.53</v>
      </c>
      <c r="E224" s="22">
        <v>3.0781423827381502E-2</v>
      </c>
      <c r="F224" s="24">
        <f t="shared" si="18"/>
        <v>674127.40776514751</v>
      </c>
      <c r="G224" s="24">
        <v>676691.88</v>
      </c>
      <c r="H224" s="24">
        <f t="shared" si="19"/>
        <v>-2564.4722348524956</v>
      </c>
      <c r="I224" s="24">
        <f t="shared" si="20"/>
        <v>-50734.34281908811</v>
      </c>
      <c r="J224" s="24">
        <f t="shared" si="21"/>
        <v>-53298.815053940605</v>
      </c>
      <c r="K224" s="24">
        <f t="shared" si="22"/>
        <v>24971.212333475203</v>
      </c>
      <c r="L224" s="24"/>
      <c r="M224" s="23">
        <f t="shared" si="23"/>
        <v>7.0824384030276054E-4</v>
      </c>
      <c r="N224" s="28">
        <v>909</v>
      </c>
      <c r="O224" s="29" t="s">
        <v>1074</v>
      </c>
    </row>
    <row r="225" spans="1:15" ht="11.4">
      <c r="A225" s="25">
        <v>3</v>
      </c>
      <c r="B225" s="26">
        <v>683</v>
      </c>
      <c r="C225" s="27" t="s">
        <v>1075</v>
      </c>
      <c r="D225" s="24">
        <v>601135.44999999995</v>
      </c>
      <c r="E225" s="22">
        <v>3.1247548444032488E-2</v>
      </c>
      <c r="F225" s="24">
        <f t="shared" si="18"/>
        <v>624702.75172735564</v>
      </c>
      <c r="G225" s="24">
        <v>630213.96</v>
      </c>
      <c r="H225" s="24">
        <f t="shared" si="19"/>
        <v>-5511.2082726443186</v>
      </c>
      <c r="I225" s="24">
        <f t="shared" si="20"/>
        <v>-47014.678829383629</v>
      </c>
      <c r="J225" s="24">
        <f t="shared" si="21"/>
        <v>-52525.887102027948</v>
      </c>
      <c r="K225" s="24">
        <f t="shared" si="22"/>
        <v>23140.410668667879</v>
      </c>
      <c r="L225" s="24"/>
      <c r="M225" s="23">
        <f t="shared" si="23"/>
        <v>6.5631788714518816E-4</v>
      </c>
      <c r="N225" s="28">
        <v>914</v>
      </c>
      <c r="O225" s="29" t="s">
        <v>1076</v>
      </c>
    </row>
    <row r="226" spans="1:15" ht="11.4">
      <c r="A226" s="25">
        <v>3</v>
      </c>
      <c r="B226" s="26">
        <v>684</v>
      </c>
      <c r="C226" s="27" t="s">
        <v>1077</v>
      </c>
      <c r="D226" s="24">
        <v>6815025.3899999997</v>
      </c>
      <c r="E226" s="22">
        <v>1.4947929120768476E-2</v>
      </c>
      <c r="F226" s="24">
        <f t="shared" si="18"/>
        <v>7082206.0389630906</v>
      </c>
      <c r="G226" s="24">
        <v>7256410.3700000001</v>
      </c>
      <c r="H226" s="24">
        <f t="shared" si="19"/>
        <v>-174204.33103690948</v>
      </c>
      <c r="I226" s="24">
        <f t="shared" si="20"/>
        <v>-533001.72186641954</v>
      </c>
      <c r="J226" s="24">
        <f t="shared" si="21"/>
        <v>-707206.05290332902</v>
      </c>
      <c r="K226" s="24">
        <f t="shared" si="22"/>
        <v>262341.01855413528</v>
      </c>
      <c r="L226" s="24"/>
      <c r="M226" s="23">
        <f t="shared" si="23"/>
        <v>7.4406243464856586E-3</v>
      </c>
      <c r="N226" s="28">
        <v>917</v>
      </c>
      <c r="O226" s="29" t="s">
        <v>23</v>
      </c>
    </row>
    <row r="227" spans="1:15" ht="11.4">
      <c r="A227" s="25">
        <v>3</v>
      </c>
      <c r="B227" s="26">
        <v>686</v>
      </c>
      <c r="C227" s="27" t="s">
        <v>1078</v>
      </c>
      <c r="D227" s="24">
        <v>540707.66</v>
      </c>
      <c r="E227" s="22">
        <v>3.0695908126589625E-2</v>
      </c>
      <c r="F227" s="24">
        <f t="shared" si="18"/>
        <v>561905.9116910497</v>
      </c>
      <c r="G227" s="24">
        <v>563828.67000000004</v>
      </c>
      <c r="H227" s="24">
        <f t="shared" si="19"/>
        <v>-1922.758308950346</v>
      </c>
      <c r="I227" s="24">
        <f t="shared" si="20"/>
        <v>-42288.633910190394</v>
      </c>
      <c r="J227" s="24">
        <f t="shared" si="21"/>
        <v>-44211.39221914074</v>
      </c>
      <c r="K227" s="24">
        <f t="shared" si="22"/>
        <v>20814.272896556748</v>
      </c>
      <c r="L227" s="24"/>
      <c r="M227" s="23">
        <f t="shared" si="23"/>
        <v>5.9034300667914162E-4</v>
      </c>
      <c r="N227" s="28">
        <v>918</v>
      </c>
      <c r="O227" s="29" t="s">
        <v>1079</v>
      </c>
    </row>
    <row r="228" spans="1:15" ht="11.4">
      <c r="A228" s="25">
        <v>3</v>
      </c>
      <c r="B228" s="26">
        <v>687</v>
      </c>
      <c r="C228" s="27" t="s">
        <v>1082</v>
      </c>
      <c r="D228" s="24">
        <v>282758.96999999997</v>
      </c>
      <c r="E228" s="22">
        <v>5.4230035129074088E-2</v>
      </c>
      <c r="F228" s="24">
        <f t="shared" si="18"/>
        <v>293844.43495154509</v>
      </c>
      <c r="G228" s="24">
        <v>286455.62</v>
      </c>
      <c r="H228" s="24">
        <f t="shared" si="19"/>
        <v>7388.8149515450932</v>
      </c>
      <c r="I228" s="24">
        <f t="shared" si="20"/>
        <v>-22114.520380851474</v>
      </c>
      <c r="J228" s="24">
        <f t="shared" si="21"/>
        <v>-14725.705429306381</v>
      </c>
      <c r="K228" s="24">
        <f t="shared" si="22"/>
        <v>10884.666153109987</v>
      </c>
      <c r="L228" s="24"/>
      <c r="M228" s="23">
        <f t="shared" si="23"/>
        <v>3.0871539810495231E-4</v>
      </c>
      <c r="N228" s="28">
        <v>921</v>
      </c>
      <c r="O228" s="29" t="s">
        <v>1083</v>
      </c>
    </row>
    <row r="229" spans="1:15" ht="11.4">
      <c r="A229" s="25">
        <v>3</v>
      </c>
      <c r="B229" s="26">
        <v>689</v>
      </c>
      <c r="C229" s="27" t="s">
        <v>1084</v>
      </c>
      <c r="D229" s="24">
        <v>770602.55</v>
      </c>
      <c r="E229" s="22">
        <v>1.2789973091760398E-2</v>
      </c>
      <c r="F229" s="24">
        <f t="shared" si="18"/>
        <v>800813.74916937144</v>
      </c>
      <c r="G229" s="24">
        <v>814432.63</v>
      </c>
      <c r="H229" s="24">
        <f t="shared" si="19"/>
        <v>-13618.880830628565</v>
      </c>
      <c r="I229" s="24">
        <f t="shared" si="20"/>
        <v>-60268.665561736627</v>
      </c>
      <c r="J229" s="24">
        <f t="shared" si="21"/>
        <v>-73887.546392365184</v>
      </c>
      <c r="K229" s="24">
        <f t="shared" si="22"/>
        <v>29663.962538430693</v>
      </c>
      <c r="L229" s="24"/>
      <c r="M229" s="23">
        <f t="shared" si="23"/>
        <v>8.4134156028345083E-4</v>
      </c>
      <c r="N229" s="28">
        <v>926</v>
      </c>
      <c r="O229" s="29" t="s">
        <v>1085</v>
      </c>
    </row>
    <row r="230" spans="1:15" ht="11.4">
      <c r="A230" s="25">
        <v>3</v>
      </c>
      <c r="B230" s="26">
        <v>691</v>
      </c>
      <c r="C230" s="27" t="s">
        <v>1086</v>
      </c>
      <c r="D230" s="24">
        <v>555285.51</v>
      </c>
      <c r="E230" s="22">
        <v>9.2176527078573281E-3</v>
      </c>
      <c r="F230" s="24">
        <f t="shared" si="18"/>
        <v>577055.28112063278</v>
      </c>
      <c r="G230" s="24">
        <v>593862.1</v>
      </c>
      <c r="H230" s="24">
        <f t="shared" si="19"/>
        <v>-16806.818879367202</v>
      </c>
      <c r="I230" s="24">
        <f t="shared" si="20"/>
        <v>-43428.764534283408</v>
      </c>
      <c r="J230" s="24">
        <f t="shared" si="21"/>
        <v>-60235.583413650609</v>
      </c>
      <c r="K230" s="24">
        <f t="shared" si="22"/>
        <v>21375.439994032437</v>
      </c>
      <c r="L230" s="24"/>
      <c r="M230" s="23">
        <f t="shared" si="23"/>
        <v>6.0625905972695228E-4</v>
      </c>
      <c r="N230" s="28">
        <v>927</v>
      </c>
      <c r="O230" s="29" t="s">
        <v>1087</v>
      </c>
    </row>
    <row r="231" spans="1:15" ht="11.4">
      <c r="A231" s="25">
        <v>3</v>
      </c>
      <c r="B231" s="26">
        <v>694</v>
      </c>
      <c r="C231" s="27" t="s">
        <v>1088</v>
      </c>
      <c r="D231" s="24">
        <v>4288541.43</v>
      </c>
      <c r="E231" s="22">
        <v>2.0960430589026344E-2</v>
      </c>
      <c r="F231" s="24">
        <f t="shared" si="18"/>
        <v>4456672.17299823</v>
      </c>
      <c r="G231" s="24">
        <v>4564635.2</v>
      </c>
      <c r="H231" s="24">
        <f t="shared" si="19"/>
        <v>-107963.02700177021</v>
      </c>
      <c r="I231" s="24">
        <f t="shared" si="20"/>
        <v>-335405.93551412685</v>
      </c>
      <c r="J231" s="24">
        <f t="shared" si="21"/>
        <v>-443368.96251589706</v>
      </c>
      <c r="K231" s="24">
        <f t="shared" si="22"/>
        <v>165085.27297765622</v>
      </c>
      <c r="L231" s="24"/>
      <c r="M231" s="23">
        <f t="shared" si="23"/>
        <v>4.6822167121772706E-3</v>
      </c>
      <c r="N231" s="28">
        <v>934</v>
      </c>
      <c r="O231" s="29" t="s">
        <v>1089</v>
      </c>
    </row>
    <row r="232" spans="1:15" ht="11.4">
      <c r="A232" s="25">
        <v>3</v>
      </c>
      <c r="B232" s="26">
        <v>697</v>
      </c>
      <c r="C232" s="27" t="s">
        <v>1092</v>
      </c>
      <c r="D232" s="24">
        <v>284141.42</v>
      </c>
      <c r="E232" s="22">
        <v>2.7620034635258549E-2</v>
      </c>
      <c r="F232" s="24">
        <f t="shared" si="18"/>
        <v>295281.08341259573</v>
      </c>
      <c r="G232" s="24">
        <v>290827.74</v>
      </c>
      <c r="H232" s="24">
        <f t="shared" si="19"/>
        <v>4453.3434125957428</v>
      </c>
      <c r="I232" s="24">
        <f t="shared" si="20"/>
        <v>-22222.641508540219</v>
      </c>
      <c r="J232" s="24">
        <f t="shared" si="21"/>
        <v>-17769.298095944476</v>
      </c>
      <c r="K232" s="24">
        <f t="shared" si="22"/>
        <v>10937.882879438304</v>
      </c>
      <c r="L232" s="24"/>
      <c r="M232" s="23">
        <f t="shared" si="23"/>
        <v>3.1022475288195616E-4</v>
      </c>
      <c r="N232" s="28">
        <v>940</v>
      </c>
      <c r="O232" s="29" t="s">
        <v>1093</v>
      </c>
    </row>
    <row r="233" spans="1:15" ht="11.4">
      <c r="A233" s="25">
        <v>3</v>
      </c>
      <c r="B233" s="26">
        <v>698</v>
      </c>
      <c r="C233" s="27" t="s">
        <v>703</v>
      </c>
      <c r="D233" s="24">
        <v>9099549.2400000002</v>
      </c>
      <c r="E233" s="22">
        <v>2.3064636084678802E-2</v>
      </c>
      <c r="F233" s="24">
        <f t="shared" si="18"/>
        <v>9456293.8347864337</v>
      </c>
      <c r="G233" s="24">
        <v>9654626.7599999998</v>
      </c>
      <c r="H233" s="24">
        <f t="shared" si="19"/>
        <v>-198332.92521356605</v>
      </c>
      <c r="I233" s="24">
        <f t="shared" si="20"/>
        <v>-711673.85821408802</v>
      </c>
      <c r="J233" s="24">
        <f t="shared" si="21"/>
        <v>-910006.78342765407</v>
      </c>
      <c r="K233" s="24">
        <f t="shared" si="22"/>
        <v>350282.62983552995</v>
      </c>
      <c r="L233" s="24"/>
      <c r="M233" s="23">
        <f t="shared" si="23"/>
        <v>9.9348606560641269E-3</v>
      </c>
      <c r="N233" s="28">
        <v>946</v>
      </c>
      <c r="O233" s="29" t="s">
        <v>704</v>
      </c>
    </row>
    <row r="234" spans="1:15" ht="11.4">
      <c r="A234" s="25">
        <v>3</v>
      </c>
      <c r="B234" s="26">
        <v>700</v>
      </c>
      <c r="C234" s="27" t="s">
        <v>705</v>
      </c>
      <c r="D234" s="24">
        <v>1184783.48</v>
      </c>
      <c r="E234" s="22">
        <v>0.19920682010816901</v>
      </c>
      <c r="F234" s="24">
        <f t="shared" si="18"/>
        <v>1231232.4953670797</v>
      </c>
      <c r="G234" s="24">
        <v>1242745.77</v>
      </c>
      <c r="H234" s="24">
        <f t="shared" si="19"/>
        <v>-11513.274632920278</v>
      </c>
      <c r="I234" s="24">
        <f t="shared" si="20"/>
        <v>-92661.670168610857</v>
      </c>
      <c r="J234" s="24">
        <f t="shared" si="21"/>
        <v>-104174.94480153114</v>
      </c>
      <c r="K234" s="24">
        <f t="shared" si="22"/>
        <v>45607.651787385781</v>
      </c>
      <c r="L234" s="24"/>
      <c r="M234" s="23">
        <f t="shared" si="23"/>
        <v>1.293543061415066E-3</v>
      </c>
      <c r="N234" s="28">
        <v>948</v>
      </c>
      <c r="O234" s="29" t="s">
        <v>706</v>
      </c>
    </row>
    <row r="235" spans="1:15" ht="11.4">
      <c r="A235" s="25">
        <v>3</v>
      </c>
      <c r="B235" s="26">
        <v>702</v>
      </c>
      <c r="C235" s="27" t="s">
        <v>707</v>
      </c>
      <c r="D235" s="24">
        <v>911712.34</v>
      </c>
      <c r="E235" s="22">
        <v>1.9455070007280709E-2</v>
      </c>
      <c r="F235" s="24">
        <f t="shared" si="18"/>
        <v>947455.69834849436</v>
      </c>
      <c r="G235" s="24">
        <v>952765.02</v>
      </c>
      <c r="H235" s="24">
        <f t="shared" si="19"/>
        <v>-5309.3216515056556</v>
      </c>
      <c r="I235" s="24">
        <f t="shared" si="20"/>
        <v>-71304.832962164874</v>
      </c>
      <c r="J235" s="24">
        <f t="shared" si="21"/>
        <v>-76614.154613670529</v>
      </c>
      <c r="K235" s="24">
        <f t="shared" si="22"/>
        <v>35095.913839871122</v>
      </c>
      <c r="L235" s="24"/>
      <c r="M235" s="23">
        <f t="shared" si="23"/>
        <v>9.9540480714121159E-4</v>
      </c>
      <c r="N235" s="28">
        <v>952</v>
      </c>
      <c r="O235" s="29" t="s">
        <v>708</v>
      </c>
    </row>
    <row r="236" spans="1:15" ht="11.4">
      <c r="A236" s="25">
        <v>3</v>
      </c>
      <c r="B236" s="26">
        <v>704</v>
      </c>
      <c r="C236" s="27" t="s">
        <v>709</v>
      </c>
      <c r="D236" s="24">
        <v>1140524.24</v>
      </c>
      <c r="E236" s="22">
        <v>3.2881465220572781E-2</v>
      </c>
      <c r="F236" s="24">
        <f t="shared" si="18"/>
        <v>1185238.0875886639</v>
      </c>
      <c r="G236" s="24">
        <v>1201587.25</v>
      </c>
      <c r="H236" s="24">
        <f t="shared" si="19"/>
        <v>-16349.162411336089</v>
      </c>
      <c r="I236" s="24">
        <f t="shared" si="20"/>
        <v>-89200.164190494601</v>
      </c>
      <c r="J236" s="24">
        <f t="shared" si="21"/>
        <v>-105549.32660183069</v>
      </c>
      <c r="K236" s="24">
        <f t="shared" si="22"/>
        <v>43903.914319427218</v>
      </c>
      <c r="L236" s="24"/>
      <c r="M236" s="23">
        <f t="shared" si="23"/>
        <v>1.2452209555012461E-3</v>
      </c>
      <c r="N236" s="28">
        <v>954</v>
      </c>
      <c r="O236" s="29" t="s">
        <v>710</v>
      </c>
    </row>
    <row r="237" spans="1:15" ht="11.4">
      <c r="A237" s="25">
        <v>3</v>
      </c>
      <c r="B237" s="26">
        <v>707</v>
      </c>
      <c r="C237" s="27" t="s">
        <v>711</v>
      </c>
      <c r="D237" s="24">
        <v>327840.96999999997</v>
      </c>
      <c r="E237" s="22">
        <v>1.2223338712349091E-2</v>
      </c>
      <c r="F237" s="24">
        <f t="shared" si="18"/>
        <v>340693.8587434254</v>
      </c>
      <c r="G237" s="24">
        <v>346763.42</v>
      </c>
      <c r="H237" s="24">
        <f t="shared" si="19"/>
        <v>-6069.5612565745832</v>
      </c>
      <c r="I237" s="24">
        <f t="shared" si="20"/>
        <v>-25640.374247873078</v>
      </c>
      <c r="J237" s="24">
        <f t="shared" si="21"/>
        <v>-31709.935504447662</v>
      </c>
      <c r="K237" s="24">
        <f t="shared" si="22"/>
        <v>12620.075358747228</v>
      </c>
      <c r="L237" s="24"/>
      <c r="M237" s="23">
        <f t="shared" si="23"/>
        <v>3.5793579092703489E-4</v>
      </c>
      <c r="N237" s="28">
        <v>959</v>
      </c>
      <c r="O237" s="29" t="s">
        <v>712</v>
      </c>
    </row>
    <row r="238" spans="1:15" ht="11.4">
      <c r="A238" s="25">
        <v>3</v>
      </c>
      <c r="B238" s="26">
        <v>729</v>
      </c>
      <c r="C238" s="27" t="s">
        <v>713</v>
      </c>
      <c r="D238" s="24">
        <v>2185555.4899999998</v>
      </c>
      <c r="E238" s="22">
        <v>2.2970082439699981E-2</v>
      </c>
      <c r="F238" s="24">
        <f t="shared" si="18"/>
        <v>2271239.416434065</v>
      </c>
      <c r="G238" s="24">
        <v>2292667.15</v>
      </c>
      <c r="H238" s="24">
        <f t="shared" si="19"/>
        <v>-21427.733565934934</v>
      </c>
      <c r="I238" s="24">
        <f t="shared" si="20"/>
        <v>-170931.84144462977</v>
      </c>
      <c r="J238" s="24">
        <f t="shared" si="21"/>
        <v>-192359.5750105647</v>
      </c>
      <c r="K238" s="24">
        <f t="shared" si="22"/>
        <v>84131.873403509395</v>
      </c>
      <c r="L238" s="24"/>
      <c r="M238" s="23">
        <f t="shared" si="23"/>
        <v>2.3861829500079665E-3</v>
      </c>
      <c r="N238" s="28">
        <v>967</v>
      </c>
      <c r="O238" s="29" t="s">
        <v>714</v>
      </c>
    </row>
    <row r="239" spans="1:15" ht="11.4">
      <c r="A239" s="25">
        <v>3</v>
      </c>
      <c r="B239" s="26">
        <v>732</v>
      </c>
      <c r="C239" s="27" t="s">
        <v>715</v>
      </c>
      <c r="D239" s="24">
        <v>630940.74</v>
      </c>
      <c r="E239" s="22">
        <v>4.8150893149967955E-2</v>
      </c>
      <c r="F239" s="24">
        <f t="shared" si="18"/>
        <v>655676.54753166542</v>
      </c>
      <c r="G239" s="24">
        <v>662703.24</v>
      </c>
      <c r="H239" s="24">
        <f t="shared" si="19"/>
        <v>-7026.6924683345715</v>
      </c>
      <c r="I239" s="24">
        <f t="shared" si="20"/>
        <v>-49345.744376701863</v>
      </c>
      <c r="J239" s="24">
        <f t="shared" si="21"/>
        <v>-56372.436845036435</v>
      </c>
      <c r="K239" s="24">
        <f t="shared" si="22"/>
        <v>24287.750508131252</v>
      </c>
      <c r="L239" s="24"/>
      <c r="M239" s="23">
        <f t="shared" si="23"/>
        <v>6.8885921366078405E-4</v>
      </c>
      <c r="N239" s="28">
        <v>972</v>
      </c>
      <c r="O239" s="29" t="s">
        <v>716</v>
      </c>
    </row>
    <row r="240" spans="1:15" ht="11.4">
      <c r="A240" s="25">
        <v>3</v>
      </c>
      <c r="B240" s="26">
        <v>734</v>
      </c>
      <c r="C240" s="27" t="s">
        <v>1184</v>
      </c>
      <c r="D240" s="24">
        <v>7655691.0300000003</v>
      </c>
      <c r="E240" s="22">
        <v>-4.2582816470808332E-2</v>
      </c>
      <c r="F240" s="24">
        <f t="shared" si="18"/>
        <v>7955829.676681743</v>
      </c>
      <c r="G240" s="24">
        <v>8597481.7699999996</v>
      </c>
      <c r="H240" s="24">
        <f t="shared" si="19"/>
        <v>-641652.09331825655</v>
      </c>
      <c r="I240" s="24">
        <f t="shared" si="20"/>
        <v>-598750.00716135313</v>
      </c>
      <c r="J240" s="24">
        <f t="shared" si="21"/>
        <v>-1240402.1004796098</v>
      </c>
      <c r="K240" s="24">
        <f t="shared" si="22"/>
        <v>294702.02495400497</v>
      </c>
      <c r="L240" s="24"/>
      <c r="M240" s="23">
        <f t="shared" si="23"/>
        <v>8.3584605789692994E-3</v>
      </c>
      <c r="N240" s="28">
        <v>2202</v>
      </c>
      <c r="O240" s="29" t="s">
        <v>1185</v>
      </c>
    </row>
    <row r="241" spans="1:15" ht="11.4">
      <c r="A241" s="25">
        <v>3</v>
      </c>
      <c r="B241" s="26">
        <v>736</v>
      </c>
      <c r="C241" s="27" t="s">
        <v>717</v>
      </c>
      <c r="D241" s="24">
        <v>442414.4</v>
      </c>
      <c r="E241" s="22">
        <v>4.6577003832253876E-2</v>
      </c>
      <c r="F241" s="24">
        <f t="shared" si="18"/>
        <v>459759.09935740283</v>
      </c>
      <c r="G241" s="24">
        <v>459093.26</v>
      </c>
      <c r="H241" s="24">
        <f t="shared" si="19"/>
        <v>665.83935740281595</v>
      </c>
      <c r="I241" s="24">
        <f t="shared" si="20"/>
        <v>-34601.138438091555</v>
      </c>
      <c r="J241" s="24">
        <f t="shared" si="21"/>
        <v>-33935.299080688739</v>
      </c>
      <c r="K241" s="24">
        <f t="shared" si="22"/>
        <v>17030.522657967187</v>
      </c>
      <c r="L241" s="24"/>
      <c r="M241" s="23">
        <f t="shared" si="23"/>
        <v>4.8302671927035113E-4</v>
      </c>
      <c r="N241" s="28">
        <v>978</v>
      </c>
      <c r="O241" s="29" t="s">
        <v>718</v>
      </c>
    </row>
    <row r="242" spans="1:15" ht="11.4">
      <c r="A242" s="25">
        <v>3</v>
      </c>
      <c r="B242" s="26">
        <v>790</v>
      </c>
      <c r="C242" s="27" t="s">
        <v>28</v>
      </c>
      <c r="D242" s="24">
        <v>4768374.58</v>
      </c>
      <c r="E242" s="22">
        <v>6.1107505107591602E-2</v>
      </c>
      <c r="F242" s="24">
        <f t="shared" si="18"/>
        <v>4955317.0111540984</v>
      </c>
      <c r="G242" s="24">
        <v>5117998.0199999996</v>
      </c>
      <c r="H242" s="24">
        <f t="shared" si="19"/>
        <v>-162681.00884590112</v>
      </c>
      <c r="I242" s="24">
        <f t="shared" si="20"/>
        <v>-372933.58662660315</v>
      </c>
      <c r="J242" s="24">
        <f t="shared" si="21"/>
        <v>-535614.59547250427</v>
      </c>
      <c r="K242" s="24">
        <f t="shared" si="22"/>
        <v>183556.21183750971</v>
      </c>
      <c r="L242" s="24"/>
      <c r="M242" s="23">
        <f t="shared" si="23"/>
        <v>5.2060971108298876E-3</v>
      </c>
      <c r="N242" s="28">
        <v>1185</v>
      </c>
      <c r="O242" s="29" t="s">
        <v>29</v>
      </c>
    </row>
    <row r="243" spans="1:15" ht="11.4">
      <c r="A243" s="25">
        <v>3</v>
      </c>
      <c r="B243" s="26">
        <v>738</v>
      </c>
      <c r="C243" s="27" t="s">
        <v>719</v>
      </c>
      <c r="D243" s="24">
        <v>573674.23</v>
      </c>
      <c r="E243" s="22">
        <v>1.791450308715908E-2</v>
      </c>
      <c r="F243" s="24">
        <f t="shared" si="18"/>
        <v>596164.92435452261</v>
      </c>
      <c r="G243" s="24">
        <v>610270.31000000006</v>
      </c>
      <c r="H243" s="24">
        <f t="shared" si="19"/>
        <v>-14105.38564547745</v>
      </c>
      <c r="I243" s="24">
        <f t="shared" si="20"/>
        <v>-44866.942510450775</v>
      </c>
      <c r="J243" s="24">
        <f t="shared" si="21"/>
        <v>-58972.328155928226</v>
      </c>
      <c r="K243" s="24">
        <f t="shared" si="22"/>
        <v>22083.304639963972</v>
      </c>
      <c r="L243" s="24"/>
      <c r="M243" s="23">
        <f t="shared" si="23"/>
        <v>6.263358092477207E-4</v>
      </c>
      <c r="N243" s="28">
        <v>982</v>
      </c>
      <c r="O243" s="29" t="s">
        <v>720</v>
      </c>
    </row>
    <row r="244" spans="1:15" ht="11.4">
      <c r="A244" s="25">
        <v>3</v>
      </c>
      <c r="B244" s="26">
        <v>739</v>
      </c>
      <c r="C244" s="27" t="s">
        <v>721</v>
      </c>
      <c r="D244" s="24">
        <v>736739.27</v>
      </c>
      <c r="E244" s="22">
        <v>3.0558753664167056E-2</v>
      </c>
      <c r="F244" s="24">
        <f t="shared" si="18"/>
        <v>765622.87130895921</v>
      </c>
      <c r="G244" s="24">
        <v>771647.74</v>
      </c>
      <c r="H244" s="24">
        <f t="shared" si="19"/>
        <v>-6024.8686910407851</v>
      </c>
      <c r="I244" s="24">
        <f t="shared" si="20"/>
        <v>-57620.225458412999</v>
      </c>
      <c r="J244" s="24">
        <f t="shared" si="21"/>
        <v>-63645.094149453784</v>
      </c>
      <c r="K244" s="24">
        <f t="shared" si="22"/>
        <v>28360.412388812849</v>
      </c>
      <c r="L244" s="24"/>
      <c r="M244" s="23">
        <f t="shared" si="23"/>
        <v>8.0436973241769115E-4</v>
      </c>
      <c r="N244" s="28">
        <v>986</v>
      </c>
      <c r="O244" s="29" t="s">
        <v>722</v>
      </c>
    </row>
    <row r="245" spans="1:15" ht="11.4">
      <c r="A245" s="25">
        <v>3</v>
      </c>
      <c r="B245" s="26">
        <v>740</v>
      </c>
      <c r="C245" s="27" t="s">
        <v>1201</v>
      </c>
      <c r="D245" s="24">
        <v>6259765.0299999993</v>
      </c>
      <c r="E245" s="22">
        <v>-2.9907773512013458E-2</v>
      </c>
      <c r="F245" s="24">
        <f t="shared" si="18"/>
        <v>6505176.8938392717</v>
      </c>
      <c r="G245" s="24">
        <v>6564007.2699999996</v>
      </c>
      <c r="H245" s="24">
        <f t="shared" si="19"/>
        <v>-58830.376160727814</v>
      </c>
      <c r="I245" s="24">
        <f t="shared" si="20"/>
        <v>-489574.92430841835</v>
      </c>
      <c r="J245" s="24">
        <f t="shared" si="21"/>
        <v>-548405.30046914611</v>
      </c>
      <c r="K245" s="24">
        <f t="shared" si="22"/>
        <v>240966.54669686526</v>
      </c>
      <c r="L245" s="24"/>
      <c r="M245" s="23">
        <f t="shared" si="23"/>
        <v>6.8343927454535174E-3</v>
      </c>
      <c r="N245" s="28">
        <v>987</v>
      </c>
      <c r="O245" s="29" t="s">
        <v>1202</v>
      </c>
    </row>
    <row r="246" spans="1:15" ht="11.4">
      <c r="A246" s="25">
        <v>3</v>
      </c>
      <c r="B246" s="26">
        <v>743</v>
      </c>
      <c r="C246" s="27" t="s">
        <v>1117</v>
      </c>
      <c r="D246" s="24">
        <v>13411811.279999999</v>
      </c>
      <c r="E246" s="22">
        <v>3.4685412735145589E-2</v>
      </c>
      <c r="F246" s="24">
        <f t="shared" si="18"/>
        <v>13937616.575871525</v>
      </c>
      <c r="G246" s="24">
        <v>14224223.67</v>
      </c>
      <c r="H246" s="24">
        <f t="shared" si="19"/>
        <v>-286607.09412847459</v>
      </c>
      <c r="I246" s="24">
        <f t="shared" si="20"/>
        <v>-1048934.9777150967</v>
      </c>
      <c r="J246" s="24">
        <f t="shared" si="21"/>
        <v>-1335542.0718435713</v>
      </c>
      <c r="K246" s="24">
        <f t="shared" si="22"/>
        <v>516281.01591724833</v>
      </c>
      <c r="L246" s="24"/>
      <c r="M246" s="23">
        <f t="shared" si="23"/>
        <v>1.4642975459323856E-2</v>
      </c>
      <c r="N246" s="28">
        <v>994</v>
      </c>
      <c r="O246" s="29" t="s">
        <v>1118</v>
      </c>
    </row>
    <row r="247" spans="1:15" ht="11.4">
      <c r="A247" s="25">
        <v>3</v>
      </c>
      <c r="B247" s="26">
        <v>746</v>
      </c>
      <c r="C247" s="27" t="s">
        <v>1119</v>
      </c>
      <c r="D247" s="24">
        <v>833711.34</v>
      </c>
      <c r="E247" s="22">
        <v>2.4968341608781714E-2</v>
      </c>
      <c r="F247" s="24">
        <f t="shared" si="18"/>
        <v>866396.69685808907</v>
      </c>
      <c r="G247" s="24">
        <v>876599.2</v>
      </c>
      <c r="H247" s="24">
        <f t="shared" si="19"/>
        <v>-10202.503141910885</v>
      </c>
      <c r="I247" s="24">
        <f t="shared" si="20"/>
        <v>-65204.390934713731</v>
      </c>
      <c r="J247" s="24">
        <f t="shared" si="21"/>
        <v>-75406.894076624623</v>
      </c>
      <c r="K247" s="24">
        <f t="shared" si="22"/>
        <v>32093.304074356944</v>
      </c>
      <c r="L247" s="24"/>
      <c r="M247" s="23">
        <f t="shared" si="23"/>
        <v>9.1024354853433387E-4</v>
      </c>
      <c r="N247" s="28">
        <v>997</v>
      </c>
      <c r="O247" s="29" t="s">
        <v>1120</v>
      </c>
    </row>
    <row r="248" spans="1:15" ht="11.4">
      <c r="A248" s="25">
        <v>3</v>
      </c>
      <c r="B248" s="26">
        <v>747</v>
      </c>
      <c r="C248" s="27" t="s">
        <v>1121</v>
      </c>
      <c r="D248" s="24">
        <v>237097.65</v>
      </c>
      <c r="E248" s="22">
        <v>-3.8180909268062915E-3</v>
      </c>
      <c r="F248" s="24">
        <f t="shared" si="18"/>
        <v>246392.97912490348</v>
      </c>
      <c r="G248" s="24">
        <v>253853.98</v>
      </c>
      <c r="H248" s="24">
        <f t="shared" si="19"/>
        <v>-7461.0008750965353</v>
      </c>
      <c r="I248" s="24">
        <f t="shared" si="20"/>
        <v>-18543.358016819024</v>
      </c>
      <c r="J248" s="24">
        <f t="shared" si="21"/>
        <v>-26004.358891915559</v>
      </c>
      <c r="K248" s="24">
        <f t="shared" si="22"/>
        <v>9126.9563117199014</v>
      </c>
      <c r="L248" s="24"/>
      <c r="M248" s="23">
        <f t="shared" si="23"/>
        <v>2.5886250543881472E-4</v>
      </c>
      <c r="N248" s="28">
        <v>1001</v>
      </c>
      <c r="O248" s="29" t="s">
        <v>1122</v>
      </c>
    </row>
    <row r="249" spans="1:15" ht="11.4">
      <c r="A249" s="25">
        <v>3</v>
      </c>
      <c r="B249" s="26">
        <v>791</v>
      </c>
      <c r="C249" s="27" t="s">
        <v>792</v>
      </c>
      <c r="D249" s="24">
        <v>1262823.48</v>
      </c>
      <c r="E249" s="22">
        <v>1.884956047802102E-2</v>
      </c>
      <c r="F249" s="24">
        <f t="shared" si="18"/>
        <v>1312332.0258386279</v>
      </c>
      <c r="G249" s="24">
        <v>1320357.7</v>
      </c>
      <c r="H249" s="24">
        <f t="shared" si="19"/>
        <v>-8025.6741613720078</v>
      </c>
      <c r="I249" s="24">
        <f t="shared" si="20"/>
        <v>-98765.162377970832</v>
      </c>
      <c r="J249" s="24">
        <f t="shared" si="21"/>
        <v>-106790.83653934284</v>
      </c>
      <c r="K249" s="24">
        <f t="shared" si="22"/>
        <v>48611.762838535469</v>
      </c>
      <c r="L249" s="24"/>
      <c r="M249" s="23">
        <f t="shared" si="23"/>
        <v>1.3787469001053487E-3</v>
      </c>
      <c r="N249" s="28">
        <v>1942</v>
      </c>
      <c r="O249" s="29" t="s">
        <v>793</v>
      </c>
    </row>
    <row r="250" spans="1:15" ht="11.4">
      <c r="A250" s="25">
        <v>3</v>
      </c>
      <c r="B250" s="26">
        <v>749</v>
      </c>
      <c r="C250" s="27" t="s">
        <v>1123</v>
      </c>
      <c r="D250" s="24">
        <v>3348923.52</v>
      </c>
      <c r="E250" s="22">
        <v>3.4003096114947076E-2</v>
      </c>
      <c r="F250" s="24">
        <f t="shared" si="18"/>
        <v>3480216.876693035</v>
      </c>
      <c r="G250" s="24">
        <v>3545567.48</v>
      </c>
      <c r="H250" s="24">
        <f t="shared" si="19"/>
        <v>-65350.603306964971</v>
      </c>
      <c r="I250" s="24">
        <f t="shared" si="20"/>
        <v>-261918.61371171658</v>
      </c>
      <c r="J250" s="24">
        <f t="shared" si="21"/>
        <v>-327269.21701868158</v>
      </c>
      <c r="K250" s="24">
        <f t="shared" si="22"/>
        <v>128915.14807646228</v>
      </c>
      <c r="L250" s="24"/>
      <c r="M250" s="23">
        <f t="shared" si="23"/>
        <v>3.656344687137028E-3</v>
      </c>
      <c r="N250" s="28">
        <v>1006</v>
      </c>
      <c r="O250" s="29" t="s">
        <v>1124</v>
      </c>
    </row>
    <row r="251" spans="1:15" ht="11.4">
      <c r="A251" s="25">
        <v>3</v>
      </c>
      <c r="B251" s="26">
        <v>751</v>
      </c>
      <c r="C251" s="27" t="s">
        <v>1125</v>
      </c>
      <c r="D251" s="24">
        <v>590816.13</v>
      </c>
      <c r="E251" s="22">
        <v>1.0420731091953643E-2</v>
      </c>
      <c r="F251" s="24">
        <f t="shared" si="18"/>
        <v>613978.86645332107</v>
      </c>
      <c r="G251" s="24">
        <v>630759.98</v>
      </c>
      <c r="H251" s="24">
        <f t="shared" si="19"/>
        <v>-16781.113546678913</v>
      </c>
      <c r="I251" s="24">
        <f t="shared" si="20"/>
        <v>-46207.606953090806</v>
      </c>
      <c r="J251" s="24">
        <f t="shared" si="21"/>
        <v>-62988.720499769719</v>
      </c>
      <c r="K251" s="24">
        <f t="shared" si="22"/>
        <v>22743.173569073442</v>
      </c>
      <c r="L251" s="24"/>
      <c r="M251" s="23">
        <f t="shared" si="23"/>
        <v>6.4505128442000361E-4</v>
      </c>
      <c r="N251" s="28">
        <v>1011</v>
      </c>
      <c r="O251" s="29" t="s">
        <v>1126</v>
      </c>
    </row>
    <row r="252" spans="1:15" ht="11.4">
      <c r="A252" s="25">
        <v>3</v>
      </c>
      <c r="B252" s="26">
        <v>753</v>
      </c>
      <c r="C252" s="27" t="s">
        <v>1127</v>
      </c>
      <c r="D252" s="24">
        <v>3786942.59</v>
      </c>
      <c r="E252" s="22">
        <v>3.4091244777848716E-2</v>
      </c>
      <c r="F252" s="24">
        <f t="shared" si="18"/>
        <v>3935408.3286994956</v>
      </c>
      <c r="G252" s="24">
        <v>3990211.49</v>
      </c>
      <c r="H252" s="24">
        <f t="shared" si="19"/>
        <v>-54803.16130050458</v>
      </c>
      <c r="I252" s="24">
        <f t="shared" si="20"/>
        <v>-296175.99430238927</v>
      </c>
      <c r="J252" s="24">
        <f t="shared" si="21"/>
        <v>-350979.15560289385</v>
      </c>
      <c r="K252" s="24">
        <f t="shared" si="22"/>
        <v>145776.4746884729</v>
      </c>
      <c r="L252" s="24"/>
      <c r="M252" s="23">
        <f t="shared" si="23"/>
        <v>4.1345725982537326E-3</v>
      </c>
      <c r="N252" s="28">
        <v>1013</v>
      </c>
      <c r="O252" s="29" t="s">
        <v>1128</v>
      </c>
    </row>
    <row r="253" spans="1:15" ht="11.4">
      <c r="A253" s="25">
        <v>3</v>
      </c>
      <c r="B253" s="26">
        <v>755</v>
      </c>
      <c r="C253" s="27" t="s">
        <v>1129</v>
      </c>
      <c r="D253" s="24">
        <v>1196663.9099999999</v>
      </c>
      <c r="E253" s="22">
        <v>2.6005650686266032E-2</v>
      </c>
      <c r="F253" s="24">
        <f t="shared" si="18"/>
        <v>1243578.6934039851</v>
      </c>
      <c r="G253" s="24">
        <v>1271172.27</v>
      </c>
      <c r="H253" s="24">
        <f t="shared" si="19"/>
        <v>-27593.5765960149</v>
      </c>
      <c r="I253" s="24">
        <f t="shared" si="20"/>
        <v>-93590.83613412657</v>
      </c>
      <c r="J253" s="24">
        <f t="shared" si="21"/>
        <v>-121184.41273014147</v>
      </c>
      <c r="K253" s="24">
        <f t="shared" si="22"/>
        <v>46064.983041299289</v>
      </c>
      <c r="L253" s="24"/>
      <c r="M253" s="23">
        <f t="shared" si="23"/>
        <v>1.3065140793711294E-3</v>
      </c>
      <c r="N253" s="28">
        <v>1017</v>
      </c>
      <c r="O253" s="29" t="s">
        <v>1130</v>
      </c>
    </row>
    <row r="254" spans="1:15" ht="11.4">
      <c r="A254" s="25">
        <v>3</v>
      </c>
      <c r="B254" s="26">
        <v>758</v>
      </c>
      <c r="C254" s="27" t="s">
        <v>1131</v>
      </c>
      <c r="D254" s="24">
        <v>1528594.87</v>
      </c>
      <c r="E254" s="22">
        <v>5.4719894959868363E-2</v>
      </c>
      <c r="F254" s="24">
        <f t="shared" si="18"/>
        <v>1588522.8887521434</v>
      </c>
      <c r="G254" s="24">
        <v>1572391.54</v>
      </c>
      <c r="H254" s="24">
        <f t="shared" si="19"/>
        <v>16131.348752143327</v>
      </c>
      <c r="I254" s="24">
        <f t="shared" si="20"/>
        <v>-119551.08765136616</v>
      </c>
      <c r="J254" s="24">
        <f t="shared" si="21"/>
        <v>-103419.73889922284</v>
      </c>
      <c r="K254" s="24">
        <f t="shared" si="22"/>
        <v>58842.500534312188</v>
      </c>
      <c r="L254" s="24"/>
      <c r="M254" s="23">
        <f t="shared" si="23"/>
        <v>1.6689153091526607E-3</v>
      </c>
      <c r="N254" s="28">
        <v>1020</v>
      </c>
      <c r="O254" s="29" t="s">
        <v>1132</v>
      </c>
    </row>
    <row r="255" spans="1:15" ht="11.4">
      <c r="A255" s="25">
        <v>3</v>
      </c>
      <c r="B255" s="26">
        <v>759</v>
      </c>
      <c r="C255" s="27" t="s">
        <v>1133</v>
      </c>
      <c r="D255" s="24">
        <v>377725.71</v>
      </c>
      <c r="E255" s="22">
        <v>0.1197579507185885</v>
      </c>
      <c r="F255" s="24">
        <f t="shared" si="18"/>
        <v>392534.31225054048</v>
      </c>
      <c r="G255" s="24">
        <v>383017.13</v>
      </c>
      <c r="H255" s="24">
        <f t="shared" si="19"/>
        <v>9517.1822505404707</v>
      </c>
      <c r="I255" s="24">
        <f t="shared" si="20"/>
        <v>-29541.849413889839</v>
      </c>
      <c r="J255" s="24">
        <f t="shared" si="21"/>
        <v>-20024.667163349368</v>
      </c>
      <c r="K255" s="24">
        <f t="shared" si="22"/>
        <v>14540.363656001573</v>
      </c>
      <c r="L255" s="24"/>
      <c r="M255" s="23">
        <f t="shared" si="23"/>
        <v>4.1239980092276396E-4</v>
      </c>
      <c r="N255" s="28">
        <v>1021</v>
      </c>
      <c r="O255" s="29" t="s">
        <v>1134</v>
      </c>
    </row>
    <row r="256" spans="1:15" ht="11.4">
      <c r="A256" s="25">
        <v>3</v>
      </c>
      <c r="B256" s="26">
        <v>761</v>
      </c>
      <c r="C256" s="27" t="s">
        <v>1135</v>
      </c>
      <c r="D256" s="24">
        <v>1660065.5</v>
      </c>
      <c r="E256" s="22">
        <v>7.6968612938146932E-3</v>
      </c>
      <c r="F256" s="24">
        <f t="shared" si="18"/>
        <v>1725147.7780883636</v>
      </c>
      <c r="G256" s="24">
        <v>1778249.01</v>
      </c>
      <c r="H256" s="24">
        <f t="shared" si="19"/>
        <v>-53101.231911636423</v>
      </c>
      <c r="I256" s="24">
        <f t="shared" si="20"/>
        <v>-129833.37834799156</v>
      </c>
      <c r="J256" s="24">
        <f t="shared" si="21"/>
        <v>-182934.61025962798</v>
      </c>
      <c r="K256" s="24">
        <f t="shared" si="22"/>
        <v>63903.397157641397</v>
      </c>
      <c r="L256" s="24"/>
      <c r="M256" s="23">
        <f t="shared" si="23"/>
        <v>1.812454549939819E-3</v>
      </c>
      <c r="N256" s="28">
        <v>1027</v>
      </c>
      <c r="O256" s="29" t="s">
        <v>1136</v>
      </c>
    </row>
    <row r="257" spans="1:15" ht="11.4">
      <c r="A257" s="25">
        <v>3</v>
      </c>
      <c r="B257" s="26">
        <v>765</v>
      </c>
      <c r="C257" s="27" t="s">
        <v>1139</v>
      </c>
      <c r="D257" s="24">
        <v>1999329.6</v>
      </c>
      <c r="E257" s="22">
        <v>3.3621701919039994E-2</v>
      </c>
      <c r="F257" s="24">
        <f t="shared" si="18"/>
        <v>2077712.6065846779</v>
      </c>
      <c r="G257" s="24">
        <v>2093402.54</v>
      </c>
      <c r="H257" s="24">
        <f t="shared" si="19"/>
        <v>-15689.933415322099</v>
      </c>
      <c r="I257" s="24">
        <f t="shared" si="20"/>
        <v>-156367.15322325451</v>
      </c>
      <c r="J257" s="24">
        <f t="shared" si="21"/>
        <v>-172057.08663857661</v>
      </c>
      <c r="K257" s="24">
        <f t="shared" si="22"/>
        <v>76963.200233863245</v>
      </c>
      <c r="L257" s="24"/>
      <c r="M257" s="23">
        <f t="shared" si="23"/>
        <v>2.1828620800500693E-3</v>
      </c>
      <c r="N257" s="28">
        <v>1031</v>
      </c>
      <c r="O257" s="29" t="s">
        <v>1140</v>
      </c>
    </row>
    <row r="258" spans="1:15" ht="11.4">
      <c r="A258" s="25">
        <v>3</v>
      </c>
      <c r="B258" s="26">
        <v>768</v>
      </c>
      <c r="C258" s="27" t="s">
        <v>1141</v>
      </c>
      <c r="D258" s="24">
        <v>450575.11</v>
      </c>
      <c r="E258" s="22">
        <v>2.6537529343997807E-2</v>
      </c>
      <c r="F258" s="24">
        <f t="shared" si="18"/>
        <v>468239.74709336465</v>
      </c>
      <c r="G258" s="24">
        <v>469753.76</v>
      </c>
      <c r="H258" s="24">
        <f t="shared" si="19"/>
        <v>-1514.0129066353547</v>
      </c>
      <c r="I258" s="24">
        <f t="shared" si="20"/>
        <v>-35239.385874122381</v>
      </c>
      <c r="J258" s="24">
        <f t="shared" si="21"/>
        <v>-36753.398780757736</v>
      </c>
      <c r="K258" s="24">
        <f t="shared" si="22"/>
        <v>17344.665137416538</v>
      </c>
      <c r="L258" s="24"/>
      <c r="M258" s="23">
        <f t="shared" si="23"/>
        <v>4.91936558050953E-4</v>
      </c>
      <c r="N258" s="28">
        <v>1038</v>
      </c>
      <c r="O258" s="29" t="s">
        <v>1142</v>
      </c>
    </row>
    <row r="259" spans="1:15" ht="11.4">
      <c r="A259" s="25">
        <v>3</v>
      </c>
      <c r="B259" s="26">
        <v>941</v>
      </c>
      <c r="C259" s="27" t="s">
        <v>749</v>
      </c>
      <c r="D259" s="24">
        <v>369892.92000000004</v>
      </c>
      <c r="E259" s="22">
        <v>5.5196987424829411E-2</v>
      </c>
      <c r="F259" s="24">
        <f t="shared" si="18"/>
        <v>384394.44050166511</v>
      </c>
      <c r="G259" s="24">
        <v>377004.63</v>
      </c>
      <c r="H259" s="24">
        <f t="shared" si="19"/>
        <v>7389.8105016651098</v>
      </c>
      <c r="I259" s="24">
        <f t="shared" si="20"/>
        <v>-28929.248533026788</v>
      </c>
      <c r="J259" s="24">
        <f t="shared" si="21"/>
        <v>-21539.438031361678</v>
      </c>
      <c r="K259" s="24">
        <f t="shared" si="22"/>
        <v>14238.844294131575</v>
      </c>
      <c r="L259" s="24"/>
      <c r="M259" s="23">
        <f t="shared" si="23"/>
        <v>4.0384798421780679E-4</v>
      </c>
      <c r="N259" s="28">
        <v>1043</v>
      </c>
      <c r="O259" s="29" t="s">
        <v>749</v>
      </c>
    </row>
    <row r="260" spans="1:15" ht="11.4">
      <c r="A260" s="25">
        <v>3</v>
      </c>
      <c r="B260" s="26">
        <v>777</v>
      </c>
      <c r="C260" s="27" t="s">
        <v>752</v>
      </c>
      <c r="D260" s="24">
        <v>1419076.75</v>
      </c>
      <c r="E260" s="22">
        <v>1.1696684272516416E-2</v>
      </c>
      <c r="F260" s="24">
        <f t="shared" si="18"/>
        <v>1474711.1497705099</v>
      </c>
      <c r="G260" s="24">
        <v>1495136.9</v>
      </c>
      <c r="H260" s="24">
        <f t="shared" si="19"/>
        <v>-20425.75022948999</v>
      </c>
      <c r="I260" s="24">
        <f t="shared" si="20"/>
        <v>-110985.69820744316</v>
      </c>
      <c r="J260" s="24">
        <f t="shared" si="21"/>
        <v>-131411.44843693316</v>
      </c>
      <c r="K260" s="24">
        <f t="shared" si="22"/>
        <v>54626.654883451884</v>
      </c>
      <c r="L260" s="24"/>
      <c r="M260" s="23">
        <f t="shared" si="23"/>
        <v>1.5493437531539033E-3</v>
      </c>
      <c r="N260" s="28">
        <v>1057</v>
      </c>
      <c r="O260" s="29" t="s">
        <v>210</v>
      </c>
    </row>
    <row r="261" spans="1:15" ht="11.4">
      <c r="A261" s="25">
        <v>3</v>
      </c>
      <c r="B261" s="26">
        <v>778</v>
      </c>
      <c r="C261" s="27" t="s">
        <v>211</v>
      </c>
      <c r="D261" s="24">
        <v>1116798.25</v>
      </c>
      <c r="E261" s="22">
        <v>2.8200713600769929E-2</v>
      </c>
      <c r="F261" s="24">
        <f t="shared" si="18"/>
        <v>1160581.9285808136</v>
      </c>
      <c r="G261" s="24">
        <v>1164856.3999999999</v>
      </c>
      <c r="H261" s="24">
        <f t="shared" si="19"/>
        <v>-4274.4714191863313</v>
      </c>
      <c r="I261" s="24">
        <f t="shared" si="20"/>
        <v>-87344.559434928829</v>
      </c>
      <c r="J261" s="24">
        <f t="shared" si="21"/>
        <v>-91619.030854115161</v>
      </c>
      <c r="K261" s="24">
        <f t="shared" si="22"/>
        <v>42990.594114936357</v>
      </c>
      <c r="L261" s="24"/>
      <c r="M261" s="23">
        <f t="shared" si="23"/>
        <v>1.2193169905508712E-3</v>
      </c>
      <c r="N261" s="28">
        <v>1060</v>
      </c>
      <c r="O261" s="29" t="s">
        <v>212</v>
      </c>
    </row>
    <row r="262" spans="1:15" ht="11.4">
      <c r="A262" s="25">
        <v>3</v>
      </c>
      <c r="B262" s="26">
        <v>781</v>
      </c>
      <c r="C262" s="27" t="s">
        <v>213</v>
      </c>
      <c r="D262" s="24">
        <v>652030.61</v>
      </c>
      <c r="E262" s="22">
        <v>1.8571746938086291E-3</v>
      </c>
      <c r="F262" s="24">
        <f t="shared" si="18"/>
        <v>677593.23839155759</v>
      </c>
      <c r="G262" s="24">
        <v>692152.71</v>
      </c>
      <c r="H262" s="24">
        <f t="shared" si="19"/>
        <v>-14559.471608442371</v>
      </c>
      <c r="I262" s="24">
        <f t="shared" si="20"/>
        <v>-50995.17873397268</v>
      </c>
      <c r="J262" s="24">
        <f t="shared" si="21"/>
        <v>-65554.650342415058</v>
      </c>
      <c r="K262" s="24">
        <f t="shared" si="22"/>
        <v>25099.594582122922</v>
      </c>
      <c r="L262" s="24"/>
      <c r="M262" s="23">
        <f t="shared" si="23"/>
        <v>7.118850706761483E-4</v>
      </c>
      <c r="N262" s="28">
        <v>1066</v>
      </c>
      <c r="O262" s="29" t="s">
        <v>214</v>
      </c>
    </row>
    <row r="263" spans="1:15" ht="11.4">
      <c r="A263" s="25">
        <v>3</v>
      </c>
      <c r="B263" s="26">
        <v>783</v>
      </c>
      <c r="C263" s="27" t="s">
        <v>215</v>
      </c>
      <c r="D263" s="24">
        <v>966430.2</v>
      </c>
      <c r="E263" s="22">
        <v>8.3244999014399912E-3</v>
      </c>
      <c r="F263" s="24">
        <f t="shared" si="18"/>
        <v>1004318.7526079499</v>
      </c>
      <c r="G263" s="24">
        <v>1026670.31</v>
      </c>
      <c r="H263" s="24">
        <f t="shared" si="19"/>
        <v>-22351.557392050163</v>
      </c>
      <c r="I263" s="24">
        <f t="shared" si="20"/>
        <v>-75584.305440673954</v>
      </c>
      <c r="J263" s="24">
        <f t="shared" si="21"/>
        <v>-97935.862832724117</v>
      </c>
      <c r="K263" s="24">
        <f t="shared" si="22"/>
        <v>37202.250691758127</v>
      </c>
      <c r="L263" s="24"/>
      <c r="M263" s="23">
        <f t="shared" si="23"/>
        <v>1.0551456031037624E-3</v>
      </c>
      <c r="N263" s="28">
        <v>1068</v>
      </c>
      <c r="O263" s="29" t="s">
        <v>216</v>
      </c>
    </row>
    <row r="264" spans="1:15" ht="11.4">
      <c r="A264" s="25">
        <v>3</v>
      </c>
      <c r="B264" s="26">
        <v>908</v>
      </c>
      <c r="C264" s="27" t="s">
        <v>510</v>
      </c>
      <c r="D264" s="24">
        <v>3918952.63</v>
      </c>
      <c r="E264" s="22">
        <v>1.7006347475699422E-2</v>
      </c>
      <c r="F264" s="24">
        <f t="shared" si="18"/>
        <v>4072593.7754131076</v>
      </c>
      <c r="G264" s="24">
        <v>4187306.53</v>
      </c>
      <c r="H264" s="24">
        <f t="shared" si="19"/>
        <v>-114712.7545868922</v>
      </c>
      <c r="I264" s="24">
        <f t="shared" si="20"/>
        <v>-306500.47214320552</v>
      </c>
      <c r="J264" s="24">
        <f t="shared" si="21"/>
        <v>-421213.22673009773</v>
      </c>
      <c r="K264" s="24">
        <f t="shared" si="22"/>
        <v>150858.13563192129</v>
      </c>
      <c r="L264" s="24"/>
      <c r="M264" s="23">
        <f t="shared" si="23"/>
        <v>4.2787007652662617E-3</v>
      </c>
      <c r="N264" s="28">
        <v>1176</v>
      </c>
      <c r="O264" s="29" t="s">
        <v>753</v>
      </c>
    </row>
    <row r="265" spans="1:15" ht="11.4">
      <c r="A265" s="25">
        <v>3</v>
      </c>
      <c r="B265" s="26">
        <v>831</v>
      </c>
      <c r="C265" s="27" t="s">
        <v>219</v>
      </c>
      <c r="D265" s="24">
        <v>952387.48</v>
      </c>
      <c r="E265" s="22">
        <v>3.2577701815893687E-2</v>
      </c>
      <c r="F265" s="24">
        <f t="shared" si="18"/>
        <v>989725.49275987956</v>
      </c>
      <c r="G265" s="24">
        <v>995292.91</v>
      </c>
      <c r="H265" s="24">
        <f t="shared" si="19"/>
        <v>-5567.4172401204705</v>
      </c>
      <c r="I265" s="24">
        <f t="shared" si="20"/>
        <v>-74486.027222859731</v>
      </c>
      <c r="J265" s="24">
        <f t="shared" si="21"/>
        <v>-80053.444462980202</v>
      </c>
      <c r="K265" s="24">
        <f t="shared" si="22"/>
        <v>36661.683157926753</v>
      </c>
      <c r="L265" s="24"/>
      <c r="M265" s="23">
        <f t="shared" si="23"/>
        <v>1.0398138033901182E-3</v>
      </c>
      <c r="N265" s="28">
        <v>1077</v>
      </c>
      <c r="O265" s="29" t="s">
        <v>220</v>
      </c>
    </row>
    <row r="266" spans="1:15" ht="11.4">
      <c r="A266" s="25">
        <v>3</v>
      </c>
      <c r="B266" s="26">
        <v>832</v>
      </c>
      <c r="C266" s="27" t="s">
        <v>221</v>
      </c>
      <c r="D266" s="24">
        <v>705450.35</v>
      </c>
      <c r="E266" s="22">
        <v>6.2815932965145918E-3</v>
      </c>
      <c r="F266" s="24">
        <f t="shared" si="18"/>
        <v>733107.28031764913</v>
      </c>
      <c r="G266" s="24">
        <v>740966.35</v>
      </c>
      <c r="H266" s="24">
        <f t="shared" si="19"/>
        <v>-7859.0696823508479</v>
      </c>
      <c r="I266" s="24">
        <f t="shared" si="20"/>
        <v>-55173.125516597422</v>
      </c>
      <c r="J266" s="24">
        <f t="shared" si="21"/>
        <v>-63032.19519894827</v>
      </c>
      <c r="K266" s="24">
        <f t="shared" si="22"/>
        <v>27155.960949159609</v>
      </c>
      <c r="L266" s="24"/>
      <c r="M266" s="23">
        <f t="shared" si="23"/>
        <v>7.7020858310358092E-4</v>
      </c>
      <c r="N266" s="28">
        <v>1078</v>
      </c>
      <c r="O266" s="29" t="s">
        <v>222</v>
      </c>
    </row>
    <row r="267" spans="1:15" ht="11.4">
      <c r="A267" s="25">
        <v>3</v>
      </c>
      <c r="B267" s="26">
        <v>833</v>
      </c>
      <c r="C267" s="27" t="s">
        <v>223</v>
      </c>
      <c r="D267" s="24">
        <v>329531.55</v>
      </c>
      <c r="E267" s="22">
        <v>-1.6332641939401649E-4</v>
      </c>
      <c r="F267" s="24">
        <f t="shared" si="18"/>
        <v>342450.71733164409</v>
      </c>
      <c r="G267" s="24">
        <v>355223.12</v>
      </c>
      <c r="H267" s="24">
        <f t="shared" si="19"/>
        <v>-12772.402668355906</v>
      </c>
      <c r="I267" s="24">
        <f t="shared" si="20"/>
        <v>-25772.59415893535</v>
      </c>
      <c r="J267" s="24">
        <f t="shared" si="21"/>
        <v>-38544.996827291252</v>
      </c>
      <c r="K267" s="24">
        <f t="shared" si="22"/>
        <v>12685.153396431142</v>
      </c>
      <c r="L267" s="24"/>
      <c r="M267" s="23">
        <f t="shared" si="23"/>
        <v>3.5978156111684802E-4</v>
      </c>
      <c r="N267" s="28">
        <v>1082</v>
      </c>
      <c r="O267" s="29" t="s">
        <v>1173</v>
      </c>
    </row>
    <row r="268" spans="1:15" ht="11.4">
      <c r="A268" s="25">
        <v>3</v>
      </c>
      <c r="B268" s="26">
        <v>834</v>
      </c>
      <c r="C268" s="27" t="s">
        <v>464</v>
      </c>
      <c r="D268" s="24">
        <v>1248880.48</v>
      </c>
      <c r="E268" s="22">
        <v>2.5096366638566465E-2</v>
      </c>
      <c r="F268" s="24">
        <f t="shared" si="18"/>
        <v>1297842.3954777261</v>
      </c>
      <c r="G268" s="24">
        <v>1319031.04</v>
      </c>
      <c r="H268" s="24">
        <f t="shared" si="19"/>
        <v>-21188.644522273913</v>
      </c>
      <c r="I268" s="24">
        <f t="shared" si="20"/>
        <v>-97674.683240668091</v>
      </c>
      <c r="J268" s="24">
        <f t="shared" si="21"/>
        <v>-118863.327762942</v>
      </c>
      <c r="K268" s="24">
        <f t="shared" si="22"/>
        <v>48075.033976590574</v>
      </c>
      <c r="L268" s="24"/>
      <c r="M268" s="23">
        <f t="shared" si="23"/>
        <v>1.3635239743895798E-3</v>
      </c>
      <c r="N268" s="28">
        <v>1084</v>
      </c>
      <c r="O268" s="29" t="s">
        <v>465</v>
      </c>
    </row>
    <row r="269" spans="1:15" ht="11.4">
      <c r="A269" s="25">
        <v>3</v>
      </c>
      <c r="B269" s="26">
        <v>837</v>
      </c>
      <c r="C269" s="27" t="s">
        <v>26</v>
      </c>
      <c r="D269" s="24">
        <v>31573486.530000001</v>
      </c>
      <c r="E269" s="22">
        <v>1.6700709375509552E-2</v>
      </c>
      <c r="F269" s="24">
        <f t="shared" si="18"/>
        <v>32811313.851009116</v>
      </c>
      <c r="G269" s="24">
        <v>33808085.420000002</v>
      </c>
      <c r="H269" s="24">
        <f t="shared" si="19"/>
        <v>-996771.56899088621</v>
      </c>
      <c r="I269" s="24">
        <f t="shared" si="20"/>
        <v>-2469355.831089017</v>
      </c>
      <c r="J269" s="24">
        <f t="shared" si="21"/>
        <v>-3466127.4000799032</v>
      </c>
      <c r="K269" s="24">
        <f t="shared" si="22"/>
        <v>1215405.6869310462</v>
      </c>
      <c r="L269" s="24"/>
      <c r="M269" s="23">
        <f t="shared" si="23"/>
        <v>3.4471838200819234E-2</v>
      </c>
      <c r="N269" s="28">
        <v>1090</v>
      </c>
      <c r="O269" s="29" t="s">
        <v>1147</v>
      </c>
    </row>
    <row r="270" spans="1:15" ht="11.4">
      <c r="A270" s="25">
        <v>3</v>
      </c>
      <c r="B270" s="26">
        <v>838</v>
      </c>
      <c r="C270" s="27" t="s">
        <v>468</v>
      </c>
      <c r="D270" s="24">
        <v>399741.3</v>
      </c>
      <c r="E270" s="22">
        <v>2.6102484803277558E-2</v>
      </c>
      <c r="F270" s="24">
        <f t="shared" si="18"/>
        <v>415413.01563411439</v>
      </c>
      <c r="G270" s="24">
        <v>425184.8</v>
      </c>
      <c r="H270" s="24">
        <f t="shared" si="19"/>
        <v>-9771.7843658856</v>
      </c>
      <c r="I270" s="24">
        <f t="shared" si="20"/>
        <v>-31263.684140305304</v>
      </c>
      <c r="J270" s="24">
        <f t="shared" si="21"/>
        <v>-41035.468506190904</v>
      </c>
      <c r="K270" s="24">
        <f t="shared" si="22"/>
        <v>15387.842861749656</v>
      </c>
      <c r="L270" s="24"/>
      <c r="M270" s="23">
        <f t="shared" si="23"/>
        <v>4.3643635626657988E-4</v>
      </c>
      <c r="N270" s="28">
        <v>1092</v>
      </c>
      <c r="O270" s="29" t="s">
        <v>469</v>
      </c>
    </row>
    <row r="271" spans="1:15" ht="11.4">
      <c r="A271" s="25">
        <v>3</v>
      </c>
      <c r="B271" s="26">
        <v>845</v>
      </c>
      <c r="C271" s="27" t="s">
        <v>470</v>
      </c>
      <c r="D271" s="24">
        <v>611402.9</v>
      </c>
      <c r="E271" s="22">
        <v>3.2331981126683534E-2</v>
      </c>
      <c r="F271" s="24">
        <f t="shared" si="18"/>
        <v>635372.73345647019</v>
      </c>
      <c r="G271" s="24">
        <v>632712.81000000006</v>
      </c>
      <c r="H271" s="24">
        <f t="shared" si="19"/>
        <v>2659.9234564701328</v>
      </c>
      <c r="I271" s="24">
        <f t="shared" si="20"/>
        <v>-47817.693963737722</v>
      </c>
      <c r="J271" s="24">
        <f t="shared" si="21"/>
        <v>-45157.770507267589</v>
      </c>
      <c r="K271" s="24">
        <f t="shared" si="22"/>
        <v>23535.651058367097</v>
      </c>
      <c r="L271" s="24"/>
      <c r="M271" s="23">
        <f t="shared" si="23"/>
        <v>6.6752785835944429E-4</v>
      </c>
      <c r="N271" s="28">
        <v>1103</v>
      </c>
      <c r="O271" s="29" t="s">
        <v>471</v>
      </c>
    </row>
    <row r="272" spans="1:15" ht="11.4">
      <c r="A272" s="25">
        <v>3</v>
      </c>
      <c r="B272" s="26">
        <v>844</v>
      </c>
      <c r="C272" s="27" t="s">
        <v>472</v>
      </c>
      <c r="D272" s="24">
        <v>270637.98</v>
      </c>
      <c r="E272" s="22">
        <v>0.13409708620693986</v>
      </c>
      <c r="F272" s="24">
        <f t="shared" ref="F272:F334" si="24">SUM($F$15 * M272)</f>
        <v>281248.2458453133</v>
      </c>
      <c r="G272" s="24">
        <v>286944.73</v>
      </c>
      <c r="H272" s="24">
        <f t="shared" ref="H272:H334" si="25">SUM(F272 - G272)</f>
        <v>-5696.484154686681</v>
      </c>
      <c r="I272" s="24">
        <f t="shared" ref="I272:I334" si="26">SUM($I$15 * M272)</f>
        <v>-21166.540267643755</v>
      </c>
      <c r="J272" s="24">
        <f t="shared" ref="J272:J334" si="27">SUM(H272 + I272)</f>
        <v>-26863.024422330436</v>
      </c>
      <c r="K272" s="24">
        <f t="shared" ref="K272:K334" si="28">SUM($K$15 * M272)</f>
        <v>10418.074661440653</v>
      </c>
      <c r="L272" s="24"/>
      <c r="M272" s="23">
        <f t="shared" ref="M272:M334" si="29">SUM(D272 / $D$15 )</f>
        <v>2.9548173746007109E-4</v>
      </c>
      <c r="N272" s="28">
        <v>1104</v>
      </c>
      <c r="O272" s="29" t="s">
        <v>473</v>
      </c>
    </row>
    <row r="273" spans="1:15" ht="11.4">
      <c r="A273" s="25">
        <v>3</v>
      </c>
      <c r="B273" s="26">
        <v>846</v>
      </c>
      <c r="C273" s="27" t="s">
        <v>474</v>
      </c>
      <c r="D273" s="24">
        <v>919139.24</v>
      </c>
      <c r="E273" s="22">
        <v>2.4418357711992532E-3</v>
      </c>
      <c r="F273" s="24">
        <f t="shared" si="24"/>
        <v>955173.76732413692</v>
      </c>
      <c r="G273" s="24">
        <v>982897.57</v>
      </c>
      <c r="H273" s="24">
        <f t="shared" si="25"/>
        <v>-27723.802675863029</v>
      </c>
      <c r="I273" s="24">
        <f t="shared" si="26"/>
        <v>-71885.689270336268</v>
      </c>
      <c r="J273" s="24">
        <f t="shared" si="27"/>
        <v>-99609.491946199298</v>
      </c>
      <c r="K273" s="24">
        <f t="shared" si="28"/>
        <v>35381.808667725862</v>
      </c>
      <c r="L273" s="24"/>
      <c r="M273" s="23">
        <f t="shared" si="29"/>
        <v>1.0035134743576245E-3</v>
      </c>
      <c r="N273" s="28">
        <v>1107</v>
      </c>
      <c r="O273" s="29" t="s">
        <v>475</v>
      </c>
    </row>
    <row r="274" spans="1:15" ht="11.4">
      <c r="A274" s="25">
        <v>3</v>
      </c>
      <c r="B274" s="26">
        <v>848</v>
      </c>
      <c r="C274" s="27" t="s">
        <v>476</v>
      </c>
      <c r="D274" s="24">
        <v>793025.07</v>
      </c>
      <c r="E274" s="22">
        <v>8.1104278345150244E-2</v>
      </c>
      <c r="F274" s="24">
        <f t="shared" si="24"/>
        <v>824115.33609900868</v>
      </c>
      <c r="G274" s="24">
        <v>825638.85</v>
      </c>
      <c r="H274" s="24">
        <f t="shared" si="25"/>
        <v>-1523.5139009912964</v>
      </c>
      <c r="I274" s="24">
        <f t="shared" si="26"/>
        <v>-62022.326199027979</v>
      </c>
      <c r="J274" s="24">
        <f t="shared" si="27"/>
        <v>-63545.840100019275</v>
      </c>
      <c r="K274" s="24">
        <f t="shared" si="28"/>
        <v>30527.106312477652</v>
      </c>
      <c r="L274" s="24"/>
      <c r="M274" s="23">
        <f t="shared" si="29"/>
        <v>8.6582240058470184E-4</v>
      </c>
      <c r="N274" s="28">
        <v>1111</v>
      </c>
      <c r="O274" s="29" t="s">
        <v>477</v>
      </c>
    </row>
    <row r="275" spans="1:15" ht="11.4">
      <c r="A275" s="25">
        <v>3</v>
      </c>
      <c r="B275" s="26">
        <v>849</v>
      </c>
      <c r="C275" s="27" t="s">
        <v>478</v>
      </c>
      <c r="D275" s="24">
        <v>801117.04</v>
      </c>
      <c r="E275" s="22">
        <v>1.7378579890611031E-2</v>
      </c>
      <c r="F275" s="24">
        <f t="shared" si="24"/>
        <v>832524.54890769476</v>
      </c>
      <c r="G275" s="24">
        <v>843801.94</v>
      </c>
      <c r="H275" s="24">
        <f t="shared" si="25"/>
        <v>-11277.391092305188</v>
      </c>
      <c r="I275" s="24">
        <f t="shared" si="26"/>
        <v>-62655.197493920023</v>
      </c>
      <c r="J275" s="24">
        <f t="shared" si="27"/>
        <v>-73932.588586225203</v>
      </c>
      <c r="K275" s="24">
        <f t="shared" si="28"/>
        <v>30838.602679758173</v>
      </c>
      <c r="L275" s="24"/>
      <c r="M275" s="23">
        <f t="shared" si="29"/>
        <v>8.746571892388101E-4</v>
      </c>
      <c r="N275" s="28">
        <v>1114</v>
      </c>
      <c r="O275" s="29" t="s">
        <v>479</v>
      </c>
    </row>
    <row r="276" spans="1:15" ht="11.4">
      <c r="A276" s="25">
        <v>3</v>
      </c>
      <c r="B276" s="26">
        <v>850</v>
      </c>
      <c r="C276" s="27" t="s">
        <v>480</v>
      </c>
      <c r="D276" s="24">
        <v>448343.45</v>
      </c>
      <c r="E276" s="22">
        <v>4.9681260746601133E-2</v>
      </c>
      <c r="F276" s="24">
        <f t="shared" si="24"/>
        <v>465920.59565599752</v>
      </c>
      <c r="G276" s="24">
        <v>473977.14</v>
      </c>
      <c r="H276" s="24">
        <f t="shared" si="25"/>
        <v>-8056.5443440024974</v>
      </c>
      <c r="I276" s="24">
        <f t="shared" si="26"/>
        <v>-35064.848208515774</v>
      </c>
      <c r="J276" s="24">
        <f t="shared" si="27"/>
        <v>-43121.392552518271</v>
      </c>
      <c r="K276" s="24">
        <f t="shared" si="28"/>
        <v>17258.758493792648</v>
      </c>
      <c r="L276" s="24"/>
      <c r="M276" s="23">
        <f t="shared" si="29"/>
        <v>4.8950003833476193E-4</v>
      </c>
      <c r="N276" s="28">
        <v>1119</v>
      </c>
      <c r="O276" s="29" t="s">
        <v>481</v>
      </c>
    </row>
    <row r="277" spans="1:15" ht="11.4">
      <c r="A277" s="25">
        <v>3</v>
      </c>
      <c r="B277" s="26">
        <v>851</v>
      </c>
      <c r="C277" s="27" t="s">
        <v>244</v>
      </c>
      <c r="D277" s="24">
        <v>4034659.31</v>
      </c>
      <c r="E277" s="22">
        <v>1.2792442844965796E-2</v>
      </c>
      <c r="F277" s="24">
        <f t="shared" si="24"/>
        <v>4192836.6946906797</v>
      </c>
      <c r="G277" s="24">
        <v>4308958.63</v>
      </c>
      <c r="H277" s="24">
        <f t="shared" si="25"/>
        <v>-116121.93530932022</v>
      </c>
      <c r="I277" s="24">
        <f t="shared" si="26"/>
        <v>-315549.86758081324</v>
      </c>
      <c r="J277" s="24">
        <f t="shared" si="27"/>
        <v>-431671.80289013346</v>
      </c>
      <c r="K277" s="24">
        <f t="shared" si="28"/>
        <v>155312.20682720374</v>
      </c>
      <c r="L277" s="24"/>
      <c r="M277" s="23">
        <f t="shared" si="29"/>
        <v>4.4050289725715945E-3</v>
      </c>
      <c r="N277" s="28">
        <v>1121</v>
      </c>
      <c r="O277" s="29" t="s">
        <v>245</v>
      </c>
    </row>
    <row r="278" spans="1:15" ht="11.4">
      <c r="A278" s="25">
        <v>3</v>
      </c>
      <c r="B278" s="26">
        <v>853</v>
      </c>
      <c r="C278" s="27" t="s">
        <v>246</v>
      </c>
      <c r="D278" s="24">
        <v>25506038.52</v>
      </c>
      <c r="E278" s="22">
        <v>1.9738504203771576E-2</v>
      </c>
      <c r="F278" s="24">
        <f t="shared" si="24"/>
        <v>26505993.697606638</v>
      </c>
      <c r="G278" s="24">
        <v>27156835.789999999</v>
      </c>
      <c r="H278" s="24">
        <f t="shared" si="25"/>
        <v>-650842.09239336103</v>
      </c>
      <c r="I278" s="24">
        <f t="shared" si="26"/>
        <v>-1994821.9810155723</v>
      </c>
      <c r="J278" s="24">
        <f t="shared" si="27"/>
        <v>-2645664.0734089334</v>
      </c>
      <c r="K278" s="24">
        <f t="shared" si="28"/>
        <v>981842.28842877585</v>
      </c>
      <c r="L278" s="24"/>
      <c r="M278" s="23">
        <f t="shared" si="29"/>
        <v>2.784741660284747E-2</v>
      </c>
      <c r="N278" s="28">
        <v>1123</v>
      </c>
      <c r="O278" s="29" t="s">
        <v>27</v>
      </c>
    </row>
    <row r="279" spans="1:15" ht="11.4">
      <c r="A279" s="25">
        <v>3</v>
      </c>
      <c r="B279" s="26">
        <v>858</v>
      </c>
      <c r="C279" s="27" t="s">
        <v>251</v>
      </c>
      <c r="D279" s="24">
        <v>7607834.8600000003</v>
      </c>
      <c r="E279" s="22">
        <v>2.9780259126816606E-2</v>
      </c>
      <c r="F279" s="24">
        <f t="shared" si="24"/>
        <v>7906097.322540706</v>
      </c>
      <c r="G279" s="24">
        <v>8039026.6799999997</v>
      </c>
      <c r="H279" s="24">
        <f t="shared" si="25"/>
        <v>-132929.35745929368</v>
      </c>
      <c r="I279" s="24">
        <f t="shared" si="26"/>
        <v>-595007.18603417731</v>
      </c>
      <c r="J279" s="24">
        <f t="shared" si="27"/>
        <v>-727936.54349347099</v>
      </c>
      <c r="K279" s="24">
        <f t="shared" si="28"/>
        <v>292859.82545166393</v>
      </c>
      <c r="L279" s="24"/>
      <c r="M279" s="23">
        <f t="shared" si="29"/>
        <v>8.3062113556349234E-3</v>
      </c>
      <c r="N279" s="28">
        <v>1137</v>
      </c>
      <c r="O279" s="29" t="s">
        <v>252</v>
      </c>
    </row>
    <row r="280" spans="1:15" ht="11.4">
      <c r="A280" s="25">
        <v>3</v>
      </c>
      <c r="B280" s="26">
        <v>859</v>
      </c>
      <c r="C280" s="27" t="s">
        <v>253</v>
      </c>
      <c r="D280" s="24">
        <v>1161359.32</v>
      </c>
      <c r="E280" s="22">
        <v>3.0455617350158472E-2</v>
      </c>
      <c r="F280" s="24">
        <f t="shared" si="24"/>
        <v>1206889.9994971361</v>
      </c>
      <c r="G280" s="24">
        <v>1248250.8700000001</v>
      </c>
      <c r="H280" s="24">
        <f t="shared" si="25"/>
        <v>-41360.870502864011</v>
      </c>
      <c r="I280" s="24">
        <f t="shared" si="26"/>
        <v>-90829.671474725677</v>
      </c>
      <c r="J280" s="24">
        <f t="shared" si="27"/>
        <v>-132190.54197758969</v>
      </c>
      <c r="K280" s="24">
        <f t="shared" si="28"/>
        <v>44705.950378878631</v>
      </c>
      <c r="L280" s="24"/>
      <c r="M280" s="23">
        <f t="shared" si="29"/>
        <v>1.2679686335563352E-3</v>
      </c>
      <c r="N280" s="28">
        <v>1139</v>
      </c>
      <c r="O280" s="29" t="s">
        <v>254</v>
      </c>
    </row>
    <row r="281" spans="1:15" ht="11.4">
      <c r="A281" s="25">
        <v>3</v>
      </c>
      <c r="B281" s="26"/>
      <c r="C281" s="27" t="s">
        <v>255</v>
      </c>
      <c r="D281" s="24">
        <v>604359.50999999978</v>
      </c>
      <c r="E281" s="22">
        <v>1.9352912101317083E-2</v>
      </c>
      <c r="F281" s="24">
        <f t="shared" si="24"/>
        <v>628053.20985411224</v>
      </c>
      <c r="G281" s="24">
        <v>646318.07999999996</v>
      </c>
      <c r="H281" s="24">
        <f t="shared" si="25"/>
        <v>-18264.870145887719</v>
      </c>
      <c r="I281" s="24">
        <f t="shared" si="26"/>
        <v>-47266.831893101058</v>
      </c>
      <c r="J281" s="24">
        <f t="shared" si="27"/>
        <v>-65531.702038988777</v>
      </c>
      <c r="K281" s="24">
        <f t="shared" si="28"/>
        <v>23264.519257539858</v>
      </c>
      <c r="L281" s="24"/>
      <c r="M281" s="23">
        <f t="shared" si="29"/>
        <v>6.5983790621448315E-4</v>
      </c>
      <c r="N281" s="28">
        <v>1142</v>
      </c>
      <c r="O281" s="29" t="s">
        <v>255</v>
      </c>
    </row>
    <row r="282" spans="1:15" ht="11.4">
      <c r="A282" s="25">
        <v>3</v>
      </c>
      <c r="B282" s="26">
        <v>886</v>
      </c>
      <c r="C282" s="27" t="s">
        <v>258</v>
      </c>
      <c r="D282" s="24">
        <v>2759262.27</v>
      </c>
      <c r="E282" s="22">
        <v>1.4898914641747829E-2</v>
      </c>
      <c r="F282" s="24">
        <f t="shared" si="24"/>
        <v>2867438.1668997724</v>
      </c>
      <c r="G282" s="24">
        <v>2921554.83</v>
      </c>
      <c r="H282" s="24">
        <f t="shared" si="25"/>
        <v>-54116.663100227714</v>
      </c>
      <c r="I282" s="24">
        <f t="shared" si="26"/>
        <v>-215801.32968382756</v>
      </c>
      <c r="J282" s="24">
        <f t="shared" si="27"/>
        <v>-269917.9927840553</v>
      </c>
      <c r="K282" s="24">
        <f t="shared" si="28"/>
        <v>106216.43103956147</v>
      </c>
      <c r="L282" s="24"/>
      <c r="M282" s="23">
        <f t="shared" si="29"/>
        <v>3.0125542972483754E-3</v>
      </c>
      <c r="N282" s="28">
        <v>1149</v>
      </c>
      <c r="O282" s="29" t="s">
        <v>259</v>
      </c>
    </row>
    <row r="283" spans="1:15" ht="11.4">
      <c r="A283" s="25">
        <v>3</v>
      </c>
      <c r="B283" s="26">
        <v>887</v>
      </c>
      <c r="C283" s="27" t="s">
        <v>260</v>
      </c>
      <c r="D283" s="24">
        <v>957216.21</v>
      </c>
      <c r="E283" s="22">
        <v>1.3819861326788981E-2</v>
      </c>
      <c r="F283" s="24">
        <f t="shared" si="24"/>
        <v>994743.53140382981</v>
      </c>
      <c r="G283" s="24">
        <v>1015383.54</v>
      </c>
      <c r="H283" s="24">
        <f t="shared" si="25"/>
        <v>-20640.008596170228</v>
      </c>
      <c r="I283" s="24">
        <f t="shared" si="26"/>
        <v>-74863.681194362827</v>
      </c>
      <c r="J283" s="24">
        <f t="shared" si="27"/>
        <v>-95503.689790533055</v>
      </c>
      <c r="K283" s="24">
        <f t="shared" si="28"/>
        <v>36847.562721689152</v>
      </c>
      <c r="L283" s="24"/>
      <c r="M283" s="23">
        <f t="shared" si="29"/>
        <v>1.0450857963680644E-3</v>
      </c>
      <c r="N283" s="28">
        <v>1152</v>
      </c>
      <c r="O283" s="29" t="s">
        <v>794</v>
      </c>
    </row>
    <row r="284" spans="1:15" ht="11.4">
      <c r="A284" s="25">
        <v>3</v>
      </c>
      <c r="B284" s="26">
        <v>889</v>
      </c>
      <c r="C284" s="27" t="s">
        <v>795</v>
      </c>
      <c r="D284" s="24">
        <v>551565.11</v>
      </c>
      <c r="E284" s="22">
        <v>2.8171346832334698E-2</v>
      </c>
      <c r="F284" s="24">
        <f t="shared" si="24"/>
        <v>573189.02416053088</v>
      </c>
      <c r="G284" s="24">
        <v>579791.65</v>
      </c>
      <c r="H284" s="24">
        <f t="shared" si="25"/>
        <v>-6602.6258394691395</v>
      </c>
      <c r="I284" s="24">
        <f t="shared" si="26"/>
        <v>-43137.792822139592</v>
      </c>
      <c r="J284" s="24">
        <f t="shared" si="27"/>
        <v>-49740.418661608732</v>
      </c>
      <c r="K284" s="24">
        <f t="shared" si="28"/>
        <v>21232.22504330592</v>
      </c>
      <c r="L284" s="24"/>
      <c r="M284" s="23">
        <f t="shared" si="29"/>
        <v>6.0219713812952361E-4</v>
      </c>
      <c r="N284" s="28">
        <v>1153</v>
      </c>
      <c r="O284" s="29" t="s">
        <v>796</v>
      </c>
    </row>
    <row r="285" spans="1:15" ht="11.4">
      <c r="A285" s="25">
        <v>3</v>
      </c>
      <c r="B285" s="26">
        <v>890</v>
      </c>
      <c r="C285" s="27" t="s">
        <v>797</v>
      </c>
      <c r="D285" s="24">
        <v>230540.88</v>
      </c>
      <c r="E285" s="22">
        <v>5.5320626505059537E-3</v>
      </c>
      <c r="F285" s="24">
        <f t="shared" si="24"/>
        <v>239579.15328674443</v>
      </c>
      <c r="G285" s="24">
        <v>247538.95</v>
      </c>
      <c r="H285" s="24">
        <f t="shared" si="25"/>
        <v>-7959.7967132555787</v>
      </c>
      <c r="I285" s="24">
        <f t="shared" si="26"/>
        <v>-18030.554395425312</v>
      </c>
      <c r="J285" s="24">
        <f t="shared" si="27"/>
        <v>-25990.35110868089</v>
      </c>
      <c r="K285" s="24">
        <f t="shared" si="28"/>
        <v>8874.5567061734273</v>
      </c>
      <c r="L285" s="24"/>
      <c r="M285" s="23">
        <f t="shared" si="29"/>
        <v>2.5170384355504633E-4</v>
      </c>
      <c r="N285" s="28">
        <v>1157</v>
      </c>
      <c r="O285" s="29" t="s">
        <v>798</v>
      </c>
    </row>
    <row r="286" spans="1:15" ht="11.4">
      <c r="A286" s="25">
        <v>3</v>
      </c>
      <c r="B286" s="26">
        <v>893</v>
      </c>
      <c r="C286" s="27" t="s">
        <v>498</v>
      </c>
      <c r="D286" s="24">
        <v>1721714.02</v>
      </c>
      <c r="E286" s="22">
        <v>3.62046361886681E-2</v>
      </c>
      <c r="F286" s="24">
        <f t="shared" si="24"/>
        <v>1789213.206410581</v>
      </c>
      <c r="G286" s="24">
        <v>1806464.03</v>
      </c>
      <c r="H286" s="24">
        <f t="shared" si="25"/>
        <v>-17250.823589419015</v>
      </c>
      <c r="I286" s="24">
        <f t="shared" si="26"/>
        <v>-134654.89630722493</v>
      </c>
      <c r="J286" s="24">
        <f t="shared" si="27"/>
        <v>-151905.71989664395</v>
      </c>
      <c r="K286" s="24">
        <f t="shared" si="28"/>
        <v>66276.526324978942</v>
      </c>
      <c r="L286" s="24"/>
      <c r="M286" s="23">
        <f t="shared" si="29"/>
        <v>1.8797622197703502E-3</v>
      </c>
      <c r="N286" s="28">
        <v>2382</v>
      </c>
      <c r="O286" s="29" t="s">
        <v>499</v>
      </c>
    </row>
    <row r="287" spans="1:15" ht="11.4">
      <c r="A287" s="25">
        <v>3</v>
      </c>
      <c r="B287" s="26">
        <v>895</v>
      </c>
      <c r="C287" s="27" t="s">
        <v>500</v>
      </c>
      <c r="D287" s="24">
        <v>2954462.22</v>
      </c>
      <c r="E287" s="22">
        <v>2.2287289743922349E-2</v>
      </c>
      <c r="F287" s="24">
        <f t="shared" si="24"/>
        <v>3070290.8615828799</v>
      </c>
      <c r="G287" s="24">
        <v>3096735</v>
      </c>
      <c r="H287" s="24">
        <f t="shared" si="25"/>
        <v>-26444.138417120092</v>
      </c>
      <c r="I287" s="24">
        <f t="shared" si="26"/>
        <v>-231067.87727599128</v>
      </c>
      <c r="J287" s="24">
        <f t="shared" si="27"/>
        <v>-257512.01569311137</v>
      </c>
      <c r="K287" s="24">
        <f t="shared" si="28"/>
        <v>113730.55619305799</v>
      </c>
      <c r="L287" s="24"/>
      <c r="M287" s="23">
        <f t="shared" si="29"/>
        <v>3.2256730190852703E-3</v>
      </c>
      <c r="N287" s="28">
        <v>2282</v>
      </c>
      <c r="O287" s="29" t="s">
        <v>501</v>
      </c>
    </row>
    <row r="288" spans="1:15" ht="11.4">
      <c r="A288" s="25">
        <v>3</v>
      </c>
      <c r="B288" s="26">
        <v>892</v>
      </c>
      <c r="C288" s="27" t="s">
        <v>502</v>
      </c>
      <c r="D288" s="24">
        <v>565467.80000000005</v>
      </c>
      <c r="E288" s="22">
        <v>2.2419159059998622E-2</v>
      </c>
      <c r="F288" s="24">
        <f t="shared" si="24"/>
        <v>587636.76418220554</v>
      </c>
      <c r="G288" s="24">
        <v>607694.22</v>
      </c>
      <c r="H288" s="24">
        <f t="shared" si="25"/>
        <v>-20057.455817794427</v>
      </c>
      <c r="I288" s="24">
        <f t="shared" si="26"/>
        <v>-44225.119322705294</v>
      </c>
      <c r="J288" s="24">
        <f t="shared" si="27"/>
        <v>-64282.575140499721</v>
      </c>
      <c r="K288" s="24">
        <f t="shared" si="28"/>
        <v>21767.402191815763</v>
      </c>
      <c r="L288" s="24"/>
      <c r="M288" s="23">
        <f t="shared" si="29"/>
        <v>6.1737605350780408E-4</v>
      </c>
      <c r="N288" s="28">
        <v>1166</v>
      </c>
      <c r="O288" s="29" t="s">
        <v>503</v>
      </c>
    </row>
    <row r="289" spans="1:15" ht="11.4">
      <c r="A289" s="25">
        <v>3</v>
      </c>
      <c r="B289" s="26">
        <v>785</v>
      </c>
      <c r="C289" s="27" t="s">
        <v>504</v>
      </c>
      <c r="D289" s="24">
        <v>536443.43999999994</v>
      </c>
      <c r="E289" s="22">
        <v>1.0822309340696312E-2</v>
      </c>
      <c r="F289" s="24">
        <f t="shared" si="24"/>
        <v>557474.51446107298</v>
      </c>
      <c r="G289" s="24">
        <v>565389.18999999994</v>
      </c>
      <c r="H289" s="24">
        <f t="shared" si="25"/>
        <v>-7914.6755389269674</v>
      </c>
      <c r="I289" s="24">
        <f t="shared" si="26"/>
        <v>-41955.130148670702</v>
      </c>
      <c r="J289" s="24">
        <f t="shared" si="27"/>
        <v>-49869.805687597669</v>
      </c>
      <c r="K289" s="24">
        <f t="shared" si="28"/>
        <v>20650.123864950732</v>
      </c>
      <c r="L289" s="24"/>
      <c r="M289" s="23">
        <f t="shared" si="29"/>
        <v>5.8568734403152657E-4</v>
      </c>
      <c r="N289" s="28">
        <v>1168</v>
      </c>
      <c r="O289" s="29" t="s">
        <v>505</v>
      </c>
    </row>
    <row r="290" spans="1:15" ht="11.4">
      <c r="A290" s="25">
        <v>3</v>
      </c>
      <c r="B290" s="26">
        <v>905</v>
      </c>
      <c r="C290" s="27" t="s">
        <v>508</v>
      </c>
      <c r="D290" s="24">
        <v>10821197.6</v>
      </c>
      <c r="E290" s="22">
        <v>1.4713906277397461E-2</v>
      </c>
      <c r="F290" s="24">
        <f t="shared" si="24"/>
        <v>11245438.807020042</v>
      </c>
      <c r="G290" s="24">
        <v>11432778.68</v>
      </c>
      <c r="H290" s="24">
        <f t="shared" si="25"/>
        <v>-187339.87297995761</v>
      </c>
      <c r="I290" s="24">
        <f t="shared" si="26"/>
        <v>-846323.61926633504</v>
      </c>
      <c r="J290" s="24">
        <f t="shared" si="27"/>
        <v>-1033663.4922462926</v>
      </c>
      <c r="K290" s="24">
        <f t="shared" si="28"/>
        <v>416556.62861141068</v>
      </c>
      <c r="L290" s="24"/>
      <c r="M290" s="23">
        <f t="shared" si="29"/>
        <v>1.1814551188442773E-2</v>
      </c>
      <c r="N290" s="28">
        <v>1173</v>
      </c>
      <c r="O290" s="29" t="s">
        <v>509</v>
      </c>
    </row>
    <row r="291" spans="1:15" ht="11.4">
      <c r="A291" s="25">
        <v>3</v>
      </c>
      <c r="B291" s="26">
        <v>911</v>
      </c>
      <c r="C291" s="27" t="s">
        <v>754</v>
      </c>
      <c r="D291" s="24">
        <v>378764.78</v>
      </c>
      <c r="E291" s="22">
        <v>9.9420549192391298E-3</v>
      </c>
      <c r="F291" s="24">
        <f t="shared" si="24"/>
        <v>393614.11862069776</v>
      </c>
      <c r="G291" s="24">
        <v>404385.11</v>
      </c>
      <c r="H291" s="24">
        <f t="shared" si="25"/>
        <v>-10770.991379302228</v>
      </c>
      <c r="I291" s="24">
        <f t="shared" si="26"/>
        <v>-29623.114863018229</v>
      </c>
      <c r="J291" s="24">
        <f t="shared" si="27"/>
        <v>-40394.106242320457</v>
      </c>
      <c r="K291" s="24">
        <f t="shared" si="28"/>
        <v>14580.362139726818</v>
      </c>
      <c r="L291" s="24"/>
      <c r="M291" s="23">
        <f t="shared" si="29"/>
        <v>4.1353425444234254E-4</v>
      </c>
      <c r="N291" s="28">
        <v>1181</v>
      </c>
      <c r="O291" s="29" t="s">
        <v>755</v>
      </c>
    </row>
    <row r="292" spans="1:15" ht="11.4">
      <c r="A292" s="25">
        <v>3</v>
      </c>
      <c r="B292" s="26">
        <v>92</v>
      </c>
      <c r="C292" s="27" t="s">
        <v>179</v>
      </c>
      <c r="D292" s="24">
        <v>26216315.960000001</v>
      </c>
      <c r="E292" s="22">
        <v>1.4741691660711462E-2</v>
      </c>
      <c r="F292" s="24">
        <f t="shared" si="24"/>
        <v>27244117.312272619</v>
      </c>
      <c r="G292" s="24">
        <v>27996961.530000001</v>
      </c>
      <c r="H292" s="24">
        <f t="shared" si="25"/>
        <v>-752844.21772738174</v>
      </c>
      <c r="I292" s="24">
        <f t="shared" si="26"/>
        <v>-2050372.632239613</v>
      </c>
      <c r="J292" s="24">
        <f t="shared" si="27"/>
        <v>-2803216.8499669945</v>
      </c>
      <c r="K292" s="24">
        <f t="shared" si="28"/>
        <v>1009184.0658107121</v>
      </c>
      <c r="L292" s="24"/>
      <c r="M292" s="23">
        <f t="shared" si="29"/>
        <v>2.8622895388381898E-2</v>
      </c>
      <c r="N292" s="28">
        <v>1192</v>
      </c>
      <c r="O292" s="29" t="s">
        <v>1148</v>
      </c>
    </row>
    <row r="293" spans="1:15" ht="11.4">
      <c r="A293" s="25">
        <v>3</v>
      </c>
      <c r="B293" s="26">
        <v>915</v>
      </c>
      <c r="C293" s="27" t="s">
        <v>823</v>
      </c>
      <c r="D293" s="24">
        <v>3590904.81</v>
      </c>
      <c r="E293" s="22">
        <v>5.61100448206073E-3</v>
      </c>
      <c r="F293" s="24">
        <f t="shared" si="24"/>
        <v>3731684.9571889285</v>
      </c>
      <c r="G293" s="24">
        <v>3814648.83</v>
      </c>
      <c r="H293" s="24">
        <f t="shared" si="25"/>
        <v>-82963.872811071575</v>
      </c>
      <c r="I293" s="24">
        <f t="shared" si="26"/>
        <v>-280843.92019974673</v>
      </c>
      <c r="J293" s="24">
        <f t="shared" si="27"/>
        <v>-363807.79301081831</v>
      </c>
      <c r="K293" s="24">
        <f t="shared" si="28"/>
        <v>138230.09768513037</v>
      </c>
      <c r="L293" s="24"/>
      <c r="M293" s="23">
        <f t="shared" si="29"/>
        <v>3.9205391361276289E-3</v>
      </c>
      <c r="N293" s="28">
        <v>1193</v>
      </c>
      <c r="O293" s="29" t="s">
        <v>824</v>
      </c>
    </row>
    <row r="294" spans="1:15" ht="11.4">
      <c r="A294" s="25">
        <v>3</v>
      </c>
      <c r="B294" s="26">
        <v>918</v>
      </c>
      <c r="C294" s="27" t="s">
        <v>829</v>
      </c>
      <c r="D294" s="24">
        <v>426426.57</v>
      </c>
      <c r="E294" s="22">
        <v>3.1503476970918508E-2</v>
      </c>
      <c r="F294" s="24">
        <f t="shared" si="24"/>
        <v>443144.47216290084</v>
      </c>
      <c r="G294" s="24">
        <v>444688.27</v>
      </c>
      <c r="H294" s="24">
        <f t="shared" si="25"/>
        <v>-1543.7978370991768</v>
      </c>
      <c r="I294" s="24">
        <f t="shared" si="26"/>
        <v>-33350.733570721342</v>
      </c>
      <c r="J294" s="24">
        <f t="shared" si="27"/>
        <v>-34894.531407820519</v>
      </c>
      <c r="K294" s="24">
        <f t="shared" si="28"/>
        <v>16415.07908048253</v>
      </c>
      <c r="L294" s="24"/>
      <c r="M294" s="23">
        <f t="shared" si="29"/>
        <v>4.6557125427384083E-4</v>
      </c>
      <c r="N294" s="28">
        <v>1203</v>
      </c>
      <c r="O294" s="29" t="s">
        <v>830</v>
      </c>
    </row>
    <row r="295" spans="1:15" ht="11.4">
      <c r="A295" s="25">
        <v>3</v>
      </c>
      <c r="B295" s="26">
        <v>921</v>
      </c>
      <c r="C295" s="27" t="s">
        <v>831</v>
      </c>
      <c r="D295" s="24">
        <v>354902.3</v>
      </c>
      <c r="E295" s="22">
        <v>3.7079213461311995E-2</v>
      </c>
      <c r="F295" s="24">
        <f t="shared" si="24"/>
        <v>368816.1185708936</v>
      </c>
      <c r="G295" s="24">
        <v>362277.85</v>
      </c>
      <c r="H295" s="24">
        <f t="shared" si="25"/>
        <v>6538.2685708936187</v>
      </c>
      <c r="I295" s="24">
        <f t="shared" si="26"/>
        <v>-27756.835252869478</v>
      </c>
      <c r="J295" s="24">
        <f t="shared" si="27"/>
        <v>-21218.566681975859</v>
      </c>
      <c r="K295" s="24">
        <f t="shared" si="28"/>
        <v>13661.787820456717</v>
      </c>
      <c r="L295" s="24"/>
      <c r="M295" s="23">
        <f t="shared" si="29"/>
        <v>3.8748127011802036E-4</v>
      </c>
      <c r="N295" s="28">
        <v>1210</v>
      </c>
      <c r="O295" s="29" t="s">
        <v>832</v>
      </c>
    </row>
    <row r="296" spans="1:15" ht="11.4">
      <c r="A296" s="25">
        <v>3</v>
      </c>
      <c r="B296" s="26">
        <v>922</v>
      </c>
      <c r="C296" s="27" t="s">
        <v>833</v>
      </c>
      <c r="D296" s="24">
        <v>855607.7</v>
      </c>
      <c r="E296" s="22">
        <v>3.4924805394217481E-2</v>
      </c>
      <c r="F296" s="24">
        <f t="shared" si="24"/>
        <v>889151.49587187672</v>
      </c>
      <c r="G296" s="24">
        <v>896079.33</v>
      </c>
      <c r="H296" s="24">
        <f t="shared" si="25"/>
        <v>-6927.8341281232424</v>
      </c>
      <c r="I296" s="24">
        <f t="shared" si="26"/>
        <v>-66916.900707565364</v>
      </c>
      <c r="J296" s="24">
        <f t="shared" si="27"/>
        <v>-73844.734835688607</v>
      </c>
      <c r="K296" s="24">
        <f t="shared" si="28"/>
        <v>32936.193580455765</v>
      </c>
      <c r="L296" s="24"/>
      <c r="M296" s="23">
        <f t="shared" si="29"/>
        <v>9.341499289206019E-4</v>
      </c>
      <c r="N296" s="28">
        <v>1215</v>
      </c>
      <c r="O296" s="29" t="s">
        <v>834</v>
      </c>
    </row>
    <row r="297" spans="1:15" ht="11.4">
      <c r="A297" s="25">
        <v>3</v>
      </c>
      <c r="B297" s="26">
        <v>924</v>
      </c>
      <c r="C297" s="27" t="s">
        <v>835</v>
      </c>
      <c r="D297" s="24">
        <v>665751.41</v>
      </c>
      <c r="E297" s="22">
        <v>5.4557301504857617E-2</v>
      </c>
      <c r="F297" s="24">
        <f t="shared" si="24"/>
        <v>691851.95748040976</v>
      </c>
      <c r="G297" s="24">
        <v>681580.64</v>
      </c>
      <c r="H297" s="24">
        <f t="shared" si="25"/>
        <v>10271.317480409751</v>
      </c>
      <c r="I297" s="24">
        <f t="shared" si="26"/>
        <v>-52068.279655374354</v>
      </c>
      <c r="J297" s="24">
        <f t="shared" si="27"/>
        <v>-41796.962174964603</v>
      </c>
      <c r="K297" s="24">
        <f t="shared" si="28"/>
        <v>25627.769965395797</v>
      </c>
      <c r="L297" s="24"/>
      <c r="M297" s="23">
        <f t="shared" si="29"/>
        <v>7.2686539909621033E-4</v>
      </c>
      <c r="N297" s="28">
        <v>1216</v>
      </c>
      <c r="O297" s="29" t="s">
        <v>836</v>
      </c>
    </row>
    <row r="298" spans="1:15" ht="11.4">
      <c r="A298" s="25">
        <v>3</v>
      </c>
      <c r="B298" s="26">
        <v>925</v>
      </c>
      <c r="C298" s="27" t="s">
        <v>837</v>
      </c>
      <c r="D298" s="24">
        <v>635200.67000000004</v>
      </c>
      <c r="E298" s="22">
        <v>-2.3668789419973844E-3</v>
      </c>
      <c r="F298" s="24">
        <f t="shared" si="24"/>
        <v>660103.48657371651</v>
      </c>
      <c r="G298" s="24">
        <v>684386.3</v>
      </c>
      <c r="H298" s="24">
        <f t="shared" si="25"/>
        <v>-24282.813426283537</v>
      </c>
      <c r="I298" s="24">
        <f t="shared" si="26"/>
        <v>-49678.912618211594</v>
      </c>
      <c r="J298" s="24">
        <f t="shared" si="27"/>
        <v>-73961.726044495124</v>
      </c>
      <c r="K298" s="24">
        <f t="shared" si="28"/>
        <v>24451.734398317363</v>
      </c>
      <c r="L298" s="24"/>
      <c r="M298" s="23">
        <f t="shared" si="29"/>
        <v>6.9351019249922461E-4</v>
      </c>
      <c r="N298" s="28">
        <v>1219</v>
      </c>
      <c r="O298" s="29" t="s">
        <v>838</v>
      </c>
    </row>
    <row r="299" spans="1:15" ht="11.4">
      <c r="A299" s="25">
        <v>3</v>
      </c>
      <c r="B299" s="26">
        <v>927</v>
      </c>
      <c r="C299" s="27" t="s">
        <v>839</v>
      </c>
      <c r="D299" s="24">
        <v>4677731.33</v>
      </c>
      <c r="E299" s="22">
        <v>3.0411807024697854E-2</v>
      </c>
      <c r="F299" s="24">
        <f t="shared" si="24"/>
        <v>4861120.1247443706</v>
      </c>
      <c r="G299" s="24">
        <v>4955764.46</v>
      </c>
      <c r="H299" s="24">
        <f t="shared" si="25"/>
        <v>-94644.335255629383</v>
      </c>
      <c r="I299" s="24">
        <f t="shared" si="26"/>
        <v>-365844.39684948802</v>
      </c>
      <c r="J299" s="24">
        <f t="shared" si="27"/>
        <v>-460488.73210511741</v>
      </c>
      <c r="K299" s="24">
        <f t="shared" si="28"/>
        <v>180066.94493544509</v>
      </c>
      <c r="L299" s="24"/>
      <c r="M299" s="23">
        <f t="shared" si="29"/>
        <v>5.1071330814684967E-3</v>
      </c>
      <c r="N299" s="28">
        <v>1225</v>
      </c>
      <c r="O299" s="29" t="s">
        <v>840</v>
      </c>
    </row>
    <row r="300" spans="1:15" ht="11.4">
      <c r="A300" s="25">
        <v>3</v>
      </c>
      <c r="B300" s="26">
        <v>931</v>
      </c>
      <c r="C300" s="27" t="s">
        <v>841</v>
      </c>
      <c r="D300" s="24">
        <v>1091018.3</v>
      </c>
      <c r="E300" s="22">
        <v>2.4058994270040289E-2</v>
      </c>
      <c r="F300" s="24">
        <f t="shared" si="24"/>
        <v>1133791.2848009574</v>
      </c>
      <c r="G300" s="24">
        <v>1135482.1200000001</v>
      </c>
      <c r="H300" s="24">
        <f t="shared" si="25"/>
        <v>-1690.8351990426891</v>
      </c>
      <c r="I300" s="24">
        <f t="shared" si="26"/>
        <v>-85328.314893889765</v>
      </c>
      <c r="J300" s="24">
        <f t="shared" si="27"/>
        <v>-87019.150092932454</v>
      </c>
      <c r="K300" s="24">
        <f t="shared" si="28"/>
        <v>41998.207740089019</v>
      </c>
      <c r="L300" s="24"/>
      <c r="M300" s="23">
        <f t="shared" si="29"/>
        <v>1.1911705182130502E-3</v>
      </c>
      <c r="N300" s="28">
        <v>1230</v>
      </c>
      <c r="O300" s="29" t="s">
        <v>842</v>
      </c>
    </row>
    <row r="301" spans="1:15" ht="11.4">
      <c r="A301" s="25">
        <v>3</v>
      </c>
      <c r="B301" s="26">
        <v>934</v>
      </c>
      <c r="C301" s="27" t="s">
        <v>843</v>
      </c>
      <c r="D301" s="24">
        <v>634352.68000000005</v>
      </c>
      <c r="E301" s="22">
        <v>1.9082532315531991E-3</v>
      </c>
      <c r="F301" s="24">
        <f t="shared" si="24"/>
        <v>659222.25142706651</v>
      </c>
      <c r="G301" s="24">
        <v>687785.26</v>
      </c>
      <c r="H301" s="24">
        <f t="shared" si="25"/>
        <v>-28563.008572933497</v>
      </c>
      <c r="I301" s="24">
        <f t="shared" si="26"/>
        <v>-49612.591496240617</v>
      </c>
      <c r="J301" s="24">
        <f t="shared" si="27"/>
        <v>-78175.600069174106</v>
      </c>
      <c r="K301" s="24">
        <f t="shared" si="28"/>
        <v>24419.091444316025</v>
      </c>
      <c r="L301" s="24"/>
      <c r="M301" s="23">
        <f t="shared" si="29"/>
        <v>6.9258435955239003E-4</v>
      </c>
      <c r="N301" s="28">
        <v>1236</v>
      </c>
      <c r="O301" s="29" t="s">
        <v>844</v>
      </c>
    </row>
    <row r="302" spans="1:15" ht="11.4">
      <c r="A302" s="25">
        <v>3</v>
      </c>
      <c r="B302" s="26">
        <v>936</v>
      </c>
      <c r="C302" s="27" t="s">
        <v>847</v>
      </c>
      <c r="D302" s="24">
        <v>1243374.92</v>
      </c>
      <c r="E302" s="22">
        <v>2.9516282359436503E-2</v>
      </c>
      <c r="F302" s="24">
        <f t="shared" si="24"/>
        <v>1292120.9919541106</v>
      </c>
      <c r="G302" s="24">
        <v>1304801.25</v>
      </c>
      <c r="H302" s="24">
        <f t="shared" si="25"/>
        <v>-12680.258045889437</v>
      </c>
      <c r="I302" s="24">
        <f t="shared" si="26"/>
        <v>-97244.094535284137</v>
      </c>
      <c r="J302" s="24">
        <f t="shared" si="27"/>
        <v>-109924.35258117357</v>
      </c>
      <c r="K302" s="24">
        <f t="shared" si="28"/>
        <v>47863.100178041524</v>
      </c>
      <c r="L302" s="24"/>
      <c r="M302" s="23">
        <f t="shared" si="29"/>
        <v>1.3575130204410959E-3</v>
      </c>
      <c r="N302" s="28">
        <v>1244</v>
      </c>
      <c r="O302" s="29" t="s">
        <v>848</v>
      </c>
    </row>
    <row r="303" spans="1:15" ht="11.4">
      <c r="A303" s="25">
        <v>3</v>
      </c>
      <c r="B303" s="26">
        <v>946</v>
      </c>
      <c r="C303" s="27" t="s">
        <v>552</v>
      </c>
      <c r="D303" s="24">
        <v>1516770.93</v>
      </c>
      <c r="E303" s="22">
        <v>4.5913943850225215E-2</v>
      </c>
      <c r="F303" s="24">
        <f t="shared" si="24"/>
        <v>1576235.3953856162</v>
      </c>
      <c r="G303" s="24">
        <v>1561479.97</v>
      </c>
      <c r="H303" s="24">
        <f t="shared" si="25"/>
        <v>14755.425385616254</v>
      </c>
      <c r="I303" s="24">
        <f t="shared" si="26"/>
        <v>-118626.33975703068</v>
      </c>
      <c r="J303" s="24">
        <f t="shared" si="27"/>
        <v>-103870.91437141443</v>
      </c>
      <c r="K303" s="24">
        <f t="shared" si="28"/>
        <v>58387.343834899948</v>
      </c>
      <c r="L303" s="24"/>
      <c r="M303" s="23">
        <f t="shared" si="29"/>
        <v>1.6560059668097136E-3</v>
      </c>
      <c r="N303" s="28">
        <v>2026</v>
      </c>
      <c r="O303" s="29" t="s">
        <v>553</v>
      </c>
    </row>
    <row r="304" spans="1:15" ht="11.4">
      <c r="A304" s="25">
        <v>3</v>
      </c>
      <c r="B304" s="26">
        <v>976</v>
      </c>
      <c r="C304" s="27" t="s">
        <v>297</v>
      </c>
      <c r="D304" s="24">
        <v>718306.81</v>
      </c>
      <c r="E304" s="22">
        <v>2.7352636328781505E-2</v>
      </c>
      <c r="F304" s="24">
        <f t="shared" si="24"/>
        <v>746467.77326391067</v>
      </c>
      <c r="G304" s="24">
        <v>746490.72</v>
      </c>
      <c r="H304" s="24">
        <f t="shared" si="25"/>
        <v>-22.946736089303158</v>
      </c>
      <c r="I304" s="24">
        <f t="shared" si="26"/>
        <v>-56178.626585920189</v>
      </c>
      <c r="J304" s="24">
        <f t="shared" si="27"/>
        <v>-56201.573322009492</v>
      </c>
      <c r="K304" s="24">
        <f t="shared" si="28"/>
        <v>27650.863993299339</v>
      </c>
      <c r="L304" s="24"/>
      <c r="M304" s="23">
        <f t="shared" si="29"/>
        <v>7.8424522769568862E-4</v>
      </c>
      <c r="N304" s="28">
        <v>1279</v>
      </c>
      <c r="O304" s="29" t="s">
        <v>298</v>
      </c>
    </row>
    <row r="305" spans="1:15" ht="11.4">
      <c r="A305" s="25">
        <v>3</v>
      </c>
      <c r="B305" s="26">
        <v>977</v>
      </c>
      <c r="C305" s="27" t="s">
        <v>299</v>
      </c>
      <c r="D305" s="24">
        <v>3322634.12</v>
      </c>
      <c r="E305" s="22">
        <v>3.8565050791360848E-2</v>
      </c>
      <c r="F305" s="24">
        <f t="shared" si="24"/>
        <v>3452896.810106942</v>
      </c>
      <c r="G305" s="24">
        <v>3520020.38</v>
      </c>
      <c r="H305" s="24">
        <f t="shared" si="25"/>
        <v>-67123.569893057924</v>
      </c>
      <c r="I305" s="24">
        <f t="shared" si="26"/>
        <v>-259862.52519187104</v>
      </c>
      <c r="J305" s="24">
        <f t="shared" si="27"/>
        <v>-326986.09508492897</v>
      </c>
      <c r="K305" s="24">
        <f t="shared" si="28"/>
        <v>127903.15067681987</v>
      </c>
      <c r="L305" s="24"/>
      <c r="M305" s="23">
        <f t="shared" si="29"/>
        <v>3.6276419988122677E-3</v>
      </c>
      <c r="N305" s="28">
        <v>1280</v>
      </c>
      <c r="O305" s="29" t="s">
        <v>777</v>
      </c>
    </row>
    <row r="306" spans="1:15" ht="11.4">
      <c r="A306" s="25">
        <v>3</v>
      </c>
      <c r="B306" s="26">
        <v>762</v>
      </c>
      <c r="C306" s="27" t="s">
        <v>1199</v>
      </c>
      <c r="D306" s="24">
        <v>6637088.9700000007</v>
      </c>
      <c r="E306" s="22">
        <v>1.9839183366139081E-2</v>
      </c>
      <c r="F306" s="24">
        <f t="shared" si="24"/>
        <v>6897293.6848397162</v>
      </c>
      <c r="G306" s="24">
        <v>6996208.6699999999</v>
      </c>
      <c r="H306" s="24">
        <f t="shared" si="25"/>
        <v>-98914.985160283744</v>
      </c>
      <c r="I306" s="24">
        <f t="shared" si="26"/>
        <v>-519085.35137396184</v>
      </c>
      <c r="J306" s="24">
        <f t="shared" si="27"/>
        <v>-618000.33653424564</v>
      </c>
      <c r="K306" s="24">
        <f t="shared" si="28"/>
        <v>255491.44441620592</v>
      </c>
      <c r="L306" s="24"/>
      <c r="M306" s="23">
        <f t="shared" si="29"/>
        <v>7.2463538950914208E-3</v>
      </c>
      <c r="N306" s="28">
        <v>2363</v>
      </c>
      <c r="O306" s="29" t="s">
        <v>1199</v>
      </c>
    </row>
    <row r="307" spans="1:15" ht="11.4">
      <c r="A307" s="25">
        <v>3</v>
      </c>
      <c r="B307" s="26">
        <v>980</v>
      </c>
      <c r="C307" s="27" t="s">
        <v>778</v>
      </c>
      <c r="D307" s="24">
        <v>6259450.1399999997</v>
      </c>
      <c r="E307" s="22">
        <v>3.0506111520367977E-2</v>
      </c>
      <c r="F307" s="24">
        <f t="shared" si="24"/>
        <v>6504849.6586887054</v>
      </c>
      <c r="G307" s="24">
        <v>6719461.6900000004</v>
      </c>
      <c r="H307" s="24">
        <f t="shared" si="25"/>
        <v>-214612.031311295</v>
      </c>
      <c r="I307" s="24">
        <f t="shared" si="26"/>
        <v>-489550.29682684731</v>
      </c>
      <c r="J307" s="24">
        <f t="shared" si="27"/>
        <v>-704162.32813814236</v>
      </c>
      <c r="K307" s="24">
        <f t="shared" si="28"/>
        <v>240954.42516266619</v>
      </c>
      <c r="L307" s="24"/>
      <c r="M307" s="23">
        <f t="shared" si="29"/>
        <v>6.834048949492918E-3</v>
      </c>
      <c r="N307" s="28">
        <v>1290</v>
      </c>
      <c r="O307" s="29" t="s">
        <v>779</v>
      </c>
    </row>
    <row r="308" spans="1:15" ht="11.4">
      <c r="A308" s="25">
        <v>3</v>
      </c>
      <c r="B308" s="26">
        <v>981</v>
      </c>
      <c r="C308" s="27" t="s">
        <v>780</v>
      </c>
      <c r="D308" s="24">
        <v>462694.43</v>
      </c>
      <c r="E308" s="22">
        <v>-1.7957250933174747E-2</v>
      </c>
      <c r="F308" s="24">
        <f t="shared" si="24"/>
        <v>480834.20072783984</v>
      </c>
      <c r="G308" s="24">
        <v>498948.75</v>
      </c>
      <c r="H308" s="24">
        <f t="shared" si="25"/>
        <v>-18114.549272160162</v>
      </c>
      <c r="I308" s="24">
        <f t="shared" si="26"/>
        <v>-36187.235376976561</v>
      </c>
      <c r="J308" s="24">
        <f t="shared" si="27"/>
        <v>-54301.784649136724</v>
      </c>
      <c r="K308" s="24">
        <f t="shared" si="28"/>
        <v>17811.192343265073</v>
      </c>
      <c r="L308" s="24"/>
      <c r="M308" s="23">
        <f t="shared" si="29"/>
        <v>5.0516839539482686E-4</v>
      </c>
      <c r="N308" s="28">
        <v>1294</v>
      </c>
      <c r="O308" s="29" t="s">
        <v>781</v>
      </c>
    </row>
    <row r="309" spans="1:15" ht="11.4">
      <c r="A309" s="25">
        <v>3</v>
      </c>
      <c r="B309" s="26">
        <v>989</v>
      </c>
      <c r="C309" s="27" t="s">
        <v>782</v>
      </c>
      <c r="D309" s="24">
        <v>1182074.8400000001</v>
      </c>
      <c r="E309" s="22">
        <v>2.2966152496025183E-2</v>
      </c>
      <c r="F309" s="24">
        <f t="shared" si="24"/>
        <v>1228417.6640982889</v>
      </c>
      <c r="G309" s="24">
        <v>1245663.1100000001</v>
      </c>
      <c r="H309" s="24">
        <f t="shared" si="25"/>
        <v>-17245.445901711239</v>
      </c>
      <c r="I309" s="24">
        <f t="shared" si="26"/>
        <v>-92449.827996161359</v>
      </c>
      <c r="J309" s="24">
        <f t="shared" si="27"/>
        <v>-109695.2738978726</v>
      </c>
      <c r="K309" s="24">
        <f t="shared" si="28"/>
        <v>45503.38403549463</v>
      </c>
      <c r="L309" s="24"/>
      <c r="M309" s="23">
        <f t="shared" si="29"/>
        <v>1.2905857763608627E-3</v>
      </c>
      <c r="N309" s="28">
        <v>1297</v>
      </c>
      <c r="O309" s="29" t="s">
        <v>783</v>
      </c>
    </row>
    <row r="310" spans="1:15" ht="11.4">
      <c r="A310" s="25">
        <v>3</v>
      </c>
      <c r="B310" s="26">
        <v>992</v>
      </c>
      <c r="C310" s="27" t="s">
        <v>554</v>
      </c>
      <c r="D310" s="24">
        <v>3417163.9</v>
      </c>
      <c r="E310" s="22">
        <v>7.603110757805813E-2</v>
      </c>
      <c r="F310" s="24">
        <f t="shared" si="24"/>
        <v>3551132.5965443933</v>
      </c>
      <c r="G310" s="24">
        <v>3657290.89</v>
      </c>
      <c r="H310" s="24">
        <f t="shared" si="25"/>
        <v>-106158.29345560679</v>
      </c>
      <c r="I310" s="24">
        <f t="shared" si="26"/>
        <v>-267255.67967396369</v>
      </c>
      <c r="J310" s="24">
        <f t="shared" si="27"/>
        <v>-373413.97312957048</v>
      </c>
      <c r="K310" s="24">
        <f t="shared" si="28"/>
        <v>131542.02762147324</v>
      </c>
      <c r="L310" s="24"/>
      <c r="M310" s="23">
        <f t="shared" si="29"/>
        <v>3.7308493300084221E-3</v>
      </c>
      <c r="N310" s="28">
        <v>2027</v>
      </c>
      <c r="O310" s="29" t="s">
        <v>555</v>
      </c>
    </row>
    <row r="311" spans="1:15" ht="11.4">
      <c r="A311" s="25">
        <v>4</v>
      </c>
      <c r="B311" s="26"/>
      <c r="C311" s="27" t="s">
        <v>430</v>
      </c>
      <c r="D311" s="24">
        <v>254681.4</v>
      </c>
      <c r="E311" s="22">
        <v>1.859297919410895E-2</v>
      </c>
      <c r="F311" s="24">
        <f t="shared" si="24"/>
        <v>264666.09379595792</v>
      </c>
      <c r="G311" s="24">
        <v>271416.68</v>
      </c>
      <c r="H311" s="24">
        <f t="shared" si="25"/>
        <v>-6750.5862040420761</v>
      </c>
      <c r="I311" s="24">
        <f t="shared" si="26"/>
        <v>-19918.579456290234</v>
      </c>
      <c r="J311" s="24">
        <f t="shared" si="27"/>
        <v>-26669.16566033231</v>
      </c>
      <c r="K311" s="24">
        <f t="shared" si="28"/>
        <v>9803.8340371895756</v>
      </c>
      <c r="L311" s="24"/>
      <c r="M311" s="23">
        <f t="shared" si="29"/>
        <v>2.7806039112013531E-4</v>
      </c>
      <c r="N311" s="28">
        <v>87</v>
      </c>
      <c r="O311" s="29" t="s">
        <v>431</v>
      </c>
    </row>
    <row r="312" spans="1:15" ht="11.4">
      <c r="A312" s="25">
        <v>4</v>
      </c>
      <c r="B312" s="26"/>
      <c r="C312" s="27" t="s">
        <v>1109</v>
      </c>
      <c r="D312" s="24">
        <v>5246000.2300000004</v>
      </c>
      <c r="E312" s="22">
        <v>3.1820868368052965E-2</v>
      </c>
      <c r="F312" s="24">
        <f t="shared" si="24"/>
        <v>5451667.805056816</v>
      </c>
      <c r="G312" s="24">
        <v>5608464.5</v>
      </c>
      <c r="H312" s="24">
        <f t="shared" si="25"/>
        <v>-156796.69494318403</v>
      </c>
      <c r="I312" s="24">
        <f t="shared" si="26"/>
        <v>-410288.58962206059</v>
      </c>
      <c r="J312" s="24">
        <f t="shared" si="27"/>
        <v>-567085.28456524457</v>
      </c>
      <c r="K312" s="24">
        <f t="shared" si="28"/>
        <v>201942.17408094328</v>
      </c>
      <c r="L312" s="24"/>
      <c r="M312" s="23">
        <f t="shared" si="29"/>
        <v>5.7275673675820848E-3</v>
      </c>
      <c r="N312" s="28">
        <v>129</v>
      </c>
      <c r="O312" s="29" t="s">
        <v>1110</v>
      </c>
    </row>
    <row r="313" spans="1:15" ht="11.4">
      <c r="A313" s="25">
        <v>4</v>
      </c>
      <c r="B313" s="26"/>
      <c r="C313" s="27" t="s">
        <v>448</v>
      </c>
      <c r="D313" s="24">
        <v>314304.14999999997</v>
      </c>
      <c r="E313" s="22">
        <v>1.2004833345965703E-2</v>
      </c>
      <c r="F313" s="24">
        <f t="shared" si="24"/>
        <v>326626.33252510318</v>
      </c>
      <c r="G313" s="24">
        <v>338287.18</v>
      </c>
      <c r="H313" s="24">
        <f t="shared" si="25"/>
        <v>-11660.847474896815</v>
      </c>
      <c r="I313" s="24">
        <f t="shared" si="26"/>
        <v>-24581.66236410183</v>
      </c>
      <c r="J313" s="24">
        <f t="shared" si="27"/>
        <v>-36242.509838998645</v>
      </c>
      <c r="K313" s="24">
        <f t="shared" si="28"/>
        <v>12098.982194223598</v>
      </c>
      <c r="L313" s="24"/>
      <c r="M313" s="23">
        <f t="shared" si="29"/>
        <v>3.4315633132094323E-4</v>
      </c>
      <c r="N313" s="28">
        <v>161</v>
      </c>
      <c r="O313" s="29" t="s">
        <v>449</v>
      </c>
    </row>
    <row r="314" spans="1:15" ht="11.4">
      <c r="A314" s="25">
        <v>4</v>
      </c>
      <c r="B314" s="26"/>
      <c r="C314" s="27" t="s">
        <v>454</v>
      </c>
      <c r="D314" s="24">
        <v>311165.83</v>
      </c>
      <c r="E314" s="22">
        <v>0.13168284916877099</v>
      </c>
      <c r="F314" s="24">
        <f t="shared" si="24"/>
        <v>323364.97580458212</v>
      </c>
      <c r="G314" s="24">
        <v>320847.45</v>
      </c>
      <c r="H314" s="24">
        <f t="shared" si="25"/>
        <v>2517.5258045821101</v>
      </c>
      <c r="I314" s="24">
        <f t="shared" si="26"/>
        <v>-24336.215007996267</v>
      </c>
      <c r="J314" s="24">
        <f t="shared" si="27"/>
        <v>-21818.689203414157</v>
      </c>
      <c r="K314" s="24">
        <f t="shared" si="28"/>
        <v>11978.174124079518</v>
      </c>
      <c r="L314" s="24"/>
      <c r="M314" s="23">
        <f t="shared" si="29"/>
        <v>3.3972992292731838E-4</v>
      </c>
      <c r="N314" s="28">
        <v>170</v>
      </c>
      <c r="O314" s="29" t="s">
        <v>455</v>
      </c>
    </row>
    <row r="315" spans="1:15" ht="11.4">
      <c r="A315" s="25">
        <v>4</v>
      </c>
      <c r="B315" s="26"/>
      <c r="C315" s="27" t="s">
        <v>1154</v>
      </c>
      <c r="D315" s="24">
        <v>207184.65</v>
      </c>
      <c r="E315" s="22">
        <v>2.8151351121735623E-2</v>
      </c>
      <c r="F315" s="24">
        <f t="shared" si="24"/>
        <v>215307.25058831429</v>
      </c>
      <c r="G315" s="24">
        <v>214363.48</v>
      </c>
      <c r="H315" s="24">
        <f t="shared" si="25"/>
        <v>943.77058831427712</v>
      </c>
      <c r="I315" s="24">
        <f t="shared" si="26"/>
        <v>-16203.868492746948</v>
      </c>
      <c r="J315" s="24">
        <f t="shared" si="27"/>
        <v>-15260.09790443267</v>
      </c>
      <c r="K315" s="24">
        <f t="shared" si="28"/>
        <v>7975.4702292872935</v>
      </c>
      <c r="L315" s="24"/>
      <c r="M315" s="23">
        <f t="shared" si="29"/>
        <v>2.2620358146723058E-4</v>
      </c>
      <c r="N315" s="28">
        <v>183</v>
      </c>
      <c r="O315" s="29" t="s">
        <v>1155</v>
      </c>
    </row>
    <row r="316" spans="1:15" ht="11.4">
      <c r="A316" s="25">
        <v>4</v>
      </c>
      <c r="B316" s="26"/>
      <c r="C316" s="27" t="s">
        <v>1172</v>
      </c>
      <c r="D316" s="24">
        <v>1313445.98</v>
      </c>
      <c r="E316" s="22">
        <v>0.12332876485628111</v>
      </c>
      <c r="F316" s="24">
        <f t="shared" si="24"/>
        <v>1364939.162964409</v>
      </c>
      <c r="G316" s="24">
        <v>1394973.8</v>
      </c>
      <c r="H316" s="24">
        <f t="shared" si="25"/>
        <v>-30034.637035591062</v>
      </c>
      <c r="I316" s="24">
        <f t="shared" si="26"/>
        <v>-102724.33760052753</v>
      </c>
      <c r="J316" s="24">
        <f t="shared" si="27"/>
        <v>-132758.9746361186</v>
      </c>
      <c r="K316" s="24">
        <f t="shared" si="28"/>
        <v>50560.450840673162</v>
      </c>
      <c r="L316" s="24"/>
      <c r="M316" s="23">
        <f t="shared" si="29"/>
        <v>1.4340163942634578E-3</v>
      </c>
      <c r="N316" s="28">
        <v>211</v>
      </c>
      <c r="O316" s="29" t="s">
        <v>459</v>
      </c>
    </row>
    <row r="317" spans="1:15" ht="11.4">
      <c r="A317" s="25">
        <v>4</v>
      </c>
      <c r="B317" s="26"/>
      <c r="C317" s="27" t="s">
        <v>482</v>
      </c>
      <c r="D317" s="24">
        <v>617727.82000000018</v>
      </c>
      <c r="E317" s="22">
        <v>3.4803392105967113E-2</v>
      </c>
      <c r="F317" s="24">
        <f t="shared" si="24"/>
        <v>641945.61969775835</v>
      </c>
      <c r="G317" s="24">
        <v>653930.11</v>
      </c>
      <c r="H317" s="24">
        <f t="shared" si="25"/>
        <v>-11984.49030224164</v>
      </c>
      <c r="I317" s="24">
        <f t="shared" si="26"/>
        <v>-48312.364644732421</v>
      </c>
      <c r="J317" s="24">
        <f t="shared" si="27"/>
        <v>-60296.854946974061</v>
      </c>
      <c r="K317" s="24">
        <f t="shared" si="28"/>
        <v>23779.125713283018</v>
      </c>
      <c r="L317" s="24"/>
      <c r="M317" s="23">
        <f t="shared" si="29"/>
        <v>6.7443338710635565E-4</v>
      </c>
      <c r="N317" s="28">
        <v>244</v>
      </c>
      <c r="O317" s="29" t="s">
        <v>483</v>
      </c>
    </row>
    <row r="318" spans="1:15" ht="11.4">
      <c r="A318" s="25">
        <v>4</v>
      </c>
      <c r="B318" s="26"/>
      <c r="C318" s="27" t="s">
        <v>490</v>
      </c>
      <c r="D318" s="24">
        <v>398205.41</v>
      </c>
      <c r="E318" s="22">
        <v>0.15041460876120966</v>
      </c>
      <c r="F318" s="24">
        <f t="shared" si="24"/>
        <v>413816.91161238262</v>
      </c>
      <c r="G318" s="24">
        <v>419883.69</v>
      </c>
      <c r="H318" s="24">
        <f t="shared" si="25"/>
        <v>-6066.778387617378</v>
      </c>
      <c r="I318" s="24">
        <f t="shared" si="26"/>
        <v>-31143.562502050128</v>
      </c>
      <c r="J318" s="24">
        <f t="shared" si="27"/>
        <v>-37210.34088966751</v>
      </c>
      <c r="K318" s="24">
        <f t="shared" si="28"/>
        <v>15328.719538808213</v>
      </c>
      <c r="L318" s="24"/>
      <c r="M318" s="23">
        <f t="shared" si="29"/>
        <v>4.3475947615630287E-4</v>
      </c>
      <c r="N318" s="28">
        <v>267</v>
      </c>
      <c r="O318" s="29" t="s">
        <v>491</v>
      </c>
    </row>
    <row r="319" spans="1:15" ht="11.4">
      <c r="A319" s="25">
        <v>4</v>
      </c>
      <c r="B319" s="26"/>
      <c r="C319" s="27" t="s">
        <v>535</v>
      </c>
      <c r="D319" s="24">
        <v>97398.150000000009</v>
      </c>
      <c r="E319" s="22">
        <v>3.0097503647714591E-2</v>
      </c>
      <c r="F319" s="24">
        <f t="shared" si="24"/>
        <v>101216.60986413919</v>
      </c>
      <c r="G319" s="24">
        <v>102867.4</v>
      </c>
      <c r="H319" s="24">
        <f t="shared" si="25"/>
        <v>-1650.7901358608069</v>
      </c>
      <c r="I319" s="24">
        <f t="shared" si="26"/>
        <v>-7617.4891047036608</v>
      </c>
      <c r="J319" s="24">
        <f t="shared" si="27"/>
        <v>-9268.2792405644686</v>
      </c>
      <c r="K319" s="24">
        <f t="shared" si="28"/>
        <v>3749.2934235845096</v>
      </c>
      <c r="L319" s="24"/>
      <c r="M319" s="23">
        <f t="shared" si="29"/>
        <v>1.0633900898682672E-4</v>
      </c>
      <c r="N319" s="28">
        <v>399</v>
      </c>
      <c r="O319" s="29" t="s">
        <v>536</v>
      </c>
    </row>
    <row r="320" spans="1:15" ht="11.4">
      <c r="A320" s="25">
        <v>4</v>
      </c>
      <c r="B320" s="26"/>
      <c r="C320" s="27" t="s">
        <v>559</v>
      </c>
      <c r="D320" s="24">
        <v>216574.12</v>
      </c>
      <c r="E320" s="22">
        <v>-3.6992960226524818E-2</v>
      </c>
      <c r="F320" s="24">
        <f t="shared" si="24"/>
        <v>225064.83142348455</v>
      </c>
      <c r="G320" s="24">
        <v>245097.78</v>
      </c>
      <c r="H320" s="24">
        <f t="shared" si="25"/>
        <v>-20032.948576515453</v>
      </c>
      <c r="I320" s="24">
        <f t="shared" si="26"/>
        <v>-16938.216993451959</v>
      </c>
      <c r="J320" s="24">
        <f t="shared" si="27"/>
        <v>-36971.165569967416</v>
      </c>
      <c r="K320" s="24">
        <f t="shared" si="28"/>
        <v>8336.9132148259723</v>
      </c>
      <c r="L320" s="24"/>
      <c r="M320" s="23">
        <f t="shared" si="29"/>
        <v>2.3645497674231066E-4</v>
      </c>
      <c r="N320" s="28">
        <v>439</v>
      </c>
      <c r="O320" s="29" t="s">
        <v>560</v>
      </c>
    </row>
    <row r="321" spans="1:15" ht="11.4">
      <c r="A321" s="25">
        <v>4</v>
      </c>
      <c r="B321" s="26"/>
      <c r="C321" s="27" t="s">
        <v>572</v>
      </c>
      <c r="D321" s="24">
        <v>1103165.07</v>
      </c>
      <c r="E321" s="22">
        <v>1.8922334148260205E-2</v>
      </c>
      <c r="F321" s="24">
        <f t="shared" si="24"/>
        <v>1146414.2646029294</v>
      </c>
      <c r="G321" s="24">
        <v>1188492.3</v>
      </c>
      <c r="H321" s="24">
        <f t="shared" si="25"/>
        <v>-42078.035397070693</v>
      </c>
      <c r="I321" s="24">
        <f t="shared" si="26"/>
        <v>-86278.311255549008</v>
      </c>
      <c r="J321" s="24">
        <f t="shared" si="27"/>
        <v>-128356.3466526197</v>
      </c>
      <c r="K321" s="24">
        <f t="shared" si="28"/>
        <v>42465.791620057928</v>
      </c>
      <c r="L321" s="24"/>
      <c r="M321" s="23">
        <f t="shared" si="29"/>
        <v>1.2044323253848591E-3</v>
      </c>
      <c r="N321" s="28">
        <v>467</v>
      </c>
      <c r="O321" s="29" t="s">
        <v>573</v>
      </c>
    </row>
    <row r="322" spans="1:15" ht="11.4">
      <c r="A322" s="25">
        <v>4</v>
      </c>
      <c r="B322" s="26"/>
      <c r="C322" s="27" t="s">
        <v>856</v>
      </c>
      <c r="D322" s="24">
        <v>670865.83999999985</v>
      </c>
      <c r="E322" s="22">
        <v>2.8493463820420981E-2</v>
      </c>
      <c r="F322" s="24">
        <f t="shared" si="24"/>
        <v>697166.8968913476</v>
      </c>
      <c r="G322" s="24">
        <v>713635.67</v>
      </c>
      <c r="H322" s="24">
        <f t="shared" si="25"/>
        <v>-16468.773108652444</v>
      </c>
      <c r="I322" s="24">
        <f t="shared" si="26"/>
        <v>-52468.278164604439</v>
      </c>
      <c r="J322" s="24">
        <f t="shared" si="27"/>
        <v>-68937.05127325689</v>
      </c>
      <c r="K322" s="24">
        <f t="shared" si="28"/>
        <v>25824.647408800854</v>
      </c>
      <c r="L322" s="24"/>
      <c r="M322" s="23">
        <f t="shared" si="29"/>
        <v>7.3244931848002277E-4</v>
      </c>
      <c r="N322" s="28">
        <v>516</v>
      </c>
      <c r="O322" s="29" t="s">
        <v>1145</v>
      </c>
    </row>
    <row r="323" spans="1:15" ht="11.4">
      <c r="A323" s="25">
        <v>4</v>
      </c>
      <c r="B323" s="26"/>
      <c r="C323" s="27" t="s">
        <v>863</v>
      </c>
      <c r="D323" s="24">
        <v>300129.40999999992</v>
      </c>
      <c r="E323" s="22">
        <v>0.14612580990427529</v>
      </c>
      <c r="F323" s="24">
        <f t="shared" si="24"/>
        <v>311895.8768798408</v>
      </c>
      <c r="G323" s="24">
        <v>313395.34000000003</v>
      </c>
      <c r="H323" s="24">
        <f t="shared" si="25"/>
        <v>-1499.4631201592274</v>
      </c>
      <c r="I323" s="24">
        <f t="shared" si="26"/>
        <v>-23473.058889477234</v>
      </c>
      <c r="J323" s="24">
        <f t="shared" si="27"/>
        <v>-24972.522009636461</v>
      </c>
      <c r="K323" s="24">
        <f t="shared" si="28"/>
        <v>11553.332616043514</v>
      </c>
      <c r="L323" s="24"/>
      <c r="M323" s="23">
        <f t="shared" si="29"/>
        <v>3.2768039256598802E-4</v>
      </c>
      <c r="N323" s="28">
        <v>530</v>
      </c>
      <c r="O323" s="29" t="s">
        <v>864</v>
      </c>
    </row>
    <row r="324" spans="1:15" ht="11.4">
      <c r="A324" s="25">
        <v>4</v>
      </c>
      <c r="B324" s="26"/>
      <c r="C324" s="27" t="s">
        <v>871</v>
      </c>
      <c r="D324" s="24">
        <v>408317.72</v>
      </c>
      <c r="E324" s="22">
        <v>6.2834478665870677E-2</v>
      </c>
      <c r="F324" s="24">
        <f t="shared" si="24"/>
        <v>424325.67113292008</v>
      </c>
      <c r="G324" s="24">
        <v>418554.88</v>
      </c>
      <c r="H324" s="24">
        <f t="shared" si="25"/>
        <v>5770.7911329200724</v>
      </c>
      <c r="I324" s="24">
        <f t="shared" si="26"/>
        <v>-31934.444169190476</v>
      </c>
      <c r="J324" s="24">
        <f t="shared" si="27"/>
        <v>-26163.653036270403</v>
      </c>
      <c r="K324" s="24">
        <f t="shared" si="28"/>
        <v>15717.987891238396</v>
      </c>
      <c r="L324" s="24"/>
      <c r="M324" s="23">
        <f t="shared" si="29"/>
        <v>4.4580006598236811E-4</v>
      </c>
      <c r="N324" s="28">
        <v>541</v>
      </c>
      <c r="O324" s="29" t="s">
        <v>872</v>
      </c>
    </row>
    <row r="325" spans="1:15" ht="11.4">
      <c r="A325" s="25">
        <v>4</v>
      </c>
      <c r="B325" s="26"/>
      <c r="C325" s="27" t="s">
        <v>889</v>
      </c>
      <c r="D325" s="24">
        <v>157866.21</v>
      </c>
      <c r="E325" s="22">
        <v>3.2702733041733413E-2</v>
      </c>
      <c r="F325" s="24">
        <f t="shared" si="24"/>
        <v>164055.29867148673</v>
      </c>
      <c r="G325" s="24">
        <v>164180.95000000001</v>
      </c>
      <c r="H325" s="24">
        <f t="shared" si="25"/>
        <v>-125.65132851328235</v>
      </c>
      <c r="I325" s="24">
        <f t="shared" si="26"/>
        <v>-12346.683532242243</v>
      </c>
      <c r="J325" s="24">
        <f t="shared" si="27"/>
        <v>-12472.334860755525</v>
      </c>
      <c r="K325" s="24">
        <f t="shared" si="28"/>
        <v>6076.9813693505575</v>
      </c>
      <c r="L325" s="24"/>
      <c r="M325" s="23">
        <f t="shared" si="29"/>
        <v>1.7235785611848141E-4</v>
      </c>
      <c r="N325" s="28">
        <v>576</v>
      </c>
      <c r="O325" s="29" t="s">
        <v>584</v>
      </c>
    </row>
    <row r="326" spans="1:15" ht="11.4">
      <c r="A326" s="25">
        <v>4</v>
      </c>
      <c r="B326" s="26"/>
      <c r="C326" s="27" t="s">
        <v>615</v>
      </c>
      <c r="D326" s="24">
        <v>260208.31999999998</v>
      </c>
      <c r="E326" s="22">
        <v>2.3959613364897814E-2</v>
      </c>
      <c r="F326" s="24">
        <f t="shared" si="24"/>
        <v>270409.6947307837</v>
      </c>
      <c r="G326" s="24">
        <v>275000.27</v>
      </c>
      <c r="H326" s="24">
        <f t="shared" si="25"/>
        <v>-4590.5752692163223</v>
      </c>
      <c r="I326" s="24">
        <f t="shared" si="26"/>
        <v>-20350.838722842716</v>
      </c>
      <c r="J326" s="24">
        <f t="shared" si="27"/>
        <v>-24941.413992059039</v>
      </c>
      <c r="K326" s="24">
        <f t="shared" si="28"/>
        <v>10016.590078332838</v>
      </c>
      <c r="L326" s="24"/>
      <c r="M326" s="23">
        <f t="shared" si="29"/>
        <v>2.8409466585276082E-4</v>
      </c>
      <c r="N326" s="28">
        <v>666</v>
      </c>
      <c r="O326" s="29" t="s">
        <v>19</v>
      </c>
    </row>
    <row r="327" spans="1:15" ht="11.4">
      <c r="A327" s="25">
        <v>4</v>
      </c>
      <c r="B327" s="26"/>
      <c r="C327" s="27" t="s">
        <v>968</v>
      </c>
      <c r="D327" s="24">
        <v>231482.75</v>
      </c>
      <c r="E327" s="22">
        <v>2.346857905225937E-2</v>
      </c>
      <c r="F327" s="24">
        <f t="shared" si="24"/>
        <v>240557.94896543791</v>
      </c>
      <c r="G327" s="24">
        <v>243411.09</v>
      </c>
      <c r="H327" s="24">
        <f t="shared" si="25"/>
        <v>-2853.1410345620825</v>
      </c>
      <c r="I327" s="24">
        <f t="shared" si="26"/>
        <v>-18104.217852719394</v>
      </c>
      <c r="J327" s="24">
        <f t="shared" si="27"/>
        <v>-20957.358887281476</v>
      </c>
      <c r="K327" s="24">
        <f t="shared" si="28"/>
        <v>8910.8135241609525</v>
      </c>
      <c r="L327" s="24"/>
      <c r="M327" s="23">
        <f t="shared" si="29"/>
        <v>2.5273217440521573E-4</v>
      </c>
      <c r="N327" s="28">
        <v>731</v>
      </c>
      <c r="O327" s="29" t="s">
        <v>969</v>
      </c>
    </row>
    <row r="328" spans="1:15" ht="11.4">
      <c r="A328" s="25">
        <v>4</v>
      </c>
      <c r="B328" s="26"/>
      <c r="C328" s="27" t="s">
        <v>628</v>
      </c>
      <c r="D328" s="24">
        <v>637058.42999999993</v>
      </c>
      <c r="E328" s="22">
        <v>1.4959093013775534E-2</v>
      </c>
      <c r="F328" s="24">
        <f t="shared" si="24"/>
        <v>662034.07939443423</v>
      </c>
      <c r="G328" s="24">
        <v>688691.3</v>
      </c>
      <c r="H328" s="24">
        <f t="shared" si="25"/>
        <v>-26657.220605565817</v>
      </c>
      <c r="I328" s="24">
        <f t="shared" si="26"/>
        <v>-49824.207642389702</v>
      </c>
      <c r="J328" s="24">
        <f t="shared" si="27"/>
        <v>-76481.428247955511</v>
      </c>
      <c r="K328" s="24">
        <f t="shared" si="28"/>
        <v>24523.247947092135</v>
      </c>
      <c r="L328" s="24"/>
      <c r="M328" s="23">
        <f t="shared" si="29"/>
        <v>6.9553848931323337E-4</v>
      </c>
      <c r="N328" s="28">
        <v>756</v>
      </c>
      <c r="O328" s="29" t="s">
        <v>629</v>
      </c>
    </row>
    <row r="329" spans="1:15" ht="11.4">
      <c r="A329" s="25">
        <v>4</v>
      </c>
      <c r="B329" s="26"/>
      <c r="C329" s="27" t="s">
        <v>1080</v>
      </c>
      <c r="D329" s="24">
        <v>148375.00999999998</v>
      </c>
      <c r="E329" s="22">
        <v>3.9347250043219859E-2</v>
      </c>
      <c r="F329" s="24">
        <f t="shared" si="24"/>
        <v>154191.99954781224</v>
      </c>
      <c r="G329" s="24">
        <v>154078.14000000001</v>
      </c>
      <c r="H329" s="24">
        <f t="shared" si="25"/>
        <v>113.85954781222972</v>
      </c>
      <c r="I329" s="24">
        <f t="shared" si="26"/>
        <v>-11604.378749342739</v>
      </c>
      <c r="J329" s="24">
        <f t="shared" si="27"/>
        <v>-11490.519201530509</v>
      </c>
      <c r="K329" s="24">
        <f t="shared" si="28"/>
        <v>5711.6223379734183</v>
      </c>
      <c r="L329" s="24"/>
      <c r="M329" s="23">
        <f t="shared" si="29"/>
        <v>1.6199539233353508E-4</v>
      </c>
      <c r="N329" s="28">
        <v>920</v>
      </c>
      <c r="O329" s="29" t="s">
        <v>1081</v>
      </c>
    </row>
    <row r="330" spans="1:15" ht="11.4">
      <c r="A330" s="25">
        <v>4</v>
      </c>
      <c r="B330" s="26"/>
      <c r="C330" s="27" t="s">
        <v>217</v>
      </c>
      <c r="D330" s="24">
        <v>347578.71</v>
      </c>
      <c r="E330" s="22">
        <v>3.4577729362236471E-2</v>
      </c>
      <c r="F330" s="24">
        <f t="shared" si="24"/>
        <v>361205.409827094</v>
      </c>
      <c r="G330" s="24">
        <v>366644.43</v>
      </c>
      <c r="H330" s="24">
        <f t="shared" si="25"/>
        <v>-5439.0201729059918</v>
      </c>
      <c r="I330" s="24">
        <f t="shared" si="26"/>
        <v>-27184.058798364786</v>
      </c>
      <c r="J330" s="24">
        <f t="shared" si="27"/>
        <v>-32623.078971270777</v>
      </c>
      <c r="K330" s="24">
        <f t="shared" si="28"/>
        <v>13379.869859755934</v>
      </c>
      <c r="L330" s="24"/>
      <c r="M330" s="23">
        <f t="shared" si="29"/>
        <v>3.794853964507502E-4</v>
      </c>
      <c r="N330" s="28">
        <v>1074</v>
      </c>
      <c r="O330" s="29" t="s">
        <v>218</v>
      </c>
    </row>
    <row r="331" spans="1:15" ht="11.4">
      <c r="A331" s="25">
        <v>4</v>
      </c>
      <c r="B331" s="26"/>
      <c r="C331" s="27" t="s">
        <v>466</v>
      </c>
      <c r="D331" s="24">
        <v>833553.06</v>
      </c>
      <c r="E331" s="22">
        <v>3.2236175958873708E-2</v>
      </c>
      <c r="F331" s="24">
        <f t="shared" si="24"/>
        <v>866232.21154692781</v>
      </c>
      <c r="G331" s="24">
        <v>884986.05</v>
      </c>
      <c r="H331" s="24">
        <f t="shared" si="25"/>
        <v>-18753.83845307224</v>
      </c>
      <c r="I331" s="24">
        <f t="shared" si="26"/>
        <v>-65192.011888751447</v>
      </c>
      <c r="J331" s="24">
        <f t="shared" si="27"/>
        <v>-83945.85034182368</v>
      </c>
      <c r="K331" s="24">
        <f t="shared" si="28"/>
        <v>32087.211164347005</v>
      </c>
      <c r="L331" s="24"/>
      <c r="M331" s="23">
        <f t="shared" si="29"/>
        <v>9.1007073890353061E-4</v>
      </c>
      <c r="N331" s="28">
        <v>1089</v>
      </c>
      <c r="O331" s="29" t="s">
        <v>467</v>
      </c>
    </row>
    <row r="332" spans="1:15" ht="11.4">
      <c r="A332" s="25">
        <v>4</v>
      </c>
      <c r="B332" s="26"/>
      <c r="C332" s="27" t="s">
        <v>247</v>
      </c>
      <c r="D332" s="24">
        <v>619652.98</v>
      </c>
      <c r="E332" s="22">
        <v>4.1802220234366659E-2</v>
      </c>
      <c r="F332" s="24">
        <f t="shared" si="24"/>
        <v>643946.25491152797</v>
      </c>
      <c r="G332" s="24">
        <v>650397.4</v>
      </c>
      <c r="H332" s="24">
        <f t="shared" si="25"/>
        <v>-6451.1450884720543</v>
      </c>
      <c r="I332" s="24">
        <f t="shared" si="26"/>
        <v>-48462.93100892732</v>
      </c>
      <c r="J332" s="24">
        <f t="shared" si="27"/>
        <v>-54914.076097399375</v>
      </c>
      <c r="K332" s="24">
        <f t="shared" si="28"/>
        <v>23853.233791591967</v>
      </c>
      <c r="L332" s="24"/>
      <c r="M332" s="23">
        <f t="shared" si="29"/>
        <v>6.7653527103886412E-4</v>
      </c>
      <c r="N332" s="28">
        <v>1125</v>
      </c>
      <c r="O332" s="29" t="s">
        <v>248</v>
      </c>
    </row>
    <row r="333" spans="1:15" ht="11.4">
      <c r="A333" s="25">
        <v>4</v>
      </c>
      <c r="B333" s="26"/>
      <c r="C333" s="27" t="s">
        <v>506</v>
      </c>
      <c r="D333" s="24">
        <v>255326.34000000005</v>
      </c>
      <c r="E333" s="22">
        <v>5.6433506646962645E-2</v>
      </c>
      <c r="F333" s="24">
        <f t="shared" si="24"/>
        <v>265336.31843950384</v>
      </c>
      <c r="G333" s="24">
        <v>264069.25</v>
      </c>
      <c r="H333" s="24">
        <f t="shared" si="25"/>
        <v>1267.0684395038406</v>
      </c>
      <c r="I333" s="24">
        <f t="shared" si="26"/>
        <v>-19969.02007988717</v>
      </c>
      <c r="J333" s="24">
        <f t="shared" si="27"/>
        <v>-18701.95164038333</v>
      </c>
      <c r="K333" s="24">
        <f t="shared" si="28"/>
        <v>9828.660682260419</v>
      </c>
      <c r="L333" s="24"/>
      <c r="M333" s="23">
        <f t="shared" si="29"/>
        <v>2.7876453468401172E-4</v>
      </c>
      <c r="N333" s="28">
        <v>1172</v>
      </c>
      <c r="O333" s="29" t="s">
        <v>507</v>
      </c>
    </row>
    <row r="334" spans="1:15" ht="11.4">
      <c r="A334" s="25">
        <v>4</v>
      </c>
      <c r="B334" s="26"/>
      <c r="C334" s="27" t="s">
        <v>825</v>
      </c>
      <c r="D334" s="24">
        <v>286685.05</v>
      </c>
      <c r="E334" s="22">
        <v>4.9672991688148135E-2</v>
      </c>
      <c r="F334" s="24">
        <f t="shared" si="24"/>
        <v>297924.43552296667</v>
      </c>
      <c r="G334" s="24">
        <v>294611.03999999998</v>
      </c>
      <c r="H334" s="24">
        <f t="shared" si="25"/>
        <v>3313.3955229666899</v>
      </c>
      <c r="I334" s="24">
        <f t="shared" si="26"/>
        <v>-22421.578283123694</v>
      </c>
      <c r="J334" s="24">
        <f t="shared" si="27"/>
        <v>-19108.182760157004</v>
      </c>
      <c r="K334" s="24">
        <f t="shared" si="28"/>
        <v>11035.798653311138</v>
      </c>
      <c r="L334" s="24"/>
      <c r="M334" s="23">
        <f t="shared" si="29"/>
        <v>3.1300188051147648E-4</v>
      </c>
      <c r="N334" s="28">
        <v>1195</v>
      </c>
      <c r="O334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2.77734375" style="44" customWidth="1"/>
    <col min="4" max="4" width="13.33203125" style="29" customWidth="1"/>
    <col min="5" max="5" width="8.332031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77734375" style="29" customWidth="1"/>
    <col min="10" max="10" width="14.2187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hidden="1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>
        <f>'2018 Kunta fi 1.11.'!K2</f>
        <v>43770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93">
        <f>'2018 Kunta fi 1.11.'!K3</f>
        <v>2018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38">
        <f>'2018 Kunta fi 1.11.'!D7</f>
        <v>30759503793.559994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38">
        <f>'2018 Kunta fi 1.11.'!D8</f>
        <v>30549843724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1812</v>
      </c>
      <c r="B9" s="1"/>
      <c r="C9" s="20"/>
      <c r="D9" s="38">
        <f>'2018 Kunta fi 1.11.'!D9</f>
        <v>2962957628.1500001</v>
      </c>
      <c r="E9" s="1"/>
      <c r="F9" s="1" t="s">
        <v>1816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38">
        <f>'2018 Kunta fi 1.11.'!D10</f>
        <v>1163777774.5699999</v>
      </c>
      <c r="E10" s="1"/>
      <c r="F10" s="1"/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/>
      <c r="B12" s="18"/>
      <c r="C12" s="18" t="s">
        <v>56</v>
      </c>
      <c r="D12" s="18" t="s">
        <v>11</v>
      </c>
      <c r="E12" s="18" t="s">
        <v>1802</v>
      </c>
      <c r="F12" s="19" t="s">
        <v>1797</v>
      </c>
      <c r="G12" s="18" t="s">
        <v>33</v>
      </c>
      <c r="H12" s="18" t="s">
        <v>61</v>
      </c>
      <c r="I12" s="18" t="s">
        <v>1811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3.2" customHeight="1">
      <c r="A15" s="25"/>
      <c r="B15" s="26"/>
      <c r="C15" s="27"/>
      <c r="D15" s="24">
        <f>'2018 Srk fi 1.11.'!D15</f>
        <v>897894025.82000077</v>
      </c>
      <c r="E15" s="92">
        <f>'2018 Srk fi 1.11.'!E15</f>
        <v>1.8486038653540149E-2</v>
      </c>
      <c r="F15" s="24">
        <f>'2018 Srk fi 1.11.'!F15</f>
        <v>891773884.05261874</v>
      </c>
      <c r="G15" s="24">
        <f>'2018 Srk fi 1.11.'!G15</f>
        <v>895110421.11320007</v>
      </c>
      <c r="H15" s="24">
        <f>'2018 Srk fi 1.11.'!H15</f>
        <v>-3336537.0605816534</v>
      </c>
      <c r="I15" s="24">
        <f>'2018 Srk fi 1.11.'!I15</f>
        <v>-86491055.607687905</v>
      </c>
      <c r="J15" s="24">
        <f>'2018 Srk fi 1.11.'!J15</f>
        <v>-89827592.668269575</v>
      </c>
      <c r="K15" s="24">
        <f>'2018 Srk fi 1.11.'!K15</f>
        <v>33971585.438490577</v>
      </c>
      <c r="L15" s="24">
        <v>701505680.25</v>
      </c>
      <c r="M15" s="23">
        <v>2.9313179627423636E-2</v>
      </c>
      <c r="N15" s="1"/>
    </row>
    <row r="16" spans="1:33" ht="13.2" customHeight="1">
      <c r="A16" s="25"/>
      <c r="B16" s="26"/>
      <c r="C16" s="27" t="s">
        <v>1510</v>
      </c>
      <c r="D16" s="24">
        <f>'2018 Srk fi 1.11.'!D16</f>
        <v>198405.37609021037</v>
      </c>
      <c r="E16" s="92">
        <f>'2018 Srk fi 1.11.'!E16</f>
        <v>-2.1636050226348735E-2</v>
      </c>
      <c r="F16" s="24">
        <f>'2018 Srk fi 1.11.'!F16</f>
        <v>197053.02381459076</v>
      </c>
      <c r="G16" s="24">
        <f>'2018 Srk fi 1.11.'!G16</f>
        <v>196274.35296813369</v>
      </c>
      <c r="H16" s="24">
        <f>'2018 Srk fi 1.11.'!H16</f>
        <v>778.67084645706927</v>
      </c>
      <c r="I16" s="24">
        <f>'2018 Srk fi 1.11.'!I16</f>
        <v>-19111.71020501111</v>
      </c>
      <c r="J16" s="24">
        <f>'2018 Srk fi 1.11.'!J16</f>
        <v>-18333.039358554041</v>
      </c>
      <c r="K16" s="24">
        <f>'2018 Srk fi 1.11.'!K16</f>
        <v>7506.615470738886</v>
      </c>
      <c r="L16" s="24"/>
      <c r="M16" s="23">
        <v>3.2344975291232806E-3</v>
      </c>
      <c r="N16" s="28">
        <v>2022</v>
      </c>
      <c r="O16" s="29" t="s">
        <v>545</v>
      </c>
      <c r="Q16" s="91" t="s">
        <v>1510</v>
      </c>
    </row>
    <row r="17" spans="1:17" ht="13.2" customHeight="1">
      <c r="A17" s="25"/>
      <c r="B17" s="26"/>
      <c r="C17" s="27" t="s">
        <v>1511</v>
      </c>
      <c r="D17" s="24">
        <f>'2018 Srk fi 1.11.'!D17</f>
        <v>2876351.3811129322</v>
      </c>
      <c r="E17" s="92">
        <f>'2018 Srk fi 1.11.'!E17</f>
        <v>9.1746027931689511E-3</v>
      </c>
      <c r="F17" s="24">
        <f>'2018 Srk fi 1.11.'!F17</f>
        <v>2856745.8622888806</v>
      </c>
      <c r="G17" s="24">
        <f>'2018 Srk fi 1.11.'!G17</f>
        <v>2841209.9990912317</v>
      </c>
      <c r="H17" s="24">
        <f>'2018 Srk fi 1.11.'!H17</f>
        <v>15535.863197648898</v>
      </c>
      <c r="I17" s="24">
        <f>'2018 Srk fi 1.11.'!I17</f>
        <v>-277069.07507697435</v>
      </c>
      <c r="J17" s="24">
        <f>'2018 Srk fi 1.11.'!J17</f>
        <v>-261533.21187932545</v>
      </c>
      <c r="K17" s="24">
        <f>'2018 Srk fi 1.11.'!K17</f>
        <v>108826.00160454455</v>
      </c>
      <c r="L17" s="24"/>
      <c r="M17" s="23">
        <v>1.9051705298113839E-3</v>
      </c>
      <c r="N17" s="28">
        <v>6</v>
      </c>
      <c r="O17" s="29" t="s">
        <v>1054</v>
      </c>
      <c r="Q17" s="91" t="s">
        <v>1511</v>
      </c>
    </row>
    <row r="18" spans="1:17" ht="13.2" customHeight="1">
      <c r="A18" s="25"/>
      <c r="B18" s="26"/>
      <c r="C18" s="27" t="s">
        <v>1512</v>
      </c>
      <c r="D18" s="24">
        <f>'2018 Srk fi 1.11.'!D18</f>
        <v>1716587.5505415977</v>
      </c>
      <c r="E18" s="92">
        <f>'2018 Srk fi 1.11.'!E18</f>
        <v>2.2404376152959982E-2</v>
      </c>
      <c r="F18" s="24">
        <f>'2018 Srk fi 1.11.'!F18</f>
        <v>1704887.1060978964</v>
      </c>
      <c r="G18" s="24">
        <f>'2018 Srk fi 1.11.'!G18</f>
        <v>1688372.4931808766</v>
      </c>
      <c r="H18" s="24">
        <f>'2018 Srk fi 1.11.'!H18</f>
        <v>16514.612917019753</v>
      </c>
      <c r="I18" s="24">
        <f>'2018 Srk fi 1.11.'!I18</f>
        <v>-165352.99826031085</v>
      </c>
      <c r="J18" s="24">
        <f>'2018 Srk fi 1.11.'!J18</f>
        <v>-148838.3853432911</v>
      </c>
      <c r="K18" s="24">
        <f>'2018 Srk fi 1.11.'!K18</f>
        <v>64946.640649064197</v>
      </c>
      <c r="L18" s="24"/>
      <c r="M18" s="23">
        <v>5.4518838270209142E-4</v>
      </c>
      <c r="N18" s="28">
        <v>12</v>
      </c>
      <c r="O18" s="29" t="s">
        <v>1056</v>
      </c>
      <c r="Q18" s="91" t="s">
        <v>1512</v>
      </c>
    </row>
    <row r="19" spans="1:17" ht="13.2" customHeight="1">
      <c r="A19" s="25"/>
      <c r="B19" s="26"/>
      <c r="C19" s="27" t="s">
        <v>1513</v>
      </c>
      <c r="D19" s="24">
        <f>'2018 Srk fi 1.11.'!D19</f>
        <v>491895.30150925281</v>
      </c>
      <c r="E19" s="92">
        <f>'2018 Srk fi 1.11.'!E19</f>
        <v>2.3480176934659536E-2</v>
      </c>
      <c r="F19" s="24">
        <f>'2018 Srk fi 1.11.'!F19</f>
        <v>488542.49049439322</v>
      </c>
      <c r="G19" s="24">
        <f>'2018 Srk fi 1.11.'!G19</f>
        <v>480653.97713122913</v>
      </c>
      <c r="H19" s="24">
        <f>'2018 Srk fi 1.11.'!H19</f>
        <v>7888.5133631640929</v>
      </c>
      <c r="I19" s="24">
        <f>'2018 Srk fi 1.11.'!I19</f>
        <v>-47382.589317423553</v>
      </c>
      <c r="J19" s="24">
        <f>'2018 Srk fi 1.11.'!J19</f>
        <v>-39494.075954259461</v>
      </c>
      <c r="K19" s="24">
        <f>'2018 Srk fi 1.11.'!K19</f>
        <v>18610.729976461149</v>
      </c>
      <c r="L19" s="24"/>
      <c r="M19" s="23">
        <v>2.2774813100340488E-3</v>
      </c>
      <c r="N19" s="28">
        <v>14</v>
      </c>
      <c r="O19" s="29" t="s">
        <v>1058</v>
      </c>
      <c r="Q19" s="91" t="s">
        <v>1513</v>
      </c>
    </row>
    <row r="20" spans="1:17" ht="13.2" customHeight="1">
      <c r="A20" s="25"/>
      <c r="B20" s="26"/>
      <c r="C20" s="27" t="s">
        <v>1514</v>
      </c>
      <c r="D20" s="24">
        <f>'2018 Srk fi 1.11.'!D20</f>
        <v>2019997.0801677215</v>
      </c>
      <c r="E20" s="92">
        <f>'2018 Srk fi 1.11.'!E20</f>
        <v>6.5127351556659718E-3</v>
      </c>
      <c r="F20" s="24">
        <f>'2018 Srk fi 1.11.'!F20</f>
        <v>2006228.5639009664</v>
      </c>
      <c r="G20" s="24">
        <f>'2018 Srk fi 1.11.'!G20</f>
        <v>1999779.2604211483</v>
      </c>
      <c r="H20" s="24">
        <f>'2018 Srk fi 1.11.'!H20</f>
        <v>6449.3034798181616</v>
      </c>
      <c r="I20" s="24">
        <f>'2018 Srk fi 1.11.'!I20</f>
        <v>-194579.3988645802</v>
      </c>
      <c r="J20" s="24">
        <f>'2018 Srk fi 1.11.'!J20</f>
        <v>-188130.09538476204</v>
      </c>
      <c r="K20" s="24">
        <f>'2018 Srk fi 1.11.'!K20</f>
        <v>76426.060783453635</v>
      </c>
      <c r="L20" s="24"/>
      <c r="M20" s="23">
        <v>1.6505565706008243E-3</v>
      </c>
      <c r="N20" s="28">
        <v>28</v>
      </c>
      <c r="O20" s="29" t="s">
        <v>1062</v>
      </c>
      <c r="Q20" s="91" t="s">
        <v>1514</v>
      </c>
    </row>
    <row r="21" spans="1:17" ht="13.2" customHeight="1">
      <c r="A21" s="25"/>
      <c r="B21" s="26"/>
      <c r="C21" s="27" t="s">
        <v>1515</v>
      </c>
      <c r="D21" s="24">
        <f>'2018 Srk fi 1.11.'!D21</f>
        <v>1451349.326802382</v>
      </c>
      <c r="E21" s="92">
        <f>'2018 Srk fi 1.11.'!E21</f>
        <v>-1.9669966030728681E-3</v>
      </c>
      <c r="F21" s="24">
        <f>'2018 Srk fi 1.11.'!F21</f>
        <v>1441456.7744759382</v>
      </c>
      <c r="G21" s="24">
        <f>'2018 Srk fi 1.11.'!G21</f>
        <v>1450250.6538931956</v>
      </c>
      <c r="H21" s="24">
        <f>'2018 Srk fi 1.11.'!H21</f>
        <v>-8793.8794172573835</v>
      </c>
      <c r="I21" s="24">
        <f>'2018 Srk fi 1.11.'!I21</f>
        <v>-139803.50878936547</v>
      </c>
      <c r="J21" s="24">
        <f>'2018 Srk fi 1.11.'!J21</f>
        <v>-148597.38820662285</v>
      </c>
      <c r="K21" s="24">
        <f>'2018 Srk fi 1.11.'!K21</f>
        <v>54911.421881369017</v>
      </c>
      <c r="L21" s="24"/>
      <c r="M21" s="23">
        <v>1.0855912103392268E-3</v>
      </c>
      <c r="N21" s="28">
        <v>32</v>
      </c>
      <c r="O21" s="29" t="s">
        <v>1064</v>
      </c>
      <c r="Q21" s="91" t="s">
        <v>1515</v>
      </c>
    </row>
    <row r="22" spans="1:17" ht="13.2" customHeight="1">
      <c r="A22" s="25"/>
      <c r="B22" s="26"/>
      <c r="C22" s="27" t="s">
        <v>1516</v>
      </c>
      <c r="D22" s="24">
        <f>'2018 Srk fi 1.11.'!D22</f>
        <v>965785.07342038339</v>
      </c>
      <c r="E22" s="92">
        <f>'2018 Srk fi 1.11.'!E22</f>
        <v>9.4639238833489348E-3</v>
      </c>
      <c r="F22" s="24">
        <f>'2018 Srk fi 1.11.'!F22</f>
        <v>959202.17900725186</v>
      </c>
      <c r="G22" s="24">
        <f>'2018 Srk fi 1.11.'!G22</f>
        <v>954634.18998472241</v>
      </c>
      <c r="H22" s="24">
        <f>'2018 Srk fi 1.11.'!H22</f>
        <v>4567.9890225294512</v>
      </c>
      <c r="I22" s="24">
        <f>'2018 Srk fi 1.11.'!I22</f>
        <v>-93030.767649881644</v>
      </c>
      <c r="J22" s="24">
        <f>'2018 Srk fi 1.11.'!J22</f>
        <v>-88462.778627352192</v>
      </c>
      <c r="K22" s="24">
        <f>'2018 Srk fi 1.11.'!K22</f>
        <v>36540.225453617917</v>
      </c>
      <c r="L22" s="24"/>
      <c r="M22" s="23">
        <v>7.6752959521897554E-4</v>
      </c>
      <c r="N22" s="28">
        <v>34</v>
      </c>
      <c r="O22" s="29" t="s">
        <v>1066</v>
      </c>
      <c r="Q22" s="91" t="s">
        <v>1516</v>
      </c>
    </row>
    <row r="23" spans="1:17" ht="13.2" customHeight="1">
      <c r="A23" s="25"/>
      <c r="B23" s="26"/>
      <c r="C23" s="27" t="s">
        <v>1517</v>
      </c>
      <c r="D23" s="24">
        <f>'2018 Srk fi 1.11.'!D23</f>
        <v>679760.17236872378</v>
      </c>
      <c r="E23" s="92">
        <f>'2018 Srk fi 1.11.'!E23</f>
        <v>6.017650574536848E-3</v>
      </c>
      <c r="F23" s="24">
        <f>'2018 Srk fi 1.11.'!F23</f>
        <v>675126.85428988084</v>
      </c>
      <c r="G23" s="24">
        <f>'2018 Srk fi 1.11.'!G23</f>
        <v>681581.56162351975</v>
      </c>
      <c r="H23" s="24">
        <f>'2018 Srk fi 1.11.'!H23</f>
        <v>-6454.7073336389149</v>
      </c>
      <c r="I23" s="24">
        <f>'2018 Srk fi 1.11.'!I23</f>
        <v>-65478.968761978336</v>
      </c>
      <c r="J23" s="24">
        <f>'2018 Srk fi 1.11.'!J23</f>
        <v>-71933.676095617251</v>
      </c>
      <c r="K23" s="24">
        <f>'2018 Srk fi 1.11.'!K23</f>
        <v>25718.548190826812</v>
      </c>
      <c r="L23" s="24"/>
      <c r="M23" s="23">
        <v>4.1279456971280741E-3</v>
      </c>
      <c r="N23" s="28">
        <v>830</v>
      </c>
      <c r="O23" s="29" t="s">
        <v>1040</v>
      </c>
      <c r="Q23" s="91" t="s">
        <v>1517</v>
      </c>
    </row>
    <row r="24" spans="1:17" ht="13.2" customHeight="1">
      <c r="A24" s="25"/>
      <c r="B24" s="26"/>
      <c r="C24" s="27" t="s">
        <v>1518</v>
      </c>
      <c r="D24" s="24">
        <f>'2018 Srk fi 1.11.'!D24</f>
        <v>206414.46021637562</v>
      </c>
      <c r="E24" s="92">
        <f>'2018 Srk fi 1.11.'!E24</f>
        <v>-8.0163972065786515E-3</v>
      </c>
      <c r="F24" s="24">
        <f>'2018 Srk fi 1.11.'!F24</f>
        <v>205007.51716626651</v>
      </c>
      <c r="G24" s="24">
        <f>'2018 Srk fi 1.11.'!G24</f>
        <v>202510.76629411359</v>
      </c>
      <c r="H24" s="24">
        <f>'2018 Srk fi 1.11.'!H24</f>
        <v>2496.7508721529157</v>
      </c>
      <c r="I24" s="24">
        <f>'2018 Srk fi 1.11.'!I24</f>
        <v>-19883.197842307934</v>
      </c>
      <c r="J24" s="24">
        <f>'2018 Srk fi 1.11.'!J24</f>
        <v>-17386.446970155019</v>
      </c>
      <c r="K24" s="24">
        <f>'2018 Srk fi 1.11.'!K24</f>
        <v>7809.6370722331194</v>
      </c>
      <c r="L24" s="24"/>
      <c r="M24" s="23">
        <v>1.5677140596648688E-2</v>
      </c>
      <c r="N24" s="28">
        <v>845</v>
      </c>
      <c r="O24" s="29" t="s">
        <v>1045</v>
      </c>
      <c r="Q24" s="91" t="s">
        <v>1518</v>
      </c>
    </row>
    <row r="25" spans="1:17" ht="13.2" customHeight="1">
      <c r="A25" s="25"/>
      <c r="B25" s="26"/>
      <c r="C25" s="27" t="s">
        <v>1519</v>
      </c>
      <c r="D25" s="24">
        <f>'2018 Srk fi 1.11.'!D25</f>
        <v>208170.22761065507</v>
      </c>
      <c r="E25" s="92">
        <f>'2018 Srk fi 1.11.'!E25</f>
        <v>-2.6943938634715558E-2</v>
      </c>
      <c r="F25" s="24">
        <f>'2018 Srk fi 1.11.'!F25</f>
        <v>206751.31706209455</v>
      </c>
      <c r="G25" s="24">
        <f>'2018 Srk fi 1.11.'!G25</f>
        <v>216860.90803227408</v>
      </c>
      <c r="H25" s="24">
        <f>'2018 Srk fi 1.11.'!H25</f>
        <v>-10109.590970179532</v>
      </c>
      <c r="I25" s="24">
        <f>'2018 Srk fi 1.11.'!I25</f>
        <v>-20052.324900697822</v>
      </c>
      <c r="J25" s="24">
        <f>'2018 Srk fi 1.11.'!J25</f>
        <v>-30161.915870877354</v>
      </c>
      <c r="K25" s="24">
        <f>'2018 Srk fi 1.11.'!K25</f>
        <v>7876.0660720144788</v>
      </c>
      <c r="L25" s="24"/>
      <c r="M25" s="23">
        <v>1.1374354665129507E-3</v>
      </c>
      <c r="N25" s="28">
        <v>848</v>
      </c>
      <c r="O25" s="29" t="s">
        <v>1047</v>
      </c>
      <c r="Q25" s="91" t="s">
        <v>1519</v>
      </c>
    </row>
    <row r="26" spans="1:17" ht="13.2" customHeight="1">
      <c r="A26" s="25"/>
      <c r="B26" s="26"/>
      <c r="C26" s="27" t="s">
        <v>1520</v>
      </c>
      <c r="D26" s="24">
        <f>'2018 Srk fi 1.11.'!D26</f>
        <v>317879.65093584836</v>
      </c>
      <c r="E26" s="92">
        <f>'2018 Srk fi 1.11.'!E26</f>
        <v>1.2330029376831364E-2</v>
      </c>
      <c r="F26" s="24">
        <f>'2018 Srk fi 1.11.'!F26</f>
        <v>315712.94921743934</v>
      </c>
      <c r="G26" s="24">
        <f>'2018 Srk fi 1.11.'!G26</f>
        <v>317210.03663347481</v>
      </c>
      <c r="H26" s="24">
        <f>'2018 Srk fi 1.11.'!H26</f>
        <v>-1497.0874160354724</v>
      </c>
      <c r="I26" s="24">
        <f>'2018 Srk fi 1.11.'!I26</f>
        <v>-30620.257819998576</v>
      </c>
      <c r="J26" s="24">
        <f>'2018 Srk fi 1.11.'!J26</f>
        <v>-32117.345236034049</v>
      </c>
      <c r="K26" s="24">
        <f>'2018 Srk fi 1.11.'!K26</f>
        <v>12026.893386513708</v>
      </c>
      <c r="L26" s="24"/>
      <c r="M26" s="23">
        <v>1.0605159660041804E-2</v>
      </c>
      <c r="N26" s="28">
        <v>852</v>
      </c>
      <c r="O26" s="29" t="s">
        <v>1049</v>
      </c>
      <c r="Q26" s="91" t="s">
        <v>1520</v>
      </c>
    </row>
    <row r="27" spans="1:17" ht="13.2" customHeight="1">
      <c r="A27" s="25"/>
      <c r="B27" s="26"/>
      <c r="C27" s="27" t="s">
        <v>1521</v>
      </c>
      <c r="D27" s="24">
        <f>'2018 Srk fi 1.11.'!D27</f>
        <v>42559468.188450575</v>
      </c>
      <c r="E27" s="92">
        <f>'2018 Srk fi 1.11.'!E27</f>
        <v>8.7025601037995504E-3</v>
      </c>
      <c r="F27" s="24">
        <f>'2018 Srk fi 1.11.'!F27</f>
        <v>42269378.298811488</v>
      </c>
      <c r="G27" s="24">
        <f>'2018 Srk fi 1.11.'!G27</f>
        <v>42706581.793845057</v>
      </c>
      <c r="H27" s="24">
        <f>'2018 Srk fi 1.11.'!H27</f>
        <v>-437203.49503356963</v>
      </c>
      <c r="I27" s="24">
        <f>'2018 Srk fi 1.11.'!I27</f>
        <v>-4099607.7753822026</v>
      </c>
      <c r="J27" s="24">
        <f>'2018 Srk fi 1.11.'!J27</f>
        <v>-4536811.2704157718</v>
      </c>
      <c r="K27" s="24">
        <f>'2018 Srk fi 1.11.'!K27</f>
        <v>1610226.338748923</v>
      </c>
      <c r="L27" s="24"/>
      <c r="M27" s="23">
        <v>7.0223250994183436E-3</v>
      </c>
      <c r="N27" s="28">
        <v>2025</v>
      </c>
      <c r="O27" s="29" t="s">
        <v>551</v>
      </c>
      <c r="Q27" s="91" t="s">
        <v>1521</v>
      </c>
    </row>
    <row r="28" spans="1:17" ht="13.2" customHeight="1">
      <c r="A28" s="25"/>
      <c r="B28" s="26"/>
      <c r="C28" s="27" t="s">
        <v>1522</v>
      </c>
      <c r="D28" s="24">
        <f>'2018 Srk fi 1.11.'!D28</f>
        <v>1855969.5838507873</v>
      </c>
      <c r="E28" s="92">
        <f>'2018 Srk fi 1.11.'!E28</f>
        <v>1.7302069250684449E-2</v>
      </c>
      <c r="F28" s="24">
        <f>'2018 Srk fi 1.11.'!F28</f>
        <v>1843319.0965521964</v>
      </c>
      <c r="G28" s="24">
        <f>'2018 Srk fi 1.11.'!G28</f>
        <v>1838591.0876956412</v>
      </c>
      <c r="H28" s="24">
        <f>'2018 Srk fi 1.11.'!H28</f>
        <v>4728.0088565552142</v>
      </c>
      <c r="I28" s="24">
        <f>'2018 Srk fi 1.11.'!I28</f>
        <v>-178779.19205043907</v>
      </c>
      <c r="J28" s="24">
        <f>'2018 Srk fi 1.11.'!J28</f>
        <v>-174051.18319388386</v>
      </c>
      <c r="K28" s="24">
        <f>'2018 Srk fi 1.11.'!K28</f>
        <v>70220.123395348666</v>
      </c>
      <c r="L28" s="24"/>
      <c r="M28" s="23">
        <v>2.3594955375580751E-4</v>
      </c>
      <c r="N28" s="28">
        <v>1944</v>
      </c>
      <c r="O28" s="29" t="s">
        <v>1183</v>
      </c>
      <c r="Q28" s="91" t="s">
        <v>1522</v>
      </c>
    </row>
    <row r="29" spans="1:17" ht="13.2" customHeight="1">
      <c r="A29" s="25"/>
      <c r="B29" s="26"/>
      <c r="C29" s="27" t="s">
        <v>1523</v>
      </c>
      <c r="D29" s="24">
        <f>'2018 Srk fi 1.11.'!D29</f>
        <v>2198626.2470794143</v>
      </c>
      <c r="E29" s="92">
        <f>'2018 Srk fi 1.11.'!E29</f>
        <v>1.615945835576893E-3</v>
      </c>
      <c r="F29" s="24">
        <f>'2018 Srk fi 1.11.'!F29</f>
        <v>2183640.1752951355</v>
      </c>
      <c r="G29" s="24">
        <f>'2018 Srk fi 1.11.'!G29</f>
        <v>2202052.0168542881</v>
      </c>
      <c r="H29" s="24">
        <f>'2018 Srk fi 1.11.'!H29</f>
        <v>-18411.841559152585</v>
      </c>
      <c r="I29" s="24">
        <f>'2018 Srk fi 1.11.'!I29</f>
        <v>-211786.13458643184</v>
      </c>
      <c r="J29" s="24">
        <f>'2018 Srk fi 1.11.'!J29</f>
        <v>-230197.97614558443</v>
      </c>
      <c r="K29" s="24">
        <f>'2018 Srk fi 1.11.'!K29</f>
        <v>83184.448556448435</v>
      </c>
      <c r="L29" s="24"/>
      <c r="M29" s="23">
        <v>3.1292596803782934E-4</v>
      </c>
      <c r="N29" s="28">
        <v>298</v>
      </c>
      <c r="O29" s="29" t="s">
        <v>155</v>
      </c>
      <c r="Q29" s="91" t="s">
        <v>1523</v>
      </c>
    </row>
    <row r="30" spans="1:17" ht="13.2" customHeight="1">
      <c r="A30" s="25"/>
      <c r="B30" s="26"/>
      <c r="C30" s="27" t="s">
        <v>1524</v>
      </c>
      <c r="D30" s="24">
        <f>'2018 Srk fi 1.11.'!D30</f>
        <v>446713.95795569639</v>
      </c>
      <c r="E30" s="92">
        <f>'2018 Srk fi 1.11.'!E30</f>
        <v>-9.5902937496217255E-4</v>
      </c>
      <c r="F30" s="24">
        <f>'2018 Srk fi 1.11.'!F30</f>
        <v>443669.10781354224</v>
      </c>
      <c r="G30" s="24">
        <f>'2018 Srk fi 1.11.'!G30</f>
        <v>442529.9711414284</v>
      </c>
      <c r="H30" s="24">
        <f>'2018 Srk fi 1.11.'!H30</f>
        <v>1139.1366721138475</v>
      </c>
      <c r="I30" s="24">
        <f>'2018 Srk fi 1.11.'!I30</f>
        <v>-43030.425269832383</v>
      </c>
      <c r="J30" s="24">
        <f>'2018 Srk fi 1.11.'!J30</f>
        <v>-41891.288597718536</v>
      </c>
      <c r="K30" s="24">
        <f>'2018 Srk fi 1.11.'!K30</f>
        <v>16901.305669562895</v>
      </c>
      <c r="L30" s="24"/>
      <c r="M30" s="23">
        <v>2.4280497796459397E-4</v>
      </c>
      <c r="N30" s="28">
        <v>41</v>
      </c>
      <c r="O30" s="29" t="s">
        <v>1068</v>
      </c>
      <c r="Q30" s="91" t="s">
        <v>1524</v>
      </c>
    </row>
    <row r="31" spans="1:17" ht="13.2" customHeight="1">
      <c r="A31" s="25"/>
      <c r="B31" s="26"/>
      <c r="C31" s="27" t="s">
        <v>1525</v>
      </c>
      <c r="D31" s="24">
        <f>'2018 Srk fi 1.11.'!D31</f>
        <v>745393.1841226212</v>
      </c>
      <c r="E31" s="92">
        <f>'2018 Srk fi 1.11.'!E31</f>
        <v>2.0192421563635099E-2</v>
      </c>
      <c r="F31" s="24">
        <f>'2018 Srk fi 1.11.'!F31</f>
        <v>740312.50441200077</v>
      </c>
      <c r="G31" s="24">
        <f>'2018 Srk fi 1.11.'!G31</f>
        <v>734836.51417181804</v>
      </c>
      <c r="H31" s="24">
        <f>'2018 Srk fi 1.11.'!H31</f>
        <v>5475.9902401827276</v>
      </c>
      <c r="I31" s="24">
        <f>'2018 Srk fi 1.11.'!I31</f>
        <v>-71801.171946393297</v>
      </c>
      <c r="J31" s="24">
        <f>'2018 Srk fi 1.11.'!J31</f>
        <v>-66325.181706210569</v>
      </c>
      <c r="K31" s="24">
        <f>'2018 Srk fi 1.11.'!K31</f>
        <v>28201.756010754954</v>
      </c>
      <c r="L31" s="24"/>
      <c r="M31" s="23">
        <v>1.3013723490863725E-3</v>
      </c>
      <c r="N31" s="28">
        <v>188</v>
      </c>
      <c r="O31" s="29" t="s">
        <v>1159</v>
      </c>
      <c r="Q31" s="91" t="s">
        <v>1525</v>
      </c>
    </row>
    <row r="32" spans="1:17" ht="13.2" customHeight="1">
      <c r="A32" s="25"/>
      <c r="B32" s="26"/>
      <c r="C32" s="27" t="s">
        <v>1526</v>
      </c>
      <c r="D32" s="24">
        <f>'2018 Srk fi 1.11.'!D32</f>
        <v>2588473.9084755662</v>
      </c>
      <c r="E32" s="92">
        <f>'2018 Srk fi 1.11.'!E32</f>
        <v>-4.6170812668988592E-4</v>
      </c>
      <c r="F32" s="24">
        <f>'2018 Srk fi 1.11.'!F32</f>
        <v>2570830.5933119827</v>
      </c>
      <c r="G32" s="24">
        <f>'2018 Srk fi 1.11.'!G32</f>
        <v>2582586.4612073321</v>
      </c>
      <c r="H32" s="24">
        <f>'2018 Srk fi 1.11.'!H32</f>
        <v>-11755.867895349395</v>
      </c>
      <c r="I32" s="24">
        <f>'2018 Srk fi 1.11.'!I32</f>
        <v>-249338.82431454136</v>
      </c>
      <c r="J32" s="24">
        <f>'2018 Srk fi 1.11.'!J32</f>
        <v>-261094.69220989075</v>
      </c>
      <c r="K32" s="24">
        <f>'2018 Srk fi 1.11.'!K32</f>
        <v>97934.232780728446</v>
      </c>
      <c r="L32" s="24"/>
      <c r="M32" s="23">
        <v>3.5626148182956227E-4</v>
      </c>
      <c r="N32" s="28">
        <v>51</v>
      </c>
      <c r="O32" s="29" t="s">
        <v>410</v>
      </c>
      <c r="Q32" s="91" t="s">
        <v>1526</v>
      </c>
    </row>
    <row r="33" spans="1:17" ht="13.2" customHeight="1">
      <c r="A33" s="25"/>
      <c r="B33" s="26"/>
      <c r="C33" s="27" t="s">
        <v>1527</v>
      </c>
      <c r="D33" s="24">
        <f>'2018 Srk fi 1.11.'!D33</f>
        <v>1334237.9283527811</v>
      </c>
      <c r="E33" s="92">
        <f>'2018 Srk fi 1.11.'!E33</f>
        <v>1.2493262628294755E-2</v>
      </c>
      <c r="F33" s="24">
        <f>'2018 Srk fi 1.11.'!F33</f>
        <v>1325143.6198507501</v>
      </c>
      <c r="G33" s="24">
        <f>'2018 Srk fi 1.11.'!G33</f>
        <v>1317487.5181895173</v>
      </c>
      <c r="H33" s="24">
        <f>'2018 Srk fi 1.11.'!H33</f>
        <v>7656.1016612327658</v>
      </c>
      <c r="I33" s="24">
        <f>'2018 Srk fi 1.11.'!I33</f>
        <v>-128522.56896314472</v>
      </c>
      <c r="J33" s="24">
        <f>'2018 Srk fi 1.11.'!J33</f>
        <v>-120866.46730191195</v>
      </c>
      <c r="K33" s="24">
        <f>'2018 Srk fi 1.11.'!K33</f>
        <v>50480.54277554313</v>
      </c>
      <c r="L33" s="24"/>
      <c r="M33" s="23">
        <v>4.7864517708036701E-2</v>
      </c>
      <c r="N33" s="28">
        <v>53</v>
      </c>
      <c r="O33" s="29" t="s">
        <v>412</v>
      </c>
      <c r="Q33" s="91" t="s">
        <v>1527</v>
      </c>
    </row>
    <row r="34" spans="1:17" ht="13.2" customHeight="1">
      <c r="A34" s="25"/>
      <c r="B34" s="26"/>
      <c r="C34" s="27" t="s">
        <v>1528</v>
      </c>
      <c r="D34" s="24">
        <f>'2018 Srk fi 1.11.'!D34</f>
        <v>1182787.2657909328</v>
      </c>
      <c r="E34" s="92">
        <f>'2018 Srk fi 1.11.'!E34</f>
        <v>2.9262131489322218E-2</v>
      </c>
      <c r="F34" s="24">
        <f>'2018 Srk fi 1.11.'!F34</f>
        <v>1174725.2612122919</v>
      </c>
      <c r="G34" s="24">
        <f>'2018 Srk fi 1.11.'!G34</f>
        <v>1148312.7227316278</v>
      </c>
      <c r="H34" s="24">
        <f>'2018 Srk fi 1.11.'!H34</f>
        <v>26412.538480664138</v>
      </c>
      <c r="I34" s="24">
        <f>'2018 Srk fi 1.11.'!I34</f>
        <v>-113933.84546039591</v>
      </c>
      <c r="J34" s="24">
        <f>'2018 Srk fi 1.11.'!J34</f>
        <v>-87521.306979731773</v>
      </c>
      <c r="K34" s="24">
        <f>'2018 Srk fi 1.11.'!K34</f>
        <v>44750.446600510506</v>
      </c>
      <c r="L34" s="24"/>
      <c r="M34" s="23">
        <v>1.2732445357990728E-3</v>
      </c>
      <c r="N34" s="28">
        <v>1297</v>
      </c>
      <c r="O34" s="29" t="s">
        <v>783</v>
      </c>
      <c r="Q34" s="91" t="s">
        <v>1528</v>
      </c>
    </row>
    <row r="35" spans="1:17" ht="13.2" customHeight="1">
      <c r="A35" s="25"/>
      <c r="B35" s="26"/>
      <c r="C35" s="27" t="s">
        <v>1529</v>
      </c>
      <c r="D35" s="24">
        <f>'2018 Srk fi 1.11.'!D35</f>
        <v>191181.73710975744</v>
      </c>
      <c r="E35" s="92">
        <f>'2018 Srk fi 1.11.'!E35</f>
        <v>-2.0950500882113476E-2</v>
      </c>
      <c r="F35" s="24">
        <f>'2018 Srk fi 1.11.'!F35</f>
        <v>189878.62193046042</v>
      </c>
      <c r="G35" s="24">
        <f>'2018 Srk fi 1.11.'!G35</f>
        <v>190695.93531271411</v>
      </c>
      <c r="H35" s="24">
        <f>'2018 Srk fi 1.11.'!H35</f>
        <v>-817.31338225369109</v>
      </c>
      <c r="I35" s="24">
        <f>'2018 Srk fi 1.11.'!I35</f>
        <v>-18415.881807915321</v>
      </c>
      <c r="J35" s="24">
        <f>'2018 Srk fi 1.11.'!J35</f>
        <v>-19233.195190169012</v>
      </c>
      <c r="K35" s="24">
        <f>'2018 Srk fi 1.11.'!K35</f>
        <v>7233.3109807383453</v>
      </c>
      <c r="L35" s="24"/>
      <c r="M35" s="23">
        <v>2.4900431652933428E-3</v>
      </c>
      <c r="N35" s="28">
        <v>62</v>
      </c>
      <c r="O35" s="29" t="s">
        <v>416</v>
      </c>
      <c r="Q35" s="91" t="s">
        <v>1529</v>
      </c>
    </row>
    <row r="36" spans="1:17" ht="13.2" customHeight="1">
      <c r="A36" s="25"/>
      <c r="B36" s="26"/>
      <c r="C36" s="27" t="s">
        <v>1530</v>
      </c>
      <c r="D36" s="24">
        <f>'2018 Srk fi 1.11.'!D36</f>
        <v>210004.53651906591</v>
      </c>
      <c r="E36" s="92">
        <f>'2018 Srk fi 1.11.'!E36</f>
        <v>2.5199328775027396E-3</v>
      </c>
      <c r="F36" s="24">
        <f>'2018 Srk fi 1.11.'!F36</f>
        <v>208573.12312468857</v>
      </c>
      <c r="G36" s="24">
        <f>'2018 Srk fi 1.11.'!G36</f>
        <v>204231.4370566195</v>
      </c>
      <c r="H36" s="24">
        <f>'2018 Srk fi 1.11.'!H36</f>
        <v>4341.6860680690734</v>
      </c>
      <c r="I36" s="24">
        <f>'2018 Srk fi 1.11.'!I36</f>
        <v>-20229.017594085719</v>
      </c>
      <c r="J36" s="24">
        <f>'2018 Srk fi 1.11.'!J36</f>
        <v>-15887.331526016646</v>
      </c>
      <c r="K36" s="24">
        <f>'2018 Srk fi 1.11.'!K36</f>
        <v>7945.4666694243497</v>
      </c>
      <c r="L36" s="24"/>
      <c r="M36" s="23">
        <v>2.0710508745352902E-3</v>
      </c>
      <c r="N36" s="28">
        <v>60</v>
      </c>
      <c r="O36" s="29" t="s">
        <v>414</v>
      </c>
      <c r="Q36" s="91" t="s">
        <v>1530</v>
      </c>
    </row>
    <row r="37" spans="1:17" ht="13.2" customHeight="1">
      <c r="A37" s="25"/>
      <c r="B37" s="26"/>
      <c r="C37" s="27" t="s">
        <v>1531</v>
      </c>
      <c r="D37" s="24">
        <f>'2018 Srk fi 1.11.'!D37</f>
        <v>265228.32228766993</v>
      </c>
      <c r="E37" s="92">
        <f>'2018 Srk fi 1.11.'!E37</f>
        <v>-3.2774426789838884E-3</v>
      </c>
      <c r="F37" s="24">
        <f>'2018 Srk fi 1.11.'!F37</f>
        <v>263420.49765976559</v>
      </c>
      <c r="G37" s="24">
        <f>'2018 Srk fi 1.11.'!G37</f>
        <v>268730.58769285755</v>
      </c>
      <c r="H37" s="24">
        <f>'2018 Srk fi 1.11.'!H37</f>
        <v>-5310.090033091954</v>
      </c>
      <c r="I37" s="24">
        <f>'2018 Srk fi 1.11.'!I37</f>
        <v>-25548.535698037202</v>
      </c>
      <c r="J37" s="24">
        <f>'2018 Srk fi 1.11.'!J37</f>
        <v>-30858.625731129156</v>
      </c>
      <c r="K37" s="24">
        <f>'2018 Srk fi 1.11.'!K37</f>
        <v>10034.844148867696</v>
      </c>
      <c r="L37" s="24"/>
      <c r="M37" s="23">
        <v>5.0738632823826217E-4</v>
      </c>
      <c r="N37" s="28">
        <v>63</v>
      </c>
      <c r="O37" s="29" t="s">
        <v>418</v>
      </c>
      <c r="Q37" s="91" t="s">
        <v>1531</v>
      </c>
    </row>
    <row r="38" spans="1:17" ht="13.2" customHeight="1">
      <c r="A38" s="25"/>
      <c r="B38" s="26"/>
      <c r="C38" s="27" t="s">
        <v>1532</v>
      </c>
      <c r="D38" s="24">
        <f>'2018 Srk fi 1.11.'!D38</f>
        <v>4659345.6968401419</v>
      </c>
      <c r="E38" s="92">
        <f>'2018 Srk fi 1.11.'!E38</f>
        <v>9.9568272838284066E-3</v>
      </c>
      <c r="F38" s="24">
        <f>'2018 Srk fi 1.11.'!F38</f>
        <v>4627587.0979544185</v>
      </c>
      <c r="G38" s="24">
        <f>'2018 Srk fi 1.11.'!G38</f>
        <v>4619112.063169145</v>
      </c>
      <c r="H38" s="24">
        <f>'2018 Srk fi 1.11.'!H38</f>
        <v>8475.0347852734849</v>
      </c>
      <c r="I38" s="24">
        <f>'2018 Srk fi 1.11.'!I38</f>
        <v>-448818.80953914387</v>
      </c>
      <c r="J38" s="24">
        <f>'2018 Srk fi 1.11.'!J38</f>
        <v>-440343.77475387038</v>
      </c>
      <c r="K38" s="24">
        <f>'2018 Srk fi 1.11.'!K38</f>
        <v>176285.12483209182</v>
      </c>
      <c r="L38" s="24"/>
      <c r="M38" s="23">
        <v>8.288088108459119E-4</v>
      </c>
      <c r="N38" s="28">
        <v>66</v>
      </c>
      <c r="O38" s="29" t="s">
        <v>419</v>
      </c>
      <c r="Q38" s="91" t="s">
        <v>1532</v>
      </c>
    </row>
    <row r="39" spans="1:17" ht="13.2" customHeight="1">
      <c r="A39" s="25"/>
      <c r="B39" s="26"/>
      <c r="C39" s="27" t="s">
        <v>1533</v>
      </c>
      <c r="D39" s="24">
        <f>'2018 Srk fi 1.11.'!D39</f>
        <v>344972.11267190514</v>
      </c>
      <c r="E39" s="92">
        <f>'2018 Srk fi 1.11.'!E39</f>
        <v>-1.8088978784464027E-3</v>
      </c>
      <c r="F39" s="24">
        <f>'2018 Srk fi 1.11.'!F39</f>
        <v>342620.7458350255</v>
      </c>
      <c r="G39" s="24">
        <f>'2018 Srk fi 1.11.'!G39</f>
        <v>349239.59381008422</v>
      </c>
      <c r="H39" s="24">
        <f>'2018 Srk fi 1.11.'!H39</f>
        <v>-6618.8479750587139</v>
      </c>
      <c r="I39" s="24">
        <f>'2018 Srk fi 1.11.'!I39</f>
        <v>-33229.981848869873</v>
      </c>
      <c r="J39" s="24">
        <f>'2018 Srk fi 1.11.'!J39</f>
        <v>-39848.829823928587</v>
      </c>
      <c r="K39" s="24">
        <f>'2018 Srk fi 1.11.'!K39</f>
        <v>13051.929584705314</v>
      </c>
      <c r="L39" s="24"/>
      <c r="M39" s="23">
        <v>2.9375234566741868E-3</v>
      </c>
      <c r="N39" s="28">
        <v>68</v>
      </c>
      <c r="O39" s="29" t="s">
        <v>421</v>
      </c>
      <c r="Q39" s="91" t="s">
        <v>1533</v>
      </c>
    </row>
    <row r="40" spans="1:17" ht="13.2" customHeight="1">
      <c r="A40" s="25"/>
      <c r="B40" s="26"/>
      <c r="C40" s="27" t="s">
        <v>1534</v>
      </c>
      <c r="D40" s="24">
        <f>'2018 Srk fi 1.11.'!D40</f>
        <v>1577769.9999851871</v>
      </c>
      <c r="E40" s="92">
        <f>'2018 Srk fi 1.11.'!E40</f>
        <v>-1.1503708937713464E-3</v>
      </c>
      <c r="F40" s="24">
        <f>'2018 Srk fi 1.11.'!F40</f>
        <v>1567015.7508215245</v>
      </c>
      <c r="G40" s="24">
        <f>'2018 Srk fi 1.11.'!G40</f>
        <v>1563053.0957391758</v>
      </c>
      <c r="H40" s="24">
        <f>'2018 Srk fi 1.11.'!H40</f>
        <v>3962.6550823487341</v>
      </c>
      <c r="I40" s="24">
        <f>'2018 Srk fi 1.11.'!I40</f>
        <v>-151981.17916001932</v>
      </c>
      <c r="J40" s="24">
        <f>'2018 Srk fi 1.11.'!J40</f>
        <v>-148018.52407767059</v>
      </c>
      <c r="K40" s="24">
        <f>'2018 Srk fi 1.11.'!K40</f>
        <v>59694.514959974833</v>
      </c>
      <c r="L40" s="24"/>
      <c r="M40" s="23">
        <v>5.2350225459602898E-3</v>
      </c>
      <c r="N40" s="28">
        <v>2362</v>
      </c>
      <c r="O40" s="29" t="s">
        <v>1198</v>
      </c>
      <c r="Q40" s="91" t="s">
        <v>1534</v>
      </c>
    </row>
    <row r="41" spans="1:17" ht="13.2" customHeight="1">
      <c r="A41" s="25"/>
      <c r="B41" s="26"/>
      <c r="C41" s="27" t="s">
        <v>1535</v>
      </c>
      <c r="D41" s="24">
        <f>'2018 Srk fi 1.11.'!D41</f>
        <v>843081.75519923132</v>
      </c>
      <c r="E41" s="92">
        <f>'2018 Srk fi 1.11.'!E41</f>
        <v>7.3262737941153233E-3</v>
      </c>
      <c r="F41" s="24">
        <f>'2018 Srk fi 1.11.'!F41</f>
        <v>837335.21973409026</v>
      </c>
      <c r="G41" s="24">
        <f>'2018 Srk fi 1.11.'!G41</f>
        <v>822264.90286633396</v>
      </c>
      <c r="H41" s="24">
        <f>'2018 Srk fi 1.11.'!H41</f>
        <v>15070.316867756308</v>
      </c>
      <c r="I41" s="24">
        <f>'2018 Srk fi 1.11.'!I41</f>
        <v>-81211.177348207217</v>
      </c>
      <c r="J41" s="24">
        <f>'2018 Srk fi 1.11.'!J41</f>
        <v>-66140.860480450909</v>
      </c>
      <c r="K41" s="24">
        <f>'2018 Srk fi 1.11.'!K41</f>
        <v>31897.777526949336</v>
      </c>
      <c r="L41" s="24"/>
      <c r="M41" s="23">
        <v>2.6126900837111691E-3</v>
      </c>
      <c r="N41" s="28">
        <v>328</v>
      </c>
      <c r="O41" s="29" t="s">
        <v>758</v>
      </c>
      <c r="Q41" s="91" t="s">
        <v>1535</v>
      </c>
    </row>
    <row r="42" spans="1:17" ht="13.2" customHeight="1">
      <c r="A42" s="25"/>
      <c r="B42" s="26"/>
      <c r="C42" s="27" t="s">
        <v>1536</v>
      </c>
      <c r="D42" s="24">
        <f>'2018 Srk fi 1.11.'!D42</f>
        <v>1447601.9074333075</v>
      </c>
      <c r="E42" s="92">
        <f>'2018 Srk fi 1.11.'!E42</f>
        <v>1.8886468873964279E-3</v>
      </c>
      <c r="F42" s="24">
        <f>'2018 Srk fi 1.11.'!F42</f>
        <v>1437734.8979183102</v>
      </c>
      <c r="G42" s="24">
        <f>'2018 Srk fi 1.11.'!G42</f>
        <v>1441128.3150585047</v>
      </c>
      <c r="H42" s="24">
        <f>'2018 Srk fi 1.11.'!H42</f>
        <v>-3393.4171401944477</v>
      </c>
      <c r="I42" s="24">
        <f>'2018 Srk fi 1.11.'!I42</f>
        <v>-139442.53271901023</v>
      </c>
      <c r="J42" s="24">
        <f>'2018 Srk fi 1.11.'!J42</f>
        <v>-142835.94985920467</v>
      </c>
      <c r="K42" s="24">
        <f>'2018 Srk fi 1.11.'!K42</f>
        <v>54769.639250446504</v>
      </c>
      <c r="L42" s="24"/>
      <c r="M42" s="23">
        <v>2.2438517412546672E-4</v>
      </c>
      <c r="N42" s="28">
        <v>482</v>
      </c>
      <c r="O42" s="29" t="s">
        <v>579</v>
      </c>
      <c r="Q42" s="91" t="s">
        <v>1536</v>
      </c>
    </row>
    <row r="43" spans="1:17" ht="13.2" customHeight="1">
      <c r="A43" s="25"/>
      <c r="B43" s="26"/>
      <c r="C43" s="27" t="s">
        <v>1537</v>
      </c>
      <c r="D43" s="24">
        <f>'2018 Srk fi 1.11.'!D43</f>
        <v>1573176.3265558558</v>
      </c>
      <c r="E43" s="92">
        <f>'2018 Srk fi 1.11.'!E43</f>
        <v>-3.0712676721148524E-3</v>
      </c>
      <c r="F43" s="24">
        <f>'2018 Srk fi 1.11.'!F43</f>
        <v>1562453.3883618759</v>
      </c>
      <c r="G43" s="24">
        <f>'2018 Srk fi 1.11.'!G43</f>
        <v>1585807.4292211682</v>
      </c>
      <c r="H43" s="24">
        <f>'2018 Srk fi 1.11.'!H43</f>
        <v>-23354.040859292261</v>
      </c>
      <c r="I43" s="24">
        <f>'2018 Srk fi 1.11.'!I43</f>
        <v>-151538.686335037</v>
      </c>
      <c r="J43" s="24">
        <f>'2018 Srk fi 1.11.'!J43</f>
        <v>-174892.72719432926</v>
      </c>
      <c r="K43" s="24">
        <f>'2018 Srk fi 1.11.'!K43</f>
        <v>59520.714528193887</v>
      </c>
      <c r="L43" s="24"/>
      <c r="M43" s="23">
        <v>1.494748120496174E-3</v>
      </c>
      <c r="N43" s="28">
        <v>73</v>
      </c>
      <c r="O43" s="29" t="s">
        <v>423</v>
      </c>
      <c r="Q43" s="91" t="s">
        <v>1537</v>
      </c>
    </row>
    <row r="44" spans="1:17" ht="13.2" customHeight="1">
      <c r="A44" s="25"/>
      <c r="B44" s="26"/>
      <c r="C44" s="27" t="s">
        <v>1538</v>
      </c>
      <c r="D44" s="24">
        <f>'2018 Srk fi 1.11.'!D44</f>
        <v>1573499.1038747865</v>
      </c>
      <c r="E44" s="92">
        <f>'2018 Srk fi 1.11.'!E44</f>
        <v>9.1067936328257382E-3</v>
      </c>
      <c r="F44" s="24">
        <f>'2018 Srk fi 1.11.'!F44</f>
        <v>1562773.9655960589</v>
      </c>
      <c r="G44" s="24">
        <f>'2018 Srk fi 1.11.'!G44</f>
        <v>1542830.8506164285</v>
      </c>
      <c r="H44" s="24">
        <f>'2018 Srk fi 1.11.'!H44</f>
        <v>19943.114979630336</v>
      </c>
      <c r="I44" s="24">
        <f>'2018 Srk fi 1.11.'!I44</f>
        <v>-151569.77836843708</v>
      </c>
      <c r="J44" s="24">
        <f>'2018 Srk fi 1.11.'!J44</f>
        <v>-131626.66338880674</v>
      </c>
      <c r="K44" s="24">
        <f>'2018 Srk fi 1.11.'!K44</f>
        <v>59532.926723566998</v>
      </c>
      <c r="L44" s="24"/>
      <c r="M44" s="23">
        <v>1.3039860382662767E-3</v>
      </c>
      <c r="N44" s="28">
        <v>76</v>
      </c>
      <c r="O44" s="29" t="s">
        <v>425</v>
      </c>
      <c r="Q44" s="91" t="s">
        <v>1538</v>
      </c>
    </row>
    <row r="45" spans="1:17" ht="13.2" customHeight="1">
      <c r="A45" s="25"/>
      <c r="B45" s="26"/>
      <c r="C45" s="27" t="s">
        <v>1539</v>
      </c>
      <c r="D45" s="24">
        <f>'2018 Srk fi 1.11.'!D45</f>
        <v>3012539.4861944639</v>
      </c>
      <c r="E45" s="92">
        <f>'2018 Srk fi 1.11.'!E45</f>
        <v>-8.5067177760711488E-3</v>
      </c>
      <c r="F45" s="24">
        <f>'2018 Srk fi 1.11.'!F45</f>
        <v>2992005.6946721184</v>
      </c>
      <c r="G45" s="24">
        <f>'2018 Srk fi 1.11.'!G45</f>
        <v>3028331.042404104</v>
      </c>
      <c r="H45" s="24">
        <f>'2018 Srk fi 1.11.'!H45</f>
        <v>-36325.347731985617</v>
      </c>
      <c r="I45" s="24">
        <f>'2018 Srk fi 1.11.'!I45</f>
        <v>-290187.60870231525</v>
      </c>
      <c r="J45" s="24">
        <f>'2018 Srk fi 1.11.'!J45</f>
        <v>-326512.95643430087</v>
      </c>
      <c r="K45" s="24">
        <f>'2018 Srk fi 1.11.'!K45</f>
        <v>113978.64291236283</v>
      </c>
      <c r="L45" s="24"/>
      <c r="M45" s="23">
        <v>2.3805947522317591E-4</v>
      </c>
      <c r="N45" s="28">
        <v>84</v>
      </c>
      <c r="O45" s="29" t="s">
        <v>429</v>
      </c>
      <c r="Q45" s="91" t="s">
        <v>1539</v>
      </c>
    </row>
    <row r="46" spans="1:17" ht="13.2" customHeight="1">
      <c r="A46" s="25"/>
      <c r="B46" s="26"/>
      <c r="C46" s="27" t="s">
        <v>1540</v>
      </c>
      <c r="D46" s="24">
        <f>'2018 Srk fi 1.11.'!D46</f>
        <v>540363.04684702621</v>
      </c>
      <c r="E46" s="92">
        <f>'2018 Srk fi 1.11.'!E46</f>
        <v>2.342006053521084E-3</v>
      </c>
      <c r="F46" s="24">
        <f>'2018 Srk fi 1.11.'!F46</f>
        <v>536679.87449320836</v>
      </c>
      <c r="G46" s="24">
        <f>'2018 Srk fi 1.11.'!G46</f>
        <v>530915.68043132476</v>
      </c>
      <c r="H46" s="24">
        <f>'2018 Srk fi 1.11.'!H46</f>
        <v>5764.1940618836088</v>
      </c>
      <c r="I46" s="24">
        <f>'2018 Srk fi 1.11.'!I46</f>
        <v>-52051.321190720351</v>
      </c>
      <c r="J46" s="24">
        <f>'2018 Srk fi 1.11.'!J46</f>
        <v>-46287.127128836742</v>
      </c>
      <c r="K46" s="24">
        <f>'2018 Srk fi 1.11.'!K46</f>
        <v>20444.494434632576</v>
      </c>
      <c r="L46" s="24"/>
      <c r="M46" s="23">
        <v>3.9233466203774986E-4</v>
      </c>
      <c r="N46" s="28">
        <v>90</v>
      </c>
      <c r="O46" s="29" t="s">
        <v>433</v>
      </c>
      <c r="Q46" s="91" t="s">
        <v>1540</v>
      </c>
    </row>
    <row r="47" spans="1:17" ht="13.2" customHeight="1">
      <c r="A47" s="25"/>
      <c r="B47" s="26"/>
      <c r="C47" s="27" t="s">
        <v>1541</v>
      </c>
      <c r="D47" s="24">
        <f>'2018 Srk fi 1.11.'!D47</f>
        <v>5882297.7307581613</v>
      </c>
      <c r="E47" s="92">
        <f>'2018 Srk fi 1.11.'!E47</f>
        <v>1.8583309859280028E-2</v>
      </c>
      <c r="F47" s="24">
        <f>'2018 Srk fi 1.11.'!F47</f>
        <v>5842203.3599360436</v>
      </c>
      <c r="G47" s="24">
        <f>'2018 Srk fi 1.11.'!G47</f>
        <v>5947442.2329116911</v>
      </c>
      <c r="H47" s="24">
        <f>'2018 Srk fi 1.11.'!H47</f>
        <v>-105238.87297564745</v>
      </c>
      <c r="I47" s="24">
        <f>'2018 Srk fi 1.11.'!I47</f>
        <v>-566621.58952149213</v>
      </c>
      <c r="J47" s="24">
        <f>'2018 Srk fi 1.11.'!J47</f>
        <v>-671860.46249713958</v>
      </c>
      <c r="K47" s="24">
        <f>'2018 Srk fi 1.11.'!K47</f>
        <v>222555.19492135471</v>
      </c>
      <c r="L47" s="24"/>
      <c r="M47" s="23">
        <v>1.7919689270550372E-3</v>
      </c>
      <c r="N47" s="28">
        <v>92</v>
      </c>
      <c r="O47" s="29" t="s">
        <v>1094</v>
      </c>
      <c r="Q47" s="91" t="s">
        <v>1541</v>
      </c>
    </row>
    <row r="48" spans="1:17" ht="13.2" customHeight="1">
      <c r="A48" s="25"/>
      <c r="B48" s="26"/>
      <c r="C48" s="27" t="s">
        <v>1542</v>
      </c>
      <c r="D48" s="24">
        <f>'2018 Srk fi 1.11.'!D48</f>
        <v>79613348.351523921</v>
      </c>
      <c r="E48" s="92">
        <f>'2018 Srk fi 1.11.'!E48</f>
        <v>1.4437801836805875E-2</v>
      </c>
      <c r="F48" s="24">
        <f>'2018 Srk fi 1.11.'!F48</f>
        <v>79070695.249402702</v>
      </c>
      <c r="G48" s="24">
        <f>'2018 Srk fi 1.11.'!G48</f>
        <v>79238428.024299115</v>
      </c>
      <c r="H48" s="24">
        <f>'2018 Srk fi 1.11.'!H48</f>
        <v>-167732.77489641309</v>
      </c>
      <c r="I48" s="24">
        <f>'2018 Srk fi 1.11.'!I48</f>
        <v>-7668881.1166745368</v>
      </c>
      <c r="J48" s="24">
        <f>'2018 Srk fi 1.11.'!J48</f>
        <v>-7836613.8915709499</v>
      </c>
      <c r="K48" s="24">
        <f>'2018 Srk fi 1.11.'!K48</f>
        <v>3012150.1956738634</v>
      </c>
      <c r="L48" s="24"/>
      <c r="M48" s="23">
        <v>9.4950942000670961E-4</v>
      </c>
      <c r="N48" s="28">
        <v>94</v>
      </c>
      <c r="O48" s="29" t="s">
        <v>1096</v>
      </c>
      <c r="Q48" s="91" t="s">
        <v>1542</v>
      </c>
    </row>
    <row r="49" spans="1:17" ht="13.2" customHeight="1">
      <c r="A49" s="25"/>
      <c r="B49" s="26"/>
      <c r="C49" s="27" t="s">
        <v>1543</v>
      </c>
      <c r="D49" s="24">
        <f>'2018 Srk fi 1.11.'!D49</f>
        <v>385148.99257456936</v>
      </c>
      <c r="E49" s="92">
        <f>'2018 Srk fi 1.11.'!E49</f>
        <v>4.9514140186597277E-3</v>
      </c>
      <c r="F49" s="24">
        <f>'2018 Srk fi 1.11.'!F49</f>
        <v>382523.77582477732</v>
      </c>
      <c r="G49" s="24">
        <f>'2018 Srk fi 1.11.'!G49</f>
        <v>380645.7960894304</v>
      </c>
      <c r="H49" s="24">
        <f>'2018 Srk fi 1.11.'!H49</f>
        <v>1877.9797353469185</v>
      </c>
      <c r="I49" s="24">
        <f>'2018 Srk fi 1.11.'!I49</f>
        <v>-37100.083056672484</v>
      </c>
      <c r="J49" s="24">
        <f>'2018 Srk fi 1.11.'!J49</f>
        <v>-35222.103321325565</v>
      </c>
      <c r="K49" s="24">
        <f>'2018 Srk fi 1.11.'!K49</f>
        <v>14572.011319316327</v>
      </c>
      <c r="L49" s="24"/>
      <c r="M49" s="23">
        <v>1.6390522637842635E-3</v>
      </c>
      <c r="N49" s="28">
        <v>98</v>
      </c>
      <c r="O49" s="29" t="s">
        <v>1098</v>
      </c>
      <c r="Q49" s="91" t="s">
        <v>1543</v>
      </c>
    </row>
    <row r="50" spans="1:17" ht="13.2" customHeight="1">
      <c r="A50" s="25"/>
      <c r="B50" s="26"/>
      <c r="C50" s="27" t="s">
        <v>1544</v>
      </c>
      <c r="D50" s="24">
        <f>'2018 Srk fi 1.11.'!D50</f>
        <v>6316429.0141025074</v>
      </c>
      <c r="E50" s="92">
        <f>'2018 Srk fi 1.11.'!E50</f>
        <v>5.6867195250411839E-3</v>
      </c>
      <c r="F50" s="24">
        <f>'2018 Srk fi 1.11.'!F50</f>
        <v>6273375.5579949105</v>
      </c>
      <c r="G50" s="24">
        <f>'2018 Srk fi 1.11.'!G50</f>
        <v>6289630.1468242453</v>
      </c>
      <c r="H50" s="24">
        <f>'2018 Srk fi 1.11.'!H50</f>
        <v>-16254.588829334825</v>
      </c>
      <c r="I50" s="24">
        <f>'2018 Srk fi 1.11.'!I50</f>
        <v>-608439.96885025711</v>
      </c>
      <c r="J50" s="24">
        <f>'2018 Srk fi 1.11.'!J50</f>
        <v>-624694.55767959193</v>
      </c>
      <c r="K50" s="24">
        <f>'2018 Srk fi 1.11.'!K50</f>
        <v>238980.43839057736</v>
      </c>
      <c r="L50" s="24"/>
      <c r="M50" s="23">
        <v>4.7082769934968672E-4</v>
      </c>
      <c r="N50" s="28">
        <v>101</v>
      </c>
      <c r="O50" s="29" t="s">
        <v>1100</v>
      </c>
      <c r="Q50" s="91" t="s">
        <v>1544</v>
      </c>
    </row>
    <row r="51" spans="1:17" ht="13.2" customHeight="1">
      <c r="A51" s="25"/>
      <c r="B51" s="26"/>
      <c r="C51" s="27" t="s">
        <v>1545</v>
      </c>
      <c r="D51" s="24">
        <f>'2018 Srk fi 1.11.'!D51</f>
        <v>1706347.7994011987</v>
      </c>
      <c r="E51" s="92">
        <f>'2018 Srk fi 1.11.'!E51</f>
        <v>-8.8374707306843048E-3</v>
      </c>
      <c r="F51" s="24">
        <f>'2018 Srk fi 1.11.'!F51</f>
        <v>1694717.1501970689</v>
      </c>
      <c r="G51" s="24">
        <f>'2018 Srk fi 1.11.'!G51</f>
        <v>1702440.227581176</v>
      </c>
      <c r="H51" s="24">
        <f>'2018 Srk fi 1.11.'!H51</f>
        <v>-7723.0773841070477</v>
      </c>
      <c r="I51" s="24">
        <f>'2018 Srk fi 1.11.'!I51</f>
        <v>-164366.63811108909</v>
      </c>
      <c r="J51" s="24">
        <f>'2018 Srk fi 1.11.'!J51</f>
        <v>-172089.71549519614</v>
      </c>
      <c r="K51" s="24">
        <f>'2018 Srk fi 1.11.'!K51</f>
        <v>64559.222344975067</v>
      </c>
      <c r="L51" s="24"/>
      <c r="M51" s="23">
        <v>1.7903251710763221E-3</v>
      </c>
      <c r="N51" s="28">
        <v>103</v>
      </c>
      <c r="O51" s="29" t="s">
        <v>1102</v>
      </c>
      <c r="Q51" s="91" t="s">
        <v>1545</v>
      </c>
    </row>
    <row r="52" spans="1:17" ht="13.2" customHeight="1">
      <c r="A52" s="25"/>
      <c r="B52" s="26"/>
      <c r="C52" s="27" t="s">
        <v>1546</v>
      </c>
      <c r="D52" s="24">
        <f>'2018 Srk fi 1.11.'!D52</f>
        <v>461150.86439614452</v>
      </c>
      <c r="E52" s="92">
        <f>'2018 Srk fi 1.11.'!E52</f>
        <v>2.2265857895843455E-2</v>
      </c>
      <c r="F52" s="24">
        <f>'2018 Srk fi 1.11.'!F52</f>
        <v>458007.61075473856</v>
      </c>
      <c r="G52" s="24">
        <f>'2018 Srk fi 1.11.'!G52</f>
        <v>443258.14346900396</v>
      </c>
      <c r="H52" s="24">
        <f>'2018 Srk fi 1.11.'!H52</f>
        <v>14749.467285734601</v>
      </c>
      <c r="I52" s="24">
        <f>'2018 Srk fi 1.11.'!I52</f>
        <v>-44421.083010987801</v>
      </c>
      <c r="J52" s="24">
        <f>'2018 Srk fi 1.11.'!J52</f>
        <v>-29671.615725253199</v>
      </c>
      <c r="K52" s="24">
        <f>'2018 Srk fi 1.11.'!K52</f>
        <v>17447.522245802254</v>
      </c>
      <c r="L52" s="24"/>
      <c r="M52" s="23">
        <v>1.7690522488742727E-3</v>
      </c>
      <c r="N52" s="28">
        <v>116</v>
      </c>
      <c r="O52" s="29" t="s">
        <v>1106</v>
      </c>
      <c r="Q52" s="91" t="s">
        <v>1546</v>
      </c>
    </row>
    <row r="53" spans="1:17" ht="13.2" customHeight="1">
      <c r="A53" s="25"/>
      <c r="B53" s="26"/>
      <c r="C53" s="27" t="s">
        <v>1547</v>
      </c>
      <c r="D53" s="24">
        <f>'2018 Srk fi 1.11.'!D53</f>
        <v>409253.1462267384</v>
      </c>
      <c r="E53" s="92">
        <f>'2018 Srk fi 1.11.'!E53</f>
        <v>7.5841266250340489E-3</v>
      </c>
      <c r="F53" s="24">
        <f>'2018 Srk fi 1.11.'!F53</f>
        <v>406463.63298616692</v>
      </c>
      <c r="G53" s="24">
        <f>'2018 Srk fi 1.11.'!G53</f>
        <v>395132.88972202118</v>
      </c>
      <c r="H53" s="24">
        <f>'2018 Srk fi 1.11.'!H53</f>
        <v>11330.743264145742</v>
      </c>
      <c r="I53" s="24">
        <f>'2018 Srk fi 1.11.'!I53</f>
        <v>-39421.95360481659</v>
      </c>
      <c r="J53" s="24">
        <f>'2018 Srk fi 1.11.'!J53</f>
        <v>-28091.210340670848</v>
      </c>
      <c r="K53" s="24">
        <f>'2018 Srk fi 1.11.'!K53</f>
        <v>15483.985663359152</v>
      </c>
      <c r="L53" s="24"/>
      <c r="M53" s="23">
        <v>3.4468672784206842E-3</v>
      </c>
      <c r="N53" s="28">
        <v>2023</v>
      </c>
      <c r="O53" s="29" t="s">
        <v>547</v>
      </c>
      <c r="Q53" s="91" t="s">
        <v>1547</v>
      </c>
    </row>
    <row r="54" spans="1:17" ht="13.2" customHeight="1">
      <c r="A54" s="25"/>
      <c r="B54" s="26"/>
      <c r="C54" s="27" t="s">
        <v>1548</v>
      </c>
      <c r="D54" s="24">
        <f>'2018 Srk fi 1.11.'!D54</f>
        <v>7089798.8895886336</v>
      </c>
      <c r="E54" s="92">
        <f>'2018 Srk fi 1.11.'!E54</f>
        <v>3.1582565434395971E-3</v>
      </c>
      <c r="F54" s="24">
        <f>'2018 Srk fi 1.11.'!F54</f>
        <v>7041474.0616481798</v>
      </c>
      <c r="G54" s="24">
        <f>'2018 Srk fi 1.11.'!G54</f>
        <v>7137153.18604251</v>
      </c>
      <c r="H54" s="24">
        <f>'2018 Srk fi 1.11.'!H54</f>
        <v>-95679.124394330196</v>
      </c>
      <c r="I54" s="24">
        <f>'2018 Srk fi 1.11.'!I54</f>
        <v>-682936.03963644407</v>
      </c>
      <c r="J54" s="24">
        <f>'2018 Srk fi 1.11.'!J54</f>
        <v>-778615.16403077426</v>
      </c>
      <c r="K54" s="24">
        <f>'2018 Srk fi 1.11.'!K54</f>
        <v>268240.68519602675</v>
      </c>
      <c r="L54" s="24"/>
      <c r="M54" s="23">
        <v>6.1174400136805747E-4</v>
      </c>
      <c r="N54" s="28">
        <v>126</v>
      </c>
      <c r="O54" s="29" t="s">
        <v>1108</v>
      </c>
      <c r="Q54" s="91" t="s">
        <v>1548</v>
      </c>
    </row>
    <row r="55" spans="1:17" ht="13.2" customHeight="1">
      <c r="A55" s="25"/>
      <c r="B55" s="26"/>
      <c r="C55" s="27" t="s">
        <v>1549</v>
      </c>
      <c r="D55" s="24">
        <f>'2018 Srk fi 1.11.'!D55</f>
        <v>1597029.913475116</v>
      </c>
      <c r="E55" s="92">
        <f>'2018 Srk fi 1.11.'!E55</f>
        <v>-4.5478150110649374E-3</v>
      </c>
      <c r="F55" s="24">
        <f>'2018 Srk fi 1.11.'!F55</f>
        <v>1586144.3866800221</v>
      </c>
      <c r="G55" s="24">
        <f>'2018 Srk fi 1.11.'!G55</f>
        <v>1601541.2326482853</v>
      </c>
      <c r="H55" s="24">
        <f>'2018 Srk fi 1.11.'!H55</f>
        <v>-15396.845968263224</v>
      </c>
      <c r="I55" s="24">
        <f>'2018 Srk fi 1.11.'!I55</f>
        <v>-153836.42064816199</v>
      </c>
      <c r="J55" s="24">
        <f>'2018 Srk fi 1.11.'!J55</f>
        <v>-169233.26661642522</v>
      </c>
      <c r="K55" s="24">
        <f>'2018 Srk fi 1.11.'!K55</f>
        <v>60423.20874548424</v>
      </c>
      <c r="L55" s="24"/>
      <c r="M55" s="23">
        <v>8.9034543791274234E-2</v>
      </c>
      <c r="N55" s="28">
        <v>130</v>
      </c>
      <c r="O55" s="29" t="s">
        <v>1112</v>
      </c>
      <c r="Q55" s="91" t="s">
        <v>1549</v>
      </c>
    </row>
    <row r="56" spans="1:17" ht="13.2" customHeight="1">
      <c r="A56" s="25"/>
      <c r="B56" s="26"/>
      <c r="C56" s="27" t="s">
        <v>1550</v>
      </c>
      <c r="D56" s="24">
        <f>'2018 Srk fi 1.11.'!D56</f>
        <v>295811.2157185867</v>
      </c>
      <c r="E56" s="92">
        <f>'2018 Srk fi 1.11.'!E56</f>
        <v>1.0706284833283952E-3</v>
      </c>
      <c r="F56" s="24">
        <f>'2018 Srk fi 1.11.'!F56</f>
        <v>293794.93481625395</v>
      </c>
      <c r="G56" s="24">
        <f>'2018 Srk fi 1.11.'!G56</f>
        <v>299071.07150482637</v>
      </c>
      <c r="H56" s="24">
        <f>'2018 Srk fi 1.11.'!H56</f>
        <v>-5276.1366885724128</v>
      </c>
      <c r="I56" s="24">
        <f>'2018 Srk fi 1.11.'!I56</f>
        <v>-28494.481054964748</v>
      </c>
      <c r="J56" s="24">
        <f>'2018 Srk fi 1.11.'!J56</f>
        <v>-33770.617743537165</v>
      </c>
      <c r="K56" s="24">
        <f>'2018 Srk fi 1.11.'!K56</f>
        <v>11191.939916595766</v>
      </c>
      <c r="L56" s="24"/>
      <c r="M56" s="23">
        <v>4.3541573978607363E-4</v>
      </c>
      <c r="N56" s="28">
        <v>136</v>
      </c>
      <c r="O56" s="29" t="s">
        <v>1114</v>
      </c>
      <c r="Q56" s="91" t="s">
        <v>1550</v>
      </c>
    </row>
    <row r="57" spans="1:17" ht="13.2" customHeight="1">
      <c r="A57" s="25"/>
      <c r="B57" s="26"/>
      <c r="C57" s="27" t="s">
        <v>1551</v>
      </c>
      <c r="D57" s="24">
        <f>'2018 Srk fi 1.11.'!D57</f>
        <v>10701933.526015304</v>
      </c>
      <c r="E57" s="92">
        <f>'2018 Srk fi 1.11.'!E57</f>
        <v>3.8236646562308518E-3</v>
      </c>
      <c r="F57" s="24">
        <f>'2018 Srk fi 1.11.'!F57</f>
        <v>10628988.001843339</v>
      </c>
      <c r="G57" s="24">
        <f>'2018 Srk fi 1.11.'!G57</f>
        <v>10702040.447196582</v>
      </c>
      <c r="H57" s="24">
        <f>'2018 Srk fi 1.11.'!H57</f>
        <v>-73052.4453532435</v>
      </c>
      <c r="I57" s="24">
        <f>'2018 Srk fi 1.11.'!I57</f>
        <v>-1030880.5951382138</v>
      </c>
      <c r="J57" s="24">
        <f>'2018 Srk fi 1.11.'!J57</f>
        <v>-1103933.0404914573</v>
      </c>
      <c r="K57" s="24">
        <f>'2018 Srk fi 1.11.'!K57</f>
        <v>404904.85367029079</v>
      </c>
      <c r="L57" s="24"/>
      <c r="M57" s="23">
        <v>7.1251212083384297E-3</v>
      </c>
      <c r="N57" s="28">
        <v>138</v>
      </c>
      <c r="O57" s="29" t="s">
        <v>435</v>
      </c>
      <c r="Q57" s="91" t="s">
        <v>1551</v>
      </c>
    </row>
    <row r="58" spans="1:17" ht="13.2" customHeight="1">
      <c r="A58" s="25"/>
      <c r="B58" s="26"/>
      <c r="C58" s="27" t="s">
        <v>1552</v>
      </c>
      <c r="D58" s="24">
        <f>'2018 Srk fi 1.11.'!D58</f>
        <v>1460149.0168308229</v>
      </c>
      <c r="E58" s="92">
        <f>'2018 Srk fi 1.11.'!E58</f>
        <v>8.178290220609119E-3</v>
      </c>
      <c r="F58" s="24">
        <f>'2018 Srk fi 1.11.'!F58</f>
        <v>1450196.4848754536</v>
      </c>
      <c r="G58" s="24">
        <f>'2018 Srk fi 1.11.'!G58</f>
        <v>1451347.6117142697</v>
      </c>
      <c r="H58" s="24">
        <f>'2018 Srk fi 1.11.'!H58</f>
        <v>-1151.126838816097</v>
      </c>
      <c r="I58" s="24">
        <f>'2018 Srk fi 1.11.'!I58</f>
        <v>-140651.15278486398</v>
      </c>
      <c r="J58" s="24">
        <f>'2018 Srk fi 1.11.'!J58</f>
        <v>-141802.27962368008</v>
      </c>
      <c r="K58" s="24">
        <f>'2018 Srk fi 1.11.'!K58</f>
        <v>55244.35585023067</v>
      </c>
      <c r="L58" s="24"/>
      <c r="M58" s="23">
        <v>3.4618425597494467E-4</v>
      </c>
      <c r="N58" s="28">
        <v>141</v>
      </c>
      <c r="O58" s="29" t="s">
        <v>437</v>
      </c>
      <c r="Q58" s="91" t="s">
        <v>1552</v>
      </c>
    </row>
    <row r="59" spans="1:17" ht="13.2" customHeight="1">
      <c r="A59" s="25"/>
      <c r="B59" s="26"/>
      <c r="C59" s="27" t="s">
        <v>1553</v>
      </c>
      <c r="D59" s="24">
        <f>'2018 Srk fi 1.11.'!D59</f>
        <v>363005.90641353122</v>
      </c>
      <c r="E59" s="92">
        <f>'2018 Srk fi 1.11.'!E59</f>
        <v>-1.3107751064923678E-2</v>
      </c>
      <c r="F59" s="24">
        <f>'2018 Srk fi 1.11.'!F59</f>
        <v>360531.61930863705</v>
      </c>
      <c r="G59" s="24">
        <f>'2018 Srk fi 1.11.'!G59</f>
        <v>371938.60946805176</v>
      </c>
      <c r="H59" s="24">
        <f>'2018 Srk fi 1.11.'!H59</f>
        <v>-11406.990159414709</v>
      </c>
      <c r="I59" s="24">
        <f>'2018 Srk fi 1.11.'!I59</f>
        <v>-34967.115421955081</v>
      </c>
      <c r="J59" s="24">
        <f>'2018 Srk fi 1.11.'!J59</f>
        <v>-46374.105581369789</v>
      </c>
      <c r="K59" s="24">
        <f>'2018 Srk fi 1.11.'!K59</f>
        <v>13734.233450480875</v>
      </c>
      <c r="L59" s="24"/>
      <c r="M59" s="23">
        <v>1.9531447855206498E-3</v>
      </c>
      <c r="N59" s="28">
        <v>146</v>
      </c>
      <c r="O59" s="29" t="s">
        <v>439</v>
      </c>
      <c r="Q59" s="91" t="s">
        <v>1553</v>
      </c>
    </row>
    <row r="60" spans="1:17" ht="13.2" customHeight="1">
      <c r="A60" s="25"/>
      <c r="B60" s="26"/>
      <c r="C60" s="27" t="s">
        <v>1554</v>
      </c>
      <c r="D60" s="24">
        <f>'2018 Srk fi 1.11.'!D60</f>
        <v>1230145.8885321047</v>
      </c>
      <c r="E60" s="92">
        <f>'2018 Srk fi 1.11.'!E60</f>
        <v>1.2982610051740062E-2</v>
      </c>
      <c r="F60" s="24">
        <f>'2018 Srk fi 1.11.'!F60</f>
        <v>1221761.0825128157</v>
      </c>
      <c r="G60" s="24">
        <f>'2018 Srk fi 1.11.'!G60</f>
        <v>1219640.8497926227</v>
      </c>
      <c r="H60" s="24">
        <f>'2018 Srk fi 1.11.'!H60</f>
        <v>2120.2327201929875</v>
      </c>
      <c r="I60" s="24">
        <f>'2018 Srk fi 1.11.'!I60</f>
        <v>-118495.73935346358</v>
      </c>
      <c r="J60" s="24">
        <f>'2018 Srk fi 1.11.'!J60</f>
        <v>-116375.50663327059</v>
      </c>
      <c r="K60" s="24">
        <f>'2018 Srk fi 1.11.'!K60</f>
        <v>46542.247695558086</v>
      </c>
      <c r="L60" s="24"/>
      <c r="M60" s="23">
        <v>5.1177295943844814E-4</v>
      </c>
      <c r="N60" s="28">
        <v>148</v>
      </c>
      <c r="O60" s="29" t="s">
        <v>441</v>
      </c>
      <c r="Q60" s="91" t="s">
        <v>1554</v>
      </c>
    </row>
    <row r="61" spans="1:17" ht="13.2" customHeight="1">
      <c r="A61" s="25"/>
      <c r="B61" s="26"/>
      <c r="C61" s="27" t="s">
        <v>1555</v>
      </c>
      <c r="D61" s="24">
        <f>'2018 Srk fi 1.11.'!D61</f>
        <v>1329613.6004295221</v>
      </c>
      <c r="E61" s="92">
        <f>'2018 Srk fi 1.11.'!E61</f>
        <v>-1.1610444853509816E-2</v>
      </c>
      <c r="F61" s="24">
        <f>'2018 Srk fi 1.11.'!F61</f>
        <v>1320550.8118414846</v>
      </c>
      <c r="G61" s="24">
        <f>'2018 Srk fi 1.11.'!G61</f>
        <v>1348403.1104470515</v>
      </c>
      <c r="H61" s="24">
        <f>'2018 Srk fi 1.11.'!H61</f>
        <v>-27852.298605566844</v>
      </c>
      <c r="I61" s="24">
        <f>'2018 Srk fi 1.11.'!I61</f>
        <v>-128077.12329577489</v>
      </c>
      <c r="J61" s="24">
        <f>'2018 Srk fi 1.11.'!J61</f>
        <v>-155929.42190134173</v>
      </c>
      <c r="K61" s="24">
        <f>'2018 Srk fi 1.11.'!K61</f>
        <v>50305.582539008399</v>
      </c>
      <c r="L61" s="24"/>
      <c r="M61" s="23">
        <v>4.6073707734834069E-4</v>
      </c>
      <c r="N61" s="28">
        <v>151</v>
      </c>
      <c r="O61" s="29" t="s">
        <v>443</v>
      </c>
      <c r="Q61" s="91" t="s">
        <v>1555</v>
      </c>
    </row>
    <row r="62" spans="1:17" ht="13.2" customHeight="1">
      <c r="A62" s="25"/>
      <c r="B62" s="26"/>
      <c r="C62" s="27" t="s">
        <v>1556</v>
      </c>
      <c r="D62" s="24">
        <f>'2018 Srk fi 1.11.'!D62</f>
        <v>2567156.3933426668</v>
      </c>
      <c r="E62" s="92">
        <f>'2018 Srk fi 1.11.'!E62</f>
        <v>1.8263921590124577E-2</v>
      </c>
      <c r="F62" s="24">
        <f>'2018 Srk fi 1.11.'!F62</f>
        <v>2549658.3806435056</v>
      </c>
      <c r="G62" s="24">
        <f>'2018 Srk fi 1.11.'!G62</f>
        <v>2557504.1245421083</v>
      </c>
      <c r="H62" s="24">
        <f>'2018 Srk fi 1.11.'!H62</f>
        <v>-7845.7438986026682</v>
      </c>
      <c r="I62" s="24">
        <f>'2018 Srk fi 1.11.'!I62</f>
        <v>-247285.38110882061</v>
      </c>
      <c r="J62" s="24">
        <f>'2018 Srk fi 1.11.'!J62</f>
        <v>-255131.12500742328</v>
      </c>
      <c r="K62" s="24">
        <f>'2018 Srk fi 1.11.'!K62</f>
        <v>97127.690175645126</v>
      </c>
      <c r="L62" s="24"/>
      <c r="M62" s="23">
        <v>8.0178949864129975E-3</v>
      </c>
      <c r="N62" s="28">
        <v>153</v>
      </c>
      <c r="O62" s="29" t="s">
        <v>445</v>
      </c>
      <c r="Q62" s="91" t="s">
        <v>1556</v>
      </c>
    </row>
    <row r="63" spans="1:17" ht="13.2" customHeight="1">
      <c r="A63" s="25"/>
      <c r="B63" s="26"/>
      <c r="C63" s="27" t="s">
        <v>1557</v>
      </c>
      <c r="D63" s="24">
        <f>'2018 Srk fi 1.11.'!D63</f>
        <v>682755.15143057227</v>
      </c>
      <c r="E63" s="92">
        <f>'2018 Srk fi 1.11.'!E63</f>
        <v>-2.0836701800353907E-2</v>
      </c>
      <c r="F63" s="24">
        <f>'2018 Srk fi 1.11.'!F63</f>
        <v>678101.41925393848</v>
      </c>
      <c r="G63" s="24">
        <f>'2018 Srk fi 1.11.'!G63</f>
        <v>683802.24106725946</v>
      </c>
      <c r="H63" s="24">
        <f>'2018 Srk fi 1.11.'!H63</f>
        <v>-5700.8218133209739</v>
      </c>
      <c r="I63" s="24">
        <f>'2018 Srk fi 1.11.'!I63</f>
        <v>-65767.46483515983</v>
      </c>
      <c r="J63" s="24">
        <f>'2018 Srk fi 1.11.'!J63</f>
        <v>-71468.286648480804</v>
      </c>
      <c r="K63" s="24">
        <f>'2018 Srk fi 1.11.'!K63</f>
        <v>25831.862439680579</v>
      </c>
      <c r="L63" s="24"/>
      <c r="M63" s="23">
        <v>1.4711532184329469E-3</v>
      </c>
      <c r="N63" s="28">
        <v>308</v>
      </c>
      <c r="O63" s="29" t="s">
        <v>159</v>
      </c>
      <c r="Q63" s="91" t="s">
        <v>1557</v>
      </c>
    </row>
    <row r="64" spans="1:17" ht="13.2" customHeight="1">
      <c r="A64" s="25"/>
      <c r="B64" s="26"/>
      <c r="C64" s="27" t="s">
        <v>1558</v>
      </c>
      <c r="D64" s="24">
        <f>'2018 Srk fi 1.11.'!D64</f>
        <v>199436.47724892342</v>
      </c>
      <c r="E64" s="92">
        <f>'2018 Srk fi 1.11.'!E64</f>
        <v>7.3052786428218219E-3</v>
      </c>
      <c r="F64" s="24">
        <f>'2018 Srk fi 1.11.'!F64</f>
        <v>198077.0968774636</v>
      </c>
      <c r="G64" s="24">
        <f>'2018 Srk fi 1.11.'!G64</f>
        <v>197797.20432757359</v>
      </c>
      <c r="H64" s="24">
        <f>'2018 Srk fi 1.11.'!H64</f>
        <v>279.89254989000619</v>
      </c>
      <c r="I64" s="24">
        <f>'2018 Srk fi 1.11.'!I64</f>
        <v>-19211.032647405085</v>
      </c>
      <c r="J64" s="24">
        <f>'2018 Srk fi 1.11.'!J64</f>
        <v>-18931.140097515079</v>
      </c>
      <c r="K64" s="24">
        <f>'2018 Srk fi 1.11.'!K64</f>
        <v>7545.6269131827285</v>
      </c>
      <c r="L64" s="24"/>
      <c r="M64" s="23">
        <v>1.6431741367619354E-3</v>
      </c>
      <c r="N64" s="28">
        <v>164</v>
      </c>
      <c r="O64" s="29" t="s">
        <v>451</v>
      </c>
      <c r="Q64" s="91" t="s">
        <v>1558</v>
      </c>
    </row>
    <row r="65" spans="1:17" ht="13.2" customHeight="1">
      <c r="A65" s="25"/>
      <c r="B65" s="26"/>
      <c r="C65" s="27" t="s">
        <v>1559</v>
      </c>
      <c r="D65" s="24">
        <f>'2018 Srk fi 1.11.'!D65</f>
        <v>5129907.0008001858</v>
      </c>
      <c r="E65" s="92">
        <f>'2018 Srk fi 1.11.'!E65</f>
        <v>8.5805119180543565E-2</v>
      </c>
      <c r="F65" s="24">
        <f>'2018 Srk fi 1.11.'!F65</f>
        <v>5094941.0057099387</v>
      </c>
      <c r="G65" s="24">
        <f>'2018 Srk fi 1.11.'!G65</f>
        <v>5146760.6800744496</v>
      </c>
      <c r="H65" s="24">
        <f>'2018 Srk fi 1.11.'!H65</f>
        <v>-51819.674364510924</v>
      </c>
      <c r="I65" s="24">
        <f>'2018 Srk fi 1.11.'!I65</f>
        <v>-494146.36795614712</v>
      </c>
      <c r="J65" s="24">
        <f>'2018 Srk fi 1.11.'!J65</f>
        <v>-545966.04232065799</v>
      </c>
      <c r="K65" s="24">
        <f>'2018 Srk fi 1.11.'!K65</f>
        <v>194088.68859556297</v>
      </c>
      <c r="L65" s="24"/>
      <c r="M65" s="23">
        <v>1.3780494428604598E-3</v>
      </c>
      <c r="N65" s="28">
        <v>172</v>
      </c>
      <c r="O65" s="29" t="s">
        <v>457</v>
      </c>
      <c r="Q65" s="91" t="s">
        <v>1559</v>
      </c>
    </row>
    <row r="66" spans="1:17" ht="13.2" customHeight="1">
      <c r="A66" s="25"/>
      <c r="B66" s="26"/>
      <c r="C66" s="27" t="s">
        <v>1560</v>
      </c>
      <c r="D66" s="24">
        <f>'2018 Srk fi 1.11.'!D66</f>
        <v>1207752.8357261301</v>
      </c>
      <c r="E66" s="92">
        <f>'2018 Srk fi 1.11.'!E66</f>
        <v>-2.0726079730770675E-4</v>
      </c>
      <c r="F66" s="24">
        <f>'2018 Srk fi 1.11.'!F66</f>
        <v>1199520.6631511408</v>
      </c>
      <c r="G66" s="24">
        <f>'2018 Srk fi 1.11.'!G66</f>
        <v>1184651.5204975605</v>
      </c>
      <c r="H66" s="24">
        <f>'2018 Srk fi 1.11.'!H66</f>
        <v>14869.142653580289</v>
      </c>
      <c r="I66" s="24">
        <f>'2018 Srk fi 1.11.'!I66</f>
        <v>-116338.69328814572</v>
      </c>
      <c r="J66" s="24">
        <f>'2018 Srk fi 1.11.'!J66</f>
        <v>-101469.55063456543</v>
      </c>
      <c r="K66" s="24">
        <f>'2018 Srk fi 1.11.'!K66</f>
        <v>45695.012404141526</v>
      </c>
      <c r="L66" s="24"/>
      <c r="M66" s="23">
        <v>1.5274544894566873E-3</v>
      </c>
      <c r="N66" s="28">
        <v>176</v>
      </c>
      <c r="O66" s="29" t="s">
        <v>1149</v>
      </c>
      <c r="Q66" s="91" t="s">
        <v>1560</v>
      </c>
    </row>
    <row r="67" spans="1:17" ht="13.2" customHeight="1">
      <c r="A67" s="25"/>
      <c r="B67" s="26"/>
      <c r="C67" s="27" t="s">
        <v>1561</v>
      </c>
      <c r="D67" s="24">
        <f>'2018 Srk fi 1.11.'!D67</f>
        <v>357654.90195999813</v>
      </c>
      <c r="E67" s="92">
        <f>'2018 Srk fi 1.11.'!E67</f>
        <v>-2.3361899673063347E-2</v>
      </c>
      <c r="F67" s="24">
        <f>'2018 Srk fi 1.11.'!F67</f>
        <v>355217.08787409257</v>
      </c>
      <c r="G67" s="24">
        <f>'2018 Srk fi 1.11.'!G67</f>
        <v>359874.31121228804</v>
      </c>
      <c r="H67" s="24">
        <f>'2018 Srk fi 1.11.'!H67</f>
        <v>-4657.223338195472</v>
      </c>
      <c r="I67" s="24">
        <f>'2018 Srk fi 1.11.'!I67</f>
        <v>-34451.671493786773</v>
      </c>
      <c r="J67" s="24">
        <f>'2018 Srk fi 1.11.'!J67</f>
        <v>-39108.894831982245</v>
      </c>
      <c r="K67" s="24">
        <f>'2018 Srk fi 1.11.'!K67</f>
        <v>13531.779597634564</v>
      </c>
      <c r="L67" s="24"/>
      <c r="M67" s="23">
        <v>2.8585911822837009E-3</v>
      </c>
      <c r="N67" s="28">
        <v>177</v>
      </c>
      <c r="O67" s="29" t="s">
        <v>1151</v>
      </c>
      <c r="Q67" s="91" t="s">
        <v>1561</v>
      </c>
    </row>
    <row r="68" spans="1:17" ht="13.2" customHeight="1">
      <c r="A68" s="25"/>
      <c r="B68" s="26"/>
      <c r="C68" s="27" t="s">
        <v>1562</v>
      </c>
      <c r="D68" s="24">
        <f>'2018 Srk fi 1.11.'!D68</f>
        <v>931711.34823595814</v>
      </c>
      <c r="E68" s="92">
        <f>'2018 Srk fi 1.11.'!E68</f>
        <v>2.0765598239291361E-2</v>
      </c>
      <c r="F68" s="24">
        <f>'2018 Srk fi 1.11.'!F68</f>
        <v>925360.70398005552</v>
      </c>
      <c r="G68" s="24">
        <f>'2018 Srk fi 1.11.'!G68</f>
        <v>920578.46085888112</v>
      </c>
      <c r="H68" s="24">
        <f>'2018 Srk fi 1.11.'!H68</f>
        <v>4782.2431211743969</v>
      </c>
      <c r="I68" s="24">
        <f>'2018 Srk fi 1.11.'!I68</f>
        <v>-89748.562428618709</v>
      </c>
      <c r="J68" s="24">
        <f>'2018 Srk fi 1.11.'!J68</f>
        <v>-84966.319307444312</v>
      </c>
      <c r="K68" s="24">
        <f>'2018 Srk fi 1.11.'!K68</f>
        <v>35251.054980239132</v>
      </c>
      <c r="L68" s="24"/>
      <c r="M68" s="23">
        <v>7.911040230698023E-4</v>
      </c>
      <c r="N68" s="28">
        <v>180</v>
      </c>
      <c r="O68" s="29" t="s">
        <v>1153</v>
      </c>
      <c r="Q68" s="91" t="s">
        <v>1562</v>
      </c>
    </row>
    <row r="69" spans="1:17" ht="13.2" customHeight="1">
      <c r="A69" s="25"/>
      <c r="B69" s="26"/>
      <c r="C69" s="27" t="s">
        <v>1563</v>
      </c>
      <c r="D69" s="24">
        <f>'2018 Srk fi 1.11.'!D69</f>
        <v>2851234.3889793456</v>
      </c>
      <c r="E69" s="92">
        <f>'2018 Srk fi 1.11.'!E69</f>
        <v>-5.8451788380811109E-3</v>
      </c>
      <c r="F69" s="24">
        <f>'2018 Srk fi 1.11.'!F69</f>
        <v>2831800.0702615511</v>
      </c>
      <c r="G69" s="24">
        <f>'2018 Srk fi 1.11.'!G69</f>
        <v>2869604.4233366582</v>
      </c>
      <c r="H69" s="24">
        <f>'2018 Srk fi 1.11.'!H69</f>
        <v>-37804.353075107094</v>
      </c>
      <c r="I69" s="24">
        <f>'2018 Srk fi 1.11.'!I69</f>
        <v>-274649.641267578</v>
      </c>
      <c r="J69" s="24">
        <f>'2018 Srk fi 1.11.'!J69</f>
        <v>-312453.9943426851</v>
      </c>
      <c r="K69" s="24">
        <f>'2018 Srk fi 1.11.'!K69</f>
        <v>107875.70678167301</v>
      </c>
      <c r="L69" s="24"/>
      <c r="M69" s="23">
        <v>5.3594892645543119E-3</v>
      </c>
      <c r="N69" s="28">
        <v>185</v>
      </c>
      <c r="O69" s="29" t="s">
        <v>1157</v>
      </c>
      <c r="Q69" s="91" t="s">
        <v>1563</v>
      </c>
    </row>
    <row r="70" spans="1:17" ht="13.2" customHeight="1">
      <c r="A70" s="25"/>
      <c r="B70" s="26"/>
      <c r="C70" s="27" t="s">
        <v>1564</v>
      </c>
      <c r="D70" s="24">
        <f>'2018 Srk fi 1.11.'!D70</f>
        <v>1404202.7951536169</v>
      </c>
      <c r="E70" s="92">
        <f>'2018 Srk fi 1.11.'!E70</f>
        <v>9.0092518062210303E-3</v>
      </c>
      <c r="F70" s="24">
        <f>'2018 Srk fi 1.11.'!F70</f>
        <v>1394631.5986322386</v>
      </c>
      <c r="G70" s="24">
        <f>'2018 Srk fi 1.11.'!G70</f>
        <v>1414764.1802702472</v>
      </c>
      <c r="H70" s="24">
        <f>'2018 Srk fi 1.11.'!H70</f>
        <v>-20132.581638008589</v>
      </c>
      <c r="I70" s="24">
        <f>'2018 Srk fi 1.11.'!I70</f>
        <v>-135262.04490467266</v>
      </c>
      <c r="J70" s="24">
        <f>'2018 Srk fi 1.11.'!J70</f>
        <v>-155394.62654268125</v>
      </c>
      <c r="K70" s="24">
        <f>'2018 Srk fi 1.11.'!K70</f>
        <v>53127.645197286707</v>
      </c>
      <c r="L70" s="24"/>
      <c r="M70" s="23">
        <v>1.3728667334471517E-3</v>
      </c>
      <c r="N70" s="28">
        <v>192</v>
      </c>
      <c r="O70" s="29" t="s">
        <v>1161</v>
      </c>
      <c r="Q70" s="91" t="s">
        <v>1564</v>
      </c>
    </row>
    <row r="71" spans="1:17" ht="13.2" customHeight="1">
      <c r="A71" s="25"/>
      <c r="B71" s="26"/>
      <c r="C71" s="27" t="s">
        <v>1565</v>
      </c>
      <c r="D71" s="24">
        <f>'2018 Srk fi 1.11.'!D71</f>
        <v>10417047.581933944</v>
      </c>
      <c r="E71" s="92">
        <f>'2018 Srk fi 1.11.'!E71</f>
        <v>1.2915246743497644E-2</v>
      </c>
      <c r="F71" s="24">
        <f>'2018 Srk fi 1.11.'!F71</f>
        <v>10346043.870843673</v>
      </c>
      <c r="G71" s="24">
        <f>'2018 Srk fi 1.11.'!G71</f>
        <v>10404292.080361035</v>
      </c>
      <c r="H71" s="24">
        <f>'2018 Srk fi 1.11.'!H71</f>
        <v>-58248.209517361596</v>
      </c>
      <c r="I71" s="24">
        <f>'2018 Srk fi 1.11.'!I71</f>
        <v>-1003438.5080735548</v>
      </c>
      <c r="J71" s="24">
        <f>'2018 Srk fi 1.11.'!J71</f>
        <v>-1061686.7175909164</v>
      </c>
      <c r="K71" s="24">
        <f>'2018 Srk fi 1.11.'!K71</f>
        <v>394126.26854634308</v>
      </c>
      <c r="L71" s="24"/>
      <c r="M71" s="23">
        <v>3.2544874498348056E-3</v>
      </c>
      <c r="N71" s="28">
        <v>207</v>
      </c>
      <c r="O71" s="29" t="s">
        <v>1169</v>
      </c>
      <c r="Q71" s="91" t="s">
        <v>1565</v>
      </c>
    </row>
    <row r="72" spans="1:17" ht="13.2" customHeight="1">
      <c r="A72" s="25"/>
      <c r="B72" s="26"/>
      <c r="C72" s="27" t="s">
        <v>1566</v>
      </c>
      <c r="D72" s="24">
        <f>'2018 Srk fi 1.11.'!D72</f>
        <v>1187381.939366885</v>
      </c>
      <c r="E72" s="92">
        <f>'2018 Srk fi 1.11.'!E72</f>
        <v>6.2252174086001588E-3</v>
      </c>
      <c r="F72" s="24">
        <f>'2018 Srk fi 1.11.'!F72</f>
        <v>1179288.6170014553</v>
      </c>
      <c r="G72" s="24">
        <f>'2018 Srk fi 1.11.'!G72</f>
        <v>1176842.6666948111</v>
      </c>
      <c r="H72" s="24">
        <f>'2018 Srk fi 1.11.'!H72</f>
        <v>2445.9503066441976</v>
      </c>
      <c r="I72" s="24">
        <f>'2018 Srk fi 1.11.'!I72</f>
        <v>-114376.43462607605</v>
      </c>
      <c r="J72" s="24">
        <f>'2018 Srk fi 1.11.'!J72</f>
        <v>-111930.48431943185</v>
      </c>
      <c r="K72" s="24">
        <f>'2018 Srk fi 1.11.'!K72</f>
        <v>44924.284872577067</v>
      </c>
      <c r="L72" s="24"/>
      <c r="M72" s="23">
        <v>1.3388644432576514E-3</v>
      </c>
      <c r="N72" s="28">
        <v>215</v>
      </c>
      <c r="O72" s="29" t="s">
        <v>461</v>
      </c>
      <c r="Q72" s="91" t="s">
        <v>1566</v>
      </c>
    </row>
    <row r="73" spans="1:17" ht="13.2" customHeight="1">
      <c r="A73" s="25"/>
      <c r="B73" s="26"/>
      <c r="C73" s="27" t="s">
        <v>1567</v>
      </c>
      <c r="D73" s="24">
        <f>'2018 Srk fi 1.11.'!D73</f>
        <v>1097561.3817355761</v>
      </c>
      <c r="E73" s="92">
        <f>'2018 Srk fi 1.11.'!E73</f>
        <v>3.2893703064167168E-2</v>
      </c>
      <c r="F73" s="24">
        <f>'2018 Srk fi 1.11.'!F73</f>
        <v>1090080.2859030347</v>
      </c>
      <c r="G73" s="24">
        <f>'2018 Srk fi 1.11.'!G73</f>
        <v>1086619.2957103692</v>
      </c>
      <c r="H73" s="24">
        <f>'2018 Srk fi 1.11.'!H73</f>
        <v>3460.9901926654857</v>
      </c>
      <c r="I73" s="24">
        <f>'2018 Srk fi 1.11.'!I73</f>
        <v>-105724.32800613464</v>
      </c>
      <c r="J73" s="24">
        <f>'2018 Srk fi 1.11.'!J73</f>
        <v>-102263.33781346916</v>
      </c>
      <c r="K73" s="24">
        <f>'2018 Srk fi 1.11.'!K73</f>
        <v>41525.947585592403</v>
      </c>
      <c r="L73" s="24"/>
      <c r="M73" s="23">
        <v>1.1667535790479704E-2</v>
      </c>
      <c r="N73" s="28">
        <v>209</v>
      </c>
      <c r="O73" s="29" t="s">
        <v>1171</v>
      </c>
      <c r="Q73" s="91" t="s">
        <v>1567</v>
      </c>
    </row>
    <row r="74" spans="1:17" ht="13.2" customHeight="1">
      <c r="A74" s="25"/>
      <c r="B74" s="26"/>
      <c r="C74" s="27" t="s">
        <v>1568</v>
      </c>
      <c r="D74" s="24">
        <f>'2018 Srk fi 1.11.'!D74</f>
        <v>834094.21763247182</v>
      </c>
      <c r="E74" s="92">
        <f>'2018 Srk fi 1.11.'!E74</f>
        <v>2.3563585964450073E-3</v>
      </c>
      <c r="F74" s="24">
        <f>'2018 Srk fi 1.11.'!F74</f>
        <v>828408.9421851798</v>
      </c>
      <c r="G74" s="24">
        <f>'2018 Srk fi 1.11.'!G74</f>
        <v>818572.84091236826</v>
      </c>
      <c r="H74" s="24">
        <f>'2018 Srk fi 1.11.'!H74</f>
        <v>9836.1012728115311</v>
      </c>
      <c r="I74" s="24">
        <f>'2018 Srk fi 1.11.'!I74</f>
        <v>-80345.438642848458</v>
      </c>
      <c r="J74" s="24">
        <f>'2018 Srk fi 1.11.'!J74</f>
        <v>-70509.337370036927</v>
      </c>
      <c r="K74" s="24">
        <f>'2018 Srk fi 1.11.'!K74</f>
        <v>31557.736395645476</v>
      </c>
      <c r="L74" s="24"/>
      <c r="M74" s="23">
        <v>1.2049996528218988E-3</v>
      </c>
      <c r="N74" s="28">
        <v>217</v>
      </c>
      <c r="O74" s="29" t="s">
        <v>463</v>
      </c>
      <c r="Q74" s="91" t="s">
        <v>1568</v>
      </c>
    </row>
    <row r="75" spans="1:17" ht="13.2" customHeight="1">
      <c r="A75" s="25"/>
      <c r="B75" s="26"/>
      <c r="C75" s="27" t="s">
        <v>1569</v>
      </c>
      <c r="D75" s="24">
        <f>'2018 Srk fi 1.11.'!D75</f>
        <v>897082.33164619899</v>
      </c>
      <c r="E75" s="92">
        <f>'2018 Srk fi 1.11.'!E75</f>
        <v>-3.2568694409763621E-3</v>
      </c>
      <c r="F75" s="24">
        <f>'2018 Srk fi 1.11.'!F75</f>
        <v>890967.72247316793</v>
      </c>
      <c r="G75" s="24">
        <f>'2018 Srk fi 1.11.'!G75</f>
        <v>888129.54444998025</v>
      </c>
      <c r="H75" s="24">
        <f>'2018 Srk fi 1.11.'!H75</f>
        <v>2838.1780231876764</v>
      </c>
      <c r="I75" s="24">
        <f>'2018 Srk fi 1.11.'!I75</f>
        <v>-86412.867888531837</v>
      </c>
      <c r="J75" s="24">
        <f>'2018 Srk fi 1.11.'!J75</f>
        <v>-83574.68986534416</v>
      </c>
      <c r="K75" s="24">
        <f>'2018 Srk fi 1.11.'!K75</f>
        <v>33940.875201889947</v>
      </c>
      <c r="L75" s="24"/>
      <c r="M75" s="23">
        <v>9.445936239961684E-4</v>
      </c>
      <c r="N75" s="28">
        <v>220</v>
      </c>
      <c r="O75" s="29" t="s">
        <v>137</v>
      </c>
      <c r="Q75" s="91" t="s">
        <v>1569</v>
      </c>
    </row>
    <row r="76" spans="1:17" ht="13.2" customHeight="1">
      <c r="A76" s="25"/>
      <c r="B76" s="26"/>
      <c r="C76" s="27" t="s">
        <v>1570</v>
      </c>
      <c r="D76" s="24">
        <f>'2018 Srk fi 1.11.'!D76</f>
        <v>647257.69752850686</v>
      </c>
      <c r="E76" s="92">
        <f>'2018 Srk fi 1.11.'!E76</f>
        <v>-9.3242563281149549E-3</v>
      </c>
      <c r="F76" s="24">
        <f>'2018 Srk fi 1.11.'!F76</f>
        <v>642845.91979640047</v>
      </c>
      <c r="G76" s="24">
        <f>'2018 Srk fi 1.11.'!G76</f>
        <v>646553.83209139167</v>
      </c>
      <c r="H76" s="24">
        <f>'2018 Srk fi 1.11.'!H76</f>
        <v>-3707.912294991198</v>
      </c>
      <c r="I76" s="24">
        <f>'2018 Srk fi 1.11.'!I76</f>
        <v>-62348.116703768705</v>
      </c>
      <c r="J76" s="24">
        <f>'2018 Srk fi 1.11.'!J76</f>
        <v>-66056.028998759895</v>
      </c>
      <c r="K76" s="24">
        <f>'2018 Srk fi 1.11.'!K76</f>
        <v>24488.825562938244</v>
      </c>
      <c r="L76" s="24"/>
      <c r="M76" s="23">
        <v>1.0214932344598173E-3</v>
      </c>
      <c r="N76" s="28">
        <v>222</v>
      </c>
      <c r="O76" s="29" t="s">
        <v>139</v>
      </c>
      <c r="Q76" s="91" t="s">
        <v>1570</v>
      </c>
    </row>
    <row r="77" spans="1:17" ht="13.2" customHeight="1">
      <c r="A77" s="25"/>
      <c r="B77" s="26"/>
      <c r="C77" s="27" t="s">
        <v>1571</v>
      </c>
      <c r="D77" s="24">
        <f>'2018 Srk fi 1.11.'!D77</f>
        <v>1056863.1354009553</v>
      </c>
      <c r="E77" s="92">
        <f>'2018 Srk fi 1.11.'!E77</f>
        <v>0.10021319940988316</v>
      </c>
      <c r="F77" s="24">
        <f>'2018 Srk fi 1.11.'!F77</f>
        <v>1049659.44317072</v>
      </c>
      <c r="G77" s="24">
        <f>'2018 Srk fi 1.11.'!G77</f>
        <v>1054466.3923177302</v>
      </c>
      <c r="H77" s="24">
        <f>'2018 Srk fi 1.11.'!H77</f>
        <v>-4806.9491470102221</v>
      </c>
      <c r="I77" s="24">
        <f>'2018 Srk fi 1.11.'!I77</f>
        <v>-101804.00535597734</v>
      </c>
      <c r="J77" s="24">
        <f>'2018 Srk fi 1.11.'!J77</f>
        <v>-106610.95450298756</v>
      </c>
      <c r="K77" s="24">
        <f>'2018 Srk fi 1.11.'!K77</f>
        <v>39986.140088498672</v>
      </c>
      <c r="L77" s="24"/>
      <c r="M77" s="23">
        <v>7.4126604687940116E-4</v>
      </c>
      <c r="N77" s="28">
        <v>231</v>
      </c>
      <c r="O77" s="29" t="s">
        <v>143</v>
      </c>
      <c r="Q77" s="91" t="s">
        <v>1571</v>
      </c>
    </row>
    <row r="78" spans="1:17" ht="13.2" customHeight="1">
      <c r="A78" s="25"/>
      <c r="B78" s="26"/>
      <c r="C78" s="27" t="s">
        <v>1572</v>
      </c>
      <c r="D78" s="24">
        <f>'2018 Srk fi 1.11.'!D78</f>
        <v>597636.72312815441</v>
      </c>
      <c r="E78" s="92">
        <f>'2018 Srk fi 1.11.'!E78</f>
        <v>1.1063165041465206E-2</v>
      </c>
      <c r="F78" s="24">
        <f>'2018 Srk fi 1.11.'!F78</f>
        <v>593563.16726770881</v>
      </c>
      <c r="G78" s="24">
        <f>'2018 Srk fi 1.11.'!G78</f>
        <v>603859.39229138696</v>
      </c>
      <c r="H78" s="24">
        <f>'2018 Srk fi 1.11.'!H78</f>
        <v>-10296.225023678155</v>
      </c>
      <c r="I78" s="24">
        <f>'2018 Srk fi 1.11.'!I78</f>
        <v>-57568.298225469909</v>
      </c>
      <c r="J78" s="24">
        <f>'2018 Srk fi 1.11.'!J78</f>
        <v>-67864.523249148071</v>
      </c>
      <c r="K78" s="24">
        <f>'2018 Srk fi 1.11.'!K78</f>
        <v>22611.428985047816</v>
      </c>
      <c r="L78" s="24"/>
      <c r="M78" s="23">
        <v>1.0899217047653576E-3</v>
      </c>
      <c r="N78" s="28">
        <v>238</v>
      </c>
      <c r="O78" s="29" t="s">
        <v>147</v>
      </c>
      <c r="Q78" s="91" t="s">
        <v>1572</v>
      </c>
    </row>
    <row r="79" spans="1:17" ht="13.2" customHeight="1">
      <c r="A79" s="25"/>
      <c r="B79" s="26"/>
      <c r="C79" s="27" t="s">
        <v>1573</v>
      </c>
      <c r="D79" s="24">
        <f>'2018 Srk fi 1.11.'!D79</f>
        <v>20655858.62451512</v>
      </c>
      <c r="E79" s="92">
        <f>'2018 Srk fi 1.11.'!E79</f>
        <v>1.3576755852968247E-2</v>
      </c>
      <c r="F79" s="24">
        <f>'2018 Srk fi 1.11.'!F79</f>
        <v>20515066.081660643</v>
      </c>
      <c r="G79" s="24">
        <f>'2018 Srk fi 1.11.'!G79</f>
        <v>20711060.6271872</v>
      </c>
      <c r="H79" s="24">
        <f>'2018 Srk fi 1.11.'!H79</f>
        <v>-195994.54552655667</v>
      </c>
      <c r="I79" s="24">
        <f>'2018 Srk fi 1.11.'!I79</f>
        <v>-1989708.1008929922</v>
      </c>
      <c r="J79" s="24">
        <f>'2018 Srk fi 1.11.'!J79</f>
        <v>-2185702.6464195489</v>
      </c>
      <c r="K79" s="24">
        <f>'2018 Srk fi 1.11.'!K79</f>
        <v>781509.00428061106</v>
      </c>
      <c r="L79" s="24"/>
      <c r="M79" s="23">
        <v>2.311940305605199E-2</v>
      </c>
      <c r="N79" s="28">
        <v>240</v>
      </c>
      <c r="O79" s="29" t="s">
        <v>16</v>
      </c>
      <c r="Q79" s="91" t="s">
        <v>1573</v>
      </c>
    </row>
    <row r="80" spans="1:17" ht="13.2" customHeight="1">
      <c r="A80" s="25"/>
      <c r="B80" s="26"/>
      <c r="C80" s="27" t="s">
        <v>1574</v>
      </c>
      <c r="D80" s="24">
        <f>'2018 Srk fi 1.11.'!D80</f>
        <v>3370108.785605188</v>
      </c>
      <c r="E80" s="92">
        <f>'2018 Srk fi 1.11.'!E80</f>
        <v>-2.0552293439458635E-3</v>
      </c>
      <c r="F80" s="24">
        <f>'2018 Srk fi 1.11.'!F80</f>
        <v>3347137.7634730735</v>
      </c>
      <c r="G80" s="24">
        <f>'2018 Srk fi 1.11.'!G80</f>
        <v>3349077.2127561863</v>
      </c>
      <c r="H80" s="24">
        <f>'2018 Srk fi 1.11.'!H80</f>
        <v>-1939.4492831127718</v>
      </c>
      <c r="I80" s="24">
        <f>'2018 Srk fi 1.11.'!I80</f>
        <v>-324631.03439577756</v>
      </c>
      <c r="J80" s="24">
        <f>'2018 Srk fi 1.11.'!J80</f>
        <v>-326570.48367889033</v>
      </c>
      <c r="K80" s="24">
        <f>'2018 Srk fi 1.11.'!K80</f>
        <v>127507.18375995252</v>
      </c>
      <c r="L80" s="24"/>
      <c r="M80" s="23">
        <v>3.7471929624251438E-4</v>
      </c>
      <c r="N80" s="28">
        <v>247</v>
      </c>
      <c r="O80" s="29" t="s">
        <v>485</v>
      </c>
      <c r="Q80" s="91" t="s">
        <v>1574</v>
      </c>
    </row>
    <row r="81" spans="1:17" ht="13.2" customHeight="1">
      <c r="A81" s="25"/>
      <c r="B81" s="26"/>
      <c r="C81" s="27" t="s">
        <v>1575</v>
      </c>
      <c r="D81" s="24">
        <f>'2018 Srk fi 1.11.'!D81</f>
        <v>6750603.1637310199</v>
      </c>
      <c r="E81" s="92">
        <f>'2018 Srk fi 1.11.'!E81</f>
        <v>3.677306722559992E-2</v>
      </c>
      <c r="F81" s="24">
        <f>'2018 Srk fi 1.11.'!F81</f>
        <v>6704590.3301567649</v>
      </c>
      <c r="G81" s="24">
        <f>'2018 Srk fi 1.11.'!G81</f>
        <v>6706013.5845207889</v>
      </c>
      <c r="H81" s="24">
        <f>'2018 Srk fi 1.11.'!H81</f>
        <v>-1423.2543640239164</v>
      </c>
      <c r="I81" s="24">
        <f>'2018 Srk fi 1.11.'!I81</f>
        <v>-650262.47734132968</v>
      </c>
      <c r="J81" s="24">
        <f>'2018 Srk fi 1.11.'!J81</f>
        <v>-651685.7317053536</v>
      </c>
      <c r="K81" s="24">
        <f>'2018 Srk fi 1.11.'!K81</f>
        <v>255407.30369444101</v>
      </c>
      <c r="L81" s="24"/>
      <c r="M81" s="23">
        <v>3.8320955852099124E-3</v>
      </c>
      <c r="N81" s="28">
        <v>250</v>
      </c>
      <c r="O81" s="29" t="s">
        <v>18</v>
      </c>
      <c r="Q81" s="91" t="s">
        <v>1575</v>
      </c>
    </row>
    <row r="82" spans="1:17" ht="13.2" customHeight="1">
      <c r="A82" s="25"/>
      <c r="B82" s="26"/>
      <c r="C82" s="27" t="s">
        <v>1576</v>
      </c>
      <c r="D82" s="24">
        <f>'2018 Srk fi 1.11.'!D82</f>
        <v>361163.38630136364</v>
      </c>
      <c r="E82" s="92">
        <f>'2018 Srk fi 1.11.'!E82</f>
        <v>-1.8711979663762812E-2</v>
      </c>
      <c r="F82" s="24">
        <f>'2018 Srk fi 1.11.'!F82</f>
        <v>358701.65801072976</v>
      </c>
      <c r="G82" s="24">
        <f>'2018 Srk fi 1.11.'!G82</f>
        <v>371997.68675584521</v>
      </c>
      <c r="H82" s="24">
        <f>'2018 Srk fi 1.11.'!H82</f>
        <v>-13296.028745115444</v>
      </c>
      <c r="I82" s="24">
        <f>'2018 Srk fi 1.11.'!I82</f>
        <v>-34789.631771438268</v>
      </c>
      <c r="J82" s="24">
        <f>'2018 Srk fi 1.11.'!J82</f>
        <v>-48085.660516553711</v>
      </c>
      <c r="K82" s="24">
        <f>'2018 Srk fi 1.11.'!K82</f>
        <v>13664.522184326192</v>
      </c>
      <c r="L82" s="24"/>
      <c r="M82" s="23">
        <v>7.5876075547534338E-3</v>
      </c>
      <c r="N82" s="28">
        <v>268</v>
      </c>
      <c r="O82" s="29" t="s">
        <v>493</v>
      </c>
      <c r="Q82" s="91" t="s">
        <v>1576</v>
      </c>
    </row>
    <row r="83" spans="1:17" ht="13.2" customHeight="1">
      <c r="A83" s="25"/>
      <c r="B83" s="26"/>
      <c r="C83" s="27" t="s">
        <v>1577</v>
      </c>
      <c r="D83" s="24">
        <f>'2018 Srk fi 1.11.'!D83</f>
        <v>6700795.6319814892</v>
      </c>
      <c r="E83" s="92">
        <f>'2018 Srk fi 1.11.'!E83</f>
        <v>1.8423411387316069E-3</v>
      </c>
      <c r="F83" s="24">
        <f>'2018 Srk fi 1.11.'!F83</f>
        <v>6655122.2918737512</v>
      </c>
      <c r="G83" s="24">
        <f>'2018 Srk fi 1.11.'!G83</f>
        <v>6675607.4891149523</v>
      </c>
      <c r="H83" s="24">
        <f>'2018 Srk fi 1.11.'!H83</f>
        <v>-20485.197241201065</v>
      </c>
      <c r="I83" s="24">
        <f>'2018 Srk fi 1.11.'!I83</f>
        <v>-645464.68843267078</v>
      </c>
      <c r="J83" s="24">
        <f>'2018 Srk fi 1.11.'!J83</f>
        <v>-665949.88567387185</v>
      </c>
      <c r="K83" s="24">
        <f>'2018 Srk fi 1.11.'!K83</f>
        <v>253522.84876807677</v>
      </c>
      <c r="L83" s="24"/>
      <c r="M83" s="23">
        <v>2.4421876259868372E-3</v>
      </c>
      <c r="N83" s="28">
        <v>270</v>
      </c>
      <c r="O83" s="29" t="s">
        <v>495</v>
      </c>
      <c r="Q83" s="91" t="s">
        <v>1577</v>
      </c>
    </row>
    <row r="84" spans="1:17" ht="13.2" customHeight="1">
      <c r="A84" s="25"/>
      <c r="B84" s="26"/>
      <c r="C84" s="27" t="s">
        <v>1578</v>
      </c>
      <c r="D84" s="24">
        <f>'2018 Srk fi 1.11.'!D84</f>
        <v>2379160.0232054936</v>
      </c>
      <c r="E84" s="92">
        <f>'2018 Srk fi 1.11.'!E84</f>
        <v>0.10513342790048985</v>
      </c>
      <c r="F84" s="24">
        <f>'2018 Srk fi 1.11.'!F84</f>
        <v>2362943.4138834649</v>
      </c>
      <c r="G84" s="24">
        <f>'2018 Srk fi 1.11.'!G84</f>
        <v>2366572.2381223887</v>
      </c>
      <c r="H84" s="24">
        <f>'2018 Srk fi 1.11.'!H84</f>
        <v>-3628.824238923844</v>
      </c>
      <c r="I84" s="24">
        <f>'2018 Srk fi 1.11.'!I84</f>
        <v>-229176.33478931949</v>
      </c>
      <c r="J84" s="24">
        <f>'2018 Srk fi 1.11.'!J84</f>
        <v>-232805.15902824333</v>
      </c>
      <c r="K84" s="24">
        <f>'2018 Srk fi 1.11.'!K84</f>
        <v>90014.89672052821</v>
      </c>
      <c r="L84" s="24"/>
      <c r="M84" s="23">
        <v>6.0240272419751226E-3</v>
      </c>
      <c r="N84" s="28">
        <v>280</v>
      </c>
      <c r="O84" s="29" t="s">
        <v>497</v>
      </c>
      <c r="Q84" s="91" t="s">
        <v>1578</v>
      </c>
    </row>
    <row r="85" spans="1:17" ht="13.2" customHeight="1">
      <c r="A85" s="25"/>
      <c r="B85" s="26"/>
      <c r="C85" s="27" t="s">
        <v>1579</v>
      </c>
      <c r="D85" s="24">
        <f>'2018 Srk fi 1.11.'!D85</f>
        <v>5408156.0819220487</v>
      </c>
      <c r="E85" s="92">
        <f>'2018 Srk fi 1.11.'!E85</f>
        <v>1.8496810688618082E-2</v>
      </c>
      <c r="F85" s="24">
        <f>'2018 Srk fi 1.11.'!F85</f>
        <v>5371293.5113182776</v>
      </c>
      <c r="G85" s="24">
        <f>'2018 Srk fi 1.11.'!G85</f>
        <v>5390183.6318090893</v>
      </c>
      <c r="H85" s="24">
        <f>'2018 Srk fi 1.11.'!H85</f>
        <v>-18890.120490811765</v>
      </c>
      <c r="I85" s="24">
        <f>'2018 Srk fi 1.11.'!I85</f>
        <v>-520949.14874770073</v>
      </c>
      <c r="J85" s="24">
        <f>'2018 Srk fi 1.11.'!J85</f>
        <v>-539839.2692385125</v>
      </c>
      <c r="K85" s="24">
        <f>'2018 Srk fi 1.11.'!K85</f>
        <v>204616.16974667131</v>
      </c>
      <c r="L85" s="24"/>
      <c r="M85" s="23">
        <v>9.9610630001649133E-4</v>
      </c>
      <c r="N85" s="28">
        <v>286</v>
      </c>
      <c r="O85" s="29" t="s">
        <v>149</v>
      </c>
      <c r="Q85" s="91" t="s">
        <v>1579</v>
      </c>
    </row>
    <row r="86" spans="1:17" ht="13.2" customHeight="1">
      <c r="A86" s="25"/>
      <c r="B86" s="26"/>
      <c r="C86" s="27" t="s">
        <v>1580</v>
      </c>
      <c r="D86" s="24">
        <f>'2018 Srk fi 1.11.'!D86</f>
        <v>890066.00305730547</v>
      </c>
      <c r="E86" s="92">
        <f>'2018 Srk fi 1.11.'!E86</f>
        <v>1.4674796217404307E-2</v>
      </c>
      <c r="F86" s="24">
        <f>'2018 Srk fi 1.11.'!F86</f>
        <v>883999.21793078305</v>
      </c>
      <c r="G86" s="24">
        <f>'2018 Srk fi 1.11.'!G86</f>
        <v>877702.40315443254</v>
      </c>
      <c r="H86" s="24">
        <f>'2018 Srk fi 1.11.'!H86</f>
        <v>6296.8147763505112</v>
      </c>
      <c r="I86" s="24">
        <f>'2018 Srk fi 1.11.'!I86</f>
        <v>-85737.008991275463</v>
      </c>
      <c r="J86" s="24">
        <f>'2018 Srk fi 1.11.'!J86</f>
        <v>-79440.194214924952</v>
      </c>
      <c r="K86" s="24">
        <f>'2018 Srk fi 1.11.'!K86</f>
        <v>33675.414246289489</v>
      </c>
      <c r="L86" s="24"/>
      <c r="M86" s="23">
        <v>2.4092421227627087E-3</v>
      </c>
      <c r="N86" s="28">
        <v>288</v>
      </c>
      <c r="O86" s="29" t="s">
        <v>151</v>
      </c>
      <c r="Q86" s="91" t="s">
        <v>1580</v>
      </c>
    </row>
    <row r="87" spans="1:17" ht="13.2" customHeight="1">
      <c r="A87" s="25"/>
      <c r="B87" s="26"/>
      <c r="C87" s="27" t="s">
        <v>1581</v>
      </c>
      <c r="D87" s="24">
        <f>'2018 Srk fi 1.11.'!D87</f>
        <v>2759761.2790850247</v>
      </c>
      <c r="E87" s="92">
        <f>'2018 Srk fi 1.11.'!E87</f>
        <v>6.2921895341760958E-4</v>
      </c>
      <c r="F87" s="24">
        <f>'2018 Srk fi 1.11.'!F87</f>
        <v>2740950.4508731896</v>
      </c>
      <c r="G87" s="24">
        <f>'2018 Srk fi 1.11.'!G87</f>
        <v>2757919.705873522</v>
      </c>
      <c r="H87" s="24">
        <f>'2018 Srk fi 1.11.'!H87</f>
        <v>-16969.25500033237</v>
      </c>
      <c r="I87" s="24">
        <f>'2018 Srk fi 1.11.'!I87</f>
        <v>-265838.34994925949</v>
      </c>
      <c r="J87" s="24">
        <f>'2018 Srk fi 1.11.'!J87</f>
        <v>-282807.60494959186</v>
      </c>
      <c r="K87" s="24">
        <f>'2018 Srk fi 1.11.'!K87</f>
        <v>104414.8456123814</v>
      </c>
      <c r="L87" s="24"/>
      <c r="M87" s="23">
        <v>1.1363932553719192E-3</v>
      </c>
      <c r="N87" s="28">
        <v>292</v>
      </c>
      <c r="O87" s="29" t="s">
        <v>153</v>
      </c>
      <c r="Q87" s="91" t="s">
        <v>1581</v>
      </c>
    </row>
    <row r="88" spans="1:17" ht="13.2" customHeight="1">
      <c r="A88" s="25"/>
      <c r="B88" s="26"/>
      <c r="C88" s="27" t="s">
        <v>1582</v>
      </c>
      <c r="D88" s="24">
        <f>'2018 Srk fi 1.11.'!D88</f>
        <v>998467.75467873598</v>
      </c>
      <c r="E88" s="92">
        <f>'2018 Srk fi 1.11.'!E88</f>
        <v>-2.7423709503966442E-3</v>
      </c>
      <c r="F88" s="24">
        <f>'2018 Srk fi 1.11.'!F88</f>
        <v>991662.09161263728</v>
      </c>
      <c r="G88" s="24">
        <f>'2018 Srk fi 1.11.'!G88</f>
        <v>1003897.2185879821</v>
      </c>
      <c r="H88" s="24">
        <f>'2018 Srk fi 1.11.'!H88</f>
        <v>-12235.126975344843</v>
      </c>
      <c r="I88" s="24">
        <f>'2018 Srk fi 1.11.'!I88</f>
        <v>-96178.978375020379</v>
      </c>
      <c r="J88" s="24">
        <f>'2018 Srk fi 1.11.'!J88</f>
        <v>-108414.10535036522</v>
      </c>
      <c r="K88" s="24">
        <f>'2018 Srk fi 1.11.'!K88</f>
        <v>37776.766144166693</v>
      </c>
      <c r="L88" s="24"/>
      <c r="M88" s="23">
        <v>1.1379093622928788E-2</v>
      </c>
      <c r="N88" s="28">
        <v>409</v>
      </c>
      <c r="O88" s="29" t="s">
        <v>170</v>
      </c>
      <c r="Q88" s="91" t="s">
        <v>1582</v>
      </c>
    </row>
    <row r="89" spans="1:17" ht="13.2" customHeight="1">
      <c r="A89" s="25"/>
      <c r="B89" s="26"/>
      <c r="C89" s="27" t="s">
        <v>1583</v>
      </c>
      <c r="D89" s="24">
        <f>'2018 Srk fi 1.11.'!D89</f>
        <v>265458.2960016565</v>
      </c>
      <c r="E89" s="92">
        <f>'2018 Srk fi 1.11.'!E89</f>
        <v>-3.4984746962230528E-2</v>
      </c>
      <c r="F89" s="24">
        <f>'2018 Srk fi 1.11.'!F89</f>
        <v>263648.90384830721</v>
      </c>
      <c r="G89" s="24">
        <f>'2018 Srk fi 1.11.'!G89</f>
        <v>273818.21630438074</v>
      </c>
      <c r="H89" s="24">
        <f>'2018 Srk fi 1.11.'!H89</f>
        <v>-10169.31245607353</v>
      </c>
      <c r="I89" s="24">
        <f>'2018 Srk fi 1.11.'!I89</f>
        <v>-25570.688278088681</v>
      </c>
      <c r="J89" s="24">
        <f>'2018 Srk fi 1.11.'!J89</f>
        <v>-35740.000734162211</v>
      </c>
      <c r="K89" s="24">
        <f>'2018 Srk fi 1.11.'!K89</f>
        <v>10043.545144139569</v>
      </c>
      <c r="L89" s="24"/>
      <c r="M89" s="23">
        <v>2.2155934715037569E-4</v>
      </c>
      <c r="N89" s="28">
        <v>79</v>
      </c>
      <c r="O89" s="29" t="s">
        <v>427</v>
      </c>
      <c r="Q89" s="91" t="s">
        <v>1583</v>
      </c>
    </row>
    <row r="90" spans="1:17" ht="13.2" customHeight="1">
      <c r="A90" s="25"/>
      <c r="B90" s="26"/>
      <c r="C90" s="27" t="s">
        <v>1584</v>
      </c>
      <c r="D90" s="24">
        <f>'2018 Srk fi 1.11.'!D90</f>
        <v>1302693.9640295394</v>
      </c>
      <c r="E90" s="92">
        <f>'2018 Srk fi 1.11.'!E90</f>
        <v>4.6737128229357161E-3</v>
      </c>
      <c r="F90" s="24">
        <f>'2018 Srk fi 1.11.'!F90</f>
        <v>1293814.6625639873</v>
      </c>
      <c r="G90" s="24">
        <f>'2018 Srk fi 1.11.'!G90</f>
        <v>1300248.3180561718</v>
      </c>
      <c r="H90" s="24">
        <f>'2018 Srk fi 1.11.'!H90</f>
        <v>-6433.6554921844508</v>
      </c>
      <c r="I90" s="24">
        <f>'2018 Srk fi 1.11.'!I90</f>
        <v>-125484.04693948294</v>
      </c>
      <c r="J90" s="24">
        <f>'2018 Srk fi 1.11.'!J90</f>
        <v>-131917.70243166739</v>
      </c>
      <c r="K90" s="24">
        <f>'2018 Srk fi 1.11.'!K90</f>
        <v>49287.085142169235</v>
      </c>
      <c r="L90" s="24"/>
      <c r="M90" s="23">
        <v>7.7614635750384122E-4</v>
      </c>
      <c r="N90" s="28">
        <v>310</v>
      </c>
      <c r="O90" s="29" t="s">
        <v>160</v>
      </c>
      <c r="Q90" s="91" t="s">
        <v>1584</v>
      </c>
    </row>
    <row r="91" spans="1:17" ht="13.2" customHeight="1">
      <c r="A91" s="25"/>
      <c r="B91" s="26"/>
      <c r="C91" s="27" t="s">
        <v>1585</v>
      </c>
      <c r="D91" s="24">
        <f>'2018 Srk fi 1.11.'!D91</f>
        <v>688998.39668598666</v>
      </c>
      <c r="E91" s="92">
        <f>'2018 Srk fi 1.11.'!E91</f>
        <v>7.7324006304524406E-3</v>
      </c>
      <c r="F91" s="24">
        <f>'2018 Srk fi 1.11.'!F91</f>
        <v>684302.10988157615</v>
      </c>
      <c r="G91" s="24">
        <f>'2018 Srk fi 1.11.'!G91</f>
        <v>680018.69882825611</v>
      </c>
      <c r="H91" s="24">
        <f>'2018 Srk fi 1.11.'!H91</f>
        <v>4283.4110533200437</v>
      </c>
      <c r="I91" s="24">
        <f>'2018 Srk fi 1.11.'!I91</f>
        <v>-66368.855263239966</v>
      </c>
      <c r="J91" s="24">
        <f>'2018 Srk fi 1.11.'!J91</f>
        <v>-62085.444209919922</v>
      </c>
      <c r="K91" s="24">
        <f>'2018 Srk fi 1.11.'!K91</f>
        <v>26068.073989717417</v>
      </c>
      <c r="L91" s="24"/>
      <c r="M91" s="23">
        <v>4.6571609954166302E-4</v>
      </c>
      <c r="N91" s="28">
        <v>318</v>
      </c>
      <c r="O91" s="29" t="s">
        <v>513</v>
      </c>
      <c r="Q91" s="91" t="s">
        <v>1585</v>
      </c>
    </row>
    <row r="92" spans="1:17" ht="13.2" customHeight="1">
      <c r="A92" s="25"/>
      <c r="B92" s="26"/>
      <c r="C92" s="27" t="s">
        <v>1586</v>
      </c>
      <c r="D92" s="24">
        <f>'2018 Srk fi 1.11.'!D92</f>
        <v>416204.60530580697</v>
      </c>
      <c r="E92" s="92">
        <f>'2018 Srk fi 1.11.'!E92</f>
        <v>1.4323655048420258E-2</v>
      </c>
      <c r="F92" s="24">
        <f>'2018 Srk fi 1.11.'!F92</f>
        <v>413367.71017624787</v>
      </c>
      <c r="G92" s="24">
        <f>'2018 Srk fi 1.11.'!G92</f>
        <v>408771.68720852304</v>
      </c>
      <c r="H92" s="24">
        <f>'2018 Srk fi 1.11.'!H92</f>
        <v>4596.022967724828</v>
      </c>
      <c r="I92" s="24">
        <f>'2018 Srk fi 1.11.'!I92</f>
        <v>-40091.56384441386</v>
      </c>
      <c r="J92" s="24">
        <f>'2018 Srk fi 1.11.'!J92</f>
        <v>-35495.540876689032</v>
      </c>
      <c r="K92" s="24">
        <f>'2018 Srk fi 1.11.'!K92</f>
        <v>15746.992298035313</v>
      </c>
      <c r="L92" s="24"/>
      <c r="M92" s="23">
        <v>2.7343748502628234E-4</v>
      </c>
      <c r="N92" s="28">
        <v>319</v>
      </c>
      <c r="O92" s="29" t="s">
        <v>515</v>
      </c>
      <c r="Q92" s="91" t="s">
        <v>1586</v>
      </c>
    </row>
    <row r="93" spans="1:17" ht="13.2" customHeight="1">
      <c r="A93" s="25"/>
      <c r="B93" s="26"/>
      <c r="C93" s="27" t="s">
        <v>1587</v>
      </c>
      <c r="D93" s="24">
        <f>'2018 Srk fi 1.11.'!D93</f>
        <v>241778.77460028022</v>
      </c>
      <c r="E93" s="92">
        <f>'2018 Srk fi 1.11.'!E93</f>
        <v>2.952766416660868E-3</v>
      </c>
      <c r="F93" s="24">
        <f>'2018 Srk fi 1.11.'!F93</f>
        <v>240130.78459884727</v>
      </c>
      <c r="G93" s="24">
        <f>'2018 Srk fi 1.11.'!G93</f>
        <v>239832.39530242846</v>
      </c>
      <c r="H93" s="24">
        <f>'2018 Srk fi 1.11.'!H93</f>
        <v>298.38929641881259</v>
      </c>
      <c r="I93" s="24">
        <f>'2018 Srk fi 1.11.'!I93</f>
        <v>-23289.721100008304</v>
      </c>
      <c r="J93" s="24">
        <f>'2018 Srk fi 1.11.'!J93</f>
        <v>-22991.331803589492</v>
      </c>
      <c r="K93" s="24">
        <f>'2018 Srk fi 1.11.'!K93</f>
        <v>9147.6366501557986</v>
      </c>
      <c r="L93" s="24"/>
      <c r="M93" s="23">
        <v>3.0705867809461859E-3</v>
      </c>
      <c r="N93" s="28">
        <v>321</v>
      </c>
      <c r="O93" s="29" t="s">
        <v>517</v>
      </c>
      <c r="Q93" s="91" t="s">
        <v>1587</v>
      </c>
    </row>
    <row r="94" spans="1:17" ht="13.2" customHeight="1">
      <c r="A94" s="25"/>
      <c r="B94" s="26"/>
      <c r="C94" s="27" t="s">
        <v>1588</v>
      </c>
      <c r="D94" s="24">
        <f>'2018 Srk fi 1.11.'!D94</f>
        <v>2701657.8411614159</v>
      </c>
      <c r="E94" s="92">
        <f>'2018 Srk fi 1.11.'!E94</f>
        <v>-1.5500440370747048E-3</v>
      </c>
      <c r="F94" s="24">
        <f>'2018 Srk fi 1.11.'!F94</f>
        <v>2683243.0522003602</v>
      </c>
      <c r="G94" s="24">
        <f>'2018 Srk fi 1.11.'!G94</f>
        <v>2709311.8980985172</v>
      </c>
      <c r="H94" s="24">
        <f>'2018 Srk fi 1.11.'!H94</f>
        <v>-26068.845898156986</v>
      </c>
      <c r="I94" s="24">
        <f>'2018 Srk fi 1.11.'!I94</f>
        <v>-260241.4448179894</v>
      </c>
      <c r="J94" s="24">
        <f>'2018 Srk fi 1.11.'!J94</f>
        <v>-286310.29071614635</v>
      </c>
      <c r="K94" s="24">
        <f>'2018 Srk fi 1.11.'!K94</f>
        <v>102216.5172474173</v>
      </c>
      <c r="L94" s="24"/>
      <c r="M94" s="23">
        <v>3.5502329901384968E-3</v>
      </c>
      <c r="N94" s="28">
        <v>325</v>
      </c>
      <c r="O94" s="29" t="s">
        <v>756</v>
      </c>
      <c r="Q94" s="91" t="s">
        <v>1588</v>
      </c>
    </row>
    <row r="95" spans="1:17" ht="13.2" customHeight="1">
      <c r="A95" s="25"/>
      <c r="B95" s="26"/>
      <c r="C95" s="27" t="s">
        <v>1589</v>
      </c>
      <c r="D95" s="24">
        <f>'2018 Srk fi 1.11.'!D95</f>
        <v>3150630.690268985</v>
      </c>
      <c r="E95" s="92">
        <f>'2018 Srk fi 1.11.'!E95</f>
        <v>6.9993027518109319E-3</v>
      </c>
      <c r="F95" s="24">
        <f>'2018 Srk fi 1.11.'!F95</f>
        <v>3129155.6543219504</v>
      </c>
      <c r="G95" s="24">
        <f>'2018 Srk fi 1.11.'!G95</f>
        <v>3106550.1770420386</v>
      </c>
      <c r="H95" s="24">
        <f>'2018 Srk fi 1.11.'!H95</f>
        <v>22605.477279911749</v>
      </c>
      <c r="I95" s="24">
        <f>'2018 Srk fi 1.11.'!I95</f>
        <v>-303489.46133423853</v>
      </c>
      <c r="J95" s="24">
        <f>'2018 Srk fi 1.11.'!J95</f>
        <v>-280883.98405432678</v>
      </c>
      <c r="K95" s="24">
        <f>'2018 Srk fi 1.11.'!K95</f>
        <v>119203.28747243484</v>
      </c>
      <c r="L95" s="24"/>
      <c r="M95" s="23">
        <v>4.4968541510011115E-4</v>
      </c>
      <c r="N95" s="28">
        <v>333</v>
      </c>
      <c r="O95" s="29" t="s">
        <v>760</v>
      </c>
      <c r="Q95" s="91" t="s">
        <v>1589</v>
      </c>
    </row>
    <row r="96" spans="1:17" ht="13.2" customHeight="1">
      <c r="A96" s="25"/>
      <c r="B96" s="26"/>
      <c r="C96" s="27" t="s">
        <v>1590</v>
      </c>
      <c r="D96" s="24">
        <f>'2018 Srk fi 1.11.'!D96</f>
        <v>2321914.7910942603</v>
      </c>
      <c r="E96" s="92">
        <f>'2018 Srk fi 1.11.'!E96</f>
        <v>9.5591531663390406E-3</v>
      </c>
      <c r="F96" s="24">
        <f>'2018 Srk fi 1.11.'!F96</f>
        <v>2306088.3714003535</v>
      </c>
      <c r="G96" s="24">
        <f>'2018 Srk fi 1.11.'!G96</f>
        <v>2361203.2763055097</v>
      </c>
      <c r="H96" s="24">
        <f>'2018 Srk fi 1.11.'!H96</f>
        <v>-55114.904905156232</v>
      </c>
      <c r="I96" s="24">
        <f>'2018 Srk fi 1.11.'!I96</f>
        <v>-223662.09768401526</v>
      </c>
      <c r="J96" s="24">
        <f>'2018 Srk fi 1.11.'!J96</f>
        <v>-278777.00258917152</v>
      </c>
      <c r="K96" s="24">
        <f>'2018 Srk fi 1.11.'!K96</f>
        <v>87849.038347835536</v>
      </c>
      <c r="L96" s="24"/>
      <c r="M96" s="23">
        <v>3.3754065715871162E-3</v>
      </c>
      <c r="N96" s="28">
        <v>341</v>
      </c>
      <c r="O96" s="29" t="s">
        <v>764</v>
      </c>
      <c r="Q96" s="91" t="s">
        <v>1590</v>
      </c>
    </row>
    <row r="97" spans="1:17" ht="13.2" customHeight="1">
      <c r="A97" s="25"/>
      <c r="B97" s="26"/>
      <c r="C97" s="27" t="s">
        <v>1591</v>
      </c>
      <c r="D97" s="24">
        <f>'2018 Srk fi 1.11.'!D97</f>
        <v>443171.37861602788</v>
      </c>
      <c r="E97" s="92">
        <f>'2018 Srk fi 1.11.'!E97</f>
        <v>0.11722336266214994</v>
      </c>
      <c r="F97" s="24">
        <f>'2018 Srk fi 1.11.'!F97</f>
        <v>440150.67507375916</v>
      </c>
      <c r="G97" s="24">
        <f>'2018 Srk fi 1.11.'!G97</f>
        <v>440100.37292540085</v>
      </c>
      <c r="H97" s="24">
        <f>'2018 Srk fi 1.11.'!H97</f>
        <v>50.302148358314298</v>
      </c>
      <c r="I97" s="24">
        <f>'2018 Srk fi 1.11.'!I97</f>
        <v>-42689.180737792987</v>
      </c>
      <c r="J97" s="24">
        <f>'2018 Srk fi 1.11.'!J97</f>
        <v>-42638.878589434673</v>
      </c>
      <c r="K97" s="24">
        <f>'2018 Srk fi 1.11.'!K97</f>
        <v>16767.273107535017</v>
      </c>
      <c r="L97" s="24"/>
      <c r="M97" s="23">
        <v>1.623674927907837E-3</v>
      </c>
      <c r="N97" s="28">
        <v>338</v>
      </c>
      <c r="O97" s="29" t="s">
        <v>762</v>
      </c>
      <c r="Q97" s="91" t="s">
        <v>1591</v>
      </c>
    </row>
    <row r="98" spans="1:17" ht="13.2" customHeight="1">
      <c r="A98" s="25"/>
      <c r="B98" s="26"/>
      <c r="C98" s="27" t="s">
        <v>1592</v>
      </c>
      <c r="D98" s="24">
        <f>'2018 Srk fi 1.11.'!D98</f>
        <v>1391603.198061442</v>
      </c>
      <c r="E98" s="92">
        <f>'2018 Srk fi 1.11.'!E98</f>
        <v>-2.7739944312383136E-2</v>
      </c>
      <c r="F98" s="24">
        <f>'2018 Srk fi 1.11.'!F98</f>
        <v>1382117.8817421796</v>
      </c>
      <c r="G98" s="24">
        <f>'2018 Srk fi 1.11.'!G98</f>
        <v>1425371.5072935647</v>
      </c>
      <c r="H98" s="24">
        <f>'2018 Srk fi 1.11.'!H98</f>
        <v>-43253.625551385107</v>
      </c>
      <c r="I98" s="24">
        <f>'2018 Srk fi 1.11.'!I98</f>
        <v>-134048.36887899853</v>
      </c>
      <c r="J98" s="24">
        <f>'2018 Srk fi 1.11.'!J98</f>
        <v>-177301.99443038364</v>
      </c>
      <c r="K98" s="24">
        <f>'2018 Srk fi 1.11.'!K98</f>
        <v>52650.942739314029</v>
      </c>
      <c r="L98" s="24"/>
      <c r="M98" s="23">
        <v>1.6633576153462577E-3</v>
      </c>
      <c r="N98" s="28">
        <v>343</v>
      </c>
      <c r="O98" s="29" t="s">
        <v>766</v>
      </c>
      <c r="Q98" s="91" t="s">
        <v>1592</v>
      </c>
    </row>
    <row r="99" spans="1:17" ht="13.2" customHeight="1">
      <c r="A99" s="25"/>
      <c r="B99" s="26"/>
      <c r="C99" s="27" t="s">
        <v>1593</v>
      </c>
      <c r="D99" s="24">
        <f>'2018 Srk fi 1.11.'!D99</f>
        <v>2975330.5213860893</v>
      </c>
      <c r="E99" s="92">
        <f>'2018 Srk fi 1.11.'!E99</f>
        <v>3.9135487912345113E-5</v>
      </c>
      <c r="F99" s="24">
        <f>'2018 Srk fi 1.11.'!F99</f>
        <v>2955050.3501497642</v>
      </c>
      <c r="G99" s="24">
        <f>'2018 Srk fi 1.11.'!G99</f>
        <v>2950751.2851399705</v>
      </c>
      <c r="H99" s="24">
        <f>'2018 Srk fi 1.11.'!H99</f>
        <v>4299.0650097937323</v>
      </c>
      <c r="I99" s="24">
        <f>'2018 Srk fi 1.11.'!I99</f>
        <v>-286603.39658841171</v>
      </c>
      <c r="J99" s="24">
        <f>'2018 Srk fi 1.11.'!J99</f>
        <v>-282304.33157861797</v>
      </c>
      <c r="K99" s="24">
        <f>'2018 Srk fi 1.11.'!K99</f>
        <v>112570.85146847712</v>
      </c>
      <c r="L99" s="24"/>
      <c r="M99" s="23">
        <v>3.5729296357585169E-3</v>
      </c>
      <c r="N99" s="28">
        <v>346</v>
      </c>
      <c r="O99" s="29" t="s">
        <v>768</v>
      </c>
      <c r="Q99" s="91" t="s">
        <v>1593</v>
      </c>
    </row>
    <row r="100" spans="1:17" ht="13.2" customHeight="1">
      <c r="A100" s="25"/>
      <c r="B100" s="26"/>
      <c r="C100" s="27" t="s">
        <v>1594</v>
      </c>
      <c r="D100" s="24">
        <f>'2018 Srk fi 1.11.'!D100</f>
        <v>1476501.3440706285</v>
      </c>
      <c r="E100" s="92">
        <f>'2018 Srk fi 1.11.'!E100</f>
        <v>6.8328508619392991E-3</v>
      </c>
      <c r="F100" s="24">
        <f>'2018 Srk fi 1.11.'!F100</f>
        <v>1466437.3529028618</v>
      </c>
      <c r="G100" s="24">
        <f>'2018 Srk fi 1.11.'!G100</f>
        <v>1470698.4668420635</v>
      </c>
      <c r="H100" s="24">
        <f>'2018 Srk fi 1.11.'!H100</f>
        <v>-4261.1139392016921</v>
      </c>
      <c r="I100" s="24">
        <f>'2018 Srk fi 1.11.'!I100</f>
        <v>-142226.31644999862</v>
      </c>
      <c r="J100" s="24">
        <f>'2018 Srk fi 1.11.'!J100</f>
        <v>-146487.43038920031</v>
      </c>
      <c r="K100" s="24">
        <f>'2018 Srk fi 1.11.'!K100</f>
        <v>55863.041871042413</v>
      </c>
      <c r="L100" s="24"/>
      <c r="M100" s="23">
        <v>5.978185162805098E-3</v>
      </c>
      <c r="N100" s="28">
        <v>349</v>
      </c>
      <c r="O100" s="29" t="s">
        <v>770</v>
      </c>
      <c r="Q100" s="91" t="s">
        <v>1594</v>
      </c>
    </row>
    <row r="101" spans="1:17" ht="13.2" customHeight="1">
      <c r="A101" s="25"/>
      <c r="B101" s="26"/>
      <c r="C101" s="27" t="s">
        <v>1595</v>
      </c>
      <c r="D101" s="24">
        <f>'2018 Srk fi 1.11.'!D101</f>
        <v>1443622.3340306131</v>
      </c>
      <c r="E101" s="92">
        <f>'2018 Srk fi 1.11.'!E101</f>
        <v>1.2740857637860703E-3</v>
      </c>
      <c r="F101" s="24">
        <f>'2018 Srk fi 1.11.'!F101</f>
        <v>1433782.4497137996</v>
      </c>
      <c r="G101" s="24">
        <f>'2018 Srk fi 1.11.'!G101</f>
        <v>1432621.1856162448</v>
      </c>
      <c r="H101" s="24">
        <f>'2018 Srk fi 1.11.'!H101</f>
        <v>1161.264097554842</v>
      </c>
      <c r="I101" s="24">
        <f>'2018 Srk fi 1.11.'!I101</f>
        <v>-139059.19404588232</v>
      </c>
      <c r="J101" s="24">
        <f>'2018 Srk fi 1.11.'!J101</f>
        <v>-137897.92994832748</v>
      </c>
      <c r="K101" s="24">
        <f>'2018 Srk fi 1.11.'!K101</f>
        <v>54619.073132429505</v>
      </c>
      <c r="L101" s="24"/>
      <c r="M101" s="23">
        <v>2.0146789362853698E-3</v>
      </c>
      <c r="N101" s="28">
        <v>362</v>
      </c>
      <c r="O101" s="29" t="s">
        <v>776</v>
      </c>
      <c r="Q101" s="91" t="s">
        <v>1595</v>
      </c>
    </row>
    <row r="102" spans="1:17" ht="13.2" customHeight="1">
      <c r="A102" s="25"/>
      <c r="B102" s="26"/>
      <c r="C102" s="27" t="s">
        <v>1596</v>
      </c>
      <c r="D102" s="24">
        <f>'2018 Srk fi 1.11.'!D102</f>
        <v>3208906.9035213361</v>
      </c>
      <c r="E102" s="92">
        <f>'2018 Srk fi 1.11.'!E102</f>
        <v>1.8664244536363617E-2</v>
      </c>
      <c r="F102" s="24">
        <f>'2018 Srk fi 1.11.'!F102</f>
        <v>3187034.650668392</v>
      </c>
      <c r="G102" s="24">
        <f>'2018 Srk fi 1.11.'!G102</f>
        <v>3223543.4363686289</v>
      </c>
      <c r="H102" s="24">
        <f>'2018 Srk fi 1.11.'!H102</f>
        <v>-36508.785700236913</v>
      </c>
      <c r="I102" s="24">
        <f>'2018 Srk fi 1.11.'!I102</f>
        <v>-309103.00932105299</v>
      </c>
      <c r="J102" s="24">
        <f>'2018 Srk fi 1.11.'!J102</f>
        <v>-345611.7950212899</v>
      </c>
      <c r="K102" s="24">
        <f>'2018 Srk fi 1.11.'!K102</f>
        <v>121408.15274673706</v>
      </c>
      <c r="L102" s="24"/>
      <c r="M102" s="23">
        <v>3.5163256299675999E-4</v>
      </c>
      <c r="N102" s="28">
        <v>365</v>
      </c>
      <c r="O102" s="29" t="s">
        <v>520</v>
      </c>
      <c r="Q102" s="91" t="s">
        <v>1596</v>
      </c>
    </row>
    <row r="103" spans="1:17" ht="13.2" customHeight="1">
      <c r="A103" s="25"/>
      <c r="B103" s="26"/>
      <c r="C103" s="27" t="s">
        <v>1597</v>
      </c>
      <c r="D103" s="24">
        <f>'2018 Srk fi 1.11.'!D103</f>
        <v>5324683.3648797572</v>
      </c>
      <c r="E103" s="92">
        <f>'2018 Srk fi 1.11.'!E103</f>
        <v>1.0457044071624955E-2</v>
      </c>
      <c r="F103" s="24">
        <f>'2018 Srk fi 1.11.'!F103</f>
        <v>5288389.7532481104</v>
      </c>
      <c r="G103" s="24">
        <f>'2018 Srk fi 1.11.'!G103</f>
        <v>5277510.7124410439</v>
      </c>
      <c r="H103" s="24">
        <f>'2018 Srk fi 1.11.'!H103</f>
        <v>10879.040807066485</v>
      </c>
      <c r="I103" s="24">
        <f>'2018 Srk fi 1.11.'!I103</f>
        <v>-512908.50786601508</v>
      </c>
      <c r="J103" s="24">
        <f>'2018 Srk fi 1.11.'!J103</f>
        <v>-502029.46705894859</v>
      </c>
      <c r="K103" s="24">
        <f>'2018 Srk fi 1.11.'!K103</f>
        <v>201458.00134679201</v>
      </c>
      <c r="L103" s="24"/>
      <c r="M103" s="23">
        <v>1.6357123809466938E-3</v>
      </c>
      <c r="N103" s="28">
        <v>2223</v>
      </c>
      <c r="O103" s="29" t="s">
        <v>1187</v>
      </c>
      <c r="Q103" s="91" t="s">
        <v>1597</v>
      </c>
    </row>
    <row r="104" spans="1:17" ht="13.2" customHeight="1">
      <c r="A104" s="25"/>
      <c r="B104" s="26"/>
      <c r="C104" s="27" t="s">
        <v>1598</v>
      </c>
      <c r="D104" s="24">
        <f>'2018 Srk fi 1.11.'!D104</f>
        <v>1757690.326179933</v>
      </c>
      <c r="E104" s="92">
        <f>'2018 Srk fi 1.11.'!E104</f>
        <v>-1.0176677895713637E-2</v>
      </c>
      <c r="F104" s="24">
        <f>'2018 Srk fi 1.11.'!F104</f>
        <v>1745709.720818901</v>
      </c>
      <c r="G104" s="24">
        <f>'2018 Srk fi 1.11.'!G104</f>
        <v>1778728.6985518117</v>
      </c>
      <c r="H104" s="24">
        <f>'2018 Srk fi 1.11.'!H104</f>
        <v>-33018.977732910775</v>
      </c>
      <c r="I104" s="24">
        <f>'2018 Srk fi 1.11.'!I104</f>
        <v>-169312.28783250615</v>
      </c>
      <c r="J104" s="24">
        <f>'2018 Srk fi 1.11.'!J104</f>
        <v>-202331.26556541692</v>
      </c>
      <c r="K104" s="24">
        <f>'2018 Srk fi 1.11.'!K104</f>
        <v>66501.753406476331</v>
      </c>
      <c r="L104" s="24"/>
      <c r="M104" s="23">
        <v>3.4459044346282205E-4</v>
      </c>
      <c r="N104" s="28">
        <v>380</v>
      </c>
      <c r="O104" s="29" t="s">
        <v>526</v>
      </c>
      <c r="Q104" s="91" t="s">
        <v>1598</v>
      </c>
    </row>
    <row r="105" spans="1:17" ht="13.2" customHeight="1">
      <c r="A105" s="25"/>
      <c r="B105" s="26"/>
      <c r="C105" s="27" t="s">
        <v>1599</v>
      </c>
      <c r="D105" s="24">
        <f>'2018 Srk fi 1.11.'!D105</f>
        <v>306971.64182929625</v>
      </c>
      <c r="E105" s="92">
        <f>'2018 Srk fi 1.11.'!E105</f>
        <v>-9.6508367855367982E-3</v>
      </c>
      <c r="F105" s="24">
        <f>'2018 Srk fi 1.11.'!F105</f>
        <v>304879.29026826913</v>
      </c>
      <c r="G105" s="24">
        <f>'2018 Srk fi 1.11.'!G105</f>
        <v>309027.38471886847</v>
      </c>
      <c r="H105" s="24">
        <f>'2018 Srk fi 1.11.'!H105</f>
        <v>-4148.0944505993393</v>
      </c>
      <c r="I105" s="24">
        <f>'2018 Srk fi 1.11.'!I105</f>
        <v>-29569.526670136693</v>
      </c>
      <c r="J105" s="24">
        <f>'2018 Srk fi 1.11.'!J105</f>
        <v>-33717.621120736032</v>
      </c>
      <c r="K105" s="24">
        <f>'2018 Srk fi 1.11.'!K105</f>
        <v>11614.191717195157</v>
      </c>
      <c r="L105" s="24"/>
      <c r="M105" s="23">
        <v>2.2217615860438576E-3</v>
      </c>
      <c r="N105" s="28">
        <v>388</v>
      </c>
      <c r="O105" s="29" t="s">
        <v>530</v>
      </c>
      <c r="Q105" s="91" t="s">
        <v>1599</v>
      </c>
    </row>
    <row r="106" spans="1:17" ht="13.2" customHeight="1">
      <c r="A106" s="25"/>
      <c r="B106" s="26"/>
      <c r="C106" s="27" t="s">
        <v>1600</v>
      </c>
      <c r="D106" s="24">
        <f>'2018 Srk fi 1.11.'!D106</f>
        <v>289173.64265498985</v>
      </c>
      <c r="E106" s="92">
        <f>'2018 Srk fi 1.11.'!E106</f>
        <v>-4.7382156503921857E-2</v>
      </c>
      <c r="F106" s="24">
        <f>'2018 Srk fi 1.11.'!F106</f>
        <v>287202.60416097305</v>
      </c>
      <c r="G106" s="24">
        <f>'2018 Srk fi 1.11.'!G106</f>
        <v>299449.16614670458</v>
      </c>
      <c r="H106" s="24">
        <f>'2018 Srk fi 1.11.'!H106</f>
        <v>-12246.561985731532</v>
      </c>
      <c r="I106" s="24">
        <f>'2018 Srk fi 1.11.'!I106</f>
        <v>-27855.106379964145</v>
      </c>
      <c r="J106" s="24">
        <f>'2018 Srk fi 1.11.'!J106</f>
        <v>-40101.668365695674</v>
      </c>
      <c r="K106" s="24">
        <f>'2018 Srk fi 1.11.'!K106</f>
        <v>10940.809077153688</v>
      </c>
      <c r="L106" s="24"/>
      <c r="M106" s="23">
        <v>1.1716976260687079E-3</v>
      </c>
      <c r="N106" s="28">
        <v>393</v>
      </c>
      <c r="O106" s="29" t="s">
        <v>532</v>
      </c>
      <c r="Q106" s="91" t="s">
        <v>1600</v>
      </c>
    </row>
    <row r="107" spans="1:17" ht="13.2" customHeight="1">
      <c r="A107" s="25"/>
      <c r="B107" s="26"/>
      <c r="C107" s="27" t="s">
        <v>1601</v>
      </c>
      <c r="D107" s="24">
        <f>'2018 Srk fi 1.11.'!D107</f>
        <v>6885050.5736278482</v>
      </c>
      <c r="E107" s="92">
        <f>'2018 Srk fi 1.11.'!E107</f>
        <v>7.3066956831329133E-3</v>
      </c>
      <c r="F107" s="24">
        <f>'2018 Srk fi 1.11.'!F107</f>
        <v>6838121.3321199566</v>
      </c>
      <c r="G107" s="24">
        <f>'2018 Srk fi 1.11.'!G107</f>
        <v>6886684.3726280769</v>
      </c>
      <c r="H107" s="24">
        <f>'2018 Srk fi 1.11.'!H107</f>
        <v>-48563.040508120321</v>
      </c>
      <c r="I107" s="24">
        <f>'2018 Srk fi 1.11.'!I107</f>
        <v>-663213.33576259657</v>
      </c>
      <c r="J107" s="24">
        <f>'2018 Srk fi 1.11.'!J107</f>
        <v>-711776.37627071689</v>
      </c>
      <c r="K107" s="24">
        <f>'2018 Srk fi 1.11.'!K107</f>
        <v>260494.08625558199</v>
      </c>
      <c r="L107" s="24"/>
      <c r="M107" s="23">
        <v>1.3535869105997216E-3</v>
      </c>
      <c r="N107" s="28">
        <v>396</v>
      </c>
      <c r="O107" s="29" t="s">
        <v>534</v>
      </c>
      <c r="Q107" s="91" t="s">
        <v>1601</v>
      </c>
    </row>
    <row r="108" spans="1:17" ht="13.2" customHeight="1">
      <c r="A108" s="25"/>
      <c r="B108" s="26"/>
      <c r="C108" s="27" t="s">
        <v>1602</v>
      </c>
      <c r="D108" s="24">
        <f>'2018 Srk fi 1.11.'!D108</f>
        <v>2043988.8873499758</v>
      </c>
      <c r="E108" s="92">
        <f>'2018 Srk fi 1.11.'!E108</f>
        <v>4.4126842022244483E-2</v>
      </c>
      <c r="F108" s="24">
        <f>'2018 Srk fi 1.11.'!F108</f>
        <v>2030056.8403580028</v>
      </c>
      <c r="G108" s="24">
        <f>'2018 Srk fi 1.11.'!G108</f>
        <v>2055797.418839423</v>
      </c>
      <c r="H108" s="24">
        <f>'2018 Srk fi 1.11.'!H108</f>
        <v>-25740.578481420176</v>
      </c>
      <c r="I108" s="24">
        <f>'2018 Srk fi 1.11.'!I108</f>
        <v>-196890.44746214073</v>
      </c>
      <c r="J108" s="24">
        <f>'2018 Srk fi 1.11.'!J108</f>
        <v>-222631.0259435609</v>
      </c>
      <c r="K108" s="24">
        <f>'2018 Srk fi 1.11.'!K108</f>
        <v>77333.784528214499</v>
      </c>
      <c r="L108" s="24"/>
      <c r="M108" s="23">
        <v>6.4549664228292049E-4</v>
      </c>
      <c r="N108" s="28">
        <v>411</v>
      </c>
      <c r="O108" s="29" t="s">
        <v>172</v>
      </c>
      <c r="Q108" s="91" t="s">
        <v>1602</v>
      </c>
    </row>
    <row r="109" spans="1:17" ht="13.2" customHeight="1">
      <c r="A109" s="25"/>
      <c r="B109" s="26"/>
      <c r="C109" s="27" t="s">
        <v>1603</v>
      </c>
      <c r="D109" s="24">
        <f>'2018 Srk fi 1.11.'!D109</f>
        <v>1058631.1545913396</v>
      </c>
      <c r="E109" s="92">
        <f>'2018 Srk fi 1.11.'!E109</f>
        <v>2.4581577870075755E-2</v>
      </c>
      <c r="F109" s="24">
        <f>'2018 Srk fi 1.11.'!F109</f>
        <v>1051415.4113530999</v>
      </c>
      <c r="G109" s="24">
        <f>'2018 Srk fi 1.11.'!G109</f>
        <v>1038715.7608146961</v>
      </c>
      <c r="H109" s="24">
        <f>'2018 Srk fi 1.11.'!H109</f>
        <v>12699.650538403774</v>
      </c>
      <c r="I109" s="24">
        <f>'2018 Srk fi 1.11.'!I109</f>
        <v>-101974.31258791526</v>
      </c>
      <c r="J109" s="24">
        <f>'2018 Srk fi 1.11.'!J109</f>
        <v>-89274.662049511491</v>
      </c>
      <c r="K109" s="24">
        <f>'2018 Srk fi 1.11.'!K109</f>
        <v>40053.032631778689</v>
      </c>
      <c r="L109" s="24"/>
      <c r="M109" s="23">
        <v>5.308648732539529E-4</v>
      </c>
      <c r="N109" s="28">
        <v>418</v>
      </c>
      <c r="O109" s="29" t="s">
        <v>174</v>
      </c>
      <c r="Q109" s="91" t="s">
        <v>1603</v>
      </c>
    </row>
    <row r="110" spans="1:17" ht="13.2" customHeight="1">
      <c r="A110" s="25"/>
      <c r="B110" s="26"/>
      <c r="C110" s="27" t="s">
        <v>1604</v>
      </c>
      <c r="D110" s="24">
        <f>'2018 Srk fi 1.11.'!D110</f>
        <v>1189761.5182114893</v>
      </c>
      <c r="E110" s="92">
        <f>'2018 Srk fi 1.11.'!E110</f>
        <v>-1.2010498610212084E-3</v>
      </c>
      <c r="F110" s="24">
        <f>'2018 Srk fi 1.11.'!F110</f>
        <v>1181651.976382006</v>
      </c>
      <c r="G110" s="24">
        <f>'2018 Srk fi 1.11.'!G110</f>
        <v>1180305.93842514</v>
      </c>
      <c r="H110" s="24">
        <f>'2018 Srk fi 1.11.'!H110</f>
        <v>1346.03795686597</v>
      </c>
      <c r="I110" s="24">
        <f>'2018 Srk fi 1.11.'!I110</f>
        <v>-114605.65130449596</v>
      </c>
      <c r="J110" s="24">
        <f>'2018 Srk fi 1.11.'!J110</f>
        <v>-113259.61334762999</v>
      </c>
      <c r="K110" s="24">
        <f>'2018 Srk fi 1.11.'!K110</f>
        <v>45014.315615295585</v>
      </c>
      <c r="L110" s="24"/>
      <c r="M110" s="23">
        <v>2.6702722577604514E-3</v>
      </c>
      <c r="N110" s="28">
        <v>419</v>
      </c>
      <c r="O110" s="29" t="s">
        <v>176</v>
      </c>
      <c r="Q110" s="91" t="s">
        <v>1604</v>
      </c>
    </row>
    <row r="111" spans="1:17" ht="13.2" customHeight="1">
      <c r="A111" s="25"/>
      <c r="B111" s="26"/>
      <c r="C111" s="27" t="s">
        <v>1605</v>
      </c>
      <c r="D111" s="24">
        <f>'2018 Srk fi 1.11.'!D111</f>
        <v>1363781.4694153632</v>
      </c>
      <c r="E111" s="92">
        <f>'2018 Srk fi 1.11.'!E111</f>
        <v>-9.9235845229640463E-3</v>
      </c>
      <c r="F111" s="24">
        <f>'2018 Srk fi 1.11.'!F111</f>
        <v>1354485.7889758719</v>
      </c>
      <c r="G111" s="24">
        <f>'2018 Srk fi 1.11.'!G111</f>
        <v>1366466.9758113683</v>
      </c>
      <c r="H111" s="24">
        <f>'2018 Srk fi 1.11.'!H111</f>
        <v>-11981.186835496454</v>
      </c>
      <c r="I111" s="24">
        <f>'2018 Srk fi 1.11.'!I111</f>
        <v>-131368.39706692146</v>
      </c>
      <c r="J111" s="24">
        <f>'2018 Srk fi 1.11.'!J111</f>
        <v>-143349.58390241791</v>
      </c>
      <c r="K111" s="24">
        <f>'2018 Srk fi 1.11.'!K111</f>
        <v>51598.314918471122</v>
      </c>
      <c r="L111" s="24"/>
      <c r="M111" s="23">
        <v>5.3094057339317545E-3</v>
      </c>
      <c r="N111" s="28">
        <v>682</v>
      </c>
      <c r="O111" s="29" t="s">
        <v>939</v>
      </c>
      <c r="Q111" s="91" t="s">
        <v>1605</v>
      </c>
    </row>
    <row r="112" spans="1:17" ht="13.2" customHeight="1">
      <c r="A112" s="25"/>
      <c r="B112" s="26"/>
      <c r="C112" s="27" t="s">
        <v>1606</v>
      </c>
      <c r="D112" s="24">
        <f>'2018 Srk fi 1.11.'!D112</f>
        <v>10135574.578187266</v>
      </c>
      <c r="E112" s="92">
        <f>'2018 Srk fi 1.11.'!E112</f>
        <v>1.040666103305754E-2</v>
      </c>
      <c r="F112" s="24">
        <f>'2018 Srk fi 1.11.'!F112</f>
        <v>10066489.417212136</v>
      </c>
      <c r="G112" s="24">
        <f>'2018 Srk fi 1.11.'!G112</f>
        <v>10129764.39953688</v>
      </c>
      <c r="H112" s="24">
        <f>'2018 Srk fi 1.11.'!H112</f>
        <v>-63274.982324743643</v>
      </c>
      <c r="I112" s="24">
        <f>'2018 Srk fi 1.11.'!I112</f>
        <v>-976325.17785968713</v>
      </c>
      <c r="J112" s="24">
        <f>'2018 Srk fi 1.11.'!J112</f>
        <v>-1039600.1601844308</v>
      </c>
      <c r="K112" s="24">
        <f>'2018 Srk fi 1.11.'!K112</f>
        <v>383476.81112660328</v>
      </c>
      <c r="L112" s="24"/>
      <c r="M112" s="23">
        <v>4.5557198369783477E-4</v>
      </c>
      <c r="N112" s="28">
        <v>429</v>
      </c>
      <c r="O112" s="29" t="s">
        <v>178</v>
      </c>
      <c r="Q112" s="91" t="s">
        <v>1606</v>
      </c>
    </row>
    <row r="113" spans="1:17" ht="13.2" customHeight="1">
      <c r="A113" s="25"/>
      <c r="B113" s="26"/>
      <c r="C113" s="27" t="s">
        <v>1607</v>
      </c>
      <c r="D113" s="24">
        <f>'2018 Srk fi 1.11.'!D113</f>
        <v>575274.21479997924</v>
      </c>
      <c r="E113" s="92">
        <f>'2018 Srk fi 1.11.'!E113</f>
        <v>1.1161160940526882E-2</v>
      </c>
      <c r="F113" s="24">
        <f>'2018 Srk fi 1.11.'!F113</f>
        <v>571353.08418940403</v>
      </c>
      <c r="G113" s="24">
        <f>'2018 Srk fi 1.11.'!G113</f>
        <v>579520.26580881362</v>
      </c>
      <c r="H113" s="24">
        <f>'2018 Srk fi 1.11.'!H113</f>
        <v>-8167.1816194095882</v>
      </c>
      <c r="I113" s="24">
        <f>'2018 Srk fi 1.11.'!I113</f>
        <v>-55414.194405062801</v>
      </c>
      <c r="J113" s="24">
        <f>'2018 Srk fi 1.11.'!J113</f>
        <v>-63581.376024472389</v>
      </c>
      <c r="K113" s="24">
        <f>'2018 Srk fi 1.11.'!K113</f>
        <v>21765.349335953622</v>
      </c>
      <c r="L113" s="24"/>
      <c r="M113" s="23">
        <v>5.0532150675344453E-4</v>
      </c>
      <c r="N113" s="28">
        <v>436</v>
      </c>
      <c r="O113" s="29" t="s">
        <v>558</v>
      </c>
      <c r="Q113" s="91" t="s">
        <v>1607</v>
      </c>
    </row>
    <row r="114" spans="1:17" ht="13.2" customHeight="1">
      <c r="A114" s="25"/>
      <c r="B114" s="26"/>
      <c r="C114" s="27" t="s">
        <v>1608</v>
      </c>
      <c r="D114" s="24">
        <f>'2018 Srk fi 1.11.'!D114</f>
        <v>455519.94890784839</v>
      </c>
      <c r="E114" s="92">
        <f>'2018 Srk fi 1.11.'!E114</f>
        <v>-2.6056748747609326E-2</v>
      </c>
      <c r="F114" s="24">
        <f>'2018 Srk fi 1.11.'!F114</f>
        <v>452415.07618899853</v>
      </c>
      <c r="G114" s="24">
        <f>'2018 Srk fi 1.11.'!G114</f>
        <v>463396.51674529293</v>
      </c>
      <c r="H114" s="24">
        <f>'2018 Srk fi 1.11.'!H114</f>
        <v>-10981.440556294401</v>
      </c>
      <c r="I114" s="24">
        <f>'2018 Srk fi 1.11.'!I114</f>
        <v>-43878.676211727012</v>
      </c>
      <c r="J114" s="24">
        <f>'2018 Srk fi 1.11.'!J114</f>
        <v>-54860.116768021413</v>
      </c>
      <c r="K114" s="24">
        <f>'2018 Srk fi 1.11.'!K114</f>
        <v>17234.478032223851</v>
      </c>
      <c r="L114" s="24"/>
      <c r="M114" s="23">
        <v>9.4484303279806191E-3</v>
      </c>
      <c r="N114" s="28">
        <v>2442</v>
      </c>
      <c r="O114" s="29" t="s">
        <v>790</v>
      </c>
      <c r="Q114" s="91" t="s">
        <v>1608</v>
      </c>
    </row>
    <row r="115" spans="1:17" ht="13.2" customHeight="1">
      <c r="A115" s="25"/>
      <c r="B115" s="26"/>
      <c r="C115" s="27" t="s">
        <v>1609</v>
      </c>
      <c r="D115" s="24">
        <f>'2018 Srk fi 1.11.'!D115</f>
        <v>2409293.6707772794</v>
      </c>
      <c r="E115" s="92">
        <f>'2018 Srk fi 1.11.'!E115</f>
        <v>2.3997722450267212E-2</v>
      </c>
      <c r="F115" s="24">
        <f>'2018 Srk fi 1.11.'!F115</f>
        <v>2392871.667288674</v>
      </c>
      <c r="G115" s="24">
        <f>'2018 Srk fi 1.11.'!G115</f>
        <v>2374921.1120421956</v>
      </c>
      <c r="H115" s="24">
        <f>'2018 Srk fi 1.11.'!H115</f>
        <v>17950.555246478412</v>
      </c>
      <c r="I115" s="24">
        <f>'2018 Srk fi 1.11.'!I115</f>
        <v>-232079.0058316105</v>
      </c>
      <c r="J115" s="24">
        <f>'2018 Srk fi 1.11.'!J115</f>
        <v>-214128.45058513209</v>
      </c>
      <c r="K115" s="24">
        <f>'2018 Srk fi 1.11.'!K115</f>
        <v>91154.995388768497</v>
      </c>
      <c r="L115" s="24"/>
      <c r="M115" s="23">
        <v>1.7728183798593002E-2</v>
      </c>
      <c r="N115" s="28">
        <v>2222</v>
      </c>
      <c r="O115" s="29" t="s">
        <v>562</v>
      </c>
      <c r="Q115" s="91" t="s">
        <v>1609</v>
      </c>
    </row>
    <row r="116" spans="1:17" ht="13.2" customHeight="1">
      <c r="A116" s="25"/>
      <c r="B116" s="26"/>
      <c r="C116" s="27" t="s">
        <v>1610</v>
      </c>
      <c r="D116" s="24">
        <f>'2018 Srk fi 1.11.'!D116</f>
        <v>409587.72527579439</v>
      </c>
      <c r="E116" s="92">
        <f>'2018 Srk fi 1.11.'!E116</f>
        <v>1.9968765089407814E-2</v>
      </c>
      <c r="F116" s="24">
        <f>'2018 Srk fi 1.11.'!F116</f>
        <v>406795.9315086198</v>
      </c>
      <c r="G116" s="24">
        <f>'2018 Srk fi 1.11.'!G116</f>
        <v>401285.61022362701</v>
      </c>
      <c r="H116" s="24">
        <f>'2018 Srk fi 1.11.'!H116</f>
        <v>5510.321284992795</v>
      </c>
      <c r="I116" s="24">
        <f>'2018 Srk fi 1.11.'!I116</f>
        <v>-39454.182458450668</v>
      </c>
      <c r="J116" s="24">
        <f>'2018 Srk fi 1.11.'!J116</f>
        <v>-33943.861173457874</v>
      </c>
      <c r="K116" s="24">
        <f>'2018 Srk fi 1.11.'!K116</f>
        <v>15496.644374102387</v>
      </c>
      <c r="L116" s="24"/>
      <c r="M116" s="23">
        <v>1.6903431263843704E-3</v>
      </c>
      <c r="N116" s="28">
        <v>442</v>
      </c>
      <c r="O116" s="29" t="s">
        <v>564</v>
      </c>
      <c r="Q116" s="91" t="s">
        <v>1610</v>
      </c>
    </row>
    <row r="117" spans="1:17" ht="13.2" customHeight="1">
      <c r="A117" s="25"/>
      <c r="B117" s="26"/>
      <c r="C117" s="27" t="s">
        <v>1611</v>
      </c>
      <c r="D117" s="24">
        <f>'2018 Srk fi 1.11.'!D117</f>
        <v>8332876.4238910181</v>
      </c>
      <c r="E117" s="92">
        <f>'2018 Srk fi 1.11.'!E117</f>
        <v>4.7231242533007922E-4</v>
      </c>
      <c r="F117" s="24">
        <f>'2018 Srk fi 1.11.'!F117</f>
        <v>8276078.646449835</v>
      </c>
      <c r="G117" s="24">
        <f>'2018 Srk fi 1.11.'!G117</f>
        <v>8272026.6314005014</v>
      </c>
      <c r="H117" s="24">
        <f>'2018 Srk fi 1.11.'!H117</f>
        <v>4052.0150493336841</v>
      </c>
      <c r="I117" s="24">
        <f>'2018 Srk fi 1.11.'!I117</f>
        <v>-802677.44012725039</v>
      </c>
      <c r="J117" s="24">
        <f>'2018 Srk fi 1.11.'!J117</f>
        <v>-798625.42507791671</v>
      </c>
      <c r="K117" s="24">
        <f>'2018 Srk fi 1.11.'!K117</f>
        <v>315272.19832437811</v>
      </c>
      <c r="L117" s="24"/>
      <c r="M117" s="23">
        <v>1.7461584836625103E-3</v>
      </c>
      <c r="N117" s="28">
        <v>447</v>
      </c>
      <c r="O117" s="29" t="s">
        <v>566</v>
      </c>
      <c r="Q117" s="91" t="s">
        <v>1611</v>
      </c>
    </row>
    <row r="118" spans="1:17" ht="13.2" customHeight="1">
      <c r="A118" s="25"/>
      <c r="B118" s="26"/>
      <c r="C118" s="27" t="s">
        <v>1612</v>
      </c>
      <c r="D118" s="24">
        <f>'2018 Srk fi 1.11.'!D118</f>
        <v>222553.26615410697</v>
      </c>
      <c r="E118" s="92">
        <f>'2018 Srk fi 1.11.'!E118</f>
        <v>7.584322366974261E-3</v>
      </c>
      <c r="F118" s="24">
        <f>'2018 Srk fi 1.11.'!F118</f>
        <v>221036.31927564519</v>
      </c>
      <c r="G118" s="24">
        <f>'2018 Srk fi 1.11.'!G118</f>
        <v>224177.54061445335</v>
      </c>
      <c r="H118" s="24">
        <f>'2018 Srk fi 1.11.'!H118</f>
        <v>-3141.2213388081582</v>
      </c>
      <c r="I118" s="24">
        <f>'2018 Srk fi 1.11.'!I118</f>
        <v>-21437.79373186989</v>
      </c>
      <c r="J118" s="24">
        <f>'2018 Srk fi 1.11.'!J118</f>
        <v>-24579.015070678048</v>
      </c>
      <c r="K118" s="24">
        <f>'2018 Srk fi 1.11.'!K118</f>
        <v>8420.2445704711899</v>
      </c>
      <c r="L118" s="24"/>
      <c r="M118" s="23">
        <v>1.7255571042841403E-3</v>
      </c>
      <c r="N118" s="28">
        <v>454</v>
      </c>
      <c r="O118" s="29" t="s">
        <v>570</v>
      </c>
      <c r="Q118" s="91" t="s">
        <v>1612</v>
      </c>
    </row>
    <row r="119" spans="1:17" ht="13.2" customHeight="1">
      <c r="A119" s="25"/>
      <c r="B119" s="26"/>
      <c r="C119" s="27" t="s">
        <v>1613</v>
      </c>
      <c r="D119" s="24">
        <f>'2018 Srk fi 1.11.'!D119</f>
        <v>15556824.30962923</v>
      </c>
      <c r="E119" s="92">
        <f>'2018 Srk fi 1.11.'!E119</f>
        <v>-4.6261460267896792E-3</v>
      </c>
      <c r="F119" s="24">
        <f>'2018 Srk fi 1.11.'!F119</f>
        <v>15450787.330333995</v>
      </c>
      <c r="G119" s="24">
        <f>'2018 Srk fi 1.11.'!G119</f>
        <v>15541994.242973821</v>
      </c>
      <c r="H119" s="24">
        <f>'2018 Srk fi 1.11.'!H119</f>
        <v>-91206.912639826536</v>
      </c>
      <c r="I119" s="24">
        <f>'2018 Srk fi 1.11.'!I119</f>
        <v>-1498535.5930109597</v>
      </c>
      <c r="J119" s="24">
        <f>'2018 Srk fi 1.11.'!J119</f>
        <v>-1589742.5056507862</v>
      </c>
      <c r="K119" s="24">
        <f>'2018 Srk fi 1.11.'!K119</f>
        <v>588588.37567553006</v>
      </c>
      <c r="L119" s="24"/>
      <c r="M119" s="23">
        <v>1.5628545614997488E-3</v>
      </c>
      <c r="N119" s="28">
        <v>407</v>
      </c>
      <c r="O119" s="29" t="s">
        <v>538</v>
      </c>
      <c r="Q119" s="91" t="s">
        <v>1613</v>
      </c>
    </row>
    <row r="120" spans="1:17" ht="13.2" customHeight="1">
      <c r="A120" s="25"/>
      <c r="B120" s="26"/>
      <c r="C120" s="27" t="s">
        <v>1614</v>
      </c>
      <c r="D120" s="24">
        <f>'2018 Srk fi 1.11.'!D120</f>
        <v>1512007.1892028428</v>
      </c>
      <c r="E120" s="92">
        <f>'2018 Srk fi 1.11.'!E120</f>
        <v>1.4858830441672133E-2</v>
      </c>
      <c r="F120" s="24">
        <f>'2018 Srk fi 1.11.'!F120</f>
        <v>1501701.186395026</v>
      </c>
      <c r="G120" s="24">
        <f>'2018 Srk fi 1.11.'!G120</f>
        <v>1483135.3995661365</v>
      </c>
      <c r="H120" s="24">
        <f>'2018 Srk fi 1.11.'!H120</f>
        <v>18565.786828889512</v>
      </c>
      <c r="I120" s="24">
        <f>'2018 Srk fi 1.11.'!I120</f>
        <v>-145646.47287984431</v>
      </c>
      <c r="J120" s="24">
        <f>'2018 Srk fi 1.11.'!J120</f>
        <v>-127080.6860509548</v>
      </c>
      <c r="K120" s="24">
        <f>'2018 Srk fi 1.11.'!K120</f>
        <v>57206.396227780984</v>
      </c>
      <c r="L120" s="24"/>
      <c r="M120" s="23">
        <v>2.2168343165342337E-2</v>
      </c>
      <c r="N120" s="28">
        <v>465</v>
      </c>
      <c r="O120" s="29" t="s">
        <v>571</v>
      </c>
      <c r="Q120" s="91" t="s">
        <v>1614</v>
      </c>
    </row>
    <row r="121" spans="1:17" ht="13.2" customHeight="1">
      <c r="A121" s="25"/>
      <c r="B121" s="26"/>
      <c r="C121" s="27" t="s">
        <v>1615</v>
      </c>
      <c r="D121" s="24">
        <f>'2018 Srk fi 1.11.'!D121</f>
        <v>1542655.8022682122</v>
      </c>
      <c r="E121" s="92">
        <f>'2018 Srk fi 1.11.'!E121</f>
        <v>2.2025412751540685E-3</v>
      </c>
      <c r="F121" s="24">
        <f>'2018 Srk fi 1.11.'!F121</f>
        <v>1532140.8952339059</v>
      </c>
      <c r="G121" s="24">
        <f>'2018 Srk fi 1.11.'!G121</f>
        <v>1530311.3887115289</v>
      </c>
      <c r="H121" s="24">
        <f>'2018 Srk fi 1.11.'!H121</f>
        <v>1829.5065223770216</v>
      </c>
      <c r="I121" s="24">
        <f>'2018 Srk fi 1.11.'!I121</f>
        <v>-148598.74878402409</v>
      </c>
      <c r="J121" s="24">
        <f>'2018 Srk fi 1.11.'!J121</f>
        <v>-146769.24226164707</v>
      </c>
      <c r="K121" s="24">
        <f>'2018 Srk fi 1.11.'!K121</f>
        <v>58365.978480676116</v>
      </c>
      <c r="L121" s="24"/>
      <c r="M121" s="23">
        <v>8.1944975910980939E-4</v>
      </c>
      <c r="N121" s="28">
        <v>472</v>
      </c>
      <c r="O121" s="29" t="s">
        <v>575</v>
      </c>
      <c r="Q121" s="91" t="s">
        <v>1615</v>
      </c>
    </row>
    <row r="122" spans="1:17" ht="13.2" customHeight="1">
      <c r="A122" s="25"/>
      <c r="B122" s="26"/>
      <c r="C122" s="27" t="s">
        <v>1616</v>
      </c>
      <c r="D122" s="24">
        <f>'2018 Srk fi 1.11.'!D122</f>
        <v>1515038.6636148843</v>
      </c>
      <c r="E122" s="92">
        <f>'2018 Srk fi 1.11.'!E122</f>
        <v>-3.8951749643932887E-3</v>
      </c>
      <c r="F122" s="24">
        <f>'2018 Srk fi 1.11.'!F122</f>
        <v>1504711.9979530643</v>
      </c>
      <c r="G122" s="24">
        <f>'2018 Srk fi 1.11.'!G122</f>
        <v>1507337.8426874059</v>
      </c>
      <c r="H122" s="24">
        <f>'2018 Srk fi 1.11.'!H122</f>
        <v>-2625.8447343416046</v>
      </c>
      <c r="I122" s="24">
        <f>'2018 Srk fi 1.11.'!I122</f>
        <v>-145938.48442508842</v>
      </c>
      <c r="J122" s="24">
        <f>'2018 Srk fi 1.11.'!J122</f>
        <v>-148564.32915943002</v>
      </c>
      <c r="K122" s="24">
        <f>'2018 Srk fi 1.11.'!K122</f>
        <v>57321.091268656448</v>
      </c>
      <c r="L122" s="24"/>
      <c r="M122" s="23">
        <v>4.6107794292571443E-3</v>
      </c>
      <c r="N122" s="28">
        <v>475</v>
      </c>
      <c r="O122" s="29" t="s">
        <v>577</v>
      </c>
      <c r="Q122" s="91" t="s">
        <v>1616</v>
      </c>
    </row>
    <row r="123" spans="1:17" ht="13.2" customHeight="1">
      <c r="A123" s="25"/>
      <c r="B123" s="26"/>
      <c r="C123" s="27" t="s">
        <v>1617</v>
      </c>
      <c r="D123" s="24">
        <f>'2018 Srk fi 1.11.'!D123</f>
        <v>19906941.753822502</v>
      </c>
      <c r="E123" s="92">
        <f>'2018 Srk fi 1.11.'!E123</f>
        <v>1.9083097849000641E-2</v>
      </c>
      <c r="F123" s="24">
        <f>'2018 Srk fi 1.11.'!F123</f>
        <v>19771253.908503391</v>
      </c>
      <c r="G123" s="24">
        <f>'2018 Srk fi 1.11.'!G123</f>
        <v>19713039.181936532</v>
      </c>
      <c r="H123" s="24">
        <f>'2018 Srk fi 1.11.'!H123</f>
        <v>58214.72656685859</v>
      </c>
      <c r="I123" s="24">
        <f>'2018 Srk fi 1.11.'!I123</f>
        <v>-1917567.5042903412</v>
      </c>
      <c r="J123" s="24">
        <f>'2018 Srk fi 1.11.'!J123</f>
        <v>-1859352.7777234826</v>
      </c>
      <c r="K123" s="24">
        <f>'2018 Srk fi 1.11.'!K123</f>
        <v>753173.93051082338</v>
      </c>
      <c r="L123" s="24"/>
      <c r="M123" s="23">
        <v>3.0443823412608048E-3</v>
      </c>
      <c r="N123" s="28">
        <v>484</v>
      </c>
      <c r="O123" s="29" t="s">
        <v>581</v>
      </c>
      <c r="Q123" s="91" t="s">
        <v>1617</v>
      </c>
    </row>
    <row r="124" spans="1:17" ht="13.2" customHeight="1">
      <c r="A124" s="25"/>
      <c r="B124" s="26"/>
      <c r="C124" s="27" t="s">
        <v>1618</v>
      </c>
      <c r="D124" s="24">
        <f>'2018 Srk fi 1.11.'!D124</f>
        <v>1068605.5468303079</v>
      </c>
      <c r="E124" s="92">
        <f>'2018 Srk fi 1.11.'!E124</f>
        <v>5.7199376108463262E-3</v>
      </c>
      <c r="F124" s="24">
        <f>'2018 Srk fi 1.11.'!F124</f>
        <v>1061321.8170671659</v>
      </c>
      <c r="G124" s="24">
        <f>'2018 Srk fi 1.11.'!G124</f>
        <v>1085939.638367618</v>
      </c>
      <c r="H124" s="24">
        <f>'2018 Srk fi 1.11.'!H124</f>
        <v>-24617.821300452109</v>
      </c>
      <c r="I124" s="24">
        <f>'2018 Srk fi 1.11.'!I124</f>
        <v>-102935.11162319744</v>
      </c>
      <c r="J124" s="24">
        <f>'2018 Srk fi 1.11.'!J124</f>
        <v>-127552.93292364955</v>
      </c>
      <c r="K124" s="24">
        <f>'2018 Srk fi 1.11.'!K124</f>
        <v>40430.411151291257</v>
      </c>
      <c r="L124" s="24"/>
      <c r="M124" s="23">
        <v>7.7549562124404328E-3</v>
      </c>
      <c r="N124" s="28">
        <v>384</v>
      </c>
      <c r="O124" s="29" t="s">
        <v>528</v>
      </c>
      <c r="Q124" s="91" t="s">
        <v>1618</v>
      </c>
    </row>
    <row r="125" spans="1:17" ht="13.2" customHeight="1">
      <c r="A125" s="25"/>
      <c r="B125" s="26"/>
      <c r="C125" s="27" t="s">
        <v>1619</v>
      </c>
      <c r="D125" s="24">
        <f>'2018 Srk fi 1.11.'!D125</f>
        <v>738152.03257483791</v>
      </c>
      <c r="E125" s="92">
        <f>'2018 Srk fi 1.11.'!E125</f>
        <v>2.2003140160357315E-2</v>
      </c>
      <c r="F125" s="24">
        <f>'2018 Srk fi 1.11.'!F125</f>
        <v>733120.70932807308</v>
      </c>
      <c r="G125" s="24">
        <f>'2018 Srk fi 1.11.'!G125</f>
        <v>721290.00256973295</v>
      </c>
      <c r="H125" s="24">
        <f>'2018 Srk fi 1.11.'!H125</f>
        <v>11830.706758340122</v>
      </c>
      <c r="I125" s="24">
        <f>'2018 Srk fi 1.11.'!I125</f>
        <v>-71103.656623679068</v>
      </c>
      <c r="J125" s="24">
        <f>'2018 Srk fi 1.11.'!J125</f>
        <v>-59272.949865338946</v>
      </c>
      <c r="K125" s="24">
        <f>'2018 Srk fi 1.11.'!K125</f>
        <v>27927.788937353471</v>
      </c>
      <c r="L125" s="24"/>
      <c r="M125" s="23">
        <v>2.9973165961155263E-4</v>
      </c>
      <c r="N125" s="28">
        <v>500</v>
      </c>
      <c r="O125" s="29" t="s">
        <v>583</v>
      </c>
      <c r="Q125" s="91" t="s">
        <v>1619</v>
      </c>
    </row>
    <row r="126" spans="1:17" ht="13.2" customHeight="1">
      <c r="A126" s="25"/>
      <c r="B126" s="26"/>
      <c r="C126" s="27" t="s">
        <v>1620</v>
      </c>
      <c r="D126" s="24">
        <f>'2018 Srk fi 1.11.'!D126</f>
        <v>4094845.3914877991</v>
      </c>
      <c r="E126" s="92">
        <f>'2018 Srk fi 1.11.'!E126</f>
        <v>7.8985671102713706E-3</v>
      </c>
      <c r="F126" s="24">
        <f>'2018 Srk fi 1.11.'!F126</f>
        <v>4066934.487092895</v>
      </c>
      <c r="G126" s="24">
        <f>'2018 Srk fi 1.11.'!G126</f>
        <v>4058148.2419893877</v>
      </c>
      <c r="H126" s="24">
        <f>'2018 Srk fi 1.11.'!H126</f>
        <v>8786.2451035073027</v>
      </c>
      <c r="I126" s="24">
        <f>'2018 Srk fi 1.11.'!I126</f>
        <v>-394442.42892318242</v>
      </c>
      <c r="J126" s="24">
        <f>'2018 Srk fi 1.11.'!J126</f>
        <v>-385656.18381967512</v>
      </c>
      <c r="K126" s="24">
        <f>'2018 Srk fi 1.11.'!K126</f>
        <v>154927.40353996298</v>
      </c>
      <c r="L126" s="24"/>
      <c r="M126" s="23">
        <v>4.520850835378707E-4</v>
      </c>
      <c r="N126" s="28">
        <v>507</v>
      </c>
      <c r="O126" s="29" t="s">
        <v>853</v>
      </c>
      <c r="Q126" s="91" t="s">
        <v>1620</v>
      </c>
    </row>
    <row r="127" spans="1:17" ht="13.2" customHeight="1">
      <c r="A127" s="25"/>
      <c r="B127" s="26"/>
      <c r="C127" s="27" t="s">
        <v>1621</v>
      </c>
      <c r="D127" s="24">
        <f>'2018 Srk fi 1.11.'!D127</f>
        <v>207840.27924045335</v>
      </c>
      <c r="E127" s="92">
        <f>'2018 Srk fi 1.11.'!E127</f>
        <v>5.0664715655708736E-2</v>
      </c>
      <c r="F127" s="24">
        <f>'2018 Srk fi 1.11.'!F127</f>
        <v>206423.61765529329</v>
      </c>
      <c r="G127" s="24">
        <f>'2018 Srk fi 1.11.'!G127</f>
        <v>198623.03320209263</v>
      </c>
      <c r="H127" s="24">
        <f>'2018 Srk fi 1.11.'!H127</f>
        <v>7800.5844532006595</v>
      </c>
      <c r="I127" s="24">
        <f>'2018 Srk fi 1.11.'!I127</f>
        <v>-20020.54210449454</v>
      </c>
      <c r="J127" s="24">
        <f>'2018 Srk fi 1.11.'!J127</f>
        <v>-12219.95765129388</v>
      </c>
      <c r="K127" s="24">
        <f>'2018 Srk fi 1.11.'!K127</f>
        <v>7863.5825617935907</v>
      </c>
      <c r="L127" s="24"/>
      <c r="M127" s="23">
        <v>2.0720747439580658E-2</v>
      </c>
      <c r="N127" s="28">
        <v>517</v>
      </c>
      <c r="O127" s="29" t="s">
        <v>858</v>
      </c>
      <c r="Q127" s="91" t="s">
        <v>1621</v>
      </c>
    </row>
    <row r="128" spans="1:17" ht="13.2" customHeight="1">
      <c r="A128" s="25"/>
      <c r="B128" s="26"/>
      <c r="C128" s="27" t="s">
        <v>1622</v>
      </c>
      <c r="D128" s="24">
        <f>'2018 Srk fi 1.11.'!D128</f>
        <v>2715639.060798496</v>
      </c>
      <c r="E128" s="92">
        <f>'2018 Srk fi 1.11.'!E128</f>
        <v>1.1885222774547399E-2</v>
      </c>
      <c r="F128" s="24">
        <f>'2018 Srk fi 1.11.'!F128</f>
        <v>2697128.9743482051</v>
      </c>
      <c r="G128" s="24">
        <f>'2018 Srk fi 1.11.'!G128</f>
        <v>2687275.6221963419</v>
      </c>
      <c r="H128" s="24">
        <f>'2018 Srk fi 1.11.'!H128</f>
        <v>9853.352151863277</v>
      </c>
      <c r="I128" s="24">
        <f>'2018 Srk fi 1.11.'!I128</f>
        <v>-261588.20781041452</v>
      </c>
      <c r="J128" s="24">
        <f>'2018 Srk fi 1.11.'!J128</f>
        <v>-251734.85565855124</v>
      </c>
      <c r="K128" s="24">
        <f>'2018 Srk fi 1.11.'!K128</f>
        <v>102745.49303272962</v>
      </c>
      <c r="L128" s="24"/>
      <c r="M128" s="23">
        <v>1.706982274926522E-3</v>
      </c>
      <c r="N128" s="28">
        <v>518</v>
      </c>
      <c r="O128" s="29" t="s">
        <v>860</v>
      </c>
      <c r="Q128" s="91" t="s">
        <v>1622</v>
      </c>
    </row>
    <row r="129" spans="1:17" ht="13.2" customHeight="1">
      <c r="A129" s="25"/>
      <c r="B129" s="26"/>
      <c r="C129" s="27" t="s">
        <v>1623</v>
      </c>
      <c r="D129" s="24">
        <f>'2018 Srk fi 1.11.'!D129</f>
        <v>259672.24777100817</v>
      </c>
      <c r="E129" s="92">
        <f>'2018 Srk fi 1.11.'!E129</f>
        <v>-1.7173082435954723E-2</v>
      </c>
      <c r="F129" s="24">
        <f>'2018 Srk fi 1.11.'!F129</f>
        <v>257902.2939415882</v>
      </c>
      <c r="G129" s="24">
        <f>'2018 Srk fi 1.11.'!G129</f>
        <v>263354.46499260957</v>
      </c>
      <c r="H129" s="24">
        <f>'2018 Srk fi 1.11.'!H129</f>
        <v>-5452.1710510213743</v>
      </c>
      <c r="I129" s="24">
        <f>'2018 Srk fi 1.11.'!I129</f>
        <v>-25013.338073192572</v>
      </c>
      <c r="J129" s="24">
        <f>'2018 Srk fi 1.11.'!J129</f>
        <v>-30465.509124213946</v>
      </c>
      <c r="K129" s="24">
        <f>'2018 Srk fi 1.11.'!K129</f>
        <v>9824.6315238610641</v>
      </c>
      <c r="L129" s="24"/>
      <c r="M129" s="23">
        <v>1.7482549182387187E-3</v>
      </c>
      <c r="N129" s="28">
        <v>523</v>
      </c>
      <c r="O129" s="29" t="s">
        <v>862</v>
      </c>
      <c r="Q129" s="91" t="s">
        <v>1623</v>
      </c>
    </row>
    <row r="130" spans="1:17" ht="13.2" customHeight="1">
      <c r="A130" s="25"/>
      <c r="B130" s="26"/>
      <c r="C130" s="27" t="s">
        <v>1624</v>
      </c>
      <c r="D130" s="24">
        <f>'2018 Srk fi 1.11.'!D130</f>
        <v>414576.41661447671</v>
      </c>
      <c r="E130" s="92">
        <f>'2018 Srk fi 1.11.'!E130</f>
        <v>3.9737767274061309E-2</v>
      </c>
      <c r="F130" s="24">
        <f>'2018 Srk fi 1.11.'!F130</f>
        <v>411750.61939327698</v>
      </c>
      <c r="G130" s="24">
        <f>'2018 Srk fi 1.11.'!G130</f>
        <v>397345.24463884457</v>
      </c>
      <c r="H130" s="24">
        <f>'2018 Srk fi 1.11.'!H130</f>
        <v>14405.374754432414</v>
      </c>
      <c r="I130" s="24">
        <f>'2018 Srk fi 1.11.'!I130</f>
        <v>-39934.726005434983</v>
      </c>
      <c r="J130" s="24">
        <f>'2018 Srk fi 1.11.'!J130</f>
        <v>-25529.351251002568</v>
      </c>
      <c r="K130" s="24">
        <f>'2018 Srk fi 1.11.'!K130</f>
        <v>15685.39020508565</v>
      </c>
      <c r="L130" s="24"/>
      <c r="M130" s="23">
        <v>6.4029747409831438E-4</v>
      </c>
      <c r="N130" s="28">
        <v>537</v>
      </c>
      <c r="O130" s="29" t="s">
        <v>870</v>
      </c>
      <c r="Q130" s="91" t="s">
        <v>1624</v>
      </c>
    </row>
    <row r="131" spans="1:17" ht="13.2" customHeight="1">
      <c r="A131" s="25"/>
      <c r="B131" s="26"/>
      <c r="C131" s="27" t="s">
        <v>1625</v>
      </c>
      <c r="D131" s="24">
        <f>'2018 Srk fi 1.11.'!D131</f>
        <v>648055.49448498595</v>
      </c>
      <c r="E131" s="92">
        <f>'2018 Srk fi 1.11.'!E131</f>
        <v>2.247204322639984E-2</v>
      </c>
      <c r="F131" s="24">
        <f>'2018 Srk fi 1.11.'!F131</f>
        <v>643638.27888344869</v>
      </c>
      <c r="G131" s="24">
        <f>'2018 Srk fi 1.11.'!G131</f>
        <v>645847.05290288071</v>
      </c>
      <c r="H131" s="24">
        <f>'2018 Srk fi 1.11.'!H131</f>
        <v>-2208.7740194320213</v>
      </c>
      <c r="I131" s="24">
        <f>'2018 Srk fi 1.11.'!I131</f>
        <v>-62424.96575158753</v>
      </c>
      <c r="J131" s="24">
        <f>'2018 Srk fi 1.11.'!J131</f>
        <v>-64633.739771019551</v>
      </c>
      <c r="K131" s="24">
        <f>'2018 Srk fi 1.11.'!K131</f>
        <v>24519.010001959145</v>
      </c>
      <c r="L131" s="24"/>
      <c r="M131" s="23">
        <v>3.3827299308009742E-3</v>
      </c>
      <c r="N131" s="28">
        <v>545</v>
      </c>
      <c r="O131" s="29" t="s">
        <v>133</v>
      </c>
      <c r="Q131" s="91" t="s">
        <v>1625</v>
      </c>
    </row>
    <row r="132" spans="1:17" ht="13.2" customHeight="1">
      <c r="A132" s="25"/>
      <c r="B132" s="26"/>
      <c r="C132" s="27" t="s">
        <v>1626</v>
      </c>
      <c r="D132" s="24">
        <f>'2018 Srk fi 1.11.'!D132</f>
        <v>18250087.960208148</v>
      </c>
      <c r="E132" s="92">
        <f>'2018 Srk fi 1.11.'!E132</f>
        <v>-3.9816478775911435E-4</v>
      </c>
      <c r="F132" s="24">
        <f>'2018 Srk fi 1.11.'!F132</f>
        <v>18125693.407653164</v>
      </c>
      <c r="G132" s="24">
        <f>'2018 Srk fi 1.11.'!G132</f>
        <v>18281762.989239048</v>
      </c>
      <c r="H132" s="24">
        <f>'2018 Srk fi 1.11.'!H132</f>
        <v>-156069.58158588409</v>
      </c>
      <c r="I132" s="24">
        <f>'2018 Srk fi 1.11.'!I132</f>
        <v>-1757968.4542059659</v>
      </c>
      <c r="J132" s="24">
        <f>'2018 Srk fi 1.11.'!J132</f>
        <v>-1914038.03579185</v>
      </c>
      <c r="K132" s="24">
        <f>'2018 Srk fi 1.11.'!K132</f>
        <v>690487.30091948132</v>
      </c>
      <c r="L132" s="24"/>
      <c r="M132" s="23">
        <v>1.3098713364419568E-3</v>
      </c>
      <c r="N132" s="28">
        <v>608</v>
      </c>
      <c r="O132" s="29" t="s">
        <v>598</v>
      </c>
      <c r="Q132" s="91" t="s">
        <v>1626</v>
      </c>
    </row>
    <row r="133" spans="1:17" ht="13.2" customHeight="1">
      <c r="A133" s="25"/>
      <c r="B133" s="26"/>
      <c r="C133" s="27" t="s">
        <v>1627</v>
      </c>
      <c r="D133" s="24">
        <f>'2018 Srk fi 1.11.'!D133</f>
        <v>1530368.1409055984</v>
      </c>
      <c r="E133" s="92">
        <f>'2018 Srk fi 1.11.'!E133</f>
        <v>1.7203286175656363E-2</v>
      </c>
      <c r="F133" s="24">
        <f>'2018 Srk fi 1.11.'!F133</f>
        <v>1519936.9878860936</v>
      </c>
      <c r="G133" s="24">
        <f>'2018 Srk fi 1.11.'!G133</f>
        <v>1501368.7988442124</v>
      </c>
      <c r="H133" s="24">
        <f>'2018 Srk fi 1.11.'!H133</f>
        <v>18568.189041881124</v>
      </c>
      <c r="I133" s="24">
        <f>'2018 Srk fi 1.11.'!I133</f>
        <v>-147415.12045858591</v>
      </c>
      <c r="J133" s="24">
        <f>'2018 Srk fi 1.11.'!J133</f>
        <v>-128846.93141670479</v>
      </c>
      <c r="K133" s="24">
        <f>'2018 Srk fi 1.11.'!K133</f>
        <v>57901.078029380587</v>
      </c>
      <c r="L133" s="24"/>
      <c r="M133" s="23">
        <v>3.6072197445992352E-3</v>
      </c>
      <c r="N133" s="28">
        <v>549</v>
      </c>
      <c r="O133" s="29" t="s">
        <v>876</v>
      </c>
      <c r="Q133" s="91" t="s">
        <v>1627</v>
      </c>
    </row>
    <row r="134" spans="1:17" ht="13.2" customHeight="1">
      <c r="A134" s="25"/>
      <c r="B134" s="26"/>
      <c r="C134" s="27" t="s">
        <v>1628</v>
      </c>
      <c r="D134" s="24">
        <f>'2018 Srk fi 1.11.'!D134</f>
        <v>1577834.0293718509</v>
      </c>
      <c r="E134" s="92">
        <f>'2018 Srk fi 1.11.'!E134</f>
        <v>2.3885213701720254E-2</v>
      </c>
      <c r="F134" s="24">
        <f>'2018 Srk fi 1.11.'!F134</f>
        <v>1567079.3437770368</v>
      </c>
      <c r="G134" s="24">
        <f>'2018 Srk fi 1.11.'!G134</f>
        <v>1560093.4131317651</v>
      </c>
      <c r="H134" s="24">
        <f>'2018 Srk fi 1.11.'!H134</f>
        <v>6985.9306452716701</v>
      </c>
      <c r="I134" s="24">
        <f>'2018 Srk fi 1.11.'!I134</f>
        <v>-151987.34689149231</v>
      </c>
      <c r="J134" s="24">
        <f>'2018 Srk fi 1.11.'!J134</f>
        <v>-145001.41624622064</v>
      </c>
      <c r="K134" s="24">
        <f>'2018 Srk fi 1.11.'!K134</f>
        <v>59696.937495059239</v>
      </c>
      <c r="L134" s="24"/>
      <c r="M134" s="23">
        <v>6.5020228553271803E-4</v>
      </c>
      <c r="N134" s="28">
        <v>560</v>
      </c>
      <c r="O134" s="29" t="s">
        <v>880</v>
      </c>
      <c r="Q134" s="91" t="s">
        <v>1628</v>
      </c>
    </row>
    <row r="135" spans="1:17" ht="13.2" customHeight="1">
      <c r="A135" s="25"/>
      <c r="B135" s="26"/>
      <c r="C135" s="27" t="s">
        <v>1629</v>
      </c>
      <c r="D135" s="24">
        <f>'2018 Srk fi 1.11.'!D135</f>
        <v>281849.33891715348</v>
      </c>
      <c r="E135" s="92">
        <f>'2018 Srk fi 1.11.'!E135</f>
        <v>-1.8520703228576241E-2</v>
      </c>
      <c r="F135" s="24">
        <f>'2018 Srk fi 1.11.'!F135</f>
        <v>279928.22366121813</v>
      </c>
      <c r="G135" s="24">
        <f>'2018 Srk fi 1.11.'!G135</f>
        <v>291911.97835676296</v>
      </c>
      <c r="H135" s="24">
        <f>'2018 Srk fi 1.11.'!H135</f>
        <v>-11983.754695544834</v>
      </c>
      <c r="I135" s="24">
        <f>'2018 Srk fi 1.11.'!I135</f>
        <v>-27149.581291635077</v>
      </c>
      <c r="J135" s="24">
        <f>'2018 Srk fi 1.11.'!J135</f>
        <v>-39133.335987179911</v>
      </c>
      <c r="K135" s="24">
        <f>'2018 Srk fi 1.11.'!K135</f>
        <v>10663.695962407066</v>
      </c>
      <c r="L135" s="24"/>
      <c r="M135" s="23">
        <v>6.2587616483892033E-4</v>
      </c>
      <c r="N135" s="28">
        <v>561</v>
      </c>
      <c r="O135" s="29" t="s">
        <v>882</v>
      </c>
      <c r="Q135" s="91" t="s">
        <v>1629</v>
      </c>
    </row>
    <row r="136" spans="1:17" ht="13.2" customHeight="1">
      <c r="A136" s="25"/>
      <c r="B136" s="26"/>
      <c r="C136" s="27" t="s">
        <v>1630</v>
      </c>
      <c r="D136" s="24">
        <f>'2018 Srk fi 1.11.'!D136</f>
        <v>572650.72019749426</v>
      </c>
      <c r="E136" s="92">
        <f>'2018 Srk fi 1.11.'!E136</f>
        <v>1.4929553092329684E-2</v>
      </c>
      <c r="F136" s="24">
        <f>'2018 Srk fi 1.11.'!F136</f>
        <v>568747.47160688066</v>
      </c>
      <c r="G136" s="24">
        <f>'2018 Srk fi 1.11.'!G136</f>
        <v>560310.03252817702</v>
      </c>
      <c r="H136" s="24">
        <f>'2018 Srk fi 1.11.'!H136</f>
        <v>8437.4390787036391</v>
      </c>
      <c r="I136" s="24">
        <f>'2018 Srk fi 1.11.'!I136</f>
        <v>-55161.482157264094</v>
      </c>
      <c r="J136" s="24">
        <f>'2018 Srk fi 1.11.'!J136</f>
        <v>-46724.043078560455</v>
      </c>
      <c r="K136" s="24">
        <f>'2018 Srk fi 1.11.'!K136</f>
        <v>21666.090104381896</v>
      </c>
      <c r="L136" s="24"/>
      <c r="M136" s="23">
        <v>4.396021989786965E-3</v>
      </c>
      <c r="N136" s="28">
        <v>564</v>
      </c>
      <c r="O136" s="29" t="s">
        <v>884</v>
      </c>
      <c r="Q136" s="91" t="s">
        <v>1630</v>
      </c>
    </row>
    <row r="137" spans="1:17" ht="13.2" customHeight="1">
      <c r="A137" s="25"/>
      <c r="B137" s="26"/>
      <c r="C137" s="27" t="s">
        <v>1631</v>
      </c>
      <c r="D137" s="24">
        <f>'2018 Srk fi 1.11.'!D137</f>
        <v>411481.98297265591</v>
      </c>
      <c r="E137" s="92">
        <f>'2018 Srk fi 1.11.'!E137</f>
        <v>9.0697440444207356E-3</v>
      </c>
      <c r="F137" s="24">
        <f>'2018 Srk fi 1.11.'!F137</f>
        <v>408677.27774230711</v>
      </c>
      <c r="G137" s="24">
        <f>'2018 Srk fi 1.11.'!G137</f>
        <v>413077.70540033019</v>
      </c>
      <c r="H137" s="24">
        <f>'2018 Srk fi 1.11.'!H137</f>
        <v>-4400.4276580230799</v>
      </c>
      <c r="I137" s="24">
        <f>'2018 Srk fi 1.11.'!I137</f>
        <v>-39636.649813264528</v>
      </c>
      <c r="J137" s="24">
        <f>'2018 Srk fi 1.11.'!J137</f>
        <v>-44037.077471287608</v>
      </c>
      <c r="K137" s="24">
        <f>'2018 Srk fi 1.11.'!K137</f>
        <v>15568.313118231385</v>
      </c>
      <c r="L137" s="24"/>
      <c r="M137" s="23">
        <v>1.9401814670452439E-3</v>
      </c>
      <c r="N137" s="28">
        <v>567</v>
      </c>
      <c r="O137" s="29" t="s">
        <v>886</v>
      </c>
      <c r="Q137" s="91" t="s">
        <v>1631</v>
      </c>
    </row>
    <row r="138" spans="1:17" ht="13.2" customHeight="1">
      <c r="A138" s="25"/>
      <c r="B138" s="26"/>
      <c r="C138" s="27" t="s">
        <v>1632</v>
      </c>
      <c r="D138" s="24">
        <f>'2018 Srk fi 1.11.'!D138</f>
        <v>11200167.346747069</v>
      </c>
      <c r="E138" s="92">
        <f>'2018 Srk fi 1.11.'!E138</f>
        <v>4.8013507287512081E-3</v>
      </c>
      <c r="F138" s="24">
        <f>'2018 Srk fi 1.11.'!F138</f>
        <v>11123825.807534911</v>
      </c>
      <c r="G138" s="24">
        <f>'2018 Srk fi 1.11.'!G138</f>
        <v>11227395.254136743</v>
      </c>
      <c r="H138" s="24">
        <f>'2018 Srk fi 1.11.'!H138</f>
        <v>-103569.44660183229</v>
      </c>
      <c r="I138" s="24">
        <f>'2018 Srk fi 1.11.'!I138</f>
        <v>-1078873.7522985896</v>
      </c>
      <c r="J138" s="24">
        <f>'2018 Srk fi 1.11.'!J138</f>
        <v>-1182443.1989004218</v>
      </c>
      <c r="K138" s="24">
        <f>'2018 Srk fi 1.11.'!K138</f>
        <v>423755.39986239542</v>
      </c>
      <c r="L138" s="24"/>
      <c r="M138" s="23">
        <v>1.8171780591275176E-3</v>
      </c>
      <c r="N138" s="28">
        <v>577</v>
      </c>
      <c r="O138" s="29" t="s">
        <v>586</v>
      </c>
      <c r="Q138" s="91" t="s">
        <v>1632</v>
      </c>
    </row>
    <row r="139" spans="1:17" ht="13.2" customHeight="1">
      <c r="A139" s="25"/>
      <c r="B139" s="26"/>
      <c r="C139" s="27" t="s">
        <v>1633</v>
      </c>
      <c r="D139" s="24">
        <f>'2018 Srk fi 1.11.'!D139</f>
        <v>3042866.0720508685</v>
      </c>
      <c r="E139" s="92">
        <f>'2018 Srk fi 1.11.'!E139</f>
        <v>2.090559339711584E-2</v>
      </c>
      <c r="F139" s="24">
        <f>'2018 Srk fi 1.11.'!F139</f>
        <v>3022125.5712739509</v>
      </c>
      <c r="G139" s="24">
        <f>'2018 Srk fi 1.11.'!G139</f>
        <v>3006060.6056157653</v>
      </c>
      <c r="H139" s="24">
        <f>'2018 Srk fi 1.11.'!H139</f>
        <v>16064.965658185538</v>
      </c>
      <c r="I139" s="24">
        <f>'2018 Srk fi 1.11.'!I139</f>
        <v>-293108.8648286183</v>
      </c>
      <c r="J139" s="24">
        <f>'2018 Srk fi 1.11.'!J139</f>
        <v>-277043.89917043276</v>
      </c>
      <c r="K139" s="24">
        <f>'2018 Srk fi 1.11.'!K139</f>
        <v>115126.04135009905</v>
      </c>
      <c r="L139" s="24"/>
      <c r="M139" s="23">
        <v>2.0815970562698357E-3</v>
      </c>
      <c r="N139" s="28">
        <v>580</v>
      </c>
      <c r="O139" s="29" t="s">
        <v>588</v>
      </c>
      <c r="Q139" s="91" t="s">
        <v>1633</v>
      </c>
    </row>
    <row r="140" spans="1:17" ht="13.2" customHeight="1">
      <c r="A140" s="25"/>
      <c r="B140" s="26"/>
      <c r="C140" s="27" t="s">
        <v>1634</v>
      </c>
      <c r="D140" s="24">
        <f>'2018 Srk fi 1.11.'!D140</f>
        <v>3195443.7398308986</v>
      </c>
      <c r="E140" s="92">
        <f>'2018 Srk fi 1.11.'!E140</f>
        <v>4.6593002957429075E-3</v>
      </c>
      <c r="F140" s="24">
        <f>'2018 Srk fi 1.11.'!F140</f>
        <v>3173663.253342418</v>
      </c>
      <c r="G140" s="24">
        <f>'2018 Srk fi 1.11.'!G140</f>
        <v>3205030.7626391659</v>
      </c>
      <c r="H140" s="24">
        <f>'2018 Srk fi 1.11.'!H140</f>
        <v>-31367.509296747856</v>
      </c>
      <c r="I140" s="24">
        <f>'2018 Srk fi 1.11.'!I140</f>
        <v>-307806.14888327289</v>
      </c>
      <c r="J140" s="24">
        <f>'2018 Srk fi 1.11.'!J140</f>
        <v>-339173.65818002075</v>
      </c>
      <c r="K140" s="24">
        <f>'2018 Srk fi 1.11.'!K140</f>
        <v>120898.77747256214</v>
      </c>
      <c r="L140" s="24"/>
      <c r="M140" s="23">
        <v>2.0885300669677182E-3</v>
      </c>
      <c r="N140" s="28">
        <v>582</v>
      </c>
      <c r="O140" s="29" t="s">
        <v>590</v>
      </c>
      <c r="Q140" s="91" t="s">
        <v>1634</v>
      </c>
    </row>
    <row r="141" spans="1:17" ht="13.2" customHeight="1">
      <c r="A141" s="25"/>
      <c r="B141" s="26"/>
      <c r="C141" s="27" t="s">
        <v>1635</v>
      </c>
      <c r="D141" s="24">
        <f>'2018 Srk fi 1.11.'!D141</f>
        <v>560430.18867606844</v>
      </c>
      <c r="E141" s="92">
        <f>'2018 Srk fi 1.11.'!E141</f>
        <v>1.5413117151693578E-2</v>
      </c>
      <c r="F141" s="24">
        <f>'2018 Srk fi 1.11.'!F141</f>
        <v>556610.23653607501</v>
      </c>
      <c r="G141" s="24">
        <f>'2018 Srk fi 1.11.'!G141</f>
        <v>558867.11452934251</v>
      </c>
      <c r="H141" s="24">
        <f>'2018 Srk fi 1.11.'!H141</f>
        <v>-2256.8779932674952</v>
      </c>
      <c r="I141" s="24">
        <f>'2018 Srk fi 1.11.'!I141</f>
        <v>-53984.320219462068</v>
      </c>
      <c r="J141" s="24">
        <f>'2018 Srk fi 1.11.'!J141</f>
        <v>-56241.198212729563</v>
      </c>
      <c r="K141" s="24">
        <f>'2018 Srk fi 1.11.'!K141</f>
        <v>21203.729493056137</v>
      </c>
      <c r="L141" s="24"/>
      <c r="M141" s="23">
        <v>3.2734759149981819E-3</v>
      </c>
      <c r="N141" s="28">
        <v>1868</v>
      </c>
      <c r="O141" s="29" t="s">
        <v>787</v>
      </c>
      <c r="Q141" s="91" t="s">
        <v>1635</v>
      </c>
    </row>
    <row r="142" spans="1:17" ht="13.2" customHeight="1">
      <c r="A142" s="25"/>
      <c r="B142" s="26"/>
      <c r="C142" s="27" t="s">
        <v>1636</v>
      </c>
      <c r="D142" s="24">
        <f>'2018 Srk fi 1.11.'!D142</f>
        <v>3980036.2405460821</v>
      </c>
      <c r="E142" s="92">
        <f>'2018 Srk fi 1.11.'!E142</f>
        <v>2.7243123456768048E-2</v>
      </c>
      <c r="F142" s="24">
        <f>'2018 Srk fi 1.11.'!F142</f>
        <v>3952907.8876102041</v>
      </c>
      <c r="G142" s="24">
        <f>'2018 Srk fi 1.11.'!G142</f>
        <v>3912201.9200035543</v>
      </c>
      <c r="H142" s="24">
        <f>'2018 Srk fi 1.11.'!H142</f>
        <v>40705.967606649734</v>
      </c>
      <c r="I142" s="24">
        <f>'2018 Srk fi 1.11.'!I142</f>
        <v>-383383.25671262789</v>
      </c>
      <c r="J142" s="24">
        <f>'2018 Srk fi 1.11.'!J142</f>
        <v>-342677.28910597815</v>
      </c>
      <c r="K142" s="24">
        <f>'2018 Srk fi 1.11.'!K142</f>
        <v>150583.62936597268</v>
      </c>
      <c r="L142" s="24"/>
      <c r="M142" s="23">
        <v>9.2188443409277222E-3</v>
      </c>
      <c r="N142" s="28">
        <v>2242</v>
      </c>
      <c r="O142" s="29" t="s">
        <v>592</v>
      </c>
      <c r="Q142" s="91" t="s">
        <v>1636</v>
      </c>
    </row>
    <row r="143" spans="1:17" ht="13.2" customHeight="1">
      <c r="A143" s="25"/>
      <c r="B143" s="26"/>
      <c r="C143" s="27" t="s">
        <v>1637</v>
      </c>
      <c r="D143" s="24">
        <f>'2018 Srk fi 1.11.'!D143</f>
        <v>1726376.3655750768</v>
      </c>
      <c r="E143" s="92">
        <f>'2018 Srk fi 1.11.'!E143</f>
        <v>9.5163028790756776E-3</v>
      </c>
      <c r="F143" s="24">
        <f>'2018 Srk fi 1.11.'!F143</f>
        <v>1714609.1995205651</v>
      </c>
      <c r="G143" s="24">
        <f>'2018 Srk fi 1.11.'!G143</f>
        <v>1714814.9501309819</v>
      </c>
      <c r="H143" s="24">
        <f>'2018 Srk fi 1.11.'!H143</f>
        <v>-205.75061041675508</v>
      </c>
      <c r="I143" s="24">
        <f>'2018 Srk fi 1.11.'!I143</f>
        <v>-166295.9212791168</v>
      </c>
      <c r="J143" s="24">
        <f>'2018 Srk fi 1.11.'!J143</f>
        <v>-166501.67188953355</v>
      </c>
      <c r="K143" s="24">
        <f>'2018 Srk fi 1.11.'!K143</f>
        <v>65316.997903582873</v>
      </c>
      <c r="L143" s="24"/>
      <c r="M143" s="23">
        <v>1.6128093371167911E-3</v>
      </c>
      <c r="N143" s="28">
        <v>597</v>
      </c>
      <c r="O143" s="29" t="s">
        <v>594</v>
      </c>
      <c r="Q143" s="91" t="s">
        <v>1637</v>
      </c>
    </row>
    <row r="144" spans="1:17" ht="13.2" customHeight="1">
      <c r="A144" s="25"/>
      <c r="B144" s="26"/>
      <c r="C144" s="27" t="s">
        <v>1638</v>
      </c>
      <c r="D144" s="24">
        <f>'2018 Srk fi 1.11.'!D144</f>
        <v>3459040.7929756464</v>
      </c>
      <c r="E144" s="92">
        <f>'2018 Srk fi 1.11.'!E144</f>
        <v>2.4863956091480288E-2</v>
      </c>
      <c r="F144" s="24">
        <f>'2018 Srk fi 1.11.'!F144</f>
        <v>3435463.6007643091</v>
      </c>
      <c r="G144" s="24">
        <f>'2018 Srk fi 1.11.'!G144</f>
        <v>3422746.680145687</v>
      </c>
      <c r="H144" s="24">
        <f>'2018 Srk fi 1.11.'!H144</f>
        <v>12716.920618622098</v>
      </c>
      <c r="I144" s="24">
        <f>'2018 Srk fi 1.11.'!I144</f>
        <v>-333197.55001298204</v>
      </c>
      <c r="J144" s="24">
        <f>'2018 Srk fi 1.11.'!J144</f>
        <v>-320480.62939435994</v>
      </c>
      <c r="K144" s="24">
        <f>'2018 Srk fi 1.11.'!K144</f>
        <v>130871.90298040053</v>
      </c>
      <c r="L144" s="24"/>
      <c r="M144" s="23">
        <v>3.5700469914261338E-3</v>
      </c>
      <c r="N144" s="28">
        <v>2322</v>
      </c>
      <c r="O144" s="29" t="s">
        <v>1189</v>
      </c>
      <c r="Q144" s="91" t="s">
        <v>1638</v>
      </c>
    </row>
    <row r="145" spans="1:17" ht="13.2" customHeight="1">
      <c r="A145" s="25"/>
      <c r="B145" s="26"/>
      <c r="C145" s="27" t="s">
        <v>1639</v>
      </c>
      <c r="D145" s="24">
        <f>'2018 Srk fi 1.11.'!D145</f>
        <v>1587068.3431158264</v>
      </c>
      <c r="E145" s="92">
        <f>'2018 Srk fi 1.11.'!E145</f>
        <v>-9.0311294609646264E-3</v>
      </c>
      <c r="F145" s="24">
        <f>'2018 Srk fi 1.11.'!F145</f>
        <v>1576250.7154503309</v>
      </c>
      <c r="G145" s="24">
        <f>'2018 Srk fi 1.11.'!G145</f>
        <v>1589554.6299770745</v>
      </c>
      <c r="H145" s="24">
        <f>'2018 Srk fi 1.11.'!H145</f>
        <v>-13303.914526743582</v>
      </c>
      <c r="I145" s="24">
        <f>'2018 Srk fi 1.11.'!I145</f>
        <v>-152876.85670062556</v>
      </c>
      <c r="J145" s="24">
        <f>'2018 Srk fi 1.11.'!J145</f>
        <v>-166180.77122736914</v>
      </c>
      <c r="K145" s="24">
        <f>'2018 Srk fi 1.11.'!K145</f>
        <v>60046.315338433131</v>
      </c>
      <c r="L145" s="24"/>
      <c r="M145" s="23">
        <v>4.6793130723590153E-4</v>
      </c>
      <c r="N145" s="28">
        <v>604</v>
      </c>
      <c r="O145" s="29" t="s">
        <v>596</v>
      </c>
      <c r="Q145" s="91" t="s">
        <v>1639</v>
      </c>
    </row>
    <row r="146" spans="1:17" ht="13.2" customHeight="1">
      <c r="A146" s="25"/>
      <c r="B146" s="26"/>
      <c r="C146" s="27" t="s">
        <v>1640</v>
      </c>
      <c r="D146" s="24">
        <f>'2018 Srk fi 1.11.'!D146</f>
        <v>1923029.0747255322</v>
      </c>
      <c r="E146" s="92">
        <f>'2018 Srk fi 1.11.'!E146</f>
        <v>4.7953745859889541E-2</v>
      </c>
      <c r="F146" s="24">
        <f>'2018 Srk fi 1.11.'!F146</f>
        <v>1909921.5027608227</v>
      </c>
      <c r="G146" s="24">
        <f>'2018 Srk fi 1.11.'!G146</f>
        <v>1883282.0712899391</v>
      </c>
      <c r="H146" s="24">
        <f>'2018 Srk fi 1.11.'!H146</f>
        <v>26639.431470883545</v>
      </c>
      <c r="I146" s="24">
        <f>'2018 Srk fi 1.11.'!I146</f>
        <v>-185238.80308190119</v>
      </c>
      <c r="J146" s="24">
        <f>'2018 Srk fi 1.11.'!J146</f>
        <v>-158599.37161101765</v>
      </c>
      <c r="K146" s="24">
        <f>'2018 Srk fi 1.11.'!K146</f>
        <v>72757.301679425771</v>
      </c>
      <c r="L146" s="24"/>
      <c r="M146" s="23">
        <v>3.8298621265418498E-3</v>
      </c>
      <c r="N146" s="28">
        <v>573</v>
      </c>
      <c r="O146" s="29" t="s">
        <v>888</v>
      </c>
      <c r="Q146" s="91" t="s">
        <v>1640</v>
      </c>
    </row>
    <row r="147" spans="1:17" ht="13.2" customHeight="1">
      <c r="A147" s="25"/>
      <c r="B147" s="26"/>
      <c r="C147" s="27" t="s">
        <v>1641</v>
      </c>
      <c r="D147" s="24">
        <f>'2018 Srk fi 1.11.'!D147</f>
        <v>1853493.0307898305</v>
      </c>
      <c r="E147" s="92">
        <f>'2018 Srk fi 1.11.'!E147</f>
        <v>6.9856360173057297E-3</v>
      </c>
      <c r="F147" s="24">
        <f>'2018 Srk fi 1.11.'!F147</f>
        <v>1840859.4239419294</v>
      </c>
      <c r="G147" s="24">
        <f>'2018 Srk fi 1.11.'!G147</f>
        <v>1839475.8148358695</v>
      </c>
      <c r="H147" s="24">
        <f>'2018 Srk fi 1.11.'!H147</f>
        <v>1383.6091060598847</v>
      </c>
      <c r="I147" s="24">
        <f>'2018 Srk fi 1.11.'!I147</f>
        <v>-178540.63417796075</v>
      </c>
      <c r="J147" s="24">
        <f>'2018 Srk fi 1.11.'!J147</f>
        <v>-177157.02507190086</v>
      </c>
      <c r="K147" s="24">
        <f>'2018 Srk fi 1.11.'!K147</f>
        <v>70126.42365853794</v>
      </c>
      <c r="L147" s="24"/>
      <c r="M147" s="23">
        <v>9.8715736773941857E-4</v>
      </c>
      <c r="N147" s="28">
        <v>613</v>
      </c>
      <c r="O147" s="29" t="s">
        <v>600</v>
      </c>
      <c r="Q147" s="91" t="s">
        <v>1641</v>
      </c>
    </row>
    <row r="148" spans="1:17" ht="13.2" customHeight="1">
      <c r="A148" s="25"/>
      <c r="B148" s="26"/>
      <c r="C148" s="27" t="s">
        <v>1642</v>
      </c>
      <c r="D148" s="24">
        <f>'2018 Srk fi 1.11.'!D148</f>
        <v>8138504.3290770389</v>
      </c>
      <c r="E148" s="92">
        <f>'2018 Srk fi 1.11.'!E148</f>
        <v>1.5288529008812279E-3</v>
      </c>
      <c r="F148" s="24">
        <f>'2018 Srk fi 1.11.'!F148</f>
        <v>8083031.4126346791</v>
      </c>
      <c r="G148" s="24">
        <f>'2018 Srk fi 1.11.'!G148</f>
        <v>8134958.6411485644</v>
      </c>
      <c r="H148" s="24">
        <f>'2018 Srk fi 1.11.'!H148</f>
        <v>-51927.228513885289</v>
      </c>
      <c r="I148" s="24">
        <f>'2018 Srk fi 1.11.'!I148</f>
        <v>-783954.24209083896</v>
      </c>
      <c r="J148" s="24">
        <f>'2018 Srk fi 1.11.'!J148</f>
        <v>-835881.47060472425</v>
      </c>
      <c r="K148" s="24">
        <f>'2018 Srk fi 1.11.'!K148</f>
        <v>307918.18099499319</v>
      </c>
      <c r="L148" s="24"/>
      <c r="M148" s="23">
        <v>1.4038427308689008E-3</v>
      </c>
      <c r="N148" s="28">
        <v>629</v>
      </c>
      <c r="O148" s="29" t="s">
        <v>604</v>
      </c>
      <c r="Q148" s="91" t="s">
        <v>1642</v>
      </c>
    </row>
    <row r="149" spans="1:17" ht="13.2" customHeight="1">
      <c r="A149" s="25"/>
      <c r="B149" s="26"/>
      <c r="C149" s="27" t="s">
        <v>1643</v>
      </c>
      <c r="D149" s="24">
        <f>'2018 Srk fi 1.11.'!D149</f>
        <v>2904402.4133747616</v>
      </c>
      <c r="E149" s="92">
        <f>'2018 Srk fi 1.11.'!E149</f>
        <v>6.6882044097886784E-3</v>
      </c>
      <c r="F149" s="24">
        <f>'2018 Srk fi 1.11.'!F149</f>
        <v>2884605.6957129552</v>
      </c>
      <c r="G149" s="24">
        <f>'2018 Srk fi 1.11.'!G149</f>
        <v>2883583.2732721409</v>
      </c>
      <c r="H149" s="24">
        <f>'2018 Srk fi 1.11.'!H149</f>
        <v>1022.42244081432</v>
      </c>
      <c r="I149" s="24">
        <f>'2018 Srk fi 1.11.'!I149</f>
        <v>-279771.13492083532</v>
      </c>
      <c r="J149" s="24">
        <f>'2018 Srk fi 1.11.'!J149</f>
        <v>-278748.712480021</v>
      </c>
      <c r="K149" s="24">
        <f>'2018 Srk fi 1.11.'!K149</f>
        <v>109887.30506766796</v>
      </c>
      <c r="L149" s="24"/>
      <c r="M149" s="23">
        <v>2.8097196002616533E-3</v>
      </c>
      <c r="N149" s="28">
        <v>634</v>
      </c>
      <c r="O149" s="29" t="s">
        <v>608</v>
      </c>
      <c r="Q149" s="91" t="s">
        <v>1643</v>
      </c>
    </row>
    <row r="150" spans="1:17" ht="13.2" customHeight="1">
      <c r="A150" s="25"/>
      <c r="B150" s="26"/>
      <c r="C150" s="27" t="s">
        <v>1644</v>
      </c>
      <c r="D150" s="24">
        <f>'2018 Srk fi 1.11.'!D150</f>
        <v>1451496.5183805649</v>
      </c>
      <c r="E150" s="92">
        <f>'2018 Srk fi 1.11.'!E150</f>
        <v>2.0898285002812322E-2</v>
      </c>
      <c r="F150" s="24">
        <f>'2018 Srk fi 1.11.'!F150</f>
        <v>1441602.9627805727</v>
      </c>
      <c r="G150" s="24">
        <f>'2018 Srk fi 1.11.'!G150</f>
        <v>1422061.1204231619</v>
      </c>
      <c r="H150" s="24">
        <f>'2018 Srk fi 1.11.'!H150</f>
        <v>19541.842357410816</v>
      </c>
      <c r="I150" s="24">
        <f>'2018 Srk fi 1.11.'!I150</f>
        <v>-139817.68724986026</v>
      </c>
      <c r="J150" s="24">
        <f>'2018 Srk fi 1.11.'!J150</f>
        <v>-120275.84489244944</v>
      </c>
      <c r="K150" s="24">
        <f>'2018 Srk fi 1.11.'!K150</f>
        <v>54916.990836201418</v>
      </c>
      <c r="L150" s="24"/>
      <c r="M150" s="23">
        <v>4.7324889690386509E-4</v>
      </c>
      <c r="N150" s="28">
        <v>640</v>
      </c>
      <c r="O150" s="29" t="s">
        <v>610</v>
      </c>
      <c r="Q150" s="91" t="s">
        <v>1644</v>
      </c>
    </row>
    <row r="151" spans="1:17" ht="13.2" customHeight="1">
      <c r="A151" s="25"/>
      <c r="B151" s="26"/>
      <c r="C151" s="27" t="s">
        <v>1645</v>
      </c>
      <c r="D151" s="24">
        <f>'2018 Srk fi 1.11.'!D151</f>
        <v>3135423.7309393189</v>
      </c>
      <c r="E151" s="92">
        <f>'2018 Srk fi 1.11.'!E151</f>
        <v>-3.188325287058924E-3</v>
      </c>
      <c r="F151" s="24">
        <f>'2018 Srk fi 1.11.'!F151</f>
        <v>3114052.3472544355</v>
      </c>
      <c r="G151" s="24">
        <f>'2018 Srk fi 1.11.'!G151</f>
        <v>3121393.4351111907</v>
      </c>
      <c r="H151" s="24">
        <f>'2018 Srk fi 1.11.'!H151</f>
        <v>-7341.0878567551263</v>
      </c>
      <c r="I151" s="24">
        <f>'2018 Srk fi 1.11.'!I151</f>
        <v>-302024.62703622121</v>
      </c>
      <c r="J151" s="24">
        <f>'2018 Srk fi 1.11.'!J151</f>
        <v>-309365.71489297634</v>
      </c>
      <c r="K151" s="24">
        <f>'2018 Srk fi 1.11.'!K151</f>
        <v>118627.93614669725</v>
      </c>
      <c r="L151" s="24"/>
      <c r="M151" s="23">
        <v>2.2189701398653235E-3</v>
      </c>
      <c r="N151" s="28">
        <v>642</v>
      </c>
      <c r="O151" s="29" t="s">
        <v>612</v>
      </c>
      <c r="Q151" s="91" t="s">
        <v>1645</v>
      </c>
    </row>
    <row r="152" spans="1:17" ht="13.2" customHeight="1">
      <c r="A152" s="25"/>
      <c r="B152" s="26"/>
      <c r="C152" s="27" t="s">
        <v>1646</v>
      </c>
      <c r="D152" s="24">
        <f>'2018 Srk fi 1.11.'!D152</f>
        <v>418371.15292018116</v>
      </c>
      <c r="E152" s="92">
        <f>'2018 Srk fi 1.11.'!E152</f>
        <v>1.4153801707553093E-2</v>
      </c>
      <c r="F152" s="24">
        <f>'2018 Srk fi 1.11.'!F152</f>
        <v>415519.49037023121</v>
      </c>
      <c r="G152" s="24">
        <f>'2018 Srk fi 1.11.'!G152</f>
        <v>410292.83785816282</v>
      </c>
      <c r="H152" s="24">
        <f>'2018 Srk fi 1.11.'!H152</f>
        <v>5226.6525120683946</v>
      </c>
      <c r="I152" s="24">
        <f>'2018 Srk fi 1.11.'!I152</f>
        <v>-40300.259954203</v>
      </c>
      <c r="J152" s="24">
        <f>'2018 Srk fi 1.11.'!J152</f>
        <v>-35073.607442134606</v>
      </c>
      <c r="K152" s="24">
        <f>'2018 Srk fi 1.11.'!K152</f>
        <v>15828.963059920108</v>
      </c>
      <c r="L152" s="24"/>
      <c r="M152" s="23">
        <v>1.6829749167351488E-3</v>
      </c>
      <c r="N152" s="28">
        <v>672</v>
      </c>
      <c r="O152" s="29" t="s">
        <v>619</v>
      </c>
      <c r="Q152" s="91" t="s">
        <v>1646</v>
      </c>
    </row>
    <row r="153" spans="1:17" ht="13.2" customHeight="1">
      <c r="A153" s="25"/>
      <c r="B153" s="26"/>
      <c r="C153" s="27" t="s">
        <v>1647</v>
      </c>
      <c r="D153" s="24">
        <f>'2018 Srk fi 1.11.'!D153</f>
        <v>1188303.9045263361</v>
      </c>
      <c r="E153" s="92">
        <f>'2018 Srk fi 1.11.'!E153</f>
        <v>2.9159188450732954E-2</v>
      </c>
      <c r="F153" s="24">
        <f>'2018 Srk fi 1.11.'!F153</f>
        <v>1180204.2979477162</v>
      </c>
      <c r="G153" s="24">
        <f>'2018 Srk fi 1.11.'!G153</f>
        <v>1184066.5658373628</v>
      </c>
      <c r="H153" s="24">
        <f>'2018 Srk fi 1.11.'!H153</f>
        <v>-3862.2678896465804</v>
      </c>
      <c r="I153" s="24">
        <f>'2018 Srk fi 1.11.'!I153</f>
        <v>-114465.24437152637</v>
      </c>
      <c r="J153" s="24">
        <f>'2018 Srk fi 1.11.'!J153</f>
        <v>-118327.51226117295</v>
      </c>
      <c r="K153" s="24">
        <f>'2018 Srk fi 1.11.'!K153</f>
        <v>44959.167183055746</v>
      </c>
      <c r="L153" s="24"/>
      <c r="M153" s="23">
        <v>3.3310655414339166E-4</v>
      </c>
      <c r="N153" s="28">
        <v>677</v>
      </c>
      <c r="O153" s="29" t="s">
        <v>621</v>
      </c>
      <c r="Q153" s="91" t="s">
        <v>1647</v>
      </c>
    </row>
    <row r="154" spans="1:17" ht="13.2" customHeight="1">
      <c r="A154" s="25"/>
      <c r="B154" s="26"/>
      <c r="C154" s="27" t="s">
        <v>1648</v>
      </c>
      <c r="D154" s="24">
        <f>'2018 Srk fi 1.11.'!D154</f>
        <v>856243.9447670721</v>
      </c>
      <c r="E154" s="92">
        <f>'2018 Srk fi 1.11.'!E154</f>
        <v>-1.5846677699273948E-2</v>
      </c>
      <c r="F154" s="24">
        <f>'2018 Srk fi 1.11.'!F154</f>
        <v>850407.6944092958</v>
      </c>
      <c r="G154" s="24">
        <f>'2018 Srk fi 1.11.'!G154</f>
        <v>861857.78505718138</v>
      </c>
      <c r="H154" s="24">
        <f>'2018 Srk fi 1.11.'!H154</f>
        <v>-11450.090647885576</v>
      </c>
      <c r="I154" s="24">
        <f>'2018 Srk fi 1.11.'!I154</f>
        <v>-82479.045979799237</v>
      </c>
      <c r="J154" s="24">
        <f>'2018 Srk fi 1.11.'!J154</f>
        <v>-93929.136627684813</v>
      </c>
      <c r="K154" s="24">
        <f>'2018 Srk fi 1.11.'!K154</f>
        <v>32395.765523977345</v>
      </c>
      <c r="L154" s="24"/>
      <c r="M154" s="23">
        <v>4.8135918048629832E-4</v>
      </c>
      <c r="N154" s="28">
        <v>680</v>
      </c>
      <c r="O154" s="29" t="s">
        <v>937</v>
      </c>
      <c r="Q154" s="91" t="s">
        <v>1648</v>
      </c>
    </row>
    <row r="155" spans="1:17" ht="13.2" customHeight="1">
      <c r="A155" s="25"/>
      <c r="B155" s="26"/>
      <c r="C155" s="27" t="s">
        <v>1649</v>
      </c>
      <c r="D155" s="24">
        <f>'2018 Srk fi 1.11.'!D155</f>
        <v>1259024.6421373074</v>
      </c>
      <c r="E155" s="92">
        <f>'2018 Srk fi 1.11.'!E155</f>
        <v>1.7536348705342153E-2</v>
      </c>
      <c r="F155" s="24">
        <f>'2018 Srk fi 1.11.'!F155</f>
        <v>1250442.9954430093</v>
      </c>
      <c r="G155" s="24">
        <f>'2018 Srk fi 1.11.'!G155</f>
        <v>1239479.9876551337</v>
      </c>
      <c r="H155" s="24">
        <f>'2018 Srk fi 1.11.'!H155</f>
        <v>10963.007787875598</v>
      </c>
      <c r="I155" s="24">
        <f>'2018 Srk fi 1.11.'!I155</f>
        <v>-121277.53075882151</v>
      </c>
      <c r="J155" s="24">
        <f>'2018 Srk fi 1.11.'!J155</f>
        <v>-110314.52297094591</v>
      </c>
      <c r="K155" s="24">
        <f>'2018 Srk fi 1.11.'!K155</f>
        <v>47634.867779047687</v>
      </c>
      <c r="L155" s="24"/>
      <c r="M155" s="23">
        <v>2.1310515805210701E-3</v>
      </c>
      <c r="N155" s="28">
        <v>684</v>
      </c>
      <c r="O155" s="29" t="s">
        <v>941</v>
      </c>
      <c r="Q155" s="91" t="s">
        <v>1649</v>
      </c>
    </row>
    <row r="156" spans="1:17" ht="13.2" customHeight="1">
      <c r="A156" s="25"/>
      <c r="B156" s="26"/>
      <c r="C156" s="27" t="s">
        <v>1650</v>
      </c>
      <c r="D156" s="24">
        <f>'2018 Srk fi 1.11.'!D156</f>
        <v>2497198.6775901695</v>
      </c>
      <c r="E156" s="92">
        <f>'2018 Srk fi 1.11.'!E156</f>
        <v>8.6761387705187598E-3</v>
      </c>
      <c r="F156" s="24">
        <f>'2018 Srk fi 1.11.'!F156</f>
        <v>2480177.5041680452</v>
      </c>
      <c r="G156" s="24">
        <f>'2018 Srk fi 1.11.'!G156</f>
        <v>2500141.86831549</v>
      </c>
      <c r="H156" s="24">
        <f>'2018 Srk fi 1.11.'!H156</f>
        <v>-19964.364147444721</v>
      </c>
      <c r="I156" s="24">
        <f>'2018 Srk fi 1.11.'!I156</f>
        <v>-240546.59400328191</v>
      </c>
      <c r="J156" s="24">
        <f>'2018 Srk fi 1.11.'!J156</f>
        <v>-260510.95815072663</v>
      </c>
      <c r="K156" s="24">
        <f>'2018 Srk fi 1.11.'!K156</f>
        <v>94480.858311943637</v>
      </c>
      <c r="L156" s="24"/>
      <c r="M156" s="23">
        <v>1.8063071030719477E-3</v>
      </c>
      <c r="N156" s="28">
        <v>689</v>
      </c>
      <c r="O156" s="29" t="s">
        <v>943</v>
      </c>
      <c r="Q156" s="91" t="s">
        <v>1650</v>
      </c>
    </row>
    <row r="157" spans="1:17" ht="13.2" customHeight="1">
      <c r="A157" s="25"/>
      <c r="B157" s="26"/>
      <c r="C157" s="27" t="s">
        <v>1798</v>
      </c>
      <c r="D157" s="24">
        <f>'2018 Srk fi 1.11.'!D157</f>
        <v>863835.19763946603</v>
      </c>
      <c r="E157" s="92">
        <f>'2018 Srk fi 1.11.'!E157</f>
        <v>2.3592624420356589E-3</v>
      </c>
      <c r="F157" s="24">
        <f>'2018 Srk fi 1.11.'!F157</f>
        <v>857947.20448973973</v>
      </c>
      <c r="G157" s="24">
        <f>'2018 Srk fi 1.11.'!G157</f>
        <v>863695.80479589535</v>
      </c>
      <c r="H157" s="24">
        <f>'2018 Srk fi 1.11.'!H157</f>
        <v>-5748.6003061556257</v>
      </c>
      <c r="I157" s="24">
        <f>'2018 Srk fi 1.11.'!I157</f>
        <v>-83210.285363777351</v>
      </c>
      <c r="J157" s="24">
        <f>'2018 Srk fi 1.11.'!J157</f>
        <v>-88958.885669932977</v>
      </c>
      <c r="K157" s="24">
        <f>'2018 Srk fi 1.11.'!K157</f>
        <v>32682.978589354632</v>
      </c>
      <c r="L157" s="24"/>
      <c r="M157" s="23">
        <v>3.3407829202446613E-3</v>
      </c>
      <c r="N157" s="28">
        <v>695</v>
      </c>
      <c r="O157" s="29" t="s">
        <v>947</v>
      </c>
      <c r="Q157" s="91" t="s">
        <v>1651</v>
      </c>
    </row>
    <row r="158" spans="1:17" ht="13.2" customHeight="1">
      <c r="A158" s="25"/>
      <c r="B158" s="26"/>
      <c r="C158" s="27" t="s">
        <v>1652</v>
      </c>
      <c r="D158" s="24">
        <f>'2018 Srk fi 1.11.'!D158</f>
        <v>1960848.4190151144</v>
      </c>
      <c r="E158" s="92">
        <f>'2018 Srk fi 1.11.'!E158</f>
        <v>2.7648266033775126E-3</v>
      </c>
      <c r="F158" s="24">
        <f>'2018 Srk fi 1.11.'!F158</f>
        <v>1947483.0663525211</v>
      </c>
      <c r="G158" s="24">
        <f>'2018 Srk fi 1.11.'!G158</f>
        <v>1964063.2804862263</v>
      </c>
      <c r="H158" s="24">
        <f>'2018 Srk fi 1.11.'!H158</f>
        <v>-16580.214133705245</v>
      </c>
      <c r="I158" s="24">
        <f>'2018 Srk fi 1.11.'!I158</f>
        <v>-188881.81096026333</v>
      </c>
      <c r="J158" s="24">
        <f>'2018 Srk fi 1.11.'!J158</f>
        <v>-205462.02509396858</v>
      </c>
      <c r="K158" s="24">
        <f>'2018 Srk fi 1.11.'!K158</f>
        <v>74188.186671212985</v>
      </c>
      <c r="L158" s="24"/>
      <c r="M158" s="23">
        <v>2.3283603630600853E-3</v>
      </c>
      <c r="N158" s="28">
        <v>700</v>
      </c>
      <c r="O158" s="29" t="s">
        <v>21</v>
      </c>
      <c r="Q158" s="91" t="s">
        <v>1652</v>
      </c>
    </row>
    <row r="159" spans="1:17" ht="13.2" customHeight="1">
      <c r="A159" s="25"/>
      <c r="B159" s="26"/>
      <c r="C159" s="27" t="s">
        <v>1653</v>
      </c>
      <c r="D159" s="24">
        <f>'2018 Srk fi 1.11.'!D159</f>
        <v>553000.40947560256</v>
      </c>
      <c r="E159" s="92">
        <f>'2018 Srk fi 1.11.'!E159</f>
        <v>6.5313972647552898E-2</v>
      </c>
      <c r="F159" s="24">
        <f>'2018 Srk fi 1.11.'!F159</f>
        <v>549231.09950573125</v>
      </c>
      <c r="G159" s="24">
        <f>'2018 Srk fi 1.11.'!G159</f>
        <v>567139.72504127072</v>
      </c>
      <c r="H159" s="24">
        <f>'2018 Srk fi 1.11.'!H159</f>
        <v>-17908.625535539468</v>
      </c>
      <c r="I159" s="24">
        <f>'2018 Srk fi 1.11.'!I159</f>
        <v>-53268.635041143294</v>
      </c>
      <c r="J159" s="24">
        <f>'2018 Srk fi 1.11.'!J159</f>
        <v>-71177.260576682762</v>
      </c>
      <c r="K159" s="24">
        <f>'2018 Srk fi 1.11.'!K159</f>
        <v>20922.625741789674</v>
      </c>
      <c r="L159" s="24"/>
      <c r="M159" s="23">
        <v>1.4605479053581001E-3</v>
      </c>
      <c r="N159" s="28">
        <v>698</v>
      </c>
      <c r="O159" s="29" t="s">
        <v>949</v>
      </c>
      <c r="Q159" s="91" t="s">
        <v>1653</v>
      </c>
    </row>
    <row r="160" spans="1:17" ht="13.2" customHeight="1">
      <c r="A160" s="25"/>
      <c r="B160" s="26"/>
      <c r="C160" s="27" t="s">
        <v>1654</v>
      </c>
      <c r="D160" s="24">
        <f>'2018 Srk fi 1.11.'!D160</f>
        <v>9310080.7013587765</v>
      </c>
      <c r="E160" s="92">
        <f>'2018 Srk fi 1.11.'!E160</f>
        <v>6.4829596979905091E-3</v>
      </c>
      <c r="F160" s="24">
        <f>'2018 Srk fi 1.11.'!F160</f>
        <v>9246622.1949876603</v>
      </c>
      <c r="G160" s="24">
        <f>'2018 Srk fi 1.11.'!G160</f>
        <v>9301899.7753871046</v>
      </c>
      <c r="H160" s="24">
        <f>'2018 Srk fi 1.11.'!H160</f>
        <v>-55277.580399444327</v>
      </c>
      <c r="I160" s="24">
        <f>'2018 Srk fi 1.11.'!I160</f>
        <v>-896808.18058445211</v>
      </c>
      <c r="J160" s="24">
        <f>'2018 Srk fi 1.11.'!J160</f>
        <v>-952085.76098389644</v>
      </c>
      <c r="K160" s="24">
        <f>'2018 Srk fi 1.11.'!K160</f>
        <v>352244.46637409274</v>
      </c>
      <c r="L160" s="24"/>
      <c r="M160" s="23">
        <v>3.9000780466336886E-4</v>
      </c>
      <c r="N160" s="28">
        <v>692</v>
      </c>
      <c r="O160" s="29" t="s">
        <v>945</v>
      </c>
      <c r="Q160" s="91" t="s">
        <v>1654</v>
      </c>
    </row>
    <row r="161" spans="1:17" ht="13.2" customHeight="1">
      <c r="A161" s="25"/>
      <c r="B161" s="26"/>
      <c r="C161" s="27" t="s">
        <v>1655</v>
      </c>
      <c r="D161" s="24">
        <f>'2018 Srk fi 1.11.'!D161</f>
        <v>1504452.0616263922</v>
      </c>
      <c r="E161" s="92">
        <f>'2018 Srk fi 1.11.'!E161</f>
        <v>1.4027517645114784E-2</v>
      </c>
      <c r="F161" s="24">
        <f>'2018 Srk fi 1.11.'!F161</f>
        <v>1494197.5553766424</v>
      </c>
      <c r="G161" s="24">
        <f>'2018 Srk fi 1.11.'!G161</f>
        <v>1504260.0055044079</v>
      </c>
      <c r="H161" s="24">
        <f>'2018 Srk fi 1.11.'!H161</f>
        <v>-10062.450127765536</v>
      </c>
      <c r="I161" s="24">
        <f>'2018 Srk fi 1.11.'!I161</f>
        <v>-144918.71332187063</v>
      </c>
      <c r="J161" s="24">
        <f>'2018 Srk fi 1.11.'!J161</f>
        <v>-154981.16344963617</v>
      </c>
      <c r="K161" s="24">
        <f>'2018 Srk fi 1.11.'!K161</f>
        <v>56920.549953519723</v>
      </c>
      <c r="L161" s="24"/>
      <c r="M161" s="23">
        <v>1.2590345249488726E-3</v>
      </c>
      <c r="N161" s="28">
        <v>705</v>
      </c>
      <c r="O161" s="29" t="s">
        <v>953</v>
      </c>
      <c r="Q161" s="91" t="s">
        <v>1655</v>
      </c>
    </row>
    <row r="162" spans="1:17" ht="13.2" customHeight="1">
      <c r="A162" s="25"/>
      <c r="B162" s="26"/>
      <c r="C162" s="27" t="s">
        <v>1656</v>
      </c>
      <c r="D162" s="24">
        <f>'2018 Srk fi 1.11.'!D162</f>
        <v>297286.32196813746</v>
      </c>
      <c r="E162" s="92">
        <f>'2018 Srk fi 1.11.'!E162</f>
        <v>1.2736054841088862E-2</v>
      </c>
      <c r="F162" s="24">
        <f>'2018 Srk fi 1.11.'!F162</f>
        <v>295259.98658375052</v>
      </c>
      <c r="G162" s="24">
        <f>'2018 Srk fi 1.11.'!G162</f>
        <v>287886.93532614323</v>
      </c>
      <c r="H162" s="24">
        <f>'2018 Srk fi 1.11.'!H162</f>
        <v>7373.0512576072942</v>
      </c>
      <c r="I162" s="24">
        <f>'2018 Srk fi 1.11.'!I162</f>
        <v>-28636.572986738804</v>
      </c>
      <c r="J162" s="24">
        <f>'2018 Srk fi 1.11.'!J162</f>
        <v>-21263.521729131509</v>
      </c>
      <c r="K162" s="24">
        <f>'2018 Srk fi 1.11.'!K162</f>
        <v>11247.750175430823</v>
      </c>
      <c r="L162" s="24"/>
      <c r="M162" s="23">
        <v>2.1818918176164507E-3</v>
      </c>
      <c r="N162" s="28">
        <v>715</v>
      </c>
      <c r="O162" s="29" t="s">
        <v>959</v>
      </c>
      <c r="Q162" s="91" t="s">
        <v>1656</v>
      </c>
    </row>
    <row r="163" spans="1:17" ht="13.2" customHeight="1">
      <c r="A163" s="25"/>
      <c r="B163" s="26"/>
      <c r="C163" s="27" t="s">
        <v>1657</v>
      </c>
      <c r="D163" s="24">
        <f>'2018 Srk fi 1.11.'!D163</f>
        <v>428962.2955743316</v>
      </c>
      <c r="E163" s="92">
        <f>'2018 Srk fi 1.11.'!E163</f>
        <v>1.1059386930222015E-2</v>
      </c>
      <c r="F163" s="24">
        <f>'2018 Srk fi 1.11.'!F163</f>
        <v>426038.44266264845</v>
      </c>
      <c r="G163" s="24">
        <f>'2018 Srk fi 1.11.'!G163</f>
        <v>424368.98629642057</v>
      </c>
      <c r="H163" s="24">
        <f>'2018 Srk fi 1.11.'!H163</f>
        <v>1669.4563662278815</v>
      </c>
      <c r="I163" s="24">
        <f>'2018 Srk fi 1.11.'!I163</f>
        <v>-41320.46844418878</v>
      </c>
      <c r="J163" s="24">
        <f>'2018 Srk fi 1.11.'!J163</f>
        <v>-39651.012077960899</v>
      </c>
      <c r="K163" s="24">
        <f>'2018 Srk fi 1.11.'!K163</f>
        <v>16229.676169953475</v>
      </c>
      <c r="L163" s="24"/>
      <c r="M163" s="23">
        <v>6.0560165370933559E-3</v>
      </c>
      <c r="N163" s="28">
        <v>718</v>
      </c>
      <c r="O163" s="29" t="s">
        <v>961</v>
      </c>
      <c r="Q163" s="91" t="s">
        <v>1657</v>
      </c>
    </row>
    <row r="164" spans="1:17" ht="13.2" customHeight="1">
      <c r="A164" s="25"/>
      <c r="B164" s="26"/>
      <c r="C164" s="27" t="s">
        <v>1658</v>
      </c>
      <c r="D164" s="24">
        <f>'2018 Srk fi 1.11.'!D164</f>
        <v>4734989.3461465463</v>
      </c>
      <c r="E164" s="92">
        <f>'2018 Srk fi 1.11.'!E164</f>
        <v>1.3178626919382541E-2</v>
      </c>
      <c r="F164" s="24">
        <f>'2018 Srk fi 1.11.'!F164</f>
        <v>4702715.1520522078</v>
      </c>
      <c r="G164" s="24">
        <f>'2018 Srk fi 1.11.'!G164</f>
        <v>4720766.0837422451</v>
      </c>
      <c r="H164" s="24">
        <f>'2018 Srk fi 1.11.'!H164</f>
        <v>-18050.931690037251</v>
      </c>
      <c r="I164" s="24">
        <f>'2018 Srk fi 1.11.'!I164</f>
        <v>-456105.3031457293</v>
      </c>
      <c r="J164" s="24">
        <f>'2018 Srk fi 1.11.'!J164</f>
        <v>-474156.23483576655</v>
      </c>
      <c r="K164" s="24">
        <f>'2018 Srk fi 1.11.'!K164</f>
        <v>179147.0825034829</v>
      </c>
      <c r="L164" s="24"/>
      <c r="M164" s="23">
        <v>1.0079791993715295E-3</v>
      </c>
      <c r="N164" s="28">
        <v>723</v>
      </c>
      <c r="O164" s="29" t="s">
        <v>963</v>
      </c>
      <c r="Q164" s="91" t="s">
        <v>1658</v>
      </c>
    </row>
    <row r="165" spans="1:17" ht="13.2" customHeight="1">
      <c r="A165" s="25"/>
      <c r="B165" s="26"/>
      <c r="C165" s="27" t="s">
        <v>1659</v>
      </c>
      <c r="D165" s="24">
        <f>'2018 Srk fi 1.11.'!D165</f>
        <v>1921038.6229266822</v>
      </c>
      <c r="E165" s="92">
        <f>'2018 Srk fi 1.11.'!E165</f>
        <v>2.2834774956525639E-2</v>
      </c>
      <c r="F165" s="24">
        <f>'2018 Srk fi 1.11.'!F165</f>
        <v>1907944.6180944401</v>
      </c>
      <c r="G165" s="24">
        <f>'2018 Srk fi 1.11.'!G165</f>
        <v>1918492.8509031849</v>
      </c>
      <c r="H165" s="24">
        <f>'2018 Srk fi 1.11.'!H165</f>
        <v>-10548.232808744768</v>
      </c>
      <c r="I165" s="24">
        <f>'2018 Srk fi 1.11.'!I165</f>
        <v>-185047.0696787732</v>
      </c>
      <c r="J165" s="24">
        <f>'2018 Srk fi 1.11.'!J165</f>
        <v>-195595.30248751797</v>
      </c>
      <c r="K165" s="24">
        <f>'2018 Srk fi 1.11.'!K165</f>
        <v>72681.993456627344</v>
      </c>
      <c r="L165" s="24"/>
      <c r="M165" s="23">
        <v>1.3322249000518589E-3</v>
      </c>
      <c r="N165" s="28">
        <v>729</v>
      </c>
      <c r="O165" s="29" t="s">
        <v>967</v>
      </c>
      <c r="Q165" s="91" t="s">
        <v>1659</v>
      </c>
    </row>
    <row r="166" spans="1:17" ht="13.2" customHeight="1">
      <c r="A166" s="25"/>
      <c r="B166" s="26"/>
      <c r="C166" s="27" t="s">
        <v>1660</v>
      </c>
      <c r="D166" s="24">
        <f>'2018 Srk fi 1.11.'!D166</f>
        <v>1594289.6217502542</v>
      </c>
      <c r="E166" s="92">
        <f>'2018 Srk fi 1.11.'!E166</f>
        <v>1.710530540201427E-3</v>
      </c>
      <c r="F166" s="24">
        <f>'2018 Srk fi 1.11.'!F166</f>
        <v>1583422.7730768071</v>
      </c>
      <c r="G166" s="24">
        <f>'2018 Srk fi 1.11.'!G166</f>
        <v>1602544.6514303533</v>
      </c>
      <c r="H166" s="24">
        <f>'2018 Srk fi 1.11.'!H166</f>
        <v>-19121.878353546141</v>
      </c>
      <c r="I166" s="24">
        <f>'2018 Srk fi 1.11.'!I166</f>
        <v>-153572.45773367456</v>
      </c>
      <c r="J166" s="24">
        <f>'2018 Srk fi 1.11.'!J166</f>
        <v>-172694.3360872207</v>
      </c>
      <c r="K166" s="24">
        <f>'2018 Srk fi 1.11.'!K166</f>
        <v>60319.530525359645</v>
      </c>
      <c r="L166" s="24"/>
      <c r="M166" s="23">
        <v>9.0114413973545245E-3</v>
      </c>
      <c r="N166" s="28">
        <v>734</v>
      </c>
      <c r="O166" s="29" t="s">
        <v>971</v>
      </c>
      <c r="Q166" s="91" t="s">
        <v>1660</v>
      </c>
    </row>
    <row r="167" spans="1:17" ht="13.2" customHeight="1">
      <c r="A167" s="25"/>
      <c r="B167" s="26"/>
      <c r="C167" s="27" t="s">
        <v>1661</v>
      </c>
      <c r="D167" s="24">
        <f>'2018 Srk fi 1.11.'!D167</f>
        <v>347427.64265089313</v>
      </c>
      <c r="E167" s="92">
        <f>'2018 Srk fi 1.11.'!E167</f>
        <v>1.049257417097027E-2</v>
      </c>
      <c r="F167" s="24">
        <f>'2018 Srk fi 1.11.'!F167</f>
        <v>345059.53865890019</v>
      </c>
      <c r="G167" s="24">
        <f>'2018 Srk fi 1.11.'!G167</f>
        <v>340559.35001238104</v>
      </c>
      <c r="H167" s="24">
        <f>'2018 Srk fi 1.11.'!H167</f>
        <v>4500.1886465191492</v>
      </c>
      <c r="I167" s="24">
        <f>'2018 Srk fi 1.11.'!I167</f>
        <v>-33466.51463988053</v>
      </c>
      <c r="J167" s="24">
        <f>'2018 Srk fi 1.11.'!J167</f>
        <v>-28966.325993361381</v>
      </c>
      <c r="K167" s="24">
        <f>'2018 Srk fi 1.11.'!K167</f>
        <v>13144.833918712642</v>
      </c>
      <c r="L167" s="24"/>
      <c r="M167" s="23">
        <v>1.7606857597320122E-3</v>
      </c>
      <c r="N167" s="28">
        <v>2382</v>
      </c>
      <c r="O167" s="29" t="s">
        <v>499</v>
      </c>
      <c r="Q167" s="91" t="s">
        <v>1661</v>
      </c>
    </row>
    <row r="168" spans="1:17" ht="13.2" customHeight="1">
      <c r="A168" s="25"/>
      <c r="B168" s="26"/>
      <c r="C168" s="27" t="s">
        <v>1662</v>
      </c>
      <c r="D168" s="24">
        <f>'2018 Srk fi 1.11.'!D168</f>
        <v>3005010.7224829379</v>
      </c>
      <c r="E168" s="92">
        <f>'2018 Srk fi 1.11.'!E168</f>
        <v>2.0248650213094299E-2</v>
      </c>
      <c r="F168" s="24">
        <f>'2018 Srk fi 1.11.'!F168</f>
        <v>2984528.2478197343</v>
      </c>
      <c r="G168" s="24">
        <f>'2018 Srk fi 1.11.'!G168</f>
        <v>2951613.9030527971</v>
      </c>
      <c r="H168" s="24">
        <f>'2018 Srk fi 1.11.'!H168</f>
        <v>32914.344766937196</v>
      </c>
      <c r="I168" s="24">
        <f>'2018 Srk fi 1.11.'!I168</f>
        <v>-289462.38868513552</v>
      </c>
      <c r="J168" s="24">
        <f>'2018 Srk fi 1.11.'!J168</f>
        <v>-256548.04391819832</v>
      </c>
      <c r="K168" s="24">
        <f>'2018 Srk fi 1.11.'!K168</f>
        <v>113693.79410803011</v>
      </c>
      <c r="L168" s="24"/>
      <c r="M168" s="23">
        <v>6.9543960297495638E-3</v>
      </c>
      <c r="N168" s="28">
        <v>987</v>
      </c>
      <c r="O168" s="29" t="s">
        <v>1202</v>
      </c>
      <c r="Q168" s="91" t="s">
        <v>1662</v>
      </c>
    </row>
    <row r="169" spans="1:17" ht="13.2" customHeight="1">
      <c r="A169" s="25"/>
      <c r="B169" s="26"/>
      <c r="C169" s="27" t="s">
        <v>1663</v>
      </c>
      <c r="D169" s="24">
        <f>'2018 Srk fi 1.11.'!D169</f>
        <v>2010574.3788062518</v>
      </c>
      <c r="E169" s="92">
        <f>'2018 Srk fi 1.11.'!E169</f>
        <v>-2.0357883704032242E-2</v>
      </c>
      <c r="F169" s="24">
        <f>'2018 Srk fi 1.11.'!F169</f>
        <v>1996870.088680339</v>
      </c>
      <c r="G169" s="24">
        <f>'2018 Srk fi 1.11.'!G169</f>
        <v>2019876.8166622347</v>
      </c>
      <c r="H169" s="24">
        <f>'2018 Srk fi 1.11.'!H169</f>
        <v>-23006.727981895674</v>
      </c>
      <c r="I169" s="24">
        <f>'2018 Srk fi 1.11.'!I169</f>
        <v>-193671.74232160984</v>
      </c>
      <c r="J169" s="24">
        <f>'2018 Srk fi 1.11.'!J169</f>
        <v>-216678.47030350551</v>
      </c>
      <c r="K169" s="24">
        <f>'2018 Srk fi 1.11.'!K169</f>
        <v>76069.555343883287</v>
      </c>
      <c r="L169" s="24"/>
      <c r="M169" s="23">
        <v>3.2255045631107296E-3</v>
      </c>
      <c r="N169" s="28">
        <v>2282</v>
      </c>
      <c r="O169" s="29" t="s">
        <v>501</v>
      </c>
      <c r="Q169" s="91" t="s">
        <v>1663</v>
      </c>
    </row>
    <row r="170" spans="1:17" ht="13.2" customHeight="1">
      <c r="A170" s="25"/>
      <c r="B170" s="26"/>
      <c r="C170" s="27" t="s">
        <v>1664</v>
      </c>
      <c r="D170" s="24">
        <f>'2018 Srk fi 1.11.'!D170</f>
        <v>1279031.8151749666</v>
      </c>
      <c r="E170" s="92">
        <f>'2018 Srk fi 1.11.'!E170</f>
        <v>-7.7043977878386016E-3</v>
      </c>
      <c r="F170" s="24">
        <f>'2018 Srk fi 1.11.'!F170</f>
        <v>1270313.7974481925</v>
      </c>
      <c r="G170" s="24">
        <f>'2018 Srk fi 1.11.'!G170</f>
        <v>1277381.2901721613</v>
      </c>
      <c r="H170" s="24">
        <f>'2018 Srk fi 1.11.'!H170</f>
        <v>-7067.4927239688113</v>
      </c>
      <c r="I170" s="24">
        <f>'2018 Srk fi 1.11.'!I170</f>
        <v>-123204.75319932331</v>
      </c>
      <c r="J170" s="24">
        <f>'2018 Srk fi 1.11.'!J170</f>
        <v>-130272.24592329212</v>
      </c>
      <c r="K170" s="24">
        <f>'2018 Srk fi 1.11.'!K170</f>
        <v>48391.833933946415</v>
      </c>
      <c r="L170" s="24"/>
      <c r="M170" s="23">
        <v>4.116307451530337E-3</v>
      </c>
      <c r="N170" s="28">
        <v>2262</v>
      </c>
      <c r="O170" s="29" t="s">
        <v>951</v>
      </c>
      <c r="Q170" s="91" t="s">
        <v>1664</v>
      </c>
    </row>
    <row r="171" spans="1:17" ht="13.2" customHeight="1">
      <c r="A171" s="25"/>
      <c r="B171" s="26"/>
      <c r="C171" s="27" t="s">
        <v>1665</v>
      </c>
      <c r="D171" s="24">
        <f>'2018 Srk fi 1.11.'!D171</f>
        <v>3698867.8114498355</v>
      </c>
      <c r="E171" s="92">
        <f>'2018 Srk fi 1.11.'!E171</f>
        <v>1.9466769823799579E-2</v>
      </c>
      <c r="F171" s="24">
        <f>'2018 Srk fi 1.11.'!F171</f>
        <v>3673655.9326156862</v>
      </c>
      <c r="G171" s="24">
        <f>'2018 Srk fi 1.11.'!G171</f>
        <v>3666257.8002568064</v>
      </c>
      <c r="H171" s="24">
        <f>'2018 Srk fi 1.11.'!H171</f>
        <v>7398.1323588797823</v>
      </c>
      <c r="I171" s="24">
        <f>'2018 Srk fi 1.11.'!I171</f>
        <v>-356299.26513146015</v>
      </c>
      <c r="J171" s="24">
        <f>'2018 Srk fi 1.11.'!J171</f>
        <v>-348901.13277258037</v>
      </c>
      <c r="K171" s="24">
        <f>'2018 Srk fi 1.11.'!K171</f>
        <v>139945.69544840796</v>
      </c>
      <c r="L171" s="24"/>
      <c r="M171" s="23">
        <v>1.6778438522465273E-3</v>
      </c>
      <c r="N171" s="28">
        <v>2422</v>
      </c>
      <c r="O171" s="29" t="s">
        <v>296</v>
      </c>
      <c r="Q171" s="91" t="s">
        <v>1665</v>
      </c>
    </row>
    <row r="172" spans="1:17" ht="13.2" customHeight="1">
      <c r="A172" s="25"/>
      <c r="B172" s="26"/>
      <c r="C172" s="27" t="s">
        <v>1666</v>
      </c>
      <c r="D172" s="24">
        <f>'2018 Srk fi 1.11.'!D172</f>
        <v>1112516.8541974425</v>
      </c>
      <c r="E172" s="92">
        <f>'2018 Srk fi 1.11.'!E172</f>
        <v>2.5043756312326249E-3</v>
      </c>
      <c r="F172" s="24">
        <f>'2018 Srk fi 1.11.'!F172</f>
        <v>1104933.8202641534</v>
      </c>
      <c r="G172" s="24">
        <f>'2018 Srk fi 1.11.'!G172</f>
        <v>1109363.6039556449</v>
      </c>
      <c r="H172" s="24">
        <f>'2018 Srk fi 1.11.'!H172</f>
        <v>-4429.783691491466</v>
      </c>
      <c r="I172" s="24">
        <f>'2018 Srk fi 1.11.'!I172</f>
        <v>-107164.9374356909</v>
      </c>
      <c r="J172" s="24">
        <f>'2018 Srk fi 1.11.'!J172</f>
        <v>-111594.72112718236</v>
      </c>
      <c r="K172" s="24">
        <f>'2018 Srk fi 1.11.'!K172</f>
        <v>42091.783971514778</v>
      </c>
      <c r="L172" s="24"/>
      <c r="M172" s="23">
        <v>2.5120176440398536E-4</v>
      </c>
      <c r="N172" s="28">
        <v>2042</v>
      </c>
      <c r="O172" s="29" t="s">
        <v>556</v>
      </c>
      <c r="Q172" s="91" t="s">
        <v>1666</v>
      </c>
    </row>
    <row r="173" spans="1:17" ht="13.2" customHeight="1">
      <c r="A173" s="25"/>
      <c r="B173" s="26"/>
      <c r="C173" s="27" t="s">
        <v>1667</v>
      </c>
      <c r="D173" s="24">
        <f>'2018 Srk fi 1.11.'!D173</f>
        <v>1959567.211190938</v>
      </c>
      <c r="E173" s="92">
        <f>'2018 Srk fi 1.11.'!E173</f>
        <v>1.8837463397642917E-2</v>
      </c>
      <c r="F173" s="24">
        <f>'2018 Srk fi 1.11.'!F173</f>
        <v>1946210.5913779815</v>
      </c>
      <c r="G173" s="24">
        <f>'2018 Srk fi 1.11.'!G173</f>
        <v>1932038.2883727646</v>
      </c>
      <c r="H173" s="24">
        <f>'2018 Srk fi 1.11.'!H173</f>
        <v>14172.303005216876</v>
      </c>
      <c r="I173" s="24">
        <f>'2018 Srk fi 1.11.'!I173</f>
        <v>-188758.39659957119</v>
      </c>
      <c r="J173" s="24">
        <f>'2018 Srk fi 1.11.'!J173</f>
        <v>-174586.09359435432</v>
      </c>
      <c r="K173" s="24">
        <f>'2018 Srk fi 1.11.'!K173</f>
        <v>74139.712508548051</v>
      </c>
      <c r="L173" s="24"/>
      <c r="M173" s="23">
        <v>3.2714194533441333E-3</v>
      </c>
      <c r="N173" s="28">
        <v>746</v>
      </c>
      <c r="O173" s="29" t="s">
        <v>975</v>
      </c>
      <c r="Q173" s="91" t="s">
        <v>1667</v>
      </c>
    </row>
    <row r="174" spans="1:17" ht="13.2" customHeight="1">
      <c r="A174" s="25"/>
      <c r="B174" s="26"/>
      <c r="C174" s="27" t="s">
        <v>1668</v>
      </c>
      <c r="D174" s="24">
        <f>'2018 Srk fi 1.11.'!D174</f>
        <v>5379077.1389692267</v>
      </c>
      <c r="E174" s="92">
        <f>'2018 Srk fi 1.11.'!E174</f>
        <v>7.4870837447296168E-3</v>
      </c>
      <c r="F174" s="24">
        <f>'2018 Srk fi 1.11.'!F174</f>
        <v>5342412.7735524811</v>
      </c>
      <c r="G174" s="24">
        <f>'2018 Srk fi 1.11.'!G174</f>
        <v>5394925.4792649364</v>
      </c>
      <c r="H174" s="24">
        <f>'2018 Srk fi 1.11.'!H174</f>
        <v>-52512.705712455325</v>
      </c>
      <c r="I174" s="24">
        <f>'2018 Srk fi 1.11.'!I174</f>
        <v>-518148.07378827175</v>
      </c>
      <c r="J174" s="24">
        <f>'2018 Srk fi 1.11.'!J174</f>
        <v>-570660.77950072708</v>
      </c>
      <c r="K174" s="24">
        <f>'2018 Srk fi 1.11.'!K174</f>
        <v>203515.97555161515</v>
      </c>
      <c r="L174" s="24"/>
      <c r="M174" s="23">
        <v>2.1902044612815558E-3</v>
      </c>
      <c r="N174" s="28">
        <v>749</v>
      </c>
      <c r="O174" s="29" t="s">
        <v>624</v>
      </c>
      <c r="Q174" s="91" t="s">
        <v>1668</v>
      </c>
    </row>
    <row r="175" spans="1:17" ht="13.2" customHeight="1">
      <c r="A175" s="25"/>
      <c r="B175" s="26"/>
      <c r="C175" s="27" t="s">
        <v>1669</v>
      </c>
      <c r="D175" s="24">
        <f>'2018 Srk fi 1.11.'!D175</f>
        <v>889638.18033879227</v>
      </c>
      <c r="E175" s="92">
        <f>'2018 Srk fi 1.11.'!E175</f>
        <v>1.3130365218525508E-3</v>
      </c>
      <c r="F175" s="24">
        <f>'2018 Srk fi 1.11.'!F175</f>
        <v>883574.31129770225</v>
      </c>
      <c r="G175" s="24">
        <f>'2018 Srk fi 1.11.'!G175</f>
        <v>896473.67428455537</v>
      </c>
      <c r="H175" s="24">
        <f>'2018 Srk fi 1.11.'!H175</f>
        <v>-12899.362986853113</v>
      </c>
      <c r="I175" s="24">
        <f>'2018 Srk fi 1.11.'!I175</f>
        <v>-85695.798294385735</v>
      </c>
      <c r="J175" s="24">
        <f>'2018 Srk fi 1.11.'!J175</f>
        <v>-98595.161281238848</v>
      </c>
      <c r="K175" s="24">
        <f>'2018 Srk fi 1.11.'!K175</f>
        <v>33659.22768571935</v>
      </c>
      <c r="L175" s="24"/>
      <c r="M175" s="23">
        <v>1.6593803322774324E-3</v>
      </c>
      <c r="N175" s="28">
        <v>753</v>
      </c>
      <c r="O175" s="29" t="s">
        <v>626</v>
      </c>
      <c r="Q175" s="91" t="s">
        <v>1669</v>
      </c>
    </row>
    <row r="176" spans="1:17" ht="13.2" customHeight="1">
      <c r="A176" s="25"/>
      <c r="B176" s="26"/>
      <c r="C176" s="27" t="s">
        <v>1670</v>
      </c>
      <c r="D176" s="24">
        <f>'2018 Srk fi 1.11.'!D176</f>
        <v>1179782.3852775381</v>
      </c>
      <c r="E176" s="92">
        <f>'2018 Srk fi 1.11.'!E176</f>
        <v>4.3367750009346562E-3</v>
      </c>
      <c r="F176" s="24">
        <f>'2018 Srk fi 1.11.'!F176</f>
        <v>1171740.8622860413</v>
      </c>
      <c r="G176" s="24">
        <f>'2018 Srk fi 1.11.'!G176</f>
        <v>1167901.4086983113</v>
      </c>
      <c r="H176" s="24">
        <f>'2018 Srk fi 1.11.'!H176</f>
        <v>3839.4535877299495</v>
      </c>
      <c r="I176" s="24">
        <f>'2018 Srk fi 1.11.'!I176</f>
        <v>-113644.39561430618</v>
      </c>
      <c r="J176" s="24">
        <f>'2018 Srk fi 1.11.'!J176</f>
        <v>-109804.94202657623</v>
      </c>
      <c r="K176" s="24">
        <f>'2018 Srk fi 1.11.'!K176</f>
        <v>44636.757732829246</v>
      </c>
      <c r="L176" s="24"/>
      <c r="M176" s="23">
        <v>1.0768181180846644E-3</v>
      </c>
      <c r="N176" s="28">
        <v>760</v>
      </c>
      <c r="O176" s="29" t="s">
        <v>633</v>
      </c>
      <c r="Q176" s="91" t="s">
        <v>1670</v>
      </c>
    </row>
    <row r="177" spans="1:17" ht="13.2" customHeight="1">
      <c r="A177" s="25"/>
      <c r="B177" s="26"/>
      <c r="C177" s="27" t="s">
        <v>1671</v>
      </c>
      <c r="D177" s="24">
        <f>'2018 Srk fi 1.11.'!D177</f>
        <v>226749.82136618375</v>
      </c>
      <c r="E177" s="92">
        <f>'2018 Srk fi 1.11.'!E177</f>
        <v>-1.283542857320874E-2</v>
      </c>
      <c r="F177" s="24">
        <f>'2018 Srk fi 1.11.'!F177</f>
        <v>225204.27031830556</v>
      </c>
      <c r="G177" s="24">
        <f>'2018 Srk fi 1.11.'!G177</f>
        <v>229707.44328504862</v>
      </c>
      <c r="H177" s="24">
        <f>'2018 Srk fi 1.11.'!H177</f>
        <v>-4503.1729667430627</v>
      </c>
      <c r="I177" s="24">
        <f>'2018 Srk fi 1.11.'!I177</f>
        <v>-21842.033519384888</v>
      </c>
      <c r="J177" s="24">
        <f>'2018 Srk fi 1.11.'!J177</f>
        <v>-26345.20648612795</v>
      </c>
      <c r="K177" s="24">
        <f>'2018 Srk fi 1.11.'!K177</f>
        <v>8579.0201384500651</v>
      </c>
      <c r="L177" s="24"/>
      <c r="M177" s="23">
        <v>6.1173864744658757E-4</v>
      </c>
      <c r="N177" s="28">
        <v>769</v>
      </c>
      <c r="O177" s="29" t="s">
        <v>639</v>
      </c>
      <c r="Q177" s="91" t="s">
        <v>1671</v>
      </c>
    </row>
    <row r="178" spans="1:17" ht="13.2" customHeight="1">
      <c r="A178" s="25"/>
      <c r="B178" s="26"/>
      <c r="C178" s="27" t="s">
        <v>1672</v>
      </c>
      <c r="D178" s="24">
        <f>'2018 Srk fi 1.11.'!D178</f>
        <v>8056611.4936442943</v>
      </c>
      <c r="E178" s="92">
        <f>'2018 Srk fi 1.11.'!E178</f>
        <v>1.4241556513529652E-2</v>
      </c>
      <c r="F178" s="24">
        <f>'2018 Srk fi 1.11.'!F178</f>
        <v>8001696.7675319379</v>
      </c>
      <c r="G178" s="24">
        <f>'2018 Srk fi 1.11.'!G178</f>
        <v>8007222.266547774</v>
      </c>
      <c r="H178" s="24">
        <f>'2018 Srk fi 1.11.'!H178</f>
        <v>-5525.4990158360451</v>
      </c>
      <c r="I178" s="24">
        <f>'2018 Srk fi 1.11.'!I178</f>
        <v>-776065.78579242865</v>
      </c>
      <c r="J178" s="24">
        <f>'2018 Srk fi 1.11.'!J178</f>
        <v>-781591.2848082647</v>
      </c>
      <c r="K178" s="24">
        <f>'2018 Srk fi 1.11.'!K178</f>
        <v>304819.78700226889</v>
      </c>
      <c r="L178" s="24"/>
      <c r="M178" s="23">
        <v>3.5809453523000735E-3</v>
      </c>
      <c r="N178" s="28">
        <v>773</v>
      </c>
      <c r="O178" s="29" t="s">
        <v>640</v>
      </c>
      <c r="Q178" s="91" t="s">
        <v>1672</v>
      </c>
    </row>
    <row r="179" spans="1:17" ht="13.2" customHeight="1">
      <c r="A179" s="25"/>
      <c r="B179" s="26"/>
      <c r="C179" s="27" t="s">
        <v>1673</v>
      </c>
      <c r="D179" s="24">
        <f>'2018 Srk fi 1.11.'!D179</f>
        <v>1509639.762139681</v>
      </c>
      <c r="E179" s="92">
        <f>'2018 Srk fi 1.11.'!E179</f>
        <v>2.0888031722615663E-2</v>
      </c>
      <c r="F179" s="24">
        <f>'2018 Srk fi 1.11.'!F179</f>
        <v>1499349.8959680751</v>
      </c>
      <c r="G179" s="24">
        <f>'2018 Srk fi 1.11.'!G179</f>
        <v>1493131.0081276654</v>
      </c>
      <c r="H179" s="24">
        <f>'2018 Srk fi 1.11.'!H179</f>
        <v>6218.8878404097632</v>
      </c>
      <c r="I179" s="24">
        <f>'2018 Srk fi 1.11.'!I179</f>
        <v>-145418.42674090262</v>
      </c>
      <c r="J179" s="24">
        <f>'2018 Srk fi 1.11.'!J179</f>
        <v>-139199.53890049286</v>
      </c>
      <c r="K179" s="24">
        <f>'2018 Srk fi 1.11.'!K179</f>
        <v>57116.825244532549</v>
      </c>
      <c r="L179" s="24"/>
      <c r="M179" s="23">
        <v>1.0464267076349266E-3</v>
      </c>
      <c r="N179" s="28">
        <v>1869</v>
      </c>
      <c r="O179" s="29" t="s">
        <v>789</v>
      </c>
      <c r="Q179" s="91" t="s">
        <v>1673</v>
      </c>
    </row>
    <row r="180" spans="1:17" ht="13.2" customHeight="1">
      <c r="A180" s="25"/>
      <c r="B180" s="26"/>
      <c r="C180" s="27" t="s">
        <v>1674</v>
      </c>
      <c r="D180" s="24">
        <f>'2018 Srk fi 1.11.'!D180</f>
        <v>2918198.6558943246</v>
      </c>
      <c r="E180" s="92">
        <f>'2018 Srk fi 1.11.'!E180</f>
        <v>1.22288766662213E-2</v>
      </c>
      <c r="F180" s="24">
        <f>'2018 Srk fi 1.11.'!F180</f>
        <v>2898307.9015671117</v>
      </c>
      <c r="G180" s="24">
        <f>'2018 Srk fi 1.11.'!G180</f>
        <v>2889702.1585998288</v>
      </c>
      <c r="H180" s="24">
        <f>'2018 Srk fi 1.11.'!H180</f>
        <v>8605.7429672828875</v>
      </c>
      <c r="I180" s="24">
        <f>'2018 Srk fi 1.11.'!I180</f>
        <v>-281100.07970120286</v>
      </c>
      <c r="J180" s="24">
        <f>'2018 Srk fi 1.11.'!J180</f>
        <v>-272494.33673391998</v>
      </c>
      <c r="K180" s="24">
        <f>'2018 Srk fi 1.11.'!K180</f>
        <v>110409.28229215773</v>
      </c>
      <c r="L180" s="24"/>
      <c r="M180" s="23">
        <v>1.392825585533876E-3</v>
      </c>
      <c r="N180" s="28">
        <v>779</v>
      </c>
      <c r="O180" s="29" t="s">
        <v>642</v>
      </c>
      <c r="Q180" s="91" t="s">
        <v>1674</v>
      </c>
    </row>
    <row r="181" spans="1:17" ht="13.2" customHeight="1">
      <c r="A181" s="25"/>
      <c r="B181" s="26"/>
      <c r="C181" s="27" t="s">
        <v>1675</v>
      </c>
      <c r="D181" s="24">
        <f>'2018 Srk fi 1.11.'!D181</f>
        <v>1953051.4559857543</v>
      </c>
      <c r="E181" s="92">
        <f>'2018 Srk fi 1.11.'!E181</f>
        <v>1.2255168705961106E-2</v>
      </c>
      <c r="F181" s="24">
        <f>'2018 Srk fi 1.11.'!F181</f>
        <v>1939739.2482575546</v>
      </c>
      <c r="G181" s="24">
        <f>'2018 Srk fi 1.11.'!G181</f>
        <v>1934713.7734214719</v>
      </c>
      <c r="H181" s="24">
        <f>'2018 Srk fi 1.11.'!H181</f>
        <v>5025.4748360826634</v>
      </c>
      <c r="I181" s="24">
        <f>'2018 Srk fi 1.11.'!I181</f>
        <v>-188130.75622156227</v>
      </c>
      <c r="J181" s="24">
        <f>'2018 Srk fi 1.11.'!J181</f>
        <v>-183105.28138547961</v>
      </c>
      <c r="K181" s="24">
        <f>'2018 Srk fi 1.11.'!K181</f>
        <v>73893.19061589257</v>
      </c>
      <c r="L181" s="24"/>
      <c r="M181" s="23">
        <v>6.9703709744239487E-3</v>
      </c>
      <c r="N181" s="28">
        <v>820</v>
      </c>
      <c r="O181" s="29" t="s">
        <v>1036</v>
      </c>
      <c r="Q181" s="91" t="s">
        <v>1675</v>
      </c>
    </row>
    <row r="182" spans="1:17" ht="13.2" customHeight="1">
      <c r="A182" s="25"/>
      <c r="B182" s="26"/>
      <c r="C182" s="27" t="s">
        <v>1676</v>
      </c>
      <c r="D182" s="24">
        <f>'2018 Srk fi 1.11.'!D182</f>
        <v>1463661.8818143876</v>
      </c>
      <c r="E182" s="92">
        <f>'2018 Srk fi 1.11.'!E182</f>
        <v>1.3739895538029678E-3</v>
      </c>
      <c r="F182" s="24">
        <f>'2018 Srk fi 1.11.'!F182</f>
        <v>1453685.4057953642</v>
      </c>
      <c r="G182" s="24">
        <f>'2018 Srk fi 1.11.'!G182</f>
        <v>1461829.891811758</v>
      </c>
      <c r="H182" s="24">
        <f>'2018 Srk fi 1.11.'!H182</f>
        <v>-8144.486016393872</v>
      </c>
      <c r="I182" s="24">
        <f>'2018 Srk fi 1.11.'!I182</f>
        <v>-140989.53503477183</v>
      </c>
      <c r="J182" s="24">
        <f>'2018 Srk fi 1.11.'!J182</f>
        <v>-149134.02105116571</v>
      </c>
      <c r="K182" s="24">
        <f>'2018 Srk fi 1.11.'!K182</f>
        <v>55377.264177373247</v>
      </c>
      <c r="L182" s="24"/>
      <c r="M182" s="23">
        <v>4.3114766618589285E-4</v>
      </c>
      <c r="N182" s="28">
        <v>785</v>
      </c>
      <c r="O182" s="29" t="s">
        <v>644</v>
      </c>
      <c r="Q182" s="91" t="s">
        <v>1676</v>
      </c>
    </row>
    <row r="183" spans="1:17" ht="13.2" customHeight="1">
      <c r="A183" s="25"/>
      <c r="B183" s="26"/>
      <c r="C183" s="27" t="s">
        <v>1677</v>
      </c>
      <c r="D183" s="24">
        <f>'2018 Srk fi 1.11.'!D183</f>
        <v>30005201.241643462</v>
      </c>
      <c r="E183" s="92">
        <f>'2018 Srk fi 1.11.'!E183</f>
        <v>2.2104236076093908E-2</v>
      </c>
      <c r="F183" s="24">
        <f>'2018 Srk fi 1.11.'!F183</f>
        <v>29800682.578998402</v>
      </c>
      <c r="G183" s="24">
        <f>'2018 Srk fi 1.11.'!G183</f>
        <v>29798352.039916761</v>
      </c>
      <c r="H183" s="24">
        <f>'2018 Srk fi 1.11.'!H183</f>
        <v>2330.5390816405416</v>
      </c>
      <c r="I183" s="24">
        <f>'2018 Srk fi 1.11.'!I183</f>
        <v>-2890298.2473246818</v>
      </c>
      <c r="J183" s="24">
        <f>'2018 Srk fi 1.11.'!J183</f>
        <v>-2887967.7082430413</v>
      </c>
      <c r="K183" s="24">
        <f>'2018 Srk fi 1.11.'!K183</f>
        <v>1135238.9349608356</v>
      </c>
      <c r="L183" s="24"/>
      <c r="M183" s="23">
        <v>6.7253023652677556E-4</v>
      </c>
      <c r="N183" s="28">
        <v>789</v>
      </c>
      <c r="O183" s="29" t="s">
        <v>646</v>
      </c>
      <c r="Q183" s="91" t="s">
        <v>1677</v>
      </c>
    </row>
    <row r="184" spans="1:17" ht="13.2" customHeight="1">
      <c r="A184" s="25"/>
      <c r="B184" s="26"/>
      <c r="C184" s="27" t="s">
        <v>1678</v>
      </c>
      <c r="D184" s="24">
        <f>'2018 Srk fi 1.11.'!D184</f>
        <v>662279.69974358869</v>
      </c>
      <c r="E184" s="92">
        <f>'2018 Srk fi 1.11.'!E184</f>
        <v>2.8752303479880892E-2</v>
      </c>
      <c r="F184" s="24">
        <f>'2018 Srk fi 1.11.'!F184</f>
        <v>657765.53043681709</v>
      </c>
      <c r="G184" s="24">
        <f>'2018 Srk fi 1.11.'!G184</f>
        <v>656664.64136411797</v>
      </c>
      <c r="H184" s="24">
        <f>'2018 Srk fi 1.11.'!H184</f>
        <v>1100.8890726991231</v>
      </c>
      <c r="I184" s="24">
        <f>'2018 Srk fi 1.11.'!I184</f>
        <v>-63795.13471654243</v>
      </c>
      <c r="J184" s="24">
        <f>'2018 Srk fi 1.11.'!J184</f>
        <v>-62694.245643843307</v>
      </c>
      <c r="K184" s="24">
        <f>'2018 Srk fi 1.11.'!K184</f>
        <v>25057.179084659023</v>
      </c>
      <c r="L184" s="24"/>
      <c r="M184" s="23">
        <v>2.3305234380783168E-3</v>
      </c>
      <c r="N184" s="28">
        <v>767</v>
      </c>
      <c r="O184" s="29" t="s">
        <v>637</v>
      </c>
      <c r="Q184" s="91" t="s">
        <v>1678</v>
      </c>
    </row>
    <row r="185" spans="1:17" ht="13.2" customHeight="1">
      <c r="A185" s="25"/>
      <c r="B185" s="26"/>
      <c r="C185" s="27" t="s">
        <v>1679</v>
      </c>
      <c r="D185" s="24">
        <f>'2018 Srk fi 1.11.'!D185</f>
        <v>932245.74657838384</v>
      </c>
      <c r="E185" s="92">
        <f>'2018 Srk fi 1.11.'!E185</f>
        <v>-1.7877726513318315E-2</v>
      </c>
      <c r="F185" s="24">
        <f>'2018 Srk fi 1.11.'!F185</f>
        <v>925891.45980619104</v>
      </c>
      <c r="G185" s="24">
        <f>'2018 Srk fi 1.11.'!G185</f>
        <v>940188.45045358711</v>
      </c>
      <c r="H185" s="24">
        <f>'2018 Srk fi 1.11.'!H185</f>
        <v>-14296.990647396073</v>
      </c>
      <c r="I185" s="24">
        <f>'2018 Srk fi 1.11.'!I185</f>
        <v>-89800.039190265714</v>
      </c>
      <c r="J185" s="24">
        <f>'2018 Srk fi 1.11.'!J185</f>
        <v>-104097.02983766179</v>
      </c>
      <c r="K185" s="24">
        <f>'2018 Srk fi 1.11.'!K185</f>
        <v>35271.273801643278</v>
      </c>
      <c r="L185" s="24"/>
      <c r="M185" s="23">
        <v>5.7972041619769928E-4</v>
      </c>
      <c r="N185" s="28">
        <v>790</v>
      </c>
      <c r="O185" s="29" t="s">
        <v>648</v>
      </c>
      <c r="Q185" s="91" t="s">
        <v>1679</v>
      </c>
    </row>
    <row r="186" spans="1:17" ht="13.2" customHeight="1">
      <c r="A186" s="25"/>
      <c r="B186" s="26"/>
      <c r="C186" s="27" t="s">
        <v>1680</v>
      </c>
      <c r="D186" s="24">
        <f>'2018 Srk fi 1.11.'!D186</f>
        <v>2615318.5738848536</v>
      </c>
      <c r="E186" s="92">
        <f>'2018 Srk fi 1.11.'!E186</f>
        <v>4.3838488193297387E-3</v>
      </c>
      <c r="F186" s="24">
        <f>'2018 Srk fi 1.11.'!F186</f>
        <v>2597492.2826090809</v>
      </c>
      <c r="G186" s="24">
        <f>'2018 Srk fi 1.11.'!G186</f>
        <v>2616577.7423828528</v>
      </c>
      <c r="H186" s="24">
        <f>'2018 Srk fi 1.11.'!H186</f>
        <v>-19085.45977377193</v>
      </c>
      <c r="I186" s="24">
        <f>'2018 Srk fi 1.11.'!I186</f>
        <v>-251924.67897212645</v>
      </c>
      <c r="J186" s="24">
        <f>'2018 Srk fi 1.11.'!J186</f>
        <v>-271010.13874589838</v>
      </c>
      <c r="K186" s="24">
        <f>'2018 Srk fi 1.11.'!K186</f>
        <v>98949.89366975872</v>
      </c>
      <c r="L186" s="24"/>
      <c r="M186" s="23">
        <v>7.7461429657748465E-4</v>
      </c>
      <c r="N186" s="28">
        <v>809</v>
      </c>
      <c r="O186" s="29" t="s">
        <v>1032</v>
      </c>
      <c r="Q186" s="91" t="s">
        <v>1680</v>
      </c>
    </row>
    <row r="187" spans="1:17" ht="13.2" customHeight="1">
      <c r="A187" s="25"/>
      <c r="B187" s="26"/>
      <c r="C187" s="27" t="s">
        <v>1681</v>
      </c>
      <c r="D187" s="24">
        <f>'2018 Srk fi 1.11.'!D187</f>
        <v>554711.65034232405</v>
      </c>
      <c r="E187" s="92">
        <f>'2018 Srk fi 1.11.'!E187</f>
        <v>2.8685931396047026E-2</v>
      </c>
      <c r="F187" s="24">
        <f>'2018 Srk fi 1.11.'!F187</f>
        <v>550930.67637157813</v>
      </c>
      <c r="G187" s="24">
        <f>'2018 Srk fi 1.11.'!G187</f>
        <v>536895.64462165581</v>
      </c>
      <c r="H187" s="24">
        <f>'2018 Srk fi 1.11.'!H187</f>
        <v>14035.031749922317</v>
      </c>
      <c r="I187" s="24">
        <f>'2018 Srk fi 1.11.'!I187</f>
        <v>-53433.473011667258</v>
      </c>
      <c r="J187" s="24">
        <f>'2018 Srk fi 1.11.'!J187</f>
        <v>-39398.441261744942</v>
      </c>
      <c r="K187" s="24">
        <f>'2018 Srk fi 1.11.'!K187</f>
        <v>20987.370092055928</v>
      </c>
      <c r="L187" s="24"/>
      <c r="M187" s="23">
        <v>3.4277854372370968E-3</v>
      </c>
      <c r="N187" s="28">
        <v>2024</v>
      </c>
      <c r="O187" s="29" t="s">
        <v>549</v>
      </c>
      <c r="Q187" s="91" t="s">
        <v>1681</v>
      </c>
    </row>
    <row r="188" spans="1:17" ht="13.2" customHeight="1">
      <c r="A188" s="25"/>
      <c r="B188" s="26"/>
      <c r="C188" s="27" t="s">
        <v>1682</v>
      </c>
      <c r="D188" s="24">
        <f>'2018 Srk fi 1.11.'!D188</f>
        <v>3175837.4755661865</v>
      </c>
      <c r="E188" s="92">
        <f>'2018 Srk fi 1.11.'!E188</f>
        <v>6.3753053440585017E-3</v>
      </c>
      <c r="F188" s="24">
        <f>'2018 Srk fi 1.11.'!F188</f>
        <v>3154190.6274730829</v>
      </c>
      <c r="G188" s="24">
        <f>'2018 Srk fi 1.11.'!G188</f>
        <v>3157679.1528291511</v>
      </c>
      <c r="H188" s="24">
        <f>'2018 Srk fi 1.11.'!H188</f>
        <v>-3488.5253560682759</v>
      </c>
      <c r="I188" s="24">
        <f>'2018 Srk fi 1.11.'!I188</f>
        <v>-305917.54461148306</v>
      </c>
      <c r="J188" s="24">
        <f>'2018 Srk fi 1.11.'!J188</f>
        <v>-309406.06996755133</v>
      </c>
      <c r="K188" s="24">
        <f>'2018 Srk fi 1.11.'!K188</f>
        <v>120156.97959614794</v>
      </c>
      <c r="L188" s="24"/>
      <c r="M188" s="23">
        <v>8.0197315289368414E-4</v>
      </c>
      <c r="N188" s="28">
        <v>823</v>
      </c>
      <c r="O188" s="29" t="s">
        <v>1038</v>
      </c>
      <c r="Q188" s="91" t="s">
        <v>1682</v>
      </c>
    </row>
    <row r="189" spans="1:17" ht="13.2" customHeight="1">
      <c r="A189" s="25"/>
      <c r="B189" s="26"/>
      <c r="C189" s="27" t="s">
        <v>1683</v>
      </c>
      <c r="D189" s="24">
        <f>'2018 Srk fi 1.11.'!D189</f>
        <v>916323.76242657553</v>
      </c>
      <c r="E189" s="92">
        <f>'2018 Srk fi 1.11.'!E189</f>
        <v>-6.3513709534869234E-3</v>
      </c>
      <c r="F189" s="24">
        <f>'2018 Srk fi 1.11.'!F189</f>
        <v>910078.00160223956</v>
      </c>
      <c r="G189" s="24">
        <f>'2018 Srk fi 1.11.'!G189</f>
        <v>907818.75131695461</v>
      </c>
      <c r="H189" s="24">
        <f>'2018 Srk fi 1.11.'!H189</f>
        <v>2259.2502852849429</v>
      </c>
      <c r="I189" s="24">
        <f>'2018 Srk fi 1.11.'!I189</f>
        <v>-88266.329000579193</v>
      </c>
      <c r="J189" s="24">
        <f>'2018 Srk fi 1.11.'!J189</f>
        <v>-86007.07871529425</v>
      </c>
      <c r="K189" s="24">
        <f>'2018 Srk fi 1.11.'!K189</f>
        <v>34668.869698921379</v>
      </c>
      <c r="L189" s="24"/>
      <c r="M189" s="23">
        <v>6.5705482860579836E-4</v>
      </c>
      <c r="N189" s="28">
        <v>839</v>
      </c>
      <c r="O189" s="29" t="s">
        <v>1042</v>
      </c>
      <c r="Q189" s="91" t="s">
        <v>1683</v>
      </c>
    </row>
    <row r="190" spans="1:17" ht="13.2" customHeight="1">
      <c r="A190" s="25"/>
      <c r="B190" s="26"/>
      <c r="C190" s="27" t="s">
        <v>1684</v>
      </c>
      <c r="D190" s="24">
        <f>'2018 Srk fi 1.11.'!D190</f>
        <v>1242174.4519111342</v>
      </c>
      <c r="E190" s="92">
        <f>'2018 Srk fi 1.11.'!E190</f>
        <v>1.2214568981196994E-2</v>
      </c>
      <c r="F190" s="24">
        <f>'2018 Srk fi 1.11.'!F190</f>
        <v>1233707.6579166269</v>
      </c>
      <c r="G190" s="24">
        <f>'2018 Srk fi 1.11.'!G190</f>
        <v>1220607.8375805512</v>
      </c>
      <c r="H190" s="24">
        <f>'2018 Srk fi 1.11.'!H190</f>
        <v>13099.820336075732</v>
      </c>
      <c r="I190" s="24">
        <f>'2018 Srk fi 1.11.'!I190</f>
        <v>-119654.40965773043</v>
      </c>
      <c r="J190" s="24">
        <f>'2018 Srk fi 1.11.'!J190</f>
        <v>-106554.5893216547</v>
      </c>
      <c r="K190" s="24">
        <f>'2018 Srk fi 1.11.'!K190</f>
        <v>46997.345242464944</v>
      </c>
      <c r="L190" s="24"/>
      <c r="M190" s="23">
        <v>5.9721036184528316E-4</v>
      </c>
      <c r="N190" s="28">
        <v>855</v>
      </c>
      <c r="O190" s="29" t="s">
        <v>1051</v>
      </c>
      <c r="Q190" s="91" t="s">
        <v>1684</v>
      </c>
    </row>
    <row r="191" spans="1:17" ht="13.2" customHeight="1">
      <c r="A191" s="25"/>
      <c r="B191" s="26"/>
      <c r="C191" s="27" t="s">
        <v>1685</v>
      </c>
      <c r="D191" s="24">
        <f>'2018 Srk fi 1.11.'!D191</f>
        <v>395286.14867460664</v>
      </c>
      <c r="E191" s="92">
        <f>'2018 Srk fi 1.11.'!E191</f>
        <v>4.0966162888135704E-2</v>
      </c>
      <c r="F191" s="24">
        <f>'2018 Srk fi 1.11.'!F191</f>
        <v>392591.83598401729</v>
      </c>
      <c r="G191" s="24">
        <f>'2018 Srk fi 1.11.'!G191</f>
        <v>382585.14232781425</v>
      </c>
      <c r="H191" s="24">
        <f>'2018 Srk fi 1.11.'!H191</f>
        <v>10006.693656203046</v>
      </c>
      <c r="I191" s="24">
        <f>'2018 Srk fi 1.11.'!I191</f>
        <v>-38076.560577114185</v>
      </c>
      <c r="J191" s="24">
        <f>'2018 Srk fi 1.11.'!J191</f>
        <v>-28069.866920911139</v>
      </c>
      <c r="K191" s="24">
        <f>'2018 Srk fi 1.11.'!K191</f>
        <v>14955.547966908154</v>
      </c>
      <c r="L191" s="24"/>
      <c r="M191" s="23">
        <v>1.2860302333924962E-3</v>
      </c>
      <c r="N191" s="28">
        <v>856</v>
      </c>
      <c r="O191" s="29" t="s">
        <v>649</v>
      </c>
      <c r="Q191" s="91" t="s">
        <v>1685</v>
      </c>
    </row>
    <row r="192" spans="1:17" ht="13.2" customHeight="1">
      <c r="A192" s="25"/>
      <c r="B192" s="26"/>
      <c r="C192" s="27" t="s">
        <v>1686</v>
      </c>
      <c r="D192" s="24">
        <f>'2018 Srk fi 1.11.'!D192</f>
        <v>583269.54691010853</v>
      </c>
      <c r="E192" s="92">
        <f>'2018 Srk fi 1.11.'!E192</f>
        <v>-1.5329523449883586E-2</v>
      </c>
      <c r="F192" s="24">
        <f>'2018 Srk fi 1.11.'!F192</f>
        <v>579293.91926025669</v>
      </c>
      <c r="G192" s="24">
        <f>'2018 Srk fi 1.11.'!G192</f>
        <v>589806.96427928866</v>
      </c>
      <c r="H192" s="24">
        <f>'2018 Srk fi 1.11.'!H192</f>
        <v>-10513.045019031968</v>
      </c>
      <c r="I192" s="24">
        <f>'2018 Srk fi 1.11.'!I192</f>
        <v>-56184.357357764915</v>
      </c>
      <c r="J192" s="24">
        <f>'2018 Srk fi 1.11.'!J192</f>
        <v>-66697.402376796876</v>
      </c>
      <c r="K192" s="24">
        <f>'2018 Srk fi 1.11.'!K192</f>
        <v>22067.850633520797</v>
      </c>
      <c r="L192" s="24"/>
      <c r="M192" s="23">
        <v>4.1807280011783019E-4</v>
      </c>
      <c r="N192" s="28">
        <v>861</v>
      </c>
      <c r="O192" s="29" t="s">
        <v>651</v>
      </c>
      <c r="Q192" s="91" t="s">
        <v>1686</v>
      </c>
    </row>
    <row r="193" spans="1:17" ht="13.2" customHeight="1">
      <c r="A193" s="25"/>
      <c r="B193" s="26"/>
      <c r="C193" s="27" t="s">
        <v>1687</v>
      </c>
      <c r="D193" s="24">
        <f>'2018 Srk fi 1.11.'!D193</f>
        <v>502315.11904726044</v>
      </c>
      <c r="E193" s="92">
        <f>'2018 Srk fi 1.11.'!E193</f>
        <v>-1.6572788927527893E-2</v>
      </c>
      <c r="F193" s="24">
        <f>'2018 Srk fi 1.11.'!F193</f>
        <v>498891.28544099355</v>
      </c>
      <c r="G193" s="24">
        <f>'2018 Srk fi 1.11.'!G193</f>
        <v>509245.5942024269</v>
      </c>
      <c r="H193" s="24">
        <f>'2018 Srk fi 1.11.'!H193</f>
        <v>-10354.308761433349</v>
      </c>
      <c r="I193" s="24">
        <f>'2018 Srk fi 1.11.'!I193</f>
        <v>-48386.294645876696</v>
      </c>
      <c r="J193" s="24">
        <f>'2018 Srk fi 1.11.'!J193</f>
        <v>-58740.603407310045</v>
      </c>
      <c r="K193" s="24">
        <f>'2018 Srk fi 1.11.'!K193</f>
        <v>19004.96104557049</v>
      </c>
      <c r="L193" s="24"/>
      <c r="M193" s="23">
        <v>5.5998580494473905E-4</v>
      </c>
      <c r="N193" s="28">
        <v>869</v>
      </c>
      <c r="O193" s="29" t="s">
        <v>655</v>
      </c>
      <c r="Q193" s="91" t="s">
        <v>1687</v>
      </c>
    </row>
    <row r="194" spans="1:17" ht="13.2" customHeight="1">
      <c r="A194" s="25"/>
      <c r="B194" s="26"/>
      <c r="C194" s="27" t="s">
        <v>1688</v>
      </c>
      <c r="D194" s="24">
        <f>'2018 Srk fi 1.11.'!D194</f>
        <v>681791.85021128319</v>
      </c>
      <c r="E194" s="92">
        <f>'2018 Srk fi 1.11.'!E194</f>
        <v>-8.1724254506732041E-4</v>
      </c>
      <c r="F194" s="24">
        <f>'2018 Srk fi 1.11.'!F194</f>
        <v>677144.68399884691</v>
      </c>
      <c r="G194" s="24">
        <f>'2018 Srk fi 1.11.'!G194</f>
        <v>678821.04108480667</v>
      </c>
      <c r="H194" s="24">
        <f>'2018 Srk fi 1.11.'!H194</f>
        <v>-1676.357085959753</v>
      </c>
      <c r="I194" s="24">
        <f>'2018 Srk fi 1.11.'!I194</f>
        <v>-65674.673328669523</v>
      </c>
      <c r="J194" s="24">
        <f>'2018 Srk fi 1.11.'!J194</f>
        <v>-67351.030414629276</v>
      </c>
      <c r="K194" s="24">
        <f>'2018 Srk fi 1.11.'!K194</f>
        <v>25795.416190197855</v>
      </c>
      <c r="L194" s="24"/>
      <c r="M194" s="23">
        <v>5.1000599520760405E-4</v>
      </c>
      <c r="N194" s="28">
        <v>870</v>
      </c>
      <c r="O194" s="29" t="s">
        <v>657</v>
      </c>
      <c r="Q194" s="91" t="s">
        <v>1688</v>
      </c>
    </row>
    <row r="195" spans="1:17" ht="13.2" customHeight="1">
      <c r="A195" s="25"/>
      <c r="B195" s="26"/>
      <c r="C195" s="27" t="s">
        <v>1689</v>
      </c>
      <c r="D195" s="24">
        <f>'2018 Srk fi 1.11.'!D195</f>
        <v>2991591.9252965986</v>
      </c>
      <c r="E195" s="92">
        <f>'2018 Srk fi 1.11.'!E195</f>
        <v>-9.8460194785954247E-3</v>
      </c>
      <c r="F195" s="24">
        <f>'2018 Srk fi 1.11.'!F195</f>
        <v>2971200.914591019</v>
      </c>
      <c r="G195" s="24">
        <f>'2018 Srk fi 1.11.'!G195</f>
        <v>3001760.4951527375</v>
      </c>
      <c r="H195" s="24">
        <f>'2018 Srk fi 1.11.'!H195</f>
        <v>-30559.580561718438</v>
      </c>
      <c r="I195" s="24">
        <f>'2018 Srk fi 1.11.'!I195</f>
        <v>-288169.80192070967</v>
      </c>
      <c r="J195" s="24">
        <f>'2018 Srk fi 1.11.'!J195</f>
        <v>-318729.3824824281</v>
      </c>
      <c r="K195" s="24">
        <f>'2018 Srk fi 1.11.'!K195</f>
        <v>113186.09742892459</v>
      </c>
      <c r="L195" s="24"/>
      <c r="M195" s="23">
        <v>4.7809789366962742E-4</v>
      </c>
      <c r="N195" s="28">
        <v>876</v>
      </c>
      <c r="O195" s="29" t="s">
        <v>659</v>
      </c>
      <c r="Q195" s="91" t="s">
        <v>1689</v>
      </c>
    </row>
    <row r="196" spans="1:17" ht="13.2" customHeight="1">
      <c r="A196" s="25"/>
      <c r="B196" s="26"/>
      <c r="C196" s="27" t="s">
        <v>1690</v>
      </c>
      <c r="D196" s="24">
        <f>'2018 Srk fi 1.11.'!D196</f>
        <v>6231158.393488802</v>
      </c>
      <c r="E196" s="92">
        <f>'2018 Srk fi 1.11.'!E196</f>
        <v>1.341152951717195E-2</v>
      </c>
      <c r="F196" s="24">
        <f>'2018 Srk fi 1.11.'!F196</f>
        <v>6188686.1510564731</v>
      </c>
      <c r="G196" s="24">
        <f>'2018 Srk fi 1.11.'!G196</f>
        <v>6203369.8772292826</v>
      </c>
      <c r="H196" s="24">
        <f>'2018 Srk fi 1.11.'!H196</f>
        <v>-14683.726172809489</v>
      </c>
      <c r="I196" s="24">
        <f>'2018 Srk fi 1.11.'!I196</f>
        <v>-600226.14207658335</v>
      </c>
      <c r="J196" s="24">
        <f>'2018 Srk fi 1.11.'!J196</f>
        <v>-614909.86824939284</v>
      </c>
      <c r="K196" s="24">
        <f>'2018 Srk fi 1.11.'!K196</f>
        <v>235754.24677968415</v>
      </c>
      <c r="L196" s="24"/>
      <c r="M196" s="23">
        <v>6.8623801097672488E-4</v>
      </c>
      <c r="N196" s="28">
        <v>880</v>
      </c>
      <c r="O196" s="29" t="s">
        <v>663</v>
      </c>
      <c r="Q196" s="91" t="s">
        <v>1690</v>
      </c>
    </row>
    <row r="197" spans="1:17" ht="13.2" customHeight="1">
      <c r="A197" s="25"/>
      <c r="B197" s="26"/>
      <c r="C197" s="27" t="s">
        <v>1691</v>
      </c>
      <c r="D197" s="24">
        <f>'2018 Srk fi 1.11.'!D197</f>
        <v>716304.2096991922</v>
      </c>
      <c r="E197" s="92">
        <f>'2018 Srk fi 1.11.'!E197</f>
        <v>1.346510104334131E-2</v>
      </c>
      <c r="F197" s="24">
        <f>'2018 Srk fi 1.11.'!F197</f>
        <v>711421.80355117458</v>
      </c>
      <c r="G197" s="24">
        <f>'2018 Srk fi 1.11.'!G197</f>
        <v>701946.93490260304</v>
      </c>
      <c r="H197" s="24">
        <f>'2018 Srk fi 1.11.'!H197</f>
        <v>9474.8686485715443</v>
      </c>
      <c r="I197" s="24">
        <f>'2018 Srk fi 1.11.'!I197</f>
        <v>-68999.130689765341</v>
      </c>
      <c r="J197" s="24">
        <f>'2018 Srk fi 1.11.'!J197</f>
        <v>-59524.262041193797</v>
      </c>
      <c r="K197" s="24">
        <f>'2018 Srk fi 1.11.'!K197</f>
        <v>27101.182277634151</v>
      </c>
      <c r="L197" s="24"/>
      <c r="M197" s="23">
        <v>1.103537101383845E-3</v>
      </c>
      <c r="N197" s="28">
        <v>883</v>
      </c>
      <c r="O197" s="29" t="s">
        <v>665</v>
      </c>
      <c r="Q197" s="91" t="s">
        <v>1691</v>
      </c>
    </row>
    <row r="198" spans="1:17" ht="13.2" customHeight="1">
      <c r="A198" s="25"/>
      <c r="B198" s="26"/>
      <c r="C198" s="27" t="s">
        <v>1692</v>
      </c>
      <c r="D198" s="24">
        <f>'2018 Srk fi 1.11.'!D198</f>
        <v>3742438.8089277763</v>
      </c>
      <c r="E198" s="92">
        <f>'2018 Srk fi 1.11.'!E198</f>
        <v>2.8172568616020355E-2</v>
      </c>
      <c r="F198" s="24">
        <f>'2018 Srk fi 1.11.'!F198</f>
        <v>3716929.9455121025</v>
      </c>
      <c r="G198" s="24">
        <f>'2018 Srk fi 1.11.'!G198</f>
        <v>3686637.7638357538</v>
      </c>
      <c r="H198" s="24">
        <f>'2018 Srk fi 1.11.'!H198</f>
        <v>30292.181676348671</v>
      </c>
      <c r="I198" s="24">
        <f>'2018 Srk fi 1.11.'!I198</f>
        <v>-360496.3100581211</v>
      </c>
      <c r="J198" s="24">
        <f>'2018 Srk fi 1.11.'!J198</f>
        <v>-330204.12838177243</v>
      </c>
      <c r="K198" s="24">
        <f>'2018 Srk fi 1.11.'!K198</f>
        <v>141594.19273305169</v>
      </c>
      <c r="L198" s="24"/>
      <c r="M198" s="23">
        <v>4.9797076540732371E-4</v>
      </c>
      <c r="N198" s="28">
        <v>888</v>
      </c>
      <c r="O198" s="29" t="s">
        <v>667</v>
      </c>
      <c r="Q198" s="91" t="s">
        <v>1692</v>
      </c>
    </row>
    <row r="199" spans="1:17" ht="13.2" customHeight="1">
      <c r="A199" s="25"/>
      <c r="B199" s="26"/>
      <c r="C199" s="27" t="s">
        <v>1693</v>
      </c>
      <c r="D199" s="24">
        <f>'2018 Srk fi 1.11.'!D199</f>
        <v>1374429.8604620884</v>
      </c>
      <c r="E199" s="92">
        <f>'2018 Srk fi 1.11.'!E199</f>
        <v>-8.3035882856816734E-3</v>
      </c>
      <c r="F199" s="24">
        <f>'2018 Srk fi 1.11.'!F199</f>
        <v>1365061.5994496937</v>
      </c>
      <c r="G199" s="24">
        <f>'2018 Srk fi 1.11.'!G199</f>
        <v>1393438.9800866041</v>
      </c>
      <c r="H199" s="24">
        <f>'2018 Srk fi 1.11.'!H199</f>
        <v>-28377.380636910442</v>
      </c>
      <c r="I199" s="24">
        <f>'2018 Srk fi 1.11.'!I199</f>
        <v>-132394.12009844917</v>
      </c>
      <c r="J199" s="24">
        <f>'2018 Srk fi 1.11.'!J199</f>
        <v>-160771.50073535962</v>
      </c>
      <c r="K199" s="24">
        <f>'2018 Srk fi 1.11.'!K199</f>
        <v>52001.194006452497</v>
      </c>
      <c r="L199" s="24"/>
      <c r="M199" s="23">
        <v>1.1497032175763868E-3</v>
      </c>
      <c r="N199" s="28">
        <v>879</v>
      </c>
      <c r="O199" s="29" t="s">
        <v>661</v>
      </c>
      <c r="Q199" s="91" t="s">
        <v>1693</v>
      </c>
    </row>
    <row r="200" spans="1:17" ht="13.2" customHeight="1">
      <c r="A200" s="25"/>
      <c r="B200" s="26"/>
      <c r="C200" s="27" t="s">
        <v>1694</v>
      </c>
      <c r="D200" s="24">
        <f>'2018 Srk fi 1.11.'!D200</f>
        <v>582295.03404720023</v>
      </c>
      <c r="E200" s="92">
        <f>'2018 Srk fi 1.11.'!E200</f>
        <v>4.5382176620898385E-3</v>
      </c>
      <c r="F200" s="24">
        <f>'2018 Srk fi 1.11.'!F200</f>
        <v>578326.04878130869</v>
      </c>
      <c r="G200" s="24">
        <f>'2018 Srk fi 1.11.'!G200</f>
        <v>572401.63165178464</v>
      </c>
      <c r="H200" s="24">
        <f>'2018 Srk fi 1.11.'!H200</f>
        <v>5924.4171295240521</v>
      </c>
      <c r="I200" s="24">
        <f>'2018 Srk fi 1.11.'!I200</f>
        <v>-56090.485872052304</v>
      </c>
      <c r="J200" s="24">
        <f>'2018 Srk fi 1.11.'!J200</f>
        <v>-50166.068742528252</v>
      </c>
      <c r="K200" s="24">
        <f>'2018 Srk fi 1.11.'!K200</f>
        <v>22030.980194436452</v>
      </c>
      <c r="L200" s="24"/>
      <c r="M200" s="23">
        <v>4.5316508973470177E-4</v>
      </c>
      <c r="N200" s="28">
        <v>844</v>
      </c>
      <c r="O200" s="29" t="s">
        <v>1044</v>
      </c>
      <c r="Q200" s="91" t="s">
        <v>1694</v>
      </c>
    </row>
    <row r="201" spans="1:17" ht="13.2" customHeight="1">
      <c r="A201" s="25"/>
      <c r="B201" s="26"/>
      <c r="C201" s="27" t="s">
        <v>1695</v>
      </c>
      <c r="D201" s="24">
        <f>'2018 Srk fi 1.11.'!D201</f>
        <v>14211933.869625647</v>
      </c>
      <c r="E201" s="92">
        <f>'2018 Srk fi 1.11.'!E201</f>
        <v>-1.4899758291175846E-4</v>
      </c>
      <c r="F201" s="24">
        <f>'2018 Srk fi 1.11.'!F201</f>
        <v>14115063.807491824</v>
      </c>
      <c r="G201" s="24">
        <f>'2018 Srk fi 1.11.'!G201</f>
        <v>14224364.402227344</v>
      </c>
      <c r="H201" s="24">
        <f>'2018 Srk fi 1.11.'!H201</f>
        <v>-109300.59473551996</v>
      </c>
      <c r="I201" s="24">
        <f>'2018 Srk fi 1.11.'!I201</f>
        <v>-1368986.9040926124</v>
      </c>
      <c r="J201" s="24">
        <f>'2018 Srk fi 1.11.'!J201</f>
        <v>-1478287.4988281324</v>
      </c>
      <c r="K201" s="24">
        <f>'2018 Srk fi 1.11.'!K201</f>
        <v>537704.79791002884</v>
      </c>
      <c r="L201" s="24"/>
      <c r="M201" s="23">
        <v>1.3773115998863758E-3</v>
      </c>
      <c r="N201" s="28">
        <v>897</v>
      </c>
      <c r="O201" s="29" t="s">
        <v>669</v>
      </c>
      <c r="Q201" s="91" t="s">
        <v>1695</v>
      </c>
    </row>
    <row r="202" spans="1:17" ht="13.2" customHeight="1">
      <c r="A202" s="25"/>
      <c r="B202" s="26"/>
      <c r="C202" s="27" t="s">
        <v>1696</v>
      </c>
      <c r="D202" s="24">
        <f>'2018 Srk fi 1.11.'!D202</f>
        <v>1021811.2168140574</v>
      </c>
      <c r="E202" s="92">
        <f>'2018 Srk fi 1.11.'!E202</f>
        <v>1.9272473153531644E-2</v>
      </c>
      <c r="F202" s="24">
        <f>'2018 Srk fi 1.11.'!F202</f>
        <v>1014846.4422119629</v>
      </c>
      <c r="G202" s="24">
        <f>'2018 Srk fi 1.11.'!G202</f>
        <v>1008132.970611732</v>
      </c>
      <c r="H202" s="24">
        <f>'2018 Srk fi 1.11.'!H202</f>
        <v>6713.4716002308996</v>
      </c>
      <c r="I202" s="24">
        <f>'2018 Srk fi 1.11.'!I202</f>
        <v>-98427.574115233918</v>
      </c>
      <c r="J202" s="24">
        <f>'2018 Srk fi 1.11.'!J202</f>
        <v>-91714.102515003018</v>
      </c>
      <c r="K202" s="24">
        <f>'2018 Srk fi 1.11.'!K202</f>
        <v>38659.959923784525</v>
      </c>
      <c r="L202" s="24"/>
      <c r="M202" s="23">
        <v>1.9874261148376021E-3</v>
      </c>
      <c r="N202" s="28">
        <v>900</v>
      </c>
      <c r="O202" s="29" t="s">
        <v>671</v>
      </c>
      <c r="Q202" s="91" t="s">
        <v>1696</v>
      </c>
    </row>
    <row r="203" spans="1:17" ht="13.2" customHeight="1">
      <c r="A203" s="25"/>
      <c r="B203" s="26"/>
      <c r="C203" s="27" t="s">
        <v>1697</v>
      </c>
      <c r="D203" s="24">
        <f>'2018 Srk fi 1.11.'!D203</f>
        <v>9383315.8875861689</v>
      </c>
      <c r="E203" s="92">
        <f>'2018 Srk fi 1.11.'!E203</f>
        <v>3.9593375936948227E-3</v>
      </c>
      <c r="F203" s="24">
        <f>'2018 Srk fi 1.11.'!F203</f>
        <v>9319358.2023485228</v>
      </c>
      <c r="G203" s="24">
        <f>'2018 Srk fi 1.11.'!G203</f>
        <v>9379130.4395870045</v>
      </c>
      <c r="H203" s="24">
        <f>'2018 Srk fi 1.11.'!H203</f>
        <v>-59772.237238481641</v>
      </c>
      <c r="I203" s="24">
        <f>'2018 Srk fi 1.11.'!I203</f>
        <v>-903862.67519326531</v>
      </c>
      <c r="J203" s="24">
        <f>'2018 Srk fi 1.11.'!J203</f>
        <v>-963634.91243174695</v>
      </c>
      <c r="K203" s="24">
        <f>'2018 Srk fi 1.11.'!K203</f>
        <v>355015.30047531705</v>
      </c>
      <c r="L203" s="24"/>
      <c r="M203" s="23">
        <v>6.0330466713325655E-4</v>
      </c>
      <c r="N203" s="28">
        <v>914</v>
      </c>
      <c r="O203" s="29" t="s">
        <v>1076</v>
      </c>
      <c r="Q203" s="91" t="s">
        <v>1697</v>
      </c>
    </row>
    <row r="204" spans="1:17" ht="13.2" customHeight="1">
      <c r="A204" s="25"/>
      <c r="B204" s="26"/>
      <c r="C204" s="27" t="s">
        <v>1698</v>
      </c>
      <c r="D204" s="24">
        <f>'2018 Srk fi 1.11.'!D204</f>
        <v>521168.85299155023</v>
      </c>
      <c r="E204" s="92">
        <f>'2018 Srk fi 1.11.'!E204</f>
        <v>-9.0782642826411353E-3</v>
      </c>
      <c r="F204" s="24">
        <f>'2018 Srk fi 1.11.'!F204</f>
        <v>517616.51031710213</v>
      </c>
      <c r="G204" s="24">
        <f>'2018 Srk fi 1.11.'!G204</f>
        <v>515457.03394765779</v>
      </c>
      <c r="H204" s="24">
        <f>'2018 Srk fi 1.11.'!H204</f>
        <v>2159.4763694443391</v>
      </c>
      <c r="I204" s="24">
        <f>'2018 Srk fi 1.11.'!I204</f>
        <v>-50202.410249829954</v>
      </c>
      <c r="J204" s="24">
        <f>'2018 Srk fi 1.11.'!J204</f>
        <v>-48042.933880385615</v>
      </c>
      <c r="K204" s="24">
        <f>'2018 Srk fi 1.11.'!K204</f>
        <v>19718.287134290236</v>
      </c>
      <c r="L204" s="24"/>
      <c r="M204" s="23">
        <v>5.7461202987686292E-3</v>
      </c>
      <c r="N204" s="28">
        <v>1087</v>
      </c>
      <c r="O204" s="29" t="s">
        <v>25</v>
      </c>
      <c r="Q204" s="91" t="s">
        <v>1698</v>
      </c>
    </row>
    <row r="205" spans="1:17" ht="13.2" customHeight="1">
      <c r="A205" s="25"/>
      <c r="B205" s="26"/>
      <c r="C205" s="27" t="s">
        <v>1699</v>
      </c>
      <c r="D205" s="24">
        <f>'2018 Srk fi 1.11.'!D205</f>
        <v>1153849.9335981493</v>
      </c>
      <c r="E205" s="92">
        <f>'2018 Srk fi 1.11.'!E205</f>
        <v>1.7863199802254259E-2</v>
      </c>
      <c r="F205" s="24">
        <f>'2018 Srk fi 1.11.'!F205</f>
        <v>1145985.1689724394</v>
      </c>
      <c r="G205" s="24">
        <f>'2018 Srk fi 1.11.'!G205</f>
        <v>1137620.7182624729</v>
      </c>
      <c r="H205" s="24">
        <f>'2018 Srk fi 1.11.'!H205</f>
        <v>8364.450709966477</v>
      </c>
      <c r="I205" s="24">
        <f>'2018 Srk fi 1.11.'!I205</f>
        <v>-111146.41138036795</v>
      </c>
      <c r="J205" s="24">
        <f>'2018 Srk fi 1.11.'!J205</f>
        <v>-102781.96067040147</v>
      </c>
      <c r="K205" s="24">
        <f>'2018 Srk fi 1.11.'!K205</f>
        <v>43655.610211493033</v>
      </c>
      <c r="L205" s="24"/>
      <c r="M205" s="23">
        <v>7.1418831114105508E-3</v>
      </c>
      <c r="N205" s="28">
        <v>917</v>
      </c>
      <c r="O205" s="29" t="s">
        <v>23</v>
      </c>
      <c r="Q205" s="91" t="s">
        <v>1699</v>
      </c>
    </row>
    <row r="206" spans="1:17" ht="13.2" customHeight="1">
      <c r="A206" s="25"/>
      <c r="B206" s="26"/>
      <c r="C206" s="27" t="s">
        <v>1700</v>
      </c>
      <c r="D206" s="24">
        <f>'2018 Srk fi 1.11.'!D206</f>
        <v>368208.7491466591</v>
      </c>
      <c r="E206" s="92">
        <f>'2018 Srk fi 1.11.'!E206</f>
        <v>-5.3806186431304415E-4</v>
      </c>
      <c r="F206" s="24">
        <f>'2018 Srk fi 1.11.'!F206</f>
        <v>365698.99890891794</v>
      </c>
      <c r="G206" s="24">
        <f>'2018 Srk fi 1.11.'!G206</f>
        <v>364510.2671053175</v>
      </c>
      <c r="H206" s="24">
        <f>'2018 Srk fi 1.11.'!H206</f>
        <v>1188.7318036004435</v>
      </c>
      <c r="I206" s="24">
        <f>'2018 Srk fi 1.11.'!I206</f>
        <v>-35468.287439151711</v>
      </c>
      <c r="J206" s="24">
        <f>'2018 Srk fi 1.11.'!J206</f>
        <v>-34279.555635551267</v>
      </c>
      <c r="K206" s="24">
        <f>'2018 Srk fi 1.11.'!K206</f>
        <v>13931.08164341775</v>
      </c>
      <c r="L206" s="24"/>
      <c r="M206" s="23">
        <v>5.6483890789603539E-4</v>
      </c>
      <c r="N206" s="28">
        <v>918</v>
      </c>
      <c r="O206" s="29" t="s">
        <v>1079</v>
      </c>
      <c r="Q206" s="91" t="s">
        <v>1700</v>
      </c>
    </row>
    <row r="207" spans="1:17" ht="13.2" customHeight="1">
      <c r="A207" s="25"/>
      <c r="B207" s="26"/>
      <c r="C207" s="27" t="s">
        <v>1701</v>
      </c>
      <c r="D207" s="24">
        <f>'2018 Srk fi 1.11.'!D207</f>
        <v>537532.73192482628</v>
      </c>
      <c r="E207" s="92">
        <f>'2018 Srk fi 1.11.'!E207</f>
        <v>8.9447734791312516E-2</v>
      </c>
      <c r="F207" s="24">
        <f>'2018 Srk fi 1.11.'!F207</f>
        <v>533868.85130040196</v>
      </c>
      <c r="G207" s="24">
        <f>'2018 Srk fi 1.11.'!G207</f>
        <v>534922.64223143808</v>
      </c>
      <c r="H207" s="24">
        <f>'2018 Srk fi 1.11.'!H207</f>
        <v>-1053.7909310361138</v>
      </c>
      <c r="I207" s="24">
        <f>'2018 Srk fi 1.11.'!I207</f>
        <v>-51778.686650024189</v>
      </c>
      <c r="J207" s="24">
        <f>'2018 Srk fi 1.11.'!J207</f>
        <v>-52832.477581060302</v>
      </c>
      <c r="K207" s="24">
        <f>'2018 Srk fi 1.11.'!K207</f>
        <v>20337.410210400722</v>
      </c>
      <c r="L207" s="24"/>
      <c r="M207" s="23">
        <v>2.81676795847527E-4</v>
      </c>
      <c r="N207" s="28">
        <v>921</v>
      </c>
      <c r="O207" s="29" t="s">
        <v>1083</v>
      </c>
      <c r="Q207" s="91" t="s">
        <v>1701</v>
      </c>
    </row>
    <row r="208" spans="1:17" ht="13.2" customHeight="1">
      <c r="A208" s="25"/>
      <c r="B208" s="26"/>
      <c r="C208" s="27" t="s">
        <v>1702</v>
      </c>
      <c r="D208" s="24">
        <f>'2018 Srk fi 1.11.'!D208</f>
        <v>453202.26913760527</v>
      </c>
      <c r="E208" s="92">
        <f>'2018 Srk fi 1.11.'!E208</f>
        <v>8.190520093318332E-3</v>
      </c>
      <c r="F208" s="24">
        <f>'2018 Srk fi 1.11.'!F208</f>
        <v>450113.19397209393</v>
      </c>
      <c r="G208" s="24">
        <f>'2018 Srk fi 1.11.'!G208</f>
        <v>448091.65023197309</v>
      </c>
      <c r="H208" s="24">
        <f>'2018 Srk fi 1.11.'!H208</f>
        <v>2021.5437401208328</v>
      </c>
      <c r="I208" s="24">
        <f>'2018 Srk fi 1.11.'!I208</f>
        <v>-43655.422059093748</v>
      </c>
      <c r="J208" s="24">
        <f>'2018 Srk fi 1.11.'!J208</f>
        <v>-41633.878318972915</v>
      </c>
      <c r="K208" s="24">
        <f>'2018 Srk fi 1.11.'!K208</f>
        <v>17146.789224781376</v>
      </c>
      <c r="L208" s="24"/>
      <c r="M208" s="23">
        <v>8.3602847186045452E-4</v>
      </c>
      <c r="N208" s="28">
        <v>926</v>
      </c>
      <c r="O208" s="29" t="s">
        <v>1085</v>
      </c>
      <c r="Q208" s="91" t="s">
        <v>1702</v>
      </c>
    </row>
    <row r="209" spans="1:17" ht="13.2" customHeight="1">
      <c r="A209" s="25"/>
      <c r="B209" s="26"/>
      <c r="C209" s="27" t="s">
        <v>1703</v>
      </c>
      <c r="D209" s="24">
        <f>'2018 Srk fi 1.11.'!D209</f>
        <v>425664.77215969132</v>
      </c>
      <c r="E209" s="92">
        <f>'2018 Srk fi 1.11.'!E209</f>
        <v>1.1064680533006133E-2</v>
      </c>
      <c r="F209" s="24">
        <f>'2018 Srk fi 1.11.'!F209</f>
        <v>422763.39552048413</v>
      </c>
      <c r="G209" s="24">
        <f>'2018 Srk fi 1.11.'!G209</f>
        <v>417114.65339955071</v>
      </c>
      <c r="H209" s="24">
        <f>'2018 Srk fi 1.11.'!H209</f>
        <v>5648.7421209334279</v>
      </c>
      <c r="I209" s="24">
        <f>'2018 Srk fi 1.11.'!I209</f>
        <v>-41002.82930992364</v>
      </c>
      <c r="J209" s="24">
        <f>'2018 Srk fi 1.11.'!J209</f>
        <v>-35354.087188990212</v>
      </c>
      <c r="K209" s="24">
        <f>'2018 Srk fi 1.11.'!K209</f>
        <v>16104.915234704384</v>
      </c>
      <c r="L209" s="24"/>
      <c r="M209" s="23">
        <v>5.5719361012464372E-4</v>
      </c>
      <c r="N209" s="28">
        <v>927</v>
      </c>
      <c r="O209" s="29" t="s">
        <v>1087</v>
      </c>
      <c r="Q209" s="91" t="s">
        <v>1703</v>
      </c>
    </row>
    <row r="210" spans="1:17" ht="13.2" customHeight="1">
      <c r="A210" s="25"/>
      <c r="B210" s="26"/>
      <c r="C210" s="27" t="s">
        <v>1704</v>
      </c>
      <c r="D210" s="24">
        <f>'2018 Srk fi 1.11.'!D210</f>
        <v>1016551.025673693</v>
      </c>
      <c r="E210" s="92">
        <f>'2018 Srk fi 1.11.'!E210</f>
        <v>4.5690632613806237E-3</v>
      </c>
      <c r="F210" s="24">
        <f>'2018 Srk fi 1.11.'!F210</f>
        <v>1009622.1050973263</v>
      </c>
      <c r="G210" s="24">
        <f>'2018 Srk fi 1.11.'!G210</f>
        <v>1013240.4706746038</v>
      </c>
      <c r="H210" s="24">
        <f>'2018 Srk fi 1.11.'!H210</f>
        <v>-3618.3655772774946</v>
      </c>
      <c r="I210" s="24">
        <f>'2018 Srk fi 1.11.'!I210</f>
        <v>-97920.877922425614</v>
      </c>
      <c r="J210" s="24">
        <f>'2018 Srk fi 1.11.'!J210</f>
        <v>-101539.24349970311</v>
      </c>
      <c r="K210" s="24">
        <f>'2018 Srk fi 1.11.'!K210</f>
        <v>38460.941968871099</v>
      </c>
      <c r="L210" s="24"/>
      <c r="M210" s="23">
        <v>3.8164101606448387E-3</v>
      </c>
      <c r="N210" s="28">
        <v>906</v>
      </c>
      <c r="O210" s="29" t="s">
        <v>1072</v>
      </c>
      <c r="Q210" s="91" t="s">
        <v>1704</v>
      </c>
    </row>
    <row r="211" spans="1:17" ht="13.2" customHeight="1">
      <c r="A211" s="25"/>
      <c r="B211" s="26"/>
      <c r="C211" s="27" t="s">
        <v>1705</v>
      </c>
      <c r="D211" s="24">
        <f>'2018 Srk fi 1.11.'!D211</f>
        <v>618930.46477587731</v>
      </c>
      <c r="E211" s="92">
        <f>'2018 Srk fi 1.11.'!E211</f>
        <v>2.3155759173874246E-2</v>
      </c>
      <c r="F211" s="24">
        <f>'2018 Srk fi 1.11.'!F211</f>
        <v>614711.7684936286</v>
      </c>
      <c r="G211" s="24">
        <f>'2018 Srk fi 1.11.'!G211</f>
        <v>613060.85888730432</v>
      </c>
      <c r="H211" s="24">
        <f>'2018 Srk fi 1.11.'!H211</f>
        <v>1650.909606324276</v>
      </c>
      <c r="I211" s="24">
        <f>'2018 Srk fi 1.11.'!I211</f>
        <v>-59619.45141280401</v>
      </c>
      <c r="J211" s="24">
        <f>'2018 Srk fi 1.11.'!J211</f>
        <v>-57968.541806479734</v>
      </c>
      <c r="K211" s="24">
        <f>'2018 Srk fi 1.11.'!K211</f>
        <v>23417.072126542313</v>
      </c>
      <c r="L211" s="24"/>
      <c r="M211" s="23">
        <v>5.0661551894644998E-3</v>
      </c>
      <c r="N211" s="28">
        <v>934</v>
      </c>
      <c r="O211" s="29" t="s">
        <v>1089</v>
      </c>
      <c r="Q211" s="91" t="s">
        <v>1705</v>
      </c>
    </row>
    <row r="212" spans="1:17" ht="13.2" customHeight="1">
      <c r="A212" s="25"/>
      <c r="B212" s="26"/>
      <c r="C212" s="27" t="s">
        <v>1706</v>
      </c>
      <c r="D212" s="24">
        <f>'2018 Srk fi 1.11.'!D212</f>
        <v>970862.7478039182</v>
      </c>
      <c r="E212" s="92">
        <f>'2018 Srk fi 1.11.'!E212</f>
        <v>-1.9340587699150369E-3</v>
      </c>
      <c r="F212" s="24">
        <f>'2018 Srk fi 1.11.'!F212</f>
        <v>964245.24341880553</v>
      </c>
      <c r="G212" s="24">
        <f>'2018 Srk fi 1.11.'!G212</f>
        <v>964544.04696790886</v>
      </c>
      <c r="H212" s="24">
        <f>'2018 Srk fi 1.11.'!H212</f>
        <v>-298.80354910332244</v>
      </c>
      <c r="I212" s="24">
        <f>'2018 Srk fi 1.11.'!I212</f>
        <v>-93519.882628748965</v>
      </c>
      <c r="J212" s="24">
        <f>'2018 Srk fi 1.11.'!J212</f>
        <v>-93818.686177852287</v>
      </c>
      <c r="K212" s="24">
        <f>'2018 Srk fi 1.11.'!K212</f>
        <v>36732.337934811403</v>
      </c>
      <c r="L212" s="24"/>
      <c r="M212" s="23">
        <v>2.6641500031875169E-4</v>
      </c>
      <c r="N212" s="28">
        <v>940</v>
      </c>
      <c r="O212" s="29" t="s">
        <v>1093</v>
      </c>
      <c r="Q212" s="91" t="s">
        <v>1706</v>
      </c>
    </row>
    <row r="213" spans="1:17" ht="13.2" customHeight="1">
      <c r="A213" s="25"/>
      <c r="B213" s="26"/>
      <c r="C213" s="27" t="s">
        <v>1707</v>
      </c>
      <c r="D213" s="24">
        <f>'2018 Srk fi 1.11.'!D213</f>
        <v>444763.11196303001</v>
      </c>
      <c r="E213" s="92">
        <f>'2018 Srk fi 1.11.'!E213</f>
        <v>1.3201829337112114E-2</v>
      </c>
      <c r="F213" s="24">
        <f>'2018 Srk fi 1.11.'!F213</f>
        <v>441731.55899593013</v>
      </c>
      <c r="G213" s="24">
        <f>'2018 Srk fi 1.11.'!G213</f>
        <v>437670.68519833114</v>
      </c>
      <c r="H213" s="24">
        <f>'2018 Srk fi 1.11.'!H213</f>
        <v>4060.8737975989934</v>
      </c>
      <c r="I213" s="24">
        <f>'2018 Srk fi 1.11.'!I213</f>
        <v>-42842.506958337166</v>
      </c>
      <c r="J213" s="24">
        <f>'2018 Srk fi 1.11.'!J213</f>
        <v>-38781.633160738173</v>
      </c>
      <c r="K213" s="24">
        <f>'2018 Srk fi 1.11.'!K213</f>
        <v>16827.495922074399</v>
      </c>
      <c r="L213" s="24"/>
      <c r="M213" s="23">
        <v>9.9426478016056939E-3</v>
      </c>
      <c r="N213" s="28">
        <v>946</v>
      </c>
      <c r="O213" s="29" t="s">
        <v>704</v>
      </c>
      <c r="Q213" s="91" t="s">
        <v>1707</v>
      </c>
    </row>
    <row r="214" spans="1:17" ht="13.2" customHeight="1">
      <c r="A214" s="25"/>
      <c r="B214" s="26"/>
      <c r="C214" s="27" t="s">
        <v>1708</v>
      </c>
      <c r="D214" s="24">
        <f>'2018 Srk fi 1.11.'!D214</f>
        <v>1238884.2695726904</v>
      </c>
      <c r="E214" s="92">
        <f>'2018 Srk fi 1.11.'!E214</f>
        <v>2.0526598783062289E-2</v>
      </c>
      <c r="F214" s="24">
        <f>'2018 Srk fi 1.11.'!F214</f>
        <v>1230439.901813098</v>
      </c>
      <c r="G214" s="24">
        <f>'2018 Srk fi 1.11.'!G214</f>
        <v>1211446.9194867103</v>
      </c>
      <c r="H214" s="24">
        <f>'2018 Srk fi 1.11.'!H214</f>
        <v>18992.982326387661</v>
      </c>
      <c r="I214" s="24">
        <f>'2018 Srk fi 1.11.'!I214</f>
        <v>-119337.47766418708</v>
      </c>
      <c r="J214" s="24">
        <f>'2018 Srk fi 1.11.'!J214</f>
        <v>-100344.49533779942</v>
      </c>
      <c r="K214" s="24">
        <f>'2018 Srk fi 1.11.'!K214</f>
        <v>46872.862054912177</v>
      </c>
      <c r="L214" s="24"/>
      <c r="M214" s="23">
        <v>1.2091044318172505E-3</v>
      </c>
      <c r="N214" s="28">
        <v>948</v>
      </c>
      <c r="O214" s="29" t="s">
        <v>706</v>
      </c>
      <c r="Q214" s="91" t="s">
        <v>1708</v>
      </c>
    </row>
    <row r="215" spans="1:17" ht="13.2" customHeight="1">
      <c r="A215" s="25"/>
      <c r="B215" s="26"/>
      <c r="C215" s="27" t="s">
        <v>1709</v>
      </c>
      <c r="D215" s="24">
        <f>'2018 Srk fi 1.11.'!D215</f>
        <v>1771331.1059087589</v>
      </c>
      <c r="E215" s="92">
        <f>'2018 Srk fi 1.11.'!E215</f>
        <v>1.1596598173071904E-2</v>
      </c>
      <c r="F215" s="24">
        <f>'2018 Srk fi 1.11.'!F215</f>
        <v>1759257.5235333384</v>
      </c>
      <c r="G215" s="24">
        <f>'2018 Srk fi 1.11.'!G215</f>
        <v>1747894.2032984307</v>
      </c>
      <c r="H215" s="24">
        <f>'2018 Srk fi 1.11.'!H215</f>
        <v>11363.320234907791</v>
      </c>
      <c r="I215" s="24">
        <f>'2018 Srk fi 1.11.'!I215</f>
        <v>-170626.25741480809</v>
      </c>
      <c r="J215" s="24">
        <f>'2018 Srk fi 1.11.'!J215</f>
        <v>-159262.9371799003</v>
      </c>
      <c r="K215" s="24">
        <f>'2018 Srk fi 1.11.'!K215</f>
        <v>67017.848736971748</v>
      </c>
      <c r="L215" s="24"/>
      <c r="M215" s="23">
        <v>9.0871066680291428E-4</v>
      </c>
      <c r="N215" s="28">
        <v>952</v>
      </c>
      <c r="O215" s="29" t="s">
        <v>708</v>
      </c>
      <c r="Q215" s="91" t="s">
        <v>1709</v>
      </c>
    </row>
    <row r="216" spans="1:17" ht="13.2" customHeight="1">
      <c r="A216" s="25"/>
      <c r="B216" s="26"/>
      <c r="C216" s="27" t="s">
        <v>1710</v>
      </c>
      <c r="D216" s="24">
        <f>'2018 Srk fi 1.11.'!D216</f>
        <v>6196149.8412593827</v>
      </c>
      <c r="E216" s="92">
        <f>'2018 Srk fi 1.11.'!E216</f>
        <v>1.1599062268121685E-3</v>
      </c>
      <c r="F216" s="24">
        <f>'2018 Srk fi 1.11.'!F216</f>
        <v>6153916.220865461</v>
      </c>
      <c r="G216" s="24">
        <f>'2018 Srk fi 1.11.'!G216</f>
        <v>6245304.6368148886</v>
      </c>
      <c r="H216" s="24">
        <f>'2018 Srk fi 1.11.'!H216</f>
        <v>-91388.415949427523</v>
      </c>
      <c r="I216" s="24">
        <f>'2018 Srk fi 1.11.'!I216</f>
        <v>-596853.88816849643</v>
      </c>
      <c r="J216" s="24">
        <f>'2018 Srk fi 1.11.'!J216</f>
        <v>-688242.30411792395</v>
      </c>
      <c r="K216" s="24">
        <f>'2018 Srk fi 1.11.'!K216</f>
        <v>234429.70736975383</v>
      </c>
      <c r="L216" s="24"/>
      <c r="M216" s="23">
        <v>1.3786236622811501E-3</v>
      </c>
      <c r="N216" s="28">
        <v>954</v>
      </c>
      <c r="O216" s="29" t="s">
        <v>710</v>
      </c>
      <c r="Q216" s="91" t="s">
        <v>1710</v>
      </c>
    </row>
    <row r="217" spans="1:17" ht="13.2" customHeight="1">
      <c r="A217" s="25"/>
      <c r="B217" s="26"/>
      <c r="C217" s="27" t="s">
        <v>1711</v>
      </c>
      <c r="D217" s="24">
        <f>'2018 Srk fi 1.11.'!D217</f>
        <v>5080474.1539792055</v>
      </c>
      <c r="E217" s="92">
        <f>'2018 Srk fi 1.11.'!E217</f>
        <v>2.8844999377952707E-3</v>
      </c>
      <c r="F217" s="24">
        <f>'2018 Srk fi 1.11.'!F217</f>
        <v>5045845.0984629057</v>
      </c>
      <c r="G217" s="24">
        <f>'2018 Srk fi 1.11.'!G217</f>
        <v>5070597.793095896</v>
      </c>
      <c r="H217" s="24">
        <f>'2018 Srk fi 1.11.'!H217</f>
        <v>-24752.694632990286</v>
      </c>
      <c r="I217" s="24">
        <f>'2018 Srk fi 1.11.'!I217</f>
        <v>-489384.67116310389</v>
      </c>
      <c r="J217" s="24">
        <f>'2018 Srk fi 1.11.'!J217</f>
        <v>-514137.36579609418</v>
      </c>
      <c r="K217" s="24">
        <f>'2018 Srk fi 1.11.'!K217</f>
        <v>192218.40977539471</v>
      </c>
      <c r="L217" s="24"/>
      <c r="M217" s="23">
        <v>1.049540363469984E-2</v>
      </c>
      <c r="N217" s="28">
        <v>668</v>
      </c>
      <c r="O217" s="29" t="s">
        <v>617</v>
      </c>
      <c r="Q217" s="91" t="s">
        <v>1711</v>
      </c>
    </row>
    <row r="218" spans="1:17" ht="13.2" customHeight="1">
      <c r="A218" s="25"/>
      <c r="B218" s="26"/>
      <c r="C218" s="27" t="s">
        <v>1712</v>
      </c>
      <c r="D218" s="24">
        <f>'2018 Srk fi 1.11.'!D218</f>
        <v>3329773.2324411338</v>
      </c>
      <c r="E218" s="92">
        <f>'2018 Srk fi 1.11.'!E218</f>
        <v>-1.0247984731444504E-2</v>
      </c>
      <c r="F218" s="24">
        <f>'2018 Srk fi 1.11.'!F218</f>
        <v>3307077.1417558617</v>
      </c>
      <c r="G218" s="24">
        <f>'2018 Srk fi 1.11.'!G218</f>
        <v>3359290.8702162988</v>
      </c>
      <c r="H218" s="24">
        <f>'2018 Srk fi 1.11.'!H218</f>
        <v>-52213.728460437153</v>
      </c>
      <c r="I218" s="24">
        <f>'2018 Srk fi 1.11.'!I218</f>
        <v>-320745.64873626945</v>
      </c>
      <c r="J218" s="24">
        <f>'2018 Srk fi 1.11.'!J218</f>
        <v>-372959.3771967066</v>
      </c>
      <c r="K218" s="24">
        <f>'2018 Srk fi 1.11.'!K218</f>
        <v>125981.09866403037</v>
      </c>
      <c r="L218" s="24"/>
      <c r="M218" s="23">
        <v>2.2228436339904014E-3</v>
      </c>
      <c r="N218" s="28">
        <v>967</v>
      </c>
      <c r="O218" s="29" t="s">
        <v>714</v>
      </c>
      <c r="Q218" s="91" t="s">
        <v>1712</v>
      </c>
    </row>
    <row r="219" spans="1:17" ht="13.2" customHeight="1">
      <c r="A219" s="25"/>
      <c r="B219" s="26"/>
      <c r="C219" s="27" t="s">
        <v>1713</v>
      </c>
      <c r="D219" s="24">
        <f>'2018 Srk fi 1.11.'!D219</f>
        <v>533087.42024522426</v>
      </c>
      <c r="E219" s="92">
        <f>'2018 Srk fi 1.11.'!E219</f>
        <v>2.753537507609094E-3</v>
      </c>
      <c r="F219" s="24">
        <f>'2018 Srk fi 1.11.'!F219</f>
        <v>529453.8393409194</v>
      </c>
      <c r="G219" s="24">
        <f>'2018 Srk fi 1.11.'!G219</f>
        <v>531122.89849381254</v>
      </c>
      <c r="H219" s="24">
        <f>'2018 Srk fi 1.11.'!H219</f>
        <v>-1669.05915289314</v>
      </c>
      <c r="I219" s="24">
        <f>'2018 Srk fi 1.11.'!I219</f>
        <v>-51350.485004153066</v>
      </c>
      <c r="J219" s="24">
        <f>'2018 Srk fi 1.11.'!J219</f>
        <v>-53019.544157046206</v>
      </c>
      <c r="K219" s="24">
        <f>'2018 Srk fi 1.11.'!K219</f>
        <v>20169.223006586319</v>
      </c>
      <c r="L219" s="24"/>
      <c r="M219" s="23">
        <v>6.2435755677456208E-4</v>
      </c>
      <c r="N219" s="28">
        <v>982</v>
      </c>
      <c r="O219" s="29" t="s">
        <v>720</v>
      </c>
      <c r="Q219" s="91" t="s">
        <v>1713</v>
      </c>
    </row>
    <row r="220" spans="1:17" ht="13.2" customHeight="1">
      <c r="A220" s="25"/>
      <c r="B220" s="26"/>
      <c r="C220" s="27" t="s">
        <v>1714</v>
      </c>
      <c r="D220" s="24">
        <f>'2018 Srk fi 1.11.'!D220</f>
        <v>6331048.4573027175</v>
      </c>
      <c r="E220" s="92">
        <f>'2018 Srk fi 1.11.'!E220</f>
        <v>5.7529142424175284E-3</v>
      </c>
      <c r="F220" s="24">
        <f>'2018 Srk fi 1.11.'!F220</f>
        <v>6287895.3535057809</v>
      </c>
      <c r="G220" s="24">
        <f>'2018 Srk fi 1.11.'!G220</f>
        <v>6335005.889890695</v>
      </c>
      <c r="H220" s="24">
        <f>'2018 Srk fi 1.11.'!H220</f>
        <v>-47110.53638491407</v>
      </c>
      <c r="I220" s="24">
        <f>'2018 Srk fi 1.11.'!I220</f>
        <v>-609848.20973216754</v>
      </c>
      <c r="J220" s="24">
        <f>'2018 Srk fi 1.11.'!J220</f>
        <v>-656958.74611708161</v>
      </c>
      <c r="K220" s="24">
        <f>'2018 Srk fi 1.11.'!K220</f>
        <v>239533.56119734238</v>
      </c>
      <c r="L220" s="24"/>
      <c r="M220" s="23">
        <v>6.7293505877960558E-4</v>
      </c>
      <c r="N220" s="28">
        <v>972</v>
      </c>
      <c r="O220" s="29" t="s">
        <v>716</v>
      </c>
      <c r="Q220" s="91" t="s">
        <v>1714</v>
      </c>
    </row>
    <row r="221" spans="1:17" ht="13.2" customHeight="1">
      <c r="A221" s="25"/>
      <c r="B221" s="26"/>
      <c r="C221" s="27" t="s">
        <v>1715</v>
      </c>
      <c r="D221" s="24">
        <f>'2018 Srk fi 1.11.'!D221</f>
        <v>509364.36246144457</v>
      </c>
      <c r="E221" s="92">
        <f>'2018 Srk fi 1.11.'!E221</f>
        <v>2.2929864212233753E-2</v>
      </c>
      <c r="F221" s="24">
        <f>'2018 Srk fi 1.11.'!F221</f>
        <v>505892.48045769753</v>
      </c>
      <c r="G221" s="24">
        <f>'2018 Srk fi 1.11.'!G221</f>
        <v>501077.08503247425</v>
      </c>
      <c r="H221" s="24">
        <f>'2018 Srk fi 1.11.'!H221</f>
        <v>4815.3954252232797</v>
      </c>
      <c r="I221" s="24">
        <f>'2018 Srk fi 1.11.'!I221</f>
        <v>-49065.324115497584</v>
      </c>
      <c r="J221" s="24">
        <f>'2018 Srk fi 1.11.'!J221</f>
        <v>-44249.928690274304</v>
      </c>
      <c r="K221" s="24">
        <f>'2018 Srk fi 1.11.'!K221</f>
        <v>19271.667324970189</v>
      </c>
      <c r="L221" s="24"/>
      <c r="M221" s="23">
        <v>9.1361721028433915E-3</v>
      </c>
      <c r="N221" s="28">
        <v>2202</v>
      </c>
      <c r="O221" s="29" t="s">
        <v>1185</v>
      </c>
      <c r="Q221" s="91" t="s">
        <v>1715</v>
      </c>
    </row>
    <row r="222" spans="1:17" ht="13.2" customHeight="1">
      <c r="A222" s="25"/>
      <c r="B222" s="26"/>
      <c r="C222" s="27" t="s">
        <v>1716</v>
      </c>
      <c r="D222" s="24">
        <f>'2018 Srk fi 1.11.'!D222</f>
        <v>137784.7191440434</v>
      </c>
      <c r="E222" s="92">
        <f>'2018 Srk fi 1.11.'!E222</f>
        <v>-9.1645930622339389E-3</v>
      </c>
      <c r="F222" s="24">
        <f>'2018 Srk fi 1.11.'!F222</f>
        <v>136845.56375343879</v>
      </c>
      <c r="G222" s="24">
        <f>'2018 Srk fi 1.11.'!G222</f>
        <v>140180.647230317</v>
      </c>
      <c r="H222" s="24">
        <f>'2018 Srk fi 1.11.'!H222</f>
        <v>-3335.0834768782079</v>
      </c>
      <c r="I222" s="24">
        <f>'2018 Srk fi 1.11.'!I222</f>
        <v>-13272.329988490341</v>
      </c>
      <c r="J222" s="24">
        <f>'2018 Srk fi 1.11.'!J222</f>
        <v>-16607.413465368547</v>
      </c>
      <c r="K222" s="24">
        <f>'2018 Srk fi 1.11.'!K222</f>
        <v>5213.0487829514122</v>
      </c>
      <c r="L222" s="24"/>
      <c r="M222" s="23">
        <v>4.8504584316957737E-4</v>
      </c>
      <c r="N222" s="28">
        <v>978</v>
      </c>
      <c r="O222" s="29" t="s">
        <v>718</v>
      </c>
      <c r="Q222" s="91" t="s">
        <v>1716</v>
      </c>
    </row>
    <row r="223" spans="1:17" ht="13.2" customHeight="1">
      <c r="A223" s="25"/>
      <c r="B223" s="26"/>
      <c r="C223" s="27" t="s">
        <v>1717</v>
      </c>
      <c r="D223" s="24">
        <f>'2018 Srk fi 1.11.'!D223</f>
        <v>250772.93313766943</v>
      </c>
      <c r="E223" s="92">
        <f>'2018 Srk fi 1.11.'!E223</f>
        <v>9.9369004368392577E-3</v>
      </c>
      <c r="F223" s="24">
        <f>'2018 Srk fi 1.11.'!F223</f>
        <v>249063.63798914317</v>
      </c>
      <c r="G223" s="24">
        <f>'2018 Srk fi 1.11.'!G223</f>
        <v>247783.75068421912</v>
      </c>
      <c r="H223" s="24">
        <f>'2018 Srk fi 1.11.'!H223</f>
        <v>1279.8873049240501</v>
      </c>
      <c r="I223" s="24">
        <f>'2018 Srk fi 1.11.'!I223</f>
        <v>-24156.097580786496</v>
      </c>
      <c r="J223" s="24">
        <f>'2018 Srk fi 1.11.'!J223</f>
        <v>-22876.210275862446</v>
      </c>
      <c r="K223" s="24">
        <f>'2018 Srk fi 1.11.'!K223</f>
        <v>9487.9282841503664</v>
      </c>
      <c r="L223" s="24"/>
      <c r="M223" s="23">
        <v>4.9901242187301645E-3</v>
      </c>
      <c r="N223" s="28">
        <v>1185</v>
      </c>
      <c r="O223" s="29" t="s">
        <v>29</v>
      </c>
      <c r="Q223" s="91" t="s">
        <v>1717</v>
      </c>
    </row>
    <row r="224" spans="1:17" ht="13.2" customHeight="1">
      <c r="A224" s="25"/>
      <c r="B224" s="26"/>
      <c r="C224" s="27" t="s">
        <v>1718</v>
      </c>
      <c r="D224" s="24">
        <f>'2018 Srk fi 1.11.'!D224</f>
        <v>503793.55578505847</v>
      </c>
      <c r="E224" s="92">
        <f>'2018 Srk fi 1.11.'!E224</f>
        <v>3.1874601017954696E-2</v>
      </c>
      <c r="F224" s="24">
        <f>'2018 Srk fi 1.11.'!F224</f>
        <v>500359.64499577304</v>
      </c>
      <c r="G224" s="24">
        <f>'2018 Srk fi 1.11.'!G224</f>
        <v>487737.34393766633</v>
      </c>
      <c r="H224" s="24">
        <f>'2018 Srk fi 1.11.'!H224</f>
        <v>12622.301058106706</v>
      </c>
      <c r="I224" s="24">
        <f>'2018 Srk fi 1.11.'!I224</f>
        <v>-48528.707392174409</v>
      </c>
      <c r="J224" s="24">
        <f>'2018 Srk fi 1.11.'!J224</f>
        <v>-35906.406334067702</v>
      </c>
      <c r="K224" s="24">
        <f>'2018 Srk fi 1.11.'!K224</f>
        <v>19060.897312556608</v>
      </c>
      <c r="L224" s="24"/>
      <c r="M224" s="23">
        <v>5.8998983875863966E-4</v>
      </c>
      <c r="N224" s="28">
        <v>649</v>
      </c>
      <c r="O224" s="29" t="s">
        <v>614</v>
      </c>
      <c r="Q224" s="91" t="s">
        <v>1718</v>
      </c>
    </row>
    <row r="225" spans="1:17" ht="13.2" customHeight="1">
      <c r="A225" s="25"/>
      <c r="B225" s="26"/>
      <c r="C225" s="27" t="s">
        <v>1719</v>
      </c>
      <c r="D225" s="24">
        <f>'2018 Srk fi 1.11.'!D225</f>
        <v>4478816.371366526</v>
      </c>
      <c r="E225" s="92">
        <f>'2018 Srk fi 1.11.'!E225</f>
        <v>2.8600389734847464E-3</v>
      </c>
      <c r="F225" s="24">
        <f>'2018 Srk fi 1.11.'!F225</f>
        <v>4448288.2796824286</v>
      </c>
      <c r="G225" s="24">
        <f>'2018 Srk fi 1.11.'!G225</f>
        <v>4473068.3531694952</v>
      </c>
      <c r="H225" s="24">
        <f>'2018 Srk fi 1.11.'!H225</f>
        <v>-24780.073487066664</v>
      </c>
      <c r="I225" s="24">
        <f>'2018 Srk fi 1.11.'!I225</f>
        <v>-431429.03805236152</v>
      </c>
      <c r="J225" s="24">
        <f>'2018 Srk fi 1.11.'!J225</f>
        <v>-456209.11153942818</v>
      </c>
      <c r="K225" s="24">
        <f>'2018 Srk fi 1.11.'!K225</f>
        <v>169454.84505728303</v>
      </c>
      <c r="L225" s="24"/>
      <c r="M225" s="23">
        <v>7.4816993995776475E-4</v>
      </c>
      <c r="N225" s="28">
        <v>986</v>
      </c>
      <c r="O225" s="29" t="s">
        <v>722</v>
      </c>
      <c r="Q225" s="91" t="s">
        <v>1719</v>
      </c>
    </row>
    <row r="226" spans="1:17" ht="13.2" customHeight="1">
      <c r="A226" s="25"/>
      <c r="B226" s="26"/>
      <c r="C226" s="27" t="s">
        <v>35</v>
      </c>
      <c r="D226" s="24">
        <f>'2018 Srk fi 1.11.'!D226</f>
        <v>214510.58710294904</v>
      </c>
      <c r="E226" s="92">
        <f>'2018 Srk fi 1.11.'!E226</f>
        <v>-3.1080110648520676E-2</v>
      </c>
      <c r="F226" s="24">
        <f>'2018 Srk fi 1.11.'!F226</f>
        <v>213048.45998558064</v>
      </c>
      <c r="G226" s="24">
        <f>'2018 Srk fi 1.11.'!G226</f>
        <v>225360.78708012291</v>
      </c>
      <c r="H226" s="24">
        <f>'2018 Srk fi 1.11.'!H226</f>
        <v>-12312.32709454227</v>
      </c>
      <c r="I226" s="24">
        <f>'2018 Srk fi 1.11.'!I226</f>
        <v>-20663.070010534051</v>
      </c>
      <c r="J226" s="24">
        <f>'2018 Srk fi 1.11.'!J226</f>
        <v>-32975.397105076321</v>
      </c>
      <c r="K226" s="24">
        <f>'2018 Srk fi 1.11.'!K226</f>
        <v>8115.9519137835032</v>
      </c>
      <c r="L226" s="24"/>
      <c r="M226" s="23">
        <v>1.4682627213043056E-2</v>
      </c>
      <c r="N226" s="28">
        <v>994</v>
      </c>
      <c r="O226" s="29" t="s">
        <v>1118</v>
      </c>
      <c r="Q226" s="91" t="s">
        <v>35</v>
      </c>
    </row>
    <row r="227" spans="1:17" ht="13.2" customHeight="1">
      <c r="A227" s="25"/>
      <c r="B227" s="26"/>
      <c r="C227" s="27" t="s">
        <v>1720</v>
      </c>
      <c r="D227" s="24">
        <f>'2018 Srk fi 1.11.'!D227</f>
        <v>237989.43908632812</v>
      </c>
      <c r="E227" s="92">
        <f>'2018 Srk fi 1.11.'!E227</f>
        <v>1.3842630017904423E-2</v>
      </c>
      <c r="F227" s="24">
        <f>'2018 Srk fi 1.11.'!F227</f>
        <v>236367.27760127091</v>
      </c>
      <c r="G227" s="24">
        <f>'2018 Srk fi 1.11.'!G227</f>
        <v>232599.09750045478</v>
      </c>
      <c r="H227" s="24">
        <f>'2018 Srk fi 1.11.'!H227</f>
        <v>3768.1801008161274</v>
      </c>
      <c r="I227" s="24">
        <f>'2018 Srk fi 1.11.'!I227</f>
        <v>-22924.707391008396</v>
      </c>
      <c r="J227" s="24">
        <f>'2018 Srk fi 1.11.'!J227</f>
        <v>-19156.527290192269</v>
      </c>
      <c r="K227" s="24">
        <f>'2018 Srk fi 1.11.'!K227</f>
        <v>9004.2681328636063</v>
      </c>
      <c r="L227" s="24"/>
      <c r="M227" s="23">
        <v>4.345956619393799E-3</v>
      </c>
      <c r="N227" s="28">
        <v>1013</v>
      </c>
      <c r="O227" s="29" t="s">
        <v>1128</v>
      </c>
      <c r="Q227" s="91" t="s">
        <v>1720</v>
      </c>
    </row>
    <row r="228" spans="1:17" ht="13.2" customHeight="1">
      <c r="A228" s="25"/>
      <c r="B228" s="26"/>
      <c r="C228" s="27" t="s">
        <v>1721</v>
      </c>
      <c r="D228" s="24">
        <f>'2018 Srk fi 1.11.'!D228</f>
        <v>9175377.1139064971</v>
      </c>
      <c r="E228" s="92">
        <f>'2018 Srk fi 1.11.'!E228</f>
        <v>4.7535450324218909E-2</v>
      </c>
      <c r="F228" s="24">
        <f>'2018 Srk fi 1.11.'!F228</f>
        <v>9112836.7616026476</v>
      </c>
      <c r="G228" s="24">
        <f>'2018 Srk fi 1.11.'!G228</f>
        <v>9180938.7600968461</v>
      </c>
      <c r="H228" s="24">
        <f>'2018 Srk fi 1.11.'!H228</f>
        <v>-68101.998494198546</v>
      </c>
      <c r="I228" s="24">
        <f>'2018 Srk fi 1.11.'!I228</f>
        <v>-883832.64545685146</v>
      </c>
      <c r="J228" s="24">
        <f>'2018 Srk fi 1.11.'!J228</f>
        <v>-951934.64395105001</v>
      </c>
      <c r="K228" s="24">
        <f>'2018 Srk fi 1.11.'!K228</f>
        <v>347147.99140219699</v>
      </c>
      <c r="L228" s="24"/>
      <c r="M228" s="23">
        <v>9.6208085865385551E-4</v>
      </c>
      <c r="N228" s="28">
        <v>997</v>
      </c>
      <c r="O228" s="29" t="s">
        <v>1120</v>
      </c>
      <c r="Q228" s="91" t="s">
        <v>1721</v>
      </c>
    </row>
    <row r="229" spans="1:17" ht="13.2" customHeight="1">
      <c r="A229" s="25"/>
      <c r="B229" s="26"/>
      <c r="C229" s="27" t="s">
        <v>1722</v>
      </c>
      <c r="D229" s="24">
        <f>'2018 Srk fi 1.11.'!D229</f>
        <v>1826646.5851195576</v>
      </c>
      <c r="E229" s="92">
        <f>'2018 Srk fi 1.11.'!E229</f>
        <v>1.3384836875814043E-2</v>
      </c>
      <c r="F229" s="24">
        <f>'2018 Srk fi 1.11.'!F229</f>
        <v>1814195.9665182952</v>
      </c>
      <c r="G229" s="24">
        <f>'2018 Srk fi 1.11.'!G229</f>
        <v>1794246.7803674405</v>
      </c>
      <c r="H229" s="24">
        <f>'2018 Srk fi 1.11.'!H229</f>
        <v>19949.186150854686</v>
      </c>
      <c r="I229" s="24">
        <f>'2018 Srk fi 1.11.'!I229</f>
        <v>-175954.60803393356</v>
      </c>
      <c r="J229" s="24">
        <f>'2018 Srk fi 1.11.'!J229</f>
        <v>-156005.42188307887</v>
      </c>
      <c r="K229" s="24">
        <f>'2018 Srk fi 1.11.'!K229</f>
        <v>69110.695413799287</v>
      </c>
      <c r="L229" s="24"/>
      <c r="M229" s="23">
        <v>2.4548004440948348E-4</v>
      </c>
      <c r="N229" s="28">
        <v>1001</v>
      </c>
      <c r="O229" s="29" t="s">
        <v>1122</v>
      </c>
      <c r="Q229" s="91" t="s">
        <v>1722</v>
      </c>
    </row>
    <row r="230" spans="1:17" ht="13.2" customHeight="1">
      <c r="A230" s="25"/>
      <c r="B230" s="26"/>
      <c r="C230" s="27" t="s">
        <v>1723</v>
      </c>
      <c r="D230" s="24">
        <f>'2018 Srk fi 1.11.'!D230</f>
        <v>802084.1149736743</v>
      </c>
      <c r="E230" s="92">
        <f>'2018 Srk fi 1.11.'!E230</f>
        <v>2.5306539394516214E-3</v>
      </c>
      <c r="F230" s="24">
        <f>'2018 Srk fi 1.11.'!F230</f>
        <v>796617.02381163952</v>
      </c>
      <c r="G230" s="24">
        <f>'2018 Srk fi 1.11.'!G230</f>
        <v>794065.70220375212</v>
      </c>
      <c r="H230" s="24">
        <f>'2018 Srk fi 1.11.'!H230</f>
        <v>2551.3216078873957</v>
      </c>
      <c r="I230" s="24">
        <f>'2018 Srk fi 1.11.'!I230</f>
        <v>-77262.015110164357</v>
      </c>
      <c r="J230" s="24">
        <f>'2018 Srk fi 1.11.'!J230</f>
        <v>-74710.693502276961</v>
      </c>
      <c r="K230" s="24">
        <f>'2018 Srk fi 1.11.'!K230</f>
        <v>30346.642540359939</v>
      </c>
      <c r="L230" s="24"/>
      <c r="M230" s="23">
        <v>1.3069209173621531E-3</v>
      </c>
      <c r="N230" s="28">
        <v>1942</v>
      </c>
      <c r="O230" s="29" t="s">
        <v>793</v>
      </c>
      <c r="Q230" s="91" t="s">
        <v>1723</v>
      </c>
    </row>
    <row r="231" spans="1:17" ht="13.2" customHeight="1">
      <c r="A231" s="25"/>
      <c r="B231" s="26"/>
      <c r="C231" s="27" t="s">
        <v>1724</v>
      </c>
      <c r="D231" s="24">
        <f>'2018 Srk fi 1.11.'!D231</f>
        <v>1242164.7804933107</v>
      </c>
      <c r="E231" s="92">
        <f>'2018 Srk fi 1.11.'!E231</f>
        <v>2.2267654445743412E-2</v>
      </c>
      <c r="F231" s="24">
        <f>'2018 Srk fi 1.11.'!F231</f>
        <v>1233698.0524202222</v>
      </c>
      <c r="G231" s="24">
        <f>'2018 Srk fi 1.11.'!G231</f>
        <v>1247601.9510831884</v>
      </c>
      <c r="H231" s="24">
        <f>'2018 Srk fi 1.11.'!H231</f>
        <v>-13903.89866296621</v>
      </c>
      <c r="I231" s="24">
        <f>'2018 Srk fi 1.11.'!I231</f>
        <v>-119653.47804318268</v>
      </c>
      <c r="J231" s="24">
        <f>'2018 Srk fi 1.11.'!J231</f>
        <v>-133557.37670614891</v>
      </c>
      <c r="K231" s="24">
        <f>'2018 Srk fi 1.11.'!K231</f>
        <v>46996.979326903136</v>
      </c>
      <c r="L231" s="24"/>
      <c r="M231" s="23">
        <v>3.6128945724086606E-3</v>
      </c>
      <c r="N231" s="28">
        <v>1006</v>
      </c>
      <c r="O231" s="29" t="s">
        <v>1124</v>
      </c>
      <c r="Q231" s="91" t="s">
        <v>1724</v>
      </c>
    </row>
    <row r="232" spans="1:17" ht="13.2" customHeight="1">
      <c r="A232" s="25"/>
      <c r="B232" s="26"/>
      <c r="C232" s="27" t="s">
        <v>1725</v>
      </c>
      <c r="D232" s="24">
        <f>'2018 Srk fi 1.11.'!D232</f>
        <v>1963342.6146624626</v>
      </c>
      <c r="E232" s="92">
        <f>'2018 Srk fi 1.11.'!E232</f>
        <v>1.9415337778776465E-3</v>
      </c>
      <c r="F232" s="24">
        <f>'2018 Srk fi 1.11.'!F232</f>
        <v>1949960.2612954227</v>
      </c>
      <c r="G232" s="24">
        <f>'2018 Srk fi 1.11.'!G232</f>
        <v>1950827.9987775621</v>
      </c>
      <c r="H232" s="24">
        <f>'2018 Srk fi 1.11.'!H232</f>
        <v>-867.73748213937506</v>
      </c>
      <c r="I232" s="24">
        <f>'2018 Srk fi 1.11.'!I232</f>
        <v>-189122.06828265084</v>
      </c>
      <c r="J232" s="24">
        <f>'2018 Srk fi 1.11.'!J232</f>
        <v>-189989.80576479022</v>
      </c>
      <c r="K232" s="24">
        <f>'2018 Srk fi 1.11.'!K232</f>
        <v>74282.55391066178</v>
      </c>
      <c r="L232" s="24"/>
      <c r="M232" s="23">
        <v>6.5232250649308347E-4</v>
      </c>
      <c r="N232" s="28">
        <v>1011</v>
      </c>
      <c r="O232" s="29" t="s">
        <v>1126</v>
      </c>
      <c r="Q232" s="91" t="s">
        <v>1725</v>
      </c>
    </row>
    <row r="233" spans="1:17" ht="13.2" customHeight="1">
      <c r="A233" s="25"/>
      <c r="B233" s="26"/>
      <c r="C233" s="27" t="s">
        <v>1726</v>
      </c>
      <c r="D233" s="24">
        <f>'2018 Srk fi 1.11.'!D233</f>
        <v>506711.20351018669</v>
      </c>
      <c r="E233" s="92">
        <f>'2018 Srk fi 1.11.'!E233</f>
        <v>3.5988535726561022E-3</v>
      </c>
      <c r="F233" s="24">
        <f>'2018 Srk fi 1.11.'!F233</f>
        <v>503257.40572177712</v>
      </c>
      <c r="G233" s="24">
        <f>'2018 Srk fi 1.11.'!G233</f>
        <v>509325.43805199023</v>
      </c>
      <c r="H233" s="24">
        <f>'2018 Srk fi 1.11.'!H233</f>
        <v>-6068.0323302131146</v>
      </c>
      <c r="I233" s="24">
        <f>'2018 Srk fi 1.11.'!I233</f>
        <v>-48809.754402602222</v>
      </c>
      <c r="J233" s="24">
        <f>'2018 Srk fi 1.11.'!J233</f>
        <v>-54877.786732815337</v>
      </c>
      <c r="K233" s="24">
        <f>'2018 Srk fi 1.11.'!K233</f>
        <v>19171.285750527441</v>
      </c>
      <c r="L233" s="24"/>
      <c r="M233" s="23">
        <v>1.4486960700542686E-3</v>
      </c>
      <c r="N233" s="28">
        <v>1017</v>
      </c>
      <c r="O233" s="29" t="s">
        <v>1130</v>
      </c>
      <c r="Q233" s="91" t="s">
        <v>1726</v>
      </c>
    </row>
    <row r="234" spans="1:17" ht="13.2" customHeight="1">
      <c r="A234" s="25"/>
      <c r="B234" s="26"/>
      <c r="C234" s="27" t="s">
        <v>1727</v>
      </c>
      <c r="D234" s="24">
        <f>'2018 Srk fi 1.11.'!D234</f>
        <v>590365.7172037405</v>
      </c>
      <c r="E234" s="92">
        <f>'2018 Srk fi 1.11.'!E234</f>
        <v>-4.4443602322873366E-3</v>
      </c>
      <c r="F234" s="24">
        <f>'2018 Srk fi 1.11.'!F234</f>
        <v>586341.72129777633</v>
      </c>
      <c r="G234" s="24">
        <f>'2018 Srk fi 1.11.'!G234</f>
        <v>586166.72921870556</v>
      </c>
      <c r="H234" s="24">
        <f>'2018 Srk fi 1.11.'!H234</f>
        <v>174.99207907076925</v>
      </c>
      <c r="I234" s="24">
        <f>'2018 Srk fi 1.11.'!I234</f>
        <v>-56867.907132926448</v>
      </c>
      <c r="J234" s="24">
        <f>'2018 Srk fi 1.11.'!J234</f>
        <v>-56692.915053855679</v>
      </c>
      <c r="K234" s="24">
        <f>'2018 Srk fi 1.11.'!K234</f>
        <v>22336.332379121053</v>
      </c>
      <c r="L234" s="24"/>
      <c r="M234" s="23">
        <v>1.6229380604363935E-3</v>
      </c>
      <c r="N234" s="28">
        <v>1020</v>
      </c>
      <c r="O234" s="29" t="s">
        <v>1132</v>
      </c>
      <c r="Q234" s="91" t="s">
        <v>1727</v>
      </c>
    </row>
    <row r="235" spans="1:17" ht="13.2" customHeight="1">
      <c r="A235" s="25"/>
      <c r="B235" s="26"/>
      <c r="C235" s="27" t="s">
        <v>1728</v>
      </c>
      <c r="D235" s="24">
        <f>'2018 Srk fi 1.11.'!D235</f>
        <v>8072162.3633909877</v>
      </c>
      <c r="E235" s="92">
        <f>'2018 Srk fi 1.11.'!E235</f>
        <v>2.7461158312336309E-3</v>
      </c>
      <c r="F235" s="24">
        <f>'2018 Srk fi 1.11.'!F235</f>
        <v>8017141.6408862751</v>
      </c>
      <c r="G235" s="24">
        <f>'2018 Srk fi 1.11.'!G235</f>
        <v>8035225.2590060467</v>
      </c>
      <c r="H235" s="24">
        <f>'2018 Srk fi 1.11.'!H235</f>
        <v>-18083.618119771592</v>
      </c>
      <c r="I235" s="24">
        <f>'2018 Srk fi 1.11.'!I235</f>
        <v>-777563.74780279049</v>
      </c>
      <c r="J235" s="24">
        <f>'2018 Srk fi 1.11.'!J235</f>
        <v>-795647.36592256208</v>
      </c>
      <c r="K235" s="24">
        <f>'2018 Srk fi 1.11.'!K235</f>
        <v>305408.15008861443</v>
      </c>
      <c r="L235" s="24"/>
      <c r="M235" s="23">
        <v>4.0786806699363197E-4</v>
      </c>
      <c r="N235" s="28">
        <v>1021</v>
      </c>
      <c r="O235" s="29" t="s">
        <v>1134</v>
      </c>
      <c r="Q235" s="91" t="s">
        <v>1728</v>
      </c>
    </row>
    <row r="236" spans="1:17" ht="13.2" customHeight="1">
      <c r="A236" s="25"/>
      <c r="B236" s="26"/>
      <c r="C236" s="27" t="s">
        <v>1729</v>
      </c>
      <c r="D236" s="24">
        <f>'2018 Srk fi 1.11.'!D236</f>
        <v>440276.014157611</v>
      </c>
      <c r="E236" s="92">
        <f>'2018 Srk fi 1.11.'!E236</f>
        <v>3.0889247705831124E-2</v>
      </c>
      <c r="F236" s="24">
        <f>'2018 Srk fi 1.11.'!F236</f>
        <v>437275.04572933592</v>
      </c>
      <c r="G236" s="24">
        <f>'2018 Srk fi 1.11.'!G236</f>
        <v>436983.77746116882</v>
      </c>
      <c r="H236" s="24">
        <f>'2018 Srk fi 1.11.'!H236</f>
        <v>291.26826816709945</v>
      </c>
      <c r="I236" s="24">
        <f>'2018 Srk fi 1.11.'!I236</f>
        <v>-42410.280198112087</v>
      </c>
      <c r="J236" s="24">
        <f>'2018 Srk fi 1.11.'!J236</f>
        <v>-42119.011929944987</v>
      </c>
      <c r="K236" s="24">
        <f>'2018 Srk fi 1.11.'!K236</f>
        <v>16657.727751127448</v>
      </c>
      <c r="L236" s="24"/>
      <c r="M236" s="23">
        <v>1.796402983563836E-3</v>
      </c>
      <c r="N236" s="28">
        <v>1027</v>
      </c>
      <c r="O236" s="29" t="s">
        <v>1136</v>
      </c>
      <c r="Q236" s="91" t="s">
        <v>1729</v>
      </c>
    </row>
    <row r="237" spans="1:17" ht="13.2" customHeight="1">
      <c r="A237" s="25"/>
      <c r="B237" s="26"/>
      <c r="C237" s="27" t="s">
        <v>1730</v>
      </c>
      <c r="D237" s="24">
        <f>'2018 Srk fi 1.11.'!D237</f>
        <v>4414476.4191742614</v>
      </c>
      <c r="E237" s="92">
        <f>'2018 Srk fi 1.11.'!E237</f>
        <v>3.6565460906377023E-3</v>
      </c>
      <c r="F237" s="24">
        <f>'2018 Srk fi 1.11.'!F237</f>
        <v>4384386.8754895935</v>
      </c>
      <c r="G237" s="24">
        <f>'2018 Srk fi 1.11.'!G237</f>
        <v>4398028.8297694381</v>
      </c>
      <c r="H237" s="24">
        <f>'2018 Srk fi 1.11.'!H237</f>
        <v>-13641.954279844649</v>
      </c>
      <c r="I237" s="24">
        <f>'2018 Srk fi 1.11.'!I237</f>
        <v>-425231.39086590754</v>
      </c>
      <c r="J237" s="24">
        <f>'2018 Srk fi 1.11.'!J237</f>
        <v>-438873.34514575219</v>
      </c>
      <c r="K237" s="24">
        <f>'2018 Srk fi 1.11.'!K237</f>
        <v>167020.55980740424</v>
      </c>
      <c r="L237" s="24"/>
      <c r="M237" s="23">
        <v>2.1909050990386466E-3</v>
      </c>
      <c r="N237" s="28">
        <v>1031</v>
      </c>
      <c r="O237" s="29" t="s">
        <v>1140</v>
      </c>
      <c r="Q237" s="91" t="s">
        <v>1730</v>
      </c>
    </row>
    <row r="238" spans="1:17" ht="13.2" customHeight="1">
      <c r="A238" s="25"/>
      <c r="B238" s="26"/>
      <c r="C238" s="27" t="s">
        <v>1731</v>
      </c>
      <c r="D238" s="24">
        <f>'2018 Srk fi 1.11.'!D238</f>
        <v>6080343.2540942086</v>
      </c>
      <c r="E238" s="92">
        <f>'2018 Srk fi 1.11.'!E238</f>
        <v>-7.7334005903052505E-3</v>
      </c>
      <c r="F238" s="24">
        <f>'2018 Srk fi 1.11.'!F238</f>
        <v>6038898.9837913522</v>
      </c>
      <c r="G238" s="24">
        <f>'2018 Srk fi 1.11.'!G238</f>
        <v>6077906.5460318672</v>
      </c>
      <c r="H238" s="24">
        <f>'2018 Srk fi 1.11.'!H238</f>
        <v>-39007.562240514904</v>
      </c>
      <c r="I238" s="24">
        <f>'2018 Srk fi 1.11.'!I238</f>
        <v>-585698.63634343585</v>
      </c>
      <c r="J238" s="24">
        <f>'2018 Srk fi 1.11.'!J238</f>
        <v>-624706.19858395075</v>
      </c>
      <c r="K238" s="24">
        <f>'2018 Srk fi 1.11.'!K238</f>
        <v>230048.19545733315</v>
      </c>
      <c r="L238" s="24"/>
      <c r="M238" s="23">
        <v>1.0354767585515694E-3</v>
      </c>
      <c r="N238" s="28">
        <v>196</v>
      </c>
      <c r="O238" s="29" t="s">
        <v>1165</v>
      </c>
      <c r="Q238" s="91" t="s">
        <v>1731</v>
      </c>
    </row>
    <row r="239" spans="1:17" ht="13.2" customHeight="1">
      <c r="A239" s="25"/>
      <c r="B239" s="26"/>
      <c r="C239" s="27" t="s">
        <v>1732</v>
      </c>
      <c r="D239" s="24">
        <f>'2018 Srk fi 1.11.'!D239</f>
        <v>13244719.966739859</v>
      </c>
      <c r="E239" s="92">
        <f>'2018 Srk fi 1.11.'!E239</f>
        <v>2.3294931180943834E-2</v>
      </c>
      <c r="F239" s="24">
        <f>'2018 Srk fi 1.11.'!F239</f>
        <v>13154442.538073707</v>
      </c>
      <c r="G239" s="24">
        <f>'2018 Srk fi 1.11.'!G239</f>
        <v>13198358.045748908</v>
      </c>
      <c r="H239" s="24">
        <f>'2018 Srk fi 1.11.'!H239</f>
        <v>-43915.507675200701</v>
      </c>
      <c r="I239" s="24">
        <f>'2018 Srk fi 1.11.'!I239</f>
        <v>-1275818.5021950437</v>
      </c>
      <c r="J239" s="24">
        <f>'2018 Srk fi 1.11.'!J239</f>
        <v>-1319734.0098702444</v>
      </c>
      <c r="K239" s="24">
        <f>'2018 Srk fi 1.11.'!K239</f>
        <v>501110.51306759089</v>
      </c>
      <c r="L239" s="24"/>
      <c r="M239" s="23">
        <v>4.1589442331980443E-4</v>
      </c>
      <c r="N239" s="28">
        <v>193</v>
      </c>
      <c r="O239" s="29" t="s">
        <v>1163</v>
      </c>
      <c r="Q239" s="91" t="s">
        <v>1732</v>
      </c>
    </row>
    <row r="240" spans="1:17" ht="13.2" customHeight="1">
      <c r="A240" s="25"/>
      <c r="B240" s="26"/>
      <c r="C240" s="27" t="s">
        <v>1733</v>
      </c>
      <c r="D240" s="24">
        <f>'2018 Srk fi 1.11.'!D240</f>
        <v>865792.67460422812</v>
      </c>
      <c r="E240" s="92">
        <f>'2018 Srk fi 1.11.'!E240</f>
        <v>2.067715281065019E-2</v>
      </c>
      <c r="F240" s="24">
        <f>'2018 Srk fi 1.11.'!F240</f>
        <v>859891.33908203221</v>
      </c>
      <c r="G240" s="24">
        <f>'2018 Srk fi 1.11.'!G240</f>
        <v>854058.32991385367</v>
      </c>
      <c r="H240" s="24">
        <f>'2018 Srk fi 1.11.'!H240</f>
        <v>5833.0091681785416</v>
      </c>
      <c r="I240" s="24">
        <f>'2018 Srk fi 1.11.'!I240</f>
        <v>-83398.842414098937</v>
      </c>
      <c r="J240" s="24">
        <f>'2018 Srk fi 1.11.'!J240</f>
        <v>-77565.833245920396</v>
      </c>
      <c r="K240" s="24">
        <f>'2018 Srk fi 1.11.'!K240</f>
        <v>32757.039217936675</v>
      </c>
      <c r="L240" s="24"/>
      <c r="M240" s="23">
        <v>5.0122051633811585E-4</v>
      </c>
      <c r="N240" s="28">
        <v>1038</v>
      </c>
      <c r="O240" s="29" t="s">
        <v>1142</v>
      </c>
      <c r="Q240" s="91" t="s">
        <v>1733</v>
      </c>
    </row>
    <row r="241" spans="1:17" ht="13.2" customHeight="1">
      <c r="A241" s="25"/>
      <c r="B241" s="26"/>
      <c r="C241" s="27" t="s">
        <v>1734</v>
      </c>
      <c r="D241" s="24">
        <f>'2018 Srk fi 1.11.'!D241</f>
        <v>228427.12725806152</v>
      </c>
      <c r="E241" s="92">
        <f>'2018 Srk fi 1.11.'!E241</f>
        <v>5.5830124018216853E-2</v>
      </c>
      <c r="F241" s="24">
        <f>'2018 Srk fi 1.11.'!F241</f>
        <v>226870.14351372878</v>
      </c>
      <c r="G241" s="24">
        <f>'2018 Srk fi 1.11.'!G241</f>
        <v>227115.02448342057</v>
      </c>
      <c r="H241" s="24">
        <f>'2018 Srk fi 1.11.'!H241</f>
        <v>-244.88096969178878</v>
      </c>
      <c r="I241" s="24">
        <f>'2018 Srk fi 1.11.'!I241</f>
        <v>-22003.60265003259</v>
      </c>
      <c r="J241" s="24">
        <f>'2018 Srk fi 1.11.'!J241</f>
        <v>-22248.483619724379</v>
      </c>
      <c r="K241" s="24">
        <f>'2018 Srk fi 1.11.'!K241</f>
        <v>8642.4805678257617</v>
      </c>
      <c r="L241" s="24"/>
      <c r="M241" s="23">
        <v>4.0532414893864471E-4</v>
      </c>
      <c r="N241" s="28">
        <v>1043</v>
      </c>
      <c r="O241" s="29" t="s">
        <v>749</v>
      </c>
      <c r="Q241" s="91" t="s">
        <v>1734</v>
      </c>
    </row>
    <row r="242" spans="1:17" ht="13.2" customHeight="1">
      <c r="A242" s="25"/>
      <c r="B242" s="26"/>
      <c r="C242" s="27" t="s">
        <v>1735</v>
      </c>
      <c r="D242" s="24">
        <f>'2018 Srk fi 1.11.'!D242</f>
        <v>1146449.5387054025</v>
      </c>
      <c r="E242" s="92">
        <f>'2018 Srk fi 1.11.'!E242</f>
        <v>-2.7824077057422292E-3</v>
      </c>
      <c r="F242" s="24">
        <f>'2018 Srk fi 1.11.'!F242</f>
        <v>1138635.2159632286</v>
      </c>
      <c r="G242" s="24">
        <f>'2018 Srk fi 1.11.'!G242</f>
        <v>1135296.8325871786</v>
      </c>
      <c r="H242" s="24">
        <f>'2018 Srk fi 1.11.'!H242</f>
        <v>3338.383376050042</v>
      </c>
      <c r="I242" s="24">
        <f>'2018 Srk fi 1.11.'!I242</f>
        <v>-110433.55669175046</v>
      </c>
      <c r="J242" s="24">
        <f>'2018 Srk fi 1.11.'!J242</f>
        <v>-107095.17331570042</v>
      </c>
      <c r="K242" s="24">
        <f>'2018 Srk fi 1.11.'!K242</f>
        <v>43375.618207817628</v>
      </c>
      <c r="L242" s="24"/>
      <c r="M242" s="23">
        <v>1.4233469420097962E-3</v>
      </c>
      <c r="N242" s="28">
        <v>1057</v>
      </c>
      <c r="O242" s="29" t="s">
        <v>210</v>
      </c>
      <c r="Q242" s="91" t="s">
        <v>1735</v>
      </c>
    </row>
    <row r="243" spans="1:17" ht="13.2" customHeight="1">
      <c r="A243" s="25"/>
      <c r="B243" s="26"/>
      <c r="C243" s="27" t="s">
        <v>1736</v>
      </c>
      <c r="D243" s="24">
        <f>'2018 Srk fi 1.11.'!D243</f>
        <v>3194094.5020335754</v>
      </c>
      <c r="E243" s="92">
        <f>'2018 Srk fi 1.11.'!E243</f>
        <v>2.0262899858012329E-3</v>
      </c>
      <c r="F243" s="24">
        <f>'2018 Srk fi 1.11.'!F243</f>
        <v>3172323.2120943093</v>
      </c>
      <c r="G243" s="24">
        <f>'2018 Srk fi 1.11.'!G243</f>
        <v>3206826.0856107925</v>
      </c>
      <c r="H243" s="24">
        <f>'2018 Srk fi 1.11.'!H243</f>
        <v>-34502.873516483232</v>
      </c>
      <c r="I243" s="24">
        <f>'2018 Srk fi 1.11.'!I243</f>
        <v>-307676.18142831663</v>
      </c>
      <c r="J243" s="24">
        <f>'2018 Srk fi 1.11.'!J243</f>
        <v>-342179.05494479986</v>
      </c>
      <c r="K243" s="24">
        <f>'2018 Srk fi 1.11.'!K243</f>
        <v>120847.72941367041</v>
      </c>
      <c r="L243" s="24"/>
      <c r="M243" s="23">
        <v>1.2770622561278223E-3</v>
      </c>
      <c r="N243" s="28">
        <v>1060</v>
      </c>
      <c r="O243" s="29" t="s">
        <v>212</v>
      </c>
      <c r="Q243" s="91" t="s">
        <v>1736</v>
      </c>
    </row>
    <row r="244" spans="1:17" ht="13.2" customHeight="1">
      <c r="A244" s="25"/>
      <c r="B244" s="26"/>
      <c r="C244" s="27" t="s">
        <v>1737</v>
      </c>
      <c r="D244" s="24">
        <f>'2018 Srk fi 1.11.'!D244</f>
        <v>577726.00423060544</v>
      </c>
      <c r="E244" s="92">
        <f>'2018 Srk fi 1.11.'!E244</f>
        <v>5.1558890488176967E-3</v>
      </c>
      <c r="F244" s="24">
        <f>'2018 Srk fi 1.11.'!F244</f>
        <v>573788.16196089482</v>
      </c>
      <c r="G244" s="24">
        <f>'2018 Srk fi 1.11.'!G244</f>
        <v>570393.63044410141</v>
      </c>
      <c r="H244" s="24">
        <f>'2018 Srk fi 1.11.'!H244</f>
        <v>3394.5315167934168</v>
      </c>
      <c r="I244" s="24">
        <f>'2018 Srk fi 1.11.'!I244</f>
        <v>-55650.366881863694</v>
      </c>
      <c r="J244" s="24">
        <f>'2018 Srk fi 1.11.'!J244</f>
        <v>-52255.835365070277</v>
      </c>
      <c r="K244" s="24">
        <f>'2018 Srk fi 1.11.'!K244</f>
        <v>21858.112147292792</v>
      </c>
      <c r="L244" s="24"/>
      <c r="M244" s="23">
        <v>6.9115845763939034E-4</v>
      </c>
      <c r="N244" s="28">
        <v>1066</v>
      </c>
      <c r="O244" s="29" t="s">
        <v>214</v>
      </c>
      <c r="Q244" s="91" t="s">
        <v>1737</v>
      </c>
    </row>
    <row r="245" spans="1:17" ht="13.2" customHeight="1">
      <c r="A245" s="25"/>
      <c r="B245" s="26"/>
      <c r="C245" s="27" t="s">
        <v>1738</v>
      </c>
      <c r="D245" s="24">
        <f>'2018 Srk fi 1.11.'!D245</f>
        <v>3981239.5869558295</v>
      </c>
      <c r="E245" s="92">
        <f>'2018 Srk fi 1.11.'!E245</f>
        <v>3.8827916040955257E-2</v>
      </c>
      <c r="F245" s="24">
        <f>'2018 Srk fi 1.11.'!F245</f>
        <v>3954103.0318820472</v>
      </c>
      <c r="G245" s="24">
        <f>'2018 Srk fi 1.11.'!G245</f>
        <v>3913119.3186741527</v>
      </c>
      <c r="H245" s="24">
        <f>'2018 Srk fi 1.11.'!H245</f>
        <v>40983.713207894471</v>
      </c>
      <c r="I245" s="24">
        <f>'2018 Srk fi 1.11.'!I245</f>
        <v>-383499.17094999651</v>
      </c>
      <c r="J245" s="24">
        <f>'2018 Srk fi 1.11.'!J245</f>
        <v>-342515.45774210204</v>
      </c>
      <c r="K245" s="24">
        <f>'2018 Srk fi 1.11.'!K245</f>
        <v>150629.1576624033</v>
      </c>
      <c r="L245" s="24"/>
      <c r="M245" s="23">
        <v>1.7001216896281831E-3</v>
      </c>
      <c r="N245" s="28">
        <v>1068</v>
      </c>
      <c r="O245" s="29" t="s">
        <v>1208</v>
      </c>
      <c r="Q245" s="91" t="s">
        <v>1738</v>
      </c>
    </row>
    <row r="246" spans="1:17" ht="13.2" customHeight="1">
      <c r="A246" s="25"/>
      <c r="B246" s="26"/>
      <c r="C246" s="27" t="s">
        <v>1739</v>
      </c>
      <c r="D246" s="24">
        <f>'2018 Srk fi 1.11.'!D246</f>
        <v>1284697.6757861935</v>
      </c>
      <c r="E246" s="92">
        <f>'2018 Srk fi 1.11.'!E246</f>
        <v>6.0162705310280451E-3</v>
      </c>
      <c r="F246" s="24">
        <f>'2018 Srk fi 1.11.'!F246</f>
        <v>1275941.0389471659</v>
      </c>
      <c r="G246" s="24">
        <f>'2018 Srk fi 1.11.'!G246</f>
        <v>1284880.1672360795</v>
      </c>
      <c r="H246" s="24">
        <f>'2018 Srk fi 1.11.'!H246</f>
        <v>-8939.1282889135182</v>
      </c>
      <c r="I246" s="24">
        <f>'2018 Srk fi 1.11.'!I246</f>
        <v>-123750.52614256514</v>
      </c>
      <c r="J246" s="24">
        <f>'2018 Srk fi 1.11.'!J246</f>
        <v>-132689.65443147864</v>
      </c>
      <c r="K246" s="24">
        <f>'2018 Srk fi 1.11.'!K246</f>
        <v>48606.200287103842</v>
      </c>
      <c r="L246" s="24"/>
      <c r="M246" s="23">
        <v>4.5149569958833936E-3</v>
      </c>
      <c r="N246" s="28">
        <v>1176</v>
      </c>
      <c r="O246" s="29" t="s">
        <v>753</v>
      </c>
      <c r="Q246" s="91" t="s">
        <v>1739</v>
      </c>
    </row>
    <row r="247" spans="1:17" ht="13.2" customHeight="1">
      <c r="A247" s="25"/>
      <c r="B247" s="26"/>
      <c r="C247" s="27" t="s">
        <v>1740</v>
      </c>
      <c r="D247" s="24">
        <f>'2018 Srk fi 1.11.'!D247</f>
        <v>1449990.6376194924</v>
      </c>
      <c r="E247" s="92">
        <f>'2018 Srk fi 1.11.'!E247</f>
        <v>1.3667096211906316E-2</v>
      </c>
      <c r="F247" s="24">
        <f>'2018 Srk fi 1.11.'!F247</f>
        <v>1440107.3462639183</v>
      </c>
      <c r="G247" s="24">
        <f>'2018 Srk fi 1.11.'!G247</f>
        <v>1419495.1968899986</v>
      </c>
      <c r="H247" s="24">
        <f>'2018 Srk fi 1.11.'!H247</f>
        <v>20612.149373919703</v>
      </c>
      <c r="I247" s="24">
        <f>'2018 Srk fi 1.11.'!I247</f>
        <v>-139672.63091481503</v>
      </c>
      <c r="J247" s="24">
        <f>'2018 Srk fi 1.11.'!J247</f>
        <v>-119060.48154089533</v>
      </c>
      <c r="K247" s="24">
        <f>'2018 Srk fi 1.11.'!K247</f>
        <v>54860.016231778318</v>
      </c>
      <c r="L247" s="24"/>
      <c r="M247" s="23">
        <v>1.0745436542765315E-3</v>
      </c>
      <c r="N247" s="28">
        <v>1077</v>
      </c>
      <c r="O247" s="29" t="s">
        <v>220</v>
      </c>
      <c r="Q247" s="91" t="s">
        <v>1740</v>
      </c>
    </row>
    <row r="248" spans="1:17" ht="13.2" customHeight="1">
      <c r="A248" s="25"/>
      <c r="B248" s="26"/>
      <c r="C248" s="27" t="s">
        <v>1741</v>
      </c>
      <c r="D248" s="24">
        <f>'2018 Srk fi 1.11.'!D248</f>
        <v>363228.50904692255</v>
      </c>
      <c r="E248" s="92">
        <f>'2018 Srk fi 1.11.'!E248</f>
        <v>1.0191126042892629E-2</v>
      </c>
      <c r="F248" s="24">
        <f>'2018 Srk fi 1.11.'!F248</f>
        <v>360752.70465865755</v>
      </c>
      <c r="G248" s="24">
        <f>'2018 Srk fi 1.11.'!G248</f>
        <v>353118.1967758098</v>
      </c>
      <c r="H248" s="24">
        <f>'2018 Srk fi 1.11.'!H248</f>
        <v>7634.5078828477417</v>
      </c>
      <c r="I248" s="24">
        <f>'2018 Srk fi 1.11.'!I248</f>
        <v>-34988.55797106379</v>
      </c>
      <c r="J248" s="24">
        <f>'2018 Srk fi 1.11.'!J248</f>
        <v>-27354.050088216049</v>
      </c>
      <c r="K248" s="24">
        <f>'2018 Srk fi 1.11.'!K248</f>
        <v>13742.655562847844</v>
      </c>
      <c r="L248" s="24"/>
      <c r="M248" s="23">
        <v>7.5519820962281574E-4</v>
      </c>
      <c r="N248" s="28">
        <v>1078</v>
      </c>
      <c r="O248" s="29" t="s">
        <v>222</v>
      </c>
      <c r="Q248" s="91" t="s">
        <v>1741</v>
      </c>
    </row>
    <row r="249" spans="1:17" ht="13.2" customHeight="1">
      <c r="A249" s="25"/>
      <c r="B249" s="26"/>
      <c r="C249" s="27" t="s">
        <v>1742</v>
      </c>
      <c r="D249" s="24">
        <f>'2018 Srk fi 1.11.'!D249</f>
        <v>1601426.1979673665</v>
      </c>
      <c r="E249" s="92">
        <f>'2018 Srk fi 1.11.'!E249</f>
        <v>1.0310216915654591E-2</v>
      </c>
      <c r="F249" s="24">
        <f>'2018 Srk fi 1.11.'!F249</f>
        <v>1590510.7056267089</v>
      </c>
      <c r="G249" s="24">
        <f>'2018 Srk fi 1.11.'!G249</f>
        <v>1586874.0427989666</v>
      </c>
      <c r="H249" s="24">
        <f>'2018 Srk fi 1.11.'!H249</f>
        <v>3636.662827742286</v>
      </c>
      <c r="I249" s="24">
        <f>'2018 Srk fi 1.11.'!I249</f>
        <v>-154259.8996730271</v>
      </c>
      <c r="J249" s="24">
        <f>'2018 Srk fi 1.11.'!J249</f>
        <v>-150623.23684528482</v>
      </c>
      <c r="K249" s="24">
        <f>'2018 Srk fi 1.11.'!K249</f>
        <v>60589.541018498319</v>
      </c>
      <c r="L249" s="24"/>
      <c r="M249" s="23">
        <v>1.4321927886124671E-3</v>
      </c>
      <c r="N249" s="28">
        <v>1084</v>
      </c>
      <c r="O249" s="29" t="s">
        <v>465</v>
      </c>
      <c r="Q249" s="91" t="s">
        <v>1742</v>
      </c>
    </row>
    <row r="250" spans="1:17" ht="13.2" customHeight="1">
      <c r="A250" s="25"/>
      <c r="B250" s="26"/>
      <c r="C250" s="27" t="s">
        <v>1743</v>
      </c>
      <c r="D250" s="24">
        <f>'2018 Srk fi 1.11.'!D250</f>
        <v>1939173.9115473868</v>
      </c>
      <c r="E250" s="92">
        <f>'2018 Srk fi 1.11.'!E250</f>
        <v>4.2157340057067394E-3</v>
      </c>
      <c r="F250" s="24">
        <f>'2018 Srk fi 1.11.'!F250</f>
        <v>1925956.2946471733</v>
      </c>
      <c r="G250" s="24">
        <f>'2018 Srk fi 1.11.'!G250</f>
        <v>1942229.2995392226</v>
      </c>
      <c r="H250" s="24">
        <f>'2018 Srk fi 1.11.'!H250</f>
        <v>-16273.004892049357</v>
      </c>
      <c r="I250" s="24">
        <f>'2018 Srk fi 1.11.'!I250</f>
        <v>-186793.97990587086</v>
      </c>
      <c r="J250" s="24">
        <f>'2018 Srk fi 1.11.'!J250</f>
        <v>-203066.98479792022</v>
      </c>
      <c r="K250" s="24">
        <f>'2018 Srk fi 1.11.'!K250</f>
        <v>73368.137354586041</v>
      </c>
      <c r="L250" s="24"/>
      <c r="M250" s="23">
        <v>3.4303187518052412E-2</v>
      </c>
      <c r="N250" s="28">
        <v>1090</v>
      </c>
      <c r="O250" s="29" t="s">
        <v>1147</v>
      </c>
      <c r="Q250" s="91" t="s">
        <v>1743</v>
      </c>
    </row>
    <row r="251" spans="1:17" ht="13.2" customHeight="1">
      <c r="A251" s="25"/>
      <c r="B251" s="26"/>
      <c r="C251" s="27" t="s">
        <v>1744</v>
      </c>
      <c r="D251" s="24">
        <f>'2018 Srk fi 1.11.'!D251</f>
        <v>433192.68574659002</v>
      </c>
      <c r="E251" s="92">
        <f>'2018 Srk fi 1.11.'!E251</f>
        <v>-1.8854311396400147E-2</v>
      </c>
      <c r="F251" s="24">
        <f>'2018 Srk fi 1.11.'!F251</f>
        <v>430239.99804278102</v>
      </c>
      <c r="G251" s="24">
        <f>'2018 Srk fi 1.11.'!G251</f>
        <v>432670.5088749507</v>
      </c>
      <c r="H251" s="24">
        <f>'2018 Srk fi 1.11.'!H251</f>
        <v>-2430.5108321696753</v>
      </c>
      <c r="I251" s="24">
        <f>'2018 Srk fi 1.11.'!I251</f>
        <v>-41727.967437510255</v>
      </c>
      <c r="J251" s="24">
        <f>'2018 Srk fi 1.11.'!J251</f>
        <v>-44158.47826967993</v>
      </c>
      <c r="K251" s="24">
        <f>'2018 Srk fi 1.11.'!K251</f>
        <v>16389.731874794346</v>
      </c>
      <c r="L251" s="24"/>
      <c r="M251" s="23">
        <v>1.2094404618507205E-2</v>
      </c>
      <c r="N251" s="28">
        <v>162</v>
      </c>
      <c r="O251" s="29" t="s">
        <v>15</v>
      </c>
      <c r="Q251" s="91" t="s">
        <v>1744</v>
      </c>
    </row>
    <row r="252" spans="1:17" ht="13.2" customHeight="1">
      <c r="A252" s="25"/>
      <c r="B252" s="26"/>
      <c r="C252" s="27" t="s">
        <v>1745</v>
      </c>
      <c r="D252" s="24">
        <f>'2018 Srk fi 1.11.'!D252</f>
        <v>357076.36714719678</v>
      </c>
      <c r="E252" s="92">
        <f>'2018 Srk fi 1.11.'!E252</f>
        <v>-1.3640916091314237E-3</v>
      </c>
      <c r="F252" s="24">
        <f>'2018 Srk fi 1.11.'!F252</f>
        <v>354642.49641648674</v>
      </c>
      <c r="G252" s="24">
        <f>'2018 Srk fi 1.11.'!G252</f>
        <v>362704.9188969743</v>
      </c>
      <c r="H252" s="24">
        <f>'2018 Srk fi 1.11.'!H252</f>
        <v>-8062.4224804875557</v>
      </c>
      <c r="I252" s="24">
        <f>'2018 Srk fi 1.11.'!I252</f>
        <v>-34395.943217146014</v>
      </c>
      <c r="J252" s="24">
        <f>'2018 Srk fi 1.11.'!J252</f>
        <v>-42458.36569763357</v>
      </c>
      <c r="K252" s="24">
        <f>'2018 Srk fi 1.11.'!K252</f>
        <v>13509.890884426708</v>
      </c>
      <c r="L252" s="24"/>
      <c r="M252" s="23">
        <v>1.8211239899951933E-3</v>
      </c>
      <c r="N252" s="28">
        <v>158</v>
      </c>
      <c r="O252" s="29" t="s">
        <v>447</v>
      </c>
      <c r="Q252" s="91" t="s">
        <v>1745</v>
      </c>
    </row>
    <row r="253" spans="1:17" ht="13.2" customHeight="1">
      <c r="A253" s="25"/>
      <c r="B253" s="26"/>
      <c r="C253" s="27" t="s">
        <v>1746</v>
      </c>
      <c r="D253" s="24">
        <f>'2018 Srk fi 1.11.'!D253</f>
        <v>1249774.7461089799</v>
      </c>
      <c r="E253" s="92">
        <f>'2018 Srk fi 1.11.'!E253</f>
        <v>-3.3730335036642467E-3</v>
      </c>
      <c r="F253" s="24">
        <f>'2018 Srk fi 1.11.'!F253</f>
        <v>1241256.1476958811</v>
      </c>
      <c r="G253" s="24">
        <f>'2018 Srk fi 1.11.'!G253</f>
        <v>1247483.2594413487</v>
      </c>
      <c r="H253" s="24">
        <f>'2018 Srk fi 1.11.'!H253</f>
        <v>-6227.1117454676423</v>
      </c>
      <c r="I253" s="24">
        <f>'2018 Srk fi 1.11.'!I253</f>
        <v>-120386.51996161661</v>
      </c>
      <c r="J253" s="24">
        <f>'2018 Srk fi 1.11.'!J253</f>
        <v>-126613.63170708425</v>
      </c>
      <c r="K253" s="24">
        <f>'2018 Srk fi 1.11.'!K253</f>
        <v>47284.900384024091</v>
      </c>
      <c r="L253" s="24"/>
      <c r="M253" s="23">
        <v>2.7815556026322165E-4</v>
      </c>
      <c r="N253" s="28">
        <v>1104</v>
      </c>
      <c r="O253" s="29" t="s">
        <v>473</v>
      </c>
      <c r="Q253" s="91" t="s">
        <v>1746</v>
      </c>
    </row>
    <row r="254" spans="1:17" ht="13.2" customHeight="1">
      <c r="A254" s="25"/>
      <c r="B254" s="26"/>
      <c r="C254" s="27" t="s">
        <v>1747</v>
      </c>
      <c r="D254" s="24">
        <f>'2018 Srk fi 1.11.'!D254</f>
        <v>1174673.5663282317</v>
      </c>
      <c r="E254" s="92">
        <f>'2018 Srk fi 1.11.'!E254</f>
        <v>4.286207415299792E-2</v>
      </c>
      <c r="F254" s="24">
        <f>'2018 Srk fi 1.11.'!F254</f>
        <v>1166666.8655934096</v>
      </c>
      <c r="G254" s="24">
        <f>'2018 Srk fi 1.11.'!G254</f>
        <v>1129460.4441083942</v>
      </c>
      <c r="H254" s="24">
        <f>'2018 Srk fi 1.11.'!H254</f>
        <v>37206.421485015424</v>
      </c>
      <c r="I254" s="24">
        <f>'2018 Srk fi 1.11.'!I254</f>
        <v>-113152.28058610948</v>
      </c>
      <c r="J254" s="24">
        <f>'2018 Srk fi 1.11.'!J254</f>
        <v>-75945.859101094058</v>
      </c>
      <c r="K254" s="24">
        <f>'2018 Srk fi 1.11.'!K254</f>
        <v>44443.466905142042</v>
      </c>
      <c r="L254" s="24"/>
      <c r="M254" s="23">
        <v>6.395904275157357E-4</v>
      </c>
      <c r="N254" s="28">
        <v>1103</v>
      </c>
      <c r="O254" s="29" t="s">
        <v>471</v>
      </c>
      <c r="Q254" s="91" t="s">
        <v>1747</v>
      </c>
    </row>
    <row r="255" spans="1:17" ht="13.2" customHeight="1">
      <c r="A255" s="25"/>
      <c r="B255" s="26"/>
      <c r="C255" s="27" t="s">
        <v>1748</v>
      </c>
      <c r="D255" s="24">
        <f>'2018 Srk fi 1.11.'!D255</f>
        <v>1454652.0609809165</v>
      </c>
      <c r="E255" s="92">
        <f>'2018 Srk fi 1.11.'!E255</f>
        <v>-2.8532460019486838E-2</v>
      </c>
      <c r="F255" s="24">
        <f>'2018 Srk fi 1.11.'!F255</f>
        <v>1444736.9968648725</v>
      </c>
      <c r="G255" s="24">
        <f>'2018 Srk fi 1.11.'!G255</f>
        <v>1491149.1441442787</v>
      </c>
      <c r="H255" s="24">
        <f>'2018 Srk fi 1.11.'!H255</f>
        <v>-46412.147279406199</v>
      </c>
      <c r="I255" s="24">
        <f>'2018 Srk fi 1.11.'!I255</f>
        <v>-140121.64985866612</v>
      </c>
      <c r="J255" s="24">
        <f>'2018 Srk fi 1.11.'!J255</f>
        <v>-186533.79713807232</v>
      </c>
      <c r="K255" s="24">
        <f>'2018 Srk fi 1.11.'!K255</f>
        <v>55036.379964506108</v>
      </c>
      <c r="L255" s="24"/>
      <c r="M255" s="23">
        <v>7.9172185653297422E-4</v>
      </c>
      <c r="N255" s="28">
        <v>1111</v>
      </c>
      <c r="O255" s="29" t="s">
        <v>477</v>
      </c>
      <c r="Q255" s="91" t="s">
        <v>1748</v>
      </c>
    </row>
    <row r="256" spans="1:17" ht="13.2" customHeight="1">
      <c r="A256" s="25"/>
      <c r="B256" s="26"/>
      <c r="C256" s="27" t="s">
        <v>1749</v>
      </c>
      <c r="D256" s="24">
        <f>'2018 Srk fi 1.11.'!D256</f>
        <v>3999340.9506031564</v>
      </c>
      <c r="E256" s="92">
        <f>'2018 Srk fi 1.11.'!E256</f>
        <v>4.8747412620591124E-3</v>
      </c>
      <c r="F256" s="24">
        <f>'2018 Srk fi 1.11.'!F256</f>
        <v>3972081.0146976514</v>
      </c>
      <c r="G256" s="24">
        <f>'2018 Srk fi 1.11.'!G256</f>
        <v>3986829.3345657298</v>
      </c>
      <c r="H256" s="24">
        <f>'2018 Srk fi 1.11.'!H256</f>
        <v>-14748.319868078455</v>
      </c>
      <c r="I256" s="24">
        <f>'2018 Srk fi 1.11.'!I256</f>
        <v>-385242.8133006249</v>
      </c>
      <c r="J256" s="24">
        <f>'2018 Srk fi 1.11.'!J256</f>
        <v>-399991.13316870335</v>
      </c>
      <c r="K256" s="24">
        <f>'2018 Srk fi 1.11.'!K256</f>
        <v>151314.0180178743</v>
      </c>
      <c r="L256" s="24"/>
      <c r="M256" s="23">
        <v>8.5473912294620712E-4</v>
      </c>
      <c r="N256" s="28">
        <v>1114</v>
      </c>
      <c r="O256" s="29" t="s">
        <v>479</v>
      </c>
      <c r="Q256" s="91" t="s">
        <v>1749</v>
      </c>
    </row>
    <row r="257" spans="1:17" ht="13.2" customHeight="1">
      <c r="A257" s="25"/>
      <c r="B257" s="26"/>
      <c r="C257" s="27" t="s">
        <v>1799</v>
      </c>
      <c r="D257" s="24">
        <f>'2018 Srk fi 1.11.'!D257</f>
        <v>1009511.1836377444</v>
      </c>
      <c r="E257" s="92">
        <f>'2018 Srk fi 1.11.'!E257</f>
        <v>-1.2914736831694307E-2</v>
      </c>
      <c r="F257" s="24">
        <f>'2018 Srk fi 1.11.'!F257</f>
        <v>1002630.2473780577</v>
      </c>
      <c r="G257" s="24">
        <f>'2018 Srk fi 1.11.'!G257</f>
        <v>1013260.0735928263</v>
      </c>
      <c r="H257" s="24">
        <f>'2018 Srk fi 1.11.'!H257</f>
        <v>-10629.826214768575</v>
      </c>
      <c r="I257" s="24">
        <f>'2018 Srk fi 1.11.'!I257</f>
        <v>-97242.754055363999</v>
      </c>
      <c r="J257" s="24">
        <f>'2018 Srk fi 1.11.'!J257</f>
        <v>-107872.58027013257</v>
      </c>
      <c r="K257" s="24">
        <f>'2018 Srk fi 1.11.'!K257</f>
        <v>38194.591388156077</v>
      </c>
      <c r="L257" s="24"/>
      <c r="M257" s="23">
        <v>4.7845374795850584E-4</v>
      </c>
      <c r="N257" s="28">
        <v>1119</v>
      </c>
      <c r="O257" s="29" t="s">
        <v>481</v>
      </c>
      <c r="Q257" s="91" t="s">
        <v>1750</v>
      </c>
    </row>
    <row r="258" spans="1:17" ht="13.2" customHeight="1">
      <c r="A258" s="25"/>
      <c r="B258" s="26"/>
      <c r="C258" s="27" t="s">
        <v>1751</v>
      </c>
      <c r="D258" s="24">
        <f>'2018 Srk fi 1.11.'!D258</f>
        <v>335788.95642758353</v>
      </c>
      <c r="E258" s="92">
        <f>'2018 Srk fi 1.11.'!E258</f>
        <v>-5.8654090888262678E-3</v>
      </c>
      <c r="F258" s="24">
        <f>'2018 Srk fi 1.11.'!F258</f>
        <v>333500.18296639313</v>
      </c>
      <c r="G258" s="24">
        <f>'2018 Srk fi 1.11.'!G258</f>
        <v>342020.25973067991</v>
      </c>
      <c r="H258" s="24">
        <f>'2018 Srk fi 1.11.'!H258</f>
        <v>-8520.0767642867868</v>
      </c>
      <c r="I258" s="24">
        <f>'2018 Srk fi 1.11.'!I258</f>
        <v>-32345.399866428965</v>
      </c>
      <c r="J258" s="24">
        <f>'2018 Srk fi 1.11.'!J258</f>
        <v>-40865.476630715755</v>
      </c>
      <c r="K258" s="24">
        <f>'2018 Srk fi 1.11.'!K258</f>
        <v>12704.48727194009</v>
      </c>
      <c r="L258" s="24"/>
      <c r="M258" s="23">
        <v>4.3183173741267265E-3</v>
      </c>
      <c r="N258" s="28">
        <v>1121</v>
      </c>
      <c r="O258" s="29" t="s">
        <v>245</v>
      </c>
      <c r="Q258" s="91" t="s">
        <v>1751</v>
      </c>
    </row>
    <row r="259" spans="1:17" ht="13.2" customHeight="1">
      <c r="A259" s="25"/>
      <c r="B259" s="26"/>
      <c r="C259" s="27" t="s">
        <v>1800</v>
      </c>
      <c r="D259" s="24">
        <f>'2018 Srk fi 1.11.'!D259</f>
        <v>2169708.1377046825</v>
      </c>
      <c r="E259" s="92">
        <f>'2018 Srk fi 1.11.'!E259</f>
        <v>-4.5545450385543473E-3</v>
      </c>
      <c r="F259" s="24">
        <f>'2018 Srk fi 1.11.'!F259</f>
        <v>2154919.1748485495</v>
      </c>
      <c r="G259" s="24">
        <f>'2018 Srk fi 1.11.'!G259</f>
        <v>2165303.616559654</v>
      </c>
      <c r="H259" s="24">
        <f>'2018 Srk fi 1.11.'!H259</f>
        <v>-10384.441711104475</v>
      </c>
      <c r="I259" s="24">
        <f>'2018 Srk fi 1.11.'!I259</f>
        <v>-209000.55217461553</v>
      </c>
      <c r="J259" s="24">
        <f>'2018 Srk fi 1.11.'!J259</f>
        <v>-219384.99388572</v>
      </c>
      <c r="K259" s="24">
        <f>'2018 Srk fi 1.11.'!K259</f>
        <v>82090.339457720271</v>
      </c>
      <c r="L259" s="24"/>
      <c r="M259" s="23">
        <v>7.3865002443329712E-3</v>
      </c>
      <c r="N259" s="28">
        <v>258</v>
      </c>
      <c r="O259" s="29" t="s">
        <v>487</v>
      </c>
      <c r="Q259" s="91" t="s">
        <v>1752</v>
      </c>
    </row>
    <row r="260" spans="1:17" ht="13.2" customHeight="1">
      <c r="A260" s="25"/>
      <c r="B260" s="26"/>
      <c r="C260" s="27" t="s">
        <v>1753</v>
      </c>
      <c r="D260" s="24">
        <f>'2018 Srk fi 1.11.'!D260</f>
        <v>664754.07248491247</v>
      </c>
      <c r="E260" s="92">
        <f>'2018 Srk fi 1.11.'!E260</f>
        <v>-6.6679919506718033E-4</v>
      </c>
      <c r="F260" s="24">
        <f>'2018 Srk fi 1.11.'!F260</f>
        <v>660223.03758874314</v>
      </c>
      <c r="G260" s="24">
        <f>'2018 Srk fi 1.11.'!G260</f>
        <v>660284.91546231031</v>
      </c>
      <c r="H260" s="24">
        <f>'2018 Srk fi 1.11.'!H260</f>
        <v>-61.877873567165807</v>
      </c>
      <c r="I260" s="24">
        <f>'2018 Srk fi 1.11.'!I260</f>
        <v>-64033.482566299579</v>
      </c>
      <c r="J260" s="24">
        <f>'2018 Srk fi 1.11.'!J260</f>
        <v>-64095.360439866745</v>
      </c>
      <c r="K260" s="24">
        <f>'2018 Srk fi 1.11.'!K260</f>
        <v>25150.796329647139</v>
      </c>
      <c r="L260" s="24"/>
      <c r="M260" s="23">
        <v>8.2332521671752805E-3</v>
      </c>
      <c r="N260" s="28">
        <v>1137</v>
      </c>
      <c r="O260" s="29" t="s">
        <v>252</v>
      </c>
      <c r="Q260" s="91" t="s">
        <v>1753</v>
      </c>
    </row>
    <row r="261" spans="1:17" ht="13.2" customHeight="1">
      <c r="A261" s="25"/>
      <c r="B261" s="26"/>
      <c r="C261" s="27" t="s">
        <v>1754</v>
      </c>
      <c r="D261" s="24">
        <f>'2018 Srk fi 1.11.'!D261</f>
        <v>316819.62553686177</v>
      </c>
      <c r="E261" s="92">
        <f>'2018 Srk fi 1.11.'!E261</f>
        <v>9.0653840985166489E-3</v>
      </c>
      <c r="F261" s="24">
        <f>'2018 Srk fi 1.11.'!F261</f>
        <v>314660.14906500996</v>
      </c>
      <c r="G261" s="24">
        <f>'2018 Srk fi 1.11.'!G261</f>
        <v>320343.37066258158</v>
      </c>
      <c r="H261" s="24">
        <f>'2018 Srk fi 1.11.'!H261</f>
        <v>-5683.2215975716244</v>
      </c>
      <c r="I261" s="24">
        <f>'2018 Srk fi 1.11.'!I261</f>
        <v>-30518.149204624304</v>
      </c>
      <c r="J261" s="24">
        <f>'2018 Srk fi 1.11.'!J261</f>
        <v>-36201.370802195932</v>
      </c>
      <c r="K261" s="24">
        <f>'2018 Srk fi 1.11.'!K261</f>
        <v>11986.787603010185</v>
      </c>
      <c r="L261" s="24"/>
      <c r="M261" s="23">
        <v>1.3759295735347673E-3</v>
      </c>
      <c r="N261" s="28">
        <v>1139</v>
      </c>
      <c r="O261" s="29" t="s">
        <v>254</v>
      </c>
      <c r="Q261" s="91" t="s">
        <v>1754</v>
      </c>
    </row>
    <row r="262" spans="1:17" ht="13.2" customHeight="1">
      <c r="A262" s="25"/>
      <c r="B262" s="26"/>
      <c r="C262" s="27" t="s">
        <v>1755</v>
      </c>
      <c r="D262" s="24">
        <f>'2018 Srk fi 1.11.'!D262</f>
        <v>1260750.5551549559</v>
      </c>
      <c r="E262" s="92">
        <f>'2018 Srk fi 1.11.'!E262</f>
        <v>-1.3865261399875761E-3</v>
      </c>
      <c r="F262" s="24">
        <f>'2018 Srk fi 1.11.'!F262</f>
        <v>1252157.1444528324</v>
      </c>
      <c r="G262" s="24">
        <f>'2018 Srk fi 1.11.'!G262</f>
        <v>1247477.6202456958</v>
      </c>
      <c r="H262" s="24">
        <f>'2018 Srk fi 1.11.'!H262</f>
        <v>4679.5242071365938</v>
      </c>
      <c r="I262" s="24">
        <f>'2018 Srk fi 1.11.'!I262</f>
        <v>-121443.78204738213</v>
      </c>
      <c r="J262" s="24">
        <f>'2018 Srk fi 1.11.'!J262</f>
        <v>-116764.25784024554</v>
      </c>
      <c r="K262" s="24">
        <f>'2018 Srk fi 1.11.'!K262</f>
        <v>47700.167246303754</v>
      </c>
      <c r="L262" s="24"/>
      <c r="M262" s="23">
        <v>7.4396178036860872E-4</v>
      </c>
      <c r="N262" s="28">
        <v>1142</v>
      </c>
      <c r="O262" s="29" t="s">
        <v>255</v>
      </c>
      <c r="Q262" s="91" t="s">
        <v>1755</v>
      </c>
    </row>
    <row r="263" spans="1:17" ht="13.2" customHeight="1">
      <c r="A263" s="25"/>
      <c r="B263" s="26"/>
      <c r="C263" s="27" t="s">
        <v>1756</v>
      </c>
      <c r="D263" s="24">
        <f>'2018 Srk fi 1.11.'!D263</f>
        <v>31093631.934826437</v>
      </c>
      <c r="E263" s="92">
        <f>'2018 Srk fi 1.11.'!E263</f>
        <v>2.8239586830244079E-2</v>
      </c>
      <c r="F263" s="24">
        <f>'2018 Srk fi 1.11.'!F263</f>
        <v>30881694.412099119</v>
      </c>
      <c r="G263" s="24">
        <f>'2018 Srk fi 1.11.'!G263</f>
        <v>30928473.075515937</v>
      </c>
      <c r="H263" s="24">
        <f>'2018 Srk fi 1.11.'!H263</f>
        <v>-46778.663416817784</v>
      </c>
      <c r="I263" s="24">
        <f>'2018 Srk fi 1.11.'!I263</f>
        <v>-2995143.047381381</v>
      </c>
      <c r="J263" s="24">
        <f>'2018 Srk fi 1.11.'!J263</f>
        <v>-3041921.7107981988</v>
      </c>
      <c r="K263" s="24">
        <f>'2018 Srk fi 1.11.'!K263</f>
        <v>1176419.4253350452</v>
      </c>
      <c r="L263" s="24"/>
      <c r="M263" s="23">
        <v>3.5687802218458271E-4</v>
      </c>
      <c r="N263" s="28">
        <v>1082</v>
      </c>
      <c r="O263" s="29" t="s">
        <v>1173</v>
      </c>
      <c r="Q263" s="91" t="s">
        <v>1756</v>
      </c>
    </row>
    <row r="264" spans="1:17" ht="13.2" customHeight="1">
      <c r="A264" s="25"/>
      <c r="B264" s="26"/>
      <c r="C264" s="27" t="s">
        <v>1757</v>
      </c>
      <c r="D264" s="24">
        <f>'2018 Srk fi 1.11.'!D264</f>
        <v>828855.41962832632</v>
      </c>
      <c r="E264" s="92">
        <f>'2018 Srk fi 1.11.'!E264</f>
        <v>5.8993677282654922E-3</v>
      </c>
      <c r="F264" s="24">
        <f>'2018 Srk fi 1.11.'!F264</f>
        <v>823205.85238885612</v>
      </c>
      <c r="G264" s="24">
        <f>'2018 Srk fi 1.11.'!G264</f>
        <v>849478.31842214381</v>
      </c>
      <c r="H264" s="24">
        <f>'2018 Srk fi 1.11.'!H264</f>
        <v>-26272.466033287696</v>
      </c>
      <c r="I264" s="24">
        <f>'2018 Srk fi 1.11.'!I264</f>
        <v>-79840.80317756602</v>
      </c>
      <c r="J264" s="24">
        <f>'2018 Srk fi 1.11.'!J264</f>
        <v>-106113.26921085372</v>
      </c>
      <c r="K264" s="24">
        <f>'2018 Srk fi 1.11.'!K264</f>
        <v>31359.527844441123</v>
      </c>
      <c r="L264" s="24"/>
      <c r="M264" s="23">
        <v>3.3304801593138235E-2</v>
      </c>
      <c r="N264" s="28">
        <v>754</v>
      </c>
      <c r="O264" s="29" t="s">
        <v>627</v>
      </c>
      <c r="Q264" s="91" t="s">
        <v>1757</v>
      </c>
    </row>
    <row r="265" spans="1:17" ht="13.2" customHeight="1">
      <c r="A265" s="25"/>
      <c r="B265" s="26"/>
      <c r="C265" s="27" t="s">
        <v>1758</v>
      </c>
      <c r="D265" s="24">
        <f>'2018 Srk fi 1.11.'!D265</f>
        <v>554247.96236598899</v>
      </c>
      <c r="E265" s="92">
        <f>'2018 Srk fi 1.11.'!E265</f>
        <v>-1.6515851299676365E-2</v>
      </c>
      <c r="F265" s="24">
        <f>'2018 Srk fi 1.11.'!F265</f>
        <v>550470.14894211094</v>
      </c>
      <c r="G265" s="24">
        <f>'2018 Srk fi 1.11.'!G265</f>
        <v>560676.93828979135</v>
      </c>
      <c r="H265" s="24">
        <f>'2018 Srk fi 1.11.'!H265</f>
        <v>-10206.789347680402</v>
      </c>
      <c r="I265" s="24">
        <f>'2018 Srk fi 1.11.'!I265</f>
        <v>-53388.807537354536</v>
      </c>
      <c r="J265" s="24">
        <f>'2018 Srk fi 1.11.'!J265</f>
        <v>-63595.596885034938</v>
      </c>
      <c r="K265" s="24">
        <f>'2018 Srk fi 1.11.'!K265</f>
        <v>20969.826578844019</v>
      </c>
      <c r="L265" s="24"/>
      <c r="M265" s="23">
        <v>3.0288119806351163E-3</v>
      </c>
      <c r="N265" s="28">
        <v>1149</v>
      </c>
      <c r="O265" s="29" t="s">
        <v>259</v>
      </c>
      <c r="Q265" s="91" t="s">
        <v>1758</v>
      </c>
    </row>
    <row r="266" spans="1:17" ht="13.2" customHeight="1">
      <c r="A266" s="25"/>
      <c r="B266" s="26"/>
      <c r="C266" s="27" t="s">
        <v>1759</v>
      </c>
      <c r="D266" s="24">
        <f>'2018 Srk fi 1.11.'!D266</f>
        <v>246228.59694114205</v>
      </c>
      <c r="E266" s="92">
        <f>'2018 Srk fi 1.11.'!E266</f>
        <v>4.3919744041844844E-3</v>
      </c>
      <c r="F266" s="24">
        <f>'2018 Srk fi 1.11.'!F266</f>
        <v>244550.27647443971</v>
      </c>
      <c r="G266" s="24">
        <f>'2018 Srk fi 1.11.'!G266</f>
        <v>243235.51561245872</v>
      </c>
      <c r="H266" s="24">
        <f>'2018 Srk fi 1.11.'!H266</f>
        <v>1314.7608619809907</v>
      </c>
      <c r="I266" s="24">
        <f>'2018 Srk fi 1.11.'!I266</f>
        <v>-23718.357242426482</v>
      </c>
      <c r="J266" s="24">
        <f>'2018 Srk fi 1.11.'!J266</f>
        <v>-22403.596380445491</v>
      </c>
      <c r="K266" s="24">
        <f>'2018 Srk fi 1.11.'!K266</f>
        <v>9315.9945136582737</v>
      </c>
      <c r="L266" s="24"/>
      <c r="M266" s="23">
        <v>9.7918940545503965E-4</v>
      </c>
      <c r="N266" s="28">
        <v>1152</v>
      </c>
      <c r="O266" s="29" t="s">
        <v>794</v>
      </c>
      <c r="Q266" s="91" t="s">
        <v>1759</v>
      </c>
    </row>
    <row r="267" spans="1:17" ht="13.2" customHeight="1">
      <c r="A267" s="25"/>
      <c r="B267" s="26"/>
      <c r="C267" s="27" t="s">
        <v>1760</v>
      </c>
      <c r="D267" s="24">
        <f>'2018 Srk fi 1.11.'!D267</f>
        <v>955446.68782024144</v>
      </c>
      <c r="E267" s="92">
        <f>'2018 Srk fi 1.11.'!E267</f>
        <v>6.4440802202285763E-3</v>
      </c>
      <c r="F267" s="24">
        <f>'2018 Srk fi 1.11.'!F267</f>
        <v>948934.26094971446</v>
      </c>
      <c r="G267" s="24">
        <f>'2018 Srk fi 1.11.'!G267</f>
        <v>939531.79744865827</v>
      </c>
      <c r="H267" s="24">
        <f>'2018 Srk fi 1.11.'!H267</f>
        <v>9402.4635010561906</v>
      </c>
      <c r="I267" s="24">
        <f>'2018 Srk fi 1.11.'!I267</f>
        <v>-92034.906381043169</v>
      </c>
      <c r="J267" s="24">
        <f>'2018 Srk fi 1.11.'!J267</f>
        <v>-82632.442879986978</v>
      </c>
      <c r="K267" s="24">
        <f>'2018 Srk fi 1.11.'!K267</f>
        <v>36149.075340562493</v>
      </c>
      <c r="L267" s="24"/>
      <c r="M267" s="23">
        <v>5.7925904882087144E-4</v>
      </c>
      <c r="N267" s="28">
        <v>1153</v>
      </c>
      <c r="O267" s="29" t="s">
        <v>796</v>
      </c>
      <c r="Q267" s="91" t="s">
        <v>1760</v>
      </c>
    </row>
    <row r="268" spans="1:17" ht="13.2" customHeight="1">
      <c r="A268" s="25"/>
      <c r="B268" s="26"/>
      <c r="C268" s="27" t="s">
        <v>1761</v>
      </c>
      <c r="D268" s="24">
        <f>'2018 Srk fi 1.11.'!D268</f>
        <v>744536.84858442645</v>
      </c>
      <c r="E268" s="92">
        <f>'2018 Srk fi 1.11.'!E268</f>
        <v>6.7109435047255861E-2</v>
      </c>
      <c r="F268" s="24">
        <f>'2018 Srk fi 1.11.'!F268</f>
        <v>739462.00574847427</v>
      </c>
      <c r="G268" s="24">
        <f>'2018 Srk fi 1.11.'!G268</f>
        <v>745476.69174759067</v>
      </c>
      <c r="H268" s="24">
        <f>'2018 Srk fi 1.11.'!H268</f>
        <v>-6014.6859991163947</v>
      </c>
      <c r="I268" s="24">
        <f>'2018 Srk fi 1.11.'!I268</f>
        <v>-71718.68407753238</v>
      </c>
      <c r="J268" s="24">
        <f>'2018 Srk fi 1.11.'!J268</f>
        <v>-77733.370076648775</v>
      </c>
      <c r="K268" s="24">
        <f>'2018 Srk fi 1.11.'!K268</f>
        <v>28169.356779817612</v>
      </c>
      <c r="L268" s="24"/>
      <c r="M268" s="23">
        <v>2.7129608658417096E-4</v>
      </c>
      <c r="N268" s="28">
        <v>1157</v>
      </c>
      <c r="O268" s="29" t="s">
        <v>798</v>
      </c>
      <c r="Q268" s="91" t="s">
        <v>1761</v>
      </c>
    </row>
    <row r="269" spans="1:17" ht="13.2" customHeight="1">
      <c r="A269" s="25"/>
      <c r="B269" s="26"/>
      <c r="C269" s="27" t="s">
        <v>1762</v>
      </c>
      <c r="D269" s="24">
        <f>'2018 Srk fi 1.11.'!D269</f>
        <v>792841.92007432692</v>
      </c>
      <c r="E269" s="92">
        <f>'2018 Srk fi 1.11.'!E269</f>
        <v>5.2246690312512278E-2</v>
      </c>
      <c r="F269" s="24">
        <f>'2018 Srk fi 1.11.'!F269</f>
        <v>787437.82470177196</v>
      </c>
      <c r="G269" s="24">
        <f>'2018 Srk fi 1.11.'!G269</f>
        <v>785890.9272608516</v>
      </c>
      <c r="H269" s="24">
        <f>'2018 Srk fi 1.11.'!H269</f>
        <v>1546.8974409203511</v>
      </c>
      <c r="I269" s="24">
        <f>'2018 Srk fi 1.11.'!I269</f>
        <v>-76371.746136332469</v>
      </c>
      <c r="J269" s="24">
        <f>'2018 Srk fi 1.11.'!J269</f>
        <v>-74824.848695412118</v>
      </c>
      <c r="K269" s="24">
        <f>'2018 Srk fi 1.11.'!K269</f>
        <v>29996.966515535485</v>
      </c>
      <c r="L269" s="24"/>
      <c r="M269" s="23">
        <v>6.3177298755742511E-4</v>
      </c>
      <c r="N269" s="28">
        <v>1166</v>
      </c>
      <c r="O269" s="29" t="s">
        <v>503</v>
      </c>
      <c r="Q269" s="91" t="s">
        <v>1762</v>
      </c>
    </row>
    <row r="270" spans="1:17" ht="13.2" customHeight="1">
      <c r="A270" s="25"/>
      <c r="B270" s="26"/>
      <c r="C270" s="27" t="s">
        <v>1763</v>
      </c>
      <c r="D270" s="24">
        <f>'2018 Srk fi 1.11.'!D270</f>
        <v>411783.96724334004</v>
      </c>
      <c r="E270" s="92">
        <f>'2018 Srk fi 1.11.'!E270</f>
        <v>-2.3574885314580074E-2</v>
      </c>
      <c r="F270" s="24">
        <f>'2018 Srk fi 1.11.'!F270</f>
        <v>408977.20365588571</v>
      </c>
      <c r="G270" s="24">
        <f>'2018 Srk fi 1.11.'!G270</f>
        <v>415582.13484756282</v>
      </c>
      <c r="H270" s="24">
        <f>'2018 Srk fi 1.11.'!H270</f>
        <v>-6604.9311916771112</v>
      </c>
      <c r="I270" s="24">
        <f>'2018 Srk fi 1.11.'!I270</f>
        <v>-39665.738923557401</v>
      </c>
      <c r="J270" s="24">
        <f>'2018 Srk fi 1.11.'!J270</f>
        <v>-46270.670115234512</v>
      </c>
      <c r="K270" s="24">
        <f>'2018 Srk fi 1.11.'!K270</f>
        <v>15579.738614066773</v>
      </c>
      <c r="L270" s="24"/>
      <c r="M270" s="23">
        <v>5.9652994875340586E-4</v>
      </c>
      <c r="N270" s="28">
        <v>1168</v>
      </c>
      <c r="O270" s="29" t="s">
        <v>505</v>
      </c>
      <c r="Q270" s="91" t="s">
        <v>1763</v>
      </c>
    </row>
    <row r="271" spans="1:17" ht="13.2" customHeight="1">
      <c r="A271" s="25"/>
      <c r="B271" s="26"/>
      <c r="C271" s="27" t="s">
        <v>1764</v>
      </c>
      <c r="D271" s="24">
        <f>'2018 Srk fi 1.11.'!D271</f>
        <v>3805888.7306421916</v>
      </c>
      <c r="E271" s="92">
        <f>'2018 Srk fi 1.11.'!E271</f>
        <v>1.0497142497611911E-4</v>
      </c>
      <c r="F271" s="24">
        <f>'2018 Srk fi 1.11.'!F271</f>
        <v>3779947.3857700713</v>
      </c>
      <c r="G271" s="24">
        <f>'2018 Srk fi 1.11.'!G271</f>
        <v>3796628.1267827647</v>
      </c>
      <c r="H271" s="24">
        <f>'2018 Srk fi 1.11.'!H271</f>
        <v>-16680.741012693383</v>
      </c>
      <c r="I271" s="24">
        <f>'2018 Srk fi 1.11.'!I271</f>
        <v>-366608.22365760535</v>
      </c>
      <c r="J271" s="24">
        <f>'2018 Srk fi 1.11.'!J271</f>
        <v>-383288.96467029874</v>
      </c>
      <c r="K271" s="24">
        <f>'2018 Srk fi 1.11.'!K271</f>
        <v>143994.80391277117</v>
      </c>
      <c r="L271" s="24"/>
      <c r="M271" s="23">
        <v>3.6725206173220939E-4</v>
      </c>
      <c r="N271" s="28">
        <v>1181</v>
      </c>
      <c r="O271" s="29" t="s">
        <v>755</v>
      </c>
      <c r="Q271" s="91" t="s">
        <v>1764</v>
      </c>
    </row>
    <row r="272" spans="1:17" ht="13.2" customHeight="1">
      <c r="A272" s="25"/>
      <c r="B272" s="26"/>
      <c r="C272" s="27" t="s">
        <v>1765</v>
      </c>
      <c r="D272" s="24">
        <f>'2018 Srk fi 1.11.'!D272</f>
        <v>30986424.6383113</v>
      </c>
      <c r="E272" s="92">
        <f>'2018 Srk fi 1.11.'!E272</f>
        <v>0.25848771262820902</v>
      </c>
      <c r="F272" s="24">
        <f>'2018 Srk fi 1.11.'!F272</f>
        <v>30775217.851989731</v>
      </c>
      <c r="G272" s="24">
        <f>'2018 Srk fi 1.11.'!G272</f>
        <v>31029816.313750826</v>
      </c>
      <c r="H272" s="24">
        <f>'2018 Srk fi 1.11.'!H272</f>
        <v>-254598.46176109463</v>
      </c>
      <c r="I272" s="24">
        <f>'2018 Srk fi 1.11.'!I272</f>
        <v>-2984816.1357662017</v>
      </c>
      <c r="J272" s="24">
        <f>'2018 Srk fi 1.11.'!J272</f>
        <v>-3239414.5975272963</v>
      </c>
      <c r="K272" s="24">
        <f>'2018 Srk fi 1.11.'!K272</f>
        <v>1172363.2653334597</v>
      </c>
      <c r="L272" s="24"/>
      <c r="M272" s="23">
        <v>2.8507171075912666E-2</v>
      </c>
      <c r="N272" s="28">
        <v>1192</v>
      </c>
      <c r="O272" s="29" t="s">
        <v>1148</v>
      </c>
      <c r="Q272" s="91" t="s">
        <v>1765</v>
      </c>
    </row>
    <row r="273" spans="1:17" ht="13.2" customHeight="1">
      <c r="A273" s="25"/>
      <c r="B273" s="26"/>
      <c r="C273" s="27" t="s">
        <v>1766</v>
      </c>
      <c r="D273" s="24">
        <f>'2018 Srk fi 1.11.'!D273</f>
        <v>654522.35252187867</v>
      </c>
      <c r="E273" s="92">
        <f>'2018 Srk fi 1.11.'!E273</f>
        <v>4.9058339297823883E-2</v>
      </c>
      <c r="F273" s="24">
        <f>'2018 Srk fi 1.11.'!F273</f>
        <v>650061.05812391639</v>
      </c>
      <c r="G273" s="24">
        <f>'2018 Srk fi 1.11.'!G273</f>
        <v>629646.2703690686</v>
      </c>
      <c r="H273" s="24">
        <f>'2018 Srk fi 1.11.'!H273</f>
        <v>20414.787754847785</v>
      </c>
      <c r="I273" s="24">
        <f>'2018 Srk fi 1.11.'!I273</f>
        <v>-63047.896032881144</v>
      </c>
      <c r="J273" s="24">
        <f>'2018 Srk fi 1.11.'!J273</f>
        <v>-42633.10827803336</v>
      </c>
      <c r="K273" s="24">
        <f>'2018 Srk fi 1.11.'!K273</f>
        <v>24763.681883051417</v>
      </c>
      <c r="L273" s="24"/>
      <c r="M273" s="23">
        <v>3.7675263394675667E-3</v>
      </c>
      <c r="N273" s="28">
        <v>1193</v>
      </c>
      <c r="O273" s="29" t="s">
        <v>824</v>
      </c>
      <c r="Q273" s="91" t="s">
        <v>1766</v>
      </c>
    </row>
    <row r="274" spans="1:17" ht="13.2" customHeight="1">
      <c r="A274" s="25"/>
      <c r="B274" s="26"/>
      <c r="C274" s="27" t="s">
        <v>1767</v>
      </c>
      <c r="D274" s="24">
        <f>'2018 Srk fi 1.11.'!D274</f>
        <v>7843863.3849194497</v>
      </c>
      <c r="E274" s="92">
        <f>'2018 Srk fi 1.11.'!E274</f>
        <v>8.0901454921235905E-2</v>
      </c>
      <c r="F274" s="24">
        <f>'2018 Srk fi 1.11.'!F274</f>
        <v>7790398.7726832274</v>
      </c>
      <c r="G274" s="24">
        <f>'2018 Srk fi 1.11.'!G274</f>
        <v>7799574.1930137649</v>
      </c>
      <c r="H274" s="24">
        <f>'2018 Srk fi 1.11.'!H274</f>
        <v>-9175.4203305374831</v>
      </c>
      <c r="I274" s="24">
        <f>'2018 Srk fi 1.11.'!I274</f>
        <v>-755572.48928636673</v>
      </c>
      <c r="J274" s="24">
        <f>'2018 Srk fi 1.11.'!J274</f>
        <v>-764747.90961690422</v>
      </c>
      <c r="K274" s="24">
        <f>'2018 Srk fi 1.11.'!K274</f>
        <v>296770.51799658319</v>
      </c>
      <c r="L274" s="24"/>
      <c r="M274" s="23">
        <v>1.2851257825075211E-2</v>
      </c>
      <c r="N274" s="28">
        <v>1173</v>
      </c>
      <c r="O274" s="29" t="s">
        <v>509</v>
      </c>
      <c r="Q274" s="91" t="s">
        <v>1767</v>
      </c>
    </row>
    <row r="275" spans="1:17" ht="13.2" customHeight="1">
      <c r="A275" s="25"/>
      <c r="B275" s="26"/>
      <c r="C275" s="27" t="s">
        <v>1768</v>
      </c>
      <c r="D275" s="24">
        <f>'2018 Srk fi 1.11.'!D275</f>
        <v>1225489.1358553993</v>
      </c>
      <c r="E275" s="92">
        <f>'2018 Srk fi 1.11.'!E275</f>
        <v>9.6221859153451383E-3</v>
      </c>
      <c r="F275" s="24">
        <f>'2018 Srk fi 1.11.'!F275</f>
        <v>1217136.0707606934</v>
      </c>
      <c r="G275" s="24">
        <f>'2018 Srk fi 1.11.'!G275</f>
        <v>1226024.7773160019</v>
      </c>
      <c r="H275" s="24">
        <f>'2018 Srk fi 1.11.'!H275</f>
        <v>-8888.7065553085413</v>
      </c>
      <c r="I275" s="24">
        <f>'2018 Srk fi 1.11.'!I275</f>
        <v>-118047.17032067117</v>
      </c>
      <c r="J275" s="24">
        <f>'2018 Srk fi 1.11.'!J275</f>
        <v>-126935.87687597971</v>
      </c>
      <c r="K275" s="24">
        <f>'2018 Srk fi 1.11.'!K275</f>
        <v>46366.060676964065</v>
      </c>
      <c r="L275" s="24"/>
      <c r="M275" s="23">
        <v>4.5494965838529399E-4</v>
      </c>
      <c r="N275" s="28">
        <v>1203</v>
      </c>
      <c r="O275" s="29" t="s">
        <v>830</v>
      </c>
      <c r="Q275" s="91" t="s">
        <v>1768</v>
      </c>
    </row>
    <row r="276" spans="1:17" ht="13.2" customHeight="1">
      <c r="A276" s="25"/>
      <c r="B276" s="26"/>
      <c r="C276" s="27" t="s">
        <v>1480</v>
      </c>
      <c r="D276" s="24">
        <f>'2018 Srk fi 1.11.'!D276</f>
        <v>719337.57438834698</v>
      </c>
      <c r="E276" s="92">
        <f>'2018 Srk fi 1.11.'!E276</f>
        <v>9.7027166064026504E-2</v>
      </c>
      <c r="F276" s="24">
        <f>'2018 Srk fi 1.11.'!F276</f>
        <v>714434.49250199494</v>
      </c>
      <c r="G276" s="24">
        <f>'2018 Srk fi 1.11.'!G276</f>
        <v>734244.2196061674</v>
      </c>
      <c r="H276" s="24">
        <f>'2018 Srk fi 1.11.'!H276</f>
        <v>-19809.72710417246</v>
      </c>
      <c r="I276" s="24">
        <f>'2018 Srk fi 1.11.'!I276</f>
        <v>-69291.324318928295</v>
      </c>
      <c r="J276" s="24">
        <f>'2018 Srk fi 1.11.'!J276</f>
        <v>-89101.051423100755</v>
      </c>
      <c r="K276" s="24">
        <f>'2018 Srk fi 1.11.'!K276</f>
        <v>27215.948836649408</v>
      </c>
      <c r="L276" s="24"/>
      <c r="M276" s="23">
        <v>3.8863760911704212E-4</v>
      </c>
      <c r="N276" s="28">
        <v>1210</v>
      </c>
      <c r="O276" s="29" t="s">
        <v>832</v>
      </c>
      <c r="Q276" s="91" t="s">
        <v>1480</v>
      </c>
    </row>
    <row r="277" spans="1:17" ht="13.2" customHeight="1">
      <c r="A277" s="25"/>
      <c r="B277" s="26"/>
      <c r="C277" s="27" t="s">
        <v>1769</v>
      </c>
      <c r="D277" s="24">
        <f>'2018 Srk fi 1.11.'!D277</f>
        <v>2711657.8171509444</v>
      </c>
      <c r="E277" s="92">
        <f>'2018 Srk fi 1.11.'!E277</f>
        <v>1.571262094036352E-2</v>
      </c>
      <c r="F277" s="24">
        <f>'2018 Srk fi 1.11.'!F277</f>
        <v>2693174.8672834048</v>
      </c>
      <c r="G277" s="24">
        <f>'2018 Srk fi 1.11.'!G277</f>
        <v>2684516.4443232608</v>
      </c>
      <c r="H277" s="24">
        <f>'2018 Srk fi 1.11.'!H277</f>
        <v>8658.422960144002</v>
      </c>
      <c r="I277" s="24">
        <f>'2018 Srk fi 1.11.'!I277</f>
        <v>-261204.70824832126</v>
      </c>
      <c r="J277" s="24">
        <f>'2018 Srk fi 1.11.'!J277</f>
        <v>-252546.28528817726</v>
      </c>
      <c r="K277" s="24">
        <f>'2018 Srk fi 1.11.'!K277</f>
        <v>102594.86372143563</v>
      </c>
      <c r="L277" s="24"/>
      <c r="M277" s="23">
        <v>9.2623037662409292E-4</v>
      </c>
      <c r="N277" s="28">
        <v>1215</v>
      </c>
      <c r="O277" s="29" t="s">
        <v>834</v>
      </c>
      <c r="Q277" s="91" t="s">
        <v>1769</v>
      </c>
    </row>
    <row r="278" spans="1:17" ht="13.2" customHeight="1">
      <c r="A278" s="25"/>
      <c r="B278" s="26"/>
      <c r="C278" s="27" t="s">
        <v>1770</v>
      </c>
      <c r="D278" s="24">
        <f>'2018 Srk fi 1.11.'!D278</f>
        <v>853111.32552726916</v>
      </c>
      <c r="E278" s="92">
        <f>'2018 Srk fi 1.11.'!E278</f>
        <v>-1.1138988521529058E-2</v>
      </c>
      <c r="F278" s="24">
        <f>'2018 Srk fi 1.11.'!F278</f>
        <v>847296.42743746599</v>
      </c>
      <c r="G278" s="24">
        <f>'2018 Srk fi 1.11.'!G278</f>
        <v>859360.24796019134</v>
      </c>
      <c r="H278" s="24">
        <f>'2018 Srk fi 1.11.'!H278</f>
        <v>-12063.820522725349</v>
      </c>
      <c r="I278" s="24">
        <f>'2018 Srk fi 1.11.'!I278</f>
        <v>-82177.291499786879</v>
      </c>
      <c r="J278" s="24">
        <f>'2018 Srk fi 1.11.'!J278</f>
        <v>-94241.112022512229</v>
      </c>
      <c r="K278" s="24">
        <f>'2018 Srk fi 1.11.'!K278</f>
        <v>32277.2436950187</v>
      </c>
      <c r="L278" s="24"/>
      <c r="M278" s="23">
        <v>7.5529828938791766E-4</v>
      </c>
      <c r="N278" s="28">
        <v>1216</v>
      </c>
      <c r="O278" s="29" t="s">
        <v>836</v>
      </c>
      <c r="Q278" s="91" t="s">
        <v>1770</v>
      </c>
    </row>
    <row r="279" spans="1:17" ht="13.2" customHeight="1">
      <c r="A279" s="25"/>
      <c r="B279" s="26"/>
      <c r="C279" s="27" t="s">
        <v>1771</v>
      </c>
      <c r="D279" s="24">
        <f>'2018 Srk fi 1.11.'!D279</f>
        <v>514933.45888710907</v>
      </c>
      <c r="E279" s="92">
        <f>'2018 Srk fi 1.11.'!E279</f>
        <v>8.5000197477931305E-3</v>
      </c>
      <c r="F279" s="24">
        <f>'2018 Srk fi 1.11.'!F279</f>
        <v>511423.61732615245</v>
      </c>
      <c r="G279" s="24">
        <f>'2018 Srk fi 1.11.'!G279</f>
        <v>507259.79173318733</v>
      </c>
      <c r="H279" s="24">
        <f>'2018 Srk fi 1.11.'!H279</f>
        <v>4163.8255929651204</v>
      </c>
      <c r="I279" s="24">
        <f>'2018 Srk fi 1.11.'!I279</f>
        <v>-49601.776096227535</v>
      </c>
      <c r="J279" s="24">
        <f>'2018 Srk fi 1.11.'!J279</f>
        <v>-45437.950503262415</v>
      </c>
      <c r="K279" s="24">
        <f>'2018 Srk fi 1.11.'!K279</f>
        <v>19482.372630495389</v>
      </c>
      <c r="L279" s="24"/>
      <c r="M279" s="23">
        <v>5.9033734909702401E-3</v>
      </c>
      <c r="N279" s="28">
        <v>1225</v>
      </c>
      <c r="O279" s="29" t="s">
        <v>840</v>
      </c>
      <c r="Q279" s="91" t="s">
        <v>1771</v>
      </c>
    </row>
    <row r="280" spans="1:17" ht="13.2" customHeight="1">
      <c r="A280" s="25"/>
      <c r="B280" s="26"/>
      <c r="C280" s="27" t="s">
        <v>1772</v>
      </c>
      <c r="D280" s="24">
        <f>'2018 Srk fi 1.11.'!D280</f>
        <v>1591418.1707975408</v>
      </c>
      <c r="E280" s="92">
        <f>'2018 Srk fi 1.11.'!E280</f>
        <v>2.552722270660901E-2</v>
      </c>
      <c r="F280" s="24">
        <f>'2018 Srk fi 1.11.'!F280</f>
        <v>1580570.8942410734</v>
      </c>
      <c r="G280" s="24">
        <f>'2018 Srk fi 1.11.'!G280</f>
        <v>1570133.5086812233</v>
      </c>
      <c r="H280" s="24">
        <f>'2018 Srk fi 1.11.'!H280</f>
        <v>10437.38555985014</v>
      </c>
      <c r="I280" s="24">
        <f>'2018 Srk fi 1.11.'!I280</f>
        <v>-153295.86070007799</v>
      </c>
      <c r="J280" s="24">
        <f>'2018 Srk fi 1.11.'!J280</f>
        <v>-142858.47514022785</v>
      </c>
      <c r="K280" s="24">
        <f>'2018 Srk fi 1.11.'!K280</f>
        <v>60210.889930180878</v>
      </c>
      <c r="L280" s="24"/>
      <c r="M280" s="23">
        <v>7.010784347369404E-4</v>
      </c>
      <c r="N280" s="28">
        <v>1219</v>
      </c>
      <c r="O280" s="29" t="s">
        <v>838</v>
      </c>
      <c r="Q280" s="91" t="s">
        <v>1772</v>
      </c>
    </row>
    <row r="281" spans="1:17" ht="13.2" customHeight="1">
      <c r="A281" s="25"/>
      <c r="B281" s="26"/>
      <c r="C281" s="27" t="s">
        <v>1773</v>
      </c>
      <c r="D281" s="24">
        <f>'2018 Srk fi 1.11.'!D281</f>
        <v>2912804.5951287663</v>
      </c>
      <c r="E281" s="92">
        <f>'2018 Srk fi 1.11.'!E281</f>
        <v>2.478985524687527E-2</v>
      </c>
      <c r="F281" s="24">
        <f>'2018 Srk fi 1.11.'!F281</f>
        <v>2892950.6072969721</v>
      </c>
      <c r="G281" s="24">
        <f>'2018 Srk fi 1.11.'!G281</f>
        <v>2891117.9547529034</v>
      </c>
      <c r="H281" s="24">
        <f>'2018 Srk fi 1.11.'!H281</f>
        <v>1832.6525440686382</v>
      </c>
      <c r="I281" s="24">
        <f>'2018 Srk fi 1.11.'!I281</f>
        <v>-280580.48830599443</v>
      </c>
      <c r="J281" s="24">
        <f>'2018 Srk fi 1.11.'!J281</f>
        <v>-278747.83576192579</v>
      </c>
      <c r="K281" s="24">
        <f>'2018 Srk fi 1.11.'!K281</f>
        <v>110205.19941501616</v>
      </c>
      <c r="L281" s="24"/>
      <c r="M281" s="23">
        <v>1.1192842435055225E-3</v>
      </c>
      <c r="N281" s="28">
        <v>1230</v>
      </c>
      <c r="O281" s="29" t="s">
        <v>842</v>
      </c>
      <c r="Q281" s="91" t="s">
        <v>1773</v>
      </c>
    </row>
    <row r="282" spans="1:17" ht="13.2" customHeight="1">
      <c r="A282" s="25"/>
      <c r="B282" s="26"/>
      <c r="C282" s="27" t="s">
        <v>1774</v>
      </c>
      <c r="D282" s="24">
        <f>'2018 Srk fi 1.11.'!D282</f>
        <v>565783.94353280868</v>
      </c>
      <c r="E282" s="92">
        <f>'2018 Srk fi 1.11.'!E282</f>
        <v>1.6155187780752644E-2</v>
      </c>
      <c r="F282" s="24">
        <f>'2018 Srk fi 1.11.'!F282</f>
        <v>561927.499626784</v>
      </c>
      <c r="G282" s="24">
        <f>'2018 Srk fi 1.11.'!G282</f>
        <v>568637.33428683528</v>
      </c>
      <c r="H282" s="24">
        <f>'2018 Srk fi 1.11.'!H282</f>
        <v>-6709.8346600512741</v>
      </c>
      <c r="I282" s="24">
        <f>'2018 Srk fi 1.11.'!I282</f>
        <v>-54500.0290845493</v>
      </c>
      <c r="J282" s="24">
        <f>'2018 Srk fi 1.11.'!J282</f>
        <v>-61209.863744600574</v>
      </c>
      <c r="K282" s="24">
        <f>'2018 Srk fi 1.11.'!K282</f>
        <v>21406.287406687854</v>
      </c>
      <c r="L282" s="24"/>
      <c r="M282" s="23">
        <v>1.264553160039554E-2</v>
      </c>
      <c r="N282" s="28">
        <v>542</v>
      </c>
      <c r="O282" s="29" t="s">
        <v>874</v>
      </c>
      <c r="Q282" s="91" t="s">
        <v>1774</v>
      </c>
    </row>
    <row r="283" spans="1:17" ht="13.2" customHeight="1">
      <c r="A283" s="25"/>
      <c r="B283" s="26"/>
      <c r="C283" s="27" t="s">
        <v>1775</v>
      </c>
      <c r="D283" s="24">
        <f>'2018 Srk fi 1.11.'!D283</f>
        <v>514974.8749586764</v>
      </c>
      <c r="E283" s="92">
        <f>'2018 Srk fi 1.11.'!E283</f>
        <v>-2.0580275710623597E-2</v>
      </c>
      <c r="F283" s="24">
        <f>'2018 Srk fi 1.11.'!F283</f>
        <v>511464.75110134383</v>
      </c>
      <c r="G283" s="24">
        <f>'2018 Srk fi 1.11.'!G283</f>
        <v>510848.91598872497</v>
      </c>
      <c r="H283" s="24">
        <f>'2018 Srk fi 1.11.'!H283</f>
        <v>615.83511261886451</v>
      </c>
      <c r="I283" s="24">
        <f>'2018 Srk fi 1.11.'!I283</f>
        <v>-49605.765564523317</v>
      </c>
      <c r="J283" s="24">
        <f>'2018 Srk fi 1.11.'!J283</f>
        <v>-48989.930451904453</v>
      </c>
      <c r="K283" s="24">
        <f>'2018 Srk fi 1.11.'!K283</f>
        <v>19483.939596722266</v>
      </c>
      <c r="L283" s="24"/>
      <c r="M283" s="23">
        <v>6.5064492552745548E-4</v>
      </c>
      <c r="N283" s="28">
        <v>1236</v>
      </c>
      <c r="O283" s="29" t="s">
        <v>844</v>
      </c>
      <c r="Q283" s="91" t="s">
        <v>1775</v>
      </c>
    </row>
    <row r="284" spans="1:17" ht="13.2" customHeight="1">
      <c r="A284" s="25"/>
      <c r="B284" s="26"/>
      <c r="C284" s="27" t="s">
        <v>1776</v>
      </c>
      <c r="D284" s="24">
        <f>'2018 Srk fi 1.11.'!D284</f>
        <v>253900.90169568555</v>
      </c>
      <c r="E284" s="92">
        <f>'2018 Srk fi 1.11.'!E284</f>
        <v>2.4096542264600451E-2</v>
      </c>
      <c r="F284" s="24">
        <f>'2018 Srk fi 1.11.'!F284</f>
        <v>252170.28597873086</v>
      </c>
      <c r="G284" s="24">
        <f>'2018 Srk fi 1.11.'!G284</f>
        <v>251823.74205887146</v>
      </c>
      <c r="H284" s="24">
        <f>'2018 Srk fi 1.11.'!H284</f>
        <v>346.54391985939583</v>
      </c>
      <c r="I284" s="24">
        <f>'2018 Srk fi 1.11.'!I284</f>
        <v>-24457.404076554078</v>
      </c>
      <c r="J284" s="24">
        <f>'2018 Srk fi 1.11.'!J284</f>
        <v>-24110.860156694682</v>
      </c>
      <c r="K284" s="24">
        <f>'2018 Srk fi 1.11.'!K284</f>
        <v>9606.2741557809441</v>
      </c>
      <c r="L284" s="24"/>
      <c r="M284" s="23">
        <v>1.3178937000131348E-3</v>
      </c>
      <c r="N284" s="28">
        <v>1244</v>
      </c>
      <c r="O284" s="29" t="s">
        <v>848</v>
      </c>
      <c r="Q284" s="91" t="s">
        <v>1776</v>
      </c>
    </row>
    <row r="285" spans="1:17" ht="13.2" customHeight="1">
      <c r="A285" s="25"/>
      <c r="B285" s="26"/>
      <c r="C285" s="27" t="s">
        <v>1777</v>
      </c>
      <c r="D285" s="24">
        <f>'2018 Srk fi 1.11.'!D285</f>
        <v>11360420.90980801</v>
      </c>
      <c r="E285" s="92">
        <f>'2018 Srk fi 1.11.'!E285</f>
        <v>2.7108555127102196E-3</v>
      </c>
      <c r="F285" s="24">
        <f>'2018 Srk fi 1.11.'!F285</f>
        <v>11282987.065160625</v>
      </c>
      <c r="G285" s="24">
        <f>'2018 Srk fi 1.11.'!G285</f>
        <v>11325942.525460241</v>
      </c>
      <c r="H285" s="24">
        <f>'2018 Srk fi 1.11.'!H285</f>
        <v>-42955.46029961668</v>
      </c>
      <c r="I285" s="24">
        <f>'2018 Srk fi 1.11.'!I285</f>
        <v>-1094310.4290504768</v>
      </c>
      <c r="J285" s="24">
        <f>'2018 Srk fi 1.11.'!J285</f>
        <v>-1137265.8893500934</v>
      </c>
      <c r="K285" s="24">
        <f>'2018 Srk fi 1.11.'!K285</f>
        <v>429818.55147360644</v>
      </c>
      <c r="L285" s="24"/>
      <c r="M285" s="23">
        <v>1.6614350924733865E-3</v>
      </c>
      <c r="N285" s="28">
        <v>2026</v>
      </c>
      <c r="O285" s="29" t="s">
        <v>553</v>
      </c>
      <c r="Q285" s="91" t="s">
        <v>1777</v>
      </c>
    </row>
    <row r="286" spans="1:17" ht="13.2" customHeight="1">
      <c r="A286" s="25"/>
      <c r="B286" s="26"/>
      <c r="C286" s="27" t="s">
        <v>1778</v>
      </c>
      <c r="D286" s="24">
        <f>'2018 Srk fi 1.11.'!D286</f>
        <v>330749.44763909851</v>
      </c>
      <c r="E286" s="92">
        <f>'2018 Srk fi 1.11.'!E286</f>
        <v>2.2199380173126171E-2</v>
      </c>
      <c r="F286" s="24">
        <f>'2018 Srk fi 1.11.'!F286</f>
        <v>328495.02400910936</v>
      </c>
      <c r="G286" s="24">
        <f>'2018 Srk fi 1.11.'!G286</f>
        <v>322262.21887232194</v>
      </c>
      <c r="H286" s="24">
        <f>'2018 Srk fi 1.11.'!H286</f>
        <v>6232.8051367874141</v>
      </c>
      <c r="I286" s="24">
        <f>'2018 Srk fi 1.11.'!I286</f>
        <v>-31859.961248589596</v>
      </c>
      <c r="J286" s="24">
        <f>'2018 Srk fi 1.11.'!J286</f>
        <v>-25627.156111802182</v>
      </c>
      <c r="K286" s="24">
        <f>'2018 Srk fi 1.11.'!K286</f>
        <v>12513.818776045271</v>
      </c>
      <c r="L286" s="24"/>
      <c r="M286" s="23">
        <v>3.7014327687616656E-3</v>
      </c>
      <c r="N286" s="28">
        <v>1280</v>
      </c>
      <c r="O286" s="29" t="s">
        <v>777</v>
      </c>
      <c r="Q286" s="91" t="s">
        <v>1778</v>
      </c>
    </row>
    <row r="287" spans="1:17" ht="13.2" customHeight="1">
      <c r="A287" s="25"/>
      <c r="B287" s="26"/>
      <c r="C287" s="27" t="s">
        <v>1779</v>
      </c>
      <c r="D287" s="24">
        <f>'2018 Srk fi 1.11.'!D287</f>
        <v>25475677.496611204</v>
      </c>
      <c r="E287" s="92">
        <f>'2018 Srk fi 1.11.'!E287</f>
        <v>1.3795258387274245E-2</v>
      </c>
      <c r="F287" s="24">
        <f>'2018 Srk fi 1.11.'!F287</f>
        <v>25302032.552535553</v>
      </c>
      <c r="G287" s="24">
        <f>'2018 Srk fi 1.11.'!G287</f>
        <v>25440230.634140149</v>
      </c>
      <c r="H287" s="24">
        <f>'2018 Srk fi 1.11.'!H287</f>
        <v>-138198.08160459623</v>
      </c>
      <c r="I287" s="24">
        <f>'2018 Srk fi 1.11.'!I287</f>
        <v>-2453984.741674446</v>
      </c>
      <c r="J287" s="24">
        <f>'2018 Srk fi 1.11.'!J287</f>
        <v>-2592182.8232790423</v>
      </c>
      <c r="K287" s="24">
        <f>'2018 Srk fi 1.11.'!K287</f>
        <v>963865.58969382697</v>
      </c>
      <c r="L287" s="24"/>
      <c r="M287" s="23">
        <v>7.4351525878080509E-3</v>
      </c>
      <c r="N287" s="28">
        <v>2363</v>
      </c>
      <c r="O287" s="29" t="s">
        <v>1199</v>
      </c>
      <c r="Q287" s="91" t="s">
        <v>1779</v>
      </c>
    </row>
    <row r="288" spans="1:17" ht="13.2" customHeight="1">
      <c r="A288" s="25"/>
      <c r="B288" s="26"/>
      <c r="C288" s="27" t="s">
        <v>1780</v>
      </c>
      <c r="D288" s="24">
        <f>'2018 Srk fi 1.11.'!D288</f>
        <v>3313139.8940052823</v>
      </c>
      <c r="E288" s="92">
        <f>'2018 Srk fi 1.11.'!E288</f>
        <v>-2.0587966309503214E-3</v>
      </c>
      <c r="F288" s="24">
        <f>'2018 Srk fi 1.11.'!F288</f>
        <v>3290557.1779347919</v>
      </c>
      <c r="G288" s="24">
        <f>'2018 Srk fi 1.11.'!G288</f>
        <v>3300786.005537129</v>
      </c>
      <c r="H288" s="24">
        <f>'2018 Srk fi 1.11.'!H288</f>
        <v>-10228.827602337115</v>
      </c>
      <c r="I288" s="24">
        <f>'2018 Srk fi 1.11.'!I288</f>
        <v>-319143.41622527473</v>
      </c>
      <c r="J288" s="24">
        <f>'2018 Srk fi 1.11.'!J288</f>
        <v>-329372.24382761185</v>
      </c>
      <c r="K288" s="24">
        <f>'2018 Srk fi 1.11.'!K288</f>
        <v>125351.78065817236</v>
      </c>
      <c r="L288" s="24"/>
      <c r="M288" s="23">
        <v>6.9247736556723042E-3</v>
      </c>
      <c r="N288" s="28">
        <v>1290</v>
      </c>
      <c r="O288" s="29" t="s">
        <v>779</v>
      </c>
      <c r="Q288" s="91" t="s">
        <v>1780</v>
      </c>
    </row>
    <row r="289" spans="1:17" ht="13.2" customHeight="1">
      <c r="A289" s="25"/>
      <c r="B289" s="26"/>
      <c r="C289" s="27" t="s">
        <v>1781</v>
      </c>
      <c r="D289" s="24">
        <f>'2018 Srk fi 1.11.'!D289</f>
        <v>456647.36418614438</v>
      </c>
      <c r="E289" s="92">
        <f>'2018 Srk fi 1.11.'!E289</f>
        <v>0.13892238581001082</v>
      </c>
      <c r="F289" s="24">
        <f>'2018 Srk fi 1.11.'!F289</f>
        <v>453534.80688410817</v>
      </c>
      <c r="G289" s="24">
        <f>'2018 Srk fi 1.11.'!G289</f>
        <v>455456.79779897671</v>
      </c>
      <c r="H289" s="24">
        <f>'2018 Srk fi 1.11.'!H289</f>
        <v>-1921.9909148685401</v>
      </c>
      <c r="I289" s="24">
        <f>'2018 Srk fi 1.11.'!I289</f>
        <v>-43987.276263318847</v>
      </c>
      <c r="J289" s="24">
        <f>'2018 Srk fi 1.11.'!J289</f>
        <v>-45909.267178187387</v>
      </c>
      <c r="K289" s="24">
        <f>'2018 Srk fi 1.11.'!K289</f>
        <v>17277.13349417139</v>
      </c>
      <c r="L289" s="24"/>
      <c r="M289" s="23">
        <v>5.3303751046667412E-4</v>
      </c>
      <c r="N289" s="28">
        <v>1294</v>
      </c>
      <c r="O289" s="29" t="s">
        <v>781</v>
      </c>
      <c r="Q289" s="91" t="s">
        <v>1781</v>
      </c>
    </row>
    <row r="290" spans="1:17" ht="13.2" customHeight="1">
      <c r="A290" s="25"/>
      <c r="B290" s="26"/>
      <c r="C290" s="27" t="s">
        <v>1782</v>
      </c>
      <c r="D290" s="24">
        <f>'2018 Srk fi 1.11.'!D290</f>
        <v>333889.90802840842</v>
      </c>
      <c r="E290" s="92">
        <f>'2018 Srk fi 1.11.'!E290</f>
        <v>-2.4861254378092168E-2</v>
      </c>
      <c r="F290" s="24">
        <f>'2018 Srk fi 1.11.'!F290</f>
        <v>331614.07868433191</v>
      </c>
      <c r="G290" s="24">
        <f>'2018 Srk fi 1.11.'!G290</f>
        <v>336740.8984669543</v>
      </c>
      <c r="H290" s="24">
        <f>'2018 Srk fi 1.11.'!H290</f>
        <v>-5126.8197826223914</v>
      </c>
      <c r="I290" s="24">
        <f>'2018 Srk fi 1.11.'!I290</f>
        <v>-32162.471039672662</v>
      </c>
      <c r="J290" s="24">
        <f>'2018 Srk fi 1.11.'!J290</f>
        <v>-37289.29082229505</v>
      </c>
      <c r="K290" s="24">
        <f>'2018 Srk fi 1.11.'!K290</f>
        <v>12632.637272843047</v>
      </c>
      <c r="L290" s="24"/>
      <c r="M290" s="23">
        <v>2.7935966434790412E-2</v>
      </c>
      <c r="N290" s="28">
        <v>1123</v>
      </c>
      <c r="O290" s="29" t="s">
        <v>27</v>
      </c>
      <c r="Q290" s="91" t="s">
        <v>1782</v>
      </c>
    </row>
    <row r="291" spans="1:17" ht="13.2" customHeight="1">
      <c r="A291" s="25"/>
      <c r="B291" s="26"/>
      <c r="C291" s="27" t="s">
        <v>1783</v>
      </c>
      <c r="D291" s="24">
        <f>'2018 Srk fi 1.11.'!D291</f>
        <v>843374.25807995023</v>
      </c>
      <c r="E291" s="92">
        <f>'2018 Srk fi 1.11.'!E291</f>
        <v>3.3146723511150666E-2</v>
      </c>
      <c r="F291" s="24">
        <f>'2018 Srk fi 1.11.'!F291</f>
        <v>837625.72888387227</v>
      </c>
      <c r="G291" s="24">
        <f>'2018 Srk fi 1.11.'!G291</f>
        <v>823822.93206532358</v>
      </c>
      <c r="H291" s="24">
        <f>'2018 Srk fi 1.11.'!H291</f>
        <v>13802.796818548697</v>
      </c>
      <c r="I291" s="24">
        <f>'2018 Srk fi 1.11.'!I291</f>
        <v>-81239.353148684968</v>
      </c>
      <c r="J291" s="24">
        <f>'2018 Srk fi 1.11.'!J291</f>
        <v>-67436.556330136271</v>
      </c>
      <c r="K291" s="24">
        <f>'2018 Srk fi 1.11.'!K291</f>
        <v>31908.844296877196</v>
      </c>
      <c r="L291" s="24"/>
      <c r="M291" s="23">
        <v>2.3035782515970371E-4</v>
      </c>
      <c r="N291" s="28">
        <v>1945</v>
      </c>
      <c r="O291" s="29" t="s">
        <v>543</v>
      </c>
      <c r="Q291" s="91" t="s">
        <v>1783</v>
      </c>
    </row>
    <row r="292" spans="1:17" ht="13.2" customHeight="1">
      <c r="A292" s="25"/>
      <c r="B292" s="26"/>
      <c r="C292" s="27" t="s">
        <v>1784</v>
      </c>
      <c r="D292" s="24">
        <f>'2018 Srk fi 1.11.'!D292</f>
        <v>658427.51501598558</v>
      </c>
      <c r="E292" s="92">
        <f>'2018 Srk fi 1.11.'!E292</f>
        <v>-9.4719942783016986E-3</v>
      </c>
      <c r="F292" s="24">
        <f>'2018 Srk fi 1.11.'!F292</f>
        <v>653939.60261255573</v>
      </c>
      <c r="G292" s="24">
        <f>'2018 Srk fi 1.11.'!G292</f>
        <v>664464.99161786679</v>
      </c>
      <c r="H292" s="24">
        <f>'2018 Srk fi 1.11.'!H292</f>
        <v>-10525.389005311066</v>
      </c>
      <c r="I292" s="24">
        <f>'2018 Srk fi 1.11.'!I292</f>
        <v>-63424.066958092953</v>
      </c>
      <c r="J292" s="24">
        <f>'2018 Srk fi 1.11.'!J292</f>
        <v>-73949.45596340402</v>
      </c>
      <c r="K292" s="24">
        <f>'2018 Srk fi 1.11.'!K292</f>
        <v>24911.432683819454</v>
      </c>
      <c r="L292" s="24"/>
      <c r="M292" s="23">
        <v>3.5340455787203594E-3</v>
      </c>
      <c r="N292" s="28">
        <v>2027</v>
      </c>
      <c r="O292" s="29" t="s">
        <v>555</v>
      </c>
      <c r="Q292" s="91" t="s">
        <v>1784</v>
      </c>
    </row>
    <row r="293" spans="1:17" ht="13.2" customHeight="1">
      <c r="A293" s="25"/>
      <c r="B293" s="26"/>
      <c r="C293" s="27" t="s">
        <v>1785</v>
      </c>
      <c r="D293" s="24">
        <f>'2018 Srk fi 1.11.'!D293</f>
        <v>648293.10931915545</v>
      </c>
      <c r="E293" s="92">
        <f>'2018 Srk fi 1.11.'!E293</f>
        <v>4.9326225334744622E-2</v>
      </c>
      <c r="F293" s="24">
        <f>'2018 Srk fi 1.11.'!F293</f>
        <v>643874.27410948032</v>
      </c>
      <c r="G293" s="24">
        <f>'2018 Srk fi 1.11.'!G293</f>
        <v>615140.73746180302</v>
      </c>
      <c r="H293" s="24">
        <f>'2018 Srk fi 1.11.'!H293</f>
        <v>28733.536647677305</v>
      </c>
      <c r="I293" s="24">
        <f>'2018 Srk fi 1.11.'!I293</f>
        <v>-62447.854374570183</v>
      </c>
      <c r="J293" s="24">
        <f>'2018 Srk fi 1.11.'!J293</f>
        <v>-33714.317726892878</v>
      </c>
      <c r="K293" s="24">
        <f>'2018 Srk fi 1.11.'!K293</f>
        <v>24528.000097013039</v>
      </c>
      <c r="L293" s="24"/>
      <c r="M293" s="23">
        <v>1.0769517846325463E-3</v>
      </c>
      <c r="N293" s="28">
        <v>1107</v>
      </c>
      <c r="O293" s="29" t="s">
        <v>475</v>
      </c>
      <c r="Q293" s="91" t="s">
        <v>1785</v>
      </c>
    </row>
    <row r="294" spans="1:17" ht="13.2" customHeight="1">
      <c r="A294" s="25"/>
      <c r="B294" s="26"/>
      <c r="C294" s="27" t="s">
        <v>1786</v>
      </c>
      <c r="D294" s="24">
        <f>'2018 Srk fi 1.11.'!D294</f>
        <v>5190087.5732302684</v>
      </c>
      <c r="E294" s="92">
        <f>'2018 Srk fi 1.11.'!E294</f>
        <v>-2.4105055756228344E-3</v>
      </c>
      <c r="F294" s="24">
        <f>'2018 Srk fi 1.11.'!F294</f>
        <v>5154711.3809181629</v>
      </c>
      <c r="G294" s="24">
        <f>'2018 Srk fi 1.11.'!G294</f>
        <v>5225054.556432547</v>
      </c>
      <c r="H294" s="24">
        <f>'2018 Srk fi 1.11.'!H294</f>
        <v>-70343.175514384173</v>
      </c>
      <c r="I294" s="24">
        <f>'2018 Srk fi 1.11.'!I294</f>
        <v>-499943.35633882316</v>
      </c>
      <c r="J294" s="24">
        <f>'2018 Srk fi 1.11.'!J294</f>
        <v>-570286.53185320739</v>
      </c>
      <c r="K294" s="24">
        <f>'2018 Srk fi 1.11.'!K294</f>
        <v>196365.60480087879</v>
      </c>
      <c r="L294" s="24"/>
      <c r="M294" s="23">
        <v>7.5588136773375168E-4</v>
      </c>
      <c r="N294" s="28">
        <v>1279</v>
      </c>
      <c r="O294" s="29" t="s">
        <v>298</v>
      </c>
      <c r="Q294" s="91" t="s">
        <v>1786</v>
      </c>
    </row>
    <row r="295" spans="1:17" ht="13.2" customHeight="1">
      <c r="A295" s="25"/>
      <c r="B295" s="26"/>
      <c r="C295" s="27" t="s">
        <v>1787</v>
      </c>
      <c r="D295" s="24">
        <f>'2018 Srk fi 1.11.'!D295</f>
        <v>974708.60160341172</v>
      </c>
      <c r="E295" s="92">
        <f>'2018 Srk fi 1.11.'!E295</f>
        <v>-1.2127451075163442E-2</v>
      </c>
      <c r="F295" s="24">
        <f>'2018 Srk fi 1.11.'!F295</f>
        <v>968064.88346724072</v>
      </c>
      <c r="G295" s="24">
        <f>'2018 Srk fi 1.11.'!G295</f>
        <v>967305.37310600083</v>
      </c>
      <c r="H295" s="24">
        <f>'2018 Srk fi 1.11.'!H295</f>
        <v>759.51036123989616</v>
      </c>
      <c r="I295" s="24">
        <f>'2018 Srk fi 1.11.'!I295</f>
        <v>-93890.340550581401</v>
      </c>
      <c r="J295" s="24">
        <f>'2018 Srk fi 1.11.'!J295</f>
        <v>-93130.830189341505</v>
      </c>
      <c r="K295" s="24">
        <f>'2018 Srk fi 1.11.'!K295</f>
        <v>36877.844806643101</v>
      </c>
      <c r="L295" s="24"/>
      <c r="M295" s="23">
        <v>3.0193687407525124E-4</v>
      </c>
      <c r="N295" s="28">
        <v>87</v>
      </c>
      <c r="O295" s="29" t="s">
        <v>431</v>
      </c>
      <c r="Q295" s="91" t="s">
        <v>1787</v>
      </c>
    </row>
    <row r="296" spans="1:17" ht="13.2" customHeight="1">
      <c r="A296" s="25"/>
      <c r="B296" s="26"/>
      <c r="C296" s="27" t="s">
        <v>1788</v>
      </c>
      <c r="D296" s="24">
        <f>'2018 Srk fi 1.11.'!D296</f>
        <v>590148.24532251386</v>
      </c>
      <c r="E296" s="92">
        <f>'2018 Srk fi 1.11.'!E296</f>
        <v>2.9666830227794261E-2</v>
      </c>
      <c r="F296" s="24">
        <f>'2018 Srk fi 1.11.'!F296</f>
        <v>586125.73172816483</v>
      </c>
      <c r="G296" s="24">
        <f>'2018 Srk fi 1.11.'!G296</f>
        <v>569362.82128314744</v>
      </c>
      <c r="H296" s="24">
        <f>'2018 Srk fi 1.11.'!H296</f>
        <v>16762.910445017391</v>
      </c>
      <c r="I296" s="24">
        <f>'2018 Srk fi 1.11.'!I296</f>
        <v>-56846.958811597433</v>
      </c>
      <c r="J296" s="24">
        <f>'2018 Srk fi 1.11.'!J296</f>
        <v>-40084.048366580042</v>
      </c>
      <c r="K296" s="24">
        <f>'2018 Srk fi 1.11.'!K296</f>
        <v>22328.104387419236</v>
      </c>
      <c r="L296" s="24"/>
      <c r="M296" s="23">
        <v>6.5527907917966102E-3</v>
      </c>
      <c r="N296" s="28">
        <v>129</v>
      </c>
      <c r="O296" s="29" t="s">
        <v>1110</v>
      </c>
      <c r="Q296" s="91" t="s">
        <v>1788</v>
      </c>
    </row>
    <row r="297" spans="1:17" ht="13.2" customHeight="1">
      <c r="A297" s="25"/>
      <c r="B297" s="26"/>
      <c r="C297" s="27" t="s">
        <v>1789</v>
      </c>
      <c r="D297" s="24">
        <f>'2018 Srk fi 1.11.'!D297</f>
        <v>1172860.4805311142</v>
      </c>
      <c r="E297" s="92">
        <f>'2018 Srk fi 1.11.'!E297</f>
        <v>1.1933273908656394E-2</v>
      </c>
      <c r="F297" s="24">
        <f>'2018 Srk fi 1.11.'!F297</f>
        <v>1164866.137983111</v>
      </c>
      <c r="G297" s="24">
        <f>'2018 Srk fi 1.11.'!G297</f>
        <v>1160454.9851050705</v>
      </c>
      <c r="H297" s="24">
        <f>'2018 Srk fi 1.11.'!H297</f>
        <v>4411.1528780404478</v>
      </c>
      <c r="I297" s="24">
        <f>'2018 Srk fi 1.11.'!I297</f>
        <v>-112977.63224232882</v>
      </c>
      <c r="J297" s="24">
        <f>'2018 Srk fi 1.11.'!J297</f>
        <v>-108566.47936428837</v>
      </c>
      <c r="K297" s="24">
        <f>'2018 Srk fi 1.11.'!K297</f>
        <v>44374.869278592691</v>
      </c>
      <c r="L297" s="24"/>
      <c r="M297" s="23">
        <v>4.1728266566498369E-4</v>
      </c>
      <c r="N297" s="28">
        <v>170</v>
      </c>
      <c r="O297" s="29" t="s">
        <v>455</v>
      </c>
      <c r="Q297" s="91" t="s">
        <v>1789</v>
      </c>
    </row>
    <row r="298" spans="1:17" ht="13.2" customHeight="1">
      <c r="A298" s="25"/>
      <c r="B298" s="26"/>
      <c r="C298" s="27" t="s">
        <v>1790</v>
      </c>
      <c r="D298" s="24">
        <f>'2018 Srk fi 1.11.'!D298</f>
        <v>1465287.4401201049</v>
      </c>
      <c r="E298" s="92">
        <f>'2018 Srk fi 1.11.'!E298</f>
        <v>7.8725321711292651E-4</v>
      </c>
      <c r="F298" s="24">
        <f>'2018 Srk fi 1.11.'!F298</f>
        <v>1455299.8841217118</v>
      </c>
      <c r="G298" s="24">
        <f>'2018 Srk fi 1.11.'!G298</f>
        <v>1462379.4896103216</v>
      </c>
      <c r="H298" s="24">
        <f>'2018 Srk fi 1.11.'!H298</f>
        <v>-7079.6054886097554</v>
      </c>
      <c r="I298" s="24">
        <f>'2018 Srk fi 1.11.'!I298</f>
        <v>-141146.1194977155</v>
      </c>
      <c r="J298" s="24">
        <f>'2018 Srk fi 1.11.'!J298</f>
        <v>-148225.72498632525</v>
      </c>
      <c r="K298" s="24">
        <f>'2018 Srk fi 1.11.'!K298</f>
        <v>55438.76675037176</v>
      </c>
      <c r="L298" s="24"/>
      <c r="M298" s="23">
        <v>2.2457192616588798E-4</v>
      </c>
      <c r="N298" s="28">
        <v>183</v>
      </c>
      <c r="O298" s="29" t="s">
        <v>1155</v>
      </c>
      <c r="Q298" s="91" t="s">
        <v>1790</v>
      </c>
    </row>
    <row r="299" spans="1:17" ht="13.2" customHeight="1">
      <c r="A299" s="25"/>
      <c r="B299" s="26"/>
      <c r="C299" s="27" t="s">
        <v>1791</v>
      </c>
      <c r="D299" s="24">
        <f>'2018 Srk fi 1.11.'!D299</f>
        <v>665229.40216791362</v>
      </c>
      <c r="E299" s="92">
        <f>'2018 Srk fi 1.11.'!E299</f>
        <v>-9.9109614157877335E-4</v>
      </c>
      <c r="F299" s="24">
        <f>'2018 Srk fi 1.11.'!F299</f>
        <v>660695.12737375789</v>
      </c>
      <c r="G299" s="24">
        <f>'2018 Srk fi 1.11.'!G299</f>
        <v>660164.97066588106</v>
      </c>
      <c r="H299" s="24">
        <f>'2018 Srk fi 1.11.'!H299</f>
        <v>530.15670787682757</v>
      </c>
      <c r="I299" s="24">
        <f>'2018 Srk fi 1.11.'!I299</f>
        <v>-64079.269446334663</v>
      </c>
      <c r="J299" s="24">
        <f>'2018 Srk fi 1.11.'!J299</f>
        <v>-63549.112738457836</v>
      </c>
      <c r="K299" s="24">
        <f>'2018 Srk fi 1.11.'!K299</f>
        <v>25168.780303783482</v>
      </c>
      <c r="L299" s="24"/>
      <c r="M299" s="23">
        <v>1.5784132728090192E-3</v>
      </c>
      <c r="N299" s="28">
        <v>211</v>
      </c>
      <c r="O299" s="29" t="s">
        <v>459</v>
      </c>
      <c r="Q299" s="91" t="s">
        <v>1791</v>
      </c>
    </row>
    <row r="300" spans="1:17" ht="13.2" customHeight="1">
      <c r="A300" s="25"/>
      <c r="B300" s="26"/>
      <c r="C300" s="27" t="s">
        <v>1792</v>
      </c>
      <c r="D300" s="24">
        <f>'2018 Srk fi 1.11.'!D300</f>
        <v>3285300.5727801439</v>
      </c>
      <c r="E300" s="92">
        <f>'2018 Srk fi 1.11.'!E300</f>
        <v>6.8725020205784304E-3</v>
      </c>
      <c r="F300" s="24">
        <f>'2018 Srk fi 1.11.'!F300</f>
        <v>3262907.6125023263</v>
      </c>
      <c r="G300" s="24">
        <f>'2018 Srk fi 1.11.'!G300</f>
        <v>3303261.3438956761</v>
      </c>
      <c r="H300" s="24">
        <f>'2018 Srk fi 1.11.'!H300</f>
        <v>-40353.731393349823</v>
      </c>
      <c r="I300" s="24">
        <f>'2018 Srk fi 1.11.'!I300</f>
        <v>-316461.74978032341</v>
      </c>
      <c r="J300" s="24">
        <f>'2018 Srk fi 1.11.'!J300</f>
        <v>-356815.48117367324</v>
      </c>
      <c r="K300" s="24">
        <f>'2018 Srk fi 1.11.'!K300</f>
        <v>124298.48722670568</v>
      </c>
      <c r="L300" s="24"/>
      <c r="M300" s="23">
        <v>6.7056311276572796E-4</v>
      </c>
      <c r="N300" s="28">
        <v>244</v>
      </c>
      <c r="O300" s="29" t="s">
        <v>483</v>
      </c>
      <c r="Q300" s="91" t="s">
        <v>1792</v>
      </c>
    </row>
    <row r="301" spans="1:17" ht="13.2" customHeight="1">
      <c r="A301" s="25"/>
      <c r="B301" s="26"/>
      <c r="C301" s="27" t="s">
        <v>1505</v>
      </c>
      <c r="D301" s="24">
        <f>'2018 Srk fi 1.11.'!D301</f>
        <v>6593074.300109121</v>
      </c>
      <c r="E301" s="92">
        <f>'2018 Srk fi 1.11.'!E301</f>
        <v>6.2880669856635318E-3</v>
      </c>
      <c r="F301" s="24">
        <f>'2018 Srk fi 1.11.'!F301</f>
        <v>6548135.2001271341</v>
      </c>
      <c r="G301" s="24">
        <f>'2018 Srk fi 1.11.'!G301</f>
        <v>6524147.1974240197</v>
      </c>
      <c r="H301" s="24">
        <f>'2018 Srk fi 1.11.'!H301</f>
        <v>23988.002703114413</v>
      </c>
      <c r="I301" s="24">
        <f>'2018 Srk fi 1.11.'!I301</f>
        <v>-635088.26155245118</v>
      </c>
      <c r="J301" s="24">
        <f>'2018 Srk fi 1.11.'!J301</f>
        <v>-611100.25884933677</v>
      </c>
      <c r="K301" s="24">
        <f>'2018 Srk fi 1.11.'!K301</f>
        <v>249447.24037330193</v>
      </c>
      <c r="L301" s="24"/>
      <c r="M301" s="23">
        <v>4.1754124192308888E-4</v>
      </c>
      <c r="N301" s="28">
        <v>267</v>
      </c>
      <c r="O301" s="29" t="s">
        <v>491</v>
      </c>
      <c r="Q301" s="91" t="s">
        <v>1505</v>
      </c>
    </row>
    <row r="302" spans="1:17" ht="13.2" customHeight="1">
      <c r="A302" s="25"/>
      <c r="B302" s="26"/>
      <c r="C302" s="27" t="s">
        <v>1793</v>
      </c>
      <c r="D302" s="24">
        <f>'2018 Srk fi 1.11.'!D302</f>
        <v>6207282.9233614793</v>
      </c>
      <c r="E302" s="92">
        <f>'2018 Srk fi 1.11.'!E302</f>
        <v>1.6947866357485797E-2</v>
      </c>
      <c r="F302" s="24">
        <f>'2018 Srk fi 1.11.'!F302</f>
        <v>6164973.4186885525</v>
      </c>
      <c r="G302" s="24">
        <f>'2018 Srk fi 1.11.'!G302</f>
        <v>6166513.2580847358</v>
      </c>
      <c r="H302" s="24">
        <f>'2018 Srk fi 1.11.'!H302</f>
        <v>-1539.839396183379</v>
      </c>
      <c r="I302" s="24">
        <f>'2018 Srk fi 1.11.'!I302</f>
        <v>-597926.2998289906</v>
      </c>
      <c r="J302" s="24">
        <f>'2018 Srk fi 1.11.'!J302</f>
        <v>-599466.13922517397</v>
      </c>
      <c r="K302" s="24">
        <f>'2018 Srk fi 1.11.'!K302</f>
        <v>234850.9246169448</v>
      </c>
      <c r="L302" s="24"/>
      <c r="M302" s="23">
        <v>2.5062179405493668E-4</v>
      </c>
      <c r="N302" s="28">
        <v>439</v>
      </c>
      <c r="O302" s="29" t="s">
        <v>560</v>
      </c>
      <c r="Q302" s="91" t="s">
        <v>1793</v>
      </c>
    </row>
    <row r="303" spans="1:17" ht="13.2" customHeight="1">
      <c r="A303" s="25"/>
      <c r="B303" s="26"/>
      <c r="C303" s="27" t="s">
        <v>1794</v>
      </c>
      <c r="D303" s="24">
        <f>'2018 Srk fi 1.11.'!D303</f>
        <v>479456.97805968183</v>
      </c>
      <c r="E303" s="92">
        <f>'2018 Srk fi 1.11.'!E303</f>
        <v>2.1350123375823316E-2</v>
      </c>
      <c r="F303" s="24">
        <f>'2018 Srk fi 1.11.'!F303</f>
        <v>476188.94798853149</v>
      </c>
      <c r="G303" s="24">
        <f>'2018 Srk fi 1.11.'!G303</f>
        <v>469163.26563331473</v>
      </c>
      <c r="H303" s="24">
        <f>'2018 Srk fi 1.11.'!H303</f>
        <v>7025.6823552167625</v>
      </c>
      <c r="I303" s="24">
        <f>'2018 Srk fi 1.11.'!I303</f>
        <v>-46184.448229269219</v>
      </c>
      <c r="J303" s="24">
        <f>'2018 Srk fi 1.11.'!J303</f>
        <v>-39158.765874052457</v>
      </c>
      <c r="K303" s="24">
        <f>'2018 Srk fi 1.11.'!K303</f>
        <v>18140.129264542178</v>
      </c>
      <c r="L303" s="24"/>
      <c r="M303" s="23">
        <v>1.2050936753961849E-3</v>
      </c>
      <c r="N303" s="28">
        <v>467</v>
      </c>
      <c r="O303" s="29" t="s">
        <v>573</v>
      </c>
      <c r="Q303" s="91" t="s">
        <v>1794</v>
      </c>
    </row>
    <row r="304" spans="1:17" ht="13.2" customHeight="1">
      <c r="A304" s="25"/>
      <c r="B304" s="26"/>
      <c r="C304" s="27" t="s">
        <v>1795</v>
      </c>
      <c r="D304" s="24">
        <f>'2018 Srk fi 1.11.'!D304</f>
        <v>1116071.065242311</v>
      </c>
      <c r="E304" s="92">
        <f>'2018 Srk fi 1.11.'!E304</f>
        <v>-5.4964136005998254E-3</v>
      </c>
      <c r="F304" s="24">
        <f>'2018 Srk fi 1.11.'!F304</f>
        <v>1108463.805426189</v>
      </c>
      <c r="G304" s="24">
        <f>'2018 Srk fi 1.11.'!G304</f>
        <v>1119071.7925609546</v>
      </c>
      <c r="H304" s="24">
        <f>'2018 Srk fi 1.11.'!H304</f>
        <v>-10607.987134765601</v>
      </c>
      <c r="I304" s="24">
        <f>'2018 Srk fi 1.11.'!I304</f>
        <v>-107507.30241004568</v>
      </c>
      <c r="J304" s="24">
        <f>'2018 Srk fi 1.11.'!J304</f>
        <v>-118115.28954481128</v>
      </c>
      <c r="K304" s="24">
        <f>'2018 Srk fi 1.11.'!K304</f>
        <v>42226.256616064238</v>
      </c>
      <c r="L304" s="24"/>
      <c r="M304" s="23">
        <v>7.1938589696963345E-4</v>
      </c>
      <c r="N304" s="28">
        <v>516</v>
      </c>
      <c r="O304" s="29" t="s">
        <v>1145</v>
      </c>
      <c r="Q304" s="91" t="s">
        <v>1795</v>
      </c>
    </row>
    <row r="305" spans="1:17" ht="13.2" customHeight="1">
      <c r="A305" s="25"/>
      <c r="B305" s="26"/>
      <c r="C305" s="27" t="s">
        <v>1796</v>
      </c>
      <c r="D305" s="24">
        <f>'2018 Srk fi 1.11.'!D305</f>
        <v>3094211.7792958566</v>
      </c>
      <c r="E305" s="92">
        <f>'2018 Srk fi 1.11.'!E305</f>
        <v>-6.4366349967852621E-3</v>
      </c>
      <c r="F305" s="24">
        <f>'2018 Srk fi 1.11.'!F305</f>
        <v>3073121.3006836381</v>
      </c>
      <c r="G305" s="24">
        <f>'2018 Srk fi 1.11.'!G305</f>
        <v>3098174.8078537667</v>
      </c>
      <c r="H305" s="24">
        <f>'2018 Srk fi 1.11.'!H305</f>
        <v>-25053.507170128636</v>
      </c>
      <c r="I305" s="24">
        <f>'2018 Srk fi 1.11.'!I305</f>
        <v>-298054.82091345428</v>
      </c>
      <c r="J305" s="24">
        <f>'2018 Srk fi 1.11.'!J305</f>
        <v>-323108.32808358292</v>
      </c>
      <c r="K305" s="24">
        <f>'2018 Srk fi 1.11.'!K305</f>
        <v>117068.69274370853</v>
      </c>
      <c r="L305" s="24"/>
      <c r="M305" s="23">
        <v>3.2629095539706384E-4</v>
      </c>
      <c r="N305" s="28">
        <v>530</v>
      </c>
      <c r="O305" s="29" t="s">
        <v>864</v>
      </c>
      <c r="Q305" s="91" t="s">
        <v>1796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34"/>
  <sheetViews>
    <sheetView showGridLines="0" workbookViewId="0">
      <pane ySplit="15" topLeftCell="A16" activePane="bottomLeft" state="frozen"/>
      <selection pane="bottomLeft" activeCell="F10" sqref="F10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1204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2013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28802229014.970005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29931410169.759987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2252616355.7799983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1108727504.8900001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915921174.4399997</v>
      </c>
      <c r="E15" s="22">
        <v>2.3994224027073248E-2</v>
      </c>
      <c r="F15" s="24">
        <v>951829538.6472702</v>
      </c>
      <c r="G15" s="24">
        <v>972770830.52000046</v>
      </c>
      <c r="H15" s="24">
        <v>-20941291.872730255</v>
      </c>
      <c r="I15" s="24">
        <v>-71634005.030527562</v>
      </c>
      <c r="J15" s="24">
        <v>-92575296.903257817</v>
      </c>
      <c r="K15" s="24">
        <v>35257930.831845276</v>
      </c>
      <c r="L15" s="24">
        <v>701505680.25</v>
      </c>
      <c r="M15" s="23">
        <v>3.1800357325259383E-2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3143847</v>
      </c>
      <c r="E16" s="22">
        <v>1.9326098891388019E-2</v>
      </c>
      <c r="F16" s="24">
        <v>3267100.4045923296</v>
      </c>
      <c r="G16" s="24">
        <v>3345159.86</v>
      </c>
      <c r="H16" s="24">
        <v>-78059.455407670233</v>
      </c>
      <c r="I16" s="24">
        <v>-245879.62162890454</v>
      </c>
      <c r="J16" s="24">
        <v>-323939.07703657477</v>
      </c>
      <c r="K16" s="24">
        <v>121020.8292647847</v>
      </c>
      <c r="L16" s="24"/>
      <c r="M16" s="23">
        <v>3.4324427557012962E-3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1781894.47</v>
      </c>
      <c r="E17" s="22">
        <v>2.0050474079074031E-2</v>
      </c>
      <c r="F17" s="24">
        <v>1851753.0095700696</v>
      </c>
      <c r="G17" s="24">
        <v>1892367.48</v>
      </c>
      <c r="H17" s="24">
        <v>-40614.47042993037</v>
      </c>
      <c r="I17" s="24">
        <v>-139361.59681633278</v>
      </c>
      <c r="J17" s="24">
        <v>-179976.06724626315</v>
      </c>
      <c r="K17" s="24">
        <v>68593.142866600698</v>
      </c>
      <c r="L17" s="24"/>
      <c r="M17" s="23">
        <v>1.9454670551638487E-3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509169.72</v>
      </c>
      <c r="E18" s="22">
        <v>1.9017942907105179E-2</v>
      </c>
      <c r="F18" s="24">
        <v>529131.53795911919</v>
      </c>
      <c r="G18" s="24">
        <v>543427.43000000005</v>
      </c>
      <c r="H18" s="24">
        <v>-14295.892040880863</v>
      </c>
      <c r="I18" s="24">
        <v>-39822.058165837989</v>
      </c>
      <c r="J18" s="24">
        <v>-54117.950206718851</v>
      </c>
      <c r="K18" s="24">
        <v>19600.235555648294</v>
      </c>
      <c r="L18" s="24"/>
      <c r="M18" s="23">
        <v>5.5590997807350591E-4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2143390.11</v>
      </c>
      <c r="E19" s="22">
        <v>2.2912837874491776E-2</v>
      </c>
      <c r="F19" s="24">
        <v>2227420.9576929784</v>
      </c>
      <c r="G19" s="24">
        <v>2268464.9</v>
      </c>
      <c r="H19" s="24">
        <v>-41043.942307021469</v>
      </c>
      <c r="I19" s="24">
        <v>-167634.09582270894</v>
      </c>
      <c r="J19" s="24">
        <v>-208678.03812973041</v>
      </c>
      <c r="K19" s="24">
        <v>82508.73803659594</v>
      </c>
      <c r="L19" s="24"/>
      <c r="M19" s="23">
        <v>2.3401469141823071E-3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1528552.7</v>
      </c>
      <c r="E20" s="22">
        <v>2.1341847513834611E-2</v>
      </c>
      <c r="F20" s="24">
        <v>1588479.0654922766</v>
      </c>
      <c r="G20" s="24">
        <v>1609073.66</v>
      </c>
      <c r="H20" s="24">
        <v>-20594.594507723348</v>
      </c>
      <c r="I20" s="24">
        <v>-119547.78954441498</v>
      </c>
      <c r="J20" s="24">
        <v>-140142.38405213831</v>
      </c>
      <c r="K20" s="24">
        <v>58840.877221100658</v>
      </c>
      <c r="L20" s="24"/>
      <c r="M20" s="23">
        <v>1.6688692680727325E-3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1009302.21</v>
      </c>
      <c r="E21" s="22">
        <v>4.6502550099139138E-2</v>
      </c>
      <c r="F21" s="24">
        <v>1048871.5445271134</v>
      </c>
      <c r="G21" s="24">
        <v>1057385.94</v>
      </c>
      <c r="H21" s="24">
        <v>-8514.3954728865065</v>
      </c>
      <c r="I21" s="24">
        <v>-78937.316448293161</v>
      </c>
      <c r="J21" s="24">
        <v>-87451.711921179667</v>
      </c>
      <c r="K21" s="24">
        <v>38852.587429661769</v>
      </c>
      <c r="L21" s="24"/>
      <c r="M21" s="23">
        <v>1.101953135450869E-3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734070.81</v>
      </c>
      <c r="E22" s="22">
        <v>7.9120002842486728E-2</v>
      </c>
      <c r="F22" s="24">
        <v>762849.79528279172</v>
      </c>
      <c r="G22" s="24">
        <v>778997.02</v>
      </c>
      <c r="H22" s="24">
        <v>-16147.224717208301</v>
      </c>
      <c r="I22" s="24">
        <v>-57411.525755427494</v>
      </c>
      <c r="J22" s="24">
        <v>-73558.750472635787</v>
      </c>
      <c r="K22" s="24">
        <v>28257.691346071297</v>
      </c>
      <c r="L22" s="24"/>
      <c r="M22" s="23">
        <v>8.0145631576736482E-4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3669202.26</v>
      </c>
      <c r="E23" s="22">
        <v>2.7033174830552745E-2</v>
      </c>
      <c r="F23" s="24">
        <v>3813052.030896252</v>
      </c>
      <c r="G23" s="24">
        <v>3927127.69</v>
      </c>
      <c r="H23" s="24">
        <v>-114075.65910374792</v>
      </c>
      <c r="I23" s="24">
        <v>-286967.54752019467</v>
      </c>
      <c r="J23" s="24">
        <v>-401043.20662394259</v>
      </c>
      <c r="K23" s="24">
        <v>141244.11914619958</v>
      </c>
      <c r="L23" s="24"/>
      <c r="M23" s="23">
        <v>4.006024057958235E-3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14592243.84</v>
      </c>
      <c r="E24" s="22">
        <v>8.9631407831665802E-2</v>
      </c>
      <c r="F24" s="24">
        <v>15164327.574965933</v>
      </c>
      <c r="G24" s="24">
        <v>15554734.960000001</v>
      </c>
      <c r="H24" s="24">
        <v>-390407.38503406756</v>
      </c>
      <c r="I24" s="24">
        <v>-1141256.3633331752</v>
      </c>
      <c r="J24" s="24">
        <v>-1531663.7483672427</v>
      </c>
      <c r="K24" s="24">
        <v>561721.18119957682</v>
      </c>
      <c r="L24" s="24"/>
      <c r="M24" s="23">
        <v>1.5931768199290507E-2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1048626.94</v>
      </c>
      <c r="E25" s="22">
        <v>3.2106008796140034E-2</v>
      </c>
      <c r="F25" s="24">
        <v>1089737.9865942637</v>
      </c>
      <c r="G25" s="24">
        <v>1100864.8999999999</v>
      </c>
      <c r="H25" s="24">
        <v>-11126.91340573621</v>
      </c>
      <c r="I25" s="24">
        <v>-82012.895423052061</v>
      </c>
      <c r="J25" s="24">
        <v>-93139.808828788271</v>
      </c>
      <c r="K25" s="24">
        <v>40366.373385280393</v>
      </c>
      <c r="L25" s="24"/>
      <c r="M25" s="23">
        <v>1.1448877580989842E-3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9677669</v>
      </c>
      <c r="E26" s="22">
        <v>2.0137235371759186E-2</v>
      </c>
      <c r="F26" s="24">
        <v>10057078.57456506</v>
      </c>
      <c r="G26" s="24">
        <v>10275085.380000001</v>
      </c>
      <c r="H26" s="24">
        <v>-218006.80543494038</v>
      </c>
      <c r="I26" s="24">
        <v>-756888.48470354266</v>
      </c>
      <c r="J26" s="24">
        <v>-974895.29013848305</v>
      </c>
      <c r="K26" s="24">
        <v>372537.06294552487</v>
      </c>
      <c r="L26" s="24"/>
      <c r="M26" s="23">
        <v>1.0566050081675413E-2</v>
      </c>
      <c r="N26" s="28">
        <v>852</v>
      </c>
      <c r="O26" s="29" t="s">
        <v>1049</v>
      </c>
    </row>
    <row r="27" spans="1:15" ht="11.4">
      <c r="A27" s="25">
        <v>3</v>
      </c>
      <c r="B27" s="26">
        <v>748</v>
      </c>
      <c r="C27" s="27" t="s">
        <v>551</v>
      </c>
      <c r="D27" s="24">
        <v>6427575.1900000004</v>
      </c>
      <c r="E27" s="22">
        <v>8.7748419519189005E-2</v>
      </c>
      <c r="F27" s="24">
        <v>6679565.9915373167</v>
      </c>
      <c r="G27" s="24">
        <v>6863706.29</v>
      </c>
      <c r="H27" s="24">
        <v>-184140.29846268333</v>
      </c>
      <c r="I27" s="24">
        <v>-502699.32210712996</v>
      </c>
      <c r="J27" s="24">
        <v>-686839.6205698133</v>
      </c>
      <c r="K27" s="24">
        <v>247426.31548404106</v>
      </c>
      <c r="L27" s="24"/>
      <c r="M27" s="23">
        <v>7.0176073764533966E-3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206382.16</v>
      </c>
      <c r="E28" s="22">
        <v>-3.4135633212750538E-2</v>
      </c>
      <c r="F28" s="24">
        <v>214473.29925299765</v>
      </c>
      <c r="G28" s="24">
        <v>221546.9</v>
      </c>
      <c r="H28" s="24">
        <v>-7073.6007470023469</v>
      </c>
      <c r="I28" s="24">
        <v>-16141.105916336272</v>
      </c>
      <c r="J28" s="24">
        <v>-23214.70666333862</v>
      </c>
      <c r="K28" s="24">
        <v>7944.5787751940461</v>
      </c>
      <c r="L28" s="24"/>
      <c r="M28" s="23">
        <v>2.2532742528436842E-4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308211.14</v>
      </c>
      <c r="E29" s="22">
        <v>5.4741609109982534E-2</v>
      </c>
      <c r="F29" s="24">
        <v>320294.44823296525</v>
      </c>
      <c r="G29" s="24">
        <v>317397.61</v>
      </c>
      <c r="H29" s="24">
        <v>2896.8382329652668</v>
      </c>
      <c r="I29" s="24">
        <v>-24105.129316093731</v>
      </c>
      <c r="J29" s="24">
        <v>-21208.291083128464</v>
      </c>
      <c r="K29" s="24">
        <v>11864.434799608458</v>
      </c>
      <c r="L29" s="24"/>
      <c r="M29" s="23">
        <v>3.3650400121871009E-4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227682.59</v>
      </c>
      <c r="E30" s="22">
        <v>5.975551148749704E-2</v>
      </c>
      <c r="F30" s="24">
        <v>236608.80504287561</v>
      </c>
      <c r="G30" s="24">
        <v>231575.29</v>
      </c>
      <c r="H30" s="24">
        <v>5033.5150428756024</v>
      </c>
      <c r="I30" s="24">
        <v>-17807.008127523062</v>
      </c>
      <c r="J30" s="24">
        <v>-12773.49308464746</v>
      </c>
      <c r="K30" s="24">
        <v>8764.5282518373097</v>
      </c>
      <c r="L30" s="24"/>
      <c r="M30" s="23">
        <v>2.4858317107823895E-4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1079094.6299999999</v>
      </c>
      <c r="E31" s="22">
        <v>-5.7423577032697036E-2</v>
      </c>
      <c r="F31" s="24">
        <v>1121400.1515552155</v>
      </c>
      <c r="G31" s="24">
        <v>1172273.68</v>
      </c>
      <c r="H31" s="24">
        <v>-50873.528444784461</v>
      </c>
      <c r="I31" s="24">
        <v>-84395.767136944865</v>
      </c>
      <c r="J31" s="24">
        <v>-135269.29558172933</v>
      </c>
      <c r="K31" s="24">
        <v>41539.211983845271</v>
      </c>
      <c r="L31" s="24"/>
      <c r="M31" s="23">
        <v>1.1781522909542577E-3</v>
      </c>
      <c r="N31" s="28">
        <v>188</v>
      </c>
      <c r="O31" s="29" t="s">
        <v>1159</v>
      </c>
    </row>
    <row r="32" spans="1:15" ht="11.4">
      <c r="A32" s="25">
        <v>3</v>
      </c>
      <c r="B32" s="26">
        <v>47</v>
      </c>
      <c r="C32" s="27" t="s">
        <v>410</v>
      </c>
      <c r="D32" s="24">
        <v>312624.07</v>
      </c>
      <c r="E32" s="22">
        <v>2.196563321620321E-2</v>
      </c>
      <c r="F32" s="24">
        <v>324880.38558565371</v>
      </c>
      <c r="G32" s="24">
        <v>329265.21999999997</v>
      </c>
      <c r="H32" s="24">
        <v>-4384.83441434626</v>
      </c>
      <c r="I32" s="24">
        <v>-24450.263655861167</v>
      </c>
      <c r="J32" s="24">
        <v>-28835.098070207427</v>
      </c>
      <c r="K32" s="24">
        <v>12034.308348826165</v>
      </c>
      <c r="L32" s="24"/>
      <c r="M32" s="23">
        <v>3.4132202499973912E-4</v>
      </c>
      <c r="N32" s="28">
        <v>51</v>
      </c>
      <c r="O32" s="29" t="s">
        <v>410</v>
      </c>
    </row>
    <row r="33" spans="1:15" ht="11.4">
      <c r="A33" s="25">
        <v>3</v>
      </c>
      <c r="B33" s="26">
        <v>49</v>
      </c>
      <c r="C33" s="27" t="s">
        <v>412</v>
      </c>
      <c r="D33" s="24">
        <v>42333054.130000003</v>
      </c>
      <c r="E33" s="22">
        <v>1.788613460661476E-2</v>
      </c>
      <c r="F33" s="24">
        <v>43992706.475776963</v>
      </c>
      <c r="G33" s="24">
        <v>45238314.670000002</v>
      </c>
      <c r="H33" s="24">
        <v>-1245608.1942230389</v>
      </c>
      <c r="I33" s="24">
        <v>-3310859.3808414768</v>
      </c>
      <c r="J33" s="24">
        <v>-4556467.5750645157</v>
      </c>
      <c r="K33" s="24">
        <v>1629589.899293324</v>
      </c>
      <c r="L33" s="24"/>
      <c r="M33" s="23">
        <v>4.6219101939512112E-2</v>
      </c>
      <c r="N33" s="28">
        <v>53</v>
      </c>
      <c r="O33" s="29" t="s">
        <v>412</v>
      </c>
    </row>
    <row r="34" spans="1:15" ht="11.4">
      <c r="A34" s="25">
        <v>3</v>
      </c>
      <c r="B34" s="26">
        <v>989</v>
      </c>
      <c r="C34" s="27" t="s">
        <v>783</v>
      </c>
      <c r="D34" s="24">
        <v>1182074.8400000001</v>
      </c>
      <c r="E34" s="22">
        <v>2.2966152496025183E-2</v>
      </c>
      <c r="F34" s="24">
        <v>1228417.6640982889</v>
      </c>
      <c r="G34" s="24">
        <v>1245663.1100000001</v>
      </c>
      <c r="H34" s="24">
        <v>-17245.445901711239</v>
      </c>
      <c r="I34" s="24">
        <v>-92449.827996161359</v>
      </c>
      <c r="J34" s="24">
        <v>-109695.2738978726</v>
      </c>
      <c r="K34" s="24">
        <v>45503.38403549463</v>
      </c>
      <c r="L34" s="24"/>
      <c r="M34" s="23">
        <v>1.2905857763608627E-3</v>
      </c>
      <c r="N34" s="28">
        <v>1297</v>
      </c>
      <c r="O34" s="29" t="s">
        <v>783</v>
      </c>
    </row>
    <row r="35" spans="1:15" ht="11.4">
      <c r="A35" s="25">
        <v>3</v>
      </c>
      <c r="B35" s="26">
        <v>50</v>
      </c>
      <c r="C35" s="27" t="s">
        <v>416</v>
      </c>
      <c r="D35" s="24">
        <v>2330150.9500000002</v>
      </c>
      <c r="E35" s="22">
        <v>1.2862692413840453E-2</v>
      </c>
      <c r="F35" s="24">
        <v>2421503.6900670426</v>
      </c>
      <c r="G35" s="24">
        <v>2482683.44</v>
      </c>
      <c r="H35" s="24">
        <v>-61179.749932957347</v>
      </c>
      <c r="I35" s="24">
        <v>-182240.62237260037</v>
      </c>
      <c r="J35" s="24">
        <v>-243420.37230555771</v>
      </c>
      <c r="K35" s="24">
        <v>89698.003840875812</v>
      </c>
      <c r="L35" s="24"/>
      <c r="M35" s="23">
        <v>2.5440518409509095E-3</v>
      </c>
      <c r="N35" s="28">
        <v>62</v>
      </c>
      <c r="O35" s="29" t="s">
        <v>416</v>
      </c>
    </row>
    <row r="36" spans="1:15" ht="11.4">
      <c r="A36" s="25">
        <v>3</v>
      </c>
      <c r="B36" s="26">
        <v>51</v>
      </c>
      <c r="C36" s="27" t="s">
        <v>414</v>
      </c>
      <c r="D36" s="24">
        <v>1211992.8400000001</v>
      </c>
      <c r="E36" s="22">
        <v>3.5560954592904516E-2</v>
      </c>
      <c r="F36" s="24">
        <v>1259508.5886581016</v>
      </c>
      <c r="G36" s="24">
        <v>1287790.99</v>
      </c>
      <c r="H36" s="24">
        <v>-28282.401341898367</v>
      </c>
      <c r="I36" s="24">
        <v>-94789.708569196097</v>
      </c>
      <c r="J36" s="24">
        <v>-123072.10991109446</v>
      </c>
      <c r="K36" s="24">
        <v>46655.062590444606</v>
      </c>
      <c r="L36" s="24"/>
      <c r="M36" s="23">
        <v>1.3232501593174986E-3</v>
      </c>
      <c r="N36" s="28">
        <v>60</v>
      </c>
      <c r="O36" s="29" t="s">
        <v>414</v>
      </c>
    </row>
    <row r="37" spans="1:15" ht="11.4">
      <c r="A37" s="25">
        <v>3</v>
      </c>
      <c r="B37" s="26">
        <v>52</v>
      </c>
      <c r="C37" s="27" t="s">
        <v>418</v>
      </c>
      <c r="D37" s="24">
        <v>492210.65</v>
      </c>
      <c r="E37" s="22">
        <v>3.4353320514382404E-2</v>
      </c>
      <c r="F37" s="24">
        <v>511507.59364550933</v>
      </c>
      <c r="G37" s="24">
        <v>508189.1</v>
      </c>
      <c r="H37" s="24">
        <v>3318.4936455093557</v>
      </c>
      <c r="I37" s="24">
        <v>-38495.692819566975</v>
      </c>
      <c r="J37" s="24">
        <v>-35177.19917405762</v>
      </c>
      <c r="K37" s="24">
        <v>18947.404576609071</v>
      </c>
      <c r="L37" s="24"/>
      <c r="M37" s="23">
        <v>5.3739411614863136E-4</v>
      </c>
      <c r="N37" s="28">
        <v>63</v>
      </c>
      <c r="O37" s="29" t="s">
        <v>418</v>
      </c>
    </row>
    <row r="38" spans="1:15" ht="11.4">
      <c r="A38" s="25">
        <v>3</v>
      </c>
      <c r="B38" s="26">
        <v>65</v>
      </c>
      <c r="C38" s="27" t="s">
        <v>419</v>
      </c>
      <c r="D38" s="24">
        <v>763973.69</v>
      </c>
      <c r="E38" s="22">
        <v>5.8197536104408448E-2</v>
      </c>
      <c r="F38" s="24">
        <v>793925.00706837664</v>
      </c>
      <c r="G38" s="24">
        <v>778145.17</v>
      </c>
      <c r="H38" s="24">
        <v>15779.837068376597</v>
      </c>
      <c r="I38" s="24">
        <v>-59750.223796399121</v>
      </c>
      <c r="J38" s="24">
        <v>-43970.386728022524</v>
      </c>
      <c r="K38" s="24">
        <v>29408.787864128739</v>
      </c>
      <c r="L38" s="24"/>
      <c r="M38" s="23">
        <v>8.3410419075320382E-4</v>
      </c>
      <c r="N38" s="28">
        <v>66</v>
      </c>
      <c r="O38" s="29" t="s">
        <v>419</v>
      </c>
    </row>
    <row r="39" spans="1:15" ht="11.4">
      <c r="A39" s="25">
        <v>3</v>
      </c>
      <c r="B39" s="26">
        <v>61</v>
      </c>
      <c r="C39" s="27" t="s">
        <v>421</v>
      </c>
      <c r="D39" s="24">
        <v>2817632.46</v>
      </c>
      <c r="E39" s="22">
        <v>1.8185701576504471E-2</v>
      </c>
      <c r="F39" s="24">
        <v>2928096.7394591658</v>
      </c>
      <c r="G39" s="24">
        <v>2980327.12</v>
      </c>
      <c r="H39" s="24">
        <v>-52230.380540834274</v>
      </c>
      <c r="I39" s="24">
        <v>-220366.45013390266</v>
      </c>
      <c r="J39" s="24">
        <v>-272596.83067473694</v>
      </c>
      <c r="K39" s="24">
        <v>108463.36252132348</v>
      </c>
      <c r="L39" s="24"/>
      <c r="M39" s="23">
        <v>3.0762826961858582E-3</v>
      </c>
      <c r="N39" s="28">
        <v>68</v>
      </c>
      <c r="O39" s="29" t="s">
        <v>421</v>
      </c>
    </row>
    <row r="40" spans="1:15" ht="11.4">
      <c r="A40" s="25">
        <v>3</v>
      </c>
      <c r="B40" s="26">
        <v>935</v>
      </c>
      <c r="C40" s="27" t="s">
        <v>1198</v>
      </c>
      <c r="D40" s="24">
        <v>4732786</v>
      </c>
      <c r="E40" s="22">
        <v>1.0188813552033668E-2</v>
      </c>
      <c r="F40" s="24">
        <v>4918333.1935202032</v>
      </c>
      <c r="G40" s="24">
        <v>5032470.84</v>
      </c>
      <c r="H40" s="24">
        <v>-114137.64647979662</v>
      </c>
      <c r="I40" s="24">
        <v>-370150.2111682205</v>
      </c>
      <c r="J40" s="24">
        <v>-484287.85764801712</v>
      </c>
      <c r="K40" s="24">
        <v>182186.24712104732</v>
      </c>
      <c r="L40" s="24"/>
      <c r="M40" s="23">
        <v>5.1672416055821143E-3</v>
      </c>
      <c r="N40" s="28">
        <v>2362</v>
      </c>
      <c r="O40" s="29" t="s">
        <v>1198</v>
      </c>
    </row>
    <row r="41" spans="1:15" ht="11.4">
      <c r="A41" s="25">
        <v>3</v>
      </c>
      <c r="B41" s="26">
        <v>235</v>
      </c>
      <c r="C41" s="27" t="s">
        <v>758</v>
      </c>
      <c r="D41" s="24">
        <v>2329647.2799999998</v>
      </c>
      <c r="E41" s="22">
        <v>2.4889713198995696E-2</v>
      </c>
      <c r="F41" s="24">
        <v>2420980.2738636518</v>
      </c>
      <c r="G41" s="24">
        <v>2481557.36</v>
      </c>
      <c r="H41" s="24">
        <v>-60577.08613634808</v>
      </c>
      <c r="I41" s="24">
        <v>-182201.23044639468</v>
      </c>
      <c r="J41" s="24">
        <v>-242778.31658274276</v>
      </c>
      <c r="K41" s="24">
        <v>89678.615314310795</v>
      </c>
      <c r="L41" s="24"/>
      <c r="M41" s="23">
        <v>2.5435019355506895E-3</v>
      </c>
      <c r="N41" s="28">
        <v>328</v>
      </c>
      <c r="O41" s="29" t="s">
        <v>758</v>
      </c>
    </row>
    <row r="42" spans="1:15" ht="11.4">
      <c r="A42" s="25">
        <v>3</v>
      </c>
      <c r="B42" s="26">
        <v>304</v>
      </c>
      <c r="C42" s="27" t="s">
        <v>579</v>
      </c>
      <c r="D42" s="24">
        <v>190622.19</v>
      </c>
      <c r="E42" s="22">
        <v>2.1817553575387717E-2</v>
      </c>
      <c r="F42" s="24">
        <v>198095.4652288346</v>
      </c>
      <c r="G42" s="24">
        <v>202562.99</v>
      </c>
      <c r="H42" s="24">
        <v>-4467.5247711653938</v>
      </c>
      <c r="I42" s="24">
        <v>-14908.521932292873</v>
      </c>
      <c r="J42" s="24">
        <v>-19376.046703458269</v>
      </c>
      <c r="K42" s="24">
        <v>7337.906555271089</v>
      </c>
      <c r="L42" s="24"/>
      <c r="M42" s="23">
        <v>2.08120737154644E-4</v>
      </c>
      <c r="N42" s="28">
        <v>482</v>
      </c>
      <c r="O42" s="29" t="s">
        <v>579</v>
      </c>
    </row>
    <row r="43" spans="1:15" ht="11.4">
      <c r="A43" s="25">
        <v>3</v>
      </c>
      <c r="B43" s="26">
        <v>69</v>
      </c>
      <c r="C43" s="27" t="s">
        <v>423</v>
      </c>
      <c r="D43" s="24">
        <v>1425019.81</v>
      </c>
      <c r="E43" s="22">
        <v>3.701647623075939E-2</v>
      </c>
      <c r="F43" s="24">
        <v>1480887.2053261767</v>
      </c>
      <c r="G43" s="24">
        <v>1498422.63</v>
      </c>
      <c r="H43" s="24">
        <v>-17535.424673823174</v>
      </c>
      <c r="I43" s="24">
        <v>-111450.50369706078</v>
      </c>
      <c r="J43" s="24">
        <v>-128985.92837088395</v>
      </c>
      <c r="K43" s="24">
        <v>54855.430027271024</v>
      </c>
      <c r="L43" s="24"/>
      <c r="M43" s="23">
        <v>1.5558323682944295E-3</v>
      </c>
      <c r="N43" s="28">
        <v>73</v>
      </c>
      <c r="O43" s="29" t="s">
        <v>423</v>
      </c>
    </row>
    <row r="44" spans="1:15" ht="11.4">
      <c r="A44" s="25">
        <v>3</v>
      </c>
      <c r="B44" s="26">
        <v>71</v>
      </c>
      <c r="C44" s="27" t="s">
        <v>425</v>
      </c>
      <c r="D44" s="24">
        <v>1295242.93</v>
      </c>
      <c r="E44" s="22">
        <v>1.6171577300285914E-2</v>
      </c>
      <c r="F44" s="24">
        <v>1346022.4688568986</v>
      </c>
      <c r="G44" s="24">
        <v>1365909.55</v>
      </c>
      <c r="H44" s="24">
        <v>-19887.081143101444</v>
      </c>
      <c r="I44" s="24">
        <v>-101300.68083653996</v>
      </c>
      <c r="J44" s="24">
        <v>-121187.76197964141</v>
      </c>
      <c r="K44" s="24">
        <v>49859.733469201732</v>
      </c>
      <c r="L44" s="24"/>
      <c r="M44" s="23">
        <v>1.4141423586936071E-3</v>
      </c>
      <c r="N44" s="28">
        <v>76</v>
      </c>
      <c r="O44" s="29" t="s">
        <v>425</v>
      </c>
    </row>
    <row r="45" spans="1:15" ht="11.4">
      <c r="A45" s="25">
        <v>3</v>
      </c>
      <c r="B45" s="26">
        <v>74</v>
      </c>
      <c r="C45" s="27" t="s">
        <v>429</v>
      </c>
      <c r="D45" s="24">
        <v>252793.94</v>
      </c>
      <c r="E45" s="22">
        <v>5.6858820720464671E-2</v>
      </c>
      <c r="F45" s="24">
        <v>262704.63659729273</v>
      </c>
      <c r="G45" s="24">
        <v>255535.52</v>
      </c>
      <c r="H45" s="24">
        <v>7169.1165972927411</v>
      </c>
      <c r="I45" s="24">
        <v>-19770.961601273848</v>
      </c>
      <c r="J45" s="24">
        <v>-12601.845003981107</v>
      </c>
      <c r="K45" s="24">
        <v>9731.1772016616014</v>
      </c>
      <c r="L45" s="24"/>
      <c r="M45" s="23">
        <v>2.7599966793491796E-4</v>
      </c>
      <c r="N45" s="28">
        <v>84</v>
      </c>
      <c r="O45" s="29" t="s">
        <v>429</v>
      </c>
    </row>
    <row r="46" spans="1:15" ht="11.4">
      <c r="A46" s="25">
        <v>3</v>
      </c>
      <c r="B46" s="26">
        <v>76</v>
      </c>
      <c r="C46" s="27" t="s">
        <v>433</v>
      </c>
      <c r="D46" s="24">
        <v>339931.42</v>
      </c>
      <c r="E46" s="22">
        <v>-1.6966958538897438E-2</v>
      </c>
      <c r="F46" s="24">
        <v>353258.31053980842</v>
      </c>
      <c r="G46" s="24">
        <v>353888.78</v>
      </c>
      <c r="H46" s="24">
        <v>-630.4694601916126</v>
      </c>
      <c r="I46" s="24">
        <v>-26585.965834016803</v>
      </c>
      <c r="J46" s="24">
        <v>-27216.435294208415</v>
      </c>
      <c r="K46" s="24">
        <v>13085.491228280453</v>
      </c>
      <c r="L46" s="24"/>
      <c r="M46" s="23">
        <v>3.7113610809121902E-4</v>
      </c>
      <c r="N46" s="28">
        <v>90</v>
      </c>
      <c r="O46" s="29" t="s">
        <v>433</v>
      </c>
    </row>
    <row r="47" spans="1:15" ht="11.4">
      <c r="A47" s="25">
        <v>3</v>
      </c>
      <c r="B47" s="26">
        <v>78</v>
      </c>
      <c r="C47" s="27" t="s">
        <v>1094</v>
      </c>
      <c r="D47" s="24">
        <v>1627854.97</v>
      </c>
      <c r="E47" s="22">
        <v>-5.0526862370844153E-3</v>
      </c>
      <c r="F47" s="24">
        <v>1691674.4457044613</v>
      </c>
      <c r="G47" s="24">
        <v>1733048.53</v>
      </c>
      <c r="H47" s="24">
        <v>-41374.08429553872</v>
      </c>
      <c r="I47" s="24">
        <v>-127314.19947927863</v>
      </c>
      <c r="J47" s="24">
        <v>-168688.28377481736</v>
      </c>
      <c r="K47" s="24">
        <v>62663.468798641021</v>
      </c>
      <c r="L47" s="24"/>
      <c r="M47" s="23">
        <v>1.7772871895829696E-3</v>
      </c>
      <c r="N47" s="28">
        <v>92</v>
      </c>
      <c r="O47" s="29" t="s">
        <v>1094</v>
      </c>
    </row>
    <row r="48" spans="1:15" ht="11.4">
      <c r="A48" s="25">
        <v>3</v>
      </c>
      <c r="B48" s="26">
        <v>77</v>
      </c>
      <c r="C48" s="27" t="s">
        <v>1096</v>
      </c>
      <c r="D48" s="24">
        <v>896063.58</v>
      </c>
      <c r="E48" s="22">
        <v>3.0842185819841363E-2</v>
      </c>
      <c r="F48" s="24">
        <v>931193.43427286728</v>
      </c>
      <c r="G48" s="24">
        <v>934042</v>
      </c>
      <c r="H48" s="24">
        <v>-2848.5657271327218</v>
      </c>
      <c r="I48" s="24">
        <v>-70080.94668914919</v>
      </c>
      <c r="J48" s="24">
        <v>-72929.512416281912</v>
      </c>
      <c r="K48" s="24">
        <v>34493.522593679569</v>
      </c>
      <c r="L48" s="24"/>
      <c r="M48" s="23">
        <v>9.7831953775701194E-4</v>
      </c>
      <c r="N48" s="28">
        <v>94</v>
      </c>
      <c r="O48" s="29" t="s">
        <v>1096</v>
      </c>
    </row>
    <row r="49" spans="1:15" ht="11.4">
      <c r="A49" s="25">
        <v>3</v>
      </c>
      <c r="B49" s="26">
        <v>79</v>
      </c>
      <c r="C49" s="27" t="s">
        <v>1098</v>
      </c>
      <c r="D49" s="24">
        <v>1378457.21</v>
      </c>
      <c r="E49" s="22">
        <v>2.0880668253903265E-2</v>
      </c>
      <c r="F49" s="24">
        <v>1432499.1351373694</v>
      </c>
      <c r="G49" s="24">
        <v>1453514.27</v>
      </c>
      <c r="H49" s="24">
        <v>-21015.134862630628</v>
      </c>
      <c r="I49" s="24">
        <v>-107808.85241121319</v>
      </c>
      <c r="J49" s="24">
        <v>-128823.98727384381</v>
      </c>
      <c r="K49" s="24">
        <v>53063.025859789435</v>
      </c>
      <c r="L49" s="24"/>
      <c r="M49" s="23">
        <v>1.5049954608187738E-3</v>
      </c>
      <c r="N49" s="28">
        <v>98</v>
      </c>
      <c r="O49" s="29" t="s">
        <v>1098</v>
      </c>
    </row>
    <row r="50" spans="1:15" ht="11.4">
      <c r="A50" s="25">
        <v>3</v>
      </c>
      <c r="B50" s="26">
        <v>81</v>
      </c>
      <c r="C50" s="27" t="s">
        <v>1100</v>
      </c>
      <c r="D50" s="24">
        <v>474334.18</v>
      </c>
      <c r="E50" s="22">
        <v>-4.5689504394681919E-4</v>
      </c>
      <c r="F50" s="24">
        <v>492930.28299086145</v>
      </c>
      <c r="G50" s="24">
        <v>497117.12</v>
      </c>
      <c r="H50" s="24">
        <v>-4186.8370091385441</v>
      </c>
      <c r="I50" s="24">
        <v>-37097.577809625182</v>
      </c>
      <c r="J50" s="24">
        <v>-41284.414818763726</v>
      </c>
      <c r="K50" s="24">
        <v>18259.25874008234</v>
      </c>
      <c r="L50" s="24"/>
      <c r="M50" s="23">
        <v>5.1787663964643143E-4</v>
      </c>
      <c r="N50" s="28">
        <v>101</v>
      </c>
      <c r="O50" s="29" t="s">
        <v>1100</v>
      </c>
    </row>
    <row r="51" spans="1:15" ht="11.4">
      <c r="A51" s="25">
        <v>3</v>
      </c>
      <c r="B51" s="26">
        <v>82</v>
      </c>
      <c r="C51" s="27" t="s">
        <v>1102</v>
      </c>
      <c r="D51" s="24">
        <v>1641489.78</v>
      </c>
      <c r="E51" s="22">
        <v>1.9848253090647233E-2</v>
      </c>
      <c r="F51" s="24">
        <v>1705843.8035859168</v>
      </c>
      <c r="G51" s="24">
        <v>1749277.95</v>
      </c>
      <c r="H51" s="24">
        <v>-43434.146414083196</v>
      </c>
      <c r="I51" s="24">
        <v>-128380.57514062031</v>
      </c>
      <c r="J51" s="24">
        <v>-171814.72155470349</v>
      </c>
      <c r="K51" s="24">
        <v>63188.334039560126</v>
      </c>
      <c r="L51" s="24"/>
      <c r="M51" s="23">
        <v>1.7921736343781088E-3</v>
      </c>
      <c r="N51" s="28">
        <v>103</v>
      </c>
      <c r="O51" s="29" t="s">
        <v>1102</v>
      </c>
    </row>
    <row r="52" spans="1:15" ht="11.4">
      <c r="A52" s="25">
        <v>3</v>
      </c>
      <c r="B52" s="26">
        <v>86</v>
      </c>
      <c r="C52" s="27" t="s">
        <v>1106</v>
      </c>
      <c r="D52" s="24">
        <v>1756960.59</v>
      </c>
      <c r="E52" s="22">
        <v>1.6265388718690991E-2</v>
      </c>
      <c r="F52" s="24">
        <v>1825841.6056639454</v>
      </c>
      <c r="G52" s="24">
        <v>1879892.08</v>
      </c>
      <c r="H52" s="24">
        <v>-54050.474336054642</v>
      </c>
      <c r="I52" s="24">
        <v>-137411.52323446303</v>
      </c>
      <c r="J52" s="24">
        <v>-191461.99757051768</v>
      </c>
      <c r="K52" s="24">
        <v>67633.325536308024</v>
      </c>
      <c r="L52" s="24"/>
      <c r="M52" s="23">
        <v>1.9182443195226025E-3</v>
      </c>
      <c r="N52" s="28">
        <v>116</v>
      </c>
      <c r="O52" s="29" t="s">
        <v>1106</v>
      </c>
    </row>
    <row r="53" spans="1:15" ht="11.4">
      <c r="A53" s="25">
        <v>3</v>
      </c>
      <c r="B53" s="26">
        <v>111</v>
      </c>
      <c r="C53" s="27" t="s">
        <v>547</v>
      </c>
      <c r="D53" s="24">
        <v>3351913.37</v>
      </c>
      <c r="E53" s="22">
        <v>1.6141716168628827E-2</v>
      </c>
      <c r="F53" s="24">
        <v>3483323.9426999595</v>
      </c>
      <c r="G53" s="24">
        <v>3543064.83</v>
      </c>
      <c r="H53" s="24">
        <v>-59740.887300040573</v>
      </c>
      <c r="I53" s="24">
        <v>-262152.44925992464</v>
      </c>
      <c r="J53" s="24">
        <v>-321893.33655996522</v>
      </c>
      <c r="K53" s="24">
        <v>129030.24086767553</v>
      </c>
      <c r="L53" s="24"/>
      <c r="M53" s="23">
        <v>3.6596089964285217E-3</v>
      </c>
      <c r="N53" s="28">
        <v>2023</v>
      </c>
      <c r="O53" s="29" t="s">
        <v>547</v>
      </c>
    </row>
    <row r="54" spans="1:15" ht="11.4">
      <c r="A54" s="25">
        <v>3</v>
      </c>
      <c r="B54" s="26">
        <v>90</v>
      </c>
      <c r="C54" s="27" t="s">
        <v>1108</v>
      </c>
      <c r="D54" s="24">
        <v>585024.38</v>
      </c>
      <c r="E54" s="22">
        <v>2.0172094639565982E-2</v>
      </c>
      <c r="F54" s="24">
        <v>607960.0529524422</v>
      </c>
      <c r="G54" s="24">
        <v>606694.69999999995</v>
      </c>
      <c r="H54" s="24">
        <v>1265.3529524422484</v>
      </c>
      <c r="I54" s="24">
        <v>-45754.635387181523</v>
      </c>
      <c r="J54" s="24">
        <v>-44489.282434739274</v>
      </c>
      <c r="K54" s="24">
        <v>22520.22302857503</v>
      </c>
      <c r="L54" s="24"/>
      <c r="M54" s="23">
        <v>6.3872786908511839E-4</v>
      </c>
      <c r="N54" s="28">
        <v>126</v>
      </c>
      <c r="O54" s="29" t="s">
        <v>1108</v>
      </c>
    </row>
    <row r="55" spans="1:15" ht="11.4">
      <c r="A55" s="25">
        <v>3</v>
      </c>
      <c r="B55" s="26">
        <v>91</v>
      </c>
      <c r="C55" s="27" t="s">
        <v>1112</v>
      </c>
      <c r="D55" s="24">
        <v>79544720.810000002</v>
      </c>
      <c r="E55" s="22">
        <v>1.8496680903056974E-2</v>
      </c>
      <c r="F55" s="24">
        <v>82663243.32626076</v>
      </c>
      <c r="G55" s="24">
        <v>84671079.569999993</v>
      </c>
      <c r="H55" s="24">
        <v>-2007836.2437392324</v>
      </c>
      <c r="I55" s="24">
        <v>-6221176.1117317891</v>
      </c>
      <c r="J55" s="24">
        <v>-8229012.3554710215</v>
      </c>
      <c r="K55" s="24">
        <v>3062034.5315983812</v>
      </c>
      <c r="L55" s="24"/>
      <c r="M55" s="23">
        <v>8.6846688372101646E-2</v>
      </c>
      <c r="N55" s="28">
        <v>130</v>
      </c>
      <c r="O55" s="29" t="s">
        <v>1112</v>
      </c>
    </row>
    <row r="56" spans="1:15" ht="11.4">
      <c r="A56" s="25">
        <v>3</v>
      </c>
      <c r="B56" s="26">
        <v>97</v>
      </c>
      <c r="C56" s="27" t="s">
        <v>1114</v>
      </c>
      <c r="D56" s="24">
        <v>406956.9</v>
      </c>
      <c r="E56" s="22">
        <v>5.1740735146943495E-2</v>
      </c>
      <c r="F56" s="24">
        <v>422911.50066833408</v>
      </c>
      <c r="G56" s="24">
        <v>416302.34</v>
      </c>
      <c r="H56" s="24">
        <v>6609.1606683340506</v>
      </c>
      <c r="I56" s="24">
        <v>-31828.014719314247</v>
      </c>
      <c r="J56" s="24">
        <v>-25218.854050980197</v>
      </c>
      <c r="K56" s="24">
        <v>15665.603801020234</v>
      </c>
      <c r="L56" s="24"/>
      <c r="M56" s="23">
        <v>4.443143267746989E-4</v>
      </c>
      <c r="N56" s="28">
        <v>136</v>
      </c>
      <c r="O56" s="29" t="s">
        <v>1114</v>
      </c>
    </row>
    <row r="57" spans="1:15" ht="11.4">
      <c r="A57" s="25">
        <v>3</v>
      </c>
      <c r="B57" s="26">
        <v>283</v>
      </c>
      <c r="C57" s="27" t="s">
        <v>435</v>
      </c>
      <c r="D57" s="24">
        <v>4979959.4000000004</v>
      </c>
      <c r="E57" s="22">
        <v>8.5472974079997491E-3</v>
      </c>
      <c r="F57" s="24">
        <v>5175196.9388438351</v>
      </c>
      <c r="G57" s="24">
        <v>5337751.2300000004</v>
      </c>
      <c r="H57" s="24">
        <v>-162554.2911561653</v>
      </c>
      <c r="I57" s="24">
        <v>-389481.59150216484</v>
      </c>
      <c r="J57" s="24">
        <v>-552035.88265833014</v>
      </c>
      <c r="K57" s="24">
        <v>191701.06442615038</v>
      </c>
      <c r="L57" s="24"/>
      <c r="M57" s="23">
        <v>5.4371047847482949E-3</v>
      </c>
      <c r="N57" s="28">
        <v>138</v>
      </c>
      <c r="O57" s="29" t="s">
        <v>435</v>
      </c>
    </row>
    <row r="58" spans="1:15" ht="11.4">
      <c r="A58" s="25">
        <v>3</v>
      </c>
      <c r="B58" s="26">
        <v>99</v>
      </c>
      <c r="C58" s="27" t="s">
        <v>437</v>
      </c>
      <c r="D58" s="24">
        <v>342483.83</v>
      </c>
      <c r="E58" s="22">
        <v>0.10959222812038387</v>
      </c>
      <c r="F58" s="24">
        <v>355910.78686695971</v>
      </c>
      <c r="G58" s="24">
        <v>362762.2</v>
      </c>
      <c r="H58" s="24">
        <v>-6851.4131330403034</v>
      </c>
      <c r="I58" s="24">
        <v>-26785.58929057873</v>
      </c>
      <c r="J58" s="24">
        <v>-33637.002423619037</v>
      </c>
      <c r="K58" s="24">
        <v>13183.744983893792</v>
      </c>
      <c r="L58" s="24"/>
      <c r="M58" s="23">
        <v>3.739228216984905E-4</v>
      </c>
      <c r="N58" s="28">
        <v>141</v>
      </c>
      <c r="O58" s="29" t="s">
        <v>437</v>
      </c>
    </row>
    <row r="59" spans="1:15" ht="11.4">
      <c r="A59" s="25">
        <v>3</v>
      </c>
      <c r="B59" s="26">
        <v>102</v>
      </c>
      <c r="C59" s="27" t="s">
        <v>439</v>
      </c>
      <c r="D59" s="24">
        <v>1807243.03</v>
      </c>
      <c r="E59" s="22">
        <v>3.6389051668275135E-2</v>
      </c>
      <c r="F59" s="24">
        <v>1878095.3508582532</v>
      </c>
      <c r="G59" s="24">
        <v>1890216.49</v>
      </c>
      <c r="H59" s="24">
        <v>-12121.139141746797</v>
      </c>
      <c r="I59" s="24">
        <v>-141344.10243497055</v>
      </c>
      <c r="J59" s="24">
        <v>-153465.24157671735</v>
      </c>
      <c r="K59" s="24">
        <v>69568.923097594161</v>
      </c>
      <c r="L59" s="24"/>
      <c r="M59" s="23">
        <v>1.9731425371893605E-3</v>
      </c>
      <c r="N59" s="28">
        <v>146</v>
      </c>
      <c r="O59" s="29" t="s">
        <v>439</v>
      </c>
    </row>
    <row r="60" spans="1:15" ht="11.4">
      <c r="A60" s="25">
        <v>3</v>
      </c>
      <c r="B60" s="26">
        <v>103</v>
      </c>
      <c r="C60" s="27" t="s">
        <v>441</v>
      </c>
      <c r="D60" s="24">
        <v>492822.27</v>
      </c>
      <c r="E60" s="22">
        <v>1.2064899014739439E-2</v>
      </c>
      <c r="F60" s="24">
        <v>512143.19199029409</v>
      </c>
      <c r="G60" s="24">
        <v>525502.38</v>
      </c>
      <c r="H60" s="24">
        <v>-13359.188009705918</v>
      </c>
      <c r="I60" s="24">
        <v>-38543.527492876667</v>
      </c>
      <c r="J60" s="24">
        <v>-51902.715502582585</v>
      </c>
      <c r="K60" s="24">
        <v>18970.948584824142</v>
      </c>
      <c r="L60" s="24"/>
      <c r="M60" s="23">
        <v>5.3806188103612171E-4</v>
      </c>
      <c r="N60" s="28">
        <v>148</v>
      </c>
      <c r="O60" s="29" t="s">
        <v>441</v>
      </c>
    </row>
    <row r="61" spans="1:15" ht="11.4">
      <c r="A61" s="25">
        <v>3</v>
      </c>
      <c r="B61" s="26">
        <v>105</v>
      </c>
      <c r="C61" s="27" t="s">
        <v>443</v>
      </c>
      <c r="D61" s="24">
        <v>449517.26</v>
      </c>
      <c r="E61" s="22">
        <v>9.7540971417576713E-3</v>
      </c>
      <c r="F61" s="24">
        <v>467140.42445998016</v>
      </c>
      <c r="G61" s="24">
        <v>470335.67</v>
      </c>
      <c r="H61" s="24">
        <v>-3195.2455400198232</v>
      </c>
      <c r="I61" s="24">
        <v>-35156.651645090205</v>
      </c>
      <c r="J61" s="24">
        <v>-38351.897185110029</v>
      </c>
      <c r="K61" s="24">
        <v>17303.943726916044</v>
      </c>
      <c r="L61" s="24"/>
      <c r="M61" s="23">
        <v>4.9078160058351947E-4</v>
      </c>
      <c r="N61" s="28">
        <v>151</v>
      </c>
      <c r="O61" s="29" t="s">
        <v>443</v>
      </c>
    </row>
    <row r="62" spans="1:15" ht="11.4">
      <c r="A62" s="25">
        <v>3</v>
      </c>
      <c r="B62" s="26">
        <v>106</v>
      </c>
      <c r="C62" s="27" t="s">
        <v>445</v>
      </c>
      <c r="D62" s="24">
        <v>6748909.29</v>
      </c>
      <c r="E62" s="22">
        <v>1.8828819532153825E-2</v>
      </c>
      <c r="F62" s="24">
        <v>7013497.8807543525</v>
      </c>
      <c r="G62" s="24">
        <v>7162993.0499999998</v>
      </c>
      <c r="H62" s="24">
        <v>-149495.16924564727</v>
      </c>
      <c r="I62" s="24">
        <v>-527830.79540225677</v>
      </c>
      <c r="J62" s="24">
        <v>-677325.96464790404</v>
      </c>
      <c r="K62" s="24">
        <v>259795.91211296516</v>
      </c>
      <c r="L62" s="24"/>
      <c r="M62" s="23">
        <v>7.3684389861674807E-3</v>
      </c>
      <c r="N62" s="28">
        <v>153</v>
      </c>
      <c r="O62" s="29" t="s">
        <v>445</v>
      </c>
    </row>
    <row r="63" spans="1:15" ht="11.4">
      <c r="A63" s="25">
        <v>3</v>
      </c>
      <c r="B63" s="26">
        <v>224</v>
      </c>
      <c r="C63" s="27" t="s">
        <v>159</v>
      </c>
      <c r="D63" s="24">
        <v>1413823.51</v>
      </c>
      <c r="E63" s="22">
        <v>-2.7271833180489932E-3</v>
      </c>
      <c r="F63" s="24">
        <v>1469251.9583628424</v>
      </c>
      <c r="G63" s="24">
        <v>1521566.98</v>
      </c>
      <c r="H63" s="24">
        <v>-52315.021637157537</v>
      </c>
      <c r="I63" s="24">
        <v>-110574.8433969114</v>
      </c>
      <c r="J63" s="24">
        <v>-162889.86503406893</v>
      </c>
      <c r="K63" s="24">
        <v>54424.434018019514</v>
      </c>
      <c r="L63" s="24"/>
      <c r="M63" s="23">
        <v>1.5436082814270793E-3</v>
      </c>
      <c r="N63" s="28">
        <v>308</v>
      </c>
      <c r="O63" s="29" t="s">
        <v>159</v>
      </c>
    </row>
    <row r="64" spans="1:15" ht="11.4">
      <c r="A64" s="25">
        <v>3</v>
      </c>
      <c r="B64" s="26">
        <v>139</v>
      </c>
      <c r="C64" s="27" t="s">
        <v>451</v>
      </c>
      <c r="D64" s="24">
        <v>1505809.46</v>
      </c>
      <c r="E64" s="22">
        <v>3.215329939664581E-2</v>
      </c>
      <c r="F64" s="24">
        <v>1564844.1848489945</v>
      </c>
      <c r="G64" s="24">
        <v>1599307.72</v>
      </c>
      <c r="H64" s="24">
        <v>-34463.53515100549</v>
      </c>
      <c r="I64" s="24">
        <v>-117769.04546246208</v>
      </c>
      <c r="J64" s="24">
        <v>-152232.58061346755</v>
      </c>
      <c r="K64" s="24">
        <v>57965.387489899353</v>
      </c>
      <c r="L64" s="24"/>
      <c r="M64" s="23">
        <v>1.6440382666343114E-3</v>
      </c>
      <c r="N64" s="28">
        <v>164</v>
      </c>
      <c r="O64" s="29" t="s">
        <v>451</v>
      </c>
    </row>
    <row r="65" spans="1:15" ht="11.4">
      <c r="A65" s="25">
        <v>3</v>
      </c>
      <c r="B65" s="26">
        <v>142</v>
      </c>
      <c r="C65" s="27" t="s">
        <v>457</v>
      </c>
      <c r="D65" s="24">
        <v>1299278.83</v>
      </c>
      <c r="E65" s="22">
        <v>2.5523593062577132E-2</v>
      </c>
      <c r="F65" s="24">
        <v>1350216.5948823998</v>
      </c>
      <c r="G65" s="24">
        <v>1361136.65</v>
      </c>
      <c r="H65" s="24">
        <v>-10920.055117600132</v>
      </c>
      <c r="I65" s="24">
        <v>-101616.32773822828</v>
      </c>
      <c r="J65" s="24">
        <v>-112536.38285582841</v>
      </c>
      <c r="K65" s="24">
        <v>50015.093435774455</v>
      </c>
      <c r="L65" s="24"/>
      <c r="M65" s="23">
        <v>1.4185487422478116E-3</v>
      </c>
      <c r="N65" s="28">
        <v>172</v>
      </c>
      <c r="O65" s="29" t="s">
        <v>457</v>
      </c>
    </row>
    <row r="66" spans="1:15" ht="11.4">
      <c r="A66" s="25">
        <v>3</v>
      </c>
      <c r="B66" s="26">
        <v>143</v>
      </c>
      <c r="C66" s="27" t="s">
        <v>1149</v>
      </c>
      <c r="D66" s="24">
        <v>1457959.04</v>
      </c>
      <c r="E66" s="22">
        <v>9.0759900579454447E-2</v>
      </c>
      <c r="F66" s="24">
        <v>1515117.8061346638</v>
      </c>
      <c r="G66" s="24">
        <v>1570750.28</v>
      </c>
      <c r="H66" s="24">
        <v>-55632.473865336273</v>
      </c>
      <c r="I66" s="24">
        <v>-114026.67404159327</v>
      </c>
      <c r="J66" s="24">
        <v>-169659.14790692955</v>
      </c>
      <c r="K66" s="24">
        <v>56123.409330953255</v>
      </c>
      <c r="L66" s="24"/>
      <c r="M66" s="23">
        <v>1.5917953211327448E-3</v>
      </c>
      <c r="N66" s="28">
        <v>176</v>
      </c>
      <c r="O66" s="29" t="s">
        <v>1149</v>
      </c>
    </row>
    <row r="67" spans="1:15" ht="11.4">
      <c r="A67" s="25">
        <v>3</v>
      </c>
      <c r="B67" s="26">
        <v>145</v>
      </c>
      <c r="C67" s="27" t="s">
        <v>1151</v>
      </c>
      <c r="D67" s="24">
        <v>2625435.86</v>
      </c>
      <c r="E67" s="22">
        <v>3.9603209457648066E-2</v>
      </c>
      <c r="F67" s="24">
        <v>2728365.1400456857</v>
      </c>
      <c r="G67" s="24">
        <v>2767950.14</v>
      </c>
      <c r="H67" s="24">
        <v>-39584.999954314437</v>
      </c>
      <c r="I67" s="24">
        <v>-205334.79392214617</v>
      </c>
      <c r="J67" s="24">
        <v>-244919.79387646061</v>
      </c>
      <c r="K67" s="24">
        <v>101064.84983483711</v>
      </c>
      <c r="L67" s="24"/>
      <c r="M67" s="23">
        <v>2.866443022900097E-3</v>
      </c>
      <c r="N67" s="28">
        <v>177</v>
      </c>
      <c r="O67" s="29" t="s">
        <v>1151</v>
      </c>
    </row>
    <row r="68" spans="1:15" ht="11.4">
      <c r="A68" s="25">
        <v>3</v>
      </c>
      <c r="B68" s="26">
        <v>146</v>
      </c>
      <c r="C68" s="27" t="s">
        <v>1153</v>
      </c>
      <c r="D68" s="24">
        <v>791012.42</v>
      </c>
      <c r="E68" s="22">
        <v>2.3135670419622906E-2</v>
      </c>
      <c r="F68" s="24">
        <v>822023.78087087499</v>
      </c>
      <c r="G68" s="24">
        <v>821410.12</v>
      </c>
      <c r="H68" s="24">
        <v>613.66087087499909</v>
      </c>
      <c r="I68" s="24">
        <v>-61864.917260084265</v>
      </c>
      <c r="J68" s="24">
        <v>-61251.256389209266</v>
      </c>
      <c r="K68" s="24">
        <v>30449.63035005971</v>
      </c>
      <c r="L68" s="24"/>
      <c r="M68" s="23">
        <v>8.6362499533175474E-4</v>
      </c>
      <c r="N68" s="28">
        <v>180</v>
      </c>
      <c r="O68" s="29" t="s">
        <v>1153</v>
      </c>
    </row>
    <row r="69" spans="1:15" ht="11.4">
      <c r="A69" s="25">
        <v>3</v>
      </c>
      <c r="B69" s="26">
        <v>153</v>
      </c>
      <c r="C69" s="27" t="s">
        <v>1157</v>
      </c>
      <c r="D69" s="24">
        <v>5218951.58</v>
      </c>
      <c r="E69" s="22">
        <v>1.2637872827755156E-2</v>
      </c>
      <c r="F69" s="24">
        <v>5423558.722344242</v>
      </c>
      <c r="G69" s="24">
        <v>5515162.5499999998</v>
      </c>
      <c r="H69" s="24">
        <v>-91603.827655757777</v>
      </c>
      <c r="I69" s="24">
        <v>-408173.12031723349</v>
      </c>
      <c r="J69" s="24">
        <v>-499776.94797299127</v>
      </c>
      <c r="K69" s="24">
        <v>200900.94972953782</v>
      </c>
      <c r="L69" s="24"/>
      <c r="M69" s="23">
        <v>5.6980357323771907E-3</v>
      </c>
      <c r="N69" s="28">
        <v>185</v>
      </c>
      <c r="O69" s="29" t="s">
        <v>1157</v>
      </c>
    </row>
    <row r="70" spans="1:15" ht="11.4">
      <c r="A70" s="25">
        <v>3</v>
      </c>
      <c r="B70" s="26">
        <v>149</v>
      </c>
      <c r="C70" s="27" t="s">
        <v>1161</v>
      </c>
      <c r="D70" s="24">
        <v>1077241.8</v>
      </c>
      <c r="E70" s="22">
        <v>-1.1479025099933855E-2</v>
      </c>
      <c r="F70" s="24">
        <v>1119474.6820133962</v>
      </c>
      <c r="G70" s="24">
        <v>1168875.79</v>
      </c>
      <c r="H70" s="24">
        <v>-49401.107986603864</v>
      </c>
      <c r="I70" s="24">
        <v>-84250.857687043943</v>
      </c>
      <c r="J70" s="24">
        <v>-133651.96567364782</v>
      </c>
      <c r="K70" s="24">
        <v>41467.888212972626</v>
      </c>
      <c r="L70" s="24"/>
      <c r="M70" s="23">
        <v>1.1761293766995101E-3</v>
      </c>
      <c r="N70" s="28">
        <v>192</v>
      </c>
      <c r="O70" s="29" t="s">
        <v>1161</v>
      </c>
    </row>
    <row r="71" spans="1:15" ht="11.4">
      <c r="A71" s="25">
        <v>3</v>
      </c>
      <c r="B71" s="26">
        <v>164</v>
      </c>
      <c r="C71" s="27" t="s">
        <v>1167</v>
      </c>
      <c r="D71" s="24">
        <v>1605304.84</v>
      </c>
      <c r="E71" s="22">
        <v>2.8357409783497555E-2</v>
      </c>
      <c r="F71" s="24">
        <v>1668240.2458701155</v>
      </c>
      <c r="G71" s="24">
        <v>1684249.09</v>
      </c>
      <c r="H71" s="24">
        <v>-16008.844129884616</v>
      </c>
      <c r="I71" s="24">
        <v>-125550.558490362</v>
      </c>
      <c r="J71" s="24">
        <v>-141559.40262024663</v>
      </c>
      <c r="K71" s="24">
        <v>61795.412741005683</v>
      </c>
      <c r="L71" s="24"/>
      <c r="M71" s="23">
        <v>1.7526670250652236E-3</v>
      </c>
      <c r="N71" s="28">
        <v>202</v>
      </c>
      <c r="O71" s="29" t="s">
        <v>1167</v>
      </c>
    </row>
    <row r="72" spans="1:15" ht="11.4">
      <c r="A72" s="25">
        <v>3</v>
      </c>
      <c r="B72" s="26">
        <v>165</v>
      </c>
      <c r="C72" s="27" t="s">
        <v>1169</v>
      </c>
      <c r="D72" s="24">
        <v>2873042.77</v>
      </c>
      <c r="E72" s="22">
        <v>1.9395135413096194E-2</v>
      </c>
      <c r="F72" s="24">
        <v>2985679.3909748364</v>
      </c>
      <c r="G72" s="24">
        <v>3045643.72</v>
      </c>
      <c r="H72" s="24">
        <v>-59964.329025163781</v>
      </c>
      <c r="I72" s="24">
        <v>-224700.07898325199</v>
      </c>
      <c r="J72" s="24">
        <v>-284664.40800841578</v>
      </c>
      <c r="K72" s="24">
        <v>110596.3548921414</v>
      </c>
      <c r="L72" s="24"/>
      <c r="M72" s="23">
        <v>3.1367795069882488E-3</v>
      </c>
      <c r="N72" s="28">
        <v>207</v>
      </c>
      <c r="O72" s="29" t="s">
        <v>1169</v>
      </c>
    </row>
    <row r="73" spans="1:15" ht="11.4">
      <c r="A73" s="25">
        <v>3</v>
      </c>
      <c r="B73" s="26">
        <v>169</v>
      </c>
      <c r="C73" s="27" t="s">
        <v>461</v>
      </c>
      <c r="D73" s="24">
        <v>1046470.28</v>
      </c>
      <c r="E73" s="22">
        <v>2.0466338374346173E-2</v>
      </c>
      <c r="F73" s="24">
        <v>1087496.7755052482</v>
      </c>
      <c r="G73" s="24">
        <v>1110010.4099999999</v>
      </c>
      <c r="H73" s="24">
        <v>-22513.634494751692</v>
      </c>
      <c r="I73" s="24">
        <v>-81844.22349188551</v>
      </c>
      <c r="J73" s="24">
        <v>-104357.8579866372</v>
      </c>
      <c r="K73" s="24">
        <v>40283.353829417087</v>
      </c>
      <c r="L73" s="24"/>
      <c r="M73" s="23">
        <v>1.1425331231585719E-3</v>
      </c>
      <c r="N73" s="28">
        <v>215</v>
      </c>
      <c r="O73" s="29" t="s">
        <v>461</v>
      </c>
    </row>
    <row r="74" spans="1:15" ht="11.4">
      <c r="A74" s="25">
        <v>3</v>
      </c>
      <c r="B74" s="26">
        <v>167</v>
      </c>
      <c r="C74" s="27" t="s">
        <v>1171</v>
      </c>
      <c r="D74" s="24">
        <v>10890117.52</v>
      </c>
      <c r="E74" s="22">
        <v>2.7187168298290772E-2</v>
      </c>
      <c r="F74" s="24">
        <v>11317060.707995653</v>
      </c>
      <c r="G74" s="24">
        <v>11506627.65</v>
      </c>
      <c r="H74" s="24">
        <v>-189566.94200434722</v>
      </c>
      <c r="I74" s="24">
        <v>-851713.83191100066</v>
      </c>
      <c r="J74" s="24">
        <v>-1041280.7739153479</v>
      </c>
      <c r="K74" s="24">
        <v>419209.66671131272</v>
      </c>
      <c r="L74" s="24"/>
      <c r="M74" s="23">
        <v>1.1889797751054603E-2</v>
      </c>
      <c r="N74" s="28">
        <v>209</v>
      </c>
      <c r="O74" s="29" t="s">
        <v>1171</v>
      </c>
    </row>
    <row r="75" spans="1:15" ht="11.4">
      <c r="A75" s="25">
        <v>3</v>
      </c>
      <c r="B75" s="26">
        <v>170</v>
      </c>
      <c r="C75" s="27" t="s">
        <v>463</v>
      </c>
      <c r="D75" s="24">
        <v>1008798.11</v>
      </c>
      <c r="E75" s="22">
        <v>7.3450646981877338E-2</v>
      </c>
      <c r="F75" s="24">
        <v>1048347.6814657255</v>
      </c>
      <c r="G75" s="24">
        <v>1034828.65</v>
      </c>
      <c r="H75" s="24">
        <v>13519.031465725508</v>
      </c>
      <c r="I75" s="24">
        <v>-78897.890891876727</v>
      </c>
      <c r="J75" s="24">
        <v>-65378.859426151219</v>
      </c>
      <c r="K75" s="24">
        <v>38833.182350460273</v>
      </c>
      <c r="L75" s="24"/>
      <c r="M75" s="23">
        <v>1.1014027605779349E-3</v>
      </c>
      <c r="N75" s="28">
        <v>217</v>
      </c>
      <c r="O75" s="29" t="s">
        <v>463</v>
      </c>
    </row>
    <row r="76" spans="1:15" ht="11.4">
      <c r="A76" s="25">
        <v>3</v>
      </c>
      <c r="B76" s="26">
        <v>171</v>
      </c>
      <c r="C76" s="27" t="s">
        <v>137</v>
      </c>
      <c r="D76" s="24">
        <v>901317.11</v>
      </c>
      <c r="E76" s="22">
        <v>2.8438647080126014E-2</v>
      </c>
      <c r="F76" s="24">
        <v>936652.92704988166</v>
      </c>
      <c r="G76" s="24">
        <v>938981.05</v>
      </c>
      <c r="H76" s="24">
        <v>-2328.1229501183843</v>
      </c>
      <c r="I76" s="24">
        <v>-70491.82418052078</v>
      </c>
      <c r="J76" s="24">
        <v>-72819.947130639164</v>
      </c>
      <c r="K76" s="24">
        <v>34695.754622517939</v>
      </c>
      <c r="L76" s="24"/>
      <c r="M76" s="23">
        <v>9.8405532610496894E-4</v>
      </c>
      <c r="N76" s="28">
        <v>220</v>
      </c>
      <c r="O76" s="29" t="s">
        <v>137</v>
      </c>
    </row>
    <row r="77" spans="1:15" ht="11.4">
      <c r="A77" s="25">
        <v>3</v>
      </c>
      <c r="B77" s="26">
        <v>435</v>
      </c>
      <c r="C77" s="27" t="s">
        <v>139</v>
      </c>
      <c r="D77" s="24">
        <v>921882.97</v>
      </c>
      <c r="E77" s="22">
        <v>2.4817562373651125E-2</v>
      </c>
      <c r="F77" s="24">
        <v>958025.06428391021</v>
      </c>
      <c r="G77" s="24">
        <v>960919.95</v>
      </c>
      <c r="H77" s="24">
        <v>-2894.885716089746</v>
      </c>
      <c r="I77" s="24">
        <v>-72100.27582440582</v>
      </c>
      <c r="J77" s="24">
        <v>-74995.161540495566</v>
      </c>
      <c r="K77" s="24">
        <v>35487.427191743947</v>
      </c>
      <c r="L77" s="24"/>
      <c r="M77" s="23">
        <v>1.0065090705689225E-3</v>
      </c>
      <c r="N77" s="28">
        <v>222</v>
      </c>
      <c r="O77" s="29" t="s">
        <v>139</v>
      </c>
    </row>
    <row r="78" spans="1:15" ht="11.4">
      <c r="A78" s="25">
        <v>3</v>
      </c>
      <c r="B78" s="26">
        <v>176</v>
      </c>
      <c r="C78" s="27" t="s">
        <v>143</v>
      </c>
      <c r="D78" s="24">
        <v>653645.57999999996</v>
      </c>
      <c r="E78" s="22">
        <v>1.9876547684633674E-2</v>
      </c>
      <c r="F78" s="24">
        <v>679271.52271659137</v>
      </c>
      <c r="G78" s="24">
        <v>678570.5</v>
      </c>
      <c r="H78" s="24">
        <v>701.0227165913675</v>
      </c>
      <c r="I78" s="24">
        <v>-51121.48520262145</v>
      </c>
      <c r="J78" s="24">
        <v>-50420.462486030083</v>
      </c>
      <c r="K78" s="24">
        <v>25161.762050399131</v>
      </c>
      <c r="L78" s="24"/>
      <c r="M78" s="23">
        <v>7.1364829009400643E-4</v>
      </c>
      <c r="N78" s="28">
        <v>231</v>
      </c>
      <c r="O78" s="29" t="s">
        <v>143</v>
      </c>
    </row>
    <row r="79" spans="1:15" ht="11.4">
      <c r="A79" s="25">
        <v>3</v>
      </c>
      <c r="B79" s="26">
        <v>177</v>
      </c>
      <c r="C79" s="27" t="s">
        <v>145</v>
      </c>
      <c r="D79" s="24">
        <v>345637.23</v>
      </c>
      <c r="E79" s="22">
        <v>2.0114545107138563E-2</v>
      </c>
      <c r="F79" s="24">
        <v>359187.8147935227</v>
      </c>
      <c r="G79" s="24">
        <v>364209.78</v>
      </c>
      <c r="H79" s="24">
        <v>-5021.9652064773254</v>
      </c>
      <c r="I79" s="24">
        <v>-27032.216050355706</v>
      </c>
      <c r="J79" s="24">
        <v>-32054.181256833032</v>
      </c>
      <c r="K79" s="24">
        <v>13305.133551150266</v>
      </c>
      <c r="L79" s="24"/>
      <c r="M79" s="23">
        <v>3.7736569439103193E-4</v>
      </c>
      <c r="N79" s="28">
        <v>235</v>
      </c>
      <c r="O79" s="29" t="s">
        <v>145</v>
      </c>
    </row>
    <row r="80" spans="1:15" ht="11.4">
      <c r="A80" s="25">
        <v>3</v>
      </c>
      <c r="B80" s="26">
        <v>178</v>
      </c>
      <c r="C80" s="27" t="s">
        <v>147</v>
      </c>
      <c r="D80" s="24">
        <v>1032564.31</v>
      </c>
      <c r="E80" s="22">
        <v>1.4048693500505008E-2</v>
      </c>
      <c r="F80" s="24">
        <v>1073045.626892339</v>
      </c>
      <c r="G80" s="24">
        <v>1090569.29</v>
      </c>
      <c r="H80" s="24">
        <v>-17523.663107661065</v>
      </c>
      <c r="I80" s="24">
        <v>-80756.640463200296</v>
      </c>
      <c r="J80" s="24">
        <v>-98280.303570861361</v>
      </c>
      <c r="K80" s="24">
        <v>39748.050418935847</v>
      </c>
      <c r="L80" s="24"/>
      <c r="M80" s="23">
        <v>1.1273506266860974E-3</v>
      </c>
      <c r="N80" s="28">
        <v>238</v>
      </c>
      <c r="O80" s="29" t="s">
        <v>147</v>
      </c>
    </row>
    <row r="81" spans="1:15" ht="11.4">
      <c r="A81" s="25">
        <v>3</v>
      </c>
      <c r="B81" s="26">
        <v>179</v>
      </c>
      <c r="C81" s="27" t="s">
        <v>16</v>
      </c>
      <c r="D81" s="24">
        <v>21302413.649999999</v>
      </c>
      <c r="E81" s="22">
        <v>2.1995512316876863E-2</v>
      </c>
      <c r="F81" s="24">
        <v>22137567.208171438</v>
      </c>
      <c r="G81" s="24">
        <v>22748828.460000001</v>
      </c>
      <c r="H81" s="24">
        <v>-611261.25182856247</v>
      </c>
      <c r="I81" s="24">
        <v>-1666057.3520417535</v>
      </c>
      <c r="J81" s="24">
        <v>-2277318.6038703159</v>
      </c>
      <c r="K81" s="24">
        <v>820025.83626508177</v>
      </c>
      <c r="L81" s="24"/>
      <c r="M81" s="23">
        <v>2.3257911537010196E-2</v>
      </c>
      <c r="N81" s="28">
        <v>240</v>
      </c>
      <c r="O81" s="29" t="s">
        <v>16</v>
      </c>
    </row>
    <row r="82" spans="1:15" ht="11.4">
      <c r="A82" s="25">
        <v>3</v>
      </c>
      <c r="B82" s="26">
        <v>181</v>
      </c>
      <c r="C82" s="27" t="s">
        <v>485</v>
      </c>
      <c r="D82" s="24">
        <v>373684.13</v>
      </c>
      <c r="E82" s="22">
        <v>6.2083657320028254E-2</v>
      </c>
      <c r="F82" s="24">
        <v>388334.28354265733</v>
      </c>
      <c r="G82" s="24">
        <v>401309.12</v>
      </c>
      <c r="H82" s="24">
        <v>-12974.836457342666</v>
      </c>
      <c r="I82" s="24">
        <v>-29225.758280579928</v>
      </c>
      <c r="J82" s="24">
        <v>-42200.594737922598</v>
      </c>
      <c r="K82" s="24">
        <v>14384.785040649118</v>
      </c>
      <c r="L82" s="24"/>
      <c r="M82" s="23">
        <v>4.0798721596154054E-4</v>
      </c>
      <c r="N82" s="28">
        <v>247</v>
      </c>
      <c r="O82" s="29" t="s">
        <v>485</v>
      </c>
    </row>
    <row r="83" spans="1:15" ht="11.4">
      <c r="A83" s="25">
        <v>3</v>
      </c>
      <c r="B83" s="26">
        <v>182</v>
      </c>
      <c r="C83" s="27" t="s">
        <v>18</v>
      </c>
      <c r="D83" s="24">
        <v>3725175.13</v>
      </c>
      <c r="E83" s="22">
        <v>1.5527962942152473E-2</v>
      </c>
      <c r="F83" s="24">
        <v>3871219.297376839</v>
      </c>
      <c r="G83" s="24">
        <v>3943123.25</v>
      </c>
      <c r="H83" s="24">
        <v>-71903.952623161022</v>
      </c>
      <c r="I83" s="24">
        <v>-291345.17407043191</v>
      </c>
      <c r="J83" s="24">
        <v>-363249.12669359293</v>
      </c>
      <c r="K83" s="24">
        <v>143398.76698489211</v>
      </c>
      <c r="L83" s="24"/>
      <c r="M83" s="23">
        <v>4.0671350700867866E-3</v>
      </c>
      <c r="N83" s="28">
        <v>250</v>
      </c>
      <c r="O83" s="29" t="s">
        <v>18</v>
      </c>
    </row>
    <row r="84" spans="1:15" ht="11.4">
      <c r="A84" s="25">
        <v>3</v>
      </c>
      <c r="B84" s="26">
        <v>205</v>
      </c>
      <c r="C84" s="27" t="s">
        <v>493</v>
      </c>
      <c r="D84" s="24">
        <v>7158977.4400000004</v>
      </c>
      <c r="E84" s="22">
        <v>1.6897200076454406E-2</v>
      </c>
      <c r="F84" s="24">
        <v>7439642.6068734759</v>
      </c>
      <c r="G84" s="24">
        <v>7589634.4800000004</v>
      </c>
      <c r="H84" s="24">
        <v>-149991.8731265245</v>
      </c>
      <c r="I84" s="24">
        <v>-559902.1403385927</v>
      </c>
      <c r="J84" s="24">
        <v>-709894.0134651172</v>
      </c>
      <c r="K84" s="24">
        <v>275581.28193792043</v>
      </c>
      <c r="L84" s="24"/>
      <c r="M84" s="23">
        <v>7.8161501663907337E-3</v>
      </c>
      <c r="N84" s="28">
        <v>268</v>
      </c>
      <c r="O84" s="29" t="s">
        <v>493</v>
      </c>
    </row>
    <row r="85" spans="1:15" ht="11.4">
      <c r="A85" s="25">
        <v>3</v>
      </c>
      <c r="B85" s="26">
        <v>208</v>
      </c>
      <c r="C85" s="27" t="s">
        <v>495</v>
      </c>
      <c r="D85" s="24">
        <v>2296260.84</v>
      </c>
      <c r="E85" s="22">
        <v>3.5749179318398577E-2</v>
      </c>
      <c r="F85" s="24">
        <v>2386284.9303460126</v>
      </c>
      <c r="G85" s="24">
        <v>2401124.09</v>
      </c>
      <c r="H85" s="24">
        <v>-14839.15965398727</v>
      </c>
      <c r="I85" s="24">
        <v>-179590.08390054299</v>
      </c>
      <c r="J85" s="24">
        <v>-194429.24355453026</v>
      </c>
      <c r="K85" s="24">
        <v>88393.420883729719</v>
      </c>
      <c r="L85" s="24"/>
      <c r="M85" s="23">
        <v>2.5070507201713607E-3</v>
      </c>
      <c r="N85" s="28">
        <v>270</v>
      </c>
      <c r="O85" s="29" t="s">
        <v>495</v>
      </c>
    </row>
    <row r="86" spans="1:15" ht="11.4">
      <c r="A86" s="25">
        <v>3</v>
      </c>
      <c r="B86" s="26">
        <v>211</v>
      </c>
      <c r="C86" s="27" t="s">
        <v>497</v>
      </c>
      <c r="D86" s="24">
        <v>5418476.7599999998</v>
      </c>
      <c r="E86" s="22">
        <v>5.9159072058596149E-2</v>
      </c>
      <c r="F86" s="24">
        <v>5630906.2161326976</v>
      </c>
      <c r="G86" s="24">
        <v>5798484.7800000003</v>
      </c>
      <c r="H86" s="24">
        <v>-167578.56386730261</v>
      </c>
      <c r="I86" s="24">
        <v>-423777.94325035939</v>
      </c>
      <c r="J86" s="24">
        <v>-591356.507117662</v>
      </c>
      <c r="K86" s="24">
        <v>208581.57246429732</v>
      </c>
      <c r="L86" s="24"/>
      <c r="M86" s="23">
        <v>5.9158767273973034E-3</v>
      </c>
      <c r="N86" s="28">
        <v>280</v>
      </c>
      <c r="O86" s="29" t="s">
        <v>497</v>
      </c>
    </row>
    <row r="87" spans="1:15" ht="11.4">
      <c r="A87" s="25">
        <v>3</v>
      </c>
      <c r="B87" s="26">
        <v>213</v>
      </c>
      <c r="C87" s="27" t="s">
        <v>149</v>
      </c>
      <c r="D87" s="24">
        <v>857234.6</v>
      </c>
      <c r="E87" s="22">
        <v>3.5649564975271802E-2</v>
      </c>
      <c r="F87" s="24">
        <v>890842.17790832173</v>
      </c>
      <c r="G87" s="24">
        <v>893902.56</v>
      </c>
      <c r="H87" s="24">
        <v>-3060.3820916783297</v>
      </c>
      <c r="I87" s="24">
        <v>-67044.140219039065</v>
      </c>
      <c r="J87" s="24">
        <v>-70104.522310717395</v>
      </c>
      <c r="K87" s="24">
        <v>32998.820288158422</v>
      </c>
      <c r="L87" s="24"/>
      <c r="M87" s="23">
        <v>9.3592617347679392E-4</v>
      </c>
      <c r="N87" s="28">
        <v>286</v>
      </c>
      <c r="O87" s="29" t="s">
        <v>149</v>
      </c>
    </row>
    <row r="88" spans="1:15" ht="11.4">
      <c r="A88" s="25">
        <v>3</v>
      </c>
      <c r="B88" s="26">
        <v>214</v>
      </c>
      <c r="C88" s="27" t="s">
        <v>151</v>
      </c>
      <c r="D88" s="24">
        <v>2311582.5299999998</v>
      </c>
      <c r="E88" s="22">
        <v>1.8971999358248906E-2</v>
      </c>
      <c r="F88" s="24">
        <v>2402207.3017585012</v>
      </c>
      <c r="G88" s="24">
        <v>2434512.6</v>
      </c>
      <c r="H88" s="24">
        <v>-32305.29824149888</v>
      </c>
      <c r="I88" s="24">
        <v>-180788.39009671455</v>
      </c>
      <c r="J88" s="24">
        <v>-213093.68833821343</v>
      </c>
      <c r="K88" s="24">
        <v>88983.221732669874</v>
      </c>
      <c r="L88" s="24"/>
      <c r="M88" s="23">
        <v>2.5237788955073744E-3</v>
      </c>
      <c r="N88" s="28">
        <v>288</v>
      </c>
      <c r="O88" s="29" t="s">
        <v>151</v>
      </c>
    </row>
    <row r="89" spans="1:15" ht="11.4">
      <c r="A89" s="25">
        <v>3</v>
      </c>
      <c r="B89" s="26">
        <v>217</v>
      </c>
      <c r="C89" s="27" t="s">
        <v>153</v>
      </c>
      <c r="D89" s="24">
        <v>1099819.95</v>
      </c>
      <c r="E89" s="22">
        <v>7.4850852978560589E-2</v>
      </c>
      <c r="F89" s="24">
        <v>1142938.0003618863</v>
      </c>
      <c r="G89" s="24">
        <v>1151210.3700000001</v>
      </c>
      <c r="H89" s="24">
        <v>-8272.3696381137706</v>
      </c>
      <c r="I89" s="24">
        <v>-86016.690114347381</v>
      </c>
      <c r="J89" s="24">
        <v>-94289.059752461151</v>
      </c>
      <c r="K89" s="24">
        <v>42337.022886595318</v>
      </c>
      <c r="L89" s="24"/>
      <c r="M89" s="23">
        <v>1.2007801333694869E-3</v>
      </c>
      <c r="N89" s="28">
        <v>292</v>
      </c>
      <c r="O89" s="29" t="s">
        <v>153</v>
      </c>
    </row>
    <row r="90" spans="1:15" ht="11.4">
      <c r="A90" s="25">
        <v>3</v>
      </c>
      <c r="B90" s="26">
        <v>272</v>
      </c>
      <c r="C90" s="27" t="s">
        <v>170</v>
      </c>
      <c r="D90" s="24">
        <v>10648587.060000001</v>
      </c>
      <c r="E90" s="22">
        <v>3.4172182281002217E-2</v>
      </c>
      <c r="F90" s="24">
        <v>11066061.132129727</v>
      </c>
      <c r="G90" s="24">
        <v>11203821.699999999</v>
      </c>
      <c r="H90" s="24">
        <v>-137760.56787027232</v>
      </c>
      <c r="I90" s="24">
        <v>-832823.78474373883</v>
      </c>
      <c r="J90" s="24">
        <v>-970584.35261401115</v>
      </c>
      <c r="K90" s="24">
        <v>409912.07157964609</v>
      </c>
      <c r="L90" s="24"/>
      <c r="M90" s="23">
        <v>1.1626095516910195E-2</v>
      </c>
      <c r="N90" s="28">
        <v>409</v>
      </c>
      <c r="O90" s="29" t="s">
        <v>170</v>
      </c>
    </row>
    <row r="91" spans="1:15" ht="11.4">
      <c r="A91" s="25">
        <v>3</v>
      </c>
      <c r="B91" s="26">
        <v>72</v>
      </c>
      <c r="C91" s="27" t="s">
        <v>427</v>
      </c>
      <c r="D91" s="24">
        <v>187329.38</v>
      </c>
      <c r="E91" s="22">
        <v>3.684627215641495E-2</v>
      </c>
      <c r="F91" s="24">
        <v>194673.56178275539</v>
      </c>
      <c r="G91" s="24">
        <v>191815.04000000001</v>
      </c>
      <c r="H91" s="24">
        <v>2858.5217827553861</v>
      </c>
      <c r="I91" s="24">
        <v>-14650.991945338712</v>
      </c>
      <c r="J91" s="24">
        <v>-11792.470162583326</v>
      </c>
      <c r="K91" s="24">
        <v>7211.1514692852325</v>
      </c>
      <c r="L91" s="24"/>
      <c r="M91" s="23">
        <v>2.0452565704088502E-4</v>
      </c>
      <c r="N91" s="28">
        <v>79</v>
      </c>
      <c r="O91" s="29" t="s">
        <v>427</v>
      </c>
    </row>
    <row r="92" spans="1:15" ht="11.4">
      <c r="A92" s="25">
        <v>3</v>
      </c>
      <c r="B92" s="26">
        <v>226</v>
      </c>
      <c r="C92" s="27" t="s">
        <v>160</v>
      </c>
      <c r="D92" s="24">
        <v>755995.7</v>
      </c>
      <c r="E92" s="22">
        <v>3.2355037547075402E-2</v>
      </c>
      <c r="F92" s="24">
        <v>785634.24280509225</v>
      </c>
      <c r="G92" s="24">
        <v>780366.78</v>
      </c>
      <c r="H92" s="24">
        <v>5267.4628050922183</v>
      </c>
      <c r="I92" s="24">
        <v>-59126.26685366012</v>
      </c>
      <c r="J92" s="24">
        <v>-53858.804048567901</v>
      </c>
      <c r="K92" s="24">
        <v>29101.679100354238</v>
      </c>
      <c r="L92" s="24"/>
      <c r="M92" s="23">
        <v>8.2539384512233898E-4</v>
      </c>
      <c r="N92" s="28">
        <v>310</v>
      </c>
      <c r="O92" s="29" t="s">
        <v>160</v>
      </c>
    </row>
    <row r="93" spans="1:15" ht="11.4">
      <c r="A93" s="25">
        <v>3</v>
      </c>
      <c r="B93" s="26">
        <v>230</v>
      </c>
      <c r="C93" s="27" t="s">
        <v>513</v>
      </c>
      <c r="D93" s="24">
        <v>415538.81</v>
      </c>
      <c r="E93" s="22">
        <v>1.135522938035026E-2</v>
      </c>
      <c r="F93" s="24">
        <v>431829.86140063911</v>
      </c>
      <c r="G93" s="24">
        <v>437927.71</v>
      </c>
      <c r="H93" s="24">
        <v>-6097.8485993609065</v>
      </c>
      <c r="I93" s="24">
        <v>-32499.204119960432</v>
      </c>
      <c r="J93" s="24">
        <v>-38597.052719321335</v>
      </c>
      <c r="K93" s="24">
        <v>15995.960165333046</v>
      </c>
      <c r="L93" s="24"/>
      <c r="M93" s="23">
        <v>4.5368403045607412E-4</v>
      </c>
      <c r="N93" s="28">
        <v>318</v>
      </c>
      <c r="O93" s="29" t="s">
        <v>513</v>
      </c>
    </row>
    <row r="94" spans="1:15" ht="11.4">
      <c r="A94" s="25">
        <v>3</v>
      </c>
      <c r="B94" s="26">
        <v>231</v>
      </c>
      <c r="C94" s="27" t="s">
        <v>515</v>
      </c>
      <c r="D94" s="24">
        <v>262600.71000000002</v>
      </c>
      <c r="E94" s="22">
        <v>-3.8266911853005806E-2</v>
      </c>
      <c r="F94" s="24">
        <v>272895.87753069185</v>
      </c>
      <c r="G94" s="24">
        <v>284689.07</v>
      </c>
      <c r="H94" s="24">
        <v>-11793.192469308153</v>
      </c>
      <c r="I94" s="24">
        <v>-20537.947048403337</v>
      </c>
      <c r="J94" s="24">
        <v>-32331.13951771149</v>
      </c>
      <c r="K94" s="24">
        <v>10108.683943500189</v>
      </c>
      <c r="L94" s="24"/>
      <c r="M94" s="23">
        <v>2.8670667010243086E-4</v>
      </c>
      <c r="N94" s="28">
        <v>319</v>
      </c>
      <c r="O94" s="29" t="s">
        <v>515</v>
      </c>
    </row>
    <row r="95" spans="1:15" ht="11.4">
      <c r="A95" s="25">
        <v>3</v>
      </c>
      <c r="B95" s="26">
        <v>232</v>
      </c>
      <c r="C95" s="27" t="s">
        <v>517</v>
      </c>
      <c r="D95" s="24">
        <v>2676192.38</v>
      </c>
      <c r="E95" s="22">
        <v>1.7924603294402337E-2</v>
      </c>
      <c r="F95" s="24">
        <v>2781111.5513779484</v>
      </c>
      <c r="G95" s="24">
        <v>2844326.95</v>
      </c>
      <c r="H95" s="24">
        <v>-63215.398622051813</v>
      </c>
      <c r="I95" s="24">
        <v>-209304.45082109829</v>
      </c>
      <c r="J95" s="24">
        <v>-272519.8494431501</v>
      </c>
      <c r="K95" s="24">
        <v>103018.69687033044</v>
      </c>
      <c r="L95" s="24"/>
      <c r="M95" s="23">
        <v>2.9218588396935376E-3</v>
      </c>
      <c r="N95" s="28">
        <v>321</v>
      </c>
      <c r="O95" s="29" t="s">
        <v>517</v>
      </c>
    </row>
    <row r="96" spans="1:15" ht="11.4">
      <c r="A96" s="25">
        <v>3</v>
      </c>
      <c r="B96" s="26">
        <v>233</v>
      </c>
      <c r="C96" s="27" t="s">
        <v>756</v>
      </c>
      <c r="D96" s="24">
        <v>3502334.45</v>
      </c>
      <c r="E96" s="22">
        <v>3.0083176949855232E-2</v>
      </c>
      <c r="F96" s="24">
        <v>3639642.2276951307</v>
      </c>
      <c r="G96" s="24">
        <v>3672831.97</v>
      </c>
      <c r="H96" s="24">
        <v>-33189.742304869462</v>
      </c>
      <c r="I96" s="24">
        <v>-273916.85071947757</v>
      </c>
      <c r="J96" s="24">
        <v>-307106.59302434704</v>
      </c>
      <c r="K96" s="24">
        <v>134820.625654373</v>
      </c>
      <c r="L96" s="24"/>
      <c r="M96" s="23">
        <v>3.8238382818710907E-3</v>
      </c>
      <c r="N96" s="28">
        <v>325</v>
      </c>
      <c r="O96" s="29" t="s">
        <v>756</v>
      </c>
    </row>
    <row r="97" spans="1:15" ht="11.4">
      <c r="A97" s="25">
        <v>3</v>
      </c>
      <c r="B97" s="26">
        <v>239</v>
      </c>
      <c r="C97" s="27" t="s">
        <v>760</v>
      </c>
      <c r="D97" s="24">
        <v>436104.29</v>
      </c>
      <c r="E97" s="22">
        <v>2.3298477390957559E-2</v>
      </c>
      <c r="F97" s="24">
        <v>453201.60373690276</v>
      </c>
      <c r="G97" s="24">
        <v>453537.18</v>
      </c>
      <c r="H97" s="24">
        <v>-335.57626309723128</v>
      </c>
      <c r="I97" s="24">
        <v>-34107.626044124299</v>
      </c>
      <c r="J97" s="24">
        <v>-34443.202307221531</v>
      </c>
      <c r="K97" s="24">
        <v>16787.618106647729</v>
      </c>
      <c r="L97" s="24"/>
      <c r="M97" s="23">
        <v>4.7613736003716372E-4</v>
      </c>
      <c r="N97" s="28">
        <v>333</v>
      </c>
      <c r="O97" s="29" t="s">
        <v>760</v>
      </c>
    </row>
    <row r="98" spans="1:15" ht="11.4">
      <c r="A98" s="25">
        <v>3</v>
      </c>
      <c r="B98" s="26">
        <v>240</v>
      </c>
      <c r="C98" s="27" t="s">
        <v>764</v>
      </c>
      <c r="D98" s="24">
        <v>3241377.54</v>
      </c>
      <c r="E98" s="22">
        <v>1.3071602124175838E-2</v>
      </c>
      <c r="F98" s="24">
        <v>3368454.594759379</v>
      </c>
      <c r="G98" s="24">
        <v>3444194.83</v>
      </c>
      <c r="H98" s="24">
        <v>-75740.235240621027</v>
      </c>
      <c r="I98" s="24">
        <v>-253507.46492804179</v>
      </c>
      <c r="J98" s="24">
        <v>-329247.70016866282</v>
      </c>
      <c r="K98" s="24">
        <v>124775.21897568418</v>
      </c>
      <c r="L98" s="24"/>
      <c r="M98" s="23">
        <v>3.5389263076943274E-3</v>
      </c>
      <c r="N98" s="28">
        <v>341</v>
      </c>
      <c r="O98" s="29" t="s">
        <v>764</v>
      </c>
    </row>
    <row r="99" spans="1:15" ht="11.4">
      <c r="A99" s="25">
        <v>3</v>
      </c>
      <c r="B99" s="26">
        <v>320</v>
      </c>
      <c r="C99" s="27" t="s">
        <v>762</v>
      </c>
      <c r="D99" s="24">
        <v>1525341.07</v>
      </c>
      <c r="E99" s="22">
        <v>8.366432914806772E-3</v>
      </c>
      <c r="F99" s="24">
        <v>1585141.5246792533</v>
      </c>
      <c r="G99" s="24">
        <v>1604864.77</v>
      </c>
      <c r="H99" s="24">
        <v>-19723.245320746675</v>
      </c>
      <c r="I99" s="24">
        <v>-119296.60862841875</v>
      </c>
      <c r="J99" s="24">
        <v>-139019.85394916544</v>
      </c>
      <c r="K99" s="24">
        <v>58717.247118906867</v>
      </c>
      <c r="L99" s="24"/>
      <c r="M99" s="23">
        <v>1.6653628200402767E-3</v>
      </c>
      <c r="N99" s="28">
        <v>338</v>
      </c>
      <c r="O99" s="29" t="s">
        <v>762</v>
      </c>
    </row>
    <row r="100" spans="1:15" ht="11.4">
      <c r="A100" s="25">
        <v>3</v>
      </c>
      <c r="B100" s="26">
        <v>241</v>
      </c>
      <c r="C100" s="27" t="s">
        <v>766</v>
      </c>
      <c r="D100" s="24">
        <v>1392244.17</v>
      </c>
      <c r="E100" s="22">
        <v>3.1062562538862679E-2</v>
      </c>
      <c r="F100" s="24">
        <v>1446826.6080055141</v>
      </c>
      <c r="G100" s="24">
        <v>1466321.87</v>
      </c>
      <c r="H100" s="24">
        <v>-19495.261994485976</v>
      </c>
      <c r="I100" s="24">
        <v>-108887.12769248891</v>
      </c>
      <c r="J100" s="24">
        <v>-128382.38968697489</v>
      </c>
      <c r="K100" s="24">
        <v>53593.748039412174</v>
      </c>
      <c r="L100" s="24"/>
      <c r="M100" s="23">
        <v>1.5200480225290426E-3</v>
      </c>
      <c r="N100" s="28">
        <v>343</v>
      </c>
      <c r="O100" s="29" t="s">
        <v>766</v>
      </c>
    </row>
    <row r="101" spans="1:15" ht="11.4">
      <c r="A101" s="25">
        <v>3</v>
      </c>
      <c r="B101" s="26">
        <v>244</v>
      </c>
      <c r="C101" s="27" t="s">
        <v>768</v>
      </c>
      <c r="D101" s="24">
        <v>3141678.21</v>
      </c>
      <c r="E101" s="22">
        <v>1.7844937672253935E-2</v>
      </c>
      <c r="F101" s="24">
        <v>3264846.5879509738</v>
      </c>
      <c r="G101" s="24">
        <v>3395285.57</v>
      </c>
      <c r="H101" s="24">
        <v>-130438.98204902606</v>
      </c>
      <c r="I101" s="24">
        <v>-245710.00101295451</v>
      </c>
      <c r="J101" s="24">
        <v>-376148.98306198057</v>
      </c>
      <c r="K101" s="24">
        <v>120937.34277059423</v>
      </c>
      <c r="L101" s="24"/>
      <c r="M101" s="23">
        <v>3.4300748772631475E-3</v>
      </c>
      <c r="N101" s="28">
        <v>346</v>
      </c>
      <c r="O101" s="29" t="s">
        <v>768</v>
      </c>
    </row>
    <row r="102" spans="1:15" ht="11.4">
      <c r="A102" s="25">
        <v>3</v>
      </c>
      <c r="B102" s="26">
        <v>245</v>
      </c>
      <c r="C102" s="27" t="s">
        <v>770</v>
      </c>
      <c r="D102" s="24">
        <v>5649515.2300000004</v>
      </c>
      <c r="E102" s="22">
        <v>1.0429856180672175E-2</v>
      </c>
      <c r="F102" s="24">
        <v>5871002.467258594</v>
      </c>
      <c r="G102" s="24">
        <v>5996309.2999999998</v>
      </c>
      <c r="H102" s="24">
        <v>-125306.83274140581</v>
      </c>
      <c r="I102" s="24">
        <v>-441847.41405645176</v>
      </c>
      <c r="J102" s="24">
        <v>-567154.24679785757</v>
      </c>
      <c r="K102" s="24">
        <v>217475.28365045463</v>
      </c>
      <c r="L102" s="24"/>
      <c r="M102" s="23">
        <v>6.1681238382267469E-3</v>
      </c>
      <c r="N102" s="28">
        <v>349</v>
      </c>
      <c r="O102" s="29" t="s">
        <v>770</v>
      </c>
    </row>
    <row r="103" spans="1:15" ht="11.4">
      <c r="A103" s="25">
        <v>3</v>
      </c>
      <c r="B103" s="26">
        <v>249</v>
      </c>
      <c r="C103" s="27" t="s">
        <v>776</v>
      </c>
      <c r="D103" s="24">
        <v>1804494.35</v>
      </c>
      <c r="E103" s="22">
        <v>2.6944852262750223E-2</v>
      </c>
      <c r="F103" s="24">
        <v>1875238.909835489</v>
      </c>
      <c r="G103" s="24">
        <v>1886048.46</v>
      </c>
      <c r="H103" s="24">
        <v>-10809.550164510962</v>
      </c>
      <c r="I103" s="24">
        <v>-141129.128742428</v>
      </c>
      <c r="J103" s="24">
        <v>-151938.67890693896</v>
      </c>
      <c r="K103" s="24">
        <v>69463.1140257839</v>
      </c>
      <c r="L103" s="24"/>
      <c r="M103" s="23">
        <v>1.9701415365828614E-3</v>
      </c>
      <c r="N103" s="28">
        <v>362</v>
      </c>
      <c r="O103" s="29" t="s">
        <v>776</v>
      </c>
    </row>
    <row r="104" spans="1:15" ht="11.4">
      <c r="A104" s="25">
        <v>3</v>
      </c>
      <c r="B104" s="26">
        <v>250</v>
      </c>
      <c r="C104" s="27" t="s">
        <v>520</v>
      </c>
      <c r="D104" s="24">
        <v>331900.15999999997</v>
      </c>
      <c r="E104" s="22">
        <v>3.1617908057681013E-2</v>
      </c>
      <c r="F104" s="24">
        <v>344912.18784510152</v>
      </c>
      <c r="G104" s="24">
        <v>346390.46</v>
      </c>
      <c r="H104" s="24">
        <v>-1478.2721548984991</v>
      </c>
      <c r="I104" s="24">
        <v>-25957.842655629513</v>
      </c>
      <c r="J104" s="24">
        <v>-27436.114810528012</v>
      </c>
      <c r="K104" s="24">
        <v>12776.331862305869</v>
      </c>
      <c r="L104" s="24"/>
      <c r="M104" s="23">
        <v>3.6236760243361113E-4</v>
      </c>
      <c r="N104" s="28">
        <v>365</v>
      </c>
      <c r="O104" s="29" t="s">
        <v>520</v>
      </c>
    </row>
    <row r="105" spans="1:15" ht="11.4">
      <c r="A105" s="25">
        <v>3</v>
      </c>
      <c r="B105" s="26">
        <v>322</v>
      </c>
      <c r="C105" s="27" t="s">
        <v>1187</v>
      </c>
      <c r="D105" s="24">
        <v>1470743.74</v>
      </c>
      <c r="E105" s="22">
        <v>-1.5022433474402396E-2</v>
      </c>
      <c r="F105" s="24">
        <v>1528403.7257556224</v>
      </c>
      <c r="G105" s="24">
        <v>1596395.92</v>
      </c>
      <c r="H105" s="24">
        <v>-67992.194244377548</v>
      </c>
      <c r="I105" s="24">
        <v>-115026.56277620379</v>
      </c>
      <c r="J105" s="24">
        <v>-183018.75702058134</v>
      </c>
      <c r="K105" s="24">
        <v>56615.550009523649</v>
      </c>
      <c r="L105" s="24"/>
      <c r="M105" s="23">
        <v>1.6057536183713872E-3</v>
      </c>
      <c r="N105" s="28">
        <v>2223</v>
      </c>
      <c r="O105" s="29" t="s">
        <v>1187</v>
      </c>
    </row>
    <row r="106" spans="1:15" ht="11.4">
      <c r="A106" s="25">
        <v>3</v>
      </c>
      <c r="B106" s="26">
        <v>256</v>
      </c>
      <c r="C106" s="27" t="s">
        <v>526</v>
      </c>
      <c r="D106" s="24">
        <v>290928.31</v>
      </c>
      <c r="E106" s="22">
        <v>3.0764091758626048E-2</v>
      </c>
      <c r="F106" s="24">
        <v>302334.05102359067</v>
      </c>
      <c r="G106" s="24">
        <v>299434.23</v>
      </c>
      <c r="H106" s="24">
        <v>2899.8210235906881</v>
      </c>
      <c r="I106" s="24">
        <v>-22753.442767391873</v>
      </c>
      <c r="J106" s="24">
        <v>-19853.621743801184</v>
      </c>
      <c r="K106" s="24">
        <v>11199.140840124328</v>
      </c>
      <c r="L106" s="24"/>
      <c r="M106" s="23">
        <v>3.1763465909375387E-4</v>
      </c>
      <c r="N106" s="28">
        <v>380</v>
      </c>
      <c r="O106" s="29" t="s">
        <v>526</v>
      </c>
    </row>
    <row r="107" spans="1:15" ht="11.4">
      <c r="A107" s="25">
        <v>3</v>
      </c>
      <c r="B107" s="26">
        <v>260</v>
      </c>
      <c r="C107" s="27" t="s">
        <v>530</v>
      </c>
      <c r="D107" s="24">
        <v>1929012.43</v>
      </c>
      <c r="E107" s="22">
        <v>3.9282357151331514E-2</v>
      </c>
      <c r="F107" s="24">
        <v>2004638.6769192752</v>
      </c>
      <c r="G107" s="24">
        <v>2019160.08</v>
      </c>
      <c r="H107" s="24">
        <v>-14521.403080724878</v>
      </c>
      <c r="I107" s="24">
        <v>-150867.66194597055</v>
      </c>
      <c r="J107" s="24">
        <v>-165389.06502669543</v>
      </c>
      <c r="K107" s="24">
        <v>74256.375688981498</v>
      </c>
      <c r="L107" s="24"/>
      <c r="M107" s="23">
        <v>2.106090004065482E-3</v>
      </c>
      <c r="N107" s="28">
        <v>388</v>
      </c>
      <c r="O107" s="29" t="s">
        <v>530</v>
      </c>
    </row>
    <row r="108" spans="1:15" ht="11.4">
      <c r="A108" s="25">
        <v>3</v>
      </c>
      <c r="B108" s="26">
        <v>261</v>
      </c>
      <c r="C108" s="27" t="s">
        <v>532</v>
      </c>
      <c r="D108" s="24">
        <v>1055063.02</v>
      </c>
      <c r="E108" s="22">
        <v>4.7427982260350054E-2</v>
      </c>
      <c r="F108" s="24">
        <v>1096426.3908238553</v>
      </c>
      <c r="G108" s="24">
        <v>1108480.53</v>
      </c>
      <c r="H108" s="24">
        <v>-12054.13917614473</v>
      </c>
      <c r="I108" s="24">
        <v>-82516.259904584847</v>
      </c>
      <c r="J108" s="24">
        <v>-94570.399080729578</v>
      </c>
      <c r="K108" s="24">
        <v>40614.127089202535</v>
      </c>
      <c r="L108" s="24"/>
      <c r="M108" s="23">
        <v>1.1519146510015697E-3</v>
      </c>
      <c r="N108" s="28">
        <v>393</v>
      </c>
      <c r="O108" s="29" t="s">
        <v>532</v>
      </c>
    </row>
    <row r="109" spans="1:15" ht="11.4">
      <c r="A109" s="25">
        <v>3</v>
      </c>
      <c r="B109" s="26">
        <v>263</v>
      </c>
      <c r="C109" s="27" t="s">
        <v>534</v>
      </c>
      <c r="D109" s="24">
        <v>1311199.67</v>
      </c>
      <c r="E109" s="22">
        <v>2.0221031813622854E-2</v>
      </c>
      <c r="F109" s="24">
        <v>1362604.787178997</v>
      </c>
      <c r="G109" s="24">
        <v>1380068.03</v>
      </c>
      <c r="H109" s="24">
        <v>-17463.242821003078</v>
      </c>
      <c r="I109" s="24">
        <v>-102548.65416146029</v>
      </c>
      <c r="J109" s="24">
        <v>-120011.89698246337</v>
      </c>
      <c r="K109" s="24">
        <v>50473.980252573361</v>
      </c>
      <c r="L109" s="24"/>
      <c r="M109" s="23">
        <v>1.4315638797210645E-3</v>
      </c>
      <c r="N109" s="28">
        <v>396</v>
      </c>
      <c r="O109" s="29" t="s">
        <v>534</v>
      </c>
    </row>
    <row r="110" spans="1:15" ht="11.4">
      <c r="A110" s="25">
        <v>3</v>
      </c>
      <c r="B110" s="26">
        <v>319</v>
      </c>
      <c r="C110" s="27" t="s">
        <v>855</v>
      </c>
      <c r="D110" s="24">
        <v>589854.61</v>
      </c>
      <c r="E110" s="22">
        <v>0.16595941046026524</v>
      </c>
      <c r="F110" s="24">
        <v>612979.65040335956</v>
      </c>
      <c r="G110" s="24">
        <v>622329.75</v>
      </c>
      <c r="H110" s="24">
        <v>-9350.0995966404444</v>
      </c>
      <c r="I110" s="24">
        <v>-46132.406673373436</v>
      </c>
      <c r="J110" s="24">
        <v>-55482.506270013881</v>
      </c>
      <c r="K110" s="24">
        <v>22706.160334092645</v>
      </c>
      <c r="L110" s="24"/>
      <c r="M110" s="23">
        <v>6.4400149975858028E-4</v>
      </c>
      <c r="N110" s="28">
        <v>514</v>
      </c>
      <c r="O110" s="29" t="s">
        <v>855</v>
      </c>
    </row>
    <row r="111" spans="1:15" ht="11.4">
      <c r="A111" s="25">
        <v>3</v>
      </c>
      <c r="B111" s="26">
        <v>273</v>
      </c>
      <c r="C111" s="27" t="s">
        <v>172</v>
      </c>
      <c r="D111" s="24">
        <v>580499.25</v>
      </c>
      <c r="E111" s="22">
        <v>2.5447470171010633E-2</v>
      </c>
      <c r="F111" s="24">
        <v>603257.5168386196</v>
      </c>
      <c r="G111" s="24">
        <v>613703.31999999995</v>
      </c>
      <c r="H111" s="24">
        <v>-10445.803161380347</v>
      </c>
      <c r="I111" s="24">
        <v>-45400.725908691755</v>
      </c>
      <c r="J111" s="24">
        <v>-55846.529070072102</v>
      </c>
      <c r="K111" s="24">
        <v>22346.030396067479</v>
      </c>
      <c r="L111" s="24"/>
      <c r="M111" s="23">
        <v>6.3378734567952431E-4</v>
      </c>
      <c r="N111" s="28">
        <v>411</v>
      </c>
      <c r="O111" s="29" t="s">
        <v>172</v>
      </c>
    </row>
    <row r="112" spans="1:15" ht="11.4">
      <c r="A112" s="25">
        <v>3</v>
      </c>
      <c r="B112" s="26">
        <v>275</v>
      </c>
      <c r="C112" s="27" t="s">
        <v>174</v>
      </c>
      <c r="D112" s="24">
        <v>493382.55</v>
      </c>
      <c r="E112" s="22">
        <v>1.9274766758278623E-2</v>
      </c>
      <c r="F112" s="24">
        <v>512725.43756862055</v>
      </c>
      <c r="G112" s="24">
        <v>523804.8</v>
      </c>
      <c r="H112" s="24">
        <v>-11079.362431379443</v>
      </c>
      <c r="I112" s="24">
        <v>-38587.346875437659</v>
      </c>
      <c r="J112" s="24">
        <v>-49666.709306817102</v>
      </c>
      <c r="K112" s="24">
        <v>18992.516285230831</v>
      </c>
      <c r="L112" s="24"/>
      <c r="M112" s="23">
        <v>5.3867359306509902E-4</v>
      </c>
      <c r="N112" s="28">
        <v>418</v>
      </c>
      <c r="O112" s="29" t="s">
        <v>174</v>
      </c>
    </row>
    <row r="113" spans="1:15" ht="11.4">
      <c r="A113" s="25">
        <v>3</v>
      </c>
      <c r="B113" s="26">
        <v>276</v>
      </c>
      <c r="C113" s="27" t="s">
        <v>176</v>
      </c>
      <c r="D113" s="24">
        <v>2418498.27</v>
      </c>
      <c r="E113" s="22">
        <v>5.5544368712155165E-2</v>
      </c>
      <c r="F113" s="24">
        <v>2513314.6353568886</v>
      </c>
      <c r="G113" s="24">
        <v>2522672.39</v>
      </c>
      <c r="H113" s="24">
        <v>-9357.7546431114897</v>
      </c>
      <c r="I113" s="24">
        <v>-189150.2479407427</v>
      </c>
      <c r="J113" s="24">
        <v>-198508.00258385419</v>
      </c>
      <c r="K113" s="24">
        <v>93098.890057578217</v>
      </c>
      <c r="L113" s="24"/>
      <c r="M113" s="23">
        <v>2.6405091808022517E-3</v>
      </c>
      <c r="N113" s="28">
        <v>419</v>
      </c>
      <c r="O113" s="29" t="s">
        <v>176</v>
      </c>
    </row>
    <row r="114" spans="1:15" ht="11.4">
      <c r="A114" s="25">
        <v>3</v>
      </c>
      <c r="B114" s="26">
        <v>499</v>
      </c>
      <c r="C114" s="27" t="s">
        <v>939</v>
      </c>
      <c r="D114" s="24">
        <v>4922813.41</v>
      </c>
      <c r="E114" s="22">
        <v>2.9484805344011322E-2</v>
      </c>
      <c r="F114" s="24">
        <v>5115810.5606104704</v>
      </c>
      <c r="G114" s="24">
        <v>5221788.78</v>
      </c>
      <c r="H114" s="24">
        <v>-105978.2193895299</v>
      </c>
      <c r="I114" s="24">
        <v>-385012.21548010997</v>
      </c>
      <c r="J114" s="24">
        <v>-490990.43486963987</v>
      </c>
      <c r="K114" s="24">
        <v>189501.25791554185</v>
      </c>
      <c r="L114" s="24"/>
      <c r="M114" s="23">
        <v>5.3747129637109229E-3</v>
      </c>
      <c r="N114" s="28">
        <v>682</v>
      </c>
      <c r="O114" s="29" t="s">
        <v>939</v>
      </c>
    </row>
    <row r="115" spans="1:15" ht="11.4">
      <c r="A115" s="25">
        <v>3</v>
      </c>
      <c r="B115" s="26">
        <v>280</v>
      </c>
      <c r="C115" s="27" t="s">
        <v>178</v>
      </c>
      <c r="D115" s="24">
        <v>492375.79</v>
      </c>
      <c r="E115" s="22">
        <v>7.3177429428412294E-2</v>
      </c>
      <c r="F115" s="24">
        <v>511679.20790053322</v>
      </c>
      <c r="G115" s="24">
        <v>494245.21</v>
      </c>
      <c r="H115" s="24">
        <v>17433.997900533199</v>
      </c>
      <c r="I115" s="24">
        <v>-38508.608384706044</v>
      </c>
      <c r="J115" s="24">
        <v>-21074.610484172845</v>
      </c>
      <c r="K115" s="24">
        <v>18953.761558912847</v>
      </c>
      <c r="L115" s="24"/>
      <c r="M115" s="23">
        <v>5.3757441550692593E-4</v>
      </c>
      <c r="N115" s="28">
        <v>429</v>
      </c>
      <c r="O115" s="29" t="s">
        <v>178</v>
      </c>
    </row>
    <row r="116" spans="1:15" ht="11.4">
      <c r="A116" s="25">
        <v>3</v>
      </c>
      <c r="B116" s="26">
        <v>284</v>
      </c>
      <c r="C116" s="27" t="s">
        <v>558</v>
      </c>
      <c r="D116" s="24">
        <v>479901.21</v>
      </c>
      <c r="E116" s="22">
        <v>3.8312262830680455E-2</v>
      </c>
      <c r="F116" s="24">
        <v>498715.56642398576</v>
      </c>
      <c r="G116" s="24">
        <v>497938.92</v>
      </c>
      <c r="H116" s="24">
        <v>776.64642398577416</v>
      </c>
      <c r="I116" s="24">
        <v>-37532.974070956203</v>
      </c>
      <c r="J116" s="24">
        <v>-36756.327646970429</v>
      </c>
      <c r="K116" s="24">
        <v>18473.558795759967</v>
      </c>
      <c r="L116" s="24"/>
      <c r="M116" s="23">
        <v>5.2395470635714344E-4</v>
      </c>
      <c r="N116" s="28">
        <v>436</v>
      </c>
      <c r="O116" s="29" t="s">
        <v>558</v>
      </c>
    </row>
    <row r="117" spans="1:15" ht="11.4">
      <c r="A117" s="25">
        <v>3</v>
      </c>
      <c r="B117" s="26">
        <v>285</v>
      </c>
      <c r="C117" s="27" t="s">
        <v>791</v>
      </c>
      <c r="D117" s="24">
        <v>9212237.7400000002</v>
      </c>
      <c r="E117" s="22">
        <v>9.6700229134052251E-3</v>
      </c>
      <c r="F117" s="24">
        <v>9573400.2473894954</v>
      </c>
      <c r="G117" s="24">
        <v>9832922.2300000004</v>
      </c>
      <c r="H117" s="24">
        <v>-259521.98261050507</v>
      </c>
      <c r="I117" s="24">
        <v>-720487.20242006506</v>
      </c>
      <c r="J117" s="24">
        <v>-980009.18503057014</v>
      </c>
      <c r="K117" s="24">
        <v>354620.51769031567</v>
      </c>
      <c r="L117" s="24"/>
      <c r="M117" s="23">
        <v>1.005789362346866E-2</v>
      </c>
      <c r="N117" s="28">
        <v>1902</v>
      </c>
      <c r="O117" s="29" t="s">
        <v>791</v>
      </c>
    </row>
    <row r="118" spans="1:15" ht="11.4">
      <c r="A118" s="25">
        <v>3</v>
      </c>
      <c r="B118" s="26">
        <v>286</v>
      </c>
      <c r="C118" s="27" t="s">
        <v>562</v>
      </c>
      <c r="D118" s="24">
        <v>17174445.300000001</v>
      </c>
      <c r="E118" s="22">
        <v>7.3243461279040465E-3</v>
      </c>
      <c r="F118" s="24">
        <v>17847763.325721268</v>
      </c>
      <c r="G118" s="24">
        <v>18330015.510000002</v>
      </c>
      <c r="H118" s="24">
        <v>-482252.18427873403</v>
      </c>
      <c r="I118" s="24">
        <v>-1343209.8038009857</v>
      </c>
      <c r="J118" s="24">
        <v>-1825461.9880797197</v>
      </c>
      <c r="K118" s="24">
        <v>661121.74427339621</v>
      </c>
      <c r="L118" s="24"/>
      <c r="M118" s="23">
        <v>1.8751008033524905E-2</v>
      </c>
      <c r="N118" s="28">
        <v>2222</v>
      </c>
      <c r="O118" s="29" t="s">
        <v>562</v>
      </c>
    </row>
    <row r="119" spans="1:15" ht="11.4">
      <c r="A119" s="25">
        <v>3</v>
      </c>
      <c r="B119" s="26">
        <v>287</v>
      </c>
      <c r="C119" s="27" t="s">
        <v>564</v>
      </c>
      <c r="D119" s="24">
        <v>1611069.05</v>
      </c>
      <c r="E119" s="22">
        <v>4.3134110056162044E-2</v>
      </c>
      <c r="F119" s="24">
        <v>1674230.4396750797</v>
      </c>
      <c r="G119" s="24">
        <v>1661325.16</v>
      </c>
      <c r="H119" s="24">
        <v>12905.279675079742</v>
      </c>
      <c r="I119" s="24">
        <v>-126001.37615858491</v>
      </c>
      <c r="J119" s="24">
        <v>-113096.09648350517</v>
      </c>
      <c r="K119" s="24">
        <v>62017.303142878416</v>
      </c>
      <c r="L119" s="24"/>
      <c r="M119" s="23">
        <v>1.7589603723104431E-3</v>
      </c>
      <c r="N119" s="28">
        <v>442</v>
      </c>
      <c r="O119" s="29" t="s">
        <v>564</v>
      </c>
    </row>
    <row r="120" spans="1:15" ht="11.4">
      <c r="A120" s="25">
        <v>3</v>
      </c>
      <c r="B120" s="26">
        <v>288</v>
      </c>
      <c r="C120" s="27" t="s">
        <v>566</v>
      </c>
      <c r="D120" s="24">
        <v>1615799.77</v>
      </c>
      <c r="E120" s="22">
        <v>3.2517203494427806E-2</v>
      </c>
      <c r="F120" s="24">
        <v>1679146.6258718038</v>
      </c>
      <c r="G120" s="24">
        <v>1689952.93</v>
      </c>
      <c r="H120" s="24">
        <v>-10806.30412819609</v>
      </c>
      <c r="I120" s="24">
        <v>-126371.36478832175</v>
      </c>
      <c r="J120" s="24">
        <v>-137177.66891651784</v>
      </c>
      <c r="K120" s="24">
        <v>62199.409860355285</v>
      </c>
      <c r="L120" s="24"/>
      <c r="M120" s="23">
        <v>1.7641253582634017E-3</v>
      </c>
      <c r="N120" s="28">
        <v>447</v>
      </c>
      <c r="O120" s="29" t="s">
        <v>566</v>
      </c>
    </row>
    <row r="121" spans="1:15" ht="11.4">
      <c r="A121" s="25">
        <v>3</v>
      </c>
      <c r="B121" s="26">
        <v>290</v>
      </c>
      <c r="C121" s="27" t="s">
        <v>570</v>
      </c>
      <c r="D121" s="24">
        <v>1702542.65</v>
      </c>
      <c r="E121" s="22">
        <v>3.4023677012450577E-2</v>
      </c>
      <c r="F121" s="24">
        <v>1769290.229661525</v>
      </c>
      <c r="G121" s="24">
        <v>1766269.24</v>
      </c>
      <c r="H121" s="24">
        <v>3020.9896615250036</v>
      </c>
      <c r="I121" s="24">
        <v>-133155.50743693075</v>
      </c>
      <c r="J121" s="24">
        <v>-130134.51777540575</v>
      </c>
      <c r="K121" s="24">
        <v>65538.533955903084</v>
      </c>
      <c r="L121" s="24"/>
      <c r="M121" s="23">
        <v>1.8588309753194054E-3</v>
      </c>
      <c r="N121" s="28">
        <v>454</v>
      </c>
      <c r="O121" s="29" t="s">
        <v>570</v>
      </c>
    </row>
    <row r="122" spans="1:15" ht="11.4">
      <c r="A122" s="25">
        <v>3</v>
      </c>
      <c r="B122" s="26">
        <v>291</v>
      </c>
      <c r="C122" s="27" t="s">
        <v>568</v>
      </c>
      <c r="D122" s="24">
        <v>355827.54</v>
      </c>
      <c r="E122" s="22">
        <v>-6.1171575396617986E-3</v>
      </c>
      <c r="F122" s="24">
        <v>369777.63227634586</v>
      </c>
      <c r="G122" s="24">
        <v>379763.9</v>
      </c>
      <c r="H122" s="24">
        <v>-9986.267723654164</v>
      </c>
      <c r="I122" s="24">
        <v>-27829.198081313716</v>
      </c>
      <c r="J122" s="24">
        <v>-37815.465804967884</v>
      </c>
      <c r="K122" s="24">
        <v>13697.404474851461</v>
      </c>
      <c r="L122" s="24"/>
      <c r="M122" s="23">
        <v>3.8849144438390704E-4</v>
      </c>
      <c r="N122" s="28">
        <v>453</v>
      </c>
      <c r="O122" s="29" t="s">
        <v>568</v>
      </c>
    </row>
    <row r="123" spans="1:15" ht="11.4">
      <c r="A123" s="25">
        <v>3</v>
      </c>
      <c r="B123" s="26">
        <v>271</v>
      </c>
      <c r="C123" s="27" t="s">
        <v>538</v>
      </c>
      <c r="D123" s="24">
        <v>1571202.52</v>
      </c>
      <c r="E123" s="22">
        <v>2.7212053676032483E-2</v>
      </c>
      <c r="F123" s="24">
        <v>1632800.9565314366</v>
      </c>
      <c r="G123" s="24">
        <v>1642709.25</v>
      </c>
      <c r="H123" s="24">
        <v>-9908.2934685633518</v>
      </c>
      <c r="I123" s="24">
        <v>-122883.42311823105</v>
      </c>
      <c r="J123" s="24">
        <v>-132791.71658679441</v>
      </c>
      <c r="K123" s="24">
        <v>60482.660865277307</v>
      </c>
      <c r="L123" s="24"/>
      <c r="M123" s="23">
        <v>1.7154342140421022E-3</v>
      </c>
      <c r="N123" s="28">
        <v>407</v>
      </c>
      <c r="O123" s="29" t="s">
        <v>538</v>
      </c>
    </row>
    <row r="124" spans="1:15" ht="11.4">
      <c r="A124" s="25">
        <v>3</v>
      </c>
      <c r="B124" s="26">
        <v>857</v>
      </c>
      <c r="C124" s="27" t="s">
        <v>571</v>
      </c>
      <c r="D124" s="24">
        <v>20110366.400000002</v>
      </c>
      <c r="E124" s="22">
        <v>2.274895777944197E-2</v>
      </c>
      <c r="F124" s="24">
        <v>20898786.169282407</v>
      </c>
      <c r="G124" s="24">
        <v>21245695.190000001</v>
      </c>
      <c r="H124" s="24">
        <v>-346909.02071759477</v>
      </c>
      <c r="I124" s="24">
        <v>-1572827.5839284277</v>
      </c>
      <c r="J124" s="24">
        <v>-1919736.6046460224</v>
      </c>
      <c r="K124" s="24">
        <v>774138.56925819314</v>
      </c>
      <c r="L124" s="24"/>
      <c r="M124" s="23">
        <v>2.1956437913225026E-2</v>
      </c>
      <c r="N124" s="28">
        <v>465</v>
      </c>
      <c r="O124" s="29" t="s">
        <v>571</v>
      </c>
    </row>
    <row r="125" spans="1:15" ht="11.4">
      <c r="A125" s="25">
        <v>3</v>
      </c>
      <c r="B125" s="26">
        <v>300</v>
      </c>
      <c r="C125" s="27" t="s">
        <v>575</v>
      </c>
      <c r="D125" s="24">
        <v>755364.17</v>
      </c>
      <c r="E125" s="22">
        <v>3.3780581200836331E-2</v>
      </c>
      <c r="F125" s="24">
        <v>784977.95389583183</v>
      </c>
      <c r="G125" s="24">
        <v>781757.45</v>
      </c>
      <c r="H125" s="24">
        <v>3220.5038958318764</v>
      </c>
      <c r="I125" s="24">
        <v>-59076.875023381072</v>
      </c>
      <c r="J125" s="24">
        <v>-55856.371127549195</v>
      </c>
      <c r="K125" s="24">
        <v>29077.368666574996</v>
      </c>
      <c r="L125" s="24"/>
      <c r="M125" s="23">
        <v>8.2470434255637194E-4</v>
      </c>
      <c r="N125" s="28">
        <v>472</v>
      </c>
      <c r="O125" s="29" t="s">
        <v>575</v>
      </c>
    </row>
    <row r="126" spans="1:15" ht="11.4">
      <c r="A126" s="25">
        <v>3</v>
      </c>
      <c r="B126" s="26">
        <v>301</v>
      </c>
      <c r="C126" s="27" t="s">
        <v>577</v>
      </c>
      <c r="D126" s="24">
        <v>2849379.26</v>
      </c>
      <c r="E126" s="22">
        <v>2.4881420205505482E-2</v>
      </c>
      <c r="F126" s="24">
        <v>2961088.1614731858</v>
      </c>
      <c r="G126" s="24">
        <v>2993135.2</v>
      </c>
      <c r="H126" s="24">
        <v>-32047.038526814431</v>
      </c>
      <c r="I126" s="24">
        <v>-222849.3607755237</v>
      </c>
      <c r="J126" s="24">
        <v>-254896.39930233813</v>
      </c>
      <c r="K126" s="24">
        <v>109685.43982422761</v>
      </c>
      <c r="L126" s="24"/>
      <c r="M126" s="23">
        <v>3.110943757515082E-3</v>
      </c>
      <c r="N126" s="28">
        <v>475</v>
      </c>
      <c r="O126" s="29" t="s">
        <v>577</v>
      </c>
    </row>
    <row r="127" spans="1:15" ht="11.4">
      <c r="A127" s="25">
        <v>3</v>
      </c>
      <c r="B127" s="26">
        <v>305</v>
      </c>
      <c r="C127" s="27" t="s">
        <v>581</v>
      </c>
      <c r="D127" s="24">
        <v>2933051.37</v>
      </c>
      <c r="E127" s="22">
        <v>9.0404764134021931E-2</v>
      </c>
      <c r="F127" s="24">
        <v>3048040.6068161353</v>
      </c>
      <c r="G127" s="24">
        <v>3066950.12</v>
      </c>
      <c r="H127" s="24">
        <v>-18909.513183864765</v>
      </c>
      <c r="I127" s="24">
        <v>-229393.33913951286</v>
      </c>
      <c r="J127" s="24">
        <v>-248302.85232337762</v>
      </c>
      <c r="K127" s="24">
        <v>112906.35615334107</v>
      </c>
      <c r="L127" s="24"/>
      <c r="M127" s="23">
        <v>3.2022967170655132E-3</v>
      </c>
      <c r="N127" s="28">
        <v>484</v>
      </c>
      <c r="O127" s="29" t="s">
        <v>581</v>
      </c>
    </row>
    <row r="128" spans="1:15" ht="11.4">
      <c r="A128" s="25">
        <v>3</v>
      </c>
      <c r="B128" s="26">
        <v>257</v>
      </c>
      <c r="C128" s="27" t="s">
        <v>528</v>
      </c>
      <c r="D128" s="24">
        <v>6971922.9900000002</v>
      </c>
      <c r="E128" s="22">
        <v>1.0642295437883642E-2</v>
      </c>
      <c r="F128" s="24">
        <v>7245254.7536236858</v>
      </c>
      <c r="G128" s="24">
        <v>7480407.8799999999</v>
      </c>
      <c r="H128" s="24">
        <v>-235153.12637631409</v>
      </c>
      <c r="I128" s="24">
        <v>-545272.65061151539</v>
      </c>
      <c r="J128" s="24">
        <v>-780425.77698782948</v>
      </c>
      <c r="K128" s="24">
        <v>268380.71376247547</v>
      </c>
      <c r="L128" s="24"/>
      <c r="M128" s="23">
        <v>7.6119246771019135E-3</v>
      </c>
      <c r="N128" s="28">
        <v>384</v>
      </c>
      <c r="O128" s="29" t="s">
        <v>528</v>
      </c>
    </row>
    <row r="129" spans="1:15" ht="11.4">
      <c r="A129" s="25">
        <v>3</v>
      </c>
      <c r="B129" s="26">
        <v>312</v>
      </c>
      <c r="C129" s="27" t="s">
        <v>583</v>
      </c>
      <c r="D129" s="24">
        <v>249889.95</v>
      </c>
      <c r="E129" s="22">
        <v>-7.9455821787358073E-4</v>
      </c>
      <c r="F129" s="24">
        <v>259686.79670116166</v>
      </c>
      <c r="G129" s="24">
        <v>268515.39</v>
      </c>
      <c r="H129" s="24">
        <v>-8828.5932988383574</v>
      </c>
      <c r="I129" s="24">
        <v>-19543.841145852795</v>
      </c>
      <c r="J129" s="24">
        <v>-28372.434444691153</v>
      </c>
      <c r="K129" s="24">
        <v>9619.3895485167013</v>
      </c>
      <c r="L129" s="24"/>
      <c r="M129" s="23">
        <v>2.7282910033473611E-4</v>
      </c>
      <c r="N129" s="28">
        <v>500</v>
      </c>
      <c r="O129" s="29" t="s">
        <v>583</v>
      </c>
    </row>
    <row r="130" spans="1:15" ht="11.4">
      <c r="A130" s="25">
        <v>3</v>
      </c>
      <c r="B130" s="26">
        <v>316</v>
      </c>
      <c r="C130" s="27" t="s">
        <v>851</v>
      </c>
      <c r="D130" s="24">
        <v>884641.72</v>
      </c>
      <c r="E130" s="22">
        <v>3.5822999301700193E-3</v>
      </c>
      <c r="F130" s="24">
        <v>919323.78430987697</v>
      </c>
      <c r="G130" s="24">
        <v>947141.14</v>
      </c>
      <c r="H130" s="24">
        <v>-27817.355690123048</v>
      </c>
      <c r="I130" s="24">
        <v>-69187.64538819583</v>
      </c>
      <c r="J130" s="24">
        <v>-97005.001078318877</v>
      </c>
      <c r="K130" s="24">
        <v>34053.843764224359</v>
      </c>
      <c r="L130" s="24"/>
      <c r="M130" s="23">
        <v>9.6584918515599965E-4</v>
      </c>
      <c r="N130" s="28">
        <v>506</v>
      </c>
      <c r="O130" s="29" t="s">
        <v>851</v>
      </c>
    </row>
    <row r="131" spans="1:15" ht="11.4">
      <c r="A131" s="25">
        <v>3</v>
      </c>
      <c r="B131" s="26">
        <v>317</v>
      </c>
      <c r="C131" s="27" t="s">
        <v>853</v>
      </c>
      <c r="D131" s="24">
        <v>434222.13</v>
      </c>
      <c r="E131" s="22">
        <v>3.8526906246105261E-2</v>
      </c>
      <c r="F131" s="24">
        <v>451245.65432285448</v>
      </c>
      <c r="G131" s="24">
        <v>443388.94</v>
      </c>
      <c r="H131" s="24">
        <v>7856.7143228544737</v>
      </c>
      <c r="I131" s="24">
        <v>-33960.422701008349</v>
      </c>
      <c r="J131" s="24">
        <v>-26103.708378153875</v>
      </c>
      <c r="K131" s="24">
        <v>16715.165291988174</v>
      </c>
      <c r="L131" s="24"/>
      <c r="M131" s="23">
        <v>4.7408242337610145E-4</v>
      </c>
      <c r="N131" s="28">
        <v>507</v>
      </c>
      <c r="O131" s="29" t="s">
        <v>853</v>
      </c>
    </row>
    <row r="132" spans="1:15" ht="11.4">
      <c r="A132" s="25">
        <v>3</v>
      </c>
      <c r="B132" s="26">
        <v>398</v>
      </c>
      <c r="C132" s="27" t="s">
        <v>858</v>
      </c>
      <c r="D132" s="24">
        <v>17071894.190000001</v>
      </c>
      <c r="E132" s="22">
        <v>2.0851301703772768E-2</v>
      </c>
      <c r="F132" s="24">
        <v>17741191.73589123</v>
      </c>
      <c r="G132" s="24">
        <v>18144710.149999999</v>
      </c>
      <c r="H132" s="24">
        <v>-403518.41410876811</v>
      </c>
      <c r="I132" s="24">
        <v>-1335189.3027637457</v>
      </c>
      <c r="J132" s="24">
        <v>-1738707.7168725138</v>
      </c>
      <c r="K132" s="24">
        <v>657174.09021318774</v>
      </c>
      <c r="L132" s="24"/>
      <c r="M132" s="23">
        <v>1.8639043038215456E-2</v>
      </c>
      <c r="N132" s="28">
        <v>517</v>
      </c>
      <c r="O132" s="29" t="s">
        <v>858</v>
      </c>
    </row>
    <row r="133" spans="1:15" ht="11.4">
      <c r="A133" s="25">
        <v>3</v>
      </c>
      <c r="B133" s="26">
        <v>399</v>
      </c>
      <c r="C133" s="27" t="s">
        <v>860</v>
      </c>
      <c r="D133" s="24">
        <v>1602773.65</v>
      </c>
      <c r="E133" s="22">
        <v>5.6009314592764682E-2</v>
      </c>
      <c r="F133" s="24">
        <v>1665609.8214655244</v>
      </c>
      <c r="G133" s="24">
        <v>1659733.23</v>
      </c>
      <c r="H133" s="24">
        <v>5876.5914655243978</v>
      </c>
      <c r="I133" s="24">
        <v>-125352.59464559765</v>
      </c>
      <c r="J133" s="24">
        <v>-119476.00318007325</v>
      </c>
      <c r="K133" s="24">
        <v>61697.975838756072</v>
      </c>
      <c r="L133" s="24"/>
      <c r="M133" s="23">
        <v>1.7499034793905124E-3</v>
      </c>
      <c r="N133" s="28">
        <v>518</v>
      </c>
      <c r="O133" s="29" t="s">
        <v>860</v>
      </c>
    </row>
    <row r="134" spans="1:15" ht="11.4">
      <c r="A134" s="25">
        <v>3</v>
      </c>
      <c r="B134" s="26">
        <v>400</v>
      </c>
      <c r="C134" s="27" t="s">
        <v>862</v>
      </c>
      <c r="D134" s="24">
        <v>1621434.45</v>
      </c>
      <c r="E134" s="22">
        <v>2.6643394382493031E-2</v>
      </c>
      <c r="F134" s="24">
        <v>1685002.2114991413</v>
      </c>
      <c r="G134" s="24">
        <v>1722603.5</v>
      </c>
      <c r="H134" s="24">
        <v>-37601.288500858704</v>
      </c>
      <c r="I134" s="24">
        <v>-126812.0519421177</v>
      </c>
      <c r="J134" s="24">
        <v>-164413.34044297639</v>
      </c>
      <c r="K134" s="24">
        <v>62416.314069192958</v>
      </c>
      <c r="L134" s="24"/>
      <c r="M134" s="23">
        <v>1.770277285041866E-3</v>
      </c>
      <c r="N134" s="28">
        <v>523</v>
      </c>
      <c r="O134" s="29" t="s">
        <v>862</v>
      </c>
    </row>
    <row r="135" spans="1:15" ht="11.4">
      <c r="A135" s="25">
        <v>3</v>
      </c>
      <c r="B135" s="26">
        <v>403</v>
      </c>
      <c r="C135" s="27" t="s">
        <v>870</v>
      </c>
      <c r="D135" s="24">
        <v>648530.93999999994</v>
      </c>
      <c r="E135" s="22">
        <v>2.2001870465733049E-2</v>
      </c>
      <c r="F135" s="24">
        <v>673956.36507267796</v>
      </c>
      <c r="G135" s="24">
        <v>677667.96</v>
      </c>
      <c r="H135" s="24">
        <v>-3711.5949273220031</v>
      </c>
      <c r="I135" s="24">
        <v>-50721.470269334917</v>
      </c>
      <c r="J135" s="24">
        <v>-54433.06519665692</v>
      </c>
      <c r="K135" s="24">
        <v>24964.87652314833</v>
      </c>
      <c r="L135" s="24"/>
      <c r="M135" s="23">
        <v>7.0806414143282151E-4</v>
      </c>
      <c r="N135" s="28">
        <v>537</v>
      </c>
      <c r="O135" s="29" t="s">
        <v>870</v>
      </c>
    </row>
    <row r="136" spans="1:15" ht="11.4">
      <c r="A136" s="25">
        <v>3</v>
      </c>
      <c r="B136" s="26">
        <v>408</v>
      </c>
      <c r="C136" s="27" t="s">
        <v>133</v>
      </c>
      <c r="D136" s="24">
        <v>3176611.3</v>
      </c>
      <c r="E136" s="22">
        <v>3.9436032011858871E-2</v>
      </c>
      <c r="F136" s="24">
        <v>3301149.2173323208</v>
      </c>
      <c r="G136" s="24">
        <v>3345712.59</v>
      </c>
      <c r="H136" s="24">
        <v>-44563.372667679098</v>
      </c>
      <c r="I136" s="24">
        <v>-248442.11073442904</v>
      </c>
      <c r="J136" s="24">
        <v>-293005.48340210813</v>
      </c>
      <c r="K136" s="24">
        <v>122282.07472497413</v>
      </c>
      <c r="L136" s="24"/>
      <c r="M136" s="23">
        <v>3.4682147204885849E-3</v>
      </c>
      <c r="N136" s="28">
        <v>545</v>
      </c>
      <c r="O136" s="29" t="s">
        <v>133</v>
      </c>
    </row>
    <row r="137" spans="1:15" ht="11.4">
      <c r="A137" s="25">
        <v>3</v>
      </c>
      <c r="B137" s="26">
        <v>407</v>
      </c>
      <c r="C137" s="27" t="s">
        <v>866</v>
      </c>
      <c r="D137" s="24">
        <v>544249.48</v>
      </c>
      <c r="E137" s="22">
        <v>2.0578463112939975E-2</v>
      </c>
      <c r="F137" s="24">
        <v>565586.58748570294</v>
      </c>
      <c r="G137" s="24">
        <v>571944.01</v>
      </c>
      <c r="H137" s="24">
        <v>-6357.4225142970681</v>
      </c>
      <c r="I137" s="24">
        <v>-42565.63891758347</v>
      </c>
      <c r="J137" s="24">
        <v>-48923.061431880538</v>
      </c>
      <c r="K137" s="24">
        <v>20950.613498852792</v>
      </c>
      <c r="L137" s="24"/>
      <c r="M137" s="23">
        <v>5.9420995516645608E-4</v>
      </c>
      <c r="N137" s="28">
        <v>533</v>
      </c>
      <c r="O137" s="29" t="s">
        <v>866</v>
      </c>
    </row>
    <row r="138" spans="1:15" ht="11.4">
      <c r="A138" s="25">
        <v>3</v>
      </c>
      <c r="B138" s="26">
        <v>440</v>
      </c>
      <c r="C138" s="27" t="s">
        <v>598</v>
      </c>
      <c r="D138" s="24">
        <v>1097559.8700000001</v>
      </c>
      <c r="E138" s="22">
        <v>4.9859362867791204E-2</v>
      </c>
      <c r="F138" s="24">
        <v>1140589.3147285171</v>
      </c>
      <c r="G138" s="24">
        <v>1150485.17</v>
      </c>
      <c r="H138" s="24">
        <v>-9895.8552714828402</v>
      </c>
      <c r="I138" s="24">
        <v>-85839.929726436952</v>
      </c>
      <c r="J138" s="24">
        <v>-95735.784997919793</v>
      </c>
      <c r="K138" s="24">
        <v>42250.022229182679</v>
      </c>
      <c r="L138" s="24"/>
      <c r="M138" s="23">
        <v>1.1983125847822608E-3</v>
      </c>
      <c r="N138" s="28">
        <v>608</v>
      </c>
      <c r="O138" s="29" t="s">
        <v>598</v>
      </c>
    </row>
    <row r="139" spans="1:15" ht="11.4">
      <c r="A139" s="25">
        <v>3</v>
      </c>
      <c r="B139" s="26">
        <v>410</v>
      </c>
      <c r="C139" s="27" t="s">
        <v>876</v>
      </c>
      <c r="D139" s="24">
        <v>3289285.73</v>
      </c>
      <c r="E139" s="22">
        <v>2.4141086945798855E-2</v>
      </c>
      <c r="F139" s="24">
        <v>3418241.0083260336</v>
      </c>
      <c r="G139" s="24">
        <v>3509636.53</v>
      </c>
      <c r="H139" s="24">
        <v>-91395.521673966199</v>
      </c>
      <c r="I139" s="24">
        <v>-257254.35452862526</v>
      </c>
      <c r="J139" s="24">
        <v>-348649.87620259146</v>
      </c>
      <c r="K139" s="24">
        <v>126619.420962096</v>
      </c>
      <c r="L139" s="24"/>
      <c r="M139" s="23">
        <v>3.5912323263091839E-3</v>
      </c>
      <c r="N139" s="28">
        <v>549</v>
      </c>
      <c r="O139" s="29" t="s">
        <v>876</v>
      </c>
    </row>
    <row r="140" spans="1:15" ht="11.4">
      <c r="A140" s="25">
        <v>3</v>
      </c>
      <c r="B140" s="26">
        <v>413</v>
      </c>
      <c r="C140" s="27" t="s">
        <v>878</v>
      </c>
      <c r="D140" s="24">
        <v>342091.01</v>
      </c>
      <c r="E140" s="22">
        <v>7.3678482549066225E-3</v>
      </c>
      <c r="F140" s="24">
        <v>355502.56649843283</v>
      </c>
      <c r="G140" s="24">
        <v>364561.82</v>
      </c>
      <c r="H140" s="24">
        <v>-9059.2535015671747</v>
      </c>
      <c r="I140" s="24">
        <v>-26754.866919875487</v>
      </c>
      <c r="J140" s="24">
        <v>-35814.120421442662</v>
      </c>
      <c r="K140" s="24">
        <v>13168.62357303894</v>
      </c>
      <c r="L140" s="24"/>
      <c r="M140" s="23">
        <v>3.7349394199687186E-4</v>
      </c>
      <c r="N140" s="28">
        <v>552</v>
      </c>
      <c r="O140" s="29" t="s">
        <v>878</v>
      </c>
    </row>
    <row r="141" spans="1:15" ht="11.4">
      <c r="A141" s="25">
        <v>3</v>
      </c>
      <c r="B141" s="26">
        <v>416</v>
      </c>
      <c r="C141" s="27" t="s">
        <v>880</v>
      </c>
      <c r="D141" s="24">
        <v>592017.4</v>
      </c>
      <c r="E141" s="22">
        <v>2.6620457155913459E-2</v>
      </c>
      <c r="F141" s="24">
        <v>615227.23181684699</v>
      </c>
      <c r="G141" s="24">
        <v>621814.38</v>
      </c>
      <c r="H141" s="24">
        <v>-6587.1481831530109</v>
      </c>
      <c r="I141" s="24">
        <v>-46301.558030568223</v>
      </c>
      <c r="J141" s="24">
        <v>-52888.706213721234</v>
      </c>
      <c r="K141" s="24">
        <v>22789.415861262252</v>
      </c>
      <c r="L141" s="24"/>
      <c r="M141" s="23">
        <v>6.4636282741466634E-4</v>
      </c>
      <c r="N141" s="28">
        <v>560</v>
      </c>
      <c r="O141" s="29" t="s">
        <v>880</v>
      </c>
    </row>
    <row r="142" spans="1:15" ht="11.4">
      <c r="A142" s="25">
        <v>3</v>
      </c>
      <c r="B142" s="26">
        <v>438</v>
      </c>
      <c r="C142" s="27" t="s">
        <v>882</v>
      </c>
      <c r="D142" s="24">
        <v>563295.94000000006</v>
      </c>
      <c r="E142" s="22">
        <v>5.5082285398500221E-2</v>
      </c>
      <c r="F142" s="24">
        <v>585379.7571825909</v>
      </c>
      <c r="G142" s="24">
        <v>582309.96</v>
      </c>
      <c r="H142" s="24">
        <v>3069.7971825909335</v>
      </c>
      <c r="I142" s="24">
        <v>-44055.258602692214</v>
      </c>
      <c r="J142" s="24">
        <v>-40985.461420101281</v>
      </c>
      <c r="K142" s="24">
        <v>21683.797519499647</v>
      </c>
      <c r="L142" s="24"/>
      <c r="M142" s="23">
        <v>6.150048232528339E-4</v>
      </c>
      <c r="N142" s="28">
        <v>561</v>
      </c>
      <c r="O142" s="29" t="s">
        <v>882</v>
      </c>
    </row>
    <row r="143" spans="1:15" ht="11.4">
      <c r="A143" s="25">
        <v>3</v>
      </c>
      <c r="B143" s="26">
        <v>418</v>
      </c>
      <c r="C143" s="27" t="s">
        <v>884</v>
      </c>
      <c r="D143" s="24">
        <v>3934320.43</v>
      </c>
      <c r="E143" s="22">
        <v>3.2503616112367371E-2</v>
      </c>
      <c r="F143" s="24">
        <v>4088564.0645517632</v>
      </c>
      <c r="G143" s="24">
        <v>4237824.08</v>
      </c>
      <c r="H143" s="24">
        <v>-149260.01544823684</v>
      </c>
      <c r="I143" s="24">
        <v>-307702.38459291082</v>
      </c>
      <c r="J143" s="24">
        <v>-456962.40004114766</v>
      </c>
      <c r="K143" s="24">
        <v>151449.71146241666</v>
      </c>
      <c r="L143" s="24"/>
      <c r="M143" s="23">
        <v>4.2954792833624243E-3</v>
      </c>
      <c r="N143" s="28">
        <v>564</v>
      </c>
      <c r="O143" s="29" t="s">
        <v>884</v>
      </c>
    </row>
    <row r="144" spans="1:15" ht="11.4">
      <c r="A144" s="25">
        <v>3</v>
      </c>
      <c r="B144" s="26">
        <v>420</v>
      </c>
      <c r="C144" s="27" t="s">
        <v>886</v>
      </c>
      <c r="D144" s="24">
        <v>1668449.49</v>
      </c>
      <c r="E144" s="22">
        <v>9.1430706682522952E-3</v>
      </c>
      <c r="F144" s="24">
        <v>1733860.4594373917</v>
      </c>
      <c r="G144" s="24">
        <v>1776242.47</v>
      </c>
      <c r="H144" s="24">
        <v>-42382.010562608251</v>
      </c>
      <c r="I144" s="24">
        <v>-130489.08846649939</v>
      </c>
      <c r="J144" s="24">
        <v>-172871.09902910766</v>
      </c>
      <c r="K144" s="24">
        <v>64226.13468982654</v>
      </c>
      <c r="L144" s="24"/>
      <c r="M144" s="23">
        <v>1.8216081651568992E-3</v>
      </c>
      <c r="N144" s="28">
        <v>567</v>
      </c>
      <c r="O144" s="29" t="s">
        <v>886</v>
      </c>
    </row>
    <row r="145" spans="1:15" ht="11.4">
      <c r="A145" s="25">
        <v>3</v>
      </c>
      <c r="B145" s="26">
        <v>422</v>
      </c>
      <c r="C145" s="27" t="s">
        <v>586</v>
      </c>
      <c r="D145" s="24">
        <v>1782391.4</v>
      </c>
      <c r="E145" s="22">
        <v>1.7864231629463545E-2</v>
      </c>
      <c r="F145" s="24">
        <v>1852269.421534155</v>
      </c>
      <c r="G145" s="24">
        <v>1861513.52</v>
      </c>
      <c r="H145" s="24">
        <v>-9244.0984658449888</v>
      </c>
      <c r="I145" s="24">
        <v>-139400.46160853675</v>
      </c>
      <c r="J145" s="24">
        <v>-148644.56007438173</v>
      </c>
      <c r="K145" s="24">
        <v>68612.271940212275</v>
      </c>
      <c r="L145" s="24"/>
      <c r="M145" s="23">
        <v>1.9460096018522183E-3</v>
      </c>
      <c r="N145" s="28">
        <v>577</v>
      </c>
      <c r="O145" s="29" t="s">
        <v>586</v>
      </c>
    </row>
    <row r="146" spans="1:15" ht="11.4">
      <c r="A146" s="25">
        <v>3</v>
      </c>
      <c r="B146" s="26">
        <v>425</v>
      </c>
      <c r="C146" s="27" t="s">
        <v>588</v>
      </c>
      <c r="D146" s="24">
        <v>1819534.62</v>
      </c>
      <c r="E146" s="22">
        <v>3.5436898938751821E-2</v>
      </c>
      <c r="F146" s="24">
        <v>1890868.8282768694</v>
      </c>
      <c r="G146" s="24">
        <v>1959473.3</v>
      </c>
      <c r="H146" s="24">
        <v>-68604.471723130671</v>
      </c>
      <c r="I146" s="24">
        <v>-142305.42513878463</v>
      </c>
      <c r="J146" s="24">
        <v>-210909.8968619153</v>
      </c>
      <c r="K146" s="24">
        <v>70042.081751556267</v>
      </c>
      <c r="L146" s="24"/>
      <c r="M146" s="23">
        <v>1.9865624584042133E-3</v>
      </c>
      <c r="N146" s="28">
        <v>580</v>
      </c>
      <c r="O146" s="29" t="s">
        <v>588</v>
      </c>
    </row>
    <row r="147" spans="1:15" ht="11.4">
      <c r="A147" s="25">
        <v>3</v>
      </c>
      <c r="B147" s="26">
        <v>426</v>
      </c>
      <c r="C147" s="27" t="s">
        <v>590</v>
      </c>
      <c r="D147" s="24">
        <v>1946019.42</v>
      </c>
      <c r="E147" s="22">
        <v>4.1351138012592076E-2</v>
      </c>
      <c r="F147" s="24">
        <v>2022312.4199194585</v>
      </c>
      <c r="G147" s="24">
        <v>2044755.92</v>
      </c>
      <c r="H147" s="24">
        <v>-22443.500080541475</v>
      </c>
      <c r="I147" s="24">
        <v>-152197.77510549978</v>
      </c>
      <c r="J147" s="24">
        <v>-174641.27518604125</v>
      </c>
      <c r="K147" s="24">
        <v>74911.051324627217</v>
      </c>
      <c r="L147" s="24"/>
      <c r="M147" s="23">
        <v>2.1246581849030939E-3</v>
      </c>
      <c r="N147" s="28">
        <v>582</v>
      </c>
      <c r="O147" s="29" t="s">
        <v>590</v>
      </c>
    </row>
    <row r="148" spans="1:15" ht="11.4">
      <c r="A148" s="25">
        <v>3</v>
      </c>
      <c r="B148" s="26">
        <v>430</v>
      </c>
      <c r="C148" s="27" t="s">
        <v>787</v>
      </c>
      <c r="D148" s="24">
        <v>3082583.28</v>
      </c>
      <c r="E148" s="22">
        <v>5.3008366352265664E-3</v>
      </c>
      <c r="F148" s="24">
        <v>3203434.8622173881</v>
      </c>
      <c r="G148" s="24">
        <v>3293858.26</v>
      </c>
      <c r="H148" s="24">
        <v>-90423.397782611661</v>
      </c>
      <c r="I148" s="24">
        <v>-241088.19879783827</v>
      </c>
      <c r="J148" s="24">
        <v>-331511.59658044996</v>
      </c>
      <c r="K148" s="24">
        <v>118662.51278238412</v>
      </c>
      <c r="L148" s="24"/>
      <c r="M148" s="23">
        <v>3.3655552093603599E-3</v>
      </c>
      <c r="N148" s="28">
        <v>1868</v>
      </c>
      <c r="O148" s="29" t="s">
        <v>787</v>
      </c>
    </row>
    <row r="149" spans="1:15" ht="11.4">
      <c r="A149" s="25">
        <v>3</v>
      </c>
      <c r="B149" s="26">
        <v>444</v>
      </c>
      <c r="C149" s="27" t="s">
        <v>592</v>
      </c>
      <c r="D149" s="24">
        <v>8814376.5</v>
      </c>
      <c r="E149" s="22">
        <v>0.18310415013973164</v>
      </c>
      <c r="F149" s="24">
        <v>9159940.9988396764</v>
      </c>
      <c r="G149" s="24">
        <v>9211495.9900000002</v>
      </c>
      <c r="H149" s="24">
        <v>-51554.991160323843</v>
      </c>
      <c r="I149" s="24">
        <v>-689370.55738231144</v>
      </c>
      <c r="J149" s="24">
        <v>-740925.54854263528</v>
      </c>
      <c r="K149" s="24">
        <v>339305.04680476832</v>
      </c>
      <c r="L149" s="24"/>
      <c r="M149" s="23">
        <v>9.6235099110894215E-3</v>
      </c>
      <c r="N149" s="28">
        <v>2242</v>
      </c>
      <c r="O149" s="29" t="s">
        <v>592</v>
      </c>
    </row>
    <row r="150" spans="1:15" ht="11.4">
      <c r="A150" s="25">
        <v>3</v>
      </c>
      <c r="B150" s="26">
        <v>433</v>
      </c>
      <c r="C150" s="27" t="s">
        <v>594</v>
      </c>
      <c r="D150" s="24">
        <v>1547309.95</v>
      </c>
      <c r="E150" s="22">
        <v>3.3825852116108147E-2</v>
      </c>
      <c r="F150" s="24">
        <v>1607971.6868138737</v>
      </c>
      <c r="G150" s="24">
        <v>1608602.25</v>
      </c>
      <c r="H150" s="24">
        <v>-630.56318612629548</v>
      </c>
      <c r="I150" s="24">
        <v>-121014.79017542493</v>
      </c>
      <c r="J150" s="24">
        <v>-121645.35336155123</v>
      </c>
      <c r="K150" s="24">
        <v>59562.928246397656</v>
      </c>
      <c r="L150" s="24"/>
      <c r="M150" s="23">
        <v>1.6893483775457375E-3</v>
      </c>
      <c r="N150" s="28">
        <v>597</v>
      </c>
      <c r="O150" s="29" t="s">
        <v>594</v>
      </c>
    </row>
    <row r="151" spans="1:15" ht="11.4">
      <c r="A151" s="25">
        <v>3</v>
      </c>
      <c r="B151" s="26">
        <v>434</v>
      </c>
      <c r="C151" s="27" t="s">
        <v>1189</v>
      </c>
      <c r="D151" s="24">
        <v>2996340.1</v>
      </c>
      <c r="E151" s="22">
        <v>5.8557997192169109E-3</v>
      </c>
      <c r="F151" s="24">
        <v>3113810.5489886184</v>
      </c>
      <c r="G151" s="24">
        <v>3223078.38</v>
      </c>
      <c r="H151" s="24">
        <v>-109267.83101138147</v>
      </c>
      <c r="I151" s="24">
        <v>-234343.13758255856</v>
      </c>
      <c r="J151" s="24">
        <v>-343610.96859394002</v>
      </c>
      <c r="K151" s="24">
        <v>115342.62439022251</v>
      </c>
      <c r="L151" s="24"/>
      <c r="M151" s="23">
        <v>3.2713951632704443E-3</v>
      </c>
      <c r="N151" s="28">
        <v>2322</v>
      </c>
      <c r="O151" s="29" t="s">
        <v>1189</v>
      </c>
    </row>
    <row r="152" spans="1:15" ht="11.4">
      <c r="A152" s="25">
        <v>3</v>
      </c>
      <c r="B152" s="26">
        <v>436</v>
      </c>
      <c r="C152" s="27" t="s">
        <v>596</v>
      </c>
      <c r="D152" s="24">
        <v>403995.64</v>
      </c>
      <c r="E152" s="22">
        <v>4.7610386588222621E-2</v>
      </c>
      <c r="F152" s="24">
        <v>419834.14552220161</v>
      </c>
      <c r="G152" s="24">
        <v>425301.63</v>
      </c>
      <c r="H152" s="24">
        <v>-5467.4844777983963</v>
      </c>
      <c r="I152" s="24">
        <v>-31596.415189074763</v>
      </c>
      <c r="J152" s="24">
        <v>-37063.899666873156</v>
      </c>
      <c r="K152" s="24">
        <v>15551.611567661346</v>
      </c>
      <c r="L152" s="24"/>
      <c r="M152" s="23">
        <v>4.4108123195973236E-4</v>
      </c>
      <c r="N152" s="28">
        <v>604</v>
      </c>
      <c r="O152" s="29" t="s">
        <v>596</v>
      </c>
    </row>
    <row r="153" spans="1:15" ht="11.4">
      <c r="A153" s="25">
        <v>3</v>
      </c>
      <c r="B153" s="26">
        <v>423</v>
      </c>
      <c r="C153" s="27" t="s">
        <v>888</v>
      </c>
      <c r="D153" s="24">
        <v>2835753.13</v>
      </c>
      <c r="E153" s="22">
        <v>3.2830136399642093E-2</v>
      </c>
      <c r="F153" s="24">
        <v>2946927.8238880467</v>
      </c>
      <c r="G153" s="24">
        <v>3030802.93</v>
      </c>
      <c r="H153" s="24">
        <v>-83875.106111953501</v>
      </c>
      <c r="I153" s="24">
        <v>-221783.66397518126</v>
      </c>
      <c r="J153" s="24">
        <v>-305658.77008713479</v>
      </c>
      <c r="K153" s="24">
        <v>109160.90871559868</v>
      </c>
      <c r="L153" s="24"/>
      <c r="M153" s="23">
        <v>3.0960667895179933E-3</v>
      </c>
      <c r="N153" s="28">
        <v>573</v>
      </c>
      <c r="O153" s="29" t="s">
        <v>888</v>
      </c>
    </row>
    <row r="154" spans="1:15" ht="11.4">
      <c r="A154" s="25">
        <v>3</v>
      </c>
      <c r="B154" s="26">
        <v>441</v>
      </c>
      <c r="C154" s="27" t="s">
        <v>600</v>
      </c>
      <c r="D154" s="24">
        <v>899118.89</v>
      </c>
      <c r="E154" s="22">
        <v>9.5359900278171275E-2</v>
      </c>
      <c r="F154" s="24">
        <v>934368.5266158327</v>
      </c>
      <c r="G154" s="24">
        <v>938556.44</v>
      </c>
      <c r="H154" s="24">
        <v>-4187.9133841672447</v>
      </c>
      <c r="I154" s="24">
        <v>-70319.901850376496</v>
      </c>
      <c r="J154" s="24">
        <v>-74507.815234543741</v>
      </c>
      <c r="K154" s="24">
        <v>34611.135235090231</v>
      </c>
      <c r="L154" s="24"/>
      <c r="M154" s="23">
        <v>9.8165531608080487E-4</v>
      </c>
      <c r="N154" s="28">
        <v>613</v>
      </c>
      <c r="O154" s="29" t="s">
        <v>600</v>
      </c>
    </row>
    <row r="155" spans="1:15" ht="11.4">
      <c r="A155" s="25">
        <v>3</v>
      </c>
      <c r="B155" s="26">
        <v>442</v>
      </c>
      <c r="C155" s="27" t="s">
        <v>602</v>
      </c>
      <c r="D155" s="24">
        <v>752245.42</v>
      </c>
      <c r="E155" s="22">
        <v>2.890015887354681E-2</v>
      </c>
      <c r="F155" s="24">
        <v>781736.93441020721</v>
      </c>
      <c r="G155" s="24">
        <v>796470.61</v>
      </c>
      <c r="H155" s="24">
        <v>-14733.67558979278</v>
      </c>
      <c r="I155" s="24">
        <v>-58832.9582329154</v>
      </c>
      <c r="J155" s="24">
        <v>-73566.633822708187</v>
      </c>
      <c r="K155" s="24">
        <v>28957.313933863912</v>
      </c>
      <c r="L155" s="24"/>
      <c r="M155" s="23">
        <v>8.2129930063024026E-4</v>
      </c>
      <c r="N155" s="28">
        <v>616</v>
      </c>
      <c r="O155" s="29" t="s">
        <v>602</v>
      </c>
    </row>
    <row r="156" spans="1:15" ht="11.4">
      <c r="A156" s="25">
        <v>3</v>
      </c>
      <c r="B156" s="26">
        <v>476</v>
      </c>
      <c r="C156" s="27" t="s">
        <v>606</v>
      </c>
      <c r="D156" s="24">
        <v>636218.93999999994</v>
      </c>
      <c r="E156" s="22">
        <v>2.9021029436537464E-3</v>
      </c>
      <c r="F156" s="24">
        <v>661161.67748726404</v>
      </c>
      <c r="G156" s="24">
        <v>686712.39</v>
      </c>
      <c r="H156" s="24">
        <v>-25550.712512735976</v>
      </c>
      <c r="I156" s="24">
        <v>-49758.551303655266</v>
      </c>
      <c r="J156" s="24">
        <v>-75309.263816391234</v>
      </c>
      <c r="K156" s="24">
        <v>24490.932196370333</v>
      </c>
      <c r="L156" s="24"/>
      <c r="M156" s="23">
        <v>6.9462193664098708E-4</v>
      </c>
      <c r="N156" s="28">
        <v>632</v>
      </c>
      <c r="O156" s="29" t="s">
        <v>606</v>
      </c>
    </row>
    <row r="157" spans="1:15" ht="11.4">
      <c r="A157" s="25">
        <v>3</v>
      </c>
      <c r="B157" s="26">
        <v>475</v>
      </c>
      <c r="C157" s="27" t="s">
        <v>604</v>
      </c>
      <c r="D157" s="24">
        <v>1292415.1399999999</v>
      </c>
      <c r="E157" s="22">
        <v>3.667024007835222E-2</v>
      </c>
      <c r="F157" s="24">
        <v>1343083.8163546927</v>
      </c>
      <c r="G157" s="24">
        <v>1346000.14</v>
      </c>
      <c r="H157" s="24">
        <v>-2916.3236453072168</v>
      </c>
      <c r="I157" s="24">
        <v>-101079.51996731</v>
      </c>
      <c r="J157" s="24">
        <v>-103995.84361261722</v>
      </c>
      <c r="K157" s="24">
        <v>49750.879097221579</v>
      </c>
      <c r="L157" s="24"/>
      <c r="M157" s="23">
        <v>1.4110549860256163E-3</v>
      </c>
      <c r="N157" s="28">
        <v>629</v>
      </c>
      <c r="O157" s="29" t="s">
        <v>604</v>
      </c>
    </row>
    <row r="158" spans="1:15" ht="11.4">
      <c r="A158" s="25">
        <v>3</v>
      </c>
      <c r="B158" s="26">
        <v>478</v>
      </c>
      <c r="C158" s="27" t="s">
        <v>608</v>
      </c>
      <c r="D158" s="24">
        <v>2577930.23</v>
      </c>
      <c r="E158" s="22">
        <v>4.1524301968934252E-2</v>
      </c>
      <c r="F158" s="24">
        <v>2678997.0687007979</v>
      </c>
      <c r="G158" s="24">
        <v>2676861.5299999998</v>
      </c>
      <c r="H158" s="24">
        <v>2135.5387007980607</v>
      </c>
      <c r="I158" s="24">
        <v>-201619.38845564521</v>
      </c>
      <c r="J158" s="24">
        <v>-199483.84975484715</v>
      </c>
      <c r="K158" s="24">
        <v>99236.144195743982</v>
      </c>
      <c r="L158" s="24"/>
      <c r="M158" s="23">
        <v>2.8145765180897404E-3</v>
      </c>
      <c r="N158" s="28">
        <v>634</v>
      </c>
      <c r="O158" s="29" t="s">
        <v>608</v>
      </c>
    </row>
    <row r="159" spans="1:15" ht="11.4">
      <c r="A159" s="25">
        <v>3</v>
      </c>
      <c r="B159" s="26">
        <v>480</v>
      </c>
      <c r="C159" s="27" t="s">
        <v>610</v>
      </c>
      <c r="D159" s="24">
        <v>399288.09</v>
      </c>
      <c r="E159" s="22">
        <v>1.0971405138733875E-2</v>
      </c>
      <c r="F159" s="24">
        <v>414942.03769709484</v>
      </c>
      <c r="G159" s="24">
        <v>431536.9</v>
      </c>
      <c r="H159" s="24">
        <v>-16594.862302905181</v>
      </c>
      <c r="I159" s="24">
        <v>-31228.238680230934</v>
      </c>
      <c r="J159" s="24">
        <v>-47823.100983136115</v>
      </c>
      <c r="K159" s="24">
        <v>15370.396767829981</v>
      </c>
      <c r="L159" s="24"/>
      <c r="M159" s="23">
        <v>4.359415429435043E-4</v>
      </c>
      <c r="N159" s="28">
        <v>640</v>
      </c>
      <c r="O159" s="29" t="s">
        <v>610</v>
      </c>
    </row>
    <row r="160" spans="1:15" ht="11.4">
      <c r="A160" s="25">
        <v>3</v>
      </c>
      <c r="B160" s="26">
        <v>481</v>
      </c>
      <c r="C160" s="27" t="s">
        <v>612</v>
      </c>
      <c r="D160" s="24">
        <v>2065169.62</v>
      </c>
      <c r="E160" s="22">
        <v>8.9801652653742473E-2</v>
      </c>
      <c r="F160" s="24">
        <v>2146133.8611751106</v>
      </c>
      <c r="G160" s="24">
        <v>2216305.13</v>
      </c>
      <c r="H160" s="24">
        <v>-70171.268824889325</v>
      </c>
      <c r="I160" s="24">
        <v>-161516.4875278945</v>
      </c>
      <c r="J160" s="24">
        <v>-231687.75635278382</v>
      </c>
      <c r="K160" s="24">
        <v>79497.679112514146</v>
      </c>
      <c r="L160" s="24"/>
      <c r="M160" s="23">
        <v>2.2547460170496206E-3</v>
      </c>
      <c r="N160" s="28">
        <v>642</v>
      </c>
      <c r="O160" s="29" t="s">
        <v>612</v>
      </c>
    </row>
    <row r="161" spans="1:15" ht="11.4">
      <c r="A161" s="25">
        <v>3</v>
      </c>
      <c r="B161" s="26">
        <v>494</v>
      </c>
      <c r="C161" s="27" t="s">
        <v>619</v>
      </c>
      <c r="D161" s="24">
        <v>1522325.61</v>
      </c>
      <c r="E161" s="22">
        <v>8.3196710393407619E-2</v>
      </c>
      <c r="F161" s="24">
        <v>1582007.8446413788</v>
      </c>
      <c r="G161" s="24">
        <v>1629138.42</v>
      </c>
      <c r="H161" s="24">
        <v>-47130.575358621078</v>
      </c>
      <c r="I161" s="24">
        <v>-119060.77012742391</v>
      </c>
      <c r="J161" s="24">
        <v>-166191.345486045</v>
      </c>
      <c r="K161" s="24">
        <v>58601.16848345966</v>
      </c>
      <c r="L161" s="24"/>
      <c r="M161" s="23">
        <v>1.6620705498273474E-3</v>
      </c>
      <c r="N161" s="28">
        <v>672</v>
      </c>
      <c r="O161" s="29" t="s">
        <v>619</v>
      </c>
    </row>
    <row r="162" spans="1:15" ht="11.4">
      <c r="A162" s="25">
        <v>3</v>
      </c>
      <c r="B162" s="26">
        <v>495</v>
      </c>
      <c r="C162" s="27" t="s">
        <v>621</v>
      </c>
      <c r="D162" s="24">
        <v>288999.53000000003</v>
      </c>
      <c r="E162" s="22">
        <v>2.6913856960048079E-2</v>
      </c>
      <c r="F162" s="24">
        <v>300329.65388900699</v>
      </c>
      <c r="G162" s="24">
        <v>302496.12</v>
      </c>
      <c r="H162" s="24">
        <v>-2166.4661109930021</v>
      </c>
      <c r="I162" s="24">
        <v>-22602.593283747981</v>
      </c>
      <c r="J162" s="24">
        <v>-24769.059394740983</v>
      </c>
      <c r="K162" s="24">
        <v>11124.89341171279</v>
      </c>
      <c r="L162" s="24"/>
      <c r="M162" s="23">
        <v>3.1552882285606755E-4</v>
      </c>
      <c r="N162" s="28">
        <v>677</v>
      </c>
      <c r="O162" s="29" t="s">
        <v>621</v>
      </c>
    </row>
    <row r="163" spans="1:15" ht="11.4">
      <c r="A163" s="25">
        <v>3</v>
      </c>
      <c r="B163" s="26">
        <v>498</v>
      </c>
      <c r="C163" s="27" t="s">
        <v>937</v>
      </c>
      <c r="D163" s="24">
        <v>465320.74</v>
      </c>
      <c r="E163" s="22">
        <v>3.9989257722816522E-2</v>
      </c>
      <c r="F163" s="24">
        <v>483563.47427823365</v>
      </c>
      <c r="G163" s="24">
        <v>484443.57</v>
      </c>
      <c r="H163" s="24">
        <v>-880.09572176635265</v>
      </c>
      <c r="I163" s="24">
        <v>-36392.63853720676</v>
      </c>
      <c r="J163" s="24">
        <v>-37272.734258973112</v>
      </c>
      <c r="K163" s="24">
        <v>17912.290842685175</v>
      </c>
      <c r="L163" s="24"/>
      <c r="M163" s="23">
        <v>5.0803579280116564E-4</v>
      </c>
      <c r="N163" s="28">
        <v>680</v>
      </c>
      <c r="O163" s="29" t="s">
        <v>937</v>
      </c>
    </row>
    <row r="164" spans="1:15" ht="11.4">
      <c r="A164" s="25">
        <v>3</v>
      </c>
      <c r="B164" s="26">
        <v>500</v>
      </c>
      <c r="C164" s="27" t="s">
        <v>941</v>
      </c>
      <c r="D164" s="24">
        <v>1867710.38</v>
      </c>
      <c r="E164" s="22">
        <v>4.2083961728453065E-2</v>
      </c>
      <c r="F164" s="24">
        <v>1940933.3018303032</v>
      </c>
      <c r="G164" s="24">
        <v>1960870.78</v>
      </c>
      <c r="H164" s="24">
        <v>-19937.478169696871</v>
      </c>
      <c r="I164" s="24">
        <v>-146073.24133355645</v>
      </c>
      <c r="J164" s="24">
        <v>-166010.71950325332</v>
      </c>
      <c r="K164" s="24">
        <v>71896.583712262756</v>
      </c>
      <c r="L164" s="24"/>
      <c r="M164" s="23">
        <v>2.0391606091451379E-3</v>
      </c>
      <c r="N164" s="28">
        <v>684</v>
      </c>
      <c r="O164" s="29" t="s">
        <v>941</v>
      </c>
    </row>
    <row r="165" spans="1:15" ht="11.4">
      <c r="A165" s="25">
        <v>3</v>
      </c>
      <c r="B165" s="26">
        <v>503</v>
      </c>
      <c r="C165" s="27" t="s">
        <v>943</v>
      </c>
      <c r="D165" s="24">
        <v>1678953.04</v>
      </c>
      <c r="E165" s="22">
        <v>1.2983529899265402E-2</v>
      </c>
      <c r="F165" s="24">
        <v>1744775.7973831173</v>
      </c>
      <c r="G165" s="24">
        <v>1774887.02</v>
      </c>
      <c r="H165" s="24">
        <v>-30111.222616882762</v>
      </c>
      <c r="I165" s="24">
        <v>-131310.56893287078</v>
      </c>
      <c r="J165" s="24">
        <v>-161421.79154975354</v>
      </c>
      <c r="K165" s="24">
        <v>64630.463631796076</v>
      </c>
      <c r="L165" s="24"/>
      <c r="M165" s="23">
        <v>1.8330759096453065E-3</v>
      </c>
      <c r="N165" s="28">
        <v>689</v>
      </c>
      <c r="O165" s="29" t="s">
        <v>943</v>
      </c>
    </row>
    <row r="166" spans="1:15" ht="11.4">
      <c r="A166" s="25">
        <v>3</v>
      </c>
      <c r="B166" s="26">
        <v>505</v>
      </c>
      <c r="C166" s="27" t="s">
        <v>947</v>
      </c>
      <c r="D166" s="24">
        <v>3085145.73</v>
      </c>
      <c r="E166" s="22">
        <v>3.219826697446742E-2</v>
      </c>
      <c r="F166" s="24">
        <v>3206097.7721591722</v>
      </c>
      <c r="G166" s="24">
        <v>3288590.8</v>
      </c>
      <c r="H166" s="24">
        <v>-82493.027840827592</v>
      </c>
      <c r="I166" s="24">
        <v>-241288.60748071724</v>
      </c>
      <c r="J166" s="24">
        <v>-323781.63532154483</v>
      </c>
      <c r="K166" s="24">
        <v>118761.15302281234</v>
      </c>
      <c r="L166" s="24"/>
      <c r="M166" s="23">
        <v>3.3683528846096158E-3</v>
      </c>
      <c r="N166" s="28">
        <v>695</v>
      </c>
      <c r="O166" s="29" t="s">
        <v>947</v>
      </c>
    </row>
    <row r="167" spans="1:15" ht="11.4">
      <c r="A167" s="25">
        <v>3</v>
      </c>
      <c r="B167" s="26">
        <v>508</v>
      </c>
      <c r="C167" s="27" t="s">
        <v>21</v>
      </c>
      <c r="D167" s="24">
        <v>2128861.67</v>
      </c>
      <c r="E167" s="22">
        <v>2.4587829171241549E-3</v>
      </c>
      <c r="F167" s="24">
        <v>2212322.9353648894</v>
      </c>
      <c r="G167" s="24">
        <v>2268215</v>
      </c>
      <c r="H167" s="24">
        <v>-55892.064635110553</v>
      </c>
      <c r="I167" s="24">
        <v>-166497.82954446503</v>
      </c>
      <c r="J167" s="24">
        <v>-222389.89417957558</v>
      </c>
      <c r="K167" s="24">
        <v>81949.472952536933</v>
      </c>
      <c r="L167" s="24"/>
      <c r="M167" s="23">
        <v>2.3242848068247795E-3</v>
      </c>
      <c r="N167" s="28">
        <v>700</v>
      </c>
      <c r="O167" s="29" t="s">
        <v>21</v>
      </c>
    </row>
    <row r="168" spans="1:15" ht="11.4">
      <c r="A168" s="25">
        <v>3</v>
      </c>
      <c r="B168" s="26">
        <v>507</v>
      </c>
      <c r="C168" s="27" t="s">
        <v>949</v>
      </c>
      <c r="D168" s="24">
        <v>1094823.25</v>
      </c>
      <c r="E168" s="22">
        <v>0.15427383531968136</v>
      </c>
      <c r="F168" s="24">
        <v>1137745.4065137675</v>
      </c>
      <c r="G168" s="24">
        <v>1156827.44</v>
      </c>
      <c r="H168" s="24">
        <v>-19082.033486232394</v>
      </c>
      <c r="I168" s="24">
        <v>-85625.899243992317</v>
      </c>
      <c r="J168" s="24">
        <v>-104707.93273022471</v>
      </c>
      <c r="K168" s="24">
        <v>42144.6774010843</v>
      </c>
      <c r="L168" s="24"/>
      <c r="M168" s="23">
        <v>1.1953247512477066E-3</v>
      </c>
      <c r="N168" s="28">
        <v>698</v>
      </c>
      <c r="O168" s="29" t="s">
        <v>949</v>
      </c>
    </row>
    <row r="169" spans="1:15" ht="11.4">
      <c r="A169" s="25">
        <v>3</v>
      </c>
      <c r="B169" s="26">
        <v>504</v>
      </c>
      <c r="C169" s="27" t="s">
        <v>945</v>
      </c>
      <c r="D169" s="24">
        <v>362069.84</v>
      </c>
      <c r="E169" s="22">
        <v>0.10428647986089176</v>
      </c>
      <c r="F169" s="24">
        <v>376264.65942988958</v>
      </c>
      <c r="G169" s="24">
        <v>385795.76</v>
      </c>
      <c r="H169" s="24">
        <v>-9531.1005701104295</v>
      </c>
      <c r="I169" s="24">
        <v>-28317.407069249239</v>
      </c>
      <c r="J169" s="24">
        <v>-37848.507639359668</v>
      </c>
      <c r="K169" s="24">
        <v>13937.698713890311</v>
      </c>
      <c r="L169" s="24"/>
      <c r="M169" s="23">
        <v>3.953067688618204E-4</v>
      </c>
      <c r="N169" s="28">
        <v>692</v>
      </c>
      <c r="O169" s="29" t="s">
        <v>945</v>
      </c>
    </row>
    <row r="170" spans="1:15" ht="11.4">
      <c r="A170" s="25">
        <v>3</v>
      </c>
      <c r="B170" s="26">
        <v>531</v>
      </c>
      <c r="C170" s="27" t="s">
        <v>953</v>
      </c>
      <c r="D170" s="24">
        <v>1102421.1299999999</v>
      </c>
      <c r="E170" s="22">
        <v>1.9456486784841041E-2</v>
      </c>
      <c r="F170" s="24">
        <v>1145641.158699559</v>
      </c>
      <c r="G170" s="24">
        <v>1166260.5900000001</v>
      </c>
      <c r="H170" s="24">
        <v>-20619.431300441036</v>
      </c>
      <c r="I170" s="24">
        <v>-86220.127862491194</v>
      </c>
      <c r="J170" s="24">
        <v>-106839.55916293223</v>
      </c>
      <c r="K170" s="24">
        <v>42437.154019143105</v>
      </c>
      <c r="L170" s="24"/>
      <c r="M170" s="23">
        <v>1.2036200939169548E-3</v>
      </c>
      <c r="N170" s="28">
        <v>705</v>
      </c>
      <c r="O170" s="29" t="s">
        <v>953</v>
      </c>
    </row>
    <row r="171" spans="1:15" ht="11.4">
      <c r="A171" s="25">
        <v>3</v>
      </c>
      <c r="B171" s="26">
        <v>532</v>
      </c>
      <c r="C171" s="27" t="s">
        <v>955</v>
      </c>
      <c r="D171" s="24">
        <v>2515344.14</v>
      </c>
      <c r="E171" s="22">
        <v>1.2766899990864632E-2</v>
      </c>
      <c r="F171" s="24">
        <v>2613957.3132798593</v>
      </c>
      <c r="G171" s="24">
        <v>2690440.44</v>
      </c>
      <c r="H171" s="24">
        <v>-76483.126720140688</v>
      </c>
      <c r="I171" s="24">
        <v>-196724.54334122568</v>
      </c>
      <c r="J171" s="24">
        <v>-273207.6700613664</v>
      </c>
      <c r="K171" s="24">
        <v>96826.92373678385</v>
      </c>
      <c r="L171" s="24"/>
      <c r="M171" s="23">
        <v>2.7462452121361845E-3</v>
      </c>
      <c r="N171" s="28">
        <v>708</v>
      </c>
      <c r="O171" s="29" t="s">
        <v>955</v>
      </c>
    </row>
    <row r="172" spans="1:15" ht="11.4">
      <c r="A172" s="25">
        <v>3</v>
      </c>
      <c r="B172" s="26">
        <v>535</v>
      </c>
      <c r="C172" s="27" t="s">
        <v>959</v>
      </c>
      <c r="D172" s="24">
        <v>2018661.12</v>
      </c>
      <c r="E172" s="22">
        <v>1.2093184738459918E-2</v>
      </c>
      <c r="F172" s="24">
        <v>2097802.0119575812</v>
      </c>
      <c r="G172" s="24">
        <v>2155160.5499999998</v>
      </c>
      <c r="H172" s="24">
        <v>-57358.538042418659</v>
      </c>
      <c r="I172" s="24">
        <v>-157879.06739182305</v>
      </c>
      <c r="J172" s="24">
        <v>-215237.6054342417</v>
      </c>
      <c r="K172" s="24">
        <v>77707.357497670542</v>
      </c>
      <c r="L172" s="24"/>
      <c r="M172" s="23">
        <v>2.2039681757922269E-3</v>
      </c>
      <c r="N172" s="28">
        <v>715</v>
      </c>
      <c r="O172" s="29" t="s">
        <v>959</v>
      </c>
    </row>
    <row r="173" spans="1:15" ht="11.4">
      <c r="A173" s="25">
        <v>3</v>
      </c>
      <c r="B173" s="26">
        <v>536</v>
      </c>
      <c r="C173" s="27" t="s">
        <v>961</v>
      </c>
      <c r="D173" s="24">
        <v>5586249.6299999999</v>
      </c>
      <c r="E173" s="22">
        <v>1.7661806234009401E-2</v>
      </c>
      <c r="F173" s="24">
        <v>5805256.5618895413</v>
      </c>
      <c r="G173" s="24">
        <v>5990269.0800000001</v>
      </c>
      <c r="H173" s="24">
        <v>-185012.51811045874</v>
      </c>
      <c r="I173" s="24">
        <v>-436899.42460590729</v>
      </c>
      <c r="J173" s="24">
        <v>-621911.94271636603</v>
      </c>
      <c r="K173" s="24">
        <v>215039.9057914385</v>
      </c>
      <c r="L173" s="24"/>
      <c r="M173" s="23">
        <v>6.0990506452866643E-3</v>
      </c>
      <c r="N173" s="28">
        <v>718</v>
      </c>
      <c r="O173" s="29" t="s">
        <v>961</v>
      </c>
    </row>
    <row r="174" spans="1:15" ht="11.4">
      <c r="A174" s="25">
        <v>3</v>
      </c>
      <c r="B174" s="26">
        <v>538</v>
      </c>
      <c r="C174" s="27" t="s">
        <v>963</v>
      </c>
      <c r="D174" s="24">
        <v>924334.33</v>
      </c>
      <c r="E174" s="22">
        <v>2.4939671572647936E-2</v>
      </c>
      <c r="F174" s="24">
        <v>960572.52898171556</v>
      </c>
      <c r="G174" s="24">
        <v>986657.52</v>
      </c>
      <c r="H174" s="24">
        <v>-26084.991018284461</v>
      </c>
      <c r="I174" s="24">
        <v>-72291.996181432158</v>
      </c>
      <c r="J174" s="24">
        <v>-98376.987199716619</v>
      </c>
      <c r="K174" s="24">
        <v>35581.791077781185</v>
      </c>
      <c r="L174" s="24"/>
      <c r="M174" s="23">
        <v>1.0091854580882946E-3</v>
      </c>
      <c r="N174" s="28">
        <v>723</v>
      </c>
      <c r="O174" s="29" t="s">
        <v>963</v>
      </c>
    </row>
    <row r="175" spans="1:15" ht="11.4">
      <c r="A175" s="25">
        <v>3</v>
      </c>
      <c r="B175" s="26">
        <v>541</v>
      </c>
      <c r="C175" s="27" t="s">
        <v>967</v>
      </c>
      <c r="D175" s="24">
        <v>1293323.69</v>
      </c>
      <c r="E175" s="22">
        <v>2.0941169897263003E-2</v>
      </c>
      <c r="F175" s="24">
        <v>1344027.9857346253</v>
      </c>
      <c r="G175" s="24">
        <v>1368131.74</v>
      </c>
      <c r="H175" s="24">
        <v>-24103.754265374737</v>
      </c>
      <c r="I175" s="24">
        <v>-101150.57747431684</v>
      </c>
      <c r="J175" s="24">
        <v>-125254.33173969158</v>
      </c>
      <c r="K175" s="24">
        <v>49785.853278353337</v>
      </c>
      <c r="L175" s="24"/>
      <c r="M175" s="23">
        <v>1.4120469381993998E-3</v>
      </c>
      <c r="N175" s="28">
        <v>729</v>
      </c>
      <c r="O175" s="29" t="s">
        <v>967</v>
      </c>
    </row>
    <row r="176" spans="1:15" ht="11.4">
      <c r="A176" s="25">
        <v>3</v>
      </c>
      <c r="B176" s="26">
        <v>543</v>
      </c>
      <c r="C176" s="27" t="s">
        <v>971</v>
      </c>
      <c r="D176" s="24">
        <v>8432768.8399999999</v>
      </c>
      <c r="E176" s="22">
        <v>2.6187235803315306E-2</v>
      </c>
      <c r="F176" s="24">
        <v>8763372.5461186841</v>
      </c>
      <c r="G176" s="24">
        <v>8959850.7699999996</v>
      </c>
      <c r="H176" s="24">
        <v>-196478.22388131544</v>
      </c>
      <c r="I176" s="24">
        <v>-659525.1014642939</v>
      </c>
      <c r="J176" s="24">
        <v>-856003.32534560934</v>
      </c>
      <c r="K176" s="24">
        <v>324615.2494110039</v>
      </c>
      <c r="L176" s="24"/>
      <c r="M176" s="23">
        <v>9.2068718087622015E-3</v>
      </c>
      <c r="N176" s="28">
        <v>734</v>
      </c>
      <c r="O176" s="29" t="s">
        <v>971</v>
      </c>
    </row>
    <row r="177" spans="1:15" ht="11.4">
      <c r="A177" s="25">
        <v>3</v>
      </c>
      <c r="B177" s="26">
        <v>893</v>
      </c>
      <c r="C177" s="27" t="s">
        <v>499</v>
      </c>
      <c r="D177" s="24">
        <v>1721714.02</v>
      </c>
      <c r="E177" s="22">
        <v>3.62046361886681E-2</v>
      </c>
      <c r="F177" s="24">
        <v>1789213.206410581</v>
      </c>
      <c r="G177" s="24">
        <v>1806464.03</v>
      </c>
      <c r="H177" s="24">
        <v>-17250.823589419015</v>
      </c>
      <c r="I177" s="24">
        <v>-134654.89630722493</v>
      </c>
      <c r="J177" s="24">
        <v>-151905.71989664395</v>
      </c>
      <c r="K177" s="24">
        <v>66276.526324978942</v>
      </c>
      <c r="L177" s="24"/>
      <c r="M177" s="23">
        <v>1.8797622197703502E-3</v>
      </c>
      <c r="N177" s="28">
        <v>2382</v>
      </c>
      <c r="O177" s="29" t="s">
        <v>499</v>
      </c>
    </row>
    <row r="178" spans="1:15" ht="11.4">
      <c r="A178" s="25">
        <v>3</v>
      </c>
      <c r="B178" s="26">
        <v>740</v>
      </c>
      <c r="C178" s="27" t="s">
        <v>1202</v>
      </c>
      <c r="D178" s="24">
        <v>6259765.0299999993</v>
      </c>
      <c r="E178" s="22">
        <v>-2.9907773512013458E-2</v>
      </c>
      <c r="F178" s="24">
        <v>6505176.8938392717</v>
      </c>
      <c r="G178" s="24">
        <v>6564007.2699999996</v>
      </c>
      <c r="H178" s="24">
        <v>-58830.376160727814</v>
      </c>
      <c r="I178" s="24">
        <v>-489574.92430841835</v>
      </c>
      <c r="J178" s="24">
        <v>-548405.30046914611</v>
      </c>
      <c r="K178" s="24">
        <v>240966.54669686526</v>
      </c>
      <c r="L178" s="24"/>
      <c r="M178" s="23">
        <v>6.8343927454535174E-3</v>
      </c>
      <c r="N178" s="28">
        <v>987</v>
      </c>
      <c r="O178" s="29" t="s">
        <v>1202</v>
      </c>
    </row>
    <row r="179" spans="1:15" ht="11.4">
      <c r="A179" s="25">
        <v>3</v>
      </c>
      <c r="B179" s="26">
        <v>895</v>
      </c>
      <c r="C179" s="27" t="s">
        <v>501</v>
      </c>
      <c r="D179" s="24">
        <v>2954462.22</v>
      </c>
      <c r="E179" s="22">
        <v>2.2287289743922349E-2</v>
      </c>
      <c r="F179" s="24">
        <v>3070290.8615828799</v>
      </c>
      <c r="G179" s="24">
        <v>3096735</v>
      </c>
      <c r="H179" s="24">
        <v>-26444.138417120092</v>
      </c>
      <c r="I179" s="24">
        <v>-231067.87727599128</v>
      </c>
      <c r="J179" s="24">
        <v>-257512.01569311137</v>
      </c>
      <c r="K179" s="24">
        <v>113730.55619305799</v>
      </c>
      <c r="L179" s="24"/>
      <c r="M179" s="23">
        <v>3.2256730190852703E-3</v>
      </c>
      <c r="N179" s="28">
        <v>2282</v>
      </c>
      <c r="O179" s="29" t="s">
        <v>501</v>
      </c>
    </row>
    <row r="180" spans="1:15" ht="11.4">
      <c r="A180" s="25">
        <v>3</v>
      </c>
      <c r="B180" s="26">
        <v>529</v>
      </c>
      <c r="C180" s="27" t="s">
        <v>951</v>
      </c>
      <c r="D180" s="24">
        <v>3404478.18</v>
      </c>
      <c r="E180" s="22">
        <v>3.122869783102274E-2</v>
      </c>
      <c r="F180" s="24">
        <v>3537949.5373991667</v>
      </c>
      <c r="G180" s="24">
        <v>3608030.84</v>
      </c>
      <c r="H180" s="24">
        <v>-70081.302600833122</v>
      </c>
      <c r="I180" s="24">
        <v>-266263.53214461822</v>
      </c>
      <c r="J180" s="24">
        <v>-336344.83474545134</v>
      </c>
      <c r="K180" s="24">
        <v>131053.69712885676</v>
      </c>
      <c r="L180" s="24"/>
      <c r="M180" s="23">
        <v>3.7169990988378675E-3</v>
      </c>
      <c r="N180" s="28">
        <v>2262</v>
      </c>
      <c r="O180" s="29" t="s">
        <v>951</v>
      </c>
    </row>
    <row r="181" spans="1:15" ht="11.4">
      <c r="A181" s="25">
        <v>3</v>
      </c>
      <c r="B181" s="26">
        <v>545</v>
      </c>
      <c r="C181" s="27" t="s">
        <v>296</v>
      </c>
      <c r="D181" s="24">
        <v>1618993.32</v>
      </c>
      <c r="E181" s="22">
        <v>2.2972506252542508E-2</v>
      </c>
      <c r="F181" s="24">
        <v>1682465.3778648512</v>
      </c>
      <c r="G181" s="24">
        <v>1752924.67</v>
      </c>
      <c r="H181" s="24">
        <v>-70459.292135148775</v>
      </c>
      <c r="I181" s="24">
        <v>-126621.13167126897</v>
      </c>
      <c r="J181" s="24">
        <v>-197080.42380641773</v>
      </c>
      <c r="K181" s="24">
        <v>62322.343981926264</v>
      </c>
      <c r="L181" s="24"/>
      <c r="M181" s="23">
        <v>1.76761206660591E-3</v>
      </c>
      <c r="N181" s="28">
        <v>1273</v>
      </c>
      <c r="O181" s="29" t="s">
        <v>296</v>
      </c>
    </row>
    <row r="182" spans="1:15" ht="11.4">
      <c r="A182" s="25">
        <v>3</v>
      </c>
      <c r="B182" s="26"/>
      <c r="C182" s="27" t="s">
        <v>556</v>
      </c>
      <c r="D182" s="24">
        <v>224692.90000000002</v>
      </c>
      <c r="E182" s="22">
        <v>-2.5740007882780074E-2</v>
      </c>
      <c r="F182" s="24">
        <v>233501.90530869472</v>
      </c>
      <c r="G182" s="24">
        <v>251414.27</v>
      </c>
      <c r="H182" s="24">
        <v>-17912.364691305265</v>
      </c>
      <c r="I182" s="24">
        <v>-17573.185092881839</v>
      </c>
      <c r="J182" s="24">
        <v>-35485.549784187104</v>
      </c>
      <c r="K182" s="24">
        <v>8649.4416197446462</v>
      </c>
      <c r="L182" s="24"/>
      <c r="M182" s="23">
        <v>2.4531903647426732E-4</v>
      </c>
      <c r="N182" s="28">
        <v>2042</v>
      </c>
      <c r="O182" s="29" t="s">
        <v>556</v>
      </c>
    </row>
    <row r="183" spans="1:15" ht="11.4">
      <c r="A183" s="25">
        <v>3</v>
      </c>
      <c r="B183" s="26">
        <v>560</v>
      </c>
      <c r="C183" s="27" t="s">
        <v>975</v>
      </c>
      <c r="D183" s="24">
        <v>2931336.7</v>
      </c>
      <c r="E183" s="22">
        <v>2.8494498581175722E-2</v>
      </c>
      <c r="F183" s="24">
        <v>3046258.713788026</v>
      </c>
      <c r="G183" s="24">
        <v>3075487.35</v>
      </c>
      <c r="H183" s="24">
        <v>-29228.636211974081</v>
      </c>
      <c r="I183" s="24">
        <v>-229259.23515454846</v>
      </c>
      <c r="J183" s="24">
        <v>-258487.87136652254</v>
      </c>
      <c r="K183" s="24">
        <v>112840.35078306845</v>
      </c>
      <c r="L183" s="24"/>
      <c r="M183" s="23">
        <v>3.2004246454857199E-3</v>
      </c>
      <c r="N183" s="28">
        <v>746</v>
      </c>
      <c r="O183" s="29" t="s">
        <v>975</v>
      </c>
    </row>
    <row r="184" spans="1:15" ht="11.4">
      <c r="A184" s="25">
        <v>3</v>
      </c>
      <c r="B184" s="26">
        <v>561</v>
      </c>
      <c r="C184" s="27" t="s">
        <v>622</v>
      </c>
      <c r="D184" s="24">
        <v>257160.38</v>
      </c>
      <c r="E184" s="22">
        <v>3.8098514418471181E-2</v>
      </c>
      <c r="F184" s="24">
        <v>267242.26132604963</v>
      </c>
      <c r="G184" s="24">
        <v>268568.89</v>
      </c>
      <c r="H184" s="24">
        <v>-1326.6286739503848</v>
      </c>
      <c r="I184" s="24">
        <v>-20112.459967786381</v>
      </c>
      <c r="J184" s="24">
        <v>-21439.088641736766</v>
      </c>
      <c r="K184" s="24">
        <v>9899.2611414127823</v>
      </c>
      <c r="L184" s="24"/>
      <c r="M184" s="23">
        <v>2.8076693407293434E-4</v>
      </c>
      <c r="N184" s="28">
        <v>748</v>
      </c>
      <c r="O184" s="29" t="s">
        <v>622</v>
      </c>
    </row>
    <row r="185" spans="1:15" ht="11.4">
      <c r="A185" s="25">
        <v>3</v>
      </c>
      <c r="B185" s="26">
        <v>562</v>
      </c>
      <c r="C185" s="27" t="s">
        <v>624</v>
      </c>
      <c r="D185" s="24">
        <v>1740442.77</v>
      </c>
      <c r="E185" s="22">
        <v>9.0458892094676807E-2</v>
      </c>
      <c r="F185" s="24">
        <v>1808676.2103998046</v>
      </c>
      <c r="G185" s="24">
        <v>1828760.23</v>
      </c>
      <c r="H185" s="24">
        <v>-20084.019600195345</v>
      </c>
      <c r="I185" s="24">
        <v>-136119.66795914766</v>
      </c>
      <c r="J185" s="24">
        <v>-156203.687559343</v>
      </c>
      <c r="K185" s="24">
        <v>66997.480256926923</v>
      </c>
      <c r="L185" s="24"/>
      <c r="M185" s="23">
        <v>1.9002102130285593E-3</v>
      </c>
      <c r="N185" s="28">
        <v>749</v>
      </c>
      <c r="O185" s="29" t="s">
        <v>624</v>
      </c>
    </row>
    <row r="186" spans="1:15" ht="11.4">
      <c r="A186" s="25">
        <v>3</v>
      </c>
      <c r="B186" s="26">
        <v>563</v>
      </c>
      <c r="C186" s="27" t="s">
        <v>626</v>
      </c>
      <c r="D186" s="24">
        <v>1536522.66</v>
      </c>
      <c r="E186" s="22">
        <v>3.3198702993993537E-2</v>
      </c>
      <c r="F186" s="24">
        <v>1596761.4849422639</v>
      </c>
      <c r="G186" s="24">
        <v>1601993.54</v>
      </c>
      <c r="H186" s="24">
        <v>-5232.0550577361137</v>
      </c>
      <c r="I186" s="24">
        <v>-120171.11846251992</v>
      </c>
      <c r="J186" s="24">
        <v>-125403.17352025604</v>
      </c>
      <c r="K186" s="24">
        <v>59147.67687401225</v>
      </c>
      <c r="L186" s="24"/>
      <c r="M186" s="23">
        <v>1.6775708465736039E-3</v>
      </c>
      <c r="N186" s="28">
        <v>753</v>
      </c>
      <c r="O186" s="29" t="s">
        <v>626</v>
      </c>
    </row>
    <row r="187" spans="1:15" ht="11.4">
      <c r="A187" s="25">
        <v>3</v>
      </c>
      <c r="B187" s="26">
        <v>309</v>
      </c>
      <c r="C187" s="27" t="s">
        <v>633</v>
      </c>
      <c r="D187" s="24">
        <v>997952.98</v>
      </c>
      <c r="E187" s="22">
        <v>7.0419769403564959E-3</v>
      </c>
      <c r="F187" s="24">
        <v>1037077.371997467</v>
      </c>
      <c r="G187" s="24">
        <v>1062356.6000000001</v>
      </c>
      <c r="H187" s="24">
        <v>-25279.228002533084</v>
      </c>
      <c r="I187" s="24">
        <v>-78049.695524571565</v>
      </c>
      <c r="J187" s="24">
        <v>-103328.92352710465</v>
      </c>
      <c r="K187" s="24">
        <v>38415.70445599391</v>
      </c>
      <c r="L187" s="24"/>
      <c r="M187" s="23">
        <v>1.0895620800667209E-3</v>
      </c>
      <c r="N187" s="28">
        <v>760</v>
      </c>
      <c r="O187" s="29" t="s">
        <v>633</v>
      </c>
    </row>
    <row r="188" spans="1:15" ht="11.4">
      <c r="A188" s="25">
        <v>3</v>
      </c>
      <c r="B188" s="26">
        <v>576</v>
      </c>
      <c r="C188" s="27" t="s">
        <v>635</v>
      </c>
      <c r="D188" s="24">
        <v>588412.13</v>
      </c>
      <c r="E188" s="22">
        <v>4.1797620501134676E-2</v>
      </c>
      <c r="F188" s="24">
        <v>611480.61848748813</v>
      </c>
      <c r="G188" s="24">
        <v>608042.18000000005</v>
      </c>
      <c r="H188" s="24">
        <v>3438.438487488078</v>
      </c>
      <c r="I188" s="24">
        <v>-46019.590611838859</v>
      </c>
      <c r="J188" s="24">
        <v>-42581.152124350781</v>
      </c>
      <c r="K188" s="24">
        <v>22650.632782720753</v>
      </c>
      <c r="L188" s="24"/>
      <c r="M188" s="23">
        <v>6.4242660440704306E-4</v>
      </c>
      <c r="N188" s="28">
        <v>765</v>
      </c>
      <c r="O188" s="29" t="s">
        <v>635</v>
      </c>
    </row>
    <row r="189" spans="1:15" ht="11.4">
      <c r="A189" s="25">
        <v>3</v>
      </c>
      <c r="B189" s="26">
        <v>578</v>
      </c>
      <c r="C189" s="27" t="s">
        <v>639</v>
      </c>
      <c r="D189" s="24">
        <v>599235.34</v>
      </c>
      <c r="E189" s="22">
        <v>-9.7051108134452533E-3</v>
      </c>
      <c r="F189" s="24">
        <v>622728.14858993515</v>
      </c>
      <c r="G189" s="24">
        <v>642411.14</v>
      </c>
      <c r="H189" s="24">
        <v>-19682.99141006486</v>
      </c>
      <c r="I189" s="24">
        <v>-46866.071620491697</v>
      </c>
      <c r="J189" s="24">
        <v>-66549.063030556557</v>
      </c>
      <c r="K189" s="24">
        <v>23067.266877670954</v>
      </c>
      <c r="L189" s="24"/>
      <c r="M189" s="23">
        <v>6.5424335272778957E-4</v>
      </c>
      <c r="N189" s="28">
        <v>769</v>
      </c>
      <c r="O189" s="29" t="s">
        <v>639</v>
      </c>
    </row>
    <row r="190" spans="1:15" ht="11.4">
      <c r="A190" s="25">
        <v>3</v>
      </c>
      <c r="B190" s="26">
        <v>445</v>
      </c>
      <c r="C190" s="27" t="s">
        <v>640</v>
      </c>
      <c r="D190" s="24">
        <v>3233076.36</v>
      </c>
      <c r="E190" s="22">
        <v>2.495523495648205E-2</v>
      </c>
      <c r="F190" s="24">
        <v>3359827.9699469772</v>
      </c>
      <c r="G190" s="24">
        <v>3420473.92</v>
      </c>
      <c r="H190" s="24">
        <v>-60645.950053022709</v>
      </c>
      <c r="I190" s="24">
        <v>-252858.23136245366</v>
      </c>
      <c r="J190" s="24">
        <v>-313504.18141547637</v>
      </c>
      <c r="K190" s="24">
        <v>124455.66917333176</v>
      </c>
      <c r="L190" s="24"/>
      <c r="M190" s="23">
        <v>3.5298631041876766E-3</v>
      </c>
      <c r="N190" s="28">
        <v>773</v>
      </c>
      <c r="O190" s="29" t="s">
        <v>640</v>
      </c>
    </row>
    <row r="191" spans="1:15" ht="11.4">
      <c r="A191" s="25">
        <v>3</v>
      </c>
      <c r="B191" s="26">
        <v>580</v>
      </c>
      <c r="C191" s="27" t="s">
        <v>789</v>
      </c>
      <c r="D191" s="24">
        <v>1041287.04</v>
      </c>
      <c r="E191" s="22">
        <v>2.1155220124059241E-2</v>
      </c>
      <c r="F191" s="24">
        <v>1082110.3284227094</v>
      </c>
      <c r="G191" s="24">
        <v>1094661.8400000001</v>
      </c>
      <c r="H191" s="24">
        <v>-12551.511577290716</v>
      </c>
      <c r="I191" s="24">
        <v>-81438.843366831148</v>
      </c>
      <c r="J191" s="24">
        <v>-93990.354944121864</v>
      </c>
      <c r="K191" s="24">
        <v>40083.827579227946</v>
      </c>
      <c r="L191" s="24"/>
      <c r="M191" s="23">
        <v>1.1368740772224749E-3</v>
      </c>
      <c r="N191" s="28">
        <v>1869</v>
      </c>
      <c r="O191" s="29" t="s">
        <v>789</v>
      </c>
    </row>
    <row r="192" spans="1:15" ht="11.4">
      <c r="A192" s="25">
        <v>3</v>
      </c>
      <c r="B192" s="26">
        <v>581</v>
      </c>
      <c r="C192" s="27" t="s">
        <v>642</v>
      </c>
      <c r="D192" s="24">
        <v>1327074.6200000001</v>
      </c>
      <c r="E192" s="22">
        <v>0.10347723710590548</v>
      </c>
      <c r="F192" s="24">
        <v>1379102.1089532066</v>
      </c>
      <c r="G192" s="24">
        <v>1415966</v>
      </c>
      <c r="H192" s="24">
        <v>-36863.891046793433</v>
      </c>
      <c r="I192" s="24">
        <v>-103790.23070744927</v>
      </c>
      <c r="J192" s="24">
        <v>-140654.12175424269</v>
      </c>
      <c r="K192" s="24">
        <v>51085.078570505822</v>
      </c>
      <c r="L192" s="24"/>
      <c r="M192" s="23">
        <v>1.448896102671043E-3</v>
      </c>
      <c r="N192" s="28">
        <v>779</v>
      </c>
      <c r="O192" s="29" t="s">
        <v>642</v>
      </c>
    </row>
    <row r="193" spans="1:15" ht="11.4">
      <c r="A193" s="25">
        <v>3</v>
      </c>
      <c r="B193" s="26">
        <v>599</v>
      </c>
      <c r="C193" s="27" t="s">
        <v>1036</v>
      </c>
      <c r="D193" s="24">
        <v>6554408.5899999999</v>
      </c>
      <c r="E193" s="22">
        <v>3.5358786267153844E-2</v>
      </c>
      <c r="F193" s="24">
        <v>6811371.8499190444</v>
      </c>
      <c r="G193" s="24">
        <v>6842263.0199999996</v>
      </c>
      <c r="H193" s="24">
        <v>-30891.17008095514</v>
      </c>
      <c r="I193" s="24">
        <v>-512618.93600752251</v>
      </c>
      <c r="J193" s="24">
        <v>-543510.10608847765</v>
      </c>
      <c r="K193" s="24">
        <v>252308.70424102322</v>
      </c>
      <c r="L193" s="24"/>
      <c r="M193" s="23">
        <v>7.1560837033900968E-3</v>
      </c>
      <c r="N193" s="28">
        <v>820</v>
      </c>
      <c r="O193" s="29" t="s">
        <v>1036</v>
      </c>
    </row>
    <row r="194" spans="1:15" ht="11.4">
      <c r="A194" s="25">
        <v>3</v>
      </c>
      <c r="B194" s="26">
        <v>742</v>
      </c>
      <c r="C194" s="27" t="s">
        <v>644</v>
      </c>
      <c r="D194" s="24">
        <v>370279.9</v>
      </c>
      <c r="E194" s="22">
        <v>2.0168247907673728E-2</v>
      </c>
      <c r="F194" s="24">
        <v>384796.59191506688</v>
      </c>
      <c r="G194" s="24">
        <v>385385.34</v>
      </c>
      <c r="H194" s="24">
        <v>-588.74808493314777</v>
      </c>
      <c r="I194" s="24">
        <v>-28959.514158541624</v>
      </c>
      <c r="J194" s="24">
        <v>-29548.262243474772</v>
      </c>
      <c r="K194" s="24">
        <v>14253.740897086134</v>
      </c>
      <c r="L194" s="24"/>
      <c r="M194" s="23">
        <v>4.0427048782488474E-4</v>
      </c>
      <c r="N194" s="28">
        <v>785</v>
      </c>
      <c r="O194" s="29" t="s">
        <v>644</v>
      </c>
    </row>
    <row r="195" spans="1:15" ht="11.4">
      <c r="A195" s="25">
        <v>3</v>
      </c>
      <c r="B195" s="26">
        <v>854</v>
      </c>
      <c r="C195" s="27" t="s">
        <v>646</v>
      </c>
      <c r="D195" s="24">
        <v>644049.93999999994</v>
      </c>
      <c r="E195" s="22">
        <v>4.0358465513361357E-2</v>
      </c>
      <c r="F195" s="24">
        <v>669299.6890598255</v>
      </c>
      <c r="G195" s="24">
        <v>657584.32999999996</v>
      </c>
      <c r="H195" s="24">
        <v>11715.35905982554</v>
      </c>
      <c r="I195" s="24">
        <v>-50371.012188989684</v>
      </c>
      <c r="J195" s="24">
        <v>-38655.653129164144</v>
      </c>
      <c r="K195" s="24">
        <v>24792.382653079116</v>
      </c>
      <c r="L195" s="24"/>
      <c r="M195" s="23">
        <v>7.0317179902929568E-4</v>
      </c>
      <c r="N195" s="28">
        <v>789</v>
      </c>
      <c r="O195" s="29" t="s">
        <v>646</v>
      </c>
    </row>
    <row r="196" spans="1:15" ht="11.4">
      <c r="A196" s="25">
        <v>3</v>
      </c>
      <c r="B196" s="26">
        <v>577</v>
      </c>
      <c r="C196" s="27" t="s">
        <v>637</v>
      </c>
      <c r="D196" s="24">
        <v>1843353.95</v>
      </c>
      <c r="E196" s="22">
        <v>1.3949658875579238E-2</v>
      </c>
      <c r="F196" s="24">
        <v>1915621.986646255</v>
      </c>
      <c r="G196" s="24">
        <v>1992943.62</v>
      </c>
      <c r="H196" s="24">
        <v>-77321.633353745099</v>
      </c>
      <c r="I196" s="24">
        <v>-144168.32999638552</v>
      </c>
      <c r="J196" s="24">
        <v>-221489.96335013062</v>
      </c>
      <c r="K196" s="24">
        <v>70958.99503300144</v>
      </c>
      <c r="L196" s="24"/>
      <c r="M196" s="23">
        <v>2.0125683316875374E-3</v>
      </c>
      <c r="N196" s="28">
        <v>767</v>
      </c>
      <c r="O196" s="29" t="s">
        <v>637</v>
      </c>
    </row>
    <row r="197" spans="1:15" ht="11.4">
      <c r="A197" s="25">
        <v>3</v>
      </c>
      <c r="B197" s="26">
        <v>584</v>
      </c>
      <c r="C197" s="27" t="s">
        <v>648</v>
      </c>
      <c r="D197" s="24">
        <v>514567.71</v>
      </c>
      <c r="E197" s="22">
        <v>1.9999306610674384E-2</v>
      </c>
      <c r="F197" s="24">
        <v>534741.15423910529</v>
      </c>
      <c r="G197" s="24">
        <v>548945.86</v>
      </c>
      <c r="H197" s="24">
        <v>-14204.705760894693</v>
      </c>
      <c r="I197" s="24">
        <v>-40244.233843839051</v>
      </c>
      <c r="J197" s="24">
        <v>-54448.939604733743</v>
      </c>
      <c r="K197" s="24">
        <v>19808.028500458593</v>
      </c>
      <c r="L197" s="24"/>
      <c r="M197" s="23">
        <v>5.6180348741758279E-4</v>
      </c>
      <c r="N197" s="28">
        <v>790</v>
      </c>
      <c r="O197" s="29" t="s">
        <v>648</v>
      </c>
    </row>
    <row r="198" spans="1:15" ht="11.4">
      <c r="A198" s="25">
        <v>3</v>
      </c>
      <c r="B198" s="26">
        <v>588</v>
      </c>
      <c r="C198" s="27" t="s">
        <v>1030</v>
      </c>
      <c r="D198" s="24">
        <v>277987.90999999997</v>
      </c>
      <c r="E198" s="22">
        <v>1.3343876942332857E-2</v>
      </c>
      <c r="F198" s="24">
        <v>288886.32723945408</v>
      </c>
      <c r="G198" s="24">
        <v>291119.08</v>
      </c>
      <c r="H198" s="24">
        <v>-2232.7527605459327</v>
      </c>
      <c r="I198" s="24">
        <v>-21741.376768083803</v>
      </c>
      <c r="J198" s="24">
        <v>-23974.129528629735</v>
      </c>
      <c r="K198" s="24">
        <v>10701.006567362956</v>
      </c>
      <c r="L198" s="24"/>
      <c r="M198" s="23">
        <v>3.0350636906059479E-4</v>
      </c>
      <c r="N198" s="28">
        <v>802</v>
      </c>
      <c r="O198" s="29" t="s">
        <v>1030</v>
      </c>
    </row>
    <row r="199" spans="1:15" ht="11.4">
      <c r="A199" s="25">
        <v>3</v>
      </c>
      <c r="B199" s="26">
        <v>592</v>
      </c>
      <c r="C199" s="27" t="s">
        <v>1032</v>
      </c>
      <c r="D199" s="24">
        <v>713187.94</v>
      </c>
      <c r="E199" s="22">
        <v>2.7987905226618367E-2</v>
      </c>
      <c r="F199" s="24">
        <v>741148.21978435002</v>
      </c>
      <c r="G199" s="24">
        <v>753794.96</v>
      </c>
      <c r="H199" s="24">
        <v>-12646.740215649945</v>
      </c>
      <c r="I199" s="24">
        <v>-55778.28082521123</v>
      </c>
      <c r="J199" s="24">
        <v>-68425.021040861175</v>
      </c>
      <c r="K199" s="24">
        <v>27453.815634298837</v>
      </c>
      <c r="L199" s="24"/>
      <c r="M199" s="23">
        <v>7.7865646073314962E-4</v>
      </c>
      <c r="N199" s="28">
        <v>809</v>
      </c>
      <c r="O199" s="29" t="s">
        <v>1032</v>
      </c>
    </row>
    <row r="200" spans="1:15" ht="11.4">
      <c r="A200" s="25">
        <v>3</v>
      </c>
      <c r="B200" s="26">
        <v>593</v>
      </c>
      <c r="C200" s="27" t="s">
        <v>549</v>
      </c>
      <c r="D200" s="24">
        <v>3325036.05</v>
      </c>
      <c r="E200" s="22">
        <v>1.3968949594478841E-2</v>
      </c>
      <c r="F200" s="24">
        <v>3455392.9069191599</v>
      </c>
      <c r="G200" s="24">
        <v>3514753.11</v>
      </c>
      <c r="H200" s="24">
        <v>-59360.203080839943</v>
      </c>
      <c r="I200" s="24">
        <v>-260050.37963885241</v>
      </c>
      <c r="J200" s="24">
        <v>-319410.58271969238</v>
      </c>
      <c r="K200" s="24">
        <v>127995.61177955037</v>
      </c>
      <c r="L200" s="24"/>
      <c r="M200" s="23">
        <v>3.6302644188054164E-3</v>
      </c>
      <c r="N200" s="28">
        <v>2024</v>
      </c>
      <c r="O200" s="29" t="s">
        <v>549</v>
      </c>
    </row>
    <row r="201" spans="1:15" ht="11.4">
      <c r="A201" s="25">
        <v>3</v>
      </c>
      <c r="B201" s="26">
        <v>601</v>
      </c>
      <c r="C201" s="27" t="s">
        <v>1038</v>
      </c>
      <c r="D201" s="24">
        <v>772145.97</v>
      </c>
      <c r="E201" s="22">
        <v>3.2896745850613425E-2</v>
      </c>
      <c r="F201" s="24">
        <v>802417.67840207752</v>
      </c>
      <c r="G201" s="24">
        <v>804997.43</v>
      </c>
      <c r="H201" s="24">
        <v>-2579.7515979225282</v>
      </c>
      <c r="I201" s="24">
        <v>-60389.376119729568</v>
      </c>
      <c r="J201" s="24">
        <v>-62969.127717652096</v>
      </c>
      <c r="K201" s="24">
        <v>29723.375724983292</v>
      </c>
      <c r="L201" s="24"/>
      <c r="M201" s="23">
        <v>8.4302666162521585E-4</v>
      </c>
      <c r="N201" s="28">
        <v>823</v>
      </c>
      <c r="O201" s="29" t="s">
        <v>1038</v>
      </c>
    </row>
    <row r="202" spans="1:15" ht="11.4">
      <c r="A202" s="25">
        <v>3</v>
      </c>
      <c r="B202" s="26">
        <v>607</v>
      </c>
      <c r="C202" s="27" t="s">
        <v>1042</v>
      </c>
      <c r="D202" s="24">
        <v>641037.07999999996</v>
      </c>
      <c r="E202" s="22">
        <v>1.8764622439540468E-2</v>
      </c>
      <c r="F202" s="24">
        <v>666168.71095402713</v>
      </c>
      <c r="G202" s="24">
        <v>674449.64</v>
      </c>
      <c r="H202" s="24">
        <v>-8280.92904597288</v>
      </c>
      <c r="I202" s="24">
        <v>-50135.377033455443</v>
      </c>
      <c r="J202" s="24">
        <v>-58416.306079428323</v>
      </c>
      <c r="K202" s="24">
        <v>24676.404103340945</v>
      </c>
      <c r="L202" s="24"/>
      <c r="M202" s="23">
        <v>6.9988236748859346E-4</v>
      </c>
      <c r="N202" s="28">
        <v>839</v>
      </c>
      <c r="O202" s="29" t="s">
        <v>1042</v>
      </c>
    </row>
    <row r="203" spans="1:15" ht="11.4">
      <c r="A203" s="25">
        <v>3</v>
      </c>
      <c r="B203" s="26">
        <v>614</v>
      </c>
      <c r="C203" s="27" t="s">
        <v>1051</v>
      </c>
      <c r="D203" s="24">
        <v>564756.39</v>
      </c>
      <c r="E203" s="22">
        <v>2.3573723273833456E-3</v>
      </c>
      <c r="F203" s="24">
        <v>586897.46360592719</v>
      </c>
      <c r="G203" s="24">
        <v>600148.53</v>
      </c>
      <c r="H203" s="24">
        <v>-13251.066394072841</v>
      </c>
      <c r="I203" s="24">
        <v>-44169.480094198618</v>
      </c>
      <c r="J203" s="24">
        <v>-57420.546488271459</v>
      </c>
      <c r="K203" s="24">
        <v>21740.016817098971</v>
      </c>
      <c r="L203" s="24"/>
      <c r="M203" s="23">
        <v>6.1659933819664756E-4</v>
      </c>
      <c r="N203" s="28">
        <v>855</v>
      </c>
      <c r="O203" s="29" t="s">
        <v>1051</v>
      </c>
    </row>
    <row r="204" spans="1:15" ht="11.4">
      <c r="A204" s="25">
        <v>3</v>
      </c>
      <c r="B204" s="26">
        <v>615</v>
      </c>
      <c r="C204" s="27" t="s">
        <v>649</v>
      </c>
      <c r="D204" s="24">
        <v>1212449.77</v>
      </c>
      <c r="E204" s="22">
        <v>1.4049241109725451E-2</v>
      </c>
      <c r="F204" s="24">
        <v>1259983.4324363994</v>
      </c>
      <c r="G204" s="24">
        <v>1277945.8700000001</v>
      </c>
      <c r="H204" s="24">
        <v>-17962.437563600717</v>
      </c>
      <c r="I204" s="24">
        <v>-94825.444969698685</v>
      </c>
      <c r="J204" s="24">
        <v>-112787.8825332994</v>
      </c>
      <c r="K204" s="24">
        <v>46672.651883917206</v>
      </c>
      <c r="L204" s="24"/>
      <c r="M204" s="23">
        <v>1.3237490341254528E-3</v>
      </c>
      <c r="N204" s="28">
        <v>856</v>
      </c>
      <c r="O204" s="29" t="s">
        <v>649</v>
      </c>
    </row>
    <row r="205" spans="1:15" ht="11.4">
      <c r="A205" s="25">
        <v>3</v>
      </c>
      <c r="B205" s="26">
        <v>616</v>
      </c>
      <c r="C205" s="27" t="s">
        <v>651</v>
      </c>
      <c r="D205" s="24">
        <v>421260.66</v>
      </c>
      <c r="E205" s="22">
        <v>0.17154568449505955</v>
      </c>
      <c r="F205" s="24">
        <v>437776.03449685423</v>
      </c>
      <c r="G205" s="24">
        <v>432068.71</v>
      </c>
      <c r="H205" s="24">
        <v>5707.3244968542131</v>
      </c>
      <c r="I205" s="24">
        <v>-32946.708821371583</v>
      </c>
      <c r="J205" s="24">
        <v>-27239.38432451737</v>
      </c>
      <c r="K205" s="24">
        <v>16216.219940038593</v>
      </c>
      <c r="L205" s="24"/>
      <c r="M205" s="23">
        <v>4.5993112917993358E-4</v>
      </c>
      <c r="N205" s="28">
        <v>861</v>
      </c>
      <c r="O205" s="29" t="s">
        <v>651</v>
      </c>
    </row>
    <row r="206" spans="1:15" ht="11.4">
      <c r="A206" s="25">
        <v>3</v>
      </c>
      <c r="B206" s="26">
        <v>619</v>
      </c>
      <c r="C206" s="27" t="s">
        <v>655</v>
      </c>
      <c r="D206" s="24">
        <v>494480.07</v>
      </c>
      <c r="E206" s="22">
        <v>2.743242951789179E-2</v>
      </c>
      <c r="F206" s="24">
        <v>513865.98545025993</v>
      </c>
      <c r="G206" s="24">
        <v>517300.07</v>
      </c>
      <c r="H206" s="24">
        <v>-3434.0845497400733</v>
      </c>
      <c r="I206" s="24">
        <v>-38673.183686939672</v>
      </c>
      <c r="J206" s="24">
        <v>-42107.268236679745</v>
      </c>
      <c r="K206" s="24">
        <v>19034.764772684161</v>
      </c>
      <c r="L206" s="24"/>
      <c r="M206" s="23">
        <v>5.3987186211993451E-4</v>
      </c>
      <c r="N206" s="28">
        <v>869</v>
      </c>
      <c r="O206" s="29" t="s">
        <v>655</v>
      </c>
    </row>
    <row r="207" spans="1:15" ht="11.4">
      <c r="A207" s="25">
        <v>3</v>
      </c>
      <c r="B207" s="26">
        <v>620</v>
      </c>
      <c r="C207" s="27" t="s">
        <v>657</v>
      </c>
      <c r="D207" s="24">
        <v>479012.86</v>
      </c>
      <c r="E207" s="22">
        <v>3.8076692737439771E-2</v>
      </c>
      <c r="F207" s="24">
        <v>497792.38897787611</v>
      </c>
      <c r="G207" s="24">
        <v>489810.74</v>
      </c>
      <c r="H207" s="24">
        <v>7981.648977876117</v>
      </c>
      <c r="I207" s="24">
        <v>-37463.496401758552</v>
      </c>
      <c r="J207" s="24">
        <v>-29481.847423882435</v>
      </c>
      <c r="K207" s="24">
        <v>18439.362203598397</v>
      </c>
      <c r="L207" s="24"/>
      <c r="M207" s="23">
        <v>5.229848084829698E-4</v>
      </c>
      <c r="N207" s="28">
        <v>870</v>
      </c>
      <c r="O207" s="29" t="s">
        <v>657</v>
      </c>
    </row>
    <row r="208" spans="1:15" ht="11.4">
      <c r="A208" s="25">
        <v>3</v>
      </c>
      <c r="B208" s="26">
        <v>623</v>
      </c>
      <c r="C208" s="27" t="s">
        <v>659</v>
      </c>
      <c r="D208" s="24">
        <v>394578.08</v>
      </c>
      <c r="E208" s="22">
        <v>7.3565623020311523E-3</v>
      </c>
      <c r="F208" s="24">
        <v>410047.37342856207</v>
      </c>
      <c r="G208" s="24">
        <v>416978.7</v>
      </c>
      <c r="H208" s="24">
        <v>-6931.3265714379377</v>
      </c>
      <c r="I208" s="24">
        <v>-30859.869775297469</v>
      </c>
      <c r="J208" s="24">
        <v>-37791.196346735407</v>
      </c>
      <c r="K208" s="24">
        <v>15189.087271520069</v>
      </c>
      <c r="L208" s="24"/>
      <c r="M208" s="23">
        <v>4.3079916810663066E-4</v>
      </c>
      <c r="N208" s="28">
        <v>876</v>
      </c>
      <c r="O208" s="29" t="s">
        <v>659</v>
      </c>
    </row>
    <row r="209" spans="1:15" ht="11.4">
      <c r="A209" s="25">
        <v>3</v>
      </c>
      <c r="B209" s="26">
        <v>625</v>
      </c>
      <c r="C209" s="27" t="s">
        <v>663</v>
      </c>
      <c r="D209" s="24">
        <v>651432.48</v>
      </c>
      <c r="E209" s="22">
        <v>-2.5727104546650155E-3</v>
      </c>
      <c r="F209" s="24">
        <v>676971.65891742962</v>
      </c>
      <c r="G209" s="24">
        <v>700942.38</v>
      </c>
      <c r="H209" s="24">
        <v>-23970.721082570381</v>
      </c>
      <c r="I209" s="24">
        <v>-50948.399110764265</v>
      </c>
      <c r="J209" s="24">
        <v>-74919.120193334646</v>
      </c>
      <c r="K209" s="24">
        <v>25076.569864759724</v>
      </c>
      <c r="L209" s="24"/>
      <c r="M209" s="23">
        <v>7.1123203413032802E-4</v>
      </c>
      <c r="N209" s="28">
        <v>880</v>
      </c>
      <c r="O209" s="29" t="s">
        <v>663</v>
      </c>
    </row>
    <row r="210" spans="1:15" ht="11.4">
      <c r="A210" s="25">
        <v>3</v>
      </c>
      <c r="B210" s="26">
        <v>626</v>
      </c>
      <c r="C210" s="27" t="s">
        <v>665</v>
      </c>
      <c r="D210" s="24">
        <v>1065082.82</v>
      </c>
      <c r="E210" s="22">
        <v>1.3402562597789949E-2</v>
      </c>
      <c r="F210" s="24">
        <v>1106839.0135227125</v>
      </c>
      <c r="G210" s="24">
        <v>1127540.32</v>
      </c>
      <c r="H210" s="24">
        <v>-20701.306477287551</v>
      </c>
      <c r="I210" s="24">
        <v>-83299.906383817855</v>
      </c>
      <c r="J210" s="24">
        <v>-104001.21286110541</v>
      </c>
      <c r="K210" s="24">
        <v>40999.834315116292</v>
      </c>
      <c r="L210" s="24"/>
      <c r="M210" s="23">
        <v>1.1628542386862043E-3</v>
      </c>
      <c r="N210" s="28">
        <v>883</v>
      </c>
      <c r="O210" s="29" t="s">
        <v>665</v>
      </c>
    </row>
    <row r="211" spans="1:15" ht="11.4">
      <c r="A211" s="25">
        <v>3</v>
      </c>
      <c r="B211" s="26">
        <v>631</v>
      </c>
      <c r="C211" s="27" t="s">
        <v>667</v>
      </c>
      <c r="D211" s="24">
        <v>500009.96</v>
      </c>
      <c r="E211" s="22">
        <v>8.3152488873766209E-3</v>
      </c>
      <c r="F211" s="24">
        <v>519612.67282288056</v>
      </c>
      <c r="G211" s="24">
        <v>538906.29</v>
      </c>
      <c r="H211" s="24">
        <v>-19293.617177119479</v>
      </c>
      <c r="I211" s="24">
        <v>-39105.675236575982</v>
      </c>
      <c r="J211" s="24">
        <v>-58399.292413695461</v>
      </c>
      <c r="K211" s="24">
        <v>19247.635142502742</v>
      </c>
      <c r="L211" s="24"/>
      <c r="M211" s="23">
        <v>5.4590937948968091E-4</v>
      </c>
      <c r="N211" s="28">
        <v>888</v>
      </c>
      <c r="O211" s="29" t="s">
        <v>667</v>
      </c>
    </row>
    <row r="212" spans="1:15" ht="11.4">
      <c r="A212" s="25">
        <v>3</v>
      </c>
      <c r="B212" s="26">
        <v>624</v>
      </c>
      <c r="C212" s="27" t="s">
        <v>661</v>
      </c>
      <c r="D212" s="24">
        <v>1015624.61</v>
      </c>
      <c r="E212" s="22">
        <v>2.7720396032718982E-2</v>
      </c>
      <c r="F212" s="24">
        <v>1055441.8119726968</v>
      </c>
      <c r="G212" s="24">
        <v>1065602.06</v>
      </c>
      <c r="H212" s="24">
        <v>-10160.248027303256</v>
      </c>
      <c r="I212" s="24">
        <v>-79431.790040610664</v>
      </c>
      <c r="J212" s="24">
        <v>-89592.03806791392</v>
      </c>
      <c r="K212" s="24">
        <v>39095.965078428926</v>
      </c>
      <c r="L212" s="24"/>
      <c r="M212" s="23">
        <v>1.1088559128693139E-3</v>
      </c>
      <c r="N212" s="28">
        <v>879</v>
      </c>
      <c r="O212" s="29" t="s">
        <v>661</v>
      </c>
    </row>
    <row r="213" spans="1:15" ht="11.4">
      <c r="A213" s="25">
        <v>3</v>
      </c>
      <c r="B213" s="26">
        <v>608</v>
      </c>
      <c r="C213" s="27" t="s">
        <v>1044</v>
      </c>
      <c r="D213" s="24">
        <v>449581.05</v>
      </c>
      <c r="E213" s="22">
        <v>1.0737651737596622E-2</v>
      </c>
      <c r="F213" s="24">
        <v>467206.71532426489</v>
      </c>
      <c r="G213" s="24">
        <v>470926.82</v>
      </c>
      <c r="H213" s="24">
        <v>-3720.1046757351141</v>
      </c>
      <c r="I213" s="24">
        <v>-35161.64064775595</v>
      </c>
      <c r="J213" s="24">
        <v>-38881.745323491064</v>
      </c>
      <c r="K213" s="24">
        <v>17306.399291292684</v>
      </c>
      <c r="L213" s="24"/>
      <c r="M213" s="23">
        <v>4.908512463148118E-4</v>
      </c>
      <c r="N213" s="28">
        <v>844</v>
      </c>
      <c r="O213" s="29" t="s">
        <v>1044</v>
      </c>
    </row>
    <row r="214" spans="1:15" ht="11.4">
      <c r="A214" s="25">
        <v>3</v>
      </c>
      <c r="B214" s="26">
        <v>635</v>
      </c>
      <c r="C214" s="27" t="s">
        <v>669</v>
      </c>
      <c r="D214" s="24">
        <v>1306581.07</v>
      </c>
      <c r="E214" s="22">
        <v>7.8041616045584114E-2</v>
      </c>
      <c r="F214" s="24">
        <v>1357805.1166070355</v>
      </c>
      <c r="G214" s="24">
        <v>1380899.56</v>
      </c>
      <c r="H214" s="24">
        <v>-23094.443392964546</v>
      </c>
      <c r="I214" s="24">
        <v>-102187.43441366238</v>
      </c>
      <c r="J214" s="24">
        <v>-125281.87780662693</v>
      </c>
      <c r="K214" s="24">
        <v>50296.18953882606</v>
      </c>
      <c r="L214" s="24"/>
      <c r="M214" s="23">
        <v>1.4265213060489102E-3</v>
      </c>
      <c r="N214" s="28">
        <v>897</v>
      </c>
      <c r="O214" s="29" t="s">
        <v>669</v>
      </c>
    </row>
    <row r="215" spans="1:15" ht="11.4">
      <c r="A215" s="25">
        <v>3</v>
      </c>
      <c r="B215" s="26">
        <v>636</v>
      </c>
      <c r="C215" s="27" t="s">
        <v>671</v>
      </c>
      <c r="D215" s="24">
        <v>1618575.56</v>
      </c>
      <c r="E215" s="22">
        <v>2.205257271300955E-2</v>
      </c>
      <c r="F215" s="24">
        <v>1682031.2397324857</v>
      </c>
      <c r="G215" s="24">
        <v>1743482.18</v>
      </c>
      <c r="H215" s="24">
        <v>-61450.940267514205</v>
      </c>
      <c r="I215" s="24">
        <v>-126588.45874833994</v>
      </c>
      <c r="J215" s="24">
        <v>-188039.39901585414</v>
      </c>
      <c r="K215" s="24">
        <v>62306.262518154756</v>
      </c>
      <c r="L215" s="24"/>
      <c r="M215" s="23">
        <v>1.7671559574868525E-3</v>
      </c>
      <c r="N215" s="28">
        <v>900</v>
      </c>
      <c r="O215" s="29" t="s">
        <v>671</v>
      </c>
    </row>
    <row r="216" spans="1:15" ht="11.4">
      <c r="A216" s="25">
        <v>3</v>
      </c>
      <c r="B216" s="26">
        <v>681</v>
      </c>
      <c r="C216" s="27" t="s">
        <v>1074</v>
      </c>
      <c r="D216" s="24">
        <v>648695.53</v>
      </c>
      <c r="E216" s="22">
        <v>3.0781423827381502E-2</v>
      </c>
      <c r="F216" s="24">
        <v>674127.40776514751</v>
      </c>
      <c r="G216" s="24">
        <v>676691.88</v>
      </c>
      <c r="H216" s="24">
        <v>-2564.4722348524956</v>
      </c>
      <c r="I216" s="24">
        <v>-50734.34281908811</v>
      </c>
      <c r="J216" s="24">
        <v>-53298.815053940605</v>
      </c>
      <c r="K216" s="24">
        <v>24971.212333475203</v>
      </c>
      <c r="L216" s="24"/>
      <c r="M216" s="23">
        <v>7.0824384030276054E-4</v>
      </c>
      <c r="N216" s="28">
        <v>909</v>
      </c>
      <c r="O216" s="29" t="s">
        <v>1074</v>
      </c>
    </row>
    <row r="217" spans="1:15" ht="11.4">
      <c r="A217" s="25">
        <v>3</v>
      </c>
      <c r="B217" s="26">
        <v>683</v>
      </c>
      <c r="C217" s="27" t="s">
        <v>1076</v>
      </c>
      <c r="D217" s="24">
        <v>601135.44999999995</v>
      </c>
      <c r="E217" s="22">
        <v>3.1247548444032488E-2</v>
      </c>
      <c r="F217" s="24">
        <v>624702.75172735564</v>
      </c>
      <c r="G217" s="24">
        <v>630213.96</v>
      </c>
      <c r="H217" s="24">
        <v>-5511.2082726443186</v>
      </c>
      <c r="I217" s="24">
        <v>-47014.678829383629</v>
      </c>
      <c r="J217" s="24">
        <v>-52525.887102027948</v>
      </c>
      <c r="K217" s="24">
        <v>23140.410668667879</v>
      </c>
      <c r="L217" s="24"/>
      <c r="M217" s="23">
        <v>6.5631788714518816E-4</v>
      </c>
      <c r="N217" s="28">
        <v>914</v>
      </c>
      <c r="O217" s="29" t="s">
        <v>1076</v>
      </c>
    </row>
    <row r="218" spans="1:15" ht="11.4">
      <c r="A218" s="25">
        <v>3</v>
      </c>
      <c r="B218" s="26">
        <v>710</v>
      </c>
      <c r="C218" s="27" t="s">
        <v>25</v>
      </c>
      <c r="D218" s="24">
        <v>4945294.92</v>
      </c>
      <c r="E218" s="22">
        <v>-2.4098182985847092E-3</v>
      </c>
      <c r="F218" s="24">
        <v>5139173.4502220973</v>
      </c>
      <c r="G218" s="24">
        <v>5333241.37</v>
      </c>
      <c r="H218" s="24">
        <v>-194067.91977790277</v>
      </c>
      <c r="I218" s="24">
        <v>-386770.48971306288</v>
      </c>
      <c r="J218" s="24">
        <v>-580838.40949096566</v>
      </c>
      <c r="K218" s="24">
        <v>190366.67248034876</v>
      </c>
      <c r="L218" s="24"/>
      <c r="M218" s="23">
        <v>5.3992582091178165E-3</v>
      </c>
      <c r="N218" s="28">
        <v>1087</v>
      </c>
      <c r="O218" s="29" t="s">
        <v>25</v>
      </c>
    </row>
    <row r="219" spans="1:15" ht="11.4">
      <c r="A219" s="25">
        <v>3</v>
      </c>
      <c r="B219" s="26">
        <v>684</v>
      </c>
      <c r="C219" s="27" t="s">
        <v>23</v>
      </c>
      <c r="D219" s="24">
        <v>6815025.3899999997</v>
      </c>
      <c r="E219" s="22">
        <v>1.4947929120768476E-2</v>
      </c>
      <c r="F219" s="24">
        <v>7082206.0389630906</v>
      </c>
      <c r="G219" s="24">
        <v>7256410.3700000001</v>
      </c>
      <c r="H219" s="24">
        <v>-174204.33103690948</v>
      </c>
      <c r="I219" s="24">
        <v>-533001.72186641954</v>
      </c>
      <c r="J219" s="24">
        <v>-707206.05290332902</v>
      </c>
      <c r="K219" s="24">
        <v>262341.01855413528</v>
      </c>
      <c r="L219" s="24"/>
      <c r="M219" s="23">
        <v>7.4406243464856586E-3</v>
      </c>
      <c r="N219" s="28">
        <v>917</v>
      </c>
      <c r="O219" s="29" t="s">
        <v>23</v>
      </c>
    </row>
    <row r="220" spans="1:15" ht="11.4">
      <c r="A220" s="25">
        <v>3</v>
      </c>
      <c r="B220" s="26">
        <v>686</v>
      </c>
      <c r="C220" s="27" t="s">
        <v>1079</v>
      </c>
      <c r="D220" s="24">
        <v>540707.66</v>
      </c>
      <c r="E220" s="22">
        <v>3.0695908126589625E-2</v>
      </c>
      <c r="F220" s="24">
        <v>561905.9116910497</v>
      </c>
      <c r="G220" s="24">
        <v>563828.67000000004</v>
      </c>
      <c r="H220" s="24">
        <v>-1922.758308950346</v>
      </c>
      <c r="I220" s="24">
        <v>-42288.633910190394</v>
      </c>
      <c r="J220" s="24">
        <v>-44211.39221914074</v>
      </c>
      <c r="K220" s="24">
        <v>20814.272896556748</v>
      </c>
      <c r="L220" s="24"/>
      <c r="M220" s="23">
        <v>5.9034300667914162E-4</v>
      </c>
      <c r="N220" s="28">
        <v>918</v>
      </c>
      <c r="O220" s="29" t="s">
        <v>1079</v>
      </c>
    </row>
    <row r="221" spans="1:15" ht="11.4">
      <c r="A221" s="25">
        <v>3</v>
      </c>
      <c r="B221" s="26">
        <v>687</v>
      </c>
      <c r="C221" s="27" t="s">
        <v>1083</v>
      </c>
      <c r="D221" s="24">
        <v>282758.96999999997</v>
      </c>
      <c r="E221" s="22">
        <v>5.4230035129074088E-2</v>
      </c>
      <c r="F221" s="24">
        <v>293844.43495154509</v>
      </c>
      <c r="G221" s="24">
        <v>286455.62</v>
      </c>
      <c r="H221" s="24">
        <v>7388.8149515450932</v>
      </c>
      <c r="I221" s="24">
        <v>-22114.520380851474</v>
      </c>
      <c r="J221" s="24">
        <v>-14725.705429306381</v>
      </c>
      <c r="K221" s="24">
        <v>10884.666153109987</v>
      </c>
      <c r="L221" s="24"/>
      <c r="M221" s="23">
        <v>3.0871539810495231E-4</v>
      </c>
      <c r="N221" s="28">
        <v>921</v>
      </c>
      <c r="O221" s="29" t="s">
        <v>1083</v>
      </c>
    </row>
    <row r="222" spans="1:15" ht="11.4">
      <c r="A222" s="25">
        <v>3</v>
      </c>
      <c r="B222" s="26">
        <v>689</v>
      </c>
      <c r="C222" s="27" t="s">
        <v>1085</v>
      </c>
      <c r="D222" s="24">
        <v>770602.55</v>
      </c>
      <c r="E222" s="22">
        <v>1.2789973091760398E-2</v>
      </c>
      <c r="F222" s="24">
        <v>800813.74916937144</v>
      </c>
      <c r="G222" s="24">
        <v>814432.63</v>
      </c>
      <c r="H222" s="24">
        <v>-13618.880830628565</v>
      </c>
      <c r="I222" s="24">
        <v>-60268.665561736627</v>
      </c>
      <c r="J222" s="24">
        <v>-73887.546392365184</v>
      </c>
      <c r="K222" s="24">
        <v>29663.962538430693</v>
      </c>
      <c r="L222" s="24"/>
      <c r="M222" s="23">
        <v>8.4134156028345083E-4</v>
      </c>
      <c r="N222" s="28">
        <v>926</v>
      </c>
      <c r="O222" s="29" t="s">
        <v>1085</v>
      </c>
    </row>
    <row r="223" spans="1:15" ht="11.4">
      <c r="A223" s="25">
        <v>3</v>
      </c>
      <c r="B223" s="26">
        <v>691</v>
      </c>
      <c r="C223" s="27" t="s">
        <v>1087</v>
      </c>
      <c r="D223" s="24">
        <v>555285.51</v>
      </c>
      <c r="E223" s="22">
        <v>9.2176527078573281E-3</v>
      </c>
      <c r="F223" s="24">
        <v>577055.28112063278</v>
      </c>
      <c r="G223" s="24">
        <v>593862.1</v>
      </c>
      <c r="H223" s="24">
        <v>-16806.818879367202</v>
      </c>
      <c r="I223" s="24">
        <v>-43428.764534283408</v>
      </c>
      <c r="J223" s="24">
        <v>-60235.583413650609</v>
      </c>
      <c r="K223" s="24">
        <v>21375.439994032437</v>
      </c>
      <c r="L223" s="24"/>
      <c r="M223" s="23">
        <v>6.0625905972695228E-4</v>
      </c>
      <c r="N223" s="28">
        <v>927</v>
      </c>
      <c r="O223" s="29" t="s">
        <v>1087</v>
      </c>
    </row>
    <row r="224" spans="1:15" ht="11.4">
      <c r="A224" s="25">
        <v>3</v>
      </c>
      <c r="B224" s="26">
        <v>680</v>
      </c>
      <c r="C224" s="27" t="s">
        <v>1072</v>
      </c>
      <c r="D224" s="24">
        <v>3591723.51</v>
      </c>
      <c r="E224" s="22">
        <v>9.2221201608063807E-3</v>
      </c>
      <c r="F224" s="24">
        <v>3732535.7540315352</v>
      </c>
      <c r="G224" s="24">
        <v>3840761.69</v>
      </c>
      <c r="H224" s="24">
        <v>-108225.93596846471</v>
      </c>
      <c r="I224" s="24">
        <v>-280907.95055689442</v>
      </c>
      <c r="J224" s="24">
        <v>-389133.88652535912</v>
      </c>
      <c r="K224" s="24">
        <v>138261.61313512494</v>
      </c>
      <c r="L224" s="24"/>
      <c r="M224" s="23">
        <v>3.9214329903400295E-3</v>
      </c>
      <c r="N224" s="28">
        <v>906</v>
      </c>
      <c r="O224" s="29" t="s">
        <v>1072</v>
      </c>
    </row>
    <row r="225" spans="1:15" ht="11.4">
      <c r="A225" s="25">
        <v>3</v>
      </c>
      <c r="B225" s="26">
        <v>694</v>
      </c>
      <c r="C225" s="27" t="s">
        <v>1089</v>
      </c>
      <c r="D225" s="24">
        <v>4288541.43</v>
      </c>
      <c r="E225" s="22">
        <v>2.0960430589026344E-2</v>
      </c>
      <c r="F225" s="24">
        <v>4456672.17299823</v>
      </c>
      <c r="G225" s="24">
        <v>4564635.2</v>
      </c>
      <c r="H225" s="24">
        <v>-107963.02700177021</v>
      </c>
      <c r="I225" s="24">
        <v>-335405.93551412685</v>
      </c>
      <c r="J225" s="24">
        <v>-443368.96251589706</v>
      </c>
      <c r="K225" s="24">
        <v>165085.27297765622</v>
      </c>
      <c r="L225" s="24"/>
      <c r="M225" s="23">
        <v>4.6822167121772706E-3</v>
      </c>
      <c r="N225" s="28">
        <v>934</v>
      </c>
      <c r="O225" s="29" t="s">
        <v>1089</v>
      </c>
    </row>
    <row r="226" spans="1:15" ht="11.4">
      <c r="A226" s="25">
        <v>3</v>
      </c>
      <c r="B226" s="26">
        <v>697</v>
      </c>
      <c r="C226" s="27" t="s">
        <v>1093</v>
      </c>
      <c r="D226" s="24">
        <v>284141.42</v>
      </c>
      <c r="E226" s="22">
        <v>2.7620034635258549E-2</v>
      </c>
      <c r="F226" s="24">
        <v>295281.08341259573</v>
      </c>
      <c r="G226" s="24">
        <v>290827.74</v>
      </c>
      <c r="H226" s="24">
        <v>4453.3434125957428</v>
      </c>
      <c r="I226" s="24">
        <v>-22222.641508540219</v>
      </c>
      <c r="J226" s="24">
        <v>-17769.298095944476</v>
      </c>
      <c r="K226" s="24">
        <v>10937.882879438304</v>
      </c>
      <c r="L226" s="24"/>
      <c r="M226" s="23">
        <v>3.1022475288195616E-4</v>
      </c>
      <c r="N226" s="28">
        <v>940</v>
      </c>
      <c r="O226" s="29" t="s">
        <v>1093</v>
      </c>
    </row>
    <row r="227" spans="1:15" ht="11.4">
      <c r="A227" s="25">
        <v>3</v>
      </c>
      <c r="B227" s="26">
        <v>698</v>
      </c>
      <c r="C227" s="27" t="s">
        <v>704</v>
      </c>
      <c r="D227" s="24">
        <v>9099549.2400000002</v>
      </c>
      <c r="E227" s="22">
        <v>2.3064636084678802E-2</v>
      </c>
      <c r="F227" s="24">
        <v>9456293.8347864337</v>
      </c>
      <c r="G227" s="24">
        <v>9654626.7599999998</v>
      </c>
      <c r="H227" s="24">
        <v>-198332.92521356605</v>
      </c>
      <c r="I227" s="24">
        <v>-711673.85821408802</v>
      </c>
      <c r="J227" s="24">
        <v>-910006.78342765407</v>
      </c>
      <c r="K227" s="24">
        <v>350282.62983552995</v>
      </c>
      <c r="L227" s="24"/>
      <c r="M227" s="23">
        <v>9.9348606560641269E-3</v>
      </c>
      <c r="N227" s="28">
        <v>946</v>
      </c>
      <c r="O227" s="29" t="s">
        <v>704</v>
      </c>
    </row>
    <row r="228" spans="1:15" ht="11.4">
      <c r="A228" s="25">
        <v>3</v>
      </c>
      <c r="B228" s="26">
        <v>700</v>
      </c>
      <c r="C228" s="27" t="s">
        <v>706</v>
      </c>
      <c r="D228" s="24">
        <v>1184783.48</v>
      </c>
      <c r="E228" s="22">
        <v>0.19920682010816901</v>
      </c>
      <c r="F228" s="24">
        <v>1231232.4953670797</v>
      </c>
      <c r="G228" s="24">
        <v>1242745.77</v>
      </c>
      <c r="H228" s="24">
        <v>-11513.274632920278</v>
      </c>
      <c r="I228" s="24">
        <v>-92661.670168610857</v>
      </c>
      <c r="J228" s="24">
        <v>-104174.94480153114</v>
      </c>
      <c r="K228" s="24">
        <v>45607.651787385781</v>
      </c>
      <c r="L228" s="24"/>
      <c r="M228" s="23">
        <v>1.293543061415066E-3</v>
      </c>
      <c r="N228" s="28">
        <v>948</v>
      </c>
      <c r="O228" s="29" t="s">
        <v>706</v>
      </c>
    </row>
    <row r="229" spans="1:15" ht="11.4">
      <c r="A229" s="25">
        <v>3</v>
      </c>
      <c r="B229" s="26">
        <v>702</v>
      </c>
      <c r="C229" s="27" t="s">
        <v>708</v>
      </c>
      <c r="D229" s="24">
        <v>911712.34</v>
      </c>
      <c r="E229" s="22">
        <v>1.9455070007280709E-2</v>
      </c>
      <c r="F229" s="24">
        <v>947455.69834849436</v>
      </c>
      <c r="G229" s="24">
        <v>952765.02</v>
      </c>
      <c r="H229" s="24">
        <v>-5309.3216515056556</v>
      </c>
      <c r="I229" s="24">
        <v>-71304.832962164874</v>
      </c>
      <c r="J229" s="24">
        <v>-76614.154613670529</v>
      </c>
      <c r="K229" s="24">
        <v>35095.913839871122</v>
      </c>
      <c r="L229" s="24"/>
      <c r="M229" s="23">
        <v>9.9540480714121159E-4</v>
      </c>
      <c r="N229" s="28">
        <v>952</v>
      </c>
      <c r="O229" s="29" t="s">
        <v>708</v>
      </c>
    </row>
    <row r="230" spans="1:15" ht="11.4">
      <c r="A230" s="25">
        <v>3</v>
      </c>
      <c r="B230" s="26">
        <v>704</v>
      </c>
      <c r="C230" s="27" t="s">
        <v>710</v>
      </c>
      <c r="D230" s="24">
        <v>1140524.24</v>
      </c>
      <c r="E230" s="22">
        <v>3.2881465220572781E-2</v>
      </c>
      <c r="F230" s="24">
        <v>1185238.0875886639</v>
      </c>
      <c r="G230" s="24">
        <v>1201587.25</v>
      </c>
      <c r="H230" s="24">
        <v>-16349.162411336089</v>
      </c>
      <c r="I230" s="24">
        <v>-89200.164190494601</v>
      </c>
      <c r="J230" s="24">
        <v>-105549.32660183069</v>
      </c>
      <c r="K230" s="24">
        <v>43903.914319427218</v>
      </c>
      <c r="L230" s="24"/>
      <c r="M230" s="23">
        <v>1.2452209555012461E-3</v>
      </c>
      <c r="N230" s="28">
        <v>954</v>
      </c>
      <c r="O230" s="29" t="s">
        <v>710</v>
      </c>
    </row>
    <row r="231" spans="1:15" ht="11.4">
      <c r="A231" s="25">
        <v>3</v>
      </c>
      <c r="B231" s="26">
        <v>707</v>
      </c>
      <c r="C231" s="27" t="s">
        <v>712</v>
      </c>
      <c r="D231" s="24">
        <v>327840.96999999997</v>
      </c>
      <c r="E231" s="22">
        <v>1.2223338712349091E-2</v>
      </c>
      <c r="F231" s="24">
        <v>340693.8587434254</v>
      </c>
      <c r="G231" s="24">
        <v>346763.42</v>
      </c>
      <c r="H231" s="24">
        <v>-6069.5612565745832</v>
      </c>
      <c r="I231" s="24">
        <v>-25640.374247873078</v>
      </c>
      <c r="J231" s="24">
        <v>-31709.935504447662</v>
      </c>
      <c r="K231" s="24">
        <v>12620.075358747228</v>
      </c>
      <c r="L231" s="24"/>
      <c r="M231" s="23">
        <v>3.5793579092703489E-4</v>
      </c>
      <c r="N231" s="28">
        <v>959</v>
      </c>
      <c r="O231" s="29" t="s">
        <v>712</v>
      </c>
    </row>
    <row r="232" spans="1:15" ht="11.4">
      <c r="A232" s="25">
        <v>3</v>
      </c>
      <c r="B232" s="26">
        <v>491</v>
      </c>
      <c r="C232" s="27" t="s">
        <v>617</v>
      </c>
      <c r="D232" s="24">
        <v>9910285.8499999996</v>
      </c>
      <c r="E232" s="22">
        <v>2.6200997169163843E-2</v>
      </c>
      <c r="F232" s="24">
        <v>10298815.08551804</v>
      </c>
      <c r="G232" s="24">
        <v>10450332.189999999</v>
      </c>
      <c r="H232" s="24">
        <v>-151517.10448195972</v>
      </c>
      <c r="I232" s="24">
        <v>-775081.40028197505</v>
      </c>
      <c r="J232" s="24">
        <v>-926598.50476393476</v>
      </c>
      <c r="K232" s="24">
        <v>381491.53308607626</v>
      </c>
      <c r="L232" s="24"/>
      <c r="M232" s="23">
        <v>1.0820020463070104E-2</v>
      </c>
      <c r="N232" s="28">
        <v>668</v>
      </c>
      <c r="O232" s="29" t="s">
        <v>617</v>
      </c>
    </row>
    <row r="233" spans="1:15" ht="11.4">
      <c r="A233" s="25">
        <v>3</v>
      </c>
      <c r="B233" s="26">
        <v>729</v>
      </c>
      <c r="C233" s="27" t="s">
        <v>714</v>
      </c>
      <c r="D233" s="24">
        <v>2185555.4899999998</v>
      </c>
      <c r="E233" s="22">
        <v>2.2970082439699981E-2</v>
      </c>
      <c r="F233" s="24">
        <v>2271239.416434065</v>
      </c>
      <c r="G233" s="24">
        <v>2292667.15</v>
      </c>
      <c r="H233" s="24">
        <v>-21427.733565934934</v>
      </c>
      <c r="I233" s="24">
        <v>-170931.84144462977</v>
      </c>
      <c r="J233" s="24">
        <v>-192359.5750105647</v>
      </c>
      <c r="K233" s="24">
        <v>84131.873403509395</v>
      </c>
      <c r="L233" s="24"/>
      <c r="M233" s="23">
        <v>2.3861829500079665E-3</v>
      </c>
      <c r="N233" s="28">
        <v>967</v>
      </c>
      <c r="O233" s="29" t="s">
        <v>714</v>
      </c>
    </row>
    <row r="234" spans="1:15" ht="11.4">
      <c r="A234" s="25">
        <v>3</v>
      </c>
      <c r="B234" s="26">
        <v>738</v>
      </c>
      <c r="C234" s="27" t="s">
        <v>720</v>
      </c>
      <c r="D234" s="24">
        <v>573674.23</v>
      </c>
      <c r="E234" s="22">
        <v>1.791450308715908E-2</v>
      </c>
      <c r="F234" s="24">
        <v>596164.92435452261</v>
      </c>
      <c r="G234" s="24">
        <v>610270.31000000006</v>
      </c>
      <c r="H234" s="24">
        <v>-14105.38564547745</v>
      </c>
      <c r="I234" s="24">
        <v>-44866.942510450775</v>
      </c>
      <c r="J234" s="24">
        <v>-58972.328155928226</v>
      </c>
      <c r="K234" s="24">
        <v>22083.304639963972</v>
      </c>
      <c r="L234" s="24"/>
      <c r="M234" s="23">
        <v>6.263358092477207E-4</v>
      </c>
      <c r="N234" s="28">
        <v>982</v>
      </c>
      <c r="O234" s="29" t="s">
        <v>720</v>
      </c>
    </row>
    <row r="235" spans="1:15" ht="11.4">
      <c r="A235" s="25">
        <v>3</v>
      </c>
      <c r="B235" s="26">
        <v>732</v>
      </c>
      <c r="C235" s="27" t="s">
        <v>716</v>
      </c>
      <c r="D235" s="24">
        <v>630940.74</v>
      </c>
      <c r="E235" s="22">
        <v>4.8150893149967955E-2</v>
      </c>
      <c r="F235" s="24">
        <v>655676.54753166542</v>
      </c>
      <c r="G235" s="24">
        <v>662703.24</v>
      </c>
      <c r="H235" s="24">
        <v>-7026.6924683345715</v>
      </c>
      <c r="I235" s="24">
        <v>-49345.744376701863</v>
      </c>
      <c r="J235" s="24">
        <v>-56372.436845036435</v>
      </c>
      <c r="K235" s="24">
        <v>24287.750508131252</v>
      </c>
      <c r="L235" s="24"/>
      <c r="M235" s="23">
        <v>6.8885921366078405E-4</v>
      </c>
      <c r="N235" s="28">
        <v>972</v>
      </c>
      <c r="O235" s="29" t="s">
        <v>716</v>
      </c>
    </row>
    <row r="236" spans="1:15" ht="11.4">
      <c r="A236" s="25">
        <v>3</v>
      </c>
      <c r="B236" s="26">
        <v>734</v>
      </c>
      <c r="C236" s="27" t="s">
        <v>1185</v>
      </c>
      <c r="D236" s="24">
        <v>7655691.0300000003</v>
      </c>
      <c r="E236" s="22">
        <v>-4.2582816470808332E-2</v>
      </c>
      <c r="F236" s="24">
        <v>7955829.676681743</v>
      </c>
      <c r="G236" s="24">
        <v>8597481.7699999996</v>
      </c>
      <c r="H236" s="24">
        <v>-641652.09331825655</v>
      </c>
      <c r="I236" s="24">
        <v>-598750.00716135313</v>
      </c>
      <c r="J236" s="24">
        <v>-1240402.1004796098</v>
      </c>
      <c r="K236" s="24">
        <v>294702.02495400497</v>
      </c>
      <c r="L236" s="24"/>
      <c r="M236" s="23">
        <v>8.3584605789692994E-3</v>
      </c>
      <c r="N236" s="28">
        <v>2202</v>
      </c>
      <c r="O236" s="29" t="s">
        <v>1185</v>
      </c>
    </row>
    <row r="237" spans="1:15" ht="11.4">
      <c r="A237" s="25">
        <v>3</v>
      </c>
      <c r="B237" s="26">
        <v>736</v>
      </c>
      <c r="C237" s="27" t="s">
        <v>718</v>
      </c>
      <c r="D237" s="24">
        <v>442414.4</v>
      </c>
      <c r="E237" s="22">
        <v>4.6577003832253876E-2</v>
      </c>
      <c r="F237" s="24">
        <v>459759.09935740283</v>
      </c>
      <c r="G237" s="24">
        <v>459093.26</v>
      </c>
      <c r="H237" s="24">
        <v>665.83935740281595</v>
      </c>
      <c r="I237" s="24">
        <v>-34601.138438091555</v>
      </c>
      <c r="J237" s="24">
        <v>-33935.299080688739</v>
      </c>
      <c r="K237" s="24">
        <v>17030.522657967187</v>
      </c>
      <c r="L237" s="24"/>
      <c r="M237" s="23">
        <v>4.8302671927035113E-4</v>
      </c>
      <c r="N237" s="28">
        <v>978</v>
      </c>
      <c r="O237" s="29" t="s">
        <v>718</v>
      </c>
    </row>
    <row r="238" spans="1:15" ht="11.4">
      <c r="A238" s="25">
        <v>3</v>
      </c>
      <c r="B238" s="26">
        <v>790</v>
      </c>
      <c r="C238" s="27" t="s">
        <v>29</v>
      </c>
      <c r="D238" s="24">
        <v>4768374.58</v>
      </c>
      <c r="E238" s="22">
        <v>6.1107505107591602E-2</v>
      </c>
      <c r="F238" s="24">
        <v>4955317.0111540984</v>
      </c>
      <c r="G238" s="24">
        <v>5117998.0199999996</v>
      </c>
      <c r="H238" s="24">
        <v>-162681.00884590112</v>
      </c>
      <c r="I238" s="24">
        <v>-372933.58662660315</v>
      </c>
      <c r="J238" s="24">
        <v>-535614.59547250427</v>
      </c>
      <c r="K238" s="24">
        <v>183556.21183750971</v>
      </c>
      <c r="L238" s="24"/>
      <c r="M238" s="23">
        <v>5.2060971108298876E-3</v>
      </c>
      <c r="N238" s="28">
        <v>1185</v>
      </c>
      <c r="O238" s="29" t="s">
        <v>29</v>
      </c>
    </row>
    <row r="239" spans="1:15" ht="11.4">
      <c r="A239" s="25">
        <v>3</v>
      </c>
      <c r="B239" s="26">
        <v>484</v>
      </c>
      <c r="C239" s="27" t="s">
        <v>614</v>
      </c>
      <c r="D239" s="24">
        <v>559555.31000000006</v>
      </c>
      <c r="E239" s="22">
        <v>1.5822407135869299E-2</v>
      </c>
      <c r="F239" s="24">
        <v>581492.47711252689</v>
      </c>
      <c r="G239" s="24">
        <v>593136.99</v>
      </c>
      <c r="H239" s="24">
        <v>-11644.512887473102</v>
      </c>
      <c r="I239" s="24">
        <v>-43762.704706445445</v>
      </c>
      <c r="J239" s="24">
        <v>-55407.217593918547</v>
      </c>
      <c r="K239" s="24">
        <v>21539.803824967839</v>
      </c>
      <c r="L239" s="24"/>
      <c r="M239" s="23">
        <v>6.1092081460188523E-4</v>
      </c>
      <c r="N239" s="28">
        <v>649</v>
      </c>
      <c r="O239" s="29" t="s">
        <v>614</v>
      </c>
    </row>
    <row r="240" spans="1:15" ht="11.4">
      <c r="A240" s="25">
        <v>3</v>
      </c>
      <c r="B240" s="26">
        <v>739</v>
      </c>
      <c r="C240" s="27" t="s">
        <v>722</v>
      </c>
      <c r="D240" s="24">
        <v>736739.27</v>
      </c>
      <c r="E240" s="22">
        <v>3.0558753664167056E-2</v>
      </c>
      <c r="F240" s="24">
        <v>765622.87130895921</v>
      </c>
      <c r="G240" s="24">
        <v>771647.74</v>
      </c>
      <c r="H240" s="24">
        <v>-6024.8686910407851</v>
      </c>
      <c r="I240" s="24">
        <v>-57620.225458412999</v>
      </c>
      <c r="J240" s="24">
        <v>-63645.094149453784</v>
      </c>
      <c r="K240" s="24">
        <v>28360.412388812849</v>
      </c>
      <c r="L240" s="24"/>
      <c r="M240" s="23">
        <v>8.0436973241769115E-4</v>
      </c>
      <c r="N240" s="28">
        <v>986</v>
      </c>
      <c r="O240" s="29" t="s">
        <v>722</v>
      </c>
    </row>
    <row r="241" spans="1:15" ht="11.4">
      <c r="A241" s="25">
        <v>3</v>
      </c>
      <c r="B241" s="26">
        <v>743</v>
      </c>
      <c r="C241" s="27" t="s">
        <v>1118</v>
      </c>
      <c r="D241" s="24">
        <v>13411811.279999999</v>
      </c>
      <c r="E241" s="22">
        <v>3.4685412735145589E-2</v>
      </c>
      <c r="F241" s="24">
        <v>13937616.575871525</v>
      </c>
      <c r="G241" s="24">
        <v>14224223.67</v>
      </c>
      <c r="H241" s="24">
        <v>-286607.09412847459</v>
      </c>
      <c r="I241" s="24">
        <v>-1048934.9777150967</v>
      </c>
      <c r="J241" s="24">
        <v>-1335542.0718435713</v>
      </c>
      <c r="K241" s="24">
        <v>516281.01591724833</v>
      </c>
      <c r="L241" s="24"/>
      <c r="M241" s="23">
        <v>1.4642975459323856E-2</v>
      </c>
      <c r="N241" s="28">
        <v>994</v>
      </c>
      <c r="O241" s="29" t="s">
        <v>1118</v>
      </c>
    </row>
    <row r="242" spans="1:15" ht="11.4">
      <c r="A242" s="25">
        <v>3</v>
      </c>
      <c r="B242" s="26">
        <v>753</v>
      </c>
      <c r="C242" s="27" t="s">
        <v>1128</v>
      </c>
      <c r="D242" s="24">
        <v>3786942.59</v>
      </c>
      <c r="E242" s="22">
        <v>3.4091244777848716E-2</v>
      </c>
      <c r="F242" s="24">
        <v>3935408.3286994956</v>
      </c>
      <c r="G242" s="24">
        <v>3990211.49</v>
      </c>
      <c r="H242" s="24">
        <v>-54803.16130050458</v>
      </c>
      <c r="I242" s="24">
        <v>-296175.99430238927</v>
      </c>
      <c r="J242" s="24">
        <v>-350979.15560289385</v>
      </c>
      <c r="K242" s="24">
        <v>145776.4746884729</v>
      </c>
      <c r="L242" s="24"/>
      <c r="M242" s="23">
        <v>4.1345725982537326E-3</v>
      </c>
      <c r="N242" s="28">
        <v>1013</v>
      </c>
      <c r="O242" s="29" t="s">
        <v>1128</v>
      </c>
    </row>
    <row r="243" spans="1:15" ht="11.4">
      <c r="A243" s="25">
        <v>3</v>
      </c>
      <c r="B243" s="26">
        <v>746</v>
      </c>
      <c r="C243" s="27" t="s">
        <v>1120</v>
      </c>
      <c r="D243" s="24">
        <v>833711.34</v>
      </c>
      <c r="E243" s="22">
        <v>2.4968341608781714E-2</v>
      </c>
      <c r="F243" s="24">
        <v>866396.69685808907</v>
      </c>
      <c r="G243" s="24">
        <v>876599.2</v>
      </c>
      <c r="H243" s="24">
        <v>-10202.503141910885</v>
      </c>
      <c r="I243" s="24">
        <v>-65204.390934713731</v>
      </c>
      <c r="J243" s="24">
        <v>-75406.894076624623</v>
      </c>
      <c r="K243" s="24">
        <v>32093.304074356944</v>
      </c>
      <c r="L243" s="24"/>
      <c r="M243" s="23">
        <v>9.1024354853433387E-4</v>
      </c>
      <c r="N243" s="28">
        <v>997</v>
      </c>
      <c r="O243" s="29" t="s">
        <v>1120</v>
      </c>
    </row>
    <row r="244" spans="1:15" ht="11.4">
      <c r="A244" s="25">
        <v>3</v>
      </c>
      <c r="B244" s="26">
        <v>747</v>
      </c>
      <c r="C244" s="27" t="s">
        <v>1122</v>
      </c>
      <c r="D244" s="24">
        <v>237097.65</v>
      </c>
      <c r="E244" s="22">
        <v>-3.8180909268062915E-3</v>
      </c>
      <c r="F244" s="24">
        <v>246392.97912490348</v>
      </c>
      <c r="G244" s="24">
        <v>253853.98</v>
      </c>
      <c r="H244" s="24">
        <v>-7461.0008750965353</v>
      </c>
      <c r="I244" s="24">
        <v>-18543.358016819024</v>
      </c>
      <c r="J244" s="24">
        <v>-26004.358891915559</v>
      </c>
      <c r="K244" s="24">
        <v>9126.9563117199014</v>
      </c>
      <c r="L244" s="24"/>
      <c r="M244" s="23">
        <v>2.5886250543881472E-4</v>
      </c>
      <c r="N244" s="28">
        <v>1001</v>
      </c>
      <c r="O244" s="29" t="s">
        <v>1122</v>
      </c>
    </row>
    <row r="245" spans="1:15" ht="11.4">
      <c r="A245" s="25">
        <v>3</v>
      </c>
      <c r="B245" s="26">
        <v>791</v>
      </c>
      <c r="C245" s="27" t="s">
        <v>793</v>
      </c>
      <c r="D245" s="24">
        <v>1262823.48</v>
      </c>
      <c r="E245" s="22">
        <v>1.884956047802102E-2</v>
      </c>
      <c r="F245" s="24">
        <v>1312332.0258386279</v>
      </c>
      <c r="G245" s="24">
        <v>1320357.7</v>
      </c>
      <c r="H245" s="24">
        <v>-8025.6741613720078</v>
      </c>
      <c r="I245" s="24">
        <v>-98765.162377970832</v>
      </c>
      <c r="J245" s="24">
        <v>-106790.83653934284</v>
      </c>
      <c r="K245" s="24">
        <v>48611.762838535469</v>
      </c>
      <c r="L245" s="24"/>
      <c r="M245" s="23">
        <v>1.3787469001053487E-3</v>
      </c>
      <c r="N245" s="28">
        <v>1942</v>
      </c>
      <c r="O245" s="29" t="s">
        <v>793</v>
      </c>
    </row>
    <row r="246" spans="1:15" ht="11.4">
      <c r="A246" s="25">
        <v>3</v>
      </c>
      <c r="B246" s="26">
        <v>749</v>
      </c>
      <c r="C246" s="27" t="s">
        <v>1124</v>
      </c>
      <c r="D246" s="24">
        <v>3348923.52</v>
      </c>
      <c r="E246" s="22">
        <v>3.4003096114947076E-2</v>
      </c>
      <c r="F246" s="24">
        <v>3480216.876693035</v>
      </c>
      <c r="G246" s="24">
        <v>3545567.48</v>
      </c>
      <c r="H246" s="24">
        <v>-65350.603306964971</v>
      </c>
      <c r="I246" s="24">
        <v>-261918.61371171658</v>
      </c>
      <c r="J246" s="24">
        <v>-327269.21701868158</v>
      </c>
      <c r="K246" s="24">
        <v>128915.14807646228</v>
      </c>
      <c r="L246" s="24"/>
      <c r="M246" s="23">
        <v>3.656344687137028E-3</v>
      </c>
      <c r="N246" s="28">
        <v>1006</v>
      </c>
      <c r="O246" s="29" t="s">
        <v>1124</v>
      </c>
    </row>
    <row r="247" spans="1:15" ht="11.4">
      <c r="A247" s="25">
        <v>3</v>
      </c>
      <c r="B247" s="26">
        <v>751</v>
      </c>
      <c r="C247" s="27" t="s">
        <v>1126</v>
      </c>
      <c r="D247" s="24">
        <v>590816.13</v>
      </c>
      <c r="E247" s="22">
        <v>1.0420731091953643E-2</v>
      </c>
      <c r="F247" s="24">
        <v>613978.86645332107</v>
      </c>
      <c r="G247" s="24">
        <v>630759.98</v>
      </c>
      <c r="H247" s="24">
        <v>-16781.113546678913</v>
      </c>
      <c r="I247" s="24">
        <v>-46207.606953090806</v>
      </c>
      <c r="J247" s="24">
        <v>-62988.720499769719</v>
      </c>
      <c r="K247" s="24">
        <v>22743.173569073442</v>
      </c>
      <c r="L247" s="24"/>
      <c r="M247" s="23">
        <v>6.4505128442000361E-4</v>
      </c>
      <c r="N247" s="28">
        <v>1011</v>
      </c>
      <c r="O247" s="29" t="s">
        <v>1126</v>
      </c>
    </row>
    <row r="248" spans="1:15" ht="11.4">
      <c r="A248" s="25">
        <v>3</v>
      </c>
      <c r="B248" s="26">
        <v>755</v>
      </c>
      <c r="C248" s="27" t="s">
        <v>1130</v>
      </c>
      <c r="D248" s="24">
        <v>1196663.9099999999</v>
      </c>
      <c r="E248" s="22">
        <v>2.6005650686266032E-2</v>
      </c>
      <c r="F248" s="24">
        <v>1243578.6934039851</v>
      </c>
      <c r="G248" s="24">
        <v>1271172.27</v>
      </c>
      <c r="H248" s="24">
        <v>-27593.5765960149</v>
      </c>
      <c r="I248" s="24">
        <v>-93590.83613412657</v>
      </c>
      <c r="J248" s="24">
        <v>-121184.41273014147</v>
      </c>
      <c r="K248" s="24">
        <v>46064.983041299289</v>
      </c>
      <c r="L248" s="24"/>
      <c r="M248" s="23">
        <v>1.3065140793711294E-3</v>
      </c>
      <c r="N248" s="28">
        <v>1017</v>
      </c>
      <c r="O248" s="29" t="s">
        <v>1130</v>
      </c>
    </row>
    <row r="249" spans="1:15" ht="11.4">
      <c r="A249" s="25">
        <v>3</v>
      </c>
      <c r="B249" s="26">
        <v>758</v>
      </c>
      <c r="C249" s="27" t="s">
        <v>1132</v>
      </c>
      <c r="D249" s="24">
        <v>1528594.87</v>
      </c>
      <c r="E249" s="22">
        <v>5.4719894959868363E-2</v>
      </c>
      <c r="F249" s="24">
        <v>1588522.8887521434</v>
      </c>
      <c r="G249" s="24">
        <v>1572391.54</v>
      </c>
      <c r="H249" s="24">
        <v>16131.348752143327</v>
      </c>
      <c r="I249" s="24">
        <v>-119551.08765136616</v>
      </c>
      <c r="J249" s="24">
        <v>-103419.73889922284</v>
      </c>
      <c r="K249" s="24">
        <v>58842.500534312188</v>
      </c>
      <c r="L249" s="24"/>
      <c r="M249" s="23">
        <v>1.6689153091526607E-3</v>
      </c>
      <c r="N249" s="28">
        <v>1020</v>
      </c>
      <c r="O249" s="29" t="s">
        <v>1132</v>
      </c>
    </row>
    <row r="250" spans="1:15" ht="11.4">
      <c r="A250" s="25">
        <v>3</v>
      </c>
      <c r="B250" s="26">
        <v>759</v>
      </c>
      <c r="C250" s="27" t="s">
        <v>1134</v>
      </c>
      <c r="D250" s="24">
        <v>377725.71</v>
      </c>
      <c r="E250" s="22">
        <v>0.1197579507185885</v>
      </c>
      <c r="F250" s="24">
        <v>392534.31225054048</v>
      </c>
      <c r="G250" s="24">
        <v>383017.13</v>
      </c>
      <c r="H250" s="24">
        <v>9517.1822505404707</v>
      </c>
      <c r="I250" s="24">
        <v>-29541.849413889839</v>
      </c>
      <c r="J250" s="24">
        <v>-20024.667163349368</v>
      </c>
      <c r="K250" s="24">
        <v>14540.363656001573</v>
      </c>
      <c r="L250" s="24"/>
      <c r="M250" s="23">
        <v>4.1239980092276396E-4</v>
      </c>
      <c r="N250" s="28">
        <v>1021</v>
      </c>
      <c r="O250" s="29" t="s">
        <v>1134</v>
      </c>
    </row>
    <row r="251" spans="1:15" ht="11.4">
      <c r="A251" s="25">
        <v>3</v>
      </c>
      <c r="B251" s="26">
        <v>761</v>
      </c>
      <c r="C251" s="27" t="s">
        <v>1136</v>
      </c>
      <c r="D251" s="24">
        <v>1660065.5</v>
      </c>
      <c r="E251" s="22">
        <v>7.6968612938146932E-3</v>
      </c>
      <c r="F251" s="24">
        <v>1725147.7780883636</v>
      </c>
      <c r="G251" s="24">
        <v>1778249.01</v>
      </c>
      <c r="H251" s="24">
        <v>-53101.231911636423</v>
      </c>
      <c r="I251" s="24">
        <v>-129833.37834799156</v>
      </c>
      <c r="J251" s="24">
        <v>-182934.61025962798</v>
      </c>
      <c r="K251" s="24">
        <v>63903.397157641397</v>
      </c>
      <c r="L251" s="24"/>
      <c r="M251" s="23">
        <v>1.812454549939819E-3</v>
      </c>
      <c r="N251" s="28">
        <v>1027</v>
      </c>
      <c r="O251" s="29" t="s">
        <v>1136</v>
      </c>
    </row>
    <row r="252" spans="1:15" ht="11.4">
      <c r="A252" s="25">
        <v>3</v>
      </c>
      <c r="B252" s="26">
        <v>765</v>
      </c>
      <c r="C252" s="27" t="s">
        <v>1140</v>
      </c>
      <c r="D252" s="24">
        <v>1999329.6</v>
      </c>
      <c r="E252" s="22">
        <v>3.3621701919039994E-2</v>
      </c>
      <c r="F252" s="24">
        <v>2077712.6065846779</v>
      </c>
      <c r="G252" s="24">
        <v>2093402.54</v>
      </c>
      <c r="H252" s="24">
        <v>-15689.933415322099</v>
      </c>
      <c r="I252" s="24">
        <v>-156367.15322325451</v>
      </c>
      <c r="J252" s="24">
        <v>-172057.08663857661</v>
      </c>
      <c r="K252" s="24">
        <v>76963.200233863245</v>
      </c>
      <c r="L252" s="24"/>
      <c r="M252" s="23">
        <v>2.1828620800500693E-3</v>
      </c>
      <c r="N252" s="28">
        <v>1031</v>
      </c>
      <c r="O252" s="29" t="s">
        <v>1140</v>
      </c>
    </row>
    <row r="253" spans="1:15" ht="11.4">
      <c r="A253" s="25">
        <v>3</v>
      </c>
      <c r="B253" s="26">
        <v>152</v>
      </c>
      <c r="C253" s="27" t="s">
        <v>1165</v>
      </c>
      <c r="D253" s="24">
        <v>1008763.45</v>
      </c>
      <c r="E253" s="22">
        <v>2.9455243020909478E-2</v>
      </c>
      <c r="F253" s="24">
        <v>1048311.6626327407</v>
      </c>
      <c r="G253" s="24">
        <v>1053095.6299999999</v>
      </c>
      <c r="H253" s="24">
        <v>-4783.9673672592035</v>
      </c>
      <c r="I253" s="24">
        <v>-78895.180140467506</v>
      </c>
      <c r="J253" s="24">
        <v>-83679.14750772671</v>
      </c>
      <c r="K253" s="24">
        <v>38831.848130969847</v>
      </c>
      <c r="L253" s="24"/>
      <c r="M253" s="23">
        <v>1.1013649188935551E-3</v>
      </c>
      <c r="N253" s="28">
        <v>196</v>
      </c>
      <c r="O253" s="29" t="s">
        <v>1165</v>
      </c>
    </row>
    <row r="254" spans="1:15" ht="11.4">
      <c r="A254" s="25">
        <v>3</v>
      </c>
      <c r="B254" s="26">
        <v>151</v>
      </c>
      <c r="C254" s="27" t="s">
        <v>1163</v>
      </c>
      <c r="D254" s="24">
        <v>391978.37</v>
      </c>
      <c r="E254" s="22">
        <v>1.5791426817388675E-2</v>
      </c>
      <c r="F254" s="24">
        <v>407345.74272171699</v>
      </c>
      <c r="G254" s="24">
        <v>408420.85</v>
      </c>
      <c r="H254" s="24">
        <v>-1075.107278282987</v>
      </c>
      <c r="I254" s="24">
        <v>-30656.546995548684</v>
      </c>
      <c r="J254" s="24">
        <v>-31731.654273831671</v>
      </c>
      <c r="K254" s="24">
        <v>15089.012725892386</v>
      </c>
      <c r="L254" s="24"/>
      <c r="M254" s="23">
        <v>4.2796081250076807E-4</v>
      </c>
      <c r="N254" s="28">
        <v>193</v>
      </c>
      <c r="O254" s="29" t="s">
        <v>1163</v>
      </c>
    </row>
    <row r="255" spans="1:15" ht="11.4">
      <c r="A255" s="25">
        <v>3</v>
      </c>
      <c r="B255" s="26">
        <v>768</v>
      </c>
      <c r="C255" s="27" t="s">
        <v>1142</v>
      </c>
      <c r="D255" s="24">
        <v>450575.11</v>
      </c>
      <c r="E255" s="22">
        <v>2.6537529343997807E-2</v>
      </c>
      <c r="F255" s="24">
        <v>468239.74709336465</v>
      </c>
      <c r="G255" s="24">
        <v>469753.76</v>
      </c>
      <c r="H255" s="24">
        <v>-1514.0129066353547</v>
      </c>
      <c r="I255" s="24">
        <v>-35239.385874122381</v>
      </c>
      <c r="J255" s="24">
        <v>-36753.398780757736</v>
      </c>
      <c r="K255" s="24">
        <v>17344.665137416538</v>
      </c>
      <c r="L255" s="24"/>
      <c r="M255" s="23">
        <v>4.91936558050953E-4</v>
      </c>
      <c r="N255" s="28">
        <v>1038</v>
      </c>
      <c r="O255" s="29" t="s">
        <v>1142</v>
      </c>
    </row>
    <row r="256" spans="1:15" ht="11.4">
      <c r="A256" s="25">
        <v>3</v>
      </c>
      <c r="B256" s="26">
        <v>941</v>
      </c>
      <c r="C256" s="27" t="s">
        <v>749</v>
      </c>
      <c r="D256" s="24">
        <v>369892.92000000004</v>
      </c>
      <c r="E256" s="22">
        <v>5.5196987424829411E-2</v>
      </c>
      <c r="F256" s="24">
        <v>384394.44050166511</v>
      </c>
      <c r="G256" s="24">
        <v>377004.63</v>
      </c>
      <c r="H256" s="24">
        <v>7389.8105016651098</v>
      </c>
      <c r="I256" s="24">
        <v>-28929.248533026788</v>
      </c>
      <c r="J256" s="24">
        <v>-21539.438031361678</v>
      </c>
      <c r="K256" s="24">
        <v>14238.844294131575</v>
      </c>
      <c r="L256" s="24"/>
      <c r="M256" s="23">
        <v>4.0384798421780679E-4</v>
      </c>
      <c r="N256" s="28">
        <v>1043</v>
      </c>
      <c r="O256" s="29" t="s">
        <v>749</v>
      </c>
    </row>
    <row r="257" spans="1:15" ht="11.4">
      <c r="A257" s="25">
        <v>3</v>
      </c>
      <c r="B257" s="26">
        <v>777</v>
      </c>
      <c r="C257" s="27" t="s">
        <v>210</v>
      </c>
      <c r="D257" s="24">
        <v>1419076.75</v>
      </c>
      <c r="E257" s="22">
        <v>1.1696684272516416E-2</v>
      </c>
      <c r="F257" s="24">
        <v>1474711.1497705099</v>
      </c>
      <c r="G257" s="24">
        <v>1495136.9</v>
      </c>
      <c r="H257" s="24">
        <v>-20425.75022948999</v>
      </c>
      <c r="I257" s="24">
        <v>-110985.69820744316</v>
      </c>
      <c r="J257" s="24">
        <v>-131411.44843693316</v>
      </c>
      <c r="K257" s="24">
        <v>54626.654883451884</v>
      </c>
      <c r="L257" s="24"/>
      <c r="M257" s="23">
        <v>1.5493437531539033E-3</v>
      </c>
      <c r="N257" s="28">
        <v>1057</v>
      </c>
      <c r="O257" s="29" t="s">
        <v>210</v>
      </c>
    </row>
    <row r="258" spans="1:15" ht="11.4">
      <c r="A258" s="25">
        <v>3</v>
      </c>
      <c r="B258" s="26">
        <v>778</v>
      </c>
      <c r="C258" s="27" t="s">
        <v>212</v>
      </c>
      <c r="D258" s="24">
        <v>1116798.25</v>
      </c>
      <c r="E258" s="22">
        <v>2.8200713600769929E-2</v>
      </c>
      <c r="F258" s="24">
        <v>1160581.9285808136</v>
      </c>
      <c r="G258" s="24">
        <v>1164856.3999999999</v>
      </c>
      <c r="H258" s="24">
        <v>-4274.4714191863313</v>
      </c>
      <c r="I258" s="24">
        <v>-87344.559434928829</v>
      </c>
      <c r="J258" s="24">
        <v>-91619.030854115161</v>
      </c>
      <c r="K258" s="24">
        <v>42990.594114936357</v>
      </c>
      <c r="L258" s="24"/>
      <c r="M258" s="23">
        <v>1.2193169905508712E-3</v>
      </c>
      <c r="N258" s="28">
        <v>1060</v>
      </c>
      <c r="O258" s="29" t="s">
        <v>212</v>
      </c>
    </row>
    <row r="259" spans="1:15" ht="11.4">
      <c r="A259" s="25">
        <v>3</v>
      </c>
      <c r="B259" s="26">
        <v>781</v>
      </c>
      <c r="C259" s="27" t="s">
        <v>214</v>
      </c>
      <c r="D259" s="24">
        <v>652030.61</v>
      </c>
      <c r="E259" s="22">
        <v>1.8571746938086291E-3</v>
      </c>
      <c r="F259" s="24">
        <v>677593.23839155759</v>
      </c>
      <c r="G259" s="24">
        <v>692152.71</v>
      </c>
      <c r="H259" s="24">
        <v>-14559.471608442371</v>
      </c>
      <c r="I259" s="24">
        <v>-50995.17873397268</v>
      </c>
      <c r="J259" s="24">
        <v>-65554.650342415058</v>
      </c>
      <c r="K259" s="24">
        <v>25099.594582122922</v>
      </c>
      <c r="L259" s="24"/>
      <c r="M259" s="23">
        <v>7.118850706761483E-4</v>
      </c>
      <c r="N259" s="28">
        <v>1066</v>
      </c>
      <c r="O259" s="29" t="s">
        <v>214</v>
      </c>
    </row>
    <row r="260" spans="1:15" ht="11.4">
      <c r="A260" s="25">
        <v>3</v>
      </c>
      <c r="B260" s="26">
        <v>783</v>
      </c>
      <c r="C260" s="27" t="s">
        <v>216</v>
      </c>
      <c r="D260" s="24">
        <v>966430.2</v>
      </c>
      <c r="E260" s="22">
        <v>8.3244999014399912E-3</v>
      </c>
      <c r="F260" s="24">
        <v>1004318.7526079499</v>
      </c>
      <c r="G260" s="24">
        <v>1026670.31</v>
      </c>
      <c r="H260" s="24">
        <v>-22351.557392050163</v>
      </c>
      <c r="I260" s="24">
        <v>-75584.305440673954</v>
      </c>
      <c r="J260" s="24">
        <v>-97935.862832724117</v>
      </c>
      <c r="K260" s="24">
        <v>37202.250691758127</v>
      </c>
      <c r="L260" s="24"/>
      <c r="M260" s="23">
        <v>1.0551456031037624E-3</v>
      </c>
      <c r="N260" s="28">
        <v>1068</v>
      </c>
      <c r="O260" s="29" t="s">
        <v>216</v>
      </c>
    </row>
    <row r="261" spans="1:15" ht="11.4">
      <c r="A261" s="25">
        <v>3</v>
      </c>
      <c r="B261" s="26">
        <v>908</v>
      </c>
      <c r="C261" s="27" t="s">
        <v>753</v>
      </c>
      <c r="D261" s="24">
        <v>3918952.63</v>
      </c>
      <c r="E261" s="22">
        <v>1.7006347475699422E-2</v>
      </c>
      <c r="F261" s="24">
        <v>4072593.7754131076</v>
      </c>
      <c r="G261" s="24">
        <v>4187306.53</v>
      </c>
      <c r="H261" s="24">
        <v>-114712.7545868922</v>
      </c>
      <c r="I261" s="24">
        <v>-306500.47214320552</v>
      </c>
      <c r="J261" s="24">
        <v>-421213.22673009773</v>
      </c>
      <c r="K261" s="24">
        <v>150858.13563192129</v>
      </c>
      <c r="L261" s="24"/>
      <c r="M261" s="23">
        <v>4.2787007652662617E-3</v>
      </c>
      <c r="N261" s="28">
        <v>1176</v>
      </c>
      <c r="O261" s="29" t="s">
        <v>753</v>
      </c>
    </row>
    <row r="262" spans="1:15" ht="11.4">
      <c r="A262" s="25">
        <v>3</v>
      </c>
      <c r="B262" s="26">
        <v>831</v>
      </c>
      <c r="C262" s="27" t="s">
        <v>220</v>
      </c>
      <c r="D262" s="24">
        <v>952387.48</v>
      </c>
      <c r="E262" s="22">
        <v>3.2577701815893687E-2</v>
      </c>
      <c r="F262" s="24">
        <v>989725.49275987956</v>
      </c>
      <c r="G262" s="24">
        <v>995292.91</v>
      </c>
      <c r="H262" s="24">
        <v>-5567.4172401204705</v>
      </c>
      <c r="I262" s="24">
        <v>-74486.027222859731</v>
      </c>
      <c r="J262" s="24">
        <v>-80053.444462980202</v>
      </c>
      <c r="K262" s="24">
        <v>36661.683157926753</v>
      </c>
      <c r="L262" s="24"/>
      <c r="M262" s="23">
        <v>1.0398138033901182E-3</v>
      </c>
      <c r="N262" s="28">
        <v>1077</v>
      </c>
      <c r="O262" s="29" t="s">
        <v>220</v>
      </c>
    </row>
    <row r="263" spans="1:15" ht="11.4">
      <c r="A263" s="25">
        <v>3</v>
      </c>
      <c r="B263" s="26">
        <v>832</v>
      </c>
      <c r="C263" s="27" t="s">
        <v>222</v>
      </c>
      <c r="D263" s="24">
        <v>705450.35</v>
      </c>
      <c r="E263" s="22">
        <v>6.2815932965145918E-3</v>
      </c>
      <c r="F263" s="24">
        <v>733107.28031764913</v>
      </c>
      <c r="G263" s="24">
        <v>740966.35</v>
      </c>
      <c r="H263" s="24">
        <v>-7859.0696823508479</v>
      </c>
      <c r="I263" s="24">
        <v>-55173.125516597422</v>
      </c>
      <c r="J263" s="24">
        <v>-63032.19519894827</v>
      </c>
      <c r="K263" s="24">
        <v>27155.960949159609</v>
      </c>
      <c r="L263" s="24"/>
      <c r="M263" s="23">
        <v>7.7020858310358092E-4</v>
      </c>
      <c r="N263" s="28">
        <v>1078</v>
      </c>
      <c r="O263" s="29" t="s">
        <v>222</v>
      </c>
    </row>
    <row r="264" spans="1:15" ht="11.4">
      <c r="A264" s="25">
        <v>3</v>
      </c>
      <c r="B264" s="26">
        <v>834</v>
      </c>
      <c r="C264" s="27" t="s">
        <v>465</v>
      </c>
      <c r="D264" s="24">
        <v>1248880.48</v>
      </c>
      <c r="E264" s="22">
        <v>2.5096366638566465E-2</v>
      </c>
      <c r="F264" s="24">
        <v>1297842.3954777261</v>
      </c>
      <c r="G264" s="24">
        <v>1319031.04</v>
      </c>
      <c r="H264" s="24">
        <v>-21188.644522273913</v>
      </c>
      <c r="I264" s="24">
        <v>-97674.683240668091</v>
      </c>
      <c r="J264" s="24">
        <v>-118863.327762942</v>
      </c>
      <c r="K264" s="24">
        <v>48075.033976590574</v>
      </c>
      <c r="L264" s="24"/>
      <c r="M264" s="23">
        <v>1.3635239743895798E-3</v>
      </c>
      <c r="N264" s="28">
        <v>1084</v>
      </c>
      <c r="O264" s="29" t="s">
        <v>465</v>
      </c>
    </row>
    <row r="265" spans="1:15" ht="11.4">
      <c r="A265" s="25">
        <v>3</v>
      </c>
      <c r="B265" s="26">
        <v>837</v>
      </c>
      <c r="C265" s="27" t="s">
        <v>1147</v>
      </c>
      <c r="D265" s="24">
        <v>31573486.530000001</v>
      </c>
      <c r="E265" s="22">
        <v>1.6700709375509552E-2</v>
      </c>
      <c r="F265" s="24">
        <v>32811313.851009116</v>
      </c>
      <c r="G265" s="24">
        <v>33808085.420000002</v>
      </c>
      <c r="H265" s="24">
        <v>-996771.56899088621</v>
      </c>
      <c r="I265" s="24">
        <v>-2469355.831089017</v>
      </c>
      <c r="J265" s="24">
        <v>-3466127.4000799032</v>
      </c>
      <c r="K265" s="24">
        <v>1215405.6869310462</v>
      </c>
      <c r="L265" s="24"/>
      <c r="M265" s="23">
        <v>3.4471838200819234E-2</v>
      </c>
      <c r="N265" s="28">
        <v>1090</v>
      </c>
      <c r="O265" s="29" t="s">
        <v>1147</v>
      </c>
    </row>
    <row r="266" spans="1:15" ht="11.4">
      <c r="A266" s="25">
        <v>3</v>
      </c>
      <c r="B266" s="26">
        <v>838</v>
      </c>
      <c r="C266" s="27" t="s">
        <v>469</v>
      </c>
      <c r="D266" s="24">
        <v>399741.3</v>
      </c>
      <c r="E266" s="22">
        <v>2.6102484803277558E-2</v>
      </c>
      <c r="F266" s="24">
        <v>415413.01563411439</v>
      </c>
      <c r="G266" s="24">
        <v>425184.8</v>
      </c>
      <c r="H266" s="24">
        <v>-9771.7843658856</v>
      </c>
      <c r="I266" s="24">
        <v>-31263.684140305304</v>
      </c>
      <c r="J266" s="24">
        <v>-41035.468506190904</v>
      </c>
      <c r="K266" s="24">
        <v>15387.842861749656</v>
      </c>
      <c r="L266" s="24"/>
      <c r="M266" s="23">
        <v>4.3643635626657988E-4</v>
      </c>
      <c r="N266" s="28">
        <v>1092</v>
      </c>
      <c r="O266" s="29" t="s">
        <v>469</v>
      </c>
    </row>
    <row r="267" spans="1:15" ht="11.4">
      <c r="A267" s="25">
        <v>3</v>
      </c>
      <c r="B267" s="26">
        <v>109</v>
      </c>
      <c r="C267" s="27" t="s">
        <v>15</v>
      </c>
      <c r="D267" s="24">
        <v>10078832.789999999</v>
      </c>
      <c r="E267" s="22">
        <v>2.3441825856194511E-2</v>
      </c>
      <c r="F267" s="24">
        <v>10473969.848414199</v>
      </c>
      <c r="G267" s="24">
        <v>10658164.67</v>
      </c>
      <c r="H267" s="24">
        <v>-184194.8215858005</v>
      </c>
      <c r="I267" s="24">
        <v>-788263.42149162991</v>
      </c>
      <c r="J267" s="24">
        <v>-972458.24307743041</v>
      </c>
      <c r="K267" s="24">
        <v>387979.66385352198</v>
      </c>
      <c r="L267" s="24"/>
      <c r="M267" s="23">
        <v>1.1004039508271293E-2</v>
      </c>
      <c r="N267" s="28">
        <v>162</v>
      </c>
      <c r="O267" s="29" t="s">
        <v>15</v>
      </c>
    </row>
    <row r="268" spans="1:15" ht="11.4">
      <c r="A268" s="25">
        <v>3</v>
      </c>
      <c r="B268" s="26">
        <v>108</v>
      </c>
      <c r="C268" s="27" t="s">
        <v>447</v>
      </c>
      <c r="D268" s="24">
        <v>1731815.83</v>
      </c>
      <c r="E268" s="22">
        <v>2.5727799431405619E-2</v>
      </c>
      <c r="F268" s="24">
        <v>1799711.0542823493</v>
      </c>
      <c r="G268" s="24">
        <v>1822221.27</v>
      </c>
      <c r="H268" s="24">
        <v>-22510.215717650717</v>
      </c>
      <c r="I268" s="24">
        <v>-135444.95677154369</v>
      </c>
      <c r="J268" s="24">
        <v>-157955.1724891944</v>
      </c>
      <c r="K268" s="24">
        <v>66665.390485122654</v>
      </c>
      <c r="L268" s="24"/>
      <c r="M268" s="23">
        <v>1.8907913457278066E-3</v>
      </c>
      <c r="N268" s="28">
        <v>158</v>
      </c>
      <c r="O268" s="29" t="s">
        <v>447</v>
      </c>
    </row>
    <row r="269" spans="1:15" ht="11.4">
      <c r="A269" s="25">
        <v>3</v>
      </c>
      <c r="B269" s="26">
        <v>844</v>
      </c>
      <c r="C269" s="27" t="s">
        <v>473</v>
      </c>
      <c r="D269" s="24">
        <v>270637.98</v>
      </c>
      <c r="E269" s="22">
        <v>0.13409708620693986</v>
      </c>
      <c r="F269" s="24">
        <v>281248.2458453133</v>
      </c>
      <c r="G269" s="24">
        <v>286944.73</v>
      </c>
      <c r="H269" s="24">
        <v>-5696.484154686681</v>
      </c>
      <c r="I269" s="24">
        <v>-21166.540267643755</v>
      </c>
      <c r="J269" s="24">
        <v>-26863.024422330436</v>
      </c>
      <c r="K269" s="24">
        <v>10418.074661440653</v>
      </c>
      <c r="L269" s="24"/>
      <c r="M269" s="23">
        <v>2.9548173746007109E-4</v>
      </c>
      <c r="N269" s="28">
        <v>1104</v>
      </c>
      <c r="O269" s="29" t="s">
        <v>473</v>
      </c>
    </row>
    <row r="270" spans="1:15" ht="11.4">
      <c r="A270" s="25">
        <v>3</v>
      </c>
      <c r="B270" s="26">
        <v>845</v>
      </c>
      <c r="C270" s="27" t="s">
        <v>471</v>
      </c>
      <c r="D270" s="24">
        <v>611402.9</v>
      </c>
      <c r="E270" s="22">
        <v>3.2331981126683534E-2</v>
      </c>
      <c r="F270" s="24">
        <v>635372.73345647019</v>
      </c>
      <c r="G270" s="24">
        <v>632712.81000000006</v>
      </c>
      <c r="H270" s="24">
        <v>2659.9234564701328</v>
      </c>
      <c r="I270" s="24">
        <v>-47817.693963737722</v>
      </c>
      <c r="J270" s="24">
        <v>-45157.770507267589</v>
      </c>
      <c r="K270" s="24">
        <v>23535.651058367097</v>
      </c>
      <c r="L270" s="24"/>
      <c r="M270" s="23">
        <v>6.6752785835944429E-4</v>
      </c>
      <c r="N270" s="28">
        <v>1103</v>
      </c>
      <c r="O270" s="29" t="s">
        <v>471</v>
      </c>
    </row>
    <row r="271" spans="1:15" ht="11.4">
      <c r="A271" s="25">
        <v>3</v>
      </c>
      <c r="B271" s="26">
        <v>848</v>
      </c>
      <c r="C271" s="27" t="s">
        <v>477</v>
      </c>
      <c r="D271" s="24">
        <v>793025.07</v>
      </c>
      <c r="E271" s="22">
        <v>8.1104278345150244E-2</v>
      </c>
      <c r="F271" s="24">
        <v>824115.33609900868</v>
      </c>
      <c r="G271" s="24">
        <v>825638.85</v>
      </c>
      <c r="H271" s="24">
        <v>-1523.5139009912964</v>
      </c>
      <c r="I271" s="24">
        <v>-62022.326199027979</v>
      </c>
      <c r="J271" s="24">
        <v>-63545.840100019275</v>
      </c>
      <c r="K271" s="24">
        <v>30527.106312477652</v>
      </c>
      <c r="L271" s="24"/>
      <c r="M271" s="23">
        <v>8.6582240058470184E-4</v>
      </c>
      <c r="N271" s="28">
        <v>1111</v>
      </c>
      <c r="O271" s="29" t="s">
        <v>477</v>
      </c>
    </row>
    <row r="272" spans="1:15" ht="11.4">
      <c r="A272" s="25">
        <v>3</v>
      </c>
      <c r="B272" s="26">
        <v>849</v>
      </c>
      <c r="C272" s="27" t="s">
        <v>479</v>
      </c>
      <c r="D272" s="24">
        <v>801117.04</v>
      </c>
      <c r="E272" s="22">
        <v>1.7378579890611031E-2</v>
      </c>
      <c r="F272" s="24">
        <v>832524.54890769476</v>
      </c>
      <c r="G272" s="24">
        <v>843801.94</v>
      </c>
      <c r="H272" s="24">
        <v>-11277.391092305188</v>
      </c>
      <c r="I272" s="24">
        <v>-62655.197493920023</v>
      </c>
      <c r="J272" s="24">
        <v>-73932.588586225203</v>
      </c>
      <c r="K272" s="24">
        <v>30838.602679758173</v>
      </c>
      <c r="L272" s="24"/>
      <c r="M272" s="23">
        <v>8.746571892388101E-4</v>
      </c>
      <c r="N272" s="28">
        <v>1114</v>
      </c>
      <c r="O272" s="29" t="s">
        <v>479</v>
      </c>
    </row>
    <row r="273" spans="1:15" ht="11.4">
      <c r="A273" s="25">
        <v>3</v>
      </c>
      <c r="B273" s="26">
        <v>850</v>
      </c>
      <c r="C273" s="27" t="s">
        <v>481</v>
      </c>
      <c r="D273" s="24">
        <v>448343.45</v>
      </c>
      <c r="E273" s="22">
        <v>4.9681260746601133E-2</v>
      </c>
      <c r="F273" s="24">
        <v>465920.59565599752</v>
      </c>
      <c r="G273" s="24">
        <v>473977.14</v>
      </c>
      <c r="H273" s="24">
        <v>-8056.5443440024974</v>
      </c>
      <c r="I273" s="24">
        <v>-35064.848208515774</v>
      </c>
      <c r="J273" s="24">
        <v>-43121.392552518271</v>
      </c>
      <c r="K273" s="24">
        <v>17258.758493792648</v>
      </c>
      <c r="L273" s="24"/>
      <c r="M273" s="23">
        <v>4.8950003833476193E-4</v>
      </c>
      <c r="N273" s="28">
        <v>1119</v>
      </c>
      <c r="O273" s="29" t="s">
        <v>481</v>
      </c>
    </row>
    <row r="274" spans="1:15" ht="11.4">
      <c r="A274" s="25">
        <v>3</v>
      </c>
      <c r="B274" s="26">
        <v>851</v>
      </c>
      <c r="C274" s="27" t="s">
        <v>245</v>
      </c>
      <c r="D274" s="24">
        <v>4034659.31</v>
      </c>
      <c r="E274" s="22">
        <v>1.2792442844965796E-2</v>
      </c>
      <c r="F274" s="24">
        <v>4192836.6946906797</v>
      </c>
      <c r="G274" s="24">
        <v>4308958.63</v>
      </c>
      <c r="H274" s="24">
        <v>-116121.93530932022</v>
      </c>
      <c r="I274" s="24">
        <v>-315549.86758081324</v>
      </c>
      <c r="J274" s="24">
        <v>-431671.80289013346</v>
      </c>
      <c r="K274" s="24">
        <v>155312.20682720374</v>
      </c>
      <c r="L274" s="24"/>
      <c r="M274" s="23">
        <v>4.4050289725715945E-3</v>
      </c>
      <c r="N274" s="28">
        <v>1121</v>
      </c>
      <c r="O274" s="29" t="s">
        <v>245</v>
      </c>
    </row>
    <row r="275" spans="1:15" ht="11.4">
      <c r="A275" s="25">
        <v>3</v>
      </c>
      <c r="B275" s="26">
        <v>186</v>
      </c>
      <c r="C275" s="27" t="s">
        <v>487</v>
      </c>
      <c r="D275" s="24">
        <v>6776993.6900000004</v>
      </c>
      <c r="E275" s="22">
        <v>3.1796219383989924E-2</v>
      </c>
      <c r="F275" s="24">
        <v>7042683.319677664</v>
      </c>
      <c r="G275" s="24">
        <v>7211349.5800000001</v>
      </c>
      <c r="H275" s="24">
        <v>-168666.26032233611</v>
      </c>
      <c r="I275" s="24">
        <v>-530027.27049970103</v>
      </c>
      <c r="J275" s="24">
        <v>-698693.53082203714</v>
      </c>
      <c r="K275" s="24">
        <v>260877.00714634432</v>
      </c>
      <c r="L275" s="24"/>
      <c r="M275" s="23">
        <v>7.3991014501258792E-3</v>
      </c>
      <c r="N275" s="28">
        <v>258</v>
      </c>
      <c r="O275" s="29" t="s">
        <v>487</v>
      </c>
    </row>
    <row r="276" spans="1:15" ht="11.4">
      <c r="A276" s="25">
        <v>3</v>
      </c>
      <c r="B276" s="26">
        <v>858</v>
      </c>
      <c r="C276" s="27" t="s">
        <v>252</v>
      </c>
      <c r="D276" s="24">
        <v>7607834.8600000003</v>
      </c>
      <c r="E276" s="22">
        <v>2.9780259126816606E-2</v>
      </c>
      <c r="F276" s="24">
        <v>7906097.322540706</v>
      </c>
      <c r="G276" s="24">
        <v>8039026.6799999997</v>
      </c>
      <c r="H276" s="24">
        <v>-132929.35745929368</v>
      </c>
      <c r="I276" s="24">
        <v>-595007.18603417731</v>
      </c>
      <c r="J276" s="24">
        <v>-727936.54349347099</v>
      </c>
      <c r="K276" s="24">
        <v>292859.82545166393</v>
      </c>
      <c r="L276" s="24"/>
      <c r="M276" s="23">
        <v>8.3062113556349234E-3</v>
      </c>
      <c r="N276" s="28">
        <v>1137</v>
      </c>
      <c r="O276" s="29" t="s">
        <v>252</v>
      </c>
    </row>
    <row r="277" spans="1:15" ht="11.4">
      <c r="A277" s="25">
        <v>3</v>
      </c>
      <c r="B277" s="26">
        <v>859</v>
      </c>
      <c r="C277" s="27" t="s">
        <v>254</v>
      </c>
      <c r="D277" s="24">
        <v>1161359.32</v>
      </c>
      <c r="E277" s="22">
        <v>3.0455617350158472E-2</v>
      </c>
      <c r="F277" s="24">
        <v>1206889.9994971361</v>
      </c>
      <c r="G277" s="24">
        <v>1248250.8700000001</v>
      </c>
      <c r="H277" s="24">
        <v>-41360.870502864011</v>
      </c>
      <c r="I277" s="24">
        <v>-90829.671474725677</v>
      </c>
      <c r="J277" s="24">
        <v>-132190.54197758969</v>
      </c>
      <c r="K277" s="24">
        <v>44705.950378878631</v>
      </c>
      <c r="L277" s="24"/>
      <c r="M277" s="23">
        <v>1.2679686335563352E-3</v>
      </c>
      <c r="N277" s="28">
        <v>1139</v>
      </c>
      <c r="O277" s="29" t="s">
        <v>254</v>
      </c>
    </row>
    <row r="278" spans="1:15" ht="11.4">
      <c r="A278" s="25">
        <v>3</v>
      </c>
      <c r="B278" s="26"/>
      <c r="C278" s="27" t="s">
        <v>255</v>
      </c>
      <c r="D278" s="24">
        <v>604359.50999999978</v>
      </c>
      <c r="E278" s="22">
        <v>1.9352912101317083E-2</v>
      </c>
      <c r="F278" s="24">
        <v>628053.20985411224</v>
      </c>
      <c r="G278" s="24">
        <v>646318.07999999996</v>
      </c>
      <c r="H278" s="24">
        <v>-18264.870145887719</v>
      </c>
      <c r="I278" s="24">
        <v>-47266.831893101058</v>
      </c>
      <c r="J278" s="24">
        <v>-65531.702038988777</v>
      </c>
      <c r="K278" s="24">
        <v>23264.519257539858</v>
      </c>
      <c r="L278" s="24"/>
      <c r="M278" s="23">
        <v>6.5983790621448315E-4</v>
      </c>
      <c r="N278" s="28">
        <v>1142</v>
      </c>
      <c r="O278" s="29" t="s">
        <v>255</v>
      </c>
    </row>
    <row r="279" spans="1:15" ht="11.4">
      <c r="A279" s="25">
        <v>3</v>
      </c>
      <c r="B279" s="26">
        <v>833</v>
      </c>
      <c r="C279" s="27" t="s">
        <v>1173</v>
      </c>
      <c r="D279" s="24">
        <v>329531.55</v>
      </c>
      <c r="E279" s="22">
        <v>-1.6332641939401649E-4</v>
      </c>
      <c r="F279" s="24">
        <v>342450.71733164409</v>
      </c>
      <c r="G279" s="24">
        <v>355223.12</v>
      </c>
      <c r="H279" s="24">
        <v>-12772.402668355906</v>
      </c>
      <c r="I279" s="24">
        <v>-25772.59415893535</v>
      </c>
      <c r="J279" s="24">
        <v>-38544.996827291252</v>
      </c>
      <c r="K279" s="24">
        <v>12685.153396431142</v>
      </c>
      <c r="L279" s="24"/>
      <c r="M279" s="23">
        <v>3.5978156111684802E-4</v>
      </c>
      <c r="N279" s="28">
        <v>1082</v>
      </c>
      <c r="O279" s="29" t="s">
        <v>1173</v>
      </c>
    </row>
    <row r="280" spans="1:15" ht="11.4">
      <c r="A280" s="25">
        <v>3</v>
      </c>
      <c r="B280" s="26">
        <v>564</v>
      </c>
      <c r="C280" s="27" t="s">
        <v>627</v>
      </c>
      <c r="D280" s="24">
        <v>29334906.719999999</v>
      </c>
      <c r="E280" s="22">
        <v>-2.8201576565836127E-2</v>
      </c>
      <c r="F280" s="24">
        <v>30484971.314949565</v>
      </c>
      <c r="G280" s="24">
        <v>31567241.57</v>
      </c>
      <c r="H280" s="24">
        <v>-1082270.2550504357</v>
      </c>
      <c r="I280" s="24">
        <v>-2294276.9685779265</v>
      </c>
      <c r="J280" s="24">
        <v>-3376547.2236283622</v>
      </c>
      <c r="K280" s="24">
        <v>1129232.668657064</v>
      </c>
      <c r="L280" s="24"/>
      <c r="M280" s="23">
        <v>3.2027763456757681E-2</v>
      </c>
      <c r="N280" s="28">
        <v>754</v>
      </c>
      <c r="O280" s="29" t="s">
        <v>627</v>
      </c>
    </row>
    <row r="281" spans="1:15" ht="11.4">
      <c r="A281" s="25">
        <v>3</v>
      </c>
      <c r="B281" s="26">
        <v>886</v>
      </c>
      <c r="C281" s="27" t="s">
        <v>259</v>
      </c>
      <c r="D281" s="24">
        <v>2759262.27</v>
      </c>
      <c r="E281" s="22">
        <v>1.4898914641747829E-2</v>
      </c>
      <c r="F281" s="24">
        <v>2867438.1668997724</v>
      </c>
      <c r="G281" s="24">
        <v>2921554.83</v>
      </c>
      <c r="H281" s="24">
        <v>-54116.663100227714</v>
      </c>
      <c r="I281" s="24">
        <v>-215801.32968382756</v>
      </c>
      <c r="J281" s="24">
        <v>-269917.9927840553</v>
      </c>
      <c r="K281" s="24">
        <v>106216.43103956147</v>
      </c>
      <c r="L281" s="24"/>
      <c r="M281" s="23">
        <v>3.0125542972483754E-3</v>
      </c>
      <c r="N281" s="28">
        <v>1149</v>
      </c>
      <c r="O281" s="29" t="s">
        <v>259</v>
      </c>
    </row>
    <row r="282" spans="1:15" ht="11.4">
      <c r="A282" s="25">
        <v>3</v>
      </c>
      <c r="B282" s="26">
        <v>887</v>
      </c>
      <c r="C282" s="27" t="s">
        <v>794</v>
      </c>
      <c r="D282" s="24">
        <v>957216.21</v>
      </c>
      <c r="E282" s="22">
        <v>1.3819861326788981E-2</v>
      </c>
      <c r="F282" s="24">
        <v>994743.53140382981</v>
      </c>
      <c r="G282" s="24">
        <v>1015383.54</v>
      </c>
      <c r="H282" s="24">
        <v>-20640.008596170228</v>
      </c>
      <c r="I282" s="24">
        <v>-74863.681194362827</v>
      </c>
      <c r="J282" s="24">
        <v>-95503.689790533055</v>
      </c>
      <c r="K282" s="24">
        <v>36847.562721689152</v>
      </c>
      <c r="L282" s="24"/>
      <c r="M282" s="23">
        <v>1.0450857963680644E-3</v>
      </c>
      <c r="N282" s="28">
        <v>1152</v>
      </c>
      <c r="O282" s="29" t="s">
        <v>794</v>
      </c>
    </row>
    <row r="283" spans="1:15" ht="11.4">
      <c r="A283" s="25">
        <v>3</v>
      </c>
      <c r="B283" s="26">
        <v>889</v>
      </c>
      <c r="C283" s="27" t="s">
        <v>796</v>
      </c>
      <c r="D283" s="24">
        <v>551565.11</v>
      </c>
      <c r="E283" s="22">
        <v>2.8171346832334698E-2</v>
      </c>
      <c r="F283" s="24">
        <v>573189.02416053088</v>
      </c>
      <c r="G283" s="24">
        <v>579791.65</v>
      </c>
      <c r="H283" s="24">
        <v>-6602.6258394691395</v>
      </c>
      <c r="I283" s="24">
        <v>-43137.792822139592</v>
      </c>
      <c r="J283" s="24">
        <v>-49740.418661608732</v>
      </c>
      <c r="K283" s="24">
        <v>21232.22504330592</v>
      </c>
      <c r="L283" s="24"/>
      <c r="M283" s="23">
        <v>6.0219713812952361E-4</v>
      </c>
      <c r="N283" s="28">
        <v>1153</v>
      </c>
      <c r="O283" s="29" t="s">
        <v>796</v>
      </c>
    </row>
    <row r="284" spans="1:15" ht="11.4">
      <c r="A284" s="25">
        <v>3</v>
      </c>
      <c r="B284" s="26">
        <v>890</v>
      </c>
      <c r="C284" s="27" t="s">
        <v>798</v>
      </c>
      <c r="D284" s="24">
        <v>230540.88</v>
      </c>
      <c r="E284" s="22">
        <v>5.5320626505059537E-3</v>
      </c>
      <c r="F284" s="24">
        <v>239579.15328674443</v>
      </c>
      <c r="G284" s="24">
        <v>247538.95</v>
      </c>
      <c r="H284" s="24">
        <v>-7959.7967132555787</v>
      </c>
      <c r="I284" s="24">
        <v>-18030.554395425312</v>
      </c>
      <c r="J284" s="24">
        <v>-25990.35110868089</v>
      </c>
      <c r="K284" s="24">
        <v>8874.5567061734273</v>
      </c>
      <c r="L284" s="24"/>
      <c r="M284" s="23">
        <v>2.5170384355504633E-4</v>
      </c>
      <c r="N284" s="28">
        <v>1157</v>
      </c>
      <c r="O284" s="29" t="s">
        <v>798</v>
      </c>
    </row>
    <row r="285" spans="1:15" ht="11.4">
      <c r="A285" s="25">
        <v>3</v>
      </c>
      <c r="B285" s="26">
        <v>892</v>
      </c>
      <c r="C285" s="27" t="s">
        <v>503</v>
      </c>
      <c r="D285" s="24">
        <v>565467.80000000005</v>
      </c>
      <c r="E285" s="22">
        <v>2.2419159059998622E-2</v>
      </c>
      <c r="F285" s="24">
        <v>587636.76418220554</v>
      </c>
      <c r="G285" s="24">
        <v>607694.22</v>
      </c>
      <c r="H285" s="24">
        <v>-20057.455817794427</v>
      </c>
      <c r="I285" s="24">
        <v>-44225.119322705294</v>
      </c>
      <c r="J285" s="24">
        <v>-64282.575140499721</v>
      </c>
      <c r="K285" s="24">
        <v>21767.402191815763</v>
      </c>
      <c r="L285" s="24"/>
      <c r="M285" s="23">
        <v>6.1737605350780408E-4</v>
      </c>
      <c r="N285" s="28">
        <v>1166</v>
      </c>
      <c r="O285" s="29" t="s">
        <v>503</v>
      </c>
    </row>
    <row r="286" spans="1:15" ht="11.4">
      <c r="A286" s="25">
        <v>3</v>
      </c>
      <c r="B286" s="26">
        <v>785</v>
      </c>
      <c r="C286" s="27" t="s">
        <v>505</v>
      </c>
      <c r="D286" s="24">
        <v>536443.43999999994</v>
      </c>
      <c r="E286" s="22">
        <v>1.0822309340696312E-2</v>
      </c>
      <c r="F286" s="24">
        <v>557474.51446107298</v>
      </c>
      <c r="G286" s="24">
        <v>565389.18999999994</v>
      </c>
      <c r="H286" s="24">
        <v>-7914.6755389269674</v>
      </c>
      <c r="I286" s="24">
        <v>-41955.130148670702</v>
      </c>
      <c r="J286" s="24">
        <v>-49869.805687597669</v>
      </c>
      <c r="K286" s="24">
        <v>20650.123864950732</v>
      </c>
      <c r="L286" s="24"/>
      <c r="M286" s="23">
        <v>5.8568734403152657E-4</v>
      </c>
      <c r="N286" s="28">
        <v>1168</v>
      </c>
      <c r="O286" s="29" t="s">
        <v>505</v>
      </c>
    </row>
    <row r="287" spans="1:15" ht="11.4">
      <c r="A287" s="25">
        <v>3</v>
      </c>
      <c r="B287" s="26">
        <v>911</v>
      </c>
      <c r="C287" s="27" t="s">
        <v>755</v>
      </c>
      <c r="D287" s="24">
        <v>378764.78</v>
      </c>
      <c r="E287" s="22">
        <v>9.9420549192391298E-3</v>
      </c>
      <c r="F287" s="24">
        <v>393614.11862069776</v>
      </c>
      <c r="G287" s="24">
        <v>404385.11</v>
      </c>
      <c r="H287" s="24">
        <v>-10770.991379302228</v>
      </c>
      <c r="I287" s="24">
        <v>-29623.114863018229</v>
      </c>
      <c r="J287" s="24">
        <v>-40394.106242320457</v>
      </c>
      <c r="K287" s="24">
        <v>14580.362139726818</v>
      </c>
      <c r="L287" s="24"/>
      <c r="M287" s="23">
        <v>4.1353425444234254E-4</v>
      </c>
      <c r="N287" s="28">
        <v>1181</v>
      </c>
      <c r="O287" s="29" t="s">
        <v>755</v>
      </c>
    </row>
    <row r="288" spans="1:15" ht="11.4">
      <c r="A288" s="25">
        <v>3</v>
      </c>
      <c r="B288" s="26">
        <v>92</v>
      </c>
      <c r="C288" s="27" t="s">
        <v>1148</v>
      </c>
      <c r="D288" s="24">
        <v>26216315.960000001</v>
      </c>
      <c r="E288" s="22">
        <v>1.4741691660711462E-2</v>
      </c>
      <c r="F288" s="24">
        <v>27244117.312272619</v>
      </c>
      <c r="G288" s="24">
        <v>27996961.530000001</v>
      </c>
      <c r="H288" s="24">
        <v>-752844.21772738174</v>
      </c>
      <c r="I288" s="24">
        <v>-2050372.632239613</v>
      </c>
      <c r="J288" s="24">
        <v>-2803216.8499669945</v>
      </c>
      <c r="K288" s="24">
        <v>1009184.0658107121</v>
      </c>
      <c r="L288" s="24"/>
      <c r="M288" s="23">
        <v>2.8622895388381898E-2</v>
      </c>
      <c r="N288" s="28">
        <v>1192</v>
      </c>
      <c r="O288" s="29" t="s">
        <v>1148</v>
      </c>
    </row>
    <row r="289" spans="1:15" ht="11.4">
      <c r="A289" s="25">
        <v>3</v>
      </c>
      <c r="B289" s="26">
        <v>915</v>
      </c>
      <c r="C289" s="27" t="s">
        <v>824</v>
      </c>
      <c r="D289" s="24">
        <v>3590904.81</v>
      </c>
      <c r="E289" s="22">
        <v>5.61100448206073E-3</v>
      </c>
      <c r="F289" s="24">
        <v>3731684.9571889285</v>
      </c>
      <c r="G289" s="24">
        <v>3814648.83</v>
      </c>
      <c r="H289" s="24">
        <v>-82963.872811071575</v>
      </c>
      <c r="I289" s="24">
        <v>-280843.92019974673</v>
      </c>
      <c r="J289" s="24">
        <v>-363807.79301081831</v>
      </c>
      <c r="K289" s="24">
        <v>138230.09768513037</v>
      </c>
      <c r="L289" s="24"/>
      <c r="M289" s="23">
        <v>3.9205391361276289E-3</v>
      </c>
      <c r="N289" s="28">
        <v>1193</v>
      </c>
      <c r="O289" s="29" t="s">
        <v>824</v>
      </c>
    </row>
    <row r="290" spans="1:15" ht="11.4">
      <c r="A290" s="25">
        <v>3</v>
      </c>
      <c r="B290" s="26">
        <v>905</v>
      </c>
      <c r="C290" s="27" t="s">
        <v>509</v>
      </c>
      <c r="D290" s="24">
        <v>10821197.6</v>
      </c>
      <c r="E290" s="22">
        <v>1.4713906277397461E-2</v>
      </c>
      <c r="F290" s="24">
        <v>11245438.807020042</v>
      </c>
      <c r="G290" s="24">
        <v>11432778.68</v>
      </c>
      <c r="H290" s="24">
        <v>-187339.87297995761</v>
      </c>
      <c r="I290" s="24">
        <v>-846323.61926633504</v>
      </c>
      <c r="J290" s="24">
        <v>-1033663.4922462926</v>
      </c>
      <c r="K290" s="24">
        <v>416556.62861141068</v>
      </c>
      <c r="L290" s="24"/>
      <c r="M290" s="23">
        <v>1.1814551188442773E-2</v>
      </c>
      <c r="N290" s="28">
        <v>1173</v>
      </c>
      <c r="O290" s="29" t="s">
        <v>509</v>
      </c>
    </row>
    <row r="291" spans="1:15" ht="11.4">
      <c r="A291" s="25">
        <v>3</v>
      </c>
      <c r="B291" s="26">
        <v>918</v>
      </c>
      <c r="C291" s="27" t="s">
        <v>830</v>
      </c>
      <c r="D291" s="24">
        <v>426426.57</v>
      </c>
      <c r="E291" s="22">
        <v>3.1503476970918508E-2</v>
      </c>
      <c r="F291" s="24">
        <v>443144.47216290084</v>
      </c>
      <c r="G291" s="24">
        <v>444688.27</v>
      </c>
      <c r="H291" s="24">
        <v>-1543.7978370991768</v>
      </c>
      <c r="I291" s="24">
        <v>-33350.733570721342</v>
      </c>
      <c r="J291" s="24">
        <v>-34894.531407820519</v>
      </c>
      <c r="K291" s="24">
        <v>16415.07908048253</v>
      </c>
      <c r="L291" s="24"/>
      <c r="M291" s="23">
        <v>4.6557125427384083E-4</v>
      </c>
      <c r="N291" s="28">
        <v>1203</v>
      </c>
      <c r="O291" s="29" t="s">
        <v>830</v>
      </c>
    </row>
    <row r="292" spans="1:15" ht="11.4">
      <c r="A292" s="25">
        <v>3</v>
      </c>
      <c r="B292" s="26">
        <v>921</v>
      </c>
      <c r="C292" s="27" t="s">
        <v>832</v>
      </c>
      <c r="D292" s="24">
        <v>354902.3</v>
      </c>
      <c r="E292" s="22">
        <v>3.7079213461311995E-2</v>
      </c>
      <c r="F292" s="24">
        <v>368816.1185708936</v>
      </c>
      <c r="G292" s="24">
        <v>362277.85</v>
      </c>
      <c r="H292" s="24">
        <v>6538.2685708936187</v>
      </c>
      <c r="I292" s="24">
        <v>-27756.835252869478</v>
      </c>
      <c r="J292" s="24">
        <v>-21218.566681975859</v>
      </c>
      <c r="K292" s="24">
        <v>13661.787820456717</v>
      </c>
      <c r="L292" s="24"/>
      <c r="M292" s="23">
        <v>3.8748127011802036E-4</v>
      </c>
      <c r="N292" s="28">
        <v>1210</v>
      </c>
      <c r="O292" s="29" t="s">
        <v>832</v>
      </c>
    </row>
    <row r="293" spans="1:15" ht="11.4">
      <c r="A293" s="25">
        <v>3</v>
      </c>
      <c r="B293" s="26">
        <v>922</v>
      </c>
      <c r="C293" s="27" t="s">
        <v>834</v>
      </c>
      <c r="D293" s="24">
        <v>855607.7</v>
      </c>
      <c r="E293" s="22">
        <v>3.4924805394217481E-2</v>
      </c>
      <c r="F293" s="24">
        <v>889151.49587187672</v>
      </c>
      <c r="G293" s="24">
        <v>896079.33</v>
      </c>
      <c r="H293" s="24">
        <v>-6927.8341281232424</v>
      </c>
      <c r="I293" s="24">
        <v>-66916.900707565364</v>
      </c>
      <c r="J293" s="24">
        <v>-73844.734835688607</v>
      </c>
      <c r="K293" s="24">
        <v>32936.193580455765</v>
      </c>
      <c r="L293" s="24"/>
      <c r="M293" s="23">
        <v>9.341499289206019E-4</v>
      </c>
      <c r="N293" s="28">
        <v>1215</v>
      </c>
      <c r="O293" s="29" t="s">
        <v>834</v>
      </c>
    </row>
    <row r="294" spans="1:15" ht="11.4">
      <c r="A294" s="25">
        <v>3</v>
      </c>
      <c r="B294" s="26">
        <v>924</v>
      </c>
      <c r="C294" s="27" t="s">
        <v>836</v>
      </c>
      <c r="D294" s="24">
        <v>665751.41</v>
      </c>
      <c r="E294" s="22">
        <v>5.4557301504857617E-2</v>
      </c>
      <c r="F294" s="24">
        <v>691851.95748040976</v>
      </c>
      <c r="G294" s="24">
        <v>681580.64</v>
      </c>
      <c r="H294" s="24">
        <v>10271.317480409751</v>
      </c>
      <c r="I294" s="24">
        <v>-52068.279655374354</v>
      </c>
      <c r="J294" s="24">
        <v>-41796.962174964603</v>
      </c>
      <c r="K294" s="24">
        <v>25627.769965395797</v>
      </c>
      <c r="L294" s="24"/>
      <c r="M294" s="23">
        <v>7.2686539909621033E-4</v>
      </c>
      <c r="N294" s="28">
        <v>1216</v>
      </c>
      <c r="O294" s="29" t="s">
        <v>836</v>
      </c>
    </row>
    <row r="295" spans="1:15" ht="11.4">
      <c r="A295" s="25">
        <v>3</v>
      </c>
      <c r="B295" s="26">
        <v>927</v>
      </c>
      <c r="C295" s="27" t="s">
        <v>840</v>
      </c>
      <c r="D295" s="24">
        <v>4677731.33</v>
      </c>
      <c r="E295" s="22">
        <v>3.0411807024697854E-2</v>
      </c>
      <c r="F295" s="24">
        <v>4861120.1247443706</v>
      </c>
      <c r="G295" s="24">
        <v>4955764.46</v>
      </c>
      <c r="H295" s="24">
        <v>-94644.335255629383</v>
      </c>
      <c r="I295" s="24">
        <v>-365844.39684948802</v>
      </c>
      <c r="J295" s="24">
        <v>-460488.73210511741</v>
      </c>
      <c r="K295" s="24">
        <v>180066.94493544509</v>
      </c>
      <c r="L295" s="24"/>
      <c r="M295" s="23">
        <v>5.1071330814684967E-3</v>
      </c>
      <c r="N295" s="28">
        <v>1225</v>
      </c>
      <c r="O295" s="29" t="s">
        <v>840</v>
      </c>
    </row>
    <row r="296" spans="1:15" ht="11.4">
      <c r="A296" s="25">
        <v>3</v>
      </c>
      <c r="B296" s="26">
        <v>925</v>
      </c>
      <c r="C296" s="27" t="s">
        <v>838</v>
      </c>
      <c r="D296" s="24">
        <v>635200.67000000004</v>
      </c>
      <c r="E296" s="22">
        <v>-2.3668789419973844E-3</v>
      </c>
      <c r="F296" s="24">
        <v>660103.48657371651</v>
      </c>
      <c r="G296" s="24">
        <v>684386.3</v>
      </c>
      <c r="H296" s="24">
        <v>-24282.813426283537</v>
      </c>
      <c r="I296" s="24">
        <v>-49678.912618211594</v>
      </c>
      <c r="J296" s="24">
        <v>-73961.726044495124</v>
      </c>
      <c r="K296" s="24">
        <v>24451.734398317363</v>
      </c>
      <c r="L296" s="24"/>
      <c r="M296" s="23">
        <v>6.9351019249922461E-4</v>
      </c>
      <c r="N296" s="28">
        <v>1219</v>
      </c>
      <c r="O296" s="29" t="s">
        <v>838</v>
      </c>
    </row>
    <row r="297" spans="1:15" ht="11.4">
      <c r="A297" s="25">
        <v>3</v>
      </c>
      <c r="B297" s="26">
        <v>931</v>
      </c>
      <c r="C297" s="27" t="s">
        <v>842</v>
      </c>
      <c r="D297" s="24">
        <v>1091018.3</v>
      </c>
      <c r="E297" s="22">
        <v>2.4058994270040289E-2</v>
      </c>
      <c r="F297" s="24">
        <v>1133791.2848009574</v>
      </c>
      <c r="G297" s="24">
        <v>1135482.1200000001</v>
      </c>
      <c r="H297" s="24">
        <v>-1690.8351990426891</v>
      </c>
      <c r="I297" s="24">
        <v>-85328.314893889765</v>
      </c>
      <c r="J297" s="24">
        <v>-87019.150092932454</v>
      </c>
      <c r="K297" s="24">
        <v>41998.207740089019</v>
      </c>
      <c r="L297" s="24"/>
      <c r="M297" s="23">
        <v>1.1911705182130502E-3</v>
      </c>
      <c r="N297" s="28">
        <v>1230</v>
      </c>
      <c r="O297" s="29" t="s">
        <v>842</v>
      </c>
    </row>
    <row r="298" spans="1:15" ht="11.4">
      <c r="A298" s="25">
        <v>3</v>
      </c>
      <c r="B298" s="26">
        <v>405</v>
      </c>
      <c r="C298" s="27" t="s">
        <v>874</v>
      </c>
      <c r="D298" s="24">
        <v>12200507.140000001</v>
      </c>
      <c r="E298" s="22">
        <v>2.1142950570444633E-2</v>
      </c>
      <c r="F298" s="24">
        <v>12678823.687452221</v>
      </c>
      <c r="G298" s="24">
        <v>12957066.6</v>
      </c>
      <c r="H298" s="24">
        <v>-278242.91254777834</v>
      </c>
      <c r="I298" s="24">
        <v>-954199.13223001885</v>
      </c>
      <c r="J298" s="24">
        <v>-1232442.0447777971</v>
      </c>
      <c r="K298" s="24">
        <v>469652.46449134662</v>
      </c>
      <c r="L298" s="24"/>
      <c r="M298" s="23">
        <v>1.3320477220607408E-2</v>
      </c>
      <c r="N298" s="28">
        <v>542</v>
      </c>
      <c r="O298" s="29" t="s">
        <v>874</v>
      </c>
    </row>
    <row r="299" spans="1:15" ht="11.4">
      <c r="A299" s="25">
        <v>3</v>
      </c>
      <c r="B299" s="26">
        <v>934</v>
      </c>
      <c r="C299" s="27" t="s">
        <v>844</v>
      </c>
      <c r="D299" s="24">
        <v>634352.68000000005</v>
      </c>
      <c r="E299" s="22">
        <v>1.9082532315531991E-3</v>
      </c>
      <c r="F299" s="24">
        <v>659222.25142706651</v>
      </c>
      <c r="G299" s="24">
        <v>687785.26</v>
      </c>
      <c r="H299" s="24">
        <v>-28563.008572933497</v>
      </c>
      <c r="I299" s="24">
        <v>-49612.591496240617</v>
      </c>
      <c r="J299" s="24">
        <v>-78175.600069174106</v>
      </c>
      <c r="K299" s="24">
        <v>24419.091444316025</v>
      </c>
      <c r="L299" s="24"/>
      <c r="M299" s="23">
        <v>6.9258435955239003E-4</v>
      </c>
      <c r="N299" s="28">
        <v>1236</v>
      </c>
      <c r="O299" s="29" t="s">
        <v>844</v>
      </c>
    </row>
    <row r="300" spans="1:15" ht="11.4">
      <c r="A300" s="25">
        <v>3</v>
      </c>
      <c r="B300" s="26">
        <v>936</v>
      </c>
      <c r="C300" s="27" t="s">
        <v>848</v>
      </c>
      <c r="D300" s="24">
        <v>1243374.92</v>
      </c>
      <c r="E300" s="22">
        <v>2.9516282359436503E-2</v>
      </c>
      <c r="F300" s="24">
        <v>1292120.9919541106</v>
      </c>
      <c r="G300" s="24">
        <v>1304801.25</v>
      </c>
      <c r="H300" s="24">
        <v>-12680.258045889437</v>
      </c>
      <c r="I300" s="24">
        <v>-97244.094535284137</v>
      </c>
      <c r="J300" s="24">
        <v>-109924.35258117357</v>
      </c>
      <c r="K300" s="24">
        <v>47863.100178041524</v>
      </c>
      <c r="L300" s="24"/>
      <c r="M300" s="23">
        <v>1.3575130204410959E-3</v>
      </c>
      <c r="N300" s="28">
        <v>1244</v>
      </c>
      <c r="O300" s="29" t="s">
        <v>848</v>
      </c>
    </row>
    <row r="301" spans="1:15" ht="11.4">
      <c r="A301" s="25">
        <v>3</v>
      </c>
      <c r="B301" s="26">
        <v>946</v>
      </c>
      <c r="C301" s="27" t="s">
        <v>553</v>
      </c>
      <c r="D301" s="24">
        <v>1516770.93</v>
      </c>
      <c r="E301" s="22">
        <v>4.5913943850225215E-2</v>
      </c>
      <c r="F301" s="24">
        <v>1576235.3953856162</v>
      </c>
      <c r="G301" s="24">
        <v>1561479.97</v>
      </c>
      <c r="H301" s="24">
        <v>14755.425385616254</v>
      </c>
      <c r="I301" s="24">
        <v>-118626.33975703068</v>
      </c>
      <c r="J301" s="24">
        <v>-103870.91437141443</v>
      </c>
      <c r="K301" s="24">
        <v>58387.343834899948</v>
      </c>
      <c r="L301" s="24"/>
      <c r="M301" s="23">
        <v>1.6560059668097136E-3</v>
      </c>
      <c r="N301" s="28">
        <v>2026</v>
      </c>
      <c r="O301" s="29" t="s">
        <v>553</v>
      </c>
    </row>
    <row r="302" spans="1:15" ht="11.4">
      <c r="A302" s="25">
        <v>3</v>
      </c>
      <c r="B302" s="26">
        <v>977</v>
      </c>
      <c r="C302" s="27" t="s">
        <v>777</v>
      </c>
      <c r="D302" s="24">
        <v>3322634.12</v>
      </c>
      <c r="E302" s="22">
        <v>3.8565050791360848E-2</v>
      </c>
      <c r="F302" s="24">
        <v>3452896.810106942</v>
      </c>
      <c r="G302" s="24">
        <v>3520020.38</v>
      </c>
      <c r="H302" s="24">
        <v>-67123.569893057924</v>
      </c>
      <c r="I302" s="24">
        <v>-259862.52519187104</v>
      </c>
      <c r="J302" s="24">
        <v>-326986.09508492897</v>
      </c>
      <c r="K302" s="24">
        <v>127903.15067681987</v>
      </c>
      <c r="L302" s="24"/>
      <c r="M302" s="23">
        <v>3.6276419988122677E-3</v>
      </c>
      <c r="N302" s="28">
        <v>1280</v>
      </c>
      <c r="O302" s="29" t="s">
        <v>777</v>
      </c>
    </row>
    <row r="303" spans="1:15" ht="11.4">
      <c r="A303" s="25">
        <v>3</v>
      </c>
      <c r="B303" s="26">
        <v>762</v>
      </c>
      <c r="C303" s="27" t="s">
        <v>1199</v>
      </c>
      <c r="D303" s="24">
        <v>6637088.9700000007</v>
      </c>
      <c r="E303" s="22">
        <v>1.9839183366139081E-2</v>
      </c>
      <c r="F303" s="24">
        <v>6897293.6848397162</v>
      </c>
      <c r="G303" s="24">
        <v>6996208.6699999999</v>
      </c>
      <c r="H303" s="24">
        <v>-98914.985160283744</v>
      </c>
      <c r="I303" s="24">
        <v>-519085.35137396184</v>
      </c>
      <c r="J303" s="24">
        <v>-618000.33653424564</v>
      </c>
      <c r="K303" s="24">
        <v>255491.44441620592</v>
      </c>
      <c r="L303" s="24"/>
      <c r="M303" s="23">
        <v>7.2463538950914208E-3</v>
      </c>
      <c r="N303" s="28">
        <v>2363</v>
      </c>
      <c r="O303" s="29" t="s">
        <v>1199</v>
      </c>
    </row>
    <row r="304" spans="1:15" ht="11.4">
      <c r="A304" s="25">
        <v>3</v>
      </c>
      <c r="B304" s="26">
        <v>980</v>
      </c>
      <c r="C304" s="27" t="s">
        <v>779</v>
      </c>
      <c r="D304" s="24">
        <v>6259450.1399999997</v>
      </c>
      <c r="E304" s="22">
        <v>3.0506111520367977E-2</v>
      </c>
      <c r="F304" s="24">
        <v>6504849.6586887054</v>
      </c>
      <c r="G304" s="24">
        <v>6719461.6900000004</v>
      </c>
      <c r="H304" s="24">
        <v>-214612.031311295</v>
      </c>
      <c r="I304" s="24">
        <v>-489550.29682684731</v>
      </c>
      <c r="J304" s="24">
        <v>-704162.32813814236</v>
      </c>
      <c r="K304" s="24">
        <v>240954.42516266619</v>
      </c>
      <c r="L304" s="24"/>
      <c r="M304" s="23">
        <v>6.834048949492918E-3</v>
      </c>
      <c r="N304" s="28">
        <v>1290</v>
      </c>
      <c r="O304" s="29" t="s">
        <v>779</v>
      </c>
    </row>
    <row r="305" spans="1:15" ht="11.4">
      <c r="A305" s="25">
        <v>3</v>
      </c>
      <c r="B305" s="26">
        <v>981</v>
      </c>
      <c r="C305" s="27" t="s">
        <v>781</v>
      </c>
      <c r="D305" s="24">
        <v>462694.43</v>
      </c>
      <c r="E305" s="22">
        <v>-1.7957250933174747E-2</v>
      </c>
      <c r="F305" s="24">
        <v>480834.20072783984</v>
      </c>
      <c r="G305" s="24">
        <v>498948.75</v>
      </c>
      <c r="H305" s="24">
        <v>-18114.549272160162</v>
      </c>
      <c r="I305" s="24">
        <v>-36187.235376976561</v>
      </c>
      <c r="J305" s="24">
        <v>-54301.784649136724</v>
      </c>
      <c r="K305" s="24">
        <v>17811.192343265073</v>
      </c>
      <c r="L305" s="24"/>
      <c r="M305" s="23">
        <v>5.0516839539482686E-4</v>
      </c>
      <c r="N305" s="28">
        <v>1294</v>
      </c>
      <c r="O305" s="29" t="s">
        <v>781</v>
      </c>
    </row>
    <row r="306" spans="1:15" ht="11.4">
      <c r="A306" s="25">
        <v>3</v>
      </c>
      <c r="B306" s="26">
        <v>853</v>
      </c>
      <c r="C306" s="27" t="s">
        <v>27</v>
      </c>
      <c r="D306" s="24">
        <v>25506038.52</v>
      </c>
      <c r="E306" s="22">
        <v>1.9738504203771576E-2</v>
      </c>
      <c r="F306" s="24">
        <v>26505993.697606638</v>
      </c>
      <c r="G306" s="24">
        <v>27156835.789999999</v>
      </c>
      <c r="H306" s="24">
        <v>-650842.09239336103</v>
      </c>
      <c r="I306" s="24">
        <v>-1994821.9810155723</v>
      </c>
      <c r="J306" s="24">
        <v>-2645664.0734089334</v>
      </c>
      <c r="K306" s="24">
        <v>981842.28842877585</v>
      </c>
      <c r="L306" s="24"/>
      <c r="M306" s="23">
        <v>2.784741660284747E-2</v>
      </c>
      <c r="N306" s="28">
        <v>1123</v>
      </c>
      <c r="O306" s="29" t="s">
        <v>27</v>
      </c>
    </row>
    <row r="307" spans="1:15" ht="11.4">
      <c r="A307" s="25">
        <v>3</v>
      </c>
      <c r="B307" s="26">
        <v>766</v>
      </c>
      <c r="C307" s="27" t="s">
        <v>543</v>
      </c>
      <c r="D307" s="24">
        <v>219685.93</v>
      </c>
      <c r="E307" s="22">
        <v>1.5103648859027926E-2</v>
      </c>
      <c r="F307" s="24">
        <v>228298.638828875</v>
      </c>
      <c r="G307" s="24">
        <v>230296.78</v>
      </c>
      <c r="H307" s="24">
        <v>-1998.1411711249966</v>
      </c>
      <c r="I307" s="24">
        <v>-17181.59100795745</v>
      </c>
      <c r="J307" s="24">
        <v>-19179.732179082446</v>
      </c>
      <c r="K307" s="24">
        <v>8456.7007956829457</v>
      </c>
      <c r="L307" s="24"/>
      <c r="M307" s="23">
        <v>2.3985244159719033E-4</v>
      </c>
      <c r="N307" s="28">
        <v>1945</v>
      </c>
      <c r="O307" s="29" t="s">
        <v>543</v>
      </c>
    </row>
    <row r="308" spans="1:15" ht="11.4">
      <c r="A308" s="25">
        <v>3</v>
      </c>
      <c r="B308" s="26">
        <v>992</v>
      </c>
      <c r="C308" s="27" t="s">
        <v>555</v>
      </c>
      <c r="D308" s="24">
        <v>3417163.9</v>
      </c>
      <c r="E308" s="22">
        <v>7.603110757805813E-2</v>
      </c>
      <c r="F308" s="24">
        <v>3551132.5965443933</v>
      </c>
      <c r="G308" s="24">
        <v>3657290.89</v>
      </c>
      <c r="H308" s="24">
        <v>-106158.29345560679</v>
      </c>
      <c r="I308" s="24">
        <v>-267255.67967396369</v>
      </c>
      <c r="J308" s="24">
        <v>-373413.97312957048</v>
      </c>
      <c r="K308" s="24">
        <v>131542.02762147324</v>
      </c>
      <c r="L308" s="24"/>
      <c r="M308" s="23">
        <v>3.7308493300084221E-3</v>
      </c>
      <c r="N308" s="28">
        <v>2027</v>
      </c>
      <c r="O308" s="29" t="s">
        <v>555</v>
      </c>
    </row>
    <row r="309" spans="1:15" ht="11.4">
      <c r="A309" s="25">
        <v>3</v>
      </c>
      <c r="B309" s="26">
        <v>846</v>
      </c>
      <c r="C309" s="27" t="s">
        <v>475</v>
      </c>
      <c r="D309" s="24">
        <v>919139.24</v>
      </c>
      <c r="E309" s="22">
        <v>2.4418357711992532E-3</v>
      </c>
      <c r="F309" s="24">
        <v>955173.76732413692</v>
      </c>
      <c r="G309" s="24">
        <v>982897.57</v>
      </c>
      <c r="H309" s="24">
        <v>-27723.802675863029</v>
      </c>
      <c r="I309" s="24">
        <v>-71885.689270336268</v>
      </c>
      <c r="J309" s="24">
        <v>-99609.491946199298</v>
      </c>
      <c r="K309" s="24">
        <v>35381.808667725862</v>
      </c>
      <c r="L309" s="24"/>
      <c r="M309" s="23">
        <v>1.0035134743576245E-3</v>
      </c>
      <c r="N309" s="28">
        <v>1107</v>
      </c>
      <c r="O309" s="29" t="s">
        <v>475</v>
      </c>
    </row>
    <row r="310" spans="1:15" ht="11.4">
      <c r="A310" s="25">
        <v>3</v>
      </c>
      <c r="B310" s="26">
        <v>976</v>
      </c>
      <c r="C310" s="27" t="s">
        <v>298</v>
      </c>
      <c r="D310" s="24">
        <v>718306.81</v>
      </c>
      <c r="E310" s="22">
        <v>2.7352636328781505E-2</v>
      </c>
      <c r="F310" s="24">
        <v>746467.77326391067</v>
      </c>
      <c r="G310" s="24">
        <v>746490.72</v>
      </c>
      <c r="H310" s="24">
        <v>-22.946736089303158</v>
      </c>
      <c r="I310" s="24">
        <v>-56178.626585920189</v>
      </c>
      <c r="J310" s="24">
        <v>-56201.573322009492</v>
      </c>
      <c r="K310" s="24">
        <v>27650.863993299339</v>
      </c>
      <c r="L310" s="24"/>
      <c r="M310" s="23">
        <v>7.8424522769568862E-4</v>
      </c>
      <c r="N310" s="28">
        <v>1279</v>
      </c>
      <c r="O310" s="29" t="s">
        <v>298</v>
      </c>
    </row>
    <row r="311" spans="1:15" ht="11.4">
      <c r="A311" s="25">
        <v>4</v>
      </c>
      <c r="B311" s="26"/>
      <c r="C311" s="27" t="s">
        <v>431</v>
      </c>
      <c r="D311" s="24">
        <v>254681.4</v>
      </c>
      <c r="E311" s="22">
        <v>1.859297919410895E-2</v>
      </c>
      <c r="F311" s="24">
        <v>264666.09379595792</v>
      </c>
      <c r="G311" s="24">
        <v>271416.68</v>
      </c>
      <c r="H311" s="24">
        <v>-6750.5862040420761</v>
      </c>
      <c r="I311" s="24">
        <v>-19918.579456290234</v>
      </c>
      <c r="J311" s="24">
        <v>-26669.16566033231</v>
      </c>
      <c r="K311" s="24">
        <v>9803.8340371895756</v>
      </c>
      <c r="L311" s="24"/>
      <c r="M311" s="23">
        <v>2.7806039112013531E-4</v>
      </c>
      <c r="N311" s="28">
        <v>87</v>
      </c>
      <c r="O311" s="29" t="s">
        <v>431</v>
      </c>
    </row>
    <row r="312" spans="1:15" ht="11.4">
      <c r="A312" s="25">
        <v>4</v>
      </c>
      <c r="B312" s="26"/>
      <c r="C312" s="27" t="s">
        <v>1110</v>
      </c>
      <c r="D312" s="24">
        <v>5246000.2300000004</v>
      </c>
      <c r="E312" s="22">
        <v>3.1820868368052965E-2</v>
      </c>
      <c r="F312" s="24">
        <v>5451667.805056816</v>
      </c>
      <c r="G312" s="24">
        <v>5608464.5</v>
      </c>
      <c r="H312" s="24">
        <v>-156796.69494318403</v>
      </c>
      <c r="I312" s="24">
        <v>-410288.58962206059</v>
      </c>
      <c r="J312" s="24">
        <v>-567085.28456524457</v>
      </c>
      <c r="K312" s="24">
        <v>201942.17408094328</v>
      </c>
      <c r="L312" s="24"/>
      <c r="M312" s="23">
        <v>5.7275673675820848E-3</v>
      </c>
      <c r="N312" s="28">
        <v>129</v>
      </c>
      <c r="O312" s="29" t="s">
        <v>1110</v>
      </c>
    </row>
    <row r="313" spans="1:15" ht="11.4">
      <c r="A313" s="25">
        <v>4</v>
      </c>
      <c r="B313" s="26"/>
      <c r="C313" s="27" t="s">
        <v>455</v>
      </c>
      <c r="D313" s="24">
        <v>311165.83</v>
      </c>
      <c r="E313" s="22">
        <v>0.13168284916877099</v>
      </c>
      <c r="F313" s="24">
        <v>323364.97580458212</v>
      </c>
      <c r="G313" s="24">
        <v>320847.45</v>
      </c>
      <c r="H313" s="24">
        <v>2517.5258045821101</v>
      </c>
      <c r="I313" s="24">
        <v>-24336.215007996267</v>
      </c>
      <c r="J313" s="24">
        <v>-21818.689203414157</v>
      </c>
      <c r="K313" s="24">
        <v>11978.174124079518</v>
      </c>
      <c r="L313" s="24"/>
      <c r="M313" s="23">
        <v>3.3972992292731838E-4</v>
      </c>
      <c r="N313" s="28">
        <v>170</v>
      </c>
      <c r="O313" s="29" t="s">
        <v>455</v>
      </c>
    </row>
    <row r="314" spans="1:15" ht="11.4">
      <c r="A314" s="25">
        <v>4</v>
      </c>
      <c r="B314" s="26"/>
      <c r="C314" s="27" t="s">
        <v>1155</v>
      </c>
      <c r="D314" s="24">
        <v>207184.65</v>
      </c>
      <c r="E314" s="22">
        <v>2.8151351121735623E-2</v>
      </c>
      <c r="F314" s="24">
        <v>215307.25058831429</v>
      </c>
      <c r="G314" s="24">
        <v>214363.48</v>
      </c>
      <c r="H314" s="24">
        <v>943.77058831427712</v>
      </c>
      <c r="I314" s="24">
        <v>-16203.868492746948</v>
      </c>
      <c r="J314" s="24">
        <v>-15260.09790443267</v>
      </c>
      <c r="K314" s="24">
        <v>7975.4702292872935</v>
      </c>
      <c r="L314" s="24"/>
      <c r="M314" s="23">
        <v>2.2620358146723058E-4</v>
      </c>
      <c r="N314" s="28">
        <v>183</v>
      </c>
      <c r="O314" s="29" t="s">
        <v>1155</v>
      </c>
    </row>
    <row r="315" spans="1:15" ht="11.4">
      <c r="A315" s="25">
        <v>4</v>
      </c>
      <c r="B315" s="26"/>
      <c r="C315" s="27" t="s">
        <v>459</v>
      </c>
      <c r="D315" s="24">
        <v>1313445.98</v>
      </c>
      <c r="E315" s="22">
        <v>0.12332876485628111</v>
      </c>
      <c r="F315" s="24">
        <v>1364939.162964409</v>
      </c>
      <c r="G315" s="24">
        <v>1394973.8</v>
      </c>
      <c r="H315" s="24">
        <v>-30034.637035591062</v>
      </c>
      <c r="I315" s="24">
        <v>-102724.33760052753</v>
      </c>
      <c r="J315" s="24">
        <v>-132758.9746361186</v>
      </c>
      <c r="K315" s="24">
        <v>50560.450840673162</v>
      </c>
      <c r="L315" s="24"/>
      <c r="M315" s="23">
        <v>1.4340163942634578E-3</v>
      </c>
      <c r="N315" s="28">
        <v>211</v>
      </c>
      <c r="O315" s="29" t="s">
        <v>459</v>
      </c>
    </row>
    <row r="316" spans="1:15" ht="11.4">
      <c r="A316" s="25">
        <v>4</v>
      </c>
      <c r="B316" s="26"/>
      <c r="C316" s="27" t="s">
        <v>483</v>
      </c>
      <c r="D316" s="24">
        <v>617727.82000000018</v>
      </c>
      <c r="E316" s="22">
        <v>3.4803392105967113E-2</v>
      </c>
      <c r="F316" s="24">
        <v>641945.61969775835</v>
      </c>
      <c r="G316" s="24">
        <v>653930.11</v>
      </c>
      <c r="H316" s="24">
        <v>-11984.49030224164</v>
      </c>
      <c r="I316" s="24">
        <v>-48312.364644732421</v>
      </c>
      <c r="J316" s="24">
        <v>-60296.854946974061</v>
      </c>
      <c r="K316" s="24">
        <v>23779.125713283018</v>
      </c>
      <c r="L316" s="24"/>
      <c r="M316" s="23">
        <v>6.7443338710635565E-4</v>
      </c>
      <c r="N316" s="28">
        <v>244</v>
      </c>
      <c r="O316" s="29" t="s">
        <v>483</v>
      </c>
    </row>
    <row r="317" spans="1:15" ht="11.4">
      <c r="A317" s="25">
        <v>4</v>
      </c>
      <c r="B317" s="26"/>
      <c r="C317" s="27" t="s">
        <v>491</v>
      </c>
      <c r="D317" s="24">
        <v>398205.41</v>
      </c>
      <c r="E317" s="22">
        <v>0.15041460876120966</v>
      </c>
      <c r="F317" s="24">
        <v>413816.91161238262</v>
      </c>
      <c r="G317" s="24">
        <v>419883.69</v>
      </c>
      <c r="H317" s="24">
        <v>-6066.778387617378</v>
      </c>
      <c r="I317" s="24">
        <v>-31143.562502050128</v>
      </c>
      <c r="J317" s="24">
        <v>-37210.34088966751</v>
      </c>
      <c r="K317" s="24">
        <v>15328.719538808213</v>
      </c>
      <c r="L317" s="24"/>
      <c r="M317" s="23">
        <v>4.3475947615630287E-4</v>
      </c>
      <c r="N317" s="28">
        <v>267</v>
      </c>
      <c r="O317" s="29" t="s">
        <v>491</v>
      </c>
    </row>
    <row r="318" spans="1:15" ht="11.4">
      <c r="A318" s="25">
        <v>4</v>
      </c>
      <c r="B318" s="26"/>
      <c r="C318" s="27" t="s">
        <v>536</v>
      </c>
      <c r="D318" s="24">
        <v>97398.150000000009</v>
      </c>
      <c r="E318" s="22">
        <v>3.0097503647714591E-2</v>
      </c>
      <c r="F318" s="24">
        <v>101216.60986413919</v>
      </c>
      <c r="G318" s="24">
        <v>102867.4</v>
      </c>
      <c r="H318" s="24">
        <v>-1650.7901358608069</v>
      </c>
      <c r="I318" s="24">
        <v>-7617.4891047036608</v>
      </c>
      <c r="J318" s="24">
        <v>-9268.2792405644686</v>
      </c>
      <c r="K318" s="24">
        <v>3749.2934235845096</v>
      </c>
      <c r="L318" s="24"/>
      <c r="M318" s="23">
        <v>1.0633900898682672E-4</v>
      </c>
      <c r="N318" s="28">
        <v>399</v>
      </c>
      <c r="O318" s="29" t="s">
        <v>536</v>
      </c>
    </row>
    <row r="319" spans="1:15" ht="11.4">
      <c r="A319" s="25">
        <v>4</v>
      </c>
      <c r="B319" s="26"/>
      <c r="C319" s="27" t="s">
        <v>560</v>
      </c>
      <c r="D319" s="24">
        <v>216574.12</v>
      </c>
      <c r="E319" s="22">
        <v>-3.6992960226524818E-2</v>
      </c>
      <c r="F319" s="24">
        <v>225064.83142348455</v>
      </c>
      <c r="G319" s="24">
        <v>245097.78</v>
      </c>
      <c r="H319" s="24">
        <v>-20032.948576515453</v>
      </c>
      <c r="I319" s="24">
        <v>-16938.216993451959</v>
      </c>
      <c r="J319" s="24">
        <v>-36971.165569967416</v>
      </c>
      <c r="K319" s="24">
        <v>8336.9132148259723</v>
      </c>
      <c r="L319" s="24"/>
      <c r="M319" s="23">
        <v>2.3645497674231066E-4</v>
      </c>
      <c r="N319" s="28">
        <v>439</v>
      </c>
      <c r="O319" s="29" t="s">
        <v>560</v>
      </c>
    </row>
    <row r="320" spans="1:15" ht="11.4">
      <c r="A320" s="25">
        <v>4</v>
      </c>
      <c r="B320" s="26"/>
      <c r="C320" s="27" t="s">
        <v>573</v>
      </c>
      <c r="D320" s="24">
        <v>1103165.07</v>
      </c>
      <c r="E320" s="22">
        <v>1.8922334148260205E-2</v>
      </c>
      <c r="F320" s="24">
        <v>1146414.2646029294</v>
      </c>
      <c r="G320" s="24">
        <v>1188492.3</v>
      </c>
      <c r="H320" s="24">
        <v>-42078.035397070693</v>
      </c>
      <c r="I320" s="24">
        <v>-86278.311255549008</v>
      </c>
      <c r="J320" s="24">
        <v>-128356.3466526197</v>
      </c>
      <c r="K320" s="24">
        <v>42465.791620057928</v>
      </c>
      <c r="L320" s="24"/>
      <c r="M320" s="23">
        <v>1.2044323253848591E-3</v>
      </c>
      <c r="N320" s="28">
        <v>467</v>
      </c>
      <c r="O320" s="29" t="s">
        <v>573</v>
      </c>
    </row>
    <row r="321" spans="1:15" ht="11.4">
      <c r="A321" s="25">
        <v>4</v>
      </c>
      <c r="B321" s="26"/>
      <c r="C321" s="27" t="s">
        <v>1145</v>
      </c>
      <c r="D321" s="24">
        <v>670865.83999999985</v>
      </c>
      <c r="E321" s="22">
        <v>2.8493463820420981E-2</v>
      </c>
      <c r="F321" s="24">
        <v>697166.8968913476</v>
      </c>
      <c r="G321" s="24">
        <v>713635.67</v>
      </c>
      <c r="H321" s="24">
        <v>-16468.773108652444</v>
      </c>
      <c r="I321" s="24">
        <v>-52468.278164604439</v>
      </c>
      <c r="J321" s="24">
        <v>-68937.05127325689</v>
      </c>
      <c r="K321" s="24">
        <v>25824.647408800854</v>
      </c>
      <c r="L321" s="24"/>
      <c r="M321" s="23">
        <v>7.3244931848002277E-4</v>
      </c>
      <c r="N321" s="28">
        <v>516</v>
      </c>
      <c r="O321" s="29" t="s">
        <v>1145</v>
      </c>
    </row>
    <row r="322" spans="1:15" ht="11.4">
      <c r="A322" s="25">
        <v>4</v>
      </c>
      <c r="B322" s="26"/>
      <c r="C322" s="27" t="s">
        <v>864</v>
      </c>
      <c r="D322" s="24">
        <v>300129.40999999992</v>
      </c>
      <c r="E322" s="22">
        <v>0.14612580990427529</v>
      </c>
      <c r="F322" s="24">
        <v>311895.8768798408</v>
      </c>
      <c r="G322" s="24">
        <v>313395.34000000003</v>
      </c>
      <c r="H322" s="24">
        <v>-1499.4631201592274</v>
      </c>
      <c r="I322" s="24">
        <v>-23473.058889477234</v>
      </c>
      <c r="J322" s="24">
        <v>-24972.522009636461</v>
      </c>
      <c r="K322" s="24">
        <v>11553.332616043514</v>
      </c>
      <c r="L322" s="24"/>
      <c r="M322" s="23">
        <v>3.2768039256598802E-4</v>
      </c>
      <c r="N322" s="28">
        <v>530</v>
      </c>
      <c r="O322" s="29" t="s">
        <v>864</v>
      </c>
    </row>
    <row r="323" spans="1:15" ht="11.4">
      <c r="A323" s="25">
        <v>4</v>
      </c>
      <c r="B323" s="26"/>
      <c r="C323" s="27" t="s">
        <v>584</v>
      </c>
      <c r="D323" s="24">
        <v>157866.21</v>
      </c>
      <c r="E323" s="22">
        <v>3.2702733041733413E-2</v>
      </c>
      <c r="F323" s="24">
        <v>164055.29867148673</v>
      </c>
      <c r="G323" s="24">
        <v>164180.95000000001</v>
      </c>
      <c r="H323" s="24">
        <v>-125.65132851328235</v>
      </c>
      <c r="I323" s="24">
        <v>-12346.683532242243</v>
      </c>
      <c r="J323" s="24">
        <v>-12472.334860755525</v>
      </c>
      <c r="K323" s="24">
        <v>6076.9813693505575</v>
      </c>
      <c r="L323" s="24"/>
      <c r="M323" s="23">
        <v>1.7235785611848141E-4</v>
      </c>
      <c r="N323" s="28">
        <v>576</v>
      </c>
      <c r="O323" s="29" t="s">
        <v>584</v>
      </c>
    </row>
    <row r="324" spans="1:15" ht="11.4">
      <c r="A324" s="25">
        <v>4</v>
      </c>
      <c r="B324" s="26"/>
      <c r="C324" s="27" t="s">
        <v>969</v>
      </c>
      <c r="D324" s="24">
        <v>231482.75</v>
      </c>
      <c r="E324" s="22">
        <v>2.346857905225937E-2</v>
      </c>
      <c r="F324" s="24">
        <v>240557.94896543791</v>
      </c>
      <c r="G324" s="24">
        <v>243411.09</v>
      </c>
      <c r="H324" s="24">
        <v>-2853.1410345620825</v>
      </c>
      <c r="I324" s="24">
        <v>-18104.217852719394</v>
      </c>
      <c r="J324" s="24">
        <v>-20957.358887281476</v>
      </c>
      <c r="K324" s="24">
        <v>8910.8135241609525</v>
      </c>
      <c r="L324" s="24"/>
      <c r="M324" s="23">
        <v>2.5273217440521573E-4</v>
      </c>
      <c r="N324" s="28">
        <v>731</v>
      </c>
      <c r="O324" s="29" t="s">
        <v>969</v>
      </c>
    </row>
    <row r="325" spans="1:15" ht="11.4">
      <c r="A325" s="25">
        <v>4</v>
      </c>
      <c r="B325" s="26"/>
      <c r="C325" s="27" t="s">
        <v>1081</v>
      </c>
      <c r="D325" s="24">
        <v>148375.00999999998</v>
      </c>
      <c r="E325" s="22">
        <v>3.9347250043219859E-2</v>
      </c>
      <c r="F325" s="24">
        <v>154191.99954781224</v>
      </c>
      <c r="G325" s="24">
        <v>154078.14000000001</v>
      </c>
      <c r="H325" s="24">
        <v>113.85954781222972</v>
      </c>
      <c r="I325" s="24">
        <v>-11604.378749342739</v>
      </c>
      <c r="J325" s="24">
        <v>-11490.519201530509</v>
      </c>
      <c r="K325" s="24">
        <v>5711.6223379734183</v>
      </c>
      <c r="L325" s="24"/>
      <c r="M325" s="23">
        <v>1.6199539233353508E-4</v>
      </c>
      <c r="N325" s="28">
        <v>920</v>
      </c>
      <c r="O325" s="29" t="s">
        <v>1081</v>
      </c>
    </row>
    <row r="326" spans="1:15" ht="11.4">
      <c r="A326" s="25">
        <v>4</v>
      </c>
      <c r="B326" s="26"/>
      <c r="C326" s="27" t="s">
        <v>19</v>
      </c>
      <c r="D326" s="24">
        <v>260208.31999999998</v>
      </c>
      <c r="E326" s="22">
        <v>2.3959613364897814E-2</v>
      </c>
      <c r="F326" s="24">
        <v>270409.6947307837</v>
      </c>
      <c r="G326" s="24">
        <v>275000.27</v>
      </c>
      <c r="H326" s="24">
        <v>-4590.5752692163223</v>
      </c>
      <c r="I326" s="24">
        <v>-20350.838722842716</v>
      </c>
      <c r="J326" s="24">
        <v>-24941.413992059039</v>
      </c>
      <c r="K326" s="24">
        <v>10016.590078332838</v>
      </c>
      <c r="L326" s="24"/>
      <c r="M326" s="23">
        <v>2.8409466585276082E-4</v>
      </c>
      <c r="N326" s="28">
        <v>666</v>
      </c>
      <c r="O326" s="29" t="s">
        <v>19</v>
      </c>
    </row>
    <row r="327" spans="1:15" ht="11.4">
      <c r="A327" s="25">
        <v>4</v>
      </c>
      <c r="B327" s="26"/>
      <c r="C327" s="27" t="s">
        <v>218</v>
      </c>
      <c r="D327" s="24">
        <v>347578.71</v>
      </c>
      <c r="E327" s="22">
        <v>3.4577729362236471E-2</v>
      </c>
      <c r="F327" s="24">
        <v>361205.409827094</v>
      </c>
      <c r="G327" s="24">
        <v>366644.43</v>
      </c>
      <c r="H327" s="24">
        <v>-5439.0201729059918</v>
      </c>
      <c r="I327" s="24">
        <v>-27184.058798364786</v>
      </c>
      <c r="J327" s="24">
        <v>-32623.078971270777</v>
      </c>
      <c r="K327" s="24">
        <v>13379.869859755934</v>
      </c>
      <c r="L327" s="24"/>
      <c r="M327" s="23">
        <v>3.794853964507502E-4</v>
      </c>
      <c r="N327" s="28">
        <v>1074</v>
      </c>
      <c r="O327" s="29" t="s">
        <v>218</v>
      </c>
    </row>
    <row r="328" spans="1:15" ht="11.4">
      <c r="A328" s="25">
        <v>4</v>
      </c>
      <c r="B328" s="26"/>
      <c r="C328" s="27" t="s">
        <v>467</v>
      </c>
      <c r="D328" s="24">
        <v>833553.06</v>
      </c>
      <c r="E328" s="22">
        <v>3.2236175958873708E-2</v>
      </c>
      <c r="F328" s="24">
        <v>866232.21154692781</v>
      </c>
      <c r="G328" s="24">
        <v>884986.05</v>
      </c>
      <c r="H328" s="24">
        <v>-18753.83845307224</v>
      </c>
      <c r="I328" s="24">
        <v>-65192.011888751447</v>
      </c>
      <c r="J328" s="24">
        <v>-83945.85034182368</v>
      </c>
      <c r="K328" s="24">
        <v>32087.211164347005</v>
      </c>
      <c r="L328" s="24"/>
      <c r="M328" s="23">
        <v>9.1007073890353061E-4</v>
      </c>
      <c r="N328" s="28">
        <v>1089</v>
      </c>
      <c r="O328" s="29" t="s">
        <v>467</v>
      </c>
    </row>
    <row r="329" spans="1:15" ht="11.4">
      <c r="A329" s="25">
        <v>4</v>
      </c>
      <c r="B329" s="26"/>
      <c r="C329" s="27" t="s">
        <v>449</v>
      </c>
      <c r="D329" s="24">
        <v>314304.14999999997</v>
      </c>
      <c r="E329" s="22">
        <v>1.2004833345965703E-2</v>
      </c>
      <c r="F329" s="24">
        <v>326626.33252510318</v>
      </c>
      <c r="G329" s="24">
        <v>338287.18</v>
      </c>
      <c r="H329" s="24">
        <v>-11660.847474896815</v>
      </c>
      <c r="I329" s="24">
        <v>-24581.66236410183</v>
      </c>
      <c r="J329" s="24">
        <v>-36242.509838998645</v>
      </c>
      <c r="K329" s="24">
        <v>12098.982194223598</v>
      </c>
      <c r="L329" s="24"/>
      <c r="M329" s="23">
        <v>3.4315633132094323E-4</v>
      </c>
      <c r="N329" s="28">
        <v>161</v>
      </c>
      <c r="O329" s="29" t="s">
        <v>449</v>
      </c>
    </row>
    <row r="330" spans="1:15" ht="11.4">
      <c r="A330" s="25">
        <v>4</v>
      </c>
      <c r="B330" s="26"/>
      <c r="C330" s="27" t="s">
        <v>629</v>
      </c>
      <c r="D330" s="24">
        <v>637058.42999999993</v>
      </c>
      <c r="E330" s="22">
        <v>1.4959093013775534E-2</v>
      </c>
      <c r="F330" s="24">
        <v>662034.07939443423</v>
      </c>
      <c r="G330" s="24">
        <v>688691.3</v>
      </c>
      <c r="H330" s="24">
        <v>-26657.220605565817</v>
      </c>
      <c r="I330" s="24">
        <v>-49824.207642389702</v>
      </c>
      <c r="J330" s="24">
        <v>-76481.428247955511</v>
      </c>
      <c r="K330" s="24">
        <v>24523.247947092135</v>
      </c>
      <c r="L330" s="24"/>
      <c r="M330" s="23">
        <v>6.9553848931323337E-4</v>
      </c>
      <c r="N330" s="28">
        <v>756</v>
      </c>
      <c r="O330" s="29" t="s">
        <v>629</v>
      </c>
    </row>
    <row r="331" spans="1:15" ht="11.4">
      <c r="A331" s="25">
        <v>4</v>
      </c>
      <c r="B331" s="26"/>
      <c r="C331" s="27" t="s">
        <v>826</v>
      </c>
      <c r="D331" s="24">
        <v>286685.05</v>
      </c>
      <c r="E331" s="22">
        <v>4.9672991688148135E-2</v>
      </c>
      <c r="F331" s="24">
        <v>297924.43552296667</v>
      </c>
      <c r="G331" s="24">
        <v>294611.03999999998</v>
      </c>
      <c r="H331" s="24">
        <v>3313.3955229666899</v>
      </c>
      <c r="I331" s="24">
        <v>-22421.578283123694</v>
      </c>
      <c r="J331" s="24">
        <v>-19108.182760157004</v>
      </c>
      <c r="K331" s="24">
        <v>11035.798653311138</v>
      </c>
      <c r="L331" s="24"/>
      <c r="M331" s="23">
        <v>3.1300188051147648E-4</v>
      </c>
      <c r="N331" s="28">
        <v>1195</v>
      </c>
      <c r="O331" s="29" t="s">
        <v>826</v>
      </c>
    </row>
    <row r="332" spans="1:15" ht="11.4">
      <c r="A332" s="25">
        <v>4</v>
      </c>
      <c r="B332" s="26"/>
      <c r="C332" s="27" t="s">
        <v>507</v>
      </c>
      <c r="D332" s="24">
        <v>255326.34000000005</v>
      </c>
      <c r="E332" s="22">
        <v>5.6433506646962645E-2</v>
      </c>
      <c r="F332" s="24">
        <v>265336.31843950384</v>
      </c>
      <c r="G332" s="24">
        <v>264069.25</v>
      </c>
      <c r="H332" s="24">
        <v>1267.0684395038406</v>
      </c>
      <c r="I332" s="24">
        <v>-19969.02007988717</v>
      </c>
      <c r="J332" s="24">
        <v>-18701.95164038333</v>
      </c>
      <c r="K332" s="24">
        <v>9828.660682260419</v>
      </c>
      <c r="L332" s="24"/>
      <c r="M332" s="23">
        <v>2.7876453468401172E-4</v>
      </c>
      <c r="N332" s="28">
        <v>1172</v>
      </c>
      <c r="O332" s="29" t="s">
        <v>507</v>
      </c>
    </row>
    <row r="333" spans="1:15" ht="11.4">
      <c r="A333" s="25">
        <v>4</v>
      </c>
      <c r="B333" s="26"/>
      <c r="C333" s="27" t="s">
        <v>872</v>
      </c>
      <c r="D333" s="24">
        <v>408317.72</v>
      </c>
      <c r="E333" s="22">
        <v>6.2834478665870677E-2</v>
      </c>
      <c r="F333" s="24">
        <v>424325.67113292008</v>
      </c>
      <c r="G333" s="24">
        <v>418554.88</v>
      </c>
      <c r="H333" s="24">
        <v>5770.7911329200724</v>
      </c>
      <c r="I333" s="24">
        <v>-31934.444169190476</v>
      </c>
      <c r="J333" s="24">
        <v>-26163.653036270403</v>
      </c>
      <c r="K333" s="24">
        <v>15717.987891238396</v>
      </c>
      <c r="L333" s="24"/>
      <c r="M333" s="23">
        <v>4.4580006598236811E-4</v>
      </c>
      <c r="N333" s="28">
        <v>541</v>
      </c>
      <c r="O333" s="29" t="s">
        <v>872</v>
      </c>
    </row>
    <row r="334" spans="1:15" ht="11.4">
      <c r="A334" s="25">
        <v>4</v>
      </c>
      <c r="B334" s="26"/>
      <c r="C334" s="27" t="s">
        <v>248</v>
      </c>
      <c r="D334" s="24">
        <v>619652.98</v>
      </c>
      <c r="E334" s="22">
        <v>4.1802220234366659E-2</v>
      </c>
      <c r="F334" s="24">
        <v>643946.25491152797</v>
      </c>
      <c r="G334" s="24">
        <v>650397.4</v>
      </c>
      <c r="H334" s="24">
        <v>-6451.1450884720543</v>
      </c>
      <c r="I334" s="24">
        <v>-48462.93100892732</v>
      </c>
      <c r="J334" s="24">
        <v>-54914.076097399375</v>
      </c>
      <c r="K334" s="24">
        <v>23853.233791591967</v>
      </c>
      <c r="L334" s="24"/>
      <c r="M334" s="23">
        <v>6.7653527103886412E-4</v>
      </c>
      <c r="N334" s="28">
        <v>1125</v>
      </c>
      <c r="O334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1"/>
  <sheetViews>
    <sheetView showGridLines="0" workbookViewId="0">
      <pane ySplit="15" topLeftCell="A126" activePane="bottomLeft" state="frozen"/>
      <selection pane="bottomLeft" activeCell="F10" sqref="F10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1203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2012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26848610692.080002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28216647083.139999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2374433059.519999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996618827.45999956</v>
      </c>
      <c r="F10" s="1" t="s">
        <v>1205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17029021930.049999</v>
      </c>
      <c r="E15" s="22">
        <v>3.5608246031585043E-2</v>
      </c>
      <c r="F15" s="24">
        <v>17896713818.157238</v>
      </c>
      <c r="G15" s="24">
        <v>17832920956.539997</v>
      </c>
      <c r="H15" s="24">
        <v>63792861.617240906</v>
      </c>
      <c r="I15" s="24">
        <v>-1506009867.9120619</v>
      </c>
      <c r="J15" s="24">
        <v>-1442217006.294821</v>
      </c>
      <c r="K15" s="24">
        <v>632116278.31913877</v>
      </c>
      <c r="L15" s="24">
        <v>11338181422.459999</v>
      </c>
      <c r="M15" s="23">
        <v>0.63426082359909008</v>
      </c>
    </row>
    <row r="16" spans="1:33" ht="11.4">
      <c r="A16" s="25">
        <v>6</v>
      </c>
      <c r="B16" s="26">
        <v>20</v>
      </c>
      <c r="C16" s="27" t="s">
        <v>104</v>
      </c>
      <c r="D16" s="24">
        <v>48483205.810000002</v>
      </c>
      <c r="E16" s="22">
        <v>4.1398315210305181E-2</v>
      </c>
      <c r="F16" s="24">
        <f t="shared" ref="F16:F79" si="0">SUM($F$15 * M16)</f>
        <v>50953605.141422272</v>
      </c>
      <c r="G16" s="24">
        <v>50221806.710000001</v>
      </c>
      <c r="H16" s="24">
        <f t="shared" ref="H16:H79" si="1">SUM(F16 - G16)</f>
        <v>731798.43142227083</v>
      </c>
      <c r="I16" s="24">
        <f t="shared" ref="I16:I79" si="2">SUM($I$15 * M16)</f>
        <v>-4287749.858905551</v>
      </c>
      <c r="J16" s="24">
        <f t="shared" ref="J16:J79" si="3">SUM(H16 + I16)</f>
        <v>-3555951.4274832802</v>
      </c>
      <c r="K16" s="24">
        <f t="shared" ref="K16:K79" si="4">SUM($K$15 * M16)</f>
        <v>1799693.7078058049</v>
      </c>
      <c r="L16" s="24"/>
      <c r="M16" s="23">
        <f t="shared" ref="M16:M79" si="5">SUM(D16/ $D$15)</f>
        <v>2.8470928048101732E-3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23147920.789999999</v>
      </c>
      <c r="E17" s="22">
        <v>7.714685254164297E-3</v>
      </c>
      <c r="F17" s="24">
        <f t="shared" si="0"/>
        <v>24327393.291623168</v>
      </c>
      <c r="G17" s="24">
        <v>24246349.079999998</v>
      </c>
      <c r="H17" s="24">
        <f t="shared" si="1"/>
        <v>81044.211623169482</v>
      </c>
      <c r="I17" s="24">
        <f t="shared" si="2"/>
        <v>-2047152.0486957536</v>
      </c>
      <c r="J17" s="24">
        <f t="shared" si="3"/>
        <v>-1966107.8370725841</v>
      </c>
      <c r="K17" s="24">
        <f t="shared" si="4"/>
        <v>859249.43902858987</v>
      </c>
      <c r="L17" s="24"/>
      <c r="M17" s="23">
        <f t="shared" si="5"/>
        <v>1.3593218028072639E-3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6490306.4500000002</v>
      </c>
      <c r="E18" s="22">
        <v>5.3651777321909656E-2</v>
      </c>
      <c r="F18" s="24">
        <f t="shared" si="0"/>
        <v>6821011.6590911578</v>
      </c>
      <c r="G18" s="24">
        <v>6716757.2000000002</v>
      </c>
      <c r="H18" s="24">
        <f t="shared" si="1"/>
        <v>104254.45909115765</v>
      </c>
      <c r="I18" s="24">
        <f t="shared" si="2"/>
        <v>-573988.66474092356</v>
      </c>
      <c r="J18" s="24">
        <f t="shared" si="3"/>
        <v>-469734.20564976591</v>
      </c>
      <c r="K18" s="24">
        <f t="shared" si="4"/>
        <v>240919.78829888417</v>
      </c>
      <c r="L18" s="24"/>
      <c r="M18" s="23">
        <f t="shared" si="5"/>
        <v>3.8113207421190654E-4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20633885.739999998</v>
      </c>
      <c r="E19" s="22">
        <v>1.4137823050762451E-2</v>
      </c>
      <c r="F19" s="24">
        <f t="shared" si="0"/>
        <v>21685258.822392702</v>
      </c>
      <c r="G19" s="24">
        <v>21690950.359999999</v>
      </c>
      <c r="H19" s="24">
        <f t="shared" si="1"/>
        <v>-5691.5376072973013</v>
      </c>
      <c r="I19" s="24">
        <f t="shared" si="2"/>
        <v>-1824816.2264078273</v>
      </c>
      <c r="J19" s="24">
        <f t="shared" si="3"/>
        <v>-1830507.7640151246</v>
      </c>
      <c r="K19" s="24">
        <f t="shared" si="4"/>
        <v>765928.60792638909</v>
      </c>
      <c r="L19" s="24"/>
      <c r="M19" s="23">
        <f t="shared" si="5"/>
        <v>1.2116894220206935E-3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23700993.41</v>
      </c>
      <c r="E20" s="22">
        <v>2.1640367627868761E-2</v>
      </c>
      <c r="F20" s="24">
        <f t="shared" si="0"/>
        <v>24908647.014911398</v>
      </c>
      <c r="G20" s="24">
        <v>24749843.77</v>
      </c>
      <c r="H20" s="24">
        <f t="shared" si="1"/>
        <v>158803.24491139874</v>
      </c>
      <c r="I20" s="24">
        <f t="shared" si="2"/>
        <v>-2096064.5949836974</v>
      </c>
      <c r="J20" s="24">
        <f t="shared" si="3"/>
        <v>-1937261.3500722987</v>
      </c>
      <c r="K20" s="24">
        <f t="shared" si="4"/>
        <v>879779.46169405431</v>
      </c>
      <c r="L20" s="24"/>
      <c r="M20" s="23">
        <f t="shared" si="5"/>
        <v>1.3918000403873114E-3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14912181.6</v>
      </c>
      <c r="E21" s="22">
        <v>8.9929468396218987E-2</v>
      </c>
      <c r="F21" s="24">
        <f t="shared" si="0"/>
        <v>15672012.614455922</v>
      </c>
      <c r="G21" s="24">
        <v>15595454.68</v>
      </c>
      <c r="H21" s="24">
        <f t="shared" si="1"/>
        <v>76557.934455921873</v>
      </c>
      <c r="I21" s="24">
        <f t="shared" si="2"/>
        <v>-1318801.0875754824</v>
      </c>
      <c r="J21" s="24">
        <f t="shared" si="3"/>
        <v>-1242243.1531195606</v>
      </c>
      <c r="K21" s="24">
        <f t="shared" si="4"/>
        <v>553539.29153014265</v>
      </c>
      <c r="L21" s="24"/>
      <c r="M21" s="23">
        <f t="shared" si="5"/>
        <v>8.7569219543287156E-4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11727498.15</v>
      </c>
      <c r="E22" s="22">
        <v>5.3144967733325853E-2</v>
      </c>
      <c r="F22" s="24">
        <f t="shared" si="0"/>
        <v>12325057.719442505</v>
      </c>
      <c r="G22" s="24">
        <v>12148128.15</v>
      </c>
      <c r="H22" s="24">
        <f t="shared" si="1"/>
        <v>176929.56944250502</v>
      </c>
      <c r="I22" s="24">
        <f t="shared" si="2"/>
        <v>-1037154.5713176843</v>
      </c>
      <c r="J22" s="24">
        <f t="shared" si="3"/>
        <v>-860225.00187517924</v>
      </c>
      <c r="K22" s="24">
        <f t="shared" si="4"/>
        <v>435324.03182188043</v>
      </c>
      <c r="L22" s="24"/>
      <c r="M22" s="23">
        <f t="shared" si="5"/>
        <v>6.8867714177437594E-4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1329187.56</v>
      </c>
      <c r="E23" s="22">
        <v>0.10955495194117919</v>
      </c>
      <c r="F23" s="24">
        <f t="shared" si="0"/>
        <v>1396914.6008319727</v>
      </c>
      <c r="G23" s="24">
        <v>1262141.03</v>
      </c>
      <c r="H23" s="24">
        <f t="shared" si="1"/>
        <v>134773.57083197264</v>
      </c>
      <c r="I23" s="24">
        <f t="shared" si="2"/>
        <v>-117550.47294487093</v>
      </c>
      <c r="J23" s="24">
        <f t="shared" si="3"/>
        <v>17223.097887101714</v>
      </c>
      <c r="K23" s="24">
        <f t="shared" si="4"/>
        <v>49339.362945598725</v>
      </c>
      <c r="L23" s="24"/>
      <c r="M23" s="23">
        <f t="shared" si="5"/>
        <v>7.8054251469044733E-5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2366322.19</v>
      </c>
      <c r="E24" s="22">
        <v>5.009628551104281E-2</v>
      </c>
      <c r="F24" s="24">
        <f t="shared" si="0"/>
        <v>2486895.0906249001</v>
      </c>
      <c r="G24" s="24">
        <v>2506695.23</v>
      </c>
      <c r="H24" s="24">
        <f t="shared" si="1"/>
        <v>-19800.139375099912</v>
      </c>
      <c r="I24" s="24">
        <f t="shared" si="2"/>
        <v>-209272.41643342096</v>
      </c>
      <c r="J24" s="24">
        <f t="shared" si="3"/>
        <v>-229072.55580852088</v>
      </c>
      <c r="K24" s="24">
        <f t="shared" si="4"/>
        <v>87837.738549579881</v>
      </c>
      <c r="L24" s="24"/>
      <c r="M24" s="23">
        <f t="shared" si="5"/>
        <v>1.3895819734804067E-4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3326639.06</v>
      </c>
      <c r="E25" s="22">
        <v>-1.9519364167925043E-2</v>
      </c>
      <c r="F25" s="24">
        <f t="shared" si="0"/>
        <v>3496143.6703575142</v>
      </c>
      <c r="G25" s="24">
        <v>3522401.35</v>
      </c>
      <c r="H25" s="24">
        <f t="shared" si="1"/>
        <v>-26257.67964248592</v>
      </c>
      <c r="I25" s="24">
        <f t="shared" si="2"/>
        <v>-294200.76337449381</v>
      </c>
      <c r="J25" s="24">
        <f t="shared" si="3"/>
        <v>-320458.44301697973</v>
      </c>
      <c r="K25" s="24">
        <f t="shared" si="4"/>
        <v>123484.64348428401</v>
      </c>
      <c r="L25" s="24"/>
      <c r="M25" s="23">
        <f t="shared" si="5"/>
        <v>1.9535115250099585E-4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4543835.45</v>
      </c>
      <c r="E26" s="22">
        <v>5.1096799201579848E-2</v>
      </c>
      <c r="F26" s="24">
        <f t="shared" si="0"/>
        <v>4775360.7353073005</v>
      </c>
      <c r="G26" s="24">
        <v>4731928.13</v>
      </c>
      <c r="H26" s="24">
        <f t="shared" si="1"/>
        <v>43432.605307300575</v>
      </c>
      <c r="I26" s="24">
        <f t="shared" si="2"/>
        <v>-401846.97946704406</v>
      </c>
      <c r="J26" s="24">
        <f t="shared" si="3"/>
        <v>-358414.37415974349</v>
      </c>
      <c r="K26" s="24">
        <f t="shared" si="4"/>
        <v>168666.90087938221</v>
      </c>
      <c r="L26" s="24"/>
      <c r="M26" s="23">
        <f t="shared" si="5"/>
        <v>2.6682891528736547E-4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1072876551.97</v>
      </c>
      <c r="E27" s="22">
        <v>3.5145105103900107E-2</v>
      </c>
      <c r="F27" s="24">
        <f t="shared" si="0"/>
        <v>1127543595.3802907</v>
      </c>
      <c r="G27" s="24">
        <v>1132779266.95</v>
      </c>
      <c r="H27" s="24">
        <f t="shared" si="1"/>
        <v>-5235671.569709301</v>
      </c>
      <c r="I27" s="24">
        <f t="shared" si="2"/>
        <v>-94882881.762402207</v>
      </c>
      <c r="J27" s="24">
        <f t="shared" si="3"/>
        <v>-100118553.33211151</v>
      </c>
      <c r="K27" s="24">
        <f t="shared" si="4"/>
        <v>39825113.615621217</v>
      </c>
      <c r="L27" s="24"/>
      <c r="M27" s="23">
        <f t="shared" si="5"/>
        <v>6.3002828722462628E-2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37954527.810000002</v>
      </c>
      <c r="E28" s="22">
        <v>8.8035956700354454E-2</v>
      </c>
      <c r="F28" s="24">
        <f t="shared" si="0"/>
        <v>39888451.909279197</v>
      </c>
      <c r="G28" s="24">
        <v>39122398.770000003</v>
      </c>
      <c r="H28" s="24">
        <f t="shared" si="1"/>
        <v>766053.13927919418</v>
      </c>
      <c r="I28" s="24">
        <f t="shared" si="2"/>
        <v>-3356616.3487602579</v>
      </c>
      <c r="J28" s="24">
        <f t="shared" si="3"/>
        <v>-2590563.2094810638</v>
      </c>
      <c r="K28" s="24">
        <f t="shared" si="4"/>
        <v>1408869.8084463042</v>
      </c>
      <c r="L28" s="24"/>
      <c r="M28" s="23">
        <f t="shared" si="5"/>
        <v>2.2288143127600379E-3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18386845.559999999</v>
      </c>
      <c r="E29" s="22">
        <v>-3.5816284849863461E-2</v>
      </c>
      <c r="F29" s="24">
        <f t="shared" si="0"/>
        <v>19323723.60301546</v>
      </c>
      <c r="G29" s="24">
        <v>20185352.510000002</v>
      </c>
      <c r="H29" s="24">
        <f t="shared" si="1"/>
        <v>-861628.90698454157</v>
      </c>
      <c r="I29" s="24">
        <f t="shared" si="2"/>
        <v>-1626092.852947179</v>
      </c>
      <c r="J29" s="24">
        <f t="shared" si="3"/>
        <v>-2487721.7599317208</v>
      </c>
      <c r="K29" s="24">
        <f t="shared" si="4"/>
        <v>682518.61047323549</v>
      </c>
      <c r="L29" s="24"/>
      <c r="M29" s="23">
        <f t="shared" si="5"/>
        <v>1.0797358553842683E-3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6641093.8799999999</v>
      </c>
      <c r="E30" s="22">
        <v>5.4016419077333316E-3</v>
      </c>
      <c r="F30" s="24">
        <f t="shared" si="0"/>
        <v>6979482.2684526602</v>
      </c>
      <c r="G30" s="24">
        <v>7071612.71</v>
      </c>
      <c r="H30" s="24">
        <f t="shared" si="1"/>
        <v>-92130.441547339782</v>
      </c>
      <c r="I30" s="24">
        <f t="shared" si="2"/>
        <v>-587323.9789163298</v>
      </c>
      <c r="J30" s="24">
        <f t="shared" si="3"/>
        <v>-679454.42046366958</v>
      </c>
      <c r="K30" s="24">
        <f t="shared" si="4"/>
        <v>246517.00870651726</v>
      </c>
      <c r="L30" s="24"/>
      <c r="M30" s="23">
        <f t="shared" si="5"/>
        <v>3.8998680648128691E-4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7519791.2199999997</v>
      </c>
      <c r="E31" s="22">
        <v>2.6220081989919031E-2</v>
      </c>
      <c r="F31" s="24">
        <f t="shared" si="0"/>
        <v>7902952.5001167422</v>
      </c>
      <c r="G31" s="24">
        <v>7929114.0599999996</v>
      </c>
      <c r="H31" s="24">
        <f t="shared" si="1"/>
        <v>-26161.559883257374</v>
      </c>
      <c r="I31" s="24">
        <f t="shared" si="2"/>
        <v>-665034.07115673565</v>
      </c>
      <c r="J31" s="24">
        <f t="shared" si="3"/>
        <v>-691195.63103999302</v>
      </c>
      <c r="K31" s="24">
        <f t="shared" si="4"/>
        <v>279134.20155595388</v>
      </c>
      <c r="L31" s="24"/>
      <c r="M31" s="23">
        <f t="shared" si="5"/>
        <v>4.4158679523045988E-4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48587618.07</v>
      </c>
      <c r="E32" s="22">
        <v>2.8457133457007837E-2</v>
      </c>
      <c r="F32" s="24">
        <f t="shared" si="0"/>
        <v>51063337.593703024</v>
      </c>
      <c r="G32" s="24">
        <v>50518790.829999998</v>
      </c>
      <c r="H32" s="24">
        <f t="shared" si="1"/>
        <v>544546.76370302588</v>
      </c>
      <c r="I32" s="24">
        <f t="shared" si="2"/>
        <v>-4296983.8533496782</v>
      </c>
      <c r="J32" s="24">
        <f t="shared" si="3"/>
        <v>-3752437.0896466523</v>
      </c>
      <c r="K32" s="24">
        <f t="shared" si="4"/>
        <v>1803569.4846691622</v>
      </c>
      <c r="L32" s="24"/>
      <c r="M32" s="23">
        <f t="shared" si="5"/>
        <v>2.8532242350490264E-3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1485787.57</v>
      </c>
      <c r="E33" s="22">
        <v>1.7111966981002622E-2</v>
      </c>
      <c r="F33" s="24">
        <f t="shared" si="0"/>
        <v>1561493.9627238587</v>
      </c>
      <c r="G33" s="24">
        <v>1553889.4</v>
      </c>
      <c r="H33" s="24">
        <f t="shared" si="1"/>
        <v>7604.5627238587476</v>
      </c>
      <c r="I33" s="24">
        <f t="shared" si="2"/>
        <v>-131399.83912361512</v>
      </c>
      <c r="J33" s="24">
        <f t="shared" si="3"/>
        <v>-123795.27639975637</v>
      </c>
      <c r="K33" s="24">
        <f t="shared" si="4"/>
        <v>55152.34597613084</v>
      </c>
      <c r="L33" s="24"/>
      <c r="M33" s="23">
        <f t="shared" si="5"/>
        <v>8.7250317493462625E-5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994792.51</v>
      </c>
      <c r="E34" s="22">
        <v>1.2272687841824597E-2</v>
      </c>
      <c r="F34" s="24">
        <f t="shared" si="0"/>
        <v>1045480.8815824955</v>
      </c>
      <c r="G34" s="24">
        <v>1077488.27</v>
      </c>
      <c r="H34" s="24">
        <f t="shared" si="1"/>
        <v>-32007.388417504495</v>
      </c>
      <c r="I34" s="24">
        <f t="shared" si="2"/>
        <v>-87977.297976303089</v>
      </c>
      <c r="J34" s="24">
        <f t="shared" si="3"/>
        <v>-119984.68639380758</v>
      </c>
      <c r="K34" s="24">
        <f t="shared" si="4"/>
        <v>36926.638635147283</v>
      </c>
      <c r="L34" s="24"/>
      <c r="M34" s="23">
        <f t="shared" si="5"/>
        <v>5.841747776744329E-5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18220805.670000002</v>
      </c>
      <c r="E35" s="22">
        <v>1.6561486328119292E-2</v>
      </c>
      <c r="F35" s="24">
        <f t="shared" si="0"/>
        <v>19149223.36419173</v>
      </c>
      <c r="G35" s="24">
        <v>19172212.550000001</v>
      </c>
      <c r="H35" s="24">
        <f t="shared" si="1"/>
        <v>-22989.18580827117</v>
      </c>
      <c r="I35" s="24">
        <f t="shared" si="2"/>
        <v>-1611408.6441984798</v>
      </c>
      <c r="J35" s="24">
        <f t="shared" si="3"/>
        <v>-1634397.830006751</v>
      </c>
      <c r="K35" s="24">
        <f t="shared" si="4"/>
        <v>676355.21966016071</v>
      </c>
      <c r="L35" s="24"/>
      <c r="M35" s="23">
        <f t="shared" si="5"/>
        <v>1.069985448656152E-3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17491781.57</v>
      </c>
      <c r="E36" s="22">
        <v>1.1510946910329478E-2</v>
      </c>
      <c r="F36" s="24">
        <f t="shared" si="0"/>
        <v>18383052.779772181</v>
      </c>
      <c r="G36" s="24">
        <v>18461076.68</v>
      </c>
      <c r="H36" s="24">
        <f t="shared" si="1"/>
        <v>-78023.900227818638</v>
      </c>
      <c r="I36" s="24">
        <f t="shared" si="2"/>
        <v>-1546935.3295797296</v>
      </c>
      <c r="J36" s="24">
        <f t="shared" si="3"/>
        <v>-1624959.2298075482</v>
      </c>
      <c r="K36" s="24">
        <f t="shared" si="4"/>
        <v>649293.88855201483</v>
      </c>
      <c r="L36" s="24"/>
      <c r="M36" s="23">
        <f t="shared" si="5"/>
        <v>1.0271747632865161E-3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2716959.51</v>
      </c>
      <c r="E37" s="22">
        <v>3.5026768773966356E-2</v>
      </c>
      <c r="F37" s="24">
        <f t="shared" si="0"/>
        <v>2855398.683830807</v>
      </c>
      <c r="G37" s="24">
        <v>2818694.67</v>
      </c>
      <c r="H37" s="24">
        <f t="shared" si="1"/>
        <v>36704.01383080706</v>
      </c>
      <c r="I37" s="24">
        <f t="shared" si="2"/>
        <v>-240282.02263085032</v>
      </c>
      <c r="J37" s="24">
        <f t="shared" si="3"/>
        <v>-203578.00880004326</v>
      </c>
      <c r="K37" s="24">
        <f t="shared" si="4"/>
        <v>100853.37495363412</v>
      </c>
      <c r="L37" s="24"/>
      <c r="M37" s="23">
        <f t="shared" si="5"/>
        <v>1.5954877039682234E-4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2962438.35</v>
      </c>
      <c r="E38" s="22">
        <v>-6.0367493081105324E-4</v>
      </c>
      <c r="F38" s="24">
        <f t="shared" si="0"/>
        <v>3113385.5820766017</v>
      </c>
      <c r="G38" s="24">
        <v>3220019.21</v>
      </c>
      <c r="H38" s="24">
        <f t="shared" si="1"/>
        <v>-106633.62792339828</v>
      </c>
      <c r="I38" s="24">
        <f t="shared" si="2"/>
        <v>-261991.64030133042</v>
      </c>
      <c r="J38" s="24">
        <f t="shared" si="3"/>
        <v>-368625.2682247287</v>
      </c>
      <c r="K38" s="24">
        <f t="shared" si="4"/>
        <v>109965.53485244072</v>
      </c>
      <c r="L38" s="24"/>
      <c r="M38" s="23">
        <f t="shared" si="5"/>
        <v>1.73964092721754E-4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67389061.349999994</v>
      </c>
      <c r="E39" s="22">
        <v>3.2681706830058457E-2</v>
      </c>
      <c r="F39" s="24">
        <f t="shared" si="0"/>
        <v>70822784.20975934</v>
      </c>
      <c r="G39" s="24">
        <v>71826538.469999999</v>
      </c>
      <c r="H39" s="24">
        <f t="shared" si="1"/>
        <v>-1003754.2602406591</v>
      </c>
      <c r="I39" s="24">
        <f t="shared" si="2"/>
        <v>-5959742.8319321768</v>
      </c>
      <c r="J39" s="24">
        <f t="shared" si="3"/>
        <v>-6963497.092172836</v>
      </c>
      <c r="K39" s="24">
        <f t="shared" si="4"/>
        <v>2501477.937779427</v>
      </c>
      <c r="L39" s="24"/>
      <c r="M39" s="23">
        <f t="shared" si="5"/>
        <v>3.9573066278740842E-3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3612803.11</v>
      </c>
      <c r="E40" s="22">
        <v>3.3398508301635654E-2</v>
      </c>
      <c r="F40" s="24">
        <f t="shared" si="0"/>
        <v>3796888.8410979104</v>
      </c>
      <c r="G40" s="24">
        <v>3786476.59</v>
      </c>
      <c r="H40" s="24">
        <f t="shared" si="1"/>
        <v>10412.251097910572</v>
      </c>
      <c r="I40" s="24">
        <f t="shared" si="2"/>
        <v>-319508.49302050378</v>
      </c>
      <c r="J40" s="24">
        <f t="shared" si="3"/>
        <v>-309096.24192259321</v>
      </c>
      <c r="K40" s="24">
        <f t="shared" si="4"/>
        <v>134107.03595155361</v>
      </c>
      <c r="L40" s="24"/>
      <c r="M40" s="23">
        <f t="shared" si="5"/>
        <v>2.1215564374984583E-4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12097002.390000001</v>
      </c>
      <c r="E41" s="22">
        <v>3.4859513421762633E-2</v>
      </c>
      <c r="F41" s="24">
        <f t="shared" si="0"/>
        <v>12713389.572266437</v>
      </c>
      <c r="G41" s="24">
        <v>12736377.359999999</v>
      </c>
      <c r="H41" s="24">
        <f t="shared" si="1"/>
        <v>-22987.787733562291</v>
      </c>
      <c r="I41" s="24">
        <f t="shared" si="2"/>
        <v>-1069832.7271131952</v>
      </c>
      <c r="J41" s="24">
        <f t="shared" si="3"/>
        <v>-1092820.5148467575</v>
      </c>
      <c r="K41" s="24">
        <f t="shared" si="4"/>
        <v>449040.00717098586</v>
      </c>
      <c r="L41" s="24"/>
      <c r="M41" s="23">
        <f t="shared" si="5"/>
        <v>7.1037564222365659E-4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33148157.280000001</v>
      </c>
      <c r="E42" s="22">
        <v>-4.6169620799544463E-3</v>
      </c>
      <c r="F42" s="24">
        <f t="shared" si="0"/>
        <v>34837178.95697628</v>
      </c>
      <c r="G42" s="24">
        <v>35574096.880000003</v>
      </c>
      <c r="H42" s="24">
        <f t="shared" si="1"/>
        <v>-736917.92302372307</v>
      </c>
      <c r="I42" s="24">
        <f t="shared" si="2"/>
        <v>-2931551.3346475842</v>
      </c>
      <c r="J42" s="24">
        <f t="shared" si="3"/>
        <v>-3668469.2576713073</v>
      </c>
      <c r="K42" s="24">
        <f t="shared" si="4"/>
        <v>1230457.6210566631</v>
      </c>
      <c r="L42" s="24"/>
      <c r="M42" s="23">
        <f t="shared" si="5"/>
        <v>1.9465684768134345E-3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21698901.170000002</v>
      </c>
      <c r="E43" s="22">
        <v>2.0428561190111435E-2</v>
      </c>
      <c r="F43" s="24">
        <f t="shared" si="0"/>
        <v>22804540.742453966</v>
      </c>
      <c r="G43" s="24">
        <v>22722945.059999999</v>
      </c>
      <c r="H43" s="24">
        <f t="shared" si="1"/>
        <v>81595.682453967631</v>
      </c>
      <c r="I43" s="24">
        <f t="shared" si="2"/>
        <v>-1919003.8875457975</v>
      </c>
      <c r="J43" s="24">
        <f t="shared" si="3"/>
        <v>-1837408.2050918299</v>
      </c>
      <c r="K43" s="24">
        <f t="shared" si="4"/>
        <v>805461.91716337379</v>
      </c>
      <c r="L43" s="24"/>
      <c r="M43" s="23">
        <f t="shared" si="5"/>
        <v>1.2742306198871805E-3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7240463.3700000001</v>
      </c>
      <c r="E44" s="22">
        <v>-1.3742836063056737E-2</v>
      </c>
      <c r="F44" s="24">
        <f t="shared" si="0"/>
        <v>7609391.8591459496</v>
      </c>
      <c r="G44" s="24">
        <v>7729294.4000000004</v>
      </c>
      <c r="H44" s="24">
        <f t="shared" si="1"/>
        <v>-119902.54085405078</v>
      </c>
      <c r="I44" s="24">
        <f t="shared" si="2"/>
        <v>-640330.92025290534</v>
      </c>
      <c r="J44" s="24">
        <f t="shared" si="3"/>
        <v>-760233.46110695612</v>
      </c>
      <c r="K44" s="24">
        <f t="shared" si="4"/>
        <v>268765.56842492783</v>
      </c>
      <c r="L44" s="24"/>
      <c r="M44" s="23">
        <f t="shared" si="5"/>
        <v>4.2518374805914299E-4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30086311.390000001</v>
      </c>
      <c r="E45" s="22">
        <v>3.3467852189752866E-2</v>
      </c>
      <c r="F45" s="24">
        <f t="shared" si="0"/>
        <v>31619320.651683111</v>
      </c>
      <c r="G45" s="24">
        <v>31339694.77</v>
      </c>
      <c r="H45" s="24">
        <f t="shared" si="1"/>
        <v>279625.88168311119</v>
      </c>
      <c r="I45" s="24">
        <f t="shared" si="2"/>
        <v>-2660768.3065143619</v>
      </c>
      <c r="J45" s="24">
        <f t="shared" si="3"/>
        <v>-2381142.4248312507</v>
      </c>
      <c r="K45" s="24">
        <f t="shared" si="4"/>
        <v>1116802.0842487502</v>
      </c>
      <c r="L45" s="24"/>
      <c r="M45" s="23">
        <f t="shared" si="5"/>
        <v>1.7667668474199718E-3</v>
      </c>
      <c r="N45" s="28">
        <v>102</v>
      </c>
      <c r="O45" s="1" t="s">
        <v>227</v>
      </c>
    </row>
    <row r="46" spans="1:15" ht="11.4">
      <c r="A46" s="25">
        <v>17</v>
      </c>
      <c r="B46" s="26">
        <v>84</v>
      </c>
      <c r="C46" s="27" t="s">
        <v>899</v>
      </c>
      <c r="D46" s="24">
        <v>55036054.909999996</v>
      </c>
      <c r="E46" s="22">
        <v>4.4080495383548995E-2</v>
      </c>
      <c r="F46" s="24">
        <f t="shared" si="0"/>
        <v>57840346.230722457</v>
      </c>
      <c r="G46" s="24">
        <v>56950356.82</v>
      </c>
      <c r="H46" s="24">
        <f t="shared" si="1"/>
        <v>889989.41072245687</v>
      </c>
      <c r="I46" s="24">
        <f t="shared" si="2"/>
        <v>-4867269.6603407757</v>
      </c>
      <c r="J46" s="24">
        <f t="shared" si="3"/>
        <v>-3977280.2496183189</v>
      </c>
      <c r="K46" s="24">
        <f t="shared" si="4"/>
        <v>2042935.0755422285</v>
      </c>
      <c r="L46" s="24"/>
      <c r="M46" s="23">
        <f t="shared" si="5"/>
        <v>3.2318975884857767E-3</v>
      </c>
      <c r="N46" s="28">
        <v>109</v>
      </c>
      <c r="O46" s="1" t="s">
        <v>899</v>
      </c>
    </row>
    <row r="47" spans="1:15" ht="11.4">
      <c r="A47" s="25">
        <v>5</v>
      </c>
      <c r="B47" s="26">
        <v>86</v>
      </c>
      <c r="C47" s="27" t="s">
        <v>702</v>
      </c>
      <c r="D47" s="24">
        <v>26490551.440000001</v>
      </c>
      <c r="E47" s="22">
        <v>3.5160709432393522E-2</v>
      </c>
      <c r="F47" s="24">
        <f t="shared" si="0"/>
        <v>27840343.382860459</v>
      </c>
      <c r="G47" s="24">
        <v>27443729.399999999</v>
      </c>
      <c r="H47" s="24">
        <f t="shared" si="1"/>
        <v>396613.98286046088</v>
      </c>
      <c r="I47" s="24">
        <f t="shared" si="2"/>
        <v>-2342767.0737020974</v>
      </c>
      <c r="J47" s="24">
        <f t="shared" si="3"/>
        <v>-1946153.0908416365</v>
      </c>
      <c r="K47" s="24">
        <f t="shared" si="4"/>
        <v>983327.68937982898</v>
      </c>
      <c r="L47" s="24"/>
      <c r="M47" s="23">
        <f t="shared" si="5"/>
        <v>1.5556120339039472E-3</v>
      </c>
      <c r="N47" s="28">
        <v>114</v>
      </c>
      <c r="O47" s="1" t="s">
        <v>702</v>
      </c>
    </row>
    <row r="48" spans="1:15" ht="11.4">
      <c r="A48" s="25">
        <v>7</v>
      </c>
      <c r="B48" s="26">
        <v>111</v>
      </c>
      <c r="C48" s="27" t="s">
        <v>113</v>
      </c>
      <c r="D48" s="24">
        <v>60265776.969999999</v>
      </c>
      <c r="E48" s="22">
        <v>4.6315502896080605E-3</v>
      </c>
      <c r="F48" s="24">
        <f t="shared" si="0"/>
        <v>63336542.04518453</v>
      </c>
      <c r="G48" s="24">
        <v>64096709.079999998</v>
      </c>
      <c r="H48" s="24">
        <f t="shared" si="1"/>
        <v>-760167.03481546789</v>
      </c>
      <c r="I48" s="24">
        <f t="shared" si="2"/>
        <v>-5329774.9681118056</v>
      </c>
      <c r="J48" s="24">
        <f t="shared" si="3"/>
        <v>-6089942.0029272735</v>
      </c>
      <c r="K48" s="24">
        <f t="shared" si="4"/>
        <v>2237062.0464739637</v>
      </c>
      <c r="L48" s="24"/>
      <c r="M48" s="23">
        <f t="shared" si="5"/>
        <v>3.5390040142970823E-3</v>
      </c>
      <c r="N48" s="28">
        <v>117</v>
      </c>
      <c r="O48" s="1" t="s">
        <v>113</v>
      </c>
    </row>
    <row r="49" spans="1:15" ht="11.4">
      <c r="A49" s="25">
        <v>10</v>
      </c>
      <c r="B49" s="26">
        <v>90</v>
      </c>
      <c r="C49" s="27" t="s">
        <v>77</v>
      </c>
      <c r="D49" s="24">
        <v>8472766.0600000005</v>
      </c>
      <c r="E49" s="22">
        <v>-7.4938474047867411E-3</v>
      </c>
      <c r="F49" s="24">
        <f t="shared" si="0"/>
        <v>8904484.9461633433</v>
      </c>
      <c r="G49" s="24">
        <v>8962695.8900000006</v>
      </c>
      <c r="H49" s="24">
        <f t="shared" si="1"/>
        <v>-58210.94383665733</v>
      </c>
      <c r="I49" s="24">
        <f t="shared" si="2"/>
        <v>-749313.104844474</v>
      </c>
      <c r="J49" s="24">
        <f t="shared" si="3"/>
        <v>-807524.04868113133</v>
      </c>
      <c r="K49" s="24">
        <f t="shared" si="4"/>
        <v>314508.57077498565</v>
      </c>
      <c r="L49" s="24"/>
      <c r="M49" s="23">
        <f t="shared" si="5"/>
        <v>4.9754860230984057E-4</v>
      </c>
      <c r="N49" s="28">
        <v>124</v>
      </c>
      <c r="O49" s="1" t="s">
        <v>77</v>
      </c>
    </row>
    <row r="50" spans="1:15" ht="11.4">
      <c r="A50" s="25">
        <v>1</v>
      </c>
      <c r="B50" s="26">
        <v>91</v>
      </c>
      <c r="C50" s="27" t="s">
        <v>679</v>
      </c>
      <c r="D50" s="24">
        <v>2323043440.1100001</v>
      </c>
      <c r="E50" s="22">
        <v>3.0909761483070237E-2</v>
      </c>
      <c r="F50" s="24">
        <f t="shared" si="0"/>
        <v>2441411127.7543054</v>
      </c>
      <c r="G50" s="24">
        <v>2447150185.3699999</v>
      </c>
      <c r="H50" s="24">
        <f t="shared" si="1"/>
        <v>-5739057.6156945229</v>
      </c>
      <c r="I50" s="24">
        <f t="shared" si="2"/>
        <v>-205444937.39951223</v>
      </c>
      <c r="J50" s="24">
        <f t="shared" si="3"/>
        <v>-211183995.01520675</v>
      </c>
      <c r="K50" s="24">
        <f t="shared" si="4"/>
        <v>86231233.935096055</v>
      </c>
      <c r="L50" s="24"/>
      <c r="M50" s="23">
        <f t="shared" si="5"/>
        <v>0.13641672725846207</v>
      </c>
      <c r="N50" s="28">
        <v>127</v>
      </c>
      <c r="O50" s="1" t="s">
        <v>376</v>
      </c>
    </row>
    <row r="51" spans="1:15" ht="11.4">
      <c r="A51" s="25">
        <v>10</v>
      </c>
      <c r="B51" s="26">
        <v>97</v>
      </c>
      <c r="C51" s="27" t="s">
        <v>799</v>
      </c>
      <c r="D51" s="24">
        <v>5131480.47</v>
      </c>
      <c r="E51" s="22">
        <v>2.1834643370556212E-2</v>
      </c>
      <c r="F51" s="24">
        <f t="shared" si="0"/>
        <v>5392948.450726633</v>
      </c>
      <c r="G51" s="24">
        <v>5279445.17</v>
      </c>
      <c r="H51" s="24">
        <f t="shared" si="1"/>
        <v>113503.28072663303</v>
      </c>
      <c r="I51" s="24">
        <f t="shared" si="2"/>
        <v>-453817.03403533844</v>
      </c>
      <c r="J51" s="24">
        <f t="shared" si="3"/>
        <v>-340313.7533087054</v>
      </c>
      <c r="K51" s="24">
        <f t="shared" si="4"/>
        <v>190480.24897071827</v>
      </c>
      <c r="L51" s="24"/>
      <c r="M51" s="23">
        <f t="shared" si="5"/>
        <v>3.0133735754634344E-4</v>
      </c>
      <c r="N51" s="28">
        <v>134</v>
      </c>
      <c r="O51" s="1" t="s">
        <v>799</v>
      </c>
    </row>
    <row r="52" spans="1:15" ht="11.4">
      <c r="A52" s="25">
        <v>7</v>
      </c>
      <c r="B52" s="26">
        <v>98</v>
      </c>
      <c r="C52" s="27" t="s">
        <v>195</v>
      </c>
      <c r="D52" s="24">
        <v>69026429.180000007</v>
      </c>
      <c r="E52" s="22">
        <v>2.9097516626642426E-2</v>
      </c>
      <c r="F52" s="24">
        <f t="shared" si="0"/>
        <v>72543582.009476632</v>
      </c>
      <c r="G52" s="24">
        <v>72195267.989999995</v>
      </c>
      <c r="H52" s="24">
        <f t="shared" si="1"/>
        <v>348314.01947663724</v>
      </c>
      <c r="I52" s="24">
        <f t="shared" si="2"/>
        <v>-6104548.1014016103</v>
      </c>
      <c r="J52" s="24">
        <f t="shared" si="3"/>
        <v>-5756234.0819249731</v>
      </c>
      <c r="K52" s="24">
        <f t="shared" si="4"/>
        <v>2562256.9339655018</v>
      </c>
      <c r="L52" s="24"/>
      <c r="M52" s="23">
        <f t="shared" si="5"/>
        <v>4.0534582352139432E-3</v>
      </c>
      <c r="N52" s="28">
        <v>137</v>
      </c>
      <c r="O52" s="1" t="s">
        <v>195</v>
      </c>
    </row>
    <row r="53" spans="1:15" ht="11.4">
      <c r="A53" s="25">
        <v>4</v>
      </c>
      <c r="B53" s="26">
        <v>99</v>
      </c>
      <c r="C53" s="27" t="s">
        <v>336</v>
      </c>
      <c r="D53" s="24">
        <v>4381053.37</v>
      </c>
      <c r="E53" s="22">
        <v>3.8898518904223842E-2</v>
      </c>
      <c r="F53" s="24">
        <f t="shared" si="0"/>
        <v>4604284.3039977886</v>
      </c>
      <c r="G53" s="24">
        <v>4559574.7300000004</v>
      </c>
      <c r="H53" s="24">
        <f t="shared" si="1"/>
        <v>44709.573997788131</v>
      </c>
      <c r="I53" s="24">
        <f t="shared" si="2"/>
        <v>-387450.88438852114</v>
      </c>
      <c r="J53" s="24">
        <f t="shared" si="3"/>
        <v>-342741.31039073301</v>
      </c>
      <c r="K53" s="24">
        <f t="shared" si="4"/>
        <v>162624.43977918994</v>
      </c>
      <c r="L53" s="24"/>
      <c r="M53" s="23">
        <f t="shared" si="5"/>
        <v>2.5726981784368028E-4</v>
      </c>
      <c r="N53" s="28">
        <v>139</v>
      </c>
      <c r="O53" s="1" t="s">
        <v>336</v>
      </c>
    </row>
    <row r="54" spans="1:15" ht="11.4">
      <c r="A54" s="25">
        <v>4</v>
      </c>
      <c r="B54" s="26">
        <v>102</v>
      </c>
      <c r="C54" s="27" t="s">
        <v>735</v>
      </c>
      <c r="D54" s="24">
        <v>26569358.559999999</v>
      </c>
      <c r="E54" s="22">
        <v>1.4248639808108317E-2</v>
      </c>
      <c r="F54" s="24">
        <f t="shared" si="0"/>
        <v>27923166.01819833</v>
      </c>
      <c r="G54" s="24">
        <v>28036738.219999999</v>
      </c>
      <c r="H54" s="24">
        <f t="shared" si="1"/>
        <v>-113572.20180166885</v>
      </c>
      <c r="I54" s="24">
        <f t="shared" si="2"/>
        <v>-2349736.6049452452</v>
      </c>
      <c r="J54" s="24">
        <f t="shared" si="3"/>
        <v>-2463308.8067469141</v>
      </c>
      <c r="K54" s="24">
        <f t="shared" si="4"/>
        <v>986253.0049736473</v>
      </c>
      <c r="L54" s="24"/>
      <c r="M54" s="23">
        <f t="shared" si="5"/>
        <v>1.5602398463716105E-3</v>
      </c>
      <c r="N54" s="28">
        <v>144</v>
      </c>
      <c r="O54" s="1" t="s">
        <v>735</v>
      </c>
    </row>
    <row r="55" spans="1:15" ht="11.4">
      <c r="A55" s="25">
        <v>5</v>
      </c>
      <c r="B55" s="26">
        <v>103</v>
      </c>
      <c r="C55" s="27" t="s">
        <v>116</v>
      </c>
      <c r="D55" s="24">
        <v>6320118.1500000004</v>
      </c>
      <c r="E55" s="22">
        <v>8.1810217668419644E-2</v>
      </c>
      <c r="F55" s="24">
        <f t="shared" si="0"/>
        <v>6642151.6333768247</v>
      </c>
      <c r="G55" s="24">
        <v>6418533.6900000004</v>
      </c>
      <c r="H55" s="24">
        <f t="shared" si="1"/>
        <v>223617.94337682426</v>
      </c>
      <c r="I55" s="24">
        <f t="shared" si="2"/>
        <v>-558937.57958430087</v>
      </c>
      <c r="J55" s="24">
        <f t="shared" si="3"/>
        <v>-335319.63620747661</v>
      </c>
      <c r="K55" s="24">
        <f t="shared" si="4"/>
        <v>234602.4087540482</v>
      </c>
      <c r="L55" s="24"/>
      <c r="M55" s="23">
        <f t="shared" si="5"/>
        <v>3.7113805924739E-4</v>
      </c>
      <c r="N55" s="28">
        <v>147</v>
      </c>
      <c r="O55" s="1" t="s">
        <v>116</v>
      </c>
    </row>
    <row r="56" spans="1:15" ht="11.4">
      <c r="A56" s="25">
        <v>18</v>
      </c>
      <c r="B56" s="26">
        <v>105</v>
      </c>
      <c r="C56" s="27" t="s">
        <v>901</v>
      </c>
      <c r="D56" s="24">
        <v>5827614.1699999999</v>
      </c>
      <c r="E56" s="22">
        <v>2.7597696759534751E-3</v>
      </c>
      <c r="F56" s="24">
        <f t="shared" si="0"/>
        <v>6124552.7471595481</v>
      </c>
      <c r="G56" s="24">
        <v>6092087.8099999996</v>
      </c>
      <c r="H56" s="24">
        <f t="shared" si="1"/>
        <v>32464.937159548514</v>
      </c>
      <c r="I56" s="24">
        <f t="shared" si="2"/>
        <v>-515381.5928157884</v>
      </c>
      <c r="J56" s="24">
        <f t="shared" si="3"/>
        <v>-482916.65565623989</v>
      </c>
      <c r="K56" s="24">
        <f t="shared" si="4"/>
        <v>216320.69039266664</v>
      </c>
      <c r="L56" s="24"/>
      <c r="M56" s="23">
        <f t="shared" si="5"/>
        <v>3.4221661079174434E-4</v>
      </c>
      <c r="N56" s="28">
        <v>149</v>
      </c>
      <c r="O56" s="1" t="s">
        <v>901</v>
      </c>
    </row>
    <row r="57" spans="1:15" ht="11.4">
      <c r="A57" s="25">
        <v>1</v>
      </c>
      <c r="B57" s="26">
        <v>106</v>
      </c>
      <c r="C57" s="27" t="s">
        <v>187</v>
      </c>
      <c r="D57" s="24">
        <v>156605880.36000001</v>
      </c>
      <c r="E57" s="22">
        <v>3.7174931029076187E-2</v>
      </c>
      <c r="F57" s="24">
        <f t="shared" si="0"/>
        <v>164585531.3685219</v>
      </c>
      <c r="G57" s="24">
        <v>162207913.75999999</v>
      </c>
      <c r="H57" s="24">
        <f t="shared" si="1"/>
        <v>2377617.6085219085</v>
      </c>
      <c r="I57" s="24">
        <f t="shared" si="2"/>
        <v>-13849885.340685759</v>
      </c>
      <c r="J57" s="24">
        <f t="shared" si="3"/>
        <v>-11472267.73216385</v>
      </c>
      <c r="K57" s="24">
        <f t="shared" si="4"/>
        <v>5813200.9379451694</v>
      </c>
      <c r="L57" s="24"/>
      <c r="M57" s="23">
        <f t="shared" si="5"/>
        <v>9.1964107512039709E-3</v>
      </c>
      <c r="N57" s="28">
        <v>152</v>
      </c>
      <c r="O57" s="1" t="s">
        <v>985</v>
      </c>
    </row>
    <row r="58" spans="1:15" ht="11.4">
      <c r="A58" s="25">
        <v>7</v>
      </c>
      <c r="B58" s="26">
        <v>283</v>
      </c>
      <c r="C58" s="27" t="s">
        <v>920</v>
      </c>
      <c r="D58" s="24">
        <v>5772696.2300000004</v>
      </c>
      <c r="E58" s="22">
        <v>7.1446905586669718E-2</v>
      </c>
      <c r="F58" s="24">
        <f t="shared" si="0"/>
        <v>6066836.5342319962</v>
      </c>
      <c r="G58" s="24">
        <v>6027539.7699999996</v>
      </c>
      <c r="H58" s="24">
        <f t="shared" si="1"/>
        <v>39296.764231996611</v>
      </c>
      <c r="I58" s="24">
        <f t="shared" si="2"/>
        <v>-510524.76898262074</v>
      </c>
      <c r="J58" s="24">
        <f t="shared" si="3"/>
        <v>-471228.00475062412</v>
      </c>
      <c r="K58" s="24">
        <f t="shared" si="4"/>
        <v>214282.13973553848</v>
      </c>
      <c r="L58" s="24"/>
      <c r="M58" s="23">
        <f t="shared" si="5"/>
        <v>3.389916492980317E-4</v>
      </c>
      <c r="N58" s="28">
        <v>155</v>
      </c>
      <c r="O58" s="1" t="s">
        <v>920</v>
      </c>
    </row>
    <row r="59" spans="1:15" ht="11.4">
      <c r="A59" s="25">
        <v>6</v>
      </c>
      <c r="B59" s="26">
        <v>108</v>
      </c>
      <c r="C59" s="27" t="s">
        <v>736</v>
      </c>
      <c r="D59" s="24">
        <v>29415695.649999999</v>
      </c>
      <c r="E59" s="22">
        <v>3.617021878869657E-2</v>
      </c>
      <c r="F59" s="24">
        <f t="shared" si="0"/>
        <v>30914534.550048411</v>
      </c>
      <c r="G59" s="24">
        <v>30576591.98</v>
      </c>
      <c r="H59" s="24">
        <f t="shared" si="1"/>
        <v>337942.57004841045</v>
      </c>
      <c r="I59" s="24">
        <f t="shared" si="2"/>
        <v>-2601460.5009242501</v>
      </c>
      <c r="J59" s="24">
        <f t="shared" si="3"/>
        <v>-2263517.9308758397</v>
      </c>
      <c r="K59" s="24">
        <f t="shared" si="4"/>
        <v>1091908.8679799407</v>
      </c>
      <c r="L59" s="24"/>
      <c r="M59" s="23">
        <f t="shared" si="5"/>
        <v>1.7273860924503274E-3</v>
      </c>
      <c r="N59" s="28">
        <v>157</v>
      </c>
      <c r="O59" s="1" t="s">
        <v>997</v>
      </c>
    </row>
    <row r="60" spans="1:15" ht="11.4">
      <c r="A60" s="25">
        <v>5</v>
      </c>
      <c r="B60" s="26">
        <v>109</v>
      </c>
      <c r="C60" s="27" t="s">
        <v>739</v>
      </c>
      <c r="D60" s="24">
        <v>212549330.03</v>
      </c>
      <c r="E60" s="22">
        <v>6.7033106254386313E-2</v>
      </c>
      <c r="F60" s="24">
        <f t="shared" si="0"/>
        <v>223379507.49099749</v>
      </c>
      <c r="G60" s="24">
        <v>220909686.33000001</v>
      </c>
      <c r="H60" s="24">
        <f t="shared" si="1"/>
        <v>2469821.1609974802</v>
      </c>
      <c r="I60" s="24">
        <f t="shared" si="2"/>
        <v>-18797403.031022917</v>
      </c>
      <c r="J60" s="24">
        <f t="shared" si="3"/>
        <v>-16327581.870025437</v>
      </c>
      <c r="K60" s="24">
        <f t="shared" si="4"/>
        <v>7889818.4528555293</v>
      </c>
      <c r="L60" s="24"/>
      <c r="M60" s="23">
        <f t="shared" si="5"/>
        <v>1.2481593535030226E-2</v>
      </c>
      <c r="N60" s="28">
        <v>160</v>
      </c>
      <c r="O60" s="1" t="s">
        <v>999</v>
      </c>
    </row>
    <row r="61" spans="1:15" ht="11.4">
      <c r="A61" s="25">
        <v>17</v>
      </c>
      <c r="B61" s="26">
        <v>139</v>
      </c>
      <c r="C61" s="27" t="s">
        <v>1190</v>
      </c>
      <c r="D61" s="24">
        <v>23773281.48</v>
      </c>
      <c r="E61" s="22">
        <v>4.5979546529030489E-2</v>
      </c>
      <c r="F61" s="24">
        <f t="shared" si="0"/>
        <v>24984618.430449594</v>
      </c>
      <c r="G61" s="24">
        <v>24698320.899999999</v>
      </c>
      <c r="H61" s="24">
        <f t="shared" si="1"/>
        <v>286297.5304495953</v>
      </c>
      <c r="I61" s="24">
        <f t="shared" si="2"/>
        <v>-2102457.5955447108</v>
      </c>
      <c r="J61" s="24">
        <f t="shared" si="3"/>
        <v>-1816160.0650951155</v>
      </c>
      <c r="K61" s="24">
        <f t="shared" si="4"/>
        <v>882462.79054071219</v>
      </c>
      <c r="L61" s="24"/>
      <c r="M61" s="23">
        <f t="shared" si="5"/>
        <v>1.3960450328652668E-3</v>
      </c>
      <c r="N61" s="28">
        <v>2004</v>
      </c>
      <c r="O61" s="1" t="s">
        <v>1190</v>
      </c>
    </row>
    <row r="62" spans="1:15" ht="11.4">
      <c r="A62" s="25">
        <v>11</v>
      </c>
      <c r="B62" s="26">
        <v>140</v>
      </c>
      <c r="C62" s="27" t="s">
        <v>742</v>
      </c>
      <c r="D62" s="24">
        <v>60791291.159999996</v>
      </c>
      <c r="E62" s="22">
        <v>3.8620452610764688E-2</v>
      </c>
      <c r="F62" s="24">
        <f t="shared" si="0"/>
        <v>63888833.134152725</v>
      </c>
      <c r="G62" s="24">
        <v>63777906.390000001</v>
      </c>
      <c r="H62" s="24">
        <f t="shared" si="1"/>
        <v>110926.74415272474</v>
      </c>
      <c r="I62" s="24">
        <f t="shared" si="2"/>
        <v>-5376250.3064558841</v>
      </c>
      <c r="J62" s="24">
        <f t="shared" si="3"/>
        <v>-5265323.5623031594</v>
      </c>
      <c r="K62" s="24">
        <f t="shared" si="4"/>
        <v>2256569.1018615966</v>
      </c>
      <c r="L62" s="24"/>
      <c r="M62" s="23">
        <f t="shared" si="5"/>
        <v>3.5698639305129782E-3</v>
      </c>
      <c r="N62" s="28">
        <v>168</v>
      </c>
      <c r="O62" s="1" t="s">
        <v>1001</v>
      </c>
    </row>
    <row r="63" spans="1:15" ht="11.4">
      <c r="A63" s="25">
        <v>8</v>
      </c>
      <c r="B63" s="26">
        <v>142</v>
      </c>
      <c r="C63" s="27" t="s">
        <v>234</v>
      </c>
      <c r="D63" s="24">
        <v>17895519.050000001</v>
      </c>
      <c r="E63" s="22">
        <v>5.5891101334294882E-2</v>
      </c>
      <c r="F63" s="24">
        <f t="shared" si="0"/>
        <v>18807362.183266081</v>
      </c>
      <c r="G63" s="24">
        <v>18673809.16</v>
      </c>
      <c r="H63" s="24">
        <f t="shared" si="1"/>
        <v>133553.02326608077</v>
      </c>
      <c r="I63" s="24">
        <f t="shared" si="2"/>
        <v>-1582640.9990787508</v>
      </c>
      <c r="J63" s="24">
        <f t="shared" si="3"/>
        <v>-1449087.9758126701</v>
      </c>
      <c r="K63" s="24">
        <f t="shared" si="4"/>
        <v>664280.59972802189</v>
      </c>
      <c r="L63" s="24"/>
      <c r="M63" s="23">
        <f t="shared" si="5"/>
        <v>1.0508835518275392E-3</v>
      </c>
      <c r="N63" s="28">
        <v>171</v>
      </c>
      <c r="O63" s="1" t="s">
        <v>234</v>
      </c>
    </row>
    <row r="64" spans="1:15" ht="11.4">
      <c r="A64" s="25">
        <v>6</v>
      </c>
      <c r="B64" s="26">
        <v>143</v>
      </c>
      <c r="C64" s="27" t="s">
        <v>261</v>
      </c>
      <c r="D64" s="24">
        <v>19264036.989999998</v>
      </c>
      <c r="E64" s="22">
        <v>5.0780504012184709E-2</v>
      </c>
      <c r="F64" s="24">
        <f t="shared" si="0"/>
        <v>20245611.192974303</v>
      </c>
      <c r="G64" s="24">
        <v>20021708.710000001</v>
      </c>
      <c r="H64" s="24">
        <f t="shared" si="1"/>
        <v>223902.48297430202</v>
      </c>
      <c r="I64" s="24">
        <f t="shared" si="2"/>
        <v>-1703669.7657642744</v>
      </c>
      <c r="J64" s="24">
        <f t="shared" si="3"/>
        <v>-1479767.2827899724</v>
      </c>
      <c r="K64" s="24">
        <f t="shared" si="4"/>
        <v>715079.90403329465</v>
      </c>
      <c r="L64" s="24"/>
      <c r="M64" s="23">
        <f t="shared" si="5"/>
        <v>1.1312474121608837E-3</v>
      </c>
      <c r="N64" s="28">
        <v>174</v>
      </c>
      <c r="O64" s="1" t="s">
        <v>1016</v>
      </c>
    </row>
    <row r="65" spans="1:15" ht="11.4">
      <c r="A65" s="25">
        <v>14</v>
      </c>
      <c r="B65" s="26">
        <v>145</v>
      </c>
      <c r="C65" s="27" t="s">
        <v>264</v>
      </c>
      <c r="D65" s="24">
        <v>31778678.300000001</v>
      </c>
      <c r="E65" s="22">
        <v>4.6240855753628789E-2</v>
      </c>
      <c r="F65" s="24">
        <f t="shared" si="0"/>
        <v>33397919.938712165</v>
      </c>
      <c r="G65" s="24">
        <v>33179494.039999999</v>
      </c>
      <c r="H65" s="24">
        <f t="shared" si="1"/>
        <v>218425.89871216565</v>
      </c>
      <c r="I65" s="24">
        <f t="shared" si="2"/>
        <v>-2810437.5756630665</v>
      </c>
      <c r="J65" s="24">
        <f t="shared" si="3"/>
        <v>-2592011.6769509008</v>
      </c>
      <c r="K65" s="24">
        <f t="shared" si="4"/>
        <v>1179622.6430039131</v>
      </c>
      <c r="L65" s="24"/>
      <c r="M65" s="23">
        <f t="shared" si="5"/>
        <v>1.8661481810603726E-3</v>
      </c>
      <c r="N65" s="28">
        <v>178</v>
      </c>
      <c r="O65" s="1" t="s">
        <v>264</v>
      </c>
    </row>
    <row r="66" spans="1:15" ht="11.4">
      <c r="A66" s="25">
        <v>12</v>
      </c>
      <c r="B66" s="26">
        <v>146</v>
      </c>
      <c r="C66" s="27" t="s">
        <v>348</v>
      </c>
      <c r="D66" s="24">
        <v>13384928.439999999</v>
      </c>
      <c r="E66" s="22">
        <v>3.0295383863513888E-2</v>
      </c>
      <c r="F66" s="24">
        <f t="shared" si="0"/>
        <v>14066940.235979276</v>
      </c>
      <c r="G66" s="24">
        <v>14182440.01</v>
      </c>
      <c r="H66" s="24">
        <f t="shared" si="1"/>
        <v>-115499.774020724</v>
      </c>
      <c r="I66" s="24">
        <f t="shared" si="2"/>
        <v>-1183734.1213569988</v>
      </c>
      <c r="J66" s="24">
        <f t="shared" si="3"/>
        <v>-1299233.8953777228</v>
      </c>
      <c r="K66" s="24">
        <f t="shared" si="4"/>
        <v>496847.7453264959</v>
      </c>
      <c r="L66" s="24"/>
      <c r="M66" s="23">
        <f t="shared" si="5"/>
        <v>7.8600688254329475E-4</v>
      </c>
      <c r="N66" s="28">
        <v>181</v>
      </c>
      <c r="O66" s="1" t="s">
        <v>403</v>
      </c>
    </row>
    <row r="67" spans="1:15" ht="11.4">
      <c r="A67" s="25">
        <v>9</v>
      </c>
      <c r="B67" s="26">
        <v>153</v>
      </c>
      <c r="C67" s="27" t="s">
        <v>737</v>
      </c>
      <c r="D67" s="24">
        <v>88053733.829999998</v>
      </c>
      <c r="E67" s="22">
        <v>1.3033032526196793E-2</v>
      </c>
      <c r="F67" s="24">
        <f t="shared" si="0"/>
        <v>92540398.470851794</v>
      </c>
      <c r="G67" s="24">
        <v>93097416.540000007</v>
      </c>
      <c r="H67" s="24">
        <f t="shared" si="1"/>
        <v>-557018.06914821267</v>
      </c>
      <c r="I67" s="24">
        <f t="shared" si="2"/>
        <v>-7787281.7710378515</v>
      </c>
      <c r="J67" s="24">
        <f t="shared" si="3"/>
        <v>-8344299.8401860641</v>
      </c>
      <c r="K67" s="24">
        <f t="shared" si="4"/>
        <v>3268549.3476582905</v>
      </c>
      <c r="L67" s="24"/>
      <c r="M67" s="23">
        <f t="shared" si="5"/>
        <v>5.1708039482066407E-3</v>
      </c>
      <c r="N67" s="28">
        <v>184</v>
      </c>
      <c r="O67" s="1" t="s">
        <v>737</v>
      </c>
    </row>
    <row r="68" spans="1:15" ht="11.4">
      <c r="A68" s="25">
        <v>19</v>
      </c>
      <c r="B68" s="26">
        <v>148</v>
      </c>
      <c r="C68" s="27" t="s">
        <v>291</v>
      </c>
      <c r="D68" s="24">
        <v>17880686.73</v>
      </c>
      <c r="E68" s="22">
        <v>3.8081990042579901E-2</v>
      </c>
      <c r="F68" s="24">
        <f t="shared" si="0"/>
        <v>18791774.101496633</v>
      </c>
      <c r="G68" s="24">
        <v>18405029.59</v>
      </c>
      <c r="H68" s="24">
        <f t="shared" si="1"/>
        <v>386744.51149663329</v>
      </c>
      <c r="I68" s="24">
        <f t="shared" si="2"/>
        <v>-1581329.2607783489</v>
      </c>
      <c r="J68" s="24">
        <f t="shared" si="3"/>
        <v>-1194584.7492817156</v>
      </c>
      <c r="K68" s="24">
        <f t="shared" si="4"/>
        <v>663730.02489432017</v>
      </c>
      <c r="L68" s="24"/>
      <c r="M68" s="23">
        <f t="shared" si="5"/>
        <v>1.0500125493670969E-3</v>
      </c>
      <c r="N68" s="28">
        <v>186</v>
      </c>
      <c r="O68" s="1" t="s">
        <v>1023</v>
      </c>
    </row>
    <row r="69" spans="1:15" ht="11.4">
      <c r="A69" s="25">
        <v>1</v>
      </c>
      <c r="B69" s="26">
        <v>149</v>
      </c>
      <c r="C69" s="27" t="s">
        <v>905</v>
      </c>
      <c r="D69" s="24">
        <v>20219125.699999999</v>
      </c>
      <c r="E69" s="22">
        <v>3.4709583658086594E-2</v>
      </c>
      <c r="F69" s="24">
        <f t="shared" si="0"/>
        <v>21249365.218545213</v>
      </c>
      <c r="G69" s="24">
        <v>21016489.670000002</v>
      </c>
      <c r="H69" s="24">
        <f t="shared" si="1"/>
        <v>232875.54854521155</v>
      </c>
      <c r="I69" s="24">
        <f t="shared" si="2"/>
        <v>-1788135.7455427842</v>
      </c>
      <c r="J69" s="24">
        <f t="shared" si="3"/>
        <v>-1555260.1969975727</v>
      </c>
      <c r="K69" s="24">
        <f t="shared" si="4"/>
        <v>750532.73998064117</v>
      </c>
      <c r="L69" s="24"/>
      <c r="M69" s="23">
        <f t="shared" si="5"/>
        <v>1.1873333526173124E-3</v>
      </c>
      <c r="N69" s="28">
        <v>191</v>
      </c>
      <c r="O69" s="1" t="s">
        <v>392</v>
      </c>
    </row>
    <row r="70" spans="1:15" ht="11.4">
      <c r="A70" s="25">
        <v>14</v>
      </c>
      <c r="B70" s="26">
        <v>151</v>
      </c>
      <c r="C70" s="27" t="s">
        <v>238</v>
      </c>
      <c r="D70" s="24">
        <v>5097056.2699999996</v>
      </c>
      <c r="E70" s="22">
        <v>2.4976080787187788E-2</v>
      </c>
      <c r="F70" s="24">
        <f t="shared" si="0"/>
        <v>5356770.2099357238</v>
      </c>
      <c r="G70" s="24">
        <v>5357790.54</v>
      </c>
      <c r="H70" s="24">
        <f t="shared" si="1"/>
        <v>-1020.3300642762333</v>
      </c>
      <c r="I70" s="24">
        <f t="shared" si="2"/>
        <v>-450772.63224245008</v>
      </c>
      <c r="J70" s="24">
        <f t="shared" si="3"/>
        <v>-451792.96230672632</v>
      </c>
      <c r="K70" s="24">
        <f t="shared" si="4"/>
        <v>189202.42472000685</v>
      </c>
      <c r="L70" s="24"/>
      <c r="M70" s="23">
        <f t="shared" si="5"/>
        <v>2.9931585565730925E-4</v>
      </c>
      <c r="N70" s="28">
        <v>194</v>
      </c>
      <c r="O70" s="1" t="s">
        <v>1011</v>
      </c>
    </row>
    <row r="71" spans="1:15" ht="11.4">
      <c r="A71" s="25">
        <v>15</v>
      </c>
      <c r="B71" s="26">
        <v>152</v>
      </c>
      <c r="C71" s="27" t="s">
        <v>324</v>
      </c>
      <c r="D71" s="24">
        <v>12976896.59</v>
      </c>
      <c r="E71" s="22">
        <v>3.6916217470427802E-2</v>
      </c>
      <c r="F71" s="24">
        <f t="shared" si="0"/>
        <v>13638117.648390898</v>
      </c>
      <c r="G71" s="24">
        <v>13515715.24</v>
      </c>
      <c r="H71" s="24">
        <f t="shared" si="1"/>
        <v>122402.40839089826</v>
      </c>
      <c r="I71" s="24">
        <f t="shared" si="2"/>
        <v>-1147648.6670633471</v>
      </c>
      <c r="J71" s="24">
        <f t="shared" si="3"/>
        <v>-1025246.2586724488</v>
      </c>
      <c r="K71" s="24">
        <f t="shared" si="4"/>
        <v>481701.62739223376</v>
      </c>
      <c r="L71" s="24"/>
      <c r="M71" s="23">
        <f t="shared" si="5"/>
        <v>7.6204591451611912E-4</v>
      </c>
      <c r="N71" s="28">
        <v>197</v>
      </c>
      <c r="O71" s="1" t="s">
        <v>390</v>
      </c>
    </row>
    <row r="72" spans="1:15" ht="11.4">
      <c r="A72" s="25">
        <v>14</v>
      </c>
      <c r="B72" s="26">
        <v>164</v>
      </c>
      <c r="C72" s="27" t="s">
        <v>695</v>
      </c>
      <c r="D72" s="24">
        <v>19804161.440000001</v>
      </c>
      <c r="E72" s="22">
        <v>1.8898425280470733E-2</v>
      </c>
      <c r="F72" s="24">
        <f t="shared" si="0"/>
        <v>20813256.988930549</v>
      </c>
      <c r="G72" s="24">
        <v>20629149.710000001</v>
      </c>
      <c r="H72" s="24">
        <f t="shared" si="1"/>
        <v>184107.27893054858</v>
      </c>
      <c r="I72" s="24">
        <f t="shared" si="2"/>
        <v>-1751437.2039026425</v>
      </c>
      <c r="J72" s="24">
        <f t="shared" si="3"/>
        <v>-1567329.9249720939</v>
      </c>
      <c r="K72" s="24">
        <f t="shared" si="4"/>
        <v>735129.29140067415</v>
      </c>
      <c r="L72" s="24"/>
      <c r="M72" s="23">
        <f t="shared" si="5"/>
        <v>1.1629652907459644E-3</v>
      </c>
      <c r="N72" s="28">
        <v>203</v>
      </c>
      <c r="O72" s="1" t="s">
        <v>695</v>
      </c>
    </row>
    <row r="73" spans="1:15" ht="11.4">
      <c r="A73" s="25">
        <v>5</v>
      </c>
      <c r="B73" s="26">
        <v>165</v>
      </c>
      <c r="C73" s="27" t="s">
        <v>183</v>
      </c>
      <c r="D73" s="24">
        <v>52028623.520000003</v>
      </c>
      <c r="E73" s="22">
        <v>5.0124384368147999E-2</v>
      </c>
      <c r="F73" s="24">
        <f t="shared" si="0"/>
        <v>54679675.046219803</v>
      </c>
      <c r="G73" s="24">
        <v>54094765.840000004</v>
      </c>
      <c r="H73" s="24">
        <f t="shared" si="1"/>
        <v>584909.20621979982</v>
      </c>
      <c r="I73" s="24">
        <f t="shared" si="2"/>
        <v>-4601298.9328959975</v>
      </c>
      <c r="J73" s="24">
        <f t="shared" si="3"/>
        <v>-4016389.7266761977</v>
      </c>
      <c r="K73" s="24">
        <f t="shared" si="4"/>
        <v>1931299.4017286727</v>
      </c>
      <c r="L73" s="24"/>
      <c r="M73" s="23">
        <f t="shared" si="5"/>
        <v>3.0552913569386214E-3</v>
      </c>
      <c r="N73" s="28">
        <v>205</v>
      </c>
      <c r="O73" s="1" t="s">
        <v>183</v>
      </c>
    </row>
    <row r="74" spans="1:15" ht="11.4">
      <c r="A74" s="25">
        <v>12</v>
      </c>
      <c r="B74" s="26">
        <v>167</v>
      </c>
      <c r="C74" s="27" t="s">
        <v>360</v>
      </c>
      <c r="D74" s="24">
        <v>196787309.5</v>
      </c>
      <c r="E74" s="22">
        <v>2.7270310868752697E-2</v>
      </c>
      <c r="F74" s="24">
        <f t="shared" si="0"/>
        <v>206814353.4980047</v>
      </c>
      <c r="G74" s="24">
        <v>206895087.99000001</v>
      </c>
      <c r="H74" s="24">
        <f t="shared" si="1"/>
        <v>-80734.491995304823</v>
      </c>
      <c r="I74" s="24">
        <f t="shared" si="2"/>
        <v>-17403444.026570402</v>
      </c>
      <c r="J74" s="24">
        <f t="shared" si="3"/>
        <v>-17484178.518565707</v>
      </c>
      <c r="K74" s="24">
        <f t="shared" si="4"/>
        <v>7304733.1909338413</v>
      </c>
      <c r="L74" s="24"/>
      <c r="M74" s="23">
        <f t="shared" si="5"/>
        <v>1.1555996011300116E-2</v>
      </c>
      <c r="N74" s="28">
        <v>210</v>
      </c>
      <c r="O74" s="1" t="s">
        <v>360</v>
      </c>
    </row>
    <row r="75" spans="1:15" ht="11.4">
      <c r="A75" s="25">
        <v>5</v>
      </c>
      <c r="B75" s="26">
        <v>169</v>
      </c>
      <c r="C75" s="27" t="s">
        <v>352</v>
      </c>
      <c r="D75" s="24">
        <v>16569907.23</v>
      </c>
      <c r="E75" s="22">
        <v>1.3711376559769775E-2</v>
      </c>
      <c r="F75" s="24">
        <f t="shared" si="0"/>
        <v>17414205.519662153</v>
      </c>
      <c r="G75" s="24">
        <v>17387310.140000001</v>
      </c>
      <c r="H75" s="24">
        <f t="shared" si="1"/>
        <v>26895.37966215238</v>
      </c>
      <c r="I75" s="24">
        <f t="shared" si="2"/>
        <v>-1465406.7568456146</v>
      </c>
      <c r="J75" s="24">
        <f t="shared" si="3"/>
        <v>-1438511.3771834623</v>
      </c>
      <c r="K75" s="24">
        <f t="shared" si="4"/>
        <v>615073.96803794219</v>
      </c>
      <c r="L75" s="24"/>
      <c r="M75" s="23">
        <f t="shared" si="5"/>
        <v>9.73039279534908E-4</v>
      </c>
      <c r="N75" s="28">
        <v>214</v>
      </c>
      <c r="O75" s="1" t="s">
        <v>404</v>
      </c>
    </row>
    <row r="76" spans="1:15" ht="11.4">
      <c r="A76" s="25">
        <v>21</v>
      </c>
      <c r="B76" s="26">
        <v>170</v>
      </c>
      <c r="C76" s="27" t="s">
        <v>907</v>
      </c>
      <c r="D76" s="24">
        <v>12506811.390000001</v>
      </c>
      <c r="E76" s="22">
        <v>6.8581113353706244E-2</v>
      </c>
      <c r="F76" s="24">
        <f t="shared" si="0"/>
        <v>13144079.862245038</v>
      </c>
      <c r="G76" s="24">
        <v>13010925.880000001</v>
      </c>
      <c r="H76" s="24">
        <f t="shared" si="1"/>
        <v>133153.98224503733</v>
      </c>
      <c r="I76" s="24">
        <f t="shared" si="2"/>
        <v>-1106075.3487091004</v>
      </c>
      <c r="J76" s="24">
        <f t="shared" si="3"/>
        <v>-972921.36646406306</v>
      </c>
      <c r="K76" s="24">
        <f t="shared" si="4"/>
        <v>464252.0928072469</v>
      </c>
      <c r="L76" s="24"/>
      <c r="M76" s="23">
        <f t="shared" si="5"/>
        <v>7.3444097032549177E-4</v>
      </c>
      <c r="N76" s="28">
        <v>216</v>
      </c>
      <c r="O76" s="1" t="s">
        <v>907</v>
      </c>
    </row>
    <row r="77" spans="1:15" ht="11.4">
      <c r="A77" s="25">
        <v>10</v>
      </c>
      <c r="B77" s="26">
        <v>171</v>
      </c>
      <c r="C77" s="27" t="s">
        <v>304</v>
      </c>
      <c r="D77" s="24">
        <v>13425479.130000001</v>
      </c>
      <c r="E77" s="22">
        <v>2.7563587464168041E-2</v>
      </c>
      <c r="F77" s="24">
        <f t="shared" si="0"/>
        <v>14109557.134180469</v>
      </c>
      <c r="G77" s="24">
        <v>14074083.609999999</v>
      </c>
      <c r="H77" s="24">
        <f t="shared" si="1"/>
        <v>35473.524180470034</v>
      </c>
      <c r="I77" s="24">
        <f t="shared" si="2"/>
        <v>-1187320.3366746784</v>
      </c>
      <c r="J77" s="24">
        <f t="shared" si="3"/>
        <v>-1151846.8124942083</v>
      </c>
      <c r="K77" s="24">
        <f t="shared" si="4"/>
        <v>498352.9845205826</v>
      </c>
      <c r="L77" s="24"/>
      <c r="M77" s="23">
        <f t="shared" si="5"/>
        <v>7.8838815201176863E-4</v>
      </c>
      <c r="N77" s="28">
        <v>218</v>
      </c>
      <c r="O77" s="1" t="s">
        <v>384</v>
      </c>
    </row>
    <row r="78" spans="1:15" ht="11.4">
      <c r="A78" s="25">
        <v>13</v>
      </c>
      <c r="B78" s="26">
        <v>172</v>
      </c>
      <c r="C78" s="27" t="s">
        <v>317</v>
      </c>
      <c r="D78" s="24">
        <v>10982620.02</v>
      </c>
      <c r="E78" s="22">
        <v>1.4389790193962819E-2</v>
      </c>
      <c r="F78" s="24">
        <f t="shared" si="0"/>
        <v>11542225.283335883</v>
      </c>
      <c r="G78" s="24">
        <v>11405938.029999999</v>
      </c>
      <c r="H78" s="24">
        <f t="shared" si="1"/>
        <v>136287.25333588384</v>
      </c>
      <c r="I78" s="24">
        <f t="shared" si="2"/>
        <v>-971279.16057595937</v>
      </c>
      <c r="J78" s="24">
        <f t="shared" si="3"/>
        <v>-834991.90724007552</v>
      </c>
      <c r="K78" s="24">
        <f t="shared" si="4"/>
        <v>407674.20006577455</v>
      </c>
      <c r="L78" s="24"/>
      <c r="M78" s="23">
        <f t="shared" si="5"/>
        <v>6.4493545578326434E-4</v>
      </c>
      <c r="N78" s="28">
        <v>221</v>
      </c>
      <c r="O78" s="1" t="s">
        <v>317</v>
      </c>
    </row>
    <row r="79" spans="1:15" ht="11.4">
      <c r="A79" s="25">
        <v>11</v>
      </c>
      <c r="B79" s="26">
        <v>174</v>
      </c>
      <c r="C79" s="27" t="s">
        <v>99</v>
      </c>
      <c r="D79" s="24">
        <v>13823822.35</v>
      </c>
      <c r="E79" s="22">
        <v>9.2042868156507446E-2</v>
      </c>
      <c r="F79" s="24">
        <f t="shared" si="0"/>
        <v>14528197.420101007</v>
      </c>
      <c r="G79" s="24">
        <v>13848083.439999999</v>
      </c>
      <c r="H79" s="24">
        <f t="shared" si="1"/>
        <v>680113.98010100797</v>
      </c>
      <c r="I79" s="24">
        <f t="shared" si="2"/>
        <v>-1222548.9494863893</v>
      </c>
      <c r="J79" s="24">
        <f t="shared" si="3"/>
        <v>-542434.96938538132</v>
      </c>
      <c r="K79" s="24">
        <f t="shared" si="4"/>
        <v>513139.46108713915</v>
      </c>
      <c r="L79" s="24"/>
      <c r="M79" s="23">
        <f t="shared" si="5"/>
        <v>8.1178017191968065E-4</v>
      </c>
      <c r="N79" s="28">
        <v>226</v>
      </c>
      <c r="O79" s="1" t="s">
        <v>99</v>
      </c>
    </row>
    <row r="80" spans="1:15" ht="11.4">
      <c r="A80" s="25">
        <v>12</v>
      </c>
      <c r="B80" s="26">
        <v>176</v>
      </c>
      <c r="C80" s="27" t="s">
        <v>915</v>
      </c>
      <c r="D80" s="24">
        <v>11277122.92</v>
      </c>
      <c r="E80" s="22">
        <v>1.6740593399695025E-2</v>
      </c>
      <c r="F80" s="24">
        <f t="shared" ref="F80:F143" si="6">SUM($F$15 * M80)</f>
        <v>11851734.199442018</v>
      </c>
      <c r="G80" s="24">
        <v>11912573.09</v>
      </c>
      <c r="H80" s="24">
        <f t="shared" ref="H80:H143" si="7">SUM(F80 - G80)</f>
        <v>-60838.890557982028</v>
      </c>
      <c r="I80" s="24">
        <f t="shared" ref="I80:I143" si="8">SUM($I$15 * M80)</f>
        <v>-997324.36008011061</v>
      </c>
      <c r="J80" s="24">
        <f t="shared" ref="J80:J143" si="9">SUM(H80 + I80)</f>
        <v>-1058163.2506380926</v>
      </c>
      <c r="K80" s="24">
        <f t="shared" ref="K80:K143" si="10">SUM($K$15 * M80)</f>
        <v>418606.13014765957</v>
      </c>
      <c r="L80" s="24"/>
      <c r="M80" s="23">
        <f t="shared" ref="M80:M143" si="11">SUM(D80/ $D$15)</f>
        <v>6.6222963164431657E-4</v>
      </c>
      <c r="N80" s="28">
        <v>232</v>
      </c>
      <c r="O80" s="1" t="s">
        <v>915</v>
      </c>
    </row>
    <row r="81" spans="1:15" ht="11.4">
      <c r="A81" s="25">
        <v>6</v>
      </c>
      <c r="B81" s="26">
        <v>177</v>
      </c>
      <c r="C81" s="27" t="s">
        <v>327</v>
      </c>
      <c r="D81" s="24">
        <v>4966416.2</v>
      </c>
      <c r="E81" s="22">
        <v>2.5743256676589547E-2</v>
      </c>
      <c r="F81" s="24">
        <f t="shared" si="6"/>
        <v>5219473.5433639195</v>
      </c>
      <c r="G81" s="24">
        <v>5074716.0999999996</v>
      </c>
      <c r="H81" s="24">
        <f t="shared" si="7"/>
        <v>144757.44336391985</v>
      </c>
      <c r="I81" s="24">
        <f t="shared" si="8"/>
        <v>-439219.10700929869</v>
      </c>
      <c r="J81" s="24">
        <f t="shared" si="9"/>
        <v>-294461.66364537884</v>
      </c>
      <c r="K81" s="24">
        <f t="shared" si="10"/>
        <v>184353.07311385099</v>
      </c>
      <c r="L81" s="24"/>
      <c r="M81" s="23">
        <f t="shared" si="11"/>
        <v>2.9164424242334732E-4</v>
      </c>
      <c r="N81" s="28">
        <v>234</v>
      </c>
      <c r="O81" s="1" t="s">
        <v>327</v>
      </c>
    </row>
    <row r="82" spans="1:15" ht="11.4">
      <c r="A82" s="25">
        <v>10</v>
      </c>
      <c r="B82" s="26">
        <v>178</v>
      </c>
      <c r="C82" s="27" t="s">
        <v>809</v>
      </c>
      <c r="D82" s="24">
        <v>15339726.01</v>
      </c>
      <c r="E82" s="22">
        <v>1.2686988309593321E-2</v>
      </c>
      <c r="F82" s="24">
        <f t="shared" si="6"/>
        <v>16121341.999417283</v>
      </c>
      <c r="G82" s="24">
        <v>16120368.49</v>
      </c>
      <c r="H82" s="24">
        <f t="shared" si="7"/>
        <v>973.50941728241742</v>
      </c>
      <c r="I82" s="24">
        <f t="shared" si="8"/>
        <v>-1356612.1904723798</v>
      </c>
      <c r="J82" s="24">
        <f t="shared" si="9"/>
        <v>-1355638.6810550974</v>
      </c>
      <c r="K82" s="24">
        <f t="shared" si="10"/>
        <v>569409.71452774573</v>
      </c>
      <c r="L82" s="24"/>
      <c r="M82" s="23">
        <f t="shared" si="11"/>
        <v>9.0079900495817621E-4</v>
      </c>
      <c r="N82" s="28">
        <v>236</v>
      </c>
      <c r="O82" s="1" t="s">
        <v>809</v>
      </c>
    </row>
    <row r="83" spans="1:15" ht="11.4">
      <c r="A83" s="25">
        <v>13</v>
      </c>
      <c r="B83" s="26">
        <v>179</v>
      </c>
      <c r="C83" s="27" t="s">
        <v>203</v>
      </c>
      <c r="D83" s="24">
        <v>393890966.05000001</v>
      </c>
      <c r="E83" s="22">
        <v>5.6356979727726797E-2</v>
      </c>
      <c r="F83" s="24">
        <f t="shared" si="6"/>
        <v>413961173.10265517</v>
      </c>
      <c r="G83" s="24">
        <v>414775858.60000002</v>
      </c>
      <c r="H83" s="24">
        <f t="shared" si="7"/>
        <v>-814685.49734485149</v>
      </c>
      <c r="I83" s="24">
        <f t="shared" si="8"/>
        <v>-34834865.102024876</v>
      </c>
      <c r="J83" s="24">
        <f t="shared" si="9"/>
        <v>-35649550.599369727</v>
      </c>
      <c r="K83" s="24">
        <f t="shared" si="10"/>
        <v>14621209.165494638</v>
      </c>
      <c r="L83" s="24"/>
      <c r="M83" s="23">
        <f t="shared" si="11"/>
        <v>2.313056895856869E-2</v>
      </c>
      <c r="N83" s="28">
        <v>239</v>
      </c>
      <c r="O83" s="1" t="s">
        <v>203</v>
      </c>
    </row>
    <row r="84" spans="1:15" ht="11.4">
      <c r="A84" s="25">
        <v>4</v>
      </c>
      <c r="B84" s="26">
        <v>181</v>
      </c>
      <c r="C84" s="27" t="s">
        <v>926</v>
      </c>
      <c r="D84" s="24">
        <v>4726754.88</v>
      </c>
      <c r="E84" s="22">
        <v>7.9439065053431429E-2</v>
      </c>
      <c r="F84" s="24">
        <f t="shared" si="6"/>
        <v>4967600.5893598488</v>
      </c>
      <c r="G84" s="24">
        <v>4795354.4800000004</v>
      </c>
      <c r="H84" s="24">
        <f t="shared" si="7"/>
        <v>172246.10935984831</v>
      </c>
      <c r="I84" s="24">
        <f t="shared" si="8"/>
        <v>-418023.97822507203</v>
      </c>
      <c r="J84" s="24">
        <f t="shared" si="9"/>
        <v>-245777.86886522372</v>
      </c>
      <c r="K84" s="24">
        <f t="shared" si="10"/>
        <v>175456.85921044878</v>
      </c>
      <c r="L84" s="24"/>
      <c r="M84" s="23">
        <f t="shared" si="11"/>
        <v>2.7757054394644977E-4</v>
      </c>
      <c r="N84" s="28">
        <v>245</v>
      </c>
      <c r="O84" s="1" t="s">
        <v>926</v>
      </c>
    </row>
    <row r="85" spans="1:15" ht="11.4">
      <c r="A85" s="25">
        <v>13</v>
      </c>
      <c r="B85" s="26">
        <v>182</v>
      </c>
      <c r="C85" s="27" t="s">
        <v>87</v>
      </c>
      <c r="D85" s="24">
        <v>70478954.579999998</v>
      </c>
      <c r="E85" s="22">
        <v>2.1948590448843088E-2</v>
      </c>
      <c r="F85" s="24">
        <f t="shared" si="6"/>
        <v>74070118.971152142</v>
      </c>
      <c r="G85" s="24">
        <v>73432974.349999994</v>
      </c>
      <c r="H85" s="24">
        <f t="shared" si="7"/>
        <v>637144.62115214765</v>
      </c>
      <c r="I85" s="24">
        <f t="shared" si="8"/>
        <v>-6233006.3061522152</v>
      </c>
      <c r="J85" s="24">
        <f t="shared" si="9"/>
        <v>-5595861.6850000676</v>
      </c>
      <c r="K85" s="24">
        <f t="shared" si="10"/>
        <v>2616174.59017521</v>
      </c>
      <c r="L85" s="24"/>
      <c r="M85" s="23">
        <f t="shared" si="11"/>
        <v>4.1387552890298652E-3</v>
      </c>
      <c r="N85" s="28">
        <v>248</v>
      </c>
      <c r="O85" s="1" t="s">
        <v>87</v>
      </c>
    </row>
    <row r="86" spans="1:15" ht="11.4">
      <c r="A86" s="25">
        <v>1</v>
      </c>
      <c r="B86" s="26">
        <v>186</v>
      </c>
      <c r="C86" s="27" t="s">
        <v>688</v>
      </c>
      <c r="D86" s="24">
        <v>143845522.03999999</v>
      </c>
      <c r="E86" s="22">
        <v>3.502444451808763E-2</v>
      </c>
      <c r="F86" s="24">
        <f t="shared" si="6"/>
        <v>151174985.4188925</v>
      </c>
      <c r="G86" s="24">
        <v>150298333.03</v>
      </c>
      <c r="H86" s="24">
        <f t="shared" si="7"/>
        <v>876652.38889250159</v>
      </c>
      <c r="I86" s="24">
        <f t="shared" si="8"/>
        <v>-12721386.849876815</v>
      </c>
      <c r="J86" s="24">
        <f t="shared" si="9"/>
        <v>-11844734.460984314</v>
      </c>
      <c r="K86" s="24">
        <f t="shared" si="10"/>
        <v>5339537.1982195498</v>
      </c>
      <c r="L86" s="24"/>
      <c r="M86" s="23">
        <f t="shared" si="11"/>
        <v>8.447080673856272E-3</v>
      </c>
      <c r="N86" s="28">
        <v>257</v>
      </c>
      <c r="O86" s="1" t="s">
        <v>382</v>
      </c>
    </row>
    <row r="87" spans="1:15" ht="11.4">
      <c r="A87" s="25">
        <v>2</v>
      </c>
      <c r="B87" s="26">
        <v>202</v>
      </c>
      <c r="C87" s="27" t="s">
        <v>82</v>
      </c>
      <c r="D87" s="24">
        <v>107324301.28</v>
      </c>
      <c r="E87" s="22">
        <v>5.3195809092498075E-2</v>
      </c>
      <c r="F87" s="24">
        <f t="shared" si="6"/>
        <v>112792872.87500763</v>
      </c>
      <c r="G87" s="24">
        <v>109986515.89</v>
      </c>
      <c r="H87" s="24">
        <f t="shared" si="7"/>
        <v>2806356.9850076288</v>
      </c>
      <c r="I87" s="24">
        <f t="shared" si="8"/>
        <v>-9491529.0765599813</v>
      </c>
      <c r="J87" s="24">
        <f t="shared" si="9"/>
        <v>-6685172.0915523525</v>
      </c>
      <c r="K87" s="24">
        <f t="shared" si="10"/>
        <v>3983871.661977265</v>
      </c>
      <c r="L87" s="24"/>
      <c r="M87" s="23">
        <f t="shared" si="11"/>
        <v>6.3024348503898419E-3</v>
      </c>
      <c r="N87" s="28">
        <v>260</v>
      </c>
      <c r="O87" s="1" t="s">
        <v>1003</v>
      </c>
    </row>
    <row r="88" spans="1:15" ht="11.4">
      <c r="A88" s="25">
        <v>11</v>
      </c>
      <c r="B88" s="26">
        <v>204</v>
      </c>
      <c r="C88" s="27" t="s">
        <v>191</v>
      </c>
      <c r="D88" s="24">
        <v>6857317.3499999996</v>
      </c>
      <c r="E88" s="22">
        <v>3.7112578867120528E-2</v>
      </c>
      <c r="F88" s="24">
        <f t="shared" si="6"/>
        <v>7206723.1269854875</v>
      </c>
      <c r="G88" s="24">
        <v>7175437.7599999998</v>
      </c>
      <c r="H88" s="24">
        <f t="shared" si="7"/>
        <v>31285.366985487752</v>
      </c>
      <c r="I88" s="24">
        <f t="shared" si="8"/>
        <v>-606446.31493960787</v>
      </c>
      <c r="J88" s="24">
        <f t="shared" si="9"/>
        <v>-575160.94795412011</v>
      </c>
      <c r="K88" s="24">
        <f t="shared" si="10"/>
        <v>254543.21101590901</v>
      </c>
      <c r="L88" s="24"/>
      <c r="M88" s="23">
        <f t="shared" si="11"/>
        <v>4.026841575615885E-4</v>
      </c>
      <c r="N88" s="28">
        <v>261</v>
      </c>
      <c r="O88" s="1" t="s">
        <v>191</v>
      </c>
    </row>
    <row r="89" spans="1:15" ht="11.4">
      <c r="A89" s="25">
        <v>18</v>
      </c>
      <c r="B89" s="26">
        <v>205</v>
      </c>
      <c r="C89" s="27" t="s">
        <v>368</v>
      </c>
      <c r="D89" s="24">
        <v>111255496.65000001</v>
      </c>
      <c r="E89" s="22">
        <v>2.0636067008407262E-2</v>
      </c>
      <c r="F89" s="24">
        <f t="shared" si="6"/>
        <v>116924377.24379367</v>
      </c>
      <c r="G89" s="24">
        <v>116696496.56999999</v>
      </c>
      <c r="H89" s="24">
        <f t="shared" si="7"/>
        <v>227880.67379367352</v>
      </c>
      <c r="I89" s="24">
        <f t="shared" si="8"/>
        <v>-9839195.4924134277</v>
      </c>
      <c r="J89" s="24">
        <f t="shared" si="9"/>
        <v>-9611314.8186197542</v>
      </c>
      <c r="K89" s="24">
        <f t="shared" si="10"/>
        <v>4129797.3996289833</v>
      </c>
      <c r="L89" s="24"/>
      <c r="M89" s="23">
        <f t="shared" si="11"/>
        <v>6.5332875315448815E-3</v>
      </c>
      <c r="N89" s="28">
        <v>265</v>
      </c>
      <c r="O89" s="1" t="s">
        <v>409</v>
      </c>
    </row>
    <row r="90" spans="1:15" ht="11.4">
      <c r="A90" s="25">
        <v>17</v>
      </c>
      <c r="B90" s="26">
        <v>208</v>
      </c>
      <c r="C90" s="27" t="s">
        <v>282</v>
      </c>
      <c r="D90" s="24">
        <v>30515427.559999999</v>
      </c>
      <c r="E90" s="22">
        <v>4.7289430998251683E-2</v>
      </c>
      <c r="F90" s="24">
        <f t="shared" si="6"/>
        <v>32070301.883651678</v>
      </c>
      <c r="G90" s="24">
        <v>32231918.600000001</v>
      </c>
      <c r="H90" s="24">
        <f t="shared" si="7"/>
        <v>-161616.71634832397</v>
      </c>
      <c r="I90" s="24">
        <f t="shared" si="8"/>
        <v>-2698718.4124661447</v>
      </c>
      <c r="J90" s="24">
        <f t="shared" si="9"/>
        <v>-2860335.1288144686</v>
      </c>
      <c r="K90" s="24">
        <f t="shared" si="10"/>
        <v>1132730.8508838031</v>
      </c>
      <c r="L90" s="24"/>
      <c r="M90" s="23">
        <f t="shared" si="11"/>
        <v>1.7919659558457333E-3</v>
      </c>
      <c r="N90" s="28">
        <v>269</v>
      </c>
      <c r="O90" s="1" t="s">
        <v>282</v>
      </c>
    </row>
    <row r="91" spans="1:15" ht="11.4">
      <c r="A91" s="25">
        <v>6</v>
      </c>
      <c r="B91" s="26">
        <v>211</v>
      </c>
      <c r="C91" s="27" t="s">
        <v>192</v>
      </c>
      <c r="D91" s="24">
        <v>100180000.47</v>
      </c>
      <c r="E91" s="22">
        <v>4.2572969340692532E-2</v>
      </c>
      <c r="F91" s="24">
        <f t="shared" si="6"/>
        <v>105284543.41530015</v>
      </c>
      <c r="G91" s="24">
        <v>103835841.58</v>
      </c>
      <c r="H91" s="24">
        <f t="shared" si="7"/>
        <v>1448701.8353001475</v>
      </c>
      <c r="I91" s="24">
        <f t="shared" si="8"/>
        <v>-8859702.5651262403</v>
      </c>
      <c r="J91" s="24">
        <f t="shared" si="9"/>
        <v>-7411000.7298260927</v>
      </c>
      <c r="K91" s="24">
        <f t="shared" si="10"/>
        <v>3718675.642043761</v>
      </c>
      <c r="L91" s="24"/>
      <c r="M91" s="23">
        <f t="shared" si="11"/>
        <v>5.882898083137641E-3</v>
      </c>
      <c r="N91" s="28">
        <v>1862</v>
      </c>
      <c r="O91" s="1" t="s">
        <v>192</v>
      </c>
    </row>
    <row r="92" spans="1:15" ht="11.4">
      <c r="A92" s="25">
        <v>10</v>
      </c>
      <c r="B92" s="26">
        <v>213</v>
      </c>
      <c r="C92" s="27" t="s">
        <v>79</v>
      </c>
      <c r="D92" s="24">
        <v>12552070.07</v>
      </c>
      <c r="E92" s="22">
        <v>3.2432601755911408E-2</v>
      </c>
      <c r="F92" s="24">
        <f t="shared" si="6"/>
        <v>13191644.640015291</v>
      </c>
      <c r="G92" s="24">
        <v>12826103.699999999</v>
      </c>
      <c r="H92" s="24">
        <f t="shared" si="7"/>
        <v>365540.9400152918</v>
      </c>
      <c r="I92" s="24">
        <f t="shared" si="8"/>
        <v>-1110077.9284796037</v>
      </c>
      <c r="J92" s="24">
        <f t="shared" si="9"/>
        <v>-744536.98846431193</v>
      </c>
      <c r="K92" s="24">
        <f t="shared" si="10"/>
        <v>465932.09230931773</v>
      </c>
      <c r="L92" s="24"/>
      <c r="M92" s="23">
        <f t="shared" si="11"/>
        <v>7.37098708402635E-4</v>
      </c>
      <c r="N92" s="28">
        <v>284</v>
      </c>
      <c r="O92" s="1" t="s">
        <v>79</v>
      </c>
    </row>
    <row r="93" spans="1:15" ht="11.4">
      <c r="A93" s="25">
        <v>4</v>
      </c>
      <c r="B93" s="26">
        <v>214</v>
      </c>
      <c r="C93" s="27" t="s">
        <v>802</v>
      </c>
      <c r="D93" s="24">
        <v>32196370.699999999</v>
      </c>
      <c r="E93" s="22">
        <v>4.2540643435270913E-2</v>
      </c>
      <c r="F93" s="24">
        <f t="shared" si="6"/>
        <v>33836895.317188136</v>
      </c>
      <c r="G93" s="24">
        <v>33828434.039999999</v>
      </c>
      <c r="H93" s="24">
        <f t="shared" si="7"/>
        <v>8461.2771881371737</v>
      </c>
      <c r="I93" s="24">
        <f t="shared" si="8"/>
        <v>-2847377.3881041924</v>
      </c>
      <c r="J93" s="24">
        <f t="shared" si="9"/>
        <v>-2838916.1109160553</v>
      </c>
      <c r="K93" s="24">
        <f t="shared" si="10"/>
        <v>1195127.3599779555</v>
      </c>
      <c r="L93" s="24"/>
      <c r="M93" s="23">
        <f t="shared" si="11"/>
        <v>1.8906764482571471E-3</v>
      </c>
      <c r="N93" s="28">
        <v>287</v>
      </c>
      <c r="O93" s="1" t="s">
        <v>802</v>
      </c>
    </row>
    <row r="94" spans="1:15" ht="11.4">
      <c r="A94" s="25">
        <v>13</v>
      </c>
      <c r="B94" s="26">
        <v>216</v>
      </c>
      <c r="C94" s="27" t="s">
        <v>127</v>
      </c>
      <c r="D94" s="24">
        <v>3002578.91</v>
      </c>
      <c r="E94" s="22">
        <v>1.4673043730694552E-2</v>
      </c>
      <c r="F94" s="24">
        <f t="shared" si="6"/>
        <v>3155571.4526316738</v>
      </c>
      <c r="G94" s="24">
        <v>3108504.6</v>
      </c>
      <c r="H94" s="24">
        <f t="shared" si="7"/>
        <v>47066.852631673682</v>
      </c>
      <c r="I94" s="24">
        <f t="shared" si="8"/>
        <v>-265541.58460886817</v>
      </c>
      <c r="J94" s="24">
        <f t="shared" si="9"/>
        <v>-218474.73197719449</v>
      </c>
      <c r="K94" s="24">
        <f t="shared" si="10"/>
        <v>111455.55004539029</v>
      </c>
      <c r="L94" s="24"/>
      <c r="M94" s="23">
        <f t="shared" si="11"/>
        <v>1.7632127801195358E-4</v>
      </c>
      <c r="N94" s="28">
        <v>289</v>
      </c>
      <c r="O94" s="1" t="s">
        <v>127</v>
      </c>
    </row>
    <row r="95" spans="1:15" ht="11.4">
      <c r="A95" s="25">
        <v>16</v>
      </c>
      <c r="B95" s="26">
        <v>217</v>
      </c>
      <c r="C95" s="27" t="s">
        <v>335</v>
      </c>
      <c r="D95" s="24">
        <v>14159271.41</v>
      </c>
      <c r="E95" s="22">
        <v>1.8450781529719705E-2</v>
      </c>
      <c r="F95" s="24">
        <f t="shared" si="6"/>
        <v>14880738.855073029</v>
      </c>
      <c r="G95" s="24">
        <v>14820007.949999999</v>
      </c>
      <c r="H95" s="24">
        <f t="shared" si="7"/>
        <v>60730.90507302992</v>
      </c>
      <c r="I95" s="24">
        <f t="shared" si="8"/>
        <v>-1252215.3388196691</v>
      </c>
      <c r="J95" s="24">
        <f t="shared" si="9"/>
        <v>-1191484.4337466392</v>
      </c>
      <c r="K95" s="24">
        <f t="shared" si="10"/>
        <v>525591.31018592243</v>
      </c>
      <c r="L95" s="24"/>
      <c r="M95" s="23">
        <f t="shared" si="11"/>
        <v>8.3147884054421601E-4</v>
      </c>
      <c r="N95" s="28">
        <v>293</v>
      </c>
      <c r="O95" s="1" t="s">
        <v>335</v>
      </c>
    </row>
    <row r="96" spans="1:15" ht="11.4">
      <c r="A96" s="25">
        <v>14</v>
      </c>
      <c r="B96" s="26">
        <v>218</v>
      </c>
      <c r="C96" s="27" t="s">
        <v>237</v>
      </c>
      <c r="D96" s="24">
        <v>3370210.69</v>
      </c>
      <c r="E96" s="22">
        <v>1.8480272268631626E-2</v>
      </c>
      <c r="F96" s="24">
        <f t="shared" si="6"/>
        <v>3541935.4366670395</v>
      </c>
      <c r="G96" s="24">
        <v>3655820.13</v>
      </c>
      <c r="H96" s="24">
        <f t="shared" si="7"/>
        <v>-113884.69333296036</v>
      </c>
      <c r="I96" s="24">
        <f t="shared" si="8"/>
        <v>-298054.14409186895</v>
      </c>
      <c r="J96" s="24">
        <f t="shared" si="9"/>
        <v>-411938.83742482931</v>
      </c>
      <c r="K96" s="24">
        <f t="shared" si="10"/>
        <v>125102.01979098172</v>
      </c>
      <c r="L96" s="24"/>
      <c r="M96" s="23">
        <f t="shared" si="11"/>
        <v>1.9790982147088612E-4</v>
      </c>
      <c r="N96" s="28">
        <v>299</v>
      </c>
      <c r="O96" s="1" t="s">
        <v>1010</v>
      </c>
    </row>
    <row r="97" spans="1:15" ht="11.4">
      <c r="A97" s="25">
        <v>1</v>
      </c>
      <c r="B97" s="26">
        <v>223</v>
      </c>
      <c r="C97" s="27" t="s">
        <v>923</v>
      </c>
      <c r="D97" s="24">
        <v>4299145.1100000003</v>
      </c>
      <c r="E97" s="22">
        <v>7.1511673534976727E-2</v>
      </c>
      <c r="F97" s="24">
        <f t="shared" si="6"/>
        <v>4518202.5140638379</v>
      </c>
      <c r="G97" s="24">
        <v>4296740.66</v>
      </c>
      <c r="H97" s="24">
        <f t="shared" si="7"/>
        <v>221461.85406383779</v>
      </c>
      <c r="I97" s="24">
        <f t="shared" si="8"/>
        <v>-380207.09503114002</v>
      </c>
      <c r="J97" s="24">
        <f t="shared" si="9"/>
        <v>-158745.24096730223</v>
      </c>
      <c r="K97" s="24">
        <f t="shared" si="10"/>
        <v>159584.01005354428</v>
      </c>
      <c r="L97" s="24"/>
      <c r="M97" s="23">
        <f t="shared" si="11"/>
        <v>2.524598962676524E-4</v>
      </c>
      <c r="N97" s="28">
        <v>304</v>
      </c>
      <c r="O97" s="1" t="s">
        <v>399</v>
      </c>
    </row>
    <row r="98" spans="1:15" ht="11.4">
      <c r="A98" s="25">
        <v>1</v>
      </c>
      <c r="B98" s="26">
        <v>224</v>
      </c>
      <c r="C98" s="27" t="s">
        <v>201</v>
      </c>
      <c r="D98" s="24">
        <v>27560472.100000001</v>
      </c>
      <c r="E98" s="22">
        <v>3.0093209478417919E-2</v>
      </c>
      <c r="F98" s="24">
        <f t="shared" si="6"/>
        <v>28964780.472601037</v>
      </c>
      <c r="G98" s="24">
        <v>28659656.41</v>
      </c>
      <c r="H98" s="24">
        <f t="shared" si="7"/>
        <v>305124.06260103732</v>
      </c>
      <c r="I98" s="24">
        <f t="shared" si="8"/>
        <v>-2437388.542771887</v>
      </c>
      <c r="J98" s="24">
        <f t="shared" si="9"/>
        <v>-2132264.4801708497</v>
      </c>
      <c r="K98" s="24">
        <f t="shared" si="10"/>
        <v>1023043.080461833</v>
      </c>
      <c r="L98" s="24"/>
      <c r="M98" s="23">
        <f t="shared" si="11"/>
        <v>1.6184412829585851E-3</v>
      </c>
      <c r="N98" s="28">
        <v>307</v>
      </c>
      <c r="O98" s="1" t="s">
        <v>990</v>
      </c>
    </row>
    <row r="99" spans="1:15" ht="11.4">
      <c r="A99" s="25">
        <v>13</v>
      </c>
      <c r="B99" s="26">
        <v>226</v>
      </c>
      <c r="C99" s="27" t="s">
        <v>281</v>
      </c>
      <c r="D99" s="24">
        <v>8968741.8100000005</v>
      </c>
      <c r="E99" s="22">
        <v>4.1165316725664189E-3</v>
      </c>
      <c r="F99" s="24">
        <f t="shared" si="6"/>
        <v>9425732.5019511729</v>
      </c>
      <c r="G99" s="24">
        <v>9490919.4900000002</v>
      </c>
      <c r="H99" s="24">
        <f t="shared" si="7"/>
        <v>-65186.988048827276</v>
      </c>
      <c r="I99" s="24">
        <f t="shared" si="8"/>
        <v>-793176.12744279497</v>
      </c>
      <c r="J99" s="24">
        <f t="shared" si="9"/>
        <v>-858363.11549162224</v>
      </c>
      <c r="K99" s="24">
        <f t="shared" si="10"/>
        <v>332919.16103168769</v>
      </c>
      <c r="L99" s="24"/>
      <c r="M99" s="23">
        <f t="shared" si="11"/>
        <v>5.2667392448261813E-4</v>
      </c>
      <c r="N99" s="28">
        <v>311</v>
      </c>
      <c r="O99" s="1" t="s">
        <v>281</v>
      </c>
    </row>
    <row r="100" spans="1:15" ht="11.4">
      <c r="A100" s="25">
        <v>4</v>
      </c>
      <c r="B100" s="26">
        <v>230</v>
      </c>
      <c r="C100" s="27" t="s">
        <v>81</v>
      </c>
      <c r="D100" s="24">
        <v>5265798.43</v>
      </c>
      <c r="E100" s="22">
        <v>3.7373091672650689E-2</v>
      </c>
      <c r="F100" s="24">
        <f t="shared" si="6"/>
        <v>5534110.4094482185</v>
      </c>
      <c r="G100" s="24">
        <v>5569567.1699999999</v>
      </c>
      <c r="H100" s="24">
        <f t="shared" si="7"/>
        <v>-35456.760551781394</v>
      </c>
      <c r="I100" s="24">
        <f t="shared" si="8"/>
        <v>-465695.82390528749</v>
      </c>
      <c r="J100" s="24">
        <f t="shared" si="9"/>
        <v>-501152.58445706888</v>
      </c>
      <c r="K100" s="24">
        <f t="shared" si="10"/>
        <v>195466.12363430028</v>
      </c>
      <c r="L100" s="24"/>
      <c r="M100" s="23">
        <f t="shared" si="11"/>
        <v>3.0922494853963343E-4</v>
      </c>
      <c r="N100" s="28">
        <v>316</v>
      </c>
      <c r="O100" s="1" t="s">
        <v>81</v>
      </c>
    </row>
    <row r="101" spans="1:15" ht="11.4">
      <c r="A101" s="25">
        <v>15</v>
      </c>
      <c r="B101" s="26">
        <v>231</v>
      </c>
      <c r="C101" s="27" t="s">
        <v>337</v>
      </c>
      <c r="D101" s="24">
        <v>4572568.3899999997</v>
      </c>
      <c r="E101" s="22">
        <v>4.1660816622023427E-3</v>
      </c>
      <c r="F101" s="24">
        <f t="shared" si="6"/>
        <v>4805557.7252722289</v>
      </c>
      <c r="G101" s="24">
        <v>4802764.0599999996</v>
      </c>
      <c r="H101" s="24">
        <f t="shared" si="7"/>
        <v>2793.6652722293511</v>
      </c>
      <c r="I101" s="24">
        <f t="shared" si="8"/>
        <v>-404388.05853499478</v>
      </c>
      <c r="J101" s="24">
        <f t="shared" si="9"/>
        <v>-401594.39326276543</v>
      </c>
      <c r="K101" s="24">
        <f t="shared" si="10"/>
        <v>169733.46589835823</v>
      </c>
      <c r="L101" s="24"/>
      <c r="M101" s="23">
        <f t="shared" si="11"/>
        <v>2.6851620772952835E-4</v>
      </c>
      <c r="N101" s="28">
        <v>320</v>
      </c>
      <c r="O101" s="1" t="s">
        <v>402</v>
      </c>
    </row>
    <row r="102" spans="1:15" ht="11.4">
      <c r="A102" s="25">
        <v>14</v>
      </c>
      <c r="B102" s="26">
        <v>232</v>
      </c>
      <c r="C102" s="27" t="s">
        <v>78</v>
      </c>
      <c r="D102" s="24">
        <v>35363180.469999999</v>
      </c>
      <c r="E102" s="22">
        <v>1.5997148428345133E-2</v>
      </c>
      <c r="F102" s="24">
        <f t="shared" si="6"/>
        <v>37165065.801848955</v>
      </c>
      <c r="G102" s="24">
        <v>37160959.359999999</v>
      </c>
      <c r="H102" s="24">
        <f t="shared" si="7"/>
        <v>4106.4418489560485</v>
      </c>
      <c r="I102" s="24">
        <f t="shared" si="8"/>
        <v>-3127443.194761259</v>
      </c>
      <c r="J102" s="24">
        <f t="shared" si="9"/>
        <v>-3123336.752912303</v>
      </c>
      <c r="K102" s="24">
        <f t="shared" si="10"/>
        <v>1312679.1497507233</v>
      </c>
      <c r="L102" s="24"/>
      <c r="M102" s="23">
        <f t="shared" si="11"/>
        <v>2.0766419008244339E-3</v>
      </c>
      <c r="N102" s="28">
        <v>322</v>
      </c>
      <c r="O102" s="1" t="s">
        <v>78</v>
      </c>
    </row>
    <row r="103" spans="1:15" ht="11.4">
      <c r="A103" s="25">
        <v>14</v>
      </c>
      <c r="B103" s="26">
        <v>233</v>
      </c>
      <c r="C103" s="27" t="s">
        <v>675</v>
      </c>
      <c r="D103" s="24">
        <v>44313901.240000002</v>
      </c>
      <c r="E103" s="22">
        <v>5.0007205516942661E-2</v>
      </c>
      <c r="F103" s="24">
        <f t="shared" si="6"/>
        <v>46571859.024908461</v>
      </c>
      <c r="G103" s="24">
        <v>46330435.100000001</v>
      </c>
      <c r="H103" s="24">
        <f t="shared" si="7"/>
        <v>241423.92490845919</v>
      </c>
      <c r="I103" s="24">
        <f t="shared" si="8"/>
        <v>-3919025.5804036427</v>
      </c>
      <c r="J103" s="24">
        <f t="shared" si="9"/>
        <v>-3677601.6554951835</v>
      </c>
      <c r="K103" s="24">
        <f t="shared" si="10"/>
        <v>1644929.3708525058</v>
      </c>
      <c r="L103" s="24"/>
      <c r="M103" s="23">
        <f t="shared" si="11"/>
        <v>2.6022575707535006E-3</v>
      </c>
      <c r="N103" s="28">
        <v>324</v>
      </c>
      <c r="O103" s="1" t="s">
        <v>675</v>
      </c>
    </row>
    <row r="104" spans="1:15" ht="11.4">
      <c r="A104" s="25">
        <v>1</v>
      </c>
      <c r="B104" s="26">
        <v>235</v>
      </c>
      <c r="C104" s="27" t="s">
        <v>226</v>
      </c>
      <c r="D104" s="24">
        <v>50068582.659999996</v>
      </c>
      <c r="E104" s="22">
        <v>2.7153416366116019E-2</v>
      </c>
      <c r="F104" s="24">
        <f t="shared" si="6"/>
        <v>52619762.827690415</v>
      </c>
      <c r="G104" s="24">
        <v>53054074.020000003</v>
      </c>
      <c r="H104" s="24">
        <f t="shared" si="7"/>
        <v>-434311.19230958819</v>
      </c>
      <c r="I104" s="24">
        <f t="shared" si="8"/>
        <v>-4427957.158553577</v>
      </c>
      <c r="J104" s="24">
        <f t="shared" si="9"/>
        <v>-4862268.3508631652</v>
      </c>
      <c r="K104" s="24">
        <f t="shared" si="10"/>
        <v>1858542.8019153674</v>
      </c>
      <c r="L104" s="24"/>
      <c r="M104" s="23">
        <f t="shared" si="11"/>
        <v>2.9401913313440069E-3</v>
      </c>
      <c r="N104" s="28">
        <v>327</v>
      </c>
      <c r="O104" s="1" t="s">
        <v>1009</v>
      </c>
    </row>
    <row r="105" spans="1:15" ht="11.4">
      <c r="A105" s="25">
        <v>16</v>
      </c>
      <c r="B105" s="26">
        <v>236</v>
      </c>
      <c r="C105" s="27" t="s">
        <v>815</v>
      </c>
      <c r="D105" s="24">
        <v>11344540.76</v>
      </c>
      <c r="E105" s="22">
        <v>3.0256092964134593E-2</v>
      </c>
      <c r="F105" s="24">
        <f t="shared" si="6"/>
        <v>11922587.228680836</v>
      </c>
      <c r="G105" s="24">
        <v>11774104.029999999</v>
      </c>
      <c r="H105" s="24">
        <f t="shared" si="7"/>
        <v>148483.19868083671</v>
      </c>
      <c r="I105" s="24">
        <f t="shared" si="8"/>
        <v>-1003286.6480336043</v>
      </c>
      <c r="J105" s="24">
        <f t="shared" si="9"/>
        <v>-854803.44935276755</v>
      </c>
      <c r="K105" s="24">
        <f t="shared" si="10"/>
        <v>421108.67634721042</v>
      </c>
      <c r="L105" s="24"/>
      <c r="M105" s="23">
        <f t="shared" si="11"/>
        <v>6.6618862824887389E-4</v>
      </c>
      <c r="N105" s="28">
        <v>330</v>
      </c>
      <c r="O105" s="1" t="s">
        <v>1018</v>
      </c>
    </row>
    <row r="106" spans="1:15" ht="11.4">
      <c r="A106" s="25">
        <v>11</v>
      </c>
      <c r="B106" s="26">
        <v>239</v>
      </c>
      <c r="C106" s="27" t="s">
        <v>118</v>
      </c>
      <c r="D106" s="24">
        <v>5727097.0899999999</v>
      </c>
      <c r="E106" s="22">
        <v>5.8871041146910871E-2</v>
      </c>
      <c r="F106" s="24">
        <f t="shared" si="6"/>
        <v>6018913.9487607768</v>
      </c>
      <c r="G106" s="24">
        <v>6073589.7199999997</v>
      </c>
      <c r="H106" s="24">
        <f t="shared" si="7"/>
        <v>-54675.771239222959</v>
      </c>
      <c r="I106" s="24">
        <f t="shared" si="8"/>
        <v>-506492.07966608857</v>
      </c>
      <c r="J106" s="24">
        <f t="shared" si="9"/>
        <v>-561167.85090531153</v>
      </c>
      <c r="K106" s="24">
        <f t="shared" si="10"/>
        <v>212589.50237857495</v>
      </c>
      <c r="L106" s="24"/>
      <c r="M106" s="23">
        <f t="shared" si="11"/>
        <v>3.3631391829343801E-4</v>
      </c>
      <c r="N106" s="28">
        <v>334</v>
      </c>
      <c r="O106" s="1" t="s">
        <v>118</v>
      </c>
    </row>
    <row r="107" spans="1:15" ht="11.4">
      <c r="A107" s="25">
        <v>19</v>
      </c>
      <c r="B107" s="26">
        <v>240</v>
      </c>
      <c r="C107" s="27" t="s">
        <v>729</v>
      </c>
      <c r="D107" s="24">
        <v>70141154.670000002</v>
      </c>
      <c r="E107" s="22">
        <v>1.2179950916158769E-2</v>
      </c>
      <c r="F107" s="24">
        <f t="shared" si="6"/>
        <v>73715106.90164502</v>
      </c>
      <c r="G107" s="24">
        <v>73933244.849999994</v>
      </c>
      <c r="H107" s="24">
        <f t="shared" si="7"/>
        <v>-218137.94835497439</v>
      </c>
      <c r="I107" s="24">
        <f t="shared" si="8"/>
        <v>-6203132.0127295218</v>
      </c>
      <c r="J107" s="24">
        <f t="shared" si="9"/>
        <v>-6421269.9610844962</v>
      </c>
      <c r="K107" s="24">
        <f t="shared" si="10"/>
        <v>2603635.4776646472</v>
      </c>
      <c r="L107" s="24"/>
      <c r="M107" s="23">
        <f t="shared" si="11"/>
        <v>4.118918570785707E-3</v>
      </c>
      <c r="N107" s="28">
        <v>339</v>
      </c>
      <c r="O107" s="1" t="s">
        <v>729</v>
      </c>
    </row>
    <row r="108" spans="1:15" ht="11.4">
      <c r="A108" s="25">
        <v>19</v>
      </c>
      <c r="B108" s="26">
        <v>320</v>
      </c>
      <c r="C108" s="27" t="s">
        <v>700</v>
      </c>
      <c r="D108" s="24">
        <v>22213378.899999999</v>
      </c>
      <c r="E108" s="22">
        <v>9.6990005211308686E-3</v>
      </c>
      <c r="F108" s="24">
        <f t="shared" si="6"/>
        <v>23345233.022811964</v>
      </c>
      <c r="G108" s="24">
        <v>23273383.129999999</v>
      </c>
      <c r="H108" s="24">
        <f t="shared" si="7"/>
        <v>71849.892811965197</v>
      </c>
      <c r="I108" s="24">
        <f t="shared" si="8"/>
        <v>-1964503.185237918</v>
      </c>
      <c r="J108" s="24">
        <f t="shared" si="9"/>
        <v>-1892653.2924259529</v>
      </c>
      <c r="K108" s="24">
        <f t="shared" si="10"/>
        <v>824559.29981409421</v>
      </c>
      <c r="L108" s="24"/>
      <c r="M108" s="23">
        <f t="shared" si="11"/>
        <v>1.3044424389871449E-3</v>
      </c>
      <c r="N108" s="28">
        <v>336</v>
      </c>
      <c r="O108" s="1" t="s">
        <v>700</v>
      </c>
    </row>
    <row r="109" spans="1:15" ht="11.4">
      <c r="A109" s="25">
        <v>19</v>
      </c>
      <c r="B109" s="26">
        <v>241</v>
      </c>
      <c r="C109" s="27" t="s">
        <v>110</v>
      </c>
      <c r="D109" s="24">
        <v>27721272.449999999</v>
      </c>
      <c r="E109" s="22">
        <v>1.8874423309779009E-2</v>
      </c>
      <c r="F109" s="24">
        <f t="shared" si="6"/>
        <v>29133774.197409816</v>
      </c>
      <c r="G109" s="24">
        <v>29192730.57</v>
      </c>
      <c r="H109" s="24">
        <f t="shared" si="7"/>
        <v>-58956.372590184212</v>
      </c>
      <c r="I109" s="24">
        <f t="shared" si="8"/>
        <v>-2451609.3779354366</v>
      </c>
      <c r="J109" s="24">
        <f t="shared" si="9"/>
        <v>-2510565.7505256208</v>
      </c>
      <c r="K109" s="24">
        <f t="shared" si="10"/>
        <v>1029011.9798626289</v>
      </c>
      <c r="L109" s="24"/>
      <c r="M109" s="23">
        <f t="shared" si="11"/>
        <v>1.6278840067192636E-3</v>
      </c>
      <c r="N109" s="28">
        <v>342</v>
      </c>
      <c r="O109" s="1" t="s">
        <v>110</v>
      </c>
    </row>
    <row r="110" spans="1:15" ht="11.4">
      <c r="A110" s="25">
        <v>2</v>
      </c>
      <c r="B110" s="26">
        <v>322</v>
      </c>
      <c r="C110" s="27" t="s">
        <v>1177</v>
      </c>
      <c r="D110" s="24">
        <v>18575861.699999999</v>
      </c>
      <c r="E110" s="22">
        <v>4.4363020603563549E-2</v>
      </c>
      <c r="F110" s="24">
        <f t="shared" si="6"/>
        <v>19522370.817076731</v>
      </c>
      <c r="G110" s="24">
        <v>19039797.760000002</v>
      </c>
      <c r="H110" s="24">
        <f t="shared" si="7"/>
        <v>482573.05707672983</v>
      </c>
      <c r="I110" s="24">
        <f t="shared" si="8"/>
        <v>-1642809.0315512083</v>
      </c>
      <c r="J110" s="24">
        <f t="shared" si="9"/>
        <v>-1160235.9744744785</v>
      </c>
      <c r="K110" s="24">
        <f t="shared" si="10"/>
        <v>689534.87831585365</v>
      </c>
      <c r="L110" s="24"/>
      <c r="M110" s="23">
        <f t="shared" si="11"/>
        <v>1.090835502843554E-3</v>
      </c>
      <c r="N110" s="28">
        <v>2102</v>
      </c>
      <c r="O110" s="1" t="s">
        <v>1181</v>
      </c>
    </row>
    <row r="111" spans="1:15" ht="11.4">
      <c r="A111" s="25">
        <v>17</v>
      </c>
      <c r="B111" s="26">
        <v>244</v>
      </c>
      <c r="C111" s="27" t="s">
        <v>90</v>
      </c>
      <c r="D111" s="24">
        <v>51166622.170000002</v>
      </c>
      <c r="E111" s="22">
        <v>5.4156073023302366E-2</v>
      </c>
      <c r="F111" s="24">
        <f t="shared" si="6"/>
        <v>53773751.527230598</v>
      </c>
      <c r="G111" s="24">
        <v>53147090.539999999</v>
      </c>
      <c r="H111" s="24">
        <f t="shared" si="7"/>
        <v>626660.98723059893</v>
      </c>
      <c r="I111" s="24">
        <f t="shared" si="8"/>
        <v>-4525065.3978999155</v>
      </c>
      <c r="J111" s="24">
        <f t="shared" si="9"/>
        <v>-3898404.4106693165</v>
      </c>
      <c r="K111" s="24">
        <f t="shared" si="10"/>
        <v>1899301.963032176</v>
      </c>
      <c r="L111" s="24"/>
      <c r="M111" s="23">
        <f t="shared" si="11"/>
        <v>3.0046718114626193E-3</v>
      </c>
      <c r="N111" s="28">
        <v>347</v>
      </c>
      <c r="O111" s="1" t="s">
        <v>90</v>
      </c>
    </row>
    <row r="112" spans="1:15" ht="11.4">
      <c r="A112" s="25">
        <v>1</v>
      </c>
      <c r="B112" s="26">
        <v>245</v>
      </c>
      <c r="C112" s="27" t="s">
        <v>732</v>
      </c>
      <c r="D112" s="24">
        <v>124858144.62</v>
      </c>
      <c r="E112" s="22">
        <v>2.5916366817673172E-2</v>
      </c>
      <c r="F112" s="24">
        <f t="shared" si="6"/>
        <v>131220130.62811694</v>
      </c>
      <c r="G112" s="24">
        <v>131690630.51000001</v>
      </c>
      <c r="H112" s="24">
        <f t="shared" si="7"/>
        <v>-470499.88188306987</v>
      </c>
      <c r="I112" s="24">
        <f t="shared" si="8"/>
        <v>-11042184.258104319</v>
      </c>
      <c r="J112" s="24">
        <f t="shared" si="9"/>
        <v>-11512684.139987389</v>
      </c>
      <c r="K112" s="24">
        <f t="shared" si="10"/>
        <v>4634726.8809228353</v>
      </c>
      <c r="L112" s="24"/>
      <c r="M112" s="23">
        <f t="shared" si="11"/>
        <v>7.3320796187167402E-3</v>
      </c>
      <c r="N112" s="28">
        <v>348</v>
      </c>
      <c r="O112" s="1" t="s">
        <v>994</v>
      </c>
    </row>
    <row r="113" spans="1:15" ht="11.4">
      <c r="A113" s="25">
        <v>10</v>
      </c>
      <c r="B113" s="26">
        <v>246</v>
      </c>
      <c r="C113" s="27" t="s">
        <v>273</v>
      </c>
      <c r="D113" s="24">
        <v>14188253.32</v>
      </c>
      <c r="E113" s="22">
        <v>1.2322847797295313E-2</v>
      </c>
      <c r="F113" s="24">
        <f t="shared" si="6"/>
        <v>14911197.500983767</v>
      </c>
      <c r="G113" s="24">
        <v>14848626.220000001</v>
      </c>
      <c r="H113" s="24">
        <f t="shared" si="7"/>
        <v>62571.280983766541</v>
      </c>
      <c r="I113" s="24">
        <f t="shared" si="8"/>
        <v>-1254778.43625593</v>
      </c>
      <c r="J113" s="24">
        <f t="shared" si="9"/>
        <v>-1192207.1552721635</v>
      </c>
      <c r="K113" s="24">
        <f t="shared" si="10"/>
        <v>526667.1169564483</v>
      </c>
      <c r="L113" s="24"/>
      <c r="M113" s="23">
        <f t="shared" si="11"/>
        <v>8.3318075332106535E-4</v>
      </c>
      <c r="N113" s="28">
        <v>350</v>
      </c>
      <c r="O113" s="1" t="s">
        <v>273</v>
      </c>
    </row>
    <row r="114" spans="1:15" ht="11.4">
      <c r="A114" s="25">
        <v>12</v>
      </c>
      <c r="B114" s="26">
        <v>248</v>
      </c>
      <c r="C114" s="27" t="s">
        <v>204</v>
      </c>
      <c r="D114" s="24">
        <v>5678085.3099999996</v>
      </c>
      <c r="E114" s="22">
        <v>2.8929474132611412E-2</v>
      </c>
      <c r="F114" s="24">
        <f t="shared" si="6"/>
        <v>5967404.8366120253</v>
      </c>
      <c r="G114" s="24">
        <v>5966035.8099999996</v>
      </c>
      <c r="H114" s="24">
        <f t="shared" si="7"/>
        <v>1369.0266120256856</v>
      </c>
      <c r="I114" s="24">
        <f t="shared" si="8"/>
        <v>-502157.58384905732</v>
      </c>
      <c r="J114" s="24">
        <f t="shared" si="9"/>
        <v>-500788.55723703164</v>
      </c>
      <c r="K114" s="24">
        <f t="shared" si="10"/>
        <v>210770.18802836403</v>
      </c>
      <c r="L114" s="24"/>
      <c r="M114" s="23">
        <f t="shared" si="11"/>
        <v>3.3343578587917926E-4</v>
      </c>
      <c r="N114" s="28">
        <v>358</v>
      </c>
      <c r="O114" s="1" t="s">
        <v>204</v>
      </c>
    </row>
    <row r="115" spans="1:15" ht="11.4">
      <c r="A115" s="25">
        <v>13</v>
      </c>
      <c r="B115" s="26">
        <v>249</v>
      </c>
      <c r="C115" s="27" t="s">
        <v>233</v>
      </c>
      <c r="D115" s="24">
        <v>27396326.350000001</v>
      </c>
      <c r="E115" s="22">
        <v>8.9453325411923083E-3</v>
      </c>
      <c r="F115" s="24">
        <f t="shared" si="6"/>
        <v>28792270.887242358</v>
      </c>
      <c r="G115" s="24">
        <v>28888980.640000001</v>
      </c>
      <c r="H115" s="24">
        <f t="shared" si="7"/>
        <v>-96709.752757642418</v>
      </c>
      <c r="I115" s="24">
        <f t="shared" si="8"/>
        <v>-2422871.8476680066</v>
      </c>
      <c r="J115" s="24">
        <f t="shared" si="9"/>
        <v>-2519581.600425649</v>
      </c>
      <c r="K115" s="24">
        <f t="shared" si="10"/>
        <v>1016950.000012579</v>
      </c>
      <c r="L115" s="24"/>
      <c r="M115" s="23">
        <f t="shared" si="11"/>
        <v>1.608802106341498E-3</v>
      </c>
      <c r="N115" s="28">
        <v>360</v>
      </c>
      <c r="O115" s="1" t="s">
        <v>233</v>
      </c>
    </row>
    <row r="116" spans="1:15" ht="11.4">
      <c r="A116" s="25">
        <v>6</v>
      </c>
      <c r="B116" s="26">
        <v>250</v>
      </c>
      <c r="C116" s="27" t="s">
        <v>279</v>
      </c>
      <c r="D116" s="24">
        <v>4767432.8499999996</v>
      </c>
      <c r="E116" s="22">
        <v>2.861165417992546E-2</v>
      </c>
      <c r="F116" s="24">
        <f t="shared" si="6"/>
        <v>5010351.2529495712</v>
      </c>
      <c r="G116" s="24">
        <v>5049801.7300000004</v>
      </c>
      <c r="H116" s="24">
        <f t="shared" si="7"/>
        <v>-39450.47705042921</v>
      </c>
      <c r="I116" s="24">
        <f t="shared" si="8"/>
        <v>-421621.44991066103</v>
      </c>
      <c r="J116" s="24">
        <f t="shared" si="9"/>
        <v>-461071.92696109024</v>
      </c>
      <c r="K116" s="24">
        <f t="shared" si="10"/>
        <v>176966.82303054363</v>
      </c>
      <c r="L116" s="24"/>
      <c r="M116" s="23">
        <f t="shared" si="11"/>
        <v>2.7995928771383066E-4</v>
      </c>
      <c r="N116" s="28">
        <v>363</v>
      </c>
      <c r="O116" s="1" t="s">
        <v>279</v>
      </c>
    </row>
    <row r="117" spans="1:15" ht="11.4">
      <c r="A117" s="25">
        <v>4</v>
      </c>
      <c r="B117" s="26">
        <v>254</v>
      </c>
      <c r="C117" s="27" t="s">
        <v>803</v>
      </c>
      <c r="D117" s="24">
        <v>2757795.77</v>
      </c>
      <c r="E117" s="22">
        <v>0.12042292182751621</v>
      </c>
      <c r="F117" s="24">
        <f t="shared" si="6"/>
        <v>2898315.7028836869</v>
      </c>
      <c r="G117" s="24">
        <v>2773627.31</v>
      </c>
      <c r="H117" s="24">
        <f t="shared" si="7"/>
        <v>124688.39288368681</v>
      </c>
      <c r="I117" s="24">
        <f t="shared" si="8"/>
        <v>-243893.49314167854</v>
      </c>
      <c r="J117" s="24">
        <f t="shared" si="9"/>
        <v>-119205.10025799173</v>
      </c>
      <c r="K117" s="24">
        <f t="shared" si="10"/>
        <v>102369.21448908752</v>
      </c>
      <c r="L117" s="24"/>
      <c r="M117" s="23">
        <f t="shared" si="11"/>
        <v>1.6194680947198139E-4</v>
      </c>
      <c r="N117" s="28">
        <v>373</v>
      </c>
      <c r="O117" s="1" t="s">
        <v>803</v>
      </c>
    </row>
    <row r="118" spans="1:15" ht="11.4">
      <c r="A118" s="25">
        <v>17</v>
      </c>
      <c r="B118" s="26">
        <v>255</v>
      </c>
      <c r="C118" s="27" t="s">
        <v>334</v>
      </c>
      <c r="D118" s="24">
        <v>40403125.25</v>
      </c>
      <c r="E118" s="22">
        <v>5.2288014775347808E-2</v>
      </c>
      <c r="F118" s="24">
        <f t="shared" si="6"/>
        <v>42461814.479341008</v>
      </c>
      <c r="G118" s="24">
        <v>41730413.520000003</v>
      </c>
      <c r="H118" s="24">
        <f t="shared" si="7"/>
        <v>731400.95934100449</v>
      </c>
      <c r="I118" s="24">
        <f t="shared" si="8"/>
        <v>-3573165.0103529077</v>
      </c>
      <c r="J118" s="24">
        <f t="shared" si="9"/>
        <v>-2841764.0510119032</v>
      </c>
      <c r="K118" s="24">
        <f t="shared" si="10"/>
        <v>1499761.59936844</v>
      </c>
      <c r="L118" s="24"/>
      <c r="M118" s="23">
        <f t="shared" si="11"/>
        <v>2.3726039825401396E-3</v>
      </c>
      <c r="N118" s="28">
        <v>377</v>
      </c>
      <c r="O118" s="1" t="s">
        <v>334</v>
      </c>
    </row>
    <row r="119" spans="1:15" ht="11.4">
      <c r="A119" s="25">
        <v>13</v>
      </c>
      <c r="B119" s="26">
        <v>256</v>
      </c>
      <c r="C119" s="27" t="s">
        <v>243</v>
      </c>
      <c r="D119" s="24">
        <v>3477852.32</v>
      </c>
      <c r="E119" s="22">
        <v>3.4275987753057478E-2</v>
      </c>
      <c r="F119" s="24">
        <f t="shared" si="6"/>
        <v>3655061.8073384236</v>
      </c>
      <c r="G119" s="24">
        <v>3688827.08</v>
      </c>
      <c r="H119" s="24">
        <f t="shared" si="7"/>
        <v>-33765.272661576513</v>
      </c>
      <c r="I119" s="24">
        <f t="shared" si="8"/>
        <v>-307573.73703408457</v>
      </c>
      <c r="J119" s="24">
        <f t="shared" si="9"/>
        <v>-341339.00969566108</v>
      </c>
      <c r="K119" s="24">
        <f t="shared" si="10"/>
        <v>129097.67067611778</v>
      </c>
      <c r="L119" s="24"/>
      <c r="M119" s="23">
        <f t="shared" si="11"/>
        <v>2.0423089090412536E-4</v>
      </c>
      <c r="N119" s="28">
        <v>381</v>
      </c>
      <c r="O119" s="1" t="s">
        <v>243</v>
      </c>
    </row>
    <row r="120" spans="1:15" ht="11.4">
      <c r="A120" s="25">
        <v>1</v>
      </c>
      <c r="B120" s="26">
        <v>257</v>
      </c>
      <c r="C120" s="27" t="s">
        <v>676</v>
      </c>
      <c r="D120" s="24">
        <v>148401932.09</v>
      </c>
      <c r="E120" s="22">
        <v>3.351253367454779E-2</v>
      </c>
      <c r="F120" s="24">
        <f t="shared" si="6"/>
        <v>155963561.47675341</v>
      </c>
      <c r="G120" s="24">
        <v>155187804.31</v>
      </c>
      <c r="H120" s="24">
        <f t="shared" si="7"/>
        <v>775757.16675341129</v>
      </c>
      <c r="I120" s="24">
        <f t="shared" si="8"/>
        <v>-13124345.899770619</v>
      </c>
      <c r="J120" s="24">
        <f t="shared" si="9"/>
        <v>-12348588.733017208</v>
      </c>
      <c r="K120" s="24">
        <f t="shared" si="10"/>
        <v>5508670.8675008994</v>
      </c>
      <c r="L120" s="24"/>
      <c r="M120" s="23">
        <f t="shared" si="11"/>
        <v>8.7146480108833985E-3</v>
      </c>
      <c r="N120" s="28">
        <v>383</v>
      </c>
      <c r="O120" s="1" t="s">
        <v>374</v>
      </c>
    </row>
    <row r="121" spans="1:15" ht="11.4">
      <c r="A121" s="25">
        <v>12</v>
      </c>
      <c r="B121" s="26">
        <v>260</v>
      </c>
      <c r="C121" s="27" t="s">
        <v>332</v>
      </c>
      <c r="D121" s="24">
        <v>23597166.059999999</v>
      </c>
      <c r="E121" s="22">
        <v>2.6096128215463952E-2</v>
      </c>
      <c r="F121" s="24">
        <f t="shared" si="6"/>
        <v>24799529.275966644</v>
      </c>
      <c r="G121" s="24">
        <v>24957823.780000001</v>
      </c>
      <c r="H121" s="24">
        <f t="shared" si="7"/>
        <v>-158294.5040333569</v>
      </c>
      <c r="I121" s="24">
        <f t="shared" si="8"/>
        <v>-2086882.3287148851</v>
      </c>
      <c r="J121" s="24">
        <f t="shared" si="9"/>
        <v>-2245176.8327482417</v>
      </c>
      <c r="K121" s="24">
        <f t="shared" si="10"/>
        <v>875925.39665500901</v>
      </c>
      <c r="L121" s="24"/>
      <c r="M121" s="23">
        <f t="shared" si="11"/>
        <v>1.3857029579813756E-3</v>
      </c>
      <c r="N121" s="28">
        <v>389</v>
      </c>
      <c r="O121" s="1" t="s">
        <v>332</v>
      </c>
    </row>
    <row r="122" spans="1:15" ht="11.4">
      <c r="A122" s="25">
        <v>19</v>
      </c>
      <c r="B122" s="26">
        <v>261</v>
      </c>
      <c r="C122" s="27" t="s">
        <v>236</v>
      </c>
      <c r="D122" s="24">
        <v>16279562.58</v>
      </c>
      <c r="E122" s="22">
        <v>5.1561163522016944E-2</v>
      </c>
      <c r="F122" s="24">
        <f t="shared" si="6"/>
        <v>17109066.731831148</v>
      </c>
      <c r="G122" s="24">
        <v>16875161.140000001</v>
      </c>
      <c r="H122" s="24">
        <f t="shared" si="7"/>
        <v>233905.59183114767</v>
      </c>
      <c r="I122" s="24">
        <f t="shared" si="8"/>
        <v>-1439729.3039777041</v>
      </c>
      <c r="J122" s="24">
        <f t="shared" si="9"/>
        <v>-1205823.7121465565</v>
      </c>
      <c r="K122" s="24">
        <f t="shared" si="10"/>
        <v>604296.39194803138</v>
      </c>
      <c r="L122" s="24"/>
      <c r="M122" s="23">
        <f t="shared" si="11"/>
        <v>9.5598928974731791E-4</v>
      </c>
      <c r="N122" s="28">
        <v>391</v>
      </c>
      <c r="O122" s="1" t="s">
        <v>236</v>
      </c>
    </row>
    <row r="123" spans="1:15" ht="11.4">
      <c r="A123" s="25">
        <v>11</v>
      </c>
      <c r="B123" s="26">
        <v>263</v>
      </c>
      <c r="C123" s="27" t="s">
        <v>106</v>
      </c>
      <c r="D123" s="24">
        <v>19565721.879999999</v>
      </c>
      <c r="E123" s="22">
        <v>1.2763023526432144E-2</v>
      </c>
      <c r="F123" s="24">
        <f t="shared" si="6"/>
        <v>20562668.048134297</v>
      </c>
      <c r="G123" s="24">
        <v>20525782.969999999</v>
      </c>
      <c r="H123" s="24">
        <f t="shared" si="7"/>
        <v>36885.078134298325</v>
      </c>
      <c r="I123" s="24">
        <f t="shared" si="8"/>
        <v>-1730350.1249303061</v>
      </c>
      <c r="J123" s="24">
        <f t="shared" si="9"/>
        <v>-1693465.0467960078</v>
      </c>
      <c r="K123" s="24">
        <f t="shared" si="10"/>
        <v>726278.42915559793</v>
      </c>
      <c r="L123" s="24"/>
      <c r="M123" s="23">
        <f t="shared" si="11"/>
        <v>1.1489633380219948E-3</v>
      </c>
      <c r="N123" s="28">
        <v>397</v>
      </c>
      <c r="O123" s="1" t="s">
        <v>106</v>
      </c>
    </row>
    <row r="124" spans="1:15" ht="11.4">
      <c r="A124" s="25">
        <v>13</v>
      </c>
      <c r="B124" s="26">
        <v>265</v>
      </c>
      <c r="C124" s="27" t="s">
        <v>365</v>
      </c>
      <c r="D124" s="24">
        <v>2458567.0699999998</v>
      </c>
      <c r="E124" s="22">
        <v>2.7006484296511313E-2</v>
      </c>
      <c r="F124" s="24">
        <f t="shared" si="6"/>
        <v>2583840.1897228728</v>
      </c>
      <c r="G124" s="24">
        <v>2576956.94</v>
      </c>
      <c r="H124" s="24">
        <f t="shared" si="7"/>
        <v>6883.2497228728607</v>
      </c>
      <c r="I124" s="24">
        <f t="shared" si="8"/>
        <v>-217430.35410682412</v>
      </c>
      <c r="J124" s="24">
        <f t="shared" si="9"/>
        <v>-210547.10438395126</v>
      </c>
      <c r="K124" s="24">
        <f t="shared" si="10"/>
        <v>91261.862993080678</v>
      </c>
      <c r="L124" s="24"/>
      <c r="M124" s="23">
        <f t="shared" si="11"/>
        <v>1.44375119140667E-4</v>
      </c>
      <c r="N124" s="28">
        <v>400</v>
      </c>
      <c r="O124" s="1" t="s">
        <v>365</v>
      </c>
    </row>
    <row r="125" spans="1:15" ht="11.4">
      <c r="A125" s="25">
        <v>4</v>
      </c>
      <c r="B125" s="26">
        <v>271</v>
      </c>
      <c r="C125" s="27" t="s">
        <v>307</v>
      </c>
      <c r="D125" s="24">
        <v>20667571.739999998</v>
      </c>
      <c r="E125" s="22">
        <v>1.0141015196236402E-2</v>
      </c>
      <c r="F125" s="24">
        <f t="shared" si="6"/>
        <v>21720661.249153022</v>
      </c>
      <c r="G125" s="24">
        <v>21792849.449999999</v>
      </c>
      <c r="H125" s="24">
        <f t="shared" si="7"/>
        <v>-72188.200846977532</v>
      </c>
      <c r="I125" s="24">
        <f t="shared" si="8"/>
        <v>-1827795.343389347</v>
      </c>
      <c r="J125" s="24">
        <f t="shared" si="9"/>
        <v>-1899983.5442363245</v>
      </c>
      <c r="K125" s="24">
        <f t="shared" si="10"/>
        <v>767179.03023713164</v>
      </c>
      <c r="L125" s="24"/>
      <c r="M125" s="23">
        <f t="shared" si="11"/>
        <v>1.2136675743854254E-3</v>
      </c>
      <c r="N125" s="28">
        <v>406</v>
      </c>
      <c r="O125" s="1" t="s">
        <v>385</v>
      </c>
    </row>
    <row r="126" spans="1:15" ht="11.4">
      <c r="A126" s="25">
        <v>16</v>
      </c>
      <c r="B126" s="26">
        <v>272</v>
      </c>
      <c r="C126" s="27" t="s">
        <v>727</v>
      </c>
      <c r="D126" s="24">
        <v>135092951.31999999</v>
      </c>
      <c r="E126" s="22">
        <v>3.3376494425743267E-2</v>
      </c>
      <c r="F126" s="24">
        <f t="shared" si="6"/>
        <v>141976438.72651869</v>
      </c>
      <c r="G126" s="24">
        <v>141330665.31999999</v>
      </c>
      <c r="H126" s="24">
        <f t="shared" si="7"/>
        <v>645773.40651869774</v>
      </c>
      <c r="I126" s="24">
        <f t="shared" si="8"/>
        <v>-11947328.42608339</v>
      </c>
      <c r="J126" s="24">
        <f t="shared" si="9"/>
        <v>-11301555.019564692</v>
      </c>
      <c r="K126" s="24">
        <f t="shared" si="10"/>
        <v>5014642.2951547783</v>
      </c>
      <c r="L126" s="24"/>
      <c r="M126" s="23">
        <f t="shared" si="11"/>
        <v>7.9331010245286201E-3</v>
      </c>
      <c r="N126" s="28">
        <v>408</v>
      </c>
      <c r="O126" s="1" t="s">
        <v>993</v>
      </c>
    </row>
    <row r="127" spans="1:15" ht="11.4">
      <c r="A127" s="25">
        <v>19</v>
      </c>
      <c r="B127" s="26">
        <v>273</v>
      </c>
      <c r="C127" s="27" t="s">
        <v>268</v>
      </c>
      <c r="D127" s="24">
        <v>9745324.3800000008</v>
      </c>
      <c r="E127" s="22">
        <v>2.8960937091311596E-2</v>
      </c>
      <c r="F127" s="24">
        <f t="shared" si="6"/>
        <v>10241884.83697951</v>
      </c>
      <c r="G127" s="24">
        <v>10163878.65</v>
      </c>
      <c r="H127" s="24">
        <f t="shared" si="7"/>
        <v>78006.18697950989</v>
      </c>
      <c r="I127" s="24">
        <f t="shared" si="8"/>
        <v>-861855.41028549871</v>
      </c>
      <c r="J127" s="24">
        <f t="shared" si="9"/>
        <v>-783849.22330598882</v>
      </c>
      <c r="K127" s="24">
        <f t="shared" si="10"/>
        <v>361745.85970952956</v>
      </c>
      <c r="L127" s="24"/>
      <c r="M127" s="23">
        <f t="shared" si="11"/>
        <v>5.7227739913841237E-4</v>
      </c>
      <c r="N127" s="28">
        <v>410</v>
      </c>
      <c r="O127" s="1" t="s">
        <v>268</v>
      </c>
    </row>
    <row r="128" spans="1:15" ht="11.4">
      <c r="A128" s="25">
        <v>13</v>
      </c>
      <c r="B128" s="26">
        <v>275</v>
      </c>
      <c r="C128" s="27" t="s">
        <v>801</v>
      </c>
      <c r="D128" s="24">
        <v>6471330.3300000001</v>
      </c>
      <c r="E128" s="22">
        <v>5.7584642729029599E-2</v>
      </c>
      <c r="F128" s="24">
        <f t="shared" si="6"/>
        <v>6801068.6353277247</v>
      </c>
      <c r="G128" s="24">
        <v>6651180.2000000002</v>
      </c>
      <c r="H128" s="24">
        <f t="shared" si="7"/>
        <v>149888.43532772455</v>
      </c>
      <c r="I128" s="24">
        <f t="shared" si="8"/>
        <v>-572310.45773102751</v>
      </c>
      <c r="J128" s="24">
        <f t="shared" si="9"/>
        <v>-422422.02240330295</v>
      </c>
      <c r="K128" s="24">
        <f t="shared" si="10"/>
        <v>240215.39585634638</v>
      </c>
      <c r="L128" s="24"/>
      <c r="M128" s="23">
        <f t="shared" si="11"/>
        <v>3.8001773422937859E-4</v>
      </c>
      <c r="N128" s="28">
        <v>416</v>
      </c>
      <c r="O128" s="1" t="s">
        <v>801</v>
      </c>
    </row>
    <row r="129" spans="1:15" ht="11.4">
      <c r="A129" s="25">
        <v>12</v>
      </c>
      <c r="B129" s="26">
        <v>276</v>
      </c>
      <c r="C129" s="27" t="s">
        <v>344</v>
      </c>
      <c r="D129" s="24">
        <v>37958864.670000002</v>
      </c>
      <c r="E129" s="22">
        <v>4.9923973881819107E-2</v>
      </c>
      <c r="F129" s="24">
        <f t="shared" si="6"/>
        <v>39893009.748396918</v>
      </c>
      <c r="G129" s="24">
        <v>39556077.57</v>
      </c>
      <c r="H129" s="24">
        <f t="shared" si="7"/>
        <v>336932.17839691788</v>
      </c>
      <c r="I129" s="24">
        <f t="shared" si="8"/>
        <v>-3356999.8912785877</v>
      </c>
      <c r="J129" s="24">
        <f t="shared" si="9"/>
        <v>-3020067.7128816699</v>
      </c>
      <c r="K129" s="24">
        <f t="shared" si="10"/>
        <v>1409030.7924308246</v>
      </c>
      <c r="L129" s="24"/>
      <c r="M129" s="23">
        <f t="shared" si="11"/>
        <v>2.2290689873983001E-3</v>
      </c>
      <c r="N129" s="28">
        <v>420</v>
      </c>
      <c r="O129" s="1" t="s">
        <v>344</v>
      </c>
    </row>
    <row r="130" spans="1:15" ht="11.4">
      <c r="A130" s="25">
        <v>15</v>
      </c>
      <c r="B130" s="26">
        <v>280</v>
      </c>
      <c r="C130" s="27" t="s">
        <v>95</v>
      </c>
      <c r="D130" s="24">
        <v>5390576.7699999996</v>
      </c>
      <c r="E130" s="22">
        <v>3.1644372046621502E-2</v>
      </c>
      <c r="F130" s="24">
        <f t="shared" si="6"/>
        <v>5665246.6691146689</v>
      </c>
      <c r="G130" s="24">
        <v>5566064.79</v>
      </c>
      <c r="H130" s="24">
        <f t="shared" si="7"/>
        <v>99181.879114668816</v>
      </c>
      <c r="I130" s="24">
        <f t="shared" si="8"/>
        <v>-476730.95041540609</v>
      </c>
      <c r="J130" s="24">
        <f t="shared" si="9"/>
        <v>-377549.07130073727</v>
      </c>
      <c r="K130" s="24">
        <f t="shared" si="10"/>
        <v>200097.88817248881</v>
      </c>
      <c r="L130" s="24"/>
      <c r="M130" s="23">
        <f t="shared" si="11"/>
        <v>3.1655234176941203E-4</v>
      </c>
      <c r="N130" s="28">
        <v>428</v>
      </c>
      <c r="O130" s="1" t="s">
        <v>95</v>
      </c>
    </row>
    <row r="131" spans="1:15" ht="11.4">
      <c r="A131" s="25">
        <v>2</v>
      </c>
      <c r="B131" s="26">
        <v>284</v>
      </c>
      <c r="C131" s="27" t="s">
        <v>316</v>
      </c>
      <c r="D131" s="24">
        <v>5468458.7300000004</v>
      </c>
      <c r="E131" s="22">
        <v>2.1579472608069101E-2</v>
      </c>
      <c r="F131" s="24">
        <f t="shared" si="6"/>
        <v>5747097.0041158572</v>
      </c>
      <c r="G131" s="24">
        <v>5752932.4000000004</v>
      </c>
      <c r="H131" s="24">
        <f t="shared" si="7"/>
        <v>-5835.3958841431886</v>
      </c>
      <c r="I131" s="24">
        <f t="shared" si="8"/>
        <v>-483618.66250915569</v>
      </c>
      <c r="J131" s="24">
        <f t="shared" si="9"/>
        <v>-489454.05839329888</v>
      </c>
      <c r="K131" s="24">
        <f t="shared" si="10"/>
        <v>202988.86188228984</v>
      </c>
      <c r="L131" s="24"/>
      <c r="M131" s="23">
        <f t="shared" si="11"/>
        <v>3.2112582580859616E-4</v>
      </c>
      <c r="N131" s="28">
        <v>434</v>
      </c>
      <c r="O131" s="1" t="s">
        <v>388</v>
      </c>
    </row>
    <row r="132" spans="1:15" ht="11.4">
      <c r="A132" s="25">
        <v>8</v>
      </c>
      <c r="B132" s="26">
        <v>285</v>
      </c>
      <c r="C132" s="27" t="s">
        <v>190</v>
      </c>
      <c r="D132" s="24">
        <v>170866238.19999999</v>
      </c>
      <c r="E132" s="22">
        <v>1.7926347929116591E-2</v>
      </c>
      <c r="F132" s="24">
        <f t="shared" si="6"/>
        <v>179572507.38248989</v>
      </c>
      <c r="G132" s="24">
        <v>180262389.13999999</v>
      </c>
      <c r="H132" s="24">
        <f t="shared" si="7"/>
        <v>-689881.75751009583</v>
      </c>
      <c r="I132" s="24">
        <f t="shared" si="8"/>
        <v>-15111040.544737695</v>
      </c>
      <c r="J132" s="24">
        <f t="shared" si="9"/>
        <v>-15800922.302247791</v>
      </c>
      <c r="K132" s="24">
        <f t="shared" si="10"/>
        <v>6342544.5703832228</v>
      </c>
      <c r="L132" s="24"/>
      <c r="M132" s="23">
        <f t="shared" si="11"/>
        <v>1.0033825718345194E-2</v>
      </c>
      <c r="N132" s="28">
        <v>438</v>
      </c>
      <c r="O132" s="1" t="s">
        <v>190</v>
      </c>
    </row>
    <row r="133" spans="1:15" ht="11.4">
      <c r="A133" s="25">
        <v>8</v>
      </c>
      <c r="B133" s="26">
        <v>286</v>
      </c>
      <c r="C133" s="27" t="s">
        <v>232</v>
      </c>
      <c r="D133" s="24">
        <v>275056710.72000003</v>
      </c>
      <c r="E133" s="22">
        <v>1.8820634891782581E-2</v>
      </c>
      <c r="F133" s="24">
        <f t="shared" si="6"/>
        <v>289071871.28773928</v>
      </c>
      <c r="G133" s="24">
        <v>288168789.31999999</v>
      </c>
      <c r="H133" s="24">
        <f t="shared" si="7"/>
        <v>903081.96773928404</v>
      </c>
      <c r="I133" s="24">
        <f t="shared" si="8"/>
        <v>-24325420.583831336</v>
      </c>
      <c r="J133" s="24">
        <f t="shared" si="9"/>
        <v>-23422338.616092052</v>
      </c>
      <c r="K133" s="24">
        <f t="shared" si="10"/>
        <v>10210088.695711713</v>
      </c>
      <c r="L133" s="24"/>
      <c r="M133" s="23">
        <f t="shared" si="11"/>
        <v>1.6152231869208264E-2</v>
      </c>
      <c r="N133" s="28">
        <v>440</v>
      </c>
      <c r="O133" s="1" t="s">
        <v>232</v>
      </c>
    </row>
    <row r="134" spans="1:15" ht="11.4">
      <c r="A134" s="25">
        <v>15</v>
      </c>
      <c r="B134" s="26">
        <v>287</v>
      </c>
      <c r="C134" s="27" t="s">
        <v>65</v>
      </c>
      <c r="D134" s="24">
        <v>18174125.59</v>
      </c>
      <c r="E134" s="22">
        <v>2.939467013991357E-3</v>
      </c>
      <c r="F134" s="24">
        <f t="shared" si="6"/>
        <v>19100164.760814484</v>
      </c>
      <c r="G134" s="24">
        <v>19277671.100000001</v>
      </c>
      <c r="H134" s="24">
        <f t="shared" si="7"/>
        <v>-177506.33918551728</v>
      </c>
      <c r="I134" s="24">
        <f t="shared" si="8"/>
        <v>-1607280.3588862817</v>
      </c>
      <c r="J134" s="24">
        <f t="shared" si="9"/>
        <v>-1784786.698071799</v>
      </c>
      <c r="K134" s="24">
        <f t="shared" si="10"/>
        <v>674622.45787487167</v>
      </c>
      <c r="L134" s="24"/>
      <c r="M134" s="23">
        <f t="shared" si="11"/>
        <v>1.0672442413107303E-3</v>
      </c>
      <c r="N134" s="28">
        <v>443</v>
      </c>
      <c r="O134" s="1" t="s">
        <v>1026</v>
      </c>
    </row>
    <row r="135" spans="1:15" ht="11.4">
      <c r="A135" s="25">
        <v>15</v>
      </c>
      <c r="B135" s="26">
        <v>288</v>
      </c>
      <c r="C135" s="27" t="s">
        <v>225</v>
      </c>
      <c r="D135" s="24">
        <v>16620591.32</v>
      </c>
      <c r="E135" s="22">
        <v>2.4317070444006564E-2</v>
      </c>
      <c r="F135" s="24">
        <f t="shared" si="6"/>
        <v>17467472.152213905</v>
      </c>
      <c r="G135" s="24">
        <v>17285942.469999999</v>
      </c>
      <c r="H135" s="24">
        <f t="shared" si="7"/>
        <v>181529.6822139062</v>
      </c>
      <c r="I135" s="24">
        <f t="shared" si="8"/>
        <v>-1469889.1481420549</v>
      </c>
      <c r="J135" s="24">
        <f t="shared" si="9"/>
        <v>-1288359.4659281487</v>
      </c>
      <c r="K135" s="24">
        <f t="shared" si="10"/>
        <v>616955.35843560542</v>
      </c>
      <c r="L135" s="24"/>
      <c r="M135" s="23">
        <f t="shared" si="11"/>
        <v>9.7601561547529237E-4</v>
      </c>
      <c r="N135" s="28">
        <v>446</v>
      </c>
      <c r="O135" s="1" t="s">
        <v>1008</v>
      </c>
    </row>
    <row r="136" spans="1:15" ht="11.4">
      <c r="A136" s="25">
        <v>18</v>
      </c>
      <c r="B136" s="26">
        <v>290</v>
      </c>
      <c r="C136" s="27" t="s">
        <v>109</v>
      </c>
      <c r="D136" s="24">
        <v>21977130.41</v>
      </c>
      <c r="E136" s="22">
        <v>9.9063509706353043E-3</v>
      </c>
      <c r="F136" s="24">
        <f t="shared" si="6"/>
        <v>23096946.795166634</v>
      </c>
      <c r="G136" s="24">
        <v>22987387.66</v>
      </c>
      <c r="H136" s="24">
        <f t="shared" si="7"/>
        <v>109559.13516663387</v>
      </c>
      <c r="I136" s="24">
        <f t="shared" si="8"/>
        <v>-1943609.8797573794</v>
      </c>
      <c r="J136" s="24">
        <f t="shared" si="9"/>
        <v>-1834050.7445907455</v>
      </c>
      <c r="K136" s="24">
        <f t="shared" si="10"/>
        <v>815789.76995672809</v>
      </c>
      <c r="L136" s="24"/>
      <c r="M136" s="23">
        <f t="shared" si="11"/>
        <v>1.2905691530773354E-3</v>
      </c>
      <c r="N136" s="28">
        <v>455</v>
      </c>
      <c r="O136" s="1" t="s">
        <v>109</v>
      </c>
    </row>
    <row r="137" spans="1:15" ht="11.4">
      <c r="A137" s="25">
        <v>13</v>
      </c>
      <c r="B137" s="26">
        <v>291</v>
      </c>
      <c r="C137" s="27" t="s">
        <v>913</v>
      </c>
      <c r="D137" s="24">
        <v>5630171.9900000002</v>
      </c>
      <c r="E137" s="22">
        <v>-3.3112811567479238E-3</v>
      </c>
      <c r="F137" s="24">
        <f t="shared" si="6"/>
        <v>5917050.1550783422</v>
      </c>
      <c r="G137" s="24">
        <v>5950569.3099999996</v>
      </c>
      <c r="H137" s="24">
        <f t="shared" si="7"/>
        <v>-33519.154921657406</v>
      </c>
      <c r="I137" s="24">
        <f t="shared" si="8"/>
        <v>-497920.23345859861</v>
      </c>
      <c r="J137" s="24">
        <f t="shared" si="9"/>
        <v>-531439.38838025602</v>
      </c>
      <c r="K137" s="24">
        <f t="shared" si="10"/>
        <v>208991.64844783369</v>
      </c>
      <c r="L137" s="24"/>
      <c r="M137" s="23">
        <f t="shared" si="11"/>
        <v>3.3062215863759062E-4</v>
      </c>
      <c r="N137" s="28">
        <v>451</v>
      </c>
      <c r="O137" s="1" t="s">
        <v>913</v>
      </c>
    </row>
    <row r="138" spans="1:15" ht="11.4">
      <c r="A138" s="25">
        <v>21</v>
      </c>
      <c r="B138" s="26">
        <v>295</v>
      </c>
      <c r="C138" s="27" t="s">
        <v>890</v>
      </c>
      <c r="D138" s="24">
        <v>1011959.61</v>
      </c>
      <c r="E138" s="22">
        <v>1.3197514459215996E-2</v>
      </c>
      <c r="F138" s="24">
        <f t="shared" si="6"/>
        <v>1063522.7090608857</v>
      </c>
      <c r="G138" s="24">
        <v>1062169.79</v>
      </c>
      <c r="H138" s="24">
        <f t="shared" si="7"/>
        <v>1352.9190608856734</v>
      </c>
      <c r="I138" s="24">
        <f t="shared" si="8"/>
        <v>-89495.519170076426</v>
      </c>
      <c r="J138" s="24">
        <f t="shared" si="9"/>
        <v>-88142.600109190753</v>
      </c>
      <c r="K138" s="24">
        <f t="shared" si="10"/>
        <v>37563.880363187069</v>
      </c>
      <c r="L138" s="24"/>
      <c r="M138" s="23">
        <f t="shared" si="11"/>
        <v>5.9425586164420937E-5</v>
      </c>
      <c r="N138" s="28">
        <v>463</v>
      </c>
      <c r="O138" s="1" t="s">
        <v>890</v>
      </c>
    </row>
    <row r="139" spans="1:15" ht="11.4">
      <c r="A139" s="25">
        <v>11</v>
      </c>
      <c r="B139" s="26">
        <v>297</v>
      </c>
      <c r="C139" s="27" t="s">
        <v>224</v>
      </c>
      <c r="D139" s="24">
        <v>301158746.89999998</v>
      </c>
      <c r="E139" s="22">
        <v>4.0548072273141805E-2</v>
      </c>
      <c r="F139" s="24">
        <f t="shared" si="6"/>
        <v>316503903.11572772</v>
      </c>
      <c r="G139" s="24">
        <v>312788570.45999998</v>
      </c>
      <c r="H139" s="24">
        <f t="shared" si="7"/>
        <v>3715332.6557277441</v>
      </c>
      <c r="I139" s="24">
        <f t="shared" si="8"/>
        <v>-26633828.208247505</v>
      </c>
      <c r="J139" s="24">
        <f t="shared" si="9"/>
        <v>-22918495.552519761</v>
      </c>
      <c r="K139" s="24">
        <f t="shared" si="10"/>
        <v>11178994.72181398</v>
      </c>
      <c r="L139" s="24"/>
      <c r="M139" s="23">
        <f t="shared" si="11"/>
        <v>1.7685029013237975E-2</v>
      </c>
      <c r="N139" s="28">
        <v>466</v>
      </c>
      <c r="O139" s="1" t="s">
        <v>224</v>
      </c>
    </row>
    <row r="140" spans="1:15" ht="11.4">
      <c r="A140" s="25">
        <v>14</v>
      </c>
      <c r="B140" s="26">
        <v>300</v>
      </c>
      <c r="C140" s="27" t="s">
        <v>101</v>
      </c>
      <c r="D140" s="24">
        <v>9127349.7200000007</v>
      </c>
      <c r="E140" s="22">
        <v>3.8961319898067608E-2</v>
      </c>
      <c r="F140" s="24">
        <f t="shared" si="6"/>
        <v>9592422.0738024507</v>
      </c>
      <c r="G140" s="24">
        <v>9581963.6899999995</v>
      </c>
      <c r="H140" s="24">
        <f t="shared" si="7"/>
        <v>10458.383802451193</v>
      </c>
      <c r="I140" s="24">
        <f t="shared" si="8"/>
        <v>-807203.06795470999</v>
      </c>
      <c r="J140" s="24">
        <f t="shared" si="9"/>
        <v>-796744.68415225879</v>
      </c>
      <c r="K140" s="24">
        <f t="shared" si="10"/>
        <v>338806.67719045526</v>
      </c>
      <c r="L140" s="24"/>
      <c r="M140" s="23">
        <f t="shared" si="11"/>
        <v>5.3598790097824495E-4</v>
      </c>
      <c r="N140" s="28">
        <v>473</v>
      </c>
      <c r="O140" s="1" t="s">
        <v>101</v>
      </c>
    </row>
    <row r="141" spans="1:15" ht="11.4">
      <c r="A141" s="25">
        <v>14</v>
      </c>
      <c r="B141" s="26">
        <v>301</v>
      </c>
      <c r="C141" s="27" t="s">
        <v>746</v>
      </c>
      <c r="D141" s="24">
        <v>32072525.710000001</v>
      </c>
      <c r="E141" s="22">
        <v>1.2580717066407331E-2</v>
      </c>
      <c r="F141" s="24">
        <f t="shared" si="6"/>
        <v>33706739.965169273</v>
      </c>
      <c r="G141" s="24">
        <v>33750054.780000001</v>
      </c>
      <c r="H141" s="24">
        <f t="shared" si="7"/>
        <v>-43314.814830727875</v>
      </c>
      <c r="I141" s="24">
        <f t="shared" si="8"/>
        <v>-2836424.8050493579</v>
      </c>
      <c r="J141" s="24">
        <f t="shared" si="9"/>
        <v>-2879739.6198800858</v>
      </c>
      <c r="K141" s="24">
        <f t="shared" si="10"/>
        <v>1190530.2413360958</v>
      </c>
      <c r="L141" s="24"/>
      <c r="M141" s="23">
        <f t="shared" si="11"/>
        <v>1.8834038643995E-3</v>
      </c>
      <c r="N141" s="28">
        <v>476</v>
      </c>
      <c r="O141" s="1" t="s">
        <v>746</v>
      </c>
    </row>
    <row r="142" spans="1:15" ht="11.4">
      <c r="A142" s="25">
        <v>2</v>
      </c>
      <c r="B142" s="26">
        <v>304</v>
      </c>
      <c r="C142" s="27" t="s">
        <v>934</v>
      </c>
      <c r="D142" s="24">
        <v>2366652.0499999998</v>
      </c>
      <c r="E142" s="22">
        <v>8.165211601733903E-2</v>
      </c>
      <c r="F142" s="24">
        <f t="shared" si="6"/>
        <v>2487241.7582165152</v>
      </c>
      <c r="G142" s="24">
        <v>2381688.2400000002</v>
      </c>
      <c r="H142" s="24">
        <f t="shared" si="7"/>
        <v>105553.51821651496</v>
      </c>
      <c r="I142" s="24">
        <f t="shared" si="8"/>
        <v>-209301.58853837624</v>
      </c>
      <c r="J142" s="24">
        <f t="shared" si="9"/>
        <v>-103748.07032186128</v>
      </c>
      <c r="K142" s="24">
        <f t="shared" si="10"/>
        <v>87849.982933104824</v>
      </c>
      <c r="L142" s="24"/>
      <c r="M142" s="23">
        <f t="shared" si="11"/>
        <v>1.389775678087374E-4</v>
      </c>
      <c r="N142" s="28">
        <v>481</v>
      </c>
      <c r="O142" s="1" t="s">
        <v>401</v>
      </c>
    </row>
    <row r="143" spans="1:15" ht="11.4">
      <c r="A143" s="25">
        <v>17</v>
      </c>
      <c r="B143" s="26">
        <v>305</v>
      </c>
      <c r="C143" s="27" t="s">
        <v>93</v>
      </c>
      <c r="D143" s="24">
        <v>39472895.939999998</v>
      </c>
      <c r="E143" s="22">
        <v>1.6057212773886428E-2</v>
      </c>
      <c r="F143" s="24">
        <f t="shared" si="6"/>
        <v>41484186.532491393</v>
      </c>
      <c r="G143" s="24">
        <v>41403703.710000001</v>
      </c>
      <c r="H143" s="24">
        <f t="shared" si="7"/>
        <v>80482.822491392493</v>
      </c>
      <c r="I143" s="24">
        <f t="shared" si="8"/>
        <v>-3490897.5421427167</v>
      </c>
      <c r="J143" s="24">
        <f t="shared" si="9"/>
        <v>-3410414.7196513242</v>
      </c>
      <c r="K143" s="24">
        <f t="shared" si="10"/>
        <v>1465231.5428663131</v>
      </c>
      <c r="L143" s="24"/>
      <c r="M143" s="23">
        <f t="shared" si="11"/>
        <v>2.3179778675570771E-3</v>
      </c>
      <c r="N143" s="28">
        <v>485</v>
      </c>
      <c r="O143" s="1" t="s">
        <v>93</v>
      </c>
    </row>
    <row r="144" spans="1:15" ht="11.4">
      <c r="A144" s="25">
        <v>13</v>
      </c>
      <c r="B144" s="26">
        <v>312</v>
      </c>
      <c r="C144" s="27" t="s">
        <v>364</v>
      </c>
      <c r="D144" s="24">
        <v>3164267.44</v>
      </c>
      <c r="E144" s="22">
        <v>3.1287283025668335E-2</v>
      </c>
      <c r="F144" s="24">
        <f t="shared" ref="F144:F207" si="12">SUM($F$15 * M144)</f>
        <v>3325498.6135088475</v>
      </c>
      <c r="G144" s="24">
        <v>3367089.09</v>
      </c>
      <c r="H144" s="24">
        <f t="shared" ref="H144:H207" si="13">SUM(F144 - G144)</f>
        <v>-41590.476491152309</v>
      </c>
      <c r="I144" s="24">
        <f t="shared" ref="I144:I207" si="14">SUM($I$15 * M144)</f>
        <v>-279840.96849059884</v>
      </c>
      <c r="J144" s="24">
        <f t="shared" ref="J144:J207" si="15">SUM(H144 + I144)</f>
        <v>-321431.44498175115</v>
      </c>
      <c r="K144" s="24">
        <f t="shared" ref="K144:K207" si="16">SUM($K$15 * M144)</f>
        <v>117457.41863480918</v>
      </c>
      <c r="L144" s="24"/>
      <c r="M144" s="23">
        <f t="shared" ref="M144:M207" si="17">SUM(D144/ $D$15)</f>
        <v>1.858161586142669E-4</v>
      </c>
      <c r="N144" s="28">
        <v>498</v>
      </c>
      <c r="O144" s="1" t="s">
        <v>364</v>
      </c>
    </row>
    <row r="145" spans="1:15" ht="11.4">
      <c r="A145" s="25">
        <v>7</v>
      </c>
      <c r="B145" s="26">
        <v>316</v>
      </c>
      <c r="C145" s="27" t="s">
        <v>320</v>
      </c>
      <c r="D145" s="24">
        <v>13466496.710000001</v>
      </c>
      <c r="E145" s="22">
        <v>3.638037156187484E-2</v>
      </c>
      <c r="F145" s="24">
        <f t="shared" si="12"/>
        <v>14152664.712160505</v>
      </c>
      <c r="G145" s="24">
        <v>14047007.890000001</v>
      </c>
      <c r="H145" s="24">
        <f t="shared" si="13"/>
        <v>105656.82216050476</v>
      </c>
      <c r="I145" s="24">
        <f t="shared" si="14"/>
        <v>-1190947.8427341348</v>
      </c>
      <c r="J145" s="24">
        <f t="shared" si="15"/>
        <v>-1085291.02057363</v>
      </c>
      <c r="K145" s="24">
        <f t="shared" si="16"/>
        <v>499875.55464362091</v>
      </c>
      <c r="L145" s="24"/>
      <c r="M145" s="23">
        <f t="shared" si="17"/>
        <v>7.9079683879181321E-4</v>
      </c>
      <c r="N145" s="28">
        <v>504</v>
      </c>
      <c r="O145" s="1" t="s">
        <v>320</v>
      </c>
    </row>
    <row r="146" spans="1:15" ht="11.4">
      <c r="A146" s="25">
        <v>17</v>
      </c>
      <c r="B146" s="26">
        <v>317</v>
      </c>
      <c r="C146" s="27" t="s">
        <v>131</v>
      </c>
      <c r="D146" s="24">
        <v>5675465.2699999996</v>
      </c>
      <c r="E146" s="22">
        <v>-2.6617399696652697E-2</v>
      </c>
      <c r="F146" s="24">
        <f t="shared" si="12"/>
        <v>5964651.2958470453</v>
      </c>
      <c r="G146" s="24">
        <v>6142472.9400000004</v>
      </c>
      <c r="H146" s="24">
        <f t="shared" si="13"/>
        <v>-177821.64415295515</v>
      </c>
      <c r="I146" s="24">
        <f t="shared" si="14"/>
        <v>-501925.8731782664</v>
      </c>
      <c r="J146" s="24">
        <f t="shared" si="15"/>
        <v>-679747.51733122161</v>
      </c>
      <c r="K146" s="24">
        <f t="shared" si="16"/>
        <v>210672.93229984067</v>
      </c>
      <c r="L146" s="24"/>
      <c r="M146" s="23">
        <f t="shared" si="17"/>
        <v>3.3328192854017514E-4</v>
      </c>
      <c r="N146" s="28">
        <v>508</v>
      </c>
      <c r="O146" s="1" t="s">
        <v>131</v>
      </c>
    </row>
    <row r="147" spans="1:15" ht="11.4">
      <c r="A147" s="25">
        <v>21</v>
      </c>
      <c r="B147" s="26">
        <v>318</v>
      </c>
      <c r="C147" s="27" t="s">
        <v>342</v>
      </c>
      <c r="D147" s="24">
        <v>705202.76</v>
      </c>
      <c r="E147" s="22">
        <v>9.0023063511741427E-2</v>
      </c>
      <c r="F147" s="24">
        <f t="shared" si="12"/>
        <v>741135.45870908198</v>
      </c>
      <c r="G147" s="24">
        <v>703476.63</v>
      </c>
      <c r="H147" s="24">
        <f t="shared" si="13"/>
        <v>37658.828709081979</v>
      </c>
      <c r="I147" s="24">
        <f t="shared" si="14"/>
        <v>-62366.606831641053</v>
      </c>
      <c r="J147" s="24">
        <f t="shared" si="15"/>
        <v>-24707.778122559073</v>
      </c>
      <c r="K147" s="24">
        <f t="shared" si="16"/>
        <v>26177.084388209252</v>
      </c>
      <c r="L147" s="24"/>
      <c r="M147" s="23">
        <f t="shared" si="17"/>
        <v>4.1411818182908964E-5</v>
      </c>
      <c r="N147" s="28">
        <v>510</v>
      </c>
      <c r="O147" s="1" t="s">
        <v>342</v>
      </c>
    </row>
    <row r="148" spans="1:15" ht="11.4">
      <c r="A148" s="25">
        <v>4</v>
      </c>
      <c r="B148" s="26">
        <v>319</v>
      </c>
      <c r="C148" s="27" t="s">
        <v>908</v>
      </c>
      <c r="D148" s="24">
        <v>7665344.4000000004</v>
      </c>
      <c r="E148" s="22">
        <v>2.4332204897358076E-2</v>
      </c>
      <c r="F148" s="24">
        <f t="shared" si="12"/>
        <v>8055922.1550084306</v>
      </c>
      <c r="G148" s="24">
        <v>7978291.9100000001</v>
      </c>
      <c r="H148" s="24">
        <f t="shared" si="13"/>
        <v>77630.245008430444</v>
      </c>
      <c r="I148" s="24">
        <f t="shared" si="14"/>
        <v>-677906.47958315059</v>
      </c>
      <c r="J148" s="24">
        <f t="shared" si="15"/>
        <v>-600276.23457472015</v>
      </c>
      <c r="K148" s="24">
        <f t="shared" si="16"/>
        <v>284537.12691579259</v>
      </c>
      <c r="L148" s="24"/>
      <c r="M148" s="23">
        <f t="shared" si="17"/>
        <v>4.5013415517854665E-4</v>
      </c>
      <c r="N148" s="28">
        <v>512</v>
      </c>
      <c r="O148" s="1" t="s">
        <v>394</v>
      </c>
    </row>
    <row r="149" spans="1:15" ht="11.4">
      <c r="A149" s="25">
        <v>7</v>
      </c>
      <c r="B149" s="26">
        <v>398</v>
      </c>
      <c r="C149" s="27" t="s">
        <v>189</v>
      </c>
      <c r="D149" s="24">
        <v>309994869.32999998</v>
      </c>
      <c r="E149" s="22">
        <v>3.2354194747697004E-2</v>
      </c>
      <c r="F149" s="24">
        <f t="shared" si="12"/>
        <v>325790258.78791434</v>
      </c>
      <c r="G149" s="24">
        <v>324623746.89999998</v>
      </c>
      <c r="H149" s="24">
        <f t="shared" si="13"/>
        <v>1166511.8879143596</v>
      </c>
      <c r="I149" s="24">
        <f t="shared" si="14"/>
        <v>-27415275.764561743</v>
      </c>
      <c r="J149" s="24">
        <f t="shared" si="15"/>
        <v>-26248763.876647383</v>
      </c>
      <c r="K149" s="24">
        <f t="shared" si="16"/>
        <v>11506991.059370371</v>
      </c>
      <c r="L149" s="24"/>
      <c r="M149" s="23">
        <f t="shared" si="17"/>
        <v>1.8203915092913959E-2</v>
      </c>
      <c r="N149" s="28">
        <v>515</v>
      </c>
      <c r="O149" s="1" t="s">
        <v>986</v>
      </c>
    </row>
    <row r="150" spans="1:15" ht="11.4">
      <c r="A150" s="25">
        <v>15</v>
      </c>
      <c r="B150" s="26">
        <v>399</v>
      </c>
      <c r="C150" s="27" t="s">
        <v>91</v>
      </c>
      <c r="D150" s="24">
        <v>23314367.149999999</v>
      </c>
      <c r="E150" s="22">
        <v>3.9694610067965853E-2</v>
      </c>
      <c r="F150" s="24">
        <f t="shared" si="12"/>
        <v>24502320.711602435</v>
      </c>
      <c r="G150" s="24">
        <v>24558585.699999999</v>
      </c>
      <c r="H150" s="24">
        <f t="shared" si="13"/>
        <v>-56264.988397564739</v>
      </c>
      <c r="I150" s="24">
        <f t="shared" si="14"/>
        <v>-2061872.2047721108</v>
      </c>
      <c r="J150" s="24">
        <f t="shared" si="15"/>
        <v>-2118137.1931696758</v>
      </c>
      <c r="K150" s="24">
        <f t="shared" si="16"/>
        <v>865427.9179838202</v>
      </c>
      <c r="L150" s="24"/>
      <c r="M150" s="23">
        <f t="shared" si="17"/>
        <v>1.3690960787864548E-3</v>
      </c>
      <c r="N150" s="28">
        <v>519</v>
      </c>
      <c r="O150" s="1" t="s">
        <v>1005</v>
      </c>
    </row>
    <row r="151" spans="1:15" ht="11.4">
      <c r="A151" s="25">
        <v>2</v>
      </c>
      <c r="B151" s="26">
        <v>400</v>
      </c>
      <c r="C151" s="27" t="s">
        <v>685</v>
      </c>
      <c r="D151" s="24">
        <v>22965608.940000001</v>
      </c>
      <c r="E151" s="22">
        <v>5.0746205550312701E-2</v>
      </c>
      <c r="F151" s="24">
        <f t="shared" si="12"/>
        <v>24135791.976027284</v>
      </c>
      <c r="G151" s="24">
        <v>23956499.920000002</v>
      </c>
      <c r="H151" s="24">
        <f t="shared" si="13"/>
        <v>179292.05602728203</v>
      </c>
      <c r="I151" s="24">
        <f t="shared" si="14"/>
        <v>-2031028.7829988084</v>
      </c>
      <c r="J151" s="24">
        <f t="shared" si="15"/>
        <v>-1851736.7269715264</v>
      </c>
      <c r="K151" s="24">
        <f t="shared" si="16"/>
        <v>852482.03403088322</v>
      </c>
      <c r="L151" s="24"/>
      <c r="M151" s="23">
        <f t="shared" si="17"/>
        <v>1.3486158532378242E-3</v>
      </c>
      <c r="N151" s="28">
        <v>521</v>
      </c>
      <c r="O151" s="1" t="s">
        <v>685</v>
      </c>
    </row>
    <row r="152" spans="1:15" ht="11.4">
      <c r="A152" s="25">
        <v>1</v>
      </c>
      <c r="B152" s="26">
        <v>407</v>
      </c>
      <c r="C152" s="27" t="s">
        <v>323</v>
      </c>
      <c r="D152" s="24">
        <v>7523080.9800000004</v>
      </c>
      <c r="E152" s="22">
        <v>0.10372382801404989</v>
      </c>
      <c r="F152" s="24">
        <f t="shared" si="12"/>
        <v>7906409.8856020793</v>
      </c>
      <c r="G152" s="24">
        <v>7823851.6799999997</v>
      </c>
      <c r="H152" s="24">
        <f t="shared" si="13"/>
        <v>82558.20560207963</v>
      </c>
      <c r="I152" s="24">
        <f t="shared" si="14"/>
        <v>-665325.01041580841</v>
      </c>
      <c r="J152" s="24">
        <f t="shared" si="15"/>
        <v>-582766.80481372878</v>
      </c>
      <c r="K152" s="24">
        <f t="shared" si="16"/>
        <v>279256.31725093076</v>
      </c>
      <c r="L152" s="24"/>
      <c r="M152" s="23">
        <f t="shared" si="17"/>
        <v>4.4177998072364406E-4</v>
      </c>
      <c r="N152" s="28">
        <v>532</v>
      </c>
      <c r="O152" s="1" t="s">
        <v>389</v>
      </c>
    </row>
    <row r="153" spans="1:15" ht="11.4">
      <c r="A153" s="25">
        <v>11</v>
      </c>
      <c r="B153" s="26">
        <v>402</v>
      </c>
      <c r="C153" s="27" t="s">
        <v>262</v>
      </c>
      <c r="D153" s="24">
        <v>22571130.289999999</v>
      </c>
      <c r="E153" s="22">
        <v>2.1714451886568186E-2</v>
      </c>
      <c r="F153" s="24">
        <f t="shared" si="12"/>
        <v>23721213.174295578</v>
      </c>
      <c r="G153" s="24">
        <v>23645738.09</v>
      </c>
      <c r="H153" s="24">
        <f t="shared" si="13"/>
        <v>75475.084295578301</v>
      </c>
      <c r="I153" s="24">
        <f t="shared" si="14"/>
        <v>-1996141.9443993301</v>
      </c>
      <c r="J153" s="24">
        <f t="shared" si="15"/>
        <v>-1920666.8601037518</v>
      </c>
      <c r="K153" s="24">
        <f t="shared" si="16"/>
        <v>837839.01007221802</v>
      </c>
      <c r="L153" s="24"/>
      <c r="M153" s="23">
        <f t="shared" si="17"/>
        <v>1.3254507735508993E-3</v>
      </c>
      <c r="N153" s="28">
        <v>535</v>
      </c>
      <c r="O153" s="1" t="s">
        <v>262</v>
      </c>
    </row>
    <row r="154" spans="1:15" ht="11.4">
      <c r="A154" s="25">
        <v>14</v>
      </c>
      <c r="B154" s="26">
        <v>403</v>
      </c>
      <c r="C154" s="27" t="s">
        <v>235</v>
      </c>
      <c r="D154" s="24">
        <v>8300262.5700000003</v>
      </c>
      <c r="E154" s="22">
        <v>7.2208703425839932E-2</v>
      </c>
      <c r="F154" s="24">
        <f t="shared" si="12"/>
        <v>8723191.7629232947</v>
      </c>
      <c r="G154" s="24">
        <v>8717655.5099999998</v>
      </c>
      <c r="H154" s="24">
        <f t="shared" si="13"/>
        <v>5536.2529232949018</v>
      </c>
      <c r="I154" s="24">
        <f t="shared" si="14"/>
        <v>-734057.26929170906</v>
      </c>
      <c r="J154" s="24">
        <f t="shared" si="15"/>
        <v>-728521.01636841416</v>
      </c>
      <c r="K154" s="24">
        <f t="shared" si="16"/>
        <v>308105.25151544303</v>
      </c>
      <c r="L154" s="24"/>
      <c r="M154" s="23">
        <f t="shared" si="17"/>
        <v>4.874186317978175E-4</v>
      </c>
      <c r="N154" s="28">
        <v>538</v>
      </c>
      <c r="O154" s="1" t="s">
        <v>235</v>
      </c>
    </row>
    <row r="155" spans="1:15" ht="11.4">
      <c r="A155" s="25">
        <v>9</v>
      </c>
      <c r="B155" s="26">
        <v>405</v>
      </c>
      <c r="C155" s="27" t="s">
        <v>725</v>
      </c>
      <c r="D155" s="24">
        <v>219486387.09999999</v>
      </c>
      <c r="E155" s="22">
        <v>2.9584971450829851E-2</v>
      </c>
      <c r="F155" s="24">
        <f t="shared" si="12"/>
        <v>230670033.37275314</v>
      </c>
      <c r="G155" s="24">
        <v>229367489.43000001</v>
      </c>
      <c r="H155" s="24">
        <f t="shared" si="13"/>
        <v>1302543.9427531362</v>
      </c>
      <c r="I155" s="24">
        <f t="shared" si="14"/>
        <v>-19410901.354332577</v>
      </c>
      <c r="J155" s="24">
        <f t="shared" si="15"/>
        <v>-18108357.411579441</v>
      </c>
      <c r="K155" s="24">
        <f t="shared" si="16"/>
        <v>8147321.5975216301</v>
      </c>
      <c r="L155" s="24"/>
      <c r="M155" s="23">
        <f t="shared" si="17"/>
        <v>1.288896027038915E-2</v>
      </c>
      <c r="N155" s="28">
        <v>540</v>
      </c>
      <c r="O155" s="1" t="s">
        <v>992</v>
      </c>
    </row>
    <row r="156" spans="1:15" ht="11.4">
      <c r="A156" s="25">
        <v>14</v>
      </c>
      <c r="B156" s="26">
        <v>408</v>
      </c>
      <c r="C156" s="27" t="s">
        <v>198</v>
      </c>
      <c r="D156" s="24">
        <v>38935574.890000001</v>
      </c>
      <c r="E156" s="22">
        <v>5.3470558008180707E-2</v>
      </c>
      <c r="F156" s="24">
        <f t="shared" si="12"/>
        <v>40919486.98017285</v>
      </c>
      <c r="G156" s="24">
        <v>40975562.030000001</v>
      </c>
      <c r="H156" s="24">
        <f t="shared" si="13"/>
        <v>-56075.049827151</v>
      </c>
      <c r="I156" s="24">
        <f t="shared" si="14"/>
        <v>-3443378.0306369555</v>
      </c>
      <c r="J156" s="24">
        <f t="shared" si="15"/>
        <v>-3499453.0804641065</v>
      </c>
      <c r="K156" s="24">
        <f t="shared" si="16"/>
        <v>1445286.2175397202</v>
      </c>
      <c r="L156" s="24"/>
      <c r="M156" s="23">
        <f t="shared" si="17"/>
        <v>2.2864246138113746E-3</v>
      </c>
      <c r="N156" s="28">
        <v>543</v>
      </c>
      <c r="O156" s="1" t="s">
        <v>988</v>
      </c>
    </row>
    <row r="157" spans="1:15" ht="11.4">
      <c r="A157" s="25">
        <v>13</v>
      </c>
      <c r="B157" s="26">
        <v>410</v>
      </c>
      <c r="C157" s="27" t="s">
        <v>367</v>
      </c>
      <c r="D157" s="24">
        <v>51594577.280000001</v>
      </c>
      <c r="E157" s="22">
        <v>4.7418511764236608E-2</v>
      </c>
      <c r="F157" s="24">
        <f t="shared" si="12"/>
        <v>54223512.538881697</v>
      </c>
      <c r="G157" s="24">
        <v>53965200.75</v>
      </c>
      <c r="H157" s="24">
        <f t="shared" si="13"/>
        <v>258311.78888169676</v>
      </c>
      <c r="I157" s="24">
        <f t="shared" si="14"/>
        <v>-4562912.822216521</v>
      </c>
      <c r="J157" s="24">
        <f t="shared" si="15"/>
        <v>-4304601.0333348243</v>
      </c>
      <c r="K157" s="24">
        <f t="shared" si="16"/>
        <v>1915187.6311892821</v>
      </c>
      <c r="L157" s="24"/>
      <c r="M157" s="23">
        <f t="shared" si="17"/>
        <v>3.0298027386384671E-3</v>
      </c>
      <c r="N157" s="28">
        <v>547</v>
      </c>
      <c r="O157" s="1" t="s">
        <v>367</v>
      </c>
    </row>
    <row r="158" spans="1:15" ht="11.4">
      <c r="A158" s="25">
        <v>4</v>
      </c>
      <c r="B158" s="26">
        <v>413</v>
      </c>
      <c r="C158" s="27" t="s">
        <v>696</v>
      </c>
      <c r="D158" s="24">
        <v>4444535.47</v>
      </c>
      <c r="E158" s="22">
        <v>1.4338686328663483E-2</v>
      </c>
      <c r="F158" s="24">
        <f t="shared" si="12"/>
        <v>4671001.05267205</v>
      </c>
      <c r="G158" s="24">
        <v>4582513.22</v>
      </c>
      <c r="H158" s="24">
        <f t="shared" si="13"/>
        <v>88487.832672050223</v>
      </c>
      <c r="I158" s="24">
        <f t="shared" si="14"/>
        <v>-393065.10400891356</v>
      </c>
      <c r="J158" s="24">
        <f t="shared" si="15"/>
        <v>-304577.27133686334</v>
      </c>
      <c r="K158" s="24">
        <f t="shared" si="16"/>
        <v>164980.89154469455</v>
      </c>
      <c r="L158" s="24"/>
      <c r="M158" s="23">
        <f t="shared" si="17"/>
        <v>2.6099769489150866E-4</v>
      </c>
      <c r="N158" s="28">
        <v>550</v>
      </c>
      <c r="O158" s="1" t="s">
        <v>696</v>
      </c>
    </row>
    <row r="159" spans="1:15" ht="11.4">
      <c r="A159" s="25">
        <v>9</v>
      </c>
      <c r="B159" s="26">
        <v>416</v>
      </c>
      <c r="C159" s="27" t="s">
        <v>231</v>
      </c>
      <c r="D159" s="24">
        <v>7884189.5800000001</v>
      </c>
      <c r="E159" s="22">
        <v>6.643611473213038E-3</v>
      </c>
      <c r="F159" s="24">
        <f t="shared" si="12"/>
        <v>8285918.309398937</v>
      </c>
      <c r="G159" s="24">
        <v>8422932.6099999994</v>
      </c>
      <c r="H159" s="24">
        <f t="shared" si="13"/>
        <v>-137014.30060106236</v>
      </c>
      <c r="I159" s="24">
        <f t="shared" si="14"/>
        <v>-697260.67396840756</v>
      </c>
      <c r="J159" s="24">
        <f t="shared" si="15"/>
        <v>-834274.97456946992</v>
      </c>
      <c r="K159" s="24">
        <f t="shared" si="16"/>
        <v>292660.64694400807</v>
      </c>
      <c r="L159" s="24"/>
      <c r="M159" s="23">
        <f t="shared" si="17"/>
        <v>4.6298546166572769E-4</v>
      </c>
      <c r="N159" s="28">
        <v>558</v>
      </c>
      <c r="O159" s="1" t="s">
        <v>231</v>
      </c>
    </row>
    <row r="160" spans="1:15" ht="11.4">
      <c r="A160" s="25">
        <v>21</v>
      </c>
      <c r="B160" s="26">
        <v>417</v>
      </c>
      <c r="C160" s="27" t="s">
        <v>351</v>
      </c>
      <c r="D160" s="24">
        <v>5105487.4000000004</v>
      </c>
      <c r="E160" s="22">
        <v>2.18480744156699E-2</v>
      </c>
      <c r="F160" s="24">
        <f t="shared" si="12"/>
        <v>5365630.9373100558</v>
      </c>
      <c r="G160" s="24">
        <v>5404963.96</v>
      </c>
      <c r="H160" s="24">
        <f t="shared" si="13"/>
        <v>-39333.022689944133</v>
      </c>
      <c r="I160" s="24">
        <f t="shared" si="14"/>
        <v>-451518.26314420172</v>
      </c>
      <c r="J160" s="24">
        <f t="shared" si="15"/>
        <v>-490851.28583414585</v>
      </c>
      <c r="K160" s="24">
        <f t="shared" si="16"/>
        <v>189515.38776271814</v>
      </c>
      <c r="L160" s="24"/>
      <c r="M160" s="23">
        <f t="shared" si="17"/>
        <v>2.9981095925366572E-4</v>
      </c>
      <c r="N160" s="28">
        <v>562</v>
      </c>
      <c r="O160" s="1" t="s">
        <v>351</v>
      </c>
    </row>
    <row r="161" spans="1:15" ht="11.4">
      <c r="A161" s="25">
        <v>6</v>
      </c>
      <c r="B161" s="26">
        <v>418</v>
      </c>
      <c r="C161" s="27" t="s">
        <v>745</v>
      </c>
      <c r="D161" s="24">
        <v>71091532.530000001</v>
      </c>
      <c r="E161" s="22">
        <v>5.0849115577938836E-2</v>
      </c>
      <c r="F161" s="24">
        <f t="shared" si="12"/>
        <v>74713910.041919261</v>
      </c>
      <c r="G161" s="24">
        <v>73657654.890000001</v>
      </c>
      <c r="H161" s="24">
        <f t="shared" si="13"/>
        <v>1056255.1519192606</v>
      </c>
      <c r="I161" s="24">
        <f t="shared" si="14"/>
        <v>-6287181.3751229933</v>
      </c>
      <c r="J161" s="24">
        <f t="shared" si="15"/>
        <v>-5230926.2232037326</v>
      </c>
      <c r="K161" s="24">
        <f t="shared" si="16"/>
        <v>2638913.44714098</v>
      </c>
      <c r="L161" s="24"/>
      <c r="M161" s="23">
        <f t="shared" si="17"/>
        <v>4.1747278746848892E-3</v>
      </c>
      <c r="N161" s="28">
        <v>563</v>
      </c>
      <c r="O161" s="1" t="s">
        <v>745</v>
      </c>
    </row>
    <row r="162" spans="1:15" ht="11.4">
      <c r="A162" s="25">
        <v>11</v>
      </c>
      <c r="B162" s="26">
        <v>420</v>
      </c>
      <c r="C162" s="27" t="s">
        <v>816</v>
      </c>
      <c r="D162" s="24">
        <v>26564231.890000001</v>
      </c>
      <c r="E162" s="22">
        <v>2.8014946793537415E-2</v>
      </c>
      <c r="F162" s="24">
        <f t="shared" si="12"/>
        <v>27917778.12532891</v>
      </c>
      <c r="G162" s="24">
        <v>27312767.989999998</v>
      </c>
      <c r="H162" s="24">
        <f t="shared" si="13"/>
        <v>605010.13532891124</v>
      </c>
      <c r="I162" s="24">
        <f t="shared" si="14"/>
        <v>-2349283.2133387723</v>
      </c>
      <c r="J162" s="24">
        <f t="shared" si="15"/>
        <v>-1744273.0780098611</v>
      </c>
      <c r="K162" s="24">
        <f t="shared" si="16"/>
        <v>986062.70328903617</v>
      </c>
      <c r="L162" s="24"/>
      <c r="M162" s="23">
        <f t="shared" si="17"/>
        <v>1.5599387915006346E-3</v>
      </c>
      <c r="N162" s="28">
        <v>568</v>
      </c>
      <c r="O162" s="1" t="s">
        <v>816</v>
      </c>
    </row>
    <row r="163" spans="1:15" ht="11.4">
      <c r="A163" s="25">
        <v>16</v>
      </c>
      <c r="B163" s="26">
        <v>421</v>
      </c>
      <c r="C163" s="27" t="s">
        <v>892</v>
      </c>
      <c r="D163" s="24">
        <v>1737792.2</v>
      </c>
      <c r="E163" s="22">
        <v>5.1763750030612366E-3</v>
      </c>
      <c r="F163" s="24">
        <f t="shared" si="12"/>
        <v>1826339.1641973504</v>
      </c>
      <c r="G163" s="24">
        <v>1842834.44</v>
      </c>
      <c r="H163" s="24">
        <f t="shared" si="13"/>
        <v>-16495.275802649558</v>
      </c>
      <c r="I163" s="24">
        <f t="shared" si="14"/>
        <v>-153686.58354725174</v>
      </c>
      <c r="J163" s="24">
        <f t="shared" si="15"/>
        <v>-170181.85934990129</v>
      </c>
      <c r="K163" s="24">
        <f t="shared" si="16"/>
        <v>64506.742810495816</v>
      </c>
      <c r="L163" s="24"/>
      <c r="M163" s="23">
        <f t="shared" si="17"/>
        <v>1.0204885560300042E-4</v>
      </c>
      <c r="N163" s="28">
        <v>570</v>
      </c>
      <c r="O163" s="1" t="s">
        <v>892</v>
      </c>
    </row>
    <row r="164" spans="1:15" ht="11.4">
      <c r="A164" s="25">
        <v>12</v>
      </c>
      <c r="B164" s="26">
        <v>422</v>
      </c>
      <c r="C164" s="27" t="s">
        <v>80</v>
      </c>
      <c r="D164" s="24">
        <v>30888273.82</v>
      </c>
      <c r="E164" s="22">
        <v>3.6241715052462938E-2</v>
      </c>
      <c r="F164" s="24">
        <f t="shared" si="12"/>
        <v>32462146.044801965</v>
      </c>
      <c r="G164" s="24">
        <v>32556850.469999999</v>
      </c>
      <c r="H164" s="24">
        <f t="shared" si="13"/>
        <v>-94704.425198033452</v>
      </c>
      <c r="I164" s="24">
        <f t="shared" si="14"/>
        <v>-2731692.1292820969</v>
      </c>
      <c r="J164" s="24">
        <f t="shared" si="15"/>
        <v>-2826396.5544801303</v>
      </c>
      <c r="K164" s="24">
        <f t="shared" si="16"/>
        <v>1146570.8818159683</v>
      </c>
      <c r="L164" s="24"/>
      <c r="M164" s="23">
        <f t="shared" si="17"/>
        <v>1.8138607106667406E-3</v>
      </c>
      <c r="N164" s="28">
        <v>574</v>
      </c>
      <c r="O164" s="1" t="s">
        <v>80</v>
      </c>
    </row>
    <row r="165" spans="1:15" ht="11.4">
      <c r="A165" s="25">
        <v>2</v>
      </c>
      <c r="B165" s="26">
        <v>423</v>
      </c>
      <c r="C165" s="27" t="s">
        <v>266</v>
      </c>
      <c r="D165" s="24">
        <v>53613208.920000002</v>
      </c>
      <c r="E165" s="22">
        <v>6.5727978546984464E-2</v>
      </c>
      <c r="F165" s="24">
        <f t="shared" si="12"/>
        <v>56345000.955172159</v>
      </c>
      <c r="G165" s="24">
        <v>55438743.93</v>
      </c>
      <c r="H165" s="24">
        <f t="shared" si="13"/>
        <v>906257.02517215908</v>
      </c>
      <c r="I165" s="24">
        <f t="shared" si="14"/>
        <v>-4741436.2384178285</v>
      </c>
      <c r="J165" s="24">
        <f t="shared" si="15"/>
        <v>-3835179.2132456694</v>
      </c>
      <c r="K165" s="24">
        <f t="shared" si="16"/>
        <v>1990119.1172614426</v>
      </c>
      <c r="L165" s="24"/>
      <c r="M165" s="23">
        <f t="shared" si="17"/>
        <v>3.1483434069335646E-3</v>
      </c>
      <c r="N165" s="28">
        <v>572</v>
      </c>
      <c r="O165" s="1" t="s">
        <v>1017</v>
      </c>
    </row>
    <row r="166" spans="1:15" ht="11.4">
      <c r="A166" s="25">
        <v>17</v>
      </c>
      <c r="B166" s="26">
        <v>425</v>
      </c>
      <c r="C166" s="27" t="s">
        <v>102</v>
      </c>
      <c r="D166" s="24">
        <v>23750977.98</v>
      </c>
      <c r="E166" s="22">
        <v>5.6963671357277409E-2</v>
      </c>
      <c r="F166" s="24">
        <f t="shared" si="12"/>
        <v>24961178.48432216</v>
      </c>
      <c r="G166" s="24">
        <v>24453622.91</v>
      </c>
      <c r="H166" s="24">
        <f t="shared" si="13"/>
        <v>507555.57432216033</v>
      </c>
      <c r="I166" s="24">
        <f t="shared" si="14"/>
        <v>-2100485.1222443092</v>
      </c>
      <c r="J166" s="24">
        <f t="shared" si="15"/>
        <v>-1592929.5479221488</v>
      </c>
      <c r="K166" s="24">
        <f t="shared" si="16"/>
        <v>881634.88595104148</v>
      </c>
      <c r="L166" s="24"/>
      <c r="M166" s="23">
        <f t="shared" si="17"/>
        <v>1.3947352982198117E-3</v>
      </c>
      <c r="N166" s="28">
        <v>581</v>
      </c>
      <c r="O166" s="1" t="s">
        <v>1015</v>
      </c>
    </row>
    <row r="167" spans="1:15" ht="11.4">
      <c r="A167" s="25">
        <v>12</v>
      </c>
      <c r="B167" s="26">
        <v>426</v>
      </c>
      <c r="C167" s="27" t="s">
        <v>206</v>
      </c>
      <c r="D167" s="24">
        <v>31266240.609999999</v>
      </c>
      <c r="E167" s="22">
        <v>3.821530727609402E-2</v>
      </c>
      <c r="F167" s="24">
        <f t="shared" si="12"/>
        <v>32859371.645965874</v>
      </c>
      <c r="G167" s="24">
        <v>32364634.77</v>
      </c>
      <c r="H167" s="24">
        <f t="shared" si="13"/>
        <v>494736.87596587464</v>
      </c>
      <c r="I167" s="24">
        <f t="shared" si="14"/>
        <v>-2765118.6946962015</v>
      </c>
      <c r="J167" s="24">
        <f t="shared" si="15"/>
        <v>-2270381.8187303268</v>
      </c>
      <c r="K167" s="24">
        <f t="shared" si="16"/>
        <v>1160600.9865163108</v>
      </c>
      <c r="L167" s="24"/>
      <c r="M167" s="23">
        <f t="shared" si="17"/>
        <v>1.8360561597977928E-3</v>
      </c>
      <c r="N167" s="28">
        <v>583</v>
      </c>
      <c r="O167" s="1" t="s">
        <v>206</v>
      </c>
    </row>
    <row r="168" spans="1:15" ht="11.4">
      <c r="A168" s="25">
        <v>1</v>
      </c>
      <c r="B168" s="26">
        <v>444</v>
      </c>
      <c r="C168" s="27" t="s">
        <v>680</v>
      </c>
      <c r="D168" s="24">
        <v>134147042.54000001</v>
      </c>
      <c r="E168" s="22">
        <v>2.9675830615416076E-2</v>
      </c>
      <c r="F168" s="24">
        <f t="shared" si="12"/>
        <v>140982332.38246208</v>
      </c>
      <c r="G168" s="24">
        <v>139874257.80000001</v>
      </c>
      <c r="H168" s="24">
        <f t="shared" si="13"/>
        <v>1108074.5824620724</v>
      </c>
      <c r="I168" s="24">
        <f t="shared" si="14"/>
        <v>-11863674.299459076</v>
      </c>
      <c r="J168" s="24">
        <f t="shared" si="15"/>
        <v>-10755599.716997003</v>
      </c>
      <c r="K168" s="24">
        <f t="shared" si="16"/>
        <v>4979530.2176614804</v>
      </c>
      <c r="L168" s="24"/>
      <c r="M168" s="23">
        <f t="shared" si="17"/>
        <v>7.8775541596596051E-3</v>
      </c>
      <c r="N168" s="28">
        <v>584</v>
      </c>
      <c r="O168" s="1" t="s">
        <v>377</v>
      </c>
    </row>
    <row r="169" spans="1:15" ht="11.4">
      <c r="A169" s="25">
        <v>2</v>
      </c>
      <c r="B169" s="26">
        <v>430</v>
      </c>
      <c r="C169" s="27" t="s">
        <v>728</v>
      </c>
      <c r="D169" s="24">
        <v>45453375.899999999</v>
      </c>
      <c r="E169" s="22">
        <v>2.5304712788134134E-2</v>
      </c>
      <c r="F169" s="24">
        <f t="shared" si="12"/>
        <v>47769394.149170421</v>
      </c>
      <c r="G169" s="24">
        <v>47393170.189999998</v>
      </c>
      <c r="H169" s="24">
        <f t="shared" si="13"/>
        <v>376223.95917042345</v>
      </c>
      <c r="I169" s="24">
        <f t="shared" si="14"/>
        <v>-4019798.2547970861</v>
      </c>
      <c r="J169" s="24">
        <f t="shared" si="15"/>
        <v>-3643574.2956266627</v>
      </c>
      <c r="K169" s="24">
        <f t="shared" si="16"/>
        <v>1687226.6022658458</v>
      </c>
      <c r="L169" s="24"/>
      <c r="M169" s="23">
        <f t="shared" si="17"/>
        <v>2.6691712587316248E-3</v>
      </c>
      <c r="N169" s="28">
        <v>1863</v>
      </c>
      <c r="O169" s="1" t="s">
        <v>728</v>
      </c>
    </row>
    <row r="170" spans="1:15" ht="11.4">
      <c r="A170" s="25">
        <v>5</v>
      </c>
      <c r="B170" s="26">
        <v>433</v>
      </c>
      <c r="C170" s="27" t="s">
        <v>804</v>
      </c>
      <c r="D170" s="24">
        <v>22611266.890000001</v>
      </c>
      <c r="E170" s="22">
        <v>3.6244763713442228E-2</v>
      </c>
      <c r="F170" s="24">
        <f t="shared" si="12"/>
        <v>23763394.883073952</v>
      </c>
      <c r="G170" s="24">
        <v>23710268.300000001</v>
      </c>
      <c r="H170" s="24">
        <f t="shared" si="13"/>
        <v>53126.583073951304</v>
      </c>
      <c r="I170" s="24">
        <f t="shared" si="14"/>
        <v>-1999691.538493033</v>
      </c>
      <c r="J170" s="24">
        <f t="shared" si="15"/>
        <v>-1946564.9554190817</v>
      </c>
      <c r="K170" s="24">
        <f t="shared" si="16"/>
        <v>839328.87827020383</v>
      </c>
      <c r="L170" s="24"/>
      <c r="M170" s="23">
        <f t="shared" si="17"/>
        <v>1.3278077262969155E-3</v>
      </c>
      <c r="N170" s="28">
        <v>595</v>
      </c>
      <c r="O170" s="1" t="s">
        <v>804</v>
      </c>
    </row>
    <row r="171" spans="1:15" ht="11.4">
      <c r="A171" s="25">
        <v>1</v>
      </c>
      <c r="B171" s="26">
        <v>434</v>
      </c>
      <c r="C171" s="27" t="s">
        <v>289</v>
      </c>
      <c r="D171" s="24">
        <v>46894952.340000004</v>
      </c>
      <c r="E171" s="22">
        <v>2.8832134915046093E-2</v>
      </c>
      <c r="F171" s="24">
        <f t="shared" si="12"/>
        <v>49284424.260685593</v>
      </c>
      <c r="G171" s="24">
        <v>48787043.009999998</v>
      </c>
      <c r="H171" s="24">
        <f t="shared" si="13"/>
        <v>497381.25068559498</v>
      </c>
      <c r="I171" s="24">
        <f t="shared" si="14"/>
        <v>-4147288.1572064827</v>
      </c>
      <c r="J171" s="24">
        <f t="shared" si="15"/>
        <v>-3649906.9065208877</v>
      </c>
      <c r="K171" s="24">
        <f t="shared" si="16"/>
        <v>1740737.8337334229</v>
      </c>
      <c r="L171" s="24"/>
      <c r="M171" s="23">
        <f t="shared" si="17"/>
        <v>2.7538253537184982E-3</v>
      </c>
      <c r="N171" s="28">
        <v>599</v>
      </c>
      <c r="O171" s="1" t="s">
        <v>1022</v>
      </c>
    </row>
    <row r="172" spans="1:15" ht="11.4">
      <c r="A172" s="25">
        <v>13</v>
      </c>
      <c r="B172" s="26">
        <v>435</v>
      </c>
      <c r="C172" s="27" t="s">
        <v>300</v>
      </c>
      <c r="D172" s="24">
        <v>1596396.88</v>
      </c>
      <c r="E172" s="22">
        <v>4.5559533581294137E-2</v>
      </c>
      <c r="F172" s="24">
        <f t="shared" si="12"/>
        <v>1677739.2277088468</v>
      </c>
      <c r="G172" s="24">
        <v>1582898.21</v>
      </c>
      <c r="H172" s="24">
        <f t="shared" si="13"/>
        <v>94841.017708846834</v>
      </c>
      <c r="I172" s="24">
        <f t="shared" si="14"/>
        <v>-141181.88726632105</v>
      </c>
      <c r="J172" s="24">
        <f t="shared" si="15"/>
        <v>-46340.869557474216</v>
      </c>
      <c r="K172" s="24">
        <f t="shared" si="16"/>
        <v>59258.156965854694</v>
      </c>
      <c r="L172" s="24"/>
      <c r="M172" s="23">
        <f t="shared" si="17"/>
        <v>9.3745658826297179E-5</v>
      </c>
      <c r="N172" s="28">
        <v>601</v>
      </c>
      <c r="O172" s="1" t="s">
        <v>300</v>
      </c>
    </row>
    <row r="173" spans="1:15" ht="11.4">
      <c r="A173" s="25">
        <v>17</v>
      </c>
      <c r="B173" s="26">
        <v>436</v>
      </c>
      <c r="C173" s="27" t="s">
        <v>339</v>
      </c>
      <c r="D173" s="24">
        <v>4670807.92</v>
      </c>
      <c r="E173" s="22">
        <v>3.5282325475463415E-2</v>
      </c>
      <c r="F173" s="24">
        <f t="shared" si="12"/>
        <v>4908802.9240430268</v>
      </c>
      <c r="G173" s="24">
        <v>4945530.8499999996</v>
      </c>
      <c r="H173" s="24">
        <f t="shared" si="13"/>
        <v>-36727.925956972875</v>
      </c>
      <c r="I173" s="24">
        <f t="shared" si="14"/>
        <v>-413076.15008874203</v>
      </c>
      <c r="J173" s="24">
        <f t="shared" si="15"/>
        <v>-449804.0760457149</v>
      </c>
      <c r="K173" s="24">
        <f t="shared" si="16"/>
        <v>173380.11139229819</v>
      </c>
      <c r="L173" s="24"/>
      <c r="M173" s="23">
        <f t="shared" si="17"/>
        <v>2.7428515502453675E-4</v>
      </c>
      <c r="N173" s="28">
        <v>605</v>
      </c>
      <c r="O173" s="1" t="s">
        <v>339</v>
      </c>
    </row>
    <row r="174" spans="1:15" ht="11.4">
      <c r="A174" s="25">
        <v>21</v>
      </c>
      <c r="B174" s="26">
        <v>438</v>
      </c>
      <c r="C174" s="27" t="s">
        <v>338</v>
      </c>
      <c r="D174" s="24">
        <v>1245653.73</v>
      </c>
      <c r="E174" s="22">
        <v>5.8154219970783509E-2</v>
      </c>
      <c r="F174" s="24">
        <f t="shared" si="12"/>
        <v>1309124.4120715421</v>
      </c>
      <c r="G174" s="24">
        <v>1280093.43</v>
      </c>
      <c r="H174" s="24">
        <f t="shared" si="13"/>
        <v>29030.982071542181</v>
      </c>
      <c r="I174" s="24">
        <f t="shared" si="14"/>
        <v>-110162.92169258831</v>
      </c>
      <c r="J174" s="24">
        <f t="shared" si="15"/>
        <v>-81131.939621046127</v>
      </c>
      <c r="K174" s="24">
        <f t="shared" si="16"/>
        <v>46238.592158512853</v>
      </c>
      <c r="L174" s="24"/>
      <c r="M174" s="23">
        <f t="shared" si="17"/>
        <v>7.3148871092935548E-5</v>
      </c>
      <c r="N174" s="28">
        <v>606</v>
      </c>
      <c r="O174" s="1" t="s">
        <v>338</v>
      </c>
    </row>
    <row r="175" spans="1:15" ht="11.4">
      <c r="A175" s="25">
        <v>15</v>
      </c>
      <c r="B175" s="26">
        <v>440</v>
      </c>
      <c r="C175" s="27" t="s">
        <v>239</v>
      </c>
      <c r="D175" s="24">
        <v>11896378.85</v>
      </c>
      <c r="E175" s="22">
        <v>0.10020957640601935</v>
      </c>
      <c r="F175" s="24">
        <f t="shared" si="12"/>
        <v>12502543.518082332</v>
      </c>
      <c r="G175" s="24">
        <v>12500952.49</v>
      </c>
      <c r="H175" s="24">
        <f t="shared" si="13"/>
        <v>1591.0280823316425</v>
      </c>
      <c r="I175" s="24">
        <f t="shared" si="14"/>
        <v>-1052090.0151584772</v>
      </c>
      <c r="J175" s="24">
        <f t="shared" si="15"/>
        <v>-1050498.9870761456</v>
      </c>
      <c r="K175" s="24">
        <f t="shared" si="16"/>
        <v>441592.87333271035</v>
      </c>
      <c r="L175" s="24"/>
      <c r="M175" s="23">
        <f t="shared" si="17"/>
        <v>6.9859437017972474E-4</v>
      </c>
      <c r="N175" s="28">
        <v>607</v>
      </c>
      <c r="O175" s="1" t="s">
        <v>1012</v>
      </c>
    </row>
    <row r="176" spans="1:15" ht="11.4">
      <c r="A176" s="25">
        <v>9</v>
      </c>
      <c r="B176" s="26">
        <v>441</v>
      </c>
      <c r="C176" s="27" t="s">
        <v>805</v>
      </c>
      <c r="D176" s="24">
        <v>11804745.74</v>
      </c>
      <c r="E176" s="22">
        <v>1.7988722458199394E-2</v>
      </c>
      <c r="F176" s="24">
        <f t="shared" si="12"/>
        <v>12406241.360937074</v>
      </c>
      <c r="G176" s="24">
        <v>12380125.529999999</v>
      </c>
      <c r="H176" s="24">
        <f t="shared" si="13"/>
        <v>26115.830937074497</v>
      </c>
      <c r="I176" s="24">
        <f t="shared" si="14"/>
        <v>-1043986.1811006945</v>
      </c>
      <c r="J176" s="24">
        <f t="shared" si="15"/>
        <v>-1017870.35016362</v>
      </c>
      <c r="K176" s="24">
        <f t="shared" si="16"/>
        <v>438191.45775511948</v>
      </c>
      <c r="L176" s="24"/>
      <c r="M176" s="23">
        <f t="shared" si="17"/>
        <v>6.9321337352728043E-4</v>
      </c>
      <c r="N176" s="28">
        <v>611</v>
      </c>
      <c r="O176" s="1" t="s">
        <v>805</v>
      </c>
    </row>
    <row r="177" spans="1:15" ht="11.4">
      <c r="A177" s="25">
        <v>4</v>
      </c>
      <c r="B177" s="26">
        <v>442</v>
      </c>
      <c r="C177" s="27" t="s">
        <v>122</v>
      </c>
      <c r="D177" s="24">
        <v>10093660.380000001</v>
      </c>
      <c r="E177" s="22">
        <v>8.3248288845565663E-2</v>
      </c>
      <c r="F177" s="24">
        <f t="shared" si="12"/>
        <v>10607969.849387696</v>
      </c>
      <c r="G177" s="24">
        <v>10494126.51</v>
      </c>
      <c r="H177" s="24">
        <f t="shared" si="13"/>
        <v>113843.33938769624</v>
      </c>
      <c r="I177" s="24">
        <f t="shared" si="14"/>
        <v>-892661.49271958706</v>
      </c>
      <c r="J177" s="24">
        <f t="shared" si="15"/>
        <v>-778818.15333189082</v>
      </c>
      <c r="K177" s="24">
        <f t="shared" si="16"/>
        <v>374676.07125244988</v>
      </c>
      <c r="L177" s="24"/>
      <c r="M177" s="23">
        <f t="shared" si="17"/>
        <v>5.9273283113156256E-4</v>
      </c>
      <c r="N177" s="28">
        <v>614</v>
      </c>
      <c r="O177" s="1" t="s">
        <v>122</v>
      </c>
    </row>
    <row r="178" spans="1:15" ht="11.4">
      <c r="A178" s="25">
        <v>15</v>
      </c>
      <c r="B178" s="26">
        <v>475</v>
      </c>
      <c r="C178" s="27" t="s">
        <v>674</v>
      </c>
      <c r="D178" s="24">
        <v>15165974.869999999</v>
      </c>
      <c r="E178" s="22">
        <v>5.8658368668133343E-2</v>
      </c>
      <c r="F178" s="24">
        <f t="shared" si="12"/>
        <v>15938737.593777793</v>
      </c>
      <c r="G178" s="24">
        <v>15795506.17</v>
      </c>
      <c r="H178" s="24">
        <f t="shared" si="13"/>
        <v>143231.4237777926</v>
      </c>
      <c r="I178" s="24">
        <f t="shared" si="14"/>
        <v>-1341246.0154521209</v>
      </c>
      <c r="J178" s="24">
        <f t="shared" si="15"/>
        <v>-1198014.5916743283</v>
      </c>
      <c r="K178" s="24">
        <f t="shared" si="16"/>
        <v>562960.08257462119</v>
      </c>
      <c r="L178" s="24"/>
      <c r="M178" s="23">
        <f t="shared" si="17"/>
        <v>8.9059576834754064E-4</v>
      </c>
      <c r="N178" s="28">
        <v>628</v>
      </c>
      <c r="O178" s="1" t="s">
        <v>373</v>
      </c>
    </row>
    <row r="179" spans="1:15" ht="11.4">
      <c r="A179" s="25">
        <v>11</v>
      </c>
      <c r="B179" s="26">
        <v>476</v>
      </c>
      <c r="C179" s="27" t="s">
        <v>929</v>
      </c>
      <c r="D179" s="24">
        <v>9753653.3000000007</v>
      </c>
      <c r="E179" s="22">
        <v>0.11554047099490893</v>
      </c>
      <c r="F179" s="24">
        <f t="shared" si="12"/>
        <v>10250638.146374883</v>
      </c>
      <c r="G179" s="24">
        <v>9861371.6799999997</v>
      </c>
      <c r="H179" s="24">
        <f t="shared" si="13"/>
        <v>389266.46637488343</v>
      </c>
      <c r="I179" s="24">
        <f t="shared" si="14"/>
        <v>-862592.00195591734</v>
      </c>
      <c r="J179" s="24">
        <f t="shared" si="15"/>
        <v>-473325.53558103391</v>
      </c>
      <c r="K179" s="24">
        <f t="shared" si="16"/>
        <v>362055.02872313728</v>
      </c>
      <c r="L179" s="24"/>
      <c r="M179" s="23">
        <f t="shared" si="17"/>
        <v>5.7276650062845758E-4</v>
      </c>
      <c r="N179" s="28">
        <v>630</v>
      </c>
      <c r="O179" s="1" t="s">
        <v>929</v>
      </c>
    </row>
    <row r="180" spans="1:15" ht="11.4">
      <c r="A180" s="25">
        <v>21</v>
      </c>
      <c r="B180" s="26">
        <v>478</v>
      </c>
      <c r="C180" s="27" t="s">
        <v>353</v>
      </c>
      <c r="D180" s="24">
        <v>35788738.479999997</v>
      </c>
      <c r="E180" s="22">
        <v>3.6857906295879955E-2</v>
      </c>
      <c r="F180" s="24">
        <f t="shared" si="12"/>
        <v>37612307.57235574</v>
      </c>
      <c r="G180" s="24">
        <v>37281456.399999999</v>
      </c>
      <c r="H180" s="24">
        <f t="shared" si="13"/>
        <v>330851.17235574126</v>
      </c>
      <c r="I180" s="24">
        <f t="shared" si="14"/>
        <v>-3165078.6247384832</v>
      </c>
      <c r="J180" s="24">
        <f t="shared" si="15"/>
        <v>-2834227.452382742</v>
      </c>
      <c r="K180" s="24">
        <f t="shared" si="16"/>
        <v>1328475.8376988082</v>
      </c>
      <c r="L180" s="24"/>
      <c r="M180" s="23">
        <f t="shared" si="17"/>
        <v>2.1016320624290203E-3</v>
      </c>
      <c r="N180" s="28">
        <v>633</v>
      </c>
      <c r="O180" s="1" t="s">
        <v>405</v>
      </c>
    </row>
    <row r="181" spans="1:15" ht="11.4">
      <c r="A181" s="25">
        <v>2</v>
      </c>
      <c r="B181" s="26">
        <v>480</v>
      </c>
      <c r="C181" s="27" t="s">
        <v>274</v>
      </c>
      <c r="D181" s="24">
        <v>5093261</v>
      </c>
      <c r="E181" s="22">
        <v>6.0412630027736509E-2</v>
      </c>
      <c r="F181" s="24">
        <f t="shared" si="12"/>
        <v>5352781.5568391671</v>
      </c>
      <c r="G181" s="24">
        <v>5167115.5999999996</v>
      </c>
      <c r="H181" s="24">
        <f t="shared" si="13"/>
        <v>185665.95683916751</v>
      </c>
      <c r="I181" s="24">
        <f t="shared" si="14"/>
        <v>-450436.98677233042</v>
      </c>
      <c r="J181" s="24">
        <f t="shared" si="15"/>
        <v>-264771.02993316291</v>
      </c>
      <c r="K181" s="24">
        <f t="shared" si="16"/>
        <v>189061.54452398207</v>
      </c>
      <c r="L181" s="24"/>
      <c r="M181" s="23">
        <f t="shared" si="17"/>
        <v>2.9909298495953287E-4</v>
      </c>
      <c r="N181" s="28">
        <v>638</v>
      </c>
      <c r="O181" s="1" t="s">
        <v>274</v>
      </c>
    </row>
    <row r="182" spans="1:15" ht="11.4">
      <c r="A182" s="25">
        <v>2</v>
      </c>
      <c r="B182" s="26">
        <v>481</v>
      </c>
      <c r="C182" s="27" t="s">
        <v>328</v>
      </c>
      <c r="D182" s="24">
        <v>29777972.469999999</v>
      </c>
      <c r="E182" s="22">
        <v>9.0314548850667392E-2</v>
      </c>
      <c r="F182" s="24">
        <f t="shared" si="12"/>
        <v>31295270.718991321</v>
      </c>
      <c r="G182" s="24">
        <v>31421913.449999999</v>
      </c>
      <c r="H182" s="24">
        <f t="shared" si="13"/>
        <v>-126642.73100867867</v>
      </c>
      <c r="I182" s="24">
        <f t="shared" si="14"/>
        <v>-2633499.4793269397</v>
      </c>
      <c r="J182" s="24">
        <f t="shared" si="15"/>
        <v>-2760142.2103356184</v>
      </c>
      <c r="K182" s="24">
        <f t="shared" si="16"/>
        <v>1105356.5619297375</v>
      </c>
      <c r="L182" s="24"/>
      <c r="M182" s="23">
        <f t="shared" si="17"/>
        <v>1.7486601751009999E-3</v>
      </c>
      <c r="N182" s="28">
        <v>641</v>
      </c>
      <c r="O182" s="1" t="s">
        <v>328</v>
      </c>
    </row>
    <row r="183" spans="1:15" ht="11.4">
      <c r="A183" s="25">
        <v>17</v>
      </c>
      <c r="B183" s="26">
        <v>483</v>
      </c>
      <c r="C183" s="27" t="s">
        <v>932</v>
      </c>
      <c r="D183" s="24">
        <v>2305721.7799999998</v>
      </c>
      <c r="E183" s="22">
        <v>5.4064803174926256E-2</v>
      </c>
      <c r="F183" s="24">
        <f t="shared" si="12"/>
        <v>2423206.8647545008</v>
      </c>
      <c r="G183" s="24">
        <v>2398813.2000000002</v>
      </c>
      <c r="H183" s="24">
        <f t="shared" si="13"/>
        <v>24393.664754500613</v>
      </c>
      <c r="I183" s="24">
        <f t="shared" si="14"/>
        <v>-203913.04724390406</v>
      </c>
      <c r="J183" s="24">
        <f t="shared" si="15"/>
        <v>-179519.38248940345</v>
      </c>
      <c r="K183" s="24">
        <f t="shared" si="16"/>
        <v>85588.254944992048</v>
      </c>
      <c r="L183" s="24"/>
      <c r="M183" s="23">
        <f t="shared" si="17"/>
        <v>1.3539954258507609E-4</v>
      </c>
      <c r="N183" s="28">
        <v>646</v>
      </c>
      <c r="O183" s="1" t="s">
        <v>932</v>
      </c>
    </row>
    <row r="184" spans="1:15" ht="11.4">
      <c r="A184" s="25">
        <v>4</v>
      </c>
      <c r="B184" s="26">
        <v>484</v>
      </c>
      <c r="C184" s="27" t="s">
        <v>311</v>
      </c>
      <c r="D184" s="24">
        <v>7505202.4199999999</v>
      </c>
      <c r="E184" s="22">
        <v>4.0599352201184484E-2</v>
      </c>
      <c r="F184" s="24">
        <f t="shared" si="12"/>
        <v>7887620.3465953711</v>
      </c>
      <c r="G184" s="24">
        <v>7642285.79</v>
      </c>
      <c r="H184" s="24">
        <f t="shared" si="13"/>
        <v>245334.5565953711</v>
      </c>
      <c r="I184" s="24">
        <f t="shared" si="14"/>
        <v>-663743.86923843145</v>
      </c>
      <c r="J184" s="24">
        <f t="shared" si="15"/>
        <v>-418409.31264306034</v>
      </c>
      <c r="K184" s="24">
        <f t="shared" si="16"/>
        <v>278592.66617012717</v>
      </c>
      <c r="L184" s="24"/>
      <c r="M184" s="23">
        <f t="shared" si="17"/>
        <v>4.4073009306283534E-4</v>
      </c>
      <c r="N184" s="28">
        <v>647</v>
      </c>
      <c r="O184" s="1" t="s">
        <v>387</v>
      </c>
    </row>
    <row r="185" spans="1:15" ht="11.4">
      <c r="A185" s="25">
        <v>8</v>
      </c>
      <c r="B185" s="26">
        <v>489</v>
      </c>
      <c r="C185" s="27" t="s">
        <v>269</v>
      </c>
      <c r="D185" s="24">
        <v>4502626.88</v>
      </c>
      <c r="E185" s="22">
        <v>1.0320152277939078E-4</v>
      </c>
      <c r="F185" s="24">
        <f t="shared" si="12"/>
        <v>4732052.4356777081</v>
      </c>
      <c r="G185" s="24">
        <v>4743216.37</v>
      </c>
      <c r="H185" s="24">
        <f t="shared" si="13"/>
        <v>-11163.934322291985</v>
      </c>
      <c r="I185" s="24">
        <f t="shared" si="14"/>
        <v>-398202.58266507438</v>
      </c>
      <c r="J185" s="24">
        <f t="shared" si="15"/>
        <v>-409366.51698736637</v>
      </c>
      <c r="K185" s="24">
        <f t="shared" si="16"/>
        <v>167137.24121893587</v>
      </c>
      <c r="L185" s="24"/>
      <c r="M185" s="23">
        <f t="shared" si="17"/>
        <v>2.6440901294833084E-4</v>
      </c>
      <c r="N185" s="28">
        <v>658</v>
      </c>
      <c r="O185" s="1" t="s">
        <v>269</v>
      </c>
    </row>
    <row r="186" spans="1:15" ht="11.4">
      <c r="A186" s="25">
        <v>10</v>
      </c>
      <c r="B186" s="26">
        <v>491</v>
      </c>
      <c r="C186" s="27" t="s">
        <v>362</v>
      </c>
      <c r="D186" s="24">
        <v>140902358.13</v>
      </c>
      <c r="E186" s="22">
        <v>2.6009037702249532E-2</v>
      </c>
      <c r="F186" s="24">
        <f t="shared" si="12"/>
        <v>148081856.38109088</v>
      </c>
      <c r="G186" s="24">
        <v>147897977.28999999</v>
      </c>
      <c r="H186" s="24">
        <f t="shared" si="13"/>
        <v>183879.09109088778</v>
      </c>
      <c r="I186" s="24">
        <f t="shared" si="14"/>
        <v>-12461099.799360955</v>
      </c>
      <c r="J186" s="24">
        <f t="shared" si="15"/>
        <v>-12277220.708270067</v>
      </c>
      <c r="K186" s="24">
        <f t="shared" si="16"/>
        <v>5230287.1294302531</v>
      </c>
      <c r="L186" s="24"/>
      <c r="M186" s="23">
        <f t="shared" si="17"/>
        <v>8.2742484394455352E-3</v>
      </c>
      <c r="N186" s="28">
        <v>663</v>
      </c>
      <c r="O186" s="1" t="s">
        <v>407</v>
      </c>
    </row>
    <row r="187" spans="1:15" ht="11.4">
      <c r="A187" s="25">
        <v>17</v>
      </c>
      <c r="B187" s="26">
        <v>494</v>
      </c>
      <c r="C187" s="27" t="s">
        <v>89</v>
      </c>
      <c r="D187" s="24">
        <v>22715324.640000001</v>
      </c>
      <c r="E187" s="22">
        <v>4.4486680259133521E-2</v>
      </c>
      <c r="F187" s="24">
        <f t="shared" si="12"/>
        <v>23872754.761754069</v>
      </c>
      <c r="G187" s="24">
        <v>23492250.140000001</v>
      </c>
      <c r="H187" s="24">
        <f t="shared" si="13"/>
        <v>380504.62175406888</v>
      </c>
      <c r="I187" s="24">
        <f t="shared" si="14"/>
        <v>-2008894.1808395195</v>
      </c>
      <c r="J187" s="24">
        <f t="shared" si="15"/>
        <v>-1628389.5590854506</v>
      </c>
      <c r="K187" s="24">
        <f t="shared" si="16"/>
        <v>843191.49574350647</v>
      </c>
      <c r="L187" s="24"/>
      <c r="M187" s="23">
        <f t="shared" si="17"/>
        <v>1.333918338546253E-3</v>
      </c>
      <c r="N187" s="28">
        <v>673</v>
      </c>
      <c r="O187" s="1" t="s">
        <v>89</v>
      </c>
    </row>
    <row r="188" spans="1:15" ht="11.4">
      <c r="A188" s="25">
        <v>13</v>
      </c>
      <c r="B188" s="26">
        <v>495</v>
      </c>
      <c r="C188" s="27" t="s">
        <v>896</v>
      </c>
      <c r="D188" s="24">
        <v>3886624.49</v>
      </c>
      <c r="E188" s="22">
        <v>4.8120882736375326E-2</v>
      </c>
      <c r="F188" s="24">
        <f t="shared" si="12"/>
        <v>4084662.4369792626</v>
      </c>
      <c r="G188" s="24">
        <v>4136907.75</v>
      </c>
      <c r="H188" s="24">
        <f t="shared" si="13"/>
        <v>-52245.313020737376</v>
      </c>
      <c r="I188" s="24">
        <f t="shared" si="14"/>
        <v>-343724.66362731962</v>
      </c>
      <c r="J188" s="24">
        <f t="shared" si="15"/>
        <v>-395969.976648057</v>
      </c>
      <c r="K188" s="24">
        <f t="shared" si="16"/>
        <v>144271.26924462229</v>
      </c>
      <c r="L188" s="24"/>
      <c r="M188" s="23">
        <f t="shared" si="17"/>
        <v>2.2823533294895397E-4</v>
      </c>
      <c r="N188" s="28">
        <v>675</v>
      </c>
      <c r="O188" s="1" t="s">
        <v>896</v>
      </c>
    </row>
    <row r="189" spans="1:15" ht="11.4">
      <c r="A189" s="25">
        <v>19</v>
      </c>
      <c r="B189" s="26">
        <v>498</v>
      </c>
      <c r="C189" s="27" t="s">
        <v>904</v>
      </c>
      <c r="D189" s="24">
        <v>6362136.0499999998</v>
      </c>
      <c r="E189" s="22">
        <v>8.9350964092355656E-3</v>
      </c>
      <c r="F189" s="24">
        <f t="shared" si="12"/>
        <v>6686310.501374579</v>
      </c>
      <c r="G189" s="24">
        <v>6674778.5</v>
      </c>
      <c r="H189" s="24">
        <f t="shared" si="13"/>
        <v>11532.001374579035</v>
      </c>
      <c r="I189" s="24">
        <f t="shared" si="14"/>
        <v>-562653.55178099382</v>
      </c>
      <c r="J189" s="24">
        <f t="shared" si="15"/>
        <v>-551121.55040641478</v>
      </c>
      <c r="K189" s="24">
        <f t="shared" si="16"/>
        <v>236162.11069582068</v>
      </c>
      <c r="L189" s="24"/>
      <c r="M189" s="23">
        <f t="shared" si="17"/>
        <v>3.7360548809753748E-4</v>
      </c>
      <c r="N189" s="28">
        <v>679</v>
      </c>
      <c r="O189" s="1" t="s">
        <v>904</v>
      </c>
    </row>
    <row r="190" spans="1:15" ht="11.4">
      <c r="A190" s="25">
        <v>15</v>
      </c>
      <c r="B190" s="26">
        <v>499</v>
      </c>
      <c r="C190" s="27" t="s">
        <v>240</v>
      </c>
      <c r="D190" s="24">
        <v>61790295.890000001</v>
      </c>
      <c r="E190" s="22">
        <v>3.7599914610453138E-2</v>
      </c>
      <c r="F190" s="24">
        <f t="shared" si="12"/>
        <v>64938740.86398223</v>
      </c>
      <c r="G190" s="24">
        <v>64695483.280000001</v>
      </c>
      <c r="H190" s="24">
        <f t="shared" si="13"/>
        <v>243257.58398222923</v>
      </c>
      <c r="I190" s="24">
        <f t="shared" si="14"/>
        <v>-5464600.124058499</v>
      </c>
      <c r="J190" s="24">
        <f t="shared" si="15"/>
        <v>-5221342.5400762698</v>
      </c>
      <c r="K190" s="24">
        <f t="shared" si="16"/>
        <v>2293652.097851899</v>
      </c>
      <c r="L190" s="24"/>
      <c r="M190" s="23">
        <f t="shared" si="17"/>
        <v>3.628528763649233E-3</v>
      </c>
      <c r="N190" s="28">
        <v>681</v>
      </c>
      <c r="O190" s="1" t="s">
        <v>1013</v>
      </c>
    </row>
    <row r="191" spans="1:15" ht="11.4">
      <c r="A191" s="25">
        <v>13</v>
      </c>
      <c r="B191" s="26">
        <v>500</v>
      </c>
      <c r="C191" s="27" t="s">
        <v>359</v>
      </c>
      <c r="D191" s="24">
        <v>30773858.870000001</v>
      </c>
      <c r="E191" s="22">
        <v>5.9784189012891363E-2</v>
      </c>
      <c r="F191" s="24">
        <f t="shared" si="12"/>
        <v>32341901.228330418</v>
      </c>
      <c r="G191" s="24">
        <v>31780262.43</v>
      </c>
      <c r="H191" s="24">
        <f t="shared" si="13"/>
        <v>561638.79833041877</v>
      </c>
      <c r="I191" s="24">
        <f t="shared" si="14"/>
        <v>-2721573.5185688999</v>
      </c>
      <c r="J191" s="24">
        <f t="shared" si="15"/>
        <v>-2159934.7202384812</v>
      </c>
      <c r="K191" s="24">
        <f t="shared" si="16"/>
        <v>1142323.8056964381</v>
      </c>
      <c r="L191" s="24"/>
      <c r="M191" s="23">
        <f t="shared" si="17"/>
        <v>1.80714188967573E-3</v>
      </c>
      <c r="N191" s="28">
        <v>683</v>
      </c>
      <c r="O191" s="1" t="s">
        <v>359</v>
      </c>
    </row>
    <row r="192" spans="1:15" ht="11.4">
      <c r="A192" s="25">
        <v>2</v>
      </c>
      <c r="B192" s="26">
        <v>503</v>
      </c>
      <c r="C192" s="27" t="s">
        <v>85</v>
      </c>
      <c r="D192" s="24">
        <v>21189324.98</v>
      </c>
      <c r="E192" s="22">
        <v>4.3547368016611722E-2</v>
      </c>
      <c r="F192" s="24">
        <f t="shared" si="12"/>
        <v>22268999.75375608</v>
      </c>
      <c r="G192" s="24">
        <v>21802482.800000001</v>
      </c>
      <c r="H192" s="24">
        <f t="shared" si="13"/>
        <v>466516.95375607908</v>
      </c>
      <c r="I192" s="24">
        <f t="shared" si="14"/>
        <v>-1873938.0714498768</v>
      </c>
      <c r="J192" s="24">
        <f t="shared" si="15"/>
        <v>-1407421.1176937977</v>
      </c>
      <c r="K192" s="24">
        <f t="shared" si="16"/>
        <v>786546.47938509239</v>
      </c>
      <c r="L192" s="24"/>
      <c r="M192" s="23">
        <f t="shared" si="17"/>
        <v>1.2443066352864685E-3</v>
      </c>
      <c r="N192" s="28">
        <v>2007</v>
      </c>
      <c r="O192" s="1" t="s">
        <v>85</v>
      </c>
    </row>
    <row r="193" spans="1:15" ht="11.4">
      <c r="A193" s="25">
        <v>1</v>
      </c>
      <c r="B193" s="26">
        <v>504</v>
      </c>
      <c r="C193" s="27" t="s">
        <v>914</v>
      </c>
      <c r="D193" s="24">
        <v>4916137.63</v>
      </c>
      <c r="E193" s="22">
        <v>1.1779669008223418E-2</v>
      </c>
      <c r="F193" s="24">
        <f t="shared" si="12"/>
        <v>5166633.0935616707</v>
      </c>
      <c r="G193" s="24">
        <v>5220956.75</v>
      </c>
      <c r="H193" s="24">
        <f t="shared" si="13"/>
        <v>-54323.656438329257</v>
      </c>
      <c r="I193" s="24">
        <f t="shared" si="14"/>
        <v>-434772.57902457105</v>
      </c>
      <c r="J193" s="24">
        <f t="shared" si="15"/>
        <v>-489096.23546290031</v>
      </c>
      <c r="K193" s="24">
        <f t="shared" si="16"/>
        <v>182486.73559439986</v>
      </c>
      <c r="L193" s="24"/>
      <c r="M193" s="23">
        <f t="shared" si="17"/>
        <v>2.8869171994692271E-4</v>
      </c>
      <c r="N193" s="28">
        <v>690</v>
      </c>
      <c r="O193" s="1" t="s">
        <v>395</v>
      </c>
    </row>
    <row r="194" spans="1:15" ht="11.4">
      <c r="A194" s="25">
        <v>1</v>
      </c>
      <c r="B194" s="26">
        <v>505</v>
      </c>
      <c r="C194" s="27" t="s">
        <v>806</v>
      </c>
      <c r="D194" s="24">
        <v>62145713.119999997</v>
      </c>
      <c r="E194" s="22">
        <v>4.5877431612343769E-2</v>
      </c>
      <c r="F194" s="24">
        <f t="shared" si="12"/>
        <v>65312267.921348192</v>
      </c>
      <c r="G194" s="24">
        <v>64287828.060000002</v>
      </c>
      <c r="H194" s="24">
        <f t="shared" si="13"/>
        <v>1024439.8613481894</v>
      </c>
      <c r="I194" s="24">
        <f t="shared" si="14"/>
        <v>-5496032.455157998</v>
      </c>
      <c r="J194" s="24">
        <f t="shared" si="15"/>
        <v>-4471592.5938098086</v>
      </c>
      <c r="K194" s="24">
        <f t="shared" si="16"/>
        <v>2306845.1642300473</v>
      </c>
      <c r="L194" s="24"/>
      <c r="M194" s="23">
        <f t="shared" si="17"/>
        <v>3.6494000286848845E-3</v>
      </c>
      <c r="N194" s="28">
        <v>693</v>
      </c>
      <c r="O194" s="1" t="s">
        <v>806</v>
      </c>
    </row>
    <row r="195" spans="1:15" ht="11.4">
      <c r="A195" s="25">
        <v>6</v>
      </c>
      <c r="B195" s="26">
        <v>508</v>
      </c>
      <c r="C195" s="27" t="s">
        <v>1174</v>
      </c>
      <c r="D195" s="24">
        <v>34754949.609999999</v>
      </c>
      <c r="E195" s="22">
        <v>4.0379770005372864E-2</v>
      </c>
      <c r="F195" s="24">
        <f t="shared" si="12"/>
        <v>36525843.321456052</v>
      </c>
      <c r="G195" s="24">
        <v>36397704.990000002</v>
      </c>
      <c r="H195" s="24">
        <f t="shared" si="13"/>
        <v>128138.33145605028</v>
      </c>
      <c r="I195" s="24">
        <f t="shared" si="14"/>
        <v>-3073652.5730278851</v>
      </c>
      <c r="J195" s="24">
        <f t="shared" si="15"/>
        <v>-2945514.2415718348</v>
      </c>
      <c r="K195" s="24">
        <f t="shared" si="16"/>
        <v>1290101.6565064637</v>
      </c>
      <c r="L195" s="24"/>
      <c r="M195" s="23">
        <f t="shared" si="17"/>
        <v>2.0409245905468132E-3</v>
      </c>
      <c r="N195" s="28">
        <v>2162</v>
      </c>
      <c r="O195" s="1" t="s">
        <v>1174</v>
      </c>
    </row>
    <row r="196" spans="1:15" ht="11.4">
      <c r="A196" s="25">
        <v>10</v>
      </c>
      <c r="B196" s="26">
        <v>507</v>
      </c>
      <c r="C196" s="27" t="s">
        <v>197</v>
      </c>
      <c r="D196" s="24">
        <v>15301327.4</v>
      </c>
      <c r="E196" s="22">
        <v>5.2162130962063367E-2</v>
      </c>
      <c r="F196" s="24">
        <f t="shared" si="12"/>
        <v>16080986.837681754</v>
      </c>
      <c r="G196" s="24">
        <v>16059558.23</v>
      </c>
      <c r="H196" s="24">
        <f t="shared" si="13"/>
        <v>21428.607681753114</v>
      </c>
      <c r="I196" s="24">
        <f t="shared" si="14"/>
        <v>-1353216.3004552284</v>
      </c>
      <c r="J196" s="24">
        <f t="shared" si="15"/>
        <v>-1331787.6927734753</v>
      </c>
      <c r="K196" s="24">
        <f t="shared" si="16"/>
        <v>567984.36041489465</v>
      </c>
      <c r="L196" s="24"/>
      <c r="M196" s="23">
        <f t="shared" si="17"/>
        <v>8.9854411268322758E-4</v>
      </c>
      <c r="N196" s="28">
        <v>696</v>
      </c>
      <c r="O196" s="1" t="s">
        <v>197</v>
      </c>
    </row>
    <row r="197" spans="1:15" ht="11.4">
      <c r="A197" s="25">
        <v>2</v>
      </c>
      <c r="B197" s="26">
        <v>529</v>
      </c>
      <c r="C197" s="27" t="s">
        <v>184</v>
      </c>
      <c r="D197" s="24">
        <v>60489161.079999998</v>
      </c>
      <c r="E197" s="22">
        <v>6.8894151491344979E-2</v>
      </c>
      <c r="F197" s="24">
        <f t="shared" si="12"/>
        <v>63571308.404909454</v>
      </c>
      <c r="G197" s="24">
        <v>62733173.630000003</v>
      </c>
      <c r="H197" s="24">
        <f t="shared" si="13"/>
        <v>838134.7749094516</v>
      </c>
      <c r="I197" s="24">
        <f t="shared" si="14"/>
        <v>-5349530.5756491423</v>
      </c>
      <c r="J197" s="24">
        <f t="shared" si="15"/>
        <v>-4511395.8007396907</v>
      </c>
      <c r="K197" s="24">
        <f t="shared" si="16"/>
        <v>2245354.0513130473</v>
      </c>
      <c r="L197" s="24"/>
      <c r="M197" s="23">
        <f t="shared" si="17"/>
        <v>3.5521218616354436E-3</v>
      </c>
      <c r="N197" s="28">
        <v>701</v>
      </c>
      <c r="O197" s="1" t="s">
        <v>983</v>
      </c>
    </row>
    <row r="198" spans="1:15" ht="11.4">
      <c r="A198" s="25">
        <v>4</v>
      </c>
      <c r="B198" s="26">
        <v>531</v>
      </c>
      <c r="C198" s="27" t="s">
        <v>912</v>
      </c>
      <c r="D198" s="24">
        <v>15865897.9</v>
      </c>
      <c r="E198" s="22">
        <v>3.1866089959288954E-2</v>
      </c>
      <c r="F198" s="24">
        <f t="shared" si="12"/>
        <v>16674324.300642215</v>
      </c>
      <c r="G198" s="24">
        <v>16492372.140000001</v>
      </c>
      <c r="H198" s="24">
        <f t="shared" si="13"/>
        <v>181952.16064221412</v>
      </c>
      <c r="I198" s="24">
        <f t="shared" si="14"/>
        <v>-1403145.6943819383</v>
      </c>
      <c r="J198" s="24">
        <f t="shared" si="15"/>
        <v>-1221193.5337397242</v>
      </c>
      <c r="K198" s="24">
        <f t="shared" si="16"/>
        <v>588941.18370014883</v>
      </c>
      <c r="L198" s="24"/>
      <c r="M198" s="23">
        <f t="shared" si="17"/>
        <v>9.3169754347444285E-4</v>
      </c>
      <c r="N198" s="28">
        <v>703</v>
      </c>
      <c r="O198" s="1" t="s">
        <v>912</v>
      </c>
    </row>
    <row r="199" spans="1:15" ht="11.4">
      <c r="A199" s="25">
        <v>7</v>
      </c>
      <c r="B199" s="26">
        <v>532</v>
      </c>
      <c r="C199" s="27" t="s">
        <v>124</v>
      </c>
      <c r="D199" s="24">
        <v>45964352.439999998</v>
      </c>
      <c r="E199" s="22">
        <v>2.5602790969476819E-2</v>
      </c>
      <c r="F199" s="24">
        <f t="shared" si="12"/>
        <v>48306406.840899646</v>
      </c>
      <c r="G199" s="24">
        <v>48218096.149999999</v>
      </c>
      <c r="H199" s="24">
        <f t="shared" si="13"/>
        <v>88310.690899647772</v>
      </c>
      <c r="I199" s="24">
        <f t="shared" si="14"/>
        <v>-4064987.9148182301</v>
      </c>
      <c r="J199" s="24">
        <f t="shared" si="15"/>
        <v>-3976677.2239185823</v>
      </c>
      <c r="K199" s="24">
        <f t="shared" si="16"/>
        <v>1706194.0209526008</v>
      </c>
      <c r="L199" s="24"/>
      <c r="M199" s="23">
        <f t="shared" si="17"/>
        <v>2.6991774764755995E-3</v>
      </c>
      <c r="N199" s="28">
        <v>706</v>
      </c>
      <c r="O199" s="1" t="s">
        <v>124</v>
      </c>
    </row>
    <row r="200" spans="1:15" ht="11.4">
      <c r="A200" s="25">
        <v>11</v>
      </c>
      <c r="B200" s="26">
        <v>534</v>
      </c>
      <c r="C200" s="27" t="s">
        <v>276</v>
      </c>
      <c r="D200" s="24">
        <v>15351643.91</v>
      </c>
      <c r="E200" s="22">
        <v>5.261839417105376E-2</v>
      </c>
      <c r="F200" s="24">
        <f t="shared" si="12"/>
        <v>16133867.160667853</v>
      </c>
      <c r="G200" s="24">
        <v>15934485.26</v>
      </c>
      <c r="H200" s="24">
        <f t="shared" si="13"/>
        <v>199381.90066785365</v>
      </c>
      <c r="I200" s="24">
        <f t="shared" si="14"/>
        <v>-1357666.1837714966</v>
      </c>
      <c r="J200" s="24">
        <f t="shared" si="15"/>
        <v>-1158284.283103643</v>
      </c>
      <c r="K200" s="24">
        <f t="shared" si="16"/>
        <v>569852.10626488272</v>
      </c>
      <c r="L200" s="24"/>
      <c r="M200" s="23">
        <f t="shared" si="17"/>
        <v>9.0149886312084425E-4</v>
      </c>
      <c r="N200" s="28">
        <v>714</v>
      </c>
      <c r="O200" s="1" t="s">
        <v>276</v>
      </c>
    </row>
    <row r="201" spans="1:15" ht="11.4">
      <c r="A201" s="25">
        <v>17</v>
      </c>
      <c r="B201" s="26">
        <v>535</v>
      </c>
      <c r="C201" s="27" t="s">
        <v>263</v>
      </c>
      <c r="D201" s="24">
        <v>26364898.850000001</v>
      </c>
      <c r="E201" s="22">
        <v>5.5022620339991259E-2</v>
      </c>
      <c r="F201" s="24">
        <f t="shared" si="12"/>
        <v>27708288.326910831</v>
      </c>
      <c r="G201" s="24">
        <v>27535606.390000001</v>
      </c>
      <c r="H201" s="24">
        <f t="shared" si="13"/>
        <v>172681.93691083044</v>
      </c>
      <c r="I201" s="24">
        <f t="shared" si="14"/>
        <v>-2331654.6304128692</v>
      </c>
      <c r="J201" s="24">
        <f t="shared" si="15"/>
        <v>-2158972.6935020387</v>
      </c>
      <c r="K201" s="24">
        <f t="shared" si="16"/>
        <v>978663.47273378668</v>
      </c>
      <c r="L201" s="24"/>
      <c r="M201" s="23">
        <f t="shared" si="17"/>
        <v>1.5482333018478056E-3</v>
      </c>
      <c r="N201" s="28">
        <v>716</v>
      </c>
      <c r="O201" s="1" t="s">
        <v>263</v>
      </c>
    </row>
    <row r="202" spans="1:15" ht="11.4">
      <c r="A202" s="25">
        <v>6</v>
      </c>
      <c r="B202" s="26">
        <v>536</v>
      </c>
      <c r="C202" s="27" t="s">
        <v>96</v>
      </c>
      <c r="D202" s="24">
        <v>106059494.16</v>
      </c>
      <c r="E202" s="22">
        <v>4.1796123004974747E-2</v>
      </c>
      <c r="F202" s="24">
        <f t="shared" si="12"/>
        <v>111463619.13660803</v>
      </c>
      <c r="G202" s="24">
        <v>110706746.55</v>
      </c>
      <c r="H202" s="24">
        <f t="shared" si="13"/>
        <v>756872.58660803735</v>
      </c>
      <c r="I202" s="24">
        <f t="shared" si="14"/>
        <v>-9379672.2704821099</v>
      </c>
      <c r="J202" s="24">
        <f t="shared" si="15"/>
        <v>-8622799.6838740725</v>
      </c>
      <c r="K202" s="24">
        <f t="shared" si="16"/>
        <v>3936922.097124388</v>
      </c>
      <c r="L202" s="24"/>
      <c r="M202" s="23">
        <f t="shared" si="17"/>
        <v>6.2281612294387712E-3</v>
      </c>
      <c r="N202" s="28">
        <v>717</v>
      </c>
      <c r="O202" s="1" t="s">
        <v>96</v>
      </c>
    </row>
    <row r="203" spans="1:15" ht="11.4">
      <c r="A203" s="25">
        <v>2</v>
      </c>
      <c r="B203" s="26">
        <v>538</v>
      </c>
      <c r="C203" s="27" t="s">
        <v>906</v>
      </c>
      <c r="D203" s="24">
        <v>14154553.43</v>
      </c>
      <c r="E203" s="22">
        <v>5.5712396671592897E-2</v>
      </c>
      <c r="F203" s="24">
        <f t="shared" si="12"/>
        <v>14875780.476476382</v>
      </c>
      <c r="G203" s="24">
        <v>14609311.98</v>
      </c>
      <c r="H203" s="24">
        <f t="shared" si="13"/>
        <v>266468.49647638202</v>
      </c>
      <c r="I203" s="24">
        <f t="shared" si="14"/>
        <v>-1251798.0908728524</v>
      </c>
      <c r="J203" s="24">
        <f t="shared" si="15"/>
        <v>-985329.59439647035</v>
      </c>
      <c r="K203" s="24">
        <f t="shared" si="16"/>
        <v>525416.17904973414</v>
      </c>
      <c r="L203" s="24"/>
      <c r="M203" s="23">
        <f t="shared" si="17"/>
        <v>8.3120178528999292E-4</v>
      </c>
      <c r="N203" s="28">
        <v>722</v>
      </c>
      <c r="O203" s="1" t="s">
        <v>393</v>
      </c>
    </row>
    <row r="204" spans="1:15" ht="11.4">
      <c r="A204" s="25">
        <v>1</v>
      </c>
      <c r="B204" s="26">
        <v>540</v>
      </c>
      <c r="C204" s="27" t="s">
        <v>92</v>
      </c>
      <c r="D204" s="24">
        <v>17408468.23</v>
      </c>
      <c r="E204" s="22">
        <v>4.3854955633199209E-2</v>
      </c>
      <c r="F204" s="24">
        <f t="shared" si="12"/>
        <v>18295494.315795828</v>
      </c>
      <c r="G204" s="24">
        <v>17957401.879999999</v>
      </c>
      <c r="H204" s="24">
        <f t="shared" si="13"/>
        <v>338092.4357958287</v>
      </c>
      <c r="I204" s="24">
        <f t="shared" si="14"/>
        <v>-1539567.2779861556</v>
      </c>
      <c r="J204" s="24">
        <f t="shared" si="15"/>
        <v>-1201474.8421903269</v>
      </c>
      <c r="K204" s="24">
        <f t="shared" si="16"/>
        <v>646201.30234057759</v>
      </c>
      <c r="L204" s="24"/>
      <c r="M204" s="23">
        <f t="shared" si="17"/>
        <v>1.0222823308061173E-3</v>
      </c>
      <c r="N204" s="28">
        <v>727</v>
      </c>
      <c r="O204" s="1" t="s">
        <v>92</v>
      </c>
    </row>
    <row r="205" spans="1:15" ht="11.4">
      <c r="A205" s="25">
        <v>12</v>
      </c>
      <c r="B205" s="26">
        <v>541</v>
      </c>
      <c r="C205" s="27" t="s">
        <v>230</v>
      </c>
      <c r="D205" s="24">
        <v>19204430.48</v>
      </c>
      <c r="E205" s="22">
        <v>1.8369742264312993E-2</v>
      </c>
      <c r="F205" s="24">
        <f t="shared" si="12"/>
        <v>20182967.509998791</v>
      </c>
      <c r="G205" s="24">
        <v>19890198.050000001</v>
      </c>
      <c r="H205" s="24">
        <f t="shared" si="13"/>
        <v>292769.45999879017</v>
      </c>
      <c r="I205" s="24">
        <f t="shared" si="14"/>
        <v>-1698398.29494108</v>
      </c>
      <c r="J205" s="24">
        <f t="shared" si="15"/>
        <v>-1405628.8349422899</v>
      </c>
      <c r="K205" s="24">
        <f t="shared" si="16"/>
        <v>712867.3139374241</v>
      </c>
      <c r="L205" s="24"/>
      <c r="M205" s="23">
        <f t="shared" si="17"/>
        <v>1.1277471224645733E-3</v>
      </c>
      <c r="N205" s="28">
        <v>730</v>
      </c>
      <c r="O205" s="1" t="s">
        <v>230</v>
      </c>
    </row>
    <row r="206" spans="1:15" ht="11.4">
      <c r="A206" s="25">
        <v>1</v>
      </c>
      <c r="B206" s="26">
        <v>543</v>
      </c>
      <c r="C206" s="27" t="s">
        <v>185</v>
      </c>
      <c r="D206" s="24">
        <v>146155818.75999999</v>
      </c>
      <c r="E206" s="22">
        <v>4.5345155780294605E-2</v>
      </c>
      <c r="F206" s="24">
        <f t="shared" si="12"/>
        <v>153603000.3338246</v>
      </c>
      <c r="G206" s="24">
        <v>151683974.16999999</v>
      </c>
      <c r="H206" s="24">
        <f t="shared" si="13"/>
        <v>1919026.1638246179</v>
      </c>
      <c r="I206" s="24">
        <f t="shared" si="14"/>
        <v>-12925704.494919313</v>
      </c>
      <c r="J206" s="24">
        <f t="shared" si="15"/>
        <v>-11006678.331094695</v>
      </c>
      <c r="K206" s="24">
        <f t="shared" si="16"/>
        <v>5425295.2746644616</v>
      </c>
      <c r="L206" s="24"/>
      <c r="M206" s="23">
        <f t="shared" si="17"/>
        <v>8.5827488719177926E-3</v>
      </c>
      <c r="N206" s="28">
        <v>732</v>
      </c>
      <c r="O206" s="1" t="s">
        <v>185</v>
      </c>
    </row>
    <row r="207" spans="1:15" ht="11.4">
      <c r="A207" s="25">
        <v>15</v>
      </c>
      <c r="B207" s="26">
        <v>545</v>
      </c>
      <c r="C207" s="27" t="s">
        <v>83</v>
      </c>
      <c r="D207" s="24">
        <v>24333678.530000001</v>
      </c>
      <c r="E207" s="22">
        <v>2.856922016601186E-2</v>
      </c>
      <c r="F207" s="24">
        <f t="shared" si="12"/>
        <v>25573569.790638495</v>
      </c>
      <c r="G207" s="24">
        <v>25328693.25</v>
      </c>
      <c r="H207" s="24">
        <f t="shared" si="13"/>
        <v>244876.54063849524</v>
      </c>
      <c r="I207" s="24">
        <f t="shared" si="14"/>
        <v>-2152017.8985800552</v>
      </c>
      <c r="J207" s="24">
        <f t="shared" si="15"/>
        <v>-1907141.35794156</v>
      </c>
      <c r="K207" s="24">
        <f t="shared" si="16"/>
        <v>903264.69561089866</v>
      </c>
      <c r="L207" s="24"/>
      <c r="M207" s="23">
        <f t="shared" si="17"/>
        <v>1.4289533849891844E-3</v>
      </c>
      <c r="N207" s="28">
        <v>740</v>
      </c>
      <c r="O207" s="1" t="s">
        <v>1004</v>
      </c>
    </row>
    <row r="208" spans="1:15" ht="11.4">
      <c r="A208" s="25">
        <v>7</v>
      </c>
      <c r="B208" s="26">
        <v>560</v>
      </c>
      <c r="C208" s="27" t="s">
        <v>699</v>
      </c>
      <c r="D208" s="24">
        <v>43483064.039999999</v>
      </c>
      <c r="E208" s="22">
        <v>3.6690931840124376E-2</v>
      </c>
      <c r="F208" s="24">
        <f t="shared" ref="F208:F271" si="18">SUM($F$15 * M208)</f>
        <v>45698687.585059635</v>
      </c>
      <c r="G208" s="24">
        <v>45185657.869999997</v>
      </c>
      <c r="H208" s="24">
        <f t="shared" ref="H208:H271" si="19">SUM(F208 - G208)</f>
        <v>513029.71505963802</v>
      </c>
      <c r="I208" s="24">
        <f t="shared" ref="I208:I271" si="20">SUM($I$15 * M208)</f>
        <v>-3845548.1354295169</v>
      </c>
      <c r="J208" s="24">
        <f t="shared" ref="J208:J271" si="21">SUM(H208 + I208)</f>
        <v>-3332518.4203698789</v>
      </c>
      <c r="K208" s="24">
        <f t="shared" ref="K208:K271" si="22">SUM($K$15 * M208)</f>
        <v>1614088.7435451716</v>
      </c>
      <c r="L208" s="24"/>
      <c r="M208" s="23">
        <f t="shared" ref="M208:M271" si="23">SUM(D208/ $D$15)</f>
        <v>2.5534680863419576E-3</v>
      </c>
      <c r="N208" s="28">
        <v>744</v>
      </c>
      <c r="O208" s="1" t="s">
        <v>699</v>
      </c>
    </row>
    <row r="209" spans="1:15" ht="11.4">
      <c r="A209" s="25">
        <v>2</v>
      </c>
      <c r="B209" s="26">
        <v>561</v>
      </c>
      <c r="C209" s="27" t="s">
        <v>343</v>
      </c>
      <c r="D209" s="24">
        <v>3187883.44</v>
      </c>
      <c r="E209" s="22">
        <v>3.2768637147779001E-2</v>
      </c>
      <c r="F209" s="24">
        <f t="shared" si="18"/>
        <v>3350317.9363839785</v>
      </c>
      <c r="G209" s="24">
        <v>3335471.32</v>
      </c>
      <c r="H209" s="24">
        <f t="shared" si="19"/>
        <v>14846.616383978631</v>
      </c>
      <c r="I209" s="24">
        <f t="shared" si="20"/>
        <v>-281929.51645223191</v>
      </c>
      <c r="J209" s="24">
        <f t="shared" si="21"/>
        <v>-267082.90006825328</v>
      </c>
      <c r="K209" s="24">
        <f t="shared" si="22"/>
        <v>118334.04314619358</v>
      </c>
      <c r="L209" s="24"/>
      <c r="M209" s="23">
        <f t="shared" si="23"/>
        <v>1.8720296756295502E-4</v>
      </c>
      <c r="N209" s="28">
        <v>747</v>
      </c>
      <c r="O209" s="1" t="s">
        <v>343</v>
      </c>
    </row>
    <row r="210" spans="1:15" ht="11.4">
      <c r="A210" s="25">
        <v>6</v>
      </c>
      <c r="B210" s="26">
        <v>562</v>
      </c>
      <c r="C210" s="27" t="s">
        <v>121</v>
      </c>
      <c r="D210" s="24">
        <v>24842031.690000001</v>
      </c>
      <c r="E210" s="22">
        <v>2.5733738041385845E-2</v>
      </c>
      <c r="F210" s="24">
        <f t="shared" si="18"/>
        <v>26107825.431417342</v>
      </c>
      <c r="G210" s="24">
        <v>25850546.940000001</v>
      </c>
      <c r="H210" s="24">
        <f t="shared" si="19"/>
        <v>257278.49141734093</v>
      </c>
      <c r="I210" s="24">
        <f t="shared" si="20"/>
        <v>-2196975.5525480323</v>
      </c>
      <c r="J210" s="24">
        <f t="shared" si="21"/>
        <v>-1939697.0611306913</v>
      </c>
      <c r="K210" s="24">
        <f t="shared" si="22"/>
        <v>922134.73458852957</v>
      </c>
      <c r="L210" s="24"/>
      <c r="M210" s="23">
        <f t="shared" si="23"/>
        <v>1.4588055492584043E-3</v>
      </c>
      <c r="N210" s="28">
        <v>750</v>
      </c>
      <c r="O210" s="1" t="s">
        <v>121</v>
      </c>
    </row>
    <row r="211" spans="1:15" ht="11.4">
      <c r="A211" s="25">
        <v>17</v>
      </c>
      <c r="B211" s="26">
        <v>563</v>
      </c>
      <c r="C211" s="27" t="s">
        <v>930</v>
      </c>
      <c r="D211" s="24">
        <v>20143472.690000001</v>
      </c>
      <c r="E211" s="22">
        <v>1.5093112319255652E-2</v>
      </c>
      <c r="F211" s="24">
        <f t="shared" si="18"/>
        <v>21169857.406821571</v>
      </c>
      <c r="G211" s="24">
        <v>21380571.940000001</v>
      </c>
      <c r="H211" s="24">
        <f t="shared" si="19"/>
        <v>-210714.53317843005</v>
      </c>
      <c r="I211" s="24">
        <f t="shared" si="20"/>
        <v>-1781445.1569661028</v>
      </c>
      <c r="J211" s="24">
        <f t="shared" si="21"/>
        <v>-1992159.6901445328</v>
      </c>
      <c r="K211" s="24">
        <f t="shared" si="22"/>
        <v>747724.50476189062</v>
      </c>
      <c r="L211" s="24"/>
      <c r="M211" s="23">
        <f t="shared" si="23"/>
        <v>1.1828907598300836E-3</v>
      </c>
      <c r="N211" s="28">
        <v>752</v>
      </c>
      <c r="O211" s="1" t="s">
        <v>930</v>
      </c>
    </row>
    <row r="212" spans="1:15" ht="11.4">
      <c r="A212" s="25">
        <v>17</v>
      </c>
      <c r="B212" s="26">
        <v>564</v>
      </c>
      <c r="C212" s="27" t="s">
        <v>682</v>
      </c>
      <c r="D212" s="24">
        <v>458803954.58999997</v>
      </c>
      <c r="E212" s="22">
        <v>4.060645340310165E-2</v>
      </c>
      <c r="F212" s="24">
        <f t="shared" si="18"/>
        <v>482181719.40024799</v>
      </c>
      <c r="G212" s="24">
        <v>480806471.26999998</v>
      </c>
      <c r="H212" s="24">
        <f t="shared" si="19"/>
        <v>1375248.1302480102</v>
      </c>
      <c r="I212" s="24">
        <f t="shared" si="20"/>
        <v>-40575629.41006729</v>
      </c>
      <c r="J212" s="24">
        <f t="shared" si="21"/>
        <v>-39200381.27981928</v>
      </c>
      <c r="K212" s="24">
        <f t="shared" si="22"/>
        <v>17030775.428256344</v>
      </c>
      <c r="L212" s="24"/>
      <c r="M212" s="23">
        <f t="shared" si="23"/>
        <v>2.6942472472854046E-2</v>
      </c>
      <c r="N212" s="28">
        <v>755</v>
      </c>
      <c r="O212" s="1" t="s">
        <v>379</v>
      </c>
    </row>
    <row r="213" spans="1:15" ht="11.4">
      <c r="A213" s="25">
        <v>17</v>
      </c>
      <c r="B213" s="26">
        <v>567</v>
      </c>
      <c r="C213" s="27" t="s">
        <v>346</v>
      </c>
      <c r="D213" s="24">
        <v>31070296.449999999</v>
      </c>
      <c r="E213" s="22">
        <v>3.5102406356428965E-2</v>
      </c>
      <c r="F213" s="24">
        <f t="shared" si="18"/>
        <v>32653443.403565113</v>
      </c>
      <c r="G213" s="24">
        <v>32805204.210000001</v>
      </c>
      <c r="H213" s="24">
        <f t="shared" si="19"/>
        <v>-151760.80643488839</v>
      </c>
      <c r="I213" s="24">
        <f t="shared" si="20"/>
        <v>-2747789.8169877874</v>
      </c>
      <c r="J213" s="24">
        <f t="shared" si="21"/>
        <v>-2899550.6234226758</v>
      </c>
      <c r="K213" s="24">
        <f t="shared" si="22"/>
        <v>1153327.5509845258</v>
      </c>
      <c r="L213" s="24"/>
      <c r="M213" s="23">
        <f t="shared" si="23"/>
        <v>1.824549676289528E-3</v>
      </c>
      <c r="N213" s="28">
        <v>758</v>
      </c>
      <c r="O213" s="1" t="s">
        <v>346</v>
      </c>
    </row>
    <row r="214" spans="1:15" ht="11.4">
      <c r="A214" s="25">
        <v>12</v>
      </c>
      <c r="B214" s="26">
        <v>309</v>
      </c>
      <c r="C214" s="27" t="s">
        <v>290</v>
      </c>
      <c r="D214" s="24">
        <v>19015136.879999999</v>
      </c>
      <c r="E214" s="22">
        <v>6.0860606553048535E-2</v>
      </c>
      <c r="F214" s="24">
        <f t="shared" si="18"/>
        <v>19984028.698320437</v>
      </c>
      <c r="G214" s="24">
        <v>19852015.98</v>
      </c>
      <c r="H214" s="24">
        <f t="shared" si="19"/>
        <v>132012.71832043678</v>
      </c>
      <c r="I214" s="24">
        <f t="shared" si="20"/>
        <v>-1681657.5783747607</v>
      </c>
      <c r="J214" s="24">
        <f t="shared" si="21"/>
        <v>-1549644.8600543239</v>
      </c>
      <c r="K214" s="24">
        <f t="shared" si="22"/>
        <v>705840.74679615535</v>
      </c>
      <c r="L214" s="24"/>
      <c r="M214" s="23">
        <f t="shared" si="23"/>
        <v>1.1166311816443921E-3</v>
      </c>
      <c r="N214" s="28">
        <v>761</v>
      </c>
      <c r="O214" s="1" t="s">
        <v>290</v>
      </c>
    </row>
    <row r="215" spans="1:15" ht="11.4">
      <c r="A215" s="25">
        <v>7</v>
      </c>
      <c r="B215" s="26">
        <v>576</v>
      </c>
      <c r="C215" s="27" t="s">
        <v>726</v>
      </c>
      <c r="D215" s="24">
        <v>7542119.2199999997</v>
      </c>
      <c r="E215" s="22">
        <v>8.6073460445903506E-3</v>
      </c>
      <c r="F215" s="24">
        <f t="shared" si="18"/>
        <v>7926418.1946101338</v>
      </c>
      <c r="G215" s="24">
        <v>7901984.8399999999</v>
      </c>
      <c r="H215" s="24">
        <f t="shared" si="19"/>
        <v>24433.354610133916</v>
      </c>
      <c r="I215" s="24">
        <f t="shared" si="20"/>
        <v>-667008.71118414681</v>
      </c>
      <c r="J215" s="24">
        <f t="shared" si="21"/>
        <v>-642575.3565740129</v>
      </c>
      <c r="K215" s="24">
        <f t="shared" si="22"/>
        <v>279963.01558416325</v>
      </c>
      <c r="L215" s="24"/>
      <c r="M215" s="23">
        <f t="shared" si="23"/>
        <v>4.4289796859624193E-4</v>
      </c>
      <c r="N215" s="28">
        <v>764</v>
      </c>
      <c r="O215" s="1" t="s">
        <v>726</v>
      </c>
    </row>
    <row r="216" spans="1:15" ht="11.4">
      <c r="A216" s="25">
        <v>2</v>
      </c>
      <c r="B216" s="26">
        <v>577</v>
      </c>
      <c r="C216" s="27" t="s">
        <v>818</v>
      </c>
      <c r="D216" s="24">
        <v>34284384.780000001</v>
      </c>
      <c r="E216" s="22">
        <v>5.9534342472510701E-2</v>
      </c>
      <c r="F216" s="24">
        <f t="shared" si="18"/>
        <v>36031301.466381058</v>
      </c>
      <c r="G216" s="24">
        <v>35413648.740000002</v>
      </c>
      <c r="H216" s="24">
        <f t="shared" si="19"/>
        <v>617652.72638105601</v>
      </c>
      <c r="I216" s="24">
        <f t="shared" si="20"/>
        <v>-3032036.8372338167</v>
      </c>
      <c r="J216" s="24">
        <f t="shared" si="21"/>
        <v>-2414384.1108527607</v>
      </c>
      <c r="K216" s="24">
        <f t="shared" si="22"/>
        <v>1272634.3180844851</v>
      </c>
      <c r="L216" s="24"/>
      <c r="M216" s="23">
        <f t="shared" si="23"/>
        <v>2.0132914809100452E-3</v>
      </c>
      <c r="N216" s="28">
        <v>766</v>
      </c>
      <c r="O216" s="1" t="s">
        <v>1019</v>
      </c>
    </row>
    <row r="217" spans="1:15" ht="11.4">
      <c r="A217" s="25">
        <v>18</v>
      </c>
      <c r="B217" s="26">
        <v>578</v>
      </c>
      <c r="C217" s="27" t="s">
        <v>306</v>
      </c>
      <c r="D217" s="24">
        <v>8559823.8100000005</v>
      </c>
      <c r="E217" s="22">
        <v>1.6661459831553101E-2</v>
      </c>
      <c r="F217" s="24">
        <f t="shared" si="18"/>
        <v>8995978.6117304359</v>
      </c>
      <c r="G217" s="24">
        <v>8861577.8800000008</v>
      </c>
      <c r="H217" s="24">
        <f t="shared" si="19"/>
        <v>134400.73173043504</v>
      </c>
      <c r="I217" s="24">
        <f t="shared" si="20"/>
        <v>-757012.30395977141</v>
      </c>
      <c r="J217" s="24">
        <f t="shared" si="21"/>
        <v>-622611.57222933637</v>
      </c>
      <c r="K217" s="24">
        <f t="shared" si="22"/>
        <v>317740.14926228143</v>
      </c>
      <c r="L217" s="24"/>
      <c r="M217" s="23">
        <f t="shared" si="23"/>
        <v>5.026609188220634E-4</v>
      </c>
      <c r="N217" s="28">
        <v>770</v>
      </c>
      <c r="O217" s="1" t="s">
        <v>306</v>
      </c>
    </row>
    <row r="218" spans="1:15" ht="11.4">
      <c r="A218" s="25">
        <v>2</v>
      </c>
      <c r="B218" s="26">
        <v>445</v>
      </c>
      <c r="C218" s="27" t="s">
        <v>693</v>
      </c>
      <c r="D218" s="24">
        <v>49043119.399999999</v>
      </c>
      <c r="E218" s="22">
        <v>3.6933693379848233E-2</v>
      </c>
      <c r="F218" s="24">
        <f t="shared" si="18"/>
        <v>51542048.407529309</v>
      </c>
      <c r="G218" s="24">
        <v>50787713.060000002</v>
      </c>
      <c r="H218" s="24">
        <f t="shared" si="19"/>
        <v>754335.34752930701</v>
      </c>
      <c r="I218" s="24">
        <f t="shared" si="20"/>
        <v>-4337267.4057841571</v>
      </c>
      <c r="J218" s="24">
        <f t="shared" si="21"/>
        <v>-3582932.0582548501</v>
      </c>
      <c r="K218" s="24">
        <f t="shared" si="22"/>
        <v>1820477.666869628</v>
      </c>
      <c r="L218" s="24"/>
      <c r="M218" s="23">
        <f t="shared" si="23"/>
        <v>2.8799727665777927E-3</v>
      </c>
      <c r="N218" s="28">
        <v>2183</v>
      </c>
      <c r="O218" s="1" t="s">
        <v>979</v>
      </c>
    </row>
    <row r="219" spans="1:15" ht="11.4">
      <c r="A219" s="25">
        <v>9</v>
      </c>
      <c r="B219" s="26">
        <v>580</v>
      </c>
      <c r="C219" s="27" t="s">
        <v>692</v>
      </c>
      <c r="D219" s="24">
        <v>12412221.66</v>
      </c>
      <c r="E219" s="22">
        <v>1.4412643640925402E-2</v>
      </c>
      <c r="F219" s="24">
        <f t="shared" si="18"/>
        <v>13044670.434334237</v>
      </c>
      <c r="G219" s="24">
        <v>12857871.27</v>
      </c>
      <c r="H219" s="24">
        <f t="shared" si="19"/>
        <v>186799.16433423758</v>
      </c>
      <c r="I219" s="24">
        <f t="shared" si="20"/>
        <v>-1097710.0375733059</v>
      </c>
      <c r="J219" s="24">
        <f t="shared" si="21"/>
        <v>-910910.87323906831</v>
      </c>
      <c r="K219" s="24">
        <f t="shared" si="22"/>
        <v>460740.92767160852</v>
      </c>
      <c r="L219" s="24"/>
      <c r="M219" s="23">
        <f t="shared" si="23"/>
        <v>7.28886351252914E-4</v>
      </c>
      <c r="N219" s="28">
        <v>1864</v>
      </c>
      <c r="O219" s="1" t="s">
        <v>692</v>
      </c>
    </row>
    <row r="220" spans="1:15" ht="11.4">
      <c r="A220" s="25">
        <v>6</v>
      </c>
      <c r="B220" s="26">
        <v>581</v>
      </c>
      <c r="C220" s="27" t="s">
        <v>730</v>
      </c>
      <c r="D220" s="24">
        <v>17715207.66</v>
      </c>
      <c r="E220" s="22">
        <v>2.168784289304191E-2</v>
      </c>
      <c r="F220" s="24">
        <f t="shared" si="18"/>
        <v>18617863.258533962</v>
      </c>
      <c r="G220" s="24">
        <v>18604793.969999999</v>
      </c>
      <c r="H220" s="24">
        <f t="shared" si="19"/>
        <v>13069.288533963263</v>
      </c>
      <c r="I220" s="24">
        <f t="shared" si="20"/>
        <v>-1566694.6497374682</v>
      </c>
      <c r="J220" s="24">
        <f t="shared" si="21"/>
        <v>-1553625.361203505</v>
      </c>
      <c r="K220" s="24">
        <f t="shared" si="22"/>
        <v>657587.4516861944</v>
      </c>
      <c r="L220" s="24"/>
      <c r="M220" s="23">
        <f t="shared" si="23"/>
        <v>1.0402950758281152E-3</v>
      </c>
      <c r="N220" s="28">
        <v>777</v>
      </c>
      <c r="O220" s="1" t="s">
        <v>730</v>
      </c>
    </row>
    <row r="221" spans="1:15" ht="11.4">
      <c r="A221" s="25">
        <v>15</v>
      </c>
      <c r="B221" s="26">
        <v>599</v>
      </c>
      <c r="C221" s="27" t="s">
        <v>75</v>
      </c>
      <c r="D221" s="24">
        <v>27124387.120000001</v>
      </c>
      <c r="E221" s="22">
        <v>3.9240747584395878E-2</v>
      </c>
      <c r="F221" s="24">
        <f t="shared" si="18"/>
        <v>28506475.343891047</v>
      </c>
      <c r="G221" s="24">
        <v>28124242.579999998</v>
      </c>
      <c r="H221" s="24">
        <f t="shared" si="19"/>
        <v>382232.76389104873</v>
      </c>
      <c r="I221" s="24">
        <f t="shared" si="20"/>
        <v>-2398822.1303363424</v>
      </c>
      <c r="J221" s="24">
        <f t="shared" si="21"/>
        <v>-2016589.3664452937</v>
      </c>
      <c r="K221" s="24">
        <f t="shared" si="22"/>
        <v>1006855.6320152464</v>
      </c>
      <c r="L221" s="24"/>
      <c r="M221" s="23">
        <f t="shared" si="23"/>
        <v>1.5928329431613081E-3</v>
      </c>
      <c r="N221" s="28">
        <v>782</v>
      </c>
      <c r="O221" s="1" t="s">
        <v>1007</v>
      </c>
    </row>
    <row r="222" spans="1:15" ht="11.4">
      <c r="A222" s="25">
        <v>19</v>
      </c>
      <c r="B222" s="26">
        <v>583</v>
      </c>
      <c r="C222" s="27" t="s">
        <v>909</v>
      </c>
      <c r="D222" s="24">
        <v>2420862.17</v>
      </c>
      <c r="E222" s="22">
        <v>-2.9721950013206343E-2</v>
      </c>
      <c r="F222" s="24">
        <f t="shared" si="18"/>
        <v>2544214.0850872644</v>
      </c>
      <c r="G222" s="24">
        <v>2489290.2999999998</v>
      </c>
      <c r="H222" s="24">
        <f t="shared" si="19"/>
        <v>54923.785087264609</v>
      </c>
      <c r="I222" s="24">
        <f t="shared" si="20"/>
        <v>-214095.81430166747</v>
      </c>
      <c r="J222" s="24">
        <f t="shared" si="21"/>
        <v>-159172.02921440286</v>
      </c>
      <c r="K222" s="24">
        <f t="shared" si="22"/>
        <v>89862.259354052119</v>
      </c>
      <c r="L222" s="24"/>
      <c r="M222" s="23">
        <f t="shared" si="23"/>
        <v>1.4216096379135335E-4</v>
      </c>
      <c r="N222" s="28">
        <v>784</v>
      </c>
      <c r="O222" s="1" t="s">
        <v>909</v>
      </c>
    </row>
    <row r="223" spans="1:15" ht="11.4">
      <c r="A223" s="25">
        <v>19</v>
      </c>
      <c r="B223" s="26">
        <v>854</v>
      </c>
      <c r="C223" s="27" t="s">
        <v>312</v>
      </c>
      <c r="D223" s="24">
        <v>9519822.8800000008</v>
      </c>
      <c r="E223" s="22">
        <v>1.6896218061197742E-2</v>
      </c>
      <c r="F223" s="24">
        <f t="shared" si="18"/>
        <v>10004893.198373208</v>
      </c>
      <c r="G223" s="24">
        <v>9856118.0999999996</v>
      </c>
      <c r="H223" s="24">
        <f t="shared" si="19"/>
        <v>148775.09837320819</v>
      </c>
      <c r="I223" s="24">
        <f t="shared" si="20"/>
        <v>-841912.54535620473</v>
      </c>
      <c r="J223" s="24">
        <f t="shared" si="21"/>
        <v>-693137.44698299654</v>
      </c>
      <c r="K223" s="24">
        <f t="shared" si="22"/>
        <v>353375.2574799413</v>
      </c>
      <c r="L223" s="24"/>
      <c r="M223" s="23">
        <f t="shared" si="23"/>
        <v>5.5903521171706244E-4</v>
      </c>
      <c r="N223" s="28">
        <v>787</v>
      </c>
      <c r="O223" s="1" t="s">
        <v>312</v>
      </c>
    </row>
    <row r="224" spans="1:15" ht="11.4">
      <c r="A224" s="25">
        <v>16</v>
      </c>
      <c r="B224" s="26">
        <v>584</v>
      </c>
      <c r="C224" s="27" t="s">
        <v>241</v>
      </c>
      <c r="D224" s="24">
        <v>5905698.4100000001</v>
      </c>
      <c r="E224" s="22">
        <v>1.6990403475384927E-2</v>
      </c>
      <c r="F224" s="24">
        <f t="shared" si="18"/>
        <v>6206615.6690777084</v>
      </c>
      <c r="G224" s="24">
        <v>6329069.4900000002</v>
      </c>
      <c r="H224" s="24">
        <f t="shared" si="19"/>
        <v>-122453.82092229184</v>
      </c>
      <c r="I224" s="24">
        <f t="shared" si="20"/>
        <v>-522287.1941152325</v>
      </c>
      <c r="J224" s="24">
        <f t="shared" si="21"/>
        <v>-644741.01503752428</v>
      </c>
      <c r="K224" s="24">
        <f t="shared" si="22"/>
        <v>219219.17272400242</v>
      </c>
      <c r="L224" s="24"/>
      <c r="M224" s="23">
        <f t="shared" si="23"/>
        <v>3.468019733757346E-4</v>
      </c>
      <c r="N224" s="28">
        <v>791</v>
      </c>
      <c r="O224" s="1" t="s">
        <v>241</v>
      </c>
    </row>
    <row r="225" spans="1:15" ht="11.4">
      <c r="A225" s="25">
        <v>10</v>
      </c>
      <c r="B225" s="26">
        <v>588</v>
      </c>
      <c r="C225" s="27" t="s">
        <v>354</v>
      </c>
      <c r="D225" s="24">
        <v>3840203.75</v>
      </c>
      <c r="E225" s="22">
        <v>1.2849367148849156E-2</v>
      </c>
      <c r="F225" s="24">
        <f t="shared" si="18"/>
        <v>4035876.3879378275</v>
      </c>
      <c r="G225" s="24">
        <v>4015096.42</v>
      </c>
      <c r="H225" s="24">
        <f t="shared" si="19"/>
        <v>20779.967937827576</v>
      </c>
      <c r="I225" s="24">
        <f t="shared" si="20"/>
        <v>-339619.3137838025</v>
      </c>
      <c r="J225" s="24">
        <f t="shared" si="21"/>
        <v>-318839.34584597492</v>
      </c>
      <c r="K225" s="24">
        <f t="shared" si="22"/>
        <v>142548.13414466448</v>
      </c>
      <c r="L225" s="24"/>
      <c r="M225" s="23">
        <f t="shared" si="23"/>
        <v>2.2550935489861835E-4</v>
      </c>
      <c r="N225" s="28">
        <v>800</v>
      </c>
      <c r="O225" s="1" t="s">
        <v>354</v>
      </c>
    </row>
    <row r="226" spans="1:15" ht="11.4">
      <c r="A226" s="25">
        <v>13</v>
      </c>
      <c r="B226" s="26">
        <v>592</v>
      </c>
      <c r="C226" s="27" t="s">
        <v>325</v>
      </c>
      <c r="D226" s="24">
        <v>9748334.7100000009</v>
      </c>
      <c r="E226" s="22">
        <v>4.8198799040042567E-2</v>
      </c>
      <c r="F226" s="24">
        <f t="shared" si="18"/>
        <v>10245048.554468952</v>
      </c>
      <c r="G226" s="24">
        <v>10340051.859999999</v>
      </c>
      <c r="H226" s="24">
        <f t="shared" si="19"/>
        <v>-95003.305531047285</v>
      </c>
      <c r="I226" s="24">
        <f t="shared" si="20"/>
        <v>-862121.63735974254</v>
      </c>
      <c r="J226" s="24">
        <f t="shared" si="21"/>
        <v>-957124.94289078983</v>
      </c>
      <c r="K226" s="24">
        <f t="shared" si="22"/>
        <v>361857.60297957336</v>
      </c>
      <c r="L226" s="24"/>
      <c r="M226" s="23">
        <f t="shared" si="23"/>
        <v>5.7245417558584222E-4</v>
      </c>
      <c r="N226" s="28">
        <v>807</v>
      </c>
      <c r="O226" s="1" t="s">
        <v>325</v>
      </c>
    </row>
    <row r="227" spans="1:15" ht="11.4">
      <c r="A227" s="25">
        <v>10</v>
      </c>
      <c r="B227" s="26">
        <v>593</v>
      </c>
      <c r="C227" s="27" t="s">
        <v>743</v>
      </c>
      <c r="D227" s="24">
        <v>52497391.950000003</v>
      </c>
      <c r="E227" s="22">
        <v>3.0902067128892787E-3</v>
      </c>
      <c r="F227" s="24">
        <f t="shared" si="18"/>
        <v>55172328.968045615</v>
      </c>
      <c r="G227" s="24">
        <v>55714194.789999999</v>
      </c>
      <c r="H227" s="24">
        <f t="shared" si="19"/>
        <v>-541865.82195438445</v>
      </c>
      <c r="I227" s="24">
        <f t="shared" si="20"/>
        <v>-4642755.798959448</v>
      </c>
      <c r="J227" s="24">
        <f t="shared" si="21"/>
        <v>-5184621.6209138324</v>
      </c>
      <c r="K227" s="24">
        <f t="shared" si="22"/>
        <v>1948700.0578898005</v>
      </c>
      <c r="L227" s="24"/>
      <c r="M227" s="23">
        <f t="shared" si="23"/>
        <v>3.0828189760776156E-3</v>
      </c>
      <c r="N227" s="28">
        <v>2005</v>
      </c>
      <c r="O227" s="1" t="s">
        <v>743</v>
      </c>
    </row>
    <row r="228" spans="1:15" ht="11.4">
      <c r="A228" s="25">
        <v>11</v>
      </c>
      <c r="B228" s="26">
        <v>595</v>
      </c>
      <c r="C228" s="27" t="s">
        <v>701</v>
      </c>
      <c r="D228" s="24">
        <v>10148418.82</v>
      </c>
      <c r="E228" s="22">
        <v>6.0630442878313951E-3</v>
      </c>
      <c r="F228" s="24">
        <f t="shared" si="18"/>
        <v>10665518.4351981</v>
      </c>
      <c r="G228" s="24">
        <v>10648418.73</v>
      </c>
      <c r="H228" s="24">
        <f t="shared" si="19"/>
        <v>17099.705198099837</v>
      </c>
      <c r="I228" s="24">
        <f t="shared" si="20"/>
        <v>-897504.21071773267</v>
      </c>
      <c r="J228" s="24">
        <f t="shared" si="21"/>
        <v>-880404.50551963283</v>
      </c>
      <c r="K228" s="24">
        <f t="shared" si="22"/>
        <v>376708.70127909171</v>
      </c>
      <c r="L228" s="24"/>
      <c r="M228" s="23">
        <f t="shared" si="23"/>
        <v>5.9594842626232991E-4</v>
      </c>
      <c r="N228" s="28">
        <v>815</v>
      </c>
      <c r="O228" s="1" t="s">
        <v>701</v>
      </c>
    </row>
    <row r="229" spans="1:15" ht="11.4">
      <c r="A229" s="25">
        <v>15</v>
      </c>
      <c r="B229" s="26">
        <v>598</v>
      </c>
      <c r="C229" s="27" t="s">
        <v>111</v>
      </c>
      <c r="D229" s="24">
        <v>61237200.5</v>
      </c>
      <c r="E229" s="22">
        <v>1.8895295737170748E-2</v>
      </c>
      <c r="F229" s="24">
        <f t="shared" si="18"/>
        <v>64357463.210477971</v>
      </c>
      <c r="G229" s="24">
        <v>64399176.82</v>
      </c>
      <c r="H229" s="24">
        <f t="shared" si="19"/>
        <v>-41713.609522029757</v>
      </c>
      <c r="I229" s="24">
        <f t="shared" si="20"/>
        <v>-5415685.5640410036</v>
      </c>
      <c r="J229" s="24">
        <f t="shared" si="21"/>
        <v>-5457399.1735630333</v>
      </c>
      <c r="K229" s="24">
        <f t="shared" si="22"/>
        <v>2273121.229965393</v>
      </c>
      <c r="L229" s="24"/>
      <c r="M229" s="23">
        <f t="shared" si="23"/>
        <v>3.5960491889401309E-3</v>
      </c>
      <c r="N229" s="28">
        <v>819</v>
      </c>
      <c r="O229" s="1" t="s">
        <v>135</v>
      </c>
    </row>
    <row r="230" spans="1:15" ht="11.4">
      <c r="A230" s="25">
        <v>13</v>
      </c>
      <c r="B230" s="26">
        <v>601</v>
      </c>
      <c r="C230" s="27" t="s">
        <v>321</v>
      </c>
      <c r="D230" s="24">
        <v>9223375.9299999997</v>
      </c>
      <c r="E230" s="22">
        <v>4.0511815147184251E-2</v>
      </c>
      <c r="F230" s="24">
        <f t="shared" si="18"/>
        <v>9693341.1757022254</v>
      </c>
      <c r="G230" s="24">
        <v>9613859.6500000004</v>
      </c>
      <c r="H230" s="24">
        <f t="shared" si="19"/>
        <v>79481.525702225044</v>
      </c>
      <c r="I230" s="24">
        <f t="shared" si="20"/>
        <v>-815695.41827478318</v>
      </c>
      <c r="J230" s="24">
        <f t="shared" si="21"/>
        <v>-736213.89257255814</v>
      </c>
      <c r="K230" s="24">
        <f t="shared" si="22"/>
        <v>342371.1643780123</v>
      </c>
      <c r="L230" s="24"/>
      <c r="M230" s="23">
        <f t="shared" si="23"/>
        <v>5.416268748661432E-4</v>
      </c>
      <c r="N230" s="28">
        <v>821</v>
      </c>
      <c r="O230" s="1" t="s">
        <v>321</v>
      </c>
    </row>
    <row r="231" spans="1:15" ht="11.4">
      <c r="A231" s="25">
        <v>6</v>
      </c>
      <c r="B231" s="26">
        <v>604</v>
      </c>
      <c r="C231" s="27" t="s">
        <v>822</v>
      </c>
      <c r="D231" s="24">
        <v>68755802.290000007</v>
      </c>
      <c r="E231" s="22">
        <v>7.8385300632683716E-2</v>
      </c>
      <c r="F231" s="24">
        <f t="shared" si="18"/>
        <v>72259165.674720421</v>
      </c>
      <c r="G231" s="24">
        <v>70538942.719999999</v>
      </c>
      <c r="H231" s="24">
        <f t="shared" si="19"/>
        <v>1720222.9547204226</v>
      </c>
      <c r="I231" s="24">
        <f t="shared" si="20"/>
        <v>-6080614.4445811231</v>
      </c>
      <c r="J231" s="24">
        <f t="shared" si="21"/>
        <v>-4360391.4898607004</v>
      </c>
      <c r="K231" s="24">
        <f t="shared" si="22"/>
        <v>2552211.2799506923</v>
      </c>
      <c r="L231" s="24"/>
      <c r="M231" s="23">
        <f t="shared" si="23"/>
        <v>4.0375661369412615E-3</v>
      </c>
      <c r="N231" s="28">
        <v>829</v>
      </c>
      <c r="O231" s="1" t="s">
        <v>1020</v>
      </c>
    </row>
    <row r="232" spans="1:15" ht="11.4">
      <c r="A232" s="25">
        <v>12</v>
      </c>
      <c r="B232" s="26">
        <v>607</v>
      </c>
      <c r="C232" s="27" t="s">
        <v>305</v>
      </c>
      <c r="D232" s="24">
        <v>9056932.2300000004</v>
      </c>
      <c r="E232" s="22">
        <v>3.9772798816544504E-2</v>
      </c>
      <c r="F232" s="24">
        <f t="shared" si="18"/>
        <v>9518416.5512598362</v>
      </c>
      <c r="G232" s="24">
        <v>9312383.4199999999</v>
      </c>
      <c r="H232" s="24">
        <f t="shared" si="19"/>
        <v>206033.13125983626</v>
      </c>
      <c r="I232" s="24">
        <f t="shared" si="20"/>
        <v>-800975.49744307296</v>
      </c>
      <c r="J232" s="24">
        <f t="shared" si="21"/>
        <v>-594942.36618323671</v>
      </c>
      <c r="K232" s="24">
        <f t="shared" si="22"/>
        <v>336192.78416182345</v>
      </c>
      <c r="L232" s="24"/>
      <c r="M232" s="23">
        <f t="shared" si="23"/>
        <v>5.318527550908737E-4</v>
      </c>
      <c r="N232" s="28">
        <v>840</v>
      </c>
      <c r="O232" s="1" t="s">
        <v>305</v>
      </c>
    </row>
    <row r="233" spans="1:15" ht="11.4">
      <c r="A233" s="25">
        <v>4</v>
      </c>
      <c r="B233" s="26">
        <v>608</v>
      </c>
      <c r="C233" s="27" t="s">
        <v>112</v>
      </c>
      <c r="D233" s="24">
        <v>5416199.1600000001</v>
      </c>
      <c r="E233" s="22">
        <v>2.0323782118893303E-2</v>
      </c>
      <c r="F233" s="24">
        <f t="shared" si="18"/>
        <v>5692174.6150090853</v>
      </c>
      <c r="G233" s="24">
        <v>5595576.4900000002</v>
      </c>
      <c r="H233" s="24">
        <f t="shared" si="19"/>
        <v>96598.125009085052</v>
      </c>
      <c r="I233" s="24">
        <f t="shared" si="20"/>
        <v>-478996.93916907598</v>
      </c>
      <c r="J233" s="24">
        <f t="shared" si="21"/>
        <v>-382398.81415999093</v>
      </c>
      <c r="K233" s="24">
        <f t="shared" si="22"/>
        <v>201048.98976099875</v>
      </c>
      <c r="L233" s="24"/>
      <c r="M233" s="23">
        <f t="shared" si="23"/>
        <v>3.1805697251715838E-4</v>
      </c>
      <c r="N233" s="28">
        <v>842</v>
      </c>
      <c r="O233" s="1" t="s">
        <v>1024</v>
      </c>
    </row>
    <row r="234" spans="1:15" ht="11.4">
      <c r="A234" s="25">
        <v>4</v>
      </c>
      <c r="B234" s="26">
        <v>609</v>
      </c>
      <c r="C234" s="27" t="s">
        <v>683</v>
      </c>
      <c r="D234" s="24">
        <v>249853112.62</v>
      </c>
      <c r="E234" s="22">
        <v>5.5177733827335915E-2</v>
      </c>
      <c r="F234" s="24">
        <f t="shared" si="18"/>
        <v>262584056.29540589</v>
      </c>
      <c r="G234" s="24">
        <v>261307322.62</v>
      </c>
      <c r="H234" s="24">
        <f t="shared" si="19"/>
        <v>1276733.6754058897</v>
      </c>
      <c r="I234" s="24">
        <f t="shared" si="20"/>
        <v>-22096468.880004484</v>
      </c>
      <c r="J234" s="24">
        <f t="shared" si="21"/>
        <v>-20819735.204598594</v>
      </c>
      <c r="K234" s="24">
        <f t="shared" si="22"/>
        <v>9274532.6375502124</v>
      </c>
      <c r="L234" s="24"/>
      <c r="M234" s="23">
        <f t="shared" si="23"/>
        <v>1.4672193954903575E-2</v>
      </c>
      <c r="N234" s="28">
        <v>846</v>
      </c>
      <c r="O234" s="1" t="s">
        <v>380</v>
      </c>
    </row>
    <row r="235" spans="1:15" ht="11.4">
      <c r="A235" s="25">
        <v>1</v>
      </c>
      <c r="B235" s="26">
        <v>611</v>
      </c>
      <c r="C235" s="27" t="s">
        <v>917</v>
      </c>
      <c r="D235" s="24">
        <v>15629447.369999999</v>
      </c>
      <c r="E235" s="22">
        <v>3.7138448707790039E-2</v>
      </c>
      <c r="F235" s="24">
        <f t="shared" si="18"/>
        <v>16425825.7383088</v>
      </c>
      <c r="G235" s="24">
        <v>16212639.59</v>
      </c>
      <c r="H235" s="24">
        <f t="shared" si="19"/>
        <v>213186.14830880053</v>
      </c>
      <c r="I235" s="24">
        <f t="shared" si="20"/>
        <v>-1382234.5209207861</v>
      </c>
      <c r="J235" s="24">
        <f t="shared" si="21"/>
        <v>-1169048.3726119855</v>
      </c>
      <c r="K235" s="24">
        <f t="shared" si="22"/>
        <v>580164.15413003368</v>
      </c>
      <c r="L235" s="24"/>
      <c r="M235" s="23">
        <f t="shared" si="23"/>
        <v>9.1781239311341405E-4</v>
      </c>
      <c r="N235" s="28">
        <v>847</v>
      </c>
      <c r="O235" s="1" t="s">
        <v>397</v>
      </c>
    </row>
    <row r="236" spans="1:15" ht="11.4">
      <c r="A236" s="25">
        <v>1</v>
      </c>
      <c r="B236" s="26">
        <v>638</v>
      </c>
      <c r="C236" s="27" t="s">
        <v>194</v>
      </c>
      <c r="D236" s="24">
        <v>171099104.31999999</v>
      </c>
      <c r="E236" s="22">
        <v>3.1642568614094903E-2</v>
      </c>
      <c r="F236" s="24">
        <f t="shared" si="18"/>
        <v>179817238.89582658</v>
      </c>
      <c r="G236" s="24">
        <v>178266268.27000001</v>
      </c>
      <c r="H236" s="24">
        <f t="shared" si="19"/>
        <v>1550970.6258265674</v>
      </c>
      <c r="I236" s="24">
        <f t="shared" si="20"/>
        <v>-15131634.720731063</v>
      </c>
      <c r="J236" s="24">
        <f t="shared" si="21"/>
        <v>-13580664.094904495</v>
      </c>
      <c r="K236" s="24">
        <f t="shared" si="22"/>
        <v>6351188.5468679359</v>
      </c>
      <c r="L236" s="24"/>
      <c r="M236" s="23">
        <f t="shared" si="23"/>
        <v>1.0047500380398982E-2</v>
      </c>
      <c r="N236" s="28">
        <v>850</v>
      </c>
      <c r="O236" s="1" t="s">
        <v>987</v>
      </c>
    </row>
    <row r="237" spans="1:15" ht="11.4">
      <c r="A237" s="25">
        <v>19</v>
      </c>
      <c r="B237" s="26">
        <v>614</v>
      </c>
      <c r="C237" s="27" t="s">
        <v>267</v>
      </c>
      <c r="D237" s="24">
        <v>8235193.5999999996</v>
      </c>
      <c r="E237" s="22">
        <v>2.234242264301723E-2</v>
      </c>
      <c r="F237" s="24">
        <f t="shared" si="18"/>
        <v>8654807.2873312291</v>
      </c>
      <c r="G237" s="24">
        <v>8520772.9299999997</v>
      </c>
      <c r="H237" s="24">
        <f t="shared" si="19"/>
        <v>134034.35733122937</v>
      </c>
      <c r="I237" s="24">
        <f t="shared" si="20"/>
        <v>-728302.71032071207</v>
      </c>
      <c r="J237" s="24">
        <f t="shared" si="21"/>
        <v>-594268.35298948269</v>
      </c>
      <c r="K237" s="24">
        <f t="shared" si="22"/>
        <v>305689.8952301899</v>
      </c>
      <c r="L237" s="24"/>
      <c r="M237" s="23">
        <f t="shared" si="23"/>
        <v>4.835975685407917E-4</v>
      </c>
      <c r="N237" s="28">
        <v>853</v>
      </c>
      <c r="O237" s="1" t="s">
        <v>267</v>
      </c>
    </row>
    <row r="238" spans="1:15" ht="11.4">
      <c r="A238" s="25">
        <v>17</v>
      </c>
      <c r="B238" s="26">
        <v>615</v>
      </c>
      <c r="C238" s="27" t="s">
        <v>277</v>
      </c>
      <c r="D238" s="24">
        <v>18080001.050000001</v>
      </c>
      <c r="E238" s="22">
        <v>1.0373107228714531E-2</v>
      </c>
      <c r="F238" s="24">
        <f t="shared" si="18"/>
        <v>19001244.226061217</v>
      </c>
      <c r="G238" s="24">
        <v>18927831.989999998</v>
      </c>
      <c r="H238" s="24">
        <f t="shared" si="19"/>
        <v>73412.236061219126</v>
      </c>
      <c r="I238" s="24">
        <f t="shared" si="20"/>
        <v>-1598956.1881479411</v>
      </c>
      <c r="J238" s="24">
        <f t="shared" si="21"/>
        <v>-1525543.952086722</v>
      </c>
      <c r="K238" s="24">
        <f t="shared" si="22"/>
        <v>671128.56056428642</v>
      </c>
      <c r="L238" s="24"/>
      <c r="M238" s="23">
        <f t="shared" si="23"/>
        <v>1.0617169397201497E-3</v>
      </c>
      <c r="N238" s="28">
        <v>857</v>
      </c>
      <c r="O238" s="1" t="s">
        <v>277</v>
      </c>
    </row>
    <row r="239" spans="1:15" ht="11.4">
      <c r="A239" s="25">
        <v>1</v>
      </c>
      <c r="B239" s="26">
        <v>616</v>
      </c>
      <c r="C239" s="27" t="s">
        <v>331</v>
      </c>
      <c r="D239" s="24">
        <v>5340202.72</v>
      </c>
      <c r="E239" s="22">
        <v>4.1064306623705679E-2</v>
      </c>
      <c r="F239" s="24">
        <f t="shared" si="18"/>
        <v>5612305.8742519487</v>
      </c>
      <c r="G239" s="24">
        <v>5489206.6799999997</v>
      </c>
      <c r="H239" s="24">
        <f t="shared" si="19"/>
        <v>123099.19425194897</v>
      </c>
      <c r="I239" s="24">
        <f t="shared" si="20"/>
        <v>-472275.97838598944</v>
      </c>
      <c r="J239" s="24">
        <f t="shared" si="21"/>
        <v>-349176.78413404047</v>
      </c>
      <c r="K239" s="24">
        <f t="shared" si="22"/>
        <v>198228.00644113275</v>
      </c>
      <c r="L239" s="24"/>
      <c r="M239" s="23">
        <f t="shared" si="23"/>
        <v>3.1359421239434158E-4</v>
      </c>
      <c r="N239" s="28">
        <v>859</v>
      </c>
      <c r="O239" s="1" t="s">
        <v>331</v>
      </c>
    </row>
    <row r="240" spans="1:15" ht="11.4">
      <c r="A240" s="25">
        <v>10</v>
      </c>
      <c r="B240" s="26">
        <v>618</v>
      </c>
      <c r="C240" s="27" t="s">
        <v>314</v>
      </c>
      <c r="D240" s="24">
        <v>10174450.6</v>
      </c>
      <c r="E240" s="22">
        <v>2.8977667803515964E-2</v>
      </c>
      <c r="F240" s="24">
        <f t="shared" si="18"/>
        <v>10692876.631032888</v>
      </c>
      <c r="G240" s="24">
        <v>10825492.5</v>
      </c>
      <c r="H240" s="24">
        <f t="shared" si="19"/>
        <v>-132615.86896711215</v>
      </c>
      <c r="I240" s="24">
        <f t="shared" si="20"/>
        <v>-899806.40503754455</v>
      </c>
      <c r="J240" s="24">
        <f t="shared" si="21"/>
        <v>-1032422.2740046567</v>
      </c>
      <c r="K240" s="24">
        <f t="shared" si="22"/>
        <v>377674.99939998286</v>
      </c>
      <c r="L240" s="24"/>
      <c r="M240" s="23">
        <f t="shared" si="23"/>
        <v>5.9747709773312423E-4</v>
      </c>
      <c r="N240" s="28">
        <v>864</v>
      </c>
      <c r="O240" s="1" t="s">
        <v>314</v>
      </c>
    </row>
    <row r="241" spans="1:15" ht="11.4">
      <c r="A241" s="25">
        <v>6</v>
      </c>
      <c r="B241" s="26">
        <v>619</v>
      </c>
      <c r="C241" s="27" t="s">
        <v>813</v>
      </c>
      <c r="D241" s="24">
        <v>7078588.0800000001</v>
      </c>
      <c r="E241" s="22">
        <v>3.6764274371085967E-2</v>
      </c>
      <c r="F241" s="24">
        <f t="shared" si="18"/>
        <v>7439268.4221534245</v>
      </c>
      <c r="G241" s="24">
        <v>7324824.1299999999</v>
      </c>
      <c r="H241" s="24">
        <f t="shared" si="19"/>
        <v>114444.29215342458</v>
      </c>
      <c r="I241" s="24">
        <f t="shared" si="20"/>
        <v>-626015.01972071256</v>
      </c>
      <c r="J241" s="24">
        <f t="shared" si="21"/>
        <v>-511570.72756728798</v>
      </c>
      <c r="K241" s="24">
        <f t="shared" si="22"/>
        <v>262756.76731544855</v>
      </c>
      <c r="L241" s="24"/>
      <c r="M241" s="23">
        <f t="shared" si="23"/>
        <v>4.1567790029730831E-4</v>
      </c>
      <c r="N241" s="28">
        <v>867</v>
      </c>
      <c r="O241" s="1" t="s">
        <v>813</v>
      </c>
    </row>
    <row r="242" spans="1:15" ht="11.4">
      <c r="A242" s="25">
        <v>18</v>
      </c>
      <c r="B242" s="26">
        <v>620</v>
      </c>
      <c r="C242" s="27" t="s">
        <v>686</v>
      </c>
      <c r="D242" s="24">
        <v>6139655.7000000002</v>
      </c>
      <c r="E242" s="22">
        <v>1.1565000716609831E-3</v>
      </c>
      <c r="F242" s="24">
        <f t="shared" si="18"/>
        <v>6452493.9515768904</v>
      </c>
      <c r="G242" s="24">
        <v>6440805.2300000004</v>
      </c>
      <c r="H242" s="24">
        <f t="shared" si="19"/>
        <v>11688.721576889977</v>
      </c>
      <c r="I242" s="24">
        <f t="shared" si="20"/>
        <v>-542977.87082334154</v>
      </c>
      <c r="J242" s="24">
        <f t="shared" si="21"/>
        <v>-531289.14924645156</v>
      </c>
      <c r="K242" s="24">
        <f t="shared" si="22"/>
        <v>227903.65337403095</v>
      </c>
      <c r="L242" s="24"/>
      <c r="M242" s="23">
        <f t="shared" si="23"/>
        <v>3.605407125094925E-4</v>
      </c>
      <c r="N242" s="28">
        <v>871</v>
      </c>
      <c r="O242" s="1" t="s">
        <v>686</v>
      </c>
    </row>
    <row r="243" spans="1:15" ht="11.4">
      <c r="A243" s="25">
        <v>10</v>
      </c>
      <c r="B243" s="26">
        <v>623</v>
      </c>
      <c r="C243" s="27" t="s">
        <v>919</v>
      </c>
      <c r="D243" s="24">
        <v>5756556.1500000004</v>
      </c>
      <c r="E243" s="22">
        <v>1.8882729708123155E-2</v>
      </c>
      <c r="F243" s="24">
        <f t="shared" si="18"/>
        <v>6049874.0572354496</v>
      </c>
      <c r="G243" s="24">
        <v>5920091.0700000003</v>
      </c>
      <c r="H243" s="24">
        <f t="shared" si="19"/>
        <v>129782.98723544925</v>
      </c>
      <c r="I243" s="24">
        <f t="shared" si="20"/>
        <v>-509097.37521633541</v>
      </c>
      <c r="J243" s="24">
        <f t="shared" si="21"/>
        <v>-379314.38798088615</v>
      </c>
      <c r="K243" s="24">
        <f t="shared" si="22"/>
        <v>213683.02092864041</v>
      </c>
      <c r="L243" s="24"/>
      <c r="M243" s="23">
        <f t="shared" si="23"/>
        <v>3.3804385088269709E-4</v>
      </c>
      <c r="N243" s="28">
        <v>874</v>
      </c>
      <c r="O243" s="1" t="s">
        <v>919</v>
      </c>
    </row>
    <row r="244" spans="1:15" ht="11.4">
      <c r="A244" s="25">
        <v>8</v>
      </c>
      <c r="B244" s="26">
        <v>624</v>
      </c>
      <c r="C244" s="27" t="s">
        <v>893</v>
      </c>
      <c r="D244" s="24">
        <v>16360662.960000001</v>
      </c>
      <c r="E244" s="22">
        <v>3.0003614196663635E-2</v>
      </c>
      <c r="F244" s="24">
        <f t="shared" si="18"/>
        <v>17194299.47727982</v>
      </c>
      <c r="G244" s="24">
        <v>17102489.859999999</v>
      </c>
      <c r="H244" s="24">
        <f t="shared" si="19"/>
        <v>91809.617279820144</v>
      </c>
      <c r="I244" s="24">
        <f t="shared" si="20"/>
        <v>-1446901.6461752257</v>
      </c>
      <c r="J244" s="24">
        <f t="shared" si="21"/>
        <v>-1355092.0288954056</v>
      </c>
      <c r="K244" s="24">
        <f t="shared" si="22"/>
        <v>607306.83321626449</v>
      </c>
      <c r="L244" s="24"/>
      <c r="M244" s="23">
        <f t="shared" si="23"/>
        <v>9.6075176996098703E-4</v>
      </c>
      <c r="N244" s="28">
        <v>877</v>
      </c>
      <c r="O244" s="1" t="s">
        <v>391</v>
      </c>
    </row>
    <row r="245" spans="1:15" ht="11.4">
      <c r="A245" s="25">
        <v>17</v>
      </c>
      <c r="B245" s="26">
        <v>625</v>
      </c>
      <c r="C245" s="27" t="s">
        <v>107</v>
      </c>
      <c r="D245" s="24">
        <v>8567190.7100000009</v>
      </c>
      <c r="E245" s="22">
        <v>2.8910322905177303E-2</v>
      </c>
      <c r="F245" s="24">
        <f t="shared" si="18"/>
        <v>9003720.8826352805</v>
      </c>
      <c r="G245" s="24">
        <v>8854546.3599999994</v>
      </c>
      <c r="H245" s="24">
        <f t="shared" si="19"/>
        <v>149174.52263528109</v>
      </c>
      <c r="I245" s="24">
        <f t="shared" si="20"/>
        <v>-757663.81666211539</v>
      </c>
      <c r="J245" s="24">
        <f t="shared" si="21"/>
        <v>-608489.29402683431</v>
      </c>
      <c r="K245" s="24">
        <f t="shared" si="22"/>
        <v>318013.60815087048</v>
      </c>
      <c r="L245" s="24"/>
      <c r="M245" s="23">
        <f t="shared" si="23"/>
        <v>5.0309352734357812E-4</v>
      </c>
      <c r="N245" s="28">
        <v>881</v>
      </c>
      <c r="O245" s="1" t="s">
        <v>107</v>
      </c>
    </row>
    <row r="246" spans="1:15" ht="11.4">
      <c r="A246" s="25">
        <v>17</v>
      </c>
      <c r="B246" s="26">
        <v>626</v>
      </c>
      <c r="C246" s="27" t="s">
        <v>698</v>
      </c>
      <c r="D246" s="24">
        <v>14051120.130000001</v>
      </c>
      <c r="E246" s="22">
        <v>1.6599795384397497E-2</v>
      </c>
      <c r="F246" s="24">
        <f t="shared" si="18"/>
        <v>14767076.865842054</v>
      </c>
      <c r="G246" s="24">
        <v>14691832.039999999</v>
      </c>
      <c r="H246" s="24">
        <f t="shared" si="19"/>
        <v>75244.825842054561</v>
      </c>
      <c r="I246" s="24">
        <f t="shared" si="20"/>
        <v>-1242650.6735337607</v>
      </c>
      <c r="J246" s="24">
        <f t="shared" si="21"/>
        <v>-1167405.8476917061</v>
      </c>
      <c r="K246" s="24">
        <f t="shared" si="22"/>
        <v>521576.74112318526</v>
      </c>
      <c r="L246" s="24"/>
      <c r="M246" s="23">
        <f t="shared" si="23"/>
        <v>8.2512784279201081E-4</v>
      </c>
      <c r="N246" s="28">
        <v>884</v>
      </c>
      <c r="O246" s="1" t="s">
        <v>698</v>
      </c>
    </row>
    <row r="247" spans="1:15" ht="11.4">
      <c r="A247" s="25">
        <v>17</v>
      </c>
      <c r="B247" s="26">
        <v>630</v>
      </c>
      <c r="C247" s="27" t="s">
        <v>927</v>
      </c>
      <c r="D247" s="24">
        <v>3489427.47</v>
      </c>
      <c r="E247" s="22">
        <v>-1.0375344683051861E-2</v>
      </c>
      <c r="F247" s="24">
        <f t="shared" si="18"/>
        <v>3667226.7542040269</v>
      </c>
      <c r="G247" s="24">
        <v>3671935.74</v>
      </c>
      <c r="H247" s="24">
        <f t="shared" si="19"/>
        <v>-4708.9857959733345</v>
      </c>
      <c r="I247" s="24">
        <f t="shared" si="20"/>
        <v>-308597.41826452571</v>
      </c>
      <c r="J247" s="24">
        <f t="shared" si="21"/>
        <v>-313306.40406049904</v>
      </c>
      <c r="K247" s="24">
        <f t="shared" si="22"/>
        <v>129527.33955369872</v>
      </c>
      <c r="L247" s="24"/>
      <c r="M247" s="23">
        <f t="shared" si="23"/>
        <v>2.0491062166303492E-4</v>
      </c>
      <c r="N247" s="28">
        <v>886</v>
      </c>
      <c r="O247" s="1" t="s">
        <v>927</v>
      </c>
    </row>
    <row r="248" spans="1:15" ht="11.4">
      <c r="A248" s="25">
        <v>2</v>
      </c>
      <c r="B248" s="26">
        <v>631</v>
      </c>
      <c r="C248" s="27" t="s">
        <v>812</v>
      </c>
      <c r="D248" s="24">
        <v>6665106.8399999999</v>
      </c>
      <c r="E248" s="22">
        <v>1.3312761108192798E-2</v>
      </c>
      <c r="F248" s="24">
        <f t="shared" si="18"/>
        <v>7004718.7779135173</v>
      </c>
      <c r="G248" s="24">
        <v>6966755.1299999999</v>
      </c>
      <c r="H248" s="24">
        <f t="shared" si="19"/>
        <v>37963.64791351743</v>
      </c>
      <c r="I248" s="24">
        <f t="shared" si="20"/>
        <v>-589447.63316178939</v>
      </c>
      <c r="J248" s="24">
        <f t="shared" si="21"/>
        <v>-551483.98524827196</v>
      </c>
      <c r="K248" s="24">
        <f t="shared" si="22"/>
        <v>247408.36834942433</v>
      </c>
      <c r="L248" s="24"/>
      <c r="M248" s="23">
        <f t="shared" si="23"/>
        <v>3.9139692622266944E-4</v>
      </c>
      <c r="N248" s="28">
        <v>887</v>
      </c>
      <c r="O248" s="1" t="s">
        <v>812</v>
      </c>
    </row>
    <row r="249" spans="1:15" ht="11.4">
      <c r="A249" s="25">
        <v>6</v>
      </c>
      <c r="B249" s="26">
        <v>635</v>
      </c>
      <c r="C249" s="27" t="s">
        <v>275</v>
      </c>
      <c r="D249" s="24">
        <v>17647330.27</v>
      </c>
      <c r="E249" s="22">
        <v>2.3543501756997119E-2</v>
      </c>
      <c r="F249" s="24">
        <f t="shared" si="18"/>
        <v>18546527.263516549</v>
      </c>
      <c r="G249" s="24">
        <v>18327377.920000002</v>
      </c>
      <c r="H249" s="24">
        <f t="shared" si="19"/>
        <v>219149.34351654723</v>
      </c>
      <c r="I249" s="24">
        <f t="shared" si="20"/>
        <v>-1560691.7201759219</v>
      </c>
      <c r="J249" s="24">
        <f t="shared" si="21"/>
        <v>-1341542.3766593747</v>
      </c>
      <c r="K249" s="24">
        <f t="shared" si="22"/>
        <v>655067.84701805422</v>
      </c>
      <c r="L249" s="24"/>
      <c r="M249" s="23">
        <f t="shared" si="23"/>
        <v>1.0363090929408525E-3</v>
      </c>
      <c r="N249" s="28">
        <v>2006</v>
      </c>
      <c r="O249" s="1" t="s">
        <v>275</v>
      </c>
    </row>
    <row r="250" spans="1:15" ht="11.4">
      <c r="A250" s="25">
        <v>2</v>
      </c>
      <c r="B250" s="26">
        <v>636</v>
      </c>
      <c r="C250" s="27" t="s">
        <v>898</v>
      </c>
      <c r="D250" s="24">
        <v>21449708.469999999</v>
      </c>
      <c r="E250" s="22">
        <v>6.6661365511406431E-2</v>
      </c>
      <c r="F250" s="24">
        <f t="shared" si="18"/>
        <v>22542650.749253351</v>
      </c>
      <c r="G250" s="24">
        <v>22063266.079999998</v>
      </c>
      <c r="H250" s="24">
        <f t="shared" si="19"/>
        <v>479384.66925335303</v>
      </c>
      <c r="I250" s="24">
        <f t="shared" si="20"/>
        <v>-1896965.8241295184</v>
      </c>
      <c r="J250" s="24">
        <f t="shared" si="21"/>
        <v>-1417581.1548761653</v>
      </c>
      <c r="K250" s="24">
        <f t="shared" si="22"/>
        <v>796211.89900288649</v>
      </c>
      <c r="L250" s="24"/>
      <c r="M250" s="23">
        <f t="shared" si="23"/>
        <v>1.2595972075265876E-3</v>
      </c>
      <c r="N250" s="28">
        <v>1865</v>
      </c>
      <c r="O250" s="1" t="s">
        <v>898</v>
      </c>
    </row>
    <row r="251" spans="1:15" ht="11.4">
      <c r="A251" s="25">
        <v>17</v>
      </c>
      <c r="B251" s="26">
        <v>678</v>
      </c>
      <c r="C251" s="27" t="s">
        <v>369</v>
      </c>
      <c r="D251" s="24">
        <v>69657950.730000004</v>
      </c>
      <c r="E251" s="22">
        <v>2.4858599232295248E-2</v>
      </c>
      <c r="F251" s="24">
        <f t="shared" si="18"/>
        <v>73207281.926992431</v>
      </c>
      <c r="G251" s="24">
        <v>73074040.450000003</v>
      </c>
      <c r="H251" s="24">
        <f t="shared" si="19"/>
        <v>133241.4769924283</v>
      </c>
      <c r="I251" s="24">
        <f t="shared" si="20"/>
        <v>-6160398.5013838196</v>
      </c>
      <c r="J251" s="24">
        <f t="shared" si="21"/>
        <v>-6027157.0243913913</v>
      </c>
      <c r="K251" s="24">
        <f t="shared" si="22"/>
        <v>2585698.9762333492</v>
      </c>
      <c r="L251" s="24"/>
      <c r="M251" s="23">
        <f t="shared" si="23"/>
        <v>4.0905432511704727E-3</v>
      </c>
      <c r="N251" s="28">
        <v>903</v>
      </c>
      <c r="O251" s="1" t="s">
        <v>134</v>
      </c>
    </row>
    <row r="252" spans="1:15" ht="11.4">
      <c r="A252" s="25">
        <v>1</v>
      </c>
      <c r="B252" s="26">
        <v>710</v>
      </c>
      <c r="C252" s="27" t="s">
        <v>1179</v>
      </c>
      <c r="D252" s="24">
        <v>93210430.090000004</v>
      </c>
      <c r="E252" s="22">
        <v>1.938525961054743E-2</v>
      </c>
      <c r="F252" s="24">
        <f t="shared" si="18"/>
        <v>97959847.549693331</v>
      </c>
      <c r="G252" s="24">
        <v>97803148.099999994</v>
      </c>
      <c r="H252" s="24">
        <f t="shared" si="19"/>
        <v>156699.44969333708</v>
      </c>
      <c r="I252" s="24">
        <f t="shared" si="20"/>
        <v>-8243328.8350022836</v>
      </c>
      <c r="J252" s="24">
        <f t="shared" si="21"/>
        <v>-8086629.3853089465</v>
      </c>
      <c r="K252" s="24">
        <f t="shared" si="22"/>
        <v>3459965.6052497714</v>
      </c>
      <c r="L252" s="24"/>
      <c r="M252" s="23">
        <f t="shared" si="23"/>
        <v>5.4736220596156302E-3</v>
      </c>
      <c r="N252" s="28">
        <v>2142</v>
      </c>
      <c r="O252" s="1" t="s">
        <v>1182</v>
      </c>
    </row>
    <row r="253" spans="1:15" ht="11.4">
      <c r="A253" s="25">
        <v>2</v>
      </c>
      <c r="B253" s="26">
        <v>680</v>
      </c>
      <c r="C253" s="27" t="s">
        <v>733</v>
      </c>
      <c r="D253" s="24">
        <v>75232611.079999998</v>
      </c>
      <c r="E253" s="22">
        <v>7.0072668280474926E-2</v>
      </c>
      <c r="F253" s="24">
        <f t="shared" si="18"/>
        <v>79065991.917924091</v>
      </c>
      <c r="G253" s="24">
        <v>78056415.900000006</v>
      </c>
      <c r="H253" s="24">
        <f t="shared" si="19"/>
        <v>1009576.0179240853</v>
      </c>
      <c r="I253" s="24">
        <f t="shared" si="20"/>
        <v>-6653409.4054653468</v>
      </c>
      <c r="J253" s="24">
        <f t="shared" si="21"/>
        <v>-5643833.3875412615</v>
      </c>
      <c r="K253" s="24">
        <f t="shared" si="22"/>
        <v>2792630.0359154665</v>
      </c>
      <c r="L253" s="24"/>
      <c r="M253" s="23">
        <f t="shared" si="23"/>
        <v>4.4179055843038134E-3</v>
      </c>
      <c r="N253" s="28">
        <v>905</v>
      </c>
      <c r="O253" s="1" t="s">
        <v>995</v>
      </c>
    </row>
    <row r="254" spans="1:15" ht="11.4">
      <c r="A254" s="25">
        <v>10</v>
      </c>
      <c r="B254" s="26">
        <v>681</v>
      </c>
      <c r="C254" s="27" t="s">
        <v>817</v>
      </c>
      <c r="D254" s="24">
        <v>8664060.6899999995</v>
      </c>
      <c r="E254" s="22">
        <v>2.6445300029103367E-2</v>
      </c>
      <c r="F254" s="24">
        <f t="shared" si="18"/>
        <v>9105526.7477490809</v>
      </c>
      <c r="G254" s="24">
        <v>9178103.3100000005</v>
      </c>
      <c r="H254" s="24">
        <f t="shared" si="19"/>
        <v>-72576.56225091964</v>
      </c>
      <c r="I254" s="24">
        <f t="shared" si="20"/>
        <v>-766230.78817602282</v>
      </c>
      <c r="J254" s="24">
        <f t="shared" si="21"/>
        <v>-838807.35042694246</v>
      </c>
      <c r="K254" s="24">
        <f t="shared" si="22"/>
        <v>321609.4160304995</v>
      </c>
      <c r="L254" s="24"/>
      <c r="M254" s="23">
        <f t="shared" si="23"/>
        <v>5.0878205017230614E-4</v>
      </c>
      <c r="N254" s="28">
        <v>907</v>
      </c>
      <c r="O254" s="1" t="s">
        <v>817</v>
      </c>
    </row>
    <row r="255" spans="1:15" ht="11.4">
      <c r="A255" s="25">
        <v>19</v>
      </c>
      <c r="B255" s="26">
        <v>683</v>
      </c>
      <c r="C255" s="27" t="s">
        <v>130</v>
      </c>
      <c r="D255" s="24">
        <v>8235162.2000000002</v>
      </c>
      <c r="E255" s="22">
        <v>1.6135301217919156E-2</v>
      </c>
      <c r="F255" s="24">
        <f t="shared" si="18"/>
        <v>8654774.2873846553</v>
      </c>
      <c r="G255" s="24">
        <v>8545368.0899999999</v>
      </c>
      <c r="H255" s="24">
        <f t="shared" si="19"/>
        <v>109406.19738465548</v>
      </c>
      <c r="I255" s="24">
        <f t="shared" si="20"/>
        <v>-728299.9333726262</v>
      </c>
      <c r="J255" s="24">
        <f t="shared" si="21"/>
        <v>-618893.73598797072</v>
      </c>
      <c r="K255" s="24">
        <f t="shared" si="22"/>
        <v>305688.72966406279</v>
      </c>
      <c r="L255" s="24"/>
      <c r="M255" s="23">
        <f t="shared" si="23"/>
        <v>4.8359572462984199E-4</v>
      </c>
      <c r="N255" s="28">
        <v>912</v>
      </c>
      <c r="O255" s="1" t="s">
        <v>130</v>
      </c>
    </row>
    <row r="256" spans="1:15" ht="11.4">
      <c r="A256" s="25">
        <v>4</v>
      </c>
      <c r="B256" s="26">
        <v>684</v>
      </c>
      <c r="C256" s="27" t="s">
        <v>202</v>
      </c>
      <c r="D256" s="24">
        <v>129831785.29000001</v>
      </c>
      <c r="E256" s="22">
        <v>3.3546092957322277E-2</v>
      </c>
      <c r="F256" s="24">
        <f t="shared" si="18"/>
        <v>136447196.75504842</v>
      </c>
      <c r="G256" s="24">
        <v>135282351.97999999</v>
      </c>
      <c r="H256" s="24">
        <f t="shared" si="19"/>
        <v>1164844.7750484347</v>
      </c>
      <c r="I256" s="24">
        <f t="shared" si="20"/>
        <v>-11482042.28161482</v>
      </c>
      <c r="J256" s="24">
        <f t="shared" si="21"/>
        <v>-10317197.506566385</v>
      </c>
      <c r="K256" s="24">
        <f t="shared" si="22"/>
        <v>4819348.125932171</v>
      </c>
      <c r="L256" s="24"/>
      <c r="M256" s="23">
        <f t="shared" si="23"/>
        <v>7.6241481057050236E-3</v>
      </c>
      <c r="N256" s="28">
        <v>915</v>
      </c>
      <c r="O256" s="1" t="s">
        <v>991</v>
      </c>
    </row>
    <row r="257" spans="1:15" ht="11.4">
      <c r="A257" s="25">
        <v>11</v>
      </c>
      <c r="B257" s="26">
        <v>686</v>
      </c>
      <c r="C257" s="27" t="s">
        <v>811</v>
      </c>
      <c r="D257" s="24">
        <v>7725631.3799999999</v>
      </c>
      <c r="E257" s="22">
        <v>2.6462073067364738E-2</v>
      </c>
      <c r="F257" s="24">
        <f t="shared" si="18"/>
        <v>8119280.9804567099</v>
      </c>
      <c r="G257" s="24">
        <v>8094967.3600000003</v>
      </c>
      <c r="H257" s="24">
        <f t="shared" si="19"/>
        <v>24313.620456709526</v>
      </c>
      <c r="I257" s="24">
        <f t="shared" si="20"/>
        <v>-683238.12970137619</v>
      </c>
      <c r="J257" s="24">
        <f t="shared" si="21"/>
        <v>-658924.50924466667</v>
      </c>
      <c r="K257" s="24">
        <f t="shared" si="22"/>
        <v>286774.97601747548</v>
      </c>
      <c r="L257" s="24"/>
      <c r="M257" s="23">
        <f t="shared" si="23"/>
        <v>4.536744043042827E-4</v>
      </c>
      <c r="N257" s="28">
        <v>919</v>
      </c>
      <c r="O257" s="1" t="s">
        <v>811</v>
      </c>
    </row>
    <row r="258" spans="1:15" ht="11.4">
      <c r="A258" s="25">
        <v>11</v>
      </c>
      <c r="B258" s="26">
        <v>687</v>
      </c>
      <c r="C258" s="27" t="s">
        <v>115</v>
      </c>
      <c r="D258" s="24">
        <v>3600306.1</v>
      </c>
      <c r="E258" s="22">
        <v>1.2790781104013685E-3</v>
      </c>
      <c r="F258" s="24">
        <f t="shared" si="18"/>
        <v>3783755.0620428738</v>
      </c>
      <c r="G258" s="24">
        <v>3809113.7</v>
      </c>
      <c r="H258" s="24">
        <f t="shared" si="19"/>
        <v>-25358.637957126368</v>
      </c>
      <c r="I258" s="24">
        <f t="shared" si="20"/>
        <v>-318403.28448552714</v>
      </c>
      <c r="J258" s="24">
        <f t="shared" si="21"/>
        <v>-343761.92244265351</v>
      </c>
      <c r="K258" s="24">
        <f t="shared" si="22"/>
        <v>133643.14768575854</v>
      </c>
      <c r="L258" s="24"/>
      <c r="M258" s="23">
        <f t="shared" si="23"/>
        <v>2.1142177834927652E-4</v>
      </c>
      <c r="N258" s="28">
        <v>922</v>
      </c>
      <c r="O258" s="1" t="s">
        <v>115</v>
      </c>
    </row>
    <row r="259" spans="1:15" ht="11.4">
      <c r="A259" s="25">
        <v>9</v>
      </c>
      <c r="B259" s="26">
        <v>689</v>
      </c>
      <c r="C259" s="27" t="s">
        <v>128</v>
      </c>
      <c r="D259" s="24">
        <v>10029649.24</v>
      </c>
      <c r="E259" s="22">
        <v>-3.6064822888467955E-2</v>
      </c>
      <c r="F259" s="24">
        <f t="shared" si="18"/>
        <v>10540697.104161356</v>
      </c>
      <c r="G259" s="24">
        <v>10871626.27</v>
      </c>
      <c r="H259" s="24">
        <f t="shared" si="19"/>
        <v>-330929.16583864391</v>
      </c>
      <c r="I259" s="24">
        <f t="shared" si="20"/>
        <v>-887000.48594583978</v>
      </c>
      <c r="J259" s="24">
        <f t="shared" si="21"/>
        <v>-1217929.6517844838</v>
      </c>
      <c r="K259" s="24">
        <f t="shared" si="22"/>
        <v>372299.98155370064</v>
      </c>
      <c r="L259" s="24"/>
      <c r="M259" s="23">
        <f t="shared" si="23"/>
        <v>5.8897388712039506E-4</v>
      </c>
      <c r="N259" s="28">
        <v>924</v>
      </c>
      <c r="O259" s="1" t="s">
        <v>128</v>
      </c>
    </row>
    <row r="260" spans="1:15" ht="11.4">
      <c r="A260" s="25">
        <v>17</v>
      </c>
      <c r="B260" s="26">
        <v>691</v>
      </c>
      <c r="C260" s="27" t="s">
        <v>97</v>
      </c>
      <c r="D260" s="24">
        <v>7016265.7999999998</v>
      </c>
      <c r="E260" s="22">
        <v>3.1921184257543186E-2</v>
      </c>
      <c r="F260" s="24">
        <f t="shared" si="18"/>
        <v>7373770.5906140292</v>
      </c>
      <c r="G260" s="24">
        <v>7354400.0300000003</v>
      </c>
      <c r="H260" s="24">
        <f t="shared" si="19"/>
        <v>19370.560614028946</v>
      </c>
      <c r="I260" s="24">
        <f t="shared" si="20"/>
        <v>-620503.37207257864</v>
      </c>
      <c r="J260" s="24">
        <f t="shared" si="21"/>
        <v>-601132.8114585497</v>
      </c>
      <c r="K260" s="24">
        <f t="shared" si="22"/>
        <v>260443.3679991645</v>
      </c>
      <c r="L260" s="24"/>
      <c r="M260" s="23">
        <f t="shared" si="23"/>
        <v>4.1201813168252811E-4</v>
      </c>
      <c r="N260" s="28">
        <v>928</v>
      </c>
      <c r="O260" s="1" t="s">
        <v>97</v>
      </c>
    </row>
    <row r="261" spans="1:15" ht="11.4">
      <c r="A261" s="25">
        <v>5</v>
      </c>
      <c r="B261" s="26">
        <v>694</v>
      </c>
      <c r="C261" s="27" t="s">
        <v>207</v>
      </c>
      <c r="D261" s="24">
        <v>95963345.040000007</v>
      </c>
      <c r="E261" s="22">
        <v>3.3871032357491566E-2</v>
      </c>
      <c r="F261" s="24">
        <f t="shared" si="18"/>
        <v>100853033.73667781</v>
      </c>
      <c r="G261" s="24">
        <v>100403018.56999999</v>
      </c>
      <c r="H261" s="24">
        <f t="shared" si="19"/>
        <v>450015.1666778177</v>
      </c>
      <c r="I261" s="24">
        <f t="shared" si="20"/>
        <v>-8486790.678979747</v>
      </c>
      <c r="J261" s="24">
        <f t="shared" si="21"/>
        <v>-8036775.5123019293</v>
      </c>
      <c r="K261" s="24">
        <f t="shared" si="22"/>
        <v>3562153.643991583</v>
      </c>
      <c r="L261" s="24"/>
      <c r="M261" s="23">
        <f t="shared" si="23"/>
        <v>5.6352822513346919E-3</v>
      </c>
      <c r="N261" s="28">
        <v>933</v>
      </c>
      <c r="O261" s="1" t="s">
        <v>207</v>
      </c>
    </row>
    <row r="262" spans="1:15" ht="11.4">
      <c r="A262" s="25">
        <v>10</v>
      </c>
      <c r="B262" s="26">
        <v>696</v>
      </c>
      <c r="C262" s="27" t="s">
        <v>744</v>
      </c>
      <c r="D262" s="24">
        <v>12739967.529999999</v>
      </c>
      <c r="E262" s="22">
        <v>3.6699240968218992E-2</v>
      </c>
      <c r="F262" s="24">
        <f t="shared" si="18"/>
        <v>13389116.173177427</v>
      </c>
      <c r="G262" s="24">
        <v>13029957.17</v>
      </c>
      <c r="H262" s="24">
        <f t="shared" si="19"/>
        <v>359159.00317742676</v>
      </c>
      <c r="I262" s="24">
        <f t="shared" si="20"/>
        <v>-1126695.1734439936</v>
      </c>
      <c r="J262" s="24">
        <f t="shared" si="21"/>
        <v>-767536.1702665668</v>
      </c>
      <c r="K262" s="24">
        <f t="shared" si="22"/>
        <v>472906.83481706132</v>
      </c>
      <c r="L262" s="24"/>
      <c r="M262" s="23">
        <f t="shared" si="23"/>
        <v>7.4813266330455612E-4</v>
      </c>
      <c r="N262" s="28">
        <v>937</v>
      </c>
      <c r="O262" s="1" t="s">
        <v>744</v>
      </c>
    </row>
    <row r="263" spans="1:15" ht="11.4">
      <c r="A263" s="25">
        <v>18</v>
      </c>
      <c r="B263" s="26">
        <v>697</v>
      </c>
      <c r="C263" s="27" t="s">
        <v>928</v>
      </c>
      <c r="D263" s="24">
        <v>3161753.98</v>
      </c>
      <c r="E263" s="22">
        <v>4.0856609871131572E-2</v>
      </c>
      <c r="F263" s="24">
        <f t="shared" si="18"/>
        <v>3322857.0833905493</v>
      </c>
      <c r="G263" s="24">
        <v>3208584.74</v>
      </c>
      <c r="H263" s="24">
        <f t="shared" si="19"/>
        <v>114272.34339054907</v>
      </c>
      <c r="I263" s="24">
        <f t="shared" si="20"/>
        <v>-279618.68352448917</v>
      </c>
      <c r="J263" s="24">
        <f t="shared" si="21"/>
        <v>-165346.3401339401</v>
      </c>
      <c r="K263" s="24">
        <f t="shared" si="22"/>
        <v>117364.11914952866</v>
      </c>
      <c r="L263" s="24"/>
      <c r="M263" s="23">
        <f t="shared" si="23"/>
        <v>1.8566856000230172E-4</v>
      </c>
      <c r="N263" s="28">
        <v>941</v>
      </c>
      <c r="O263" s="1" t="s">
        <v>928</v>
      </c>
    </row>
    <row r="264" spans="1:15" ht="11.4">
      <c r="A264" s="25">
        <v>19</v>
      </c>
      <c r="B264" s="26">
        <v>698</v>
      </c>
      <c r="C264" s="27" t="s">
        <v>697</v>
      </c>
      <c r="D264" s="24">
        <v>181480075.41</v>
      </c>
      <c r="E264" s="22">
        <v>3.856371625464626E-2</v>
      </c>
      <c r="F264" s="24">
        <f t="shared" si="18"/>
        <v>190727159.00253868</v>
      </c>
      <c r="G264" s="24">
        <v>189312477.05000001</v>
      </c>
      <c r="H264" s="24">
        <f t="shared" si="19"/>
        <v>1414681.9525386691</v>
      </c>
      <c r="I264" s="24">
        <f t="shared" si="20"/>
        <v>-16049705.351226984</v>
      </c>
      <c r="J264" s="24">
        <f t="shared" si="21"/>
        <v>-14635023.398688314</v>
      </c>
      <c r="K264" s="24">
        <f t="shared" si="22"/>
        <v>6736529.5745384609</v>
      </c>
      <c r="L264" s="24"/>
      <c r="M264" s="23">
        <f t="shared" si="23"/>
        <v>1.0657105038414097E-2</v>
      </c>
      <c r="N264" s="28">
        <v>1922</v>
      </c>
      <c r="O264" s="1" t="s">
        <v>697</v>
      </c>
    </row>
    <row r="265" spans="1:15" ht="11.4">
      <c r="A265" s="25">
        <v>9</v>
      </c>
      <c r="B265" s="26">
        <v>700</v>
      </c>
      <c r="C265" s="27" t="s">
        <v>694</v>
      </c>
      <c r="D265" s="24">
        <v>15115191.01</v>
      </c>
      <c r="E265" s="22">
        <v>2.9957253494059818E-4</v>
      </c>
      <c r="F265" s="24">
        <f t="shared" si="18"/>
        <v>15885366.107574141</v>
      </c>
      <c r="G265" s="24">
        <v>16012730.76</v>
      </c>
      <c r="H265" s="24">
        <f t="shared" si="19"/>
        <v>-127364.65242585912</v>
      </c>
      <c r="I265" s="24">
        <f t="shared" si="20"/>
        <v>-1336754.8007126707</v>
      </c>
      <c r="J265" s="24">
        <f t="shared" si="21"/>
        <v>-1464119.4531385298</v>
      </c>
      <c r="K265" s="24">
        <f t="shared" si="22"/>
        <v>561074.98872050899</v>
      </c>
      <c r="L265" s="24"/>
      <c r="M265" s="23">
        <f t="shared" si="23"/>
        <v>8.8761357358564511E-4</v>
      </c>
      <c r="N265" s="28">
        <v>947</v>
      </c>
      <c r="O265" s="1" t="s">
        <v>694</v>
      </c>
    </row>
    <row r="266" spans="1:15" ht="11.4">
      <c r="A266" s="25">
        <v>6</v>
      </c>
      <c r="B266" s="26">
        <v>702</v>
      </c>
      <c r="C266" s="27" t="s">
        <v>821</v>
      </c>
      <c r="D266" s="24">
        <v>12564345.58</v>
      </c>
      <c r="E266" s="22">
        <v>1.6471233522681029E-2</v>
      </c>
      <c r="F266" s="24">
        <f t="shared" si="18"/>
        <v>13204545.632823</v>
      </c>
      <c r="G266" s="24">
        <v>13007106.07</v>
      </c>
      <c r="H266" s="24">
        <f t="shared" si="19"/>
        <v>197439.56282299943</v>
      </c>
      <c r="I266" s="24">
        <f t="shared" si="20"/>
        <v>-1111163.5480336563</v>
      </c>
      <c r="J266" s="24">
        <f t="shared" si="21"/>
        <v>-913723.98521065689</v>
      </c>
      <c r="K266" s="24">
        <f t="shared" si="22"/>
        <v>466387.75850832451</v>
      </c>
      <c r="L266" s="24"/>
      <c r="M266" s="23">
        <f t="shared" si="23"/>
        <v>7.3781956659698246E-4</v>
      </c>
      <c r="N266" s="28">
        <v>951</v>
      </c>
      <c r="O266" s="1" t="s">
        <v>821</v>
      </c>
    </row>
    <row r="267" spans="1:15" ht="11.4">
      <c r="A267" s="25">
        <v>2</v>
      </c>
      <c r="B267" s="26">
        <v>704</v>
      </c>
      <c r="C267" s="27" t="s">
        <v>308</v>
      </c>
      <c r="D267" s="24">
        <v>17136894.309999999</v>
      </c>
      <c r="E267" s="22">
        <v>3.3777396237413444E-2</v>
      </c>
      <c r="F267" s="24">
        <f t="shared" si="18"/>
        <v>18010082.69634524</v>
      </c>
      <c r="G267" s="24">
        <v>17962530.629999999</v>
      </c>
      <c r="H267" s="24">
        <f t="shared" si="19"/>
        <v>47552.066345240921</v>
      </c>
      <c r="I267" s="24">
        <f t="shared" si="20"/>
        <v>-1515549.867880773</v>
      </c>
      <c r="J267" s="24">
        <f t="shared" si="21"/>
        <v>-1467997.8015355321</v>
      </c>
      <c r="K267" s="24">
        <f t="shared" si="22"/>
        <v>636120.49462865537</v>
      </c>
      <c r="L267" s="24"/>
      <c r="M267" s="23">
        <f t="shared" si="23"/>
        <v>1.0063346198268524E-3</v>
      </c>
      <c r="N267" s="28">
        <v>953</v>
      </c>
      <c r="O267" s="1" t="s">
        <v>308</v>
      </c>
    </row>
    <row r="268" spans="1:15" ht="11.4">
      <c r="A268" s="25">
        <v>12</v>
      </c>
      <c r="B268" s="26">
        <v>707</v>
      </c>
      <c r="C268" s="27" t="s">
        <v>747</v>
      </c>
      <c r="D268" s="24">
        <v>4996822.7</v>
      </c>
      <c r="E268" s="22">
        <v>-3.7020531249062206E-3</v>
      </c>
      <c r="F268" s="24">
        <f t="shared" si="18"/>
        <v>5251429.3674239917</v>
      </c>
      <c r="G268" s="24">
        <v>5333603.75</v>
      </c>
      <c r="H268" s="24">
        <f t="shared" si="19"/>
        <v>-82174.382576008327</v>
      </c>
      <c r="I268" s="24">
        <f t="shared" si="20"/>
        <v>-441908.19210395467</v>
      </c>
      <c r="J268" s="24">
        <f t="shared" si="21"/>
        <v>-524082.574679963</v>
      </c>
      <c r="K268" s="24">
        <f t="shared" si="22"/>
        <v>185481.76058020475</v>
      </c>
      <c r="L268" s="24"/>
      <c r="M268" s="23">
        <f t="shared" si="23"/>
        <v>2.9342981179573409E-4</v>
      </c>
      <c r="N268" s="28">
        <v>960</v>
      </c>
      <c r="O268" s="1" t="s">
        <v>747</v>
      </c>
    </row>
    <row r="269" spans="1:15" ht="11.4">
      <c r="A269" s="25">
        <v>13</v>
      </c>
      <c r="B269" s="26">
        <v>729</v>
      </c>
      <c r="C269" s="27" t="s">
        <v>199</v>
      </c>
      <c r="D269" s="24">
        <v>23754843.170000002</v>
      </c>
      <c r="E269" s="22">
        <v>5.8648012983812574E-3</v>
      </c>
      <c r="F269" s="24">
        <f t="shared" si="18"/>
        <v>24965240.620102301</v>
      </c>
      <c r="G269" s="24">
        <v>24863421.649999999</v>
      </c>
      <c r="H269" s="24">
        <f t="shared" si="19"/>
        <v>101818.97010230273</v>
      </c>
      <c r="I269" s="24">
        <f t="shared" si="20"/>
        <v>-2100826.9512880007</v>
      </c>
      <c r="J269" s="24">
        <f t="shared" si="21"/>
        <v>-1999007.981185698</v>
      </c>
      <c r="K269" s="24">
        <f t="shared" si="22"/>
        <v>881778.3615732959</v>
      </c>
      <c r="L269" s="24"/>
      <c r="M269" s="23">
        <f t="shared" si="23"/>
        <v>1.3949622748492317E-3</v>
      </c>
      <c r="N269" s="28">
        <v>965</v>
      </c>
      <c r="O269" s="1" t="s">
        <v>199</v>
      </c>
    </row>
    <row r="270" spans="1:15" ht="11.4">
      <c r="A270" s="25">
        <v>19</v>
      </c>
      <c r="B270" s="26">
        <v>732</v>
      </c>
      <c r="C270" s="27" t="s">
        <v>918</v>
      </c>
      <c r="D270" s="24">
        <v>8815059.8800000008</v>
      </c>
      <c r="E270" s="22">
        <v>4.4663764069888022E-3</v>
      </c>
      <c r="F270" s="24">
        <f t="shared" si="18"/>
        <v>9264219.907068748</v>
      </c>
      <c r="G270" s="24">
        <v>9169452.5600000005</v>
      </c>
      <c r="H270" s="24">
        <f t="shared" si="19"/>
        <v>94767.347068747506</v>
      </c>
      <c r="I270" s="24">
        <f t="shared" si="20"/>
        <v>-779584.82994781947</v>
      </c>
      <c r="J270" s="24">
        <f t="shared" si="21"/>
        <v>-684817.48287907196</v>
      </c>
      <c r="K270" s="24">
        <f t="shared" si="22"/>
        <v>327214.4969567018</v>
      </c>
      <c r="L270" s="24"/>
      <c r="M270" s="23">
        <f t="shared" si="23"/>
        <v>5.1764921768317424E-4</v>
      </c>
      <c r="N270" s="28">
        <v>970</v>
      </c>
      <c r="O270" s="1" t="s">
        <v>918</v>
      </c>
    </row>
    <row r="271" spans="1:15" ht="11.4">
      <c r="A271" s="25">
        <v>2</v>
      </c>
      <c r="B271" s="26">
        <v>734</v>
      </c>
      <c r="C271" s="27" t="s">
        <v>188</v>
      </c>
      <c r="D271" s="24">
        <v>162976868.27000001</v>
      </c>
      <c r="E271" s="22">
        <v>9.7167786463811287E-2</v>
      </c>
      <c r="F271" s="24">
        <f t="shared" si="18"/>
        <v>171281144.76502627</v>
      </c>
      <c r="G271" s="24">
        <v>166000020.19999999</v>
      </c>
      <c r="H271" s="24">
        <f t="shared" si="19"/>
        <v>5281124.5650262833</v>
      </c>
      <c r="I271" s="24">
        <f t="shared" si="20"/>
        <v>-14413321.731819719</v>
      </c>
      <c r="J271" s="24">
        <f t="shared" si="21"/>
        <v>-9132197.1667934358</v>
      </c>
      <c r="K271" s="24">
        <f t="shared" si="22"/>
        <v>6049691.6291562067</v>
      </c>
      <c r="L271" s="24"/>
      <c r="M271" s="23">
        <f t="shared" si="23"/>
        <v>9.5705360495428934E-3</v>
      </c>
      <c r="N271" s="28">
        <v>974</v>
      </c>
      <c r="O271" s="1" t="s">
        <v>188</v>
      </c>
    </row>
    <row r="272" spans="1:15" ht="11.4">
      <c r="A272" s="25">
        <v>21</v>
      </c>
      <c r="B272" s="26">
        <v>736</v>
      </c>
      <c r="C272" s="27" t="s">
        <v>931</v>
      </c>
      <c r="D272" s="24">
        <v>4421607.0199999996</v>
      </c>
      <c r="E272" s="22">
        <v>1.5804872721581417E-2</v>
      </c>
      <c r="F272" s="24">
        <f t="shared" ref="F272:F335" si="24">SUM($F$15 * M272)</f>
        <v>4646904.3130219691</v>
      </c>
      <c r="G272" s="24">
        <v>4690332.84</v>
      </c>
      <c r="H272" s="24">
        <f t="shared" ref="H272:H335" si="25">SUM(F272 - G272)</f>
        <v>-43428.526978030801</v>
      </c>
      <c r="I272" s="24">
        <f t="shared" ref="I272:I335" si="26">SUM($I$15 * M272)</f>
        <v>-391037.36148219835</v>
      </c>
      <c r="J272" s="24">
        <f t="shared" ref="J272:J335" si="27">SUM(H272 + I272)</f>
        <v>-434465.88846022915</v>
      </c>
      <c r="K272" s="24">
        <f t="shared" ref="K272:K335" si="28">SUM($K$15 * M272)</f>
        <v>164129.78884830006</v>
      </c>
      <c r="L272" s="24"/>
      <c r="M272" s="23">
        <f t="shared" ref="M272:M335" si="29">SUM(D272/ $D$15)</f>
        <v>2.5965126113305893E-4</v>
      </c>
      <c r="N272" s="28">
        <v>977</v>
      </c>
      <c r="O272" s="1" t="s">
        <v>931</v>
      </c>
    </row>
    <row r="273" spans="1:15" ht="11.4">
      <c r="A273" s="25">
        <v>6</v>
      </c>
      <c r="B273" s="26">
        <v>790</v>
      </c>
      <c r="C273" s="27" t="s">
        <v>1175</v>
      </c>
      <c r="D273" s="24">
        <v>64976437.780000001</v>
      </c>
      <c r="E273" s="22">
        <v>3.7622544748763295E-2</v>
      </c>
      <c r="F273" s="24">
        <f t="shared" si="24"/>
        <v>68287228.511928156</v>
      </c>
      <c r="G273" s="24">
        <v>67229387.989999995</v>
      </c>
      <c r="H273" s="24">
        <f t="shared" si="25"/>
        <v>1057840.5219281614</v>
      </c>
      <c r="I273" s="24">
        <f t="shared" si="26"/>
        <v>-5746375.6215954795</v>
      </c>
      <c r="J273" s="24">
        <f t="shared" si="27"/>
        <v>-4688535.0996673182</v>
      </c>
      <c r="K273" s="24">
        <f t="shared" si="28"/>
        <v>2411921.4947659704</v>
      </c>
      <c r="L273" s="24"/>
      <c r="M273" s="23">
        <f t="shared" si="29"/>
        <v>3.8156294616862488E-3</v>
      </c>
      <c r="N273" s="28">
        <v>2122</v>
      </c>
      <c r="O273" s="1" t="s">
        <v>1175</v>
      </c>
    </row>
    <row r="274" spans="1:15" ht="11.4">
      <c r="A274" s="25">
        <v>2</v>
      </c>
      <c r="B274" s="26">
        <v>738</v>
      </c>
      <c r="C274" s="27" t="s">
        <v>366</v>
      </c>
      <c r="D274" s="24">
        <v>8258204.9299999997</v>
      </c>
      <c r="E274" s="22">
        <v>2.9727685096349262E-2</v>
      </c>
      <c r="F274" s="24">
        <f t="shared" si="24"/>
        <v>8678991.1300250031</v>
      </c>
      <c r="G274" s="24">
        <v>8604553.7699999996</v>
      </c>
      <c r="H274" s="24">
        <f t="shared" si="25"/>
        <v>74437.360025003552</v>
      </c>
      <c r="I274" s="24">
        <f t="shared" si="26"/>
        <v>-730337.78257536842</v>
      </c>
      <c r="J274" s="24">
        <f t="shared" si="27"/>
        <v>-655900.42255036486</v>
      </c>
      <c r="K274" s="24">
        <f t="shared" si="28"/>
        <v>306544.07442724082</v>
      </c>
      <c r="L274" s="24"/>
      <c r="M274" s="23">
        <f t="shared" si="29"/>
        <v>4.8494886928457625E-4</v>
      </c>
      <c r="N274" s="28">
        <v>983</v>
      </c>
      <c r="O274" s="1" t="s">
        <v>408</v>
      </c>
    </row>
    <row r="275" spans="1:15" ht="11.4">
      <c r="A275" s="25">
        <v>9</v>
      </c>
      <c r="B275" s="26">
        <v>739</v>
      </c>
      <c r="C275" s="27" t="s">
        <v>326</v>
      </c>
      <c r="D275" s="24">
        <v>9356796.3100000005</v>
      </c>
      <c r="E275" s="22">
        <v>2.559275166947407E-2</v>
      </c>
      <c r="F275" s="24">
        <f t="shared" si="24"/>
        <v>9833559.8193905205</v>
      </c>
      <c r="G275" s="24">
        <v>9609064.3800000008</v>
      </c>
      <c r="H275" s="24">
        <f t="shared" si="25"/>
        <v>224495.43939051963</v>
      </c>
      <c r="I275" s="24">
        <f t="shared" si="26"/>
        <v>-827494.82811088231</v>
      </c>
      <c r="J275" s="24">
        <f t="shared" si="27"/>
        <v>-602999.38872036268</v>
      </c>
      <c r="K275" s="24">
        <f t="shared" si="28"/>
        <v>347323.72092553205</v>
      </c>
      <c r="L275" s="24"/>
      <c r="M275" s="23">
        <f t="shared" si="29"/>
        <v>5.4946175701897919E-4</v>
      </c>
      <c r="N275" s="28">
        <v>984</v>
      </c>
      <c r="O275" s="1" t="s">
        <v>326</v>
      </c>
    </row>
    <row r="276" spans="1:15" ht="11.4">
      <c r="A276" s="25">
        <v>10</v>
      </c>
      <c r="B276" s="26">
        <v>740</v>
      </c>
      <c r="C276" s="27" t="s">
        <v>748</v>
      </c>
      <c r="D276" s="24">
        <v>79076293.920000002</v>
      </c>
      <c r="E276" s="22">
        <v>2.3094445173682848E-2</v>
      </c>
      <c r="F276" s="24">
        <f t="shared" si="24"/>
        <v>83105524.668413654</v>
      </c>
      <c r="G276" s="24">
        <v>82662948.280000001</v>
      </c>
      <c r="H276" s="24">
        <f t="shared" si="25"/>
        <v>442576.38841365278</v>
      </c>
      <c r="I276" s="24">
        <f t="shared" si="26"/>
        <v>-6993336.4024439268</v>
      </c>
      <c r="J276" s="24">
        <f t="shared" si="27"/>
        <v>-6550760.014030274</v>
      </c>
      <c r="K276" s="24">
        <f t="shared" si="28"/>
        <v>2935307.3136734152</v>
      </c>
      <c r="L276" s="24"/>
      <c r="M276" s="23">
        <f t="shared" si="29"/>
        <v>4.643619242773964E-3</v>
      </c>
      <c r="N276" s="28">
        <v>988</v>
      </c>
      <c r="O276" s="1" t="s">
        <v>1002</v>
      </c>
    </row>
    <row r="277" spans="1:15" ht="11.4">
      <c r="A277" s="25">
        <v>19</v>
      </c>
      <c r="B277" s="26">
        <v>742</v>
      </c>
      <c r="C277" s="27" t="s">
        <v>119</v>
      </c>
      <c r="D277" s="24">
        <v>2636746.0299999998</v>
      </c>
      <c r="E277" s="22">
        <v>-3.5290154571574417E-2</v>
      </c>
      <c r="F277" s="24">
        <f t="shared" si="24"/>
        <v>2771098.0292297788</v>
      </c>
      <c r="G277" s="24">
        <v>2873331.17</v>
      </c>
      <c r="H277" s="24">
        <f t="shared" si="25"/>
        <v>-102233.14077022113</v>
      </c>
      <c r="I277" s="24">
        <f t="shared" si="26"/>
        <v>-233188.11595107825</v>
      </c>
      <c r="J277" s="24">
        <f t="shared" si="27"/>
        <v>-335421.25672129937</v>
      </c>
      <c r="K277" s="24">
        <f t="shared" si="28"/>
        <v>97875.855360500456</v>
      </c>
      <c r="L277" s="24"/>
      <c r="M277" s="23">
        <f t="shared" si="29"/>
        <v>1.5483837185899132E-4</v>
      </c>
      <c r="N277" s="28">
        <v>993</v>
      </c>
      <c r="O277" s="1" t="s">
        <v>119</v>
      </c>
    </row>
    <row r="278" spans="1:15" ht="11.4">
      <c r="A278" s="25">
        <v>14</v>
      </c>
      <c r="B278" s="26">
        <v>743</v>
      </c>
      <c r="C278" s="27" t="s">
        <v>687</v>
      </c>
      <c r="D278" s="24">
        <v>180467041.12</v>
      </c>
      <c r="E278" s="22">
        <v>6.454852570164285E-2</v>
      </c>
      <c r="F278" s="24">
        <f t="shared" si="24"/>
        <v>189662506.85454205</v>
      </c>
      <c r="G278" s="24">
        <v>189526477.44999999</v>
      </c>
      <c r="H278" s="24">
        <f t="shared" si="25"/>
        <v>136029.40454205871</v>
      </c>
      <c r="I278" s="24">
        <f t="shared" si="26"/>
        <v>-15960114.789682103</v>
      </c>
      <c r="J278" s="24">
        <f t="shared" si="27"/>
        <v>-15824085.385140045</v>
      </c>
      <c r="K278" s="24">
        <f t="shared" si="28"/>
        <v>6698925.8021177761</v>
      </c>
      <c r="L278" s="24"/>
      <c r="M278" s="23">
        <f t="shared" si="29"/>
        <v>1.0597616343516574E-2</v>
      </c>
      <c r="N278" s="28">
        <v>1866</v>
      </c>
      <c r="O278" s="1" t="s">
        <v>687</v>
      </c>
    </row>
    <row r="279" spans="1:15" ht="11.4">
      <c r="A279" s="25">
        <v>17</v>
      </c>
      <c r="B279" s="26">
        <v>746</v>
      </c>
      <c r="C279" s="27" t="s">
        <v>271</v>
      </c>
      <c r="D279" s="24">
        <v>11834586.16</v>
      </c>
      <c r="E279" s="22">
        <v>2.3218121261326611E-2</v>
      </c>
      <c r="F279" s="24">
        <f t="shared" si="24"/>
        <v>12437602.261119559</v>
      </c>
      <c r="G279" s="24">
        <v>12506163.27</v>
      </c>
      <c r="H279" s="24">
        <f t="shared" si="25"/>
        <v>-68561.008880440146</v>
      </c>
      <c r="I279" s="24">
        <f t="shared" si="26"/>
        <v>-1046625.2033045087</v>
      </c>
      <c r="J279" s="24">
        <f t="shared" si="27"/>
        <v>-1115186.2121849488</v>
      </c>
      <c r="K279" s="24">
        <f t="shared" si="28"/>
        <v>439299.1323656381</v>
      </c>
      <c r="L279" s="24"/>
      <c r="M279" s="23">
        <f t="shared" si="29"/>
        <v>6.9496570082608691E-4</v>
      </c>
      <c r="N279" s="28">
        <v>998</v>
      </c>
      <c r="O279" s="1" t="s">
        <v>271</v>
      </c>
    </row>
    <row r="280" spans="1:15" ht="11.4">
      <c r="A280" s="25">
        <v>4</v>
      </c>
      <c r="B280" s="26">
        <v>747</v>
      </c>
      <c r="C280" s="27" t="s">
        <v>318</v>
      </c>
      <c r="D280" s="24">
        <v>3236422.81</v>
      </c>
      <c r="E280" s="22">
        <v>5.0206421673013361E-2</v>
      </c>
      <c r="F280" s="24">
        <f t="shared" si="24"/>
        <v>3401330.5674893931</v>
      </c>
      <c r="G280" s="24">
        <v>3321568.77</v>
      </c>
      <c r="H280" s="24">
        <f t="shared" si="25"/>
        <v>79761.797489393037</v>
      </c>
      <c r="I280" s="24">
        <f t="shared" si="26"/>
        <v>-286222.2333506252</v>
      </c>
      <c r="J280" s="24">
        <f t="shared" si="27"/>
        <v>-206460.43586123217</v>
      </c>
      <c r="K280" s="24">
        <f t="shared" si="28"/>
        <v>120135.8216653822</v>
      </c>
      <c r="L280" s="24"/>
      <c r="M280" s="23">
        <f t="shared" si="29"/>
        <v>1.9005335851314496E-4</v>
      </c>
      <c r="N280" s="28">
        <v>999</v>
      </c>
      <c r="O280" s="1" t="s">
        <v>318</v>
      </c>
    </row>
    <row r="281" spans="1:15" ht="11.4">
      <c r="A281" s="25">
        <v>17</v>
      </c>
      <c r="B281" s="26">
        <v>748</v>
      </c>
      <c r="C281" s="27" t="s">
        <v>370</v>
      </c>
      <c r="D281" s="24">
        <v>13974541.68</v>
      </c>
      <c r="E281" s="22">
        <v>5.9004845100381356E-2</v>
      </c>
      <c r="F281" s="24">
        <f t="shared" si="24"/>
        <v>14686596.459514687</v>
      </c>
      <c r="G281" s="24">
        <v>14762421.880000001</v>
      </c>
      <c r="H281" s="24">
        <f t="shared" si="25"/>
        <v>-75825.420485313982</v>
      </c>
      <c r="I281" s="24">
        <f t="shared" si="26"/>
        <v>-1235878.2410450869</v>
      </c>
      <c r="J281" s="24">
        <f t="shared" si="27"/>
        <v>-1311703.6615304009</v>
      </c>
      <c r="K281" s="24">
        <f t="shared" si="28"/>
        <v>518734.15362683422</v>
      </c>
      <c r="L281" s="24"/>
      <c r="M281" s="23">
        <f t="shared" si="29"/>
        <v>8.2063090513378469E-4</v>
      </c>
      <c r="N281" s="28">
        <v>1983</v>
      </c>
      <c r="O281" s="1" t="s">
        <v>370</v>
      </c>
    </row>
    <row r="282" spans="1:15" ht="11.4">
      <c r="A282" s="25">
        <v>17</v>
      </c>
      <c r="B282" s="26">
        <v>791</v>
      </c>
      <c r="C282" s="27" t="s">
        <v>1178</v>
      </c>
      <c r="D282" s="24">
        <v>13933369.640000001</v>
      </c>
      <c r="E282" s="22">
        <v>1.129516546452664E-2</v>
      </c>
      <c r="F282" s="24">
        <f t="shared" si="24"/>
        <v>14643326.551224213</v>
      </c>
      <c r="G282" s="24">
        <v>15020983.18</v>
      </c>
      <c r="H282" s="24">
        <f t="shared" si="25"/>
        <v>-377656.62877578661</v>
      </c>
      <c r="I282" s="24">
        <f t="shared" si="26"/>
        <v>-1232237.0748773075</v>
      </c>
      <c r="J282" s="24">
        <f t="shared" si="27"/>
        <v>-1609893.7036530941</v>
      </c>
      <c r="K282" s="24">
        <f t="shared" si="28"/>
        <v>517205.84995780897</v>
      </c>
      <c r="L282" s="24"/>
      <c r="M282" s="23">
        <f t="shared" si="29"/>
        <v>8.1821314795611929E-4</v>
      </c>
      <c r="N282" s="28">
        <v>2182</v>
      </c>
      <c r="O282" s="1" t="s">
        <v>1178</v>
      </c>
    </row>
    <row r="283" spans="1:15" ht="11.4">
      <c r="A283" s="25">
        <v>11</v>
      </c>
      <c r="B283" s="26">
        <v>749</v>
      </c>
      <c r="C283" s="27" t="s">
        <v>278</v>
      </c>
      <c r="D283" s="24">
        <v>67560570.640000001</v>
      </c>
      <c r="E283" s="22">
        <v>8.87017360485753E-2</v>
      </c>
      <c r="F283" s="24">
        <f t="shared" si="24"/>
        <v>71003032.534818411</v>
      </c>
      <c r="G283" s="24">
        <v>70205593.719999999</v>
      </c>
      <c r="H283" s="24">
        <f t="shared" si="25"/>
        <v>797438.81481841207</v>
      </c>
      <c r="I283" s="24">
        <f t="shared" si="26"/>
        <v>-5974910.7425872693</v>
      </c>
      <c r="J283" s="24">
        <f t="shared" si="27"/>
        <v>-5177471.9277688572</v>
      </c>
      <c r="K283" s="24">
        <f t="shared" si="28"/>
        <v>2507844.3523942707</v>
      </c>
      <c r="L283" s="24"/>
      <c r="M283" s="23">
        <f t="shared" si="29"/>
        <v>3.9673782157024703E-3</v>
      </c>
      <c r="N283" s="28">
        <v>1007</v>
      </c>
      <c r="O283" s="1" t="s">
        <v>278</v>
      </c>
    </row>
    <row r="284" spans="1:15" ht="11.4">
      <c r="A284" s="25">
        <v>19</v>
      </c>
      <c r="B284" s="26">
        <v>751</v>
      </c>
      <c r="C284" s="27" t="s">
        <v>265</v>
      </c>
      <c r="D284" s="24">
        <v>9884880.3900000006</v>
      </c>
      <c r="E284" s="22">
        <v>1.0497371004662333E-2</v>
      </c>
      <c r="F284" s="24">
        <f t="shared" si="24"/>
        <v>10388551.743795017</v>
      </c>
      <c r="G284" s="24">
        <v>10356053.34</v>
      </c>
      <c r="H284" s="24">
        <f t="shared" si="25"/>
        <v>32498.40379501693</v>
      </c>
      <c r="I284" s="24">
        <f t="shared" si="26"/>
        <v>-874197.44196822005</v>
      </c>
      <c r="J284" s="24">
        <f t="shared" si="27"/>
        <v>-841699.03817320312</v>
      </c>
      <c r="K284" s="24">
        <f t="shared" si="28"/>
        <v>366926.17047667934</v>
      </c>
      <c r="L284" s="24"/>
      <c r="M284" s="23">
        <f t="shared" si="29"/>
        <v>5.8047258560145487E-4</v>
      </c>
      <c r="N284" s="28">
        <v>1009</v>
      </c>
      <c r="O284" s="1" t="s">
        <v>265</v>
      </c>
    </row>
    <row r="285" spans="1:15" ht="11.4">
      <c r="A285" s="25">
        <v>1</v>
      </c>
      <c r="B285" s="26">
        <v>753</v>
      </c>
      <c r="C285" s="27" t="s">
        <v>100</v>
      </c>
      <c r="D285" s="24">
        <v>70497984.260000005</v>
      </c>
      <c r="E285" s="22">
        <v>4.8490198324585829E-2</v>
      </c>
      <c r="F285" s="24">
        <f t="shared" si="24"/>
        <v>74090118.283996433</v>
      </c>
      <c r="G285" s="24">
        <v>73229384.810000002</v>
      </c>
      <c r="H285" s="24">
        <f t="shared" si="25"/>
        <v>860733.47399643064</v>
      </c>
      <c r="I285" s="24">
        <f t="shared" si="26"/>
        <v>-6234689.2498926688</v>
      </c>
      <c r="J285" s="24">
        <f t="shared" si="27"/>
        <v>-5373955.7758962382</v>
      </c>
      <c r="K285" s="24">
        <f t="shared" si="28"/>
        <v>2616880.9707617532</v>
      </c>
      <c r="L285" s="24"/>
      <c r="M285" s="23">
        <f t="shared" si="29"/>
        <v>4.1398727742311984E-3</v>
      </c>
      <c r="N285" s="28">
        <v>1012</v>
      </c>
      <c r="O285" s="1" t="s">
        <v>1014</v>
      </c>
    </row>
    <row r="286" spans="1:15" ht="11.4">
      <c r="A286" s="25">
        <v>1</v>
      </c>
      <c r="B286" s="26">
        <v>755</v>
      </c>
      <c r="C286" s="27" t="s">
        <v>302</v>
      </c>
      <c r="D286" s="24">
        <v>23913777.190000001</v>
      </c>
      <c r="E286" s="22">
        <v>5.2159214210435172E-2</v>
      </c>
      <c r="F286" s="24">
        <f t="shared" si="24"/>
        <v>25132272.918468773</v>
      </c>
      <c r="G286" s="24">
        <v>24565073.309999999</v>
      </c>
      <c r="H286" s="24">
        <f t="shared" si="25"/>
        <v>567199.60846877471</v>
      </c>
      <c r="I286" s="24">
        <f t="shared" si="26"/>
        <v>-2114882.7322629821</v>
      </c>
      <c r="J286" s="24">
        <f t="shared" si="27"/>
        <v>-1547683.1237942073</v>
      </c>
      <c r="K286" s="24">
        <f t="shared" si="28"/>
        <v>887677.98291581217</v>
      </c>
      <c r="L286" s="24"/>
      <c r="M286" s="23">
        <f t="shared" si="29"/>
        <v>1.4042954015932604E-3</v>
      </c>
      <c r="N286" s="28">
        <v>1016</v>
      </c>
      <c r="O286" s="1" t="s">
        <v>1028</v>
      </c>
    </row>
    <row r="287" spans="1:15" ht="11.4">
      <c r="A287" s="25">
        <v>19</v>
      </c>
      <c r="B287" s="26">
        <v>758</v>
      </c>
      <c r="C287" s="27" t="s">
        <v>286</v>
      </c>
      <c r="D287" s="24">
        <v>24217661.859999999</v>
      </c>
      <c r="E287" s="22">
        <v>7.0492989604972328E-2</v>
      </c>
      <c r="F287" s="24">
        <f t="shared" si="24"/>
        <v>25451641.640586518</v>
      </c>
      <c r="G287" s="24">
        <v>24352198.170000002</v>
      </c>
      <c r="H287" s="24">
        <f t="shared" si="25"/>
        <v>1099443.470586516</v>
      </c>
      <c r="I287" s="24">
        <f t="shared" si="26"/>
        <v>-2141757.635214373</v>
      </c>
      <c r="J287" s="24">
        <f t="shared" si="27"/>
        <v>-1042314.164627857</v>
      </c>
      <c r="K287" s="24">
        <f t="shared" si="28"/>
        <v>898958.16374050581</v>
      </c>
      <c r="L287" s="24"/>
      <c r="M287" s="23">
        <f t="shared" si="29"/>
        <v>1.4221405057482884E-3</v>
      </c>
      <c r="N287" s="28">
        <v>1018</v>
      </c>
      <c r="O287" s="1" t="s">
        <v>286</v>
      </c>
    </row>
    <row r="288" spans="1:15" ht="11.4">
      <c r="A288" s="25">
        <v>14</v>
      </c>
      <c r="B288" s="26">
        <v>759</v>
      </c>
      <c r="C288" s="27" t="s">
        <v>897</v>
      </c>
      <c r="D288" s="24">
        <v>4629555.22</v>
      </c>
      <c r="E288" s="22">
        <v>-5.4042224595497656E-3</v>
      </c>
      <c r="F288" s="24">
        <f t="shared" si="24"/>
        <v>4865448.2458261009</v>
      </c>
      <c r="G288" s="24">
        <v>4991001.24</v>
      </c>
      <c r="H288" s="24">
        <f t="shared" si="25"/>
        <v>-125552.99417389929</v>
      </c>
      <c r="I288" s="24">
        <f t="shared" si="26"/>
        <v>-409427.85052501987</v>
      </c>
      <c r="J288" s="24">
        <f t="shared" si="27"/>
        <v>-534980.84469891922</v>
      </c>
      <c r="K288" s="24">
        <f t="shared" si="28"/>
        <v>171848.81362888406</v>
      </c>
      <c r="L288" s="24"/>
      <c r="M288" s="23">
        <f t="shared" si="29"/>
        <v>2.7186266122721512E-4</v>
      </c>
      <c r="N288" s="28">
        <v>1022</v>
      </c>
      <c r="O288" s="1" t="s">
        <v>897</v>
      </c>
    </row>
    <row r="289" spans="1:15" ht="11.4">
      <c r="A289" s="25">
        <v>2</v>
      </c>
      <c r="B289" s="26">
        <v>761</v>
      </c>
      <c r="C289" s="27" t="s">
        <v>350</v>
      </c>
      <c r="D289" s="24">
        <v>21938536.09</v>
      </c>
      <c r="E289" s="22">
        <v>4.5465685038184191E-2</v>
      </c>
      <c r="F289" s="24">
        <f t="shared" si="24"/>
        <v>23056385.951280024</v>
      </c>
      <c r="G289" s="24">
        <v>22365828.34</v>
      </c>
      <c r="H289" s="24">
        <f t="shared" si="25"/>
        <v>690557.61128002405</v>
      </c>
      <c r="I289" s="24">
        <f t="shared" si="26"/>
        <v>-1940196.6815711239</v>
      </c>
      <c r="J289" s="24">
        <f t="shared" si="27"/>
        <v>-1249639.0702910998</v>
      </c>
      <c r="K289" s="24">
        <f t="shared" si="28"/>
        <v>814357.15110035054</v>
      </c>
      <c r="L289" s="24"/>
      <c r="M289" s="23">
        <f t="shared" si="29"/>
        <v>1.2883027680695215E-3</v>
      </c>
      <c r="N289" s="28">
        <v>1025</v>
      </c>
      <c r="O289" s="1" t="s">
        <v>350</v>
      </c>
    </row>
    <row r="290" spans="1:15" ht="11.4">
      <c r="A290" s="25">
        <v>11</v>
      </c>
      <c r="B290" s="26">
        <v>762</v>
      </c>
      <c r="C290" s="27" t="s">
        <v>108</v>
      </c>
      <c r="D290" s="24">
        <v>9927726.6099999994</v>
      </c>
      <c r="E290" s="22">
        <v>1.3710637278919587E-2</v>
      </c>
      <c r="F290" s="24">
        <f t="shared" si="24"/>
        <v>10433581.137771936</v>
      </c>
      <c r="G290" s="24">
        <v>10355940.99</v>
      </c>
      <c r="H290" s="24">
        <f t="shared" si="25"/>
        <v>77640.14777193591</v>
      </c>
      <c r="I290" s="24">
        <f t="shared" si="26"/>
        <v>-877986.66899416363</v>
      </c>
      <c r="J290" s="24">
        <f t="shared" si="27"/>
        <v>-800346.52122222772</v>
      </c>
      <c r="K290" s="24">
        <f t="shared" si="28"/>
        <v>368516.61960744532</v>
      </c>
      <c r="L290" s="24"/>
      <c r="M290" s="23">
        <f t="shared" si="29"/>
        <v>5.8298865611777686E-4</v>
      </c>
      <c r="N290" s="28">
        <v>1029</v>
      </c>
      <c r="O290" s="1" t="s">
        <v>108</v>
      </c>
    </row>
    <row r="291" spans="1:15" ht="11.4">
      <c r="A291" s="25">
        <v>18</v>
      </c>
      <c r="B291" s="26">
        <v>765</v>
      </c>
      <c r="C291" s="27" t="s">
        <v>345</v>
      </c>
      <c r="D291" s="24">
        <v>27935872.800000001</v>
      </c>
      <c r="E291" s="22">
        <v>2.8682239792399027E-2</v>
      </c>
      <c r="F291" s="24">
        <f t="shared" si="24"/>
        <v>29359309.23195276</v>
      </c>
      <c r="G291" s="24">
        <v>29139631.260000002</v>
      </c>
      <c r="H291" s="24">
        <f t="shared" si="25"/>
        <v>219677.97195275873</v>
      </c>
      <c r="I291" s="24">
        <f t="shared" si="26"/>
        <v>-2470588.1687365142</v>
      </c>
      <c r="J291" s="24">
        <f t="shared" si="27"/>
        <v>-2250910.1967837554</v>
      </c>
      <c r="K291" s="24">
        <f t="shared" si="28"/>
        <v>1036977.9320544342</v>
      </c>
      <c r="L291" s="24"/>
      <c r="M291" s="23">
        <f t="shared" si="29"/>
        <v>1.6404860428715167E-3</v>
      </c>
      <c r="N291" s="28">
        <v>1032</v>
      </c>
      <c r="O291" s="1" t="s">
        <v>345</v>
      </c>
    </row>
    <row r="292" spans="1:15" ht="11.4">
      <c r="A292" s="25">
        <v>21</v>
      </c>
      <c r="B292" s="26">
        <v>766</v>
      </c>
      <c r="C292" s="27" t="s">
        <v>330</v>
      </c>
      <c r="D292" s="24">
        <v>318938.84999999998</v>
      </c>
      <c r="E292" s="22">
        <v>-0.12422621603429676</v>
      </c>
      <c r="F292" s="24">
        <f t="shared" si="24"/>
        <v>335189.96847785602</v>
      </c>
      <c r="G292" s="24">
        <v>338472.41</v>
      </c>
      <c r="H292" s="24">
        <f t="shared" si="25"/>
        <v>-3282.4415221439558</v>
      </c>
      <c r="I292" s="24">
        <f t="shared" si="26"/>
        <v>-28206.262070338093</v>
      </c>
      <c r="J292" s="24">
        <f t="shared" si="27"/>
        <v>-31488.703592482048</v>
      </c>
      <c r="K292" s="24">
        <f t="shared" si="28"/>
        <v>11838.991088362178</v>
      </c>
      <c r="L292" s="24"/>
      <c r="M292" s="23">
        <f t="shared" si="29"/>
        <v>1.8729134962072571E-5</v>
      </c>
      <c r="N292" s="28">
        <v>1034</v>
      </c>
      <c r="O292" s="1" t="s">
        <v>330</v>
      </c>
    </row>
    <row r="293" spans="1:15" ht="11.4">
      <c r="A293" s="25">
        <v>10</v>
      </c>
      <c r="B293" s="26">
        <v>768</v>
      </c>
      <c r="C293" s="27" t="s">
        <v>228</v>
      </c>
      <c r="D293" s="24">
        <v>6171353.46</v>
      </c>
      <c r="E293" s="22">
        <v>-2.9619961624911223E-3</v>
      </c>
      <c r="F293" s="24">
        <f t="shared" si="24"/>
        <v>6485806.8301278064</v>
      </c>
      <c r="G293" s="24">
        <v>6503475.46</v>
      </c>
      <c r="H293" s="24">
        <f t="shared" si="25"/>
        <v>-17668.62987219356</v>
      </c>
      <c r="I293" s="24">
        <f t="shared" si="26"/>
        <v>-545781.15215956839</v>
      </c>
      <c r="J293" s="24">
        <f t="shared" si="27"/>
        <v>-563449.78203176195</v>
      </c>
      <c r="K293" s="24">
        <f t="shared" si="28"/>
        <v>229080.27233456538</v>
      </c>
      <c r="L293" s="24"/>
      <c r="M293" s="23">
        <f t="shared" si="29"/>
        <v>3.6240210890267378E-4</v>
      </c>
      <c r="N293" s="28">
        <v>1036</v>
      </c>
      <c r="O293" s="1" t="s">
        <v>228</v>
      </c>
    </row>
    <row r="294" spans="1:15" ht="11.4">
      <c r="A294" s="25">
        <v>21</v>
      </c>
      <c r="B294" s="26">
        <v>771</v>
      </c>
      <c r="C294" s="27" t="s">
        <v>935</v>
      </c>
      <c r="D294" s="24">
        <v>2885464.74</v>
      </c>
      <c r="E294" s="22">
        <v>2.730512847204853E-2</v>
      </c>
      <c r="F294" s="24">
        <f t="shared" si="24"/>
        <v>3032489.880880191</v>
      </c>
      <c r="G294" s="24">
        <v>3136776.91</v>
      </c>
      <c r="H294" s="24">
        <f t="shared" si="25"/>
        <v>-104287.02911980916</v>
      </c>
      <c r="I294" s="24">
        <f t="shared" si="26"/>
        <v>-255184.26071693675</v>
      </c>
      <c r="J294" s="24">
        <f t="shared" si="27"/>
        <v>-359471.28983674594</v>
      </c>
      <c r="K294" s="24">
        <f t="shared" si="28"/>
        <v>107108.27904045962</v>
      </c>
      <c r="L294" s="24"/>
      <c r="M294" s="23">
        <f t="shared" si="29"/>
        <v>1.6944394997273505E-4</v>
      </c>
      <c r="N294" s="28">
        <v>1042</v>
      </c>
      <c r="O294" s="1" t="s">
        <v>935</v>
      </c>
    </row>
    <row r="295" spans="1:15" ht="11.4">
      <c r="A295" s="25">
        <v>9</v>
      </c>
      <c r="B295" s="26">
        <v>775</v>
      </c>
      <c r="C295" s="27" t="s">
        <v>103</v>
      </c>
      <c r="D295" s="24">
        <v>1603412.9</v>
      </c>
      <c r="E295" s="22">
        <v>2.9794964295611785E-2</v>
      </c>
      <c r="F295" s="24">
        <f t="shared" si="24"/>
        <v>1685112.7399750382</v>
      </c>
      <c r="G295" s="24">
        <v>1630572.74</v>
      </c>
      <c r="H295" s="24">
        <f t="shared" si="25"/>
        <v>54539.999975038227</v>
      </c>
      <c r="I295" s="24">
        <f t="shared" si="26"/>
        <v>-141802.36890037326</v>
      </c>
      <c r="J295" s="24">
        <f t="shared" si="27"/>
        <v>-87262.368925335031</v>
      </c>
      <c r="K295" s="24">
        <f t="shared" si="28"/>
        <v>59518.591209772523</v>
      </c>
      <c r="L295" s="24"/>
      <c r="M295" s="23">
        <f t="shared" si="29"/>
        <v>9.4157662523797813E-5</v>
      </c>
      <c r="N295" s="28">
        <v>1050</v>
      </c>
      <c r="O295" s="1" t="s">
        <v>103</v>
      </c>
    </row>
    <row r="296" spans="1:15" ht="11.4">
      <c r="A296" s="25">
        <v>18</v>
      </c>
      <c r="B296" s="26">
        <v>777</v>
      </c>
      <c r="C296" s="27" t="s">
        <v>363</v>
      </c>
      <c r="D296" s="24">
        <v>20566923.539999999</v>
      </c>
      <c r="E296" s="22">
        <v>8.9155095230537464E-3</v>
      </c>
      <c r="F296" s="24">
        <f t="shared" si="24"/>
        <v>21614884.649703462</v>
      </c>
      <c r="G296" s="24">
        <v>21377791.780000001</v>
      </c>
      <c r="H296" s="24">
        <f t="shared" si="25"/>
        <v>237092.86970346048</v>
      </c>
      <c r="I296" s="24">
        <f t="shared" si="26"/>
        <v>-1818894.234270443</v>
      </c>
      <c r="J296" s="24">
        <f t="shared" si="27"/>
        <v>-1581801.3645669825</v>
      </c>
      <c r="K296" s="24">
        <f t="shared" si="28"/>
        <v>763442.97505646083</v>
      </c>
      <c r="L296" s="24"/>
      <c r="M296" s="23">
        <f t="shared" si="29"/>
        <v>1.2077571820908221E-3</v>
      </c>
      <c r="N296" s="28">
        <v>1058</v>
      </c>
      <c r="O296" s="1" t="s">
        <v>363</v>
      </c>
    </row>
    <row r="297" spans="1:15" ht="11.4">
      <c r="A297" s="25">
        <v>11</v>
      </c>
      <c r="B297" s="26">
        <v>778</v>
      </c>
      <c r="C297" s="27" t="s">
        <v>280</v>
      </c>
      <c r="D297" s="24">
        <v>18267374.77</v>
      </c>
      <c r="E297" s="22">
        <v>3.8645522878726815E-2</v>
      </c>
      <c r="F297" s="24">
        <f t="shared" si="24"/>
        <v>19198165.332725953</v>
      </c>
      <c r="G297" s="24">
        <v>19310797.530000001</v>
      </c>
      <c r="H297" s="24">
        <f t="shared" si="25"/>
        <v>-112632.19727404788</v>
      </c>
      <c r="I297" s="24">
        <f t="shared" si="26"/>
        <v>-1615527.1146795133</v>
      </c>
      <c r="J297" s="24">
        <f t="shared" si="27"/>
        <v>-1728159.3119535611</v>
      </c>
      <c r="K297" s="24">
        <f t="shared" si="28"/>
        <v>678083.86187446932</v>
      </c>
      <c r="L297" s="24"/>
      <c r="M297" s="23">
        <f t="shared" si="29"/>
        <v>1.0727201388921086E-3</v>
      </c>
      <c r="N297" s="28">
        <v>1061</v>
      </c>
      <c r="O297" s="1" t="s">
        <v>280</v>
      </c>
    </row>
    <row r="298" spans="1:15" ht="11.4">
      <c r="A298" s="25">
        <v>7</v>
      </c>
      <c r="B298" s="26">
        <v>781</v>
      </c>
      <c r="C298" s="27" t="s">
        <v>229</v>
      </c>
      <c r="D298" s="24">
        <v>8869078.1300000008</v>
      </c>
      <c r="E298" s="22">
        <v>1.7636028922707513E-2</v>
      </c>
      <c r="F298" s="24">
        <f t="shared" si="24"/>
        <v>9320990.5874506757</v>
      </c>
      <c r="G298" s="24">
        <v>9175430.1600000001</v>
      </c>
      <c r="H298" s="24">
        <f t="shared" si="25"/>
        <v>145560.42745067552</v>
      </c>
      <c r="I298" s="24">
        <f t="shared" si="26"/>
        <v>-784362.08714330092</v>
      </c>
      <c r="J298" s="24">
        <f t="shared" si="27"/>
        <v>-638801.6596926254</v>
      </c>
      <c r="K298" s="24">
        <f t="shared" si="28"/>
        <v>329219.65117469354</v>
      </c>
      <c r="L298" s="24"/>
      <c r="M298" s="23">
        <f t="shared" si="29"/>
        <v>5.2082134643031497E-4</v>
      </c>
      <c r="N298" s="28">
        <v>1064</v>
      </c>
      <c r="O298" s="1" t="s">
        <v>229</v>
      </c>
    </row>
    <row r="299" spans="1:15" ht="11.4">
      <c r="A299" s="25">
        <v>4</v>
      </c>
      <c r="B299" s="26">
        <v>783</v>
      </c>
      <c r="C299" s="27" t="s">
        <v>98</v>
      </c>
      <c r="D299" s="24">
        <v>14816076.869999999</v>
      </c>
      <c r="E299" s="22">
        <v>5.5447947158205396E-3</v>
      </c>
      <c r="F299" s="24">
        <f t="shared" si="24"/>
        <v>15571010.991670635</v>
      </c>
      <c r="G299" s="24">
        <v>15714929.9</v>
      </c>
      <c r="H299" s="24">
        <f t="shared" si="25"/>
        <v>-143918.90832936577</v>
      </c>
      <c r="I299" s="24">
        <f t="shared" si="26"/>
        <v>-1310301.7931164377</v>
      </c>
      <c r="J299" s="24">
        <f t="shared" si="27"/>
        <v>-1454220.7014458035</v>
      </c>
      <c r="K299" s="24">
        <f t="shared" si="28"/>
        <v>549971.88968486909</v>
      </c>
      <c r="L299" s="24"/>
      <c r="M299" s="23">
        <f t="shared" si="29"/>
        <v>8.7004861059313335E-4</v>
      </c>
      <c r="N299" s="28">
        <v>1067</v>
      </c>
      <c r="O299" s="1" t="s">
        <v>98</v>
      </c>
    </row>
    <row r="300" spans="1:15" ht="11.4">
      <c r="A300" s="25">
        <v>9</v>
      </c>
      <c r="B300" s="26">
        <v>831</v>
      </c>
      <c r="C300" s="27" t="s">
        <v>329</v>
      </c>
      <c r="D300" s="24">
        <v>15201680.57</v>
      </c>
      <c r="E300" s="22">
        <v>2.9139491290642833E-2</v>
      </c>
      <c r="F300" s="24">
        <f t="shared" si="24"/>
        <v>15976262.631751312</v>
      </c>
      <c r="G300" s="24">
        <v>15675046.57</v>
      </c>
      <c r="H300" s="24">
        <f t="shared" si="25"/>
        <v>301216.06175131164</v>
      </c>
      <c r="I300" s="24">
        <f t="shared" si="26"/>
        <v>-1344403.7503332898</v>
      </c>
      <c r="J300" s="24">
        <f t="shared" si="27"/>
        <v>-1043187.6885819782</v>
      </c>
      <c r="K300" s="24">
        <f t="shared" si="28"/>
        <v>564285.47602889547</v>
      </c>
      <c r="L300" s="24"/>
      <c r="M300" s="23">
        <f t="shared" si="29"/>
        <v>8.9269252411816971E-4</v>
      </c>
      <c r="N300" s="28">
        <v>1075</v>
      </c>
      <c r="O300" s="1" t="s">
        <v>329</v>
      </c>
    </row>
    <row r="301" spans="1:15" ht="11.4">
      <c r="A301" s="25">
        <v>17</v>
      </c>
      <c r="B301" s="26">
        <v>832</v>
      </c>
      <c r="C301" s="27" t="s">
        <v>313</v>
      </c>
      <c r="D301" s="24">
        <v>9281797.5</v>
      </c>
      <c r="E301" s="22">
        <v>2.8413268664737767E-2</v>
      </c>
      <c r="F301" s="24">
        <f t="shared" si="24"/>
        <v>9754739.5415856149</v>
      </c>
      <c r="G301" s="24">
        <v>9607382.7300000004</v>
      </c>
      <c r="H301" s="24">
        <f t="shared" si="25"/>
        <v>147356.81158561446</v>
      </c>
      <c r="I301" s="24">
        <f t="shared" si="26"/>
        <v>-820862.09556725051</v>
      </c>
      <c r="J301" s="24">
        <f t="shared" si="27"/>
        <v>-673505.28398163605</v>
      </c>
      <c r="K301" s="24">
        <f t="shared" si="28"/>
        <v>344539.76957176073</v>
      </c>
      <c r="L301" s="24"/>
      <c r="M301" s="23">
        <f t="shared" si="29"/>
        <v>5.4505758100064576E-4</v>
      </c>
      <c r="N301" s="28">
        <v>1079</v>
      </c>
      <c r="O301" s="1" t="s">
        <v>313</v>
      </c>
    </row>
    <row r="302" spans="1:15" ht="11.4">
      <c r="A302" s="25">
        <v>2</v>
      </c>
      <c r="B302" s="26">
        <v>833</v>
      </c>
      <c r="C302" s="27" t="s">
        <v>933</v>
      </c>
      <c r="D302" s="24">
        <v>4549984.4800000004</v>
      </c>
      <c r="E302" s="22">
        <v>9.0904070771576223E-2</v>
      </c>
      <c r="F302" s="24">
        <f t="shared" si="24"/>
        <v>4781823.0812142659</v>
      </c>
      <c r="G302" s="24">
        <v>4449474.2699999996</v>
      </c>
      <c r="H302" s="24">
        <f t="shared" si="25"/>
        <v>332348.81121426634</v>
      </c>
      <c r="I302" s="24">
        <f t="shared" si="26"/>
        <v>-402390.786380684</v>
      </c>
      <c r="J302" s="24">
        <f t="shared" si="27"/>
        <v>-70041.975166417658</v>
      </c>
      <c r="K302" s="24">
        <f t="shared" si="28"/>
        <v>168895.15250621311</v>
      </c>
      <c r="L302" s="24"/>
      <c r="M302" s="23">
        <f t="shared" si="29"/>
        <v>2.6719000648950608E-4</v>
      </c>
      <c r="N302" s="28">
        <v>1081</v>
      </c>
      <c r="O302" s="1" t="s">
        <v>400</v>
      </c>
    </row>
    <row r="303" spans="1:15" ht="11.4">
      <c r="A303" s="25">
        <v>5</v>
      </c>
      <c r="B303" s="26">
        <v>834</v>
      </c>
      <c r="C303" s="27" t="s">
        <v>123</v>
      </c>
      <c r="D303" s="24">
        <v>16436277.050000001</v>
      </c>
      <c r="E303" s="22">
        <v>3.8511038376238309E-2</v>
      </c>
      <c r="F303" s="24">
        <f t="shared" si="24"/>
        <v>17273766.38588497</v>
      </c>
      <c r="G303" s="24">
        <v>16884100.780000001</v>
      </c>
      <c r="H303" s="24">
        <f t="shared" si="25"/>
        <v>389665.60588496923</v>
      </c>
      <c r="I303" s="24">
        <f t="shared" si="26"/>
        <v>-1453588.7927512862</v>
      </c>
      <c r="J303" s="24">
        <f t="shared" si="27"/>
        <v>-1063923.1868663169</v>
      </c>
      <c r="K303" s="24">
        <f t="shared" si="28"/>
        <v>610113.62372693641</v>
      </c>
      <c r="L303" s="24"/>
      <c r="M303" s="23">
        <f t="shared" si="29"/>
        <v>9.6519207723821054E-4</v>
      </c>
      <c r="N303" s="28">
        <v>1083</v>
      </c>
      <c r="O303" s="1" t="s">
        <v>123</v>
      </c>
    </row>
    <row r="304" spans="1:15" ht="11.4">
      <c r="A304" s="25">
        <v>6</v>
      </c>
      <c r="B304" s="26">
        <v>837</v>
      </c>
      <c r="C304" s="27" t="s">
        <v>738</v>
      </c>
      <c r="D304" s="24">
        <v>690804123.41999996</v>
      </c>
      <c r="E304" s="22">
        <v>3.3515085194471161E-2</v>
      </c>
      <c r="F304" s="24">
        <f t="shared" si="24"/>
        <v>726003158.13994682</v>
      </c>
      <c r="G304" s="24">
        <v>724120401.62</v>
      </c>
      <c r="H304" s="24">
        <f t="shared" si="25"/>
        <v>1882756.5199468136</v>
      </c>
      <c r="I304" s="24">
        <f t="shared" si="26"/>
        <v>-61093222.554902621</v>
      </c>
      <c r="J304" s="24">
        <f t="shared" si="27"/>
        <v>-59210466.034955807</v>
      </c>
      <c r="K304" s="24">
        <f t="shared" si="28"/>
        <v>25642607.857190263</v>
      </c>
      <c r="L304" s="24"/>
      <c r="M304" s="23">
        <f t="shared" si="29"/>
        <v>4.0566283034786821E-2</v>
      </c>
      <c r="N304" s="28">
        <v>1088</v>
      </c>
      <c r="O304" s="1" t="s">
        <v>998</v>
      </c>
    </row>
    <row r="305" spans="1:15" ht="11.4">
      <c r="A305" s="25">
        <v>2</v>
      </c>
      <c r="B305" s="26">
        <v>838</v>
      </c>
      <c r="C305" s="27" t="s">
        <v>678</v>
      </c>
      <c r="D305" s="24">
        <v>5700276.7199999997</v>
      </c>
      <c r="E305" s="22">
        <v>4.2046456490127865E-2</v>
      </c>
      <c r="F305" s="24">
        <f t="shared" si="24"/>
        <v>5990726.981337822</v>
      </c>
      <c r="G305" s="24">
        <v>5870870.4199999999</v>
      </c>
      <c r="H305" s="24">
        <f t="shared" si="25"/>
        <v>119856.56133782212</v>
      </c>
      <c r="I305" s="24">
        <f t="shared" si="26"/>
        <v>-504120.14415229514</v>
      </c>
      <c r="J305" s="24">
        <f t="shared" si="27"/>
        <v>-384263.58281447302</v>
      </c>
      <c r="K305" s="24">
        <f t="shared" si="28"/>
        <v>211593.93184392049</v>
      </c>
      <c r="L305" s="24"/>
      <c r="M305" s="23">
        <f t="shared" si="29"/>
        <v>3.3473893823233E-4</v>
      </c>
      <c r="N305" s="28">
        <v>1091</v>
      </c>
      <c r="O305" s="1" t="s">
        <v>678</v>
      </c>
    </row>
    <row r="306" spans="1:15" ht="11.4">
      <c r="A306" s="25">
        <v>11</v>
      </c>
      <c r="B306" s="26">
        <v>844</v>
      </c>
      <c r="C306" s="27" t="s">
        <v>285</v>
      </c>
      <c r="D306" s="24">
        <v>3391023</v>
      </c>
      <c r="E306" s="22">
        <v>3.8596571827608228E-2</v>
      </c>
      <c r="F306" s="24">
        <f t="shared" si="24"/>
        <v>3563808.2111278852</v>
      </c>
      <c r="G306" s="24">
        <v>3491621.72</v>
      </c>
      <c r="H306" s="24">
        <f t="shared" si="25"/>
        <v>72186.491127884947</v>
      </c>
      <c r="I306" s="24">
        <f t="shared" si="26"/>
        <v>-299894.73977392248</v>
      </c>
      <c r="J306" s="24">
        <f t="shared" si="27"/>
        <v>-227708.24864603754</v>
      </c>
      <c r="K306" s="24">
        <f t="shared" si="28"/>
        <v>125874.5714967969</v>
      </c>
      <c r="L306" s="24"/>
      <c r="M306" s="23">
        <f t="shared" si="29"/>
        <v>1.991319885504454E-4</v>
      </c>
      <c r="N306" s="28">
        <v>1105</v>
      </c>
      <c r="O306" s="1" t="s">
        <v>285</v>
      </c>
    </row>
    <row r="307" spans="1:15" ht="11.4">
      <c r="A307" s="25">
        <v>19</v>
      </c>
      <c r="B307" s="26">
        <v>845</v>
      </c>
      <c r="C307" s="27" t="s">
        <v>740</v>
      </c>
      <c r="D307" s="24">
        <v>8114308.6100000003</v>
      </c>
      <c r="E307" s="22">
        <v>4.086173336732124E-2</v>
      </c>
      <c r="F307" s="24">
        <f t="shared" si="24"/>
        <v>8527762.7583014611</v>
      </c>
      <c r="G307" s="24">
        <v>8224771.4100000001</v>
      </c>
      <c r="H307" s="24">
        <f t="shared" si="25"/>
        <v>302991.34830146097</v>
      </c>
      <c r="I307" s="24">
        <f t="shared" si="26"/>
        <v>-717611.90326377877</v>
      </c>
      <c r="J307" s="24">
        <f t="shared" si="27"/>
        <v>-414620.55496231781</v>
      </c>
      <c r="K307" s="24">
        <f t="shared" si="28"/>
        <v>301202.65161177603</v>
      </c>
      <c r="L307" s="24"/>
      <c r="M307" s="23">
        <f t="shared" si="29"/>
        <v>4.764988055879599E-4</v>
      </c>
      <c r="N307" s="28">
        <v>1101</v>
      </c>
      <c r="O307" s="1" t="s">
        <v>740</v>
      </c>
    </row>
    <row r="308" spans="1:15" ht="11.4">
      <c r="A308" s="25">
        <v>14</v>
      </c>
      <c r="B308" s="26">
        <v>846</v>
      </c>
      <c r="C308" s="27" t="s">
        <v>689</v>
      </c>
      <c r="D308" s="24">
        <v>14207485.59</v>
      </c>
      <c r="E308" s="22">
        <v>1.5221833226899727E-2</v>
      </c>
      <c r="F308" s="24">
        <f t="shared" si="24"/>
        <v>14931409.726540666</v>
      </c>
      <c r="G308" s="24">
        <v>14833767.83</v>
      </c>
      <c r="H308" s="24">
        <f t="shared" si="25"/>
        <v>97641.896540665999</v>
      </c>
      <c r="I308" s="24">
        <f t="shared" si="26"/>
        <v>-1256479.2966178064</v>
      </c>
      <c r="J308" s="24">
        <f t="shared" si="27"/>
        <v>-1158837.4000771404</v>
      </c>
      <c r="K308" s="24">
        <f t="shared" si="28"/>
        <v>527381.01767170755</v>
      </c>
      <c r="L308" s="24"/>
      <c r="M308" s="23">
        <f t="shared" si="29"/>
        <v>8.3431013527142048E-4</v>
      </c>
      <c r="N308" s="28">
        <v>1108</v>
      </c>
      <c r="O308" s="1" t="s">
        <v>977</v>
      </c>
    </row>
    <row r="309" spans="1:15" ht="11.4">
      <c r="A309" s="25">
        <v>12</v>
      </c>
      <c r="B309" s="26">
        <v>848</v>
      </c>
      <c r="C309" s="27" t="s">
        <v>208</v>
      </c>
      <c r="D309" s="24">
        <v>11874264.939999999</v>
      </c>
      <c r="E309" s="22">
        <v>7.5641731360356276E-3</v>
      </c>
      <c r="F309" s="24">
        <f t="shared" si="24"/>
        <v>12479302.822269257</v>
      </c>
      <c r="G309" s="24">
        <v>12587240.640000001</v>
      </c>
      <c r="H309" s="24">
        <f t="shared" si="25"/>
        <v>-107937.81773074344</v>
      </c>
      <c r="I309" s="24">
        <f t="shared" si="26"/>
        <v>-1050134.3087876169</v>
      </c>
      <c r="J309" s="24">
        <f t="shared" si="27"/>
        <v>-1158072.1265183603</v>
      </c>
      <c r="K309" s="24">
        <f t="shared" si="28"/>
        <v>440772.00631253124</v>
      </c>
      <c r="L309" s="24"/>
      <c r="M309" s="23">
        <f t="shared" si="29"/>
        <v>6.9729576888066965E-4</v>
      </c>
      <c r="N309" s="28">
        <v>1867</v>
      </c>
      <c r="O309" s="1" t="s">
        <v>208</v>
      </c>
    </row>
    <row r="310" spans="1:15" ht="11.4">
      <c r="A310" s="25">
        <v>16</v>
      </c>
      <c r="B310" s="26">
        <v>849</v>
      </c>
      <c r="C310" s="27" t="s">
        <v>114</v>
      </c>
      <c r="D310" s="24">
        <v>8461194.3000000007</v>
      </c>
      <c r="E310" s="22">
        <v>5.4235186382719125E-2</v>
      </c>
      <c r="F310" s="24">
        <f t="shared" si="24"/>
        <v>8892323.5620308276</v>
      </c>
      <c r="G310" s="24">
        <v>8853961.4399999995</v>
      </c>
      <c r="H310" s="24">
        <f t="shared" si="25"/>
        <v>38362.122030828148</v>
      </c>
      <c r="I310" s="24">
        <f t="shared" si="26"/>
        <v>-748289.72341830085</v>
      </c>
      <c r="J310" s="24">
        <f t="shared" si="27"/>
        <v>-709927.60138747271</v>
      </c>
      <c r="K310" s="24">
        <f t="shared" si="28"/>
        <v>314079.02773400256</v>
      </c>
      <c r="L310" s="24"/>
      <c r="M310" s="23">
        <f t="shared" si="29"/>
        <v>4.9686907062284572E-4</v>
      </c>
      <c r="N310" s="28">
        <v>1115</v>
      </c>
      <c r="O310" s="1" t="s">
        <v>114</v>
      </c>
    </row>
    <row r="311" spans="1:15" ht="11.4">
      <c r="A311" s="25">
        <v>13</v>
      </c>
      <c r="B311" s="26">
        <v>850</v>
      </c>
      <c r="C311" s="27" t="s">
        <v>895</v>
      </c>
      <c r="D311" s="24">
        <v>6188795.1399999997</v>
      </c>
      <c r="E311" s="22">
        <v>5.8155812430436507E-2</v>
      </c>
      <c r="F311" s="24">
        <f t="shared" si="24"/>
        <v>6504137.228476583</v>
      </c>
      <c r="G311" s="24">
        <v>6423148.8499999996</v>
      </c>
      <c r="H311" s="24">
        <f t="shared" si="25"/>
        <v>80988.378476583399</v>
      </c>
      <c r="I311" s="24">
        <f t="shared" si="26"/>
        <v>-547323.65661466063</v>
      </c>
      <c r="J311" s="24">
        <f t="shared" si="27"/>
        <v>-466335.27813807724</v>
      </c>
      <c r="K311" s="24">
        <f t="shared" si="28"/>
        <v>229727.70645582737</v>
      </c>
      <c r="L311" s="24"/>
      <c r="M311" s="23">
        <f t="shared" si="29"/>
        <v>3.634263415375042E-4</v>
      </c>
      <c r="N311" s="28">
        <v>1118</v>
      </c>
      <c r="O311" s="1" t="s">
        <v>895</v>
      </c>
    </row>
    <row r="312" spans="1:15" ht="11.4">
      <c r="A312" s="25">
        <v>19</v>
      </c>
      <c r="B312" s="26">
        <v>851</v>
      </c>
      <c r="C312" s="27" t="s">
        <v>94</v>
      </c>
      <c r="D312" s="24">
        <v>66564385.5</v>
      </c>
      <c r="E312" s="22">
        <v>3.123566320931145E-2</v>
      </c>
      <c r="F312" s="24">
        <f t="shared" si="24"/>
        <v>69956088.063567221</v>
      </c>
      <c r="G312" s="24">
        <v>69425642.390000001</v>
      </c>
      <c r="H312" s="24">
        <f t="shared" si="25"/>
        <v>530445.67356722057</v>
      </c>
      <c r="I312" s="24">
        <f t="shared" si="26"/>
        <v>-5886810.2834258443</v>
      </c>
      <c r="J312" s="24">
        <f t="shared" si="27"/>
        <v>-5356364.6098586237</v>
      </c>
      <c r="K312" s="24">
        <f t="shared" si="28"/>
        <v>2470866.0194165888</v>
      </c>
      <c r="L312" s="24"/>
      <c r="M312" s="23">
        <f t="shared" si="29"/>
        <v>3.9088789581354748E-3</v>
      </c>
      <c r="N312" s="28">
        <v>1120</v>
      </c>
      <c r="O312" s="1" t="s">
        <v>1006</v>
      </c>
    </row>
    <row r="313" spans="1:15" ht="11.4">
      <c r="A313" s="25">
        <v>2</v>
      </c>
      <c r="B313" s="26">
        <v>853</v>
      </c>
      <c r="C313" s="27" t="s">
        <v>681</v>
      </c>
      <c r="D313" s="24">
        <v>537679567.92999995</v>
      </c>
      <c r="E313" s="22">
        <v>2.9137493612593931E-2</v>
      </c>
      <c r="F313" s="24">
        <f t="shared" si="24"/>
        <v>565076338.0680778</v>
      </c>
      <c r="G313" s="24">
        <v>565029365.00999999</v>
      </c>
      <c r="H313" s="24">
        <f t="shared" si="25"/>
        <v>46973.058077812195</v>
      </c>
      <c r="I313" s="24">
        <f t="shared" si="26"/>
        <v>-47551218.056062266</v>
      </c>
      <c r="J313" s="24">
        <f t="shared" si="27"/>
        <v>-47504244.997984454</v>
      </c>
      <c r="K313" s="24">
        <f t="shared" si="28"/>
        <v>19958633.490770083</v>
      </c>
      <c r="L313" s="24"/>
      <c r="M313" s="23">
        <f t="shared" si="29"/>
        <v>3.1574307094008262E-2</v>
      </c>
      <c r="N313" s="28">
        <v>1124</v>
      </c>
      <c r="O313" s="1" t="s">
        <v>378</v>
      </c>
    </row>
    <row r="314" spans="1:15" ht="11.4">
      <c r="A314" s="25">
        <v>11</v>
      </c>
      <c r="B314" s="26">
        <v>857</v>
      </c>
      <c r="C314" s="27" t="s">
        <v>310</v>
      </c>
      <c r="D314" s="24">
        <v>5868669.1799999997</v>
      </c>
      <c r="E314" s="22">
        <v>5.6655715958040878E-3</v>
      </c>
      <c r="F314" s="24">
        <f t="shared" si="24"/>
        <v>6167699.6623370433</v>
      </c>
      <c r="G314" s="24">
        <v>6169484.4699999997</v>
      </c>
      <c r="H314" s="24">
        <f t="shared" si="25"/>
        <v>-1784.8076629564166</v>
      </c>
      <c r="I314" s="24">
        <f t="shared" si="26"/>
        <v>-519012.40910348849</v>
      </c>
      <c r="J314" s="24">
        <f t="shared" si="27"/>
        <v>-520797.21676644491</v>
      </c>
      <c r="K314" s="24">
        <f t="shared" si="28"/>
        <v>217844.64991507234</v>
      </c>
      <c r="L314" s="24"/>
      <c r="M314" s="23">
        <f t="shared" si="29"/>
        <v>3.4462749558410887E-4</v>
      </c>
      <c r="N314" s="28">
        <v>1133</v>
      </c>
      <c r="O314" s="1" t="s">
        <v>310</v>
      </c>
    </row>
    <row r="315" spans="1:15" ht="11.4">
      <c r="A315" s="25">
        <v>1</v>
      </c>
      <c r="B315" s="26">
        <v>858</v>
      </c>
      <c r="C315" s="27" t="s">
        <v>684</v>
      </c>
      <c r="D315" s="24">
        <v>137802395.34</v>
      </c>
      <c r="E315" s="22">
        <v>4.0294932631054492E-2</v>
      </c>
      <c r="F315" s="24">
        <f t="shared" si="24"/>
        <v>144823938.97823253</v>
      </c>
      <c r="G315" s="24">
        <v>143929979.40000001</v>
      </c>
      <c r="H315" s="24">
        <f t="shared" si="25"/>
        <v>893959.57823252678</v>
      </c>
      <c r="I315" s="24">
        <f t="shared" si="26"/>
        <v>-12186945.795033678</v>
      </c>
      <c r="J315" s="24">
        <f t="shared" si="27"/>
        <v>-11292986.216801152</v>
      </c>
      <c r="K315" s="24">
        <f t="shared" si="28"/>
        <v>5115216.6955678863</v>
      </c>
      <c r="L315" s="24"/>
      <c r="M315" s="23">
        <f t="shared" si="29"/>
        <v>8.092208460711953E-3</v>
      </c>
      <c r="N315" s="28">
        <v>1135</v>
      </c>
      <c r="O315" s="1" t="s">
        <v>381</v>
      </c>
    </row>
    <row r="316" spans="1:15" ht="11.4">
      <c r="A316" s="25">
        <v>17</v>
      </c>
      <c r="B316" s="26">
        <v>859</v>
      </c>
      <c r="C316" s="27" t="s">
        <v>361</v>
      </c>
      <c r="D316" s="24">
        <v>15597582.1</v>
      </c>
      <c r="E316" s="22">
        <v>2.7565563575322985E-2</v>
      </c>
      <c r="F316" s="24">
        <f t="shared" si="24"/>
        <v>16392336.8145015</v>
      </c>
      <c r="G316" s="24">
        <v>16411983.109999999</v>
      </c>
      <c r="H316" s="24">
        <f t="shared" si="25"/>
        <v>-19646.295498499647</v>
      </c>
      <c r="I316" s="24">
        <f t="shared" si="26"/>
        <v>-1379416.4253624619</v>
      </c>
      <c r="J316" s="24">
        <f t="shared" si="27"/>
        <v>-1399062.7208609616</v>
      </c>
      <c r="K316" s="24">
        <f t="shared" si="28"/>
        <v>578981.31720829068</v>
      </c>
      <c r="L316" s="24"/>
      <c r="M316" s="23">
        <f t="shared" si="29"/>
        <v>9.1594115998382554E-4</v>
      </c>
      <c r="N316" s="28">
        <v>1140</v>
      </c>
      <c r="O316" s="1" t="s">
        <v>361</v>
      </c>
    </row>
    <row r="317" spans="1:15" ht="11.4">
      <c r="A317" s="25">
        <v>14</v>
      </c>
      <c r="B317" s="26">
        <v>863</v>
      </c>
      <c r="C317" s="27" t="s">
        <v>903</v>
      </c>
      <c r="D317" s="24">
        <v>6203545.1699999999</v>
      </c>
      <c r="E317" s="22">
        <v>4.1969867481879107E-3</v>
      </c>
      <c r="F317" s="24">
        <f t="shared" si="24"/>
        <v>6519638.827265027</v>
      </c>
      <c r="G317" s="24">
        <v>6617943.2000000002</v>
      </c>
      <c r="H317" s="24">
        <f t="shared" si="25"/>
        <v>-98304.372734973207</v>
      </c>
      <c r="I317" s="24">
        <f t="shared" si="26"/>
        <v>-548628.11736544513</v>
      </c>
      <c r="J317" s="24">
        <f t="shared" si="27"/>
        <v>-646932.49010041833</v>
      </c>
      <c r="K317" s="24">
        <f t="shared" si="28"/>
        <v>230275.22668963735</v>
      </c>
      <c r="L317" s="24"/>
      <c r="M317" s="23">
        <f t="shared" si="29"/>
        <v>3.6429251165934613E-4</v>
      </c>
      <c r="N317" s="28">
        <v>1144</v>
      </c>
      <c r="O317" s="1" t="s">
        <v>903</v>
      </c>
    </row>
    <row r="318" spans="1:15" ht="11.4">
      <c r="A318" s="25">
        <v>4</v>
      </c>
      <c r="B318" s="26">
        <v>886</v>
      </c>
      <c r="C318" s="27" t="s">
        <v>186</v>
      </c>
      <c r="D318" s="24">
        <v>41880407.270000003</v>
      </c>
      <c r="E318" s="22">
        <v>4.8197090167750228E-2</v>
      </c>
      <c r="F318" s="24">
        <f t="shared" si="24"/>
        <v>44014369.502715252</v>
      </c>
      <c r="G318" s="24">
        <v>43267304.579999998</v>
      </c>
      <c r="H318" s="24">
        <f t="shared" si="25"/>
        <v>747064.92271525413</v>
      </c>
      <c r="I318" s="24">
        <f t="shared" si="26"/>
        <v>-3703812.6370309326</v>
      </c>
      <c r="J318" s="24">
        <f t="shared" si="27"/>
        <v>-2956747.7143156785</v>
      </c>
      <c r="K318" s="24">
        <f t="shared" si="28"/>
        <v>1554598.2198358986</v>
      </c>
      <c r="L318" s="24"/>
      <c r="M318" s="23">
        <f t="shared" si="29"/>
        <v>2.4593548262508485E-3</v>
      </c>
      <c r="N318" s="28">
        <v>1148</v>
      </c>
      <c r="O318" s="1" t="s">
        <v>984</v>
      </c>
    </row>
    <row r="319" spans="1:15" ht="11.4">
      <c r="A319" s="25">
        <v>6</v>
      </c>
      <c r="B319" s="26">
        <v>887</v>
      </c>
      <c r="C319" s="27" t="s">
        <v>319</v>
      </c>
      <c r="D319" s="24">
        <v>13583440.15</v>
      </c>
      <c r="E319" s="22">
        <v>3.5904082749378723E-2</v>
      </c>
      <c r="F319" s="24">
        <f t="shared" si="24"/>
        <v>14275566.854584645</v>
      </c>
      <c r="G319" s="24">
        <v>13837262.42</v>
      </c>
      <c r="H319" s="24">
        <f t="shared" si="25"/>
        <v>438304.43458464555</v>
      </c>
      <c r="I319" s="24">
        <f t="shared" si="26"/>
        <v>-1201290.0676341332</v>
      </c>
      <c r="J319" s="24">
        <f t="shared" si="27"/>
        <v>-762985.6330494876</v>
      </c>
      <c r="K319" s="24">
        <f t="shared" si="28"/>
        <v>504216.488161135</v>
      </c>
      <c r="L319" s="24"/>
      <c r="M319" s="23">
        <f t="shared" si="29"/>
        <v>7.9766414100566712E-4</v>
      </c>
      <c r="N319" s="28">
        <v>1150</v>
      </c>
      <c r="O319" s="1" t="s">
        <v>319</v>
      </c>
    </row>
    <row r="320" spans="1:15" ht="11.4">
      <c r="A320" s="25">
        <v>17</v>
      </c>
      <c r="B320" s="26">
        <v>889</v>
      </c>
      <c r="C320" s="27" t="s">
        <v>807</v>
      </c>
      <c r="D320" s="24">
        <v>6145525.75</v>
      </c>
      <c r="E320" s="22">
        <v>4.0028738621148786E-2</v>
      </c>
      <c r="F320" s="24">
        <f t="shared" si="24"/>
        <v>6458663.1024171328</v>
      </c>
      <c r="G320" s="24">
        <v>6245795.0999999996</v>
      </c>
      <c r="H320" s="24">
        <f t="shared" si="25"/>
        <v>212868.00241713319</v>
      </c>
      <c r="I320" s="24">
        <f t="shared" si="26"/>
        <v>-543497.00534917926</v>
      </c>
      <c r="J320" s="24">
        <f t="shared" si="27"/>
        <v>-330629.00293204607</v>
      </c>
      <c r="K320" s="24">
        <f t="shared" si="28"/>
        <v>228121.54927990207</v>
      </c>
      <c r="L320" s="24"/>
      <c r="M320" s="23">
        <f t="shared" si="29"/>
        <v>3.6088542109135425E-4</v>
      </c>
      <c r="N320" s="28">
        <v>1154</v>
      </c>
      <c r="O320" s="1" t="s">
        <v>807</v>
      </c>
    </row>
    <row r="321" spans="1:15" ht="11.4">
      <c r="A321" s="25">
        <v>19</v>
      </c>
      <c r="B321" s="26">
        <v>890</v>
      </c>
      <c r="C321" s="27" t="s">
        <v>924</v>
      </c>
      <c r="D321" s="24">
        <v>3647203.17</v>
      </c>
      <c r="E321" s="22">
        <v>2.3704029772942864E-2</v>
      </c>
      <c r="F321" s="24">
        <f t="shared" si="24"/>
        <v>3833041.7118661981</v>
      </c>
      <c r="G321" s="24">
        <v>3797418.87</v>
      </c>
      <c r="H321" s="24">
        <f t="shared" si="25"/>
        <v>35622.841866197996</v>
      </c>
      <c r="I321" s="24">
        <f t="shared" si="26"/>
        <v>-322550.7599240038</v>
      </c>
      <c r="J321" s="24">
        <f t="shared" si="27"/>
        <v>-286927.9180578058</v>
      </c>
      <c r="K321" s="24">
        <f t="shared" si="28"/>
        <v>135383.96412690484</v>
      </c>
      <c r="L321" s="24"/>
      <c r="M321" s="23">
        <f t="shared" si="29"/>
        <v>2.1417572805893328E-4</v>
      </c>
      <c r="N321" s="28">
        <v>1156</v>
      </c>
      <c r="O321" s="1" t="s">
        <v>924</v>
      </c>
    </row>
    <row r="322" spans="1:15" ht="11.4">
      <c r="A322" s="25">
        <v>13</v>
      </c>
      <c r="B322" s="26">
        <v>892</v>
      </c>
      <c r="C322" s="27" t="s">
        <v>922</v>
      </c>
      <c r="D322" s="24">
        <v>7953913.2699999996</v>
      </c>
      <c r="E322" s="22">
        <v>3.7736757561886172E-2</v>
      </c>
      <c r="F322" s="24">
        <f t="shared" si="24"/>
        <v>8359194.6802557949</v>
      </c>
      <c r="G322" s="24">
        <v>8353031.1200000001</v>
      </c>
      <c r="H322" s="24">
        <f t="shared" si="25"/>
        <v>6163.5602557947859</v>
      </c>
      <c r="I322" s="24">
        <f t="shared" si="26"/>
        <v>-703426.88630864455</v>
      </c>
      <c r="J322" s="24">
        <f t="shared" si="27"/>
        <v>-697263.32605284976</v>
      </c>
      <c r="K322" s="24">
        <f t="shared" si="28"/>
        <v>295248.7861580227</v>
      </c>
      <c r="L322" s="24"/>
      <c r="M322" s="23">
        <f t="shared" si="29"/>
        <v>4.6707986534236885E-4</v>
      </c>
      <c r="N322" s="28">
        <v>1164</v>
      </c>
      <c r="O322" s="1" t="s">
        <v>922</v>
      </c>
    </row>
    <row r="323" spans="1:15" ht="11.4">
      <c r="A323" s="25">
        <v>15</v>
      </c>
      <c r="B323" s="26">
        <v>893</v>
      </c>
      <c r="C323" s="27" t="s">
        <v>182</v>
      </c>
      <c r="D323" s="24">
        <v>20146177.25</v>
      </c>
      <c r="E323" s="22">
        <v>3.4750525065784486E-2</v>
      </c>
      <c r="F323" s="24">
        <f t="shared" si="24"/>
        <v>21172699.774194334</v>
      </c>
      <c r="G323" s="24">
        <v>21057790.719999999</v>
      </c>
      <c r="H323" s="24">
        <f t="shared" si="25"/>
        <v>114909.05419433489</v>
      </c>
      <c r="I323" s="24">
        <f t="shared" si="26"/>
        <v>-1781684.3424028878</v>
      </c>
      <c r="J323" s="24">
        <f t="shared" si="27"/>
        <v>-1666775.2882085529</v>
      </c>
      <c r="K323" s="24">
        <f t="shared" si="28"/>
        <v>747824.89786777273</v>
      </c>
      <c r="L323" s="24"/>
      <c r="M323" s="23">
        <f t="shared" si="29"/>
        <v>1.1830495804605995E-3</v>
      </c>
      <c r="N323" s="28">
        <v>1158</v>
      </c>
      <c r="O323" s="1" t="s">
        <v>982</v>
      </c>
    </row>
    <row r="324" spans="1:15" ht="11.4">
      <c r="A324" s="25">
        <v>2</v>
      </c>
      <c r="B324" s="26">
        <v>895</v>
      </c>
      <c r="C324" s="27" t="s">
        <v>51</v>
      </c>
      <c r="D324" s="24">
        <v>48154395.780000001</v>
      </c>
      <c r="E324" s="22">
        <v>1.1676946198490561E-2</v>
      </c>
      <c r="F324" s="24">
        <f t="shared" si="24"/>
        <v>50608041.019676358</v>
      </c>
      <c r="G324" s="24">
        <v>50611466.740000002</v>
      </c>
      <c r="H324" s="24">
        <f t="shared" si="25"/>
        <v>-3425.7203236445785</v>
      </c>
      <c r="I324" s="24">
        <f t="shared" si="26"/>
        <v>-4258670.6110261045</v>
      </c>
      <c r="J324" s="24">
        <f t="shared" si="27"/>
        <v>-4262096.3313497491</v>
      </c>
      <c r="K324" s="24">
        <f t="shared" si="28"/>
        <v>1787488.2991046256</v>
      </c>
      <c r="L324" s="24"/>
      <c r="M324" s="23">
        <f t="shared" si="29"/>
        <v>2.8277840017943189E-3</v>
      </c>
      <c r="N324" s="28">
        <v>1167</v>
      </c>
      <c r="O324" s="1" t="s">
        <v>76</v>
      </c>
    </row>
    <row r="325" spans="1:15" ht="11.4">
      <c r="A325" s="25">
        <v>18</v>
      </c>
      <c r="B325" s="26">
        <v>785</v>
      </c>
      <c r="C325" s="27" t="s">
        <v>355</v>
      </c>
      <c r="D325" s="24">
        <v>7898676.6200000001</v>
      </c>
      <c r="E325" s="22">
        <v>1.3787116915312333E-2</v>
      </c>
      <c r="F325" s="24">
        <f t="shared" si="24"/>
        <v>8301143.5178705212</v>
      </c>
      <c r="G325" s="24">
        <v>8227296.5499999998</v>
      </c>
      <c r="H325" s="24">
        <f t="shared" si="25"/>
        <v>73846.967870521359</v>
      </c>
      <c r="I325" s="24">
        <f t="shared" si="26"/>
        <v>-698541.87645240559</v>
      </c>
      <c r="J325" s="24">
        <f t="shared" si="27"/>
        <v>-624694.90858188423</v>
      </c>
      <c r="K325" s="24">
        <f t="shared" si="28"/>
        <v>293198.40500470449</v>
      </c>
      <c r="L325" s="24"/>
      <c r="M325" s="23">
        <f t="shared" si="29"/>
        <v>4.6383618815251643E-4</v>
      </c>
      <c r="N325" s="28">
        <v>1169</v>
      </c>
      <c r="O325" s="1" t="s">
        <v>355</v>
      </c>
    </row>
    <row r="326" spans="1:15" ht="11.4">
      <c r="A326" s="25">
        <v>15</v>
      </c>
      <c r="B326" s="26">
        <v>905</v>
      </c>
      <c r="C326" s="27" t="s">
        <v>691</v>
      </c>
      <c r="D326" s="24">
        <v>198286865.97999999</v>
      </c>
      <c r="E326" s="22">
        <v>3.1873831571302046E-2</v>
      </c>
      <c r="F326" s="24">
        <f t="shared" si="24"/>
        <v>208390317.94781059</v>
      </c>
      <c r="G326" s="24">
        <v>209068337.91999999</v>
      </c>
      <c r="H326" s="24">
        <f t="shared" si="25"/>
        <v>-678019.97218939662</v>
      </c>
      <c r="I326" s="24">
        <f t="shared" si="26"/>
        <v>-17536061.55831404</v>
      </c>
      <c r="J326" s="24">
        <f t="shared" si="27"/>
        <v>-18214081.530503437</v>
      </c>
      <c r="K326" s="24">
        <f t="shared" si="28"/>
        <v>7360396.6380279027</v>
      </c>
      <c r="L326" s="24"/>
      <c r="M326" s="23">
        <f t="shared" si="29"/>
        <v>1.1644054884332268E-2</v>
      </c>
      <c r="N326" s="28">
        <v>1171</v>
      </c>
      <c r="O326" s="1" t="s">
        <v>978</v>
      </c>
    </row>
    <row r="327" spans="1:15" ht="11.4">
      <c r="A327" s="25">
        <v>6</v>
      </c>
      <c r="B327" s="26">
        <v>908</v>
      </c>
      <c r="C327" s="27" t="s">
        <v>105</v>
      </c>
      <c r="D327" s="24">
        <v>63506980.280000001</v>
      </c>
      <c r="E327" s="22">
        <v>3.178681662619904E-2</v>
      </c>
      <c r="F327" s="24">
        <f t="shared" si="24"/>
        <v>66742896.69689668</v>
      </c>
      <c r="G327" s="24">
        <v>66646939.829999998</v>
      </c>
      <c r="H327" s="24">
        <f t="shared" si="25"/>
        <v>95956.866896681488</v>
      </c>
      <c r="I327" s="24">
        <f t="shared" si="26"/>
        <v>-5616419.9785428252</v>
      </c>
      <c r="J327" s="24">
        <f t="shared" si="27"/>
        <v>-5520463.1116461437</v>
      </c>
      <c r="K327" s="24">
        <f t="shared" si="28"/>
        <v>2357375.3200142053</v>
      </c>
      <c r="L327" s="24"/>
      <c r="M327" s="23">
        <f t="shared" si="29"/>
        <v>3.7293380994438321E-3</v>
      </c>
      <c r="N327" s="28">
        <v>1177</v>
      </c>
      <c r="O327" s="1" t="s">
        <v>105</v>
      </c>
    </row>
    <row r="328" spans="1:15" ht="11.4">
      <c r="A328" s="25">
        <v>12</v>
      </c>
      <c r="B328" s="26">
        <v>911</v>
      </c>
      <c r="C328" s="27" t="s">
        <v>900</v>
      </c>
      <c r="D328" s="24">
        <v>4927405.84</v>
      </c>
      <c r="E328" s="22">
        <v>6.1975476059620553E-2</v>
      </c>
      <c r="F328" s="24">
        <f t="shared" si="24"/>
        <v>5178475.4606947498</v>
      </c>
      <c r="G328" s="24">
        <v>5065352.03</v>
      </c>
      <c r="H328" s="24">
        <f t="shared" si="25"/>
        <v>113123.43069474958</v>
      </c>
      <c r="I328" s="24">
        <f t="shared" si="26"/>
        <v>-435769.11514528387</v>
      </c>
      <c r="J328" s="24">
        <f t="shared" si="27"/>
        <v>-322645.68445053429</v>
      </c>
      <c r="K328" s="24">
        <f t="shared" si="28"/>
        <v>182905.01087748873</v>
      </c>
      <c r="L328" s="24"/>
      <c r="M328" s="23">
        <f t="shared" si="29"/>
        <v>2.8935342618268225E-4</v>
      </c>
      <c r="N328" s="28">
        <v>1182</v>
      </c>
      <c r="O328" s="1" t="s">
        <v>900</v>
      </c>
    </row>
    <row r="329" spans="1:15" ht="11.4">
      <c r="A329" s="25">
        <v>1</v>
      </c>
      <c r="B329" s="26">
        <v>92</v>
      </c>
      <c r="C329" s="27" t="s">
        <v>677</v>
      </c>
      <c r="D329" s="24">
        <v>747303989.38999999</v>
      </c>
      <c r="E329" s="22">
        <v>3.7864527919920656E-2</v>
      </c>
      <c r="F329" s="24">
        <f t="shared" si="24"/>
        <v>785381902.03862011</v>
      </c>
      <c r="G329" s="24">
        <v>784441567.47000003</v>
      </c>
      <c r="H329" s="24">
        <f t="shared" si="25"/>
        <v>940334.56862008572</v>
      </c>
      <c r="I329" s="24">
        <f t="shared" si="26"/>
        <v>-66089948.499354966</v>
      </c>
      <c r="J329" s="24">
        <f t="shared" si="27"/>
        <v>-65149613.93073488</v>
      </c>
      <c r="K329" s="24">
        <f t="shared" si="28"/>
        <v>27739879.511968244</v>
      </c>
      <c r="L329" s="24"/>
      <c r="M329" s="23">
        <f t="shared" si="29"/>
        <v>4.3884140408045488E-2</v>
      </c>
      <c r="N329" s="28">
        <v>1191</v>
      </c>
      <c r="O329" s="1" t="s">
        <v>375</v>
      </c>
    </row>
    <row r="330" spans="1:15" ht="11.4">
      <c r="A330" s="25">
        <v>11</v>
      </c>
      <c r="B330" s="26">
        <v>915</v>
      </c>
      <c r="C330" s="27" t="s">
        <v>86</v>
      </c>
      <c r="D330" s="24">
        <v>65864345.700000003</v>
      </c>
      <c r="E330" s="22">
        <v>5.8705002902106349E-3</v>
      </c>
      <c r="F330" s="24">
        <f t="shared" si="24"/>
        <v>69220378.636837795</v>
      </c>
      <c r="G330" s="24">
        <v>69747922.5</v>
      </c>
      <c r="H330" s="24">
        <f t="shared" si="25"/>
        <v>-527543.86316220462</v>
      </c>
      <c r="I330" s="24">
        <f t="shared" si="26"/>
        <v>-5824900.277609787</v>
      </c>
      <c r="J330" s="24">
        <f t="shared" si="27"/>
        <v>-6352444.1407719916</v>
      </c>
      <c r="K330" s="24">
        <f t="shared" si="28"/>
        <v>2444880.5837956266</v>
      </c>
      <c r="L330" s="24"/>
      <c r="M330" s="23">
        <f t="shared" si="29"/>
        <v>3.8677703258913248E-3</v>
      </c>
      <c r="N330" s="28">
        <v>1194</v>
      </c>
      <c r="O330" s="1" t="s">
        <v>86</v>
      </c>
    </row>
    <row r="331" spans="1:15" ht="11.4">
      <c r="A331" s="25">
        <v>2</v>
      </c>
      <c r="B331" s="26">
        <v>918</v>
      </c>
      <c r="C331" s="27" t="s">
        <v>690</v>
      </c>
      <c r="D331" s="24">
        <v>6001871.1600000001</v>
      </c>
      <c r="E331" s="22">
        <v>4.4810415707097158E-2</v>
      </c>
      <c r="F331" s="24">
        <f t="shared" si="24"/>
        <v>6307688.7777345199</v>
      </c>
      <c r="G331" s="24">
        <v>6103918.1699999999</v>
      </c>
      <c r="H331" s="24">
        <f t="shared" si="25"/>
        <v>203770.60773451999</v>
      </c>
      <c r="I331" s="24">
        <f t="shared" si="26"/>
        <v>-530792.50411595858</v>
      </c>
      <c r="J331" s="24">
        <f t="shared" si="27"/>
        <v>-327021.89638143859</v>
      </c>
      <c r="K331" s="24">
        <f t="shared" si="28"/>
        <v>222789.09946761886</v>
      </c>
      <c r="L331" s="24"/>
      <c r="M331" s="23">
        <f t="shared" si="29"/>
        <v>3.5244955257288682E-4</v>
      </c>
      <c r="N331" s="28">
        <v>1202</v>
      </c>
      <c r="O331" s="1" t="s">
        <v>690</v>
      </c>
    </row>
    <row r="332" spans="1:15" ht="11.4">
      <c r="A332" s="25">
        <v>11</v>
      </c>
      <c r="B332" s="26">
        <v>921</v>
      </c>
      <c r="C332" s="27" t="s">
        <v>347</v>
      </c>
      <c r="D332" s="24">
        <v>4722338.9400000004</v>
      </c>
      <c r="E332" s="22">
        <v>3.2497033374697844E-2</v>
      </c>
      <c r="F332" s="24">
        <f t="shared" si="24"/>
        <v>4962959.6408225344</v>
      </c>
      <c r="G332" s="24">
        <v>4832527.2</v>
      </c>
      <c r="H332" s="24">
        <f t="shared" si="25"/>
        <v>130432.44082253426</v>
      </c>
      <c r="I332" s="24">
        <f t="shared" si="26"/>
        <v>-417633.44204258156</v>
      </c>
      <c r="J332" s="24">
        <f t="shared" si="27"/>
        <v>-287201.0012200473</v>
      </c>
      <c r="K332" s="24">
        <f t="shared" si="28"/>
        <v>175292.93978104487</v>
      </c>
      <c r="L332" s="24"/>
      <c r="M332" s="23">
        <f t="shared" si="29"/>
        <v>2.773112254713113E-4</v>
      </c>
      <c r="N332" s="28">
        <v>1211</v>
      </c>
      <c r="O332" s="1" t="s">
        <v>347</v>
      </c>
    </row>
    <row r="333" spans="1:15" ht="11.4">
      <c r="A333" s="25">
        <v>6</v>
      </c>
      <c r="B333" s="26">
        <v>922</v>
      </c>
      <c r="C333" s="27" t="s">
        <v>129</v>
      </c>
      <c r="D333" s="24">
        <v>12553783.33</v>
      </c>
      <c r="E333" s="22">
        <v>4.160019104707624E-2</v>
      </c>
      <c r="F333" s="24">
        <f t="shared" si="24"/>
        <v>13193445.196972819</v>
      </c>
      <c r="G333" s="24">
        <v>13054224.210000001</v>
      </c>
      <c r="H333" s="24">
        <f t="shared" si="25"/>
        <v>139220.98697281815</v>
      </c>
      <c r="I333" s="24">
        <f t="shared" si="26"/>
        <v>-1110229.4454884429</v>
      </c>
      <c r="J333" s="24">
        <f t="shared" si="27"/>
        <v>-971008.45851562475</v>
      </c>
      <c r="K333" s="24">
        <f t="shared" si="28"/>
        <v>465995.68841832742</v>
      </c>
      <c r="L333" s="24"/>
      <c r="M333" s="23">
        <f t="shared" si="29"/>
        <v>7.3719931664702133E-4</v>
      </c>
      <c r="N333" s="28">
        <v>1213</v>
      </c>
      <c r="O333" s="1" t="s">
        <v>129</v>
      </c>
    </row>
    <row r="334" spans="1:15" ht="11.4">
      <c r="A334" s="25">
        <v>16</v>
      </c>
      <c r="B334" s="26">
        <v>924</v>
      </c>
      <c r="C334" s="27" t="s">
        <v>288</v>
      </c>
      <c r="D334" s="24">
        <v>8463225.5500000007</v>
      </c>
      <c r="E334" s="22">
        <v>1.5871171033266716E-2</v>
      </c>
      <c r="F334" s="24">
        <f t="shared" si="24"/>
        <v>8894458.3117594067</v>
      </c>
      <c r="G334" s="24">
        <v>8901307.8499999996</v>
      </c>
      <c r="H334" s="24">
        <f t="shared" si="25"/>
        <v>-6849.5382405929267</v>
      </c>
      <c r="I334" s="24">
        <f t="shared" si="26"/>
        <v>-748469.36277496873</v>
      </c>
      <c r="J334" s="24">
        <f t="shared" si="27"/>
        <v>-755318.90101556166</v>
      </c>
      <c r="K334" s="24">
        <f t="shared" si="28"/>
        <v>314154.42761284526</v>
      </c>
      <c r="L334" s="24"/>
      <c r="M334" s="23">
        <f t="shared" si="29"/>
        <v>4.9698835228261125E-4</v>
      </c>
      <c r="N334" s="28">
        <v>1217</v>
      </c>
      <c r="O334" s="1" t="s">
        <v>1021</v>
      </c>
    </row>
    <row r="335" spans="1:15" ht="11.4">
      <c r="A335" s="25">
        <v>11</v>
      </c>
      <c r="B335" s="26">
        <v>925</v>
      </c>
      <c r="C335" s="27" t="s">
        <v>283</v>
      </c>
      <c r="D335" s="24">
        <v>9030800.4299999997</v>
      </c>
      <c r="E335" s="22">
        <v>-1.5798824642312515E-2</v>
      </c>
      <c r="F335" s="24">
        <f t="shared" si="24"/>
        <v>9490953.2390347198</v>
      </c>
      <c r="G335" s="24">
        <v>9798180.7200000007</v>
      </c>
      <c r="H335" s="24">
        <f t="shared" si="25"/>
        <v>-307227.48096528091</v>
      </c>
      <c r="I335" s="24">
        <f t="shared" si="26"/>
        <v>-798664.45757079124</v>
      </c>
      <c r="J335" s="24">
        <f t="shared" si="27"/>
        <v>-1105891.9385360721</v>
      </c>
      <c r="K335" s="24">
        <f t="shared" si="28"/>
        <v>335222.77330449811</v>
      </c>
      <c r="L335" s="24"/>
      <c r="M335" s="23">
        <f t="shared" si="29"/>
        <v>5.3031821011774829E-4</v>
      </c>
      <c r="N335" s="28">
        <v>1220</v>
      </c>
      <c r="O335" s="1" t="s">
        <v>283</v>
      </c>
    </row>
    <row r="336" spans="1:15" ht="11.4">
      <c r="A336" s="25">
        <v>17</v>
      </c>
      <c r="B336" s="26">
        <v>926</v>
      </c>
      <c r="C336" s="27" t="s">
        <v>910</v>
      </c>
      <c r="D336" s="24">
        <v>7421535.8700000001</v>
      </c>
      <c r="E336" s="22">
        <v>2.5801531872657853E-3</v>
      </c>
      <c r="F336" s="24">
        <f t="shared" ref="F336:F351" si="30">SUM($F$15 * M336)</f>
        <v>7799690.6752582137</v>
      </c>
      <c r="G336" s="24">
        <v>7858941.5199999996</v>
      </c>
      <c r="H336" s="24">
        <f t="shared" ref="H336:H351" si="31">SUM(F336 - G336)</f>
        <v>-59250.844741785899</v>
      </c>
      <c r="I336" s="24">
        <f t="shared" ref="I336:I351" si="32">SUM($I$15 * M336)</f>
        <v>-656344.58051640505</v>
      </c>
      <c r="J336" s="24">
        <f t="shared" ref="J336:J351" si="33">SUM(H336 + I336)</f>
        <v>-715595.42525819095</v>
      </c>
      <c r="K336" s="24">
        <f t="shared" ref="K336:K351" si="34">SUM($K$15 * M336)</f>
        <v>275486.96882455761</v>
      </c>
      <c r="L336" s="24"/>
      <c r="M336" s="23">
        <f t="shared" ref="M336:M351" si="35">SUM(D336/ $D$15)</f>
        <v>4.3581691893318324E-4</v>
      </c>
      <c r="N336" s="28">
        <v>1223</v>
      </c>
      <c r="O336" s="1" t="s">
        <v>910</v>
      </c>
    </row>
    <row r="337" spans="1:15" ht="11.4">
      <c r="A337" s="25">
        <v>1</v>
      </c>
      <c r="B337" s="26">
        <v>927</v>
      </c>
      <c r="C337" s="27" t="s">
        <v>734</v>
      </c>
      <c r="D337" s="24">
        <v>99240341.859999999</v>
      </c>
      <c r="E337" s="22">
        <v>4.360736340499656E-2</v>
      </c>
      <c r="F337" s="24">
        <f t="shared" si="30"/>
        <v>104297005.71060897</v>
      </c>
      <c r="G337" s="24">
        <v>103027687.48999999</v>
      </c>
      <c r="H337" s="24">
        <f t="shared" si="31"/>
        <v>1269318.2206089795</v>
      </c>
      <c r="I337" s="24">
        <f t="shared" si="32"/>
        <v>-8776601.1900184136</v>
      </c>
      <c r="J337" s="24">
        <f t="shared" si="33"/>
        <v>-7507282.9694094341</v>
      </c>
      <c r="K337" s="24">
        <f t="shared" si="34"/>
        <v>3683795.5704880613</v>
      </c>
      <c r="L337" s="24"/>
      <c r="M337" s="23">
        <f t="shared" si="35"/>
        <v>5.8277182487431693E-3</v>
      </c>
      <c r="N337" s="28">
        <v>1224</v>
      </c>
      <c r="O337" s="1" t="s">
        <v>996</v>
      </c>
    </row>
    <row r="338" spans="1:15" ht="11.4">
      <c r="A338" s="25">
        <v>13</v>
      </c>
      <c r="B338" s="26">
        <v>931</v>
      </c>
      <c r="C338" s="27" t="s">
        <v>731</v>
      </c>
      <c r="D338" s="24">
        <v>16065892.82</v>
      </c>
      <c r="E338" s="22">
        <v>2.8169839403157891E-2</v>
      </c>
      <c r="F338" s="24">
        <f t="shared" si="30"/>
        <v>16884509.704303551</v>
      </c>
      <c r="G338" s="24">
        <v>16944456.300000001</v>
      </c>
      <c r="H338" s="24">
        <f t="shared" si="31"/>
        <v>-59946.59569644928</v>
      </c>
      <c r="I338" s="24">
        <f t="shared" si="32"/>
        <v>-1420832.8125434804</v>
      </c>
      <c r="J338" s="24">
        <f t="shared" si="33"/>
        <v>-1480779.4082399297</v>
      </c>
      <c r="K338" s="24">
        <f t="shared" si="34"/>
        <v>596364.98320151947</v>
      </c>
      <c r="L338" s="24"/>
      <c r="M338" s="23">
        <f t="shared" si="35"/>
        <v>9.4344190089094739E-4</v>
      </c>
      <c r="N338" s="28">
        <v>1228</v>
      </c>
      <c r="O338" s="1" t="s">
        <v>731</v>
      </c>
    </row>
    <row r="339" spans="1:15" ht="11.4">
      <c r="A339" s="25">
        <v>14</v>
      </c>
      <c r="B339" s="26">
        <v>934</v>
      </c>
      <c r="C339" s="27" t="s">
        <v>371</v>
      </c>
      <c r="D339" s="24">
        <v>8452452.0099999998</v>
      </c>
      <c r="E339" s="22">
        <v>6.3070545749370113E-2</v>
      </c>
      <c r="F339" s="24">
        <f t="shared" si="30"/>
        <v>8883135.8198993038</v>
      </c>
      <c r="G339" s="24">
        <v>8769954.1199999992</v>
      </c>
      <c r="H339" s="24">
        <f t="shared" si="31"/>
        <v>113181.69989930466</v>
      </c>
      <c r="I339" s="24">
        <f t="shared" si="32"/>
        <v>-747516.57419914822</v>
      </c>
      <c r="J339" s="24">
        <f t="shared" si="33"/>
        <v>-634334.87429984356</v>
      </c>
      <c r="K339" s="24">
        <f t="shared" si="34"/>
        <v>313754.51445065095</v>
      </c>
      <c r="L339" s="24"/>
      <c r="M339" s="23">
        <f t="shared" si="35"/>
        <v>4.9635569469110334E-4</v>
      </c>
      <c r="N339" s="28">
        <v>1237</v>
      </c>
      <c r="O339" s="1" t="s">
        <v>371</v>
      </c>
    </row>
    <row r="340" spans="1:15" ht="11.4">
      <c r="A340" s="25">
        <v>8</v>
      </c>
      <c r="B340" s="26">
        <v>935</v>
      </c>
      <c r="C340" s="27" t="s">
        <v>205</v>
      </c>
      <c r="D340" s="24">
        <v>8469157.7300000004</v>
      </c>
      <c r="E340" s="22">
        <v>1.4028406859528169E-2</v>
      </c>
      <c r="F340" s="24">
        <f t="shared" si="30"/>
        <v>8900692.758353807</v>
      </c>
      <c r="G340" s="24">
        <v>8893017.3200000003</v>
      </c>
      <c r="H340" s="24">
        <f t="shared" si="31"/>
        <v>7675.4383538067341</v>
      </c>
      <c r="I340" s="24">
        <f t="shared" si="32"/>
        <v>-748993.99194362713</v>
      </c>
      <c r="J340" s="24">
        <f t="shared" si="33"/>
        <v>-741318.5535898204</v>
      </c>
      <c r="K340" s="24">
        <f t="shared" si="34"/>
        <v>314374.6297806105</v>
      </c>
      <c r="L340" s="24"/>
      <c r="M340" s="23">
        <f t="shared" si="35"/>
        <v>4.9733670934177566E-4</v>
      </c>
      <c r="N340" s="28">
        <v>1239</v>
      </c>
      <c r="O340" s="1" t="s">
        <v>205</v>
      </c>
    </row>
    <row r="341" spans="1:15" ht="11.4">
      <c r="A341" s="25">
        <v>6</v>
      </c>
      <c r="B341" s="26">
        <v>936</v>
      </c>
      <c r="C341" s="27" t="s">
        <v>741</v>
      </c>
      <c r="D341" s="24">
        <v>17038520.859999999</v>
      </c>
      <c r="E341" s="22">
        <v>2.4294787209653093E-3</v>
      </c>
      <c r="F341" s="24">
        <f t="shared" si="30"/>
        <v>17906696.753853261</v>
      </c>
      <c r="G341" s="24">
        <v>18073419.300000001</v>
      </c>
      <c r="H341" s="24">
        <f t="shared" si="31"/>
        <v>-166722.54614673927</v>
      </c>
      <c r="I341" s="24">
        <f t="shared" si="32"/>
        <v>-1506849.9327318775</v>
      </c>
      <c r="J341" s="24">
        <f t="shared" si="33"/>
        <v>-1673572.4788786168</v>
      </c>
      <c r="K341" s="24">
        <f t="shared" si="34"/>
        <v>632468.8780323033</v>
      </c>
      <c r="L341" s="24"/>
      <c r="M341" s="23">
        <f t="shared" si="35"/>
        <v>1.0005578083103668E-3</v>
      </c>
      <c r="N341" s="28">
        <v>1242</v>
      </c>
      <c r="O341" s="1" t="s">
        <v>1000</v>
      </c>
    </row>
    <row r="342" spans="1:15" ht="11.4">
      <c r="A342" s="25">
        <v>21</v>
      </c>
      <c r="B342" s="26">
        <v>941</v>
      </c>
      <c r="C342" s="27" t="s">
        <v>340</v>
      </c>
      <c r="D342" s="24">
        <v>991351.13</v>
      </c>
      <c r="E342" s="22">
        <v>9.1010458493115589E-3</v>
      </c>
      <c r="F342" s="24">
        <f t="shared" si="30"/>
        <v>1041864.1504952656</v>
      </c>
      <c r="G342" s="24">
        <v>1077834.23</v>
      </c>
      <c r="H342" s="24">
        <f t="shared" si="31"/>
        <v>-35970.079504734371</v>
      </c>
      <c r="I342" s="24">
        <f t="shared" si="32"/>
        <v>-87672.949772364853</v>
      </c>
      <c r="J342" s="24">
        <f t="shared" si="33"/>
        <v>-123643.02927709922</v>
      </c>
      <c r="K342" s="24">
        <f t="shared" si="34"/>
        <v>36798.894814814113</v>
      </c>
      <c r="L342" s="24"/>
      <c r="M342" s="23">
        <f t="shared" si="35"/>
        <v>5.8215388650749669E-5</v>
      </c>
      <c r="N342" s="28">
        <v>1260</v>
      </c>
      <c r="O342" s="1" t="s">
        <v>340</v>
      </c>
    </row>
    <row r="343" spans="1:15" ht="11.4">
      <c r="A343" s="25">
        <v>15</v>
      </c>
      <c r="B343" s="26">
        <v>942</v>
      </c>
      <c r="C343" s="27" t="s">
        <v>357</v>
      </c>
      <c r="D343" s="24">
        <v>13957995.029999999</v>
      </c>
      <c r="E343" s="22">
        <v>2.9820949310478715E-2</v>
      </c>
      <c r="F343" s="24">
        <f t="shared" si="30"/>
        <v>14669206.696267234</v>
      </c>
      <c r="G343" s="24">
        <v>14590294.960000001</v>
      </c>
      <c r="H343" s="24">
        <f t="shared" si="31"/>
        <v>78911.736267233267</v>
      </c>
      <c r="I343" s="24">
        <f t="shared" si="32"/>
        <v>-1234414.8911073601</v>
      </c>
      <c r="J343" s="24">
        <f t="shared" si="33"/>
        <v>-1155503.1548401269</v>
      </c>
      <c r="K343" s="24">
        <f t="shared" si="34"/>
        <v>518119.94296578661</v>
      </c>
      <c r="L343" s="24"/>
      <c r="M343" s="23">
        <f t="shared" si="35"/>
        <v>8.1965923159504775E-4</v>
      </c>
      <c r="N343" s="28">
        <v>1253</v>
      </c>
      <c r="O343" s="1" t="s">
        <v>406</v>
      </c>
    </row>
    <row r="344" spans="1:15" ht="11.4">
      <c r="A344" s="25">
        <v>15</v>
      </c>
      <c r="B344" s="26">
        <v>946</v>
      </c>
      <c r="C344" s="27" t="s">
        <v>1195</v>
      </c>
      <c r="D344" s="24">
        <v>16989339.640000001</v>
      </c>
      <c r="E344" s="22">
        <v>3.357940867039786E-2</v>
      </c>
      <c r="F344" s="24">
        <f t="shared" si="30"/>
        <v>17855009.56810746</v>
      </c>
      <c r="G344" s="24">
        <v>17789289.149999999</v>
      </c>
      <c r="H344" s="24">
        <f t="shared" si="31"/>
        <v>65720.418107461184</v>
      </c>
      <c r="I344" s="24">
        <f t="shared" si="32"/>
        <v>-1502500.4520077233</v>
      </c>
      <c r="J344" s="24">
        <f t="shared" si="33"/>
        <v>-1436780.0339002621</v>
      </c>
      <c r="K344" s="24">
        <f t="shared" si="34"/>
        <v>630643.27407939895</v>
      </c>
      <c r="L344" s="24"/>
      <c r="M344" s="23">
        <f t="shared" si="35"/>
        <v>9.976697258237729E-4</v>
      </c>
      <c r="N344" s="28">
        <v>2342</v>
      </c>
      <c r="O344" s="1" t="s">
        <v>1196</v>
      </c>
    </row>
    <row r="345" spans="1:15" ht="11.4">
      <c r="A345" s="25">
        <v>17</v>
      </c>
      <c r="B345" s="26">
        <v>972</v>
      </c>
      <c r="C345" s="27" t="s">
        <v>800</v>
      </c>
      <c r="D345" s="24">
        <v>4426971.97</v>
      </c>
      <c r="E345" s="22">
        <v>1.7165562191804446E-2</v>
      </c>
      <c r="F345" s="24">
        <f t="shared" si="30"/>
        <v>4652542.6271420131</v>
      </c>
      <c r="G345" s="24">
        <v>4670880.6900000004</v>
      </c>
      <c r="H345" s="24">
        <f t="shared" si="31"/>
        <v>-18338.062857987359</v>
      </c>
      <c r="I345" s="24">
        <f t="shared" si="32"/>
        <v>-391511.82605650247</v>
      </c>
      <c r="J345" s="24">
        <f t="shared" si="33"/>
        <v>-409849.88891448983</v>
      </c>
      <c r="K345" s="24">
        <f t="shared" si="34"/>
        <v>164328.93547229873</v>
      </c>
      <c r="L345" s="24"/>
      <c r="M345" s="23">
        <f t="shared" si="35"/>
        <v>2.5996630858687267E-4</v>
      </c>
      <c r="N345" s="28">
        <v>1266</v>
      </c>
      <c r="O345" s="1" t="s">
        <v>800</v>
      </c>
    </row>
    <row r="346" spans="1:15" ht="11.4">
      <c r="A346" s="25">
        <v>19</v>
      </c>
      <c r="B346" s="26">
        <v>976</v>
      </c>
      <c r="C346" s="27" t="s">
        <v>181</v>
      </c>
      <c r="D346" s="24">
        <v>10147826.25</v>
      </c>
      <c r="E346" s="22">
        <v>1.0943888076131135E-2</v>
      </c>
      <c r="F346" s="24">
        <f t="shared" si="30"/>
        <v>10664895.671556663</v>
      </c>
      <c r="G346" s="24">
        <v>10589051.15</v>
      </c>
      <c r="H346" s="24">
        <f t="shared" si="31"/>
        <v>75844.521556662396</v>
      </c>
      <c r="I346" s="24">
        <f t="shared" si="32"/>
        <v>-897451.80510858516</v>
      </c>
      <c r="J346" s="24">
        <f t="shared" si="33"/>
        <v>-821607.28355192277</v>
      </c>
      <c r="K346" s="24">
        <f t="shared" si="34"/>
        <v>376686.70511603646</v>
      </c>
      <c r="L346" s="24"/>
      <c r="M346" s="23">
        <f t="shared" si="35"/>
        <v>5.9591362860909793E-4</v>
      </c>
      <c r="N346" s="28">
        <v>1277</v>
      </c>
      <c r="O346" s="1" t="s">
        <v>981</v>
      </c>
    </row>
    <row r="347" spans="1:15" ht="11.4">
      <c r="A347" s="25">
        <v>17</v>
      </c>
      <c r="B347" s="26">
        <v>977</v>
      </c>
      <c r="C347" s="27" t="s">
        <v>724</v>
      </c>
      <c r="D347" s="24">
        <v>40605165.909999996</v>
      </c>
      <c r="E347" s="22">
        <v>3.5159213531067345E-2</v>
      </c>
      <c r="F347" s="24">
        <f t="shared" si="30"/>
        <v>42674149.861050211</v>
      </c>
      <c r="G347" s="24">
        <v>42697218.200000003</v>
      </c>
      <c r="H347" s="24">
        <f t="shared" si="31"/>
        <v>-23068.338949792087</v>
      </c>
      <c r="I347" s="24">
        <f t="shared" si="32"/>
        <v>-3591033.0493353768</v>
      </c>
      <c r="J347" s="24">
        <f t="shared" si="33"/>
        <v>-3614101.3882851689</v>
      </c>
      <c r="K347" s="24">
        <f t="shared" si="34"/>
        <v>1507261.3366165888</v>
      </c>
      <c r="L347" s="24"/>
      <c r="M347" s="23">
        <f t="shared" si="35"/>
        <v>2.384468472516717E-3</v>
      </c>
      <c r="N347" s="28">
        <v>1281</v>
      </c>
      <c r="O347" s="1" t="s">
        <v>724</v>
      </c>
    </row>
    <row r="348" spans="1:15" ht="11.4">
      <c r="A348" s="25">
        <v>6</v>
      </c>
      <c r="B348" s="26">
        <v>980</v>
      </c>
      <c r="C348" s="27" t="s">
        <v>242</v>
      </c>
      <c r="D348" s="24">
        <v>97249337.200000003</v>
      </c>
      <c r="E348" s="22">
        <v>3.6767406465067688E-2</v>
      </c>
      <c r="F348" s="24">
        <f t="shared" si="30"/>
        <v>102204551.97151552</v>
      </c>
      <c r="G348" s="24">
        <v>102104596.65000001</v>
      </c>
      <c r="H348" s="24">
        <f t="shared" si="31"/>
        <v>99955.321515515447</v>
      </c>
      <c r="I348" s="24">
        <f t="shared" si="32"/>
        <v>-8600521.0441747047</v>
      </c>
      <c r="J348" s="24">
        <f t="shared" si="33"/>
        <v>-8500565.7226591893</v>
      </c>
      <c r="K348" s="24">
        <f t="shared" si="34"/>
        <v>3609889.5962656429</v>
      </c>
      <c r="L348" s="24"/>
      <c r="M348" s="23">
        <f t="shared" si="35"/>
        <v>5.7107999272929741E-3</v>
      </c>
      <c r="N348" s="28">
        <v>1289</v>
      </c>
      <c r="O348" s="1" t="s">
        <v>242</v>
      </c>
    </row>
    <row r="349" spans="1:15" ht="11.4">
      <c r="A349" s="25">
        <v>5</v>
      </c>
      <c r="B349" s="26">
        <v>981</v>
      </c>
      <c r="C349" s="27" t="s">
        <v>126</v>
      </c>
      <c r="D349" s="24">
        <v>6637563.5899999999</v>
      </c>
      <c r="E349" s="22">
        <v>9.5000019631450702E-2</v>
      </c>
      <c r="F349" s="24">
        <f t="shared" si="30"/>
        <v>6975772.0970708495</v>
      </c>
      <c r="G349" s="24">
        <v>6713397.4699999997</v>
      </c>
      <c r="H349" s="24">
        <f t="shared" si="31"/>
        <v>262374.62707084976</v>
      </c>
      <c r="I349" s="24">
        <f t="shared" si="32"/>
        <v>-587011.76770429243</v>
      </c>
      <c r="J349" s="24">
        <f t="shared" si="33"/>
        <v>-324637.14063344267</v>
      </c>
      <c r="K349" s="24">
        <f t="shared" si="34"/>
        <v>246385.96455228727</v>
      </c>
      <c r="L349" s="24"/>
      <c r="M349" s="23">
        <f t="shared" si="35"/>
        <v>3.8977949627788818E-4</v>
      </c>
      <c r="N349" s="28">
        <v>1292</v>
      </c>
      <c r="O349" s="1" t="s">
        <v>126</v>
      </c>
    </row>
    <row r="350" spans="1:15" ht="11.4">
      <c r="A350" s="25">
        <v>14</v>
      </c>
      <c r="B350" s="26">
        <v>989</v>
      </c>
      <c r="C350" s="27" t="s">
        <v>125</v>
      </c>
      <c r="D350" s="24">
        <v>16526451.640000001</v>
      </c>
      <c r="E350" s="22">
        <v>1.7882907088642715E-2</v>
      </c>
      <c r="F350" s="24">
        <f t="shared" si="30"/>
        <v>17368535.706021428</v>
      </c>
      <c r="G350" s="24">
        <v>17241586.649999999</v>
      </c>
      <c r="H350" s="24">
        <f t="shared" si="31"/>
        <v>126949.0560214296</v>
      </c>
      <c r="I350" s="24">
        <f t="shared" si="32"/>
        <v>-1461563.6384548601</v>
      </c>
      <c r="J350" s="24">
        <f t="shared" si="33"/>
        <v>-1334614.5824334305</v>
      </c>
      <c r="K350" s="24">
        <f t="shared" si="34"/>
        <v>613460.89912912308</v>
      </c>
      <c r="L350" s="24"/>
      <c r="M350" s="23">
        <f t="shared" si="35"/>
        <v>9.7048742481427276E-4</v>
      </c>
      <c r="N350" s="28">
        <v>1298</v>
      </c>
      <c r="O350" s="1" t="s">
        <v>1025</v>
      </c>
    </row>
    <row r="351" spans="1:15" ht="11.4">
      <c r="A351" s="25">
        <v>13</v>
      </c>
      <c r="B351" s="26">
        <v>992</v>
      </c>
      <c r="C351" s="27" t="s">
        <v>88</v>
      </c>
      <c r="D351" s="24">
        <v>58869025.159999996</v>
      </c>
      <c r="E351" s="22">
        <v>4.8835406900244314E-2</v>
      </c>
      <c r="F351" s="24">
        <f t="shared" si="30"/>
        <v>61868620.544980682</v>
      </c>
      <c r="G351" s="24">
        <v>62001233.869999997</v>
      </c>
      <c r="H351" s="24">
        <f t="shared" si="31"/>
        <v>-132613.32501931489</v>
      </c>
      <c r="I351" s="24">
        <f t="shared" si="32"/>
        <v>-5206249.2590297069</v>
      </c>
      <c r="J351" s="24">
        <f t="shared" si="33"/>
        <v>-5338862.5840490218</v>
      </c>
      <c r="K351" s="24">
        <f t="shared" si="34"/>
        <v>2185214.7025983469</v>
      </c>
      <c r="L351" s="24"/>
      <c r="M351" s="23">
        <f t="shared" si="35"/>
        <v>3.4569821685482525E-3</v>
      </c>
      <c r="N351" s="28">
        <v>2003</v>
      </c>
      <c r="O351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 activeCell="F10" sqref="F10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44140625" style="29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1203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2012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26848610692.080002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28216647083.139999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2374433059.519999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996618827.45999956</v>
      </c>
      <c r="E10" s="1"/>
      <c r="F10" s="1" t="s">
        <v>1206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17029021930.049999</v>
      </c>
      <c r="E15" s="80">
        <v>3.5608246031585043E-2</v>
      </c>
      <c r="F15" s="79">
        <v>17896713818.157238</v>
      </c>
      <c r="G15" s="79">
        <v>17832920956.539997</v>
      </c>
      <c r="H15" s="79">
        <v>63792861.617240906</v>
      </c>
      <c r="I15" s="79">
        <v>-1506009867.9120619</v>
      </c>
      <c r="J15" s="79">
        <v>-1442217006.294821</v>
      </c>
      <c r="K15" s="79">
        <v>632116278.31913877</v>
      </c>
      <c r="L15" s="79">
        <v>11338181422.459999</v>
      </c>
      <c r="M15" s="81">
        <v>0.63426082359909008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48483205.810000002</v>
      </c>
      <c r="E16" s="86">
        <v>4.1398315210305181E-2</v>
      </c>
      <c r="F16" s="85">
        <v>50953605.141422272</v>
      </c>
      <c r="G16" s="85">
        <v>50221806.710000001</v>
      </c>
      <c r="H16" s="85">
        <v>731798.43142227083</v>
      </c>
      <c r="I16" s="85">
        <v>-4287749.858905551</v>
      </c>
      <c r="J16" s="85">
        <v>-3555951.4274832802</v>
      </c>
      <c r="K16" s="85">
        <v>1799693.7078058049</v>
      </c>
      <c r="L16" s="85"/>
      <c r="M16" s="87">
        <v>2.8470928048101732E-3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23147920.789999999</v>
      </c>
      <c r="E17" s="86">
        <v>7.714685254164297E-3</v>
      </c>
      <c r="F17" s="85">
        <v>24327393.291623168</v>
      </c>
      <c r="G17" s="85">
        <v>24246349.079999998</v>
      </c>
      <c r="H17" s="85">
        <v>81044.211623169482</v>
      </c>
      <c r="I17" s="85">
        <v>-2047152.0486957536</v>
      </c>
      <c r="J17" s="85">
        <v>-1966107.8370725841</v>
      </c>
      <c r="K17" s="85">
        <v>859249.43902858987</v>
      </c>
      <c r="L17" s="85"/>
      <c r="M17" s="87">
        <v>1.3593218028072639E-3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6490306.4500000002</v>
      </c>
      <c r="E18" s="86">
        <v>5.3651777321909656E-2</v>
      </c>
      <c r="F18" s="85">
        <v>6821011.6590911578</v>
      </c>
      <c r="G18" s="85">
        <v>6716757.2000000002</v>
      </c>
      <c r="H18" s="85">
        <v>104254.45909115765</v>
      </c>
      <c r="I18" s="85">
        <v>-573988.66474092356</v>
      </c>
      <c r="J18" s="85">
        <v>-469734.20564976591</v>
      </c>
      <c r="K18" s="85">
        <v>240919.78829888417</v>
      </c>
      <c r="L18" s="85"/>
      <c r="M18" s="87">
        <v>3.8113207421190654E-4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20633885.739999998</v>
      </c>
      <c r="E19" s="86">
        <v>1.4137823050762451E-2</v>
      </c>
      <c r="F19" s="85">
        <v>21685258.822392702</v>
      </c>
      <c r="G19" s="85">
        <v>21690950.359999999</v>
      </c>
      <c r="H19" s="85">
        <v>-5691.5376072973013</v>
      </c>
      <c r="I19" s="85">
        <v>-1824816.2264078273</v>
      </c>
      <c r="J19" s="85">
        <v>-1830507.7640151246</v>
      </c>
      <c r="K19" s="85">
        <v>765928.60792638909</v>
      </c>
      <c r="L19" s="85"/>
      <c r="M19" s="87">
        <v>1.2116894220206935E-3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23700993.41</v>
      </c>
      <c r="E20" s="86">
        <v>2.1640367627868761E-2</v>
      </c>
      <c r="F20" s="85">
        <v>24908647.014911398</v>
      </c>
      <c r="G20" s="85">
        <v>24749843.77</v>
      </c>
      <c r="H20" s="85">
        <v>158803.24491139874</v>
      </c>
      <c r="I20" s="85">
        <v>-2096064.5949836974</v>
      </c>
      <c r="J20" s="85">
        <v>-1937261.3500722987</v>
      </c>
      <c r="K20" s="85">
        <v>879779.46169405431</v>
      </c>
      <c r="L20" s="85"/>
      <c r="M20" s="87">
        <v>1.3918000403873114E-3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14912181.6</v>
      </c>
      <c r="E21" s="86">
        <v>8.9929468396218987E-2</v>
      </c>
      <c r="F21" s="85">
        <v>15672012.614455922</v>
      </c>
      <c r="G21" s="85">
        <v>15595454.68</v>
      </c>
      <c r="H21" s="85">
        <v>76557.934455921873</v>
      </c>
      <c r="I21" s="85">
        <v>-1318801.0875754824</v>
      </c>
      <c r="J21" s="85">
        <v>-1242243.1531195606</v>
      </c>
      <c r="K21" s="85">
        <v>553539.29153014265</v>
      </c>
      <c r="L21" s="85"/>
      <c r="M21" s="87">
        <v>8.7569219543287156E-4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11727498.15</v>
      </c>
      <c r="E22" s="86">
        <v>5.3144967733325853E-2</v>
      </c>
      <c r="F22" s="85">
        <v>12325057.719442505</v>
      </c>
      <c r="G22" s="85">
        <v>12148128.15</v>
      </c>
      <c r="H22" s="85">
        <v>176929.56944250502</v>
      </c>
      <c r="I22" s="85">
        <v>-1037154.5713176843</v>
      </c>
      <c r="J22" s="85">
        <v>-860225.00187517924</v>
      </c>
      <c r="K22" s="85">
        <v>435324.03182188043</v>
      </c>
      <c r="L22" s="85"/>
      <c r="M22" s="87">
        <v>6.8867714177437594E-4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68755802.290000007</v>
      </c>
      <c r="E23" s="86">
        <v>7.8385300632683716E-2</v>
      </c>
      <c r="F23" s="85">
        <v>72259165.674720421</v>
      </c>
      <c r="G23" s="85">
        <v>70538942.719999999</v>
      </c>
      <c r="H23" s="85">
        <v>1720222.9547204226</v>
      </c>
      <c r="I23" s="85">
        <v>-6080614.4445811231</v>
      </c>
      <c r="J23" s="85">
        <v>-4360391.4898607004</v>
      </c>
      <c r="K23" s="85">
        <v>2552211.2799506923</v>
      </c>
      <c r="L23" s="85"/>
      <c r="M23" s="87">
        <v>4.0375661369412615E-3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249853112.62</v>
      </c>
      <c r="E24" s="86">
        <v>5.5177733827335915E-2</v>
      </c>
      <c r="F24" s="85">
        <v>262584056.29540589</v>
      </c>
      <c r="G24" s="85">
        <v>261307322.62</v>
      </c>
      <c r="H24" s="85">
        <v>1276733.6754058897</v>
      </c>
      <c r="I24" s="85">
        <v>-22096468.880004484</v>
      </c>
      <c r="J24" s="85">
        <v>-20819735.204598594</v>
      </c>
      <c r="K24" s="85">
        <v>9274532.6375502124</v>
      </c>
      <c r="L24" s="85"/>
      <c r="M24" s="87">
        <v>1.4672193954903575E-2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15629447.369999999</v>
      </c>
      <c r="E25" s="86">
        <v>3.7138448707790039E-2</v>
      </c>
      <c r="F25" s="85">
        <v>16425825.7383088</v>
      </c>
      <c r="G25" s="85">
        <v>16212639.59</v>
      </c>
      <c r="H25" s="85">
        <v>213186.14830880053</v>
      </c>
      <c r="I25" s="85">
        <v>-1382234.5209207861</v>
      </c>
      <c r="J25" s="85">
        <v>-1169048.3726119855</v>
      </c>
      <c r="K25" s="85">
        <v>580164.15413003368</v>
      </c>
      <c r="L25" s="85"/>
      <c r="M25" s="87">
        <v>9.1781239311341405E-4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171099104.31999999</v>
      </c>
      <c r="E26" s="86">
        <v>3.1642568614094903E-2</v>
      </c>
      <c r="F26" s="85">
        <v>179817238.89582658</v>
      </c>
      <c r="G26" s="85">
        <v>178266268.27000001</v>
      </c>
      <c r="H26" s="85">
        <v>1550970.6258265674</v>
      </c>
      <c r="I26" s="85">
        <v>-15131634.720731063</v>
      </c>
      <c r="J26" s="85">
        <v>-13580664.094904495</v>
      </c>
      <c r="K26" s="85">
        <v>6351188.5468679359</v>
      </c>
      <c r="L26" s="85"/>
      <c r="M26" s="87">
        <v>1.0047500380398982E-2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69657950.730000004</v>
      </c>
      <c r="E27" s="86">
        <v>2.4858599232295248E-2</v>
      </c>
      <c r="F27" s="85">
        <v>73207281.926992431</v>
      </c>
      <c r="G27" s="85">
        <v>73074040.450000003</v>
      </c>
      <c r="H27" s="85">
        <v>133241.4769924283</v>
      </c>
      <c r="I27" s="85">
        <v>-6160398.5013838196</v>
      </c>
      <c r="J27" s="85">
        <v>-6027157.0243913913</v>
      </c>
      <c r="K27" s="85">
        <v>2585698.9762333492</v>
      </c>
      <c r="L27" s="85"/>
      <c r="M27" s="87">
        <v>4.0905432511704727E-3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1329187.56</v>
      </c>
      <c r="E28" s="86">
        <v>0.10955495194117919</v>
      </c>
      <c r="F28" s="85">
        <v>1396914.6008319727</v>
      </c>
      <c r="G28" s="85">
        <v>1262141.03</v>
      </c>
      <c r="H28" s="85">
        <v>134773.57083197264</v>
      </c>
      <c r="I28" s="85">
        <v>-117550.47294487093</v>
      </c>
      <c r="J28" s="85">
        <v>17223.097887101714</v>
      </c>
      <c r="K28" s="85">
        <v>49339.362945598725</v>
      </c>
      <c r="L28" s="85"/>
      <c r="M28" s="87">
        <v>7.8054251469044733E-5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3370210.69</v>
      </c>
      <c r="E29" s="86">
        <v>1.8480272268631626E-2</v>
      </c>
      <c r="F29" s="85">
        <v>3541935.4366670395</v>
      </c>
      <c r="G29" s="85">
        <v>3655820.13</v>
      </c>
      <c r="H29" s="85">
        <v>-113884.69333296036</v>
      </c>
      <c r="I29" s="85">
        <v>-298054.14409186895</v>
      </c>
      <c r="J29" s="85">
        <v>-411938.83742482931</v>
      </c>
      <c r="K29" s="85">
        <v>125102.01979098172</v>
      </c>
      <c r="L29" s="85"/>
      <c r="M29" s="87">
        <v>1.9790982147088612E-4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2366322.19</v>
      </c>
      <c r="E30" s="86">
        <v>5.009628551104281E-2</v>
      </c>
      <c r="F30" s="85">
        <v>2486895.0906249001</v>
      </c>
      <c r="G30" s="85">
        <v>2506695.23</v>
      </c>
      <c r="H30" s="85">
        <v>-19800.139375099912</v>
      </c>
      <c r="I30" s="85">
        <v>-209272.41643342096</v>
      </c>
      <c r="J30" s="85">
        <v>-229072.55580852088</v>
      </c>
      <c r="K30" s="85">
        <v>87837.738549579881</v>
      </c>
      <c r="L30" s="85"/>
      <c r="M30" s="87">
        <v>1.3895819734804067E-4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17880686.73</v>
      </c>
      <c r="E31" s="86">
        <v>3.8081990042579901E-2</v>
      </c>
      <c r="F31" s="85">
        <v>18791774.101496633</v>
      </c>
      <c r="G31" s="85">
        <v>18405029.59</v>
      </c>
      <c r="H31" s="85">
        <v>386744.51149663329</v>
      </c>
      <c r="I31" s="85">
        <v>-1581329.2607783489</v>
      </c>
      <c r="J31" s="85">
        <v>-1194584.7492817156</v>
      </c>
      <c r="K31" s="85">
        <v>663730.02489432017</v>
      </c>
      <c r="L31" s="85"/>
      <c r="M31" s="87">
        <v>1.0500125493670969E-3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3326639.06</v>
      </c>
      <c r="E32" s="86">
        <v>-1.9519364167925043E-2</v>
      </c>
      <c r="F32" s="85">
        <v>3496143.6703575142</v>
      </c>
      <c r="G32" s="85">
        <v>3522401.35</v>
      </c>
      <c r="H32" s="85">
        <v>-26257.67964248592</v>
      </c>
      <c r="I32" s="85">
        <v>-294200.76337449381</v>
      </c>
      <c r="J32" s="85">
        <v>-320458.44301697973</v>
      </c>
      <c r="K32" s="85">
        <v>123484.64348428401</v>
      </c>
      <c r="L32" s="85"/>
      <c r="M32" s="87">
        <v>1.9535115250099585E-4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4543835.45</v>
      </c>
      <c r="E33" s="86">
        <v>5.1096799201579848E-2</v>
      </c>
      <c r="F33" s="85">
        <v>4775360.7353073005</v>
      </c>
      <c r="G33" s="85">
        <v>4731928.13</v>
      </c>
      <c r="H33" s="85">
        <v>43432.605307300575</v>
      </c>
      <c r="I33" s="85">
        <v>-401846.97946704406</v>
      </c>
      <c r="J33" s="85">
        <v>-358414.37415974349</v>
      </c>
      <c r="K33" s="85">
        <v>168666.90087938221</v>
      </c>
      <c r="L33" s="85"/>
      <c r="M33" s="87">
        <v>2.6682891528736547E-4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1072876551.97</v>
      </c>
      <c r="E34" s="86">
        <v>3.5145105103900107E-2</v>
      </c>
      <c r="F34" s="85">
        <v>1127543595.3802907</v>
      </c>
      <c r="G34" s="85">
        <v>1132779266.95</v>
      </c>
      <c r="H34" s="85">
        <v>-5235671.569709301</v>
      </c>
      <c r="I34" s="85">
        <v>-94882881.762402207</v>
      </c>
      <c r="J34" s="85">
        <v>-100118553.33211151</v>
      </c>
      <c r="K34" s="85">
        <v>39825113.615621217</v>
      </c>
      <c r="L34" s="85"/>
      <c r="M34" s="87">
        <v>6.3002828722462628E-2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16526451.640000001</v>
      </c>
      <c r="E35" s="86">
        <v>1.7882907088642715E-2</v>
      </c>
      <c r="F35" s="85">
        <v>17368535.706021428</v>
      </c>
      <c r="G35" s="85">
        <v>17241586.649999999</v>
      </c>
      <c r="H35" s="85">
        <v>126949.0560214296</v>
      </c>
      <c r="I35" s="85">
        <v>-1461563.6384548601</v>
      </c>
      <c r="J35" s="85">
        <v>-1334614.5824334305</v>
      </c>
      <c r="K35" s="85">
        <v>613460.89912912308</v>
      </c>
      <c r="L35" s="85"/>
      <c r="M35" s="87">
        <v>9.7048742481427276E-4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37954527.810000002</v>
      </c>
      <c r="E36" s="86">
        <v>8.8035956700354454E-2</v>
      </c>
      <c r="F36" s="85">
        <v>39888451.909279197</v>
      </c>
      <c r="G36" s="85">
        <v>39122398.770000003</v>
      </c>
      <c r="H36" s="85">
        <v>766053.13927919418</v>
      </c>
      <c r="I36" s="85">
        <v>-3356616.3487602579</v>
      </c>
      <c r="J36" s="85">
        <v>-2590563.2094810638</v>
      </c>
      <c r="K36" s="85">
        <v>1408869.8084463042</v>
      </c>
      <c r="L36" s="85"/>
      <c r="M36" s="87">
        <v>2.2288143127600379E-3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18386845.559999999</v>
      </c>
      <c r="E37" s="86">
        <v>-3.5816284849863461E-2</v>
      </c>
      <c r="F37" s="85">
        <v>19323723.60301546</v>
      </c>
      <c r="G37" s="85">
        <v>20185352.510000002</v>
      </c>
      <c r="H37" s="85">
        <v>-861628.90698454157</v>
      </c>
      <c r="I37" s="85">
        <v>-1626092.852947179</v>
      </c>
      <c r="J37" s="85">
        <v>-2487721.7599317208</v>
      </c>
      <c r="K37" s="85">
        <v>682518.61047323549</v>
      </c>
      <c r="L37" s="85"/>
      <c r="M37" s="87">
        <v>1.0797358553842683E-3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6641093.8799999999</v>
      </c>
      <c r="E38" s="86">
        <v>5.4016419077333316E-3</v>
      </c>
      <c r="F38" s="85">
        <v>6979482.2684526602</v>
      </c>
      <c r="G38" s="85">
        <v>7071612.71</v>
      </c>
      <c r="H38" s="85">
        <v>-92130.441547339782</v>
      </c>
      <c r="I38" s="85">
        <v>-587323.9789163298</v>
      </c>
      <c r="J38" s="85">
        <v>-679454.42046366958</v>
      </c>
      <c r="K38" s="85">
        <v>246517.00870651726</v>
      </c>
      <c r="L38" s="85"/>
      <c r="M38" s="87">
        <v>3.8998680648128691E-4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7519791.2199999997</v>
      </c>
      <c r="E39" s="86">
        <v>2.6220081989919031E-2</v>
      </c>
      <c r="F39" s="85">
        <v>7902952.5001167422</v>
      </c>
      <c r="G39" s="85">
        <v>7929114.0599999996</v>
      </c>
      <c r="H39" s="85">
        <v>-26161.559883257374</v>
      </c>
      <c r="I39" s="85">
        <v>-665034.07115673565</v>
      </c>
      <c r="J39" s="85">
        <v>-691195.63103999302</v>
      </c>
      <c r="K39" s="85">
        <v>279134.20155595388</v>
      </c>
      <c r="L39" s="85"/>
      <c r="M39" s="87">
        <v>4.4158679523045988E-4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48587618.07</v>
      </c>
      <c r="E40" s="86">
        <v>2.8457133457007837E-2</v>
      </c>
      <c r="F40" s="85">
        <v>51063337.593703024</v>
      </c>
      <c r="G40" s="85">
        <v>50518790.829999998</v>
      </c>
      <c r="H40" s="85">
        <v>544546.76370302588</v>
      </c>
      <c r="I40" s="85">
        <v>-4296983.8533496782</v>
      </c>
      <c r="J40" s="85">
        <v>-3752437.0896466523</v>
      </c>
      <c r="K40" s="85">
        <v>1803569.4846691622</v>
      </c>
      <c r="L40" s="85"/>
      <c r="M40" s="87">
        <v>2.8532242350490264E-3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67389061.349999994</v>
      </c>
      <c r="E41" s="86">
        <v>3.2681706830058457E-2</v>
      </c>
      <c r="F41" s="85">
        <v>70822784.20975934</v>
      </c>
      <c r="G41" s="85">
        <v>71826538.469999999</v>
      </c>
      <c r="H41" s="85">
        <v>-1003754.2602406591</v>
      </c>
      <c r="I41" s="85">
        <v>-5959742.8319321768</v>
      </c>
      <c r="J41" s="85">
        <v>-6963497.092172836</v>
      </c>
      <c r="K41" s="85">
        <v>2501477.937779427</v>
      </c>
      <c r="L41" s="85"/>
      <c r="M41" s="87">
        <v>3.9573066278740842E-3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1485787.57</v>
      </c>
      <c r="E42" s="86">
        <v>1.7111966981002622E-2</v>
      </c>
      <c r="F42" s="85">
        <v>1561493.9627238587</v>
      </c>
      <c r="G42" s="85">
        <v>1553889.4</v>
      </c>
      <c r="H42" s="85">
        <v>7604.5627238587476</v>
      </c>
      <c r="I42" s="85">
        <v>-131399.83912361512</v>
      </c>
      <c r="J42" s="85">
        <v>-123795.27639975637</v>
      </c>
      <c r="K42" s="85">
        <v>55152.34597613084</v>
      </c>
      <c r="L42" s="85"/>
      <c r="M42" s="87">
        <v>8.7250317493462625E-5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994792.51</v>
      </c>
      <c r="E43" s="86">
        <v>1.2272687841824597E-2</v>
      </c>
      <c r="F43" s="85">
        <v>1045480.8815824955</v>
      </c>
      <c r="G43" s="85">
        <v>1077488.27</v>
      </c>
      <c r="H43" s="85">
        <v>-32007.388417504495</v>
      </c>
      <c r="I43" s="85">
        <v>-87977.297976303089</v>
      </c>
      <c r="J43" s="85">
        <v>-119984.68639380758</v>
      </c>
      <c r="K43" s="85">
        <v>36926.638635147283</v>
      </c>
      <c r="L43" s="85"/>
      <c r="M43" s="87">
        <v>5.841747776744329E-5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50068582.659999996</v>
      </c>
      <c r="E44" s="86">
        <v>2.7153416366116019E-2</v>
      </c>
      <c r="F44" s="85">
        <v>52619762.827690415</v>
      </c>
      <c r="G44" s="85">
        <v>53054074.020000003</v>
      </c>
      <c r="H44" s="85">
        <v>-434311.19230958819</v>
      </c>
      <c r="I44" s="85">
        <v>-4427957.158553577</v>
      </c>
      <c r="J44" s="85">
        <v>-4862268.3508631652</v>
      </c>
      <c r="K44" s="85">
        <v>1858542.8019153674</v>
      </c>
      <c r="L44" s="85"/>
      <c r="M44" s="87">
        <v>2.9401913313440069E-3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2366652.0499999998</v>
      </c>
      <c r="E45" s="86">
        <v>8.165211601733903E-2</v>
      </c>
      <c r="F45" s="85">
        <v>2487241.7582165152</v>
      </c>
      <c r="G45" s="85">
        <v>2381688.2400000002</v>
      </c>
      <c r="H45" s="85">
        <v>105553.51821651496</v>
      </c>
      <c r="I45" s="85">
        <v>-209301.58853837624</v>
      </c>
      <c r="J45" s="85">
        <v>-103748.07032186128</v>
      </c>
      <c r="K45" s="85">
        <v>87849.982933104824</v>
      </c>
      <c r="L45" s="85"/>
      <c r="M45" s="87">
        <v>1.389775678087374E-4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18220805.670000002</v>
      </c>
      <c r="E46" s="86">
        <v>1.6561486328119292E-2</v>
      </c>
      <c r="F46" s="85">
        <v>19149223.36419173</v>
      </c>
      <c r="G46" s="85">
        <v>19172212.550000001</v>
      </c>
      <c r="H46" s="85">
        <v>-22989.18580827117</v>
      </c>
      <c r="I46" s="85">
        <v>-1611408.6441984798</v>
      </c>
      <c r="J46" s="85">
        <v>-1634397.830006751</v>
      </c>
      <c r="K46" s="85">
        <v>676355.21966016071</v>
      </c>
      <c r="L46" s="85"/>
      <c r="M46" s="87">
        <v>1.069985448656152E-3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17491781.57</v>
      </c>
      <c r="E47" s="86">
        <v>1.1510946910329478E-2</v>
      </c>
      <c r="F47" s="85">
        <v>18383052.779772181</v>
      </c>
      <c r="G47" s="85">
        <v>18461076.68</v>
      </c>
      <c r="H47" s="85">
        <v>-78023.900227818638</v>
      </c>
      <c r="I47" s="85">
        <v>-1546935.3295797296</v>
      </c>
      <c r="J47" s="85">
        <v>-1624959.2298075482</v>
      </c>
      <c r="K47" s="85">
        <v>649293.88855201483</v>
      </c>
      <c r="L47" s="85"/>
      <c r="M47" s="87">
        <v>1.0271747632865161E-3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2962438.35</v>
      </c>
      <c r="E48" s="86">
        <v>-6.0367493081105324E-4</v>
      </c>
      <c r="F48" s="85">
        <v>3113385.5820766017</v>
      </c>
      <c r="G48" s="85">
        <v>3220019.21</v>
      </c>
      <c r="H48" s="85">
        <v>-106633.62792339828</v>
      </c>
      <c r="I48" s="85">
        <v>-261991.64030133042</v>
      </c>
      <c r="J48" s="85">
        <v>-368625.2682247287</v>
      </c>
      <c r="K48" s="85">
        <v>109965.53485244072</v>
      </c>
      <c r="L48" s="85"/>
      <c r="M48" s="87">
        <v>1.73964092721754E-4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3612803.11</v>
      </c>
      <c r="E49" s="86">
        <v>3.3398508301635654E-2</v>
      </c>
      <c r="F49" s="85">
        <v>3796888.8410979104</v>
      </c>
      <c r="G49" s="85">
        <v>3786476.59</v>
      </c>
      <c r="H49" s="85">
        <v>10412.251097910572</v>
      </c>
      <c r="I49" s="85">
        <v>-319508.49302050378</v>
      </c>
      <c r="J49" s="85">
        <v>-309096.24192259321</v>
      </c>
      <c r="K49" s="85">
        <v>134107.03595155361</v>
      </c>
      <c r="L49" s="85"/>
      <c r="M49" s="87">
        <v>2.1215564374984583E-4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33148157.280000001</v>
      </c>
      <c r="E50" s="86">
        <v>-4.6169620799544463E-3</v>
      </c>
      <c r="F50" s="85">
        <v>34837178.95697628</v>
      </c>
      <c r="G50" s="85">
        <v>35574096.880000003</v>
      </c>
      <c r="H50" s="85">
        <v>-736917.92302372307</v>
      </c>
      <c r="I50" s="85">
        <v>-2931551.3346475842</v>
      </c>
      <c r="J50" s="85">
        <v>-3668469.2576713073</v>
      </c>
      <c r="K50" s="85">
        <v>1230457.6210566631</v>
      </c>
      <c r="L50" s="85"/>
      <c r="M50" s="87">
        <v>1.9465684768134345E-3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12097002.390000001</v>
      </c>
      <c r="E51" s="86">
        <v>3.4859513421762633E-2</v>
      </c>
      <c r="F51" s="85">
        <v>12713389.572266437</v>
      </c>
      <c r="G51" s="85">
        <v>12736377.359999999</v>
      </c>
      <c r="H51" s="85">
        <v>-22987.787733562291</v>
      </c>
      <c r="I51" s="85">
        <v>-1069832.7271131952</v>
      </c>
      <c r="J51" s="85">
        <v>-1092820.5148467575</v>
      </c>
      <c r="K51" s="85">
        <v>449040.00717098586</v>
      </c>
      <c r="L51" s="85"/>
      <c r="M51" s="87">
        <v>7.1037564222365659E-4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21698901.170000002</v>
      </c>
      <c r="E52" s="86">
        <v>2.0428561190111435E-2</v>
      </c>
      <c r="F52" s="85">
        <v>22804540.742453966</v>
      </c>
      <c r="G52" s="85">
        <v>22722945.059999999</v>
      </c>
      <c r="H52" s="85">
        <v>81595.682453967631</v>
      </c>
      <c r="I52" s="85">
        <v>-1919003.8875457975</v>
      </c>
      <c r="J52" s="85">
        <v>-1837408.2050918299</v>
      </c>
      <c r="K52" s="85">
        <v>805461.91716337379</v>
      </c>
      <c r="L52" s="85"/>
      <c r="M52" s="87">
        <v>1.2742306198871805E-3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7240463.3700000001</v>
      </c>
      <c r="E53" s="86">
        <v>-1.3742836063056737E-2</v>
      </c>
      <c r="F53" s="85">
        <v>7609391.8591459496</v>
      </c>
      <c r="G53" s="85">
        <v>7729294.4000000004</v>
      </c>
      <c r="H53" s="85">
        <v>-119902.54085405078</v>
      </c>
      <c r="I53" s="85">
        <v>-640330.92025290534</v>
      </c>
      <c r="J53" s="85">
        <v>-760233.46110695612</v>
      </c>
      <c r="K53" s="85">
        <v>268765.56842492783</v>
      </c>
      <c r="L53" s="85"/>
      <c r="M53" s="87">
        <v>4.2518374805914299E-4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30086311.390000001</v>
      </c>
      <c r="E54" s="86">
        <v>3.3467852189752866E-2</v>
      </c>
      <c r="F54" s="85">
        <v>31619320.651683111</v>
      </c>
      <c r="G54" s="85">
        <v>31339694.77</v>
      </c>
      <c r="H54" s="85">
        <v>279625.88168311119</v>
      </c>
      <c r="I54" s="85">
        <v>-2660768.3065143619</v>
      </c>
      <c r="J54" s="85">
        <v>-2381142.4248312507</v>
      </c>
      <c r="K54" s="85">
        <v>1116802.0842487502</v>
      </c>
      <c r="L54" s="85"/>
      <c r="M54" s="87">
        <v>1.7667668474199718E-3</v>
      </c>
      <c r="N54" s="88">
        <v>102</v>
      </c>
      <c r="O54" s="88" t="s">
        <v>227</v>
      </c>
    </row>
    <row r="55" spans="1:15" s="88" customFormat="1" ht="11.4">
      <c r="A55" s="82">
        <v>17</v>
      </c>
      <c r="B55" s="83">
        <v>84</v>
      </c>
      <c r="C55" s="84" t="s">
        <v>899</v>
      </c>
      <c r="D55" s="85">
        <v>55036054.909999996</v>
      </c>
      <c r="E55" s="86">
        <v>4.4080495383548995E-2</v>
      </c>
      <c r="F55" s="85">
        <v>57840346.230722457</v>
      </c>
      <c r="G55" s="85">
        <v>56950356.82</v>
      </c>
      <c r="H55" s="85">
        <v>889989.41072245687</v>
      </c>
      <c r="I55" s="85">
        <v>-4867269.6603407757</v>
      </c>
      <c r="J55" s="85">
        <v>-3977280.2496183189</v>
      </c>
      <c r="K55" s="85">
        <v>2042935.0755422285</v>
      </c>
      <c r="L55" s="85"/>
      <c r="M55" s="87">
        <v>3.2318975884857767E-3</v>
      </c>
      <c r="N55" s="88">
        <v>109</v>
      </c>
      <c r="O55" s="88" t="s">
        <v>899</v>
      </c>
    </row>
    <row r="56" spans="1:15" s="88" customFormat="1" ht="11.4">
      <c r="A56" s="82">
        <v>5</v>
      </c>
      <c r="B56" s="83">
        <v>86</v>
      </c>
      <c r="C56" s="84" t="s">
        <v>702</v>
      </c>
      <c r="D56" s="85">
        <v>26490551.440000001</v>
      </c>
      <c r="E56" s="86">
        <v>3.5160709432393522E-2</v>
      </c>
      <c r="F56" s="85">
        <v>27840343.382860459</v>
      </c>
      <c r="G56" s="85">
        <v>27443729.399999999</v>
      </c>
      <c r="H56" s="85">
        <v>396613.98286046088</v>
      </c>
      <c r="I56" s="85">
        <v>-2342767.0737020974</v>
      </c>
      <c r="J56" s="85">
        <v>-1946153.0908416365</v>
      </c>
      <c r="K56" s="85">
        <v>983327.68937982898</v>
      </c>
      <c r="L56" s="85"/>
      <c r="M56" s="87">
        <v>1.5556120339039472E-3</v>
      </c>
      <c r="N56" s="88">
        <v>114</v>
      </c>
      <c r="O56" s="88" t="s">
        <v>702</v>
      </c>
    </row>
    <row r="57" spans="1:15" s="88" customFormat="1" ht="11.4">
      <c r="A57" s="82">
        <v>7</v>
      </c>
      <c r="B57" s="83">
        <v>111</v>
      </c>
      <c r="C57" s="84" t="s">
        <v>113</v>
      </c>
      <c r="D57" s="85">
        <v>60265776.969999999</v>
      </c>
      <c r="E57" s="86">
        <v>4.6315502896080605E-3</v>
      </c>
      <c r="F57" s="85">
        <v>63336542.04518453</v>
      </c>
      <c r="G57" s="85">
        <v>64096709.079999998</v>
      </c>
      <c r="H57" s="85">
        <v>-760167.03481546789</v>
      </c>
      <c r="I57" s="85">
        <v>-5329774.9681118056</v>
      </c>
      <c r="J57" s="85">
        <v>-6089942.0029272735</v>
      </c>
      <c r="K57" s="85">
        <v>2237062.0464739637</v>
      </c>
      <c r="L57" s="85"/>
      <c r="M57" s="87">
        <v>3.5390040142970823E-3</v>
      </c>
      <c r="N57" s="88">
        <v>117</v>
      </c>
      <c r="O57" s="88" t="s">
        <v>113</v>
      </c>
    </row>
    <row r="58" spans="1:15" s="88" customFormat="1" ht="11.4">
      <c r="A58" s="82">
        <v>10</v>
      </c>
      <c r="B58" s="83">
        <v>90</v>
      </c>
      <c r="C58" s="84" t="s">
        <v>77</v>
      </c>
      <c r="D58" s="85">
        <v>8472766.0600000005</v>
      </c>
      <c r="E58" s="86">
        <v>-7.4938474047867411E-3</v>
      </c>
      <c r="F58" s="85">
        <v>8904484.9461633433</v>
      </c>
      <c r="G58" s="85">
        <v>8962695.8900000006</v>
      </c>
      <c r="H58" s="85">
        <v>-58210.94383665733</v>
      </c>
      <c r="I58" s="85">
        <v>-749313.104844474</v>
      </c>
      <c r="J58" s="85">
        <v>-807524.04868113133</v>
      </c>
      <c r="K58" s="85">
        <v>314508.57077498565</v>
      </c>
      <c r="L58" s="85"/>
      <c r="M58" s="87">
        <v>4.9754860230984057E-4</v>
      </c>
      <c r="N58" s="88">
        <v>124</v>
      </c>
      <c r="O58" s="88" t="s">
        <v>77</v>
      </c>
    </row>
    <row r="59" spans="1:15" s="88" customFormat="1" ht="11.4">
      <c r="A59" s="82">
        <v>1</v>
      </c>
      <c r="B59" s="83">
        <v>91</v>
      </c>
      <c r="C59" s="84" t="s">
        <v>376</v>
      </c>
      <c r="D59" s="85">
        <v>2323043440.1100001</v>
      </c>
      <c r="E59" s="86">
        <v>3.0909761483070237E-2</v>
      </c>
      <c r="F59" s="85">
        <v>2441411127.7543054</v>
      </c>
      <c r="G59" s="85">
        <v>2447150185.3699999</v>
      </c>
      <c r="H59" s="85">
        <v>-5739057.6156945229</v>
      </c>
      <c r="I59" s="85">
        <v>-205444937.39951223</v>
      </c>
      <c r="J59" s="85">
        <v>-211183995.01520675</v>
      </c>
      <c r="K59" s="85">
        <v>86231233.935096055</v>
      </c>
      <c r="L59" s="85"/>
      <c r="M59" s="87">
        <v>0.13641672725846207</v>
      </c>
      <c r="N59" s="88">
        <v>127</v>
      </c>
      <c r="O59" s="88" t="s">
        <v>376</v>
      </c>
    </row>
    <row r="60" spans="1:15" s="88" customFormat="1" ht="11.4">
      <c r="A60" s="82">
        <v>10</v>
      </c>
      <c r="B60" s="83">
        <v>97</v>
      </c>
      <c r="C60" s="84" t="s">
        <v>799</v>
      </c>
      <c r="D60" s="85">
        <v>5131480.47</v>
      </c>
      <c r="E60" s="86">
        <v>2.1834643370556212E-2</v>
      </c>
      <c r="F60" s="85">
        <v>5392948.450726633</v>
      </c>
      <c r="G60" s="85">
        <v>5279445.17</v>
      </c>
      <c r="H60" s="85">
        <v>113503.28072663303</v>
      </c>
      <c r="I60" s="85">
        <v>-453817.03403533844</v>
      </c>
      <c r="J60" s="85">
        <v>-340313.7533087054</v>
      </c>
      <c r="K60" s="85">
        <v>190480.24897071827</v>
      </c>
      <c r="L60" s="85"/>
      <c r="M60" s="87">
        <v>3.0133735754634344E-4</v>
      </c>
      <c r="N60" s="88">
        <v>134</v>
      </c>
      <c r="O60" s="88" t="s">
        <v>799</v>
      </c>
    </row>
    <row r="61" spans="1:15" s="88" customFormat="1" ht="11.4">
      <c r="A61" s="82">
        <v>7</v>
      </c>
      <c r="B61" s="83">
        <v>98</v>
      </c>
      <c r="C61" s="84" t="s">
        <v>195</v>
      </c>
      <c r="D61" s="85">
        <v>69026429.180000007</v>
      </c>
      <c r="E61" s="86">
        <v>2.9097516626642426E-2</v>
      </c>
      <c r="F61" s="85">
        <v>72543582.009476632</v>
      </c>
      <c r="G61" s="85">
        <v>72195267.989999995</v>
      </c>
      <c r="H61" s="85">
        <v>348314.01947663724</v>
      </c>
      <c r="I61" s="85">
        <v>-6104548.1014016103</v>
      </c>
      <c r="J61" s="85">
        <v>-5756234.0819249731</v>
      </c>
      <c r="K61" s="85">
        <v>2562256.9339655018</v>
      </c>
      <c r="L61" s="85"/>
      <c r="M61" s="87">
        <v>4.0534582352139432E-3</v>
      </c>
      <c r="N61" s="88">
        <v>137</v>
      </c>
      <c r="O61" s="88" t="s">
        <v>195</v>
      </c>
    </row>
    <row r="62" spans="1:15" s="88" customFormat="1" ht="11.4">
      <c r="A62" s="82">
        <v>4</v>
      </c>
      <c r="B62" s="83">
        <v>99</v>
      </c>
      <c r="C62" s="84" t="s">
        <v>336</v>
      </c>
      <c r="D62" s="85">
        <v>4381053.37</v>
      </c>
      <c r="E62" s="86">
        <v>3.8898518904223842E-2</v>
      </c>
      <c r="F62" s="85">
        <v>4604284.3039977886</v>
      </c>
      <c r="G62" s="85">
        <v>4559574.7300000004</v>
      </c>
      <c r="H62" s="85">
        <v>44709.573997788131</v>
      </c>
      <c r="I62" s="85">
        <v>-387450.88438852114</v>
      </c>
      <c r="J62" s="85">
        <v>-342741.31039073301</v>
      </c>
      <c r="K62" s="85">
        <v>162624.43977918994</v>
      </c>
      <c r="L62" s="85"/>
      <c r="M62" s="87">
        <v>2.5726981784368028E-4</v>
      </c>
      <c r="N62" s="88">
        <v>139</v>
      </c>
      <c r="O62" s="88" t="s">
        <v>336</v>
      </c>
    </row>
    <row r="63" spans="1:15" s="88" customFormat="1" ht="11.4">
      <c r="A63" s="82">
        <v>4</v>
      </c>
      <c r="B63" s="83">
        <v>102</v>
      </c>
      <c r="C63" s="84" t="s">
        <v>735</v>
      </c>
      <c r="D63" s="85">
        <v>26569358.559999999</v>
      </c>
      <c r="E63" s="86">
        <v>1.4248639808108317E-2</v>
      </c>
      <c r="F63" s="85">
        <v>27923166.01819833</v>
      </c>
      <c r="G63" s="85">
        <v>28036738.219999999</v>
      </c>
      <c r="H63" s="85">
        <v>-113572.20180166885</v>
      </c>
      <c r="I63" s="85">
        <v>-2349736.6049452452</v>
      </c>
      <c r="J63" s="85">
        <v>-2463308.8067469141</v>
      </c>
      <c r="K63" s="85">
        <v>986253.0049736473</v>
      </c>
      <c r="L63" s="85"/>
      <c r="M63" s="87">
        <v>1.5602398463716105E-3</v>
      </c>
      <c r="N63" s="88">
        <v>144</v>
      </c>
      <c r="O63" s="88" t="s">
        <v>735</v>
      </c>
    </row>
    <row r="64" spans="1:15" s="88" customFormat="1" ht="11.4">
      <c r="A64" s="82">
        <v>5</v>
      </c>
      <c r="B64" s="83">
        <v>103</v>
      </c>
      <c r="C64" s="84" t="s">
        <v>116</v>
      </c>
      <c r="D64" s="85">
        <v>6320118.1500000004</v>
      </c>
      <c r="E64" s="86">
        <v>8.1810217668419644E-2</v>
      </c>
      <c r="F64" s="85">
        <v>6642151.6333768247</v>
      </c>
      <c r="G64" s="85">
        <v>6418533.6900000004</v>
      </c>
      <c r="H64" s="85">
        <v>223617.94337682426</v>
      </c>
      <c r="I64" s="85">
        <v>-558937.57958430087</v>
      </c>
      <c r="J64" s="85">
        <v>-335319.63620747661</v>
      </c>
      <c r="K64" s="85">
        <v>234602.4087540482</v>
      </c>
      <c r="L64" s="85"/>
      <c r="M64" s="87">
        <v>3.7113805924739E-4</v>
      </c>
      <c r="N64" s="88">
        <v>147</v>
      </c>
      <c r="O64" s="88" t="s">
        <v>116</v>
      </c>
    </row>
    <row r="65" spans="1:15" s="88" customFormat="1" ht="11.4">
      <c r="A65" s="82">
        <v>18</v>
      </c>
      <c r="B65" s="83">
        <v>105</v>
      </c>
      <c r="C65" s="84" t="s">
        <v>901</v>
      </c>
      <c r="D65" s="85">
        <v>5827614.1699999999</v>
      </c>
      <c r="E65" s="86">
        <v>2.7597696759534751E-3</v>
      </c>
      <c r="F65" s="85">
        <v>6124552.7471595481</v>
      </c>
      <c r="G65" s="85">
        <v>6092087.8099999996</v>
      </c>
      <c r="H65" s="85">
        <v>32464.937159548514</v>
      </c>
      <c r="I65" s="85">
        <v>-515381.5928157884</v>
      </c>
      <c r="J65" s="85">
        <v>-482916.65565623989</v>
      </c>
      <c r="K65" s="85">
        <v>216320.69039266664</v>
      </c>
      <c r="L65" s="85"/>
      <c r="M65" s="87">
        <v>3.4221661079174434E-4</v>
      </c>
      <c r="N65" s="88">
        <v>149</v>
      </c>
      <c r="O65" s="88" t="s">
        <v>901</v>
      </c>
    </row>
    <row r="66" spans="1:15" s="88" customFormat="1" ht="11.4">
      <c r="A66" s="82">
        <v>1</v>
      </c>
      <c r="B66" s="83">
        <v>106</v>
      </c>
      <c r="C66" s="84" t="s">
        <v>985</v>
      </c>
      <c r="D66" s="85">
        <v>156605880.36000001</v>
      </c>
      <c r="E66" s="86">
        <v>3.7174931029076187E-2</v>
      </c>
      <c r="F66" s="85">
        <v>164585531.3685219</v>
      </c>
      <c r="G66" s="85">
        <v>162207913.75999999</v>
      </c>
      <c r="H66" s="85">
        <v>2377617.6085219085</v>
      </c>
      <c r="I66" s="85">
        <v>-13849885.340685759</v>
      </c>
      <c r="J66" s="85">
        <v>-11472267.73216385</v>
      </c>
      <c r="K66" s="85">
        <v>5813200.9379451694</v>
      </c>
      <c r="L66" s="85"/>
      <c r="M66" s="87">
        <v>9.1964107512039709E-3</v>
      </c>
      <c r="N66" s="88">
        <v>152</v>
      </c>
      <c r="O66" s="88" t="s">
        <v>985</v>
      </c>
    </row>
    <row r="67" spans="1:15" s="88" customFormat="1" ht="11.4">
      <c r="A67" s="82">
        <v>7</v>
      </c>
      <c r="B67" s="83">
        <v>283</v>
      </c>
      <c r="C67" s="84" t="s">
        <v>920</v>
      </c>
      <c r="D67" s="85">
        <v>5772696.2300000004</v>
      </c>
      <c r="E67" s="86">
        <v>7.1446905586669718E-2</v>
      </c>
      <c r="F67" s="85">
        <v>6066836.5342319962</v>
      </c>
      <c r="G67" s="85">
        <v>6027539.7699999996</v>
      </c>
      <c r="H67" s="85">
        <v>39296.764231996611</v>
      </c>
      <c r="I67" s="85">
        <v>-510524.76898262074</v>
      </c>
      <c r="J67" s="85">
        <v>-471228.00475062412</v>
      </c>
      <c r="K67" s="85">
        <v>214282.13973553848</v>
      </c>
      <c r="L67" s="85"/>
      <c r="M67" s="87">
        <v>3.389916492980317E-4</v>
      </c>
      <c r="N67" s="88">
        <v>155</v>
      </c>
      <c r="O67" s="88" t="s">
        <v>920</v>
      </c>
    </row>
    <row r="68" spans="1:15" s="88" customFormat="1" ht="11.4">
      <c r="A68" s="82">
        <v>1</v>
      </c>
      <c r="B68" s="83">
        <v>224</v>
      </c>
      <c r="C68" s="84" t="s">
        <v>990</v>
      </c>
      <c r="D68" s="85">
        <v>27560472.100000001</v>
      </c>
      <c r="E68" s="86">
        <v>3.0093209478417919E-2</v>
      </c>
      <c r="F68" s="85">
        <v>28964780.472601037</v>
      </c>
      <c r="G68" s="85">
        <v>28659656.41</v>
      </c>
      <c r="H68" s="85">
        <v>305124.06260103732</v>
      </c>
      <c r="I68" s="85">
        <v>-2437388.542771887</v>
      </c>
      <c r="J68" s="85">
        <v>-2132264.4801708497</v>
      </c>
      <c r="K68" s="85">
        <v>1023043.080461833</v>
      </c>
      <c r="L68" s="85"/>
      <c r="M68" s="87">
        <v>1.6184412829585851E-3</v>
      </c>
      <c r="N68" s="88">
        <v>307</v>
      </c>
      <c r="O68" s="88" t="s">
        <v>990</v>
      </c>
    </row>
    <row r="69" spans="1:15" s="88" customFormat="1" ht="11.4">
      <c r="A69" s="82">
        <v>11</v>
      </c>
      <c r="B69" s="83">
        <v>140</v>
      </c>
      <c r="C69" s="84" t="s">
        <v>1001</v>
      </c>
      <c r="D69" s="85">
        <v>60791291.159999996</v>
      </c>
      <c r="E69" s="86">
        <v>3.8620452610764688E-2</v>
      </c>
      <c r="F69" s="85">
        <v>63888833.134152725</v>
      </c>
      <c r="G69" s="85">
        <v>63777906.390000001</v>
      </c>
      <c r="H69" s="85">
        <v>110926.74415272474</v>
      </c>
      <c r="I69" s="85">
        <v>-5376250.3064558841</v>
      </c>
      <c r="J69" s="85">
        <v>-5265323.5623031594</v>
      </c>
      <c r="K69" s="85">
        <v>2256569.1018615966</v>
      </c>
      <c r="L69" s="85"/>
      <c r="M69" s="87">
        <v>3.5698639305129782E-3</v>
      </c>
      <c r="N69" s="88">
        <v>168</v>
      </c>
      <c r="O69" s="88" t="s">
        <v>1001</v>
      </c>
    </row>
    <row r="70" spans="1:15" s="88" customFormat="1" ht="11.4">
      <c r="A70" s="82">
        <v>17</v>
      </c>
      <c r="B70" s="83">
        <v>139</v>
      </c>
      <c r="C70" s="84" t="s">
        <v>1190</v>
      </c>
      <c r="D70" s="85">
        <v>23773281.48</v>
      </c>
      <c r="E70" s="86">
        <v>4.5979546529030489E-2</v>
      </c>
      <c r="F70" s="85">
        <v>24984618.430449594</v>
      </c>
      <c r="G70" s="85">
        <v>24698320.899999999</v>
      </c>
      <c r="H70" s="85">
        <v>286297.5304495953</v>
      </c>
      <c r="I70" s="85">
        <v>-2102457.5955447108</v>
      </c>
      <c r="J70" s="85">
        <v>-1816160.0650951155</v>
      </c>
      <c r="K70" s="85">
        <v>882462.79054071219</v>
      </c>
      <c r="L70" s="85"/>
      <c r="M70" s="87">
        <v>1.3960450328652668E-3</v>
      </c>
      <c r="N70" s="88">
        <v>2004</v>
      </c>
      <c r="O70" s="88" t="s">
        <v>1190</v>
      </c>
    </row>
    <row r="71" spans="1:15" s="88" customFormat="1" ht="11.4">
      <c r="A71" s="82">
        <v>8</v>
      </c>
      <c r="B71" s="83">
        <v>142</v>
      </c>
      <c r="C71" s="84" t="s">
        <v>234</v>
      </c>
      <c r="D71" s="85">
        <v>17895519.050000001</v>
      </c>
      <c r="E71" s="86">
        <v>5.5891101334294882E-2</v>
      </c>
      <c r="F71" s="85">
        <v>18807362.183266081</v>
      </c>
      <c r="G71" s="85">
        <v>18673809.16</v>
      </c>
      <c r="H71" s="85">
        <v>133553.02326608077</v>
      </c>
      <c r="I71" s="85">
        <v>-1582640.9990787508</v>
      </c>
      <c r="J71" s="85">
        <v>-1449087.9758126701</v>
      </c>
      <c r="K71" s="85">
        <v>664280.59972802189</v>
      </c>
      <c r="L71" s="85"/>
      <c r="M71" s="87">
        <v>1.0508835518275392E-3</v>
      </c>
      <c r="N71" s="88">
        <v>171</v>
      </c>
      <c r="O71" s="88" t="s">
        <v>234</v>
      </c>
    </row>
    <row r="72" spans="1:15" s="88" customFormat="1" ht="11.4">
      <c r="A72" s="82">
        <v>6</v>
      </c>
      <c r="B72" s="83">
        <v>143</v>
      </c>
      <c r="C72" s="84" t="s">
        <v>1016</v>
      </c>
      <c r="D72" s="85">
        <v>19264036.989999998</v>
      </c>
      <c r="E72" s="86">
        <v>5.0780504012184709E-2</v>
      </c>
      <c r="F72" s="85">
        <v>20245611.192974303</v>
      </c>
      <c r="G72" s="85">
        <v>20021708.710000001</v>
      </c>
      <c r="H72" s="85">
        <v>223902.48297430202</v>
      </c>
      <c r="I72" s="85">
        <v>-1703669.7657642744</v>
      </c>
      <c r="J72" s="85">
        <v>-1479767.2827899724</v>
      </c>
      <c r="K72" s="85">
        <v>715079.90403329465</v>
      </c>
      <c r="L72" s="85"/>
      <c r="M72" s="87">
        <v>1.1312474121608837E-3</v>
      </c>
      <c r="N72" s="88">
        <v>174</v>
      </c>
      <c r="O72" s="88" t="s">
        <v>1016</v>
      </c>
    </row>
    <row r="73" spans="1:15" s="88" customFormat="1" ht="11.4">
      <c r="A73" s="82">
        <v>14</v>
      </c>
      <c r="B73" s="83">
        <v>145</v>
      </c>
      <c r="C73" s="84" t="s">
        <v>264</v>
      </c>
      <c r="D73" s="85">
        <v>31778678.300000001</v>
      </c>
      <c r="E73" s="86">
        <v>4.6240855753628789E-2</v>
      </c>
      <c r="F73" s="85">
        <v>33397919.938712165</v>
      </c>
      <c r="G73" s="85">
        <v>33179494.039999999</v>
      </c>
      <c r="H73" s="85">
        <v>218425.89871216565</v>
      </c>
      <c r="I73" s="85">
        <v>-2810437.5756630665</v>
      </c>
      <c r="J73" s="85">
        <v>-2592011.6769509008</v>
      </c>
      <c r="K73" s="85">
        <v>1179622.6430039131</v>
      </c>
      <c r="L73" s="85"/>
      <c r="M73" s="87">
        <v>1.8661481810603726E-3</v>
      </c>
      <c r="N73" s="88">
        <v>178</v>
      </c>
      <c r="O73" s="88" t="s">
        <v>264</v>
      </c>
    </row>
    <row r="74" spans="1:15" s="88" customFormat="1" ht="11.4">
      <c r="A74" s="82">
        <v>12</v>
      </c>
      <c r="B74" s="83">
        <v>146</v>
      </c>
      <c r="C74" s="84" t="s">
        <v>403</v>
      </c>
      <c r="D74" s="85">
        <v>13384928.439999999</v>
      </c>
      <c r="E74" s="86">
        <v>3.0295383863513888E-2</v>
      </c>
      <c r="F74" s="85">
        <v>14066940.235979276</v>
      </c>
      <c r="G74" s="85">
        <v>14182440.01</v>
      </c>
      <c r="H74" s="85">
        <v>-115499.774020724</v>
      </c>
      <c r="I74" s="85">
        <v>-1183734.1213569988</v>
      </c>
      <c r="J74" s="85">
        <v>-1299233.8953777228</v>
      </c>
      <c r="K74" s="85">
        <v>496847.7453264959</v>
      </c>
      <c r="L74" s="85"/>
      <c r="M74" s="87">
        <v>7.8600688254329475E-4</v>
      </c>
      <c r="N74" s="88">
        <v>181</v>
      </c>
      <c r="O74" s="88" t="s">
        <v>403</v>
      </c>
    </row>
    <row r="75" spans="1:15" s="88" customFormat="1" ht="11.4">
      <c r="A75" s="82">
        <v>9</v>
      </c>
      <c r="B75" s="83">
        <v>153</v>
      </c>
      <c r="C75" s="84" t="s">
        <v>737</v>
      </c>
      <c r="D75" s="85">
        <v>88053733.829999998</v>
      </c>
      <c r="E75" s="86">
        <v>1.3033032526196793E-2</v>
      </c>
      <c r="F75" s="85">
        <v>92540398.470851794</v>
      </c>
      <c r="G75" s="85">
        <v>93097416.540000007</v>
      </c>
      <c r="H75" s="85">
        <v>-557018.06914821267</v>
      </c>
      <c r="I75" s="85">
        <v>-7787281.7710378515</v>
      </c>
      <c r="J75" s="85">
        <v>-8344299.8401860641</v>
      </c>
      <c r="K75" s="85">
        <v>3268549.3476582905</v>
      </c>
      <c r="L75" s="85"/>
      <c r="M75" s="87">
        <v>5.1708039482066407E-3</v>
      </c>
      <c r="N75" s="88">
        <v>184</v>
      </c>
      <c r="O75" s="88" t="s">
        <v>737</v>
      </c>
    </row>
    <row r="76" spans="1:15" s="88" customFormat="1" ht="11.4">
      <c r="A76" s="82">
        <v>1</v>
      </c>
      <c r="B76" s="83">
        <v>149</v>
      </c>
      <c r="C76" s="84" t="s">
        <v>392</v>
      </c>
      <c r="D76" s="85">
        <v>20219125.699999999</v>
      </c>
      <c r="E76" s="86">
        <v>3.4709583658086594E-2</v>
      </c>
      <c r="F76" s="85">
        <v>21249365.218545213</v>
      </c>
      <c r="G76" s="85">
        <v>21016489.670000002</v>
      </c>
      <c r="H76" s="85">
        <v>232875.54854521155</v>
      </c>
      <c r="I76" s="85">
        <v>-1788135.7455427842</v>
      </c>
      <c r="J76" s="85">
        <v>-1555260.1969975727</v>
      </c>
      <c r="K76" s="85">
        <v>750532.73998064117</v>
      </c>
      <c r="L76" s="85"/>
      <c r="M76" s="87">
        <v>1.1873333526173124E-3</v>
      </c>
      <c r="N76" s="88">
        <v>191</v>
      </c>
      <c r="O76" s="88" t="s">
        <v>392</v>
      </c>
    </row>
    <row r="77" spans="1:15" s="88" customFormat="1" ht="11.4">
      <c r="A77" s="82">
        <v>15</v>
      </c>
      <c r="B77" s="83">
        <v>598</v>
      </c>
      <c r="C77" s="84" t="s">
        <v>135</v>
      </c>
      <c r="D77" s="85">
        <v>61237200.5</v>
      </c>
      <c r="E77" s="86">
        <v>1.8895295737170748E-2</v>
      </c>
      <c r="F77" s="85">
        <v>64357463.210477971</v>
      </c>
      <c r="G77" s="85">
        <v>64399176.82</v>
      </c>
      <c r="H77" s="85">
        <v>-41713.609522029757</v>
      </c>
      <c r="I77" s="85">
        <v>-5415685.5640410036</v>
      </c>
      <c r="J77" s="85">
        <v>-5457399.1735630333</v>
      </c>
      <c r="K77" s="85">
        <v>2273121.229965393</v>
      </c>
      <c r="L77" s="85"/>
      <c r="M77" s="87">
        <v>3.5960491889401309E-3</v>
      </c>
      <c r="N77" s="88">
        <v>819</v>
      </c>
      <c r="O77" s="88" t="s">
        <v>135</v>
      </c>
    </row>
    <row r="78" spans="1:15" s="88" customFormat="1" ht="11.4">
      <c r="A78" s="82">
        <v>14</v>
      </c>
      <c r="B78" s="83">
        <v>164</v>
      </c>
      <c r="C78" s="84" t="s">
        <v>695</v>
      </c>
      <c r="D78" s="85">
        <v>19804161.440000001</v>
      </c>
      <c r="E78" s="86">
        <v>1.8898425280470733E-2</v>
      </c>
      <c r="F78" s="85">
        <v>20813256.988930549</v>
      </c>
      <c r="G78" s="85">
        <v>20629149.710000001</v>
      </c>
      <c r="H78" s="85">
        <v>184107.27893054858</v>
      </c>
      <c r="I78" s="85">
        <v>-1751437.2039026425</v>
      </c>
      <c r="J78" s="85">
        <v>-1567329.9249720939</v>
      </c>
      <c r="K78" s="85">
        <v>735129.29140067415</v>
      </c>
      <c r="L78" s="85"/>
      <c r="M78" s="87">
        <v>1.1629652907459644E-3</v>
      </c>
      <c r="N78" s="88">
        <v>203</v>
      </c>
      <c r="O78" s="88" t="s">
        <v>695</v>
      </c>
    </row>
    <row r="79" spans="1:15" s="88" customFormat="1" ht="11.4">
      <c r="A79" s="82">
        <v>5</v>
      </c>
      <c r="B79" s="83">
        <v>165</v>
      </c>
      <c r="C79" s="84" t="s">
        <v>183</v>
      </c>
      <c r="D79" s="85">
        <v>52028623.520000003</v>
      </c>
      <c r="E79" s="86">
        <v>5.0124384368147999E-2</v>
      </c>
      <c r="F79" s="85">
        <v>54679675.046219803</v>
      </c>
      <c r="G79" s="85">
        <v>54094765.840000004</v>
      </c>
      <c r="H79" s="85">
        <v>584909.20621979982</v>
      </c>
      <c r="I79" s="85">
        <v>-4601298.9328959975</v>
      </c>
      <c r="J79" s="85">
        <v>-4016389.7266761977</v>
      </c>
      <c r="K79" s="85">
        <v>1931299.4017286727</v>
      </c>
      <c r="L79" s="85"/>
      <c r="M79" s="87">
        <v>3.0552913569386214E-3</v>
      </c>
      <c r="N79" s="88">
        <v>205</v>
      </c>
      <c r="O79" s="88" t="s">
        <v>183</v>
      </c>
    </row>
    <row r="80" spans="1:15" s="88" customFormat="1" ht="11.4">
      <c r="A80" s="82">
        <v>5</v>
      </c>
      <c r="B80" s="83">
        <v>169</v>
      </c>
      <c r="C80" s="84" t="s">
        <v>404</v>
      </c>
      <c r="D80" s="85">
        <v>16569907.23</v>
      </c>
      <c r="E80" s="86">
        <v>1.3711376559769775E-2</v>
      </c>
      <c r="F80" s="85">
        <v>17414205.519662153</v>
      </c>
      <c r="G80" s="85">
        <v>17387310.140000001</v>
      </c>
      <c r="H80" s="85">
        <v>26895.37966215238</v>
      </c>
      <c r="I80" s="85">
        <v>-1465406.7568456146</v>
      </c>
      <c r="J80" s="85">
        <v>-1438511.3771834623</v>
      </c>
      <c r="K80" s="85">
        <v>615073.96803794219</v>
      </c>
      <c r="L80" s="85"/>
      <c r="M80" s="87">
        <v>9.73039279534908E-4</v>
      </c>
      <c r="N80" s="88">
        <v>214</v>
      </c>
      <c r="O80" s="88" t="s">
        <v>404</v>
      </c>
    </row>
    <row r="81" spans="1:15" s="88" customFormat="1" ht="11.4">
      <c r="A81" s="82">
        <v>12</v>
      </c>
      <c r="B81" s="83">
        <v>167</v>
      </c>
      <c r="C81" s="84" t="s">
        <v>360</v>
      </c>
      <c r="D81" s="85">
        <v>196787309.5</v>
      </c>
      <c r="E81" s="86">
        <v>2.7270310868752697E-2</v>
      </c>
      <c r="F81" s="85">
        <v>206814353.4980047</v>
      </c>
      <c r="G81" s="85">
        <v>206895087.99000001</v>
      </c>
      <c r="H81" s="85">
        <v>-80734.491995304823</v>
      </c>
      <c r="I81" s="85">
        <v>-17403444.026570402</v>
      </c>
      <c r="J81" s="85">
        <v>-17484178.518565707</v>
      </c>
      <c r="K81" s="85">
        <v>7304733.1909338413</v>
      </c>
      <c r="L81" s="85"/>
      <c r="M81" s="87">
        <v>1.1555996011300116E-2</v>
      </c>
      <c r="N81" s="88">
        <v>210</v>
      </c>
      <c r="O81" s="88" t="s">
        <v>360</v>
      </c>
    </row>
    <row r="82" spans="1:15" s="88" customFormat="1" ht="11.4">
      <c r="A82" s="82">
        <v>21</v>
      </c>
      <c r="B82" s="83">
        <v>170</v>
      </c>
      <c r="C82" s="84" t="s">
        <v>907</v>
      </c>
      <c r="D82" s="85">
        <v>12506811.390000001</v>
      </c>
      <c r="E82" s="86">
        <v>6.8581113353706244E-2</v>
      </c>
      <c r="F82" s="85">
        <v>13144079.862245038</v>
      </c>
      <c r="G82" s="85">
        <v>13010925.880000001</v>
      </c>
      <c r="H82" s="85">
        <v>133153.98224503733</v>
      </c>
      <c r="I82" s="85">
        <v>-1106075.3487091004</v>
      </c>
      <c r="J82" s="85">
        <v>-972921.36646406306</v>
      </c>
      <c r="K82" s="85">
        <v>464252.0928072469</v>
      </c>
      <c r="L82" s="85"/>
      <c r="M82" s="87">
        <v>7.3444097032549177E-4</v>
      </c>
      <c r="N82" s="88">
        <v>216</v>
      </c>
      <c r="O82" s="88" t="s">
        <v>907</v>
      </c>
    </row>
    <row r="83" spans="1:15" s="88" customFormat="1" ht="11.4">
      <c r="A83" s="82">
        <v>10</v>
      </c>
      <c r="B83" s="83">
        <v>171</v>
      </c>
      <c r="C83" s="84" t="s">
        <v>384</v>
      </c>
      <c r="D83" s="85">
        <v>13425479.130000001</v>
      </c>
      <c r="E83" s="86">
        <v>2.7563587464168041E-2</v>
      </c>
      <c r="F83" s="85">
        <v>14109557.134180469</v>
      </c>
      <c r="G83" s="85">
        <v>14074083.609999999</v>
      </c>
      <c r="H83" s="85">
        <v>35473.524180470034</v>
      </c>
      <c r="I83" s="85">
        <v>-1187320.3366746784</v>
      </c>
      <c r="J83" s="85">
        <v>-1151846.8124942083</v>
      </c>
      <c r="K83" s="85">
        <v>498352.9845205826</v>
      </c>
      <c r="L83" s="85"/>
      <c r="M83" s="87">
        <v>7.8838815201176863E-4</v>
      </c>
      <c r="N83" s="88">
        <v>218</v>
      </c>
      <c r="O83" s="88" t="s">
        <v>384</v>
      </c>
    </row>
    <row r="84" spans="1:15" s="88" customFormat="1" ht="11.4">
      <c r="A84" s="82">
        <v>13</v>
      </c>
      <c r="B84" s="83">
        <v>172</v>
      </c>
      <c r="C84" s="84" t="s">
        <v>317</v>
      </c>
      <c r="D84" s="85">
        <v>10982620.02</v>
      </c>
      <c r="E84" s="86">
        <v>1.4389790193962819E-2</v>
      </c>
      <c r="F84" s="85">
        <v>11542225.283335883</v>
      </c>
      <c r="G84" s="85">
        <v>11405938.029999999</v>
      </c>
      <c r="H84" s="85">
        <v>136287.25333588384</v>
      </c>
      <c r="I84" s="85">
        <v>-971279.16057595937</v>
      </c>
      <c r="J84" s="85">
        <v>-834991.90724007552</v>
      </c>
      <c r="K84" s="85">
        <v>407674.20006577455</v>
      </c>
      <c r="L84" s="85"/>
      <c r="M84" s="87">
        <v>6.4493545578326434E-4</v>
      </c>
      <c r="N84" s="88">
        <v>221</v>
      </c>
      <c r="O84" s="88" t="s">
        <v>317</v>
      </c>
    </row>
    <row r="85" spans="1:15" s="88" customFormat="1" ht="11.4">
      <c r="A85" s="82">
        <v>11</v>
      </c>
      <c r="B85" s="83">
        <v>174</v>
      </c>
      <c r="C85" s="84" t="s">
        <v>99</v>
      </c>
      <c r="D85" s="85">
        <v>13823822.35</v>
      </c>
      <c r="E85" s="86">
        <v>9.2042868156507446E-2</v>
      </c>
      <c r="F85" s="85">
        <v>14528197.420101007</v>
      </c>
      <c r="G85" s="85">
        <v>13848083.439999999</v>
      </c>
      <c r="H85" s="85">
        <v>680113.98010100797</v>
      </c>
      <c r="I85" s="85">
        <v>-1222548.9494863893</v>
      </c>
      <c r="J85" s="85">
        <v>-542434.96938538132</v>
      </c>
      <c r="K85" s="85">
        <v>513139.46108713915</v>
      </c>
      <c r="L85" s="85"/>
      <c r="M85" s="87">
        <v>8.1178017191968065E-4</v>
      </c>
      <c r="N85" s="88">
        <v>226</v>
      </c>
      <c r="O85" s="88" t="s">
        <v>99</v>
      </c>
    </row>
    <row r="86" spans="1:15" s="88" customFormat="1" ht="11.4">
      <c r="A86" s="82">
        <v>12</v>
      </c>
      <c r="B86" s="83">
        <v>176</v>
      </c>
      <c r="C86" s="84" t="s">
        <v>915</v>
      </c>
      <c r="D86" s="85">
        <v>11277122.92</v>
      </c>
      <c r="E86" s="86">
        <v>1.6740593399695025E-2</v>
      </c>
      <c r="F86" s="85">
        <v>11851734.199442018</v>
      </c>
      <c r="G86" s="85">
        <v>11912573.09</v>
      </c>
      <c r="H86" s="85">
        <v>-60838.890557982028</v>
      </c>
      <c r="I86" s="85">
        <v>-997324.36008011061</v>
      </c>
      <c r="J86" s="85">
        <v>-1058163.2506380926</v>
      </c>
      <c r="K86" s="85">
        <v>418606.13014765957</v>
      </c>
      <c r="L86" s="85"/>
      <c r="M86" s="87">
        <v>6.6222963164431657E-4</v>
      </c>
      <c r="N86" s="88">
        <v>232</v>
      </c>
      <c r="O86" s="88" t="s">
        <v>915</v>
      </c>
    </row>
    <row r="87" spans="1:15" s="88" customFormat="1" ht="11.4">
      <c r="A87" s="82">
        <v>6</v>
      </c>
      <c r="B87" s="83">
        <v>177</v>
      </c>
      <c r="C87" s="84" t="s">
        <v>327</v>
      </c>
      <c r="D87" s="85">
        <v>4966416.2</v>
      </c>
      <c r="E87" s="86">
        <v>2.5743256676589547E-2</v>
      </c>
      <c r="F87" s="85">
        <v>5219473.5433639195</v>
      </c>
      <c r="G87" s="85">
        <v>5074716.0999999996</v>
      </c>
      <c r="H87" s="85">
        <v>144757.44336391985</v>
      </c>
      <c r="I87" s="85">
        <v>-439219.10700929869</v>
      </c>
      <c r="J87" s="85">
        <v>-294461.66364537884</v>
      </c>
      <c r="K87" s="85">
        <v>184353.07311385099</v>
      </c>
      <c r="L87" s="85"/>
      <c r="M87" s="87">
        <v>2.9164424242334732E-4</v>
      </c>
      <c r="N87" s="88">
        <v>234</v>
      </c>
      <c r="O87" s="88" t="s">
        <v>327</v>
      </c>
    </row>
    <row r="88" spans="1:15" s="88" customFormat="1" ht="11.4">
      <c r="A88" s="82">
        <v>10</v>
      </c>
      <c r="B88" s="83">
        <v>178</v>
      </c>
      <c r="C88" s="84" t="s">
        <v>809</v>
      </c>
      <c r="D88" s="85">
        <v>15339726.01</v>
      </c>
      <c r="E88" s="86">
        <v>1.2686988309593321E-2</v>
      </c>
      <c r="F88" s="85">
        <v>16121341.999417283</v>
      </c>
      <c r="G88" s="85">
        <v>16120368.49</v>
      </c>
      <c r="H88" s="85">
        <v>973.50941728241742</v>
      </c>
      <c r="I88" s="85">
        <v>-1356612.1904723798</v>
      </c>
      <c r="J88" s="85">
        <v>-1355638.6810550974</v>
      </c>
      <c r="K88" s="85">
        <v>569409.71452774573</v>
      </c>
      <c r="L88" s="85"/>
      <c r="M88" s="87">
        <v>9.0079900495817621E-4</v>
      </c>
      <c r="N88" s="88">
        <v>236</v>
      </c>
      <c r="O88" s="88" t="s">
        <v>809</v>
      </c>
    </row>
    <row r="89" spans="1:15" s="88" customFormat="1" ht="11.4">
      <c r="A89" s="82">
        <v>13</v>
      </c>
      <c r="B89" s="83">
        <v>179</v>
      </c>
      <c r="C89" s="84" t="s">
        <v>203</v>
      </c>
      <c r="D89" s="85">
        <v>393890966.05000001</v>
      </c>
      <c r="E89" s="86">
        <v>5.6356979727726797E-2</v>
      </c>
      <c r="F89" s="85">
        <v>413961173.10265517</v>
      </c>
      <c r="G89" s="85">
        <v>414775858.60000002</v>
      </c>
      <c r="H89" s="85">
        <v>-814685.49734485149</v>
      </c>
      <c r="I89" s="85">
        <v>-34834865.102024876</v>
      </c>
      <c r="J89" s="85">
        <v>-35649550.599369727</v>
      </c>
      <c r="K89" s="85">
        <v>14621209.165494638</v>
      </c>
      <c r="L89" s="85"/>
      <c r="M89" s="87">
        <v>2.313056895856869E-2</v>
      </c>
      <c r="N89" s="88">
        <v>239</v>
      </c>
      <c r="O89" s="88" t="s">
        <v>203</v>
      </c>
    </row>
    <row r="90" spans="1:15" s="88" customFormat="1" ht="11.4">
      <c r="A90" s="82">
        <v>4</v>
      </c>
      <c r="B90" s="83">
        <v>181</v>
      </c>
      <c r="C90" s="84" t="s">
        <v>926</v>
      </c>
      <c r="D90" s="85">
        <v>4726754.88</v>
      </c>
      <c r="E90" s="86">
        <v>7.9439065053431429E-2</v>
      </c>
      <c r="F90" s="85">
        <v>4967600.5893598488</v>
      </c>
      <c r="G90" s="85">
        <v>4795354.4800000004</v>
      </c>
      <c r="H90" s="85">
        <v>172246.10935984831</v>
      </c>
      <c r="I90" s="85">
        <v>-418023.97822507203</v>
      </c>
      <c r="J90" s="85">
        <v>-245777.86886522372</v>
      </c>
      <c r="K90" s="85">
        <v>175456.85921044878</v>
      </c>
      <c r="L90" s="85"/>
      <c r="M90" s="87">
        <v>2.7757054394644977E-4</v>
      </c>
      <c r="N90" s="88">
        <v>245</v>
      </c>
      <c r="O90" s="88" t="s">
        <v>926</v>
      </c>
    </row>
    <row r="91" spans="1:15" s="88" customFormat="1" ht="11.4">
      <c r="A91" s="82">
        <v>13</v>
      </c>
      <c r="B91" s="83">
        <v>182</v>
      </c>
      <c r="C91" s="84" t="s">
        <v>87</v>
      </c>
      <c r="D91" s="85">
        <v>70478954.579999998</v>
      </c>
      <c r="E91" s="86">
        <v>2.1948590448843088E-2</v>
      </c>
      <c r="F91" s="85">
        <v>74070118.971152142</v>
      </c>
      <c r="G91" s="85">
        <v>73432974.349999994</v>
      </c>
      <c r="H91" s="85">
        <v>637144.62115214765</v>
      </c>
      <c r="I91" s="85">
        <v>-6233006.3061522152</v>
      </c>
      <c r="J91" s="85">
        <v>-5595861.6850000676</v>
      </c>
      <c r="K91" s="85">
        <v>2616174.59017521</v>
      </c>
      <c r="L91" s="85"/>
      <c r="M91" s="87">
        <v>4.1387552890298652E-3</v>
      </c>
      <c r="N91" s="88">
        <v>248</v>
      </c>
      <c r="O91" s="88" t="s">
        <v>87</v>
      </c>
    </row>
    <row r="92" spans="1:15" s="88" customFormat="1" ht="11.4">
      <c r="A92" s="82">
        <v>11</v>
      </c>
      <c r="B92" s="83">
        <v>204</v>
      </c>
      <c r="C92" s="84" t="s">
        <v>191</v>
      </c>
      <c r="D92" s="85">
        <v>6857317.3499999996</v>
      </c>
      <c r="E92" s="86">
        <v>3.7112578867120528E-2</v>
      </c>
      <c r="F92" s="85">
        <v>7206723.1269854875</v>
      </c>
      <c r="G92" s="85">
        <v>7175437.7599999998</v>
      </c>
      <c r="H92" s="85">
        <v>31285.366985487752</v>
      </c>
      <c r="I92" s="85">
        <v>-606446.31493960787</v>
      </c>
      <c r="J92" s="85">
        <v>-575160.94795412011</v>
      </c>
      <c r="K92" s="85">
        <v>254543.21101590901</v>
      </c>
      <c r="L92" s="85"/>
      <c r="M92" s="87">
        <v>4.026841575615885E-4</v>
      </c>
      <c r="N92" s="88">
        <v>261</v>
      </c>
      <c r="O92" s="88" t="s">
        <v>191</v>
      </c>
    </row>
    <row r="93" spans="1:15" s="88" customFormat="1" ht="11.4">
      <c r="A93" s="82">
        <v>18</v>
      </c>
      <c r="B93" s="83">
        <v>205</v>
      </c>
      <c r="C93" s="84" t="s">
        <v>409</v>
      </c>
      <c r="D93" s="85">
        <v>111255496.65000001</v>
      </c>
      <c r="E93" s="86">
        <v>2.0636067008407262E-2</v>
      </c>
      <c r="F93" s="85">
        <v>116924377.24379367</v>
      </c>
      <c r="G93" s="85">
        <v>116696496.56999999</v>
      </c>
      <c r="H93" s="85">
        <v>227880.67379367352</v>
      </c>
      <c r="I93" s="85">
        <v>-9839195.4924134277</v>
      </c>
      <c r="J93" s="85">
        <v>-9611314.8186197542</v>
      </c>
      <c r="K93" s="85">
        <v>4129797.3996289833</v>
      </c>
      <c r="L93" s="85"/>
      <c r="M93" s="87">
        <v>6.5332875315448815E-3</v>
      </c>
      <c r="N93" s="88">
        <v>265</v>
      </c>
      <c r="O93" s="88" t="s">
        <v>409</v>
      </c>
    </row>
    <row r="94" spans="1:15" s="88" customFormat="1" ht="11.4">
      <c r="A94" s="82">
        <v>17</v>
      </c>
      <c r="B94" s="83">
        <v>208</v>
      </c>
      <c r="C94" s="84" t="s">
        <v>282</v>
      </c>
      <c r="D94" s="85">
        <v>30515427.559999999</v>
      </c>
      <c r="E94" s="86">
        <v>4.7289430998251683E-2</v>
      </c>
      <c r="F94" s="85">
        <v>32070301.883651678</v>
      </c>
      <c r="G94" s="85">
        <v>32231918.600000001</v>
      </c>
      <c r="H94" s="85">
        <v>-161616.71634832397</v>
      </c>
      <c r="I94" s="85">
        <v>-2698718.4124661447</v>
      </c>
      <c r="J94" s="85">
        <v>-2860335.1288144686</v>
      </c>
      <c r="K94" s="85">
        <v>1132730.8508838031</v>
      </c>
      <c r="L94" s="85"/>
      <c r="M94" s="87">
        <v>1.7919659558457333E-3</v>
      </c>
      <c r="N94" s="88">
        <v>269</v>
      </c>
      <c r="O94" s="88" t="s">
        <v>282</v>
      </c>
    </row>
    <row r="95" spans="1:15" s="88" customFormat="1" ht="11.4">
      <c r="A95" s="82">
        <v>6</v>
      </c>
      <c r="B95" s="83">
        <v>211</v>
      </c>
      <c r="C95" s="84" t="s">
        <v>192</v>
      </c>
      <c r="D95" s="85">
        <v>100180000.47</v>
      </c>
      <c r="E95" s="86">
        <v>4.2572969340692532E-2</v>
      </c>
      <c r="F95" s="85">
        <v>105284543.41530015</v>
      </c>
      <c r="G95" s="85">
        <v>103835841.58</v>
      </c>
      <c r="H95" s="85">
        <v>1448701.8353001475</v>
      </c>
      <c r="I95" s="85">
        <v>-8859702.5651262403</v>
      </c>
      <c r="J95" s="85">
        <v>-7411000.7298260927</v>
      </c>
      <c r="K95" s="85">
        <v>3718675.642043761</v>
      </c>
      <c r="L95" s="85"/>
      <c r="M95" s="87">
        <v>5.882898083137641E-3</v>
      </c>
      <c r="N95" s="88">
        <v>1862</v>
      </c>
      <c r="O95" s="88" t="s">
        <v>192</v>
      </c>
    </row>
    <row r="96" spans="1:15" s="88" customFormat="1" ht="11.4">
      <c r="A96" s="82">
        <v>10</v>
      </c>
      <c r="B96" s="83">
        <v>213</v>
      </c>
      <c r="C96" s="84" t="s">
        <v>79</v>
      </c>
      <c r="D96" s="85">
        <v>12552070.07</v>
      </c>
      <c r="E96" s="86">
        <v>3.2432601755911408E-2</v>
      </c>
      <c r="F96" s="85">
        <v>13191644.640015291</v>
      </c>
      <c r="G96" s="85">
        <v>12826103.699999999</v>
      </c>
      <c r="H96" s="85">
        <v>365540.9400152918</v>
      </c>
      <c r="I96" s="85">
        <v>-1110077.9284796037</v>
      </c>
      <c r="J96" s="85">
        <v>-744536.98846431193</v>
      </c>
      <c r="K96" s="85">
        <v>465932.09230931773</v>
      </c>
      <c r="L96" s="85"/>
      <c r="M96" s="87">
        <v>7.37098708402635E-4</v>
      </c>
      <c r="N96" s="88">
        <v>284</v>
      </c>
      <c r="O96" s="88" t="s">
        <v>79</v>
      </c>
    </row>
    <row r="97" spans="1:15" s="88" customFormat="1" ht="11.4">
      <c r="A97" s="82">
        <v>4</v>
      </c>
      <c r="B97" s="83">
        <v>214</v>
      </c>
      <c r="C97" s="84" t="s">
        <v>802</v>
      </c>
      <c r="D97" s="85">
        <v>32196370.699999999</v>
      </c>
      <c r="E97" s="86">
        <v>4.2540643435270913E-2</v>
      </c>
      <c r="F97" s="85">
        <v>33836895.317188136</v>
      </c>
      <c r="G97" s="85">
        <v>33828434.039999999</v>
      </c>
      <c r="H97" s="85">
        <v>8461.2771881371737</v>
      </c>
      <c r="I97" s="85">
        <v>-2847377.3881041924</v>
      </c>
      <c r="J97" s="85">
        <v>-2838916.1109160553</v>
      </c>
      <c r="K97" s="85">
        <v>1195127.3599779555</v>
      </c>
      <c r="L97" s="85"/>
      <c r="M97" s="87">
        <v>1.8906764482571471E-3</v>
      </c>
      <c r="N97" s="88">
        <v>287</v>
      </c>
      <c r="O97" s="88" t="s">
        <v>802</v>
      </c>
    </row>
    <row r="98" spans="1:15" s="88" customFormat="1" ht="11.4">
      <c r="A98" s="82">
        <v>13</v>
      </c>
      <c r="B98" s="83">
        <v>216</v>
      </c>
      <c r="C98" s="84" t="s">
        <v>127</v>
      </c>
      <c r="D98" s="85">
        <v>3002578.91</v>
      </c>
      <c r="E98" s="86">
        <v>1.4673043730694552E-2</v>
      </c>
      <c r="F98" s="85">
        <v>3155571.4526316738</v>
      </c>
      <c r="G98" s="85">
        <v>3108504.6</v>
      </c>
      <c r="H98" s="85">
        <v>47066.852631673682</v>
      </c>
      <c r="I98" s="85">
        <v>-265541.58460886817</v>
      </c>
      <c r="J98" s="85">
        <v>-218474.73197719449</v>
      </c>
      <c r="K98" s="85">
        <v>111455.55004539029</v>
      </c>
      <c r="L98" s="85"/>
      <c r="M98" s="87">
        <v>1.7632127801195358E-4</v>
      </c>
      <c r="N98" s="88">
        <v>289</v>
      </c>
      <c r="O98" s="88" t="s">
        <v>127</v>
      </c>
    </row>
    <row r="99" spans="1:15" s="88" customFormat="1" ht="11.4">
      <c r="A99" s="82">
        <v>16</v>
      </c>
      <c r="B99" s="83">
        <v>217</v>
      </c>
      <c r="C99" s="84" t="s">
        <v>335</v>
      </c>
      <c r="D99" s="85">
        <v>14159271.41</v>
      </c>
      <c r="E99" s="86">
        <v>1.8450781529719705E-2</v>
      </c>
      <c r="F99" s="85">
        <v>14880738.855073029</v>
      </c>
      <c r="G99" s="85">
        <v>14820007.949999999</v>
      </c>
      <c r="H99" s="85">
        <v>60730.90507302992</v>
      </c>
      <c r="I99" s="85">
        <v>-1252215.3388196691</v>
      </c>
      <c r="J99" s="85">
        <v>-1191484.4337466392</v>
      </c>
      <c r="K99" s="85">
        <v>525591.31018592243</v>
      </c>
      <c r="L99" s="85"/>
      <c r="M99" s="87">
        <v>8.3147884054421601E-4</v>
      </c>
      <c r="N99" s="88">
        <v>293</v>
      </c>
      <c r="O99" s="88" t="s">
        <v>335</v>
      </c>
    </row>
    <row r="100" spans="1:15" s="88" customFormat="1" ht="11.4">
      <c r="A100" s="82">
        <v>1</v>
      </c>
      <c r="B100" s="83">
        <v>223</v>
      </c>
      <c r="C100" s="84" t="s">
        <v>399</v>
      </c>
      <c r="D100" s="85">
        <v>4299145.1100000003</v>
      </c>
      <c r="E100" s="86">
        <v>7.1511673534976727E-2</v>
      </c>
      <c r="F100" s="85">
        <v>4518202.5140638379</v>
      </c>
      <c r="G100" s="85">
        <v>4296740.66</v>
      </c>
      <c r="H100" s="85">
        <v>221461.85406383779</v>
      </c>
      <c r="I100" s="85">
        <v>-380207.09503114002</v>
      </c>
      <c r="J100" s="85">
        <v>-158745.24096730223</v>
      </c>
      <c r="K100" s="85">
        <v>159584.01005354428</v>
      </c>
      <c r="L100" s="85"/>
      <c r="M100" s="87">
        <v>2.524598962676524E-4</v>
      </c>
      <c r="N100" s="88">
        <v>304</v>
      </c>
      <c r="O100" s="88" t="s">
        <v>399</v>
      </c>
    </row>
    <row r="101" spans="1:15" s="88" customFormat="1" ht="11.4">
      <c r="A101" s="82">
        <v>16</v>
      </c>
      <c r="B101" s="83">
        <v>272</v>
      </c>
      <c r="C101" s="84" t="s">
        <v>993</v>
      </c>
      <c r="D101" s="85">
        <v>135092951.31999999</v>
      </c>
      <c r="E101" s="86">
        <v>3.3376494425743267E-2</v>
      </c>
      <c r="F101" s="85">
        <v>141976438.72651869</v>
      </c>
      <c r="G101" s="85">
        <v>141330665.31999999</v>
      </c>
      <c r="H101" s="85">
        <v>645773.40651869774</v>
      </c>
      <c r="I101" s="85">
        <v>-11947328.42608339</v>
      </c>
      <c r="J101" s="85">
        <v>-11301555.019564692</v>
      </c>
      <c r="K101" s="85">
        <v>5014642.2951547783</v>
      </c>
      <c r="L101" s="85"/>
      <c r="M101" s="87">
        <v>7.9331010245286201E-3</v>
      </c>
      <c r="N101" s="88">
        <v>408</v>
      </c>
      <c r="O101" s="88" t="s">
        <v>993</v>
      </c>
    </row>
    <row r="102" spans="1:15" s="88" customFormat="1" ht="11.4">
      <c r="A102" s="82">
        <v>17</v>
      </c>
      <c r="B102" s="83">
        <v>72</v>
      </c>
      <c r="C102" s="84" t="s">
        <v>386</v>
      </c>
      <c r="D102" s="85">
        <v>2716959.51</v>
      </c>
      <c r="E102" s="86">
        <v>3.5026768773966356E-2</v>
      </c>
      <c r="F102" s="85">
        <v>2855398.683830807</v>
      </c>
      <c r="G102" s="85">
        <v>2818694.67</v>
      </c>
      <c r="H102" s="85">
        <v>36704.01383080706</v>
      </c>
      <c r="I102" s="85">
        <v>-240282.02263085032</v>
      </c>
      <c r="J102" s="85">
        <v>-203578.00880004326</v>
      </c>
      <c r="K102" s="85">
        <v>100853.37495363412</v>
      </c>
      <c r="L102" s="85"/>
      <c r="M102" s="87">
        <v>1.5954877039682234E-4</v>
      </c>
      <c r="N102" s="88">
        <v>80</v>
      </c>
      <c r="O102" s="88" t="s">
        <v>386</v>
      </c>
    </row>
    <row r="103" spans="1:15" s="88" customFormat="1" ht="11.4">
      <c r="A103" s="82">
        <v>13</v>
      </c>
      <c r="B103" s="83">
        <v>226</v>
      </c>
      <c r="C103" s="84" t="s">
        <v>281</v>
      </c>
      <c r="D103" s="85">
        <v>8968741.8100000005</v>
      </c>
      <c r="E103" s="86">
        <v>4.1165316725664189E-3</v>
      </c>
      <c r="F103" s="85">
        <v>9425732.5019511729</v>
      </c>
      <c r="G103" s="85">
        <v>9490919.4900000002</v>
      </c>
      <c r="H103" s="85">
        <v>-65186.988048827276</v>
      </c>
      <c r="I103" s="85">
        <v>-793176.12744279497</v>
      </c>
      <c r="J103" s="85">
        <v>-858363.11549162224</v>
      </c>
      <c r="K103" s="85">
        <v>332919.16103168769</v>
      </c>
      <c r="L103" s="85"/>
      <c r="M103" s="87">
        <v>5.2667392448261813E-4</v>
      </c>
      <c r="N103" s="88">
        <v>311</v>
      </c>
      <c r="O103" s="88" t="s">
        <v>281</v>
      </c>
    </row>
    <row r="104" spans="1:15" s="88" customFormat="1" ht="11.4">
      <c r="A104" s="82">
        <v>4</v>
      </c>
      <c r="B104" s="83">
        <v>230</v>
      </c>
      <c r="C104" s="84" t="s">
        <v>81</v>
      </c>
      <c r="D104" s="85">
        <v>5265798.43</v>
      </c>
      <c r="E104" s="86">
        <v>3.7373091672650689E-2</v>
      </c>
      <c r="F104" s="85">
        <v>5534110.4094482185</v>
      </c>
      <c r="G104" s="85">
        <v>5569567.1699999999</v>
      </c>
      <c r="H104" s="85">
        <v>-35456.760551781394</v>
      </c>
      <c r="I104" s="85">
        <v>-465695.82390528749</v>
      </c>
      <c r="J104" s="85">
        <v>-501152.58445706888</v>
      </c>
      <c r="K104" s="85">
        <v>195466.12363430028</v>
      </c>
      <c r="L104" s="85"/>
      <c r="M104" s="87">
        <v>3.0922494853963343E-4</v>
      </c>
      <c r="N104" s="88">
        <v>316</v>
      </c>
      <c r="O104" s="88" t="s">
        <v>81</v>
      </c>
    </row>
    <row r="105" spans="1:15" s="88" customFormat="1" ht="11.4">
      <c r="A105" s="82">
        <v>15</v>
      </c>
      <c r="B105" s="83">
        <v>231</v>
      </c>
      <c r="C105" s="84" t="s">
        <v>402</v>
      </c>
      <c r="D105" s="85">
        <v>4572568.3899999997</v>
      </c>
      <c r="E105" s="86">
        <v>4.1660816622023427E-3</v>
      </c>
      <c r="F105" s="85">
        <v>4805557.7252722289</v>
      </c>
      <c r="G105" s="85">
        <v>4802764.0599999996</v>
      </c>
      <c r="H105" s="85">
        <v>2793.6652722293511</v>
      </c>
      <c r="I105" s="85">
        <v>-404388.05853499478</v>
      </c>
      <c r="J105" s="85">
        <v>-401594.39326276543</v>
      </c>
      <c r="K105" s="85">
        <v>169733.46589835823</v>
      </c>
      <c r="L105" s="85"/>
      <c r="M105" s="87">
        <v>2.6851620772952835E-4</v>
      </c>
      <c r="N105" s="88">
        <v>320</v>
      </c>
      <c r="O105" s="88" t="s">
        <v>402</v>
      </c>
    </row>
    <row r="106" spans="1:15" s="88" customFormat="1" ht="11.4">
      <c r="A106" s="82">
        <v>14</v>
      </c>
      <c r="B106" s="83">
        <v>232</v>
      </c>
      <c r="C106" s="84" t="s">
        <v>78</v>
      </c>
      <c r="D106" s="85">
        <v>35363180.469999999</v>
      </c>
      <c r="E106" s="86">
        <v>1.5997148428345133E-2</v>
      </c>
      <c r="F106" s="85">
        <v>37165065.801848955</v>
      </c>
      <c r="G106" s="85">
        <v>37160959.359999999</v>
      </c>
      <c r="H106" s="85">
        <v>4106.4418489560485</v>
      </c>
      <c r="I106" s="85">
        <v>-3127443.194761259</v>
      </c>
      <c r="J106" s="85">
        <v>-3123336.752912303</v>
      </c>
      <c r="K106" s="85">
        <v>1312679.1497507233</v>
      </c>
      <c r="L106" s="85"/>
      <c r="M106" s="87">
        <v>2.0766419008244339E-3</v>
      </c>
      <c r="N106" s="88">
        <v>322</v>
      </c>
      <c r="O106" s="88" t="s">
        <v>78</v>
      </c>
    </row>
    <row r="107" spans="1:15" s="88" customFormat="1" ht="11.4">
      <c r="A107" s="82">
        <v>14</v>
      </c>
      <c r="B107" s="83">
        <v>233</v>
      </c>
      <c r="C107" s="84" t="s">
        <v>675</v>
      </c>
      <c r="D107" s="85">
        <v>44313901.240000002</v>
      </c>
      <c r="E107" s="86">
        <v>5.0007205516942661E-2</v>
      </c>
      <c r="F107" s="85">
        <v>46571859.024908461</v>
      </c>
      <c r="G107" s="85">
        <v>46330435.100000001</v>
      </c>
      <c r="H107" s="85">
        <v>241423.92490845919</v>
      </c>
      <c r="I107" s="85">
        <v>-3919025.5804036427</v>
      </c>
      <c r="J107" s="85">
        <v>-3677601.6554951835</v>
      </c>
      <c r="K107" s="85">
        <v>1644929.3708525058</v>
      </c>
      <c r="L107" s="85"/>
      <c r="M107" s="87">
        <v>2.6022575707535006E-3</v>
      </c>
      <c r="N107" s="88">
        <v>324</v>
      </c>
      <c r="O107" s="88" t="s">
        <v>675</v>
      </c>
    </row>
    <row r="108" spans="1:15" s="88" customFormat="1" ht="11.4">
      <c r="A108" s="82">
        <v>16</v>
      </c>
      <c r="B108" s="83">
        <v>236</v>
      </c>
      <c r="C108" s="84" t="s">
        <v>1018</v>
      </c>
      <c r="D108" s="85">
        <v>11344540.76</v>
      </c>
      <c r="E108" s="86">
        <v>3.0256092964134593E-2</v>
      </c>
      <c r="F108" s="85">
        <v>11922587.228680836</v>
      </c>
      <c r="G108" s="85">
        <v>11774104.029999999</v>
      </c>
      <c r="H108" s="85">
        <v>148483.19868083671</v>
      </c>
      <c r="I108" s="85">
        <v>-1003286.6480336043</v>
      </c>
      <c r="J108" s="85">
        <v>-854803.44935276755</v>
      </c>
      <c r="K108" s="85">
        <v>421108.67634721042</v>
      </c>
      <c r="L108" s="85"/>
      <c r="M108" s="87">
        <v>6.6618862824887389E-4</v>
      </c>
      <c r="N108" s="88">
        <v>330</v>
      </c>
      <c r="O108" s="88" t="s">
        <v>1018</v>
      </c>
    </row>
    <row r="109" spans="1:15" s="88" customFormat="1" ht="11.4">
      <c r="A109" s="82">
        <v>11</v>
      </c>
      <c r="B109" s="83">
        <v>239</v>
      </c>
      <c r="C109" s="84" t="s">
        <v>118</v>
      </c>
      <c r="D109" s="85">
        <v>5727097.0899999999</v>
      </c>
      <c r="E109" s="86">
        <v>5.8871041146910871E-2</v>
      </c>
      <c r="F109" s="85">
        <v>6018913.9487607768</v>
      </c>
      <c r="G109" s="85">
        <v>6073589.7199999997</v>
      </c>
      <c r="H109" s="85">
        <v>-54675.771239222959</v>
      </c>
      <c r="I109" s="85">
        <v>-506492.07966608857</v>
      </c>
      <c r="J109" s="85">
        <v>-561167.85090531153</v>
      </c>
      <c r="K109" s="85">
        <v>212589.50237857495</v>
      </c>
      <c r="L109" s="85"/>
      <c r="M109" s="87">
        <v>3.3631391829343801E-4</v>
      </c>
      <c r="N109" s="88">
        <v>334</v>
      </c>
      <c r="O109" s="88" t="s">
        <v>118</v>
      </c>
    </row>
    <row r="110" spans="1:15" s="88" customFormat="1" ht="11.4">
      <c r="A110" s="82">
        <v>19</v>
      </c>
      <c r="B110" s="83">
        <v>240</v>
      </c>
      <c r="C110" s="84" t="s">
        <v>729</v>
      </c>
      <c r="D110" s="85">
        <v>70141154.670000002</v>
      </c>
      <c r="E110" s="86">
        <v>1.2179950916158769E-2</v>
      </c>
      <c r="F110" s="85">
        <v>73715106.90164502</v>
      </c>
      <c r="G110" s="85">
        <v>73933244.849999994</v>
      </c>
      <c r="H110" s="85">
        <v>-218137.94835497439</v>
      </c>
      <c r="I110" s="85">
        <v>-6203132.0127295218</v>
      </c>
      <c r="J110" s="85">
        <v>-6421269.9610844962</v>
      </c>
      <c r="K110" s="85">
        <v>2603635.4776646472</v>
      </c>
      <c r="L110" s="85"/>
      <c r="M110" s="87">
        <v>4.118918570785707E-3</v>
      </c>
      <c r="N110" s="88">
        <v>339</v>
      </c>
      <c r="O110" s="88" t="s">
        <v>729</v>
      </c>
    </row>
    <row r="111" spans="1:15" s="88" customFormat="1" ht="11.4">
      <c r="A111" s="82">
        <v>19</v>
      </c>
      <c r="B111" s="83">
        <v>320</v>
      </c>
      <c r="C111" s="84" t="s">
        <v>700</v>
      </c>
      <c r="D111" s="85">
        <v>22213378.899999999</v>
      </c>
      <c r="E111" s="86">
        <v>9.6990005211308686E-3</v>
      </c>
      <c r="F111" s="85">
        <v>23345233.022811964</v>
      </c>
      <c r="G111" s="85">
        <v>23273383.129999999</v>
      </c>
      <c r="H111" s="85">
        <v>71849.892811965197</v>
      </c>
      <c r="I111" s="85">
        <v>-1964503.185237918</v>
      </c>
      <c r="J111" s="85">
        <v>-1892653.2924259529</v>
      </c>
      <c r="K111" s="85">
        <v>824559.29981409421</v>
      </c>
      <c r="L111" s="85"/>
      <c r="M111" s="87">
        <v>1.3044424389871449E-3</v>
      </c>
      <c r="N111" s="88">
        <v>336</v>
      </c>
      <c r="O111" s="88" t="s">
        <v>700</v>
      </c>
    </row>
    <row r="112" spans="1:15" s="88" customFormat="1" ht="11.4">
      <c r="A112" s="82">
        <v>19</v>
      </c>
      <c r="B112" s="83">
        <v>241</v>
      </c>
      <c r="C112" s="84" t="s">
        <v>110</v>
      </c>
      <c r="D112" s="85">
        <v>27721272.449999999</v>
      </c>
      <c r="E112" s="86">
        <v>1.8874423309779009E-2</v>
      </c>
      <c r="F112" s="85">
        <v>29133774.197409816</v>
      </c>
      <c r="G112" s="85">
        <v>29192730.57</v>
      </c>
      <c r="H112" s="85">
        <v>-58956.372590184212</v>
      </c>
      <c r="I112" s="85">
        <v>-2451609.3779354366</v>
      </c>
      <c r="J112" s="85">
        <v>-2510565.7505256208</v>
      </c>
      <c r="K112" s="85">
        <v>1029011.9798626289</v>
      </c>
      <c r="L112" s="85"/>
      <c r="M112" s="87">
        <v>1.6278840067192636E-3</v>
      </c>
      <c r="N112" s="88">
        <v>342</v>
      </c>
      <c r="O112" s="88" t="s">
        <v>110</v>
      </c>
    </row>
    <row r="113" spans="1:15" s="88" customFormat="1" ht="11.4">
      <c r="A113" s="82">
        <v>17</v>
      </c>
      <c r="B113" s="83">
        <v>244</v>
      </c>
      <c r="C113" s="84" t="s">
        <v>90</v>
      </c>
      <c r="D113" s="85">
        <v>51166622.170000002</v>
      </c>
      <c r="E113" s="86">
        <v>5.4156073023302366E-2</v>
      </c>
      <c r="F113" s="85">
        <v>53773751.527230598</v>
      </c>
      <c r="G113" s="85">
        <v>53147090.539999999</v>
      </c>
      <c r="H113" s="85">
        <v>626660.98723059893</v>
      </c>
      <c r="I113" s="85">
        <v>-4525065.3978999155</v>
      </c>
      <c r="J113" s="85">
        <v>-3898404.4106693165</v>
      </c>
      <c r="K113" s="85">
        <v>1899301.963032176</v>
      </c>
      <c r="L113" s="85"/>
      <c r="M113" s="87">
        <v>3.0046718114626193E-3</v>
      </c>
      <c r="N113" s="88">
        <v>347</v>
      </c>
      <c r="O113" s="88" t="s">
        <v>90</v>
      </c>
    </row>
    <row r="114" spans="1:15" s="88" customFormat="1" ht="11.4">
      <c r="A114" s="82">
        <v>10</v>
      </c>
      <c r="B114" s="83">
        <v>246</v>
      </c>
      <c r="C114" s="84" t="s">
        <v>273</v>
      </c>
      <c r="D114" s="85">
        <v>14188253.32</v>
      </c>
      <c r="E114" s="86">
        <v>1.2322847797295313E-2</v>
      </c>
      <c r="F114" s="85">
        <v>14911197.500983767</v>
      </c>
      <c r="G114" s="85">
        <v>14848626.220000001</v>
      </c>
      <c r="H114" s="85">
        <v>62571.280983766541</v>
      </c>
      <c r="I114" s="85">
        <v>-1254778.43625593</v>
      </c>
      <c r="J114" s="85">
        <v>-1192207.1552721635</v>
      </c>
      <c r="K114" s="85">
        <v>526667.1169564483</v>
      </c>
      <c r="L114" s="85"/>
      <c r="M114" s="87">
        <v>8.3318075332106535E-4</v>
      </c>
      <c r="N114" s="88">
        <v>350</v>
      </c>
      <c r="O114" s="88" t="s">
        <v>273</v>
      </c>
    </row>
    <row r="115" spans="1:15" s="88" customFormat="1" ht="11.4">
      <c r="A115" s="82">
        <v>1</v>
      </c>
      <c r="B115" s="83">
        <v>245</v>
      </c>
      <c r="C115" s="84" t="s">
        <v>994</v>
      </c>
      <c r="D115" s="85">
        <v>124858144.62</v>
      </c>
      <c r="E115" s="86">
        <v>2.5916366817673172E-2</v>
      </c>
      <c r="F115" s="85">
        <v>131220130.62811694</v>
      </c>
      <c r="G115" s="85">
        <v>131690630.51000001</v>
      </c>
      <c r="H115" s="85">
        <v>-470499.88188306987</v>
      </c>
      <c r="I115" s="85">
        <v>-11042184.258104319</v>
      </c>
      <c r="J115" s="85">
        <v>-11512684.139987389</v>
      </c>
      <c r="K115" s="85">
        <v>4634726.8809228353</v>
      </c>
      <c r="L115" s="85"/>
      <c r="M115" s="87">
        <v>7.3320796187167402E-3</v>
      </c>
      <c r="N115" s="88">
        <v>348</v>
      </c>
      <c r="O115" s="88" t="s">
        <v>994</v>
      </c>
    </row>
    <row r="116" spans="1:15" s="88" customFormat="1" ht="11.4">
      <c r="A116" s="82">
        <v>12</v>
      </c>
      <c r="B116" s="83">
        <v>248</v>
      </c>
      <c r="C116" s="84" t="s">
        <v>204</v>
      </c>
      <c r="D116" s="85">
        <v>5678085.3099999996</v>
      </c>
      <c r="E116" s="86">
        <v>2.8929474132611412E-2</v>
      </c>
      <c r="F116" s="85">
        <v>5967404.8366120253</v>
      </c>
      <c r="G116" s="85">
        <v>5966035.8099999996</v>
      </c>
      <c r="H116" s="85">
        <v>1369.0266120256856</v>
      </c>
      <c r="I116" s="85">
        <v>-502157.58384905732</v>
      </c>
      <c r="J116" s="85">
        <v>-500788.55723703164</v>
      </c>
      <c r="K116" s="85">
        <v>210770.18802836403</v>
      </c>
      <c r="L116" s="85"/>
      <c r="M116" s="87">
        <v>3.3343578587917926E-4</v>
      </c>
      <c r="N116" s="88">
        <v>358</v>
      </c>
      <c r="O116" s="88" t="s">
        <v>204</v>
      </c>
    </row>
    <row r="117" spans="1:15" s="88" customFormat="1" ht="11.4">
      <c r="A117" s="82">
        <v>13</v>
      </c>
      <c r="B117" s="83">
        <v>249</v>
      </c>
      <c r="C117" s="84" t="s">
        <v>233</v>
      </c>
      <c r="D117" s="85">
        <v>27396326.350000001</v>
      </c>
      <c r="E117" s="86">
        <v>8.9453325411923083E-3</v>
      </c>
      <c r="F117" s="85">
        <v>28792270.887242358</v>
      </c>
      <c r="G117" s="85">
        <v>28888980.640000001</v>
      </c>
      <c r="H117" s="85">
        <v>-96709.752757642418</v>
      </c>
      <c r="I117" s="85">
        <v>-2422871.8476680066</v>
      </c>
      <c r="J117" s="85">
        <v>-2519581.600425649</v>
      </c>
      <c r="K117" s="85">
        <v>1016950.000012579</v>
      </c>
      <c r="L117" s="85"/>
      <c r="M117" s="87">
        <v>1.608802106341498E-3</v>
      </c>
      <c r="N117" s="88">
        <v>360</v>
      </c>
      <c r="O117" s="88" t="s">
        <v>233</v>
      </c>
    </row>
    <row r="118" spans="1:15" s="88" customFormat="1" ht="11.4">
      <c r="A118" s="82">
        <v>6</v>
      </c>
      <c r="B118" s="83">
        <v>250</v>
      </c>
      <c r="C118" s="84" t="s">
        <v>279</v>
      </c>
      <c r="D118" s="85">
        <v>4767432.8499999996</v>
      </c>
      <c r="E118" s="86">
        <v>2.861165417992546E-2</v>
      </c>
      <c r="F118" s="85">
        <v>5010351.2529495712</v>
      </c>
      <c r="G118" s="85">
        <v>5049801.7300000004</v>
      </c>
      <c r="H118" s="85">
        <v>-39450.47705042921</v>
      </c>
      <c r="I118" s="85">
        <v>-421621.44991066103</v>
      </c>
      <c r="J118" s="85">
        <v>-461071.92696109024</v>
      </c>
      <c r="K118" s="85">
        <v>176966.82303054363</v>
      </c>
      <c r="L118" s="85"/>
      <c r="M118" s="87">
        <v>2.7995928771383066E-4</v>
      </c>
      <c r="N118" s="88">
        <v>363</v>
      </c>
      <c r="O118" s="88" t="s">
        <v>279</v>
      </c>
    </row>
    <row r="119" spans="1:15" s="88" customFormat="1" ht="11.4">
      <c r="A119" s="82">
        <v>4</v>
      </c>
      <c r="B119" s="83">
        <v>254</v>
      </c>
      <c r="C119" s="84" t="s">
        <v>803</v>
      </c>
      <c r="D119" s="85">
        <v>2757795.77</v>
      </c>
      <c r="E119" s="86">
        <v>0.12042292182751621</v>
      </c>
      <c r="F119" s="85">
        <v>2898315.7028836869</v>
      </c>
      <c r="G119" s="85">
        <v>2773627.31</v>
      </c>
      <c r="H119" s="85">
        <v>124688.39288368681</v>
      </c>
      <c r="I119" s="85">
        <v>-243893.49314167854</v>
      </c>
      <c r="J119" s="85">
        <v>-119205.10025799173</v>
      </c>
      <c r="K119" s="85">
        <v>102369.21448908752</v>
      </c>
      <c r="L119" s="85"/>
      <c r="M119" s="87">
        <v>1.6194680947198139E-4</v>
      </c>
      <c r="N119" s="88">
        <v>373</v>
      </c>
      <c r="O119" s="88" t="s">
        <v>803</v>
      </c>
    </row>
    <row r="120" spans="1:15" s="88" customFormat="1" ht="11.4">
      <c r="A120" s="82">
        <v>17</v>
      </c>
      <c r="B120" s="83">
        <v>255</v>
      </c>
      <c r="C120" s="84" t="s">
        <v>334</v>
      </c>
      <c r="D120" s="85">
        <v>40403125.25</v>
      </c>
      <c r="E120" s="86">
        <v>5.2288014775347808E-2</v>
      </c>
      <c r="F120" s="85">
        <v>42461814.479341008</v>
      </c>
      <c r="G120" s="85">
        <v>41730413.520000003</v>
      </c>
      <c r="H120" s="85">
        <v>731400.95934100449</v>
      </c>
      <c r="I120" s="85">
        <v>-3573165.0103529077</v>
      </c>
      <c r="J120" s="85">
        <v>-2841764.0510119032</v>
      </c>
      <c r="K120" s="85">
        <v>1499761.59936844</v>
      </c>
      <c r="L120" s="85"/>
      <c r="M120" s="87">
        <v>2.3726039825401396E-3</v>
      </c>
      <c r="N120" s="88">
        <v>377</v>
      </c>
      <c r="O120" s="88" t="s">
        <v>334</v>
      </c>
    </row>
    <row r="121" spans="1:15" s="88" customFormat="1" ht="11.4">
      <c r="A121" s="82">
        <v>2</v>
      </c>
      <c r="B121" s="83">
        <v>322</v>
      </c>
      <c r="C121" s="84" t="s">
        <v>1181</v>
      </c>
      <c r="D121" s="85">
        <v>18575861.699999999</v>
      </c>
      <c r="E121" s="86">
        <v>4.4363020603563549E-2</v>
      </c>
      <c r="F121" s="85">
        <v>19522370.817076731</v>
      </c>
      <c r="G121" s="85">
        <v>19039797.760000002</v>
      </c>
      <c r="H121" s="85">
        <v>482573.05707672983</v>
      </c>
      <c r="I121" s="85">
        <v>-1642809.0315512083</v>
      </c>
      <c r="J121" s="85">
        <v>-1160235.9744744785</v>
      </c>
      <c r="K121" s="85">
        <v>689534.87831585365</v>
      </c>
      <c r="L121" s="85"/>
      <c r="M121" s="87">
        <v>1.090835502843554E-3</v>
      </c>
      <c r="N121" s="88">
        <v>2102</v>
      </c>
      <c r="O121" s="88" t="s">
        <v>1181</v>
      </c>
    </row>
    <row r="122" spans="1:15" s="88" customFormat="1" ht="11.4">
      <c r="A122" s="82">
        <v>13</v>
      </c>
      <c r="B122" s="83">
        <v>256</v>
      </c>
      <c r="C122" s="84" t="s">
        <v>243</v>
      </c>
      <c r="D122" s="85">
        <v>3477852.32</v>
      </c>
      <c r="E122" s="86">
        <v>3.4275987753057478E-2</v>
      </c>
      <c r="F122" s="85">
        <v>3655061.8073384236</v>
      </c>
      <c r="G122" s="85">
        <v>3688827.08</v>
      </c>
      <c r="H122" s="85">
        <v>-33765.272661576513</v>
      </c>
      <c r="I122" s="85">
        <v>-307573.73703408457</v>
      </c>
      <c r="J122" s="85">
        <v>-341339.00969566108</v>
      </c>
      <c r="K122" s="85">
        <v>129097.67067611778</v>
      </c>
      <c r="L122" s="85"/>
      <c r="M122" s="87">
        <v>2.0423089090412536E-4</v>
      </c>
      <c r="N122" s="88">
        <v>381</v>
      </c>
      <c r="O122" s="88" t="s">
        <v>243</v>
      </c>
    </row>
    <row r="123" spans="1:15" s="88" customFormat="1" ht="11.4">
      <c r="A123" s="82">
        <v>12</v>
      </c>
      <c r="B123" s="83">
        <v>260</v>
      </c>
      <c r="C123" s="84" t="s">
        <v>332</v>
      </c>
      <c r="D123" s="85">
        <v>23597166.059999999</v>
      </c>
      <c r="E123" s="86">
        <v>2.6096128215463952E-2</v>
      </c>
      <c r="F123" s="85">
        <v>24799529.275966644</v>
      </c>
      <c r="G123" s="85">
        <v>24957823.780000001</v>
      </c>
      <c r="H123" s="85">
        <v>-158294.5040333569</v>
      </c>
      <c r="I123" s="85">
        <v>-2086882.3287148851</v>
      </c>
      <c r="J123" s="85">
        <v>-2245176.8327482417</v>
      </c>
      <c r="K123" s="85">
        <v>875925.39665500901</v>
      </c>
      <c r="L123" s="85"/>
      <c r="M123" s="87">
        <v>1.3857029579813756E-3</v>
      </c>
      <c r="N123" s="88">
        <v>389</v>
      </c>
      <c r="O123" s="88" t="s">
        <v>332</v>
      </c>
    </row>
    <row r="124" spans="1:15" s="88" customFormat="1" ht="11.4">
      <c r="A124" s="82">
        <v>19</v>
      </c>
      <c r="B124" s="83">
        <v>261</v>
      </c>
      <c r="C124" s="84" t="s">
        <v>236</v>
      </c>
      <c r="D124" s="85">
        <v>16279562.58</v>
      </c>
      <c r="E124" s="86">
        <v>5.1561163522016944E-2</v>
      </c>
      <c r="F124" s="85">
        <v>17109066.731831148</v>
      </c>
      <c r="G124" s="85">
        <v>16875161.140000001</v>
      </c>
      <c r="H124" s="85">
        <v>233905.59183114767</v>
      </c>
      <c r="I124" s="85">
        <v>-1439729.3039777041</v>
      </c>
      <c r="J124" s="85">
        <v>-1205823.7121465565</v>
      </c>
      <c r="K124" s="85">
        <v>604296.39194803138</v>
      </c>
      <c r="L124" s="85"/>
      <c r="M124" s="87">
        <v>9.5598928974731791E-4</v>
      </c>
      <c r="N124" s="88">
        <v>391</v>
      </c>
      <c r="O124" s="88" t="s">
        <v>236</v>
      </c>
    </row>
    <row r="125" spans="1:15" s="88" customFormat="1" ht="11.4">
      <c r="A125" s="82">
        <v>11</v>
      </c>
      <c r="B125" s="83">
        <v>263</v>
      </c>
      <c r="C125" s="84" t="s">
        <v>106</v>
      </c>
      <c r="D125" s="85">
        <v>19565721.879999999</v>
      </c>
      <c r="E125" s="86">
        <v>1.2763023526432144E-2</v>
      </c>
      <c r="F125" s="85">
        <v>20562668.048134297</v>
      </c>
      <c r="G125" s="85">
        <v>20525782.969999999</v>
      </c>
      <c r="H125" s="85">
        <v>36885.078134298325</v>
      </c>
      <c r="I125" s="85">
        <v>-1730350.1249303061</v>
      </c>
      <c r="J125" s="85">
        <v>-1693465.0467960078</v>
      </c>
      <c r="K125" s="85">
        <v>726278.42915559793</v>
      </c>
      <c r="L125" s="85"/>
      <c r="M125" s="87">
        <v>1.1489633380219948E-3</v>
      </c>
      <c r="N125" s="88">
        <v>397</v>
      </c>
      <c r="O125" s="88" t="s">
        <v>106</v>
      </c>
    </row>
    <row r="126" spans="1:15" s="88" customFormat="1" ht="11.4">
      <c r="A126" s="82">
        <v>13</v>
      </c>
      <c r="B126" s="83">
        <v>265</v>
      </c>
      <c r="C126" s="84" t="s">
        <v>365</v>
      </c>
      <c r="D126" s="85">
        <v>2458567.0699999998</v>
      </c>
      <c r="E126" s="86">
        <v>2.7006484296511313E-2</v>
      </c>
      <c r="F126" s="85">
        <v>2583840.1897228728</v>
      </c>
      <c r="G126" s="85">
        <v>2576956.94</v>
      </c>
      <c r="H126" s="85">
        <v>6883.2497228728607</v>
      </c>
      <c r="I126" s="85">
        <v>-217430.35410682412</v>
      </c>
      <c r="J126" s="85">
        <v>-210547.10438395126</v>
      </c>
      <c r="K126" s="85">
        <v>91261.862993080678</v>
      </c>
      <c r="L126" s="85"/>
      <c r="M126" s="87">
        <v>1.44375119140667E-4</v>
      </c>
      <c r="N126" s="88">
        <v>400</v>
      </c>
      <c r="O126" s="88" t="s">
        <v>365</v>
      </c>
    </row>
    <row r="127" spans="1:15" s="88" customFormat="1" ht="11.4">
      <c r="A127" s="82">
        <v>4</v>
      </c>
      <c r="B127" s="83">
        <v>319</v>
      </c>
      <c r="C127" s="84" t="s">
        <v>394</v>
      </c>
      <c r="D127" s="85">
        <v>7665344.4000000004</v>
      </c>
      <c r="E127" s="86">
        <v>2.4332204897358076E-2</v>
      </c>
      <c r="F127" s="85">
        <v>8055922.1550084306</v>
      </c>
      <c r="G127" s="85">
        <v>7978291.9100000001</v>
      </c>
      <c r="H127" s="85">
        <v>77630.245008430444</v>
      </c>
      <c r="I127" s="85">
        <v>-677906.47958315059</v>
      </c>
      <c r="J127" s="85">
        <v>-600276.23457472015</v>
      </c>
      <c r="K127" s="85">
        <v>284537.12691579259</v>
      </c>
      <c r="L127" s="85"/>
      <c r="M127" s="87">
        <v>4.5013415517854665E-4</v>
      </c>
      <c r="N127" s="88">
        <v>512</v>
      </c>
      <c r="O127" s="88" t="s">
        <v>394</v>
      </c>
    </row>
    <row r="128" spans="1:15" s="88" customFormat="1" ht="11.4">
      <c r="A128" s="82">
        <v>19</v>
      </c>
      <c r="B128" s="83">
        <v>273</v>
      </c>
      <c r="C128" s="84" t="s">
        <v>268</v>
      </c>
      <c r="D128" s="85">
        <v>9745324.3800000008</v>
      </c>
      <c r="E128" s="86">
        <v>2.8960937091311596E-2</v>
      </c>
      <c r="F128" s="85">
        <v>10241884.83697951</v>
      </c>
      <c r="G128" s="85">
        <v>10163878.65</v>
      </c>
      <c r="H128" s="85">
        <v>78006.18697950989</v>
      </c>
      <c r="I128" s="85">
        <v>-861855.41028549871</v>
      </c>
      <c r="J128" s="85">
        <v>-783849.22330598882</v>
      </c>
      <c r="K128" s="85">
        <v>361745.85970952956</v>
      </c>
      <c r="L128" s="85"/>
      <c r="M128" s="87">
        <v>5.7227739913841237E-4</v>
      </c>
      <c r="N128" s="88">
        <v>410</v>
      </c>
      <c r="O128" s="88" t="s">
        <v>268</v>
      </c>
    </row>
    <row r="129" spans="1:15" s="88" customFormat="1" ht="11.4">
      <c r="A129" s="82">
        <v>13</v>
      </c>
      <c r="B129" s="83">
        <v>275</v>
      </c>
      <c r="C129" s="84" t="s">
        <v>801</v>
      </c>
      <c r="D129" s="85">
        <v>6471330.3300000001</v>
      </c>
      <c r="E129" s="86">
        <v>5.7584642729029599E-2</v>
      </c>
      <c r="F129" s="85">
        <v>6801068.6353277247</v>
      </c>
      <c r="G129" s="85">
        <v>6651180.2000000002</v>
      </c>
      <c r="H129" s="85">
        <v>149888.43532772455</v>
      </c>
      <c r="I129" s="85">
        <v>-572310.45773102751</v>
      </c>
      <c r="J129" s="85">
        <v>-422422.02240330295</v>
      </c>
      <c r="K129" s="85">
        <v>240215.39585634638</v>
      </c>
      <c r="L129" s="85"/>
      <c r="M129" s="87">
        <v>3.8001773422937859E-4</v>
      </c>
      <c r="N129" s="88">
        <v>416</v>
      </c>
      <c r="O129" s="88" t="s">
        <v>801</v>
      </c>
    </row>
    <row r="130" spans="1:15" s="88" customFormat="1" ht="11.4">
      <c r="A130" s="82">
        <v>12</v>
      </c>
      <c r="B130" s="83">
        <v>276</v>
      </c>
      <c r="C130" s="84" t="s">
        <v>344</v>
      </c>
      <c r="D130" s="85">
        <v>37958864.670000002</v>
      </c>
      <c r="E130" s="86">
        <v>4.9923973881819107E-2</v>
      </c>
      <c r="F130" s="85">
        <v>39893009.748396918</v>
      </c>
      <c r="G130" s="85">
        <v>39556077.57</v>
      </c>
      <c r="H130" s="85">
        <v>336932.17839691788</v>
      </c>
      <c r="I130" s="85">
        <v>-3356999.8912785877</v>
      </c>
      <c r="J130" s="85">
        <v>-3020067.7128816699</v>
      </c>
      <c r="K130" s="85">
        <v>1409030.7924308246</v>
      </c>
      <c r="L130" s="85"/>
      <c r="M130" s="87">
        <v>2.2290689873983001E-3</v>
      </c>
      <c r="N130" s="88">
        <v>420</v>
      </c>
      <c r="O130" s="88" t="s">
        <v>344</v>
      </c>
    </row>
    <row r="131" spans="1:15" s="88" customFormat="1" ht="11.4">
      <c r="A131" s="82">
        <v>15</v>
      </c>
      <c r="B131" s="83">
        <v>499</v>
      </c>
      <c r="C131" s="84" t="s">
        <v>1013</v>
      </c>
      <c r="D131" s="85">
        <v>61790295.890000001</v>
      </c>
      <c r="E131" s="86">
        <v>3.7599914610453138E-2</v>
      </c>
      <c r="F131" s="85">
        <v>64938740.86398223</v>
      </c>
      <c r="G131" s="85">
        <v>64695483.280000001</v>
      </c>
      <c r="H131" s="85">
        <v>243257.58398222923</v>
      </c>
      <c r="I131" s="85">
        <v>-5464600.124058499</v>
      </c>
      <c r="J131" s="85">
        <v>-5221342.5400762698</v>
      </c>
      <c r="K131" s="85">
        <v>2293652.097851899</v>
      </c>
      <c r="L131" s="85"/>
      <c r="M131" s="87">
        <v>3.628528763649233E-3</v>
      </c>
      <c r="N131" s="88">
        <v>681</v>
      </c>
      <c r="O131" s="88" t="s">
        <v>1013</v>
      </c>
    </row>
    <row r="132" spans="1:15" s="88" customFormat="1" ht="11.4">
      <c r="A132" s="82">
        <v>15</v>
      </c>
      <c r="B132" s="83">
        <v>280</v>
      </c>
      <c r="C132" s="84" t="s">
        <v>95</v>
      </c>
      <c r="D132" s="85">
        <v>5390576.7699999996</v>
      </c>
      <c r="E132" s="86">
        <v>3.1644372046621502E-2</v>
      </c>
      <c r="F132" s="85">
        <v>5665246.6691146689</v>
      </c>
      <c r="G132" s="85">
        <v>5566064.79</v>
      </c>
      <c r="H132" s="85">
        <v>99181.879114668816</v>
      </c>
      <c r="I132" s="85">
        <v>-476730.95041540609</v>
      </c>
      <c r="J132" s="85">
        <v>-377549.07130073727</v>
      </c>
      <c r="K132" s="85">
        <v>200097.88817248881</v>
      </c>
      <c r="L132" s="85"/>
      <c r="M132" s="87">
        <v>3.1655234176941203E-4</v>
      </c>
      <c r="N132" s="88">
        <v>428</v>
      </c>
      <c r="O132" s="88" t="s">
        <v>95</v>
      </c>
    </row>
    <row r="133" spans="1:15" s="88" customFormat="1" ht="11.4">
      <c r="A133" s="82">
        <v>2</v>
      </c>
      <c r="B133" s="83">
        <v>284</v>
      </c>
      <c r="C133" s="84" t="s">
        <v>388</v>
      </c>
      <c r="D133" s="85">
        <v>5468458.7300000004</v>
      </c>
      <c r="E133" s="86">
        <v>2.1579472608069101E-2</v>
      </c>
      <c r="F133" s="85">
        <v>5747097.0041158572</v>
      </c>
      <c r="G133" s="85">
        <v>5752932.4000000004</v>
      </c>
      <c r="H133" s="85">
        <v>-5835.3958841431886</v>
      </c>
      <c r="I133" s="85">
        <v>-483618.66250915569</v>
      </c>
      <c r="J133" s="85">
        <v>-489454.05839329888</v>
      </c>
      <c r="K133" s="85">
        <v>202988.86188228984</v>
      </c>
      <c r="L133" s="85"/>
      <c r="M133" s="87">
        <v>3.2112582580859616E-4</v>
      </c>
      <c r="N133" s="88">
        <v>434</v>
      </c>
      <c r="O133" s="88" t="s">
        <v>388</v>
      </c>
    </row>
    <row r="134" spans="1:15" s="88" customFormat="1" ht="11.4">
      <c r="A134" s="82">
        <v>8</v>
      </c>
      <c r="B134" s="83">
        <v>285</v>
      </c>
      <c r="C134" s="84" t="s">
        <v>190</v>
      </c>
      <c r="D134" s="85">
        <v>170866238.19999999</v>
      </c>
      <c r="E134" s="86">
        <v>1.7926347929116591E-2</v>
      </c>
      <c r="F134" s="85">
        <v>179572507.38248989</v>
      </c>
      <c r="G134" s="85">
        <v>180262389.13999999</v>
      </c>
      <c r="H134" s="85">
        <v>-689881.75751009583</v>
      </c>
      <c r="I134" s="85">
        <v>-15111040.544737695</v>
      </c>
      <c r="J134" s="85">
        <v>-15800922.302247791</v>
      </c>
      <c r="K134" s="85">
        <v>6342544.5703832228</v>
      </c>
      <c r="L134" s="85"/>
      <c r="M134" s="87">
        <v>1.0033825718345194E-2</v>
      </c>
      <c r="N134" s="88">
        <v>438</v>
      </c>
      <c r="O134" s="88" t="s">
        <v>190</v>
      </c>
    </row>
    <row r="135" spans="1:15" s="88" customFormat="1" ht="11.4">
      <c r="A135" s="82">
        <v>8</v>
      </c>
      <c r="B135" s="83">
        <v>286</v>
      </c>
      <c r="C135" s="84" t="s">
        <v>232</v>
      </c>
      <c r="D135" s="85">
        <v>275056710.72000003</v>
      </c>
      <c r="E135" s="86">
        <v>1.8820634891782581E-2</v>
      </c>
      <c r="F135" s="85">
        <v>289071871.28773928</v>
      </c>
      <c r="G135" s="85">
        <v>288168789.31999999</v>
      </c>
      <c r="H135" s="85">
        <v>903081.96773928404</v>
      </c>
      <c r="I135" s="85">
        <v>-24325420.583831336</v>
      </c>
      <c r="J135" s="85">
        <v>-23422338.616092052</v>
      </c>
      <c r="K135" s="85">
        <v>10210088.695711713</v>
      </c>
      <c r="L135" s="85"/>
      <c r="M135" s="87">
        <v>1.6152231869208264E-2</v>
      </c>
      <c r="N135" s="88">
        <v>440</v>
      </c>
      <c r="O135" s="88" t="s">
        <v>232</v>
      </c>
    </row>
    <row r="136" spans="1:15" s="88" customFormat="1" ht="11.4">
      <c r="A136" s="82">
        <v>15</v>
      </c>
      <c r="B136" s="83">
        <v>287</v>
      </c>
      <c r="C136" s="84" t="s">
        <v>1026</v>
      </c>
      <c r="D136" s="85">
        <v>18174125.59</v>
      </c>
      <c r="E136" s="86">
        <v>2.939467013991357E-3</v>
      </c>
      <c r="F136" s="85">
        <v>19100164.760814484</v>
      </c>
      <c r="G136" s="85">
        <v>19277671.100000001</v>
      </c>
      <c r="H136" s="85">
        <v>-177506.33918551728</v>
      </c>
      <c r="I136" s="85">
        <v>-1607280.3588862817</v>
      </c>
      <c r="J136" s="85">
        <v>-1784786.698071799</v>
      </c>
      <c r="K136" s="85">
        <v>674622.45787487167</v>
      </c>
      <c r="L136" s="85"/>
      <c r="M136" s="87">
        <v>1.0672442413107303E-3</v>
      </c>
      <c r="N136" s="88">
        <v>443</v>
      </c>
      <c r="O136" s="88" t="s">
        <v>1026</v>
      </c>
    </row>
    <row r="137" spans="1:15" s="88" customFormat="1" ht="11.4">
      <c r="A137" s="82">
        <v>15</v>
      </c>
      <c r="B137" s="83">
        <v>288</v>
      </c>
      <c r="C137" s="84" t="s">
        <v>1008</v>
      </c>
      <c r="D137" s="85">
        <v>16620591.32</v>
      </c>
      <c r="E137" s="86">
        <v>2.4317070444006564E-2</v>
      </c>
      <c r="F137" s="85">
        <v>17467472.152213905</v>
      </c>
      <c r="G137" s="85">
        <v>17285942.469999999</v>
      </c>
      <c r="H137" s="85">
        <v>181529.6822139062</v>
      </c>
      <c r="I137" s="85">
        <v>-1469889.1481420549</v>
      </c>
      <c r="J137" s="85">
        <v>-1288359.4659281487</v>
      </c>
      <c r="K137" s="85">
        <v>616955.35843560542</v>
      </c>
      <c r="L137" s="85"/>
      <c r="M137" s="87">
        <v>9.7601561547529237E-4</v>
      </c>
      <c r="N137" s="88">
        <v>446</v>
      </c>
      <c r="O137" s="88" t="s">
        <v>1008</v>
      </c>
    </row>
    <row r="138" spans="1:15" s="88" customFormat="1" ht="11.4">
      <c r="A138" s="82">
        <v>18</v>
      </c>
      <c r="B138" s="83">
        <v>290</v>
      </c>
      <c r="C138" s="84" t="s">
        <v>109</v>
      </c>
      <c r="D138" s="85">
        <v>21977130.41</v>
      </c>
      <c r="E138" s="86">
        <v>9.9063509706353043E-3</v>
      </c>
      <c r="F138" s="85">
        <v>23096946.795166634</v>
      </c>
      <c r="G138" s="85">
        <v>22987387.66</v>
      </c>
      <c r="H138" s="85">
        <v>109559.13516663387</v>
      </c>
      <c r="I138" s="85">
        <v>-1943609.8797573794</v>
      </c>
      <c r="J138" s="85">
        <v>-1834050.7445907455</v>
      </c>
      <c r="K138" s="85">
        <v>815789.76995672809</v>
      </c>
      <c r="L138" s="85"/>
      <c r="M138" s="87">
        <v>1.2905691530773354E-3</v>
      </c>
      <c r="N138" s="88">
        <v>455</v>
      </c>
      <c r="O138" s="88" t="s">
        <v>109</v>
      </c>
    </row>
    <row r="139" spans="1:15" s="88" customFormat="1" ht="11.4">
      <c r="A139" s="82">
        <v>13</v>
      </c>
      <c r="B139" s="83">
        <v>291</v>
      </c>
      <c r="C139" s="84" t="s">
        <v>913</v>
      </c>
      <c r="D139" s="85">
        <v>5630171.9900000002</v>
      </c>
      <c r="E139" s="86">
        <v>-3.3112811567479238E-3</v>
      </c>
      <c r="F139" s="85">
        <v>5917050.1550783422</v>
      </c>
      <c r="G139" s="85">
        <v>5950569.3099999996</v>
      </c>
      <c r="H139" s="85">
        <v>-33519.154921657406</v>
      </c>
      <c r="I139" s="85">
        <v>-497920.23345859861</v>
      </c>
      <c r="J139" s="85">
        <v>-531439.38838025602</v>
      </c>
      <c r="K139" s="85">
        <v>208991.64844783369</v>
      </c>
      <c r="L139" s="85"/>
      <c r="M139" s="87">
        <v>3.3062215863759062E-4</v>
      </c>
      <c r="N139" s="88">
        <v>451</v>
      </c>
      <c r="O139" s="88" t="s">
        <v>913</v>
      </c>
    </row>
    <row r="140" spans="1:15" s="88" customFormat="1" ht="11.4">
      <c r="A140" s="82">
        <v>21</v>
      </c>
      <c r="B140" s="83">
        <v>295</v>
      </c>
      <c r="C140" s="84" t="s">
        <v>890</v>
      </c>
      <c r="D140" s="85">
        <v>1011959.61</v>
      </c>
      <c r="E140" s="86">
        <v>1.3197514459215996E-2</v>
      </c>
      <c r="F140" s="85">
        <v>1063522.7090608857</v>
      </c>
      <c r="G140" s="85">
        <v>1062169.79</v>
      </c>
      <c r="H140" s="85">
        <v>1352.9190608856734</v>
      </c>
      <c r="I140" s="85">
        <v>-89495.519170076426</v>
      </c>
      <c r="J140" s="85">
        <v>-88142.600109190753</v>
      </c>
      <c r="K140" s="85">
        <v>37563.880363187069</v>
      </c>
      <c r="L140" s="85"/>
      <c r="M140" s="87">
        <v>5.9425586164420937E-5</v>
      </c>
      <c r="N140" s="88">
        <v>463</v>
      </c>
      <c r="O140" s="88" t="s">
        <v>890</v>
      </c>
    </row>
    <row r="141" spans="1:15" s="88" customFormat="1" ht="11.4">
      <c r="A141" s="82">
        <v>4</v>
      </c>
      <c r="B141" s="83">
        <v>271</v>
      </c>
      <c r="C141" s="84" t="s">
        <v>385</v>
      </c>
      <c r="D141" s="85">
        <v>20667571.739999998</v>
      </c>
      <c r="E141" s="86">
        <v>1.0141015196236402E-2</v>
      </c>
      <c r="F141" s="85">
        <v>21720661.249153022</v>
      </c>
      <c r="G141" s="85">
        <v>21792849.449999999</v>
      </c>
      <c r="H141" s="85">
        <v>-72188.200846977532</v>
      </c>
      <c r="I141" s="85">
        <v>-1827795.343389347</v>
      </c>
      <c r="J141" s="85">
        <v>-1899983.5442363245</v>
      </c>
      <c r="K141" s="85">
        <v>767179.03023713164</v>
      </c>
      <c r="L141" s="85"/>
      <c r="M141" s="87">
        <v>1.2136675743854254E-3</v>
      </c>
      <c r="N141" s="88">
        <v>406</v>
      </c>
      <c r="O141" s="88" t="s">
        <v>385</v>
      </c>
    </row>
    <row r="142" spans="1:15" s="88" customFormat="1" ht="11.4">
      <c r="A142" s="82">
        <v>11</v>
      </c>
      <c r="B142" s="83">
        <v>297</v>
      </c>
      <c r="C142" s="84" t="s">
        <v>224</v>
      </c>
      <c r="D142" s="85">
        <v>301158746.89999998</v>
      </c>
      <c r="E142" s="86">
        <v>4.0548072273141805E-2</v>
      </c>
      <c r="F142" s="85">
        <v>316503903.11572772</v>
      </c>
      <c r="G142" s="85">
        <v>312788570.45999998</v>
      </c>
      <c r="H142" s="85">
        <v>3715332.6557277441</v>
      </c>
      <c r="I142" s="85">
        <v>-26633828.208247505</v>
      </c>
      <c r="J142" s="85">
        <v>-22918495.552519761</v>
      </c>
      <c r="K142" s="85">
        <v>11178994.72181398</v>
      </c>
      <c r="L142" s="85"/>
      <c r="M142" s="87">
        <v>1.7685029013237975E-2</v>
      </c>
      <c r="N142" s="88">
        <v>466</v>
      </c>
      <c r="O142" s="88" t="s">
        <v>224</v>
      </c>
    </row>
    <row r="143" spans="1:15" s="88" customFormat="1" ht="11.4">
      <c r="A143" s="82">
        <v>14</v>
      </c>
      <c r="B143" s="83">
        <v>300</v>
      </c>
      <c r="C143" s="84" t="s">
        <v>101</v>
      </c>
      <c r="D143" s="85">
        <v>9127349.7200000007</v>
      </c>
      <c r="E143" s="86">
        <v>3.8961319898067608E-2</v>
      </c>
      <c r="F143" s="85">
        <v>9592422.0738024507</v>
      </c>
      <c r="G143" s="85">
        <v>9581963.6899999995</v>
      </c>
      <c r="H143" s="85">
        <v>10458.383802451193</v>
      </c>
      <c r="I143" s="85">
        <v>-807203.06795470999</v>
      </c>
      <c r="J143" s="85">
        <v>-796744.68415225879</v>
      </c>
      <c r="K143" s="85">
        <v>338806.67719045526</v>
      </c>
      <c r="L143" s="85"/>
      <c r="M143" s="87">
        <v>5.3598790097824495E-4</v>
      </c>
      <c r="N143" s="88">
        <v>473</v>
      </c>
      <c r="O143" s="88" t="s">
        <v>101</v>
      </c>
    </row>
    <row r="144" spans="1:15" s="88" customFormat="1" ht="11.4">
      <c r="A144" s="82">
        <v>14</v>
      </c>
      <c r="B144" s="83">
        <v>301</v>
      </c>
      <c r="C144" s="84" t="s">
        <v>746</v>
      </c>
      <c r="D144" s="85">
        <v>32072525.710000001</v>
      </c>
      <c r="E144" s="86">
        <v>1.2580717066407331E-2</v>
      </c>
      <c r="F144" s="85">
        <v>33706739.965169273</v>
      </c>
      <c r="G144" s="85">
        <v>33750054.780000001</v>
      </c>
      <c r="H144" s="85">
        <v>-43314.814830727875</v>
      </c>
      <c r="I144" s="85">
        <v>-2836424.8050493579</v>
      </c>
      <c r="J144" s="85">
        <v>-2879739.6198800858</v>
      </c>
      <c r="K144" s="85">
        <v>1190530.2413360958</v>
      </c>
      <c r="L144" s="85"/>
      <c r="M144" s="87">
        <v>1.8834038643995E-3</v>
      </c>
      <c r="N144" s="88">
        <v>476</v>
      </c>
      <c r="O144" s="88" t="s">
        <v>746</v>
      </c>
    </row>
    <row r="145" spans="1:15" s="88" customFormat="1" ht="11.4">
      <c r="A145" s="82">
        <v>17</v>
      </c>
      <c r="B145" s="83">
        <v>305</v>
      </c>
      <c r="C145" s="84" t="s">
        <v>93</v>
      </c>
      <c r="D145" s="85">
        <v>39472895.939999998</v>
      </c>
      <c r="E145" s="86">
        <v>1.6057212773886428E-2</v>
      </c>
      <c r="F145" s="85">
        <v>41484186.532491393</v>
      </c>
      <c r="G145" s="85">
        <v>41403703.710000001</v>
      </c>
      <c r="H145" s="85">
        <v>80482.822491392493</v>
      </c>
      <c r="I145" s="85">
        <v>-3490897.5421427167</v>
      </c>
      <c r="J145" s="85">
        <v>-3410414.7196513242</v>
      </c>
      <c r="K145" s="85">
        <v>1465231.5428663131</v>
      </c>
      <c r="L145" s="85"/>
      <c r="M145" s="87">
        <v>2.3179778675570771E-3</v>
      </c>
      <c r="N145" s="88">
        <v>485</v>
      </c>
      <c r="O145" s="88" t="s">
        <v>93</v>
      </c>
    </row>
    <row r="146" spans="1:15" s="88" customFormat="1" ht="11.4">
      <c r="A146" s="82">
        <v>1</v>
      </c>
      <c r="B146" s="83">
        <v>257</v>
      </c>
      <c r="C146" s="84" t="s">
        <v>374</v>
      </c>
      <c r="D146" s="85">
        <v>148401932.09</v>
      </c>
      <c r="E146" s="86">
        <v>3.351253367454779E-2</v>
      </c>
      <c r="F146" s="85">
        <v>155963561.47675341</v>
      </c>
      <c r="G146" s="85">
        <v>155187804.31</v>
      </c>
      <c r="H146" s="85">
        <v>775757.16675341129</v>
      </c>
      <c r="I146" s="85">
        <v>-13124345.899770619</v>
      </c>
      <c r="J146" s="85">
        <v>-12348588.733017208</v>
      </c>
      <c r="K146" s="85">
        <v>5508670.8675008994</v>
      </c>
      <c r="L146" s="85"/>
      <c r="M146" s="87">
        <v>8.7146480108833985E-3</v>
      </c>
      <c r="N146" s="88">
        <v>383</v>
      </c>
      <c r="O146" s="88" t="s">
        <v>374</v>
      </c>
    </row>
    <row r="147" spans="1:15" s="88" customFormat="1" ht="11.4">
      <c r="A147" s="82">
        <v>13</v>
      </c>
      <c r="B147" s="83">
        <v>312</v>
      </c>
      <c r="C147" s="84" t="s">
        <v>364</v>
      </c>
      <c r="D147" s="85">
        <v>3164267.44</v>
      </c>
      <c r="E147" s="86">
        <v>3.1287283025668335E-2</v>
      </c>
      <c r="F147" s="85">
        <v>3325498.6135088475</v>
      </c>
      <c r="G147" s="85">
        <v>3367089.09</v>
      </c>
      <c r="H147" s="85">
        <v>-41590.476491152309</v>
      </c>
      <c r="I147" s="85">
        <v>-279840.96849059884</v>
      </c>
      <c r="J147" s="85">
        <v>-321431.44498175115</v>
      </c>
      <c r="K147" s="85">
        <v>117457.41863480918</v>
      </c>
      <c r="L147" s="85"/>
      <c r="M147" s="87">
        <v>1.858161586142669E-4</v>
      </c>
      <c r="N147" s="88">
        <v>498</v>
      </c>
      <c r="O147" s="88" t="s">
        <v>364</v>
      </c>
    </row>
    <row r="148" spans="1:15" s="88" customFormat="1" ht="11.4">
      <c r="A148" s="82">
        <v>7</v>
      </c>
      <c r="B148" s="83">
        <v>316</v>
      </c>
      <c r="C148" s="84" t="s">
        <v>320</v>
      </c>
      <c r="D148" s="85">
        <v>13466496.710000001</v>
      </c>
      <c r="E148" s="86">
        <v>3.638037156187484E-2</v>
      </c>
      <c r="F148" s="85">
        <v>14152664.712160505</v>
      </c>
      <c r="G148" s="85">
        <v>14047007.890000001</v>
      </c>
      <c r="H148" s="85">
        <v>105656.82216050476</v>
      </c>
      <c r="I148" s="85">
        <v>-1190947.8427341348</v>
      </c>
      <c r="J148" s="85">
        <v>-1085291.02057363</v>
      </c>
      <c r="K148" s="85">
        <v>499875.55464362091</v>
      </c>
      <c r="L148" s="85"/>
      <c r="M148" s="87">
        <v>7.9079683879181321E-4</v>
      </c>
      <c r="N148" s="88">
        <v>504</v>
      </c>
      <c r="O148" s="88" t="s">
        <v>320</v>
      </c>
    </row>
    <row r="149" spans="1:15" s="88" customFormat="1" ht="11.4">
      <c r="A149" s="82">
        <v>17</v>
      </c>
      <c r="B149" s="83">
        <v>317</v>
      </c>
      <c r="C149" s="84" t="s">
        <v>131</v>
      </c>
      <c r="D149" s="85">
        <v>5675465.2699999996</v>
      </c>
      <c r="E149" s="86">
        <v>-2.6617399696652697E-2</v>
      </c>
      <c r="F149" s="85">
        <v>5964651.2958470453</v>
      </c>
      <c r="G149" s="85">
        <v>6142472.9400000004</v>
      </c>
      <c r="H149" s="85">
        <v>-177821.64415295515</v>
      </c>
      <c r="I149" s="85">
        <v>-501925.8731782664</v>
      </c>
      <c r="J149" s="85">
        <v>-679747.51733122161</v>
      </c>
      <c r="K149" s="85">
        <v>210672.93229984067</v>
      </c>
      <c r="L149" s="85"/>
      <c r="M149" s="87">
        <v>3.3328192854017514E-4</v>
      </c>
      <c r="N149" s="88">
        <v>508</v>
      </c>
      <c r="O149" s="88" t="s">
        <v>131</v>
      </c>
    </row>
    <row r="150" spans="1:15" s="88" customFormat="1" ht="11.4">
      <c r="A150" s="82">
        <v>21</v>
      </c>
      <c r="B150" s="83">
        <v>318</v>
      </c>
      <c r="C150" s="84" t="s">
        <v>342</v>
      </c>
      <c r="D150" s="85">
        <v>705202.76</v>
      </c>
      <c r="E150" s="86">
        <v>9.0023063511741427E-2</v>
      </c>
      <c r="F150" s="85">
        <v>741135.45870908198</v>
      </c>
      <c r="G150" s="85">
        <v>703476.63</v>
      </c>
      <c r="H150" s="85">
        <v>37658.828709081979</v>
      </c>
      <c r="I150" s="85">
        <v>-62366.606831641053</v>
      </c>
      <c r="J150" s="85">
        <v>-24707.778122559073</v>
      </c>
      <c r="K150" s="85">
        <v>26177.084388209252</v>
      </c>
      <c r="L150" s="85"/>
      <c r="M150" s="87">
        <v>4.1411818182908964E-5</v>
      </c>
      <c r="N150" s="88">
        <v>510</v>
      </c>
      <c r="O150" s="88" t="s">
        <v>342</v>
      </c>
    </row>
    <row r="151" spans="1:15" s="88" customFormat="1" ht="11.4">
      <c r="A151" s="82">
        <v>7</v>
      </c>
      <c r="B151" s="83">
        <v>398</v>
      </c>
      <c r="C151" s="84" t="s">
        <v>986</v>
      </c>
      <c r="D151" s="85">
        <v>309994869.32999998</v>
      </c>
      <c r="E151" s="86">
        <v>3.2354194747697004E-2</v>
      </c>
      <c r="F151" s="85">
        <v>325790258.78791434</v>
      </c>
      <c r="G151" s="85">
        <v>324623746.89999998</v>
      </c>
      <c r="H151" s="85">
        <v>1166511.8879143596</v>
      </c>
      <c r="I151" s="85">
        <v>-27415275.764561743</v>
      </c>
      <c r="J151" s="85">
        <v>-26248763.876647383</v>
      </c>
      <c r="K151" s="85">
        <v>11506991.059370371</v>
      </c>
      <c r="L151" s="85"/>
      <c r="M151" s="87">
        <v>1.8203915092913959E-2</v>
      </c>
      <c r="N151" s="88">
        <v>515</v>
      </c>
      <c r="O151" s="88" t="s">
        <v>986</v>
      </c>
    </row>
    <row r="152" spans="1:15" s="88" customFormat="1" ht="11.4">
      <c r="A152" s="82">
        <v>15</v>
      </c>
      <c r="B152" s="83">
        <v>399</v>
      </c>
      <c r="C152" s="84" t="s">
        <v>1005</v>
      </c>
      <c r="D152" s="85">
        <v>23314367.149999999</v>
      </c>
      <c r="E152" s="86">
        <v>3.9694610067965853E-2</v>
      </c>
      <c r="F152" s="85">
        <v>24502320.711602435</v>
      </c>
      <c r="G152" s="85">
        <v>24558585.699999999</v>
      </c>
      <c r="H152" s="85">
        <v>-56264.988397564739</v>
      </c>
      <c r="I152" s="85">
        <v>-2061872.2047721108</v>
      </c>
      <c r="J152" s="85">
        <v>-2118137.1931696758</v>
      </c>
      <c r="K152" s="85">
        <v>865427.9179838202</v>
      </c>
      <c r="L152" s="85"/>
      <c r="M152" s="87">
        <v>1.3690960787864548E-3</v>
      </c>
      <c r="N152" s="88">
        <v>519</v>
      </c>
      <c r="O152" s="88" t="s">
        <v>1005</v>
      </c>
    </row>
    <row r="153" spans="1:15" s="88" customFormat="1" ht="11.4">
      <c r="A153" s="82">
        <v>2</v>
      </c>
      <c r="B153" s="83">
        <v>400</v>
      </c>
      <c r="C153" s="84" t="s">
        <v>685</v>
      </c>
      <c r="D153" s="85">
        <v>22965608.940000001</v>
      </c>
      <c r="E153" s="86">
        <v>5.0746205550312701E-2</v>
      </c>
      <c r="F153" s="85">
        <v>24135791.976027284</v>
      </c>
      <c r="G153" s="85">
        <v>23956499.920000002</v>
      </c>
      <c r="H153" s="85">
        <v>179292.05602728203</v>
      </c>
      <c r="I153" s="85">
        <v>-2031028.7829988084</v>
      </c>
      <c r="J153" s="85">
        <v>-1851736.7269715264</v>
      </c>
      <c r="K153" s="85">
        <v>852482.03403088322</v>
      </c>
      <c r="L153" s="85"/>
      <c r="M153" s="87">
        <v>1.3486158532378242E-3</v>
      </c>
      <c r="N153" s="88">
        <v>521</v>
      </c>
      <c r="O153" s="88" t="s">
        <v>685</v>
      </c>
    </row>
    <row r="154" spans="1:15" s="88" customFormat="1" ht="11.4">
      <c r="A154" s="82">
        <v>11</v>
      </c>
      <c r="B154" s="83">
        <v>402</v>
      </c>
      <c r="C154" s="84" t="s">
        <v>262</v>
      </c>
      <c r="D154" s="85">
        <v>22571130.289999999</v>
      </c>
      <c r="E154" s="86">
        <v>2.1714451886568186E-2</v>
      </c>
      <c r="F154" s="85">
        <v>23721213.174295578</v>
      </c>
      <c r="G154" s="85">
        <v>23645738.09</v>
      </c>
      <c r="H154" s="85">
        <v>75475.084295578301</v>
      </c>
      <c r="I154" s="85">
        <v>-1996141.9443993301</v>
      </c>
      <c r="J154" s="85">
        <v>-1920666.8601037518</v>
      </c>
      <c r="K154" s="85">
        <v>837839.01007221802</v>
      </c>
      <c r="L154" s="85"/>
      <c r="M154" s="87">
        <v>1.3254507735508993E-3</v>
      </c>
      <c r="N154" s="88">
        <v>535</v>
      </c>
      <c r="O154" s="88" t="s">
        <v>262</v>
      </c>
    </row>
    <row r="155" spans="1:15" s="88" customFormat="1" ht="11.4">
      <c r="A155" s="82">
        <v>14</v>
      </c>
      <c r="B155" s="83">
        <v>403</v>
      </c>
      <c r="C155" s="84" t="s">
        <v>235</v>
      </c>
      <c r="D155" s="85">
        <v>8300262.5700000003</v>
      </c>
      <c r="E155" s="86">
        <v>7.2208703425839932E-2</v>
      </c>
      <c r="F155" s="85">
        <v>8723191.7629232947</v>
      </c>
      <c r="G155" s="85">
        <v>8717655.5099999998</v>
      </c>
      <c r="H155" s="85">
        <v>5536.2529232949018</v>
      </c>
      <c r="I155" s="85">
        <v>-734057.26929170906</v>
      </c>
      <c r="J155" s="85">
        <v>-728521.01636841416</v>
      </c>
      <c r="K155" s="85">
        <v>308105.25151544303</v>
      </c>
      <c r="L155" s="85"/>
      <c r="M155" s="87">
        <v>4.874186317978175E-4</v>
      </c>
      <c r="N155" s="88">
        <v>538</v>
      </c>
      <c r="O155" s="88" t="s">
        <v>235</v>
      </c>
    </row>
    <row r="156" spans="1:15" s="88" customFormat="1" ht="11.4">
      <c r="A156" s="82">
        <v>14</v>
      </c>
      <c r="B156" s="83">
        <v>408</v>
      </c>
      <c r="C156" s="84" t="s">
        <v>988</v>
      </c>
      <c r="D156" s="85">
        <v>38935574.890000001</v>
      </c>
      <c r="E156" s="86">
        <v>5.3470558008180707E-2</v>
      </c>
      <c r="F156" s="85">
        <v>40919486.98017285</v>
      </c>
      <c r="G156" s="85">
        <v>40975562.030000001</v>
      </c>
      <c r="H156" s="85">
        <v>-56075.049827151</v>
      </c>
      <c r="I156" s="85">
        <v>-3443378.0306369555</v>
      </c>
      <c r="J156" s="85">
        <v>-3499453.0804641065</v>
      </c>
      <c r="K156" s="85">
        <v>1445286.2175397202</v>
      </c>
      <c r="L156" s="85"/>
      <c r="M156" s="87">
        <v>2.2864246138113746E-3</v>
      </c>
      <c r="N156" s="88">
        <v>543</v>
      </c>
      <c r="O156" s="88" t="s">
        <v>988</v>
      </c>
    </row>
    <row r="157" spans="1:15" s="88" customFormat="1" ht="11.4">
      <c r="A157" s="82">
        <v>1</v>
      </c>
      <c r="B157" s="83">
        <v>407</v>
      </c>
      <c r="C157" s="84" t="s">
        <v>389</v>
      </c>
      <c r="D157" s="85">
        <v>7523080.9800000004</v>
      </c>
      <c r="E157" s="86">
        <v>0.10372382801404989</v>
      </c>
      <c r="F157" s="85">
        <v>7906409.8856020793</v>
      </c>
      <c r="G157" s="85">
        <v>7823851.6799999997</v>
      </c>
      <c r="H157" s="85">
        <v>82558.20560207963</v>
      </c>
      <c r="I157" s="85">
        <v>-665325.01041580841</v>
      </c>
      <c r="J157" s="85">
        <v>-582766.80481372878</v>
      </c>
      <c r="K157" s="85">
        <v>279256.31725093076</v>
      </c>
      <c r="L157" s="85"/>
      <c r="M157" s="87">
        <v>4.4177998072364406E-4</v>
      </c>
      <c r="N157" s="88">
        <v>532</v>
      </c>
      <c r="O157" s="88" t="s">
        <v>389</v>
      </c>
    </row>
    <row r="158" spans="1:15" s="88" customFormat="1" ht="11.4">
      <c r="A158" s="82">
        <v>15</v>
      </c>
      <c r="B158" s="83">
        <v>440</v>
      </c>
      <c r="C158" s="84" t="s">
        <v>1012</v>
      </c>
      <c r="D158" s="85">
        <v>11896378.85</v>
      </c>
      <c r="E158" s="86">
        <v>0.10020957640601935</v>
      </c>
      <c r="F158" s="85">
        <v>12502543.518082332</v>
      </c>
      <c r="G158" s="85">
        <v>12500952.49</v>
      </c>
      <c r="H158" s="85">
        <v>1591.0280823316425</v>
      </c>
      <c r="I158" s="85">
        <v>-1052090.0151584772</v>
      </c>
      <c r="J158" s="85">
        <v>-1050498.9870761456</v>
      </c>
      <c r="K158" s="85">
        <v>441592.87333271035</v>
      </c>
      <c r="L158" s="85"/>
      <c r="M158" s="87">
        <v>6.9859437017972474E-4</v>
      </c>
      <c r="N158" s="88">
        <v>607</v>
      </c>
      <c r="O158" s="88" t="s">
        <v>1012</v>
      </c>
    </row>
    <row r="159" spans="1:15" s="88" customFormat="1" ht="11.4">
      <c r="A159" s="82">
        <v>13</v>
      </c>
      <c r="B159" s="83">
        <v>410</v>
      </c>
      <c r="C159" s="84" t="s">
        <v>367</v>
      </c>
      <c r="D159" s="85">
        <v>51594577.280000001</v>
      </c>
      <c r="E159" s="86">
        <v>4.7418511764236608E-2</v>
      </c>
      <c r="F159" s="85">
        <v>54223512.538881697</v>
      </c>
      <c r="G159" s="85">
        <v>53965200.75</v>
      </c>
      <c r="H159" s="85">
        <v>258311.78888169676</v>
      </c>
      <c r="I159" s="85">
        <v>-4562912.822216521</v>
      </c>
      <c r="J159" s="85">
        <v>-4304601.0333348243</v>
      </c>
      <c r="K159" s="85">
        <v>1915187.6311892821</v>
      </c>
      <c r="L159" s="85"/>
      <c r="M159" s="87">
        <v>3.0298027386384671E-3</v>
      </c>
      <c r="N159" s="88">
        <v>547</v>
      </c>
      <c r="O159" s="88" t="s">
        <v>367</v>
      </c>
    </row>
    <row r="160" spans="1:15" s="88" customFormat="1" ht="11.4">
      <c r="A160" s="82">
        <v>4</v>
      </c>
      <c r="B160" s="83">
        <v>413</v>
      </c>
      <c r="C160" s="84" t="s">
        <v>696</v>
      </c>
      <c r="D160" s="85">
        <v>4444535.47</v>
      </c>
      <c r="E160" s="86">
        <v>1.4338686328663483E-2</v>
      </c>
      <c r="F160" s="85">
        <v>4671001.05267205</v>
      </c>
      <c r="G160" s="85">
        <v>4582513.22</v>
      </c>
      <c r="H160" s="85">
        <v>88487.832672050223</v>
      </c>
      <c r="I160" s="85">
        <v>-393065.10400891356</v>
      </c>
      <c r="J160" s="85">
        <v>-304577.27133686334</v>
      </c>
      <c r="K160" s="85">
        <v>164980.89154469455</v>
      </c>
      <c r="L160" s="85"/>
      <c r="M160" s="87">
        <v>2.6099769489150866E-4</v>
      </c>
      <c r="N160" s="88">
        <v>550</v>
      </c>
      <c r="O160" s="88" t="s">
        <v>696</v>
      </c>
    </row>
    <row r="161" spans="1:15" s="88" customFormat="1" ht="11.4">
      <c r="A161" s="82">
        <v>9</v>
      </c>
      <c r="B161" s="83">
        <v>416</v>
      </c>
      <c r="C161" s="84" t="s">
        <v>231</v>
      </c>
      <c r="D161" s="85">
        <v>7884189.5800000001</v>
      </c>
      <c r="E161" s="86">
        <v>6.643611473213038E-3</v>
      </c>
      <c r="F161" s="85">
        <v>8285918.309398937</v>
      </c>
      <c r="G161" s="85">
        <v>8422932.6099999994</v>
      </c>
      <c r="H161" s="85">
        <v>-137014.30060106236</v>
      </c>
      <c r="I161" s="85">
        <v>-697260.67396840756</v>
      </c>
      <c r="J161" s="85">
        <v>-834274.97456946992</v>
      </c>
      <c r="K161" s="85">
        <v>292660.64694400807</v>
      </c>
      <c r="L161" s="85"/>
      <c r="M161" s="87">
        <v>4.6298546166572769E-4</v>
      </c>
      <c r="N161" s="88">
        <v>558</v>
      </c>
      <c r="O161" s="88" t="s">
        <v>231</v>
      </c>
    </row>
    <row r="162" spans="1:15" s="88" customFormat="1" ht="11.4">
      <c r="A162" s="82">
        <v>21</v>
      </c>
      <c r="B162" s="83">
        <v>417</v>
      </c>
      <c r="C162" s="84" t="s">
        <v>351</v>
      </c>
      <c r="D162" s="85">
        <v>5105487.4000000004</v>
      </c>
      <c r="E162" s="86">
        <v>2.18480744156699E-2</v>
      </c>
      <c r="F162" s="85">
        <v>5365630.9373100558</v>
      </c>
      <c r="G162" s="85">
        <v>5404963.96</v>
      </c>
      <c r="H162" s="85">
        <v>-39333.022689944133</v>
      </c>
      <c r="I162" s="85">
        <v>-451518.26314420172</v>
      </c>
      <c r="J162" s="85">
        <v>-490851.28583414585</v>
      </c>
      <c r="K162" s="85">
        <v>189515.38776271814</v>
      </c>
      <c r="L162" s="85"/>
      <c r="M162" s="87">
        <v>2.9981095925366572E-4</v>
      </c>
      <c r="N162" s="88">
        <v>562</v>
      </c>
      <c r="O162" s="88" t="s">
        <v>351</v>
      </c>
    </row>
    <row r="163" spans="1:15" s="88" customFormat="1" ht="11.4">
      <c r="A163" s="82">
        <v>6</v>
      </c>
      <c r="B163" s="83">
        <v>418</v>
      </c>
      <c r="C163" s="84" t="s">
        <v>745</v>
      </c>
      <c r="D163" s="85">
        <v>71091532.530000001</v>
      </c>
      <c r="E163" s="86">
        <v>5.0849115577938836E-2</v>
      </c>
      <c r="F163" s="85">
        <v>74713910.041919261</v>
      </c>
      <c r="G163" s="85">
        <v>73657654.890000001</v>
      </c>
      <c r="H163" s="85">
        <v>1056255.1519192606</v>
      </c>
      <c r="I163" s="85">
        <v>-6287181.3751229933</v>
      </c>
      <c r="J163" s="85">
        <v>-5230926.2232037326</v>
      </c>
      <c r="K163" s="85">
        <v>2638913.44714098</v>
      </c>
      <c r="L163" s="85"/>
      <c r="M163" s="87">
        <v>4.1747278746848892E-3</v>
      </c>
      <c r="N163" s="88">
        <v>563</v>
      </c>
      <c r="O163" s="88" t="s">
        <v>745</v>
      </c>
    </row>
    <row r="164" spans="1:15" s="88" customFormat="1" ht="11.4">
      <c r="A164" s="82">
        <v>11</v>
      </c>
      <c r="B164" s="83">
        <v>420</v>
      </c>
      <c r="C164" s="84" t="s">
        <v>816</v>
      </c>
      <c r="D164" s="85">
        <v>26564231.890000001</v>
      </c>
      <c r="E164" s="86">
        <v>2.8014946793537415E-2</v>
      </c>
      <c r="F164" s="85">
        <v>27917778.12532891</v>
      </c>
      <c r="G164" s="85">
        <v>27312767.989999998</v>
      </c>
      <c r="H164" s="85">
        <v>605010.13532891124</v>
      </c>
      <c r="I164" s="85">
        <v>-2349283.2133387723</v>
      </c>
      <c r="J164" s="85">
        <v>-1744273.0780098611</v>
      </c>
      <c r="K164" s="85">
        <v>986062.70328903617</v>
      </c>
      <c r="L164" s="85"/>
      <c r="M164" s="87">
        <v>1.5599387915006346E-3</v>
      </c>
      <c r="N164" s="88">
        <v>568</v>
      </c>
      <c r="O164" s="88" t="s">
        <v>816</v>
      </c>
    </row>
    <row r="165" spans="1:15" s="88" customFormat="1" ht="11.4">
      <c r="A165" s="82">
        <v>16</v>
      </c>
      <c r="B165" s="83">
        <v>421</v>
      </c>
      <c r="C165" s="84" t="s">
        <v>892</v>
      </c>
      <c r="D165" s="85">
        <v>1737792.2</v>
      </c>
      <c r="E165" s="86">
        <v>5.1763750030612366E-3</v>
      </c>
      <c r="F165" s="85">
        <v>1826339.1641973504</v>
      </c>
      <c r="G165" s="85">
        <v>1842834.44</v>
      </c>
      <c r="H165" s="85">
        <v>-16495.275802649558</v>
      </c>
      <c r="I165" s="85">
        <v>-153686.58354725174</v>
      </c>
      <c r="J165" s="85">
        <v>-170181.85934990129</v>
      </c>
      <c r="K165" s="85">
        <v>64506.742810495816</v>
      </c>
      <c r="L165" s="85"/>
      <c r="M165" s="87">
        <v>1.0204885560300042E-4</v>
      </c>
      <c r="N165" s="88">
        <v>570</v>
      </c>
      <c r="O165" s="88" t="s">
        <v>892</v>
      </c>
    </row>
    <row r="166" spans="1:15" s="88" customFormat="1" ht="11.4">
      <c r="A166" s="82">
        <v>12</v>
      </c>
      <c r="B166" s="83">
        <v>422</v>
      </c>
      <c r="C166" s="84" t="s">
        <v>80</v>
      </c>
      <c r="D166" s="85">
        <v>30888273.82</v>
      </c>
      <c r="E166" s="86">
        <v>3.6241715052462938E-2</v>
      </c>
      <c r="F166" s="85">
        <v>32462146.044801965</v>
      </c>
      <c r="G166" s="85">
        <v>32556850.469999999</v>
      </c>
      <c r="H166" s="85">
        <v>-94704.425198033452</v>
      </c>
      <c r="I166" s="85">
        <v>-2731692.1292820969</v>
      </c>
      <c r="J166" s="85">
        <v>-2826396.5544801303</v>
      </c>
      <c r="K166" s="85">
        <v>1146570.8818159683</v>
      </c>
      <c r="L166" s="85"/>
      <c r="M166" s="87">
        <v>1.8138607106667406E-3</v>
      </c>
      <c r="N166" s="88">
        <v>574</v>
      </c>
      <c r="O166" s="88" t="s">
        <v>80</v>
      </c>
    </row>
    <row r="167" spans="1:15" s="88" customFormat="1" ht="11.4">
      <c r="A167" s="82">
        <v>15</v>
      </c>
      <c r="B167" s="83">
        <v>942</v>
      </c>
      <c r="C167" s="84" t="s">
        <v>406</v>
      </c>
      <c r="D167" s="85">
        <v>13957995.029999999</v>
      </c>
      <c r="E167" s="86">
        <v>2.9820949310478715E-2</v>
      </c>
      <c r="F167" s="85">
        <v>14669206.696267234</v>
      </c>
      <c r="G167" s="85">
        <v>14590294.960000001</v>
      </c>
      <c r="H167" s="85">
        <v>78911.736267233267</v>
      </c>
      <c r="I167" s="85">
        <v>-1234414.8911073601</v>
      </c>
      <c r="J167" s="85">
        <v>-1155503.1548401269</v>
      </c>
      <c r="K167" s="85">
        <v>518119.94296578661</v>
      </c>
      <c r="L167" s="85"/>
      <c r="M167" s="87">
        <v>8.1965923159504775E-4</v>
      </c>
      <c r="N167" s="88">
        <v>1253</v>
      </c>
      <c r="O167" s="88" t="s">
        <v>406</v>
      </c>
    </row>
    <row r="168" spans="1:15" s="88" customFormat="1" ht="11.4">
      <c r="A168" s="82">
        <v>17</v>
      </c>
      <c r="B168" s="83">
        <v>425</v>
      </c>
      <c r="C168" s="84" t="s">
        <v>1015</v>
      </c>
      <c r="D168" s="85">
        <v>23750977.98</v>
      </c>
      <c r="E168" s="86">
        <v>5.6963671357277409E-2</v>
      </c>
      <c r="F168" s="85">
        <v>24961178.48432216</v>
      </c>
      <c r="G168" s="85">
        <v>24453622.91</v>
      </c>
      <c r="H168" s="85">
        <v>507555.57432216033</v>
      </c>
      <c r="I168" s="85">
        <v>-2100485.1222443092</v>
      </c>
      <c r="J168" s="85">
        <v>-1592929.5479221488</v>
      </c>
      <c r="K168" s="85">
        <v>881634.88595104148</v>
      </c>
      <c r="L168" s="85"/>
      <c r="M168" s="87">
        <v>1.3947352982198117E-3</v>
      </c>
      <c r="N168" s="88">
        <v>581</v>
      </c>
      <c r="O168" s="88" t="s">
        <v>1015</v>
      </c>
    </row>
    <row r="169" spans="1:15" s="88" customFormat="1" ht="11.4">
      <c r="A169" s="82">
        <v>12</v>
      </c>
      <c r="B169" s="83">
        <v>426</v>
      </c>
      <c r="C169" s="84" t="s">
        <v>206</v>
      </c>
      <c r="D169" s="85">
        <v>31266240.609999999</v>
      </c>
      <c r="E169" s="86">
        <v>3.821530727609402E-2</v>
      </c>
      <c r="F169" s="85">
        <v>32859371.645965874</v>
      </c>
      <c r="G169" s="85">
        <v>32364634.77</v>
      </c>
      <c r="H169" s="85">
        <v>494736.87596587464</v>
      </c>
      <c r="I169" s="85">
        <v>-2765118.6946962015</v>
      </c>
      <c r="J169" s="85">
        <v>-2270381.8187303268</v>
      </c>
      <c r="K169" s="85">
        <v>1160600.9865163108</v>
      </c>
      <c r="L169" s="85"/>
      <c r="M169" s="87">
        <v>1.8360561597977928E-3</v>
      </c>
      <c r="N169" s="88">
        <v>583</v>
      </c>
      <c r="O169" s="88" t="s">
        <v>206</v>
      </c>
    </row>
    <row r="170" spans="1:15" s="88" customFormat="1" ht="11.4">
      <c r="A170" s="82">
        <v>2</v>
      </c>
      <c r="B170" s="83">
        <v>430</v>
      </c>
      <c r="C170" s="84" t="s">
        <v>728</v>
      </c>
      <c r="D170" s="85">
        <v>45453375.899999999</v>
      </c>
      <c r="E170" s="86">
        <v>2.5304712788134134E-2</v>
      </c>
      <c r="F170" s="85">
        <v>47769394.149170421</v>
      </c>
      <c r="G170" s="85">
        <v>47393170.189999998</v>
      </c>
      <c r="H170" s="85">
        <v>376223.95917042345</v>
      </c>
      <c r="I170" s="85">
        <v>-4019798.2547970861</v>
      </c>
      <c r="J170" s="85">
        <v>-3643574.2956266627</v>
      </c>
      <c r="K170" s="85">
        <v>1687226.6022658458</v>
      </c>
      <c r="L170" s="85"/>
      <c r="M170" s="87">
        <v>2.6691712587316248E-3</v>
      </c>
      <c r="N170" s="88">
        <v>1863</v>
      </c>
      <c r="O170" s="88" t="s">
        <v>728</v>
      </c>
    </row>
    <row r="171" spans="1:15" s="88" customFormat="1" ht="11.4">
      <c r="A171" s="82">
        <v>1</v>
      </c>
      <c r="B171" s="83">
        <v>444</v>
      </c>
      <c r="C171" s="84" t="s">
        <v>377</v>
      </c>
      <c r="D171" s="85">
        <v>134147042.54000001</v>
      </c>
      <c r="E171" s="86">
        <v>2.9675830615416076E-2</v>
      </c>
      <c r="F171" s="85">
        <v>140982332.38246208</v>
      </c>
      <c r="G171" s="85">
        <v>139874257.80000001</v>
      </c>
      <c r="H171" s="85">
        <v>1108074.5824620724</v>
      </c>
      <c r="I171" s="85">
        <v>-11863674.299459076</v>
      </c>
      <c r="J171" s="85">
        <v>-10755599.716997003</v>
      </c>
      <c r="K171" s="85">
        <v>4979530.2176614804</v>
      </c>
      <c r="L171" s="85"/>
      <c r="M171" s="87">
        <v>7.8775541596596051E-3</v>
      </c>
      <c r="N171" s="88">
        <v>584</v>
      </c>
      <c r="O171" s="88" t="s">
        <v>377</v>
      </c>
    </row>
    <row r="172" spans="1:15" s="88" customFormat="1" ht="11.4">
      <c r="A172" s="82">
        <v>5</v>
      </c>
      <c r="B172" s="83">
        <v>433</v>
      </c>
      <c r="C172" s="84" t="s">
        <v>804</v>
      </c>
      <c r="D172" s="85">
        <v>22611266.890000001</v>
      </c>
      <c r="E172" s="86">
        <v>3.6244763713442228E-2</v>
      </c>
      <c r="F172" s="85">
        <v>23763394.883073952</v>
      </c>
      <c r="G172" s="85">
        <v>23710268.300000001</v>
      </c>
      <c r="H172" s="85">
        <v>53126.583073951304</v>
      </c>
      <c r="I172" s="85">
        <v>-1999691.538493033</v>
      </c>
      <c r="J172" s="85">
        <v>-1946564.9554190817</v>
      </c>
      <c r="K172" s="85">
        <v>839328.87827020383</v>
      </c>
      <c r="L172" s="85"/>
      <c r="M172" s="87">
        <v>1.3278077262969155E-3</v>
      </c>
      <c r="N172" s="88">
        <v>595</v>
      </c>
      <c r="O172" s="88" t="s">
        <v>804</v>
      </c>
    </row>
    <row r="173" spans="1:15" s="88" customFormat="1" ht="11.4">
      <c r="A173" s="82">
        <v>1</v>
      </c>
      <c r="B173" s="83">
        <v>434</v>
      </c>
      <c r="C173" s="84" t="s">
        <v>1022</v>
      </c>
      <c r="D173" s="85">
        <v>46894952.340000004</v>
      </c>
      <c r="E173" s="86">
        <v>2.8832134915046093E-2</v>
      </c>
      <c r="F173" s="85">
        <v>49284424.260685593</v>
      </c>
      <c r="G173" s="85">
        <v>48787043.009999998</v>
      </c>
      <c r="H173" s="85">
        <v>497381.25068559498</v>
      </c>
      <c r="I173" s="85">
        <v>-4147288.1572064827</v>
      </c>
      <c r="J173" s="85">
        <v>-3649906.9065208877</v>
      </c>
      <c r="K173" s="85">
        <v>1740737.8337334229</v>
      </c>
      <c r="L173" s="85"/>
      <c r="M173" s="87">
        <v>2.7538253537184982E-3</v>
      </c>
      <c r="N173" s="88">
        <v>599</v>
      </c>
      <c r="O173" s="88" t="s">
        <v>1022</v>
      </c>
    </row>
    <row r="174" spans="1:15" s="88" customFormat="1" ht="11.4">
      <c r="A174" s="82">
        <v>13</v>
      </c>
      <c r="B174" s="83">
        <v>435</v>
      </c>
      <c r="C174" s="84" t="s">
        <v>300</v>
      </c>
      <c r="D174" s="85">
        <v>1596396.88</v>
      </c>
      <c r="E174" s="86">
        <v>4.5559533581294137E-2</v>
      </c>
      <c r="F174" s="85">
        <v>1677739.2277088468</v>
      </c>
      <c r="G174" s="85">
        <v>1582898.21</v>
      </c>
      <c r="H174" s="85">
        <v>94841.017708846834</v>
      </c>
      <c r="I174" s="85">
        <v>-141181.88726632105</v>
      </c>
      <c r="J174" s="85">
        <v>-46340.869557474216</v>
      </c>
      <c r="K174" s="85">
        <v>59258.156965854694</v>
      </c>
      <c r="L174" s="85"/>
      <c r="M174" s="87">
        <v>9.3745658826297179E-5</v>
      </c>
      <c r="N174" s="88">
        <v>601</v>
      </c>
      <c r="O174" s="88" t="s">
        <v>300</v>
      </c>
    </row>
    <row r="175" spans="1:15" s="88" customFormat="1" ht="11.4">
      <c r="A175" s="82">
        <v>17</v>
      </c>
      <c r="B175" s="83">
        <v>436</v>
      </c>
      <c r="C175" s="84" t="s">
        <v>339</v>
      </c>
      <c r="D175" s="85">
        <v>4670807.92</v>
      </c>
      <c r="E175" s="86">
        <v>3.5282325475463415E-2</v>
      </c>
      <c r="F175" s="85">
        <v>4908802.9240430268</v>
      </c>
      <c r="G175" s="85">
        <v>4945530.8499999996</v>
      </c>
      <c r="H175" s="85">
        <v>-36727.925956972875</v>
      </c>
      <c r="I175" s="85">
        <v>-413076.15008874203</v>
      </c>
      <c r="J175" s="85">
        <v>-449804.0760457149</v>
      </c>
      <c r="K175" s="85">
        <v>173380.11139229819</v>
      </c>
      <c r="L175" s="85"/>
      <c r="M175" s="87">
        <v>2.7428515502453675E-4</v>
      </c>
      <c r="N175" s="88">
        <v>605</v>
      </c>
      <c r="O175" s="88" t="s">
        <v>339</v>
      </c>
    </row>
    <row r="176" spans="1:15" s="88" customFormat="1" ht="11.4">
      <c r="A176" s="82">
        <v>21</v>
      </c>
      <c r="B176" s="83">
        <v>438</v>
      </c>
      <c r="C176" s="84" t="s">
        <v>338</v>
      </c>
      <c r="D176" s="85">
        <v>1245653.73</v>
      </c>
      <c r="E176" s="86">
        <v>5.8154219970783509E-2</v>
      </c>
      <c r="F176" s="85">
        <v>1309124.4120715421</v>
      </c>
      <c r="G176" s="85">
        <v>1280093.43</v>
      </c>
      <c r="H176" s="85">
        <v>29030.982071542181</v>
      </c>
      <c r="I176" s="85">
        <v>-110162.92169258831</v>
      </c>
      <c r="J176" s="85">
        <v>-81131.939621046127</v>
      </c>
      <c r="K176" s="85">
        <v>46238.592158512853</v>
      </c>
      <c r="L176" s="85"/>
      <c r="M176" s="87">
        <v>7.3148871092935548E-5</v>
      </c>
      <c r="N176" s="88">
        <v>606</v>
      </c>
      <c r="O176" s="88" t="s">
        <v>338</v>
      </c>
    </row>
    <row r="177" spans="1:15" s="88" customFormat="1" ht="11.4">
      <c r="A177" s="82">
        <v>2</v>
      </c>
      <c r="B177" s="83">
        <v>423</v>
      </c>
      <c r="C177" s="84" t="s">
        <v>1017</v>
      </c>
      <c r="D177" s="85">
        <v>53613208.920000002</v>
      </c>
      <c r="E177" s="86">
        <v>6.5727978546984464E-2</v>
      </c>
      <c r="F177" s="85">
        <v>56345000.955172159</v>
      </c>
      <c r="G177" s="85">
        <v>55438743.93</v>
      </c>
      <c r="H177" s="85">
        <v>906257.02517215908</v>
      </c>
      <c r="I177" s="85">
        <v>-4741436.2384178285</v>
      </c>
      <c r="J177" s="85">
        <v>-3835179.2132456694</v>
      </c>
      <c r="K177" s="85">
        <v>1990119.1172614426</v>
      </c>
      <c r="L177" s="85"/>
      <c r="M177" s="87">
        <v>3.1483434069335646E-3</v>
      </c>
      <c r="N177" s="88">
        <v>572</v>
      </c>
      <c r="O177" s="88" t="s">
        <v>1017</v>
      </c>
    </row>
    <row r="178" spans="1:15" s="88" customFormat="1" ht="11.4">
      <c r="A178" s="82">
        <v>9</v>
      </c>
      <c r="B178" s="83">
        <v>441</v>
      </c>
      <c r="C178" s="84" t="s">
        <v>805</v>
      </c>
      <c r="D178" s="85">
        <v>11804745.74</v>
      </c>
      <c r="E178" s="86">
        <v>1.7988722458199394E-2</v>
      </c>
      <c r="F178" s="85">
        <v>12406241.360937074</v>
      </c>
      <c r="G178" s="85">
        <v>12380125.529999999</v>
      </c>
      <c r="H178" s="85">
        <v>26115.830937074497</v>
      </c>
      <c r="I178" s="85">
        <v>-1043986.1811006945</v>
      </c>
      <c r="J178" s="85">
        <v>-1017870.35016362</v>
      </c>
      <c r="K178" s="85">
        <v>438191.45775511948</v>
      </c>
      <c r="L178" s="85"/>
      <c r="M178" s="87">
        <v>6.9321337352728043E-4</v>
      </c>
      <c r="N178" s="88">
        <v>611</v>
      </c>
      <c r="O178" s="88" t="s">
        <v>805</v>
      </c>
    </row>
    <row r="179" spans="1:15" s="88" customFormat="1" ht="11.4">
      <c r="A179" s="82">
        <v>4</v>
      </c>
      <c r="B179" s="83">
        <v>442</v>
      </c>
      <c r="C179" s="84" t="s">
        <v>122</v>
      </c>
      <c r="D179" s="85">
        <v>10093660.380000001</v>
      </c>
      <c r="E179" s="86">
        <v>8.3248288845565663E-2</v>
      </c>
      <c r="F179" s="85">
        <v>10607969.849387696</v>
      </c>
      <c r="G179" s="85">
        <v>10494126.51</v>
      </c>
      <c r="H179" s="85">
        <v>113843.33938769624</v>
      </c>
      <c r="I179" s="85">
        <v>-892661.49271958706</v>
      </c>
      <c r="J179" s="85">
        <v>-778818.15333189082</v>
      </c>
      <c r="K179" s="85">
        <v>374676.07125244988</v>
      </c>
      <c r="L179" s="85"/>
      <c r="M179" s="87">
        <v>5.9273283113156256E-4</v>
      </c>
      <c r="N179" s="88">
        <v>614</v>
      </c>
      <c r="O179" s="88" t="s">
        <v>122</v>
      </c>
    </row>
    <row r="180" spans="1:15" s="88" customFormat="1" ht="11.4">
      <c r="A180" s="82">
        <v>11</v>
      </c>
      <c r="B180" s="83">
        <v>476</v>
      </c>
      <c r="C180" s="84" t="s">
        <v>929</v>
      </c>
      <c r="D180" s="85">
        <v>9753653.3000000007</v>
      </c>
      <c r="E180" s="86">
        <v>0.11554047099490893</v>
      </c>
      <c r="F180" s="85">
        <v>10250638.146374883</v>
      </c>
      <c r="G180" s="85">
        <v>9861371.6799999997</v>
      </c>
      <c r="H180" s="85">
        <v>389266.46637488343</v>
      </c>
      <c r="I180" s="85">
        <v>-862592.00195591734</v>
      </c>
      <c r="J180" s="85">
        <v>-473325.53558103391</v>
      </c>
      <c r="K180" s="85">
        <v>362055.02872313728</v>
      </c>
      <c r="L180" s="85"/>
      <c r="M180" s="87">
        <v>5.7276650062845758E-4</v>
      </c>
      <c r="N180" s="88">
        <v>630</v>
      </c>
      <c r="O180" s="88" t="s">
        <v>929</v>
      </c>
    </row>
    <row r="181" spans="1:15" s="88" customFormat="1" ht="11.4">
      <c r="A181" s="82">
        <v>15</v>
      </c>
      <c r="B181" s="83">
        <v>475</v>
      </c>
      <c r="C181" s="84" t="s">
        <v>373</v>
      </c>
      <c r="D181" s="85">
        <v>15165974.869999999</v>
      </c>
      <c r="E181" s="86">
        <v>5.8658368668133343E-2</v>
      </c>
      <c r="F181" s="85">
        <v>15938737.593777793</v>
      </c>
      <c r="G181" s="85">
        <v>15795506.17</v>
      </c>
      <c r="H181" s="85">
        <v>143231.4237777926</v>
      </c>
      <c r="I181" s="85">
        <v>-1341246.0154521209</v>
      </c>
      <c r="J181" s="85">
        <v>-1198014.5916743283</v>
      </c>
      <c r="K181" s="85">
        <v>562960.08257462119</v>
      </c>
      <c r="L181" s="85"/>
      <c r="M181" s="87">
        <v>8.9059576834754064E-4</v>
      </c>
      <c r="N181" s="88">
        <v>628</v>
      </c>
      <c r="O181" s="88" t="s">
        <v>373</v>
      </c>
    </row>
    <row r="182" spans="1:15" s="88" customFormat="1" ht="11.4">
      <c r="A182" s="82">
        <v>21</v>
      </c>
      <c r="B182" s="83">
        <v>478</v>
      </c>
      <c r="C182" s="84" t="s">
        <v>405</v>
      </c>
      <c r="D182" s="85">
        <v>35788738.479999997</v>
      </c>
      <c r="E182" s="86">
        <v>3.6857906295879955E-2</v>
      </c>
      <c r="F182" s="85">
        <v>37612307.57235574</v>
      </c>
      <c r="G182" s="85">
        <v>37281456.399999999</v>
      </c>
      <c r="H182" s="85">
        <v>330851.17235574126</v>
      </c>
      <c r="I182" s="85">
        <v>-3165078.6247384832</v>
      </c>
      <c r="J182" s="85">
        <v>-2834227.452382742</v>
      </c>
      <c r="K182" s="85">
        <v>1328475.8376988082</v>
      </c>
      <c r="L182" s="85"/>
      <c r="M182" s="87">
        <v>2.1016320624290203E-3</v>
      </c>
      <c r="N182" s="88">
        <v>633</v>
      </c>
      <c r="O182" s="88" t="s">
        <v>405</v>
      </c>
    </row>
    <row r="183" spans="1:15" s="88" customFormat="1" ht="11.4">
      <c r="A183" s="82">
        <v>2</v>
      </c>
      <c r="B183" s="83">
        <v>480</v>
      </c>
      <c r="C183" s="84" t="s">
        <v>274</v>
      </c>
      <c r="D183" s="85">
        <v>5093261</v>
      </c>
      <c r="E183" s="86">
        <v>6.0412630027736509E-2</v>
      </c>
      <c r="F183" s="85">
        <v>5352781.5568391671</v>
      </c>
      <c r="G183" s="85">
        <v>5167115.5999999996</v>
      </c>
      <c r="H183" s="85">
        <v>185665.95683916751</v>
      </c>
      <c r="I183" s="85">
        <v>-450436.98677233042</v>
      </c>
      <c r="J183" s="85">
        <v>-264771.02993316291</v>
      </c>
      <c r="K183" s="85">
        <v>189061.54452398207</v>
      </c>
      <c r="L183" s="85"/>
      <c r="M183" s="87">
        <v>2.9909298495953287E-4</v>
      </c>
      <c r="N183" s="88">
        <v>638</v>
      </c>
      <c r="O183" s="88" t="s">
        <v>274</v>
      </c>
    </row>
    <row r="184" spans="1:15" s="88" customFormat="1" ht="11.4">
      <c r="A184" s="82">
        <v>2</v>
      </c>
      <c r="B184" s="83">
        <v>481</v>
      </c>
      <c r="C184" s="84" t="s">
        <v>328</v>
      </c>
      <c r="D184" s="85">
        <v>29777972.469999999</v>
      </c>
      <c r="E184" s="86">
        <v>9.0314548850667392E-2</v>
      </c>
      <c r="F184" s="85">
        <v>31295270.718991321</v>
      </c>
      <c r="G184" s="85">
        <v>31421913.449999999</v>
      </c>
      <c r="H184" s="85">
        <v>-126642.73100867867</v>
      </c>
      <c r="I184" s="85">
        <v>-2633499.4793269397</v>
      </c>
      <c r="J184" s="85">
        <v>-2760142.2103356184</v>
      </c>
      <c r="K184" s="85">
        <v>1105356.5619297375</v>
      </c>
      <c r="L184" s="85"/>
      <c r="M184" s="87">
        <v>1.7486601751009999E-3</v>
      </c>
      <c r="N184" s="88">
        <v>641</v>
      </c>
      <c r="O184" s="88" t="s">
        <v>328</v>
      </c>
    </row>
    <row r="185" spans="1:15" s="88" customFormat="1" ht="11.4">
      <c r="A185" s="82">
        <v>17</v>
      </c>
      <c r="B185" s="83">
        <v>483</v>
      </c>
      <c r="C185" s="84" t="s">
        <v>932</v>
      </c>
      <c r="D185" s="85">
        <v>2305721.7799999998</v>
      </c>
      <c r="E185" s="86">
        <v>5.4064803174926256E-2</v>
      </c>
      <c r="F185" s="85">
        <v>2423206.8647545008</v>
      </c>
      <c r="G185" s="85">
        <v>2398813.2000000002</v>
      </c>
      <c r="H185" s="85">
        <v>24393.664754500613</v>
      </c>
      <c r="I185" s="85">
        <v>-203913.04724390406</v>
      </c>
      <c r="J185" s="85">
        <v>-179519.38248940345</v>
      </c>
      <c r="K185" s="85">
        <v>85588.254944992048</v>
      </c>
      <c r="L185" s="85"/>
      <c r="M185" s="87">
        <v>1.3539954258507609E-4</v>
      </c>
      <c r="N185" s="88">
        <v>646</v>
      </c>
      <c r="O185" s="88" t="s">
        <v>932</v>
      </c>
    </row>
    <row r="186" spans="1:15" s="88" customFormat="1" ht="11.4">
      <c r="A186" s="82">
        <v>8</v>
      </c>
      <c r="B186" s="83">
        <v>489</v>
      </c>
      <c r="C186" s="84" t="s">
        <v>269</v>
      </c>
      <c r="D186" s="85">
        <v>4502626.88</v>
      </c>
      <c r="E186" s="86">
        <v>1.0320152277939078E-4</v>
      </c>
      <c r="F186" s="85">
        <v>4732052.4356777081</v>
      </c>
      <c r="G186" s="85">
        <v>4743216.37</v>
      </c>
      <c r="H186" s="85">
        <v>-11163.934322291985</v>
      </c>
      <c r="I186" s="85">
        <v>-398202.58266507438</v>
      </c>
      <c r="J186" s="85">
        <v>-409366.51698736637</v>
      </c>
      <c r="K186" s="85">
        <v>167137.24121893587</v>
      </c>
      <c r="L186" s="85"/>
      <c r="M186" s="87">
        <v>2.6440901294833084E-4</v>
      </c>
      <c r="N186" s="88">
        <v>658</v>
      </c>
      <c r="O186" s="88" t="s">
        <v>269</v>
      </c>
    </row>
    <row r="187" spans="1:15" s="88" customFormat="1" ht="11.4">
      <c r="A187" s="82">
        <v>17</v>
      </c>
      <c r="B187" s="83">
        <v>494</v>
      </c>
      <c r="C187" s="84" t="s">
        <v>89</v>
      </c>
      <c r="D187" s="85">
        <v>22715324.640000001</v>
      </c>
      <c r="E187" s="86">
        <v>4.4486680259133521E-2</v>
      </c>
      <c r="F187" s="85">
        <v>23872754.761754069</v>
      </c>
      <c r="G187" s="85">
        <v>23492250.140000001</v>
      </c>
      <c r="H187" s="85">
        <v>380504.62175406888</v>
      </c>
      <c r="I187" s="85">
        <v>-2008894.1808395195</v>
      </c>
      <c r="J187" s="85">
        <v>-1628389.5590854506</v>
      </c>
      <c r="K187" s="85">
        <v>843191.49574350647</v>
      </c>
      <c r="L187" s="85"/>
      <c r="M187" s="87">
        <v>1.333918338546253E-3</v>
      </c>
      <c r="N187" s="88">
        <v>673</v>
      </c>
      <c r="O187" s="88" t="s">
        <v>89</v>
      </c>
    </row>
    <row r="188" spans="1:15" s="88" customFormat="1" ht="11.4">
      <c r="A188" s="82">
        <v>13</v>
      </c>
      <c r="B188" s="83">
        <v>495</v>
      </c>
      <c r="C188" s="84" t="s">
        <v>896</v>
      </c>
      <c r="D188" s="85">
        <v>3886624.49</v>
      </c>
      <c r="E188" s="86">
        <v>4.8120882736375326E-2</v>
      </c>
      <c r="F188" s="85">
        <v>4084662.4369792626</v>
      </c>
      <c r="G188" s="85">
        <v>4136907.75</v>
      </c>
      <c r="H188" s="85">
        <v>-52245.313020737376</v>
      </c>
      <c r="I188" s="85">
        <v>-343724.66362731962</v>
      </c>
      <c r="J188" s="85">
        <v>-395969.976648057</v>
      </c>
      <c r="K188" s="85">
        <v>144271.26924462229</v>
      </c>
      <c r="L188" s="85"/>
      <c r="M188" s="87">
        <v>2.2823533294895397E-4</v>
      </c>
      <c r="N188" s="88">
        <v>675</v>
      </c>
      <c r="O188" s="88" t="s">
        <v>896</v>
      </c>
    </row>
    <row r="189" spans="1:15" s="88" customFormat="1" ht="11.4">
      <c r="A189" s="82">
        <v>19</v>
      </c>
      <c r="B189" s="83">
        <v>498</v>
      </c>
      <c r="C189" s="84" t="s">
        <v>904</v>
      </c>
      <c r="D189" s="85">
        <v>6362136.0499999998</v>
      </c>
      <c r="E189" s="86">
        <v>8.9350964092355656E-3</v>
      </c>
      <c r="F189" s="85">
        <v>6686310.501374579</v>
      </c>
      <c r="G189" s="85">
        <v>6674778.5</v>
      </c>
      <c r="H189" s="85">
        <v>11532.001374579035</v>
      </c>
      <c r="I189" s="85">
        <v>-562653.55178099382</v>
      </c>
      <c r="J189" s="85">
        <v>-551121.55040641478</v>
      </c>
      <c r="K189" s="85">
        <v>236162.11069582068</v>
      </c>
      <c r="L189" s="85"/>
      <c r="M189" s="87">
        <v>3.7360548809753748E-4</v>
      </c>
      <c r="N189" s="88">
        <v>679</v>
      </c>
      <c r="O189" s="88" t="s">
        <v>904</v>
      </c>
    </row>
    <row r="190" spans="1:15" s="88" customFormat="1" ht="11.4">
      <c r="A190" s="82">
        <v>13</v>
      </c>
      <c r="B190" s="83">
        <v>500</v>
      </c>
      <c r="C190" s="84" t="s">
        <v>359</v>
      </c>
      <c r="D190" s="85">
        <v>30773858.870000001</v>
      </c>
      <c r="E190" s="86">
        <v>5.9784189012891363E-2</v>
      </c>
      <c r="F190" s="85">
        <v>32341901.228330418</v>
      </c>
      <c r="G190" s="85">
        <v>31780262.43</v>
      </c>
      <c r="H190" s="85">
        <v>561638.79833041877</v>
      </c>
      <c r="I190" s="85">
        <v>-2721573.5185688999</v>
      </c>
      <c r="J190" s="85">
        <v>-2159934.7202384812</v>
      </c>
      <c r="K190" s="85">
        <v>1142323.8056964381</v>
      </c>
      <c r="L190" s="85"/>
      <c r="M190" s="87">
        <v>1.80714188967573E-3</v>
      </c>
      <c r="N190" s="88">
        <v>683</v>
      </c>
      <c r="O190" s="88" t="s">
        <v>359</v>
      </c>
    </row>
    <row r="191" spans="1:15" s="88" customFormat="1" ht="11.4">
      <c r="A191" s="82">
        <v>2</v>
      </c>
      <c r="B191" s="83">
        <v>503</v>
      </c>
      <c r="C191" s="84" t="s">
        <v>85</v>
      </c>
      <c r="D191" s="85">
        <v>21189324.98</v>
      </c>
      <c r="E191" s="86">
        <v>4.3547368016611722E-2</v>
      </c>
      <c r="F191" s="85">
        <v>22268999.75375608</v>
      </c>
      <c r="G191" s="85">
        <v>21802482.800000001</v>
      </c>
      <c r="H191" s="85">
        <v>466516.95375607908</v>
      </c>
      <c r="I191" s="85">
        <v>-1873938.0714498768</v>
      </c>
      <c r="J191" s="85">
        <v>-1407421.1176937977</v>
      </c>
      <c r="K191" s="85">
        <v>786546.47938509239</v>
      </c>
      <c r="L191" s="85"/>
      <c r="M191" s="87">
        <v>1.2443066352864685E-3</v>
      </c>
      <c r="N191" s="88">
        <v>2007</v>
      </c>
      <c r="O191" s="88" t="s">
        <v>85</v>
      </c>
    </row>
    <row r="192" spans="1:15" s="88" customFormat="1" ht="11.4">
      <c r="A192" s="82">
        <v>1</v>
      </c>
      <c r="B192" s="83">
        <v>505</v>
      </c>
      <c r="C192" s="84" t="s">
        <v>806</v>
      </c>
      <c r="D192" s="85">
        <v>62145713.119999997</v>
      </c>
      <c r="E192" s="86">
        <v>4.5877431612343769E-2</v>
      </c>
      <c r="F192" s="85">
        <v>65312267.921348192</v>
      </c>
      <c r="G192" s="85">
        <v>64287828.060000002</v>
      </c>
      <c r="H192" s="85">
        <v>1024439.8613481894</v>
      </c>
      <c r="I192" s="85">
        <v>-5496032.455157998</v>
      </c>
      <c r="J192" s="85">
        <v>-4471592.5938098086</v>
      </c>
      <c r="K192" s="85">
        <v>2306845.1642300473</v>
      </c>
      <c r="L192" s="85"/>
      <c r="M192" s="87">
        <v>3.6494000286848845E-3</v>
      </c>
      <c r="N192" s="88">
        <v>693</v>
      </c>
      <c r="O192" s="88" t="s">
        <v>806</v>
      </c>
    </row>
    <row r="193" spans="1:15" s="88" customFormat="1" ht="11.4">
      <c r="A193" s="82">
        <v>6</v>
      </c>
      <c r="B193" s="83">
        <v>508</v>
      </c>
      <c r="C193" s="84" t="s">
        <v>1174</v>
      </c>
      <c r="D193" s="85">
        <v>34754949.609999999</v>
      </c>
      <c r="E193" s="86">
        <v>4.0379770005372864E-2</v>
      </c>
      <c r="F193" s="85">
        <v>36525843.321456052</v>
      </c>
      <c r="G193" s="85">
        <v>36397704.990000002</v>
      </c>
      <c r="H193" s="85">
        <v>128138.33145605028</v>
      </c>
      <c r="I193" s="85">
        <v>-3073652.5730278851</v>
      </c>
      <c r="J193" s="85">
        <v>-2945514.2415718348</v>
      </c>
      <c r="K193" s="85">
        <v>1290101.6565064637</v>
      </c>
      <c r="L193" s="85"/>
      <c r="M193" s="87">
        <v>2.0409245905468132E-3</v>
      </c>
      <c r="N193" s="88">
        <v>2162</v>
      </c>
      <c r="O193" s="88" t="s">
        <v>1174</v>
      </c>
    </row>
    <row r="194" spans="1:15" s="88" customFormat="1" ht="11.4">
      <c r="A194" s="82">
        <v>10</v>
      </c>
      <c r="B194" s="83">
        <v>507</v>
      </c>
      <c r="C194" s="84" t="s">
        <v>197</v>
      </c>
      <c r="D194" s="85">
        <v>15301327.4</v>
      </c>
      <c r="E194" s="86">
        <v>5.2162130962063367E-2</v>
      </c>
      <c r="F194" s="85">
        <v>16080986.837681754</v>
      </c>
      <c r="G194" s="85">
        <v>16059558.23</v>
      </c>
      <c r="H194" s="85">
        <v>21428.607681753114</v>
      </c>
      <c r="I194" s="85">
        <v>-1353216.3004552284</v>
      </c>
      <c r="J194" s="85">
        <v>-1331787.6927734753</v>
      </c>
      <c r="K194" s="85">
        <v>567984.36041489465</v>
      </c>
      <c r="L194" s="85"/>
      <c r="M194" s="87">
        <v>8.9854411268322758E-4</v>
      </c>
      <c r="N194" s="88">
        <v>696</v>
      </c>
      <c r="O194" s="88" t="s">
        <v>197</v>
      </c>
    </row>
    <row r="195" spans="1:15" s="88" customFormat="1" ht="11.4">
      <c r="A195" s="82">
        <v>1</v>
      </c>
      <c r="B195" s="83">
        <v>504</v>
      </c>
      <c r="C195" s="84" t="s">
        <v>395</v>
      </c>
      <c r="D195" s="85">
        <v>4916137.63</v>
      </c>
      <c r="E195" s="86">
        <v>1.1779669008223418E-2</v>
      </c>
      <c r="F195" s="85">
        <v>5166633.0935616707</v>
      </c>
      <c r="G195" s="85">
        <v>5220956.75</v>
      </c>
      <c r="H195" s="85">
        <v>-54323.656438329257</v>
      </c>
      <c r="I195" s="85">
        <v>-434772.57902457105</v>
      </c>
      <c r="J195" s="85">
        <v>-489096.23546290031</v>
      </c>
      <c r="K195" s="85">
        <v>182486.73559439986</v>
      </c>
      <c r="L195" s="85"/>
      <c r="M195" s="87">
        <v>2.8869171994692271E-4</v>
      </c>
      <c r="N195" s="88">
        <v>690</v>
      </c>
      <c r="O195" s="88" t="s">
        <v>395</v>
      </c>
    </row>
    <row r="196" spans="1:15" s="88" customFormat="1" ht="11.4">
      <c r="A196" s="82">
        <v>4</v>
      </c>
      <c r="B196" s="83">
        <v>531</v>
      </c>
      <c r="C196" s="84" t="s">
        <v>912</v>
      </c>
      <c r="D196" s="85">
        <v>15865897.9</v>
      </c>
      <c r="E196" s="86">
        <v>3.1866089959288954E-2</v>
      </c>
      <c r="F196" s="85">
        <v>16674324.300642215</v>
      </c>
      <c r="G196" s="85">
        <v>16492372.140000001</v>
      </c>
      <c r="H196" s="85">
        <v>181952.16064221412</v>
      </c>
      <c r="I196" s="85">
        <v>-1403145.6943819383</v>
      </c>
      <c r="J196" s="85">
        <v>-1221193.5337397242</v>
      </c>
      <c r="K196" s="85">
        <v>588941.18370014883</v>
      </c>
      <c r="L196" s="85"/>
      <c r="M196" s="87">
        <v>9.3169754347444285E-4</v>
      </c>
      <c r="N196" s="88">
        <v>703</v>
      </c>
      <c r="O196" s="88" t="s">
        <v>912</v>
      </c>
    </row>
    <row r="197" spans="1:15" s="88" customFormat="1" ht="11.4">
      <c r="A197" s="82">
        <v>7</v>
      </c>
      <c r="B197" s="83">
        <v>532</v>
      </c>
      <c r="C197" s="84" t="s">
        <v>124</v>
      </c>
      <c r="D197" s="85">
        <v>45964352.439999998</v>
      </c>
      <c r="E197" s="86">
        <v>2.5602790969476819E-2</v>
      </c>
      <c r="F197" s="85">
        <v>48306406.840899646</v>
      </c>
      <c r="G197" s="85">
        <v>48218096.149999999</v>
      </c>
      <c r="H197" s="85">
        <v>88310.690899647772</v>
      </c>
      <c r="I197" s="85">
        <v>-4064987.9148182301</v>
      </c>
      <c r="J197" s="85">
        <v>-3976677.2239185823</v>
      </c>
      <c r="K197" s="85">
        <v>1706194.0209526008</v>
      </c>
      <c r="L197" s="85"/>
      <c r="M197" s="87">
        <v>2.6991774764755995E-3</v>
      </c>
      <c r="N197" s="88">
        <v>706</v>
      </c>
      <c r="O197" s="88" t="s">
        <v>124</v>
      </c>
    </row>
    <row r="198" spans="1:15" s="88" customFormat="1" ht="11.4">
      <c r="A198" s="82">
        <v>11</v>
      </c>
      <c r="B198" s="83">
        <v>534</v>
      </c>
      <c r="C198" s="84" t="s">
        <v>276</v>
      </c>
      <c r="D198" s="85">
        <v>15351643.91</v>
      </c>
      <c r="E198" s="86">
        <v>5.261839417105376E-2</v>
      </c>
      <c r="F198" s="85">
        <v>16133867.160667853</v>
      </c>
      <c r="G198" s="85">
        <v>15934485.26</v>
      </c>
      <c r="H198" s="85">
        <v>199381.90066785365</v>
      </c>
      <c r="I198" s="85">
        <v>-1357666.1837714966</v>
      </c>
      <c r="J198" s="85">
        <v>-1158284.283103643</v>
      </c>
      <c r="K198" s="85">
        <v>569852.10626488272</v>
      </c>
      <c r="L198" s="85"/>
      <c r="M198" s="87">
        <v>9.0149886312084425E-4</v>
      </c>
      <c r="N198" s="88">
        <v>714</v>
      </c>
      <c r="O198" s="88" t="s">
        <v>276</v>
      </c>
    </row>
    <row r="199" spans="1:15" s="88" customFormat="1" ht="11.4">
      <c r="A199" s="82">
        <v>17</v>
      </c>
      <c r="B199" s="83">
        <v>535</v>
      </c>
      <c r="C199" s="84" t="s">
        <v>263</v>
      </c>
      <c r="D199" s="85">
        <v>26364898.850000001</v>
      </c>
      <c r="E199" s="86">
        <v>5.5022620339991259E-2</v>
      </c>
      <c r="F199" s="85">
        <v>27708288.326910831</v>
      </c>
      <c r="G199" s="85">
        <v>27535606.390000001</v>
      </c>
      <c r="H199" s="85">
        <v>172681.93691083044</v>
      </c>
      <c r="I199" s="85">
        <v>-2331654.6304128692</v>
      </c>
      <c r="J199" s="85">
        <v>-2158972.6935020387</v>
      </c>
      <c r="K199" s="85">
        <v>978663.47273378668</v>
      </c>
      <c r="L199" s="85"/>
      <c r="M199" s="87">
        <v>1.5482333018478056E-3</v>
      </c>
      <c r="N199" s="88">
        <v>716</v>
      </c>
      <c r="O199" s="88" t="s">
        <v>263</v>
      </c>
    </row>
    <row r="200" spans="1:15" s="88" customFormat="1" ht="11.4">
      <c r="A200" s="82">
        <v>6</v>
      </c>
      <c r="B200" s="83">
        <v>536</v>
      </c>
      <c r="C200" s="84" t="s">
        <v>96</v>
      </c>
      <c r="D200" s="85">
        <v>106059494.16</v>
      </c>
      <c r="E200" s="86">
        <v>4.1796123004974747E-2</v>
      </c>
      <c r="F200" s="85">
        <v>111463619.13660803</v>
      </c>
      <c r="G200" s="85">
        <v>110706746.55</v>
      </c>
      <c r="H200" s="85">
        <v>756872.58660803735</v>
      </c>
      <c r="I200" s="85">
        <v>-9379672.2704821099</v>
      </c>
      <c r="J200" s="85">
        <v>-8622799.6838740725</v>
      </c>
      <c r="K200" s="85">
        <v>3936922.097124388</v>
      </c>
      <c r="L200" s="85"/>
      <c r="M200" s="87">
        <v>6.2281612294387712E-3</v>
      </c>
      <c r="N200" s="88">
        <v>717</v>
      </c>
      <c r="O200" s="88" t="s">
        <v>96</v>
      </c>
    </row>
    <row r="201" spans="1:15" s="88" customFormat="1" ht="11.4">
      <c r="A201" s="82">
        <v>2</v>
      </c>
      <c r="B201" s="83">
        <v>538</v>
      </c>
      <c r="C201" s="84" t="s">
        <v>393</v>
      </c>
      <c r="D201" s="85">
        <v>14154553.43</v>
      </c>
      <c r="E201" s="86">
        <v>5.5712396671592897E-2</v>
      </c>
      <c r="F201" s="85">
        <v>14875780.476476382</v>
      </c>
      <c r="G201" s="85">
        <v>14609311.98</v>
      </c>
      <c r="H201" s="85">
        <v>266468.49647638202</v>
      </c>
      <c r="I201" s="85">
        <v>-1251798.0908728524</v>
      </c>
      <c r="J201" s="85">
        <v>-985329.59439647035</v>
      </c>
      <c r="K201" s="85">
        <v>525416.17904973414</v>
      </c>
      <c r="L201" s="85"/>
      <c r="M201" s="87">
        <v>8.3120178528999292E-4</v>
      </c>
      <c r="N201" s="88">
        <v>722</v>
      </c>
      <c r="O201" s="88" t="s">
        <v>393</v>
      </c>
    </row>
    <row r="202" spans="1:15" s="88" customFormat="1" ht="11.4">
      <c r="A202" s="82">
        <v>1</v>
      </c>
      <c r="B202" s="83">
        <v>540</v>
      </c>
      <c r="C202" s="84" t="s">
        <v>92</v>
      </c>
      <c r="D202" s="85">
        <v>17408468.23</v>
      </c>
      <c r="E202" s="86">
        <v>4.3854955633199209E-2</v>
      </c>
      <c r="F202" s="85">
        <v>18295494.315795828</v>
      </c>
      <c r="G202" s="85">
        <v>17957401.879999999</v>
      </c>
      <c r="H202" s="85">
        <v>338092.4357958287</v>
      </c>
      <c r="I202" s="85">
        <v>-1539567.2779861556</v>
      </c>
      <c r="J202" s="85">
        <v>-1201474.8421903269</v>
      </c>
      <c r="K202" s="85">
        <v>646201.30234057759</v>
      </c>
      <c r="L202" s="85"/>
      <c r="M202" s="87">
        <v>1.0222823308061173E-3</v>
      </c>
      <c r="N202" s="88">
        <v>727</v>
      </c>
      <c r="O202" s="88" t="s">
        <v>92</v>
      </c>
    </row>
    <row r="203" spans="1:15" s="88" customFormat="1" ht="11.4">
      <c r="A203" s="82">
        <v>12</v>
      </c>
      <c r="B203" s="83">
        <v>541</v>
      </c>
      <c r="C203" s="84" t="s">
        <v>230</v>
      </c>
      <c r="D203" s="85">
        <v>19204430.48</v>
      </c>
      <c r="E203" s="86">
        <v>1.8369742264312993E-2</v>
      </c>
      <c r="F203" s="85">
        <v>20182967.509998791</v>
      </c>
      <c r="G203" s="85">
        <v>19890198.050000001</v>
      </c>
      <c r="H203" s="85">
        <v>292769.45999879017</v>
      </c>
      <c r="I203" s="85">
        <v>-1698398.29494108</v>
      </c>
      <c r="J203" s="85">
        <v>-1405628.8349422899</v>
      </c>
      <c r="K203" s="85">
        <v>712867.3139374241</v>
      </c>
      <c r="L203" s="85"/>
      <c r="M203" s="87">
        <v>1.1277471224645733E-3</v>
      </c>
      <c r="N203" s="88">
        <v>730</v>
      </c>
      <c r="O203" s="88" t="s">
        <v>230</v>
      </c>
    </row>
    <row r="204" spans="1:15" s="88" customFormat="1" ht="11.4">
      <c r="A204" s="82">
        <v>1</v>
      </c>
      <c r="B204" s="83">
        <v>543</v>
      </c>
      <c r="C204" s="84" t="s">
        <v>185</v>
      </c>
      <c r="D204" s="85">
        <v>146155818.75999999</v>
      </c>
      <c r="E204" s="86">
        <v>4.5345155780294605E-2</v>
      </c>
      <c r="F204" s="85">
        <v>153603000.3338246</v>
      </c>
      <c r="G204" s="85">
        <v>151683974.16999999</v>
      </c>
      <c r="H204" s="85">
        <v>1919026.1638246179</v>
      </c>
      <c r="I204" s="85">
        <v>-12925704.494919313</v>
      </c>
      <c r="J204" s="85">
        <v>-11006678.331094695</v>
      </c>
      <c r="K204" s="85">
        <v>5425295.2746644616</v>
      </c>
      <c r="L204" s="85"/>
      <c r="M204" s="87">
        <v>8.5827488719177926E-3</v>
      </c>
      <c r="N204" s="88">
        <v>732</v>
      </c>
      <c r="O204" s="88" t="s">
        <v>185</v>
      </c>
    </row>
    <row r="205" spans="1:15" s="88" customFormat="1" ht="11.4">
      <c r="A205" s="82">
        <v>15</v>
      </c>
      <c r="B205" s="83">
        <v>893</v>
      </c>
      <c r="C205" s="84" t="s">
        <v>982</v>
      </c>
      <c r="D205" s="85">
        <v>20146177.25</v>
      </c>
      <c r="E205" s="86">
        <v>3.4750525065784486E-2</v>
      </c>
      <c r="F205" s="85">
        <v>21172699.774194334</v>
      </c>
      <c r="G205" s="85">
        <v>21057790.719999999</v>
      </c>
      <c r="H205" s="85">
        <v>114909.05419433489</v>
      </c>
      <c r="I205" s="85">
        <v>-1781684.3424028878</v>
      </c>
      <c r="J205" s="85">
        <v>-1666775.2882085529</v>
      </c>
      <c r="K205" s="85">
        <v>747824.89786777273</v>
      </c>
      <c r="L205" s="85"/>
      <c r="M205" s="87">
        <v>1.1830495804605995E-3</v>
      </c>
      <c r="N205" s="88">
        <v>1158</v>
      </c>
      <c r="O205" s="88" t="s">
        <v>982</v>
      </c>
    </row>
    <row r="206" spans="1:15" s="88" customFormat="1" ht="11.4">
      <c r="A206" s="82">
        <v>10</v>
      </c>
      <c r="B206" s="83">
        <v>740</v>
      </c>
      <c r="C206" s="84" t="s">
        <v>1002</v>
      </c>
      <c r="D206" s="85">
        <v>79076293.920000002</v>
      </c>
      <c r="E206" s="86">
        <v>2.3094445173682848E-2</v>
      </c>
      <c r="F206" s="85">
        <v>83105524.668413654</v>
      </c>
      <c r="G206" s="85">
        <v>82662948.280000001</v>
      </c>
      <c r="H206" s="85">
        <v>442576.38841365278</v>
      </c>
      <c r="I206" s="85">
        <v>-6993336.4024439268</v>
      </c>
      <c r="J206" s="85">
        <v>-6550760.014030274</v>
      </c>
      <c r="K206" s="85">
        <v>2935307.3136734152</v>
      </c>
      <c r="L206" s="85"/>
      <c r="M206" s="87">
        <v>4.643619242773964E-3</v>
      </c>
      <c r="N206" s="88">
        <v>988</v>
      </c>
      <c r="O206" s="88" t="s">
        <v>1002</v>
      </c>
    </row>
    <row r="207" spans="1:15" s="88" customFormat="1" ht="11.4">
      <c r="A207" s="82">
        <v>2</v>
      </c>
      <c r="B207" s="83">
        <v>895</v>
      </c>
      <c r="C207" s="84" t="s">
        <v>76</v>
      </c>
      <c r="D207" s="85">
        <v>48154395.780000001</v>
      </c>
      <c r="E207" s="86">
        <v>1.1676946198490561E-2</v>
      </c>
      <c r="F207" s="85">
        <v>50608041.019676358</v>
      </c>
      <c r="G207" s="85">
        <v>50611466.740000002</v>
      </c>
      <c r="H207" s="85">
        <v>-3425.7203236445785</v>
      </c>
      <c r="I207" s="85">
        <v>-4258670.6110261045</v>
      </c>
      <c r="J207" s="85">
        <v>-4262096.3313497491</v>
      </c>
      <c r="K207" s="85">
        <v>1787488.2991046256</v>
      </c>
      <c r="L207" s="85"/>
      <c r="M207" s="87">
        <v>2.8277840017943189E-3</v>
      </c>
      <c r="N207" s="88">
        <v>1167</v>
      </c>
      <c r="O207" s="88" t="s">
        <v>76</v>
      </c>
    </row>
    <row r="208" spans="1:15" s="88" customFormat="1" ht="11.4">
      <c r="A208" s="82">
        <v>2</v>
      </c>
      <c r="B208" s="83">
        <v>529</v>
      </c>
      <c r="C208" s="84" t="s">
        <v>983</v>
      </c>
      <c r="D208" s="85">
        <v>60489161.079999998</v>
      </c>
      <c r="E208" s="86">
        <v>6.8894151491344979E-2</v>
      </c>
      <c r="F208" s="85">
        <v>63571308.404909454</v>
      </c>
      <c r="G208" s="85">
        <v>62733173.630000003</v>
      </c>
      <c r="H208" s="85">
        <v>838134.7749094516</v>
      </c>
      <c r="I208" s="85">
        <v>-5349530.5756491423</v>
      </c>
      <c r="J208" s="85">
        <v>-4511395.8007396907</v>
      </c>
      <c r="K208" s="85">
        <v>2245354.0513130473</v>
      </c>
      <c r="L208" s="85"/>
      <c r="M208" s="87">
        <v>3.5521218616354436E-3</v>
      </c>
      <c r="N208" s="88">
        <v>701</v>
      </c>
      <c r="O208" s="88" t="s">
        <v>983</v>
      </c>
    </row>
    <row r="209" spans="1:15" s="88" customFormat="1" ht="11.4">
      <c r="A209" s="82">
        <v>15</v>
      </c>
      <c r="B209" s="83">
        <v>545</v>
      </c>
      <c r="C209" s="84" t="s">
        <v>1004</v>
      </c>
      <c r="D209" s="85">
        <v>24333678.530000001</v>
      </c>
      <c r="E209" s="86">
        <v>2.856922016601186E-2</v>
      </c>
      <c r="F209" s="85">
        <v>25573569.790638495</v>
      </c>
      <c r="G209" s="85">
        <v>25328693.25</v>
      </c>
      <c r="H209" s="85">
        <v>244876.54063849524</v>
      </c>
      <c r="I209" s="85">
        <v>-2152017.8985800552</v>
      </c>
      <c r="J209" s="85">
        <v>-1907141.35794156</v>
      </c>
      <c r="K209" s="85">
        <v>903264.69561089866</v>
      </c>
      <c r="L209" s="85"/>
      <c r="M209" s="87">
        <v>1.4289533849891844E-3</v>
      </c>
      <c r="N209" s="88">
        <v>740</v>
      </c>
      <c r="O209" s="88" t="s">
        <v>1004</v>
      </c>
    </row>
    <row r="210" spans="1:15" s="88" customFormat="1" ht="11.4">
      <c r="A210" s="82">
        <v>7</v>
      </c>
      <c r="B210" s="83">
        <v>560</v>
      </c>
      <c r="C210" s="84" t="s">
        <v>699</v>
      </c>
      <c r="D210" s="85">
        <v>43483064.039999999</v>
      </c>
      <c r="E210" s="86">
        <v>3.6690931840124376E-2</v>
      </c>
      <c r="F210" s="85">
        <v>45698687.585059635</v>
      </c>
      <c r="G210" s="85">
        <v>45185657.869999997</v>
      </c>
      <c r="H210" s="85">
        <v>513029.71505963802</v>
      </c>
      <c r="I210" s="85">
        <v>-3845548.1354295169</v>
      </c>
      <c r="J210" s="85">
        <v>-3332518.4203698789</v>
      </c>
      <c r="K210" s="85">
        <v>1614088.7435451716</v>
      </c>
      <c r="L210" s="85"/>
      <c r="M210" s="87">
        <v>2.5534680863419576E-3</v>
      </c>
      <c r="N210" s="88">
        <v>744</v>
      </c>
      <c r="O210" s="88" t="s">
        <v>699</v>
      </c>
    </row>
    <row r="211" spans="1:15" s="88" customFormat="1" ht="11.4">
      <c r="A211" s="82">
        <v>2</v>
      </c>
      <c r="B211" s="83">
        <v>561</v>
      </c>
      <c r="C211" s="84" t="s">
        <v>343</v>
      </c>
      <c r="D211" s="85">
        <v>3187883.44</v>
      </c>
      <c r="E211" s="86">
        <v>3.2768637147779001E-2</v>
      </c>
      <c r="F211" s="85">
        <v>3350317.9363839785</v>
      </c>
      <c r="G211" s="85">
        <v>3335471.32</v>
      </c>
      <c r="H211" s="85">
        <v>14846.616383978631</v>
      </c>
      <c r="I211" s="85">
        <v>-281929.51645223191</v>
      </c>
      <c r="J211" s="85">
        <v>-267082.90006825328</v>
      </c>
      <c r="K211" s="85">
        <v>118334.04314619358</v>
      </c>
      <c r="L211" s="85"/>
      <c r="M211" s="87">
        <v>1.8720296756295502E-4</v>
      </c>
      <c r="N211" s="88">
        <v>747</v>
      </c>
      <c r="O211" s="88" t="s">
        <v>343</v>
      </c>
    </row>
    <row r="212" spans="1:15" s="88" customFormat="1" ht="11.4">
      <c r="A212" s="82">
        <v>6</v>
      </c>
      <c r="B212" s="83">
        <v>562</v>
      </c>
      <c r="C212" s="84" t="s">
        <v>121</v>
      </c>
      <c r="D212" s="85">
        <v>24842031.690000001</v>
      </c>
      <c r="E212" s="86">
        <v>2.5733738041385845E-2</v>
      </c>
      <c r="F212" s="85">
        <v>26107825.431417342</v>
      </c>
      <c r="G212" s="85">
        <v>25850546.940000001</v>
      </c>
      <c r="H212" s="85">
        <v>257278.49141734093</v>
      </c>
      <c r="I212" s="85">
        <v>-2196975.5525480323</v>
      </c>
      <c r="J212" s="85">
        <v>-1939697.0611306913</v>
      </c>
      <c r="K212" s="85">
        <v>922134.73458852957</v>
      </c>
      <c r="L212" s="85"/>
      <c r="M212" s="87">
        <v>1.4588055492584043E-3</v>
      </c>
      <c r="N212" s="88">
        <v>750</v>
      </c>
      <c r="O212" s="88" t="s">
        <v>121</v>
      </c>
    </row>
    <row r="213" spans="1:15" s="88" customFormat="1" ht="11.4">
      <c r="A213" s="82">
        <v>17</v>
      </c>
      <c r="B213" s="83">
        <v>563</v>
      </c>
      <c r="C213" s="84" t="s">
        <v>930</v>
      </c>
      <c r="D213" s="85">
        <v>20143472.690000001</v>
      </c>
      <c r="E213" s="86">
        <v>1.5093112319255652E-2</v>
      </c>
      <c r="F213" s="85">
        <v>21169857.406821571</v>
      </c>
      <c r="G213" s="85">
        <v>21380571.940000001</v>
      </c>
      <c r="H213" s="85">
        <v>-210714.53317843005</v>
      </c>
      <c r="I213" s="85">
        <v>-1781445.1569661028</v>
      </c>
      <c r="J213" s="85">
        <v>-1992159.6901445328</v>
      </c>
      <c r="K213" s="85">
        <v>747724.50476189062</v>
      </c>
      <c r="L213" s="85"/>
      <c r="M213" s="87">
        <v>1.1828907598300836E-3</v>
      </c>
      <c r="N213" s="88">
        <v>752</v>
      </c>
      <c r="O213" s="88" t="s">
        <v>930</v>
      </c>
    </row>
    <row r="214" spans="1:15" s="88" customFormat="1" ht="11.4">
      <c r="A214" s="82">
        <v>17</v>
      </c>
      <c r="B214" s="83">
        <v>567</v>
      </c>
      <c r="C214" s="84" t="s">
        <v>346</v>
      </c>
      <c r="D214" s="85">
        <v>31070296.449999999</v>
      </c>
      <c r="E214" s="86">
        <v>3.5102406356428965E-2</v>
      </c>
      <c r="F214" s="85">
        <v>32653443.403565113</v>
      </c>
      <c r="G214" s="85">
        <v>32805204.210000001</v>
      </c>
      <c r="H214" s="85">
        <v>-151760.80643488839</v>
      </c>
      <c r="I214" s="85">
        <v>-2747789.8169877874</v>
      </c>
      <c r="J214" s="85">
        <v>-2899550.6234226758</v>
      </c>
      <c r="K214" s="85">
        <v>1153327.5509845258</v>
      </c>
      <c r="L214" s="85"/>
      <c r="M214" s="87">
        <v>1.824549676289528E-3</v>
      </c>
      <c r="N214" s="88">
        <v>758</v>
      </c>
      <c r="O214" s="88" t="s">
        <v>346</v>
      </c>
    </row>
    <row r="215" spans="1:15" s="88" customFormat="1" ht="11.4">
      <c r="A215" s="82">
        <v>12</v>
      </c>
      <c r="B215" s="83">
        <v>309</v>
      </c>
      <c r="C215" s="84" t="s">
        <v>290</v>
      </c>
      <c r="D215" s="85">
        <v>19015136.879999999</v>
      </c>
      <c r="E215" s="86">
        <v>6.0860606553048535E-2</v>
      </c>
      <c r="F215" s="85">
        <v>19984028.698320437</v>
      </c>
      <c r="G215" s="85">
        <v>19852015.98</v>
      </c>
      <c r="H215" s="85">
        <v>132012.71832043678</v>
      </c>
      <c r="I215" s="85">
        <v>-1681657.5783747607</v>
      </c>
      <c r="J215" s="85">
        <v>-1549644.8600543239</v>
      </c>
      <c r="K215" s="85">
        <v>705840.74679615535</v>
      </c>
      <c r="L215" s="85"/>
      <c r="M215" s="87">
        <v>1.1166311816443921E-3</v>
      </c>
      <c r="N215" s="88">
        <v>761</v>
      </c>
      <c r="O215" s="88" t="s">
        <v>290</v>
      </c>
    </row>
    <row r="216" spans="1:15" s="88" customFormat="1" ht="11.4">
      <c r="A216" s="82">
        <v>7</v>
      </c>
      <c r="B216" s="83">
        <v>576</v>
      </c>
      <c r="C216" s="84" t="s">
        <v>726</v>
      </c>
      <c r="D216" s="85">
        <v>7542119.2199999997</v>
      </c>
      <c r="E216" s="86">
        <v>8.6073460445903506E-3</v>
      </c>
      <c r="F216" s="85">
        <v>7926418.1946101338</v>
      </c>
      <c r="G216" s="85">
        <v>7901984.8399999999</v>
      </c>
      <c r="H216" s="85">
        <v>24433.354610133916</v>
      </c>
      <c r="I216" s="85">
        <v>-667008.71118414681</v>
      </c>
      <c r="J216" s="85">
        <v>-642575.3565740129</v>
      </c>
      <c r="K216" s="85">
        <v>279963.01558416325</v>
      </c>
      <c r="L216" s="85"/>
      <c r="M216" s="87">
        <v>4.4289796859624193E-4</v>
      </c>
      <c r="N216" s="88">
        <v>764</v>
      </c>
      <c r="O216" s="88" t="s">
        <v>726</v>
      </c>
    </row>
    <row r="217" spans="1:15" s="88" customFormat="1" ht="11.4">
      <c r="A217" s="82">
        <v>18</v>
      </c>
      <c r="B217" s="83">
        <v>578</v>
      </c>
      <c r="C217" s="84" t="s">
        <v>306</v>
      </c>
      <c r="D217" s="85">
        <v>8559823.8100000005</v>
      </c>
      <c r="E217" s="86">
        <v>1.6661459831553101E-2</v>
      </c>
      <c r="F217" s="85">
        <v>8995978.6117304359</v>
      </c>
      <c r="G217" s="85">
        <v>8861577.8800000008</v>
      </c>
      <c r="H217" s="85">
        <v>134400.73173043504</v>
      </c>
      <c r="I217" s="85">
        <v>-757012.30395977141</v>
      </c>
      <c r="J217" s="85">
        <v>-622611.57222933637</v>
      </c>
      <c r="K217" s="85">
        <v>317740.14926228143</v>
      </c>
      <c r="L217" s="85"/>
      <c r="M217" s="87">
        <v>5.026609188220634E-4</v>
      </c>
      <c r="N217" s="88">
        <v>770</v>
      </c>
      <c r="O217" s="88" t="s">
        <v>306</v>
      </c>
    </row>
    <row r="218" spans="1:15" s="88" customFormat="1" ht="11.4">
      <c r="A218" s="82">
        <v>2</v>
      </c>
      <c r="B218" s="83">
        <v>445</v>
      </c>
      <c r="C218" s="84" t="s">
        <v>979</v>
      </c>
      <c r="D218" s="85">
        <v>49043119.399999999</v>
      </c>
      <c r="E218" s="86">
        <v>3.6933693379848233E-2</v>
      </c>
      <c r="F218" s="85">
        <v>51542048.407529309</v>
      </c>
      <c r="G218" s="85">
        <v>50787713.060000002</v>
      </c>
      <c r="H218" s="85">
        <v>754335.34752930701</v>
      </c>
      <c r="I218" s="85">
        <v>-4337267.4057841571</v>
      </c>
      <c r="J218" s="85">
        <v>-3582932.0582548501</v>
      </c>
      <c r="K218" s="85">
        <v>1820477.666869628</v>
      </c>
      <c r="L218" s="85"/>
      <c r="M218" s="87">
        <v>2.8799727665777927E-3</v>
      </c>
      <c r="N218" s="88">
        <v>2183</v>
      </c>
      <c r="O218" s="88" t="s">
        <v>979</v>
      </c>
    </row>
    <row r="219" spans="1:15" s="88" customFormat="1" ht="11.4">
      <c r="A219" s="82">
        <v>9</v>
      </c>
      <c r="B219" s="83">
        <v>580</v>
      </c>
      <c r="C219" s="84" t="s">
        <v>692</v>
      </c>
      <c r="D219" s="85">
        <v>12412221.66</v>
      </c>
      <c r="E219" s="86">
        <v>1.4412643640925402E-2</v>
      </c>
      <c r="F219" s="85">
        <v>13044670.434334237</v>
      </c>
      <c r="G219" s="85">
        <v>12857871.27</v>
      </c>
      <c r="H219" s="85">
        <v>186799.16433423758</v>
      </c>
      <c r="I219" s="85">
        <v>-1097710.0375733059</v>
      </c>
      <c r="J219" s="85">
        <v>-910910.87323906831</v>
      </c>
      <c r="K219" s="85">
        <v>460740.92767160852</v>
      </c>
      <c r="L219" s="85"/>
      <c r="M219" s="87">
        <v>7.28886351252914E-4</v>
      </c>
      <c r="N219" s="88">
        <v>1864</v>
      </c>
      <c r="O219" s="88" t="s">
        <v>692</v>
      </c>
    </row>
    <row r="220" spans="1:15" s="88" customFormat="1" ht="11.4">
      <c r="A220" s="82">
        <v>6</v>
      </c>
      <c r="B220" s="83">
        <v>581</v>
      </c>
      <c r="C220" s="84" t="s">
        <v>730</v>
      </c>
      <c r="D220" s="85">
        <v>17715207.66</v>
      </c>
      <c r="E220" s="86">
        <v>2.168784289304191E-2</v>
      </c>
      <c r="F220" s="85">
        <v>18617863.258533962</v>
      </c>
      <c r="G220" s="85">
        <v>18604793.969999999</v>
      </c>
      <c r="H220" s="85">
        <v>13069.288533963263</v>
      </c>
      <c r="I220" s="85">
        <v>-1566694.6497374682</v>
      </c>
      <c r="J220" s="85">
        <v>-1553625.361203505</v>
      </c>
      <c r="K220" s="85">
        <v>657587.4516861944</v>
      </c>
      <c r="L220" s="85"/>
      <c r="M220" s="87">
        <v>1.0402950758281152E-3</v>
      </c>
      <c r="N220" s="88">
        <v>777</v>
      </c>
      <c r="O220" s="88" t="s">
        <v>730</v>
      </c>
    </row>
    <row r="221" spans="1:15" s="88" customFormat="1" ht="11.4">
      <c r="A221" s="82">
        <v>15</v>
      </c>
      <c r="B221" s="83">
        <v>599</v>
      </c>
      <c r="C221" s="84" t="s">
        <v>1007</v>
      </c>
      <c r="D221" s="85">
        <v>27124387.120000001</v>
      </c>
      <c r="E221" s="86">
        <v>3.9240747584395878E-2</v>
      </c>
      <c r="F221" s="85">
        <v>28506475.343891047</v>
      </c>
      <c r="G221" s="85">
        <v>28124242.579999998</v>
      </c>
      <c r="H221" s="85">
        <v>382232.76389104873</v>
      </c>
      <c r="I221" s="85">
        <v>-2398822.1303363424</v>
      </c>
      <c r="J221" s="85">
        <v>-2016589.3664452937</v>
      </c>
      <c r="K221" s="85">
        <v>1006855.6320152464</v>
      </c>
      <c r="L221" s="85"/>
      <c r="M221" s="87">
        <v>1.5928329431613081E-3</v>
      </c>
      <c r="N221" s="88">
        <v>782</v>
      </c>
      <c r="O221" s="88" t="s">
        <v>1007</v>
      </c>
    </row>
    <row r="222" spans="1:15" s="88" customFormat="1" ht="11.4">
      <c r="A222" s="82">
        <v>19</v>
      </c>
      <c r="B222" s="83">
        <v>583</v>
      </c>
      <c r="C222" s="84" t="s">
        <v>909</v>
      </c>
      <c r="D222" s="85">
        <v>2420862.17</v>
      </c>
      <c r="E222" s="86">
        <v>-2.9721950013206343E-2</v>
      </c>
      <c r="F222" s="85">
        <v>2544214.0850872644</v>
      </c>
      <c r="G222" s="85">
        <v>2489290.2999999998</v>
      </c>
      <c r="H222" s="85">
        <v>54923.785087264609</v>
      </c>
      <c r="I222" s="85">
        <v>-214095.81430166747</v>
      </c>
      <c r="J222" s="85">
        <v>-159172.02921440286</v>
      </c>
      <c r="K222" s="85">
        <v>89862.259354052119</v>
      </c>
      <c r="L222" s="85"/>
      <c r="M222" s="87">
        <v>1.4216096379135335E-4</v>
      </c>
      <c r="N222" s="88">
        <v>784</v>
      </c>
      <c r="O222" s="88" t="s">
        <v>909</v>
      </c>
    </row>
    <row r="223" spans="1:15" s="88" customFormat="1" ht="11.4">
      <c r="A223" s="82">
        <v>19</v>
      </c>
      <c r="B223" s="83">
        <v>854</v>
      </c>
      <c r="C223" s="84" t="s">
        <v>312</v>
      </c>
      <c r="D223" s="85">
        <v>9519822.8800000008</v>
      </c>
      <c r="E223" s="86">
        <v>1.6896218061197742E-2</v>
      </c>
      <c r="F223" s="85">
        <v>10004893.198373208</v>
      </c>
      <c r="G223" s="85">
        <v>9856118.0999999996</v>
      </c>
      <c r="H223" s="85">
        <v>148775.09837320819</v>
      </c>
      <c r="I223" s="85">
        <v>-841912.54535620473</v>
      </c>
      <c r="J223" s="85">
        <v>-693137.44698299654</v>
      </c>
      <c r="K223" s="85">
        <v>353375.2574799413</v>
      </c>
      <c r="L223" s="85"/>
      <c r="M223" s="87">
        <v>5.5903521171706244E-4</v>
      </c>
      <c r="N223" s="88">
        <v>787</v>
      </c>
      <c r="O223" s="88" t="s">
        <v>312</v>
      </c>
    </row>
    <row r="224" spans="1:15" s="88" customFormat="1" ht="11.4">
      <c r="A224" s="82">
        <v>2</v>
      </c>
      <c r="B224" s="83">
        <v>577</v>
      </c>
      <c r="C224" s="84" t="s">
        <v>1019</v>
      </c>
      <c r="D224" s="85">
        <v>34284384.780000001</v>
      </c>
      <c r="E224" s="86">
        <v>5.9534342472510701E-2</v>
      </c>
      <c r="F224" s="85">
        <v>36031301.466381058</v>
      </c>
      <c r="G224" s="85">
        <v>35413648.740000002</v>
      </c>
      <c r="H224" s="85">
        <v>617652.72638105601</v>
      </c>
      <c r="I224" s="85">
        <v>-3032036.8372338167</v>
      </c>
      <c r="J224" s="85">
        <v>-2414384.1108527607</v>
      </c>
      <c r="K224" s="85">
        <v>1272634.3180844851</v>
      </c>
      <c r="L224" s="85"/>
      <c r="M224" s="87">
        <v>2.0132914809100452E-3</v>
      </c>
      <c r="N224" s="88">
        <v>766</v>
      </c>
      <c r="O224" s="88" t="s">
        <v>1019</v>
      </c>
    </row>
    <row r="225" spans="1:15" s="88" customFormat="1" ht="11.4">
      <c r="A225" s="82">
        <v>16</v>
      </c>
      <c r="B225" s="83">
        <v>584</v>
      </c>
      <c r="C225" s="84" t="s">
        <v>241</v>
      </c>
      <c r="D225" s="85">
        <v>5905698.4100000001</v>
      </c>
      <c r="E225" s="86">
        <v>1.6990403475384927E-2</v>
      </c>
      <c r="F225" s="85">
        <v>6206615.6690777084</v>
      </c>
      <c r="G225" s="85">
        <v>6329069.4900000002</v>
      </c>
      <c r="H225" s="85">
        <v>-122453.82092229184</v>
      </c>
      <c r="I225" s="85">
        <v>-522287.1941152325</v>
      </c>
      <c r="J225" s="85">
        <v>-644741.01503752428</v>
      </c>
      <c r="K225" s="85">
        <v>219219.17272400242</v>
      </c>
      <c r="L225" s="85"/>
      <c r="M225" s="87">
        <v>3.468019733757346E-4</v>
      </c>
      <c r="N225" s="88">
        <v>791</v>
      </c>
      <c r="O225" s="88" t="s">
        <v>241</v>
      </c>
    </row>
    <row r="226" spans="1:15" s="88" customFormat="1" ht="11.4">
      <c r="A226" s="82">
        <v>10</v>
      </c>
      <c r="B226" s="83">
        <v>588</v>
      </c>
      <c r="C226" s="84" t="s">
        <v>354</v>
      </c>
      <c r="D226" s="85">
        <v>3840203.75</v>
      </c>
      <c r="E226" s="86">
        <v>1.2849367148849156E-2</v>
      </c>
      <c r="F226" s="85">
        <v>4035876.3879378275</v>
      </c>
      <c r="G226" s="85">
        <v>4015096.42</v>
      </c>
      <c r="H226" s="85">
        <v>20779.967937827576</v>
      </c>
      <c r="I226" s="85">
        <v>-339619.3137838025</v>
      </c>
      <c r="J226" s="85">
        <v>-318839.34584597492</v>
      </c>
      <c r="K226" s="85">
        <v>142548.13414466448</v>
      </c>
      <c r="L226" s="85"/>
      <c r="M226" s="87">
        <v>2.2550935489861835E-4</v>
      </c>
      <c r="N226" s="88">
        <v>800</v>
      </c>
      <c r="O226" s="88" t="s">
        <v>354</v>
      </c>
    </row>
    <row r="227" spans="1:15" s="88" customFormat="1" ht="11.4">
      <c r="A227" s="82">
        <v>13</v>
      </c>
      <c r="B227" s="83">
        <v>592</v>
      </c>
      <c r="C227" s="84" t="s">
        <v>325</v>
      </c>
      <c r="D227" s="85">
        <v>9748334.7100000009</v>
      </c>
      <c r="E227" s="86">
        <v>4.8198799040042567E-2</v>
      </c>
      <c r="F227" s="85">
        <v>10245048.554468952</v>
      </c>
      <c r="G227" s="85">
        <v>10340051.859999999</v>
      </c>
      <c r="H227" s="85">
        <v>-95003.305531047285</v>
      </c>
      <c r="I227" s="85">
        <v>-862121.63735974254</v>
      </c>
      <c r="J227" s="85">
        <v>-957124.94289078983</v>
      </c>
      <c r="K227" s="85">
        <v>361857.60297957336</v>
      </c>
      <c r="L227" s="85"/>
      <c r="M227" s="87">
        <v>5.7245417558584222E-4</v>
      </c>
      <c r="N227" s="88">
        <v>807</v>
      </c>
      <c r="O227" s="88" t="s">
        <v>325</v>
      </c>
    </row>
    <row r="228" spans="1:15" s="88" customFormat="1" ht="11.4">
      <c r="A228" s="82">
        <v>10</v>
      </c>
      <c r="B228" s="83">
        <v>593</v>
      </c>
      <c r="C228" s="84" t="s">
        <v>743</v>
      </c>
      <c r="D228" s="85">
        <v>52497391.950000003</v>
      </c>
      <c r="E228" s="86">
        <v>3.0902067128892787E-3</v>
      </c>
      <c r="F228" s="85">
        <v>55172328.968045615</v>
      </c>
      <c r="G228" s="85">
        <v>55714194.789999999</v>
      </c>
      <c r="H228" s="85">
        <v>-541865.82195438445</v>
      </c>
      <c r="I228" s="85">
        <v>-4642755.798959448</v>
      </c>
      <c r="J228" s="85">
        <v>-5184621.6209138324</v>
      </c>
      <c r="K228" s="85">
        <v>1948700.0578898005</v>
      </c>
      <c r="L228" s="85"/>
      <c r="M228" s="87">
        <v>3.0828189760776156E-3</v>
      </c>
      <c r="N228" s="88">
        <v>2005</v>
      </c>
      <c r="O228" s="88" t="s">
        <v>743</v>
      </c>
    </row>
    <row r="229" spans="1:15" s="88" customFormat="1" ht="11.4">
      <c r="A229" s="82">
        <v>11</v>
      </c>
      <c r="B229" s="83">
        <v>595</v>
      </c>
      <c r="C229" s="84" t="s">
        <v>701</v>
      </c>
      <c r="D229" s="85">
        <v>10148418.82</v>
      </c>
      <c r="E229" s="86">
        <v>6.0630442878313951E-3</v>
      </c>
      <c r="F229" s="85">
        <v>10665518.4351981</v>
      </c>
      <c r="G229" s="85">
        <v>10648418.73</v>
      </c>
      <c r="H229" s="85">
        <v>17099.705198099837</v>
      </c>
      <c r="I229" s="85">
        <v>-897504.21071773267</v>
      </c>
      <c r="J229" s="85">
        <v>-880404.50551963283</v>
      </c>
      <c r="K229" s="85">
        <v>376708.70127909171</v>
      </c>
      <c r="L229" s="85"/>
      <c r="M229" s="87">
        <v>5.9594842626232991E-4</v>
      </c>
      <c r="N229" s="88">
        <v>815</v>
      </c>
      <c r="O229" s="88" t="s">
        <v>701</v>
      </c>
    </row>
    <row r="230" spans="1:15" s="88" customFormat="1" ht="11.4">
      <c r="A230" s="82">
        <v>13</v>
      </c>
      <c r="B230" s="83">
        <v>601</v>
      </c>
      <c r="C230" s="84" t="s">
        <v>321</v>
      </c>
      <c r="D230" s="85">
        <v>9223375.9299999997</v>
      </c>
      <c r="E230" s="86">
        <v>4.0511815147184251E-2</v>
      </c>
      <c r="F230" s="85">
        <v>9693341.1757022254</v>
      </c>
      <c r="G230" s="85">
        <v>9613859.6500000004</v>
      </c>
      <c r="H230" s="85">
        <v>79481.525702225044</v>
      </c>
      <c r="I230" s="85">
        <v>-815695.41827478318</v>
      </c>
      <c r="J230" s="85">
        <v>-736213.89257255814</v>
      </c>
      <c r="K230" s="85">
        <v>342371.1643780123</v>
      </c>
      <c r="L230" s="85"/>
      <c r="M230" s="87">
        <v>5.416268748661432E-4</v>
      </c>
      <c r="N230" s="88">
        <v>821</v>
      </c>
      <c r="O230" s="88" t="s">
        <v>321</v>
      </c>
    </row>
    <row r="231" spans="1:15" s="88" customFormat="1" ht="11.4">
      <c r="A231" s="82">
        <v>12</v>
      </c>
      <c r="B231" s="83">
        <v>607</v>
      </c>
      <c r="C231" s="84" t="s">
        <v>305</v>
      </c>
      <c r="D231" s="85">
        <v>9056932.2300000004</v>
      </c>
      <c r="E231" s="86">
        <v>3.9772798816544504E-2</v>
      </c>
      <c r="F231" s="85">
        <v>9518416.5512598362</v>
      </c>
      <c r="G231" s="85">
        <v>9312383.4199999999</v>
      </c>
      <c r="H231" s="85">
        <v>206033.13125983626</v>
      </c>
      <c r="I231" s="85">
        <v>-800975.49744307296</v>
      </c>
      <c r="J231" s="85">
        <v>-594942.36618323671</v>
      </c>
      <c r="K231" s="85">
        <v>336192.78416182345</v>
      </c>
      <c r="L231" s="85"/>
      <c r="M231" s="87">
        <v>5.318527550908737E-4</v>
      </c>
      <c r="N231" s="88">
        <v>840</v>
      </c>
      <c r="O231" s="88" t="s">
        <v>305</v>
      </c>
    </row>
    <row r="232" spans="1:15" s="88" customFormat="1" ht="11.4">
      <c r="A232" s="82">
        <v>19</v>
      </c>
      <c r="B232" s="83">
        <v>614</v>
      </c>
      <c r="C232" s="84" t="s">
        <v>267</v>
      </c>
      <c r="D232" s="85">
        <v>8235193.5999999996</v>
      </c>
      <c r="E232" s="86">
        <v>2.234242264301723E-2</v>
      </c>
      <c r="F232" s="85">
        <v>8654807.2873312291</v>
      </c>
      <c r="G232" s="85">
        <v>8520772.9299999997</v>
      </c>
      <c r="H232" s="85">
        <v>134034.35733122937</v>
      </c>
      <c r="I232" s="85">
        <v>-728302.71032071207</v>
      </c>
      <c r="J232" s="85">
        <v>-594268.35298948269</v>
      </c>
      <c r="K232" s="85">
        <v>305689.8952301899</v>
      </c>
      <c r="L232" s="85"/>
      <c r="M232" s="87">
        <v>4.835975685407917E-4</v>
      </c>
      <c r="N232" s="88">
        <v>853</v>
      </c>
      <c r="O232" s="88" t="s">
        <v>267</v>
      </c>
    </row>
    <row r="233" spans="1:15" s="88" customFormat="1" ht="11.4">
      <c r="A233" s="82">
        <v>17</v>
      </c>
      <c r="B233" s="83">
        <v>615</v>
      </c>
      <c r="C233" s="84" t="s">
        <v>277</v>
      </c>
      <c r="D233" s="85">
        <v>18080001.050000001</v>
      </c>
      <c r="E233" s="86">
        <v>1.0373107228714531E-2</v>
      </c>
      <c r="F233" s="85">
        <v>19001244.226061217</v>
      </c>
      <c r="G233" s="85">
        <v>18927831.989999998</v>
      </c>
      <c r="H233" s="85">
        <v>73412.236061219126</v>
      </c>
      <c r="I233" s="85">
        <v>-1598956.1881479411</v>
      </c>
      <c r="J233" s="85">
        <v>-1525543.952086722</v>
      </c>
      <c r="K233" s="85">
        <v>671128.56056428642</v>
      </c>
      <c r="L233" s="85"/>
      <c r="M233" s="87">
        <v>1.0617169397201497E-3</v>
      </c>
      <c r="N233" s="88">
        <v>857</v>
      </c>
      <c r="O233" s="88" t="s">
        <v>277</v>
      </c>
    </row>
    <row r="234" spans="1:15" s="88" customFormat="1" ht="11.4">
      <c r="A234" s="82">
        <v>1</v>
      </c>
      <c r="B234" s="83">
        <v>616</v>
      </c>
      <c r="C234" s="84" t="s">
        <v>331</v>
      </c>
      <c r="D234" s="85">
        <v>5340202.72</v>
      </c>
      <c r="E234" s="86">
        <v>4.1064306623705679E-2</v>
      </c>
      <c r="F234" s="85">
        <v>5612305.8742519487</v>
      </c>
      <c r="G234" s="85">
        <v>5489206.6799999997</v>
      </c>
      <c r="H234" s="85">
        <v>123099.19425194897</v>
      </c>
      <c r="I234" s="85">
        <v>-472275.97838598944</v>
      </c>
      <c r="J234" s="85">
        <v>-349176.78413404047</v>
      </c>
      <c r="K234" s="85">
        <v>198228.00644113275</v>
      </c>
      <c r="L234" s="85"/>
      <c r="M234" s="87">
        <v>3.1359421239434158E-4</v>
      </c>
      <c r="N234" s="88">
        <v>859</v>
      </c>
      <c r="O234" s="88" t="s">
        <v>331</v>
      </c>
    </row>
    <row r="235" spans="1:15" s="88" customFormat="1" ht="11.4">
      <c r="A235" s="82">
        <v>10</v>
      </c>
      <c r="B235" s="83">
        <v>618</v>
      </c>
      <c r="C235" s="84" t="s">
        <v>314</v>
      </c>
      <c r="D235" s="85">
        <v>10174450.6</v>
      </c>
      <c r="E235" s="86">
        <v>2.8977667803515964E-2</v>
      </c>
      <c r="F235" s="85">
        <v>10692876.631032888</v>
      </c>
      <c r="G235" s="85">
        <v>10825492.5</v>
      </c>
      <c r="H235" s="85">
        <v>-132615.86896711215</v>
      </c>
      <c r="I235" s="85">
        <v>-899806.40503754455</v>
      </c>
      <c r="J235" s="85">
        <v>-1032422.2740046567</v>
      </c>
      <c r="K235" s="85">
        <v>377674.99939998286</v>
      </c>
      <c r="L235" s="85"/>
      <c r="M235" s="87">
        <v>5.9747709773312423E-4</v>
      </c>
      <c r="N235" s="88">
        <v>864</v>
      </c>
      <c r="O235" s="88" t="s">
        <v>314</v>
      </c>
    </row>
    <row r="236" spans="1:15" s="88" customFormat="1" ht="11.4">
      <c r="A236" s="82">
        <v>6</v>
      </c>
      <c r="B236" s="83">
        <v>619</v>
      </c>
      <c r="C236" s="84" t="s">
        <v>813</v>
      </c>
      <c r="D236" s="85">
        <v>7078588.0800000001</v>
      </c>
      <c r="E236" s="86">
        <v>3.6764274371085967E-2</v>
      </c>
      <c r="F236" s="85">
        <v>7439268.4221534245</v>
      </c>
      <c r="G236" s="85">
        <v>7324824.1299999999</v>
      </c>
      <c r="H236" s="85">
        <v>114444.29215342458</v>
      </c>
      <c r="I236" s="85">
        <v>-626015.01972071256</v>
      </c>
      <c r="J236" s="85">
        <v>-511570.72756728798</v>
      </c>
      <c r="K236" s="85">
        <v>262756.76731544855</v>
      </c>
      <c r="L236" s="85"/>
      <c r="M236" s="87">
        <v>4.1567790029730831E-4</v>
      </c>
      <c r="N236" s="88">
        <v>867</v>
      </c>
      <c r="O236" s="88" t="s">
        <v>813</v>
      </c>
    </row>
    <row r="237" spans="1:15" s="88" customFormat="1" ht="11.4">
      <c r="A237" s="82">
        <v>18</v>
      </c>
      <c r="B237" s="83">
        <v>620</v>
      </c>
      <c r="C237" s="84" t="s">
        <v>686</v>
      </c>
      <c r="D237" s="85">
        <v>6139655.7000000002</v>
      </c>
      <c r="E237" s="86">
        <v>1.1565000716609831E-3</v>
      </c>
      <c r="F237" s="85">
        <v>6452493.9515768904</v>
      </c>
      <c r="G237" s="85">
        <v>6440805.2300000004</v>
      </c>
      <c r="H237" s="85">
        <v>11688.721576889977</v>
      </c>
      <c r="I237" s="85">
        <v>-542977.87082334154</v>
      </c>
      <c r="J237" s="85">
        <v>-531289.14924645156</v>
      </c>
      <c r="K237" s="85">
        <v>227903.65337403095</v>
      </c>
      <c r="L237" s="85"/>
      <c r="M237" s="87">
        <v>3.605407125094925E-4</v>
      </c>
      <c r="N237" s="88">
        <v>871</v>
      </c>
      <c r="O237" s="88" t="s">
        <v>686</v>
      </c>
    </row>
    <row r="238" spans="1:15" s="88" customFormat="1" ht="11.4">
      <c r="A238" s="82">
        <v>10</v>
      </c>
      <c r="B238" s="83">
        <v>623</v>
      </c>
      <c r="C238" s="84" t="s">
        <v>919</v>
      </c>
      <c r="D238" s="85">
        <v>5756556.1500000004</v>
      </c>
      <c r="E238" s="86">
        <v>1.8882729708123155E-2</v>
      </c>
      <c r="F238" s="85">
        <v>6049874.0572354496</v>
      </c>
      <c r="G238" s="85">
        <v>5920091.0700000003</v>
      </c>
      <c r="H238" s="85">
        <v>129782.98723544925</v>
      </c>
      <c r="I238" s="85">
        <v>-509097.37521633541</v>
      </c>
      <c r="J238" s="85">
        <v>-379314.38798088615</v>
      </c>
      <c r="K238" s="85">
        <v>213683.02092864041</v>
      </c>
      <c r="L238" s="85"/>
      <c r="M238" s="87">
        <v>3.3804385088269709E-4</v>
      </c>
      <c r="N238" s="88">
        <v>874</v>
      </c>
      <c r="O238" s="88" t="s">
        <v>919</v>
      </c>
    </row>
    <row r="239" spans="1:15" s="88" customFormat="1" ht="11.4">
      <c r="A239" s="82">
        <v>17</v>
      </c>
      <c r="B239" s="83">
        <v>625</v>
      </c>
      <c r="C239" s="84" t="s">
        <v>107</v>
      </c>
      <c r="D239" s="85">
        <v>8567190.7100000009</v>
      </c>
      <c r="E239" s="86">
        <v>2.8910322905177303E-2</v>
      </c>
      <c r="F239" s="85">
        <v>9003720.8826352805</v>
      </c>
      <c r="G239" s="85">
        <v>8854546.3599999994</v>
      </c>
      <c r="H239" s="85">
        <v>149174.52263528109</v>
      </c>
      <c r="I239" s="85">
        <v>-757663.81666211539</v>
      </c>
      <c r="J239" s="85">
        <v>-608489.29402683431</v>
      </c>
      <c r="K239" s="85">
        <v>318013.60815087048</v>
      </c>
      <c r="L239" s="85"/>
      <c r="M239" s="87">
        <v>5.0309352734357812E-4</v>
      </c>
      <c r="N239" s="88">
        <v>881</v>
      </c>
      <c r="O239" s="88" t="s">
        <v>107</v>
      </c>
    </row>
    <row r="240" spans="1:15" s="88" customFormat="1" ht="11.4">
      <c r="A240" s="82">
        <v>17</v>
      </c>
      <c r="B240" s="83">
        <v>626</v>
      </c>
      <c r="C240" s="84" t="s">
        <v>698</v>
      </c>
      <c r="D240" s="85">
        <v>14051120.130000001</v>
      </c>
      <c r="E240" s="86">
        <v>1.6599795384397497E-2</v>
      </c>
      <c r="F240" s="85">
        <v>14767076.865842054</v>
      </c>
      <c r="G240" s="85">
        <v>14691832.039999999</v>
      </c>
      <c r="H240" s="85">
        <v>75244.825842054561</v>
      </c>
      <c r="I240" s="85">
        <v>-1242650.6735337607</v>
      </c>
      <c r="J240" s="85">
        <v>-1167405.8476917061</v>
      </c>
      <c r="K240" s="85">
        <v>521576.74112318526</v>
      </c>
      <c r="L240" s="85"/>
      <c r="M240" s="87">
        <v>8.2512784279201081E-4</v>
      </c>
      <c r="N240" s="88">
        <v>884</v>
      </c>
      <c r="O240" s="88" t="s">
        <v>698</v>
      </c>
    </row>
    <row r="241" spans="1:15" s="88" customFormat="1" ht="11.4">
      <c r="A241" s="82">
        <v>17</v>
      </c>
      <c r="B241" s="83">
        <v>630</v>
      </c>
      <c r="C241" s="84" t="s">
        <v>927</v>
      </c>
      <c r="D241" s="85">
        <v>3489427.47</v>
      </c>
      <c r="E241" s="86">
        <v>-1.0375344683051861E-2</v>
      </c>
      <c r="F241" s="85">
        <v>3667226.7542040269</v>
      </c>
      <c r="G241" s="85">
        <v>3671935.74</v>
      </c>
      <c r="H241" s="85">
        <v>-4708.9857959733345</v>
      </c>
      <c r="I241" s="85">
        <v>-308597.41826452571</v>
      </c>
      <c r="J241" s="85">
        <v>-313306.40406049904</v>
      </c>
      <c r="K241" s="85">
        <v>129527.33955369872</v>
      </c>
      <c r="L241" s="85"/>
      <c r="M241" s="87">
        <v>2.0491062166303492E-4</v>
      </c>
      <c r="N241" s="88">
        <v>886</v>
      </c>
      <c r="O241" s="88" t="s">
        <v>927</v>
      </c>
    </row>
    <row r="242" spans="1:15" s="88" customFormat="1" ht="11.4">
      <c r="A242" s="82">
        <v>2</v>
      </c>
      <c r="B242" s="83">
        <v>631</v>
      </c>
      <c r="C242" s="84" t="s">
        <v>812</v>
      </c>
      <c r="D242" s="85">
        <v>6665106.8399999999</v>
      </c>
      <c r="E242" s="86">
        <v>1.3312761108192798E-2</v>
      </c>
      <c r="F242" s="85">
        <v>7004718.7779135173</v>
      </c>
      <c r="G242" s="85">
        <v>6966755.1299999999</v>
      </c>
      <c r="H242" s="85">
        <v>37963.64791351743</v>
      </c>
      <c r="I242" s="85">
        <v>-589447.63316178939</v>
      </c>
      <c r="J242" s="85">
        <v>-551483.98524827196</v>
      </c>
      <c r="K242" s="85">
        <v>247408.36834942433</v>
      </c>
      <c r="L242" s="85"/>
      <c r="M242" s="87">
        <v>3.9139692622266944E-4</v>
      </c>
      <c r="N242" s="88">
        <v>887</v>
      </c>
      <c r="O242" s="88" t="s">
        <v>812</v>
      </c>
    </row>
    <row r="243" spans="1:15" s="88" customFormat="1" ht="11.4">
      <c r="A243" s="82">
        <v>8</v>
      </c>
      <c r="B243" s="83">
        <v>624</v>
      </c>
      <c r="C243" s="84" t="s">
        <v>391</v>
      </c>
      <c r="D243" s="85">
        <v>16360662.960000001</v>
      </c>
      <c r="E243" s="86">
        <v>3.0003614196663635E-2</v>
      </c>
      <c r="F243" s="85">
        <v>17194299.47727982</v>
      </c>
      <c r="G243" s="85">
        <v>17102489.859999999</v>
      </c>
      <c r="H243" s="85">
        <v>91809.617279820144</v>
      </c>
      <c r="I243" s="85">
        <v>-1446901.6461752257</v>
      </c>
      <c r="J243" s="85">
        <v>-1355092.0288954056</v>
      </c>
      <c r="K243" s="85">
        <v>607306.83321626449</v>
      </c>
      <c r="L243" s="85"/>
      <c r="M243" s="87">
        <v>9.6075176996098703E-4</v>
      </c>
      <c r="N243" s="88">
        <v>877</v>
      </c>
      <c r="O243" s="88" t="s">
        <v>391</v>
      </c>
    </row>
    <row r="244" spans="1:15" s="88" customFormat="1" ht="11.4">
      <c r="A244" s="82">
        <v>4</v>
      </c>
      <c r="B244" s="83">
        <v>608</v>
      </c>
      <c r="C244" s="84" t="s">
        <v>1024</v>
      </c>
      <c r="D244" s="85">
        <v>5416199.1600000001</v>
      </c>
      <c r="E244" s="86">
        <v>2.0323782118893303E-2</v>
      </c>
      <c r="F244" s="85">
        <v>5692174.6150090853</v>
      </c>
      <c r="G244" s="85">
        <v>5595576.4900000002</v>
      </c>
      <c r="H244" s="85">
        <v>96598.125009085052</v>
      </c>
      <c r="I244" s="85">
        <v>-478996.93916907598</v>
      </c>
      <c r="J244" s="85">
        <v>-382398.81415999093</v>
      </c>
      <c r="K244" s="85">
        <v>201048.98976099875</v>
      </c>
      <c r="L244" s="85"/>
      <c r="M244" s="87">
        <v>3.1805697251715838E-4</v>
      </c>
      <c r="N244" s="88">
        <v>842</v>
      </c>
      <c r="O244" s="88" t="s">
        <v>1024</v>
      </c>
    </row>
    <row r="245" spans="1:15" s="88" customFormat="1" ht="11.4">
      <c r="A245" s="82">
        <v>6</v>
      </c>
      <c r="B245" s="83">
        <v>635</v>
      </c>
      <c r="C245" s="84" t="s">
        <v>275</v>
      </c>
      <c r="D245" s="85">
        <v>17647330.27</v>
      </c>
      <c r="E245" s="86">
        <v>2.3543501756997119E-2</v>
      </c>
      <c r="F245" s="85">
        <v>18546527.263516549</v>
      </c>
      <c r="G245" s="85">
        <v>18327377.920000002</v>
      </c>
      <c r="H245" s="85">
        <v>219149.34351654723</v>
      </c>
      <c r="I245" s="85">
        <v>-1560691.7201759219</v>
      </c>
      <c r="J245" s="85">
        <v>-1341542.3766593747</v>
      </c>
      <c r="K245" s="85">
        <v>655067.84701805422</v>
      </c>
      <c r="L245" s="85"/>
      <c r="M245" s="87">
        <v>1.0363090929408525E-3</v>
      </c>
      <c r="N245" s="88">
        <v>2006</v>
      </c>
      <c r="O245" s="88" t="s">
        <v>275</v>
      </c>
    </row>
    <row r="246" spans="1:15" s="88" customFormat="1" ht="11.4">
      <c r="A246" s="82">
        <v>2</v>
      </c>
      <c r="B246" s="83">
        <v>636</v>
      </c>
      <c r="C246" s="84" t="s">
        <v>898</v>
      </c>
      <c r="D246" s="85">
        <v>21449708.469999999</v>
      </c>
      <c r="E246" s="86">
        <v>6.6661365511406431E-2</v>
      </c>
      <c r="F246" s="85">
        <v>22542650.749253351</v>
      </c>
      <c r="G246" s="85">
        <v>22063266.079999998</v>
      </c>
      <c r="H246" s="85">
        <v>479384.66925335303</v>
      </c>
      <c r="I246" s="85">
        <v>-1896965.8241295184</v>
      </c>
      <c r="J246" s="85">
        <v>-1417581.1548761653</v>
      </c>
      <c r="K246" s="85">
        <v>796211.89900288649</v>
      </c>
      <c r="L246" s="85"/>
      <c r="M246" s="87">
        <v>1.2595972075265876E-3</v>
      </c>
      <c r="N246" s="88">
        <v>1865</v>
      </c>
      <c r="O246" s="88" t="s">
        <v>898</v>
      </c>
    </row>
    <row r="247" spans="1:15" s="88" customFormat="1" ht="11.4">
      <c r="A247" s="82">
        <v>10</v>
      </c>
      <c r="B247" s="83">
        <v>681</v>
      </c>
      <c r="C247" s="84" t="s">
        <v>817</v>
      </c>
      <c r="D247" s="85">
        <v>8664060.6899999995</v>
      </c>
      <c r="E247" s="86">
        <v>2.6445300029103367E-2</v>
      </c>
      <c r="F247" s="85">
        <v>9105526.7477490809</v>
      </c>
      <c r="G247" s="85">
        <v>9178103.3100000005</v>
      </c>
      <c r="H247" s="85">
        <v>-72576.56225091964</v>
      </c>
      <c r="I247" s="85">
        <v>-766230.78817602282</v>
      </c>
      <c r="J247" s="85">
        <v>-838807.35042694246</v>
      </c>
      <c r="K247" s="85">
        <v>321609.4160304995</v>
      </c>
      <c r="L247" s="85"/>
      <c r="M247" s="87">
        <v>5.0878205017230614E-4</v>
      </c>
      <c r="N247" s="88">
        <v>907</v>
      </c>
      <c r="O247" s="88" t="s">
        <v>817</v>
      </c>
    </row>
    <row r="248" spans="1:15" s="88" customFormat="1" ht="11.4">
      <c r="A248" s="82">
        <v>19</v>
      </c>
      <c r="B248" s="83">
        <v>683</v>
      </c>
      <c r="C248" s="84" t="s">
        <v>130</v>
      </c>
      <c r="D248" s="85">
        <v>8235162.2000000002</v>
      </c>
      <c r="E248" s="86">
        <v>1.6135301217919156E-2</v>
      </c>
      <c r="F248" s="85">
        <v>8654774.2873846553</v>
      </c>
      <c r="G248" s="85">
        <v>8545368.0899999999</v>
      </c>
      <c r="H248" s="85">
        <v>109406.19738465548</v>
      </c>
      <c r="I248" s="85">
        <v>-728299.9333726262</v>
      </c>
      <c r="J248" s="85">
        <v>-618893.73598797072</v>
      </c>
      <c r="K248" s="85">
        <v>305688.72966406279</v>
      </c>
      <c r="L248" s="85"/>
      <c r="M248" s="87">
        <v>4.8359572462984199E-4</v>
      </c>
      <c r="N248" s="88">
        <v>912</v>
      </c>
      <c r="O248" s="88" t="s">
        <v>130</v>
      </c>
    </row>
    <row r="249" spans="1:15" s="88" customFormat="1" ht="11.4">
      <c r="A249" s="82">
        <v>1</v>
      </c>
      <c r="B249" s="83">
        <v>710</v>
      </c>
      <c r="C249" s="84" t="s">
        <v>1182</v>
      </c>
      <c r="D249" s="85">
        <v>93210430.090000004</v>
      </c>
      <c r="E249" s="86">
        <v>1.938525961054743E-2</v>
      </c>
      <c r="F249" s="85">
        <v>97959847.549693331</v>
      </c>
      <c r="G249" s="85">
        <v>97803148.099999994</v>
      </c>
      <c r="H249" s="85">
        <v>156699.44969333708</v>
      </c>
      <c r="I249" s="85">
        <v>-8243328.8350022836</v>
      </c>
      <c r="J249" s="85">
        <v>-8086629.3853089465</v>
      </c>
      <c r="K249" s="85">
        <v>3459965.6052497714</v>
      </c>
      <c r="L249" s="85"/>
      <c r="M249" s="87">
        <v>5.4736220596156302E-3</v>
      </c>
      <c r="N249" s="88">
        <v>2142</v>
      </c>
      <c r="O249" s="88" t="s">
        <v>1182</v>
      </c>
    </row>
    <row r="250" spans="1:15" s="88" customFormat="1" ht="11.4">
      <c r="A250" s="82">
        <v>4</v>
      </c>
      <c r="B250" s="83">
        <v>684</v>
      </c>
      <c r="C250" s="84" t="s">
        <v>991</v>
      </c>
      <c r="D250" s="85">
        <v>129831785.29000001</v>
      </c>
      <c r="E250" s="86">
        <v>3.3546092957322277E-2</v>
      </c>
      <c r="F250" s="85">
        <v>136447196.75504842</v>
      </c>
      <c r="G250" s="85">
        <v>135282351.97999999</v>
      </c>
      <c r="H250" s="85">
        <v>1164844.7750484347</v>
      </c>
      <c r="I250" s="85">
        <v>-11482042.28161482</v>
      </c>
      <c r="J250" s="85">
        <v>-10317197.506566385</v>
      </c>
      <c r="K250" s="85">
        <v>4819348.125932171</v>
      </c>
      <c r="L250" s="85"/>
      <c r="M250" s="87">
        <v>7.6241481057050236E-3</v>
      </c>
      <c r="N250" s="88">
        <v>915</v>
      </c>
      <c r="O250" s="88" t="s">
        <v>991</v>
      </c>
    </row>
    <row r="251" spans="1:15" s="88" customFormat="1" ht="11.4">
      <c r="A251" s="82">
        <v>11</v>
      </c>
      <c r="B251" s="83">
        <v>686</v>
      </c>
      <c r="C251" s="84" t="s">
        <v>811</v>
      </c>
      <c r="D251" s="85">
        <v>7725631.3799999999</v>
      </c>
      <c r="E251" s="86">
        <v>2.6462073067364738E-2</v>
      </c>
      <c r="F251" s="85">
        <v>8119280.9804567099</v>
      </c>
      <c r="G251" s="85">
        <v>8094967.3600000003</v>
      </c>
      <c r="H251" s="85">
        <v>24313.620456709526</v>
      </c>
      <c r="I251" s="85">
        <v>-683238.12970137619</v>
      </c>
      <c r="J251" s="85">
        <v>-658924.50924466667</v>
      </c>
      <c r="K251" s="85">
        <v>286774.97601747548</v>
      </c>
      <c r="L251" s="85"/>
      <c r="M251" s="87">
        <v>4.536744043042827E-4</v>
      </c>
      <c r="N251" s="88">
        <v>919</v>
      </c>
      <c r="O251" s="88" t="s">
        <v>811</v>
      </c>
    </row>
    <row r="252" spans="1:15" s="88" customFormat="1" ht="11.4">
      <c r="A252" s="82">
        <v>11</v>
      </c>
      <c r="B252" s="83">
        <v>687</v>
      </c>
      <c r="C252" s="84" t="s">
        <v>115</v>
      </c>
      <c r="D252" s="85">
        <v>3600306.1</v>
      </c>
      <c r="E252" s="86">
        <v>1.2790781104013685E-3</v>
      </c>
      <c r="F252" s="85">
        <v>3783755.0620428738</v>
      </c>
      <c r="G252" s="85">
        <v>3809113.7</v>
      </c>
      <c r="H252" s="85">
        <v>-25358.637957126368</v>
      </c>
      <c r="I252" s="85">
        <v>-318403.28448552714</v>
      </c>
      <c r="J252" s="85">
        <v>-343761.92244265351</v>
      </c>
      <c r="K252" s="85">
        <v>133643.14768575854</v>
      </c>
      <c r="L252" s="85"/>
      <c r="M252" s="87">
        <v>2.1142177834927652E-4</v>
      </c>
      <c r="N252" s="88">
        <v>922</v>
      </c>
      <c r="O252" s="88" t="s">
        <v>115</v>
      </c>
    </row>
    <row r="253" spans="1:15" s="88" customFormat="1" ht="11.4">
      <c r="A253" s="82">
        <v>9</v>
      </c>
      <c r="B253" s="83">
        <v>689</v>
      </c>
      <c r="C253" s="84" t="s">
        <v>128</v>
      </c>
      <c r="D253" s="85">
        <v>10029649.24</v>
      </c>
      <c r="E253" s="86">
        <v>-3.6064822888467955E-2</v>
      </c>
      <c r="F253" s="85">
        <v>10540697.104161356</v>
      </c>
      <c r="G253" s="85">
        <v>10871626.27</v>
      </c>
      <c r="H253" s="85">
        <v>-330929.16583864391</v>
      </c>
      <c r="I253" s="85">
        <v>-887000.48594583978</v>
      </c>
      <c r="J253" s="85">
        <v>-1217929.6517844838</v>
      </c>
      <c r="K253" s="85">
        <v>372299.98155370064</v>
      </c>
      <c r="L253" s="85"/>
      <c r="M253" s="87">
        <v>5.8897388712039506E-4</v>
      </c>
      <c r="N253" s="88">
        <v>924</v>
      </c>
      <c r="O253" s="88" t="s">
        <v>128</v>
      </c>
    </row>
    <row r="254" spans="1:15" s="88" customFormat="1" ht="11.4">
      <c r="A254" s="82">
        <v>17</v>
      </c>
      <c r="B254" s="83">
        <v>691</v>
      </c>
      <c r="C254" s="84" t="s">
        <v>97</v>
      </c>
      <c r="D254" s="85">
        <v>7016265.7999999998</v>
      </c>
      <c r="E254" s="86">
        <v>3.1921184257543186E-2</v>
      </c>
      <c r="F254" s="85">
        <v>7373770.5906140292</v>
      </c>
      <c r="G254" s="85">
        <v>7354400.0300000003</v>
      </c>
      <c r="H254" s="85">
        <v>19370.560614028946</v>
      </c>
      <c r="I254" s="85">
        <v>-620503.37207257864</v>
      </c>
      <c r="J254" s="85">
        <v>-601132.8114585497</v>
      </c>
      <c r="K254" s="85">
        <v>260443.3679991645</v>
      </c>
      <c r="L254" s="85"/>
      <c r="M254" s="87">
        <v>4.1201813168252811E-4</v>
      </c>
      <c r="N254" s="88">
        <v>928</v>
      </c>
      <c r="O254" s="88" t="s">
        <v>97</v>
      </c>
    </row>
    <row r="255" spans="1:15" s="88" customFormat="1" ht="11.4">
      <c r="A255" s="82">
        <v>2</v>
      </c>
      <c r="B255" s="83">
        <v>680</v>
      </c>
      <c r="C255" s="84" t="s">
        <v>995</v>
      </c>
      <c r="D255" s="85">
        <v>75232611.079999998</v>
      </c>
      <c r="E255" s="86">
        <v>7.0072668280474926E-2</v>
      </c>
      <c r="F255" s="85">
        <v>79065991.917924091</v>
      </c>
      <c r="G255" s="85">
        <v>78056415.900000006</v>
      </c>
      <c r="H255" s="85">
        <v>1009576.0179240853</v>
      </c>
      <c r="I255" s="85">
        <v>-6653409.4054653468</v>
      </c>
      <c r="J255" s="85">
        <v>-5643833.3875412615</v>
      </c>
      <c r="K255" s="85">
        <v>2792630.0359154665</v>
      </c>
      <c r="L255" s="85"/>
      <c r="M255" s="87">
        <v>4.4179055843038134E-3</v>
      </c>
      <c r="N255" s="88">
        <v>905</v>
      </c>
      <c r="O255" s="88" t="s">
        <v>995</v>
      </c>
    </row>
    <row r="256" spans="1:15" s="88" customFormat="1" ht="11.4">
      <c r="A256" s="82">
        <v>5</v>
      </c>
      <c r="B256" s="83">
        <v>694</v>
      </c>
      <c r="C256" s="84" t="s">
        <v>207</v>
      </c>
      <c r="D256" s="85">
        <v>95963345.040000007</v>
      </c>
      <c r="E256" s="86">
        <v>3.3871032357491566E-2</v>
      </c>
      <c r="F256" s="85">
        <v>100853033.73667781</v>
      </c>
      <c r="G256" s="85">
        <v>100403018.56999999</v>
      </c>
      <c r="H256" s="85">
        <v>450015.1666778177</v>
      </c>
      <c r="I256" s="85">
        <v>-8486790.678979747</v>
      </c>
      <c r="J256" s="85">
        <v>-8036775.5123019293</v>
      </c>
      <c r="K256" s="85">
        <v>3562153.643991583</v>
      </c>
      <c r="L256" s="85"/>
      <c r="M256" s="87">
        <v>5.6352822513346919E-3</v>
      </c>
      <c r="N256" s="88">
        <v>933</v>
      </c>
      <c r="O256" s="88" t="s">
        <v>207</v>
      </c>
    </row>
    <row r="257" spans="1:15" s="88" customFormat="1" ht="11.4">
      <c r="A257" s="82">
        <v>10</v>
      </c>
      <c r="B257" s="83">
        <v>696</v>
      </c>
      <c r="C257" s="84" t="s">
        <v>744</v>
      </c>
      <c r="D257" s="85">
        <v>12739967.529999999</v>
      </c>
      <c r="E257" s="86">
        <v>3.6699240968218992E-2</v>
      </c>
      <c r="F257" s="85">
        <v>13389116.173177427</v>
      </c>
      <c r="G257" s="85">
        <v>13029957.17</v>
      </c>
      <c r="H257" s="85">
        <v>359159.00317742676</v>
      </c>
      <c r="I257" s="85">
        <v>-1126695.1734439936</v>
      </c>
      <c r="J257" s="85">
        <v>-767536.1702665668</v>
      </c>
      <c r="K257" s="85">
        <v>472906.83481706132</v>
      </c>
      <c r="L257" s="85"/>
      <c r="M257" s="87">
        <v>7.4813266330455612E-4</v>
      </c>
      <c r="N257" s="88">
        <v>937</v>
      </c>
      <c r="O257" s="88" t="s">
        <v>744</v>
      </c>
    </row>
    <row r="258" spans="1:15" s="88" customFormat="1" ht="11.4">
      <c r="A258" s="82">
        <v>18</v>
      </c>
      <c r="B258" s="83">
        <v>697</v>
      </c>
      <c r="C258" s="84" t="s">
        <v>928</v>
      </c>
      <c r="D258" s="85">
        <v>3161753.98</v>
      </c>
      <c r="E258" s="86">
        <v>4.0856609871131572E-2</v>
      </c>
      <c r="F258" s="85">
        <v>3322857.0833905493</v>
      </c>
      <c r="G258" s="85">
        <v>3208584.74</v>
      </c>
      <c r="H258" s="85">
        <v>114272.34339054907</v>
      </c>
      <c r="I258" s="85">
        <v>-279618.68352448917</v>
      </c>
      <c r="J258" s="85">
        <v>-165346.3401339401</v>
      </c>
      <c r="K258" s="85">
        <v>117364.11914952866</v>
      </c>
      <c r="L258" s="85"/>
      <c r="M258" s="87">
        <v>1.8566856000230172E-4</v>
      </c>
      <c r="N258" s="88">
        <v>941</v>
      </c>
      <c r="O258" s="88" t="s">
        <v>928</v>
      </c>
    </row>
    <row r="259" spans="1:15" s="88" customFormat="1" ht="11.4">
      <c r="A259" s="82">
        <v>19</v>
      </c>
      <c r="B259" s="83">
        <v>698</v>
      </c>
      <c r="C259" s="84" t="s">
        <v>697</v>
      </c>
      <c r="D259" s="85">
        <v>181480075.41</v>
      </c>
      <c r="E259" s="86">
        <v>3.856371625464626E-2</v>
      </c>
      <c r="F259" s="85">
        <v>190727159.00253868</v>
      </c>
      <c r="G259" s="85">
        <v>189312477.05000001</v>
      </c>
      <c r="H259" s="85">
        <v>1414681.9525386691</v>
      </c>
      <c r="I259" s="85">
        <v>-16049705.351226984</v>
      </c>
      <c r="J259" s="85">
        <v>-14635023.398688314</v>
      </c>
      <c r="K259" s="85">
        <v>6736529.5745384609</v>
      </c>
      <c r="L259" s="85"/>
      <c r="M259" s="87">
        <v>1.0657105038414097E-2</v>
      </c>
      <c r="N259" s="88">
        <v>1922</v>
      </c>
      <c r="O259" s="88" t="s">
        <v>697</v>
      </c>
    </row>
    <row r="260" spans="1:15" s="88" customFormat="1" ht="11.4">
      <c r="A260" s="82">
        <v>9</v>
      </c>
      <c r="B260" s="83">
        <v>700</v>
      </c>
      <c r="C260" s="84" t="s">
        <v>694</v>
      </c>
      <c r="D260" s="85">
        <v>15115191.01</v>
      </c>
      <c r="E260" s="86">
        <v>2.9957253494059818E-4</v>
      </c>
      <c r="F260" s="85">
        <v>15885366.107574141</v>
      </c>
      <c r="G260" s="85">
        <v>16012730.76</v>
      </c>
      <c r="H260" s="85">
        <v>-127364.65242585912</v>
      </c>
      <c r="I260" s="85">
        <v>-1336754.8007126707</v>
      </c>
      <c r="J260" s="85">
        <v>-1464119.4531385298</v>
      </c>
      <c r="K260" s="85">
        <v>561074.98872050899</v>
      </c>
      <c r="L260" s="85"/>
      <c r="M260" s="87">
        <v>8.8761357358564511E-4</v>
      </c>
      <c r="N260" s="88">
        <v>947</v>
      </c>
      <c r="O260" s="88" t="s">
        <v>694</v>
      </c>
    </row>
    <row r="261" spans="1:15" s="88" customFormat="1" ht="11.4">
      <c r="A261" s="82">
        <v>6</v>
      </c>
      <c r="B261" s="83">
        <v>702</v>
      </c>
      <c r="C261" s="84" t="s">
        <v>821</v>
      </c>
      <c r="D261" s="85">
        <v>12564345.58</v>
      </c>
      <c r="E261" s="86">
        <v>1.6471233522681029E-2</v>
      </c>
      <c r="F261" s="85">
        <v>13204545.632823</v>
      </c>
      <c r="G261" s="85">
        <v>13007106.07</v>
      </c>
      <c r="H261" s="85">
        <v>197439.56282299943</v>
      </c>
      <c r="I261" s="85">
        <v>-1111163.5480336563</v>
      </c>
      <c r="J261" s="85">
        <v>-913723.98521065689</v>
      </c>
      <c r="K261" s="85">
        <v>466387.75850832451</v>
      </c>
      <c r="L261" s="85"/>
      <c r="M261" s="87">
        <v>7.3781956659698246E-4</v>
      </c>
      <c r="N261" s="88">
        <v>951</v>
      </c>
      <c r="O261" s="88" t="s">
        <v>821</v>
      </c>
    </row>
    <row r="262" spans="1:15" s="88" customFormat="1" ht="11.4">
      <c r="A262" s="82">
        <v>2</v>
      </c>
      <c r="B262" s="83">
        <v>704</v>
      </c>
      <c r="C262" s="84" t="s">
        <v>308</v>
      </c>
      <c r="D262" s="85">
        <v>17136894.309999999</v>
      </c>
      <c r="E262" s="86">
        <v>3.3777396237413444E-2</v>
      </c>
      <c r="F262" s="85">
        <v>18010082.69634524</v>
      </c>
      <c r="G262" s="85">
        <v>17962530.629999999</v>
      </c>
      <c r="H262" s="85">
        <v>47552.066345240921</v>
      </c>
      <c r="I262" s="85">
        <v>-1515549.867880773</v>
      </c>
      <c r="J262" s="85">
        <v>-1467997.8015355321</v>
      </c>
      <c r="K262" s="85">
        <v>636120.49462865537</v>
      </c>
      <c r="L262" s="85"/>
      <c r="M262" s="87">
        <v>1.0063346198268524E-3</v>
      </c>
      <c r="N262" s="88">
        <v>953</v>
      </c>
      <c r="O262" s="88" t="s">
        <v>308</v>
      </c>
    </row>
    <row r="263" spans="1:15" s="88" customFormat="1" ht="11.4">
      <c r="A263" s="82">
        <v>12</v>
      </c>
      <c r="B263" s="83">
        <v>707</v>
      </c>
      <c r="C263" s="84" t="s">
        <v>747</v>
      </c>
      <c r="D263" s="85">
        <v>4996822.7</v>
      </c>
      <c r="E263" s="86">
        <v>-3.7020531249062206E-3</v>
      </c>
      <c r="F263" s="85">
        <v>5251429.3674239917</v>
      </c>
      <c r="G263" s="85">
        <v>5333603.75</v>
      </c>
      <c r="H263" s="85">
        <v>-82174.382576008327</v>
      </c>
      <c r="I263" s="85">
        <v>-441908.19210395467</v>
      </c>
      <c r="J263" s="85">
        <v>-524082.574679963</v>
      </c>
      <c r="K263" s="85">
        <v>185481.76058020475</v>
      </c>
      <c r="L263" s="85"/>
      <c r="M263" s="87">
        <v>2.9342981179573409E-4</v>
      </c>
      <c r="N263" s="88">
        <v>960</v>
      </c>
      <c r="O263" s="88" t="s">
        <v>747</v>
      </c>
    </row>
    <row r="264" spans="1:15" s="88" customFormat="1" ht="11.4">
      <c r="A264" s="82">
        <v>13</v>
      </c>
      <c r="B264" s="83">
        <v>729</v>
      </c>
      <c r="C264" s="84" t="s">
        <v>199</v>
      </c>
      <c r="D264" s="85">
        <v>23754843.170000002</v>
      </c>
      <c r="E264" s="86">
        <v>5.8648012983812574E-3</v>
      </c>
      <c r="F264" s="85">
        <v>24965240.620102301</v>
      </c>
      <c r="G264" s="85">
        <v>24863421.649999999</v>
      </c>
      <c r="H264" s="85">
        <v>101818.97010230273</v>
      </c>
      <c r="I264" s="85">
        <v>-2100826.9512880007</v>
      </c>
      <c r="J264" s="85">
        <v>-1999007.981185698</v>
      </c>
      <c r="K264" s="85">
        <v>881778.3615732959</v>
      </c>
      <c r="L264" s="85"/>
      <c r="M264" s="87">
        <v>1.3949622748492317E-3</v>
      </c>
      <c r="N264" s="88">
        <v>965</v>
      </c>
      <c r="O264" s="88" t="s">
        <v>199</v>
      </c>
    </row>
    <row r="265" spans="1:15" s="88" customFormat="1" ht="11.4">
      <c r="A265" s="82">
        <v>2</v>
      </c>
      <c r="B265" s="83">
        <v>738</v>
      </c>
      <c r="C265" s="84" t="s">
        <v>408</v>
      </c>
      <c r="D265" s="85">
        <v>8258204.9299999997</v>
      </c>
      <c r="E265" s="86">
        <v>2.9727685096349262E-2</v>
      </c>
      <c r="F265" s="85">
        <v>8678991.1300250031</v>
      </c>
      <c r="G265" s="85">
        <v>8604553.7699999996</v>
      </c>
      <c r="H265" s="85">
        <v>74437.360025003552</v>
      </c>
      <c r="I265" s="85">
        <v>-730337.78257536842</v>
      </c>
      <c r="J265" s="85">
        <v>-655900.42255036486</v>
      </c>
      <c r="K265" s="85">
        <v>306544.07442724082</v>
      </c>
      <c r="L265" s="85"/>
      <c r="M265" s="87">
        <v>4.8494886928457625E-4</v>
      </c>
      <c r="N265" s="88">
        <v>983</v>
      </c>
      <c r="O265" s="88" t="s">
        <v>408</v>
      </c>
    </row>
    <row r="266" spans="1:15" s="88" customFormat="1" ht="11.4">
      <c r="A266" s="82">
        <v>19</v>
      </c>
      <c r="B266" s="83">
        <v>732</v>
      </c>
      <c r="C266" s="84" t="s">
        <v>918</v>
      </c>
      <c r="D266" s="85">
        <v>8815059.8800000008</v>
      </c>
      <c r="E266" s="86">
        <v>4.4663764069888022E-3</v>
      </c>
      <c r="F266" s="85">
        <v>9264219.907068748</v>
      </c>
      <c r="G266" s="85">
        <v>9169452.5600000005</v>
      </c>
      <c r="H266" s="85">
        <v>94767.347068747506</v>
      </c>
      <c r="I266" s="85">
        <v>-779584.82994781947</v>
      </c>
      <c r="J266" s="85">
        <v>-684817.48287907196</v>
      </c>
      <c r="K266" s="85">
        <v>327214.4969567018</v>
      </c>
      <c r="L266" s="85"/>
      <c r="M266" s="87">
        <v>5.1764921768317424E-4</v>
      </c>
      <c r="N266" s="88">
        <v>970</v>
      </c>
      <c r="O266" s="88" t="s">
        <v>918</v>
      </c>
    </row>
    <row r="267" spans="1:15" s="88" customFormat="1" ht="11.4">
      <c r="A267" s="82">
        <v>2</v>
      </c>
      <c r="B267" s="83">
        <v>734</v>
      </c>
      <c r="C267" s="84" t="s">
        <v>188</v>
      </c>
      <c r="D267" s="85">
        <v>162976868.27000001</v>
      </c>
      <c r="E267" s="86">
        <v>9.7167786463811287E-2</v>
      </c>
      <c r="F267" s="85">
        <v>171281144.76502627</v>
      </c>
      <c r="G267" s="85">
        <v>166000020.19999999</v>
      </c>
      <c r="H267" s="85">
        <v>5281124.5650262833</v>
      </c>
      <c r="I267" s="85">
        <v>-14413321.731819719</v>
      </c>
      <c r="J267" s="85">
        <v>-9132197.1667934358</v>
      </c>
      <c r="K267" s="85">
        <v>6049691.6291562067</v>
      </c>
      <c r="L267" s="85"/>
      <c r="M267" s="87">
        <v>9.5705360495428934E-3</v>
      </c>
      <c r="N267" s="88">
        <v>974</v>
      </c>
      <c r="O267" s="88" t="s">
        <v>188</v>
      </c>
    </row>
    <row r="268" spans="1:15" s="88" customFormat="1" ht="11.4">
      <c r="A268" s="82">
        <v>21</v>
      </c>
      <c r="B268" s="83">
        <v>736</v>
      </c>
      <c r="C268" s="84" t="s">
        <v>931</v>
      </c>
      <c r="D268" s="85">
        <v>4421607.0199999996</v>
      </c>
      <c r="E268" s="86">
        <v>1.5804872721581417E-2</v>
      </c>
      <c r="F268" s="85">
        <v>4646904.3130219691</v>
      </c>
      <c r="G268" s="85">
        <v>4690332.84</v>
      </c>
      <c r="H268" s="85">
        <v>-43428.526978030801</v>
      </c>
      <c r="I268" s="85">
        <v>-391037.36148219835</v>
      </c>
      <c r="J268" s="85">
        <v>-434465.88846022915</v>
      </c>
      <c r="K268" s="85">
        <v>164129.78884830006</v>
      </c>
      <c r="L268" s="85"/>
      <c r="M268" s="87">
        <v>2.5965126113305893E-4</v>
      </c>
      <c r="N268" s="88">
        <v>977</v>
      </c>
      <c r="O268" s="88" t="s">
        <v>931</v>
      </c>
    </row>
    <row r="269" spans="1:15" s="88" customFormat="1" ht="11.4">
      <c r="A269" s="82">
        <v>6</v>
      </c>
      <c r="B269" s="83">
        <v>790</v>
      </c>
      <c r="C269" s="84" t="s">
        <v>1175</v>
      </c>
      <c r="D269" s="85">
        <v>64976437.780000001</v>
      </c>
      <c r="E269" s="86">
        <v>3.7622544748763295E-2</v>
      </c>
      <c r="F269" s="85">
        <v>68287228.511928156</v>
      </c>
      <c r="G269" s="85">
        <v>67229387.989999995</v>
      </c>
      <c r="H269" s="85">
        <v>1057840.5219281614</v>
      </c>
      <c r="I269" s="85">
        <v>-5746375.6215954795</v>
      </c>
      <c r="J269" s="85">
        <v>-4688535.0996673182</v>
      </c>
      <c r="K269" s="85">
        <v>2411921.4947659704</v>
      </c>
      <c r="L269" s="85"/>
      <c r="M269" s="87">
        <v>3.8156294616862488E-3</v>
      </c>
      <c r="N269" s="88">
        <v>2122</v>
      </c>
      <c r="O269" s="88" t="s">
        <v>1175</v>
      </c>
    </row>
    <row r="270" spans="1:15" s="88" customFormat="1" ht="11.4">
      <c r="A270" s="82">
        <v>4</v>
      </c>
      <c r="B270" s="83">
        <v>484</v>
      </c>
      <c r="C270" s="84" t="s">
        <v>387</v>
      </c>
      <c r="D270" s="85">
        <v>7505202.4199999999</v>
      </c>
      <c r="E270" s="86">
        <v>4.0599352201184484E-2</v>
      </c>
      <c r="F270" s="85">
        <v>7887620.3465953711</v>
      </c>
      <c r="G270" s="85">
        <v>7642285.79</v>
      </c>
      <c r="H270" s="85">
        <v>245334.5565953711</v>
      </c>
      <c r="I270" s="85">
        <v>-663743.86923843145</v>
      </c>
      <c r="J270" s="85">
        <v>-418409.31264306034</v>
      </c>
      <c r="K270" s="85">
        <v>278592.66617012717</v>
      </c>
      <c r="L270" s="85"/>
      <c r="M270" s="87">
        <v>4.4073009306283534E-4</v>
      </c>
      <c r="N270" s="88">
        <v>647</v>
      </c>
      <c r="O270" s="88" t="s">
        <v>387</v>
      </c>
    </row>
    <row r="271" spans="1:15" s="88" customFormat="1" ht="11.4">
      <c r="A271" s="82">
        <v>9</v>
      </c>
      <c r="B271" s="83">
        <v>739</v>
      </c>
      <c r="C271" s="84" t="s">
        <v>326</v>
      </c>
      <c r="D271" s="85">
        <v>9356796.3100000005</v>
      </c>
      <c r="E271" s="86">
        <v>2.559275166947407E-2</v>
      </c>
      <c r="F271" s="85">
        <v>9833559.8193905205</v>
      </c>
      <c r="G271" s="85">
        <v>9609064.3800000008</v>
      </c>
      <c r="H271" s="85">
        <v>224495.43939051963</v>
      </c>
      <c r="I271" s="85">
        <v>-827494.82811088231</v>
      </c>
      <c r="J271" s="85">
        <v>-602999.38872036268</v>
      </c>
      <c r="K271" s="85">
        <v>347323.72092553205</v>
      </c>
      <c r="L271" s="85"/>
      <c r="M271" s="87">
        <v>5.4946175701897919E-4</v>
      </c>
      <c r="N271" s="88">
        <v>984</v>
      </c>
      <c r="O271" s="88" t="s">
        <v>326</v>
      </c>
    </row>
    <row r="272" spans="1:15" s="88" customFormat="1" ht="11.4">
      <c r="A272" s="82">
        <v>19</v>
      </c>
      <c r="B272" s="83">
        <v>742</v>
      </c>
      <c r="C272" s="84" t="s">
        <v>119</v>
      </c>
      <c r="D272" s="85">
        <v>2636746.0299999998</v>
      </c>
      <c r="E272" s="86">
        <v>-3.5290154571574417E-2</v>
      </c>
      <c r="F272" s="85">
        <v>2771098.0292297788</v>
      </c>
      <c r="G272" s="85">
        <v>2873331.17</v>
      </c>
      <c r="H272" s="85">
        <v>-102233.14077022113</v>
      </c>
      <c r="I272" s="85">
        <v>-233188.11595107825</v>
      </c>
      <c r="J272" s="85">
        <v>-335421.25672129937</v>
      </c>
      <c r="K272" s="85">
        <v>97875.855360500456</v>
      </c>
      <c r="L272" s="85"/>
      <c r="M272" s="87">
        <v>1.5483837185899132E-4</v>
      </c>
      <c r="N272" s="88">
        <v>993</v>
      </c>
      <c r="O272" s="88" t="s">
        <v>119</v>
      </c>
    </row>
    <row r="273" spans="1:15" s="88" customFormat="1" ht="11.4">
      <c r="A273" s="82">
        <v>14</v>
      </c>
      <c r="B273" s="83">
        <v>743</v>
      </c>
      <c r="C273" s="84" t="s">
        <v>687</v>
      </c>
      <c r="D273" s="85">
        <v>180467041.12</v>
      </c>
      <c r="E273" s="86">
        <v>6.454852570164285E-2</v>
      </c>
      <c r="F273" s="85">
        <v>189662506.85454205</v>
      </c>
      <c r="G273" s="85">
        <v>189526477.44999999</v>
      </c>
      <c r="H273" s="85">
        <v>136029.40454205871</v>
      </c>
      <c r="I273" s="85">
        <v>-15960114.789682103</v>
      </c>
      <c r="J273" s="85">
        <v>-15824085.385140045</v>
      </c>
      <c r="K273" s="85">
        <v>6698925.8021177761</v>
      </c>
      <c r="L273" s="85"/>
      <c r="M273" s="87">
        <v>1.0597616343516574E-2</v>
      </c>
      <c r="N273" s="88">
        <v>1866</v>
      </c>
      <c r="O273" s="88" t="s">
        <v>687</v>
      </c>
    </row>
    <row r="274" spans="1:15" s="88" customFormat="1" ht="11.4">
      <c r="A274" s="82">
        <v>1</v>
      </c>
      <c r="B274" s="83">
        <v>753</v>
      </c>
      <c r="C274" s="84" t="s">
        <v>1014</v>
      </c>
      <c r="D274" s="85">
        <v>70497984.260000005</v>
      </c>
      <c r="E274" s="86">
        <v>4.8490198324585829E-2</v>
      </c>
      <c r="F274" s="85">
        <v>74090118.283996433</v>
      </c>
      <c r="G274" s="85">
        <v>73229384.810000002</v>
      </c>
      <c r="H274" s="85">
        <v>860733.47399643064</v>
      </c>
      <c r="I274" s="85">
        <v>-6234689.2498926688</v>
      </c>
      <c r="J274" s="85">
        <v>-5373955.7758962382</v>
      </c>
      <c r="K274" s="85">
        <v>2616880.9707617532</v>
      </c>
      <c r="L274" s="85"/>
      <c r="M274" s="87">
        <v>4.1398727742311984E-3</v>
      </c>
      <c r="N274" s="88">
        <v>1012</v>
      </c>
      <c r="O274" s="88" t="s">
        <v>1014</v>
      </c>
    </row>
    <row r="275" spans="1:15" s="88" customFormat="1" ht="11.4">
      <c r="A275" s="82">
        <v>17</v>
      </c>
      <c r="B275" s="83">
        <v>746</v>
      </c>
      <c r="C275" s="84" t="s">
        <v>271</v>
      </c>
      <c r="D275" s="85">
        <v>11834586.16</v>
      </c>
      <c r="E275" s="86">
        <v>2.3218121261326611E-2</v>
      </c>
      <c r="F275" s="85">
        <v>12437602.261119559</v>
      </c>
      <c r="G275" s="85">
        <v>12506163.27</v>
      </c>
      <c r="H275" s="85">
        <v>-68561.008880440146</v>
      </c>
      <c r="I275" s="85">
        <v>-1046625.2033045087</v>
      </c>
      <c r="J275" s="85">
        <v>-1115186.2121849488</v>
      </c>
      <c r="K275" s="85">
        <v>439299.1323656381</v>
      </c>
      <c r="L275" s="85"/>
      <c r="M275" s="87">
        <v>6.9496570082608691E-4</v>
      </c>
      <c r="N275" s="88">
        <v>998</v>
      </c>
      <c r="O275" s="88" t="s">
        <v>271</v>
      </c>
    </row>
    <row r="276" spans="1:15" s="88" customFormat="1" ht="11.4">
      <c r="A276" s="82">
        <v>4</v>
      </c>
      <c r="B276" s="83">
        <v>747</v>
      </c>
      <c r="C276" s="84" t="s">
        <v>318</v>
      </c>
      <c r="D276" s="85">
        <v>3236422.81</v>
      </c>
      <c r="E276" s="86">
        <v>5.0206421673013361E-2</v>
      </c>
      <c r="F276" s="85">
        <v>3401330.5674893931</v>
      </c>
      <c r="G276" s="85">
        <v>3321568.77</v>
      </c>
      <c r="H276" s="85">
        <v>79761.797489393037</v>
      </c>
      <c r="I276" s="85">
        <v>-286222.2333506252</v>
      </c>
      <c r="J276" s="85">
        <v>-206460.43586123217</v>
      </c>
      <c r="K276" s="85">
        <v>120135.8216653822</v>
      </c>
      <c r="L276" s="85"/>
      <c r="M276" s="87">
        <v>1.9005335851314496E-4</v>
      </c>
      <c r="N276" s="88">
        <v>999</v>
      </c>
      <c r="O276" s="88" t="s">
        <v>318</v>
      </c>
    </row>
    <row r="277" spans="1:15" s="88" customFormat="1" ht="11.4">
      <c r="A277" s="82">
        <v>17</v>
      </c>
      <c r="B277" s="83">
        <v>748</v>
      </c>
      <c r="C277" s="84" t="s">
        <v>370</v>
      </c>
      <c r="D277" s="85">
        <v>13974541.68</v>
      </c>
      <c r="E277" s="86">
        <v>5.9004845100381356E-2</v>
      </c>
      <c r="F277" s="85">
        <v>14686596.459514687</v>
      </c>
      <c r="G277" s="85">
        <v>14762421.880000001</v>
      </c>
      <c r="H277" s="85">
        <v>-75825.420485313982</v>
      </c>
      <c r="I277" s="85">
        <v>-1235878.2410450869</v>
      </c>
      <c r="J277" s="85">
        <v>-1311703.6615304009</v>
      </c>
      <c r="K277" s="85">
        <v>518734.15362683422</v>
      </c>
      <c r="L277" s="85"/>
      <c r="M277" s="87">
        <v>8.2063090513378469E-4</v>
      </c>
      <c r="N277" s="88">
        <v>1983</v>
      </c>
      <c r="O277" s="88" t="s">
        <v>370</v>
      </c>
    </row>
    <row r="278" spans="1:15" s="88" customFormat="1" ht="11.4">
      <c r="A278" s="82">
        <v>17</v>
      </c>
      <c r="B278" s="83">
        <v>791</v>
      </c>
      <c r="C278" s="84" t="s">
        <v>1178</v>
      </c>
      <c r="D278" s="85">
        <v>13933369.640000001</v>
      </c>
      <c r="E278" s="86">
        <v>1.129516546452664E-2</v>
      </c>
      <c r="F278" s="85">
        <v>14643326.551224213</v>
      </c>
      <c r="G278" s="85">
        <v>15020983.18</v>
      </c>
      <c r="H278" s="85">
        <v>-377656.62877578661</v>
      </c>
      <c r="I278" s="85">
        <v>-1232237.0748773075</v>
      </c>
      <c r="J278" s="85">
        <v>-1609893.7036530941</v>
      </c>
      <c r="K278" s="85">
        <v>517205.84995780897</v>
      </c>
      <c r="L278" s="85"/>
      <c r="M278" s="87">
        <v>8.1821314795611929E-4</v>
      </c>
      <c r="N278" s="88">
        <v>2182</v>
      </c>
      <c r="O278" s="88" t="s">
        <v>1178</v>
      </c>
    </row>
    <row r="279" spans="1:15" s="88" customFormat="1" ht="11.4">
      <c r="A279" s="82">
        <v>11</v>
      </c>
      <c r="B279" s="83">
        <v>749</v>
      </c>
      <c r="C279" s="84" t="s">
        <v>278</v>
      </c>
      <c r="D279" s="85">
        <v>67560570.640000001</v>
      </c>
      <c r="E279" s="86">
        <v>8.87017360485753E-2</v>
      </c>
      <c r="F279" s="85">
        <v>71003032.534818411</v>
      </c>
      <c r="G279" s="85">
        <v>70205593.719999999</v>
      </c>
      <c r="H279" s="85">
        <v>797438.81481841207</v>
      </c>
      <c r="I279" s="85">
        <v>-5974910.7425872693</v>
      </c>
      <c r="J279" s="85">
        <v>-5177471.9277688572</v>
      </c>
      <c r="K279" s="85">
        <v>2507844.3523942707</v>
      </c>
      <c r="L279" s="85"/>
      <c r="M279" s="87">
        <v>3.9673782157024703E-3</v>
      </c>
      <c r="N279" s="88">
        <v>1007</v>
      </c>
      <c r="O279" s="88" t="s">
        <v>278</v>
      </c>
    </row>
    <row r="280" spans="1:15" s="88" customFormat="1" ht="11.4">
      <c r="A280" s="82">
        <v>19</v>
      </c>
      <c r="B280" s="83">
        <v>751</v>
      </c>
      <c r="C280" s="84" t="s">
        <v>265</v>
      </c>
      <c r="D280" s="85">
        <v>9884880.3900000006</v>
      </c>
      <c r="E280" s="86">
        <v>1.0497371004662333E-2</v>
      </c>
      <c r="F280" s="85">
        <v>10388551.743795017</v>
      </c>
      <c r="G280" s="85">
        <v>10356053.34</v>
      </c>
      <c r="H280" s="85">
        <v>32498.40379501693</v>
      </c>
      <c r="I280" s="85">
        <v>-874197.44196822005</v>
      </c>
      <c r="J280" s="85">
        <v>-841699.03817320312</v>
      </c>
      <c r="K280" s="85">
        <v>366926.17047667934</v>
      </c>
      <c r="L280" s="85"/>
      <c r="M280" s="87">
        <v>5.8047258560145487E-4</v>
      </c>
      <c r="N280" s="88">
        <v>1009</v>
      </c>
      <c r="O280" s="88" t="s">
        <v>265</v>
      </c>
    </row>
    <row r="281" spans="1:15" s="88" customFormat="1" ht="11.4">
      <c r="A281" s="82">
        <v>1</v>
      </c>
      <c r="B281" s="83">
        <v>755</v>
      </c>
      <c r="C281" s="84" t="s">
        <v>1028</v>
      </c>
      <c r="D281" s="85">
        <v>23913777.190000001</v>
      </c>
      <c r="E281" s="86">
        <v>5.2159214210435172E-2</v>
      </c>
      <c r="F281" s="85">
        <v>25132272.918468773</v>
      </c>
      <c r="G281" s="85">
        <v>24565073.309999999</v>
      </c>
      <c r="H281" s="85">
        <v>567199.60846877471</v>
      </c>
      <c r="I281" s="85">
        <v>-2114882.7322629821</v>
      </c>
      <c r="J281" s="85">
        <v>-1547683.1237942073</v>
      </c>
      <c r="K281" s="85">
        <v>887677.98291581217</v>
      </c>
      <c r="L281" s="85"/>
      <c r="M281" s="87">
        <v>1.4042954015932604E-3</v>
      </c>
      <c r="N281" s="88">
        <v>1016</v>
      </c>
      <c r="O281" s="88" t="s">
        <v>1028</v>
      </c>
    </row>
    <row r="282" spans="1:15" s="88" customFormat="1" ht="11.4">
      <c r="A282" s="82">
        <v>19</v>
      </c>
      <c r="B282" s="83">
        <v>758</v>
      </c>
      <c r="C282" s="84" t="s">
        <v>286</v>
      </c>
      <c r="D282" s="85">
        <v>24217661.859999999</v>
      </c>
      <c r="E282" s="86">
        <v>7.0492989604972328E-2</v>
      </c>
      <c r="F282" s="85">
        <v>25451641.640586518</v>
      </c>
      <c r="G282" s="85">
        <v>24352198.170000002</v>
      </c>
      <c r="H282" s="85">
        <v>1099443.470586516</v>
      </c>
      <c r="I282" s="85">
        <v>-2141757.635214373</v>
      </c>
      <c r="J282" s="85">
        <v>-1042314.164627857</v>
      </c>
      <c r="K282" s="85">
        <v>898958.16374050581</v>
      </c>
      <c r="L282" s="85"/>
      <c r="M282" s="87">
        <v>1.4221405057482884E-3</v>
      </c>
      <c r="N282" s="88">
        <v>1018</v>
      </c>
      <c r="O282" s="88" t="s">
        <v>286</v>
      </c>
    </row>
    <row r="283" spans="1:15" s="88" customFormat="1" ht="11.4">
      <c r="A283" s="82">
        <v>14</v>
      </c>
      <c r="B283" s="83">
        <v>759</v>
      </c>
      <c r="C283" s="84" t="s">
        <v>897</v>
      </c>
      <c r="D283" s="85">
        <v>4629555.22</v>
      </c>
      <c r="E283" s="86">
        <v>-5.4042224595497656E-3</v>
      </c>
      <c r="F283" s="85">
        <v>4865448.2458261009</v>
      </c>
      <c r="G283" s="85">
        <v>4991001.24</v>
      </c>
      <c r="H283" s="85">
        <v>-125552.99417389929</v>
      </c>
      <c r="I283" s="85">
        <v>-409427.85052501987</v>
      </c>
      <c r="J283" s="85">
        <v>-534980.84469891922</v>
      </c>
      <c r="K283" s="85">
        <v>171848.81362888406</v>
      </c>
      <c r="L283" s="85"/>
      <c r="M283" s="87">
        <v>2.7186266122721512E-4</v>
      </c>
      <c r="N283" s="88">
        <v>1022</v>
      </c>
      <c r="O283" s="88" t="s">
        <v>897</v>
      </c>
    </row>
    <row r="284" spans="1:15" s="88" customFormat="1" ht="11.4">
      <c r="A284" s="82">
        <v>2</v>
      </c>
      <c r="B284" s="83">
        <v>761</v>
      </c>
      <c r="C284" s="84" t="s">
        <v>350</v>
      </c>
      <c r="D284" s="85">
        <v>21938536.09</v>
      </c>
      <c r="E284" s="86">
        <v>4.5465685038184191E-2</v>
      </c>
      <c r="F284" s="85">
        <v>23056385.951280024</v>
      </c>
      <c r="G284" s="85">
        <v>22365828.34</v>
      </c>
      <c r="H284" s="85">
        <v>690557.61128002405</v>
      </c>
      <c r="I284" s="85">
        <v>-1940196.6815711239</v>
      </c>
      <c r="J284" s="85">
        <v>-1249639.0702910998</v>
      </c>
      <c r="K284" s="85">
        <v>814357.15110035054</v>
      </c>
      <c r="L284" s="85"/>
      <c r="M284" s="87">
        <v>1.2883027680695215E-3</v>
      </c>
      <c r="N284" s="88">
        <v>1025</v>
      </c>
      <c r="O284" s="88" t="s">
        <v>350</v>
      </c>
    </row>
    <row r="285" spans="1:15" s="88" customFormat="1" ht="11.4">
      <c r="A285" s="82">
        <v>11</v>
      </c>
      <c r="B285" s="83">
        <v>762</v>
      </c>
      <c r="C285" s="84" t="s">
        <v>108</v>
      </c>
      <c r="D285" s="85">
        <v>9927726.6099999994</v>
      </c>
      <c r="E285" s="86">
        <v>1.3710637278919587E-2</v>
      </c>
      <c r="F285" s="85">
        <v>10433581.137771936</v>
      </c>
      <c r="G285" s="85">
        <v>10355940.99</v>
      </c>
      <c r="H285" s="85">
        <v>77640.14777193591</v>
      </c>
      <c r="I285" s="85">
        <v>-877986.66899416363</v>
      </c>
      <c r="J285" s="85">
        <v>-800346.52122222772</v>
      </c>
      <c r="K285" s="85">
        <v>368516.61960744532</v>
      </c>
      <c r="L285" s="85"/>
      <c r="M285" s="87">
        <v>5.8298865611777686E-4</v>
      </c>
      <c r="N285" s="88">
        <v>1029</v>
      </c>
      <c r="O285" s="88" t="s">
        <v>108</v>
      </c>
    </row>
    <row r="286" spans="1:15" s="88" customFormat="1" ht="11.4">
      <c r="A286" s="82">
        <v>18</v>
      </c>
      <c r="B286" s="83">
        <v>765</v>
      </c>
      <c r="C286" s="84" t="s">
        <v>345</v>
      </c>
      <c r="D286" s="85">
        <v>27935872.800000001</v>
      </c>
      <c r="E286" s="86">
        <v>2.8682239792399027E-2</v>
      </c>
      <c r="F286" s="85">
        <v>29359309.23195276</v>
      </c>
      <c r="G286" s="85">
        <v>29139631.260000002</v>
      </c>
      <c r="H286" s="85">
        <v>219677.97195275873</v>
      </c>
      <c r="I286" s="85">
        <v>-2470588.1687365142</v>
      </c>
      <c r="J286" s="85">
        <v>-2250910.1967837554</v>
      </c>
      <c r="K286" s="85">
        <v>1036977.9320544342</v>
      </c>
      <c r="L286" s="85"/>
      <c r="M286" s="87">
        <v>1.6404860428715167E-3</v>
      </c>
      <c r="N286" s="88">
        <v>1032</v>
      </c>
      <c r="O286" s="88" t="s">
        <v>345</v>
      </c>
    </row>
    <row r="287" spans="1:15" s="88" customFormat="1" ht="11.4">
      <c r="A287" s="82">
        <v>21</v>
      </c>
      <c r="B287" s="83">
        <v>766</v>
      </c>
      <c r="C287" s="84" t="s">
        <v>330</v>
      </c>
      <c r="D287" s="85">
        <v>318938.84999999998</v>
      </c>
      <c r="E287" s="86">
        <v>-0.12422621603429676</v>
      </c>
      <c r="F287" s="85">
        <v>335189.96847785602</v>
      </c>
      <c r="G287" s="85">
        <v>338472.41</v>
      </c>
      <c r="H287" s="85">
        <v>-3282.4415221439558</v>
      </c>
      <c r="I287" s="85">
        <v>-28206.262070338093</v>
      </c>
      <c r="J287" s="85">
        <v>-31488.703592482048</v>
      </c>
      <c r="K287" s="85">
        <v>11838.991088362178</v>
      </c>
      <c r="L287" s="85"/>
      <c r="M287" s="87">
        <v>1.8729134962072571E-5</v>
      </c>
      <c r="N287" s="88">
        <v>1034</v>
      </c>
      <c r="O287" s="88" t="s">
        <v>330</v>
      </c>
    </row>
    <row r="288" spans="1:15" s="88" customFormat="1" ht="11.4">
      <c r="A288" s="82">
        <v>2</v>
      </c>
      <c r="B288" s="83">
        <v>202</v>
      </c>
      <c r="C288" s="84" t="s">
        <v>1003</v>
      </c>
      <c r="D288" s="85">
        <v>107324301.28</v>
      </c>
      <c r="E288" s="86">
        <v>5.3195809092498075E-2</v>
      </c>
      <c r="F288" s="85">
        <v>112792872.87500763</v>
      </c>
      <c r="G288" s="85">
        <v>109986515.89</v>
      </c>
      <c r="H288" s="85">
        <v>2806356.9850076288</v>
      </c>
      <c r="I288" s="85">
        <v>-9491529.0765599813</v>
      </c>
      <c r="J288" s="85">
        <v>-6685172.0915523525</v>
      </c>
      <c r="K288" s="85">
        <v>3983871.661977265</v>
      </c>
      <c r="L288" s="85"/>
      <c r="M288" s="87">
        <v>6.3024348503898419E-3</v>
      </c>
      <c r="N288" s="88">
        <v>260</v>
      </c>
      <c r="O288" s="88" t="s">
        <v>1003</v>
      </c>
    </row>
    <row r="289" spans="1:15" s="88" customFormat="1" ht="11.4">
      <c r="A289" s="82">
        <v>10</v>
      </c>
      <c r="B289" s="83">
        <v>491</v>
      </c>
      <c r="C289" s="84" t="s">
        <v>407</v>
      </c>
      <c r="D289" s="85">
        <v>140902358.13</v>
      </c>
      <c r="E289" s="86">
        <v>2.6009037702249532E-2</v>
      </c>
      <c r="F289" s="85">
        <v>148081856.38109088</v>
      </c>
      <c r="G289" s="85">
        <v>147897977.28999999</v>
      </c>
      <c r="H289" s="85">
        <v>183879.09109088778</v>
      </c>
      <c r="I289" s="85">
        <v>-12461099.799360955</v>
      </c>
      <c r="J289" s="85">
        <v>-12277220.708270067</v>
      </c>
      <c r="K289" s="85">
        <v>5230287.1294302531</v>
      </c>
      <c r="L289" s="85"/>
      <c r="M289" s="87">
        <v>8.2742484394455352E-3</v>
      </c>
      <c r="N289" s="88">
        <v>663</v>
      </c>
      <c r="O289" s="88" t="s">
        <v>407</v>
      </c>
    </row>
    <row r="290" spans="1:15" s="88" customFormat="1" ht="11.4">
      <c r="A290" s="82">
        <v>15</v>
      </c>
      <c r="B290" s="83">
        <v>152</v>
      </c>
      <c r="C290" s="84" t="s">
        <v>390</v>
      </c>
      <c r="D290" s="85">
        <v>12976896.59</v>
      </c>
      <c r="E290" s="86">
        <v>3.6916217470427802E-2</v>
      </c>
      <c r="F290" s="85">
        <v>13638117.648390898</v>
      </c>
      <c r="G290" s="85">
        <v>13515715.24</v>
      </c>
      <c r="H290" s="85">
        <v>122402.40839089826</v>
      </c>
      <c r="I290" s="85">
        <v>-1147648.6670633471</v>
      </c>
      <c r="J290" s="85">
        <v>-1025246.2586724488</v>
      </c>
      <c r="K290" s="85">
        <v>481701.62739223376</v>
      </c>
      <c r="L290" s="85"/>
      <c r="M290" s="87">
        <v>7.6204591451611912E-4</v>
      </c>
      <c r="N290" s="88">
        <v>197</v>
      </c>
      <c r="O290" s="88" t="s">
        <v>390</v>
      </c>
    </row>
    <row r="291" spans="1:15" s="88" customFormat="1" ht="11.4">
      <c r="A291" s="82">
        <v>14</v>
      </c>
      <c r="B291" s="83">
        <v>151</v>
      </c>
      <c r="C291" s="84" t="s">
        <v>1011</v>
      </c>
      <c r="D291" s="85">
        <v>5097056.2699999996</v>
      </c>
      <c r="E291" s="86">
        <v>2.4976080787187788E-2</v>
      </c>
      <c r="F291" s="85">
        <v>5356770.2099357238</v>
      </c>
      <c r="G291" s="85">
        <v>5357790.54</v>
      </c>
      <c r="H291" s="85">
        <v>-1020.3300642762333</v>
      </c>
      <c r="I291" s="85">
        <v>-450772.63224245008</v>
      </c>
      <c r="J291" s="85">
        <v>-451792.96230672632</v>
      </c>
      <c r="K291" s="85">
        <v>189202.42472000685</v>
      </c>
      <c r="L291" s="85"/>
      <c r="M291" s="87">
        <v>2.9931585565730925E-4</v>
      </c>
      <c r="N291" s="88">
        <v>194</v>
      </c>
      <c r="O291" s="88" t="s">
        <v>1011</v>
      </c>
    </row>
    <row r="292" spans="1:15" s="88" customFormat="1" ht="11.4">
      <c r="A292" s="82">
        <v>10</v>
      </c>
      <c r="B292" s="83">
        <v>768</v>
      </c>
      <c r="C292" s="84" t="s">
        <v>228</v>
      </c>
      <c r="D292" s="85">
        <v>6171353.46</v>
      </c>
      <c r="E292" s="86">
        <v>-2.9619961624911223E-3</v>
      </c>
      <c r="F292" s="85">
        <v>6485806.8301278064</v>
      </c>
      <c r="G292" s="85">
        <v>6503475.46</v>
      </c>
      <c r="H292" s="85">
        <v>-17668.62987219356</v>
      </c>
      <c r="I292" s="85">
        <v>-545781.15215956839</v>
      </c>
      <c r="J292" s="85">
        <v>-563449.78203176195</v>
      </c>
      <c r="K292" s="85">
        <v>229080.27233456538</v>
      </c>
      <c r="L292" s="85"/>
      <c r="M292" s="87">
        <v>3.6240210890267378E-4</v>
      </c>
      <c r="N292" s="88">
        <v>1036</v>
      </c>
      <c r="O292" s="88" t="s">
        <v>228</v>
      </c>
    </row>
    <row r="293" spans="1:15" s="88" customFormat="1" ht="11.4">
      <c r="A293" s="82">
        <v>21</v>
      </c>
      <c r="B293" s="83">
        <v>771</v>
      </c>
      <c r="C293" s="84" t="s">
        <v>935</v>
      </c>
      <c r="D293" s="85">
        <v>2885464.74</v>
      </c>
      <c r="E293" s="86">
        <v>2.730512847204853E-2</v>
      </c>
      <c r="F293" s="85">
        <v>3032489.880880191</v>
      </c>
      <c r="G293" s="85">
        <v>3136776.91</v>
      </c>
      <c r="H293" s="85">
        <v>-104287.02911980916</v>
      </c>
      <c r="I293" s="85">
        <v>-255184.26071693675</v>
      </c>
      <c r="J293" s="85">
        <v>-359471.28983674594</v>
      </c>
      <c r="K293" s="85">
        <v>107108.27904045962</v>
      </c>
      <c r="L293" s="85"/>
      <c r="M293" s="87">
        <v>1.6944394997273505E-4</v>
      </c>
      <c r="N293" s="88">
        <v>1042</v>
      </c>
      <c r="O293" s="88" t="s">
        <v>935</v>
      </c>
    </row>
    <row r="294" spans="1:15" s="88" customFormat="1" ht="11.4">
      <c r="A294" s="82">
        <v>9</v>
      </c>
      <c r="B294" s="83">
        <v>775</v>
      </c>
      <c r="C294" s="84" t="s">
        <v>103</v>
      </c>
      <c r="D294" s="85">
        <v>1603412.9</v>
      </c>
      <c r="E294" s="86">
        <v>2.9794964295611785E-2</v>
      </c>
      <c r="F294" s="85">
        <v>1685112.7399750382</v>
      </c>
      <c r="G294" s="85">
        <v>1630572.74</v>
      </c>
      <c r="H294" s="85">
        <v>54539.999975038227</v>
      </c>
      <c r="I294" s="85">
        <v>-141802.36890037326</v>
      </c>
      <c r="J294" s="85">
        <v>-87262.368925335031</v>
      </c>
      <c r="K294" s="85">
        <v>59518.591209772523</v>
      </c>
      <c r="L294" s="85"/>
      <c r="M294" s="87">
        <v>9.4157662523797813E-5</v>
      </c>
      <c r="N294" s="88">
        <v>1050</v>
      </c>
      <c r="O294" s="88" t="s">
        <v>103</v>
      </c>
    </row>
    <row r="295" spans="1:15" s="88" customFormat="1" ht="11.4">
      <c r="A295" s="82">
        <v>18</v>
      </c>
      <c r="B295" s="83">
        <v>777</v>
      </c>
      <c r="C295" s="84" t="s">
        <v>363</v>
      </c>
      <c r="D295" s="85">
        <v>20566923.539999999</v>
      </c>
      <c r="E295" s="86">
        <v>8.9155095230537464E-3</v>
      </c>
      <c r="F295" s="85">
        <v>21614884.649703462</v>
      </c>
      <c r="G295" s="85">
        <v>21377791.780000001</v>
      </c>
      <c r="H295" s="85">
        <v>237092.86970346048</v>
      </c>
      <c r="I295" s="85">
        <v>-1818894.234270443</v>
      </c>
      <c r="J295" s="85">
        <v>-1581801.3645669825</v>
      </c>
      <c r="K295" s="85">
        <v>763442.97505646083</v>
      </c>
      <c r="L295" s="85"/>
      <c r="M295" s="87">
        <v>1.2077571820908221E-3</v>
      </c>
      <c r="N295" s="88">
        <v>1058</v>
      </c>
      <c r="O295" s="88" t="s">
        <v>363</v>
      </c>
    </row>
    <row r="296" spans="1:15" s="88" customFormat="1" ht="11.4">
      <c r="A296" s="82">
        <v>11</v>
      </c>
      <c r="B296" s="83">
        <v>778</v>
      </c>
      <c r="C296" s="84" t="s">
        <v>280</v>
      </c>
      <c r="D296" s="85">
        <v>18267374.77</v>
      </c>
      <c r="E296" s="86">
        <v>3.8645522878726815E-2</v>
      </c>
      <c r="F296" s="85">
        <v>19198165.332725953</v>
      </c>
      <c r="G296" s="85">
        <v>19310797.530000001</v>
      </c>
      <c r="H296" s="85">
        <v>-112632.19727404788</v>
      </c>
      <c r="I296" s="85">
        <v>-1615527.1146795133</v>
      </c>
      <c r="J296" s="85">
        <v>-1728159.3119535611</v>
      </c>
      <c r="K296" s="85">
        <v>678083.86187446932</v>
      </c>
      <c r="L296" s="85"/>
      <c r="M296" s="87">
        <v>1.0727201388921086E-3</v>
      </c>
      <c r="N296" s="88">
        <v>1061</v>
      </c>
      <c r="O296" s="88" t="s">
        <v>280</v>
      </c>
    </row>
    <row r="297" spans="1:15" s="88" customFormat="1" ht="11.4">
      <c r="A297" s="82">
        <v>7</v>
      </c>
      <c r="B297" s="83">
        <v>781</v>
      </c>
      <c r="C297" s="84" t="s">
        <v>229</v>
      </c>
      <c r="D297" s="85">
        <v>8869078.1300000008</v>
      </c>
      <c r="E297" s="86">
        <v>1.7636028922707513E-2</v>
      </c>
      <c r="F297" s="85">
        <v>9320990.5874506757</v>
      </c>
      <c r="G297" s="85">
        <v>9175430.1600000001</v>
      </c>
      <c r="H297" s="85">
        <v>145560.42745067552</v>
      </c>
      <c r="I297" s="85">
        <v>-784362.08714330092</v>
      </c>
      <c r="J297" s="85">
        <v>-638801.6596926254</v>
      </c>
      <c r="K297" s="85">
        <v>329219.65117469354</v>
      </c>
      <c r="L297" s="85"/>
      <c r="M297" s="87">
        <v>5.2082134643031497E-4</v>
      </c>
      <c r="N297" s="88">
        <v>1064</v>
      </c>
      <c r="O297" s="88" t="s">
        <v>229</v>
      </c>
    </row>
    <row r="298" spans="1:15" s="88" customFormat="1" ht="11.4">
      <c r="A298" s="82">
        <v>4</v>
      </c>
      <c r="B298" s="83">
        <v>783</v>
      </c>
      <c r="C298" s="84" t="s">
        <v>98</v>
      </c>
      <c r="D298" s="85">
        <v>14816076.869999999</v>
      </c>
      <c r="E298" s="86">
        <v>5.5447947158205396E-3</v>
      </c>
      <c r="F298" s="85">
        <v>15571010.991670635</v>
      </c>
      <c r="G298" s="85">
        <v>15714929.9</v>
      </c>
      <c r="H298" s="85">
        <v>-143918.90832936577</v>
      </c>
      <c r="I298" s="85">
        <v>-1310301.7931164377</v>
      </c>
      <c r="J298" s="85">
        <v>-1454220.7014458035</v>
      </c>
      <c r="K298" s="85">
        <v>549971.88968486909</v>
      </c>
      <c r="L298" s="85"/>
      <c r="M298" s="87">
        <v>8.7004861059313335E-4</v>
      </c>
      <c r="N298" s="88">
        <v>1067</v>
      </c>
      <c r="O298" s="88" t="s">
        <v>98</v>
      </c>
    </row>
    <row r="299" spans="1:15" s="88" customFormat="1" ht="11.4">
      <c r="A299" s="82">
        <v>9</v>
      </c>
      <c r="B299" s="83">
        <v>831</v>
      </c>
      <c r="C299" s="84" t="s">
        <v>329</v>
      </c>
      <c r="D299" s="85">
        <v>15201680.57</v>
      </c>
      <c r="E299" s="86">
        <v>2.9139491290642833E-2</v>
      </c>
      <c r="F299" s="85">
        <v>15976262.631751312</v>
      </c>
      <c r="G299" s="85">
        <v>15675046.57</v>
      </c>
      <c r="H299" s="85">
        <v>301216.06175131164</v>
      </c>
      <c r="I299" s="85">
        <v>-1344403.7503332898</v>
      </c>
      <c r="J299" s="85">
        <v>-1043187.6885819782</v>
      </c>
      <c r="K299" s="85">
        <v>564285.47602889547</v>
      </c>
      <c r="L299" s="85"/>
      <c r="M299" s="87">
        <v>8.9269252411816971E-4</v>
      </c>
      <c r="N299" s="88">
        <v>1075</v>
      </c>
      <c r="O299" s="88" t="s">
        <v>329</v>
      </c>
    </row>
    <row r="300" spans="1:15" s="88" customFormat="1" ht="11.4">
      <c r="A300" s="82">
        <v>17</v>
      </c>
      <c r="B300" s="83">
        <v>832</v>
      </c>
      <c r="C300" s="84" t="s">
        <v>313</v>
      </c>
      <c r="D300" s="85">
        <v>9281797.5</v>
      </c>
      <c r="E300" s="86">
        <v>2.8413268664737767E-2</v>
      </c>
      <c r="F300" s="85">
        <v>9754739.5415856149</v>
      </c>
      <c r="G300" s="85">
        <v>9607382.7300000004</v>
      </c>
      <c r="H300" s="85">
        <v>147356.81158561446</v>
      </c>
      <c r="I300" s="85">
        <v>-820862.09556725051</v>
      </c>
      <c r="J300" s="85">
        <v>-673505.28398163605</v>
      </c>
      <c r="K300" s="85">
        <v>344539.76957176073</v>
      </c>
      <c r="L300" s="85"/>
      <c r="M300" s="87">
        <v>5.4505758100064576E-4</v>
      </c>
      <c r="N300" s="88">
        <v>1079</v>
      </c>
      <c r="O300" s="88" t="s">
        <v>313</v>
      </c>
    </row>
    <row r="301" spans="1:15" s="88" customFormat="1" ht="11.4">
      <c r="A301" s="82">
        <v>5</v>
      </c>
      <c r="B301" s="83">
        <v>834</v>
      </c>
      <c r="C301" s="84" t="s">
        <v>123</v>
      </c>
      <c r="D301" s="85">
        <v>16436277.050000001</v>
      </c>
      <c r="E301" s="86">
        <v>3.8511038376238309E-2</v>
      </c>
      <c r="F301" s="85">
        <v>17273766.38588497</v>
      </c>
      <c r="G301" s="85">
        <v>16884100.780000001</v>
      </c>
      <c r="H301" s="85">
        <v>389665.60588496923</v>
      </c>
      <c r="I301" s="85">
        <v>-1453588.7927512862</v>
      </c>
      <c r="J301" s="85">
        <v>-1063923.1868663169</v>
      </c>
      <c r="K301" s="85">
        <v>610113.62372693641</v>
      </c>
      <c r="L301" s="85"/>
      <c r="M301" s="87">
        <v>9.6519207723821054E-4</v>
      </c>
      <c r="N301" s="88">
        <v>1083</v>
      </c>
      <c r="O301" s="88" t="s">
        <v>123</v>
      </c>
    </row>
    <row r="302" spans="1:15" s="88" customFormat="1" ht="11.4">
      <c r="A302" s="82">
        <v>6</v>
      </c>
      <c r="B302" s="83">
        <v>837</v>
      </c>
      <c r="C302" s="84" t="s">
        <v>998</v>
      </c>
      <c r="D302" s="85">
        <v>690804123.41999996</v>
      </c>
      <c r="E302" s="86">
        <v>3.3515085194471161E-2</v>
      </c>
      <c r="F302" s="85">
        <v>726003158.13994682</v>
      </c>
      <c r="G302" s="85">
        <v>724120401.62</v>
      </c>
      <c r="H302" s="85">
        <v>1882756.5199468136</v>
      </c>
      <c r="I302" s="85">
        <v>-61093222.554902621</v>
      </c>
      <c r="J302" s="85">
        <v>-59210466.034955807</v>
      </c>
      <c r="K302" s="85">
        <v>25642607.857190263</v>
      </c>
      <c r="L302" s="85"/>
      <c r="M302" s="87">
        <v>4.0566283034786821E-2</v>
      </c>
      <c r="N302" s="88">
        <v>1088</v>
      </c>
      <c r="O302" s="88" t="s">
        <v>998</v>
      </c>
    </row>
    <row r="303" spans="1:15" s="88" customFormat="1" ht="11.4">
      <c r="A303" s="82">
        <v>2</v>
      </c>
      <c r="B303" s="83">
        <v>838</v>
      </c>
      <c r="C303" s="84" t="s">
        <v>678</v>
      </c>
      <c r="D303" s="85">
        <v>5700276.7199999997</v>
      </c>
      <c r="E303" s="86">
        <v>4.2046456490127865E-2</v>
      </c>
      <c r="F303" s="85">
        <v>5990726.981337822</v>
      </c>
      <c r="G303" s="85">
        <v>5870870.4199999999</v>
      </c>
      <c r="H303" s="85">
        <v>119856.56133782212</v>
      </c>
      <c r="I303" s="85">
        <v>-504120.14415229514</v>
      </c>
      <c r="J303" s="85">
        <v>-384263.58281447302</v>
      </c>
      <c r="K303" s="85">
        <v>211593.93184392049</v>
      </c>
      <c r="L303" s="85"/>
      <c r="M303" s="87">
        <v>3.3473893823233E-4</v>
      </c>
      <c r="N303" s="88">
        <v>1091</v>
      </c>
      <c r="O303" s="88" t="s">
        <v>678</v>
      </c>
    </row>
    <row r="304" spans="1:15" s="88" customFormat="1" ht="11.4">
      <c r="A304" s="82">
        <v>5</v>
      </c>
      <c r="B304" s="83">
        <v>109</v>
      </c>
      <c r="C304" s="84" t="s">
        <v>999</v>
      </c>
      <c r="D304" s="85">
        <v>212549330.03</v>
      </c>
      <c r="E304" s="86">
        <v>6.7033106254386313E-2</v>
      </c>
      <c r="F304" s="85">
        <v>223379507.49099749</v>
      </c>
      <c r="G304" s="85">
        <v>220909686.33000001</v>
      </c>
      <c r="H304" s="85">
        <v>2469821.1609974802</v>
      </c>
      <c r="I304" s="85">
        <v>-18797403.031022917</v>
      </c>
      <c r="J304" s="85">
        <v>-16327581.870025437</v>
      </c>
      <c r="K304" s="85">
        <v>7889818.4528555293</v>
      </c>
      <c r="L304" s="85"/>
      <c r="M304" s="87">
        <v>1.2481593535030226E-2</v>
      </c>
      <c r="N304" s="88">
        <v>160</v>
      </c>
      <c r="O304" s="88" t="s">
        <v>999</v>
      </c>
    </row>
    <row r="305" spans="1:15" s="88" customFormat="1" ht="11.4">
      <c r="A305" s="82">
        <v>6</v>
      </c>
      <c r="B305" s="83">
        <v>108</v>
      </c>
      <c r="C305" s="84" t="s">
        <v>997</v>
      </c>
      <c r="D305" s="85">
        <v>29415695.649999999</v>
      </c>
      <c r="E305" s="86">
        <v>3.617021878869657E-2</v>
      </c>
      <c r="F305" s="85">
        <v>30914534.550048411</v>
      </c>
      <c r="G305" s="85">
        <v>30576591.98</v>
      </c>
      <c r="H305" s="85">
        <v>337942.57004841045</v>
      </c>
      <c r="I305" s="85">
        <v>-2601460.5009242501</v>
      </c>
      <c r="J305" s="85">
        <v>-2263517.9308758397</v>
      </c>
      <c r="K305" s="85">
        <v>1091908.8679799407</v>
      </c>
      <c r="L305" s="85"/>
      <c r="M305" s="87">
        <v>1.7273860924503274E-3</v>
      </c>
      <c r="N305" s="88">
        <v>157</v>
      </c>
      <c r="O305" s="88" t="s">
        <v>997</v>
      </c>
    </row>
    <row r="306" spans="1:15" s="88" customFormat="1" ht="11.4">
      <c r="A306" s="82">
        <v>11</v>
      </c>
      <c r="B306" s="83">
        <v>844</v>
      </c>
      <c r="C306" s="84" t="s">
        <v>285</v>
      </c>
      <c r="D306" s="85">
        <v>3391023</v>
      </c>
      <c r="E306" s="86">
        <v>3.8596571827608228E-2</v>
      </c>
      <c r="F306" s="85">
        <v>3563808.2111278852</v>
      </c>
      <c r="G306" s="85">
        <v>3491621.72</v>
      </c>
      <c r="H306" s="85">
        <v>72186.491127884947</v>
      </c>
      <c r="I306" s="85">
        <v>-299894.73977392248</v>
      </c>
      <c r="J306" s="85">
        <v>-227708.24864603754</v>
      </c>
      <c r="K306" s="85">
        <v>125874.5714967969</v>
      </c>
      <c r="L306" s="85"/>
      <c r="M306" s="87">
        <v>1.991319885504454E-4</v>
      </c>
      <c r="N306" s="88">
        <v>1105</v>
      </c>
      <c r="O306" s="88" t="s">
        <v>285</v>
      </c>
    </row>
    <row r="307" spans="1:15" s="88" customFormat="1" ht="11.4">
      <c r="A307" s="82">
        <v>19</v>
      </c>
      <c r="B307" s="83">
        <v>845</v>
      </c>
      <c r="C307" s="84" t="s">
        <v>740</v>
      </c>
      <c r="D307" s="85">
        <v>8114308.6100000003</v>
      </c>
      <c r="E307" s="86">
        <v>4.086173336732124E-2</v>
      </c>
      <c r="F307" s="85">
        <v>8527762.7583014611</v>
      </c>
      <c r="G307" s="85">
        <v>8224771.4100000001</v>
      </c>
      <c r="H307" s="85">
        <v>302991.34830146097</v>
      </c>
      <c r="I307" s="85">
        <v>-717611.90326377877</v>
      </c>
      <c r="J307" s="85">
        <v>-414620.55496231781</v>
      </c>
      <c r="K307" s="85">
        <v>301202.65161177603</v>
      </c>
      <c r="L307" s="85"/>
      <c r="M307" s="87">
        <v>4.764988055879599E-4</v>
      </c>
      <c r="N307" s="88">
        <v>1101</v>
      </c>
      <c r="O307" s="88" t="s">
        <v>740</v>
      </c>
    </row>
    <row r="308" spans="1:15" s="88" customFormat="1" ht="11.4">
      <c r="A308" s="82">
        <v>12</v>
      </c>
      <c r="B308" s="83">
        <v>848</v>
      </c>
      <c r="C308" s="84" t="s">
        <v>208</v>
      </c>
      <c r="D308" s="85">
        <v>11874264.939999999</v>
      </c>
      <c r="E308" s="86">
        <v>7.5641731360356276E-3</v>
      </c>
      <c r="F308" s="85">
        <v>12479302.822269257</v>
      </c>
      <c r="G308" s="85">
        <v>12587240.640000001</v>
      </c>
      <c r="H308" s="85">
        <v>-107937.81773074344</v>
      </c>
      <c r="I308" s="85">
        <v>-1050134.3087876169</v>
      </c>
      <c r="J308" s="85">
        <v>-1158072.1265183603</v>
      </c>
      <c r="K308" s="85">
        <v>440772.00631253124</v>
      </c>
      <c r="L308" s="85"/>
      <c r="M308" s="87">
        <v>6.9729576888066965E-4</v>
      </c>
      <c r="N308" s="88">
        <v>1867</v>
      </c>
      <c r="O308" s="88" t="s">
        <v>208</v>
      </c>
    </row>
    <row r="309" spans="1:15" s="88" customFormat="1" ht="11.4">
      <c r="A309" s="82">
        <v>16</v>
      </c>
      <c r="B309" s="83">
        <v>849</v>
      </c>
      <c r="C309" s="84" t="s">
        <v>114</v>
      </c>
      <c r="D309" s="85">
        <v>8461194.3000000007</v>
      </c>
      <c r="E309" s="86">
        <v>5.4235186382719125E-2</v>
      </c>
      <c r="F309" s="85">
        <v>8892323.5620308276</v>
      </c>
      <c r="G309" s="85">
        <v>8853961.4399999995</v>
      </c>
      <c r="H309" s="85">
        <v>38362.122030828148</v>
      </c>
      <c r="I309" s="85">
        <v>-748289.72341830085</v>
      </c>
      <c r="J309" s="85">
        <v>-709927.60138747271</v>
      </c>
      <c r="K309" s="85">
        <v>314079.02773400256</v>
      </c>
      <c r="L309" s="85"/>
      <c r="M309" s="87">
        <v>4.9686907062284572E-4</v>
      </c>
      <c r="N309" s="88">
        <v>1115</v>
      </c>
      <c r="O309" s="88" t="s">
        <v>114</v>
      </c>
    </row>
    <row r="310" spans="1:15" s="88" customFormat="1" ht="11.4">
      <c r="A310" s="82">
        <v>13</v>
      </c>
      <c r="B310" s="83">
        <v>850</v>
      </c>
      <c r="C310" s="84" t="s">
        <v>895</v>
      </c>
      <c r="D310" s="85">
        <v>6188795.1399999997</v>
      </c>
      <c r="E310" s="86">
        <v>5.8155812430436507E-2</v>
      </c>
      <c r="F310" s="85">
        <v>6504137.228476583</v>
      </c>
      <c r="G310" s="85">
        <v>6423148.8499999996</v>
      </c>
      <c r="H310" s="85">
        <v>80988.378476583399</v>
      </c>
      <c r="I310" s="85">
        <v>-547323.65661466063</v>
      </c>
      <c r="J310" s="85">
        <v>-466335.27813807724</v>
      </c>
      <c r="K310" s="85">
        <v>229727.70645582737</v>
      </c>
      <c r="L310" s="85"/>
      <c r="M310" s="87">
        <v>3.634263415375042E-4</v>
      </c>
      <c r="N310" s="88">
        <v>1118</v>
      </c>
      <c r="O310" s="88" t="s">
        <v>895</v>
      </c>
    </row>
    <row r="311" spans="1:15" s="88" customFormat="1" ht="11.4">
      <c r="A311" s="82">
        <v>19</v>
      </c>
      <c r="B311" s="83">
        <v>851</v>
      </c>
      <c r="C311" s="84" t="s">
        <v>1006</v>
      </c>
      <c r="D311" s="85">
        <v>66564385.5</v>
      </c>
      <c r="E311" s="86">
        <v>3.123566320931145E-2</v>
      </c>
      <c r="F311" s="85">
        <v>69956088.063567221</v>
      </c>
      <c r="G311" s="85">
        <v>69425642.390000001</v>
      </c>
      <c r="H311" s="85">
        <v>530445.67356722057</v>
      </c>
      <c r="I311" s="85">
        <v>-5886810.2834258443</v>
      </c>
      <c r="J311" s="85">
        <v>-5356364.6098586237</v>
      </c>
      <c r="K311" s="85">
        <v>2470866.0194165888</v>
      </c>
      <c r="L311" s="85"/>
      <c r="M311" s="87">
        <v>3.9088789581354748E-3</v>
      </c>
      <c r="N311" s="88">
        <v>1120</v>
      </c>
      <c r="O311" s="88" t="s">
        <v>1006</v>
      </c>
    </row>
    <row r="312" spans="1:15" s="88" customFormat="1" ht="11.4">
      <c r="A312" s="82">
        <v>1</v>
      </c>
      <c r="B312" s="83">
        <v>186</v>
      </c>
      <c r="C312" s="84" t="s">
        <v>382</v>
      </c>
      <c r="D312" s="85">
        <v>143845522.03999999</v>
      </c>
      <c r="E312" s="86">
        <v>3.502444451808763E-2</v>
      </c>
      <c r="F312" s="85">
        <v>151174985.4188925</v>
      </c>
      <c r="G312" s="85">
        <v>150298333.03</v>
      </c>
      <c r="H312" s="85">
        <v>876652.38889250159</v>
      </c>
      <c r="I312" s="85">
        <v>-12721386.849876815</v>
      </c>
      <c r="J312" s="85">
        <v>-11844734.460984314</v>
      </c>
      <c r="K312" s="85">
        <v>5339537.1982195498</v>
      </c>
      <c r="L312" s="85"/>
      <c r="M312" s="87">
        <v>8.447080673856272E-3</v>
      </c>
      <c r="N312" s="88">
        <v>257</v>
      </c>
      <c r="O312" s="88" t="s">
        <v>382</v>
      </c>
    </row>
    <row r="313" spans="1:15" s="88" customFormat="1" ht="11.4">
      <c r="A313" s="82">
        <v>1</v>
      </c>
      <c r="B313" s="83">
        <v>858</v>
      </c>
      <c r="C313" s="84" t="s">
        <v>381</v>
      </c>
      <c r="D313" s="85">
        <v>137802395.34</v>
      </c>
      <c r="E313" s="86">
        <v>4.0294932631054492E-2</v>
      </c>
      <c r="F313" s="85">
        <v>144823938.97823253</v>
      </c>
      <c r="G313" s="85">
        <v>143929979.40000001</v>
      </c>
      <c r="H313" s="85">
        <v>893959.57823252678</v>
      </c>
      <c r="I313" s="85">
        <v>-12186945.795033678</v>
      </c>
      <c r="J313" s="85">
        <v>-11292986.216801152</v>
      </c>
      <c r="K313" s="85">
        <v>5115216.6955678863</v>
      </c>
      <c r="L313" s="85"/>
      <c r="M313" s="87">
        <v>8.092208460711953E-3</v>
      </c>
      <c r="N313" s="88">
        <v>1135</v>
      </c>
      <c r="O313" s="88" t="s">
        <v>381</v>
      </c>
    </row>
    <row r="314" spans="1:15" s="88" customFormat="1" ht="11.4">
      <c r="A314" s="82">
        <v>11</v>
      </c>
      <c r="B314" s="83">
        <v>857</v>
      </c>
      <c r="C314" s="84" t="s">
        <v>310</v>
      </c>
      <c r="D314" s="85">
        <v>5868669.1799999997</v>
      </c>
      <c r="E314" s="86">
        <v>5.6655715958040878E-3</v>
      </c>
      <c r="F314" s="85">
        <v>6167699.6623370433</v>
      </c>
      <c r="G314" s="85">
        <v>6169484.4699999997</v>
      </c>
      <c r="H314" s="85">
        <v>-1784.8076629564166</v>
      </c>
      <c r="I314" s="85">
        <v>-519012.40910348849</v>
      </c>
      <c r="J314" s="85">
        <v>-520797.21676644491</v>
      </c>
      <c r="K314" s="85">
        <v>217844.64991507234</v>
      </c>
      <c r="L314" s="85"/>
      <c r="M314" s="87">
        <v>3.4462749558410887E-4</v>
      </c>
      <c r="N314" s="88">
        <v>1133</v>
      </c>
      <c r="O314" s="88" t="s">
        <v>310</v>
      </c>
    </row>
    <row r="315" spans="1:15" s="88" customFormat="1" ht="11.4">
      <c r="A315" s="82">
        <v>17</v>
      </c>
      <c r="B315" s="83">
        <v>859</v>
      </c>
      <c r="C315" s="84" t="s">
        <v>361</v>
      </c>
      <c r="D315" s="85">
        <v>15597582.1</v>
      </c>
      <c r="E315" s="86">
        <v>2.7565563575322985E-2</v>
      </c>
      <c r="F315" s="85">
        <v>16392336.8145015</v>
      </c>
      <c r="G315" s="85">
        <v>16411983.109999999</v>
      </c>
      <c r="H315" s="85">
        <v>-19646.295498499647</v>
      </c>
      <c r="I315" s="85">
        <v>-1379416.4253624619</v>
      </c>
      <c r="J315" s="85">
        <v>-1399062.7208609616</v>
      </c>
      <c r="K315" s="85">
        <v>578981.31720829068</v>
      </c>
      <c r="L315" s="85"/>
      <c r="M315" s="87">
        <v>9.1594115998382554E-4</v>
      </c>
      <c r="N315" s="88">
        <v>1140</v>
      </c>
      <c r="O315" s="88" t="s">
        <v>361</v>
      </c>
    </row>
    <row r="316" spans="1:15" s="88" customFormat="1" ht="11.4">
      <c r="A316" s="82">
        <v>2</v>
      </c>
      <c r="B316" s="83">
        <v>833</v>
      </c>
      <c r="C316" s="84" t="s">
        <v>400</v>
      </c>
      <c r="D316" s="85">
        <v>4549984.4800000004</v>
      </c>
      <c r="E316" s="86">
        <v>9.0904070771576223E-2</v>
      </c>
      <c r="F316" s="85">
        <v>4781823.0812142659</v>
      </c>
      <c r="G316" s="85">
        <v>4449474.2699999996</v>
      </c>
      <c r="H316" s="85">
        <v>332348.81121426634</v>
      </c>
      <c r="I316" s="85">
        <v>-402390.786380684</v>
      </c>
      <c r="J316" s="85">
        <v>-70041.975166417658</v>
      </c>
      <c r="K316" s="85">
        <v>168895.15250621311</v>
      </c>
      <c r="L316" s="85"/>
      <c r="M316" s="87">
        <v>2.6719000648950608E-4</v>
      </c>
      <c r="N316" s="88">
        <v>1081</v>
      </c>
      <c r="O316" s="88" t="s">
        <v>400</v>
      </c>
    </row>
    <row r="317" spans="1:15" s="88" customFormat="1" ht="11.4">
      <c r="A317" s="82">
        <v>14</v>
      </c>
      <c r="B317" s="83">
        <v>863</v>
      </c>
      <c r="C317" s="84" t="s">
        <v>903</v>
      </c>
      <c r="D317" s="85">
        <v>6203545.1699999999</v>
      </c>
      <c r="E317" s="86">
        <v>4.1969867481879107E-3</v>
      </c>
      <c r="F317" s="85">
        <v>6519638.827265027</v>
      </c>
      <c r="G317" s="85">
        <v>6617943.2000000002</v>
      </c>
      <c r="H317" s="85">
        <v>-98304.372734973207</v>
      </c>
      <c r="I317" s="85">
        <v>-548628.11736544513</v>
      </c>
      <c r="J317" s="85">
        <v>-646932.49010041833</v>
      </c>
      <c r="K317" s="85">
        <v>230275.22668963735</v>
      </c>
      <c r="L317" s="85"/>
      <c r="M317" s="87">
        <v>3.6429251165934613E-4</v>
      </c>
      <c r="N317" s="88">
        <v>1144</v>
      </c>
      <c r="O317" s="88" t="s">
        <v>903</v>
      </c>
    </row>
    <row r="318" spans="1:15" s="88" customFormat="1" ht="11.4">
      <c r="A318" s="82">
        <v>17</v>
      </c>
      <c r="B318" s="83">
        <v>564</v>
      </c>
      <c r="C318" s="84" t="s">
        <v>379</v>
      </c>
      <c r="D318" s="85">
        <v>458803954.58999997</v>
      </c>
      <c r="E318" s="86">
        <v>4.060645340310165E-2</v>
      </c>
      <c r="F318" s="85">
        <v>482181719.40024799</v>
      </c>
      <c r="G318" s="85">
        <v>480806471.26999998</v>
      </c>
      <c r="H318" s="85">
        <v>1375248.1302480102</v>
      </c>
      <c r="I318" s="85">
        <v>-40575629.41006729</v>
      </c>
      <c r="J318" s="85">
        <v>-39200381.27981928</v>
      </c>
      <c r="K318" s="85">
        <v>17030775.428256344</v>
      </c>
      <c r="L318" s="85"/>
      <c r="M318" s="87">
        <v>2.6942472472854046E-2</v>
      </c>
      <c r="N318" s="88">
        <v>755</v>
      </c>
      <c r="O318" s="88" t="s">
        <v>379</v>
      </c>
    </row>
    <row r="319" spans="1:15" s="88" customFormat="1" ht="11.4">
      <c r="A319" s="82">
        <v>4</v>
      </c>
      <c r="B319" s="83">
        <v>886</v>
      </c>
      <c r="C319" s="84" t="s">
        <v>984</v>
      </c>
      <c r="D319" s="85">
        <v>41880407.270000003</v>
      </c>
      <c r="E319" s="86">
        <v>4.8197090167750228E-2</v>
      </c>
      <c r="F319" s="85">
        <v>44014369.502715252</v>
      </c>
      <c r="G319" s="85">
        <v>43267304.579999998</v>
      </c>
      <c r="H319" s="85">
        <v>747064.92271525413</v>
      </c>
      <c r="I319" s="85">
        <v>-3703812.6370309326</v>
      </c>
      <c r="J319" s="85">
        <v>-2956747.7143156785</v>
      </c>
      <c r="K319" s="85">
        <v>1554598.2198358986</v>
      </c>
      <c r="L319" s="85"/>
      <c r="M319" s="87">
        <v>2.4593548262508485E-3</v>
      </c>
      <c r="N319" s="88">
        <v>1148</v>
      </c>
      <c r="O319" s="88" t="s">
        <v>984</v>
      </c>
    </row>
    <row r="320" spans="1:15" s="88" customFormat="1" ht="11.4">
      <c r="A320" s="82">
        <v>6</v>
      </c>
      <c r="B320" s="83">
        <v>887</v>
      </c>
      <c r="C320" s="84" t="s">
        <v>319</v>
      </c>
      <c r="D320" s="85">
        <v>13583440.15</v>
      </c>
      <c r="E320" s="86">
        <v>3.5904082749378723E-2</v>
      </c>
      <c r="F320" s="85">
        <v>14275566.854584645</v>
      </c>
      <c r="G320" s="85">
        <v>13837262.42</v>
      </c>
      <c r="H320" s="85">
        <v>438304.43458464555</v>
      </c>
      <c r="I320" s="85">
        <v>-1201290.0676341332</v>
      </c>
      <c r="J320" s="85">
        <v>-762985.6330494876</v>
      </c>
      <c r="K320" s="85">
        <v>504216.488161135</v>
      </c>
      <c r="L320" s="85"/>
      <c r="M320" s="87">
        <v>7.9766414100566712E-4</v>
      </c>
      <c r="N320" s="88">
        <v>1150</v>
      </c>
      <c r="O320" s="88" t="s">
        <v>319</v>
      </c>
    </row>
    <row r="321" spans="1:15" s="88" customFormat="1" ht="11.4">
      <c r="A321" s="82">
        <v>17</v>
      </c>
      <c r="B321" s="83">
        <v>889</v>
      </c>
      <c r="C321" s="84" t="s">
        <v>807</v>
      </c>
      <c r="D321" s="85">
        <v>6145525.75</v>
      </c>
      <c r="E321" s="86">
        <v>4.0028738621148786E-2</v>
      </c>
      <c r="F321" s="85">
        <v>6458663.1024171328</v>
      </c>
      <c r="G321" s="85">
        <v>6245795.0999999996</v>
      </c>
      <c r="H321" s="85">
        <v>212868.00241713319</v>
      </c>
      <c r="I321" s="85">
        <v>-543497.00534917926</v>
      </c>
      <c r="J321" s="85">
        <v>-330629.00293204607</v>
      </c>
      <c r="K321" s="85">
        <v>228121.54927990207</v>
      </c>
      <c r="L321" s="85"/>
      <c r="M321" s="87">
        <v>3.6088542109135425E-4</v>
      </c>
      <c r="N321" s="88">
        <v>1154</v>
      </c>
      <c r="O321" s="88" t="s">
        <v>807</v>
      </c>
    </row>
    <row r="322" spans="1:15" s="88" customFormat="1" ht="11.4">
      <c r="A322" s="82">
        <v>19</v>
      </c>
      <c r="B322" s="83">
        <v>890</v>
      </c>
      <c r="C322" s="84" t="s">
        <v>924</v>
      </c>
      <c r="D322" s="85">
        <v>3647203.17</v>
      </c>
      <c r="E322" s="86">
        <v>2.3704029772942864E-2</v>
      </c>
      <c r="F322" s="85">
        <v>3833041.7118661981</v>
      </c>
      <c r="G322" s="85">
        <v>3797418.87</v>
      </c>
      <c r="H322" s="85">
        <v>35622.841866197996</v>
      </c>
      <c r="I322" s="85">
        <v>-322550.7599240038</v>
      </c>
      <c r="J322" s="85">
        <v>-286927.9180578058</v>
      </c>
      <c r="K322" s="85">
        <v>135383.96412690484</v>
      </c>
      <c r="L322" s="85"/>
      <c r="M322" s="87">
        <v>2.1417572805893328E-4</v>
      </c>
      <c r="N322" s="88">
        <v>1156</v>
      </c>
      <c r="O322" s="88" t="s">
        <v>924</v>
      </c>
    </row>
    <row r="323" spans="1:15" s="88" customFormat="1" ht="11.4">
      <c r="A323" s="82">
        <v>13</v>
      </c>
      <c r="B323" s="83">
        <v>892</v>
      </c>
      <c r="C323" s="84" t="s">
        <v>922</v>
      </c>
      <c r="D323" s="85">
        <v>7953913.2699999996</v>
      </c>
      <c r="E323" s="86">
        <v>3.7736757561886172E-2</v>
      </c>
      <c r="F323" s="85">
        <v>8359194.6802557949</v>
      </c>
      <c r="G323" s="85">
        <v>8353031.1200000001</v>
      </c>
      <c r="H323" s="85">
        <v>6163.5602557947859</v>
      </c>
      <c r="I323" s="85">
        <v>-703426.88630864455</v>
      </c>
      <c r="J323" s="85">
        <v>-697263.32605284976</v>
      </c>
      <c r="K323" s="85">
        <v>295248.7861580227</v>
      </c>
      <c r="L323" s="85"/>
      <c r="M323" s="87">
        <v>4.6707986534236885E-4</v>
      </c>
      <c r="N323" s="88">
        <v>1164</v>
      </c>
      <c r="O323" s="88" t="s">
        <v>922</v>
      </c>
    </row>
    <row r="324" spans="1:15" s="88" customFormat="1" ht="11.4">
      <c r="A324" s="82">
        <v>18</v>
      </c>
      <c r="B324" s="83">
        <v>785</v>
      </c>
      <c r="C324" s="84" t="s">
        <v>355</v>
      </c>
      <c r="D324" s="85">
        <v>7898676.6200000001</v>
      </c>
      <c r="E324" s="86">
        <v>1.3787116915312333E-2</v>
      </c>
      <c r="F324" s="85">
        <v>8301143.5178705212</v>
      </c>
      <c r="G324" s="85">
        <v>8227296.5499999998</v>
      </c>
      <c r="H324" s="85">
        <v>73846.967870521359</v>
      </c>
      <c r="I324" s="85">
        <v>-698541.87645240559</v>
      </c>
      <c r="J324" s="85">
        <v>-624694.90858188423</v>
      </c>
      <c r="K324" s="85">
        <v>293198.40500470449</v>
      </c>
      <c r="L324" s="85"/>
      <c r="M324" s="87">
        <v>4.6383618815251643E-4</v>
      </c>
      <c r="N324" s="88">
        <v>1169</v>
      </c>
      <c r="O324" s="88" t="s">
        <v>355</v>
      </c>
    </row>
    <row r="325" spans="1:15" s="88" customFormat="1" ht="11.4">
      <c r="A325" s="82">
        <v>6</v>
      </c>
      <c r="B325" s="83">
        <v>908</v>
      </c>
      <c r="C325" s="84" t="s">
        <v>105</v>
      </c>
      <c r="D325" s="85">
        <v>63506980.280000001</v>
      </c>
      <c r="E325" s="86">
        <v>3.178681662619904E-2</v>
      </c>
      <c r="F325" s="85">
        <v>66742896.69689668</v>
      </c>
      <c r="G325" s="85">
        <v>66646939.829999998</v>
      </c>
      <c r="H325" s="85">
        <v>95956.866896681488</v>
      </c>
      <c r="I325" s="85">
        <v>-5616419.9785428252</v>
      </c>
      <c r="J325" s="85">
        <v>-5520463.1116461437</v>
      </c>
      <c r="K325" s="85">
        <v>2357375.3200142053</v>
      </c>
      <c r="L325" s="85"/>
      <c r="M325" s="87">
        <v>3.7293380994438321E-3</v>
      </c>
      <c r="N325" s="88">
        <v>1177</v>
      </c>
      <c r="O325" s="88" t="s">
        <v>105</v>
      </c>
    </row>
    <row r="326" spans="1:15" s="88" customFormat="1" ht="11.4">
      <c r="A326" s="82">
        <v>12</v>
      </c>
      <c r="B326" s="83">
        <v>911</v>
      </c>
      <c r="C326" s="84" t="s">
        <v>900</v>
      </c>
      <c r="D326" s="85">
        <v>4927405.84</v>
      </c>
      <c r="E326" s="86">
        <v>6.1975476059620553E-2</v>
      </c>
      <c r="F326" s="85">
        <v>5178475.4606947498</v>
      </c>
      <c r="G326" s="85">
        <v>5065352.03</v>
      </c>
      <c r="H326" s="85">
        <v>113123.43069474958</v>
      </c>
      <c r="I326" s="85">
        <v>-435769.11514528387</v>
      </c>
      <c r="J326" s="85">
        <v>-322645.68445053429</v>
      </c>
      <c r="K326" s="85">
        <v>182905.01087748873</v>
      </c>
      <c r="L326" s="85"/>
      <c r="M326" s="87">
        <v>2.8935342618268225E-4</v>
      </c>
      <c r="N326" s="88">
        <v>1182</v>
      </c>
      <c r="O326" s="88" t="s">
        <v>900</v>
      </c>
    </row>
    <row r="327" spans="1:15" s="88" customFormat="1" ht="11.4">
      <c r="A327" s="82">
        <v>1</v>
      </c>
      <c r="B327" s="83">
        <v>92</v>
      </c>
      <c r="C327" s="84" t="s">
        <v>375</v>
      </c>
      <c r="D327" s="85">
        <v>747303989.38999999</v>
      </c>
      <c r="E327" s="86">
        <v>3.7864527919920656E-2</v>
      </c>
      <c r="F327" s="85">
        <v>785381902.03862011</v>
      </c>
      <c r="G327" s="85">
        <v>784441567.47000003</v>
      </c>
      <c r="H327" s="85">
        <v>940334.56862008572</v>
      </c>
      <c r="I327" s="85">
        <v>-66089948.499354966</v>
      </c>
      <c r="J327" s="85">
        <v>-65149613.93073488</v>
      </c>
      <c r="K327" s="85">
        <v>27739879.511968244</v>
      </c>
      <c r="L327" s="85"/>
      <c r="M327" s="87">
        <v>4.3884140408045488E-2</v>
      </c>
      <c r="N327" s="88">
        <v>1191</v>
      </c>
      <c r="O327" s="88" t="s">
        <v>375</v>
      </c>
    </row>
    <row r="328" spans="1:15" s="88" customFormat="1" ht="11.4">
      <c r="A328" s="82">
        <v>11</v>
      </c>
      <c r="B328" s="83">
        <v>915</v>
      </c>
      <c r="C328" s="84" t="s">
        <v>86</v>
      </c>
      <c r="D328" s="85">
        <v>65864345.700000003</v>
      </c>
      <c r="E328" s="86">
        <v>5.8705002902106349E-3</v>
      </c>
      <c r="F328" s="85">
        <v>69220378.636837795</v>
      </c>
      <c r="G328" s="85">
        <v>69747922.5</v>
      </c>
      <c r="H328" s="85">
        <v>-527543.86316220462</v>
      </c>
      <c r="I328" s="85">
        <v>-5824900.277609787</v>
      </c>
      <c r="J328" s="85">
        <v>-6352444.1407719916</v>
      </c>
      <c r="K328" s="85">
        <v>2444880.5837956266</v>
      </c>
      <c r="L328" s="85"/>
      <c r="M328" s="87">
        <v>3.8677703258913248E-3</v>
      </c>
      <c r="N328" s="88">
        <v>1194</v>
      </c>
      <c r="O328" s="88" t="s">
        <v>86</v>
      </c>
    </row>
    <row r="329" spans="1:15" s="88" customFormat="1" ht="11.4">
      <c r="A329" s="82">
        <v>15</v>
      </c>
      <c r="B329" s="83">
        <v>905</v>
      </c>
      <c r="C329" s="84" t="s">
        <v>978</v>
      </c>
      <c r="D329" s="85">
        <v>198286865.97999999</v>
      </c>
      <c r="E329" s="86">
        <v>3.1873831571302046E-2</v>
      </c>
      <c r="F329" s="85">
        <v>208390317.94781059</v>
      </c>
      <c r="G329" s="85">
        <v>209068337.91999999</v>
      </c>
      <c r="H329" s="85">
        <v>-678019.97218939662</v>
      </c>
      <c r="I329" s="85">
        <v>-17536061.55831404</v>
      </c>
      <c r="J329" s="85">
        <v>-18214081.530503437</v>
      </c>
      <c r="K329" s="85">
        <v>7360396.6380279027</v>
      </c>
      <c r="L329" s="85"/>
      <c r="M329" s="87">
        <v>1.1644054884332268E-2</v>
      </c>
      <c r="N329" s="88">
        <v>1171</v>
      </c>
      <c r="O329" s="88" t="s">
        <v>978</v>
      </c>
    </row>
    <row r="330" spans="1:15" s="88" customFormat="1" ht="11.4">
      <c r="A330" s="82">
        <v>2</v>
      </c>
      <c r="B330" s="83">
        <v>918</v>
      </c>
      <c r="C330" s="84" t="s">
        <v>690</v>
      </c>
      <c r="D330" s="85">
        <v>6001871.1600000001</v>
      </c>
      <c r="E330" s="86">
        <v>4.4810415707097158E-2</v>
      </c>
      <c r="F330" s="85">
        <v>6307688.7777345199</v>
      </c>
      <c r="G330" s="85">
        <v>6103918.1699999999</v>
      </c>
      <c r="H330" s="85">
        <v>203770.60773451999</v>
      </c>
      <c r="I330" s="85">
        <v>-530792.50411595858</v>
      </c>
      <c r="J330" s="85">
        <v>-327021.89638143859</v>
      </c>
      <c r="K330" s="85">
        <v>222789.09946761886</v>
      </c>
      <c r="L330" s="85"/>
      <c r="M330" s="87">
        <v>3.5244955257288682E-4</v>
      </c>
      <c r="N330" s="88">
        <v>1202</v>
      </c>
      <c r="O330" s="88" t="s">
        <v>690</v>
      </c>
    </row>
    <row r="331" spans="1:15" s="88" customFormat="1" ht="11.4">
      <c r="A331" s="82">
        <v>11</v>
      </c>
      <c r="B331" s="83">
        <v>921</v>
      </c>
      <c r="C331" s="84" t="s">
        <v>347</v>
      </c>
      <c r="D331" s="85">
        <v>4722338.9400000004</v>
      </c>
      <c r="E331" s="86">
        <v>3.2497033374697844E-2</v>
      </c>
      <c r="F331" s="85">
        <v>4962959.6408225344</v>
      </c>
      <c r="G331" s="85">
        <v>4832527.2</v>
      </c>
      <c r="H331" s="85">
        <v>130432.44082253426</v>
      </c>
      <c r="I331" s="85">
        <v>-417633.44204258156</v>
      </c>
      <c r="J331" s="85">
        <v>-287201.0012200473</v>
      </c>
      <c r="K331" s="85">
        <v>175292.93978104487</v>
      </c>
      <c r="L331" s="85"/>
      <c r="M331" s="87">
        <v>2.773112254713113E-4</v>
      </c>
      <c r="N331" s="88">
        <v>1211</v>
      </c>
      <c r="O331" s="88" t="s">
        <v>347</v>
      </c>
    </row>
    <row r="332" spans="1:15" s="88" customFormat="1" ht="11.4">
      <c r="A332" s="82">
        <v>6</v>
      </c>
      <c r="B332" s="83">
        <v>922</v>
      </c>
      <c r="C332" s="84" t="s">
        <v>129</v>
      </c>
      <c r="D332" s="85">
        <v>12553783.33</v>
      </c>
      <c r="E332" s="86">
        <v>4.160019104707624E-2</v>
      </c>
      <c r="F332" s="85">
        <v>13193445.196972819</v>
      </c>
      <c r="G332" s="85">
        <v>13054224.210000001</v>
      </c>
      <c r="H332" s="85">
        <v>139220.98697281815</v>
      </c>
      <c r="I332" s="85">
        <v>-1110229.4454884429</v>
      </c>
      <c r="J332" s="85">
        <v>-971008.45851562475</v>
      </c>
      <c r="K332" s="85">
        <v>465995.68841832742</v>
      </c>
      <c r="L332" s="85"/>
      <c r="M332" s="87">
        <v>7.3719931664702133E-4</v>
      </c>
      <c r="N332" s="88">
        <v>1213</v>
      </c>
      <c r="O332" s="88" t="s">
        <v>129</v>
      </c>
    </row>
    <row r="333" spans="1:15" s="88" customFormat="1" ht="11.4">
      <c r="A333" s="82">
        <v>16</v>
      </c>
      <c r="B333" s="83">
        <v>924</v>
      </c>
      <c r="C333" s="84" t="s">
        <v>1021</v>
      </c>
      <c r="D333" s="85">
        <v>8463225.5500000007</v>
      </c>
      <c r="E333" s="86">
        <v>1.5871171033266716E-2</v>
      </c>
      <c r="F333" s="85">
        <v>8894458.3117594067</v>
      </c>
      <c r="G333" s="85">
        <v>8901307.8499999996</v>
      </c>
      <c r="H333" s="85">
        <v>-6849.5382405929267</v>
      </c>
      <c r="I333" s="85">
        <v>-748469.36277496873</v>
      </c>
      <c r="J333" s="85">
        <v>-755318.90101556166</v>
      </c>
      <c r="K333" s="85">
        <v>314154.42761284526</v>
      </c>
      <c r="L333" s="85"/>
      <c r="M333" s="87">
        <v>4.9698835228261125E-4</v>
      </c>
      <c r="N333" s="88">
        <v>1217</v>
      </c>
      <c r="O333" s="88" t="s">
        <v>1021</v>
      </c>
    </row>
    <row r="334" spans="1:15" s="88" customFormat="1" ht="11.4">
      <c r="A334" s="82">
        <v>1</v>
      </c>
      <c r="B334" s="83">
        <v>927</v>
      </c>
      <c r="C334" s="84" t="s">
        <v>996</v>
      </c>
      <c r="D334" s="85">
        <v>99240341.859999999</v>
      </c>
      <c r="E334" s="86">
        <v>4.360736340499656E-2</v>
      </c>
      <c r="F334" s="85">
        <v>104297005.71060897</v>
      </c>
      <c r="G334" s="85">
        <v>103027687.48999999</v>
      </c>
      <c r="H334" s="85">
        <v>1269318.2206089795</v>
      </c>
      <c r="I334" s="85">
        <v>-8776601.1900184136</v>
      </c>
      <c r="J334" s="85">
        <v>-7507282.9694094341</v>
      </c>
      <c r="K334" s="85">
        <v>3683795.5704880613</v>
      </c>
      <c r="L334" s="85"/>
      <c r="M334" s="87">
        <v>5.8277182487431693E-3</v>
      </c>
      <c r="N334" s="88">
        <v>1224</v>
      </c>
      <c r="O334" s="88" t="s">
        <v>996</v>
      </c>
    </row>
    <row r="335" spans="1:15" s="88" customFormat="1" ht="11.4">
      <c r="A335" s="82">
        <v>11</v>
      </c>
      <c r="B335" s="83">
        <v>925</v>
      </c>
      <c r="C335" s="84" t="s">
        <v>283</v>
      </c>
      <c r="D335" s="85">
        <v>9030800.4299999997</v>
      </c>
      <c r="E335" s="86">
        <v>-1.5798824642312515E-2</v>
      </c>
      <c r="F335" s="85">
        <v>9490953.2390347198</v>
      </c>
      <c r="G335" s="85">
        <v>9798180.7200000007</v>
      </c>
      <c r="H335" s="85">
        <v>-307227.48096528091</v>
      </c>
      <c r="I335" s="85">
        <v>-798664.45757079124</v>
      </c>
      <c r="J335" s="85">
        <v>-1105891.9385360721</v>
      </c>
      <c r="K335" s="85">
        <v>335222.77330449811</v>
      </c>
      <c r="L335" s="85"/>
      <c r="M335" s="87">
        <v>5.3031821011774829E-4</v>
      </c>
      <c r="N335" s="88">
        <v>1220</v>
      </c>
      <c r="O335" s="88" t="s">
        <v>283</v>
      </c>
    </row>
    <row r="336" spans="1:15" s="88" customFormat="1" ht="11.4">
      <c r="A336" s="82">
        <v>17</v>
      </c>
      <c r="B336" s="83">
        <v>926</v>
      </c>
      <c r="C336" s="84" t="s">
        <v>910</v>
      </c>
      <c r="D336" s="85">
        <v>7421535.8700000001</v>
      </c>
      <c r="E336" s="86">
        <v>2.5801531872657853E-3</v>
      </c>
      <c r="F336" s="85">
        <v>7799690.6752582137</v>
      </c>
      <c r="G336" s="85">
        <v>7858941.5199999996</v>
      </c>
      <c r="H336" s="85">
        <v>-59250.844741785899</v>
      </c>
      <c r="I336" s="85">
        <v>-656344.58051640505</v>
      </c>
      <c r="J336" s="85">
        <v>-715595.42525819095</v>
      </c>
      <c r="K336" s="85">
        <v>275486.96882455761</v>
      </c>
      <c r="L336" s="85"/>
      <c r="M336" s="87">
        <v>4.3581691893318324E-4</v>
      </c>
      <c r="N336" s="88">
        <v>1223</v>
      </c>
      <c r="O336" s="88" t="s">
        <v>910</v>
      </c>
    </row>
    <row r="337" spans="1:15" s="88" customFormat="1" ht="11.4">
      <c r="A337" s="82">
        <v>13</v>
      </c>
      <c r="B337" s="83">
        <v>931</v>
      </c>
      <c r="C337" s="84" t="s">
        <v>731</v>
      </c>
      <c r="D337" s="85">
        <v>16065892.82</v>
      </c>
      <c r="E337" s="86">
        <v>2.8169839403157891E-2</v>
      </c>
      <c r="F337" s="85">
        <v>16884509.704303551</v>
      </c>
      <c r="G337" s="85">
        <v>16944456.300000001</v>
      </c>
      <c r="H337" s="85">
        <v>-59946.59569644928</v>
      </c>
      <c r="I337" s="85">
        <v>-1420832.8125434804</v>
      </c>
      <c r="J337" s="85">
        <v>-1480779.4082399297</v>
      </c>
      <c r="K337" s="85">
        <v>596364.98320151947</v>
      </c>
      <c r="L337" s="85"/>
      <c r="M337" s="87">
        <v>9.4344190089094739E-4</v>
      </c>
      <c r="N337" s="88">
        <v>1228</v>
      </c>
      <c r="O337" s="88" t="s">
        <v>731</v>
      </c>
    </row>
    <row r="338" spans="1:15" s="88" customFormat="1" ht="11.4">
      <c r="A338" s="82">
        <v>9</v>
      </c>
      <c r="B338" s="83">
        <v>405</v>
      </c>
      <c r="C338" s="84" t="s">
        <v>992</v>
      </c>
      <c r="D338" s="85">
        <v>219486387.09999999</v>
      </c>
      <c r="E338" s="86">
        <v>2.9584971450829851E-2</v>
      </c>
      <c r="F338" s="85">
        <v>230670033.37275314</v>
      </c>
      <c r="G338" s="85">
        <v>229367489.43000001</v>
      </c>
      <c r="H338" s="85">
        <v>1302543.9427531362</v>
      </c>
      <c r="I338" s="85">
        <v>-19410901.354332577</v>
      </c>
      <c r="J338" s="85">
        <v>-18108357.411579441</v>
      </c>
      <c r="K338" s="85">
        <v>8147321.5975216301</v>
      </c>
      <c r="L338" s="85"/>
      <c r="M338" s="87">
        <v>1.288896027038915E-2</v>
      </c>
      <c r="N338" s="88">
        <v>540</v>
      </c>
      <c r="O338" s="88" t="s">
        <v>992</v>
      </c>
    </row>
    <row r="339" spans="1:15" s="88" customFormat="1" ht="11.4">
      <c r="A339" s="82">
        <v>14</v>
      </c>
      <c r="B339" s="83">
        <v>934</v>
      </c>
      <c r="C339" s="84" t="s">
        <v>371</v>
      </c>
      <c r="D339" s="85">
        <v>8452452.0099999998</v>
      </c>
      <c r="E339" s="86">
        <v>6.3070545749370113E-2</v>
      </c>
      <c r="F339" s="85">
        <v>8883135.8198993038</v>
      </c>
      <c r="G339" s="85">
        <v>8769954.1199999992</v>
      </c>
      <c r="H339" s="85">
        <v>113181.69989930466</v>
      </c>
      <c r="I339" s="85">
        <v>-747516.57419914822</v>
      </c>
      <c r="J339" s="85">
        <v>-634334.87429984356</v>
      </c>
      <c r="K339" s="85">
        <v>313754.51445065095</v>
      </c>
      <c r="L339" s="85"/>
      <c r="M339" s="87">
        <v>4.9635569469110334E-4</v>
      </c>
      <c r="N339" s="88">
        <v>1237</v>
      </c>
      <c r="O339" s="88" t="s">
        <v>371</v>
      </c>
    </row>
    <row r="340" spans="1:15" s="88" customFormat="1" ht="11.4">
      <c r="A340" s="82">
        <v>6</v>
      </c>
      <c r="B340" s="83">
        <v>936</v>
      </c>
      <c r="C340" s="84" t="s">
        <v>1000</v>
      </c>
      <c r="D340" s="85">
        <v>17038520.859999999</v>
      </c>
      <c r="E340" s="86">
        <v>2.4294787209653093E-3</v>
      </c>
      <c r="F340" s="85">
        <v>17906696.753853261</v>
      </c>
      <c r="G340" s="85">
        <v>18073419.300000001</v>
      </c>
      <c r="H340" s="85">
        <v>-166722.54614673927</v>
      </c>
      <c r="I340" s="85">
        <v>-1506849.9327318775</v>
      </c>
      <c r="J340" s="85">
        <v>-1673572.4788786168</v>
      </c>
      <c r="K340" s="85">
        <v>632468.8780323033</v>
      </c>
      <c r="L340" s="85"/>
      <c r="M340" s="87">
        <v>1.0005578083103668E-3</v>
      </c>
      <c r="N340" s="88">
        <v>1242</v>
      </c>
      <c r="O340" s="88" t="s">
        <v>1000</v>
      </c>
    </row>
    <row r="341" spans="1:15" s="88" customFormat="1" ht="11.4">
      <c r="A341" s="82">
        <v>8</v>
      </c>
      <c r="B341" s="83">
        <v>935</v>
      </c>
      <c r="C341" s="84" t="s">
        <v>205</v>
      </c>
      <c r="D341" s="85">
        <v>8469157.7300000004</v>
      </c>
      <c r="E341" s="86">
        <v>1.4028406859528169E-2</v>
      </c>
      <c r="F341" s="85">
        <v>8900692.758353807</v>
      </c>
      <c r="G341" s="85">
        <v>8893017.3200000003</v>
      </c>
      <c r="H341" s="85">
        <v>7675.4383538067341</v>
      </c>
      <c r="I341" s="85">
        <v>-748993.99194362713</v>
      </c>
      <c r="J341" s="85">
        <v>-741318.5535898204</v>
      </c>
      <c r="K341" s="85">
        <v>314374.6297806105</v>
      </c>
      <c r="L341" s="85"/>
      <c r="M341" s="87">
        <v>4.9733670934177566E-4</v>
      </c>
      <c r="N341" s="88">
        <v>1239</v>
      </c>
      <c r="O341" s="88" t="s">
        <v>205</v>
      </c>
    </row>
    <row r="342" spans="1:15" s="88" customFormat="1" ht="11.4">
      <c r="A342" s="82">
        <v>21</v>
      </c>
      <c r="B342" s="83">
        <v>941</v>
      </c>
      <c r="C342" s="84" t="s">
        <v>340</v>
      </c>
      <c r="D342" s="85">
        <v>991351.13</v>
      </c>
      <c r="E342" s="86">
        <v>9.1010458493115589E-3</v>
      </c>
      <c r="F342" s="85">
        <v>1041864.1504952656</v>
      </c>
      <c r="G342" s="85">
        <v>1077834.23</v>
      </c>
      <c r="H342" s="85">
        <v>-35970.079504734371</v>
      </c>
      <c r="I342" s="85">
        <v>-87672.949772364853</v>
      </c>
      <c r="J342" s="85">
        <v>-123643.02927709922</v>
      </c>
      <c r="K342" s="85">
        <v>36798.894814814113</v>
      </c>
      <c r="L342" s="85"/>
      <c r="M342" s="87">
        <v>5.8215388650749669E-5</v>
      </c>
      <c r="N342" s="88">
        <v>1260</v>
      </c>
      <c r="O342" s="88" t="s">
        <v>340</v>
      </c>
    </row>
    <row r="343" spans="1:15" s="88" customFormat="1" ht="11.4">
      <c r="A343" s="82">
        <v>15</v>
      </c>
      <c r="B343" s="83">
        <v>946</v>
      </c>
      <c r="C343" s="84" t="s">
        <v>1196</v>
      </c>
      <c r="D343" s="85">
        <v>16989339.640000001</v>
      </c>
      <c r="E343" s="86">
        <v>3.357940867039786E-2</v>
      </c>
      <c r="F343" s="85">
        <v>17855009.56810746</v>
      </c>
      <c r="G343" s="85">
        <v>17789289.149999999</v>
      </c>
      <c r="H343" s="85">
        <v>65720.418107461184</v>
      </c>
      <c r="I343" s="85">
        <v>-1502500.4520077233</v>
      </c>
      <c r="J343" s="85">
        <v>-1436780.0339002621</v>
      </c>
      <c r="K343" s="85">
        <v>630643.27407939895</v>
      </c>
      <c r="L343" s="85"/>
      <c r="M343" s="87">
        <v>9.976697258237729E-4</v>
      </c>
      <c r="N343" s="88">
        <v>2342</v>
      </c>
      <c r="O343" s="88" t="s">
        <v>1196</v>
      </c>
    </row>
    <row r="344" spans="1:15" s="88" customFormat="1" ht="11.4">
      <c r="A344" s="82">
        <v>17</v>
      </c>
      <c r="B344" s="83">
        <v>972</v>
      </c>
      <c r="C344" s="84" t="s">
        <v>800</v>
      </c>
      <c r="D344" s="85">
        <v>4426971.97</v>
      </c>
      <c r="E344" s="86">
        <v>1.7165562191804446E-2</v>
      </c>
      <c r="F344" s="85">
        <v>4652542.6271420131</v>
      </c>
      <c r="G344" s="85">
        <v>4670880.6900000004</v>
      </c>
      <c r="H344" s="85">
        <v>-18338.062857987359</v>
      </c>
      <c r="I344" s="85">
        <v>-391511.82605650247</v>
      </c>
      <c r="J344" s="85">
        <v>-409849.88891448983</v>
      </c>
      <c r="K344" s="85">
        <v>164328.93547229873</v>
      </c>
      <c r="L344" s="85"/>
      <c r="M344" s="87">
        <v>2.5996630858687267E-4</v>
      </c>
      <c r="N344" s="88">
        <v>1266</v>
      </c>
      <c r="O344" s="88" t="s">
        <v>800</v>
      </c>
    </row>
    <row r="345" spans="1:15" s="88" customFormat="1" ht="11.4">
      <c r="A345" s="82">
        <v>17</v>
      </c>
      <c r="B345" s="83">
        <v>977</v>
      </c>
      <c r="C345" s="84" t="s">
        <v>724</v>
      </c>
      <c r="D345" s="85">
        <v>40605165.909999996</v>
      </c>
      <c r="E345" s="86">
        <v>3.5159213531067345E-2</v>
      </c>
      <c r="F345" s="85">
        <v>42674149.861050211</v>
      </c>
      <c r="G345" s="85">
        <v>42697218.200000003</v>
      </c>
      <c r="H345" s="85">
        <v>-23068.338949792087</v>
      </c>
      <c r="I345" s="85">
        <v>-3591033.0493353768</v>
      </c>
      <c r="J345" s="85">
        <v>-3614101.3882851689</v>
      </c>
      <c r="K345" s="85">
        <v>1507261.3366165888</v>
      </c>
      <c r="L345" s="85"/>
      <c r="M345" s="87">
        <v>2.384468472516717E-3</v>
      </c>
      <c r="N345" s="88">
        <v>1281</v>
      </c>
      <c r="O345" s="88" t="s">
        <v>724</v>
      </c>
    </row>
    <row r="346" spans="1:15" s="88" customFormat="1" ht="11.4">
      <c r="A346" s="82">
        <v>6</v>
      </c>
      <c r="B346" s="83">
        <v>980</v>
      </c>
      <c r="C346" s="84" t="s">
        <v>242</v>
      </c>
      <c r="D346" s="85">
        <v>97249337.200000003</v>
      </c>
      <c r="E346" s="86">
        <v>3.6767406465067688E-2</v>
      </c>
      <c r="F346" s="85">
        <v>102204551.97151552</v>
      </c>
      <c r="G346" s="85">
        <v>102104596.65000001</v>
      </c>
      <c r="H346" s="85">
        <v>99955.321515515447</v>
      </c>
      <c r="I346" s="85">
        <v>-8600521.0441747047</v>
      </c>
      <c r="J346" s="85">
        <v>-8500565.7226591893</v>
      </c>
      <c r="K346" s="85">
        <v>3609889.5962656429</v>
      </c>
      <c r="L346" s="85"/>
      <c r="M346" s="87">
        <v>5.7107999272929741E-3</v>
      </c>
      <c r="N346" s="88">
        <v>1289</v>
      </c>
      <c r="O346" s="88" t="s">
        <v>242</v>
      </c>
    </row>
    <row r="347" spans="1:15" s="88" customFormat="1" ht="11.4">
      <c r="A347" s="82">
        <v>5</v>
      </c>
      <c r="B347" s="83">
        <v>981</v>
      </c>
      <c r="C347" s="84" t="s">
        <v>126</v>
      </c>
      <c r="D347" s="85">
        <v>6637563.5899999999</v>
      </c>
      <c r="E347" s="86">
        <v>9.5000019631450702E-2</v>
      </c>
      <c r="F347" s="85">
        <v>6975772.0970708495</v>
      </c>
      <c r="G347" s="85">
        <v>6713397.4699999997</v>
      </c>
      <c r="H347" s="85">
        <v>262374.62707084976</v>
      </c>
      <c r="I347" s="85">
        <v>-587011.76770429243</v>
      </c>
      <c r="J347" s="85">
        <v>-324637.14063344267</v>
      </c>
      <c r="K347" s="85">
        <v>246385.96455228727</v>
      </c>
      <c r="L347" s="85"/>
      <c r="M347" s="87">
        <v>3.8977949627788818E-4</v>
      </c>
      <c r="N347" s="88">
        <v>1292</v>
      </c>
      <c r="O347" s="88" t="s">
        <v>126</v>
      </c>
    </row>
    <row r="348" spans="1:15" s="88" customFormat="1" ht="11.4">
      <c r="A348" s="82">
        <v>2</v>
      </c>
      <c r="B348" s="83">
        <v>853</v>
      </c>
      <c r="C348" s="84" t="s">
        <v>378</v>
      </c>
      <c r="D348" s="85">
        <v>537679567.92999995</v>
      </c>
      <c r="E348" s="86">
        <v>2.9137493612593931E-2</v>
      </c>
      <c r="F348" s="85">
        <v>565076338.0680778</v>
      </c>
      <c r="G348" s="85">
        <v>565029365.00999999</v>
      </c>
      <c r="H348" s="85">
        <v>46973.058077812195</v>
      </c>
      <c r="I348" s="85">
        <v>-47551218.056062266</v>
      </c>
      <c r="J348" s="85">
        <v>-47504244.997984454</v>
      </c>
      <c r="K348" s="85">
        <v>19958633.490770083</v>
      </c>
      <c r="L348" s="85"/>
      <c r="M348" s="87">
        <v>3.1574307094008262E-2</v>
      </c>
      <c r="N348" s="88">
        <v>1124</v>
      </c>
      <c r="O348" s="88" t="s">
        <v>378</v>
      </c>
    </row>
    <row r="349" spans="1:15" s="88" customFormat="1" ht="11.4">
      <c r="A349" s="82">
        <v>13</v>
      </c>
      <c r="B349" s="83">
        <v>992</v>
      </c>
      <c r="C349" s="84" t="s">
        <v>88</v>
      </c>
      <c r="D349" s="85">
        <v>58869025.159999996</v>
      </c>
      <c r="E349" s="86">
        <v>4.8835406900244314E-2</v>
      </c>
      <c r="F349" s="85">
        <v>61868620.544980682</v>
      </c>
      <c r="G349" s="85">
        <v>62001233.869999997</v>
      </c>
      <c r="H349" s="85">
        <v>-132613.32501931489</v>
      </c>
      <c r="I349" s="85">
        <v>-5206249.2590297069</v>
      </c>
      <c r="J349" s="85">
        <v>-5338862.5840490218</v>
      </c>
      <c r="K349" s="85">
        <v>2185214.7025983469</v>
      </c>
      <c r="L349" s="85"/>
      <c r="M349" s="87">
        <v>3.4569821685482525E-3</v>
      </c>
      <c r="N349" s="88">
        <v>2003</v>
      </c>
      <c r="O349" s="88" t="s">
        <v>88</v>
      </c>
    </row>
    <row r="350" spans="1:15" s="88" customFormat="1" ht="11.4">
      <c r="A350" s="82">
        <v>14</v>
      </c>
      <c r="B350" s="83">
        <v>846</v>
      </c>
      <c r="C350" s="84" t="s">
        <v>977</v>
      </c>
      <c r="D350" s="85">
        <v>14207485.59</v>
      </c>
      <c r="E350" s="86">
        <v>1.5221833226899727E-2</v>
      </c>
      <c r="F350" s="85">
        <v>14931409.726540666</v>
      </c>
      <c r="G350" s="85">
        <v>14833767.83</v>
      </c>
      <c r="H350" s="85">
        <v>97641.896540665999</v>
      </c>
      <c r="I350" s="85">
        <v>-1256479.2966178064</v>
      </c>
      <c r="J350" s="85">
        <v>-1158837.4000771404</v>
      </c>
      <c r="K350" s="85">
        <v>527381.01767170755</v>
      </c>
      <c r="L350" s="85"/>
      <c r="M350" s="87">
        <v>8.3431013527142048E-4</v>
      </c>
      <c r="N350" s="88">
        <v>1108</v>
      </c>
      <c r="O350" s="88" t="s">
        <v>977</v>
      </c>
    </row>
    <row r="351" spans="1:15" s="88" customFormat="1" ht="11.4">
      <c r="A351" s="82">
        <v>19</v>
      </c>
      <c r="B351" s="83">
        <v>976</v>
      </c>
      <c r="C351" s="84" t="s">
        <v>981</v>
      </c>
      <c r="D351" s="85">
        <v>10147826.25</v>
      </c>
      <c r="E351" s="86">
        <v>1.0943888076131135E-2</v>
      </c>
      <c r="F351" s="85">
        <v>10664895.671556663</v>
      </c>
      <c r="G351" s="85">
        <v>10589051.15</v>
      </c>
      <c r="H351" s="85">
        <v>75844.521556662396</v>
      </c>
      <c r="I351" s="85">
        <v>-897451.80510858516</v>
      </c>
      <c r="J351" s="85">
        <v>-821607.28355192277</v>
      </c>
      <c r="K351" s="85">
        <v>376686.70511603646</v>
      </c>
      <c r="L351" s="85"/>
      <c r="M351" s="87">
        <v>5.9591362860909793E-4</v>
      </c>
      <c r="N351" s="88">
        <v>1277</v>
      </c>
      <c r="O351" s="88" t="s">
        <v>981</v>
      </c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0"/>
  <sheetViews>
    <sheetView showGridLines="0" workbookViewId="0">
      <pane ySplit="15" topLeftCell="A112" activePane="bottomLeft" state="frozen"/>
      <selection pane="bottomLeft" activeCell="F10" sqref="F10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1203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2012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26848610692.080002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28216647083.139999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2374433059.519999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996618827.45999956</v>
      </c>
      <c r="E10" s="1"/>
      <c r="F10" s="1" t="s">
        <v>1205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894459317.19999993</v>
      </c>
      <c r="E15" s="22">
        <v>2.8292583425291416E-2</v>
      </c>
      <c r="F15" s="24">
        <v>940035340.11925077</v>
      </c>
      <c r="G15" s="24">
        <v>950901006.70000088</v>
      </c>
      <c r="H15" s="24">
        <v>-10865666.580750108</v>
      </c>
      <c r="I15" s="24">
        <v>-79104047.412846923</v>
      </c>
      <c r="J15" s="24">
        <v>-89969713.993597031</v>
      </c>
      <c r="K15" s="24">
        <v>33202276.502951335</v>
      </c>
      <c r="L15" s="24">
        <v>701505680.25</v>
      </c>
      <c r="M15" s="23">
        <v>3.3314919995612813E-2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216417.24000000002</v>
      </c>
      <c r="E16" s="22">
        <v>-2.857250585435939E-2</v>
      </c>
      <c r="F16" s="24">
        <f t="shared" ref="F16:F79" si="0">SUM($F$15 * M16)</f>
        <v>227444.50183370459</v>
      </c>
      <c r="G16" s="24">
        <v>228577.3</v>
      </c>
      <c r="H16" s="24">
        <f t="shared" ref="H16:H79" si="1">SUM(F16 - G16)</f>
        <v>-1132.7981662953971</v>
      </c>
      <c r="I16" s="24">
        <f t="shared" ref="I16:I79" si="2">SUM($I$15 * M16)</f>
        <v>-19139.472622978537</v>
      </c>
      <c r="J16" s="24">
        <f t="shared" ref="J16:J79" si="3">SUM(H16 + I16)</f>
        <v>-20272.270789273934</v>
      </c>
      <c r="K16" s="24">
        <f t="shared" ref="K16:K79" si="4">SUM($K$15 * M16)</f>
        <v>8033.3950402340115</v>
      </c>
      <c r="L16" s="24"/>
      <c r="M16" s="23">
        <f t="shared" ref="M16:M79" si="5">SUM(D16 / $D$15 )</f>
        <v>2.4195313955414856E-4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3084240.66</v>
      </c>
      <c r="E17" s="22">
        <v>0.15215874970794366</v>
      </c>
      <c r="F17" s="24">
        <f t="shared" si="0"/>
        <v>3241394.1719659497</v>
      </c>
      <c r="G17" s="24">
        <v>3285750.85</v>
      </c>
      <c r="H17" s="24">
        <f t="shared" si="1"/>
        <v>-44356.67803405039</v>
      </c>
      <c r="I17" s="24">
        <f t="shared" si="2"/>
        <v>-272763.57315501873</v>
      </c>
      <c r="J17" s="24">
        <f t="shared" si="3"/>
        <v>-317120.25118906912</v>
      </c>
      <c r="K17" s="24">
        <f t="shared" si="4"/>
        <v>114486.82933453949</v>
      </c>
      <c r="L17" s="24"/>
      <c r="M17" s="23">
        <f t="shared" si="5"/>
        <v>3.4481620356472489E-3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1746868.92</v>
      </c>
      <c r="E18" s="22">
        <v>8.953933828841033E-3</v>
      </c>
      <c r="F18" s="24">
        <f t="shared" si="0"/>
        <v>1835878.3767789549</v>
      </c>
      <c r="G18" s="24">
        <v>1845271.04</v>
      </c>
      <c r="H18" s="24">
        <f t="shared" si="1"/>
        <v>-9392.6632210451644</v>
      </c>
      <c r="I18" s="24">
        <f t="shared" si="2"/>
        <v>-154489.30903227525</v>
      </c>
      <c r="J18" s="24">
        <f t="shared" si="3"/>
        <v>-163881.97225332042</v>
      </c>
      <c r="K18" s="24">
        <f t="shared" si="4"/>
        <v>64843.670115499779</v>
      </c>
      <c r="L18" s="24"/>
      <c r="M18" s="23">
        <f t="shared" si="5"/>
        <v>1.952988678644847E-3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499667.08</v>
      </c>
      <c r="E19" s="22">
        <v>3.0236176534032416E-2</v>
      </c>
      <c r="F19" s="24">
        <f t="shared" si="0"/>
        <v>525126.97275550605</v>
      </c>
      <c r="G19" s="24">
        <v>523310.3</v>
      </c>
      <c r="H19" s="24">
        <f t="shared" si="1"/>
        <v>1816.6727555060643</v>
      </c>
      <c r="I19" s="24">
        <f t="shared" si="2"/>
        <v>-44189.475839649487</v>
      </c>
      <c r="J19" s="24">
        <f t="shared" si="3"/>
        <v>-42372.803084143423</v>
      </c>
      <c r="K19" s="24">
        <f t="shared" si="4"/>
        <v>18547.612206126512</v>
      </c>
      <c r="L19" s="24"/>
      <c r="M19" s="23">
        <f t="shared" si="5"/>
        <v>5.5862471371436904E-4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1619728.04</v>
      </c>
      <c r="E20" s="22">
        <v>3.4038260896672311E-3</v>
      </c>
      <c r="F20" s="24">
        <f t="shared" si="0"/>
        <v>1702259.1969285014</v>
      </c>
      <c r="G20" s="24">
        <v>1738831.46</v>
      </c>
      <c r="H20" s="24">
        <f t="shared" si="1"/>
        <v>-36572.263071498601</v>
      </c>
      <c r="I20" s="24">
        <f t="shared" si="2"/>
        <v>-143245.24459442642</v>
      </c>
      <c r="J20" s="24">
        <f t="shared" si="3"/>
        <v>-179817.50766592502</v>
      </c>
      <c r="K20" s="24">
        <f t="shared" si="4"/>
        <v>60124.208233428893</v>
      </c>
      <c r="L20" s="24"/>
      <c r="M20" s="23">
        <f t="shared" si="5"/>
        <v>1.8108459589535821E-3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1496612.23</v>
      </c>
      <c r="E21" s="22">
        <v>1.1804517178753424E-2</v>
      </c>
      <c r="F21" s="24">
        <f t="shared" si="0"/>
        <v>1572870.1793377444</v>
      </c>
      <c r="G21" s="24">
        <v>1586339.18</v>
      </c>
      <c r="H21" s="24">
        <f t="shared" si="1"/>
        <v>-13469.000662255567</v>
      </c>
      <c r="I21" s="24">
        <f t="shared" si="2"/>
        <v>-132357.14864166945</v>
      </c>
      <c r="J21" s="24">
        <f t="shared" si="3"/>
        <v>-145826.14930392502</v>
      </c>
      <c r="K21" s="24">
        <f t="shared" si="4"/>
        <v>55554.156709676012</v>
      </c>
      <c r="L21" s="24"/>
      <c r="M21" s="23">
        <f t="shared" si="5"/>
        <v>1.6732032426974646E-3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964452.7</v>
      </c>
      <c r="E22" s="22">
        <v>1.3518594632957648E-2</v>
      </c>
      <c r="F22" s="24">
        <f t="shared" si="0"/>
        <v>1013595.1456255118</v>
      </c>
      <c r="G22" s="24">
        <v>1036367.61</v>
      </c>
      <c r="H22" s="24">
        <f t="shared" si="1"/>
        <v>-22772.46437448822</v>
      </c>
      <c r="I22" s="24">
        <f t="shared" si="2"/>
        <v>-85294.110801005183</v>
      </c>
      <c r="J22" s="24">
        <f t="shared" si="3"/>
        <v>-108066.5751754934</v>
      </c>
      <c r="K22" s="24">
        <f t="shared" si="4"/>
        <v>35800.426697615687</v>
      </c>
      <c r="L22" s="24"/>
      <c r="M22" s="23">
        <f t="shared" si="5"/>
        <v>1.0782521702821612E-3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680249.47</v>
      </c>
      <c r="E23" s="22">
        <v>3.887604718481693E-2</v>
      </c>
      <c r="F23" s="24">
        <f t="shared" si="0"/>
        <v>714910.70594372042</v>
      </c>
      <c r="G23" s="24">
        <v>715097.05</v>
      </c>
      <c r="H23" s="24">
        <f t="shared" si="1"/>
        <v>-186.34405627963133</v>
      </c>
      <c r="I23" s="24">
        <f t="shared" si="2"/>
        <v>-60159.791834794021</v>
      </c>
      <c r="J23" s="24">
        <f t="shared" si="3"/>
        <v>-60346.135891073653</v>
      </c>
      <c r="K23" s="24">
        <f t="shared" si="4"/>
        <v>25250.819751789713</v>
      </c>
      <c r="L23" s="24"/>
      <c r="M23" s="23">
        <f t="shared" si="5"/>
        <v>7.6051471198202868E-4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213676.13</v>
      </c>
      <c r="E24" s="22">
        <v>6.0602509376982097E-2</v>
      </c>
      <c r="F24" s="24">
        <f t="shared" si="0"/>
        <v>224563.72210274881</v>
      </c>
      <c r="G24" s="24">
        <v>214797.6</v>
      </c>
      <c r="H24" s="24">
        <f t="shared" si="1"/>
        <v>9766.1221027488064</v>
      </c>
      <c r="I24" s="24">
        <f t="shared" si="2"/>
        <v>-18897.054783246484</v>
      </c>
      <c r="J24" s="24">
        <f t="shared" si="3"/>
        <v>-9130.9326804976772</v>
      </c>
      <c r="K24" s="24">
        <f t="shared" si="4"/>
        <v>7931.6452005320734</v>
      </c>
      <c r="L24" s="24"/>
      <c r="M24" s="23">
        <f t="shared" si="5"/>
        <v>2.3888859548010309E-4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214844.45</v>
      </c>
      <c r="E25" s="22">
        <v>3.4078744399116991E-2</v>
      </c>
      <c r="F25" s="24">
        <f t="shared" si="0"/>
        <v>225791.57234417301</v>
      </c>
      <c r="G25" s="24">
        <v>227950.94</v>
      </c>
      <c r="H25" s="24">
        <f t="shared" si="1"/>
        <v>-2159.3676558269945</v>
      </c>
      <c r="I25" s="24">
        <f t="shared" si="2"/>
        <v>-19000.378477120772</v>
      </c>
      <c r="J25" s="24">
        <f t="shared" si="3"/>
        <v>-21159.746132947766</v>
      </c>
      <c r="K25" s="24">
        <f t="shared" si="4"/>
        <v>7975.0131692456853</v>
      </c>
      <c r="L25" s="24"/>
      <c r="M25" s="23">
        <f t="shared" si="5"/>
        <v>2.4019477003442188E-4</v>
      </c>
      <c r="N25" s="28">
        <v>41</v>
      </c>
      <c r="O25" s="29" t="s">
        <v>1068</v>
      </c>
    </row>
    <row r="26" spans="1:15" ht="11.4">
      <c r="A26" s="25">
        <v>3</v>
      </c>
      <c r="B26" s="26">
        <v>46</v>
      </c>
      <c r="C26" s="27" t="s">
        <v>1069</v>
      </c>
      <c r="D26" s="24">
        <v>253863.33</v>
      </c>
      <c r="E26" s="22">
        <v>1.3843660696784825E-2</v>
      </c>
      <c r="F26" s="24">
        <f t="shared" si="0"/>
        <v>266798.60913897317</v>
      </c>
      <c r="G26" s="24">
        <v>275645.19</v>
      </c>
      <c r="H26" s="24">
        <f t="shared" si="1"/>
        <v>-8846.5808610268286</v>
      </c>
      <c r="I26" s="24">
        <f t="shared" si="2"/>
        <v>-22451.123831507903</v>
      </c>
      <c r="J26" s="24">
        <f t="shared" si="3"/>
        <v>-31297.704692534731</v>
      </c>
      <c r="K26" s="24">
        <f t="shared" si="4"/>
        <v>9423.3916674997345</v>
      </c>
      <c r="L26" s="24"/>
      <c r="M26" s="23">
        <f t="shared" si="5"/>
        <v>2.8381763722322152E-4</v>
      </c>
      <c r="N26" s="28">
        <v>49</v>
      </c>
      <c r="O26" s="29" t="s">
        <v>1070</v>
      </c>
    </row>
    <row r="27" spans="1:15" ht="11.4">
      <c r="A27" s="25">
        <v>3</v>
      </c>
      <c r="B27" s="26">
        <v>47</v>
      </c>
      <c r="C27" s="27" t="s">
        <v>1071</v>
      </c>
      <c r="D27" s="24">
        <v>305904.68</v>
      </c>
      <c r="E27" s="22">
        <v>2.4257556889454766E-2</v>
      </c>
      <c r="F27" s="24">
        <f t="shared" si="0"/>
        <v>321491.65912659641</v>
      </c>
      <c r="G27" s="24">
        <v>323978.44</v>
      </c>
      <c r="H27" s="24">
        <f t="shared" si="1"/>
        <v>-2486.7808734035934</v>
      </c>
      <c r="I27" s="24">
        <f t="shared" si="2"/>
        <v>-27053.548266769361</v>
      </c>
      <c r="J27" s="24">
        <f t="shared" si="3"/>
        <v>-29540.329140172955</v>
      </c>
      <c r="K27" s="24">
        <f t="shared" si="4"/>
        <v>11355.163475406915</v>
      </c>
      <c r="L27" s="24"/>
      <c r="M27" s="23">
        <f t="shared" si="5"/>
        <v>3.4199954555518382E-4</v>
      </c>
      <c r="N27" s="28">
        <v>51</v>
      </c>
      <c r="O27" s="29" t="s">
        <v>410</v>
      </c>
    </row>
    <row r="28" spans="1:15" ht="11.4">
      <c r="A28" s="25">
        <v>3</v>
      </c>
      <c r="B28" s="26">
        <v>49</v>
      </c>
      <c r="C28" s="27" t="s">
        <v>411</v>
      </c>
      <c r="D28" s="24">
        <v>41589184.380000003</v>
      </c>
      <c r="E28" s="22">
        <v>1.7741854706047739E-2</v>
      </c>
      <c r="F28" s="24">
        <f t="shared" si="0"/>
        <v>43708307.725295767</v>
      </c>
      <c r="G28" s="24">
        <v>44452693.259999998</v>
      </c>
      <c r="H28" s="24">
        <f t="shared" si="1"/>
        <v>-744385.53470423073</v>
      </c>
      <c r="I28" s="24">
        <f t="shared" si="2"/>
        <v>-3678057.5145169422</v>
      </c>
      <c r="J28" s="24">
        <f t="shared" si="3"/>
        <v>-4422443.0492211729</v>
      </c>
      <c r="K28" s="24">
        <f t="shared" si="4"/>
        <v>1543788.043529572</v>
      </c>
      <c r="L28" s="24"/>
      <c r="M28" s="23">
        <f t="shared" si="5"/>
        <v>4.6496451633138633E-2</v>
      </c>
      <c r="N28" s="28">
        <v>53</v>
      </c>
      <c r="O28" s="29" t="s">
        <v>412</v>
      </c>
    </row>
    <row r="29" spans="1:15" ht="11.4">
      <c r="A29" s="25">
        <v>3</v>
      </c>
      <c r="B29" s="26">
        <v>51</v>
      </c>
      <c r="C29" s="27" t="s">
        <v>413</v>
      </c>
      <c r="D29" s="24">
        <v>1170373.25</v>
      </c>
      <c r="E29" s="22">
        <v>1.618259141669541E-2</v>
      </c>
      <c r="F29" s="24">
        <f t="shared" si="0"/>
        <v>1230008.1121344296</v>
      </c>
      <c r="G29" s="24">
        <v>1232169.6299999999</v>
      </c>
      <c r="H29" s="24">
        <f t="shared" si="1"/>
        <v>-2161.5178655702621</v>
      </c>
      <c r="I29" s="24">
        <f t="shared" si="2"/>
        <v>-103505.2788633725</v>
      </c>
      <c r="J29" s="24">
        <f t="shared" si="3"/>
        <v>-105666.79672894276</v>
      </c>
      <c r="K29" s="24">
        <f t="shared" si="4"/>
        <v>43444.185231142219</v>
      </c>
      <c r="L29" s="24"/>
      <c r="M29" s="23">
        <f t="shared" si="5"/>
        <v>1.3084700751552528E-3</v>
      </c>
      <c r="N29" s="28">
        <v>60</v>
      </c>
      <c r="O29" s="29" t="s">
        <v>414</v>
      </c>
    </row>
    <row r="30" spans="1:15" ht="11.4">
      <c r="A30" s="25">
        <v>3</v>
      </c>
      <c r="B30" s="26">
        <v>50</v>
      </c>
      <c r="C30" s="27" t="s">
        <v>415</v>
      </c>
      <c r="D30" s="24">
        <v>2300559.56</v>
      </c>
      <c r="E30" s="22">
        <v>2.1820837680049502E-2</v>
      </c>
      <c r="F30" s="24">
        <f t="shared" si="0"/>
        <v>2417781.6104806</v>
      </c>
      <c r="G30" s="24">
        <v>2430287.9700000002</v>
      </c>
      <c r="H30" s="24">
        <f t="shared" si="1"/>
        <v>-12506.359519400168</v>
      </c>
      <c r="I30" s="24">
        <f t="shared" si="2"/>
        <v>-203456.51167232121</v>
      </c>
      <c r="J30" s="24">
        <f t="shared" si="3"/>
        <v>-215962.87119172138</v>
      </c>
      <c r="K30" s="24">
        <f t="shared" si="4"/>
        <v>85396.633646501257</v>
      </c>
      <c r="L30" s="24"/>
      <c r="M30" s="23">
        <f t="shared" si="5"/>
        <v>2.5720113992457835E-3</v>
      </c>
      <c r="N30" s="28">
        <v>62</v>
      </c>
      <c r="O30" s="29" t="s">
        <v>416</v>
      </c>
    </row>
    <row r="31" spans="1:15" ht="11.4">
      <c r="A31" s="25">
        <v>3</v>
      </c>
      <c r="B31" s="26">
        <v>52</v>
      </c>
      <c r="C31" s="27" t="s">
        <v>417</v>
      </c>
      <c r="D31" s="24">
        <v>475863.17</v>
      </c>
      <c r="E31" s="22">
        <v>4.1686246727098341E-3</v>
      </c>
      <c r="F31" s="24">
        <f t="shared" si="0"/>
        <v>500110.16516825312</v>
      </c>
      <c r="G31" s="24">
        <v>512533.46</v>
      </c>
      <c r="H31" s="24">
        <f t="shared" si="1"/>
        <v>-12423.294831746898</v>
      </c>
      <c r="I31" s="24">
        <f t="shared" si="2"/>
        <v>-42084.309524041528</v>
      </c>
      <c r="J31" s="24">
        <f t="shared" si="3"/>
        <v>-54507.604355788426</v>
      </c>
      <c r="K31" s="24">
        <f t="shared" si="4"/>
        <v>17664.012486750289</v>
      </c>
      <c r="L31" s="24"/>
      <c r="M31" s="23">
        <f t="shared" si="5"/>
        <v>5.3201208914636152E-4</v>
      </c>
      <c r="N31" s="28">
        <v>63</v>
      </c>
      <c r="O31" s="29" t="s">
        <v>418</v>
      </c>
    </row>
    <row r="32" spans="1:15" ht="11.4">
      <c r="A32" s="25">
        <v>3</v>
      </c>
      <c r="B32" s="26">
        <v>65</v>
      </c>
      <c r="C32" s="27" t="s">
        <v>419</v>
      </c>
      <c r="D32" s="24">
        <v>721957.54</v>
      </c>
      <c r="E32" s="22">
        <v>-1.3889532460710332E-3</v>
      </c>
      <c r="F32" s="24">
        <f t="shared" si="0"/>
        <v>758743.95695272181</v>
      </c>
      <c r="G32" s="24">
        <v>781867.04</v>
      </c>
      <c r="H32" s="24">
        <f t="shared" si="1"/>
        <v>-23123.083047278225</v>
      </c>
      <c r="I32" s="24">
        <f t="shared" si="2"/>
        <v>-63848.363336409479</v>
      </c>
      <c r="J32" s="24">
        <f t="shared" si="3"/>
        <v>-86971.446383687697</v>
      </c>
      <c r="K32" s="24">
        <f t="shared" si="4"/>
        <v>26799.020822442559</v>
      </c>
      <c r="L32" s="24"/>
      <c r="M32" s="23">
        <f t="shared" si="5"/>
        <v>8.0714407700509347E-4</v>
      </c>
      <c r="N32" s="28">
        <v>66</v>
      </c>
      <c r="O32" s="29" t="s">
        <v>419</v>
      </c>
    </row>
    <row r="33" spans="1:15" ht="11.4">
      <c r="A33" s="25">
        <v>3</v>
      </c>
      <c r="B33" s="26">
        <v>61</v>
      </c>
      <c r="C33" s="27" t="s">
        <v>420</v>
      </c>
      <c r="D33" s="24">
        <v>2767307.04</v>
      </c>
      <c r="E33" s="22">
        <v>1.5668432200718872E-2</v>
      </c>
      <c r="F33" s="24">
        <f t="shared" si="0"/>
        <v>2908311.607401072</v>
      </c>
      <c r="G33" s="24">
        <v>2925625.53</v>
      </c>
      <c r="H33" s="24">
        <f t="shared" si="1"/>
        <v>-17313.922598927747</v>
      </c>
      <c r="I33" s="24">
        <f t="shared" si="2"/>
        <v>-244734.64928882636</v>
      </c>
      <c r="J33" s="24">
        <f t="shared" si="3"/>
        <v>-262048.57188775411</v>
      </c>
      <c r="K33" s="24">
        <f t="shared" si="4"/>
        <v>102722.27226417203</v>
      </c>
      <c r="L33" s="24"/>
      <c r="M33" s="23">
        <f t="shared" si="5"/>
        <v>3.0938322031936905E-3</v>
      </c>
      <c r="N33" s="28">
        <v>68</v>
      </c>
      <c r="O33" s="29" t="s">
        <v>421</v>
      </c>
    </row>
    <row r="34" spans="1:15" ht="11.4">
      <c r="A34" s="25">
        <v>3</v>
      </c>
      <c r="B34" s="26">
        <v>69</v>
      </c>
      <c r="C34" s="27" t="s">
        <v>422</v>
      </c>
      <c r="D34" s="24">
        <v>1374153.49</v>
      </c>
      <c r="E34" s="22">
        <v>1.3440084886998016E-2</v>
      </c>
      <c r="F34" s="24">
        <f t="shared" si="0"/>
        <v>1444171.7119028806</v>
      </c>
      <c r="G34" s="24">
        <v>1470715.61</v>
      </c>
      <c r="H34" s="24">
        <f t="shared" si="1"/>
        <v>-26543.898097119527</v>
      </c>
      <c r="I34" s="24">
        <f t="shared" si="2"/>
        <v>-121527.16253855472</v>
      </c>
      <c r="J34" s="24">
        <f t="shared" si="3"/>
        <v>-148071.06063567425</v>
      </c>
      <c r="K34" s="24">
        <f t="shared" si="4"/>
        <v>51008.495585131095</v>
      </c>
      <c r="L34" s="24"/>
      <c r="M34" s="23">
        <f t="shared" si="5"/>
        <v>1.5362951266488301E-3</v>
      </c>
      <c r="N34" s="28">
        <v>73</v>
      </c>
      <c r="O34" s="29" t="s">
        <v>423</v>
      </c>
    </row>
    <row r="35" spans="1:15" ht="11.4">
      <c r="A35" s="25">
        <v>3</v>
      </c>
      <c r="B35" s="26">
        <v>71</v>
      </c>
      <c r="C35" s="27" t="s">
        <v>424</v>
      </c>
      <c r="D35" s="24">
        <v>1274630.1499999999</v>
      </c>
      <c r="E35" s="22">
        <v>1.2753271948736482E-3</v>
      </c>
      <c r="F35" s="24">
        <f t="shared" si="0"/>
        <v>1339577.288246399</v>
      </c>
      <c r="G35" s="24">
        <v>1372316.85</v>
      </c>
      <c r="H35" s="24">
        <f t="shared" si="1"/>
        <v>-32739.561753601069</v>
      </c>
      <c r="I35" s="24">
        <f t="shared" si="2"/>
        <v>-112725.53360512324</v>
      </c>
      <c r="J35" s="24">
        <f t="shared" si="3"/>
        <v>-145465.0953587243</v>
      </c>
      <c r="K35" s="24">
        <f t="shared" si="4"/>
        <v>47314.195140566124</v>
      </c>
      <c r="L35" s="24"/>
      <c r="M35" s="23">
        <f t="shared" si="5"/>
        <v>1.4250286463447887E-3</v>
      </c>
      <c r="N35" s="28">
        <v>76</v>
      </c>
      <c r="O35" s="29" t="s">
        <v>425</v>
      </c>
    </row>
    <row r="36" spans="1:15" ht="11.4">
      <c r="A36" s="25">
        <v>3</v>
      </c>
      <c r="B36" s="26">
        <v>72</v>
      </c>
      <c r="C36" s="27" t="s">
        <v>426</v>
      </c>
      <c r="D36" s="24">
        <v>180672.28</v>
      </c>
      <c r="E36" s="22">
        <v>2.547248525920915E-4</v>
      </c>
      <c r="F36" s="24">
        <f t="shared" si="0"/>
        <v>189878.20341743378</v>
      </c>
      <c r="G36" s="24">
        <v>194220.39</v>
      </c>
      <c r="H36" s="24">
        <f t="shared" si="1"/>
        <v>-4342.1865825662389</v>
      </c>
      <c r="I36" s="24">
        <f t="shared" si="2"/>
        <v>-15978.265672324034</v>
      </c>
      <c r="J36" s="24">
        <f t="shared" si="3"/>
        <v>-20320.452254890275</v>
      </c>
      <c r="K36" s="24">
        <f t="shared" si="4"/>
        <v>6706.5442571015619</v>
      </c>
      <c r="L36" s="24"/>
      <c r="M36" s="23">
        <f t="shared" si="5"/>
        <v>2.0199049473325784E-4</v>
      </c>
      <c r="N36" s="28">
        <v>79</v>
      </c>
      <c r="O36" s="29" t="s">
        <v>427</v>
      </c>
    </row>
    <row r="37" spans="1:15" ht="11.4">
      <c r="A37" s="25">
        <v>3</v>
      </c>
      <c r="B37" s="26">
        <v>74</v>
      </c>
      <c r="C37" s="27" t="s">
        <v>428</v>
      </c>
      <c r="D37" s="24">
        <v>239193.67</v>
      </c>
      <c r="E37" s="22">
        <v>-2.3948059931175047E-2</v>
      </c>
      <c r="F37" s="24">
        <f t="shared" si="0"/>
        <v>251381.47550040623</v>
      </c>
      <c r="G37" s="24">
        <v>260576.35</v>
      </c>
      <c r="H37" s="24">
        <f t="shared" si="1"/>
        <v>-9194.8744995937741</v>
      </c>
      <c r="I37" s="24">
        <f t="shared" si="2"/>
        <v>-21153.770829693432</v>
      </c>
      <c r="J37" s="24">
        <f t="shared" si="3"/>
        <v>-30348.645329287207</v>
      </c>
      <c r="K37" s="24">
        <f t="shared" si="4"/>
        <v>8878.854763295989</v>
      </c>
      <c r="L37" s="24"/>
      <c r="M37" s="23">
        <f t="shared" si="5"/>
        <v>2.6741704781919852E-4</v>
      </c>
      <c r="N37" s="28">
        <v>84</v>
      </c>
      <c r="O37" s="29" t="s">
        <v>429</v>
      </c>
    </row>
    <row r="38" spans="1:15" ht="11.4">
      <c r="A38" s="25">
        <v>3</v>
      </c>
      <c r="B38" s="26">
        <v>935</v>
      </c>
      <c r="C38" s="27" t="s">
        <v>1197</v>
      </c>
      <c r="D38" s="24">
        <v>4685050.8900000006</v>
      </c>
      <c r="E38" s="22">
        <v>8.5989487304041279E-4</v>
      </c>
      <c r="F38" s="24">
        <f t="shared" si="0"/>
        <v>4923771.626241996</v>
      </c>
      <c r="G38" s="24">
        <v>5039863.7699999996</v>
      </c>
      <c r="H38" s="24">
        <f t="shared" si="1"/>
        <v>-116092.1437580036</v>
      </c>
      <c r="I38" s="24">
        <f t="shared" si="2"/>
        <v>-414335.76754983212</v>
      </c>
      <c r="J38" s="24">
        <f t="shared" si="3"/>
        <v>-530427.91130783572</v>
      </c>
      <c r="K38" s="24">
        <f t="shared" si="4"/>
        <v>173908.80958915263</v>
      </c>
      <c r="L38" s="24"/>
      <c r="M38" s="23">
        <f t="shared" si="5"/>
        <v>5.2378579996975195E-3</v>
      </c>
      <c r="N38" s="28">
        <v>2362</v>
      </c>
      <c r="O38" s="29" t="s">
        <v>1198</v>
      </c>
    </row>
    <row r="39" spans="1:15" ht="11.4">
      <c r="A39" s="25">
        <v>3</v>
      </c>
      <c r="B39" s="26">
        <v>76</v>
      </c>
      <c r="C39" s="27" t="s">
        <v>432</v>
      </c>
      <c r="D39" s="24">
        <v>345798.57</v>
      </c>
      <c r="E39" s="22">
        <v>2.8063759362873728E-2</v>
      </c>
      <c r="F39" s="24">
        <f t="shared" si="0"/>
        <v>363418.29092939832</v>
      </c>
      <c r="G39" s="24">
        <v>366975.52</v>
      </c>
      <c r="H39" s="24">
        <f t="shared" si="1"/>
        <v>-3557.2290706016938</v>
      </c>
      <c r="I39" s="24">
        <f t="shared" si="2"/>
        <v>-30581.677613022541</v>
      </c>
      <c r="J39" s="24">
        <f t="shared" si="3"/>
        <v>-34138.906683624235</v>
      </c>
      <c r="K39" s="24">
        <f t="shared" si="4"/>
        <v>12836.022292669539</v>
      </c>
      <c r="L39" s="24"/>
      <c r="M39" s="23">
        <f t="shared" si="5"/>
        <v>3.8660066852730867E-4</v>
      </c>
      <c r="N39" s="28">
        <v>90</v>
      </c>
      <c r="O39" s="29" t="s">
        <v>433</v>
      </c>
    </row>
    <row r="40" spans="1:15" ht="11.4">
      <c r="A40" s="25">
        <v>3</v>
      </c>
      <c r="B40" s="26">
        <v>78</v>
      </c>
      <c r="C40" s="27" t="s">
        <v>434</v>
      </c>
      <c r="D40" s="24">
        <v>1636121.78</v>
      </c>
      <c r="E40" s="22">
        <v>-1.8412508760661195E-2</v>
      </c>
      <c r="F40" s="24">
        <f t="shared" si="0"/>
        <v>1719488.2588437686</v>
      </c>
      <c r="G40" s="24">
        <v>1789257.55</v>
      </c>
      <c r="H40" s="24">
        <f t="shared" si="1"/>
        <v>-69769.291156231426</v>
      </c>
      <c r="I40" s="24">
        <f t="shared" si="2"/>
        <v>-144695.07150247786</v>
      </c>
      <c r="J40" s="24">
        <f t="shared" si="3"/>
        <v>-214464.36265870929</v>
      </c>
      <c r="K40" s="24">
        <f t="shared" si="4"/>
        <v>60732.742884397027</v>
      </c>
      <c r="L40" s="24"/>
      <c r="M40" s="23">
        <f t="shared" si="5"/>
        <v>1.8291740591642419E-3</v>
      </c>
      <c r="N40" s="28">
        <v>92</v>
      </c>
      <c r="O40" s="29" t="s">
        <v>1094</v>
      </c>
    </row>
    <row r="41" spans="1:15" ht="11.4">
      <c r="A41" s="25">
        <v>3</v>
      </c>
      <c r="B41" s="26">
        <v>77</v>
      </c>
      <c r="C41" s="27" t="s">
        <v>1095</v>
      </c>
      <c r="D41" s="24">
        <v>869253.89</v>
      </c>
      <c r="E41" s="22">
        <v>-3.6072066048722135E-3</v>
      </c>
      <c r="F41" s="24">
        <f t="shared" si="0"/>
        <v>913545.60282748193</v>
      </c>
      <c r="G41" s="24">
        <v>935738.99</v>
      </c>
      <c r="H41" s="24">
        <f t="shared" si="1"/>
        <v>-22193.387172518065</v>
      </c>
      <c r="I41" s="24">
        <f t="shared" si="2"/>
        <v>-76874.933947372192</v>
      </c>
      <c r="J41" s="24">
        <f t="shared" si="3"/>
        <v>-99068.321119890257</v>
      </c>
      <c r="K41" s="24">
        <f t="shared" si="4"/>
        <v>32266.652548706938</v>
      </c>
      <c r="L41" s="24"/>
      <c r="M41" s="23">
        <f t="shared" si="5"/>
        <v>9.7182048784633091E-4</v>
      </c>
      <c r="N41" s="28">
        <v>94</v>
      </c>
      <c r="O41" s="29" t="s">
        <v>1096</v>
      </c>
    </row>
    <row r="42" spans="1:15" ht="11.4">
      <c r="A42" s="25">
        <v>3</v>
      </c>
      <c r="B42" s="26">
        <v>79</v>
      </c>
      <c r="C42" s="27" t="s">
        <v>1097</v>
      </c>
      <c r="D42" s="24">
        <v>1350262.82</v>
      </c>
      <c r="E42" s="22">
        <v>5.9432072766286642E-3</v>
      </c>
      <c r="F42" s="24">
        <f t="shared" si="0"/>
        <v>1419063.7235715284</v>
      </c>
      <c r="G42" s="24">
        <v>1447824.19</v>
      </c>
      <c r="H42" s="24">
        <f t="shared" si="1"/>
        <v>-28760.466428471496</v>
      </c>
      <c r="I42" s="24">
        <f t="shared" si="2"/>
        <v>-119414.32335619748</v>
      </c>
      <c r="J42" s="24">
        <f t="shared" si="3"/>
        <v>-148174.78978466897</v>
      </c>
      <c r="K42" s="24">
        <f t="shared" si="4"/>
        <v>50121.675339729823</v>
      </c>
      <c r="L42" s="24"/>
      <c r="M42" s="23">
        <f t="shared" si="5"/>
        <v>1.50958550493592E-3</v>
      </c>
      <c r="N42" s="28">
        <v>98</v>
      </c>
      <c r="O42" s="29" t="s">
        <v>1098</v>
      </c>
    </row>
    <row r="43" spans="1:15" ht="11.4">
      <c r="A43" s="25">
        <v>3</v>
      </c>
      <c r="B43" s="26">
        <v>81</v>
      </c>
      <c r="C43" s="27" t="s">
        <v>1099</v>
      </c>
      <c r="D43" s="24">
        <v>474551</v>
      </c>
      <c r="E43" s="22">
        <v>-2.866428080125585E-2</v>
      </c>
      <c r="F43" s="24">
        <f t="shared" si="0"/>
        <v>498731.13523528131</v>
      </c>
      <c r="G43" s="24">
        <v>515130.75</v>
      </c>
      <c r="H43" s="24">
        <f t="shared" si="1"/>
        <v>-16399.614764718688</v>
      </c>
      <c r="I43" s="24">
        <f t="shared" si="2"/>
        <v>-41968.264047296259</v>
      </c>
      <c r="J43" s="24">
        <f t="shared" si="3"/>
        <v>-58367.878812014947</v>
      </c>
      <c r="K43" s="24">
        <f t="shared" si="4"/>
        <v>17615.304814616851</v>
      </c>
      <c r="L43" s="24"/>
      <c r="M43" s="23">
        <f t="shared" si="5"/>
        <v>5.305450911792459E-4</v>
      </c>
      <c r="N43" s="28">
        <v>101</v>
      </c>
      <c r="O43" s="29" t="s">
        <v>1100</v>
      </c>
    </row>
    <row r="44" spans="1:15" ht="11.4">
      <c r="A44" s="25">
        <v>3</v>
      </c>
      <c r="B44" s="26">
        <v>82</v>
      </c>
      <c r="C44" s="27" t="s">
        <v>1101</v>
      </c>
      <c r="D44" s="24">
        <v>1609543.16</v>
      </c>
      <c r="E44" s="22">
        <v>2.0638060820660987E-2</v>
      </c>
      <c r="F44" s="24">
        <f t="shared" si="0"/>
        <v>1691555.3594808187</v>
      </c>
      <c r="G44" s="24">
        <v>1709116.95</v>
      </c>
      <c r="H44" s="24">
        <f t="shared" si="1"/>
        <v>-17561.59051918122</v>
      </c>
      <c r="I44" s="24">
        <f t="shared" si="2"/>
        <v>-142344.51583581031</v>
      </c>
      <c r="J44" s="24">
        <f t="shared" si="3"/>
        <v>-159906.10635499153</v>
      </c>
      <c r="K44" s="24">
        <f t="shared" si="4"/>
        <v>59746.146095322983</v>
      </c>
      <c r="L44" s="24"/>
      <c r="M44" s="23">
        <f t="shared" si="5"/>
        <v>1.7994593259294187E-3</v>
      </c>
      <c r="N44" s="28">
        <v>103</v>
      </c>
      <c r="O44" s="29" t="s">
        <v>1102</v>
      </c>
    </row>
    <row r="45" spans="1:15" ht="11.4">
      <c r="A45" s="25">
        <v>3</v>
      </c>
      <c r="B45" s="26">
        <v>84</v>
      </c>
      <c r="C45" s="27" t="s">
        <v>1103</v>
      </c>
      <c r="D45" s="24">
        <v>3233931.17</v>
      </c>
      <c r="E45" s="22">
        <v>3.0466442979313415E-2</v>
      </c>
      <c r="F45" s="24">
        <f t="shared" si="0"/>
        <v>3398711.9691811032</v>
      </c>
      <c r="G45" s="24">
        <v>3416241.85</v>
      </c>
      <c r="H45" s="24">
        <f t="shared" si="1"/>
        <v>-17529.880818896927</v>
      </c>
      <c r="I45" s="24">
        <f t="shared" si="2"/>
        <v>-286001.87809812167</v>
      </c>
      <c r="J45" s="24">
        <f t="shared" si="3"/>
        <v>-303531.7589170186</v>
      </c>
      <c r="K45" s="24">
        <f t="shared" si="4"/>
        <v>120043.33213720022</v>
      </c>
      <c r="L45" s="24"/>
      <c r="M45" s="23">
        <f t="shared" si="5"/>
        <v>3.615515102602366E-3</v>
      </c>
      <c r="N45" s="28">
        <v>108</v>
      </c>
      <c r="O45" s="29" t="s">
        <v>1104</v>
      </c>
    </row>
    <row r="46" spans="1:15" ht="11.4">
      <c r="A46" s="25">
        <v>3</v>
      </c>
      <c r="B46" s="26">
        <v>86</v>
      </c>
      <c r="C46" s="27" t="s">
        <v>1105</v>
      </c>
      <c r="D46" s="24">
        <v>1728840.33</v>
      </c>
      <c r="E46" s="22">
        <v>0.11156627099246784</v>
      </c>
      <c r="F46" s="24">
        <f t="shared" si="0"/>
        <v>1816931.1631867564</v>
      </c>
      <c r="G46" s="24">
        <v>1812465.62</v>
      </c>
      <c r="H46" s="24">
        <f t="shared" si="1"/>
        <v>4465.5431867563166</v>
      </c>
      <c r="I46" s="24">
        <f t="shared" si="2"/>
        <v>-152894.89952619383</v>
      </c>
      <c r="J46" s="24">
        <f t="shared" si="3"/>
        <v>-148429.35633943751</v>
      </c>
      <c r="K46" s="24">
        <f t="shared" si="4"/>
        <v>64174.449930044997</v>
      </c>
      <c r="L46" s="24"/>
      <c r="M46" s="23">
        <f t="shared" si="5"/>
        <v>1.9328328262172192E-3</v>
      </c>
      <c r="N46" s="28">
        <v>116</v>
      </c>
      <c r="O46" s="29" t="s">
        <v>1106</v>
      </c>
    </row>
    <row r="47" spans="1:15" ht="11.4">
      <c r="A47" s="25">
        <v>3</v>
      </c>
      <c r="B47" s="26">
        <v>111</v>
      </c>
      <c r="C47" s="27" t="s">
        <v>546</v>
      </c>
      <c r="D47" s="24">
        <v>3298667.22</v>
      </c>
      <c r="E47" s="22">
        <v>-7.3011652880990239E-3</v>
      </c>
      <c r="F47" s="24">
        <f t="shared" si="0"/>
        <v>3466746.5612631934</v>
      </c>
      <c r="G47" s="24">
        <v>3554912.7</v>
      </c>
      <c r="H47" s="24">
        <f t="shared" si="1"/>
        <v>-88166.13873680681</v>
      </c>
      <c r="I47" s="24">
        <f t="shared" si="2"/>
        <v>-291726.99434438179</v>
      </c>
      <c r="J47" s="24">
        <f t="shared" si="3"/>
        <v>-379893.1330811886</v>
      </c>
      <c r="K47" s="24">
        <f t="shared" si="4"/>
        <v>122446.33045191094</v>
      </c>
      <c r="L47" s="24"/>
      <c r="M47" s="23">
        <f t="shared" si="5"/>
        <v>3.6878896072390318E-3</v>
      </c>
      <c r="N47" s="28">
        <v>2023</v>
      </c>
      <c r="O47" s="29" t="s">
        <v>547</v>
      </c>
    </row>
    <row r="48" spans="1:15" ht="11.4">
      <c r="A48" s="25">
        <v>3</v>
      </c>
      <c r="B48" s="26">
        <v>90</v>
      </c>
      <c r="C48" s="27" t="s">
        <v>1107</v>
      </c>
      <c r="D48" s="24">
        <v>573456.56000000006</v>
      </c>
      <c r="E48" s="22">
        <v>-2.3749937117753441E-2</v>
      </c>
      <c r="F48" s="24">
        <f t="shared" si="0"/>
        <v>602676.30070723535</v>
      </c>
      <c r="G48" s="24">
        <v>619278.84</v>
      </c>
      <c r="H48" s="24">
        <f t="shared" si="1"/>
        <v>-16602.539292764617</v>
      </c>
      <c r="I48" s="24">
        <f t="shared" si="2"/>
        <v>-50715.257853706331</v>
      </c>
      <c r="J48" s="24">
        <f t="shared" si="3"/>
        <v>-67317.797146470955</v>
      </c>
      <c r="K48" s="24">
        <f t="shared" si="4"/>
        <v>21286.673302430336</v>
      </c>
      <c r="L48" s="24"/>
      <c r="M48" s="23">
        <f t="shared" si="5"/>
        <v>6.4112089725348116E-4</v>
      </c>
      <c r="N48" s="28">
        <v>126</v>
      </c>
      <c r="O48" s="29" t="s">
        <v>1108</v>
      </c>
    </row>
    <row r="49" spans="1:15" ht="11.4">
      <c r="A49" s="25">
        <v>3</v>
      </c>
      <c r="B49" s="26">
        <v>91</v>
      </c>
      <c r="C49" s="27" t="s">
        <v>1111</v>
      </c>
      <c r="D49" s="24">
        <v>78100127.670000002</v>
      </c>
      <c r="E49" s="22">
        <v>1.1211874905197546E-2</v>
      </c>
      <c r="F49" s="24">
        <f t="shared" si="0"/>
        <v>82079619.123928741</v>
      </c>
      <c r="G49" s="24">
        <v>83277712.060000002</v>
      </c>
      <c r="H49" s="24">
        <f t="shared" si="1"/>
        <v>-1198092.9360712618</v>
      </c>
      <c r="I49" s="24">
        <f t="shared" si="2"/>
        <v>-6907006.3706158223</v>
      </c>
      <c r="J49" s="24">
        <f t="shared" si="3"/>
        <v>-8105099.306687084</v>
      </c>
      <c r="K49" s="24">
        <f t="shared" si="4"/>
        <v>2899072.0806984743</v>
      </c>
      <c r="L49" s="24"/>
      <c r="M49" s="23">
        <f t="shared" si="5"/>
        <v>8.7315461048003057E-2</v>
      </c>
      <c r="N49" s="28">
        <v>130</v>
      </c>
      <c r="O49" s="29" t="s">
        <v>1112</v>
      </c>
    </row>
    <row r="50" spans="1:15" ht="11.4">
      <c r="A50" s="25">
        <v>3</v>
      </c>
      <c r="B50" s="26">
        <v>97</v>
      </c>
      <c r="C50" s="27" t="s">
        <v>1113</v>
      </c>
      <c r="D50" s="24">
        <v>386936.52</v>
      </c>
      <c r="E50" s="22">
        <v>1.6903765883909568E-2</v>
      </c>
      <c r="F50" s="24">
        <f t="shared" si="0"/>
        <v>406652.37220781151</v>
      </c>
      <c r="G50" s="24">
        <v>405952.38</v>
      </c>
      <c r="H50" s="24">
        <f t="shared" si="1"/>
        <v>699.99220781150507</v>
      </c>
      <c r="I50" s="24">
        <f t="shared" si="2"/>
        <v>-34219.828934934143</v>
      </c>
      <c r="J50" s="24">
        <f t="shared" si="3"/>
        <v>-33519.836727122638</v>
      </c>
      <c r="K50" s="24">
        <f t="shared" si="4"/>
        <v>14363.060542928135</v>
      </c>
      <c r="L50" s="24"/>
      <c r="M50" s="23">
        <f t="shared" si="5"/>
        <v>4.3259264290662148E-4</v>
      </c>
      <c r="N50" s="28">
        <v>136</v>
      </c>
      <c r="O50" s="29" t="s">
        <v>1114</v>
      </c>
    </row>
    <row r="51" spans="1:15" ht="11.4">
      <c r="A51" s="25">
        <v>3</v>
      </c>
      <c r="B51" s="26">
        <v>283</v>
      </c>
      <c r="C51" s="27" t="s">
        <v>1115</v>
      </c>
      <c r="D51" s="24">
        <v>4937754.9400000004</v>
      </c>
      <c r="E51" s="22">
        <v>1.7108896720224372E-2</v>
      </c>
      <c r="F51" s="24">
        <f t="shared" si="0"/>
        <v>5189351.8857611064</v>
      </c>
      <c r="G51" s="24">
        <v>5236706.08</v>
      </c>
      <c r="H51" s="24">
        <f t="shared" si="1"/>
        <v>-47354.194238893688</v>
      </c>
      <c r="I51" s="24">
        <f t="shared" si="2"/>
        <v>-436684.36716551334</v>
      </c>
      <c r="J51" s="24">
        <f t="shared" si="3"/>
        <v>-484038.56140440702</v>
      </c>
      <c r="K51" s="24">
        <f t="shared" si="4"/>
        <v>183289.16885219954</v>
      </c>
      <c r="L51" s="24"/>
      <c r="M51" s="23">
        <f t="shared" si="5"/>
        <v>5.5203795690306669E-3</v>
      </c>
      <c r="N51" s="28">
        <v>138</v>
      </c>
      <c r="O51" s="29" t="s">
        <v>435</v>
      </c>
    </row>
    <row r="52" spans="1:15" ht="11.4">
      <c r="A52" s="25">
        <v>3</v>
      </c>
      <c r="B52" s="26">
        <v>99</v>
      </c>
      <c r="C52" s="27" t="s">
        <v>436</v>
      </c>
      <c r="D52" s="24">
        <v>308657.38</v>
      </c>
      <c r="E52" s="22">
        <v>1.7641757255992999E-2</v>
      </c>
      <c r="F52" s="24">
        <f t="shared" si="0"/>
        <v>324384.61941108044</v>
      </c>
      <c r="G52" s="24">
        <v>322299.34000000003</v>
      </c>
      <c r="H52" s="24">
        <f t="shared" si="1"/>
        <v>2085.2794110804098</v>
      </c>
      <c r="I52" s="24">
        <f t="shared" si="2"/>
        <v>-27296.991101033735</v>
      </c>
      <c r="J52" s="24">
        <f t="shared" si="3"/>
        <v>-25211.711689953325</v>
      </c>
      <c r="K52" s="24">
        <f t="shared" si="4"/>
        <v>11457.343535217547</v>
      </c>
      <c r="L52" s="24"/>
      <c r="M52" s="23">
        <f t="shared" si="5"/>
        <v>3.4507704717774728E-4</v>
      </c>
      <c r="N52" s="28">
        <v>141</v>
      </c>
      <c r="O52" s="29" t="s">
        <v>437</v>
      </c>
    </row>
    <row r="53" spans="1:15" ht="11.4">
      <c r="A53" s="25">
        <v>3</v>
      </c>
      <c r="B53" s="26">
        <v>102</v>
      </c>
      <c r="C53" s="27" t="s">
        <v>438</v>
      </c>
      <c r="D53" s="24">
        <v>1743788.23</v>
      </c>
      <c r="E53" s="22">
        <v>5.5023109266507109E-3</v>
      </c>
      <c r="F53" s="24">
        <f t="shared" si="0"/>
        <v>1832640.714186298</v>
      </c>
      <c r="G53" s="24">
        <v>1872716.61</v>
      </c>
      <c r="H53" s="24">
        <f t="shared" si="1"/>
        <v>-40075.89581370214</v>
      </c>
      <c r="I53" s="24">
        <f t="shared" si="2"/>
        <v>-154216.85947181101</v>
      </c>
      <c r="J53" s="24">
        <f t="shared" si="3"/>
        <v>-194292.75528551315</v>
      </c>
      <c r="K53" s="24">
        <f t="shared" si="4"/>
        <v>64729.315086452654</v>
      </c>
      <c r="L53" s="24"/>
      <c r="M53" s="23">
        <f t="shared" si="5"/>
        <v>1.9495444862251809E-3</v>
      </c>
      <c r="N53" s="28">
        <v>146</v>
      </c>
      <c r="O53" s="29" t="s">
        <v>439</v>
      </c>
    </row>
    <row r="54" spans="1:15" ht="11.4">
      <c r="A54" s="25">
        <v>3</v>
      </c>
      <c r="B54" s="26">
        <v>103</v>
      </c>
      <c r="C54" s="27" t="s">
        <v>440</v>
      </c>
      <c r="D54" s="24">
        <v>486947.3</v>
      </c>
      <c r="E54" s="22">
        <v>0.24367708840387722</v>
      </c>
      <c r="F54" s="24">
        <f t="shared" si="0"/>
        <v>511759.07274192892</v>
      </c>
      <c r="G54" s="24">
        <v>501886.69</v>
      </c>
      <c r="H54" s="24">
        <f t="shared" si="1"/>
        <v>9872.3827419289155</v>
      </c>
      <c r="I54" s="24">
        <f t="shared" si="2"/>
        <v>-43064.56600769567</v>
      </c>
      <c r="J54" s="24">
        <f t="shared" si="3"/>
        <v>-33192.183265766755</v>
      </c>
      <c r="K54" s="24">
        <f t="shared" si="4"/>
        <v>18075.454731218932</v>
      </c>
      <c r="L54" s="24"/>
      <c r="M54" s="23">
        <f t="shared" si="5"/>
        <v>5.4440407812434831E-4</v>
      </c>
      <c r="N54" s="28">
        <v>148</v>
      </c>
      <c r="O54" s="29" t="s">
        <v>441</v>
      </c>
    </row>
    <row r="55" spans="1:15" ht="11.4">
      <c r="A55" s="25">
        <v>3</v>
      </c>
      <c r="B55" s="26">
        <v>105</v>
      </c>
      <c r="C55" s="27" t="s">
        <v>442</v>
      </c>
      <c r="D55" s="24">
        <v>445174.98</v>
      </c>
      <c r="E55" s="22">
        <v>-9.3602029884289929E-3</v>
      </c>
      <c r="F55" s="24">
        <f t="shared" si="0"/>
        <v>467858.29795689747</v>
      </c>
      <c r="G55" s="24">
        <v>475775.24</v>
      </c>
      <c r="H55" s="24">
        <f t="shared" si="1"/>
        <v>-7916.942043102521</v>
      </c>
      <c r="I55" s="24">
        <f t="shared" si="2"/>
        <v>-39370.312375044683</v>
      </c>
      <c r="J55" s="24">
        <f t="shared" si="3"/>
        <v>-47287.254418147204</v>
      </c>
      <c r="K55" s="24">
        <f t="shared" si="4"/>
        <v>16524.868704398388</v>
      </c>
      <c r="L55" s="24"/>
      <c r="M55" s="23">
        <f t="shared" si="5"/>
        <v>4.9770288199754915E-4</v>
      </c>
      <c r="N55" s="28">
        <v>151</v>
      </c>
      <c r="O55" s="29" t="s">
        <v>443</v>
      </c>
    </row>
    <row r="56" spans="1:15" ht="11.4">
      <c r="A56" s="25">
        <v>3</v>
      </c>
      <c r="B56" s="26">
        <v>106</v>
      </c>
      <c r="C56" s="27" t="s">
        <v>444</v>
      </c>
      <c r="D56" s="24">
        <v>6624183.7300000004</v>
      </c>
      <c r="E56" s="22">
        <v>2.2352291781795531E-2</v>
      </c>
      <c r="F56" s="24">
        <f t="shared" si="0"/>
        <v>6961710.4835307067</v>
      </c>
      <c r="G56" s="24">
        <v>6979711.0499999998</v>
      </c>
      <c r="H56" s="24">
        <f t="shared" si="1"/>
        <v>-18000.566469293088</v>
      </c>
      <c r="I56" s="24">
        <f t="shared" si="2"/>
        <v>-585828.48182480677</v>
      </c>
      <c r="J56" s="24">
        <f t="shared" si="3"/>
        <v>-603829.04829409986</v>
      </c>
      <c r="K56" s="24">
        <f t="shared" si="4"/>
        <v>245889.30494715134</v>
      </c>
      <c r="L56" s="24"/>
      <c r="M56" s="23">
        <f t="shared" si="5"/>
        <v>7.4057965551035136E-3</v>
      </c>
      <c r="N56" s="28">
        <v>153</v>
      </c>
      <c r="O56" s="29" t="s">
        <v>445</v>
      </c>
    </row>
    <row r="57" spans="1:15" ht="11.4">
      <c r="A57" s="25">
        <v>3</v>
      </c>
      <c r="B57" s="26">
        <v>108</v>
      </c>
      <c r="C57" s="27" t="s">
        <v>446</v>
      </c>
      <c r="D57" s="24">
        <v>1688377.59</v>
      </c>
      <c r="E57" s="22">
        <v>1.8110210409703606E-2</v>
      </c>
      <c r="F57" s="24">
        <f t="shared" si="0"/>
        <v>1774406.6963645814</v>
      </c>
      <c r="G57" s="24">
        <v>1794647.93</v>
      </c>
      <c r="H57" s="24">
        <f t="shared" si="1"/>
        <v>-20241.233635418583</v>
      </c>
      <c r="I57" s="24">
        <f t="shared" si="2"/>
        <v>-149316.46231628995</v>
      </c>
      <c r="J57" s="24">
        <f t="shared" si="3"/>
        <v>-169557.69595170853</v>
      </c>
      <c r="K57" s="24">
        <f t="shared" si="4"/>
        <v>62672.475434712382</v>
      </c>
      <c r="L57" s="24"/>
      <c r="M57" s="23">
        <f t="shared" si="5"/>
        <v>1.8875957324535097E-3</v>
      </c>
      <c r="N57" s="28">
        <v>158</v>
      </c>
      <c r="O57" s="29" t="s">
        <v>447</v>
      </c>
    </row>
    <row r="58" spans="1:15" ht="11.4">
      <c r="A58" s="25">
        <v>3</v>
      </c>
      <c r="B58" s="26">
        <v>109</v>
      </c>
      <c r="C58" s="27" t="s">
        <v>14</v>
      </c>
      <c r="D58" s="24">
        <v>9847978.1999999993</v>
      </c>
      <c r="E58" s="22">
        <v>2.8521428139420567E-2</v>
      </c>
      <c r="F58" s="24">
        <f t="shared" si="0"/>
        <v>10349769.250213996</v>
      </c>
      <c r="G58" s="24">
        <v>10404811.970000001</v>
      </c>
      <c r="H58" s="24">
        <f t="shared" si="1"/>
        <v>-55042.719786005095</v>
      </c>
      <c r="I58" s="24">
        <f t="shared" si="2"/>
        <v>-870933.89209930506</v>
      </c>
      <c r="J58" s="24">
        <f t="shared" si="3"/>
        <v>-925976.61188531015</v>
      </c>
      <c r="K58" s="24">
        <f t="shared" si="4"/>
        <v>365556.3633849718</v>
      </c>
      <c r="L58" s="24"/>
      <c r="M58" s="23">
        <f t="shared" si="5"/>
        <v>1.1009978889624562E-2</v>
      </c>
      <c r="N58" s="28">
        <v>162</v>
      </c>
      <c r="O58" s="29" t="s">
        <v>15</v>
      </c>
    </row>
    <row r="59" spans="1:15" ht="11.4">
      <c r="A59" s="25">
        <v>3</v>
      </c>
      <c r="B59" s="26">
        <v>139</v>
      </c>
      <c r="C59" s="27" t="s">
        <v>450</v>
      </c>
      <c r="D59" s="24">
        <v>1458900.98</v>
      </c>
      <c r="E59" s="22">
        <v>3.171743653840587E-2</v>
      </c>
      <c r="F59" s="24">
        <f t="shared" si="0"/>
        <v>1533237.401146061</v>
      </c>
      <c r="G59" s="24">
        <v>1544006.97</v>
      </c>
      <c r="H59" s="24">
        <f t="shared" si="1"/>
        <v>-10769.568853938952</v>
      </c>
      <c r="I59" s="24">
        <f t="shared" si="2"/>
        <v>-129022.04725624702</v>
      </c>
      <c r="J59" s="24">
        <f t="shared" si="3"/>
        <v>-139791.61611018598</v>
      </c>
      <c r="K59" s="24">
        <f t="shared" si="4"/>
        <v>54154.317359026194</v>
      </c>
      <c r="L59" s="24"/>
      <c r="M59" s="23">
        <f t="shared" si="5"/>
        <v>1.6310422977837812E-3</v>
      </c>
      <c r="N59" s="28">
        <v>164</v>
      </c>
      <c r="O59" s="29" t="s">
        <v>451</v>
      </c>
    </row>
    <row r="60" spans="1:15" ht="11.4">
      <c r="A60" s="25">
        <v>3</v>
      </c>
      <c r="B60" s="26">
        <v>142</v>
      </c>
      <c r="C60" s="27" t="s">
        <v>456</v>
      </c>
      <c r="D60" s="24">
        <v>1266941.92</v>
      </c>
      <c r="E60" s="22">
        <v>9.9687609596000315E-3</v>
      </c>
      <c r="F60" s="24">
        <f t="shared" si="0"/>
        <v>1331497.314385107</v>
      </c>
      <c r="G60" s="24">
        <v>1349777.92</v>
      </c>
      <c r="H60" s="24">
        <f t="shared" si="1"/>
        <v>-18280.605614892906</v>
      </c>
      <c r="I60" s="24">
        <f t="shared" si="2"/>
        <v>-112045.60317257469</v>
      </c>
      <c r="J60" s="24">
        <f t="shared" si="3"/>
        <v>-130326.20878746759</v>
      </c>
      <c r="K60" s="24">
        <f t="shared" si="4"/>
        <v>47028.808501543383</v>
      </c>
      <c r="L60" s="24"/>
      <c r="M60" s="23">
        <f t="shared" si="5"/>
        <v>1.4164332526223921E-3</v>
      </c>
      <c r="N60" s="28">
        <v>172</v>
      </c>
      <c r="O60" s="29" t="s">
        <v>457</v>
      </c>
    </row>
    <row r="61" spans="1:15" ht="11.4">
      <c r="A61" s="25">
        <v>3</v>
      </c>
      <c r="B61" s="26">
        <v>143</v>
      </c>
      <c r="C61" s="27" t="s">
        <v>458</v>
      </c>
      <c r="D61" s="24">
        <v>1336645.25</v>
      </c>
      <c r="E61" s="22">
        <v>1.5216984346948985E-2</v>
      </c>
      <c r="F61" s="24">
        <f t="shared" si="0"/>
        <v>1404752.2878243781</v>
      </c>
      <c r="G61" s="24">
        <v>1411229.81</v>
      </c>
      <c r="H61" s="24">
        <f t="shared" si="1"/>
        <v>-6477.5221756219398</v>
      </c>
      <c r="I61" s="24">
        <f t="shared" si="2"/>
        <v>-118210.01491844781</v>
      </c>
      <c r="J61" s="24">
        <f t="shared" si="3"/>
        <v>-124687.53709406975</v>
      </c>
      <c r="K61" s="24">
        <f t="shared" si="4"/>
        <v>49616.191953572416</v>
      </c>
      <c r="L61" s="24"/>
      <c r="M61" s="23">
        <f t="shared" si="5"/>
        <v>1.4943611456630708E-3</v>
      </c>
      <c r="N61" s="28">
        <v>176</v>
      </c>
      <c r="O61" s="29" t="s">
        <v>1149</v>
      </c>
    </row>
    <row r="62" spans="1:15" ht="11.4">
      <c r="A62" s="25">
        <v>3</v>
      </c>
      <c r="B62" s="26">
        <v>145</v>
      </c>
      <c r="C62" s="27" t="s">
        <v>1150</v>
      </c>
      <c r="D62" s="24">
        <v>2525421.08</v>
      </c>
      <c r="E62" s="22">
        <v>2.1625847369652371E-2</v>
      </c>
      <c r="F62" s="24">
        <f t="shared" si="0"/>
        <v>2654100.6597299562</v>
      </c>
      <c r="G62" s="24">
        <v>2688820.75</v>
      </c>
      <c r="H62" s="24">
        <f t="shared" si="1"/>
        <v>-34720.090270043816</v>
      </c>
      <c r="I62" s="24">
        <f t="shared" si="2"/>
        <v>-223342.77815460952</v>
      </c>
      <c r="J62" s="24">
        <f t="shared" si="3"/>
        <v>-258062.86842465334</v>
      </c>
      <c r="K62" s="24">
        <f t="shared" si="4"/>
        <v>93743.479856662176</v>
      </c>
      <c r="L62" s="24"/>
      <c r="M62" s="23">
        <f t="shared" si="5"/>
        <v>2.8234051917593469E-3</v>
      </c>
      <c r="N62" s="28">
        <v>177</v>
      </c>
      <c r="O62" s="29" t="s">
        <v>1151</v>
      </c>
    </row>
    <row r="63" spans="1:15" ht="11.4">
      <c r="A63" s="25">
        <v>3</v>
      </c>
      <c r="B63" s="26">
        <v>146</v>
      </c>
      <c r="C63" s="27" t="s">
        <v>1152</v>
      </c>
      <c r="D63" s="24">
        <v>773125.64</v>
      </c>
      <c r="E63" s="22">
        <v>1.4323621820530154E-2</v>
      </c>
      <c r="F63" s="24">
        <f t="shared" si="0"/>
        <v>812519.26161087735</v>
      </c>
      <c r="G63" s="24">
        <v>818623.54</v>
      </c>
      <c r="H63" s="24">
        <f t="shared" si="1"/>
        <v>-6104.2783891226863</v>
      </c>
      <c r="I63" s="24">
        <f t="shared" si="2"/>
        <v>-68373.559430398236</v>
      </c>
      <c r="J63" s="24">
        <f t="shared" si="3"/>
        <v>-74477.837819520922</v>
      </c>
      <c r="K63" s="24">
        <f t="shared" si="4"/>
        <v>28698.377642436182</v>
      </c>
      <c r="L63" s="24"/>
      <c r="M63" s="23">
        <f t="shared" si="5"/>
        <v>8.6434969722287561E-4</v>
      </c>
      <c r="N63" s="28">
        <v>180</v>
      </c>
      <c r="O63" s="29" t="s">
        <v>1153</v>
      </c>
    </row>
    <row r="64" spans="1:15" ht="11.4">
      <c r="A64" s="25">
        <v>3</v>
      </c>
      <c r="B64" s="26">
        <v>153</v>
      </c>
      <c r="C64" s="27" t="s">
        <v>1156</v>
      </c>
      <c r="D64" s="24">
        <v>5153818.28</v>
      </c>
      <c r="E64" s="22">
        <v>-1.0517644405766756E-3</v>
      </c>
      <c r="F64" s="24">
        <f t="shared" si="0"/>
        <v>5416424.4550759466</v>
      </c>
      <c r="G64" s="24">
        <v>5531488.5300000003</v>
      </c>
      <c r="H64" s="24">
        <f t="shared" si="1"/>
        <v>-115064.07492405362</v>
      </c>
      <c r="I64" s="24">
        <f t="shared" si="2"/>
        <v>-455792.54163793201</v>
      </c>
      <c r="J64" s="24">
        <f t="shared" si="3"/>
        <v>-570856.61656198557</v>
      </c>
      <c r="K64" s="24">
        <f t="shared" si="4"/>
        <v>191309.42714554252</v>
      </c>
      <c r="L64" s="24"/>
      <c r="M64" s="23">
        <f t="shared" si="5"/>
        <v>5.7619370505675145E-3</v>
      </c>
      <c r="N64" s="28">
        <v>185</v>
      </c>
      <c r="O64" s="29" t="s">
        <v>1157</v>
      </c>
    </row>
    <row r="65" spans="1:15" ht="11.4">
      <c r="A65" s="25">
        <v>3</v>
      </c>
      <c r="B65" s="26">
        <v>148</v>
      </c>
      <c r="C65" s="27" t="s">
        <v>1158</v>
      </c>
      <c r="D65" s="24">
        <v>1144835.1599999999</v>
      </c>
      <c r="E65" s="22">
        <v>3.8335591184351564E-2</v>
      </c>
      <c r="F65" s="24">
        <f t="shared" si="0"/>
        <v>1203168.7616379799</v>
      </c>
      <c r="G65" s="24">
        <v>1218535.8999999999</v>
      </c>
      <c r="H65" s="24">
        <f t="shared" si="1"/>
        <v>-15367.138362020021</v>
      </c>
      <c r="I65" s="24">
        <f t="shared" si="2"/>
        <v>-101246.74541937256</v>
      </c>
      <c r="J65" s="24">
        <f t="shared" si="3"/>
        <v>-116613.88378139258</v>
      </c>
      <c r="K65" s="24">
        <f t="shared" si="4"/>
        <v>42496.21285360404</v>
      </c>
      <c r="L65" s="24"/>
      <c r="M65" s="23">
        <f t="shared" si="5"/>
        <v>1.2799186480429007E-3</v>
      </c>
      <c r="N65" s="28">
        <v>188</v>
      </c>
      <c r="O65" s="29" t="s">
        <v>1159</v>
      </c>
    </row>
    <row r="66" spans="1:15" ht="11.4">
      <c r="A66" s="25">
        <v>3</v>
      </c>
      <c r="B66" s="26">
        <v>149</v>
      </c>
      <c r="C66" s="27" t="s">
        <v>1160</v>
      </c>
      <c r="D66" s="24">
        <v>1089751.08</v>
      </c>
      <c r="E66" s="22">
        <v>4.232728367081804E-2</v>
      </c>
      <c r="F66" s="24">
        <f t="shared" si="0"/>
        <v>1145277.9432606273</v>
      </c>
      <c r="G66" s="24">
        <v>1137589.69</v>
      </c>
      <c r="H66" s="24">
        <f t="shared" si="1"/>
        <v>7688.253260627389</v>
      </c>
      <c r="I66" s="24">
        <f t="shared" si="2"/>
        <v>-96375.228523944272</v>
      </c>
      <c r="J66" s="24">
        <f t="shared" si="3"/>
        <v>-88686.975263316883</v>
      </c>
      <c r="K66" s="24">
        <f t="shared" si="4"/>
        <v>40451.495089585551</v>
      </c>
      <c r="L66" s="24"/>
      <c r="M66" s="23">
        <f t="shared" si="5"/>
        <v>1.2183349863371519E-3</v>
      </c>
      <c r="N66" s="28">
        <v>192</v>
      </c>
      <c r="O66" s="29" t="s">
        <v>1161</v>
      </c>
    </row>
    <row r="67" spans="1:15" ht="11.4">
      <c r="A67" s="25">
        <v>3</v>
      </c>
      <c r="B67" s="26">
        <v>151</v>
      </c>
      <c r="C67" s="27" t="s">
        <v>1162</v>
      </c>
      <c r="D67" s="24">
        <v>385884.7</v>
      </c>
      <c r="E67" s="22">
        <v>-7.1012188386534092E-3</v>
      </c>
      <c r="F67" s="24">
        <f t="shared" si="0"/>
        <v>405546.95807389717</v>
      </c>
      <c r="G67" s="24">
        <v>411702.19</v>
      </c>
      <c r="H67" s="24">
        <f t="shared" si="1"/>
        <v>-6155.2319261028315</v>
      </c>
      <c r="I67" s="24">
        <f t="shared" si="2"/>
        <v>-34126.808249085356</v>
      </c>
      <c r="J67" s="24">
        <f t="shared" si="3"/>
        <v>-40282.040175188187</v>
      </c>
      <c r="K67" s="24">
        <f t="shared" si="4"/>
        <v>14324.017047265686</v>
      </c>
      <c r="L67" s="24"/>
      <c r="M67" s="23">
        <f t="shared" si="5"/>
        <v>4.3141671463378217E-4</v>
      </c>
      <c r="N67" s="28">
        <v>193</v>
      </c>
      <c r="O67" s="29" t="s">
        <v>1163</v>
      </c>
    </row>
    <row r="68" spans="1:15" ht="11.4">
      <c r="A68" s="25">
        <v>3</v>
      </c>
      <c r="B68" s="26">
        <v>152</v>
      </c>
      <c r="C68" s="27" t="s">
        <v>1164</v>
      </c>
      <c r="D68" s="24">
        <v>979900.25</v>
      </c>
      <c r="E68" s="22">
        <v>1.8619378262499618E-2</v>
      </c>
      <c r="F68" s="24">
        <f t="shared" si="0"/>
        <v>1029829.8056475194</v>
      </c>
      <c r="G68" s="24">
        <v>1032098.16</v>
      </c>
      <c r="H68" s="24">
        <f t="shared" si="1"/>
        <v>-2268.3543524806155</v>
      </c>
      <c r="I68" s="24">
        <f t="shared" si="2"/>
        <v>-86660.258711943752</v>
      </c>
      <c r="J68" s="24">
        <f t="shared" si="3"/>
        <v>-88928.613064424368</v>
      </c>
      <c r="K68" s="24">
        <f t="shared" si="4"/>
        <v>36373.838832220892</v>
      </c>
      <c r="L68" s="24"/>
      <c r="M68" s="23">
        <f t="shared" si="5"/>
        <v>1.0955224359085027E-3</v>
      </c>
      <c r="N68" s="28">
        <v>196</v>
      </c>
      <c r="O68" s="29" t="s">
        <v>1165</v>
      </c>
    </row>
    <row r="69" spans="1:15" ht="11.4">
      <c r="A69" s="25">
        <v>3</v>
      </c>
      <c r="B69" s="26">
        <v>164</v>
      </c>
      <c r="C69" s="27" t="s">
        <v>1166</v>
      </c>
      <c r="D69" s="24">
        <v>1561037.85</v>
      </c>
      <c r="E69" s="22">
        <v>1.3810781475306358E-2</v>
      </c>
      <c r="F69" s="24">
        <f t="shared" si="0"/>
        <v>1640578.5238588538</v>
      </c>
      <c r="G69" s="24">
        <v>1651551.97</v>
      </c>
      <c r="H69" s="24">
        <f t="shared" si="1"/>
        <v>-10973.446141146123</v>
      </c>
      <c r="I69" s="24">
        <f t="shared" si="2"/>
        <v>-138054.81113014967</v>
      </c>
      <c r="J69" s="24">
        <f t="shared" si="3"/>
        <v>-149028.25727129579</v>
      </c>
      <c r="K69" s="24">
        <f t="shared" si="4"/>
        <v>57945.631881302827</v>
      </c>
      <c r="L69" s="24"/>
      <c r="M69" s="23">
        <f t="shared" si="5"/>
        <v>1.7452306885087253E-3</v>
      </c>
      <c r="N69" s="28">
        <v>202</v>
      </c>
      <c r="O69" s="29" t="s">
        <v>1167</v>
      </c>
    </row>
    <row r="70" spans="1:15" ht="11.4">
      <c r="A70" s="25">
        <v>3</v>
      </c>
      <c r="B70" s="26">
        <v>165</v>
      </c>
      <c r="C70" s="27" t="s">
        <v>1168</v>
      </c>
      <c r="D70" s="24">
        <v>2818379.91</v>
      </c>
      <c r="E70" s="22">
        <v>2.5746497029270184E-2</v>
      </c>
      <c r="F70" s="24">
        <f t="shared" si="0"/>
        <v>2961986.8297371832</v>
      </c>
      <c r="G70" s="24">
        <v>2979194.82</v>
      </c>
      <c r="H70" s="24">
        <f t="shared" si="1"/>
        <v>-17207.99026281666</v>
      </c>
      <c r="I70" s="24">
        <f t="shared" si="2"/>
        <v>-249251.42344758534</v>
      </c>
      <c r="J70" s="24">
        <f t="shared" si="3"/>
        <v>-266459.41371040198</v>
      </c>
      <c r="K70" s="24">
        <f t="shared" si="4"/>
        <v>104618.09415224582</v>
      </c>
      <c r="L70" s="24"/>
      <c r="M70" s="23">
        <f t="shared" si="5"/>
        <v>3.1509313568588095E-3</v>
      </c>
      <c r="N70" s="28">
        <v>207</v>
      </c>
      <c r="O70" s="29" t="s">
        <v>1169</v>
      </c>
    </row>
    <row r="71" spans="1:15" ht="11.4">
      <c r="A71" s="25">
        <v>3</v>
      </c>
      <c r="B71" s="26">
        <v>167</v>
      </c>
      <c r="C71" s="27" t="s">
        <v>1170</v>
      </c>
      <c r="D71" s="24">
        <v>10601882.359999999</v>
      </c>
      <c r="E71" s="22">
        <v>1.4999625450259603E-2</v>
      </c>
      <c r="F71" s="24">
        <f t="shared" si="0"/>
        <v>11142087.626058534</v>
      </c>
      <c r="G71" s="24">
        <v>11317370.27</v>
      </c>
      <c r="H71" s="24">
        <f t="shared" si="1"/>
        <v>-175282.64394146577</v>
      </c>
      <c r="I71" s="24">
        <f t="shared" si="2"/>
        <v>-937607.54541208933</v>
      </c>
      <c r="J71" s="24">
        <f t="shared" si="3"/>
        <v>-1112890.189353555</v>
      </c>
      <c r="K71" s="24">
        <f t="shared" si="4"/>
        <v>393541.24083630514</v>
      </c>
      <c r="L71" s="24"/>
      <c r="M71" s="23">
        <f t="shared" si="5"/>
        <v>1.1852839090757027E-2</v>
      </c>
      <c r="N71" s="28">
        <v>209</v>
      </c>
      <c r="O71" s="29" t="s">
        <v>1171</v>
      </c>
    </row>
    <row r="72" spans="1:15" ht="11.4">
      <c r="A72" s="25">
        <v>3</v>
      </c>
      <c r="B72" s="26">
        <v>169</v>
      </c>
      <c r="C72" s="27" t="s">
        <v>460</v>
      </c>
      <c r="D72" s="24">
        <v>1025482.41</v>
      </c>
      <c r="E72" s="22">
        <v>4.2424708505911877E-3</v>
      </c>
      <c r="F72" s="24">
        <f t="shared" si="0"/>
        <v>1077734.5459246999</v>
      </c>
      <c r="G72" s="24">
        <v>1097333.96</v>
      </c>
      <c r="H72" s="24">
        <f t="shared" si="1"/>
        <v>-19599.414075300097</v>
      </c>
      <c r="I72" s="24">
        <f t="shared" si="2"/>
        <v>-90691.446354001426</v>
      </c>
      <c r="J72" s="24">
        <f t="shared" si="3"/>
        <v>-110290.86042930152</v>
      </c>
      <c r="K72" s="24">
        <f t="shared" si="4"/>
        <v>38065.845892597194</v>
      </c>
      <c r="L72" s="24"/>
      <c r="M72" s="23">
        <f t="shared" si="5"/>
        <v>1.1464830096578932E-3</v>
      </c>
      <c r="N72" s="28">
        <v>215</v>
      </c>
      <c r="O72" s="29" t="s">
        <v>461</v>
      </c>
    </row>
    <row r="73" spans="1:15" ht="11.4">
      <c r="A73" s="25">
        <v>3</v>
      </c>
      <c r="B73" s="26">
        <v>170</v>
      </c>
      <c r="C73" s="27" t="s">
        <v>462</v>
      </c>
      <c r="D73" s="24">
        <v>939771.3</v>
      </c>
      <c r="E73" s="22">
        <v>5.1096422229401993E-2</v>
      </c>
      <c r="F73" s="24">
        <f t="shared" si="0"/>
        <v>987656.13666505006</v>
      </c>
      <c r="G73" s="24">
        <v>994184.88</v>
      </c>
      <c r="H73" s="24">
        <f t="shared" si="1"/>
        <v>-6528.7433349499479</v>
      </c>
      <c r="I73" s="24">
        <f t="shared" si="2"/>
        <v>-83111.341167695078</v>
      </c>
      <c r="J73" s="24">
        <f t="shared" si="3"/>
        <v>-89640.084502645026</v>
      </c>
      <c r="K73" s="24">
        <f t="shared" si="4"/>
        <v>34884.254601778812</v>
      </c>
      <c r="L73" s="24"/>
      <c r="M73" s="23">
        <f t="shared" si="5"/>
        <v>1.050658517306124E-3</v>
      </c>
      <c r="N73" s="28">
        <v>217</v>
      </c>
      <c r="O73" s="29" t="s">
        <v>463</v>
      </c>
    </row>
    <row r="74" spans="1:15" ht="11.4">
      <c r="A74" s="25">
        <v>3</v>
      </c>
      <c r="B74" s="26">
        <v>171</v>
      </c>
      <c r="C74" s="27" t="s">
        <v>136</v>
      </c>
      <c r="D74" s="24">
        <v>876393.66</v>
      </c>
      <c r="E74" s="22">
        <v>-5.3111818632094595E-3</v>
      </c>
      <c r="F74" s="24">
        <f t="shared" si="0"/>
        <v>921049.17061559903</v>
      </c>
      <c r="G74" s="24">
        <v>939685.7</v>
      </c>
      <c r="H74" s="24">
        <f t="shared" si="1"/>
        <v>-18636.529384400928</v>
      </c>
      <c r="I74" s="24">
        <f t="shared" si="2"/>
        <v>-77506.359763769084</v>
      </c>
      <c r="J74" s="24">
        <f t="shared" si="3"/>
        <v>-96142.889148170012</v>
      </c>
      <c r="K74" s="24">
        <f t="shared" si="4"/>
        <v>32531.680385243486</v>
      </c>
      <c r="L74" s="24"/>
      <c r="M74" s="23">
        <f t="shared" si="5"/>
        <v>9.7980270667138623E-4</v>
      </c>
      <c r="N74" s="28">
        <v>220</v>
      </c>
      <c r="O74" s="29" t="s">
        <v>137</v>
      </c>
    </row>
    <row r="75" spans="1:15" ht="11.4">
      <c r="A75" s="25">
        <v>3</v>
      </c>
      <c r="B75" s="26">
        <v>435</v>
      </c>
      <c r="C75" s="27" t="s">
        <v>138</v>
      </c>
      <c r="D75" s="24">
        <v>899558.13</v>
      </c>
      <c r="E75" s="22">
        <v>-1.8018337718296094E-3</v>
      </c>
      <c r="F75" s="24">
        <f t="shared" si="0"/>
        <v>945393.95636091125</v>
      </c>
      <c r="G75" s="24">
        <v>947237.66</v>
      </c>
      <c r="H75" s="24">
        <f t="shared" si="1"/>
        <v>-1843.7036390887806</v>
      </c>
      <c r="I75" s="24">
        <f t="shared" si="2"/>
        <v>-79554.975388803432</v>
      </c>
      <c r="J75" s="24">
        <f t="shared" si="3"/>
        <v>-81398.679027892213</v>
      </c>
      <c r="K75" s="24">
        <f t="shared" si="4"/>
        <v>33391.544129960173</v>
      </c>
      <c r="L75" s="24"/>
      <c r="M75" s="23">
        <f t="shared" si="5"/>
        <v>1.005700441263177E-3</v>
      </c>
      <c r="N75" s="28">
        <v>222</v>
      </c>
      <c r="O75" s="29" t="s">
        <v>139</v>
      </c>
    </row>
    <row r="76" spans="1:15" ht="11.4">
      <c r="A76" s="25">
        <v>3</v>
      </c>
      <c r="B76" s="26">
        <v>176</v>
      </c>
      <c r="C76" s="27" t="s">
        <v>142</v>
      </c>
      <c r="D76" s="24">
        <v>640906.56999999995</v>
      </c>
      <c r="E76" s="22">
        <v>-1.862129020562403E-2</v>
      </c>
      <c r="F76" s="24">
        <f t="shared" si="0"/>
        <v>673563.13912698592</v>
      </c>
      <c r="G76" s="24">
        <v>692741.46</v>
      </c>
      <c r="H76" s="24">
        <f t="shared" si="1"/>
        <v>-19178.320873014047</v>
      </c>
      <c r="I76" s="24">
        <f t="shared" si="2"/>
        <v>-56680.390852420423</v>
      </c>
      <c r="J76" s="24">
        <f t="shared" si="3"/>
        <v>-75858.711725434463</v>
      </c>
      <c r="K76" s="24">
        <f t="shared" si="4"/>
        <v>23790.413650462375</v>
      </c>
      <c r="L76" s="24"/>
      <c r="M76" s="23">
        <f t="shared" si="5"/>
        <v>7.1652959243164111E-4</v>
      </c>
      <c r="N76" s="28">
        <v>231</v>
      </c>
      <c r="O76" s="29" t="s">
        <v>143</v>
      </c>
    </row>
    <row r="77" spans="1:15" ht="11.4">
      <c r="A77" s="25">
        <v>3</v>
      </c>
      <c r="B77" s="26">
        <v>177</v>
      </c>
      <c r="C77" s="27" t="s">
        <v>144</v>
      </c>
      <c r="D77" s="24">
        <v>338821.98</v>
      </c>
      <c r="E77" s="22">
        <v>2.1056446414046154E-2</v>
      </c>
      <c r="F77" s="24">
        <f t="shared" si="0"/>
        <v>356086.21776809194</v>
      </c>
      <c r="G77" s="24">
        <v>352298.36</v>
      </c>
      <c r="H77" s="24">
        <f t="shared" si="1"/>
        <v>3787.8577680919552</v>
      </c>
      <c r="I77" s="24">
        <f t="shared" si="2"/>
        <v>-29964.683082888318</v>
      </c>
      <c r="J77" s="24">
        <f t="shared" si="3"/>
        <v>-26176.825314796362</v>
      </c>
      <c r="K77" s="24">
        <f t="shared" si="4"/>
        <v>12577.051687999845</v>
      </c>
      <c r="L77" s="24"/>
      <c r="M77" s="23">
        <f t="shared" si="5"/>
        <v>3.7880088393583121E-4</v>
      </c>
      <c r="N77" s="28">
        <v>235</v>
      </c>
      <c r="O77" s="29" t="s">
        <v>145</v>
      </c>
    </row>
    <row r="78" spans="1:15" ht="11.4">
      <c r="A78" s="25">
        <v>3</v>
      </c>
      <c r="B78" s="26">
        <v>178</v>
      </c>
      <c r="C78" s="27" t="s">
        <v>146</v>
      </c>
      <c r="D78" s="24">
        <v>1018259.1</v>
      </c>
      <c r="E78" s="22">
        <v>6.9242045753060326E-3</v>
      </c>
      <c r="F78" s="24">
        <f t="shared" si="0"/>
        <v>1070143.1814634379</v>
      </c>
      <c r="G78" s="24">
        <v>1083786.19</v>
      </c>
      <c r="H78" s="24">
        <f t="shared" si="1"/>
        <v>-13643.008536562091</v>
      </c>
      <c r="I78" s="24">
        <f t="shared" si="2"/>
        <v>-90052.632440690781</v>
      </c>
      <c r="J78" s="24">
        <f t="shared" si="3"/>
        <v>-103695.64097725287</v>
      </c>
      <c r="K78" s="24">
        <f t="shared" si="4"/>
        <v>37797.717056243528</v>
      </c>
      <c r="L78" s="24"/>
      <c r="M78" s="23">
        <f t="shared" si="5"/>
        <v>1.1384073936280756E-3</v>
      </c>
      <c r="N78" s="28">
        <v>238</v>
      </c>
      <c r="O78" s="29" t="s">
        <v>147</v>
      </c>
    </row>
    <row r="79" spans="1:15" ht="11.4">
      <c r="A79" s="25">
        <v>3</v>
      </c>
      <c r="B79" s="26">
        <v>179</v>
      </c>
      <c r="C79" s="27" t="s">
        <v>16</v>
      </c>
      <c r="D79" s="24">
        <v>20843940.5</v>
      </c>
      <c r="E79" s="22">
        <v>9.367496015425994E-2</v>
      </c>
      <c r="F79" s="24">
        <f t="shared" si="0"/>
        <v>21906016.652249511</v>
      </c>
      <c r="G79" s="24">
        <v>22224716.59</v>
      </c>
      <c r="H79" s="24">
        <f t="shared" si="1"/>
        <v>-318699.93775048852</v>
      </c>
      <c r="I79" s="24">
        <f t="shared" si="2"/>
        <v>-1843393.0150608311</v>
      </c>
      <c r="J79" s="24">
        <f t="shared" si="3"/>
        <v>-2162092.9528113194</v>
      </c>
      <c r="K79" s="24">
        <f t="shared" si="4"/>
        <v>773725.82808852405</v>
      </c>
      <c r="L79" s="24"/>
      <c r="M79" s="23">
        <f t="shared" si="5"/>
        <v>2.3303396922790758E-2</v>
      </c>
      <c r="N79" s="28">
        <v>240</v>
      </c>
      <c r="O79" s="29" t="s">
        <v>16</v>
      </c>
    </row>
    <row r="80" spans="1:15" ht="11.4">
      <c r="A80" s="25">
        <v>3</v>
      </c>
      <c r="B80" s="26">
        <v>181</v>
      </c>
      <c r="C80" s="27" t="s">
        <v>484</v>
      </c>
      <c r="D80" s="24">
        <v>351840.58</v>
      </c>
      <c r="E80" s="22">
        <v>1.9551986691599851E-2</v>
      </c>
      <c r="F80" s="24">
        <f t="shared" ref="F80:F143" si="6">SUM($F$15 * M80)</f>
        <v>369768.16377004754</v>
      </c>
      <c r="G80" s="24">
        <v>368454.65</v>
      </c>
      <c r="H80" s="24">
        <f t="shared" ref="H80:H143" si="7">SUM(F80 - G80)</f>
        <v>1313.513770047517</v>
      </c>
      <c r="I80" s="24">
        <f t="shared" ref="I80:I143" si="8">SUM($I$15 * M80)</f>
        <v>-31116.019909332957</v>
      </c>
      <c r="J80" s="24">
        <f t="shared" ref="J80:J143" si="9">SUM(H80 + I80)</f>
        <v>-29802.50613928544</v>
      </c>
      <c r="K80" s="24">
        <f t="shared" ref="K80:K143" si="10">SUM($K$15 * M80)</f>
        <v>13060.301343483809</v>
      </c>
      <c r="L80" s="24"/>
      <c r="M80" s="23">
        <f t="shared" ref="M80:M143" si="11">SUM(D80 / $D$15 )</f>
        <v>3.9335559844286234E-4</v>
      </c>
      <c r="N80" s="28">
        <v>247</v>
      </c>
      <c r="O80" s="29" t="s">
        <v>485</v>
      </c>
    </row>
    <row r="81" spans="1:15" ht="11.4">
      <c r="A81" s="25">
        <v>3</v>
      </c>
      <c r="B81" s="26">
        <v>182</v>
      </c>
      <c r="C81" s="27" t="s">
        <v>17</v>
      </c>
      <c r="D81" s="24">
        <v>3668215.22</v>
      </c>
      <c r="E81" s="22">
        <v>4.3150982205796733E-3</v>
      </c>
      <c r="F81" s="24">
        <f t="shared" si="6"/>
        <v>3855124.4038215862</v>
      </c>
      <c r="G81" s="24">
        <v>3906186.09</v>
      </c>
      <c r="H81" s="24">
        <f t="shared" si="7"/>
        <v>-51061.686178413685</v>
      </c>
      <c r="I81" s="24">
        <f t="shared" si="8"/>
        <v>-324409.02017964557</v>
      </c>
      <c r="J81" s="24">
        <f t="shared" si="9"/>
        <v>-375470.70635805925</v>
      </c>
      <c r="K81" s="24">
        <f t="shared" si="10"/>
        <v>136163.93016960626</v>
      </c>
      <c r="L81" s="24"/>
      <c r="M81" s="23">
        <f t="shared" si="11"/>
        <v>4.1010419920303569E-3</v>
      </c>
      <c r="N81" s="28">
        <v>250</v>
      </c>
      <c r="O81" s="29" t="s">
        <v>18</v>
      </c>
    </row>
    <row r="82" spans="1:15" ht="11.4">
      <c r="A82" s="25">
        <v>3</v>
      </c>
      <c r="B82" s="26">
        <v>186</v>
      </c>
      <c r="C82" s="27" t="s">
        <v>486</v>
      </c>
      <c r="D82" s="24">
        <v>6568151.3099999996</v>
      </c>
      <c r="E82" s="22">
        <v>2.29908469768959E-2</v>
      </c>
      <c r="F82" s="24">
        <f t="shared" si="6"/>
        <v>6902823.0037096124</v>
      </c>
      <c r="G82" s="24">
        <v>6958607.7999999998</v>
      </c>
      <c r="H82" s="24">
        <f t="shared" si="7"/>
        <v>-55784.796290387399</v>
      </c>
      <c r="I82" s="24">
        <f t="shared" si="8"/>
        <v>-580873.09579091566</v>
      </c>
      <c r="J82" s="24">
        <f t="shared" si="9"/>
        <v>-636657.89208130306</v>
      </c>
      <c r="K82" s="24">
        <f t="shared" si="10"/>
        <v>243809.38485889815</v>
      </c>
      <c r="L82" s="24"/>
      <c r="M82" s="23">
        <f t="shared" si="11"/>
        <v>7.3431526551267058E-3</v>
      </c>
      <c r="N82" s="28">
        <v>258</v>
      </c>
      <c r="O82" s="29" t="s">
        <v>487</v>
      </c>
    </row>
    <row r="83" spans="1:15" ht="11.4">
      <c r="A83" s="25">
        <v>3</v>
      </c>
      <c r="B83" s="26">
        <v>205</v>
      </c>
      <c r="C83" s="27" t="s">
        <v>492</v>
      </c>
      <c r="D83" s="24">
        <v>7040020.7999999998</v>
      </c>
      <c r="E83" s="22">
        <v>0.10855906905613362</v>
      </c>
      <c r="F83" s="24">
        <f t="shared" si="6"/>
        <v>7398735.9960552054</v>
      </c>
      <c r="G83" s="24">
        <v>7503583.0499999998</v>
      </c>
      <c r="H83" s="24">
        <f t="shared" si="7"/>
        <v>-104847.05394479446</v>
      </c>
      <c r="I83" s="24">
        <f t="shared" si="8"/>
        <v>-622604.21289357287</v>
      </c>
      <c r="J83" s="24">
        <f t="shared" si="9"/>
        <v>-727451.26683836733</v>
      </c>
      <c r="K83" s="24">
        <f t="shared" si="10"/>
        <v>261325.15218225811</v>
      </c>
      <c r="L83" s="24"/>
      <c r="M83" s="23">
        <f t="shared" si="11"/>
        <v>7.8706998346643204E-3</v>
      </c>
      <c r="N83" s="28">
        <v>268</v>
      </c>
      <c r="O83" s="29" t="s">
        <v>493</v>
      </c>
    </row>
    <row r="84" spans="1:15" ht="11.4">
      <c r="A84" s="25">
        <v>3</v>
      </c>
      <c r="B84" s="26">
        <v>208</v>
      </c>
      <c r="C84" s="27" t="s">
        <v>494</v>
      </c>
      <c r="D84" s="24">
        <v>2217004.7400000002</v>
      </c>
      <c r="E84" s="22">
        <v>1.6571995602402512E-2</v>
      </c>
      <c r="F84" s="24">
        <f t="shared" si="6"/>
        <v>2329969.3622017442</v>
      </c>
      <c r="G84" s="24">
        <v>2369057.75</v>
      </c>
      <c r="H84" s="24">
        <f t="shared" si="7"/>
        <v>-39088.387798255775</v>
      </c>
      <c r="I84" s="24">
        <f t="shared" si="8"/>
        <v>-196067.10410983732</v>
      </c>
      <c r="J84" s="24">
        <f t="shared" si="9"/>
        <v>-235155.4919080931</v>
      </c>
      <c r="K84" s="24">
        <f t="shared" si="10"/>
        <v>82295.083711867395</v>
      </c>
      <c r="L84" s="24"/>
      <c r="M84" s="23">
        <f t="shared" si="11"/>
        <v>2.4785976258149714E-3</v>
      </c>
      <c r="N84" s="28">
        <v>270</v>
      </c>
      <c r="O84" s="29" t="s">
        <v>495</v>
      </c>
    </row>
    <row r="85" spans="1:15" ht="11.4">
      <c r="A85" s="25">
        <v>3</v>
      </c>
      <c r="B85" s="26">
        <v>211</v>
      </c>
      <c r="C85" s="27" t="s">
        <v>496</v>
      </c>
      <c r="D85" s="24">
        <v>5115829.0599999996</v>
      </c>
      <c r="E85" s="22">
        <v>2.3996332417377701E-2</v>
      </c>
      <c r="F85" s="24">
        <f t="shared" si="6"/>
        <v>5376499.5432807896</v>
      </c>
      <c r="G85" s="24">
        <v>5427179.9199999999</v>
      </c>
      <c r="H85" s="24">
        <f t="shared" si="7"/>
        <v>-50680.376719210297</v>
      </c>
      <c r="I85" s="24">
        <f t="shared" si="8"/>
        <v>-452432.8571869228</v>
      </c>
      <c r="J85" s="24">
        <f t="shared" si="9"/>
        <v>-503113.2339061331</v>
      </c>
      <c r="K85" s="24">
        <f t="shared" si="10"/>
        <v>189899.26956507264</v>
      </c>
      <c r="L85" s="24"/>
      <c r="M85" s="23">
        <f t="shared" si="11"/>
        <v>5.7194653369082261E-3</v>
      </c>
      <c r="N85" s="28">
        <v>280</v>
      </c>
      <c r="O85" s="29" t="s">
        <v>497</v>
      </c>
    </row>
    <row r="86" spans="1:15" ht="11.4">
      <c r="A86" s="25">
        <v>3</v>
      </c>
      <c r="B86" s="26">
        <v>213</v>
      </c>
      <c r="C86" s="27" t="s">
        <v>148</v>
      </c>
      <c r="D86" s="24">
        <v>827726.51</v>
      </c>
      <c r="E86" s="22">
        <v>2.6217829374191842E-2</v>
      </c>
      <c r="F86" s="24">
        <f t="shared" si="6"/>
        <v>869902.24864479783</v>
      </c>
      <c r="G86" s="24">
        <v>832683.85</v>
      </c>
      <c r="H86" s="24">
        <f t="shared" si="7"/>
        <v>37218.398644797853</v>
      </c>
      <c r="I86" s="24">
        <f t="shared" si="8"/>
        <v>-73202.342278547527</v>
      </c>
      <c r="J86" s="24">
        <f t="shared" si="9"/>
        <v>-35983.943633749674</v>
      </c>
      <c r="K86" s="24">
        <f t="shared" si="10"/>
        <v>30725.15868007654</v>
      </c>
      <c r="L86" s="24"/>
      <c r="M86" s="23">
        <f t="shared" si="11"/>
        <v>9.2539313312885022E-4</v>
      </c>
      <c r="N86" s="28">
        <v>286</v>
      </c>
      <c r="O86" s="29" t="s">
        <v>149</v>
      </c>
    </row>
    <row r="87" spans="1:15" ht="11.4">
      <c r="A87" s="25">
        <v>3</v>
      </c>
      <c r="B87" s="26">
        <v>214</v>
      </c>
      <c r="C87" s="27" t="s">
        <v>150</v>
      </c>
      <c r="D87" s="24">
        <v>2268543.7200000002</v>
      </c>
      <c r="E87" s="22">
        <v>0.14166435360582494</v>
      </c>
      <c r="F87" s="24">
        <f t="shared" si="6"/>
        <v>2384134.4445728031</v>
      </c>
      <c r="G87" s="24">
        <v>2422551.73</v>
      </c>
      <c r="H87" s="24">
        <f t="shared" si="7"/>
        <v>-38417.285427196883</v>
      </c>
      <c r="I87" s="24">
        <f t="shared" si="8"/>
        <v>-200625.10002886038</v>
      </c>
      <c r="J87" s="24">
        <f t="shared" si="9"/>
        <v>-239042.38545605727</v>
      </c>
      <c r="K87" s="24">
        <f t="shared" si="10"/>
        <v>84208.207575339271</v>
      </c>
      <c r="L87" s="24"/>
      <c r="M87" s="23">
        <f t="shared" si="11"/>
        <v>2.5362178875853298E-3</v>
      </c>
      <c r="N87" s="28">
        <v>288</v>
      </c>
      <c r="O87" s="29" t="s">
        <v>151</v>
      </c>
    </row>
    <row r="88" spans="1:15" ht="11.4">
      <c r="A88" s="25">
        <v>3</v>
      </c>
      <c r="B88" s="26">
        <v>217</v>
      </c>
      <c r="C88" s="27" t="s">
        <v>152</v>
      </c>
      <c r="D88" s="24">
        <v>1023230.29</v>
      </c>
      <c r="E88" s="22">
        <v>9.755466807423013E-3</v>
      </c>
      <c r="F88" s="24">
        <f t="shared" si="6"/>
        <v>1075367.6720496346</v>
      </c>
      <c r="G88" s="24">
        <v>1092676.73</v>
      </c>
      <c r="H88" s="24">
        <f t="shared" si="7"/>
        <v>-17309.057950365357</v>
      </c>
      <c r="I88" s="24">
        <f t="shared" si="8"/>
        <v>-90492.273732246962</v>
      </c>
      <c r="J88" s="24">
        <f t="shared" si="9"/>
        <v>-107801.33168261232</v>
      </c>
      <c r="K88" s="24">
        <f t="shared" si="10"/>
        <v>37982.247332528634</v>
      </c>
      <c r="L88" s="24"/>
      <c r="M88" s="23">
        <f t="shared" si="11"/>
        <v>1.1439651533879736E-3</v>
      </c>
      <c r="N88" s="28">
        <v>292</v>
      </c>
      <c r="O88" s="29" t="s">
        <v>153</v>
      </c>
    </row>
    <row r="89" spans="1:15" ht="11.4">
      <c r="A89" s="25">
        <v>3</v>
      </c>
      <c r="B89" s="26">
        <v>218</v>
      </c>
      <c r="C89" s="27" t="s">
        <v>154</v>
      </c>
      <c r="D89" s="24">
        <v>292214.83</v>
      </c>
      <c r="E89" s="22">
        <v>-2.4099804475861592E-2</v>
      </c>
      <c r="F89" s="24">
        <f t="shared" si="6"/>
        <v>307104.26044510445</v>
      </c>
      <c r="G89" s="24">
        <v>318729.65999999997</v>
      </c>
      <c r="H89" s="24">
        <f t="shared" si="7"/>
        <v>-11625.399554895528</v>
      </c>
      <c r="I89" s="24">
        <f t="shared" si="8"/>
        <v>-25842.847542152034</v>
      </c>
      <c r="J89" s="24">
        <f t="shared" si="9"/>
        <v>-37468.247097047562</v>
      </c>
      <c r="K89" s="24">
        <f t="shared" si="10"/>
        <v>10846.997059960773</v>
      </c>
      <c r="L89" s="24"/>
      <c r="M89" s="23">
        <f t="shared" si="11"/>
        <v>3.2669437768812593E-4</v>
      </c>
      <c r="N89" s="28">
        <v>298</v>
      </c>
      <c r="O89" s="29" t="s">
        <v>155</v>
      </c>
    </row>
    <row r="90" spans="1:15" ht="11.4">
      <c r="A90" s="25">
        <v>3</v>
      </c>
      <c r="B90" s="26">
        <v>223</v>
      </c>
      <c r="C90" s="27" t="s">
        <v>156</v>
      </c>
      <c r="D90" s="24">
        <v>306365.38</v>
      </c>
      <c r="E90" s="22">
        <v>6.4420305361243893E-2</v>
      </c>
      <c r="F90" s="24">
        <f t="shared" si="6"/>
        <v>321975.83350195945</v>
      </c>
      <c r="G90" s="24">
        <v>315649.5</v>
      </c>
      <c r="H90" s="24">
        <f t="shared" si="7"/>
        <v>6326.3335019594524</v>
      </c>
      <c r="I90" s="24">
        <f t="shared" si="8"/>
        <v>-27094.291578334589</v>
      </c>
      <c r="J90" s="24">
        <f t="shared" si="9"/>
        <v>-20767.958076375136</v>
      </c>
      <c r="K90" s="24">
        <f t="shared" si="10"/>
        <v>11372.264631927697</v>
      </c>
      <c r="L90" s="24"/>
      <c r="M90" s="23">
        <f t="shared" si="11"/>
        <v>3.425146053137899E-4</v>
      </c>
      <c r="N90" s="28">
        <v>305</v>
      </c>
      <c r="O90" s="29" t="s">
        <v>157</v>
      </c>
    </row>
    <row r="91" spans="1:15" ht="11.4">
      <c r="A91" s="25">
        <v>3</v>
      </c>
      <c r="B91" s="26">
        <v>224</v>
      </c>
      <c r="C91" s="27" t="s">
        <v>158</v>
      </c>
      <c r="D91" s="24">
        <v>1417689.81</v>
      </c>
      <c r="E91" s="22">
        <v>0.12320794773934218</v>
      </c>
      <c r="F91" s="24">
        <f t="shared" si="6"/>
        <v>1489926.3690368165</v>
      </c>
      <c r="G91" s="24">
        <v>1496503.57</v>
      </c>
      <c r="H91" s="24">
        <f t="shared" si="7"/>
        <v>-6577.200963183539</v>
      </c>
      <c r="I91" s="24">
        <f t="shared" si="8"/>
        <v>-125377.42051590086</v>
      </c>
      <c r="J91" s="24">
        <f t="shared" si="9"/>
        <v>-131954.6214790844</v>
      </c>
      <c r="K91" s="24">
        <f t="shared" si="10"/>
        <v>52624.561186734929</v>
      </c>
      <c r="L91" s="24"/>
      <c r="M91" s="23">
        <f t="shared" si="11"/>
        <v>1.5849684638960572E-3</v>
      </c>
      <c r="N91" s="28">
        <v>308</v>
      </c>
      <c r="O91" s="29" t="s">
        <v>159</v>
      </c>
    </row>
    <row r="92" spans="1:15" ht="11.4">
      <c r="A92" s="25">
        <v>3</v>
      </c>
      <c r="B92" s="26">
        <v>226</v>
      </c>
      <c r="C92" s="27" t="s">
        <v>1143</v>
      </c>
      <c r="D92" s="24">
        <v>732302.04</v>
      </c>
      <c r="E92" s="22">
        <v>2.1277169400555013E-4</v>
      </c>
      <c r="F92" s="24">
        <f t="shared" si="6"/>
        <v>769615.54763199831</v>
      </c>
      <c r="G92" s="24">
        <v>787650.13</v>
      </c>
      <c r="H92" s="24">
        <f t="shared" si="7"/>
        <v>-18034.582368001691</v>
      </c>
      <c r="I92" s="24">
        <f t="shared" si="8"/>
        <v>-64763.208542588072</v>
      </c>
      <c r="J92" s="24">
        <f t="shared" si="9"/>
        <v>-82797.790910589771</v>
      </c>
      <c r="K92" s="24">
        <f t="shared" si="10"/>
        <v>27183.008045427661</v>
      </c>
      <c r="L92" s="24"/>
      <c r="M92" s="23">
        <f t="shared" si="11"/>
        <v>8.1870916420479108E-4</v>
      </c>
      <c r="N92" s="28">
        <v>310</v>
      </c>
      <c r="O92" s="29" t="s">
        <v>160</v>
      </c>
    </row>
    <row r="93" spans="1:15" ht="11.4">
      <c r="A93" s="25">
        <v>3</v>
      </c>
      <c r="B93" s="26">
        <v>230</v>
      </c>
      <c r="C93" s="27" t="s">
        <v>512</v>
      </c>
      <c r="D93" s="24">
        <v>410873.25</v>
      </c>
      <c r="E93" s="22">
        <v>-1.436758916416E-2</v>
      </c>
      <c r="F93" s="24">
        <f t="shared" si="6"/>
        <v>431808.7674671628</v>
      </c>
      <c r="G93" s="24">
        <v>444210.36</v>
      </c>
      <c r="H93" s="24">
        <f t="shared" si="7"/>
        <v>-12401.592532837181</v>
      </c>
      <c r="I93" s="24">
        <f t="shared" si="8"/>
        <v>-36336.741564069554</v>
      </c>
      <c r="J93" s="24">
        <f t="shared" si="9"/>
        <v>-48738.334096906736</v>
      </c>
      <c r="K93" s="24">
        <f t="shared" si="10"/>
        <v>15251.590532782089</v>
      </c>
      <c r="L93" s="24"/>
      <c r="M93" s="23">
        <f t="shared" si="11"/>
        <v>4.5935375941545399E-4</v>
      </c>
      <c r="N93" s="28">
        <v>318</v>
      </c>
      <c r="O93" s="29" t="s">
        <v>513</v>
      </c>
    </row>
    <row r="94" spans="1:15" ht="11.4">
      <c r="A94" s="25">
        <v>3</v>
      </c>
      <c r="B94" s="26">
        <v>231</v>
      </c>
      <c r="C94" s="27" t="s">
        <v>514</v>
      </c>
      <c r="D94" s="24">
        <v>273049.46999999997</v>
      </c>
      <c r="E94" s="22">
        <v>-1.6788446383016881E-2</v>
      </c>
      <c r="F94" s="24">
        <f t="shared" si="6"/>
        <v>286962.35420111194</v>
      </c>
      <c r="G94" s="24">
        <v>294473.31</v>
      </c>
      <c r="H94" s="24">
        <f t="shared" si="7"/>
        <v>-7510.9557988880551</v>
      </c>
      <c r="I94" s="24">
        <f t="shared" si="8"/>
        <v>-24147.904555957732</v>
      </c>
      <c r="J94" s="24">
        <f t="shared" si="9"/>
        <v>-31658.860354845787</v>
      </c>
      <c r="K94" s="24">
        <f t="shared" si="10"/>
        <v>10135.580039910523</v>
      </c>
      <c r="L94" s="24"/>
      <c r="M94" s="23">
        <f t="shared" si="11"/>
        <v>3.0526762341159276E-4</v>
      </c>
      <c r="N94" s="28">
        <v>319</v>
      </c>
      <c r="O94" s="29" t="s">
        <v>515</v>
      </c>
    </row>
    <row r="95" spans="1:15" ht="11.4">
      <c r="A95" s="25">
        <v>3</v>
      </c>
      <c r="B95" s="26">
        <v>232</v>
      </c>
      <c r="C95" s="27" t="s">
        <v>516</v>
      </c>
      <c r="D95" s="24">
        <v>2629067.39</v>
      </c>
      <c r="E95" s="22">
        <v>1.0664641278470912E-2</v>
      </c>
      <c r="F95" s="24">
        <f t="shared" si="6"/>
        <v>2763028.1340145911</v>
      </c>
      <c r="G95" s="24">
        <v>2807643.53</v>
      </c>
      <c r="H95" s="24">
        <f t="shared" si="7"/>
        <v>-44615.395985408686</v>
      </c>
      <c r="I95" s="24">
        <f t="shared" si="8"/>
        <v>-232509.03363738782</v>
      </c>
      <c r="J95" s="24">
        <f t="shared" si="9"/>
        <v>-277124.42962279648</v>
      </c>
      <c r="K95" s="24">
        <f t="shared" si="10"/>
        <v>97590.824701705744</v>
      </c>
      <c r="L95" s="24"/>
      <c r="M95" s="23">
        <f t="shared" si="11"/>
        <v>2.9392811270947321E-3</v>
      </c>
      <c r="N95" s="28">
        <v>321</v>
      </c>
      <c r="O95" s="29" t="s">
        <v>517</v>
      </c>
    </row>
    <row r="96" spans="1:15" ht="11.4">
      <c r="A96" s="25">
        <v>3</v>
      </c>
      <c r="B96" s="26">
        <v>233</v>
      </c>
      <c r="C96" s="27" t="s">
        <v>518</v>
      </c>
      <c r="D96" s="24">
        <v>3400050.14</v>
      </c>
      <c r="E96" s="22">
        <v>1.7055116664522502E-2</v>
      </c>
      <c r="F96" s="24">
        <f t="shared" si="6"/>
        <v>3573295.3174244231</v>
      </c>
      <c r="G96" s="24">
        <v>3609535.59</v>
      </c>
      <c r="H96" s="24">
        <f t="shared" si="7"/>
        <v>-36240.27257557679</v>
      </c>
      <c r="I96" s="24">
        <f t="shared" si="8"/>
        <v>-300693.08051098115</v>
      </c>
      <c r="J96" s="24">
        <f t="shared" si="9"/>
        <v>-336933.35308655794</v>
      </c>
      <c r="K96" s="24">
        <f t="shared" si="10"/>
        <v>126209.65839515816</v>
      </c>
      <c r="L96" s="24"/>
      <c r="M96" s="23">
        <f t="shared" si="11"/>
        <v>3.8012350865140056E-3</v>
      </c>
      <c r="N96" s="28">
        <v>325</v>
      </c>
      <c r="O96" s="29" t="s">
        <v>756</v>
      </c>
    </row>
    <row r="97" spans="1:15" ht="11.4">
      <c r="A97" s="25">
        <v>3</v>
      </c>
      <c r="B97" s="26">
        <v>235</v>
      </c>
      <c r="C97" s="27" t="s">
        <v>757</v>
      </c>
      <c r="D97" s="24">
        <v>2273071.19</v>
      </c>
      <c r="E97" s="22">
        <v>3.9800909567207284E-2</v>
      </c>
      <c r="F97" s="24">
        <f t="shared" si="6"/>
        <v>2388892.6059776754</v>
      </c>
      <c r="G97" s="24">
        <v>2409553.58</v>
      </c>
      <c r="H97" s="24">
        <f t="shared" si="7"/>
        <v>-20660.974022324663</v>
      </c>
      <c r="I97" s="24">
        <f t="shared" si="8"/>
        <v>-201025.49968332579</v>
      </c>
      <c r="J97" s="24">
        <f t="shared" si="9"/>
        <v>-221686.47370565045</v>
      </c>
      <c r="K97" s="24">
        <f t="shared" si="10"/>
        <v>84376.266991690791</v>
      </c>
      <c r="L97" s="24"/>
      <c r="M97" s="23">
        <f t="shared" si="11"/>
        <v>2.5412795711218963E-3</v>
      </c>
      <c r="N97" s="28">
        <v>328</v>
      </c>
      <c r="O97" s="29" t="s">
        <v>758</v>
      </c>
    </row>
    <row r="98" spans="1:15" ht="11.4">
      <c r="A98" s="25">
        <v>3</v>
      </c>
      <c r="B98" s="26">
        <v>239</v>
      </c>
      <c r="C98" s="27" t="s">
        <v>759</v>
      </c>
      <c r="D98" s="24">
        <v>426175.06</v>
      </c>
      <c r="E98" s="22">
        <v>7.0313958575841343E-4</v>
      </c>
      <c r="F98" s="24">
        <f t="shared" si="6"/>
        <v>447890.26149510621</v>
      </c>
      <c r="G98" s="24">
        <v>460036.11</v>
      </c>
      <c r="H98" s="24">
        <f t="shared" si="7"/>
        <v>-12145.848504893773</v>
      </c>
      <c r="I98" s="24">
        <f t="shared" si="8"/>
        <v>-37690.000544624978</v>
      </c>
      <c r="J98" s="24">
        <f t="shared" si="9"/>
        <v>-49835.849049518751</v>
      </c>
      <c r="K98" s="24">
        <f t="shared" si="10"/>
        <v>15819.592807280198</v>
      </c>
      <c r="L98" s="24"/>
      <c r="M98" s="23">
        <f t="shared" si="11"/>
        <v>4.7646108862065532E-4</v>
      </c>
      <c r="N98" s="28">
        <v>333</v>
      </c>
      <c r="O98" s="29" t="s">
        <v>760</v>
      </c>
    </row>
    <row r="99" spans="1:15" ht="11.4">
      <c r="A99" s="25">
        <v>3</v>
      </c>
      <c r="B99" s="26">
        <v>320</v>
      </c>
      <c r="C99" s="27" t="s">
        <v>761</v>
      </c>
      <c r="D99" s="24">
        <v>1512685.29</v>
      </c>
      <c r="E99" s="22">
        <v>5.2339830834953339E-2</v>
      </c>
      <c r="F99" s="24">
        <f t="shared" si="6"/>
        <v>1589762.2214164773</v>
      </c>
      <c r="G99" s="24">
        <v>1614595.2</v>
      </c>
      <c r="H99" s="24">
        <f t="shared" si="7"/>
        <v>-24832.978583522607</v>
      </c>
      <c r="I99" s="24">
        <f t="shared" si="8"/>
        <v>-133778.61530411046</v>
      </c>
      <c r="J99" s="24">
        <f t="shared" si="9"/>
        <v>-158611.59388763306</v>
      </c>
      <c r="K99" s="24">
        <f t="shared" si="10"/>
        <v>56150.787738171632</v>
      </c>
      <c r="L99" s="24"/>
      <c r="M99" s="23">
        <f t="shared" si="11"/>
        <v>1.6911728246459369E-3</v>
      </c>
      <c r="N99" s="28">
        <v>338</v>
      </c>
      <c r="O99" s="29" t="s">
        <v>762</v>
      </c>
    </row>
    <row r="100" spans="1:15" ht="11.4">
      <c r="A100" s="25">
        <v>3</v>
      </c>
      <c r="B100" s="26">
        <v>240</v>
      </c>
      <c r="C100" s="27" t="s">
        <v>763</v>
      </c>
      <c r="D100" s="24">
        <v>3199554.24</v>
      </c>
      <c r="E100" s="22">
        <v>0.1117139393621838</v>
      </c>
      <c r="F100" s="24">
        <f t="shared" si="6"/>
        <v>3362583.4069721862</v>
      </c>
      <c r="G100" s="24">
        <v>3438970.96</v>
      </c>
      <c r="H100" s="24">
        <f t="shared" si="7"/>
        <v>-76387.553027813789</v>
      </c>
      <c r="I100" s="24">
        <f t="shared" si="8"/>
        <v>-282961.65676179447</v>
      </c>
      <c r="J100" s="24">
        <f t="shared" si="9"/>
        <v>-359349.20978960826</v>
      </c>
      <c r="K100" s="24">
        <f t="shared" si="10"/>
        <v>118767.26254606937</v>
      </c>
      <c r="L100" s="24"/>
      <c r="M100" s="23">
        <f t="shared" si="11"/>
        <v>3.5770819068840715E-3</v>
      </c>
      <c r="N100" s="28">
        <v>341</v>
      </c>
      <c r="O100" s="29" t="s">
        <v>764</v>
      </c>
    </row>
    <row r="101" spans="1:15" ht="11.4">
      <c r="A101" s="25">
        <v>3</v>
      </c>
      <c r="B101" s="26">
        <v>241</v>
      </c>
      <c r="C101" s="27" t="s">
        <v>765</v>
      </c>
      <c r="D101" s="24">
        <v>1350300.38</v>
      </c>
      <c r="E101" s="22">
        <v>1.3722296084033019E-2</v>
      </c>
      <c r="F101" s="24">
        <f t="shared" si="6"/>
        <v>1419103.1973929708</v>
      </c>
      <c r="G101" s="24">
        <v>1441646.66</v>
      </c>
      <c r="H101" s="24">
        <f t="shared" si="7"/>
        <v>-22543.462607029127</v>
      </c>
      <c r="I101" s="24">
        <f t="shared" si="8"/>
        <v>-119417.64508136001</v>
      </c>
      <c r="J101" s="24">
        <f t="shared" si="9"/>
        <v>-141961.10768838914</v>
      </c>
      <c r="K101" s="24">
        <f t="shared" si="10"/>
        <v>50123.069564689482</v>
      </c>
      <c r="L101" s="24"/>
      <c r="M101" s="23">
        <f t="shared" si="11"/>
        <v>1.5096274967842662E-3</v>
      </c>
      <c r="N101" s="28">
        <v>343</v>
      </c>
      <c r="O101" s="29" t="s">
        <v>766</v>
      </c>
    </row>
    <row r="102" spans="1:15" ht="11.4">
      <c r="A102" s="25">
        <v>3</v>
      </c>
      <c r="B102" s="26">
        <v>322</v>
      </c>
      <c r="C102" s="27" t="s">
        <v>1186</v>
      </c>
      <c r="D102" s="24">
        <v>1493174.86</v>
      </c>
      <c r="E102" s="22">
        <v>0.11419116847154834</v>
      </c>
      <c r="F102" s="24">
        <f t="shared" si="6"/>
        <v>1569257.6625749019</v>
      </c>
      <c r="G102" s="24">
        <v>1557199.58</v>
      </c>
      <c r="H102" s="24">
        <f t="shared" si="7"/>
        <v>12058.08257490187</v>
      </c>
      <c r="I102" s="24">
        <f t="shared" si="8"/>
        <v>-132053.15507345813</v>
      </c>
      <c r="J102" s="24">
        <f t="shared" si="9"/>
        <v>-119995.07249855626</v>
      </c>
      <c r="K102" s="24">
        <f t="shared" si="10"/>
        <v>55426.561740303659</v>
      </c>
      <c r="L102" s="24"/>
      <c r="M102" s="23">
        <f t="shared" si="11"/>
        <v>1.6693602842376431E-3</v>
      </c>
      <c r="N102" s="28">
        <v>2223</v>
      </c>
      <c r="O102" s="29" t="s">
        <v>1187</v>
      </c>
    </row>
    <row r="103" spans="1:15" ht="11.4">
      <c r="A103" s="25">
        <v>3</v>
      </c>
      <c r="B103" s="26">
        <v>244</v>
      </c>
      <c r="C103" s="27" t="s">
        <v>767</v>
      </c>
      <c r="D103" s="24">
        <v>3086598.06</v>
      </c>
      <c r="E103" s="22">
        <v>4.4551238157114627E-2</v>
      </c>
      <c r="F103" s="24">
        <f t="shared" si="6"/>
        <v>3243871.6902478701</v>
      </c>
      <c r="G103" s="24">
        <v>3251731.61</v>
      </c>
      <c r="H103" s="24">
        <f t="shared" si="7"/>
        <v>-7859.9197521298192</v>
      </c>
      <c r="I103" s="24">
        <f t="shared" si="8"/>
        <v>-272972.05651226611</v>
      </c>
      <c r="J103" s="24">
        <f t="shared" si="9"/>
        <v>-280831.97626439593</v>
      </c>
      <c r="K103" s="24">
        <f t="shared" si="10"/>
        <v>114574.33588192845</v>
      </c>
      <c r="L103" s="24"/>
      <c r="M103" s="23">
        <f t="shared" si="11"/>
        <v>3.450797594307848E-3</v>
      </c>
      <c r="N103" s="28">
        <v>346</v>
      </c>
      <c r="O103" s="29" t="s">
        <v>768</v>
      </c>
    </row>
    <row r="104" spans="1:15" ht="11.4">
      <c r="A104" s="25">
        <v>3</v>
      </c>
      <c r="B104" s="26">
        <v>245</v>
      </c>
      <c r="C104" s="27" t="s">
        <v>769</v>
      </c>
      <c r="D104" s="24">
        <v>5591199.8200000003</v>
      </c>
      <c r="E104" s="22">
        <v>6.1542570174380386E-3</v>
      </c>
      <c r="F104" s="24">
        <f t="shared" si="6"/>
        <v>5876092.2083314564</v>
      </c>
      <c r="G104" s="24">
        <v>5989049.9199999999</v>
      </c>
      <c r="H104" s="24">
        <f t="shared" si="7"/>
        <v>-112957.71166854352</v>
      </c>
      <c r="I104" s="24">
        <f t="shared" si="8"/>
        <v>-494473.61903558386</v>
      </c>
      <c r="J104" s="24">
        <f t="shared" si="9"/>
        <v>-607431.33070412744</v>
      </c>
      <c r="K104" s="24">
        <f t="shared" si="10"/>
        <v>207545.0038219936</v>
      </c>
      <c r="L104" s="24"/>
      <c r="M104" s="23">
        <f t="shared" si="11"/>
        <v>6.250926914711556E-3</v>
      </c>
      <c r="N104" s="28">
        <v>349</v>
      </c>
      <c r="O104" s="29" t="s">
        <v>770</v>
      </c>
    </row>
    <row r="105" spans="1:15" ht="11.4">
      <c r="A105" s="25">
        <v>3</v>
      </c>
      <c r="B105" s="26">
        <v>246</v>
      </c>
      <c r="C105" s="27" t="s">
        <v>771</v>
      </c>
      <c r="D105" s="24">
        <v>960078.64</v>
      </c>
      <c r="E105" s="22">
        <v>4.8694496814322618E-3</v>
      </c>
      <c r="F105" s="24">
        <f t="shared" si="6"/>
        <v>1008998.2110296786</v>
      </c>
      <c r="G105" s="24">
        <v>1023591.59</v>
      </c>
      <c r="H105" s="24">
        <f t="shared" si="7"/>
        <v>-14593.378970321384</v>
      </c>
      <c r="I105" s="24">
        <f t="shared" si="8"/>
        <v>-84907.27839513369</v>
      </c>
      <c r="J105" s="24">
        <f t="shared" si="9"/>
        <v>-99500.657365455074</v>
      </c>
      <c r="K105" s="24">
        <f t="shared" si="10"/>
        <v>35638.06185131376</v>
      </c>
      <c r="L105" s="24"/>
      <c r="M105" s="23">
        <f t="shared" si="11"/>
        <v>1.0733619981794294E-3</v>
      </c>
      <c r="N105" s="28">
        <v>352</v>
      </c>
      <c r="O105" s="29" t="s">
        <v>772</v>
      </c>
    </row>
    <row r="106" spans="1:15" ht="11.4">
      <c r="A106" s="25">
        <v>3</v>
      </c>
      <c r="B106" s="26">
        <v>248</v>
      </c>
      <c r="C106" s="27" t="s">
        <v>773</v>
      </c>
      <c r="D106" s="24">
        <v>360231.73</v>
      </c>
      <c r="E106" s="22">
        <v>4.3658484761059935E-2</v>
      </c>
      <c r="F106" s="24">
        <f t="shared" si="6"/>
        <v>378586.8740149517</v>
      </c>
      <c r="G106" s="24">
        <v>383638.44</v>
      </c>
      <c r="H106" s="24">
        <f t="shared" si="7"/>
        <v>-5051.5659850483062</v>
      </c>
      <c r="I106" s="24">
        <f t="shared" si="8"/>
        <v>-31858.115066356058</v>
      </c>
      <c r="J106" s="24">
        <f t="shared" si="9"/>
        <v>-36909.681051404361</v>
      </c>
      <c r="K106" s="24">
        <f t="shared" si="10"/>
        <v>13371.78033097972</v>
      </c>
      <c r="L106" s="24"/>
      <c r="M106" s="23">
        <f t="shared" si="11"/>
        <v>4.0273685238995913E-4</v>
      </c>
      <c r="N106" s="28">
        <v>357</v>
      </c>
      <c r="O106" s="29" t="s">
        <v>774</v>
      </c>
    </row>
    <row r="107" spans="1:15" ht="11.4">
      <c r="A107" s="25">
        <v>3</v>
      </c>
      <c r="B107" s="26">
        <v>249</v>
      </c>
      <c r="C107" s="27" t="s">
        <v>775</v>
      </c>
      <c r="D107" s="24">
        <v>1757148.25</v>
      </c>
      <c r="E107" s="22">
        <v>0.10703083249160622</v>
      </c>
      <c r="F107" s="24">
        <f t="shared" si="6"/>
        <v>1846681.4768047859</v>
      </c>
      <c r="G107" s="24">
        <v>1887673.43</v>
      </c>
      <c r="H107" s="24">
        <f t="shared" si="7"/>
        <v>-40991.953195214039</v>
      </c>
      <c r="I107" s="24">
        <f t="shared" si="8"/>
        <v>-155398.39074460816</v>
      </c>
      <c r="J107" s="24">
        <f t="shared" si="9"/>
        <v>-196390.3439398222</v>
      </c>
      <c r="K107" s="24">
        <f t="shared" si="10"/>
        <v>65225.238231972064</v>
      </c>
      <c r="L107" s="24"/>
      <c r="M107" s="23">
        <f t="shared" si="11"/>
        <v>1.9644809061864846E-3</v>
      </c>
      <c r="N107" s="28">
        <v>362</v>
      </c>
      <c r="O107" s="29" t="s">
        <v>776</v>
      </c>
    </row>
    <row r="108" spans="1:15" ht="11.4">
      <c r="A108" s="25">
        <v>3</v>
      </c>
      <c r="B108" s="26">
        <v>250</v>
      </c>
      <c r="C108" s="27" t="s">
        <v>519</v>
      </c>
      <c r="D108" s="24">
        <v>321727.8</v>
      </c>
      <c r="E108" s="22">
        <v>-2.0666265632142987E-2</v>
      </c>
      <c r="F108" s="24">
        <f t="shared" si="6"/>
        <v>338121.02583441936</v>
      </c>
      <c r="G108" s="24">
        <v>350761.14</v>
      </c>
      <c r="H108" s="24">
        <f t="shared" si="7"/>
        <v>-12640.114165580657</v>
      </c>
      <c r="I108" s="24">
        <f t="shared" si="8"/>
        <v>-28452.910776198391</v>
      </c>
      <c r="J108" s="24">
        <f t="shared" si="9"/>
        <v>-41093.024941779047</v>
      </c>
      <c r="K108" s="24">
        <f t="shared" si="10"/>
        <v>11942.516746010622</v>
      </c>
      <c r="L108" s="24"/>
      <c r="M108" s="23">
        <f t="shared" si="11"/>
        <v>3.5968969612517557E-4</v>
      </c>
      <c r="N108" s="28">
        <v>365</v>
      </c>
      <c r="O108" s="29" t="s">
        <v>520</v>
      </c>
    </row>
    <row r="109" spans="1:15" ht="11.4">
      <c r="A109" s="25">
        <v>3</v>
      </c>
      <c r="B109" s="26">
        <v>254</v>
      </c>
      <c r="C109" s="27" t="s">
        <v>521</v>
      </c>
      <c r="D109" s="24">
        <v>227698.98</v>
      </c>
      <c r="E109" s="22">
        <v>5.1084456745465197E-2</v>
      </c>
      <c r="F109" s="24">
        <f t="shared" si="6"/>
        <v>239301.08837051367</v>
      </c>
      <c r="G109" s="24">
        <v>236425.27</v>
      </c>
      <c r="H109" s="24">
        <f t="shared" si="7"/>
        <v>2875.8183705136762</v>
      </c>
      <c r="I109" s="24">
        <f t="shared" si="8"/>
        <v>-20137.205307627697</v>
      </c>
      <c r="J109" s="24">
        <f t="shared" si="9"/>
        <v>-17261.386937114021</v>
      </c>
      <c r="K109" s="24">
        <f t="shared" si="10"/>
        <v>8452.1725561158783</v>
      </c>
      <c r="L109" s="24"/>
      <c r="M109" s="23">
        <f t="shared" si="11"/>
        <v>2.5456605529336425E-4</v>
      </c>
      <c r="N109" s="28">
        <v>375</v>
      </c>
      <c r="O109" s="29" t="s">
        <v>522</v>
      </c>
    </row>
    <row r="110" spans="1:15" ht="11.4">
      <c r="A110" s="25">
        <v>3</v>
      </c>
      <c r="B110" s="26">
        <v>255</v>
      </c>
      <c r="C110" s="27" t="s">
        <v>523</v>
      </c>
      <c r="D110" s="24">
        <v>2390807.36</v>
      </c>
      <c r="E110" s="22">
        <v>3.6664298594717502E-2</v>
      </c>
      <c r="F110" s="24">
        <f t="shared" si="6"/>
        <v>2512627.8709383518</v>
      </c>
      <c r="G110" s="24">
        <v>2525433.23</v>
      </c>
      <c r="H110" s="24">
        <f t="shared" si="7"/>
        <v>-12805.359061648138</v>
      </c>
      <c r="I110" s="24">
        <f t="shared" si="8"/>
        <v>-211437.83190995126</v>
      </c>
      <c r="J110" s="24">
        <f t="shared" si="9"/>
        <v>-224243.1909715994</v>
      </c>
      <c r="K110" s="24">
        <f t="shared" si="10"/>
        <v>88746.626599521231</v>
      </c>
      <c r="L110" s="24"/>
      <c r="M110" s="23">
        <f t="shared" si="11"/>
        <v>2.6729078830372544E-3</v>
      </c>
      <c r="N110" s="28">
        <v>376</v>
      </c>
      <c r="O110" s="29" t="s">
        <v>524</v>
      </c>
    </row>
    <row r="111" spans="1:15" ht="11.4">
      <c r="A111" s="25">
        <v>3</v>
      </c>
      <c r="B111" s="26">
        <v>256</v>
      </c>
      <c r="C111" s="27" t="s">
        <v>525</v>
      </c>
      <c r="D111" s="24">
        <v>282245.28999999998</v>
      </c>
      <c r="E111" s="22">
        <v>0.10436041635454181</v>
      </c>
      <c r="F111" s="24">
        <f t="shared" si="6"/>
        <v>296626.73536987847</v>
      </c>
      <c r="G111" s="24">
        <v>302525.53999999998</v>
      </c>
      <c r="H111" s="24">
        <f t="shared" si="7"/>
        <v>-5898.8046301215072</v>
      </c>
      <c r="I111" s="24">
        <f t="shared" si="8"/>
        <v>-24961.162987383246</v>
      </c>
      <c r="J111" s="24">
        <f t="shared" si="9"/>
        <v>-30859.967617504753</v>
      </c>
      <c r="K111" s="24">
        <f t="shared" si="10"/>
        <v>10476.928329810555</v>
      </c>
      <c r="L111" s="24"/>
      <c r="M111" s="23">
        <f t="shared" si="11"/>
        <v>3.1554849345584077E-4</v>
      </c>
      <c r="N111" s="28">
        <v>380</v>
      </c>
      <c r="O111" s="29" t="s">
        <v>526</v>
      </c>
    </row>
    <row r="112" spans="1:15" ht="11.4">
      <c r="A112" s="25">
        <v>3</v>
      </c>
      <c r="B112" s="26">
        <v>257</v>
      </c>
      <c r="C112" s="27" t="s">
        <v>527</v>
      </c>
      <c r="D112" s="24">
        <v>6898507.04</v>
      </c>
      <c r="E112" s="22">
        <v>2.4241465710268036E-2</v>
      </c>
      <c r="F112" s="24">
        <f t="shared" si="6"/>
        <v>7250011.5846089888</v>
      </c>
      <c r="G112" s="24">
        <v>7311255.9000000004</v>
      </c>
      <c r="H112" s="24">
        <f t="shared" si="7"/>
        <v>-61244.315391011536</v>
      </c>
      <c r="I112" s="24">
        <f t="shared" si="8"/>
        <v>-610089.04203521251</v>
      </c>
      <c r="J112" s="24">
        <f t="shared" si="9"/>
        <v>-671333.35742622404</v>
      </c>
      <c r="K112" s="24">
        <f t="shared" si="10"/>
        <v>256072.16985188154</v>
      </c>
      <c r="L112" s="24"/>
      <c r="M112" s="23">
        <f t="shared" si="11"/>
        <v>7.7124883237786237E-3</v>
      </c>
      <c r="N112" s="28">
        <v>384</v>
      </c>
      <c r="O112" s="29" t="s">
        <v>528</v>
      </c>
    </row>
    <row r="113" spans="1:15" ht="11.4">
      <c r="A113" s="25">
        <v>3</v>
      </c>
      <c r="B113" s="26">
        <v>260</v>
      </c>
      <c r="C113" s="27" t="s">
        <v>529</v>
      </c>
      <c r="D113" s="24">
        <v>1495868.7</v>
      </c>
      <c r="E113" s="22">
        <v>9.7828390706298771E-2</v>
      </c>
      <c r="F113" s="24">
        <f t="shared" si="6"/>
        <v>1572088.7637238663</v>
      </c>
      <c r="G113" s="24">
        <v>1608225.78</v>
      </c>
      <c r="H113" s="24">
        <f t="shared" si="7"/>
        <v>-36137.016276133712</v>
      </c>
      <c r="I113" s="24">
        <f t="shared" si="8"/>
        <v>-132291.39245662911</v>
      </c>
      <c r="J113" s="24">
        <f t="shared" si="9"/>
        <v>-168428.40873276282</v>
      </c>
      <c r="K113" s="24">
        <f t="shared" si="10"/>
        <v>55526.556920425093</v>
      </c>
      <c r="L113" s="24"/>
      <c r="M113" s="23">
        <f t="shared" si="11"/>
        <v>1.672371980743229E-3</v>
      </c>
      <c r="N113" s="28">
        <v>388</v>
      </c>
      <c r="O113" s="29" t="s">
        <v>530</v>
      </c>
    </row>
    <row r="114" spans="1:15" ht="11.4">
      <c r="A114" s="25">
        <v>3</v>
      </c>
      <c r="B114" s="26">
        <v>261</v>
      </c>
      <c r="C114" s="27" t="s">
        <v>531</v>
      </c>
      <c r="D114" s="24">
        <v>1007289.32</v>
      </c>
      <c r="E114" s="22">
        <v>3.8753913556917569E-2</v>
      </c>
      <c r="F114" s="24">
        <f t="shared" si="6"/>
        <v>1058614.4504467899</v>
      </c>
      <c r="G114" s="24">
        <v>1059811.98</v>
      </c>
      <c r="H114" s="24">
        <f t="shared" si="7"/>
        <v>-1197.52955321013</v>
      </c>
      <c r="I114" s="24">
        <f t="shared" si="8"/>
        <v>-89082.488823712294</v>
      </c>
      <c r="J114" s="24">
        <f t="shared" si="9"/>
        <v>-90280.018376922424</v>
      </c>
      <c r="K114" s="24">
        <f t="shared" si="10"/>
        <v>37390.51947695428</v>
      </c>
      <c r="L114" s="24"/>
      <c r="M114" s="23">
        <f t="shared" si="11"/>
        <v>1.1261432472448284E-3</v>
      </c>
      <c r="N114" s="28">
        <v>393</v>
      </c>
      <c r="O114" s="29" t="s">
        <v>532</v>
      </c>
    </row>
    <row r="115" spans="1:15" ht="11.4">
      <c r="A115" s="25">
        <v>3</v>
      </c>
      <c r="B115" s="26">
        <v>263</v>
      </c>
      <c r="C115" s="27" t="s">
        <v>533</v>
      </c>
      <c r="D115" s="24">
        <v>1285211.3700000001</v>
      </c>
      <c r="E115" s="22">
        <v>-4.3499203477694335E-4</v>
      </c>
      <c r="F115" s="24">
        <f t="shared" si="6"/>
        <v>1350697.660688506</v>
      </c>
      <c r="G115" s="24">
        <v>1379140.42</v>
      </c>
      <c r="H115" s="24">
        <f t="shared" si="7"/>
        <v>-28442.759311493952</v>
      </c>
      <c r="I115" s="24">
        <f t="shared" si="8"/>
        <v>-113661.31381610697</v>
      </c>
      <c r="J115" s="24">
        <f t="shared" si="9"/>
        <v>-142104.07312760092</v>
      </c>
      <c r="K115" s="24">
        <f t="shared" si="10"/>
        <v>47706.969395831678</v>
      </c>
      <c r="L115" s="24"/>
      <c r="M115" s="23">
        <f t="shared" si="11"/>
        <v>1.4368583850445022E-3</v>
      </c>
      <c r="N115" s="28">
        <v>396</v>
      </c>
      <c r="O115" s="29" t="s">
        <v>534</v>
      </c>
    </row>
    <row r="116" spans="1:15" ht="11.4">
      <c r="A116" s="25">
        <v>3</v>
      </c>
      <c r="B116" s="26">
        <v>271</v>
      </c>
      <c r="C116" s="27" t="s">
        <v>537</v>
      </c>
      <c r="D116" s="24">
        <v>1529579.52</v>
      </c>
      <c r="E116" s="22">
        <v>-9.7472888111909588E-4</v>
      </c>
      <c r="F116" s="24">
        <f t="shared" si="6"/>
        <v>1607517.2751553294</v>
      </c>
      <c r="G116" s="24">
        <v>1649736.7</v>
      </c>
      <c r="H116" s="24">
        <f t="shared" si="7"/>
        <v>-42219.424844670575</v>
      </c>
      <c r="I116" s="24">
        <f t="shared" si="8"/>
        <v>-135272.70446526649</v>
      </c>
      <c r="J116" s="24">
        <f t="shared" si="9"/>
        <v>-177492.12930993707</v>
      </c>
      <c r="K116" s="24">
        <f t="shared" si="10"/>
        <v>56777.900548087207</v>
      </c>
      <c r="L116" s="24"/>
      <c r="M116" s="23">
        <f t="shared" si="11"/>
        <v>1.7100604695897959E-3</v>
      </c>
      <c r="N116" s="28">
        <v>407</v>
      </c>
      <c r="O116" s="29" t="s">
        <v>538</v>
      </c>
    </row>
    <row r="117" spans="1:15" ht="11.4">
      <c r="A117" s="25">
        <v>3</v>
      </c>
      <c r="B117" s="26">
        <v>272</v>
      </c>
      <c r="C117" s="27" t="s">
        <v>539</v>
      </c>
      <c r="D117" s="24">
        <v>10296725.48</v>
      </c>
      <c r="E117" s="22">
        <v>0.15476683788665738</v>
      </c>
      <c r="F117" s="24">
        <f t="shared" si="6"/>
        <v>10821381.870118169</v>
      </c>
      <c r="G117" s="24">
        <v>10996334.300000001</v>
      </c>
      <c r="H117" s="24">
        <f t="shared" si="7"/>
        <v>-174952.42988183163</v>
      </c>
      <c r="I117" s="24">
        <f t="shared" si="8"/>
        <v>-910620.13095992489</v>
      </c>
      <c r="J117" s="24">
        <f t="shared" si="9"/>
        <v>-1085572.5608417564</v>
      </c>
      <c r="K117" s="24">
        <f t="shared" si="10"/>
        <v>382213.83565229445</v>
      </c>
      <c r="L117" s="24"/>
      <c r="M117" s="23">
        <f t="shared" si="11"/>
        <v>1.1511675580989745E-2</v>
      </c>
      <c r="N117" s="28">
        <v>409</v>
      </c>
      <c r="O117" s="29" t="s">
        <v>170</v>
      </c>
    </row>
    <row r="118" spans="1:15" ht="11.4">
      <c r="A118" s="25">
        <v>3</v>
      </c>
      <c r="B118" s="26">
        <v>273</v>
      </c>
      <c r="C118" s="27" t="s">
        <v>171</v>
      </c>
      <c r="D118" s="24">
        <v>566093.6</v>
      </c>
      <c r="E118" s="22">
        <v>1.4616612804391202E-2</v>
      </c>
      <c r="F118" s="24">
        <f t="shared" si="6"/>
        <v>594938.17056001828</v>
      </c>
      <c r="G118" s="24">
        <v>602642.17000000004</v>
      </c>
      <c r="H118" s="24">
        <f t="shared" si="7"/>
        <v>-7703.999439981766</v>
      </c>
      <c r="I118" s="24">
        <f t="shared" si="8"/>
        <v>-50064.093596440653</v>
      </c>
      <c r="J118" s="24">
        <f t="shared" si="9"/>
        <v>-57768.093036422419</v>
      </c>
      <c r="K118" s="24">
        <f t="shared" si="10"/>
        <v>21013.360666406319</v>
      </c>
      <c r="L118" s="24"/>
      <c r="M118" s="23">
        <f t="shared" si="11"/>
        <v>6.3288915338496291E-4</v>
      </c>
      <c r="N118" s="28">
        <v>411</v>
      </c>
      <c r="O118" s="29" t="s">
        <v>172</v>
      </c>
    </row>
    <row r="119" spans="1:15" ht="11.4">
      <c r="A119" s="25">
        <v>3</v>
      </c>
      <c r="B119" s="26">
        <v>275</v>
      </c>
      <c r="C119" s="27" t="s">
        <v>173</v>
      </c>
      <c r="D119" s="24">
        <v>484052.55</v>
      </c>
      <c r="E119" s="22">
        <v>-4.8164865432300703E-2</v>
      </c>
      <c r="F119" s="24">
        <f t="shared" si="6"/>
        <v>508716.82448257989</v>
      </c>
      <c r="G119" s="24">
        <v>512764.14</v>
      </c>
      <c r="H119" s="24">
        <f t="shared" si="7"/>
        <v>-4047.3155174201238</v>
      </c>
      <c r="I119" s="24">
        <f t="shared" si="8"/>
        <v>-42808.560578667151</v>
      </c>
      <c r="J119" s="24">
        <f t="shared" si="9"/>
        <v>-46855.876096087275</v>
      </c>
      <c r="K119" s="24">
        <f t="shared" si="10"/>
        <v>17968.001783881107</v>
      </c>
      <c r="L119" s="24"/>
      <c r="M119" s="23">
        <f t="shared" si="11"/>
        <v>5.4116776547788643E-4</v>
      </c>
      <c r="N119" s="28">
        <v>418</v>
      </c>
      <c r="O119" s="29" t="s">
        <v>174</v>
      </c>
    </row>
    <row r="120" spans="1:15" ht="11.4">
      <c r="A120" s="25">
        <v>3</v>
      </c>
      <c r="B120" s="26">
        <v>276</v>
      </c>
      <c r="C120" s="27" t="s">
        <v>175</v>
      </c>
      <c r="D120" s="24">
        <v>2291233.17</v>
      </c>
      <c r="E120" s="22">
        <v>4.3081259133088592E-2</v>
      </c>
      <c r="F120" s="24">
        <f t="shared" si="6"/>
        <v>2407980.0062855887</v>
      </c>
      <c r="G120" s="24">
        <v>2424732.34</v>
      </c>
      <c r="H120" s="24">
        <f t="shared" si="7"/>
        <v>-16752.333714411128</v>
      </c>
      <c r="I120" s="24">
        <f t="shared" si="8"/>
        <v>-202631.70591250181</v>
      </c>
      <c r="J120" s="24">
        <f t="shared" si="9"/>
        <v>-219384.03962691294</v>
      </c>
      <c r="K120" s="24">
        <f t="shared" si="10"/>
        <v>85050.4386059893</v>
      </c>
      <c r="L120" s="24"/>
      <c r="M120" s="23">
        <f t="shared" si="11"/>
        <v>2.5615845527468335E-3</v>
      </c>
      <c r="N120" s="28">
        <v>419</v>
      </c>
      <c r="O120" s="29" t="s">
        <v>176</v>
      </c>
    </row>
    <row r="121" spans="1:15" ht="11.4">
      <c r="A121" s="25">
        <v>3</v>
      </c>
      <c r="B121" s="26">
        <v>280</v>
      </c>
      <c r="C121" s="27" t="s">
        <v>177</v>
      </c>
      <c r="D121" s="24">
        <v>458801.85</v>
      </c>
      <c r="E121" s="22">
        <v>2.7453086419227748E-2</v>
      </c>
      <c r="F121" s="24">
        <f t="shared" si="6"/>
        <v>482179.50757357432</v>
      </c>
      <c r="G121" s="24">
        <v>478412.18</v>
      </c>
      <c r="H121" s="24">
        <f t="shared" si="7"/>
        <v>3767.3275735743227</v>
      </c>
      <c r="I121" s="24">
        <f t="shared" si="8"/>
        <v>-40575.443284679648</v>
      </c>
      <c r="J121" s="24">
        <f t="shared" si="9"/>
        <v>-36808.115711105325</v>
      </c>
      <c r="K121" s="24">
        <f t="shared" si="10"/>
        <v>17030.697306001079</v>
      </c>
      <c r="L121" s="24"/>
      <c r="M121" s="23">
        <f t="shared" si="11"/>
        <v>5.1293763861303993E-4</v>
      </c>
      <c r="N121" s="28">
        <v>429</v>
      </c>
      <c r="O121" s="29" t="s">
        <v>178</v>
      </c>
    </row>
    <row r="122" spans="1:15" ht="11.4">
      <c r="A122" s="25">
        <v>3</v>
      </c>
      <c r="B122" s="26">
        <v>284</v>
      </c>
      <c r="C122" s="27" t="s">
        <v>557</v>
      </c>
      <c r="D122" s="24">
        <v>462193.53</v>
      </c>
      <c r="E122" s="22">
        <v>8.7390225749558709E-2</v>
      </c>
      <c r="F122" s="24">
        <f t="shared" si="6"/>
        <v>485744.00626129133</v>
      </c>
      <c r="G122" s="24">
        <v>500030.06</v>
      </c>
      <c r="H122" s="24">
        <f t="shared" si="7"/>
        <v>-14286.053738708666</v>
      </c>
      <c r="I122" s="24">
        <f t="shared" si="8"/>
        <v>-40875.396128112567</v>
      </c>
      <c r="J122" s="24">
        <f t="shared" si="9"/>
        <v>-55161.449866821233</v>
      </c>
      <c r="K122" s="24">
        <f t="shared" si="10"/>
        <v>17156.596265298689</v>
      </c>
      <c r="L122" s="24"/>
      <c r="M122" s="23">
        <f t="shared" si="11"/>
        <v>5.1672951593465725E-4</v>
      </c>
      <c r="N122" s="28">
        <v>436</v>
      </c>
      <c r="O122" s="29" t="s">
        <v>558</v>
      </c>
    </row>
    <row r="123" spans="1:15" ht="11.4">
      <c r="A123" s="25">
        <v>3</v>
      </c>
      <c r="B123" s="26">
        <v>285</v>
      </c>
      <c r="C123" s="27" t="s">
        <v>790</v>
      </c>
      <c r="D123" s="24">
        <v>9124008.3699999992</v>
      </c>
      <c r="E123" s="22">
        <v>3.0658541185476203E-3</v>
      </c>
      <c r="F123" s="24">
        <f t="shared" si="6"/>
        <v>9588910.4696150869</v>
      </c>
      <c r="G123" s="24">
        <v>9766702.4299999997</v>
      </c>
      <c r="H123" s="24">
        <f t="shared" si="7"/>
        <v>-177791.96038491279</v>
      </c>
      <c r="I123" s="24">
        <f t="shared" si="8"/>
        <v>-806907.56618761981</v>
      </c>
      <c r="J123" s="24">
        <f t="shared" si="9"/>
        <v>-984699.5265725326</v>
      </c>
      <c r="K123" s="24">
        <f t="shared" si="10"/>
        <v>338682.64647775568</v>
      </c>
      <c r="L123" s="24"/>
      <c r="M123" s="23">
        <f t="shared" si="11"/>
        <v>1.0200585084810384E-2</v>
      </c>
      <c r="N123" s="28">
        <v>1902</v>
      </c>
      <c r="O123" s="29" t="s">
        <v>791</v>
      </c>
    </row>
    <row r="124" spans="1:15" ht="11.4">
      <c r="A124" s="25">
        <v>3</v>
      </c>
      <c r="B124" s="26">
        <v>286</v>
      </c>
      <c r="C124" s="27" t="s">
        <v>561</v>
      </c>
      <c r="D124" s="24">
        <v>17049568.359999999</v>
      </c>
      <c r="E124" s="22">
        <v>6.8769350398337287E-2</v>
      </c>
      <c r="F124" s="24">
        <f t="shared" si="6"/>
        <v>17918307.164992452</v>
      </c>
      <c r="G124" s="24">
        <v>18194499.16</v>
      </c>
      <c r="H124" s="24">
        <f t="shared" si="7"/>
        <v>-276191.99500754848</v>
      </c>
      <c r="I124" s="24">
        <f t="shared" si="8"/>
        <v>-1507826.9497375579</v>
      </c>
      <c r="J124" s="24">
        <f t="shared" si="9"/>
        <v>-1784018.9447451064</v>
      </c>
      <c r="K124" s="24">
        <f t="shared" si="10"/>
        <v>632878.96057335695</v>
      </c>
      <c r="L124" s="24"/>
      <c r="M124" s="23">
        <f t="shared" si="11"/>
        <v>1.9061312272280504E-2</v>
      </c>
      <c r="N124" s="28">
        <v>2222</v>
      </c>
      <c r="O124" s="29" t="s">
        <v>562</v>
      </c>
    </row>
    <row r="125" spans="1:15" ht="11.4">
      <c r="A125" s="25">
        <v>3</v>
      </c>
      <c r="B125" s="26">
        <v>287</v>
      </c>
      <c r="C125" s="27" t="s">
        <v>563</v>
      </c>
      <c r="D125" s="24">
        <v>1544450.55</v>
      </c>
      <c r="E125" s="22">
        <v>-5.2926080673096039E-4</v>
      </c>
      <c r="F125" s="24">
        <f t="shared" si="6"/>
        <v>1623146.0393429887</v>
      </c>
      <c r="G125" s="24">
        <v>1653858.28</v>
      </c>
      <c r="H125" s="24">
        <f t="shared" si="7"/>
        <v>-30712.24065701128</v>
      </c>
      <c r="I125" s="24">
        <f t="shared" si="8"/>
        <v>-136587.86619434357</v>
      </c>
      <c r="J125" s="24">
        <f t="shared" si="9"/>
        <v>-167300.10685135485</v>
      </c>
      <c r="K125" s="24">
        <f t="shared" si="10"/>
        <v>57329.912294679903</v>
      </c>
      <c r="L125" s="24"/>
      <c r="M125" s="23">
        <f t="shared" si="11"/>
        <v>1.7266861894118578E-3</v>
      </c>
      <c r="N125" s="28">
        <v>442</v>
      </c>
      <c r="O125" s="29" t="s">
        <v>564</v>
      </c>
    </row>
    <row r="126" spans="1:15" ht="11.4">
      <c r="A126" s="25">
        <v>3</v>
      </c>
      <c r="B126" s="26">
        <v>288</v>
      </c>
      <c r="C126" s="27" t="s">
        <v>565</v>
      </c>
      <c r="D126" s="24">
        <v>1564913.17</v>
      </c>
      <c r="E126" s="22">
        <v>1.6815943529419619E-2</v>
      </c>
      <c r="F126" s="24">
        <f t="shared" si="6"/>
        <v>1644651.3058000992</v>
      </c>
      <c r="G126" s="24">
        <v>1653147.39</v>
      </c>
      <c r="H126" s="24">
        <f t="shared" si="7"/>
        <v>-8496.0841999007389</v>
      </c>
      <c r="I126" s="24">
        <f t="shared" si="8"/>
        <v>-138397.53604913154</v>
      </c>
      <c r="J126" s="24">
        <f t="shared" si="9"/>
        <v>-146893.62024903228</v>
      </c>
      <c r="K126" s="24">
        <f t="shared" si="10"/>
        <v>58089.483528552919</v>
      </c>
      <c r="L126" s="24"/>
      <c r="M126" s="23">
        <f t="shared" si="11"/>
        <v>1.7495632723674647E-3</v>
      </c>
      <c r="N126" s="28">
        <v>447</v>
      </c>
      <c r="O126" s="29" t="s">
        <v>566</v>
      </c>
    </row>
    <row r="127" spans="1:15" ht="11.4">
      <c r="A127" s="25">
        <v>3</v>
      </c>
      <c r="B127" s="26">
        <v>291</v>
      </c>
      <c r="C127" s="27" t="s">
        <v>567</v>
      </c>
      <c r="D127" s="24">
        <v>358017.59</v>
      </c>
      <c r="E127" s="22">
        <v>-1.66457219749628E-2</v>
      </c>
      <c r="F127" s="24">
        <f t="shared" si="6"/>
        <v>376259.91536188847</v>
      </c>
      <c r="G127" s="24">
        <v>384790.94</v>
      </c>
      <c r="H127" s="24">
        <f t="shared" si="7"/>
        <v>-8531.0246381115285</v>
      </c>
      <c r="I127" s="24">
        <f t="shared" si="8"/>
        <v>-31662.30131365576</v>
      </c>
      <c r="J127" s="24">
        <f t="shared" si="9"/>
        <v>-40193.325951767285</v>
      </c>
      <c r="K127" s="24">
        <f t="shared" si="10"/>
        <v>13289.591586245782</v>
      </c>
      <c r="L127" s="24"/>
      <c r="M127" s="23">
        <f t="shared" si="11"/>
        <v>4.0026145752579574E-4</v>
      </c>
      <c r="N127" s="28">
        <v>453</v>
      </c>
      <c r="O127" s="29" t="s">
        <v>568</v>
      </c>
    </row>
    <row r="128" spans="1:15" ht="11.4">
      <c r="A128" s="25">
        <v>3</v>
      </c>
      <c r="B128" s="26">
        <v>290</v>
      </c>
      <c r="C128" s="27" t="s">
        <v>569</v>
      </c>
      <c r="D128" s="24">
        <v>1646521.92</v>
      </c>
      <c r="E128" s="22">
        <v>1.8208409814615537E-5</v>
      </c>
      <c r="F128" s="24">
        <f t="shared" si="6"/>
        <v>1730418.3245876103</v>
      </c>
      <c r="G128" s="24">
        <v>1752722.23</v>
      </c>
      <c r="H128" s="24">
        <f t="shared" si="7"/>
        <v>-22303.905412389664</v>
      </c>
      <c r="I128" s="24">
        <f t="shared" si="8"/>
        <v>-145614.83738991429</v>
      </c>
      <c r="J128" s="24">
        <f t="shared" si="9"/>
        <v>-167918.74280230395</v>
      </c>
      <c r="K128" s="24">
        <f t="shared" si="10"/>
        <v>61118.795460863381</v>
      </c>
      <c r="L128" s="24"/>
      <c r="M128" s="23">
        <f t="shared" si="11"/>
        <v>1.8408013515407765E-3</v>
      </c>
      <c r="N128" s="28">
        <v>454</v>
      </c>
      <c r="O128" s="29" t="s">
        <v>570</v>
      </c>
    </row>
    <row r="129" spans="1:15" ht="11.4">
      <c r="A129" s="25">
        <v>3</v>
      </c>
      <c r="B129" s="26">
        <v>857</v>
      </c>
      <c r="C129" s="27" t="s">
        <v>1144</v>
      </c>
      <c r="D129" s="24">
        <v>18626074.109999999</v>
      </c>
      <c r="E129" s="22">
        <v>2.6276023531211109E-2</v>
      </c>
      <c r="F129" s="24">
        <f t="shared" si="6"/>
        <v>19575141.735781364</v>
      </c>
      <c r="G129" s="24">
        <v>19632874.34</v>
      </c>
      <c r="H129" s="24">
        <f t="shared" si="7"/>
        <v>-57732.604218635708</v>
      </c>
      <c r="I129" s="24">
        <f t="shared" si="8"/>
        <v>-1647249.7084886318</v>
      </c>
      <c r="J129" s="24">
        <f t="shared" si="9"/>
        <v>-1704982.3127072675</v>
      </c>
      <c r="K129" s="24">
        <f t="shared" si="10"/>
        <v>691398.75998005108</v>
      </c>
      <c r="L129" s="24"/>
      <c r="M129" s="23">
        <f t="shared" si="11"/>
        <v>2.082383597759006E-2</v>
      </c>
      <c r="N129" s="28">
        <v>465</v>
      </c>
      <c r="O129" s="29" t="s">
        <v>571</v>
      </c>
    </row>
    <row r="130" spans="1:15" ht="11.4">
      <c r="A130" s="25">
        <v>3</v>
      </c>
      <c r="B130" s="26">
        <v>300</v>
      </c>
      <c r="C130" s="27" t="s">
        <v>574</v>
      </c>
      <c r="D130" s="24">
        <v>730681.33</v>
      </c>
      <c r="E130" s="22">
        <v>6.8646078805023386E-4</v>
      </c>
      <c r="F130" s="24">
        <f t="shared" si="6"/>
        <v>767912.25644056208</v>
      </c>
      <c r="G130" s="24">
        <v>780896.36</v>
      </c>
      <c r="H130" s="24">
        <f t="shared" si="7"/>
        <v>-12984.103559437906</v>
      </c>
      <c r="I130" s="24">
        <f t="shared" si="8"/>
        <v>-64619.876455575082</v>
      </c>
      <c r="J130" s="24">
        <f t="shared" si="9"/>
        <v>-77603.980015012989</v>
      </c>
      <c r="K130" s="24">
        <f t="shared" si="10"/>
        <v>27122.847386897596</v>
      </c>
      <c r="L130" s="24"/>
      <c r="M130" s="23">
        <f t="shared" si="11"/>
        <v>8.1689722042061364E-4</v>
      </c>
      <c r="N130" s="28">
        <v>472</v>
      </c>
      <c r="O130" s="29" t="s">
        <v>575</v>
      </c>
    </row>
    <row r="131" spans="1:15" ht="11.4">
      <c r="A131" s="25">
        <v>3</v>
      </c>
      <c r="B131" s="26">
        <v>301</v>
      </c>
      <c r="C131" s="27" t="s">
        <v>576</v>
      </c>
      <c r="D131" s="24">
        <v>2780203.84</v>
      </c>
      <c r="E131" s="22">
        <v>4.4893443471680679E-3</v>
      </c>
      <c r="F131" s="24">
        <f t="shared" si="6"/>
        <v>2921865.5472408412</v>
      </c>
      <c r="G131" s="24">
        <v>2977417.02</v>
      </c>
      <c r="H131" s="24">
        <f t="shared" si="7"/>
        <v>-55551.472759158816</v>
      </c>
      <c r="I131" s="24">
        <f t="shared" si="8"/>
        <v>-245875.21438670871</v>
      </c>
      <c r="J131" s="24">
        <f t="shared" si="9"/>
        <v>-301426.6871458675</v>
      </c>
      <c r="K131" s="24">
        <f t="shared" si="10"/>
        <v>103201.00071092095</v>
      </c>
      <c r="L131" s="24"/>
      <c r="M131" s="23">
        <f t="shared" si="11"/>
        <v>3.1082507460519302E-3</v>
      </c>
      <c r="N131" s="28">
        <v>475</v>
      </c>
      <c r="O131" s="29" t="s">
        <v>577</v>
      </c>
    </row>
    <row r="132" spans="1:15" ht="11.4">
      <c r="A132" s="25">
        <v>3</v>
      </c>
      <c r="B132" s="26">
        <v>304</v>
      </c>
      <c r="C132" s="27" t="s">
        <v>578</v>
      </c>
      <c r="D132" s="24">
        <v>186552.08</v>
      </c>
      <c r="E132" s="22">
        <v>7.7382643700624476E-2</v>
      </c>
      <c r="F132" s="24">
        <f t="shared" si="6"/>
        <v>196057.60105637333</v>
      </c>
      <c r="G132" s="24">
        <v>188119.31</v>
      </c>
      <c r="H132" s="24">
        <f t="shared" si="7"/>
        <v>7938.2910563733312</v>
      </c>
      <c r="I132" s="24">
        <f t="shared" si="8"/>
        <v>-16498.262467073793</v>
      </c>
      <c r="J132" s="24">
        <f t="shared" si="9"/>
        <v>-8559.971410700462</v>
      </c>
      <c r="K132" s="24">
        <f t="shared" si="10"/>
        <v>6924.8020823911183</v>
      </c>
      <c r="L132" s="24"/>
      <c r="M132" s="23">
        <f t="shared" si="11"/>
        <v>2.0856407486925108E-4</v>
      </c>
      <c r="N132" s="28">
        <v>482</v>
      </c>
      <c r="O132" s="29" t="s">
        <v>579</v>
      </c>
    </row>
    <row r="133" spans="1:15" ht="11.4">
      <c r="A133" s="25">
        <v>3</v>
      </c>
      <c r="B133" s="26">
        <v>305</v>
      </c>
      <c r="C133" s="27" t="s">
        <v>580</v>
      </c>
      <c r="D133" s="24">
        <v>2689873.95</v>
      </c>
      <c r="E133" s="22">
        <v>8.7694714382303383E-3</v>
      </c>
      <c r="F133" s="24">
        <f t="shared" si="6"/>
        <v>2826933.0139928279</v>
      </c>
      <c r="G133" s="24">
        <v>2868206.03</v>
      </c>
      <c r="H133" s="24">
        <f t="shared" si="7"/>
        <v>-41273.016007171944</v>
      </c>
      <c r="I133" s="24">
        <f t="shared" si="8"/>
        <v>-237886.63428702878</v>
      </c>
      <c r="J133" s="24">
        <f t="shared" si="9"/>
        <v>-279159.65029420075</v>
      </c>
      <c r="K133" s="24">
        <f t="shared" si="10"/>
        <v>99847.960581997395</v>
      </c>
      <c r="L133" s="24"/>
      <c r="M133" s="23">
        <f t="shared" si="11"/>
        <v>3.0072624861467545E-3</v>
      </c>
      <c r="N133" s="28">
        <v>484</v>
      </c>
      <c r="O133" s="29" t="s">
        <v>581</v>
      </c>
    </row>
    <row r="134" spans="1:15" ht="11.4">
      <c r="A134" s="25">
        <v>3</v>
      </c>
      <c r="B134" s="26">
        <v>312</v>
      </c>
      <c r="C134" s="27" t="s">
        <v>582</v>
      </c>
      <c r="D134" s="24">
        <v>250088.66</v>
      </c>
      <c r="E134" s="22">
        <v>9.3574625774144882E-3</v>
      </c>
      <c r="F134" s="24">
        <f t="shared" si="6"/>
        <v>262831.60568889388</v>
      </c>
      <c r="G134" s="24">
        <v>270226.19</v>
      </c>
      <c r="H134" s="24">
        <f t="shared" si="7"/>
        <v>-7394.5843111061258</v>
      </c>
      <c r="I134" s="24">
        <f t="shared" si="8"/>
        <v>-22117.300180833037</v>
      </c>
      <c r="J134" s="24">
        <f t="shared" si="9"/>
        <v>-29511.884491939163</v>
      </c>
      <c r="K134" s="24">
        <f t="shared" si="10"/>
        <v>9283.276142246199</v>
      </c>
      <c r="L134" s="24"/>
      <c r="M134" s="23">
        <f t="shared" si="11"/>
        <v>2.7959757944371716E-4</v>
      </c>
      <c r="N134" s="28">
        <v>500</v>
      </c>
      <c r="O134" s="29" t="s">
        <v>583</v>
      </c>
    </row>
    <row r="135" spans="1:15" ht="11.4">
      <c r="A135" s="25">
        <v>3</v>
      </c>
      <c r="B135" s="26">
        <v>316</v>
      </c>
      <c r="C135" s="27" t="s">
        <v>850</v>
      </c>
      <c r="D135" s="24">
        <v>881483.98</v>
      </c>
      <c r="E135" s="22">
        <v>-1.2238770682874039E-3</v>
      </c>
      <c r="F135" s="24">
        <f t="shared" si="6"/>
        <v>926398.86131756974</v>
      </c>
      <c r="G135" s="24">
        <v>931234.76</v>
      </c>
      <c r="H135" s="24">
        <f t="shared" si="7"/>
        <v>-4835.8986824302701</v>
      </c>
      <c r="I135" s="24">
        <f t="shared" si="8"/>
        <v>-77956.536654862415</v>
      </c>
      <c r="J135" s="24">
        <f t="shared" si="9"/>
        <v>-82792.435337292685</v>
      </c>
      <c r="K135" s="24">
        <f t="shared" si="10"/>
        <v>32720.632760022891</v>
      </c>
      <c r="L135" s="24"/>
      <c r="M135" s="23">
        <f t="shared" si="11"/>
        <v>9.8549365303654307E-4</v>
      </c>
      <c r="N135" s="28">
        <v>506</v>
      </c>
      <c r="O135" s="29" t="s">
        <v>851</v>
      </c>
    </row>
    <row r="136" spans="1:15" ht="11.4">
      <c r="A136" s="25">
        <v>3</v>
      </c>
      <c r="B136" s="26">
        <v>317</v>
      </c>
      <c r="C136" s="27" t="s">
        <v>852</v>
      </c>
      <c r="D136" s="24">
        <v>418113.51</v>
      </c>
      <c r="E136" s="22">
        <v>-1.1443758771793652E-2</v>
      </c>
      <c r="F136" s="24">
        <f t="shared" si="6"/>
        <v>439417.9455938522</v>
      </c>
      <c r="G136" s="24">
        <v>461512.58</v>
      </c>
      <c r="H136" s="24">
        <f t="shared" si="7"/>
        <v>-22094.634406147816</v>
      </c>
      <c r="I136" s="24">
        <f t="shared" si="8"/>
        <v>-36977.054498719517</v>
      </c>
      <c r="J136" s="24">
        <f t="shared" si="9"/>
        <v>-59071.688904867333</v>
      </c>
      <c r="K136" s="24">
        <f t="shared" si="10"/>
        <v>15520.348552124748</v>
      </c>
      <c r="L136" s="24"/>
      <c r="M136" s="23">
        <f t="shared" si="11"/>
        <v>4.6744832544073147E-4</v>
      </c>
      <c r="N136" s="28">
        <v>507</v>
      </c>
      <c r="O136" s="29" t="s">
        <v>853</v>
      </c>
    </row>
    <row r="137" spans="1:15" ht="11.4">
      <c r="A137" s="25">
        <v>3</v>
      </c>
      <c r="B137" s="26">
        <v>319</v>
      </c>
      <c r="C137" s="27" t="s">
        <v>854</v>
      </c>
      <c r="D137" s="24">
        <v>505896.35</v>
      </c>
      <c r="E137" s="22">
        <v>6.8593309247082955E-3</v>
      </c>
      <c r="F137" s="24">
        <f t="shared" si="6"/>
        <v>531673.64718836371</v>
      </c>
      <c r="G137" s="24">
        <v>541106.6</v>
      </c>
      <c r="H137" s="24">
        <f t="shared" si="7"/>
        <v>-9432.9528116362635</v>
      </c>
      <c r="I137" s="24">
        <f t="shared" si="8"/>
        <v>-44740.379005340641</v>
      </c>
      <c r="J137" s="24">
        <f t="shared" si="9"/>
        <v>-54173.331816976905</v>
      </c>
      <c r="K137" s="24">
        <f t="shared" si="10"/>
        <v>18778.842336971349</v>
      </c>
      <c r="L137" s="24"/>
      <c r="M137" s="23">
        <f t="shared" si="11"/>
        <v>5.6558899915498586E-4</v>
      </c>
      <c r="N137" s="28">
        <v>514</v>
      </c>
      <c r="O137" s="29" t="s">
        <v>855</v>
      </c>
    </row>
    <row r="138" spans="1:15" ht="11.4">
      <c r="A138" s="25">
        <v>3</v>
      </c>
      <c r="B138" s="26">
        <v>398</v>
      </c>
      <c r="C138" s="27" t="s">
        <v>857</v>
      </c>
      <c r="D138" s="24">
        <v>16723193.83</v>
      </c>
      <c r="E138" s="22">
        <v>1.6905221872386762E-2</v>
      </c>
      <c r="F138" s="24">
        <f t="shared" si="6"/>
        <v>17575302.641013406</v>
      </c>
      <c r="G138" s="24">
        <v>17777236.77</v>
      </c>
      <c r="H138" s="24">
        <f t="shared" si="7"/>
        <v>-201934.12898659334</v>
      </c>
      <c r="I138" s="24">
        <f t="shared" si="8"/>
        <v>-1478963.0922104383</v>
      </c>
      <c r="J138" s="24">
        <f t="shared" si="9"/>
        <v>-1680897.2211970317</v>
      </c>
      <c r="K138" s="24">
        <f t="shared" si="10"/>
        <v>620763.9574869083</v>
      </c>
      <c r="L138" s="24"/>
      <c r="M138" s="23">
        <f t="shared" si="11"/>
        <v>1.8696427560674307E-2</v>
      </c>
      <c r="N138" s="28">
        <v>517</v>
      </c>
      <c r="O138" s="29" t="s">
        <v>858</v>
      </c>
    </row>
    <row r="139" spans="1:15" ht="11.4">
      <c r="A139" s="25">
        <v>3</v>
      </c>
      <c r="B139" s="26">
        <v>399</v>
      </c>
      <c r="C139" s="27" t="s">
        <v>859</v>
      </c>
      <c r="D139" s="24">
        <v>1517764.69</v>
      </c>
      <c r="E139" s="22">
        <v>1.4864459351312309E-2</v>
      </c>
      <c r="F139" s="24">
        <f t="shared" si="6"/>
        <v>1595100.4357039069</v>
      </c>
      <c r="G139" s="24">
        <v>1629693.32</v>
      </c>
      <c r="H139" s="24">
        <f t="shared" si="7"/>
        <v>-34592.884296093136</v>
      </c>
      <c r="I139" s="24">
        <f t="shared" si="8"/>
        <v>-134227.82645402232</v>
      </c>
      <c r="J139" s="24">
        <f t="shared" si="9"/>
        <v>-168820.71075011545</v>
      </c>
      <c r="K139" s="24">
        <f t="shared" si="10"/>
        <v>56339.334763202372</v>
      </c>
      <c r="L139" s="24"/>
      <c r="M139" s="23">
        <f t="shared" si="11"/>
        <v>1.6968515625184434E-3</v>
      </c>
      <c r="N139" s="28">
        <v>518</v>
      </c>
      <c r="O139" s="29" t="s">
        <v>860</v>
      </c>
    </row>
    <row r="140" spans="1:15" ht="11.4">
      <c r="A140" s="25">
        <v>3</v>
      </c>
      <c r="B140" s="26">
        <v>400</v>
      </c>
      <c r="C140" s="27" t="s">
        <v>861</v>
      </c>
      <c r="D140" s="24">
        <v>1579355.07</v>
      </c>
      <c r="E140" s="22">
        <v>1.5672496250734518E-2</v>
      </c>
      <c r="F140" s="24">
        <f t="shared" si="6"/>
        <v>1659829.0742211</v>
      </c>
      <c r="G140" s="24">
        <v>1672727.2</v>
      </c>
      <c r="H140" s="24">
        <f t="shared" si="7"/>
        <v>-12898.125778899994</v>
      </c>
      <c r="I140" s="24">
        <f t="shared" si="8"/>
        <v>-139674.74644916155</v>
      </c>
      <c r="J140" s="24">
        <f t="shared" si="9"/>
        <v>-152572.87222806155</v>
      </c>
      <c r="K140" s="24">
        <f t="shared" si="10"/>
        <v>58625.565995141791</v>
      </c>
      <c r="L140" s="24"/>
      <c r="M140" s="23">
        <f t="shared" si="11"/>
        <v>1.7657092274962107E-3</v>
      </c>
      <c r="N140" s="28">
        <v>523</v>
      </c>
      <c r="O140" s="29" t="s">
        <v>862</v>
      </c>
    </row>
    <row r="141" spans="1:15" ht="11.4">
      <c r="A141" s="25">
        <v>3</v>
      </c>
      <c r="B141" s="26">
        <v>407</v>
      </c>
      <c r="C141" s="27" t="s">
        <v>865</v>
      </c>
      <c r="D141" s="24">
        <v>533275.49</v>
      </c>
      <c r="E141" s="22">
        <v>4.1854785130772927E-3</v>
      </c>
      <c r="F141" s="24">
        <f t="shared" si="6"/>
        <v>560447.85601726884</v>
      </c>
      <c r="G141" s="24">
        <v>569063.85</v>
      </c>
      <c r="H141" s="24">
        <f t="shared" si="7"/>
        <v>-8615.9939827311318</v>
      </c>
      <c r="I141" s="24">
        <f t="shared" si="8"/>
        <v>-47161.730929386511</v>
      </c>
      <c r="J141" s="24">
        <f t="shared" si="9"/>
        <v>-55777.724912117643</v>
      </c>
      <c r="K141" s="24">
        <f t="shared" si="10"/>
        <v>19795.15438069704</v>
      </c>
      <c r="L141" s="24"/>
      <c r="M141" s="23">
        <f t="shared" si="11"/>
        <v>5.9619870881255557E-4</v>
      </c>
      <c r="N141" s="28">
        <v>533</v>
      </c>
      <c r="O141" s="29" t="s">
        <v>866</v>
      </c>
    </row>
    <row r="142" spans="1:15" ht="11.4">
      <c r="A142" s="25">
        <v>3</v>
      </c>
      <c r="B142" s="26">
        <v>403</v>
      </c>
      <c r="C142" s="27" t="s">
        <v>869</v>
      </c>
      <c r="D142" s="24">
        <v>634569.23</v>
      </c>
      <c r="E142" s="22">
        <v>2.0670562248667205E-2</v>
      </c>
      <c r="F142" s="24">
        <f t="shared" si="6"/>
        <v>666902.88812641497</v>
      </c>
      <c r="G142" s="24">
        <v>669959.68000000005</v>
      </c>
      <c r="H142" s="24">
        <f t="shared" si="7"/>
        <v>-3056.7918735850835</v>
      </c>
      <c r="I142" s="24">
        <f t="shared" si="8"/>
        <v>-56119.930209670769</v>
      </c>
      <c r="J142" s="24">
        <f t="shared" si="9"/>
        <v>-59176.722083255852</v>
      </c>
      <c r="K142" s="24">
        <f t="shared" si="10"/>
        <v>23555.171967663555</v>
      </c>
      <c r="L142" s="24"/>
      <c r="M142" s="23">
        <f t="shared" si="11"/>
        <v>7.0944448539755239E-4</v>
      </c>
      <c r="N142" s="28">
        <v>537</v>
      </c>
      <c r="O142" s="29" t="s">
        <v>870</v>
      </c>
    </row>
    <row r="143" spans="1:15" ht="11.4">
      <c r="A143" s="25">
        <v>3</v>
      </c>
      <c r="B143" s="26">
        <v>405</v>
      </c>
      <c r="C143" s="27" t="s">
        <v>873</v>
      </c>
      <c r="D143" s="24">
        <v>11947893.42</v>
      </c>
      <c r="E143" s="22">
        <v>1.6384494742683522E-2</v>
      </c>
      <c r="F143" s="24">
        <f t="shared" si="6"/>
        <v>12556682.946673272</v>
      </c>
      <c r="G143" s="24">
        <v>12673622.689999999</v>
      </c>
      <c r="H143" s="24">
        <f t="shared" si="7"/>
        <v>-116939.7433267273</v>
      </c>
      <c r="I143" s="24">
        <f t="shared" si="8"/>
        <v>-1056645.8523098961</v>
      </c>
      <c r="J143" s="24">
        <f t="shared" si="9"/>
        <v>-1173585.5956366234</v>
      </c>
      <c r="K143" s="24">
        <f t="shared" si="10"/>
        <v>443505.09109843825</v>
      </c>
      <c r="L143" s="24"/>
      <c r="M143" s="23">
        <f t="shared" si="11"/>
        <v>1.3357671154235924E-2</v>
      </c>
      <c r="N143" s="28">
        <v>542</v>
      </c>
      <c r="O143" s="29" t="s">
        <v>874</v>
      </c>
    </row>
    <row r="144" spans="1:15" ht="11.4">
      <c r="A144" s="25">
        <v>3</v>
      </c>
      <c r="B144" s="26">
        <v>408</v>
      </c>
      <c r="C144" s="27" t="s">
        <v>132</v>
      </c>
      <c r="D144" s="24">
        <v>3056091.19</v>
      </c>
      <c r="E144" s="22">
        <v>2.2519305255935984E-2</v>
      </c>
      <c r="F144" s="24">
        <f t="shared" ref="F144:F207" si="12">SUM($F$15 * M144)</f>
        <v>3211810.3819636707</v>
      </c>
      <c r="G144" s="24">
        <v>3260166.1</v>
      </c>
      <c r="H144" s="24">
        <f t="shared" ref="H144:H207" si="13">SUM(F144 - G144)</f>
        <v>-48355.718036329374</v>
      </c>
      <c r="I144" s="24">
        <f t="shared" ref="I144:I207" si="14">SUM($I$15 * M144)</f>
        <v>-270274.09491189744</v>
      </c>
      <c r="J144" s="24">
        <f t="shared" ref="J144:J207" si="15">SUM(H144 + I144)</f>
        <v>-318629.81294822681</v>
      </c>
      <c r="K144" s="24">
        <f t="shared" ref="K144:K207" si="16">SUM($K$15 * M144)</f>
        <v>113441.92268716142</v>
      </c>
      <c r="L144" s="24"/>
      <c r="M144" s="23">
        <f t="shared" ref="M144:M207" si="17">SUM(D144 / $D$15 )</f>
        <v>3.416691101800734E-3</v>
      </c>
      <c r="N144" s="28">
        <v>545</v>
      </c>
      <c r="O144" s="29" t="s">
        <v>133</v>
      </c>
    </row>
    <row r="145" spans="1:15" ht="11.4">
      <c r="A145" s="25">
        <v>3</v>
      </c>
      <c r="B145" s="26">
        <v>410</v>
      </c>
      <c r="C145" s="27" t="s">
        <v>875</v>
      </c>
      <c r="D145" s="24">
        <v>3211750.58</v>
      </c>
      <c r="E145" s="22">
        <v>2.812261774020965E-2</v>
      </c>
      <c r="F145" s="24">
        <f t="shared" si="12"/>
        <v>3375401.195774476</v>
      </c>
      <c r="G145" s="24">
        <v>3411012.28</v>
      </c>
      <c r="H145" s="24">
        <f t="shared" si="13"/>
        <v>-35611.084225523751</v>
      </c>
      <c r="I145" s="24">
        <f t="shared" si="14"/>
        <v>-284040.27469228161</v>
      </c>
      <c r="J145" s="24">
        <f t="shared" si="15"/>
        <v>-319651.35891780537</v>
      </c>
      <c r="K145" s="24">
        <f t="shared" si="16"/>
        <v>119219.98995939839</v>
      </c>
      <c r="L145" s="24"/>
      <c r="M145" s="23">
        <f t="shared" si="17"/>
        <v>3.5907173397824385E-3</v>
      </c>
      <c r="N145" s="28">
        <v>549</v>
      </c>
      <c r="O145" s="29" t="s">
        <v>876</v>
      </c>
    </row>
    <row r="146" spans="1:15" ht="11.4">
      <c r="A146" s="25">
        <v>3</v>
      </c>
      <c r="B146" s="26">
        <v>413</v>
      </c>
      <c r="C146" s="27" t="s">
        <v>877</v>
      </c>
      <c r="D146" s="24">
        <v>339588.97</v>
      </c>
      <c r="E146" s="22">
        <v>-2.9903627198356172E-3</v>
      </c>
      <c r="F146" s="24">
        <f t="shared" si="12"/>
        <v>356892.288756066</v>
      </c>
      <c r="G146" s="24">
        <v>358820.4</v>
      </c>
      <c r="H146" s="24">
        <f t="shared" si="13"/>
        <v>-1928.1112439340213</v>
      </c>
      <c r="I146" s="24">
        <f t="shared" si="14"/>
        <v>-30032.51401958771</v>
      </c>
      <c r="J146" s="24">
        <f t="shared" si="15"/>
        <v>-31960.625263521732</v>
      </c>
      <c r="K146" s="24">
        <f t="shared" si="16"/>
        <v>12605.522311051449</v>
      </c>
      <c r="L146" s="24"/>
      <c r="M146" s="23">
        <f t="shared" si="17"/>
        <v>3.7965837402537594E-4</v>
      </c>
      <c r="N146" s="28">
        <v>552</v>
      </c>
      <c r="O146" s="29" t="s">
        <v>878</v>
      </c>
    </row>
    <row r="147" spans="1:15" ht="11.4">
      <c r="A147" s="25">
        <v>3</v>
      </c>
      <c r="B147" s="26">
        <v>416</v>
      </c>
      <c r="C147" s="27" t="s">
        <v>879</v>
      </c>
      <c r="D147" s="24">
        <v>576666.28</v>
      </c>
      <c r="E147" s="22">
        <v>-2.3024510382914551E-3</v>
      </c>
      <c r="F147" s="24">
        <f t="shared" si="12"/>
        <v>606049.5678574203</v>
      </c>
      <c r="G147" s="24">
        <v>626035</v>
      </c>
      <c r="H147" s="24">
        <f t="shared" si="13"/>
        <v>-19985.432142579695</v>
      </c>
      <c r="I147" s="24">
        <f t="shared" si="14"/>
        <v>-50999.118548295301</v>
      </c>
      <c r="J147" s="24">
        <f t="shared" si="15"/>
        <v>-70984.550690874996</v>
      </c>
      <c r="K147" s="24">
        <f t="shared" si="16"/>
        <v>21405.81791738125</v>
      </c>
      <c r="L147" s="24"/>
      <c r="M147" s="23">
        <f t="shared" si="17"/>
        <v>6.4470934441734733E-4</v>
      </c>
      <c r="N147" s="28">
        <v>560</v>
      </c>
      <c r="O147" s="29" t="s">
        <v>880</v>
      </c>
    </row>
    <row r="148" spans="1:15" ht="11.4">
      <c r="A148" s="25">
        <v>3</v>
      </c>
      <c r="B148" s="26">
        <v>438</v>
      </c>
      <c r="C148" s="27" t="s">
        <v>881</v>
      </c>
      <c r="D148" s="24">
        <v>533888.15999999992</v>
      </c>
      <c r="E148" s="22">
        <v>3.3325875957616123E-2</v>
      </c>
      <c r="F148" s="24">
        <f t="shared" si="12"/>
        <v>561091.74382832507</v>
      </c>
      <c r="G148" s="24">
        <v>566534.27</v>
      </c>
      <c r="H148" s="24">
        <f t="shared" si="13"/>
        <v>-5442.5261716749519</v>
      </c>
      <c r="I148" s="24">
        <f t="shared" si="14"/>
        <v>-47215.914139060187</v>
      </c>
      <c r="J148" s="24">
        <f t="shared" si="15"/>
        <v>-52658.440310735139</v>
      </c>
      <c r="K148" s="24">
        <f t="shared" si="16"/>
        <v>19817.896654553311</v>
      </c>
      <c r="L148" s="24"/>
      <c r="M148" s="23">
        <f t="shared" si="17"/>
        <v>5.9688367009387772E-4</v>
      </c>
      <c r="N148" s="28">
        <v>561</v>
      </c>
      <c r="O148" s="29" t="s">
        <v>882</v>
      </c>
    </row>
    <row r="149" spans="1:15" ht="11.4">
      <c r="A149" s="25">
        <v>3</v>
      </c>
      <c r="B149" s="26">
        <v>418</v>
      </c>
      <c r="C149" s="27" t="s">
        <v>883</v>
      </c>
      <c r="D149" s="24">
        <v>3810466.49</v>
      </c>
      <c r="E149" s="22">
        <v>4.0249562828580956E-2</v>
      </c>
      <c r="F149" s="24">
        <f t="shared" si="12"/>
        <v>4004623.9041403299</v>
      </c>
      <c r="G149" s="24">
        <v>3998725.97</v>
      </c>
      <c r="H149" s="24">
        <f t="shared" si="13"/>
        <v>5897.9341403297149</v>
      </c>
      <c r="I149" s="24">
        <f t="shared" si="14"/>
        <v>-336989.41482726659</v>
      </c>
      <c r="J149" s="24">
        <f t="shared" si="15"/>
        <v>-331091.48068693688</v>
      </c>
      <c r="K149" s="24">
        <f t="shared" si="16"/>
        <v>141444.28882719279</v>
      </c>
      <c r="L149" s="24"/>
      <c r="M149" s="23">
        <f t="shared" si="17"/>
        <v>4.2600780345474166E-3</v>
      </c>
      <c r="N149" s="28">
        <v>564</v>
      </c>
      <c r="O149" s="29" t="s">
        <v>884</v>
      </c>
    </row>
    <row r="150" spans="1:15" ht="11.4">
      <c r="A150" s="25">
        <v>3</v>
      </c>
      <c r="B150" s="26">
        <v>420</v>
      </c>
      <c r="C150" s="27" t="s">
        <v>885</v>
      </c>
      <c r="D150" s="24">
        <v>1653332.95</v>
      </c>
      <c r="E150" s="22">
        <v>2.4109191885304519E-2</v>
      </c>
      <c r="F150" s="24">
        <f t="shared" si="12"/>
        <v>1737576.4018522701</v>
      </c>
      <c r="G150" s="24">
        <v>1721264.71</v>
      </c>
      <c r="H150" s="24">
        <f t="shared" si="13"/>
        <v>16311.69185227016</v>
      </c>
      <c r="I150" s="24">
        <f t="shared" si="14"/>
        <v>-146217.19015173346</v>
      </c>
      <c r="J150" s="24">
        <f t="shared" si="15"/>
        <v>-129905.4982994633</v>
      </c>
      <c r="K150" s="24">
        <f t="shared" si="16"/>
        <v>61371.62048820818</v>
      </c>
      <c r="L150" s="24"/>
      <c r="M150" s="23">
        <f t="shared" si="17"/>
        <v>1.8484160410733549E-3</v>
      </c>
      <c r="N150" s="28">
        <v>567</v>
      </c>
      <c r="O150" s="29" t="s">
        <v>886</v>
      </c>
    </row>
    <row r="151" spans="1:15" ht="11.4">
      <c r="A151" s="25">
        <v>3</v>
      </c>
      <c r="B151" s="26">
        <v>423</v>
      </c>
      <c r="C151" s="27" t="s">
        <v>887</v>
      </c>
      <c r="D151" s="24">
        <v>2745614.24</v>
      </c>
      <c r="E151" s="22">
        <v>4.7694835093875391E-2</v>
      </c>
      <c r="F151" s="24">
        <f t="shared" si="12"/>
        <v>2885513.4787058807</v>
      </c>
      <c r="G151" s="24">
        <v>2899106.7</v>
      </c>
      <c r="H151" s="24">
        <f t="shared" si="13"/>
        <v>-13593.221294119488</v>
      </c>
      <c r="I151" s="24">
        <f t="shared" si="14"/>
        <v>-242816.18497555933</v>
      </c>
      <c r="J151" s="24">
        <f t="shared" si="15"/>
        <v>-256409.40626967882</v>
      </c>
      <c r="K151" s="24">
        <f t="shared" si="16"/>
        <v>101917.03682207516</v>
      </c>
      <c r="L151" s="24"/>
      <c r="M151" s="23">
        <f t="shared" si="17"/>
        <v>3.0695797865852902E-3</v>
      </c>
      <c r="N151" s="28">
        <v>573</v>
      </c>
      <c r="O151" s="29" t="s">
        <v>888</v>
      </c>
    </row>
    <row r="152" spans="1:15" ht="11.4">
      <c r="A152" s="25">
        <v>3</v>
      </c>
      <c r="B152" s="26">
        <v>422</v>
      </c>
      <c r="C152" s="27" t="s">
        <v>585</v>
      </c>
      <c r="D152" s="24">
        <v>1751109.18</v>
      </c>
      <c r="E152" s="22">
        <v>-1.0954692566880833E-3</v>
      </c>
      <c r="F152" s="24">
        <f t="shared" si="12"/>
        <v>1840334.6937680517</v>
      </c>
      <c r="G152" s="24">
        <v>1865234.83</v>
      </c>
      <c r="H152" s="24">
        <f t="shared" si="13"/>
        <v>-24900.136231948389</v>
      </c>
      <c r="I152" s="24">
        <f t="shared" si="14"/>
        <v>-154864.30845553891</v>
      </c>
      <c r="J152" s="24">
        <f t="shared" si="15"/>
        <v>-179764.4446874873</v>
      </c>
      <c r="K152" s="24">
        <f t="shared" si="16"/>
        <v>65001.068313782431</v>
      </c>
      <c r="L152" s="24"/>
      <c r="M152" s="23">
        <f t="shared" si="17"/>
        <v>1.9577292631727983E-3</v>
      </c>
      <c r="N152" s="28">
        <v>577</v>
      </c>
      <c r="O152" s="29" t="s">
        <v>586</v>
      </c>
    </row>
    <row r="153" spans="1:15" ht="11.4">
      <c r="A153" s="25">
        <v>3</v>
      </c>
      <c r="B153" s="26">
        <v>425</v>
      </c>
      <c r="C153" s="27" t="s">
        <v>587</v>
      </c>
      <c r="D153" s="24">
        <v>1757262.68</v>
      </c>
      <c r="E153" s="22">
        <v>4.7759231084249981E-2</v>
      </c>
      <c r="F153" s="24">
        <f t="shared" si="12"/>
        <v>1846801.7374381106</v>
      </c>
      <c r="G153" s="24">
        <v>1842892.65</v>
      </c>
      <c r="H153" s="24">
        <f t="shared" si="13"/>
        <v>3909.0874381107278</v>
      </c>
      <c r="I153" s="24">
        <f t="shared" si="14"/>
        <v>-155408.51068631079</v>
      </c>
      <c r="J153" s="24">
        <f t="shared" si="15"/>
        <v>-151499.42324820007</v>
      </c>
      <c r="K153" s="24">
        <f t="shared" si="16"/>
        <v>65229.485866746691</v>
      </c>
      <c r="L153" s="24"/>
      <c r="M153" s="23">
        <f t="shared" si="17"/>
        <v>1.9646088382207307E-3</v>
      </c>
      <c r="N153" s="28">
        <v>580</v>
      </c>
      <c r="O153" s="29" t="s">
        <v>588</v>
      </c>
    </row>
    <row r="154" spans="1:15" ht="11.4">
      <c r="A154" s="25">
        <v>3</v>
      </c>
      <c r="B154" s="26">
        <v>426</v>
      </c>
      <c r="C154" s="27" t="s">
        <v>589</v>
      </c>
      <c r="D154" s="24">
        <v>1868744.7</v>
      </c>
      <c r="E154" s="22">
        <v>1.7012569200792624E-2</v>
      </c>
      <c r="F154" s="24">
        <f t="shared" si="12"/>
        <v>1963964.1802375619</v>
      </c>
      <c r="G154" s="24">
        <v>1991009.56</v>
      </c>
      <c r="H154" s="24">
        <f t="shared" si="13"/>
        <v>-27045.379762438126</v>
      </c>
      <c r="I154" s="24">
        <f t="shared" si="14"/>
        <v>-165267.73941385737</v>
      </c>
      <c r="J154" s="24">
        <f t="shared" si="15"/>
        <v>-192313.1191762955</v>
      </c>
      <c r="K154" s="24">
        <f t="shared" si="16"/>
        <v>69367.69179961631</v>
      </c>
      <c r="L154" s="24"/>
      <c r="M154" s="23">
        <f t="shared" si="17"/>
        <v>2.089245049008921E-3</v>
      </c>
      <c r="N154" s="28">
        <v>582</v>
      </c>
      <c r="O154" s="29" t="s">
        <v>590</v>
      </c>
    </row>
    <row r="155" spans="1:15" ht="11.4">
      <c r="A155" s="25">
        <v>3</v>
      </c>
      <c r="B155" s="26">
        <v>444</v>
      </c>
      <c r="C155" s="27" t="s">
        <v>591</v>
      </c>
      <c r="D155" s="24">
        <v>6082993.1699999999</v>
      </c>
      <c r="E155" s="22">
        <v>1.2503897886388763E-2</v>
      </c>
      <c r="F155" s="24">
        <f t="shared" si="12"/>
        <v>6392944.2553119957</v>
      </c>
      <c r="G155" s="24">
        <v>6465173.2800000003</v>
      </c>
      <c r="H155" s="24">
        <f t="shared" si="13"/>
        <v>-72229.024688004516</v>
      </c>
      <c r="I155" s="24">
        <f t="shared" si="14"/>
        <v>-537966.75922389736</v>
      </c>
      <c r="J155" s="24">
        <f t="shared" si="15"/>
        <v>-610195.78391190188</v>
      </c>
      <c r="K155" s="24">
        <f t="shared" si="16"/>
        <v>225800.34364016179</v>
      </c>
      <c r="L155" s="24"/>
      <c r="M155" s="23">
        <f t="shared" si="17"/>
        <v>6.80074884684761E-3</v>
      </c>
      <c r="N155" s="28">
        <v>2242</v>
      </c>
      <c r="O155" s="29" t="s">
        <v>592</v>
      </c>
    </row>
    <row r="156" spans="1:15" ht="11.4">
      <c r="A156" s="25">
        <v>3</v>
      </c>
      <c r="B156" s="26">
        <v>430</v>
      </c>
      <c r="C156" s="27" t="s">
        <v>786</v>
      </c>
      <c r="D156" s="24">
        <v>3066329.17</v>
      </c>
      <c r="E156" s="22">
        <v>0.15546639439374826</v>
      </c>
      <c r="F156" s="24">
        <f t="shared" si="12"/>
        <v>3222570.0250534881</v>
      </c>
      <c r="G156" s="24">
        <v>3252677.94</v>
      </c>
      <c r="H156" s="24">
        <f t="shared" si="13"/>
        <v>-30107.914946511853</v>
      </c>
      <c r="I156" s="24">
        <f t="shared" si="14"/>
        <v>-271179.51971966506</v>
      </c>
      <c r="J156" s="24">
        <f t="shared" si="15"/>
        <v>-301287.43466617691</v>
      </c>
      <c r="K156" s="24">
        <f t="shared" si="16"/>
        <v>113821.95589410007</v>
      </c>
      <c r="L156" s="24"/>
      <c r="M156" s="23">
        <f t="shared" si="17"/>
        <v>3.4281371002973997E-3</v>
      </c>
      <c r="N156" s="28">
        <v>1868</v>
      </c>
      <c r="O156" s="29" t="s">
        <v>787</v>
      </c>
    </row>
    <row r="157" spans="1:15" ht="11.4">
      <c r="A157" s="25">
        <v>3</v>
      </c>
      <c r="B157" s="26">
        <v>433</v>
      </c>
      <c r="C157" s="27" t="s">
        <v>593</v>
      </c>
      <c r="D157" s="24">
        <v>1496683.36</v>
      </c>
      <c r="E157" s="22">
        <v>0.11902200501574461</v>
      </c>
      <c r="F157" s="24">
        <f t="shared" si="12"/>
        <v>1572944.9336753169</v>
      </c>
      <c r="G157" s="24">
        <v>1603223.57</v>
      </c>
      <c r="H157" s="24">
        <f t="shared" si="13"/>
        <v>-30278.636324683204</v>
      </c>
      <c r="I157" s="24">
        <f t="shared" si="14"/>
        <v>-132363.43922502443</v>
      </c>
      <c r="J157" s="24">
        <f t="shared" si="15"/>
        <v>-162642.07554970763</v>
      </c>
      <c r="K157" s="24">
        <f t="shared" si="16"/>
        <v>55556.797051033347</v>
      </c>
      <c r="L157" s="24"/>
      <c r="M157" s="23">
        <f t="shared" si="17"/>
        <v>1.6732827655987664E-3</v>
      </c>
      <c r="N157" s="28">
        <v>597</v>
      </c>
      <c r="O157" s="29" t="s">
        <v>594</v>
      </c>
    </row>
    <row r="158" spans="1:15" ht="11.4">
      <c r="A158" s="25">
        <v>3</v>
      </c>
      <c r="B158" s="26">
        <v>434</v>
      </c>
      <c r="C158" s="27" t="s">
        <v>1188</v>
      </c>
      <c r="D158" s="24">
        <v>2978896.28</v>
      </c>
      <c r="E158" s="22">
        <v>4.4166639010534879E-2</v>
      </c>
      <c r="F158" s="24">
        <f t="shared" si="12"/>
        <v>3130682.1047106767</v>
      </c>
      <c r="G158" s="24">
        <v>3166228.11</v>
      </c>
      <c r="H158" s="24">
        <f t="shared" si="13"/>
        <v>-35546.005289323162</v>
      </c>
      <c r="I158" s="24">
        <f t="shared" si="14"/>
        <v>-263447.14403414715</v>
      </c>
      <c r="J158" s="24">
        <f t="shared" si="15"/>
        <v>-298993.14932347031</v>
      </c>
      <c r="K158" s="24">
        <f t="shared" si="16"/>
        <v>110576.45223238012</v>
      </c>
      <c r="L158" s="24"/>
      <c r="M158" s="23">
        <f t="shared" si="17"/>
        <v>3.3303876685248082E-3</v>
      </c>
      <c r="N158" s="28">
        <v>2322</v>
      </c>
      <c r="O158" s="29" t="s">
        <v>1189</v>
      </c>
    </row>
    <row r="159" spans="1:15" ht="11.4">
      <c r="A159" s="25">
        <v>3</v>
      </c>
      <c r="B159" s="26">
        <v>436</v>
      </c>
      <c r="C159" s="27" t="s">
        <v>595</v>
      </c>
      <c r="D159" s="24">
        <v>385635.39</v>
      </c>
      <c r="E159" s="22">
        <v>0.1347330994279245</v>
      </c>
      <c r="F159" s="24">
        <f t="shared" si="12"/>
        <v>405284.9448038261</v>
      </c>
      <c r="G159" s="24">
        <v>417945.05</v>
      </c>
      <c r="H159" s="24">
        <f t="shared" si="13"/>
        <v>-12660.105196173885</v>
      </c>
      <c r="I159" s="24">
        <f t="shared" si="14"/>
        <v>-34104.759811910786</v>
      </c>
      <c r="J159" s="24">
        <f t="shared" si="15"/>
        <v>-46764.865008084671</v>
      </c>
      <c r="K159" s="24">
        <f t="shared" si="16"/>
        <v>14314.762674936197</v>
      </c>
      <c r="L159" s="24"/>
      <c r="M159" s="23">
        <f t="shared" si="17"/>
        <v>4.3113798759141604E-4</v>
      </c>
      <c r="N159" s="28">
        <v>604</v>
      </c>
      <c r="O159" s="29" t="s">
        <v>596</v>
      </c>
    </row>
    <row r="160" spans="1:15" ht="11.4">
      <c r="A160" s="25">
        <v>3</v>
      </c>
      <c r="B160" s="26">
        <v>440</v>
      </c>
      <c r="C160" s="27" t="s">
        <v>597</v>
      </c>
      <c r="D160" s="24">
        <v>1045435.14</v>
      </c>
      <c r="E160" s="22">
        <v>4.4861719888125359E-2</v>
      </c>
      <c r="F160" s="24">
        <f t="shared" si="12"/>
        <v>1098703.9415933278</v>
      </c>
      <c r="G160" s="24">
        <v>1111857.26</v>
      </c>
      <c r="H160" s="24">
        <f t="shared" si="13"/>
        <v>-13153.318406672217</v>
      </c>
      <c r="I160" s="24">
        <f t="shared" si="14"/>
        <v>-92456.022640015799</v>
      </c>
      <c r="J160" s="24">
        <f t="shared" si="15"/>
        <v>-105609.34104668802</v>
      </c>
      <c r="K160" s="24">
        <f t="shared" si="16"/>
        <v>38806.490040083452</v>
      </c>
      <c r="L160" s="24"/>
      <c r="M160" s="23">
        <f t="shared" si="17"/>
        <v>1.1687900387382763E-3</v>
      </c>
      <c r="N160" s="28">
        <v>608</v>
      </c>
      <c r="O160" s="29" t="s">
        <v>598</v>
      </c>
    </row>
    <row r="161" spans="1:15" ht="11.4">
      <c r="A161" s="25">
        <v>3</v>
      </c>
      <c r="B161" s="26">
        <v>441</v>
      </c>
      <c r="C161" s="27" t="s">
        <v>599</v>
      </c>
      <c r="D161" s="24">
        <v>820843.35</v>
      </c>
      <c r="E161" s="22">
        <v>5.7319774426524929E-3</v>
      </c>
      <c r="F161" s="24">
        <f t="shared" si="12"/>
        <v>862668.36608885322</v>
      </c>
      <c r="G161" s="24">
        <v>873409.42</v>
      </c>
      <c r="H161" s="24">
        <f t="shared" si="13"/>
        <v>-10741.053911146824</v>
      </c>
      <c r="I161" s="24">
        <f t="shared" si="14"/>
        <v>-72593.610495536253</v>
      </c>
      <c r="J161" s="24">
        <f t="shared" si="15"/>
        <v>-83334.664406683078</v>
      </c>
      <c r="K161" s="24">
        <f t="shared" si="16"/>
        <v>30469.65619143406</v>
      </c>
      <c r="L161" s="24"/>
      <c r="M161" s="23">
        <f t="shared" si="17"/>
        <v>9.1769780270113785E-4</v>
      </c>
      <c r="N161" s="28">
        <v>613</v>
      </c>
      <c r="O161" s="29" t="s">
        <v>600</v>
      </c>
    </row>
    <row r="162" spans="1:15" ht="11.4">
      <c r="A162" s="25">
        <v>3</v>
      </c>
      <c r="B162" s="26">
        <v>442</v>
      </c>
      <c r="C162" s="27" t="s">
        <v>601</v>
      </c>
      <c r="D162" s="24">
        <v>731116.05</v>
      </c>
      <c r="E162" s="22">
        <v>3.6653231637014935E-2</v>
      </c>
      <c r="F162" s="24">
        <f t="shared" si="12"/>
        <v>768369.12703847373</v>
      </c>
      <c r="G162" s="24">
        <v>774525.23</v>
      </c>
      <c r="H162" s="24">
        <f t="shared" si="13"/>
        <v>-6156.1029615262523</v>
      </c>
      <c r="I162" s="24">
        <f t="shared" si="14"/>
        <v>-64658.32215213171</v>
      </c>
      <c r="J162" s="24">
        <f t="shared" si="15"/>
        <v>-70814.425113657955</v>
      </c>
      <c r="K162" s="24">
        <f t="shared" si="16"/>
        <v>27138.984167368006</v>
      </c>
      <c r="L162" s="24"/>
      <c r="M162" s="23">
        <f t="shared" si="17"/>
        <v>8.1738323469945299E-4</v>
      </c>
      <c r="N162" s="28">
        <v>616</v>
      </c>
      <c r="O162" s="29" t="s">
        <v>602</v>
      </c>
    </row>
    <row r="163" spans="1:15" ht="11.4">
      <c r="A163" s="25">
        <v>3</v>
      </c>
      <c r="B163" s="26">
        <v>475</v>
      </c>
      <c r="C163" s="27" t="s">
        <v>603</v>
      </c>
      <c r="D163" s="24">
        <v>1246698.4099999999</v>
      </c>
      <c r="E163" s="22">
        <v>2.9694657688365281E-2</v>
      </c>
      <c r="F163" s="24">
        <f t="shared" si="12"/>
        <v>1310222.3223959494</v>
      </c>
      <c r="G163" s="24">
        <v>1313100.72</v>
      </c>
      <c r="H163" s="24">
        <f t="shared" si="13"/>
        <v>-2878.3976040505804</v>
      </c>
      <c r="I163" s="24">
        <f t="shared" si="14"/>
        <v>-110255.31093228002</v>
      </c>
      <c r="J163" s="24">
        <f t="shared" si="15"/>
        <v>-113133.7085363306</v>
      </c>
      <c r="K163" s="24">
        <f t="shared" si="16"/>
        <v>46277.370617801185</v>
      </c>
      <c r="L163" s="24"/>
      <c r="M163" s="23">
        <f t="shared" si="17"/>
        <v>1.3938011332954117E-3</v>
      </c>
      <c r="N163" s="28">
        <v>629</v>
      </c>
      <c r="O163" s="29" t="s">
        <v>604</v>
      </c>
    </row>
    <row r="164" spans="1:15" ht="11.4">
      <c r="A164" s="25">
        <v>3</v>
      </c>
      <c r="B164" s="26">
        <v>476</v>
      </c>
      <c r="C164" s="27" t="s">
        <v>605</v>
      </c>
      <c r="D164" s="24">
        <v>634377.91</v>
      </c>
      <c r="E164" s="22">
        <v>5.9567877005674473E-2</v>
      </c>
      <c r="F164" s="24">
        <f t="shared" si="12"/>
        <v>666701.81966213358</v>
      </c>
      <c r="G164" s="24">
        <v>651544.34</v>
      </c>
      <c r="H164" s="24">
        <f t="shared" si="13"/>
        <v>15157.479662133614</v>
      </c>
      <c r="I164" s="24">
        <f t="shared" si="14"/>
        <v>-56103.010282671297</v>
      </c>
      <c r="J164" s="24">
        <f t="shared" si="15"/>
        <v>-40945.530620537684</v>
      </c>
      <c r="K164" s="24">
        <f t="shared" si="16"/>
        <v>23548.070180675157</v>
      </c>
      <c r="L164" s="24"/>
      <c r="M164" s="23">
        <f t="shared" si="17"/>
        <v>7.092305908175296E-4</v>
      </c>
      <c r="N164" s="28">
        <v>632</v>
      </c>
      <c r="O164" s="29" t="s">
        <v>606</v>
      </c>
    </row>
    <row r="165" spans="1:15" ht="11.4">
      <c r="A165" s="25">
        <v>3</v>
      </c>
      <c r="B165" s="26">
        <v>478</v>
      </c>
      <c r="C165" s="27" t="s">
        <v>607</v>
      </c>
      <c r="D165" s="24">
        <v>2475151.2999999998</v>
      </c>
      <c r="E165" s="22">
        <v>2.1145613922495254E-2</v>
      </c>
      <c r="F165" s="24">
        <f t="shared" si="12"/>
        <v>2601269.4478108408</v>
      </c>
      <c r="G165" s="24">
        <v>2625733.6</v>
      </c>
      <c r="H165" s="24">
        <f t="shared" si="13"/>
        <v>-24464.1521891593</v>
      </c>
      <c r="I165" s="24">
        <f t="shared" si="14"/>
        <v>-218897.02753847025</v>
      </c>
      <c r="J165" s="24">
        <f t="shared" si="15"/>
        <v>-243361.17972762955</v>
      </c>
      <c r="K165" s="24">
        <f t="shared" si="16"/>
        <v>91877.46862148674</v>
      </c>
      <c r="L165" s="24"/>
      <c r="M165" s="23">
        <f t="shared" si="17"/>
        <v>2.7672038877611235E-3</v>
      </c>
      <c r="N165" s="28">
        <v>634</v>
      </c>
      <c r="O165" s="29" t="s">
        <v>608</v>
      </c>
    </row>
    <row r="166" spans="1:15" ht="11.4">
      <c r="A166" s="25">
        <v>3</v>
      </c>
      <c r="B166" s="26">
        <v>480</v>
      </c>
      <c r="C166" s="27" t="s">
        <v>609</v>
      </c>
      <c r="D166" s="24">
        <v>394954.88</v>
      </c>
      <c r="E166" s="22">
        <v>0.10513144004276434</v>
      </c>
      <c r="F166" s="24">
        <f t="shared" si="12"/>
        <v>415079.29741822125</v>
      </c>
      <c r="G166" s="24">
        <v>407729.62</v>
      </c>
      <c r="H166" s="24">
        <f t="shared" si="13"/>
        <v>7349.6774182212539</v>
      </c>
      <c r="I166" s="24">
        <f t="shared" si="14"/>
        <v>-34928.955350654011</v>
      </c>
      <c r="J166" s="24">
        <f t="shared" si="15"/>
        <v>-27579.277932432757</v>
      </c>
      <c r="K166" s="24">
        <f t="shared" si="16"/>
        <v>14660.701587859725</v>
      </c>
      <c r="L166" s="24"/>
      <c r="M166" s="23">
        <f t="shared" si="17"/>
        <v>4.4155711993292213E-4</v>
      </c>
      <c r="N166" s="28">
        <v>640</v>
      </c>
      <c r="O166" s="29" t="s">
        <v>610</v>
      </c>
    </row>
    <row r="167" spans="1:15" ht="11.4">
      <c r="A167" s="25">
        <v>3</v>
      </c>
      <c r="B167" s="26">
        <v>481</v>
      </c>
      <c r="C167" s="27" t="s">
        <v>611</v>
      </c>
      <c r="D167" s="24">
        <v>1894995.86</v>
      </c>
      <c r="E167" s="22">
        <v>1.9756784193022917E-2</v>
      </c>
      <c r="F167" s="24">
        <f t="shared" si="12"/>
        <v>1991552.9342978064</v>
      </c>
      <c r="G167" s="24">
        <v>2079702.18</v>
      </c>
      <c r="H167" s="24">
        <f t="shared" si="13"/>
        <v>-88149.245702193584</v>
      </c>
      <c r="I167" s="24">
        <f t="shared" si="14"/>
        <v>-167589.33522637875</v>
      </c>
      <c r="J167" s="24">
        <f t="shared" si="15"/>
        <v>-255738.58092857234</v>
      </c>
      <c r="K167" s="24">
        <f t="shared" si="16"/>
        <v>70342.133293022242</v>
      </c>
      <c r="L167" s="24"/>
      <c r="M167" s="23">
        <f t="shared" si="17"/>
        <v>2.1185936839833728E-3</v>
      </c>
      <c r="N167" s="28">
        <v>642</v>
      </c>
      <c r="O167" s="29" t="s">
        <v>612</v>
      </c>
    </row>
    <row r="168" spans="1:15" ht="11.4">
      <c r="A168" s="25">
        <v>3</v>
      </c>
      <c r="B168" s="26">
        <v>484</v>
      </c>
      <c r="C168" s="27" t="s">
        <v>613</v>
      </c>
      <c r="D168" s="24">
        <v>550839.69999999995</v>
      </c>
      <c r="E168" s="22">
        <v>3.1167911363989814E-2</v>
      </c>
      <c r="F168" s="24">
        <f t="shared" si="12"/>
        <v>578907.02772444231</v>
      </c>
      <c r="G168" s="24">
        <v>566583.9</v>
      </c>
      <c r="H168" s="24">
        <f t="shared" si="13"/>
        <v>12323.127724442282</v>
      </c>
      <c r="I168" s="24">
        <f t="shared" si="14"/>
        <v>-48715.071672662074</v>
      </c>
      <c r="J168" s="24">
        <f t="shared" si="15"/>
        <v>-36391.943948219792</v>
      </c>
      <c r="K168" s="24">
        <f t="shared" si="16"/>
        <v>20447.13680825054</v>
      </c>
      <c r="L168" s="24"/>
      <c r="M168" s="23">
        <f t="shared" si="17"/>
        <v>6.1583538726427394E-4</v>
      </c>
      <c r="N168" s="28">
        <v>649</v>
      </c>
      <c r="O168" s="29" t="s">
        <v>614</v>
      </c>
    </row>
    <row r="169" spans="1:15" ht="11.4">
      <c r="A169" s="25">
        <v>3</v>
      </c>
      <c r="B169" s="26">
        <v>491</v>
      </c>
      <c r="C169" s="27" t="s">
        <v>616</v>
      </c>
      <c r="D169" s="24">
        <v>8751932.9199999999</v>
      </c>
      <c r="E169" s="22">
        <v>8.2675060840724582E-2</v>
      </c>
      <c r="F169" s="24">
        <f t="shared" si="12"/>
        <v>9197876.3940959573</v>
      </c>
      <c r="G169" s="24">
        <v>9381855.7699999996</v>
      </c>
      <c r="H169" s="24">
        <f t="shared" si="13"/>
        <v>-183979.37590404227</v>
      </c>
      <c r="I169" s="24">
        <f t="shared" si="14"/>
        <v>-774002.01814090495</v>
      </c>
      <c r="J169" s="24">
        <f t="shared" si="15"/>
        <v>-957981.39404494723</v>
      </c>
      <c r="K169" s="24">
        <f t="shared" si="16"/>
        <v>324871.2279668143</v>
      </c>
      <c r="L169" s="24"/>
      <c r="M169" s="23">
        <f t="shared" si="17"/>
        <v>9.7846070265072537E-3</v>
      </c>
      <c r="N169" s="28">
        <v>668</v>
      </c>
      <c r="O169" s="29" t="s">
        <v>617</v>
      </c>
    </row>
    <row r="170" spans="1:15" ht="11.4">
      <c r="A170" s="25">
        <v>3</v>
      </c>
      <c r="B170" s="26">
        <v>494</v>
      </c>
      <c r="C170" s="27" t="s">
        <v>618</v>
      </c>
      <c r="D170" s="24">
        <v>1405400.88</v>
      </c>
      <c r="E170" s="22">
        <v>3.0955652818220721E-2</v>
      </c>
      <c r="F170" s="24">
        <f t="shared" si="12"/>
        <v>1477011.2724302833</v>
      </c>
      <c r="G170" s="24">
        <v>1487063.69</v>
      </c>
      <c r="H170" s="24">
        <f t="shared" si="13"/>
        <v>-10052.417569716694</v>
      </c>
      <c r="I170" s="24">
        <f t="shared" si="14"/>
        <v>-124290.61412607397</v>
      </c>
      <c r="J170" s="24">
        <f t="shared" si="15"/>
        <v>-134343.03169579065</v>
      </c>
      <c r="K170" s="24">
        <f t="shared" si="16"/>
        <v>52168.396838128581</v>
      </c>
      <c r="L170" s="24"/>
      <c r="M170" s="23">
        <f t="shared" si="17"/>
        <v>1.571229515948744E-3</v>
      </c>
      <c r="N170" s="28">
        <v>672</v>
      </c>
      <c r="O170" s="29" t="s">
        <v>619</v>
      </c>
    </row>
    <row r="171" spans="1:15" ht="11.4">
      <c r="A171" s="25">
        <v>3</v>
      </c>
      <c r="B171" s="26">
        <v>495</v>
      </c>
      <c r="C171" s="27" t="s">
        <v>620</v>
      </c>
      <c r="D171" s="24">
        <v>281425.28999999998</v>
      </c>
      <c r="E171" s="22">
        <v>-8.4908049485604778E-3</v>
      </c>
      <c r="F171" s="24">
        <f t="shared" si="12"/>
        <v>295764.95332560304</v>
      </c>
      <c r="G171" s="24">
        <v>302543.8</v>
      </c>
      <c r="H171" s="24">
        <f t="shared" si="13"/>
        <v>-6778.8466743969475</v>
      </c>
      <c r="I171" s="24">
        <f t="shared" si="14"/>
        <v>-24888.64396093765</v>
      </c>
      <c r="J171" s="24">
        <f t="shared" si="15"/>
        <v>-31667.490635334598</v>
      </c>
      <c r="K171" s="24">
        <f t="shared" si="16"/>
        <v>10446.489978720818</v>
      </c>
      <c r="L171" s="24"/>
      <c r="M171" s="23">
        <f t="shared" si="17"/>
        <v>3.146317385132382E-4</v>
      </c>
      <c r="N171" s="28">
        <v>677</v>
      </c>
      <c r="O171" s="29" t="s">
        <v>621</v>
      </c>
    </row>
    <row r="172" spans="1:15" ht="11.4">
      <c r="A172" s="25">
        <v>3</v>
      </c>
      <c r="B172" s="26">
        <v>498</v>
      </c>
      <c r="C172" s="27" t="s">
        <v>936</v>
      </c>
      <c r="D172" s="24">
        <v>447428.41</v>
      </c>
      <c r="E172" s="22">
        <v>7.6669487084146956E-3</v>
      </c>
      <c r="F172" s="24">
        <f t="shared" si="12"/>
        <v>470226.54858132609</v>
      </c>
      <c r="G172" s="24">
        <v>478098.57</v>
      </c>
      <c r="H172" s="24">
        <f t="shared" si="13"/>
        <v>-7872.0214186739177</v>
      </c>
      <c r="I172" s="24">
        <f t="shared" si="14"/>
        <v>-39569.600850365772</v>
      </c>
      <c r="J172" s="24">
        <f t="shared" si="15"/>
        <v>-47441.62226903969</v>
      </c>
      <c r="K172" s="24">
        <f t="shared" si="16"/>
        <v>16608.51589158881</v>
      </c>
      <c r="L172" s="24"/>
      <c r="M172" s="23">
        <f t="shared" si="17"/>
        <v>5.002222028393892E-4</v>
      </c>
      <c r="N172" s="28">
        <v>680</v>
      </c>
      <c r="O172" s="29" t="s">
        <v>937</v>
      </c>
    </row>
    <row r="173" spans="1:15" ht="11.4">
      <c r="A173" s="25">
        <v>3</v>
      </c>
      <c r="B173" s="26">
        <v>499</v>
      </c>
      <c r="C173" s="27" t="s">
        <v>938</v>
      </c>
      <c r="D173" s="24">
        <v>4781822.3099999996</v>
      </c>
      <c r="E173" s="22">
        <v>3.0258053962962092E-2</v>
      </c>
      <c r="F173" s="24">
        <f t="shared" si="12"/>
        <v>5025473.9093578886</v>
      </c>
      <c r="G173" s="24">
        <v>5081156.55</v>
      </c>
      <c r="H173" s="24">
        <f t="shared" si="13"/>
        <v>-55682.64064211119</v>
      </c>
      <c r="I173" s="24">
        <f t="shared" si="14"/>
        <v>-422894.02263051213</v>
      </c>
      <c r="J173" s="24">
        <f t="shared" si="15"/>
        <v>-478576.66327262332</v>
      </c>
      <c r="K173" s="24">
        <f t="shared" si="16"/>
        <v>177500.95892746042</v>
      </c>
      <c r="L173" s="24"/>
      <c r="M173" s="23">
        <f t="shared" si="17"/>
        <v>5.3460478504141857E-3</v>
      </c>
      <c r="N173" s="28">
        <v>682</v>
      </c>
      <c r="O173" s="29" t="s">
        <v>939</v>
      </c>
    </row>
    <row r="174" spans="1:15" ht="11.4">
      <c r="A174" s="25">
        <v>3</v>
      </c>
      <c r="B174" s="26">
        <v>500</v>
      </c>
      <c r="C174" s="27" t="s">
        <v>940</v>
      </c>
      <c r="D174" s="24">
        <v>1792283.97</v>
      </c>
      <c r="E174" s="22">
        <v>4.1581268985215677E-2</v>
      </c>
      <c r="F174" s="24">
        <f t="shared" si="12"/>
        <v>1883607.4921812343</v>
      </c>
      <c r="G174" s="24">
        <v>1896110.97</v>
      </c>
      <c r="H174" s="24">
        <f t="shared" si="13"/>
        <v>-12503.477818765678</v>
      </c>
      <c r="I174" s="24">
        <f t="shared" si="14"/>
        <v>-158505.71782737033</v>
      </c>
      <c r="J174" s="24">
        <f t="shared" si="15"/>
        <v>-171009.19564613601</v>
      </c>
      <c r="K174" s="24">
        <f t="shared" si="16"/>
        <v>66529.47406264364</v>
      </c>
      <c r="L174" s="24"/>
      <c r="M174" s="23">
        <f t="shared" si="17"/>
        <v>2.0037624244448981E-3</v>
      </c>
      <c r="N174" s="28">
        <v>684</v>
      </c>
      <c r="O174" s="29" t="s">
        <v>941</v>
      </c>
    </row>
    <row r="175" spans="1:15" ht="11.4">
      <c r="A175" s="25">
        <v>3</v>
      </c>
      <c r="B175" s="26">
        <v>503</v>
      </c>
      <c r="C175" s="27" t="s">
        <v>942</v>
      </c>
      <c r="D175" s="24">
        <v>1657433.7</v>
      </c>
      <c r="E175" s="22">
        <v>2.8526962515081113E-2</v>
      </c>
      <c r="F175" s="24">
        <f t="shared" si="12"/>
        <v>1741886.1002889315</v>
      </c>
      <c r="G175" s="24">
        <v>1734416.81</v>
      </c>
      <c r="H175" s="24">
        <f t="shared" si="13"/>
        <v>7469.2902889314573</v>
      </c>
      <c r="I175" s="24">
        <f t="shared" si="14"/>
        <v>-146579.85161233929</v>
      </c>
      <c r="J175" s="24">
        <f t="shared" si="15"/>
        <v>-139110.56132340783</v>
      </c>
      <c r="K175" s="24">
        <f t="shared" si="16"/>
        <v>61523.840083612129</v>
      </c>
      <c r="L175" s="24"/>
      <c r="M175" s="23">
        <f t="shared" si="17"/>
        <v>1.8530006542817419E-3</v>
      </c>
      <c r="N175" s="28">
        <v>689</v>
      </c>
      <c r="O175" s="29" t="s">
        <v>943</v>
      </c>
    </row>
    <row r="176" spans="1:15" ht="11.4">
      <c r="A176" s="25">
        <v>3</v>
      </c>
      <c r="B176" s="26">
        <v>504</v>
      </c>
      <c r="C176" s="27" t="s">
        <v>944</v>
      </c>
      <c r="D176" s="24">
        <v>327876.73</v>
      </c>
      <c r="E176" s="22">
        <v>-9.8934936386955441E-3</v>
      </c>
      <c r="F176" s="24">
        <f t="shared" si="12"/>
        <v>344583.26664601237</v>
      </c>
      <c r="G176" s="24">
        <v>359460.26</v>
      </c>
      <c r="H176" s="24">
        <f t="shared" si="13"/>
        <v>-14876.993353987637</v>
      </c>
      <c r="I176" s="24">
        <f t="shared" si="14"/>
        <v>-28996.708846054611</v>
      </c>
      <c r="J176" s="24">
        <f t="shared" si="15"/>
        <v>-43873.702200042244</v>
      </c>
      <c r="K176" s="24">
        <f t="shared" si="16"/>
        <v>12170.764660847472</v>
      </c>
      <c r="L176" s="24"/>
      <c r="M176" s="23">
        <f t="shared" si="17"/>
        <v>3.6656416194129392E-4</v>
      </c>
      <c r="N176" s="28">
        <v>692</v>
      </c>
      <c r="O176" s="29" t="s">
        <v>945</v>
      </c>
    </row>
    <row r="177" spans="1:15" ht="11.4">
      <c r="A177" s="25">
        <v>3</v>
      </c>
      <c r="B177" s="26">
        <v>505</v>
      </c>
      <c r="C177" s="27" t="s">
        <v>946</v>
      </c>
      <c r="D177" s="24">
        <v>2988908.07</v>
      </c>
      <c r="E177" s="22">
        <v>3.8437445100572502E-2</v>
      </c>
      <c r="F177" s="24">
        <f t="shared" si="12"/>
        <v>3141204.0325802574</v>
      </c>
      <c r="G177" s="24">
        <v>3144993.16</v>
      </c>
      <c r="H177" s="24">
        <f t="shared" si="13"/>
        <v>-3789.1274197427556</v>
      </c>
      <c r="I177" s="24">
        <f t="shared" si="14"/>
        <v>-264332.56508753466</v>
      </c>
      <c r="J177" s="24">
        <f t="shared" si="15"/>
        <v>-268121.69250727742</v>
      </c>
      <c r="K177" s="24">
        <f t="shared" si="16"/>
        <v>110948.08928001027</v>
      </c>
      <c r="L177" s="24"/>
      <c r="M177" s="23">
        <f t="shared" si="17"/>
        <v>3.3415807879965142E-3</v>
      </c>
      <c r="N177" s="28">
        <v>695</v>
      </c>
      <c r="O177" s="29" t="s">
        <v>947</v>
      </c>
    </row>
    <row r="178" spans="1:15" ht="11.4">
      <c r="A178" s="25">
        <v>3</v>
      </c>
      <c r="B178" s="26">
        <v>508</v>
      </c>
      <c r="C178" s="27" t="s">
        <v>20</v>
      </c>
      <c r="D178" s="24">
        <v>2123640.1</v>
      </c>
      <c r="E178" s="22">
        <v>0.10341943152162371</v>
      </c>
      <c r="F178" s="24">
        <f t="shared" si="12"/>
        <v>2231847.4471746269</v>
      </c>
      <c r="G178" s="24">
        <v>2264133.62</v>
      </c>
      <c r="H178" s="24">
        <f t="shared" si="13"/>
        <v>-32286.172825373244</v>
      </c>
      <c r="I178" s="24">
        <f t="shared" si="14"/>
        <v>-187810.13728393079</v>
      </c>
      <c r="J178" s="24">
        <f t="shared" si="15"/>
        <v>-220096.31010930403</v>
      </c>
      <c r="K178" s="24">
        <f t="shared" si="16"/>
        <v>78829.39384395651</v>
      </c>
      <c r="L178" s="24"/>
      <c r="M178" s="23">
        <f t="shared" si="17"/>
        <v>2.3742165341267911E-3</v>
      </c>
      <c r="N178" s="28">
        <v>700</v>
      </c>
      <c r="O178" s="29" t="s">
        <v>21</v>
      </c>
    </row>
    <row r="179" spans="1:15" ht="11.4">
      <c r="A179" s="25">
        <v>3</v>
      </c>
      <c r="B179" s="26">
        <v>507</v>
      </c>
      <c r="C179" s="27" t="s">
        <v>948</v>
      </c>
      <c r="D179" s="24">
        <v>948495.25</v>
      </c>
      <c r="E179" s="22">
        <v>-5.1010930390692323E-3</v>
      </c>
      <c r="F179" s="24">
        <f t="shared" si="12"/>
        <v>996824.60430548445</v>
      </c>
      <c r="G179" s="24">
        <v>1020070.5</v>
      </c>
      <c r="H179" s="24">
        <f t="shared" si="13"/>
        <v>-23245.895694515551</v>
      </c>
      <c r="I179" s="24">
        <f t="shared" si="14"/>
        <v>-83882.868436914636</v>
      </c>
      <c r="J179" s="24">
        <f t="shared" si="15"/>
        <v>-107128.76413143019</v>
      </c>
      <c r="K179" s="24">
        <f t="shared" si="16"/>
        <v>35208.087105424311</v>
      </c>
      <c r="L179" s="24"/>
      <c r="M179" s="23">
        <f t="shared" si="17"/>
        <v>1.0604118396006575E-3</v>
      </c>
      <c r="N179" s="28">
        <v>698</v>
      </c>
      <c r="O179" s="29" t="s">
        <v>949</v>
      </c>
    </row>
    <row r="180" spans="1:15" ht="11.4">
      <c r="A180" s="25">
        <v>3</v>
      </c>
      <c r="B180" s="26">
        <v>529</v>
      </c>
      <c r="C180" s="27" t="s">
        <v>950</v>
      </c>
      <c r="D180" s="24">
        <v>3301380.37</v>
      </c>
      <c r="E180" s="22">
        <v>2.6496914645468765E-2</v>
      </c>
      <c r="F180" s="24">
        <f t="shared" si="12"/>
        <v>3469597.9563283464</v>
      </c>
      <c r="G180" s="24">
        <v>3500607.79</v>
      </c>
      <c r="H180" s="24">
        <f t="shared" si="13"/>
        <v>-31009.833671653643</v>
      </c>
      <c r="I180" s="24">
        <f t="shared" si="14"/>
        <v>-291966.9394621877</v>
      </c>
      <c r="J180" s="24">
        <f t="shared" si="15"/>
        <v>-322976.77313384134</v>
      </c>
      <c r="K180" s="24">
        <f t="shared" si="16"/>
        <v>122547.04241808059</v>
      </c>
      <c r="L180" s="24"/>
      <c r="M180" s="23">
        <f t="shared" si="17"/>
        <v>3.6909228922055218E-3</v>
      </c>
      <c r="N180" s="28">
        <v>2262</v>
      </c>
      <c r="O180" s="29" t="s">
        <v>951</v>
      </c>
    </row>
    <row r="181" spans="1:15" ht="11.4">
      <c r="A181" s="25">
        <v>3</v>
      </c>
      <c r="B181" s="26">
        <v>531</v>
      </c>
      <c r="C181" s="27" t="s">
        <v>952</v>
      </c>
      <c r="D181" s="24">
        <v>1081381.25</v>
      </c>
      <c r="E181" s="22">
        <v>1.6603192888805903E-2</v>
      </c>
      <c r="F181" s="24">
        <f t="shared" si="12"/>
        <v>1136481.6393488743</v>
      </c>
      <c r="G181" s="24">
        <v>1154849.49</v>
      </c>
      <c r="H181" s="24">
        <f t="shared" si="13"/>
        <v>-18367.850651125656</v>
      </c>
      <c r="I181" s="24">
        <f t="shared" si="14"/>
        <v>-95635.018861608754</v>
      </c>
      <c r="J181" s="24">
        <f t="shared" si="15"/>
        <v>-114002.86951273441</v>
      </c>
      <c r="K181" s="24">
        <f t="shared" si="16"/>
        <v>40140.807499217975</v>
      </c>
      <c r="L181" s="24"/>
      <c r="M181" s="23">
        <f t="shared" si="17"/>
        <v>1.2089775680185627E-3</v>
      </c>
      <c r="N181" s="28">
        <v>705</v>
      </c>
      <c r="O181" s="29" t="s">
        <v>953</v>
      </c>
    </row>
    <row r="182" spans="1:15" ht="11.4">
      <c r="A182" s="25">
        <v>3</v>
      </c>
      <c r="B182" s="26">
        <v>532</v>
      </c>
      <c r="C182" s="27" t="s">
        <v>954</v>
      </c>
      <c r="D182" s="24">
        <v>2483635.81</v>
      </c>
      <c r="E182" s="22">
        <v>1.1285743005833944E-2</v>
      </c>
      <c r="F182" s="24">
        <f t="shared" si="12"/>
        <v>2610186.2750943471</v>
      </c>
      <c r="G182" s="24">
        <v>2645168.4</v>
      </c>
      <c r="H182" s="24">
        <f t="shared" si="13"/>
        <v>-34982.124905652832</v>
      </c>
      <c r="I182" s="24">
        <f t="shared" si="14"/>
        <v>-219647.37925196774</v>
      </c>
      <c r="J182" s="24">
        <f t="shared" si="15"/>
        <v>-254629.50415762057</v>
      </c>
      <c r="K182" s="24">
        <f t="shared" si="16"/>
        <v>92192.413126614047</v>
      </c>
      <c r="L182" s="24"/>
      <c r="M182" s="23">
        <f t="shared" si="17"/>
        <v>2.7766895176124175E-3</v>
      </c>
      <c r="N182" s="28">
        <v>708</v>
      </c>
      <c r="O182" s="29" t="s">
        <v>955</v>
      </c>
    </row>
    <row r="183" spans="1:15" ht="11.4">
      <c r="A183" s="25">
        <v>3</v>
      </c>
      <c r="B183" s="26">
        <v>534</v>
      </c>
      <c r="C183" s="27" t="s">
        <v>956</v>
      </c>
      <c r="D183" s="24">
        <v>1036978.34</v>
      </c>
      <c r="E183" s="22">
        <v>1.4438520371480822E-2</v>
      </c>
      <c r="F183" s="24">
        <f t="shared" si="12"/>
        <v>1089816.2362371958</v>
      </c>
      <c r="G183" s="24">
        <v>1103492.95</v>
      </c>
      <c r="H183" s="24">
        <f t="shared" si="13"/>
        <v>-13676.713762804167</v>
      </c>
      <c r="I183" s="24">
        <f t="shared" si="14"/>
        <v>-91708.121538985186</v>
      </c>
      <c r="J183" s="24">
        <f t="shared" si="15"/>
        <v>-105384.83530178935</v>
      </c>
      <c r="K183" s="24">
        <f t="shared" si="16"/>
        <v>38492.574128503336</v>
      </c>
      <c r="L183" s="24"/>
      <c r="M183" s="23">
        <f t="shared" si="17"/>
        <v>1.1593353884960795E-3</v>
      </c>
      <c r="N183" s="28">
        <v>713</v>
      </c>
      <c r="O183" s="29" t="s">
        <v>957</v>
      </c>
    </row>
    <row r="184" spans="1:15" ht="11.4">
      <c r="A184" s="25">
        <v>3</v>
      </c>
      <c r="B184" s="26">
        <v>535</v>
      </c>
      <c r="C184" s="27" t="s">
        <v>958</v>
      </c>
      <c r="D184" s="24">
        <v>1994540.77</v>
      </c>
      <c r="E184" s="22">
        <v>2.3570328564645089E-2</v>
      </c>
      <c r="F184" s="24">
        <f t="shared" si="12"/>
        <v>2096170.027025867</v>
      </c>
      <c r="G184" s="24">
        <v>2119114.1800000002</v>
      </c>
      <c r="H184" s="24">
        <f t="shared" si="13"/>
        <v>-22944.152974133147</v>
      </c>
      <c r="I184" s="24">
        <f t="shared" si="14"/>
        <v>-176392.87176395708</v>
      </c>
      <c r="J184" s="24">
        <f t="shared" si="15"/>
        <v>-199337.02473809023</v>
      </c>
      <c r="K184" s="24">
        <f t="shared" si="16"/>
        <v>74037.234414700637</v>
      </c>
      <c r="L184" s="24"/>
      <c r="M184" s="23">
        <f t="shared" si="17"/>
        <v>2.2298842794143798E-3</v>
      </c>
      <c r="N184" s="28">
        <v>715</v>
      </c>
      <c r="O184" s="29" t="s">
        <v>959</v>
      </c>
    </row>
    <row r="185" spans="1:15" ht="11.4">
      <c r="A185" s="25">
        <v>3</v>
      </c>
      <c r="B185" s="26">
        <v>536</v>
      </c>
      <c r="C185" s="27" t="s">
        <v>960</v>
      </c>
      <c r="D185" s="24">
        <v>5489298.7000000002</v>
      </c>
      <c r="E185" s="22">
        <v>2.4647796299544219E-2</v>
      </c>
      <c r="F185" s="24">
        <f t="shared" si="12"/>
        <v>5768998.8479563929</v>
      </c>
      <c r="G185" s="24">
        <v>5856353.4900000002</v>
      </c>
      <c r="H185" s="24">
        <f t="shared" si="13"/>
        <v>-87354.642043607309</v>
      </c>
      <c r="I185" s="24">
        <f t="shared" si="14"/>
        <v>-485461.70438178431</v>
      </c>
      <c r="J185" s="24">
        <f t="shared" si="15"/>
        <v>-572816.34642539162</v>
      </c>
      <c r="K185" s="24">
        <f t="shared" si="16"/>
        <v>203762.44032565525</v>
      </c>
      <c r="L185" s="24"/>
      <c r="M185" s="23">
        <f t="shared" si="17"/>
        <v>6.1370020910326102E-3</v>
      </c>
      <c r="N185" s="28">
        <v>718</v>
      </c>
      <c r="O185" s="29" t="s">
        <v>961</v>
      </c>
    </row>
    <row r="186" spans="1:15" ht="11.4">
      <c r="A186" s="25">
        <v>3</v>
      </c>
      <c r="B186" s="26">
        <v>538</v>
      </c>
      <c r="C186" s="27" t="s">
        <v>962</v>
      </c>
      <c r="D186" s="24">
        <v>901842.67</v>
      </c>
      <c r="E186" s="22">
        <v>1.304698522809692E-2</v>
      </c>
      <c r="F186" s="24">
        <f t="shared" si="12"/>
        <v>947794.90215533669</v>
      </c>
      <c r="G186" s="24">
        <v>951308.94</v>
      </c>
      <c r="H186" s="24">
        <f t="shared" si="13"/>
        <v>-3514.0378446632531</v>
      </c>
      <c r="I186" s="24">
        <f t="shared" si="14"/>
        <v>-79757.015165237593</v>
      </c>
      <c r="J186" s="24">
        <f t="shared" si="15"/>
        <v>-83271.053009900847</v>
      </c>
      <c r="K186" s="24">
        <f t="shared" si="16"/>
        <v>33476.346118494985</v>
      </c>
      <c r="L186" s="24"/>
      <c r="M186" s="23">
        <f t="shared" si="17"/>
        <v>1.0082545428931444E-3</v>
      </c>
      <c r="N186" s="28">
        <v>723</v>
      </c>
      <c r="O186" s="29" t="s">
        <v>963</v>
      </c>
    </row>
    <row r="187" spans="1:15" ht="11.4">
      <c r="A187" s="25">
        <v>3</v>
      </c>
      <c r="B187" s="26">
        <v>540</v>
      </c>
      <c r="C187" s="27" t="s">
        <v>964</v>
      </c>
      <c r="D187" s="24">
        <v>1060853.25</v>
      </c>
      <c r="E187" s="22">
        <v>2.743756915824434E-2</v>
      </c>
      <c r="F187" s="24">
        <f t="shared" si="12"/>
        <v>1114907.6615380386</v>
      </c>
      <c r="G187" s="24">
        <v>1117626.28</v>
      </c>
      <c r="H187" s="24">
        <f t="shared" si="13"/>
        <v>-2718.6184619613923</v>
      </c>
      <c r="I187" s="24">
        <f t="shared" si="14"/>
        <v>-93819.56694102929</v>
      </c>
      <c r="J187" s="24">
        <f t="shared" si="15"/>
        <v>-96538.185402990683</v>
      </c>
      <c r="K187" s="24">
        <f t="shared" si="16"/>
        <v>39378.80936364465</v>
      </c>
      <c r="L187" s="24"/>
      <c r="M187" s="23">
        <f t="shared" si="17"/>
        <v>1.1860273906261906E-3</v>
      </c>
      <c r="N187" s="28">
        <v>728</v>
      </c>
      <c r="O187" s="29" t="s">
        <v>965</v>
      </c>
    </row>
    <row r="188" spans="1:15" ht="11.4">
      <c r="A188" s="25">
        <v>3</v>
      </c>
      <c r="B188" s="26">
        <v>541</v>
      </c>
      <c r="C188" s="27" t="s">
        <v>966</v>
      </c>
      <c r="D188" s="24">
        <v>1266795.51</v>
      </c>
      <c r="E188" s="22">
        <v>1.3945392363840362E-2</v>
      </c>
      <c r="F188" s="24">
        <f t="shared" si="12"/>
        <v>1331343.4442520556</v>
      </c>
      <c r="G188" s="24">
        <v>1325538.51</v>
      </c>
      <c r="H188" s="24">
        <f t="shared" si="13"/>
        <v>5804.9342520555947</v>
      </c>
      <c r="I188" s="24">
        <f t="shared" si="14"/>
        <v>-112032.65498884067</v>
      </c>
      <c r="J188" s="24">
        <f t="shared" si="15"/>
        <v>-106227.72073678508</v>
      </c>
      <c r="K188" s="24">
        <f t="shared" si="16"/>
        <v>47023.373771076258</v>
      </c>
      <c r="L188" s="24"/>
      <c r="M188" s="23">
        <f t="shared" si="17"/>
        <v>1.4162695671453844E-3</v>
      </c>
      <c r="N188" s="28">
        <v>729</v>
      </c>
      <c r="O188" s="29" t="s">
        <v>967</v>
      </c>
    </row>
    <row r="189" spans="1:15" ht="11.4">
      <c r="A189" s="25">
        <v>3</v>
      </c>
      <c r="B189" s="26">
        <v>543</v>
      </c>
      <c r="C189" s="27" t="s">
        <v>970</v>
      </c>
      <c r="D189" s="24">
        <v>8217573.3099999996</v>
      </c>
      <c r="E189" s="22">
        <v>3.0865666710508451E-2</v>
      </c>
      <c r="F189" s="24">
        <f t="shared" si="12"/>
        <v>8636289.1781398598</v>
      </c>
      <c r="G189" s="24">
        <v>8691108.0700000003</v>
      </c>
      <c r="H189" s="24">
        <f t="shared" si="13"/>
        <v>-54818.891860140488</v>
      </c>
      <c r="I189" s="24">
        <f t="shared" si="14"/>
        <v>-726744.40998353041</v>
      </c>
      <c r="J189" s="24">
        <f t="shared" si="15"/>
        <v>-781563.3018436709</v>
      </c>
      <c r="K189" s="24">
        <f t="shared" si="16"/>
        <v>305035.83111638145</v>
      </c>
      <c r="L189" s="24"/>
      <c r="M189" s="23">
        <f t="shared" si="17"/>
        <v>9.1871962782210711E-3</v>
      </c>
      <c r="N189" s="28">
        <v>734</v>
      </c>
      <c r="O189" s="29" t="s">
        <v>971</v>
      </c>
    </row>
    <row r="190" spans="1:15" ht="11.4">
      <c r="A190" s="25">
        <v>3</v>
      </c>
      <c r="B190" s="26">
        <v>545</v>
      </c>
      <c r="C190" s="27" t="s">
        <v>295</v>
      </c>
      <c r="D190" s="24">
        <v>1582636.2</v>
      </c>
      <c r="E190" s="22">
        <v>2.9103554587118958E-2</v>
      </c>
      <c r="F190" s="24">
        <f t="shared" si="12"/>
        <v>1663277.3899758966</v>
      </c>
      <c r="G190" s="24">
        <v>1651431.3</v>
      </c>
      <c r="H190" s="24">
        <f t="shared" si="13"/>
        <v>11846.089975896524</v>
      </c>
      <c r="I190" s="24">
        <f t="shared" si="14"/>
        <v>-139964.92248969988</v>
      </c>
      <c r="J190" s="24">
        <f t="shared" si="15"/>
        <v>-128118.83251380335</v>
      </c>
      <c r="K190" s="24">
        <f t="shared" si="16"/>
        <v>58747.361345033336</v>
      </c>
      <c r="L190" s="24"/>
      <c r="M190" s="23">
        <f t="shared" si="17"/>
        <v>1.7693775105996515E-3</v>
      </c>
      <c r="N190" s="28">
        <v>1273</v>
      </c>
      <c r="O190" s="29" t="s">
        <v>296</v>
      </c>
    </row>
    <row r="191" spans="1:15" ht="11.4">
      <c r="A191" s="25">
        <v>3</v>
      </c>
      <c r="B191" s="26"/>
      <c r="C191" s="27" t="s">
        <v>556</v>
      </c>
      <c r="D191" s="24">
        <v>230629.30000000008</v>
      </c>
      <c r="E191" s="22">
        <v>-1.7168934227848525E-2</v>
      </c>
      <c r="F191" s="24">
        <f t="shared" si="12"/>
        <v>242380.71905341744</v>
      </c>
      <c r="G191" s="24">
        <v>255549.89</v>
      </c>
      <c r="H191" s="24">
        <f t="shared" si="13"/>
        <v>-13169.17094658257</v>
      </c>
      <c r="I191" s="24">
        <f t="shared" si="14"/>
        <v>-20396.356470522886</v>
      </c>
      <c r="J191" s="24">
        <f t="shared" si="15"/>
        <v>-33565.527417105455</v>
      </c>
      <c r="K191" s="24">
        <f t="shared" si="16"/>
        <v>8560.9458597320736</v>
      </c>
      <c r="L191" s="24"/>
      <c r="M191" s="23">
        <f t="shared" si="17"/>
        <v>2.5784213498044613E-4</v>
      </c>
      <c r="N191" s="28">
        <v>2042</v>
      </c>
      <c r="O191" s="29" t="s">
        <v>556</v>
      </c>
    </row>
    <row r="192" spans="1:15" ht="11.4">
      <c r="A192" s="25">
        <v>3</v>
      </c>
      <c r="B192" s="26">
        <v>560</v>
      </c>
      <c r="C192" s="27" t="s">
        <v>974</v>
      </c>
      <c r="D192" s="24">
        <v>2850123.85</v>
      </c>
      <c r="E192" s="22">
        <v>1.585449712128436E-2</v>
      </c>
      <c r="F192" s="24">
        <f t="shared" si="12"/>
        <v>2995348.2413305435</v>
      </c>
      <c r="G192" s="24">
        <v>3033558.5</v>
      </c>
      <c r="H192" s="24">
        <f t="shared" si="13"/>
        <v>-38210.258669456467</v>
      </c>
      <c r="I192" s="24">
        <f t="shared" si="14"/>
        <v>-252058.7888431309</v>
      </c>
      <c r="J192" s="24">
        <f t="shared" si="15"/>
        <v>-290269.04751258739</v>
      </c>
      <c r="K192" s="24">
        <f t="shared" si="16"/>
        <v>105796.42731162575</v>
      </c>
      <c r="L192" s="24"/>
      <c r="M192" s="23">
        <f t="shared" si="17"/>
        <v>3.1864208859962227E-3</v>
      </c>
      <c r="N192" s="28">
        <v>746</v>
      </c>
      <c r="O192" s="29" t="s">
        <v>975</v>
      </c>
    </row>
    <row r="193" spans="1:15" ht="11.4">
      <c r="A193" s="25">
        <v>3</v>
      </c>
      <c r="B193" s="26">
        <v>561</v>
      </c>
      <c r="C193" s="27" t="s">
        <v>976</v>
      </c>
      <c r="D193" s="24">
        <v>247722.52</v>
      </c>
      <c r="E193" s="22">
        <v>3.1947515346688833E-2</v>
      </c>
      <c r="F193" s="24">
        <f t="shared" si="12"/>
        <v>260344.90207152592</v>
      </c>
      <c r="G193" s="24">
        <v>262103.5</v>
      </c>
      <c r="H193" s="24">
        <f t="shared" si="13"/>
        <v>-1758.5979284740752</v>
      </c>
      <c r="I193" s="24">
        <f t="shared" si="14"/>
        <v>-21908.043876889165</v>
      </c>
      <c r="J193" s="24">
        <f t="shared" si="15"/>
        <v>-23666.641805363241</v>
      </c>
      <c r="K193" s="24">
        <f t="shared" si="16"/>
        <v>9195.4451665785527</v>
      </c>
      <c r="L193" s="24"/>
      <c r="M193" s="23">
        <f t="shared" si="17"/>
        <v>2.7695224951702256E-4</v>
      </c>
      <c r="N193" s="28">
        <v>748</v>
      </c>
      <c r="O193" s="29" t="s">
        <v>622</v>
      </c>
    </row>
    <row r="194" spans="1:15" ht="11.4">
      <c r="A194" s="25">
        <v>3</v>
      </c>
      <c r="B194" s="26">
        <v>562</v>
      </c>
      <c r="C194" s="27" t="s">
        <v>623</v>
      </c>
      <c r="D194" s="24">
        <v>1596064.54</v>
      </c>
      <c r="E194" s="22">
        <v>2.3751032072174993E-2</v>
      </c>
      <c r="F194" s="24">
        <f t="shared" si="12"/>
        <v>1677389.9537520248</v>
      </c>
      <c r="G194" s="24">
        <v>1680497.68</v>
      </c>
      <c r="H194" s="24">
        <f t="shared" si="13"/>
        <v>-3107.7262479751371</v>
      </c>
      <c r="I194" s="24">
        <f t="shared" si="14"/>
        <v>-141152.4958355297</v>
      </c>
      <c r="J194" s="24">
        <f t="shared" si="15"/>
        <v>-144260.22208350484</v>
      </c>
      <c r="K194" s="24">
        <f t="shared" si="16"/>
        <v>59245.820524877679</v>
      </c>
      <c r="L194" s="24"/>
      <c r="M194" s="23">
        <f t="shared" si="17"/>
        <v>1.7843903118995876E-3</v>
      </c>
      <c r="N194" s="28">
        <v>749</v>
      </c>
      <c r="O194" s="29" t="s">
        <v>624</v>
      </c>
    </row>
    <row r="195" spans="1:15" ht="11.4">
      <c r="A195" s="25">
        <v>3</v>
      </c>
      <c r="B195" s="26">
        <v>563</v>
      </c>
      <c r="C195" s="27" t="s">
        <v>625</v>
      </c>
      <c r="D195" s="24">
        <v>1487151.17</v>
      </c>
      <c r="E195" s="22">
        <v>5.7038236320065758E-3</v>
      </c>
      <c r="F195" s="24">
        <f t="shared" si="12"/>
        <v>1562927.0432062661</v>
      </c>
      <c r="G195" s="24">
        <v>1604015.1</v>
      </c>
      <c r="H195" s="24">
        <f t="shared" si="13"/>
        <v>-41088.056793733966</v>
      </c>
      <c r="I195" s="24">
        <f t="shared" si="14"/>
        <v>-131520.43295832389</v>
      </c>
      <c r="J195" s="24">
        <f t="shared" si="15"/>
        <v>-172608.48975205785</v>
      </c>
      <c r="K195" s="24">
        <f t="shared" si="16"/>
        <v>55202.962726796657</v>
      </c>
      <c r="L195" s="24"/>
      <c r="M195" s="23">
        <f t="shared" si="17"/>
        <v>1.6626258359690995E-3</v>
      </c>
      <c r="N195" s="28">
        <v>753</v>
      </c>
      <c r="O195" s="29" t="s">
        <v>626</v>
      </c>
    </row>
    <row r="196" spans="1:15" ht="11.4">
      <c r="A196" s="25">
        <v>3</v>
      </c>
      <c r="B196" s="26">
        <v>972</v>
      </c>
      <c r="C196" s="27" t="s">
        <v>36</v>
      </c>
      <c r="D196" s="24">
        <v>22821870.669999998</v>
      </c>
      <c r="E196" s="22">
        <v>2.663437363391517E-2</v>
      </c>
      <c r="F196" s="24">
        <f t="shared" si="12"/>
        <v>23984729.707538009</v>
      </c>
      <c r="G196" s="24">
        <v>24282621.649999999</v>
      </c>
      <c r="H196" s="24">
        <f t="shared" si="13"/>
        <v>-297891.94246198982</v>
      </c>
      <c r="I196" s="24">
        <f t="shared" si="14"/>
        <v>-2018316.8812873769</v>
      </c>
      <c r="J196" s="24">
        <f t="shared" si="15"/>
        <v>-2316208.8237493667</v>
      </c>
      <c r="K196" s="24">
        <f t="shared" si="16"/>
        <v>847146.47802199144</v>
      </c>
      <c r="L196" s="24"/>
      <c r="M196" s="23">
        <f t="shared" si="17"/>
        <v>2.5514710653851972E-2</v>
      </c>
      <c r="N196" s="28">
        <v>754</v>
      </c>
      <c r="O196" s="29" t="s">
        <v>627</v>
      </c>
    </row>
    <row r="197" spans="1:15" ht="11.4">
      <c r="A197" s="25">
        <v>3</v>
      </c>
      <c r="B197" s="26">
        <v>567</v>
      </c>
      <c r="C197" s="27" t="s">
        <v>630</v>
      </c>
      <c r="D197" s="24">
        <v>1739596.1</v>
      </c>
      <c r="E197" s="22">
        <v>2.5168200948410074E-2</v>
      </c>
      <c r="F197" s="24">
        <f t="shared" si="12"/>
        <v>1828234.9795993855</v>
      </c>
      <c r="G197" s="24">
        <v>1862668.63</v>
      </c>
      <c r="H197" s="24">
        <f t="shared" si="13"/>
        <v>-34433.650400614366</v>
      </c>
      <c r="I197" s="24">
        <f t="shared" si="14"/>
        <v>-153846.11656164838</v>
      </c>
      <c r="J197" s="24">
        <f t="shared" si="15"/>
        <v>-188279.76696226274</v>
      </c>
      <c r="K197" s="24">
        <f t="shared" si="16"/>
        <v>64573.703470899221</v>
      </c>
      <c r="L197" s="24"/>
      <c r="M197" s="23">
        <f t="shared" si="17"/>
        <v>1.9448577107403853E-3</v>
      </c>
      <c r="N197" s="28">
        <v>759</v>
      </c>
      <c r="O197" s="29" t="s">
        <v>631</v>
      </c>
    </row>
    <row r="198" spans="1:15" ht="11.4">
      <c r="A198" s="25">
        <v>3</v>
      </c>
      <c r="B198" s="26">
        <v>309</v>
      </c>
      <c r="C198" s="27" t="s">
        <v>632</v>
      </c>
      <c r="D198" s="24">
        <v>990974.56</v>
      </c>
      <c r="E198" s="22">
        <v>1.3671713752790223E-2</v>
      </c>
      <c r="F198" s="24">
        <f t="shared" si="12"/>
        <v>1041468.3928557382</v>
      </c>
      <c r="G198" s="24">
        <v>1053105.8400000001</v>
      </c>
      <c r="H198" s="24">
        <f t="shared" si="13"/>
        <v>-11637.447144261911</v>
      </c>
      <c r="I198" s="24">
        <f t="shared" si="14"/>
        <v>-87639.646736037292</v>
      </c>
      <c r="J198" s="24">
        <f t="shared" si="15"/>
        <v>-99277.093880299202</v>
      </c>
      <c r="K198" s="24">
        <f t="shared" si="16"/>
        <v>36784.916558875258</v>
      </c>
      <c r="L198" s="24"/>
      <c r="M198" s="23">
        <f t="shared" si="17"/>
        <v>1.1079034461870549E-3</v>
      </c>
      <c r="N198" s="28">
        <v>760</v>
      </c>
      <c r="O198" s="29" t="s">
        <v>633</v>
      </c>
    </row>
    <row r="199" spans="1:15" ht="11.4">
      <c r="A199" s="25">
        <v>3</v>
      </c>
      <c r="B199" s="26">
        <v>576</v>
      </c>
      <c r="C199" s="27" t="s">
        <v>634</v>
      </c>
      <c r="D199" s="24">
        <v>564804.64</v>
      </c>
      <c r="E199" s="22">
        <v>-1.4253086853132136E-3</v>
      </c>
      <c r="F199" s="24">
        <f t="shared" si="12"/>
        <v>593583.53326271451</v>
      </c>
      <c r="G199" s="24">
        <v>604133.18000000005</v>
      </c>
      <c r="H199" s="24">
        <f t="shared" si="13"/>
        <v>-10549.64673728554</v>
      </c>
      <c r="I199" s="24">
        <f t="shared" si="14"/>
        <v>-49950.100761895163</v>
      </c>
      <c r="J199" s="24">
        <f t="shared" si="15"/>
        <v>-60499.747499180703</v>
      </c>
      <c r="K199" s="24">
        <f t="shared" si="16"/>
        <v>20965.514548088482</v>
      </c>
      <c r="L199" s="24"/>
      <c r="M199" s="23">
        <f t="shared" si="17"/>
        <v>6.314481040546984E-4</v>
      </c>
      <c r="N199" s="28">
        <v>765</v>
      </c>
      <c r="O199" s="29" t="s">
        <v>635</v>
      </c>
    </row>
    <row r="200" spans="1:15" ht="11.4">
      <c r="A200" s="25">
        <v>3</v>
      </c>
      <c r="B200" s="26">
        <v>577</v>
      </c>
      <c r="C200" s="27" t="s">
        <v>636</v>
      </c>
      <c r="D200" s="24">
        <v>1817993.56</v>
      </c>
      <c r="E200" s="22">
        <v>3.8560090402805856E-2</v>
      </c>
      <c r="F200" s="24">
        <f t="shared" si="12"/>
        <v>1910627.0812393832</v>
      </c>
      <c r="G200" s="24">
        <v>1917350.67</v>
      </c>
      <c r="H200" s="24">
        <f t="shared" si="13"/>
        <v>-6723.5887606167234</v>
      </c>
      <c r="I200" s="24">
        <f t="shared" si="14"/>
        <v>-160779.41836043785</v>
      </c>
      <c r="J200" s="24">
        <f t="shared" si="15"/>
        <v>-167503.00712105457</v>
      </c>
      <c r="K200" s="24">
        <f t="shared" si="16"/>
        <v>67483.812509952404</v>
      </c>
      <c r="L200" s="24"/>
      <c r="M200" s="23">
        <f t="shared" si="17"/>
        <v>2.0325055874995139E-3</v>
      </c>
      <c r="N200" s="28">
        <v>767</v>
      </c>
      <c r="O200" s="29" t="s">
        <v>637</v>
      </c>
    </row>
    <row r="201" spans="1:15" ht="11.4">
      <c r="A201" s="25">
        <v>3</v>
      </c>
      <c r="B201" s="26">
        <v>578</v>
      </c>
      <c r="C201" s="27" t="s">
        <v>638</v>
      </c>
      <c r="D201" s="24">
        <v>605107.98</v>
      </c>
      <c r="E201" s="22">
        <v>1.2265853875805402E-2</v>
      </c>
      <c r="F201" s="24">
        <f t="shared" si="12"/>
        <v>635940.47806311212</v>
      </c>
      <c r="G201" s="24">
        <v>638788.96</v>
      </c>
      <c r="H201" s="24">
        <f t="shared" si="13"/>
        <v>-2848.4819368878379</v>
      </c>
      <c r="I201" s="24">
        <f t="shared" si="14"/>
        <v>-53514.440980560714</v>
      </c>
      <c r="J201" s="24">
        <f t="shared" si="15"/>
        <v>-56362.922917448552</v>
      </c>
      <c r="K201" s="24">
        <f t="shared" si="16"/>
        <v>22461.572124928778</v>
      </c>
      <c r="L201" s="24"/>
      <c r="M201" s="23">
        <f t="shared" si="17"/>
        <v>6.7650698960151662E-4</v>
      </c>
      <c r="N201" s="28">
        <v>769</v>
      </c>
      <c r="O201" s="29" t="s">
        <v>639</v>
      </c>
    </row>
    <row r="202" spans="1:15" ht="11.4">
      <c r="A202" s="25">
        <v>3</v>
      </c>
      <c r="B202" s="26">
        <v>445</v>
      </c>
      <c r="C202" s="27" t="s">
        <v>22</v>
      </c>
      <c r="D202" s="24">
        <v>3154358.6</v>
      </c>
      <c r="E202" s="22">
        <v>9.741905388015587E-2</v>
      </c>
      <c r="F202" s="24">
        <f t="shared" si="12"/>
        <v>3315084.8813239732</v>
      </c>
      <c r="G202" s="24">
        <v>3325777.22</v>
      </c>
      <c r="H202" s="24">
        <f t="shared" si="13"/>
        <v>-10692.338676027022</v>
      </c>
      <c r="I202" s="24">
        <f t="shared" si="14"/>
        <v>-278964.65211254382</v>
      </c>
      <c r="J202" s="24">
        <f t="shared" si="15"/>
        <v>-289656.99078857084</v>
      </c>
      <c r="K202" s="24">
        <f t="shared" si="16"/>
        <v>117089.60308503841</v>
      </c>
      <c r="L202" s="24"/>
      <c r="M202" s="23">
        <f t="shared" si="17"/>
        <v>3.5265534601107962E-3</v>
      </c>
      <c r="N202" s="28">
        <v>773</v>
      </c>
      <c r="O202" s="29" t="s">
        <v>640</v>
      </c>
    </row>
    <row r="203" spans="1:15" ht="11.4">
      <c r="A203" s="25">
        <v>3</v>
      </c>
      <c r="B203" s="26">
        <v>580</v>
      </c>
      <c r="C203" s="27" t="s">
        <v>788</v>
      </c>
      <c r="D203" s="24">
        <v>1019714.75</v>
      </c>
      <c r="E203" s="22">
        <v>9.0674836304003373E-3</v>
      </c>
      <c r="F203" s="24">
        <f t="shared" si="12"/>
        <v>1071673.0022350834</v>
      </c>
      <c r="G203" s="24">
        <v>1075716.75</v>
      </c>
      <c r="H203" s="24">
        <f t="shared" si="13"/>
        <v>-4043.7477649166249</v>
      </c>
      <c r="I203" s="24">
        <f t="shared" si="14"/>
        <v>-90181.366978307269</v>
      </c>
      <c r="J203" s="24">
        <f t="shared" si="15"/>
        <v>-94225.114743223894</v>
      </c>
      <c r="K203" s="24">
        <f t="shared" si="16"/>
        <v>37851.750697418858</v>
      </c>
      <c r="L203" s="24"/>
      <c r="M203" s="23">
        <f t="shared" si="17"/>
        <v>1.1400348013502698E-3</v>
      </c>
      <c r="N203" s="28">
        <v>1869</v>
      </c>
      <c r="O203" s="29" t="s">
        <v>789</v>
      </c>
    </row>
    <row r="204" spans="1:15" ht="11.4">
      <c r="A204" s="25">
        <v>3</v>
      </c>
      <c r="B204" s="26">
        <v>581</v>
      </c>
      <c r="C204" s="27" t="s">
        <v>641</v>
      </c>
      <c r="D204" s="24">
        <v>1202629.81</v>
      </c>
      <c r="E204" s="22">
        <v>1.8467380931148757E-2</v>
      </c>
      <c r="F204" s="24">
        <f t="shared" si="12"/>
        <v>1263908.2636199074</v>
      </c>
      <c r="G204" s="24">
        <v>1278805.43</v>
      </c>
      <c r="H204" s="24">
        <f t="shared" si="13"/>
        <v>-14897.166380092502</v>
      </c>
      <c r="I204" s="24">
        <f t="shared" si="14"/>
        <v>-106357.97926298698</v>
      </c>
      <c r="J204" s="24">
        <f t="shared" si="15"/>
        <v>-121255.14564307948</v>
      </c>
      <c r="K204" s="24">
        <f t="shared" si="16"/>
        <v>44641.546814346082</v>
      </c>
      <c r="L204" s="24"/>
      <c r="M204" s="23">
        <f t="shared" si="17"/>
        <v>1.3445327102910524E-3</v>
      </c>
      <c r="N204" s="28">
        <v>779</v>
      </c>
      <c r="O204" s="29" t="s">
        <v>642</v>
      </c>
    </row>
    <row r="205" spans="1:15" ht="11.4">
      <c r="A205" s="25">
        <v>3</v>
      </c>
      <c r="B205" s="26">
        <v>742</v>
      </c>
      <c r="C205" s="27" t="s">
        <v>643</v>
      </c>
      <c r="D205" s="24">
        <v>362959.64</v>
      </c>
      <c r="E205" s="22">
        <v>3.4694218705885155E-2</v>
      </c>
      <c r="F205" s="24">
        <f t="shared" si="12"/>
        <v>381453.78115690209</v>
      </c>
      <c r="G205" s="24">
        <v>391508.96</v>
      </c>
      <c r="H205" s="24">
        <f t="shared" si="13"/>
        <v>-10055.178843097936</v>
      </c>
      <c r="I205" s="24">
        <f t="shared" si="14"/>
        <v>-32099.365526638012</v>
      </c>
      <c r="J205" s="24">
        <f t="shared" si="15"/>
        <v>-42154.544369735944</v>
      </c>
      <c r="K205" s="24">
        <f t="shared" si="16"/>
        <v>13473.040187468996</v>
      </c>
      <c r="L205" s="24"/>
      <c r="M205" s="23">
        <f t="shared" si="17"/>
        <v>4.0578663894541637E-4</v>
      </c>
      <c r="N205" s="28">
        <v>785</v>
      </c>
      <c r="O205" s="29" t="s">
        <v>644</v>
      </c>
    </row>
    <row r="206" spans="1:15" ht="11.4">
      <c r="A206" s="25">
        <v>3</v>
      </c>
      <c r="B206" s="26">
        <v>854</v>
      </c>
      <c r="C206" s="27" t="s">
        <v>645</v>
      </c>
      <c r="D206" s="24">
        <v>619065.41</v>
      </c>
      <c r="E206" s="22">
        <v>1.2833684643688628E-2</v>
      </c>
      <c r="F206" s="24">
        <f t="shared" si="12"/>
        <v>650609.09093900316</v>
      </c>
      <c r="G206" s="24">
        <v>651561.84</v>
      </c>
      <c r="H206" s="24">
        <f t="shared" si="13"/>
        <v>-952.74906099680811</v>
      </c>
      <c r="I206" s="24">
        <f t="shared" si="14"/>
        <v>-54748.805901636959</v>
      </c>
      <c r="J206" s="24">
        <f t="shared" si="15"/>
        <v>-55701.554962633767</v>
      </c>
      <c r="K206" s="24">
        <f t="shared" si="16"/>
        <v>22979.67109401467</v>
      </c>
      <c r="L206" s="24"/>
      <c r="M206" s="23">
        <f t="shared" si="17"/>
        <v>6.9211131025825943E-4</v>
      </c>
      <c r="N206" s="28">
        <v>789</v>
      </c>
      <c r="O206" s="29" t="s">
        <v>646</v>
      </c>
    </row>
    <row r="207" spans="1:15" ht="11.4">
      <c r="A207" s="25">
        <v>3</v>
      </c>
      <c r="B207" s="26">
        <v>584</v>
      </c>
      <c r="C207" s="27" t="s">
        <v>647</v>
      </c>
      <c r="D207" s="24">
        <v>504478.49</v>
      </c>
      <c r="E207" s="22">
        <v>7.4190964504065829E-2</v>
      </c>
      <c r="F207" s="24">
        <f t="shared" si="12"/>
        <v>530183.54195751459</v>
      </c>
      <c r="G207" s="24">
        <v>551617.29</v>
      </c>
      <c r="H207" s="24">
        <f t="shared" si="13"/>
        <v>-21433.748042485444</v>
      </c>
      <c r="I207" s="24">
        <f t="shared" si="14"/>
        <v>-44614.986533589239</v>
      </c>
      <c r="J207" s="24">
        <f t="shared" si="15"/>
        <v>-66048.734576074683</v>
      </c>
      <c r="K207" s="24">
        <f t="shared" si="16"/>
        <v>18726.211458341968</v>
      </c>
      <c r="L207" s="24"/>
      <c r="M207" s="23">
        <f t="shared" si="17"/>
        <v>5.6400384041971948E-4</v>
      </c>
      <c r="N207" s="28">
        <v>790</v>
      </c>
      <c r="O207" s="29" t="s">
        <v>648</v>
      </c>
    </row>
    <row r="208" spans="1:15" ht="11.4">
      <c r="A208" s="25">
        <v>3</v>
      </c>
      <c r="B208" s="26">
        <v>588</v>
      </c>
      <c r="C208" s="27" t="s">
        <v>1029</v>
      </c>
      <c r="D208" s="24">
        <v>274327.32</v>
      </c>
      <c r="E208" s="22">
        <v>-1.1126013436316456E-2</v>
      </c>
      <c r="F208" s="24">
        <f t="shared" ref="F208:F271" si="18">SUM($F$15 * M208)</f>
        <v>288305.31540266972</v>
      </c>
      <c r="G208" s="24">
        <v>298117.26</v>
      </c>
      <c r="H208" s="24">
        <f t="shared" ref="H208:H271" si="19">SUM(F208 - G208)</f>
        <v>-9811.9445973302936</v>
      </c>
      <c r="I208" s="24">
        <f t="shared" ref="I208:I271" si="20">SUM($I$15 * M208)</f>
        <v>-24260.914846132739</v>
      </c>
      <c r="J208" s="24">
        <f t="shared" ref="J208:J271" si="21">SUM(H208 + I208)</f>
        <v>-34072.859443463036</v>
      </c>
      <c r="K208" s="24">
        <f t="shared" ref="K208:K271" si="22">SUM($K$15 * M208)</f>
        <v>10183.013755691038</v>
      </c>
      <c r="L208" s="24"/>
      <c r="M208" s="23">
        <f t="shared" ref="M208:M271" si="23">SUM(D208 / $D$15 )</f>
        <v>3.06696251830379E-4</v>
      </c>
      <c r="N208" s="28">
        <v>802</v>
      </c>
      <c r="O208" s="29" t="s">
        <v>1030</v>
      </c>
    </row>
    <row r="209" spans="1:15" ht="11.4">
      <c r="A209" s="25">
        <v>3</v>
      </c>
      <c r="B209" s="26">
        <v>592</v>
      </c>
      <c r="C209" s="27" t="s">
        <v>1031</v>
      </c>
      <c r="D209" s="24">
        <v>693770.75</v>
      </c>
      <c r="E209" s="22">
        <v>9.2698756391214575E-3</v>
      </c>
      <c r="F209" s="24">
        <f t="shared" si="18"/>
        <v>729120.94535789103</v>
      </c>
      <c r="G209" s="24">
        <v>758097.74</v>
      </c>
      <c r="H209" s="24">
        <f t="shared" si="19"/>
        <v>-28976.794642108958</v>
      </c>
      <c r="I209" s="24">
        <f t="shared" si="20"/>
        <v>-61355.584593206549</v>
      </c>
      <c r="J209" s="24">
        <f t="shared" si="21"/>
        <v>-90332.379235315515</v>
      </c>
      <c r="K209" s="24">
        <f t="shared" si="22"/>
        <v>25752.728858890492</v>
      </c>
      <c r="L209" s="24"/>
      <c r="M209" s="23">
        <f t="shared" si="23"/>
        <v>7.7563141962875182E-4</v>
      </c>
      <c r="N209" s="28">
        <v>809</v>
      </c>
      <c r="O209" s="29" t="s">
        <v>1032</v>
      </c>
    </row>
    <row r="210" spans="1:15" ht="11.4">
      <c r="A210" s="25">
        <v>3</v>
      </c>
      <c r="B210" s="26">
        <v>593</v>
      </c>
      <c r="C210" s="27" t="s">
        <v>548</v>
      </c>
      <c r="D210" s="24">
        <v>3279228.67</v>
      </c>
      <c r="E210" s="22">
        <v>1.83430646009943E-5</v>
      </c>
      <c r="F210" s="24">
        <f t="shared" si="18"/>
        <v>3446317.5449744742</v>
      </c>
      <c r="G210" s="24">
        <v>3519524.35</v>
      </c>
      <c r="H210" s="24">
        <f t="shared" si="19"/>
        <v>-73206.805025525857</v>
      </c>
      <c r="I210" s="24">
        <f t="shared" si="20"/>
        <v>-290007.89102546225</v>
      </c>
      <c r="J210" s="24">
        <f t="shared" si="21"/>
        <v>-363214.6960509881</v>
      </c>
      <c r="K210" s="24">
        <f t="shared" si="22"/>
        <v>121724.77263535555</v>
      </c>
      <c r="L210" s="24"/>
      <c r="M210" s="23">
        <f t="shared" si="23"/>
        <v>3.6661574282274133E-3</v>
      </c>
      <c r="N210" s="28">
        <v>2024</v>
      </c>
      <c r="O210" s="29" t="s">
        <v>549</v>
      </c>
    </row>
    <row r="211" spans="1:15" ht="11.4">
      <c r="A211" s="25">
        <v>3</v>
      </c>
      <c r="B211" s="26">
        <v>599</v>
      </c>
      <c r="C211" s="27" t="s">
        <v>1035</v>
      </c>
      <c r="D211" s="24">
        <v>6330567.4100000001</v>
      </c>
      <c r="E211" s="22">
        <v>1.9272310917621025E-2</v>
      </c>
      <c r="F211" s="24">
        <f t="shared" si="18"/>
        <v>6653133.3219670281</v>
      </c>
      <c r="G211" s="24">
        <v>6696698.5599999996</v>
      </c>
      <c r="H211" s="24">
        <f t="shared" si="19"/>
        <v>-43565.238032971509</v>
      </c>
      <c r="I211" s="24">
        <f t="shared" si="20"/>
        <v>-559861.68953829713</v>
      </c>
      <c r="J211" s="24">
        <f t="shared" si="21"/>
        <v>-603426.92757126864</v>
      </c>
      <c r="K211" s="24">
        <f t="shared" si="22"/>
        <v>234990.28466198477</v>
      </c>
      <c r="L211" s="24"/>
      <c r="M211" s="23">
        <f t="shared" si="23"/>
        <v>7.0775353202391584E-3</v>
      </c>
      <c r="N211" s="28">
        <v>820</v>
      </c>
      <c r="O211" s="29" t="s">
        <v>1036</v>
      </c>
    </row>
    <row r="212" spans="1:15" ht="11.4">
      <c r="A212" s="25">
        <v>3</v>
      </c>
      <c r="B212" s="26">
        <v>601</v>
      </c>
      <c r="C212" s="27" t="s">
        <v>1037</v>
      </c>
      <c r="D212" s="24">
        <v>747553.88</v>
      </c>
      <c r="E212" s="22">
        <v>0.13381584450998005</v>
      </c>
      <c r="F212" s="24">
        <f t="shared" si="18"/>
        <v>785644.52550292655</v>
      </c>
      <c r="G212" s="24">
        <v>788075.95</v>
      </c>
      <c r="H212" s="24">
        <f t="shared" si="19"/>
        <v>-2431.4244970733998</v>
      </c>
      <c r="I212" s="24">
        <f t="shared" si="20"/>
        <v>-66112.04828442217</v>
      </c>
      <c r="J212" s="24">
        <f t="shared" si="21"/>
        <v>-68543.47278149557</v>
      </c>
      <c r="K212" s="24">
        <f t="shared" si="22"/>
        <v>27749.155436506313</v>
      </c>
      <c r="L212" s="24"/>
      <c r="M212" s="23">
        <f t="shared" si="23"/>
        <v>8.3576062725818523E-4</v>
      </c>
      <c r="N212" s="28">
        <v>823</v>
      </c>
      <c r="O212" s="29" t="s">
        <v>1038</v>
      </c>
    </row>
    <row r="213" spans="1:15" ht="11.4">
      <c r="A213" s="25">
        <v>3</v>
      </c>
      <c r="B213" s="26">
        <v>604</v>
      </c>
      <c r="C213" s="27" t="s">
        <v>1039</v>
      </c>
      <c r="D213" s="24">
        <v>3572622.92</v>
      </c>
      <c r="E213" s="22">
        <v>6.3018302712482113E-2</v>
      </c>
      <c r="F213" s="24">
        <f t="shared" si="18"/>
        <v>3754661.3212472117</v>
      </c>
      <c r="G213" s="24">
        <v>3742754.54</v>
      </c>
      <c r="H213" s="24">
        <f t="shared" si="19"/>
        <v>11906.78124721162</v>
      </c>
      <c r="I213" s="24">
        <f t="shared" si="20"/>
        <v>-315955.04392148071</v>
      </c>
      <c r="J213" s="24">
        <f t="shared" si="21"/>
        <v>-304048.26267426909</v>
      </c>
      <c r="K213" s="24">
        <f t="shared" si="22"/>
        <v>132615.54969536784</v>
      </c>
      <c r="L213" s="24"/>
      <c r="M213" s="23">
        <f t="shared" si="23"/>
        <v>3.9941703902013981E-3</v>
      </c>
      <c r="N213" s="28">
        <v>830</v>
      </c>
      <c r="O213" s="29" t="s">
        <v>1040</v>
      </c>
    </row>
    <row r="214" spans="1:15" ht="11.4">
      <c r="A214" s="25">
        <v>3</v>
      </c>
      <c r="B214" s="26">
        <v>607</v>
      </c>
      <c r="C214" s="27" t="s">
        <v>1041</v>
      </c>
      <c r="D214" s="24">
        <v>629229.81999999995</v>
      </c>
      <c r="E214" s="22">
        <v>3.4010395091568953E-2</v>
      </c>
      <c r="F214" s="24">
        <f t="shared" si="18"/>
        <v>661291.41536419</v>
      </c>
      <c r="G214" s="24">
        <v>657018.96</v>
      </c>
      <c r="H214" s="24">
        <f t="shared" si="19"/>
        <v>4272.455364190042</v>
      </c>
      <c r="I214" s="24">
        <f t="shared" si="20"/>
        <v>-55647.724337727028</v>
      </c>
      <c r="J214" s="24">
        <f t="shared" si="21"/>
        <v>-51375.268973536986</v>
      </c>
      <c r="K214" s="24">
        <f t="shared" si="22"/>
        <v>23356.97338694154</v>
      </c>
      <c r="L214" s="24"/>
      <c r="M214" s="23">
        <f t="shared" si="23"/>
        <v>7.0347505794867251E-4</v>
      </c>
      <c r="N214" s="28">
        <v>839</v>
      </c>
      <c r="O214" s="29" t="s">
        <v>1042</v>
      </c>
    </row>
    <row r="215" spans="1:15" ht="11.4">
      <c r="A215" s="25">
        <v>3</v>
      </c>
      <c r="B215" s="26">
        <v>608</v>
      </c>
      <c r="C215" s="27" t="s">
        <v>1043</v>
      </c>
      <c r="D215" s="24">
        <v>444804.89</v>
      </c>
      <c r="E215" s="22">
        <v>9.3541228043243808E-3</v>
      </c>
      <c r="F215" s="24">
        <f t="shared" si="18"/>
        <v>467469.35049742699</v>
      </c>
      <c r="G215" s="24">
        <v>468300.11</v>
      </c>
      <c r="H215" s="24">
        <f t="shared" si="19"/>
        <v>-830.75950257299701</v>
      </c>
      <c r="I215" s="24">
        <f t="shared" si="20"/>
        <v>-39337.582415901707</v>
      </c>
      <c r="J215" s="24">
        <f t="shared" si="21"/>
        <v>-40168.341918474704</v>
      </c>
      <c r="K215" s="24">
        <f t="shared" si="22"/>
        <v>16511.130985673026</v>
      </c>
      <c r="L215" s="24"/>
      <c r="M215" s="23">
        <f t="shared" si="23"/>
        <v>4.9728912366010076E-4</v>
      </c>
      <c r="N215" s="28">
        <v>844</v>
      </c>
      <c r="O215" s="29" t="s">
        <v>1044</v>
      </c>
    </row>
    <row r="216" spans="1:15" ht="11.4">
      <c r="A216" s="25">
        <v>3</v>
      </c>
      <c r="B216" s="26">
        <v>609</v>
      </c>
      <c r="C216" s="27" t="s">
        <v>1146</v>
      </c>
      <c r="D216" s="24">
        <v>13391908.25</v>
      </c>
      <c r="E216" s="22">
        <v>1.8383340655295025E-2</v>
      </c>
      <c r="F216" s="24">
        <f t="shared" si="18"/>
        <v>14074275.693211541</v>
      </c>
      <c r="G216" s="24">
        <v>14203604.529999999</v>
      </c>
      <c r="H216" s="24">
        <f t="shared" si="19"/>
        <v>-129328.83678845875</v>
      </c>
      <c r="I216" s="24">
        <f t="shared" si="20"/>
        <v>-1184351.4006569688</v>
      </c>
      <c r="J216" s="24">
        <f t="shared" si="21"/>
        <v>-1313680.2374454276</v>
      </c>
      <c r="K216" s="24">
        <f t="shared" si="22"/>
        <v>497106.83545737364</v>
      </c>
      <c r="L216" s="24"/>
      <c r="M216" s="23">
        <f t="shared" si="23"/>
        <v>1.4972070828130898E-2</v>
      </c>
      <c r="N216" s="28">
        <v>845</v>
      </c>
      <c r="O216" s="29" t="s">
        <v>1045</v>
      </c>
    </row>
    <row r="217" spans="1:15" ht="11.4">
      <c r="A217" s="25">
        <v>3</v>
      </c>
      <c r="B217" s="26">
        <v>611</v>
      </c>
      <c r="C217" s="27" t="s">
        <v>1046</v>
      </c>
      <c r="D217" s="24">
        <v>1016007.01</v>
      </c>
      <c r="E217" s="22">
        <v>2.073552649707662E-2</v>
      </c>
      <c r="F217" s="24">
        <f t="shared" si="18"/>
        <v>1067776.339116984</v>
      </c>
      <c r="G217" s="24">
        <v>1068483.81</v>
      </c>
      <c r="H217" s="24">
        <f t="shared" si="19"/>
        <v>-707.47088301600888</v>
      </c>
      <c r="I217" s="24">
        <f t="shared" si="20"/>
        <v>-89853.462472071449</v>
      </c>
      <c r="J217" s="24">
        <f t="shared" si="21"/>
        <v>-90560.933355087458</v>
      </c>
      <c r="K217" s="24">
        <f t="shared" si="22"/>
        <v>37714.119609773174</v>
      </c>
      <c r="L217" s="24"/>
      <c r="M217" s="23">
        <f t="shared" si="23"/>
        <v>1.135889570897971E-3</v>
      </c>
      <c r="N217" s="28">
        <v>848</v>
      </c>
      <c r="O217" s="29" t="s">
        <v>1047</v>
      </c>
    </row>
    <row r="218" spans="1:15" ht="11.4">
      <c r="A218" s="25">
        <v>3</v>
      </c>
      <c r="B218" s="26">
        <v>638</v>
      </c>
      <c r="C218" s="27" t="s">
        <v>1048</v>
      </c>
      <c r="D218" s="24">
        <v>9486634.4100000001</v>
      </c>
      <c r="E218" s="22">
        <v>2.2300974220651394E-2</v>
      </c>
      <c r="F218" s="24">
        <f t="shared" si="18"/>
        <v>9970013.6526134871</v>
      </c>
      <c r="G218" s="24">
        <v>10034988.98</v>
      </c>
      <c r="H218" s="24">
        <f t="shared" si="19"/>
        <v>-64975.327386513352</v>
      </c>
      <c r="I218" s="24">
        <f t="shared" si="20"/>
        <v>-838977.42885179166</v>
      </c>
      <c r="J218" s="24">
        <f t="shared" si="21"/>
        <v>-903952.75623830501</v>
      </c>
      <c r="K218" s="24">
        <f t="shared" si="22"/>
        <v>352143.30345312279</v>
      </c>
      <c r="L218" s="24"/>
      <c r="M218" s="23">
        <f t="shared" si="23"/>
        <v>1.0605998761013298E-2</v>
      </c>
      <c r="N218" s="28">
        <v>852</v>
      </c>
      <c r="O218" s="29" t="s">
        <v>1049</v>
      </c>
    </row>
    <row r="219" spans="1:15" ht="11.4">
      <c r="A219" s="25">
        <v>3</v>
      </c>
      <c r="B219" s="26">
        <v>614</v>
      </c>
      <c r="C219" s="27" t="s">
        <v>1050</v>
      </c>
      <c r="D219" s="24">
        <v>563428.18000000005</v>
      </c>
      <c r="E219" s="22">
        <v>1.5103201861643056E-2</v>
      </c>
      <c r="F219" s="24">
        <f t="shared" si="18"/>
        <v>592136.93751556415</v>
      </c>
      <c r="G219" s="24">
        <v>591219.66</v>
      </c>
      <c r="H219" s="24">
        <f t="shared" si="19"/>
        <v>917.27751556411386</v>
      </c>
      <c r="I219" s="24">
        <f t="shared" si="20"/>
        <v>-49828.369616600889</v>
      </c>
      <c r="J219" s="24">
        <f t="shared" si="21"/>
        <v>-48911.092101036775</v>
      </c>
      <c r="K219" s="24">
        <f t="shared" si="22"/>
        <v>20914.420434989726</v>
      </c>
      <c r="L219" s="24"/>
      <c r="M219" s="23">
        <f t="shared" si="23"/>
        <v>6.2990923026409512E-4</v>
      </c>
      <c r="N219" s="28">
        <v>855</v>
      </c>
      <c r="O219" s="29" t="s">
        <v>1051</v>
      </c>
    </row>
    <row r="220" spans="1:15" ht="11.4">
      <c r="A220" s="25">
        <v>3</v>
      </c>
      <c r="B220" s="26">
        <v>615</v>
      </c>
      <c r="C220" s="27" t="s">
        <v>1052</v>
      </c>
      <c r="D220" s="24">
        <v>1195651.77</v>
      </c>
      <c r="E220" s="22">
        <v>7.3917327422210371E-3</v>
      </c>
      <c r="F220" s="24">
        <f t="shared" si="18"/>
        <v>1256574.666575718</v>
      </c>
      <c r="G220" s="24">
        <v>1271037.8999999999</v>
      </c>
      <c r="H220" s="24">
        <f t="shared" si="19"/>
        <v>-14463.233424281934</v>
      </c>
      <c r="I220" s="24">
        <f t="shared" si="20"/>
        <v>-105740.85649798892</v>
      </c>
      <c r="J220" s="24">
        <f t="shared" si="21"/>
        <v>-120204.08992227085</v>
      </c>
      <c r="K220" s="24">
        <f t="shared" si="22"/>
        <v>44382.522385762881</v>
      </c>
      <c r="L220" s="24"/>
      <c r="M220" s="23">
        <f t="shared" si="23"/>
        <v>1.336731304608518E-3</v>
      </c>
      <c r="N220" s="28">
        <v>856</v>
      </c>
      <c r="O220" s="29" t="s">
        <v>649</v>
      </c>
    </row>
    <row r="221" spans="1:15" ht="11.4">
      <c r="A221" s="25">
        <v>3</v>
      </c>
      <c r="B221" s="26">
        <v>616</v>
      </c>
      <c r="C221" s="27" t="s">
        <v>650</v>
      </c>
      <c r="D221" s="24">
        <v>359576.81</v>
      </c>
      <c r="E221" s="22">
        <v>2.7442396081614664E-2</v>
      </c>
      <c r="F221" s="24">
        <f t="shared" si="18"/>
        <v>377898.58340954094</v>
      </c>
      <c r="G221" s="24">
        <v>377543.64</v>
      </c>
      <c r="H221" s="24">
        <f t="shared" si="19"/>
        <v>354.94340954092331</v>
      </c>
      <c r="I221" s="24">
        <f t="shared" si="20"/>
        <v>-31800.195358063684</v>
      </c>
      <c r="J221" s="24">
        <f t="shared" si="21"/>
        <v>-31445.25194852276</v>
      </c>
      <c r="K221" s="24">
        <f t="shared" si="22"/>
        <v>13347.469739643511</v>
      </c>
      <c r="L221" s="24"/>
      <c r="M221" s="23">
        <f t="shared" si="23"/>
        <v>4.0200465586921611E-4</v>
      </c>
      <c r="N221" s="28">
        <v>861</v>
      </c>
      <c r="O221" s="29" t="s">
        <v>651</v>
      </c>
    </row>
    <row r="222" spans="1:15" ht="11.4">
      <c r="A222" s="25">
        <v>3</v>
      </c>
      <c r="B222" s="26">
        <v>618</v>
      </c>
      <c r="C222" s="27" t="s">
        <v>652</v>
      </c>
      <c r="D222" s="24">
        <v>700538.64</v>
      </c>
      <c r="E222" s="22">
        <v>-5.1864770591827413E-3</v>
      </c>
      <c r="F222" s="24">
        <f t="shared" si="18"/>
        <v>736233.68447939225</v>
      </c>
      <c r="G222" s="24">
        <v>754001.55</v>
      </c>
      <c r="H222" s="24">
        <f t="shared" si="19"/>
        <v>-17767.865520607796</v>
      </c>
      <c r="I222" s="24">
        <f t="shared" si="20"/>
        <v>-61954.122146731999</v>
      </c>
      <c r="J222" s="24">
        <f t="shared" si="21"/>
        <v>-79721.987667339796</v>
      </c>
      <c r="K222" s="24">
        <f t="shared" si="22"/>
        <v>26003.952532008447</v>
      </c>
      <c r="L222" s="24"/>
      <c r="M222" s="23">
        <f t="shared" si="23"/>
        <v>7.8319787890739859E-4</v>
      </c>
      <c r="N222" s="28">
        <v>866</v>
      </c>
      <c r="O222" s="29" t="s">
        <v>653</v>
      </c>
    </row>
    <row r="223" spans="1:15" ht="11.4">
      <c r="A223" s="25">
        <v>3</v>
      </c>
      <c r="B223" s="26">
        <v>619</v>
      </c>
      <c r="C223" s="27" t="s">
        <v>654</v>
      </c>
      <c r="D223" s="24">
        <v>481277.46</v>
      </c>
      <c r="E223" s="22">
        <v>1.8102662343628194E-2</v>
      </c>
      <c r="F223" s="24">
        <f t="shared" si="18"/>
        <v>505800.3333444724</v>
      </c>
      <c r="G223" s="24">
        <v>499670.81</v>
      </c>
      <c r="H223" s="24">
        <f t="shared" si="19"/>
        <v>6129.5233444723999</v>
      </c>
      <c r="I223" s="24">
        <f t="shared" si="20"/>
        <v>-42563.137621229471</v>
      </c>
      <c r="J223" s="24">
        <f t="shared" si="21"/>
        <v>-36433.614276757071</v>
      </c>
      <c r="K223" s="24">
        <f t="shared" si="22"/>
        <v>17864.990608605964</v>
      </c>
      <c r="L223" s="24"/>
      <c r="M223" s="23">
        <f t="shared" si="23"/>
        <v>5.3806523197341466E-4</v>
      </c>
      <c r="N223" s="28">
        <v>869</v>
      </c>
      <c r="O223" s="29" t="s">
        <v>655</v>
      </c>
    </row>
    <row r="224" spans="1:15" ht="11.4">
      <c r="A224" s="25">
        <v>3</v>
      </c>
      <c r="B224" s="26">
        <v>620</v>
      </c>
      <c r="C224" s="27" t="s">
        <v>656</v>
      </c>
      <c r="D224" s="24">
        <v>461442.65</v>
      </c>
      <c r="E224" s="22">
        <v>-6.5593745183554373E-3</v>
      </c>
      <c r="F224" s="24">
        <f t="shared" si="18"/>
        <v>484954.86613762612</v>
      </c>
      <c r="G224" s="24">
        <v>491950.82</v>
      </c>
      <c r="H224" s="24">
        <f t="shared" si="19"/>
        <v>-6995.9538623738918</v>
      </c>
      <c r="I224" s="24">
        <f t="shared" si="20"/>
        <v>-40808.989924969319</v>
      </c>
      <c r="J224" s="24">
        <f t="shared" si="21"/>
        <v>-47804.943787343211</v>
      </c>
      <c r="K224" s="24">
        <f t="shared" si="22"/>
        <v>17128.723644486174</v>
      </c>
      <c r="L224" s="24"/>
      <c r="M224" s="23">
        <f t="shared" si="23"/>
        <v>5.1589003672575316E-4</v>
      </c>
      <c r="N224" s="28">
        <v>870</v>
      </c>
      <c r="O224" s="29" t="s">
        <v>657</v>
      </c>
    </row>
    <row r="225" spans="1:15" ht="11.4">
      <c r="A225" s="25">
        <v>3</v>
      </c>
      <c r="B225" s="26">
        <v>623</v>
      </c>
      <c r="C225" s="27" t="s">
        <v>658</v>
      </c>
      <c r="D225" s="24">
        <v>391696.54</v>
      </c>
      <c r="E225" s="22">
        <v>6.0572269001171498E-3</v>
      </c>
      <c r="F225" s="24">
        <f t="shared" si="18"/>
        <v>411654.93289853306</v>
      </c>
      <c r="G225" s="24">
        <v>411023.92</v>
      </c>
      <c r="H225" s="24">
        <f t="shared" si="19"/>
        <v>631.01289853308117</v>
      </c>
      <c r="I225" s="24">
        <f t="shared" si="20"/>
        <v>-34640.794808423838</v>
      </c>
      <c r="J225" s="24">
        <f t="shared" si="21"/>
        <v>-34009.781909890757</v>
      </c>
      <c r="K225" s="24">
        <f t="shared" si="22"/>
        <v>14539.752201408828</v>
      </c>
      <c r="L225" s="24"/>
      <c r="M225" s="23">
        <f t="shared" si="23"/>
        <v>4.3791431590892258E-4</v>
      </c>
      <c r="N225" s="28">
        <v>876</v>
      </c>
      <c r="O225" s="29" t="s">
        <v>659</v>
      </c>
    </row>
    <row r="226" spans="1:15" ht="11.4">
      <c r="A226" s="25">
        <v>3</v>
      </c>
      <c r="B226" s="26">
        <v>624</v>
      </c>
      <c r="C226" s="27" t="s">
        <v>660</v>
      </c>
      <c r="D226" s="24">
        <v>988230.47</v>
      </c>
      <c r="E226" s="22">
        <v>1.3310191089418534E-2</v>
      </c>
      <c r="F226" s="24">
        <f t="shared" si="18"/>
        <v>1038584.4812827191</v>
      </c>
      <c r="G226" s="24">
        <v>1048562.25</v>
      </c>
      <c r="H226" s="24">
        <f t="shared" si="19"/>
        <v>-9977.7687172809383</v>
      </c>
      <c r="I226" s="24">
        <f t="shared" si="20"/>
        <v>-87396.965351550592</v>
      </c>
      <c r="J226" s="24">
        <f t="shared" si="21"/>
        <v>-97374.734068831531</v>
      </c>
      <c r="K226" s="24">
        <f t="shared" si="22"/>
        <v>36683.05610175107</v>
      </c>
      <c r="L226" s="24"/>
      <c r="M226" s="23">
        <f t="shared" si="23"/>
        <v>1.1048355704913887E-3</v>
      </c>
      <c r="N226" s="28">
        <v>879</v>
      </c>
      <c r="O226" s="29" t="s">
        <v>661</v>
      </c>
    </row>
    <row r="227" spans="1:15" ht="11.4">
      <c r="A227" s="25">
        <v>3</v>
      </c>
      <c r="B227" s="26">
        <v>625</v>
      </c>
      <c r="C227" s="27" t="s">
        <v>662</v>
      </c>
      <c r="D227" s="24">
        <v>653112.75</v>
      </c>
      <c r="E227" s="22">
        <v>1.640600716437865E-2</v>
      </c>
      <c r="F227" s="24">
        <f t="shared" si="18"/>
        <v>686391.26931380713</v>
      </c>
      <c r="G227" s="24">
        <v>689551.09</v>
      </c>
      <c r="H227" s="24">
        <f t="shared" si="19"/>
        <v>-3159.8206861928338</v>
      </c>
      <c r="I227" s="24">
        <f t="shared" si="20"/>
        <v>-57759.879011224912</v>
      </c>
      <c r="J227" s="24">
        <f t="shared" si="21"/>
        <v>-60919.699697417745</v>
      </c>
      <c r="K227" s="24">
        <f t="shared" si="22"/>
        <v>24243.506324004484</v>
      </c>
      <c r="L227" s="24"/>
      <c r="M227" s="23">
        <f t="shared" si="23"/>
        <v>7.3017602638931968E-4</v>
      </c>
      <c r="N227" s="28">
        <v>880</v>
      </c>
      <c r="O227" s="29" t="s">
        <v>663</v>
      </c>
    </row>
    <row r="228" spans="1:15" ht="11.4">
      <c r="A228" s="25">
        <v>3</v>
      </c>
      <c r="B228" s="26">
        <v>626</v>
      </c>
      <c r="C228" s="27" t="s">
        <v>664</v>
      </c>
      <c r="D228" s="24">
        <v>1050996.77</v>
      </c>
      <c r="E228" s="22">
        <v>3.6693921960979695E-3</v>
      </c>
      <c r="F228" s="24">
        <f t="shared" si="18"/>
        <v>1104548.9572895514</v>
      </c>
      <c r="G228" s="24">
        <v>1123486.02</v>
      </c>
      <c r="H228" s="24">
        <f t="shared" si="19"/>
        <v>-18937.062710448634</v>
      </c>
      <c r="I228" s="24">
        <f t="shared" si="20"/>
        <v>-92947.881168126289</v>
      </c>
      <c r="J228" s="24">
        <f t="shared" si="21"/>
        <v>-111884.94387857492</v>
      </c>
      <c r="K228" s="24">
        <f t="shared" si="22"/>
        <v>39012.937413950785</v>
      </c>
      <c r="L228" s="24"/>
      <c r="M228" s="23">
        <f t="shared" si="23"/>
        <v>1.1750079067766013E-3</v>
      </c>
      <c r="N228" s="28">
        <v>883</v>
      </c>
      <c r="O228" s="29" t="s">
        <v>665</v>
      </c>
    </row>
    <row r="229" spans="1:15" ht="11.4">
      <c r="A229" s="25">
        <v>3</v>
      </c>
      <c r="B229" s="26">
        <v>631</v>
      </c>
      <c r="C229" s="27" t="s">
        <v>666</v>
      </c>
      <c r="D229" s="24">
        <v>495886.54</v>
      </c>
      <c r="E229" s="22">
        <v>3.8720064281942356E-3</v>
      </c>
      <c r="F229" s="24">
        <f t="shared" si="18"/>
        <v>521153.80020713422</v>
      </c>
      <c r="G229" s="24">
        <v>530044.30000000005</v>
      </c>
      <c r="H229" s="24">
        <f t="shared" si="19"/>
        <v>-8890.4997928658267</v>
      </c>
      <c r="I229" s="24">
        <f t="shared" si="20"/>
        <v>-43855.133058870677</v>
      </c>
      <c r="J229" s="24">
        <f t="shared" si="21"/>
        <v>-52745.632851736504</v>
      </c>
      <c r="K229" s="24">
        <f t="shared" si="22"/>
        <v>18407.278786823106</v>
      </c>
      <c r="L229" s="24"/>
      <c r="M229" s="23">
        <f t="shared" si="23"/>
        <v>5.5439809331106829E-4</v>
      </c>
      <c r="N229" s="28">
        <v>888</v>
      </c>
      <c r="O229" s="29" t="s">
        <v>667</v>
      </c>
    </row>
    <row r="230" spans="1:15" ht="11.4">
      <c r="A230" s="25">
        <v>3</v>
      </c>
      <c r="B230" s="26">
        <v>635</v>
      </c>
      <c r="C230" s="27" t="s">
        <v>668</v>
      </c>
      <c r="D230" s="24">
        <v>1211995.02</v>
      </c>
      <c r="E230" s="22">
        <v>1.5632023743362068E-2</v>
      </c>
      <c r="F230" s="24">
        <f t="shared" si="18"/>
        <v>1273750.6658380395</v>
      </c>
      <c r="G230" s="24">
        <v>1281897</v>
      </c>
      <c r="H230" s="24">
        <f t="shared" si="19"/>
        <v>-8146.3341619605199</v>
      </c>
      <c r="I230" s="24">
        <f t="shared" si="20"/>
        <v>-107186.21817964374</v>
      </c>
      <c r="J230" s="24">
        <f t="shared" si="21"/>
        <v>-115332.55234160426</v>
      </c>
      <c r="K230" s="24">
        <f t="shared" si="22"/>
        <v>44989.182850942569</v>
      </c>
      <c r="L230" s="24"/>
      <c r="M230" s="23">
        <f t="shared" si="23"/>
        <v>1.3550029573105777E-3</v>
      </c>
      <c r="N230" s="28">
        <v>897</v>
      </c>
      <c r="O230" s="29" t="s">
        <v>669</v>
      </c>
    </row>
    <row r="231" spans="1:15" ht="11.4">
      <c r="A231" s="25">
        <v>3</v>
      </c>
      <c r="B231" s="26">
        <v>636</v>
      </c>
      <c r="C231" s="27" t="s">
        <v>670</v>
      </c>
      <c r="D231" s="24">
        <v>1583651.96</v>
      </c>
      <c r="E231" s="22">
        <v>3.2963324652055918E-2</v>
      </c>
      <c r="F231" s="24">
        <f t="shared" si="18"/>
        <v>1664344.9067189372</v>
      </c>
      <c r="G231" s="24">
        <v>1651063.87</v>
      </c>
      <c r="H231" s="24">
        <f t="shared" si="19"/>
        <v>13281.036718937103</v>
      </c>
      <c r="I231" s="24">
        <f t="shared" si="20"/>
        <v>-140054.75410714181</v>
      </c>
      <c r="J231" s="24">
        <f t="shared" si="21"/>
        <v>-126773.71738820471</v>
      </c>
      <c r="K231" s="24">
        <f t="shared" si="22"/>
        <v>58785.066295646648</v>
      </c>
      <c r="L231" s="24"/>
      <c r="M231" s="23">
        <f t="shared" si="23"/>
        <v>1.770513124014893E-3</v>
      </c>
      <c r="N231" s="28">
        <v>900</v>
      </c>
      <c r="O231" s="29" t="s">
        <v>671</v>
      </c>
    </row>
    <row r="232" spans="1:15" ht="11.4">
      <c r="A232" s="25">
        <v>3</v>
      </c>
      <c r="B232" s="26">
        <v>678</v>
      </c>
      <c r="C232" s="27" t="s">
        <v>550</v>
      </c>
      <c r="D232" s="24">
        <v>4352777.67</v>
      </c>
      <c r="E232" s="22">
        <v>7.5377671213186989E-2</v>
      </c>
      <c r="F232" s="24">
        <f t="shared" si="18"/>
        <v>4574567.852108378</v>
      </c>
      <c r="G232" s="24">
        <v>4664600.4800000004</v>
      </c>
      <c r="H232" s="24">
        <f t="shared" si="19"/>
        <v>-90032.627891622484</v>
      </c>
      <c r="I232" s="24">
        <f t="shared" si="20"/>
        <v>-384950.24263721914</v>
      </c>
      <c r="J232" s="24">
        <f t="shared" si="21"/>
        <v>-474982.87052884162</v>
      </c>
      <c r="K232" s="24">
        <f t="shared" si="22"/>
        <v>161574.84748174108</v>
      </c>
      <c r="L232" s="24"/>
      <c r="M232" s="23">
        <f t="shared" si="23"/>
        <v>4.8663785890518309E-3</v>
      </c>
      <c r="N232" s="28">
        <v>2025</v>
      </c>
      <c r="O232" s="29" t="s">
        <v>551</v>
      </c>
    </row>
    <row r="233" spans="1:15" ht="11.4">
      <c r="A233" s="25">
        <v>3</v>
      </c>
      <c r="B233" s="26">
        <v>710</v>
      </c>
      <c r="C233" s="27" t="s">
        <v>24</v>
      </c>
      <c r="D233" s="24">
        <v>4957240.97</v>
      </c>
      <c r="E233" s="22">
        <v>9.4078119732402456E-3</v>
      </c>
      <c r="F233" s="24">
        <f t="shared" si="18"/>
        <v>5209830.8013320947</v>
      </c>
      <c r="G233" s="24">
        <v>5284386.7300000004</v>
      </c>
      <c r="H233" s="24">
        <f t="shared" si="19"/>
        <v>-74555.92866790574</v>
      </c>
      <c r="I233" s="24">
        <f t="shared" si="20"/>
        <v>-438407.6695129397</v>
      </c>
      <c r="J233" s="24">
        <f t="shared" si="21"/>
        <v>-512963.59818084544</v>
      </c>
      <c r="K233" s="24">
        <f t="shared" si="22"/>
        <v>184012.48912352286</v>
      </c>
      <c r="L233" s="24"/>
      <c r="M233" s="23">
        <f t="shared" si="23"/>
        <v>5.5421648303894486E-3</v>
      </c>
      <c r="N233" s="28">
        <v>1087</v>
      </c>
      <c r="O233" s="29" t="s">
        <v>25</v>
      </c>
    </row>
    <row r="234" spans="1:15" ht="11.4">
      <c r="A234" s="25">
        <v>3</v>
      </c>
      <c r="B234" s="26">
        <v>680</v>
      </c>
      <c r="C234" s="27" t="s">
        <v>672</v>
      </c>
      <c r="D234" s="24">
        <v>3558902.88</v>
      </c>
      <c r="E234" s="22">
        <v>3.0807876547543307E-2</v>
      </c>
      <c r="F234" s="24">
        <f t="shared" si="18"/>
        <v>3740242.1942731384</v>
      </c>
      <c r="G234" s="24">
        <v>3750941.89</v>
      </c>
      <c r="H234" s="24">
        <f t="shared" si="19"/>
        <v>-10699.695726861712</v>
      </c>
      <c r="I234" s="24">
        <f t="shared" si="20"/>
        <v>-314741.67325856042</v>
      </c>
      <c r="J234" s="24">
        <f t="shared" si="21"/>
        <v>-325441.36898542213</v>
      </c>
      <c r="K234" s="24">
        <f t="shared" si="22"/>
        <v>132106.26262892244</v>
      </c>
      <c r="L234" s="24"/>
      <c r="M234" s="23">
        <f t="shared" si="23"/>
        <v>3.9788314701005387E-3</v>
      </c>
      <c r="N234" s="28">
        <v>906</v>
      </c>
      <c r="O234" s="29" t="s">
        <v>1072</v>
      </c>
    </row>
    <row r="235" spans="1:15" ht="11.4">
      <c r="A235" s="25">
        <v>3</v>
      </c>
      <c r="B235" s="26">
        <v>681</v>
      </c>
      <c r="C235" s="27" t="s">
        <v>1073</v>
      </c>
      <c r="D235" s="24">
        <v>629324.04</v>
      </c>
      <c r="E235" s="22">
        <v>-1.759238591218534E-2</v>
      </c>
      <c r="F235" s="24">
        <f t="shared" si="18"/>
        <v>661390.43622298469</v>
      </c>
      <c r="G235" s="24">
        <v>687454.36</v>
      </c>
      <c r="H235" s="24">
        <f t="shared" si="19"/>
        <v>-26063.923777015298</v>
      </c>
      <c r="I235" s="24">
        <f t="shared" si="20"/>
        <v>-55656.056950741302</v>
      </c>
      <c r="J235" s="24">
        <f t="shared" si="21"/>
        <v>-81719.9807277566</v>
      </c>
      <c r="K235" s="24">
        <f t="shared" si="22"/>
        <v>23360.47082772163</v>
      </c>
      <c r="L235" s="24"/>
      <c r="M235" s="23">
        <f t="shared" si="23"/>
        <v>7.0358039532756526E-4</v>
      </c>
      <c r="N235" s="28">
        <v>909</v>
      </c>
      <c r="O235" s="29" t="s">
        <v>1074</v>
      </c>
    </row>
    <row r="236" spans="1:15" ht="11.4">
      <c r="A236" s="25">
        <v>3</v>
      </c>
      <c r="B236" s="26">
        <v>683</v>
      </c>
      <c r="C236" s="27" t="s">
        <v>1075</v>
      </c>
      <c r="D236" s="24">
        <v>582920.61</v>
      </c>
      <c r="E236" s="22">
        <v>1.1872073687928801E-2</v>
      </c>
      <c r="F236" s="24">
        <f t="shared" si="18"/>
        <v>612622.57919031393</v>
      </c>
      <c r="G236" s="24">
        <v>612754.32999999996</v>
      </c>
      <c r="H236" s="24">
        <f t="shared" si="19"/>
        <v>-131.7508096860256</v>
      </c>
      <c r="I236" s="24">
        <f t="shared" si="20"/>
        <v>-51552.23796618489</v>
      </c>
      <c r="J236" s="24">
        <f t="shared" si="21"/>
        <v>-51683.988775870916</v>
      </c>
      <c r="K236" s="24">
        <f t="shared" si="22"/>
        <v>21637.978273931338</v>
      </c>
      <c r="L236" s="24"/>
      <c r="M236" s="23">
        <f t="shared" si="23"/>
        <v>6.5170164678340502E-4</v>
      </c>
      <c r="N236" s="28">
        <v>914</v>
      </c>
      <c r="O236" s="29" t="s">
        <v>1076</v>
      </c>
    </row>
    <row r="237" spans="1:15" ht="11.4">
      <c r="A237" s="25">
        <v>3</v>
      </c>
      <c r="B237" s="26">
        <v>684</v>
      </c>
      <c r="C237" s="27" t="s">
        <v>1077</v>
      </c>
      <c r="D237" s="24">
        <v>6714655.2000000002</v>
      </c>
      <c r="E237" s="22">
        <v>1.2870226151233566E-2</v>
      </c>
      <c r="F237" s="24">
        <f t="shared" si="18"/>
        <v>7056791.8108053403</v>
      </c>
      <c r="G237" s="24">
        <v>7175777.04</v>
      </c>
      <c r="H237" s="24">
        <f t="shared" si="19"/>
        <v>-118985.22919465974</v>
      </c>
      <c r="I237" s="24">
        <f t="shared" si="20"/>
        <v>-593829.58295346738</v>
      </c>
      <c r="J237" s="24">
        <f t="shared" si="21"/>
        <v>-712814.81214812712</v>
      </c>
      <c r="K237" s="24">
        <f t="shared" si="22"/>
        <v>249247.60051723011</v>
      </c>
      <c r="L237" s="24"/>
      <c r="M237" s="23">
        <f t="shared" si="23"/>
        <v>7.5069431005754866E-3</v>
      </c>
      <c r="N237" s="28">
        <v>917</v>
      </c>
      <c r="O237" s="29" t="s">
        <v>23</v>
      </c>
    </row>
    <row r="238" spans="1:15" ht="11.4">
      <c r="A238" s="25">
        <v>3</v>
      </c>
      <c r="B238" s="26">
        <v>686</v>
      </c>
      <c r="C238" s="27" t="s">
        <v>1078</v>
      </c>
      <c r="D238" s="24">
        <v>524604.44999999995</v>
      </c>
      <c r="E238" s="22">
        <v>2.6139438374355277E-2</v>
      </c>
      <c r="F238" s="24">
        <f t="shared" si="18"/>
        <v>551334.99433776422</v>
      </c>
      <c r="G238" s="24">
        <v>555801.54</v>
      </c>
      <c r="H238" s="24">
        <f t="shared" si="19"/>
        <v>-4466.5456622358179</v>
      </c>
      <c r="I238" s="24">
        <f t="shared" si="20"/>
        <v>-46394.882906129431</v>
      </c>
      <c r="J238" s="24">
        <f t="shared" si="21"/>
        <v>-50861.428568365249</v>
      </c>
      <c r="K238" s="24">
        <f t="shared" si="22"/>
        <v>19473.285893095628</v>
      </c>
      <c r="L238" s="24"/>
      <c r="M238" s="23">
        <f t="shared" si="23"/>
        <v>5.8650453957169641E-4</v>
      </c>
      <c r="N238" s="28">
        <v>918</v>
      </c>
      <c r="O238" s="29" t="s">
        <v>1079</v>
      </c>
    </row>
    <row r="239" spans="1:15" ht="11.4">
      <c r="A239" s="25">
        <v>3</v>
      </c>
      <c r="B239" s="26">
        <v>687</v>
      </c>
      <c r="C239" s="27" t="s">
        <v>1082</v>
      </c>
      <c r="D239" s="24">
        <v>268213.73</v>
      </c>
      <c r="E239" s="22">
        <v>4.8977473085419423E-4</v>
      </c>
      <c r="F239" s="24">
        <f t="shared" si="18"/>
        <v>281880.21529527748</v>
      </c>
      <c r="G239" s="24">
        <v>287233.90999999997</v>
      </c>
      <c r="H239" s="24">
        <f t="shared" si="19"/>
        <v>-5353.6947047224967</v>
      </c>
      <c r="I239" s="24">
        <f t="shared" si="20"/>
        <v>-23720.242169440644</v>
      </c>
      <c r="J239" s="24">
        <f t="shared" si="21"/>
        <v>-29073.936874163141</v>
      </c>
      <c r="K239" s="24">
        <f t="shared" si="22"/>
        <v>9956.0776595462739</v>
      </c>
      <c r="L239" s="24"/>
      <c r="M239" s="23">
        <f t="shared" si="23"/>
        <v>2.9986129591629907E-4</v>
      </c>
      <c r="N239" s="28">
        <v>921</v>
      </c>
      <c r="O239" s="29" t="s">
        <v>1083</v>
      </c>
    </row>
    <row r="240" spans="1:15" ht="11.4">
      <c r="A240" s="25">
        <v>3</v>
      </c>
      <c r="B240" s="26">
        <v>689</v>
      </c>
      <c r="C240" s="27" t="s">
        <v>1084</v>
      </c>
      <c r="D240" s="24">
        <v>760871.03</v>
      </c>
      <c r="E240" s="22">
        <v>-4.3627625726433611E-2</v>
      </c>
      <c r="F240" s="24">
        <f t="shared" si="18"/>
        <v>799640.23373575823</v>
      </c>
      <c r="G240" s="24">
        <v>838554.05</v>
      </c>
      <c r="H240" s="24">
        <f t="shared" si="19"/>
        <v>-38913.816264241817</v>
      </c>
      <c r="I240" s="24">
        <f t="shared" si="20"/>
        <v>-67289.788227141602</v>
      </c>
      <c r="J240" s="24">
        <f t="shared" si="21"/>
        <v>-106203.60449138342</v>
      </c>
      <c r="K240" s="24">
        <f t="shared" si="22"/>
        <v>28243.487250182767</v>
      </c>
      <c r="L240" s="24"/>
      <c r="M240" s="23">
        <f t="shared" si="23"/>
        <v>8.50649118823892E-4</v>
      </c>
      <c r="N240" s="28">
        <v>926</v>
      </c>
      <c r="O240" s="29" t="s">
        <v>1085</v>
      </c>
    </row>
    <row r="241" spans="1:15" ht="11.4">
      <c r="A241" s="25">
        <v>3</v>
      </c>
      <c r="B241" s="26">
        <v>691</v>
      </c>
      <c r="C241" s="27" t="s">
        <v>1086</v>
      </c>
      <c r="D241" s="24">
        <v>550213.82999999996</v>
      </c>
      <c r="E241" s="22">
        <v>2.7729142535313691E-2</v>
      </c>
      <c r="F241" s="24">
        <f t="shared" si="18"/>
        <v>578249.26732438046</v>
      </c>
      <c r="G241" s="24">
        <v>587283.78</v>
      </c>
      <c r="H241" s="24">
        <f t="shared" si="19"/>
        <v>-9034.5126756195677</v>
      </c>
      <c r="I241" s="24">
        <f t="shared" si="20"/>
        <v>-48659.721083538287</v>
      </c>
      <c r="J241" s="24">
        <f t="shared" si="21"/>
        <v>-57694.233759157854</v>
      </c>
      <c r="K241" s="24">
        <f t="shared" si="22"/>
        <v>20423.904551181593</v>
      </c>
      <c r="L241" s="24"/>
      <c r="M241" s="23">
        <f t="shared" si="23"/>
        <v>6.1513566846436334E-4</v>
      </c>
      <c r="N241" s="28">
        <v>927</v>
      </c>
      <c r="O241" s="29" t="s">
        <v>1087</v>
      </c>
    </row>
    <row r="242" spans="1:15" ht="11.4">
      <c r="A242" s="25">
        <v>3</v>
      </c>
      <c r="B242" s="26">
        <v>694</v>
      </c>
      <c r="C242" s="27" t="s">
        <v>1088</v>
      </c>
      <c r="D242" s="24">
        <v>4200497.2</v>
      </c>
      <c r="E242" s="22">
        <v>1.7881345920114401E-2</v>
      </c>
      <c r="F242" s="24">
        <f t="shared" si="18"/>
        <v>4414528.1268159179</v>
      </c>
      <c r="G242" s="24">
        <v>4464260.57</v>
      </c>
      <c r="H242" s="24">
        <f t="shared" si="19"/>
        <v>-49732.443184082396</v>
      </c>
      <c r="I242" s="24">
        <f t="shared" si="20"/>
        <v>-371482.8872334662</v>
      </c>
      <c r="J242" s="24">
        <f t="shared" si="21"/>
        <v>-421215.3304175486</v>
      </c>
      <c r="K242" s="24">
        <f t="shared" si="22"/>
        <v>155922.20551836284</v>
      </c>
      <c r="L242" s="24"/>
      <c r="M242" s="23">
        <f t="shared" si="23"/>
        <v>4.6961299627904423E-3</v>
      </c>
      <c r="N242" s="28">
        <v>934</v>
      </c>
      <c r="O242" s="29" t="s">
        <v>1089</v>
      </c>
    </row>
    <row r="243" spans="1:15" ht="11.4">
      <c r="A243" s="25">
        <v>3</v>
      </c>
      <c r="B243" s="26">
        <v>696</v>
      </c>
      <c r="C243" s="27" t="s">
        <v>1090</v>
      </c>
      <c r="D243" s="24">
        <v>794281.15</v>
      </c>
      <c r="E243" s="22">
        <v>2.6448760582491463E-2</v>
      </c>
      <c r="F243" s="24">
        <f t="shared" si="18"/>
        <v>834752.72338586324</v>
      </c>
      <c r="G243" s="24">
        <v>827004.41</v>
      </c>
      <c r="H243" s="24">
        <f t="shared" si="19"/>
        <v>7748.3133858632063</v>
      </c>
      <c r="I243" s="24">
        <f t="shared" si="20"/>
        <v>-70244.506978154372</v>
      </c>
      <c r="J243" s="24">
        <f t="shared" si="21"/>
        <v>-62496.193592291165</v>
      </c>
      <c r="K243" s="24">
        <f t="shared" si="22"/>
        <v>29483.668911780631</v>
      </c>
      <c r="L243" s="24"/>
      <c r="M243" s="23">
        <f t="shared" si="23"/>
        <v>8.8800142692504352E-4</v>
      </c>
      <c r="N243" s="28">
        <v>939</v>
      </c>
      <c r="O243" s="29" t="s">
        <v>1091</v>
      </c>
    </row>
    <row r="244" spans="1:15" ht="11.4">
      <c r="A244" s="25">
        <v>3</v>
      </c>
      <c r="B244" s="26">
        <v>697</v>
      </c>
      <c r="C244" s="27" t="s">
        <v>1092</v>
      </c>
      <c r="D244" s="24">
        <v>276504.36</v>
      </c>
      <c r="E244" s="22">
        <v>3.5658062487738097E-2</v>
      </c>
      <c r="F244" s="24">
        <f t="shared" si="18"/>
        <v>290593.28367299808</v>
      </c>
      <c r="G244" s="24">
        <v>285546.73</v>
      </c>
      <c r="H244" s="24">
        <f t="shared" si="19"/>
        <v>5046.5536729980959</v>
      </c>
      <c r="I244" s="24">
        <f t="shared" si="20"/>
        <v>-24453.44755507556</v>
      </c>
      <c r="J244" s="24">
        <f t="shared" si="21"/>
        <v>-19406.893882077464</v>
      </c>
      <c r="K244" s="24">
        <f t="shared" si="22"/>
        <v>10263.825350637868</v>
      </c>
      <c r="L244" s="24"/>
      <c r="M244" s="23">
        <f t="shared" si="23"/>
        <v>3.0913016912335878E-4</v>
      </c>
      <c r="N244" s="28">
        <v>940</v>
      </c>
      <c r="O244" s="29" t="s">
        <v>1093</v>
      </c>
    </row>
    <row r="245" spans="1:15" ht="11.4">
      <c r="A245" s="25">
        <v>3</v>
      </c>
      <c r="B245" s="26">
        <v>698</v>
      </c>
      <c r="C245" s="27" t="s">
        <v>703</v>
      </c>
      <c r="D245" s="24">
        <v>8894403.0700000003</v>
      </c>
      <c r="E245" s="22">
        <v>2.6834997602465115E-2</v>
      </c>
      <c r="F245" s="24">
        <f t="shared" si="18"/>
        <v>9347605.927163301</v>
      </c>
      <c r="G245" s="24">
        <v>9417920.0299999993</v>
      </c>
      <c r="H245" s="24">
        <f t="shared" si="19"/>
        <v>-70314.102836698294</v>
      </c>
      <c r="I245" s="24">
        <f t="shared" si="20"/>
        <v>-786601.77006231679</v>
      </c>
      <c r="J245" s="24">
        <f t="shared" si="21"/>
        <v>-856915.87289901508</v>
      </c>
      <c r="K245" s="24">
        <f t="shared" si="22"/>
        <v>330159.71143694542</v>
      </c>
      <c r="L245" s="24"/>
      <c r="M245" s="23">
        <f t="shared" si="23"/>
        <v>9.9438877755143595E-3</v>
      </c>
      <c r="N245" s="28">
        <v>946</v>
      </c>
      <c r="O245" s="29" t="s">
        <v>704</v>
      </c>
    </row>
    <row r="246" spans="1:15" ht="11.4">
      <c r="A246" s="25">
        <v>3</v>
      </c>
      <c r="B246" s="26">
        <v>700</v>
      </c>
      <c r="C246" s="27" t="s">
        <v>705</v>
      </c>
      <c r="D246" s="24">
        <v>987972.6</v>
      </c>
      <c r="E246" s="22">
        <v>-3.7565068201414246E-3</v>
      </c>
      <c r="F246" s="24">
        <f t="shared" si="18"/>
        <v>1038313.4718488686</v>
      </c>
      <c r="G246" s="24">
        <v>1064651.8700000001</v>
      </c>
      <c r="H246" s="24">
        <f t="shared" si="19"/>
        <v>-26338.398151131463</v>
      </c>
      <c r="I246" s="24">
        <f t="shared" si="20"/>
        <v>-87374.15988649019</v>
      </c>
      <c r="J246" s="24">
        <f t="shared" si="21"/>
        <v>-113712.55803762165</v>
      </c>
      <c r="K246" s="24">
        <f t="shared" si="22"/>
        <v>36673.483982732156</v>
      </c>
      <c r="L246" s="24"/>
      <c r="M246" s="23">
        <f t="shared" si="23"/>
        <v>1.1045472734218169E-3</v>
      </c>
      <c r="N246" s="28">
        <v>948</v>
      </c>
      <c r="O246" s="29" t="s">
        <v>706</v>
      </c>
    </row>
    <row r="247" spans="1:15" ht="11.4">
      <c r="A247" s="25">
        <v>3</v>
      </c>
      <c r="B247" s="26">
        <v>702</v>
      </c>
      <c r="C247" s="27" t="s">
        <v>707</v>
      </c>
      <c r="D247" s="24">
        <v>894313.41</v>
      </c>
      <c r="E247" s="22">
        <v>9.670049152418614E-4</v>
      </c>
      <c r="F247" s="24">
        <f t="shared" si="18"/>
        <v>939881.99840572593</v>
      </c>
      <c r="G247" s="24">
        <v>953640.65</v>
      </c>
      <c r="H247" s="24">
        <f t="shared" si="19"/>
        <v>-13758.651594274095</v>
      </c>
      <c r="I247" s="24">
        <f t="shared" si="20"/>
        <v>-79091.143695657418</v>
      </c>
      <c r="J247" s="24">
        <f t="shared" si="21"/>
        <v>-92849.795289931513</v>
      </c>
      <c r="K247" s="24">
        <f t="shared" si="22"/>
        <v>33196.86043639022</v>
      </c>
      <c r="L247" s="24"/>
      <c r="M247" s="23">
        <f t="shared" si="23"/>
        <v>9.9983687665029125E-4</v>
      </c>
      <c r="N247" s="28">
        <v>952</v>
      </c>
      <c r="O247" s="29" t="s">
        <v>708</v>
      </c>
    </row>
    <row r="248" spans="1:15" ht="11.4">
      <c r="A248" s="25">
        <v>3</v>
      </c>
      <c r="B248" s="26">
        <v>704</v>
      </c>
      <c r="C248" s="27" t="s">
        <v>709</v>
      </c>
      <c r="D248" s="24">
        <v>1104216</v>
      </c>
      <c r="E248" s="22">
        <v>2.9132384536482047E-2</v>
      </c>
      <c r="F248" s="24">
        <f t="shared" si="18"/>
        <v>1160479.9046360904</v>
      </c>
      <c r="G248" s="24">
        <v>1179040.32</v>
      </c>
      <c r="H248" s="24">
        <f t="shared" si="19"/>
        <v>-18560.415363909677</v>
      </c>
      <c r="I248" s="24">
        <f t="shared" si="20"/>
        <v>-97654.474762984988</v>
      </c>
      <c r="J248" s="24">
        <f t="shared" si="21"/>
        <v>-116214.89012689466</v>
      </c>
      <c r="K248" s="24">
        <f t="shared" si="22"/>
        <v>40988.432057201353</v>
      </c>
      <c r="L248" s="24"/>
      <c r="M248" s="23">
        <f t="shared" si="23"/>
        <v>1.2345066776839205E-3</v>
      </c>
      <c r="N248" s="28">
        <v>954</v>
      </c>
      <c r="O248" s="29" t="s">
        <v>710</v>
      </c>
    </row>
    <row r="249" spans="1:15" ht="11.4">
      <c r="A249" s="25">
        <v>3</v>
      </c>
      <c r="B249" s="26">
        <v>707</v>
      </c>
      <c r="C249" s="27" t="s">
        <v>711</v>
      </c>
      <c r="D249" s="24">
        <v>323882.05</v>
      </c>
      <c r="E249" s="22">
        <v>-8.6946187223310208E-3</v>
      </c>
      <c r="F249" s="24">
        <f t="shared" si="18"/>
        <v>340385.04286963918</v>
      </c>
      <c r="G249" s="24">
        <v>350732.7</v>
      </c>
      <c r="H249" s="24">
        <f t="shared" si="19"/>
        <v>-10347.657130360836</v>
      </c>
      <c r="I249" s="24">
        <f t="shared" si="20"/>
        <v>-28643.427986833049</v>
      </c>
      <c r="J249" s="24">
        <f t="shared" si="21"/>
        <v>-38991.085117193885</v>
      </c>
      <c r="K249" s="24">
        <f t="shared" si="22"/>
        <v>12022.482377516801</v>
      </c>
      <c r="L249" s="24"/>
      <c r="M249" s="23">
        <f t="shared" si="23"/>
        <v>3.6209813433871402E-4</v>
      </c>
      <c r="N249" s="28">
        <v>959</v>
      </c>
      <c r="O249" s="29" t="s">
        <v>712</v>
      </c>
    </row>
    <row r="250" spans="1:15" ht="11.4">
      <c r="A250" s="25">
        <v>3</v>
      </c>
      <c r="B250" s="26">
        <v>729</v>
      </c>
      <c r="C250" s="27" t="s">
        <v>713</v>
      </c>
      <c r="D250" s="24">
        <v>2136480.36</v>
      </c>
      <c r="E250" s="22">
        <v>0.16417322245979468</v>
      </c>
      <c r="F250" s="24">
        <f t="shared" si="18"/>
        <v>2245341.9660914899</v>
      </c>
      <c r="G250" s="24">
        <v>2266575.63</v>
      </c>
      <c r="H250" s="24">
        <f t="shared" si="19"/>
        <v>-21233.663908510003</v>
      </c>
      <c r="I250" s="24">
        <f t="shared" si="20"/>
        <v>-188945.70210650188</v>
      </c>
      <c r="J250" s="24">
        <f t="shared" si="21"/>
        <v>-210179.36601501188</v>
      </c>
      <c r="K250" s="24">
        <f t="shared" si="22"/>
        <v>79306.023529277867</v>
      </c>
      <c r="L250" s="24"/>
      <c r="M250" s="23">
        <f t="shared" si="23"/>
        <v>2.3885718656137447E-3</v>
      </c>
      <c r="N250" s="28">
        <v>967</v>
      </c>
      <c r="O250" s="29" t="s">
        <v>714</v>
      </c>
    </row>
    <row r="251" spans="1:15" ht="11.4">
      <c r="A251" s="25">
        <v>3</v>
      </c>
      <c r="B251" s="26">
        <v>732</v>
      </c>
      <c r="C251" s="27" t="s">
        <v>715</v>
      </c>
      <c r="D251" s="24">
        <v>601956.02</v>
      </c>
      <c r="E251" s="22">
        <v>-1.0697865597265821E-2</v>
      </c>
      <c r="F251" s="24">
        <f t="shared" si="18"/>
        <v>632627.91399936308</v>
      </c>
      <c r="G251" s="24">
        <v>639158.38</v>
      </c>
      <c r="H251" s="24">
        <f t="shared" si="19"/>
        <v>-6530.4660006369231</v>
      </c>
      <c r="I251" s="24">
        <f t="shared" si="20"/>
        <v>-53235.688455444302</v>
      </c>
      <c r="J251" s="24">
        <f t="shared" si="21"/>
        <v>-59766.154456081225</v>
      </c>
      <c r="K251" s="24">
        <f t="shared" si="22"/>
        <v>22344.57155773267</v>
      </c>
      <c r="L251" s="24"/>
      <c r="M251" s="23">
        <f t="shared" si="23"/>
        <v>6.7298311776141232E-4</v>
      </c>
      <c r="N251" s="28">
        <v>972</v>
      </c>
      <c r="O251" s="29" t="s">
        <v>716</v>
      </c>
    </row>
    <row r="252" spans="1:15" ht="11.4">
      <c r="A252" s="25">
        <v>3</v>
      </c>
      <c r="B252" s="26">
        <v>734</v>
      </c>
      <c r="C252" s="27" t="s">
        <v>1184</v>
      </c>
      <c r="D252" s="24">
        <v>7996191.3799999999</v>
      </c>
      <c r="E252" s="22">
        <v>4.4129733336262252E-2</v>
      </c>
      <c r="F252" s="24">
        <f t="shared" si="18"/>
        <v>8403627.0169190895</v>
      </c>
      <c r="G252" s="24">
        <v>8272327.2699999996</v>
      </c>
      <c r="H252" s="24">
        <f t="shared" si="19"/>
        <v>131299.74691908993</v>
      </c>
      <c r="I252" s="24">
        <f t="shared" si="20"/>
        <v>-707165.870914937</v>
      </c>
      <c r="J252" s="24">
        <f t="shared" si="21"/>
        <v>-575866.12399584707</v>
      </c>
      <c r="K252" s="24">
        <f t="shared" si="22"/>
        <v>296818.14707947458</v>
      </c>
      <c r="L252" s="24"/>
      <c r="M252" s="23">
        <f t="shared" si="23"/>
        <v>8.9396926458669354E-3</v>
      </c>
      <c r="N252" s="28">
        <v>2202</v>
      </c>
      <c r="O252" s="29" t="s">
        <v>1185</v>
      </c>
    </row>
    <row r="253" spans="1:15" ht="11.4">
      <c r="A253" s="25">
        <v>3</v>
      </c>
      <c r="B253" s="26">
        <v>736</v>
      </c>
      <c r="C253" s="27" t="s">
        <v>717</v>
      </c>
      <c r="D253" s="24">
        <v>422725.13</v>
      </c>
      <c r="E253" s="22">
        <v>7.1944775880348197E-4</v>
      </c>
      <c r="F253" s="24">
        <f t="shared" si="18"/>
        <v>444264.54475363425</v>
      </c>
      <c r="G253" s="24">
        <v>455728.34</v>
      </c>
      <c r="H253" s="24">
        <f t="shared" si="19"/>
        <v>-11463.795246365771</v>
      </c>
      <c r="I253" s="24">
        <f t="shared" si="20"/>
        <v>-37384.896197179311</v>
      </c>
      <c r="J253" s="24">
        <f t="shared" si="21"/>
        <v>-48848.691443545082</v>
      </c>
      <c r="K253" s="24">
        <f t="shared" si="22"/>
        <v>15691.531611457007</v>
      </c>
      <c r="L253" s="24"/>
      <c r="M253" s="23">
        <f t="shared" si="23"/>
        <v>4.7260408815829821E-4</v>
      </c>
      <c r="N253" s="28">
        <v>978</v>
      </c>
      <c r="O253" s="29" t="s">
        <v>718</v>
      </c>
    </row>
    <row r="254" spans="1:15" ht="11.4">
      <c r="A254" s="25">
        <v>3</v>
      </c>
      <c r="B254" s="26">
        <v>790</v>
      </c>
      <c r="C254" s="27" t="s">
        <v>28</v>
      </c>
      <c r="D254" s="24">
        <v>4266072.4400000004</v>
      </c>
      <c r="E254" s="22">
        <v>2.8848558774534783E-2</v>
      </c>
      <c r="F254" s="24">
        <f t="shared" si="18"/>
        <v>4483444.6687440267</v>
      </c>
      <c r="G254" s="24">
        <v>4470444.47</v>
      </c>
      <c r="H254" s="24">
        <f t="shared" si="19"/>
        <v>13000.198744026944</v>
      </c>
      <c r="I254" s="24">
        <f t="shared" si="20"/>
        <v>-377282.21962826641</v>
      </c>
      <c r="J254" s="24">
        <f t="shared" si="21"/>
        <v>-364282.02088423946</v>
      </c>
      <c r="K254" s="24">
        <f t="shared" si="22"/>
        <v>158356.35451581865</v>
      </c>
      <c r="L254" s="24"/>
      <c r="M254" s="23">
        <f t="shared" si="23"/>
        <v>4.7694426766713548E-3</v>
      </c>
      <c r="N254" s="28">
        <v>1185</v>
      </c>
      <c r="O254" s="29" t="s">
        <v>29</v>
      </c>
    </row>
    <row r="255" spans="1:15" ht="11.4">
      <c r="A255" s="25">
        <v>3</v>
      </c>
      <c r="B255" s="26">
        <v>738</v>
      </c>
      <c r="C255" s="27" t="s">
        <v>719</v>
      </c>
      <c r="D255" s="24">
        <v>563578.01</v>
      </c>
      <c r="E255" s="22">
        <v>1.3121696249051112E-2</v>
      </c>
      <c r="F255" s="24">
        <f t="shared" si="18"/>
        <v>592294.40191031259</v>
      </c>
      <c r="G255" s="24">
        <v>599947.41</v>
      </c>
      <c r="H255" s="24">
        <f t="shared" si="19"/>
        <v>-7653.0080896874424</v>
      </c>
      <c r="I255" s="24">
        <f t="shared" si="20"/>
        <v>-49841.620257737886</v>
      </c>
      <c r="J255" s="24">
        <f t="shared" si="21"/>
        <v>-57494.628347425329</v>
      </c>
      <c r="K255" s="24">
        <f t="shared" si="22"/>
        <v>20919.982115652867</v>
      </c>
      <c r="L255" s="24"/>
      <c r="M255" s="23">
        <f t="shared" si="23"/>
        <v>6.3007673928000985E-4</v>
      </c>
      <c r="N255" s="28">
        <v>982</v>
      </c>
      <c r="O255" s="29" t="s">
        <v>720</v>
      </c>
    </row>
    <row r="256" spans="1:15" ht="11.4">
      <c r="A256" s="25">
        <v>3</v>
      </c>
      <c r="B256" s="26">
        <v>739</v>
      </c>
      <c r="C256" s="27" t="s">
        <v>721</v>
      </c>
      <c r="D256" s="24">
        <v>714893.03</v>
      </c>
      <c r="E256" s="22">
        <v>1.1694089141236721E-2</v>
      </c>
      <c r="F256" s="24">
        <f t="shared" si="18"/>
        <v>751319.48394100962</v>
      </c>
      <c r="G256" s="24">
        <v>748902.91</v>
      </c>
      <c r="H256" s="24">
        <f t="shared" si="19"/>
        <v>2416.5739410095848</v>
      </c>
      <c r="I256" s="24">
        <f t="shared" si="20"/>
        <v>-63223.593351634896</v>
      </c>
      <c r="J256" s="24">
        <f t="shared" si="21"/>
        <v>-60807.019410625311</v>
      </c>
      <c r="K256" s="24">
        <f t="shared" si="22"/>
        <v>26536.786632616997</v>
      </c>
      <c r="L256" s="24"/>
      <c r="M256" s="23">
        <f t="shared" si="23"/>
        <v>7.9924599839586768E-4</v>
      </c>
      <c r="N256" s="28">
        <v>986</v>
      </c>
      <c r="O256" s="29" t="s">
        <v>722</v>
      </c>
    </row>
    <row r="257" spans="1:15" ht="11.4">
      <c r="A257" s="25">
        <v>3</v>
      </c>
      <c r="B257" s="26">
        <v>740</v>
      </c>
      <c r="C257" s="27" t="s">
        <v>1201</v>
      </c>
      <c r="D257" s="24">
        <v>4538271.88</v>
      </c>
      <c r="E257" s="22">
        <v>1.1404836338660504E-2</v>
      </c>
      <c r="F257" s="24">
        <f t="shared" si="18"/>
        <v>4769513.6807608753</v>
      </c>
      <c r="G257" s="24">
        <v>4821702.16</v>
      </c>
      <c r="H257" s="24">
        <f t="shared" si="19"/>
        <v>-52188.479239124805</v>
      </c>
      <c r="I257" s="24">
        <f t="shared" si="20"/>
        <v>-401354.9493695295</v>
      </c>
      <c r="J257" s="24">
        <f t="shared" si="21"/>
        <v>-453543.4286086543</v>
      </c>
      <c r="K257" s="24">
        <f t="shared" si="22"/>
        <v>168460.38149283061</v>
      </c>
      <c r="L257" s="24"/>
      <c r="M257" s="23">
        <f t="shared" si="23"/>
        <v>5.0737599717855563E-3</v>
      </c>
      <c r="N257" s="28">
        <v>987</v>
      </c>
      <c r="O257" s="29" t="s">
        <v>1202</v>
      </c>
    </row>
    <row r="258" spans="1:15" ht="11.4">
      <c r="A258" s="25">
        <v>3</v>
      </c>
      <c r="B258" s="26">
        <v>743</v>
      </c>
      <c r="C258" s="27" t="s">
        <v>1117</v>
      </c>
      <c r="D258" s="24">
        <v>12962211.619999999</v>
      </c>
      <c r="E258" s="22">
        <v>2.9719717927211693E-2</v>
      </c>
      <c r="F258" s="24">
        <f t="shared" si="18"/>
        <v>13622684.424650997</v>
      </c>
      <c r="G258" s="24">
        <v>13801661.82</v>
      </c>
      <c r="H258" s="24">
        <f t="shared" si="19"/>
        <v>-178977.39534900337</v>
      </c>
      <c r="I258" s="24">
        <f t="shared" si="20"/>
        <v>-1146349.9600782462</v>
      </c>
      <c r="J258" s="24">
        <f t="shared" si="21"/>
        <v>-1325327.3554272496</v>
      </c>
      <c r="K258" s="24">
        <f t="shared" si="22"/>
        <v>481156.52218174329</v>
      </c>
      <c r="L258" s="24"/>
      <c r="M258" s="23">
        <f t="shared" si="23"/>
        <v>1.4491672645969728E-2</v>
      </c>
      <c r="N258" s="28">
        <v>994</v>
      </c>
      <c r="O258" s="29" t="s">
        <v>1118</v>
      </c>
    </row>
    <row r="259" spans="1:15" ht="11.4">
      <c r="A259" s="25">
        <v>3</v>
      </c>
      <c r="B259" s="26">
        <v>746</v>
      </c>
      <c r="C259" s="27" t="s">
        <v>1119</v>
      </c>
      <c r="D259" s="24">
        <v>813402.04</v>
      </c>
      <c r="E259" s="22">
        <v>6.8578807202450643E-3</v>
      </c>
      <c r="F259" s="24">
        <f t="shared" si="18"/>
        <v>854847.89371825953</v>
      </c>
      <c r="G259" s="24">
        <v>873159.81</v>
      </c>
      <c r="H259" s="24">
        <f t="shared" si="19"/>
        <v>-18311.91628174053</v>
      </c>
      <c r="I259" s="24">
        <f t="shared" si="20"/>
        <v>-71935.517133731541</v>
      </c>
      <c r="J259" s="24">
        <f t="shared" si="21"/>
        <v>-90247.433415472071</v>
      </c>
      <c r="K259" s="24">
        <f t="shared" si="22"/>
        <v>30193.435208083363</v>
      </c>
      <c r="L259" s="24"/>
      <c r="M259" s="23">
        <f t="shared" si="23"/>
        <v>9.0937846401584795E-4</v>
      </c>
      <c r="N259" s="28">
        <v>997</v>
      </c>
      <c r="O259" s="29" t="s">
        <v>1120</v>
      </c>
    </row>
    <row r="260" spans="1:15" ht="11.4">
      <c r="A260" s="25">
        <v>3</v>
      </c>
      <c r="B260" s="26">
        <v>747</v>
      </c>
      <c r="C260" s="27" t="s">
        <v>1121</v>
      </c>
      <c r="D260" s="24">
        <v>238006.38</v>
      </c>
      <c r="E260" s="22">
        <v>1.7284699708812204E-2</v>
      </c>
      <c r="F260" s="24">
        <f t="shared" si="18"/>
        <v>250133.68866705531</v>
      </c>
      <c r="G260" s="24">
        <v>253181.77</v>
      </c>
      <c r="H260" s="24">
        <f t="shared" si="19"/>
        <v>-3048.0813329446828</v>
      </c>
      <c r="I260" s="24">
        <f t="shared" si="20"/>
        <v>-21048.769470048806</v>
      </c>
      <c r="J260" s="24">
        <f t="shared" si="21"/>
        <v>-24096.850802993489</v>
      </c>
      <c r="K260" s="24">
        <f t="shared" si="22"/>
        <v>8834.7826293138733</v>
      </c>
      <c r="L260" s="24"/>
      <c r="M260" s="23">
        <f t="shared" si="23"/>
        <v>2.6608966492187825E-4</v>
      </c>
      <c r="N260" s="28">
        <v>1001</v>
      </c>
      <c r="O260" s="29" t="s">
        <v>1122</v>
      </c>
    </row>
    <row r="261" spans="1:15" ht="11.4">
      <c r="A261" s="25">
        <v>3</v>
      </c>
      <c r="B261" s="26">
        <v>791</v>
      </c>
      <c r="C261" s="27" t="s">
        <v>792</v>
      </c>
      <c r="D261" s="24">
        <v>1239460.2</v>
      </c>
      <c r="E261" s="22">
        <v>-2.5692998008883295E-2</v>
      </c>
      <c r="F261" s="24">
        <f t="shared" si="18"/>
        <v>1302615.2987243708</v>
      </c>
      <c r="G261" s="24">
        <v>1350583.05</v>
      </c>
      <c r="H261" s="24">
        <f t="shared" si="19"/>
        <v>-47967.751275629271</v>
      </c>
      <c r="I261" s="24">
        <f t="shared" si="20"/>
        <v>-109615.17929519615</v>
      </c>
      <c r="J261" s="24">
        <f t="shared" si="21"/>
        <v>-157582.93057082541</v>
      </c>
      <c r="K261" s="24">
        <f t="shared" si="22"/>
        <v>46008.688694336255</v>
      </c>
      <c r="L261" s="24"/>
      <c r="M261" s="23">
        <f t="shared" si="23"/>
        <v>1.3857088591574906E-3</v>
      </c>
      <c r="N261" s="28">
        <v>1942</v>
      </c>
      <c r="O261" s="29" t="s">
        <v>793</v>
      </c>
    </row>
    <row r="262" spans="1:15" ht="11.4">
      <c r="A262" s="25">
        <v>3</v>
      </c>
      <c r="B262" s="26">
        <v>926</v>
      </c>
      <c r="C262" s="27" t="s">
        <v>540</v>
      </c>
      <c r="D262" s="24">
        <v>1556286.48</v>
      </c>
      <c r="E262" s="22">
        <v>-9.3662924440079303E-4</v>
      </c>
      <c r="F262" s="24">
        <f t="shared" si="18"/>
        <v>1635585.0539177454</v>
      </c>
      <c r="G262" s="24">
        <v>1671597.63</v>
      </c>
      <c r="H262" s="24">
        <f t="shared" si="19"/>
        <v>-36012.576082254527</v>
      </c>
      <c r="I262" s="24">
        <f t="shared" si="20"/>
        <v>-137634.61024395112</v>
      </c>
      <c r="J262" s="24">
        <f t="shared" si="21"/>
        <v>-173647.18632620564</v>
      </c>
      <c r="K262" s="24">
        <f t="shared" si="22"/>
        <v>57769.261310306181</v>
      </c>
      <c r="L262" s="24"/>
      <c r="M262" s="23">
        <f t="shared" si="23"/>
        <v>1.7399186861530745E-3</v>
      </c>
      <c r="N262" s="28">
        <v>1943</v>
      </c>
      <c r="O262" s="29" t="s">
        <v>541</v>
      </c>
    </row>
    <row r="263" spans="1:15" ht="11.4">
      <c r="A263" s="25">
        <v>3</v>
      </c>
      <c r="B263" s="26">
        <v>749</v>
      </c>
      <c r="C263" s="27" t="s">
        <v>1123</v>
      </c>
      <c r="D263" s="24">
        <v>3238794.48</v>
      </c>
      <c r="E263" s="22">
        <v>4.1604316255099277E-2</v>
      </c>
      <c r="F263" s="24">
        <f t="shared" si="18"/>
        <v>3403823.0828807917</v>
      </c>
      <c r="G263" s="24">
        <v>3421432.35</v>
      </c>
      <c r="H263" s="24">
        <f t="shared" si="19"/>
        <v>-17609.267119208351</v>
      </c>
      <c r="I263" s="24">
        <f t="shared" si="20"/>
        <v>-286431.97871580836</v>
      </c>
      <c r="J263" s="24">
        <f t="shared" si="21"/>
        <v>-304041.24583501671</v>
      </c>
      <c r="K263" s="24">
        <f t="shared" si="22"/>
        <v>120223.85791432</v>
      </c>
      <c r="L263" s="24"/>
      <c r="M263" s="23">
        <f t="shared" si="23"/>
        <v>3.6209522531876199E-3</v>
      </c>
      <c r="N263" s="28">
        <v>1006</v>
      </c>
      <c r="O263" s="29" t="s">
        <v>1124</v>
      </c>
    </row>
    <row r="264" spans="1:15" ht="11.4">
      <c r="A264" s="25">
        <v>3</v>
      </c>
      <c r="B264" s="26">
        <v>751</v>
      </c>
      <c r="C264" s="27" t="s">
        <v>1125</v>
      </c>
      <c r="D264" s="24">
        <v>584722.89</v>
      </c>
      <c r="E264" s="22">
        <v>-7.270293577367452E-4</v>
      </c>
      <c r="F264" s="24">
        <f t="shared" si="18"/>
        <v>614516.69204733428</v>
      </c>
      <c r="G264" s="24">
        <v>624125.97</v>
      </c>
      <c r="H264" s="24">
        <f t="shared" si="19"/>
        <v>-9609.2779526656959</v>
      </c>
      <c r="I264" s="24">
        <f t="shared" si="20"/>
        <v>-51711.627711285335</v>
      </c>
      <c r="J264" s="24">
        <f t="shared" si="21"/>
        <v>-61320.905663951031</v>
      </c>
      <c r="K264" s="24">
        <f t="shared" si="22"/>
        <v>21704.878800031354</v>
      </c>
      <c r="L264" s="24"/>
      <c r="M264" s="23">
        <f t="shared" si="23"/>
        <v>6.5371658470773886E-4</v>
      </c>
      <c r="N264" s="28">
        <v>1011</v>
      </c>
      <c r="O264" s="29" t="s">
        <v>1126</v>
      </c>
    </row>
    <row r="265" spans="1:15" ht="11.4">
      <c r="A265" s="25">
        <v>3</v>
      </c>
      <c r="B265" s="26">
        <v>753</v>
      </c>
      <c r="C265" s="27" t="s">
        <v>1127</v>
      </c>
      <c r="D265" s="24">
        <v>3662097.14</v>
      </c>
      <c r="E265" s="22">
        <v>3.9323070682850333E-2</v>
      </c>
      <c r="F265" s="24">
        <f t="shared" si="18"/>
        <v>3848694.5849320246</v>
      </c>
      <c r="G265" s="24">
        <v>3863631.46</v>
      </c>
      <c r="H265" s="24">
        <f t="shared" si="19"/>
        <v>-14936.875067975372</v>
      </c>
      <c r="I265" s="24">
        <f t="shared" si="20"/>
        <v>-323867.95041706471</v>
      </c>
      <c r="J265" s="24">
        <f t="shared" si="21"/>
        <v>-338804.82548504008</v>
      </c>
      <c r="K265" s="24">
        <f t="shared" si="22"/>
        <v>135936.8274049293</v>
      </c>
      <c r="L265" s="24"/>
      <c r="M265" s="23">
        <f t="shared" si="23"/>
        <v>4.094202016323969E-3</v>
      </c>
      <c r="N265" s="28">
        <v>1013</v>
      </c>
      <c r="O265" s="29" t="s">
        <v>1128</v>
      </c>
    </row>
    <row r="266" spans="1:15" ht="11.4">
      <c r="A266" s="25">
        <v>3</v>
      </c>
      <c r="B266" s="26">
        <v>755</v>
      </c>
      <c r="C266" s="27" t="s">
        <v>1129</v>
      </c>
      <c r="D266" s="24">
        <v>1166332.67</v>
      </c>
      <c r="E266" s="22">
        <v>2.116720598713797E-2</v>
      </c>
      <c r="F266" s="24">
        <f t="shared" si="18"/>
        <v>1225761.6495826512</v>
      </c>
      <c r="G266" s="24">
        <v>1240067.3400000001</v>
      </c>
      <c r="H266" s="24">
        <f t="shared" si="19"/>
        <v>-14305.690417348873</v>
      </c>
      <c r="I266" s="24">
        <f t="shared" si="20"/>
        <v>-103147.9387074267</v>
      </c>
      <c r="J266" s="24">
        <f t="shared" si="21"/>
        <v>-117453.62912477557</v>
      </c>
      <c r="K266" s="24">
        <f t="shared" si="22"/>
        <v>43294.199142549325</v>
      </c>
      <c r="L266" s="24"/>
      <c r="M266" s="23">
        <f t="shared" si="23"/>
        <v>1.3039527316357636E-3</v>
      </c>
      <c r="N266" s="28">
        <v>1017</v>
      </c>
      <c r="O266" s="29" t="s">
        <v>1130</v>
      </c>
    </row>
    <row r="267" spans="1:15" ht="11.4">
      <c r="A267" s="25">
        <v>3</v>
      </c>
      <c r="B267" s="26">
        <v>758</v>
      </c>
      <c r="C267" s="27" t="s">
        <v>1131</v>
      </c>
      <c r="D267" s="24">
        <v>1449289.88</v>
      </c>
      <c r="E267" s="22">
        <v>4.7087097938649479E-2</v>
      </c>
      <c r="F267" s="24">
        <f t="shared" si="18"/>
        <v>1523136.5799195548</v>
      </c>
      <c r="G267" s="24">
        <v>1507303.04</v>
      </c>
      <c r="H267" s="24">
        <f t="shared" si="19"/>
        <v>15833.539919554722</v>
      </c>
      <c r="I267" s="24">
        <f t="shared" si="20"/>
        <v>-128172.06235981866</v>
      </c>
      <c r="J267" s="24">
        <f t="shared" si="21"/>
        <v>-112338.52244026394</v>
      </c>
      <c r="K267" s="24">
        <f t="shared" si="22"/>
        <v>53797.553900296225</v>
      </c>
      <c r="L267" s="24"/>
      <c r="M267" s="23">
        <f t="shared" si="23"/>
        <v>1.6202971472607966E-3</v>
      </c>
      <c r="N267" s="28">
        <v>1020</v>
      </c>
      <c r="O267" s="29" t="s">
        <v>1132</v>
      </c>
    </row>
    <row r="268" spans="1:15" ht="11.4">
      <c r="A268" s="25">
        <v>3</v>
      </c>
      <c r="B268" s="26">
        <v>759</v>
      </c>
      <c r="C268" s="27" t="s">
        <v>1133</v>
      </c>
      <c r="D268" s="24">
        <v>337328</v>
      </c>
      <c r="E268" s="22">
        <v>-2.5305144750975735E-2</v>
      </c>
      <c r="F268" s="24">
        <f t="shared" si="18"/>
        <v>354516.11394064495</v>
      </c>
      <c r="G268" s="24">
        <v>370845.69</v>
      </c>
      <c r="H268" s="24">
        <f t="shared" si="19"/>
        <v>-16329.576059355051</v>
      </c>
      <c r="I268" s="24">
        <f t="shared" si="20"/>
        <v>-29832.558722974674</v>
      </c>
      <c r="J268" s="24">
        <f t="shared" si="21"/>
        <v>-46162.134782329726</v>
      </c>
      <c r="K268" s="24">
        <f t="shared" si="22"/>
        <v>12521.595239510765</v>
      </c>
      <c r="L268" s="24"/>
      <c r="M268" s="23">
        <f t="shared" si="23"/>
        <v>3.7713062351003932E-4</v>
      </c>
      <c r="N268" s="28">
        <v>1021</v>
      </c>
      <c r="O268" s="29" t="s">
        <v>1134</v>
      </c>
    </row>
    <row r="269" spans="1:15" ht="11.4">
      <c r="A269" s="25">
        <v>3</v>
      </c>
      <c r="B269" s="26">
        <v>761</v>
      </c>
      <c r="C269" s="27" t="s">
        <v>1135</v>
      </c>
      <c r="D269" s="24">
        <v>1647385.8</v>
      </c>
      <c r="E269" s="22">
        <v>3.9848533526352703E-2</v>
      </c>
      <c r="F269" s="24">
        <f t="shared" si="18"/>
        <v>1731326.2224807916</v>
      </c>
      <c r="G269" s="24">
        <v>1695961.23</v>
      </c>
      <c r="H269" s="24">
        <f t="shared" si="19"/>
        <v>35364.99248079164</v>
      </c>
      <c r="I269" s="24">
        <f t="shared" si="20"/>
        <v>-145691.23706865308</v>
      </c>
      <c r="J269" s="24">
        <f t="shared" si="21"/>
        <v>-110326.24458786144</v>
      </c>
      <c r="K269" s="24">
        <f t="shared" si="22"/>
        <v>61150.862634935831</v>
      </c>
      <c r="L269" s="24"/>
      <c r="M269" s="23">
        <f t="shared" si="23"/>
        <v>1.8417671640527467E-3</v>
      </c>
      <c r="N269" s="28">
        <v>1027</v>
      </c>
      <c r="O269" s="29" t="s">
        <v>1136</v>
      </c>
    </row>
    <row r="270" spans="1:15" ht="11.4">
      <c r="A270" s="25">
        <v>3</v>
      </c>
      <c r="B270" s="26">
        <v>765</v>
      </c>
      <c r="C270" s="27" t="s">
        <v>1139</v>
      </c>
      <c r="D270" s="24">
        <v>1934295.3</v>
      </c>
      <c r="E270" s="22">
        <v>1.6088401366053086E-2</v>
      </c>
      <c r="F270" s="24">
        <f t="shared" si="18"/>
        <v>2032854.8266661942</v>
      </c>
      <c r="G270" s="24">
        <v>2063395.37</v>
      </c>
      <c r="H270" s="24">
        <f t="shared" si="19"/>
        <v>-30540.543333805865</v>
      </c>
      <c r="I270" s="24">
        <f t="shared" si="20"/>
        <v>-171064.89270035073</v>
      </c>
      <c r="J270" s="24">
        <f t="shared" si="21"/>
        <v>-201605.43603415659</v>
      </c>
      <c r="K270" s="24">
        <f t="shared" si="22"/>
        <v>71800.926161741823</v>
      </c>
      <c r="L270" s="24"/>
      <c r="M270" s="23">
        <f t="shared" si="23"/>
        <v>2.1625302155218024E-3</v>
      </c>
      <c r="N270" s="28">
        <v>1031</v>
      </c>
      <c r="O270" s="29" t="s">
        <v>1140</v>
      </c>
    </row>
    <row r="271" spans="1:15" ht="11.4">
      <c r="A271" s="25">
        <v>3</v>
      </c>
      <c r="B271" s="26">
        <v>768</v>
      </c>
      <c r="C271" s="27" t="s">
        <v>1141</v>
      </c>
      <c r="D271" s="24">
        <v>438927.07</v>
      </c>
      <c r="E271" s="22">
        <v>-2.4758164165990539E-3</v>
      </c>
      <c r="F271" s="24">
        <f t="shared" si="18"/>
        <v>461292.0337468381</v>
      </c>
      <c r="G271" s="24">
        <v>469572.7</v>
      </c>
      <c r="H271" s="24">
        <f t="shared" si="19"/>
        <v>-8280.6662531619077</v>
      </c>
      <c r="I271" s="24">
        <f t="shared" si="20"/>
        <v>-38817.760728069457</v>
      </c>
      <c r="J271" s="24">
        <f t="shared" si="21"/>
        <v>-47098.426981231365</v>
      </c>
      <c r="K271" s="24">
        <f t="shared" si="22"/>
        <v>16292.946657865365</v>
      </c>
      <c r="L271" s="24"/>
      <c r="M271" s="23">
        <f t="shared" si="23"/>
        <v>4.9071775715189565E-4</v>
      </c>
      <c r="N271" s="28">
        <v>1038</v>
      </c>
      <c r="O271" s="29" t="s">
        <v>1142</v>
      </c>
    </row>
    <row r="272" spans="1:15" ht="11.4">
      <c r="A272" s="25">
        <v>3</v>
      </c>
      <c r="B272" s="26">
        <v>941</v>
      </c>
      <c r="C272" s="27" t="s">
        <v>749</v>
      </c>
      <c r="D272" s="24">
        <v>350543.95</v>
      </c>
      <c r="E272" s="22">
        <v>-1.2741139779679257E-2</v>
      </c>
      <c r="F272" s="24">
        <f t="shared" ref="F272:F335" si="24">SUM($F$15 * M272)</f>
        <v>368405.46565776854</v>
      </c>
      <c r="G272" s="24">
        <v>386134.65</v>
      </c>
      <c r="H272" s="24">
        <f t="shared" ref="H272:H335" si="25">SUM(F272 - G272)</f>
        <v>-17729.184342231485</v>
      </c>
      <c r="I272" s="24">
        <f t="shared" ref="I272:I335" si="26">SUM($I$15 * M272)</f>
        <v>-31001.348756576677</v>
      </c>
      <c r="J272" s="24">
        <f t="shared" ref="J272:J335" si="27">SUM(H272 + I272)</f>
        <v>-48730.533098808162</v>
      </c>
      <c r="K272" s="24">
        <f t="shared" ref="K272:K335" si="28">SUM($K$15 * M272)</f>
        <v>13012.170515223461</v>
      </c>
      <c r="L272" s="24"/>
      <c r="M272" s="23">
        <f t="shared" ref="M272:M335" si="29">SUM(D272 / $D$15 )</f>
        <v>3.9190597409990291E-4</v>
      </c>
      <c r="N272" s="28">
        <v>1043</v>
      </c>
      <c r="O272" s="29" t="s">
        <v>749</v>
      </c>
    </row>
    <row r="273" spans="1:15" ht="11.4">
      <c r="A273" s="25">
        <v>3</v>
      </c>
      <c r="B273" s="26">
        <v>775</v>
      </c>
      <c r="C273" s="27" t="s">
        <v>750</v>
      </c>
      <c r="D273" s="24">
        <v>111042.04</v>
      </c>
      <c r="E273" s="22">
        <v>-6.387938429754908E-3</v>
      </c>
      <c r="F273" s="24">
        <f t="shared" si="24"/>
        <v>116700.04418501176</v>
      </c>
      <c r="G273" s="24">
        <v>118454.78</v>
      </c>
      <c r="H273" s="24">
        <f t="shared" si="25"/>
        <v>-1754.7358149882348</v>
      </c>
      <c r="I273" s="24">
        <f t="shared" si="26"/>
        <v>-9820.3178479666749</v>
      </c>
      <c r="J273" s="24">
        <f t="shared" si="27"/>
        <v>-11575.05366295491</v>
      </c>
      <c r="K273" s="24">
        <f t="shared" si="28"/>
        <v>4121.8739015129604</v>
      </c>
      <c r="L273" s="24"/>
      <c r="M273" s="23">
        <f t="shared" si="29"/>
        <v>1.2414431586179245E-4</v>
      </c>
      <c r="N273" s="28">
        <v>1052</v>
      </c>
      <c r="O273" s="29" t="s">
        <v>751</v>
      </c>
    </row>
    <row r="274" spans="1:15" ht="11.4">
      <c r="A274" s="25">
        <v>3</v>
      </c>
      <c r="B274" s="26">
        <v>777</v>
      </c>
      <c r="C274" s="27" t="s">
        <v>752</v>
      </c>
      <c r="D274" s="24">
        <v>1402670.16</v>
      </c>
      <c r="E274" s="22">
        <v>4.0393777918571131E-3</v>
      </c>
      <c r="F274" s="24">
        <f t="shared" si="24"/>
        <v>1474141.4121084008</v>
      </c>
      <c r="G274" s="24">
        <v>1483751.89</v>
      </c>
      <c r="H274" s="24">
        <f t="shared" si="25"/>
        <v>-9610.477891599061</v>
      </c>
      <c r="I274" s="24">
        <f t="shared" si="26"/>
        <v>-124049.11515546968</v>
      </c>
      <c r="J274" s="24">
        <f t="shared" si="27"/>
        <v>-133659.59304706875</v>
      </c>
      <c r="K274" s="24">
        <f t="shared" si="28"/>
        <v>52067.032674606919</v>
      </c>
      <c r="L274" s="24"/>
      <c r="M274" s="23">
        <f t="shared" si="29"/>
        <v>1.5681765878306176E-3</v>
      </c>
      <c r="N274" s="28">
        <v>1057</v>
      </c>
      <c r="O274" s="29" t="s">
        <v>210</v>
      </c>
    </row>
    <row r="275" spans="1:15" ht="11.4">
      <c r="A275" s="25">
        <v>3</v>
      </c>
      <c r="B275" s="26">
        <v>778</v>
      </c>
      <c r="C275" s="27" t="s">
        <v>211</v>
      </c>
      <c r="D275" s="24">
        <v>1086167.55</v>
      </c>
      <c r="E275" s="22">
        <v>2.8689167955314129E-3</v>
      </c>
      <c r="F275" s="24">
        <f t="shared" si="24"/>
        <v>1141511.8191031611</v>
      </c>
      <c r="G275" s="24">
        <v>1167005.9099999999</v>
      </c>
      <c r="H275" s="24">
        <f t="shared" si="25"/>
        <v>-25494.09089683881</v>
      </c>
      <c r="I275" s="24">
        <f t="shared" si="26"/>
        <v>-96058.308881458201</v>
      </c>
      <c r="J275" s="24">
        <f t="shared" si="27"/>
        <v>-121552.39977829701</v>
      </c>
      <c r="K275" s="24">
        <f t="shared" si="28"/>
        <v>40318.474669731157</v>
      </c>
      <c r="L275" s="24"/>
      <c r="M275" s="23">
        <f t="shared" si="29"/>
        <v>1.2143286218987805E-3</v>
      </c>
      <c r="N275" s="28">
        <v>1060</v>
      </c>
      <c r="O275" s="29" t="s">
        <v>212</v>
      </c>
    </row>
    <row r="276" spans="1:15" ht="11.4">
      <c r="A276" s="25">
        <v>3</v>
      </c>
      <c r="B276" s="26">
        <v>781</v>
      </c>
      <c r="C276" s="27" t="s">
        <v>213</v>
      </c>
      <c r="D276" s="24">
        <v>650821.92000000004</v>
      </c>
      <c r="E276" s="22">
        <v>7.7578638234854103E-3</v>
      </c>
      <c r="F276" s="24">
        <f t="shared" si="24"/>
        <v>683983.71302052983</v>
      </c>
      <c r="G276" s="24">
        <v>688315.49</v>
      </c>
      <c r="H276" s="24">
        <f t="shared" si="25"/>
        <v>-4331.7769794701599</v>
      </c>
      <c r="I276" s="24">
        <f t="shared" si="26"/>
        <v>-57557.282960795201</v>
      </c>
      <c r="J276" s="24">
        <f t="shared" si="27"/>
        <v>-61889.059940265361</v>
      </c>
      <c r="K276" s="24">
        <f t="shared" si="28"/>
        <v>24158.470851044847</v>
      </c>
      <c r="L276" s="24"/>
      <c r="M276" s="23">
        <f t="shared" si="29"/>
        <v>7.2761489257814629E-4</v>
      </c>
      <c r="N276" s="28">
        <v>1066</v>
      </c>
      <c r="O276" s="29" t="s">
        <v>214</v>
      </c>
    </row>
    <row r="277" spans="1:15" ht="11.4">
      <c r="A277" s="25">
        <v>3</v>
      </c>
      <c r="B277" s="26">
        <v>783</v>
      </c>
      <c r="C277" s="27" t="s">
        <v>215</v>
      </c>
      <c r="D277" s="24">
        <v>958451.57</v>
      </c>
      <c r="E277" s="22">
        <v>-1.6156622740848979E-3</v>
      </c>
      <c r="F277" s="24">
        <f t="shared" si="24"/>
        <v>1007288.2357726308</v>
      </c>
      <c r="G277" s="24">
        <v>1023981.65</v>
      </c>
      <c r="H277" s="24">
        <f t="shared" si="25"/>
        <v>-16693.414227369241</v>
      </c>
      <c r="I277" s="24">
        <f t="shared" si="26"/>
        <v>-84763.383843476578</v>
      </c>
      <c r="J277" s="24">
        <f t="shared" si="27"/>
        <v>-101456.79807084582</v>
      </c>
      <c r="K277" s="24">
        <f t="shared" si="28"/>
        <v>35577.665109963054</v>
      </c>
      <c r="L277" s="24"/>
      <c r="M277" s="23">
        <f t="shared" si="29"/>
        <v>1.0715429439544777E-3</v>
      </c>
      <c r="N277" s="28">
        <v>1068</v>
      </c>
      <c r="O277" s="29" t="s">
        <v>216</v>
      </c>
    </row>
    <row r="278" spans="1:15" ht="11.4">
      <c r="A278" s="25">
        <v>3</v>
      </c>
      <c r="B278" s="26">
        <v>908</v>
      </c>
      <c r="C278" s="27" t="s">
        <v>510</v>
      </c>
      <c r="D278" s="24">
        <v>3853420.03</v>
      </c>
      <c r="E278" s="22">
        <v>2.1824467729379068E-2</v>
      </c>
      <c r="F278" s="24">
        <f t="shared" si="24"/>
        <v>4049766.0864696768</v>
      </c>
      <c r="G278" s="24">
        <v>4097024.41</v>
      </c>
      <c r="H278" s="24">
        <f t="shared" si="25"/>
        <v>-47258.323530323338</v>
      </c>
      <c r="I278" s="24">
        <f t="shared" si="26"/>
        <v>-340788.13300189073</v>
      </c>
      <c r="J278" s="24">
        <f t="shared" si="27"/>
        <v>-388046.45653221407</v>
      </c>
      <c r="K278" s="24">
        <f t="shared" si="28"/>
        <v>143038.72166995748</v>
      </c>
      <c r="L278" s="24"/>
      <c r="M278" s="23">
        <f t="shared" si="29"/>
        <v>4.3080998273489724E-3</v>
      </c>
      <c r="N278" s="28">
        <v>1176</v>
      </c>
      <c r="O278" s="29" t="s">
        <v>753</v>
      </c>
    </row>
    <row r="279" spans="1:15" ht="11.4">
      <c r="A279" s="25">
        <v>3</v>
      </c>
      <c r="B279" s="26">
        <v>831</v>
      </c>
      <c r="C279" s="27" t="s">
        <v>219</v>
      </c>
      <c r="D279" s="24">
        <v>922339.77</v>
      </c>
      <c r="E279" s="22">
        <v>9.262017151921792E-3</v>
      </c>
      <c r="F279" s="24">
        <f t="shared" si="24"/>
        <v>969336.40549645515</v>
      </c>
      <c r="G279" s="24">
        <v>975554.83</v>
      </c>
      <c r="H279" s="24">
        <f t="shared" si="25"/>
        <v>-6218.4245035448112</v>
      </c>
      <c r="I279" s="24">
        <f t="shared" si="26"/>
        <v>-81569.734356649773</v>
      </c>
      <c r="J279" s="24">
        <f t="shared" si="27"/>
        <v>-87788.158860194584</v>
      </c>
      <c r="K279" s="24">
        <f t="shared" si="28"/>
        <v>34237.19724791139</v>
      </c>
      <c r="L279" s="24"/>
      <c r="M279" s="23">
        <f t="shared" si="29"/>
        <v>1.0311701742760941E-3</v>
      </c>
      <c r="N279" s="28">
        <v>1077</v>
      </c>
      <c r="O279" s="29" t="s">
        <v>220</v>
      </c>
    </row>
    <row r="280" spans="1:15" ht="11.4">
      <c r="A280" s="25">
        <v>3</v>
      </c>
      <c r="B280" s="26">
        <v>832</v>
      </c>
      <c r="C280" s="27" t="s">
        <v>221</v>
      </c>
      <c r="D280" s="24">
        <v>701046.66</v>
      </c>
      <c r="E280" s="22">
        <v>1.9646672745644678E-2</v>
      </c>
      <c r="F280" s="24">
        <f t="shared" si="24"/>
        <v>736767.58998443221</v>
      </c>
      <c r="G280" s="24">
        <v>737946.16</v>
      </c>
      <c r="H280" s="24">
        <f t="shared" si="25"/>
        <v>-1178.5700155678205</v>
      </c>
      <c r="I280" s="24">
        <f t="shared" si="26"/>
        <v>-61999.050336750166</v>
      </c>
      <c r="J280" s="24">
        <f t="shared" si="27"/>
        <v>-63177.620352317987</v>
      </c>
      <c r="K280" s="24">
        <f t="shared" si="28"/>
        <v>26022.81020410675</v>
      </c>
      <c r="L280" s="24"/>
      <c r="M280" s="23">
        <f t="shared" si="29"/>
        <v>7.8376584213415588E-4</v>
      </c>
      <c r="N280" s="28">
        <v>1078</v>
      </c>
      <c r="O280" s="29" t="s">
        <v>222</v>
      </c>
    </row>
    <row r="281" spans="1:15" ht="11.4">
      <c r="A281" s="25">
        <v>3</v>
      </c>
      <c r="B281" s="26">
        <v>833</v>
      </c>
      <c r="C281" s="27" t="s">
        <v>223</v>
      </c>
      <c r="D281" s="24">
        <v>329585.38</v>
      </c>
      <c r="E281" s="22">
        <v>7.3438361255910814E-2</v>
      </c>
      <c r="F281" s="24">
        <f t="shared" si="24"/>
        <v>346378.97870692844</v>
      </c>
      <c r="G281" s="24">
        <v>327944.74</v>
      </c>
      <c r="H281" s="24">
        <f t="shared" si="25"/>
        <v>18434.238706928445</v>
      </c>
      <c r="I281" s="24">
        <f t="shared" si="26"/>
        <v>-29147.818156464695</v>
      </c>
      <c r="J281" s="24">
        <f t="shared" si="27"/>
        <v>-10713.57944953625</v>
      </c>
      <c r="K281" s="24">
        <f t="shared" si="28"/>
        <v>12234.189646932204</v>
      </c>
      <c r="L281" s="24"/>
      <c r="M281" s="23">
        <f t="shared" si="29"/>
        <v>3.6847442210309622E-4</v>
      </c>
      <c r="N281" s="28">
        <v>1082</v>
      </c>
      <c r="O281" s="29" t="s">
        <v>1173</v>
      </c>
    </row>
    <row r="282" spans="1:15" ht="11.4">
      <c r="A282" s="25">
        <v>3</v>
      </c>
      <c r="B282" s="26">
        <v>834</v>
      </c>
      <c r="C282" s="27" t="s">
        <v>464</v>
      </c>
      <c r="D282" s="24">
        <v>1218305.44</v>
      </c>
      <c r="E282" s="22">
        <v>3.0767698867794204E-2</v>
      </c>
      <c r="F282" s="24">
        <f t="shared" si="24"/>
        <v>1280382.625164669</v>
      </c>
      <c r="G282" s="24">
        <v>1273767.94</v>
      </c>
      <c r="H282" s="24">
        <f t="shared" si="25"/>
        <v>6614.6851646690629</v>
      </c>
      <c r="I282" s="24">
        <f t="shared" si="26"/>
        <v>-107744.29807581787</v>
      </c>
      <c r="J282" s="24">
        <f t="shared" si="27"/>
        <v>-101129.61291114881</v>
      </c>
      <c r="K282" s="24">
        <f t="shared" si="28"/>
        <v>45223.425264947073</v>
      </c>
      <c r="L282" s="24"/>
      <c r="M282" s="23">
        <f t="shared" si="29"/>
        <v>1.3620579679506971E-3</v>
      </c>
      <c r="N282" s="28">
        <v>1084</v>
      </c>
      <c r="O282" s="29" t="s">
        <v>465</v>
      </c>
    </row>
    <row r="283" spans="1:15" ht="11.4">
      <c r="A283" s="25">
        <v>3</v>
      </c>
      <c r="B283" s="26">
        <v>837</v>
      </c>
      <c r="C283" s="27" t="s">
        <v>26</v>
      </c>
      <c r="D283" s="24">
        <v>31054848.530000001</v>
      </c>
      <c r="E283" s="22">
        <v>1.701043710553508E-2</v>
      </c>
      <c r="F283" s="24">
        <f t="shared" si="24"/>
        <v>32637208.354690239</v>
      </c>
      <c r="G283" s="24">
        <v>32980667.68</v>
      </c>
      <c r="H283" s="24">
        <f t="shared" si="25"/>
        <v>-343459.32530976087</v>
      </c>
      <c r="I283" s="24">
        <f t="shared" si="26"/>
        <v>-2746423.6363548492</v>
      </c>
      <c r="J283" s="24">
        <f t="shared" si="27"/>
        <v>-3089882.9616646101</v>
      </c>
      <c r="K283" s="24">
        <f t="shared" si="28"/>
        <v>1152754.1251155429</v>
      </c>
      <c r="L283" s="24"/>
      <c r="M283" s="23">
        <f t="shared" si="29"/>
        <v>3.471912912396459E-2</v>
      </c>
      <c r="N283" s="28">
        <v>1090</v>
      </c>
      <c r="O283" s="29" t="s">
        <v>1147</v>
      </c>
    </row>
    <row r="284" spans="1:15" ht="11.4">
      <c r="A284" s="25">
        <v>3</v>
      </c>
      <c r="B284" s="26">
        <v>838</v>
      </c>
      <c r="C284" s="27" t="s">
        <v>468</v>
      </c>
      <c r="D284" s="24">
        <v>389572.49</v>
      </c>
      <c r="E284" s="22">
        <v>3.0665822745025127E-2</v>
      </c>
      <c r="F284" s="24">
        <f t="shared" si="24"/>
        <v>409422.65466543171</v>
      </c>
      <c r="G284" s="24">
        <v>409791.45</v>
      </c>
      <c r="H284" s="24">
        <f t="shared" si="25"/>
        <v>-368.79533456830541</v>
      </c>
      <c r="I284" s="24">
        <f t="shared" si="26"/>
        <v>-34452.948420470471</v>
      </c>
      <c r="J284" s="24">
        <f t="shared" si="27"/>
        <v>-34821.743755038777</v>
      </c>
      <c r="K284" s="24">
        <f t="shared" si="28"/>
        <v>14460.907592101321</v>
      </c>
      <c r="L284" s="24"/>
      <c r="M284" s="23">
        <f t="shared" si="29"/>
        <v>4.3553964110912388E-4</v>
      </c>
      <c r="N284" s="28">
        <v>1092</v>
      </c>
      <c r="O284" s="29" t="s">
        <v>469</v>
      </c>
    </row>
    <row r="285" spans="1:15" ht="11.4">
      <c r="A285" s="25">
        <v>3</v>
      </c>
      <c r="B285" s="26">
        <v>845</v>
      </c>
      <c r="C285" s="27" t="s">
        <v>470</v>
      </c>
      <c r="D285" s="24">
        <v>592254.15</v>
      </c>
      <c r="E285" s="22">
        <v>2.860446922687955E-2</v>
      </c>
      <c r="F285" s="24">
        <f t="shared" si="24"/>
        <v>622431.69770437025</v>
      </c>
      <c r="G285" s="24">
        <v>611639.21</v>
      </c>
      <c r="H285" s="24">
        <f t="shared" si="25"/>
        <v>10792.487704370287</v>
      </c>
      <c r="I285" s="24">
        <f t="shared" si="26"/>
        <v>-52377.676056539778</v>
      </c>
      <c r="J285" s="24">
        <f t="shared" si="27"/>
        <v>-41585.188352169491</v>
      </c>
      <c r="K285" s="24">
        <f t="shared" si="28"/>
        <v>21984.438722016832</v>
      </c>
      <c r="L285" s="24"/>
      <c r="M285" s="23">
        <f t="shared" si="29"/>
        <v>6.6213648693825699E-4</v>
      </c>
      <c r="N285" s="28">
        <v>1103</v>
      </c>
      <c r="O285" s="29" t="s">
        <v>471</v>
      </c>
    </row>
    <row r="286" spans="1:15" ht="11.4">
      <c r="A286" s="25">
        <v>3</v>
      </c>
      <c r="B286" s="26">
        <v>844</v>
      </c>
      <c r="C286" s="27" t="s">
        <v>472</v>
      </c>
      <c r="D286" s="24">
        <v>238637.4</v>
      </c>
      <c r="E286" s="22">
        <v>4.2541385704803668E-2</v>
      </c>
      <c r="F286" s="24">
        <f t="shared" si="24"/>
        <v>250796.8614787366</v>
      </c>
      <c r="G286" s="24">
        <v>247515.35</v>
      </c>
      <c r="H286" s="24">
        <f t="shared" si="25"/>
        <v>3281.5114787365892</v>
      </c>
      <c r="I286" s="24">
        <f t="shared" si="26"/>
        <v>-21104.575514033808</v>
      </c>
      <c r="J286" s="24">
        <f t="shared" si="27"/>
        <v>-17823.064035297219</v>
      </c>
      <c r="K286" s="24">
        <f t="shared" si="28"/>
        <v>8858.2060540756356</v>
      </c>
      <c r="L286" s="24"/>
      <c r="M286" s="23">
        <f t="shared" si="29"/>
        <v>2.6679514139002589E-4</v>
      </c>
      <c r="N286" s="28">
        <v>1104</v>
      </c>
      <c r="O286" s="29" t="s">
        <v>473</v>
      </c>
    </row>
    <row r="287" spans="1:15" ht="11.4">
      <c r="A287" s="25">
        <v>3</v>
      </c>
      <c r="B287" s="26">
        <v>846</v>
      </c>
      <c r="C287" s="27" t="s">
        <v>474</v>
      </c>
      <c r="D287" s="24">
        <v>916900.32</v>
      </c>
      <c r="E287" s="22">
        <v>7.3968104217421136E-3</v>
      </c>
      <c r="F287" s="24">
        <f t="shared" si="24"/>
        <v>963619.79532482859</v>
      </c>
      <c r="G287" s="24">
        <v>971882.54</v>
      </c>
      <c r="H287" s="24">
        <f t="shared" si="25"/>
        <v>-8262.7446751714451</v>
      </c>
      <c r="I287" s="24">
        <f t="shared" si="26"/>
        <v>-81088.681163479661</v>
      </c>
      <c r="J287" s="24">
        <f t="shared" si="27"/>
        <v>-89351.425838651106</v>
      </c>
      <c r="K287" s="24">
        <f t="shared" si="28"/>
        <v>34035.285188356429</v>
      </c>
      <c r="L287" s="24"/>
      <c r="M287" s="23">
        <f t="shared" si="29"/>
        <v>1.0250889027242167E-3</v>
      </c>
      <c r="N287" s="28">
        <v>1107</v>
      </c>
      <c r="O287" s="29" t="s">
        <v>475</v>
      </c>
    </row>
    <row r="288" spans="1:15" ht="11.4">
      <c r="A288" s="25">
        <v>3</v>
      </c>
      <c r="B288" s="26">
        <v>848</v>
      </c>
      <c r="C288" s="27" t="s">
        <v>476</v>
      </c>
      <c r="D288" s="24">
        <v>733532.45</v>
      </c>
      <c r="E288" s="22">
        <v>-1.8752756882908965E-3</v>
      </c>
      <c r="F288" s="24">
        <f t="shared" si="24"/>
        <v>770908.65158943343</v>
      </c>
      <c r="G288" s="24">
        <v>794168.65</v>
      </c>
      <c r="H288" s="24">
        <f t="shared" si="25"/>
        <v>-23259.998410566594</v>
      </c>
      <c r="I288" s="24">
        <f t="shared" si="26"/>
        <v>-64872.023341769673</v>
      </c>
      <c r="J288" s="24">
        <f t="shared" si="27"/>
        <v>-88132.021752336266</v>
      </c>
      <c r="K288" s="24">
        <f t="shared" si="28"/>
        <v>27228.680791237806</v>
      </c>
      <c r="L288" s="24"/>
      <c r="M288" s="23">
        <f t="shared" si="29"/>
        <v>8.2008475499616607E-4</v>
      </c>
      <c r="N288" s="28">
        <v>1111</v>
      </c>
      <c r="O288" s="29" t="s">
        <v>477</v>
      </c>
    </row>
    <row r="289" spans="1:15" ht="11.4">
      <c r="A289" s="25">
        <v>3</v>
      </c>
      <c r="B289" s="26">
        <v>849</v>
      </c>
      <c r="C289" s="27" t="s">
        <v>478</v>
      </c>
      <c r="D289" s="24">
        <v>787432.58000000007</v>
      </c>
      <c r="E289" s="22">
        <v>1.0749714080954339E-2</v>
      </c>
      <c r="F289" s="24">
        <f t="shared" si="24"/>
        <v>827555.19331883511</v>
      </c>
      <c r="G289" s="24">
        <v>842293.75</v>
      </c>
      <c r="H289" s="24">
        <f t="shared" si="25"/>
        <v>-14738.55668116489</v>
      </c>
      <c r="I289" s="24">
        <f t="shared" si="26"/>
        <v>-69638.834259929368</v>
      </c>
      <c r="J289" s="24">
        <f t="shared" si="27"/>
        <v>-84377.390941094258</v>
      </c>
      <c r="K289" s="24">
        <f t="shared" si="28"/>
        <v>29229.450401874969</v>
      </c>
      <c r="L289" s="24"/>
      <c r="M289" s="23">
        <f t="shared" si="29"/>
        <v>8.803447679039953E-4</v>
      </c>
      <c r="N289" s="28">
        <v>1114</v>
      </c>
      <c r="O289" s="29" t="s">
        <v>479</v>
      </c>
    </row>
    <row r="290" spans="1:15" ht="11.4">
      <c r="A290" s="25">
        <v>3</v>
      </c>
      <c r="B290" s="26">
        <v>850</v>
      </c>
      <c r="C290" s="27" t="s">
        <v>480</v>
      </c>
      <c r="D290" s="24">
        <v>427123.42</v>
      </c>
      <c r="E290" s="22">
        <v>8.4691915247313773E-2</v>
      </c>
      <c r="F290" s="24">
        <f t="shared" si="24"/>
        <v>448886.94395792205</v>
      </c>
      <c r="G290" s="24">
        <v>449535.69</v>
      </c>
      <c r="H290" s="24">
        <f t="shared" si="25"/>
        <v>-648.74604207795346</v>
      </c>
      <c r="I290" s="24">
        <f t="shared" si="26"/>
        <v>-37773.871451844418</v>
      </c>
      <c r="J290" s="24">
        <f t="shared" si="27"/>
        <v>-38422.617493922371</v>
      </c>
      <c r="K290" s="24">
        <f t="shared" si="28"/>
        <v>15854.795873913688</v>
      </c>
      <c r="L290" s="24"/>
      <c r="M290" s="23">
        <f t="shared" si="29"/>
        <v>4.7752134925159012E-4</v>
      </c>
      <c r="N290" s="28">
        <v>1119</v>
      </c>
      <c r="O290" s="29" t="s">
        <v>481</v>
      </c>
    </row>
    <row r="291" spans="1:15" ht="11.4">
      <c r="A291" s="25">
        <v>3</v>
      </c>
      <c r="B291" s="26">
        <v>851</v>
      </c>
      <c r="C291" s="27" t="s">
        <v>244</v>
      </c>
      <c r="D291" s="24">
        <v>3983698.08</v>
      </c>
      <c r="E291" s="22">
        <v>1.7669920399382373E-2</v>
      </c>
      <c r="F291" s="24">
        <f t="shared" si="24"/>
        <v>4186682.2867784719</v>
      </c>
      <c r="G291" s="24">
        <v>4226899.13</v>
      </c>
      <c r="H291" s="24">
        <f t="shared" si="25"/>
        <v>-40216.84322152799</v>
      </c>
      <c r="I291" s="24">
        <f t="shared" si="26"/>
        <v>-352309.64196924493</v>
      </c>
      <c r="J291" s="24">
        <f t="shared" si="27"/>
        <v>-392526.48519077292</v>
      </c>
      <c r="K291" s="24">
        <f t="shared" si="28"/>
        <v>147874.63511530668</v>
      </c>
      <c r="L291" s="24"/>
      <c r="M291" s="23">
        <f t="shared" si="29"/>
        <v>4.4537498837515605E-3</v>
      </c>
      <c r="N291" s="28">
        <v>1121</v>
      </c>
      <c r="O291" s="29" t="s">
        <v>245</v>
      </c>
    </row>
    <row r="292" spans="1:15" ht="11.4">
      <c r="A292" s="25">
        <v>3</v>
      </c>
      <c r="B292" s="26">
        <v>853</v>
      </c>
      <c r="C292" s="27" t="s">
        <v>246</v>
      </c>
      <c r="D292" s="24">
        <v>25012332.490000002</v>
      </c>
      <c r="E292" s="22">
        <v>1.9841060071171993E-2</v>
      </c>
      <c r="F292" s="24">
        <f t="shared" si="24"/>
        <v>26286803.689424343</v>
      </c>
      <c r="G292" s="24">
        <v>26534833.539999999</v>
      </c>
      <c r="H292" s="24">
        <f t="shared" si="25"/>
        <v>-248029.8505756557</v>
      </c>
      <c r="I292" s="24">
        <f t="shared" si="26"/>
        <v>-2212036.5869613322</v>
      </c>
      <c r="J292" s="24">
        <f t="shared" si="27"/>
        <v>-2460066.4375369879</v>
      </c>
      <c r="K292" s="24">
        <f t="shared" si="28"/>
        <v>928456.29012665548</v>
      </c>
      <c r="L292" s="24"/>
      <c r="M292" s="23">
        <f t="shared" si="29"/>
        <v>2.7963633458811941E-2</v>
      </c>
      <c r="N292" s="28">
        <v>1123</v>
      </c>
      <c r="O292" s="29" t="s">
        <v>27</v>
      </c>
    </row>
    <row r="293" spans="1:15" ht="11.4">
      <c r="A293" s="25">
        <v>3</v>
      </c>
      <c r="B293" s="26">
        <v>858</v>
      </c>
      <c r="C293" s="27" t="s">
        <v>251</v>
      </c>
      <c r="D293" s="24">
        <v>7387823.5599999996</v>
      </c>
      <c r="E293" s="22">
        <v>2.8452872782066048E-2</v>
      </c>
      <c r="F293" s="24">
        <f t="shared" si="24"/>
        <v>7764260.5979057206</v>
      </c>
      <c r="G293" s="24">
        <v>7838759.8700000001</v>
      </c>
      <c r="H293" s="24">
        <f t="shared" si="25"/>
        <v>-74499.272094279528</v>
      </c>
      <c r="I293" s="24">
        <f t="shared" si="26"/>
        <v>-653363.13673539041</v>
      </c>
      <c r="J293" s="24">
        <f t="shared" si="27"/>
        <v>-727862.40882966993</v>
      </c>
      <c r="K293" s="24">
        <f t="shared" si="28"/>
        <v>274235.56988818437</v>
      </c>
      <c r="L293" s="24"/>
      <c r="M293" s="23">
        <f t="shared" si="29"/>
        <v>8.2595411752506703E-3</v>
      </c>
      <c r="N293" s="28">
        <v>1137</v>
      </c>
      <c r="O293" s="29" t="s">
        <v>252</v>
      </c>
    </row>
    <row r="294" spans="1:15" ht="11.4">
      <c r="A294" s="25">
        <v>3</v>
      </c>
      <c r="B294" s="26">
        <v>859</v>
      </c>
      <c r="C294" s="27" t="s">
        <v>253</v>
      </c>
      <c r="D294" s="24">
        <v>1127034.78</v>
      </c>
      <c r="E294" s="22">
        <v>1.5877668955929378E-2</v>
      </c>
      <c r="F294" s="24">
        <f t="shared" si="24"/>
        <v>1184461.3861925178</v>
      </c>
      <c r="G294" s="24">
        <v>1210762.0900000001</v>
      </c>
      <c r="H294" s="24">
        <f t="shared" si="25"/>
        <v>-26300.703807482263</v>
      </c>
      <c r="I294" s="24">
        <f t="shared" si="26"/>
        <v>-99672.518312102286</v>
      </c>
      <c r="J294" s="24">
        <f t="shared" si="27"/>
        <v>-125973.22211958455</v>
      </c>
      <c r="K294" s="24">
        <f t="shared" si="28"/>
        <v>41835.463809737295</v>
      </c>
      <c r="L294" s="24"/>
      <c r="M294" s="23">
        <f t="shared" si="29"/>
        <v>1.2600179329877745E-3</v>
      </c>
      <c r="N294" s="28">
        <v>1139</v>
      </c>
      <c r="O294" s="29" t="s">
        <v>254</v>
      </c>
    </row>
    <row r="295" spans="1:15" ht="11.4">
      <c r="A295" s="25">
        <v>3</v>
      </c>
      <c r="B295" s="26"/>
      <c r="C295" s="27" t="s">
        <v>255</v>
      </c>
      <c r="D295" s="24">
        <v>592885.44999999995</v>
      </c>
      <c r="E295" s="22">
        <v>5.6566151298390197E-2</v>
      </c>
      <c r="F295" s="24">
        <f t="shared" si="24"/>
        <v>623095.16478309105</v>
      </c>
      <c r="G295" s="24">
        <v>610767.62</v>
      </c>
      <c r="H295" s="24">
        <f t="shared" si="25"/>
        <v>12327.544783091056</v>
      </c>
      <c r="I295" s="24">
        <f t="shared" si="26"/>
        <v>-52433.506863119168</v>
      </c>
      <c r="J295" s="24">
        <f t="shared" si="27"/>
        <v>-40105.962080028112</v>
      </c>
      <c r="K295" s="24">
        <f t="shared" si="28"/>
        <v>22007.872540361896</v>
      </c>
      <c r="L295" s="24"/>
      <c r="M295" s="23">
        <f t="shared" si="29"/>
        <v>6.6284227644467766E-4</v>
      </c>
      <c r="N295" s="28">
        <v>1142</v>
      </c>
      <c r="O295" s="29" t="s">
        <v>255</v>
      </c>
    </row>
    <row r="296" spans="1:15" ht="11.4">
      <c r="A296" s="25">
        <v>3</v>
      </c>
      <c r="B296" s="26">
        <v>863</v>
      </c>
      <c r="C296" s="27" t="s">
        <v>256</v>
      </c>
      <c r="D296" s="24">
        <v>475650.99</v>
      </c>
      <c r="E296" s="22">
        <v>-5.4656724536185242E-3</v>
      </c>
      <c r="F296" s="24">
        <f t="shared" si="24"/>
        <v>499887.17380952829</v>
      </c>
      <c r="G296" s="24">
        <v>513932.61</v>
      </c>
      <c r="H296" s="24">
        <f t="shared" si="25"/>
        <v>-14045.436190471693</v>
      </c>
      <c r="I296" s="24">
        <f t="shared" si="26"/>
        <v>-42065.544783759542</v>
      </c>
      <c r="J296" s="24">
        <f t="shared" si="27"/>
        <v>-56110.980974231235</v>
      </c>
      <c r="K296" s="24">
        <f t="shared" si="28"/>
        <v>17656.13637780612</v>
      </c>
      <c r="L296" s="24"/>
      <c r="M296" s="23">
        <f t="shared" si="29"/>
        <v>5.3177487321499396E-4</v>
      </c>
      <c r="N296" s="28">
        <v>1143</v>
      </c>
      <c r="O296" s="29" t="s">
        <v>257</v>
      </c>
    </row>
    <row r="297" spans="1:15" ht="11.4">
      <c r="A297" s="25">
        <v>3</v>
      </c>
      <c r="B297" s="26">
        <v>886</v>
      </c>
      <c r="C297" s="27" t="s">
        <v>258</v>
      </c>
      <c r="D297" s="24">
        <v>2718755.76</v>
      </c>
      <c r="E297" s="22">
        <v>8.8390373948842776E-2</v>
      </c>
      <c r="F297" s="24">
        <f t="shared" si="24"/>
        <v>2857286.4594369414</v>
      </c>
      <c r="G297" s="24">
        <v>2872395.61</v>
      </c>
      <c r="H297" s="24">
        <f t="shared" si="25"/>
        <v>-15109.150563058443</v>
      </c>
      <c r="I297" s="24">
        <f t="shared" si="26"/>
        <v>-240440.87909579292</v>
      </c>
      <c r="J297" s="24">
        <f t="shared" si="27"/>
        <v>-255550.02965885136</v>
      </c>
      <c r="K297" s="24">
        <f t="shared" si="28"/>
        <v>100920.05164649383</v>
      </c>
      <c r="L297" s="24"/>
      <c r="M297" s="23">
        <f t="shared" si="29"/>
        <v>3.0395521715965196E-3</v>
      </c>
      <c r="N297" s="28">
        <v>1149</v>
      </c>
      <c r="O297" s="29" t="s">
        <v>259</v>
      </c>
    </row>
    <row r="298" spans="1:15" ht="11.4">
      <c r="A298" s="25">
        <v>3</v>
      </c>
      <c r="B298" s="26">
        <v>887</v>
      </c>
      <c r="C298" s="27" t="s">
        <v>260</v>
      </c>
      <c r="D298" s="24">
        <v>944167.94</v>
      </c>
      <c r="E298" s="22">
        <v>1.957686447331046E-2</v>
      </c>
      <c r="F298" s="24">
        <f t="shared" si="24"/>
        <v>992276.80179571197</v>
      </c>
      <c r="G298" s="24">
        <v>987650.38</v>
      </c>
      <c r="H298" s="24">
        <f t="shared" si="25"/>
        <v>4626.421795711969</v>
      </c>
      <c r="I298" s="24">
        <f t="shared" si="26"/>
        <v>-83500.170499928921</v>
      </c>
      <c r="J298" s="24">
        <f t="shared" si="27"/>
        <v>-78873.748704216952</v>
      </c>
      <c r="K298" s="24">
        <f t="shared" si="28"/>
        <v>35047.457616333908</v>
      </c>
      <c r="L298" s="24"/>
      <c r="M298" s="23">
        <f t="shared" si="29"/>
        <v>1.0555739337095923E-3</v>
      </c>
      <c r="N298" s="28">
        <v>1152</v>
      </c>
      <c r="O298" s="29" t="s">
        <v>794</v>
      </c>
    </row>
    <row r="299" spans="1:15" ht="11.4">
      <c r="A299" s="25">
        <v>3</v>
      </c>
      <c r="B299" s="26">
        <v>889</v>
      </c>
      <c r="C299" s="27" t="s">
        <v>795</v>
      </c>
      <c r="D299" s="24">
        <v>536452.52</v>
      </c>
      <c r="E299" s="22">
        <v>3.165580931513224E-2</v>
      </c>
      <c r="F299" s="24">
        <f t="shared" si="24"/>
        <v>563786.76749059116</v>
      </c>
      <c r="G299" s="24">
        <v>554872.42000000004</v>
      </c>
      <c r="H299" s="24">
        <f t="shared" si="25"/>
        <v>8914.3474905911135</v>
      </c>
      <c r="I299" s="24">
        <f t="shared" si="26"/>
        <v>-47442.700591079738</v>
      </c>
      <c r="J299" s="24">
        <f t="shared" si="27"/>
        <v>-38528.353100488624</v>
      </c>
      <c r="K299" s="24">
        <f t="shared" si="28"/>
        <v>19913.085544797807</v>
      </c>
      <c r="L299" s="24"/>
      <c r="M299" s="23">
        <f t="shared" si="29"/>
        <v>5.9975060875803923E-4</v>
      </c>
      <c r="N299" s="28">
        <v>1153</v>
      </c>
      <c r="O299" s="29" t="s">
        <v>796</v>
      </c>
    </row>
    <row r="300" spans="1:15" ht="11.4">
      <c r="A300" s="25">
        <v>3</v>
      </c>
      <c r="B300" s="26">
        <v>890</v>
      </c>
      <c r="C300" s="27" t="s">
        <v>797</v>
      </c>
      <c r="D300" s="24">
        <v>229272.53</v>
      </c>
      <c r="E300" s="22">
        <v>6.2237546236758798E-3</v>
      </c>
      <c r="F300" s="24">
        <f t="shared" si="24"/>
        <v>240954.81658486673</v>
      </c>
      <c r="G300" s="24">
        <v>243965.82</v>
      </c>
      <c r="H300" s="24">
        <f t="shared" si="25"/>
        <v>-3011.0034151332802</v>
      </c>
      <c r="I300" s="24">
        <f t="shared" si="26"/>
        <v>-20276.366666241676</v>
      </c>
      <c r="J300" s="24">
        <f t="shared" si="27"/>
        <v>-23287.370081374956</v>
      </c>
      <c r="K300" s="24">
        <f t="shared" si="28"/>
        <v>8510.5826382588712</v>
      </c>
      <c r="L300" s="24"/>
      <c r="M300" s="23">
        <f t="shared" si="29"/>
        <v>2.5632527448840353E-4</v>
      </c>
      <c r="N300" s="28">
        <v>1157</v>
      </c>
      <c r="O300" s="29" t="s">
        <v>798</v>
      </c>
    </row>
    <row r="301" spans="1:15" ht="11.4">
      <c r="A301" s="25">
        <v>3</v>
      </c>
      <c r="B301" s="26">
        <v>893</v>
      </c>
      <c r="C301" s="27" t="s">
        <v>498</v>
      </c>
      <c r="D301" s="24">
        <v>1661557.92</v>
      </c>
      <c r="E301" s="22">
        <v>3.2339961787294064E-2</v>
      </c>
      <c r="F301" s="24">
        <f t="shared" si="24"/>
        <v>1746220.464609226</v>
      </c>
      <c r="G301" s="24">
        <v>1753445.67</v>
      </c>
      <c r="H301" s="24">
        <f t="shared" si="25"/>
        <v>-7225.2053907739464</v>
      </c>
      <c r="I301" s="24">
        <f t="shared" si="26"/>
        <v>-146944.58870898251</v>
      </c>
      <c r="J301" s="24">
        <f t="shared" si="27"/>
        <v>-154169.79409975646</v>
      </c>
      <c r="K301" s="24">
        <f t="shared" si="28"/>
        <v>61676.930884016176</v>
      </c>
      <c r="L301" s="24"/>
      <c r="M301" s="23">
        <f t="shared" si="29"/>
        <v>1.8576115068053764E-3</v>
      </c>
      <c r="N301" s="28">
        <v>1159</v>
      </c>
      <c r="O301" s="29" t="s">
        <v>499</v>
      </c>
    </row>
    <row r="302" spans="1:15" ht="11.4">
      <c r="A302" s="25">
        <v>3</v>
      </c>
      <c r="B302" s="26">
        <v>895</v>
      </c>
      <c r="C302" s="27" t="s">
        <v>500</v>
      </c>
      <c r="D302" s="24">
        <v>2890050.82</v>
      </c>
      <c r="E302" s="22">
        <v>8.1964335667845407E-3</v>
      </c>
      <c r="F302" s="24">
        <f t="shared" si="24"/>
        <v>3037309.6386821559</v>
      </c>
      <c r="G302" s="24">
        <v>3075135.88</v>
      </c>
      <c r="H302" s="24">
        <f t="shared" si="25"/>
        <v>-37826.241317844018</v>
      </c>
      <c r="I302" s="24">
        <f t="shared" si="26"/>
        <v>-255589.84371303627</v>
      </c>
      <c r="J302" s="24">
        <f t="shared" si="27"/>
        <v>-293416.08503088029</v>
      </c>
      <c r="K302" s="24">
        <f t="shared" si="28"/>
        <v>107278.51405651527</v>
      </c>
      <c r="L302" s="24"/>
      <c r="M302" s="23">
        <f t="shared" si="29"/>
        <v>3.2310589922043245E-3</v>
      </c>
      <c r="N302" s="28">
        <v>2282</v>
      </c>
      <c r="O302" s="29" t="s">
        <v>501</v>
      </c>
    </row>
    <row r="303" spans="1:15" ht="11.4">
      <c r="A303" s="25">
        <v>3</v>
      </c>
      <c r="B303" s="26">
        <v>892</v>
      </c>
      <c r="C303" s="27" t="s">
        <v>502</v>
      </c>
      <c r="D303" s="24">
        <v>553068.47</v>
      </c>
      <c r="E303" s="22">
        <v>3.2303381377342399E-2</v>
      </c>
      <c r="F303" s="24">
        <f t="shared" si="24"/>
        <v>581249.36183031986</v>
      </c>
      <c r="G303" s="24">
        <v>589060.73</v>
      </c>
      <c r="H303" s="24">
        <f t="shared" si="25"/>
        <v>-7811.3681696801214</v>
      </c>
      <c r="I303" s="24">
        <f t="shared" si="26"/>
        <v>-48912.179270919565</v>
      </c>
      <c r="J303" s="24">
        <f t="shared" si="27"/>
        <v>-56723.547440599687</v>
      </c>
      <c r="K303" s="24">
        <f t="shared" si="28"/>
        <v>20529.868617711847</v>
      </c>
      <c r="L303" s="24"/>
      <c r="M303" s="23">
        <f t="shared" si="29"/>
        <v>6.1832713837820593E-4</v>
      </c>
      <c r="N303" s="28">
        <v>1166</v>
      </c>
      <c r="O303" s="29" t="s">
        <v>503</v>
      </c>
    </row>
    <row r="304" spans="1:15" ht="11.4">
      <c r="A304" s="25">
        <v>3</v>
      </c>
      <c r="B304" s="26">
        <v>785</v>
      </c>
      <c r="C304" s="27" t="s">
        <v>504</v>
      </c>
      <c r="D304" s="24">
        <v>530700.04</v>
      </c>
      <c r="E304" s="22">
        <v>1.4482864865750428E-2</v>
      </c>
      <c r="F304" s="24">
        <f t="shared" si="24"/>
        <v>557741.17727833102</v>
      </c>
      <c r="G304" s="24">
        <v>559297.91</v>
      </c>
      <c r="H304" s="24">
        <f t="shared" si="25"/>
        <v>-1556.7327216690173</v>
      </c>
      <c r="I304" s="24">
        <f t="shared" si="26"/>
        <v>-46933.963701753222</v>
      </c>
      <c r="J304" s="24">
        <f t="shared" si="27"/>
        <v>-48490.69642342224</v>
      </c>
      <c r="K304" s="24">
        <f t="shared" si="28"/>
        <v>19699.553830314038</v>
      </c>
      <c r="L304" s="24"/>
      <c r="M304" s="23">
        <f t="shared" si="29"/>
        <v>5.9331937159679254E-4</v>
      </c>
      <c r="N304" s="28">
        <v>1168</v>
      </c>
      <c r="O304" s="29" t="s">
        <v>505</v>
      </c>
    </row>
    <row r="305" spans="1:15" ht="11.4">
      <c r="A305" s="25">
        <v>3</v>
      </c>
      <c r="B305" s="26">
        <v>905</v>
      </c>
      <c r="C305" s="27" t="s">
        <v>508</v>
      </c>
      <c r="D305" s="24">
        <v>9816097.75</v>
      </c>
      <c r="E305" s="22">
        <v>1.877378909370294E-2</v>
      </c>
      <c r="F305" s="24">
        <f t="shared" si="24"/>
        <v>10316264.37292934</v>
      </c>
      <c r="G305" s="24">
        <v>10482510.380000001</v>
      </c>
      <c r="H305" s="24">
        <f t="shared" si="25"/>
        <v>-166246.00707066059</v>
      </c>
      <c r="I305" s="24">
        <f t="shared" si="26"/>
        <v>-868114.45405461313</v>
      </c>
      <c r="J305" s="24">
        <f t="shared" si="27"/>
        <v>-1034360.4611252737</v>
      </c>
      <c r="K305" s="24">
        <f t="shared" si="28"/>
        <v>364372.96298253431</v>
      </c>
      <c r="L305" s="24"/>
      <c r="M305" s="23">
        <f t="shared" si="29"/>
        <v>1.0974336743149083E-2</v>
      </c>
      <c r="N305" s="28">
        <v>1173</v>
      </c>
      <c r="O305" s="29" t="s">
        <v>509</v>
      </c>
    </row>
    <row r="306" spans="1:15" ht="11.4">
      <c r="A306" s="25">
        <v>3</v>
      </c>
      <c r="B306" s="26">
        <v>911</v>
      </c>
      <c r="C306" s="27" t="s">
        <v>754</v>
      </c>
      <c r="D306" s="24">
        <v>375036.15</v>
      </c>
      <c r="E306" s="22">
        <v>2.4649656189408901E-2</v>
      </c>
      <c r="F306" s="24">
        <f t="shared" si="24"/>
        <v>394145.6341758194</v>
      </c>
      <c r="G306" s="24">
        <v>391960.35</v>
      </c>
      <c r="H306" s="24">
        <f t="shared" si="25"/>
        <v>2185.2841758194263</v>
      </c>
      <c r="I306" s="24">
        <f t="shared" si="26"/>
        <v>-33167.385951102013</v>
      </c>
      <c r="J306" s="24">
        <f t="shared" si="27"/>
        <v>-30982.101775282586</v>
      </c>
      <c r="K306" s="24">
        <f t="shared" si="28"/>
        <v>13921.319518345485</v>
      </c>
      <c r="L306" s="24"/>
      <c r="M306" s="23">
        <f t="shared" si="29"/>
        <v>4.1928810264284212E-4</v>
      </c>
      <c r="N306" s="28">
        <v>1181</v>
      </c>
      <c r="O306" s="29" t="s">
        <v>755</v>
      </c>
    </row>
    <row r="307" spans="1:15" ht="11.4">
      <c r="A307" s="25">
        <v>3</v>
      </c>
      <c r="B307" s="26">
        <v>92</v>
      </c>
      <c r="C307" s="27" t="s">
        <v>179</v>
      </c>
      <c r="D307" s="24">
        <v>25835457.609999999</v>
      </c>
      <c r="E307" s="22">
        <v>2.0076085406937484E-2</v>
      </c>
      <c r="F307" s="24">
        <f t="shared" si="24"/>
        <v>27151870.090165835</v>
      </c>
      <c r="G307" s="24">
        <v>27435151.18</v>
      </c>
      <c r="H307" s="24">
        <f t="shared" si="25"/>
        <v>-283281.08983416483</v>
      </c>
      <c r="I307" s="24">
        <f t="shared" si="26"/>
        <v>-2284831.9922604938</v>
      </c>
      <c r="J307" s="24">
        <f t="shared" si="27"/>
        <v>-2568113.0820946586</v>
      </c>
      <c r="K307" s="24">
        <f t="shared" si="28"/>
        <v>959010.6454843895</v>
      </c>
      <c r="L307" s="24"/>
      <c r="M307" s="23">
        <f t="shared" si="29"/>
        <v>2.8883882266300127E-2</v>
      </c>
      <c r="N307" s="28">
        <v>1192</v>
      </c>
      <c r="O307" s="29" t="s">
        <v>1148</v>
      </c>
    </row>
    <row r="308" spans="1:15" ht="11.4">
      <c r="A308" s="25">
        <v>3</v>
      </c>
      <c r="B308" s="26">
        <v>915</v>
      </c>
      <c r="C308" s="27" t="s">
        <v>823</v>
      </c>
      <c r="D308" s="24">
        <v>3570868.65</v>
      </c>
      <c r="E308" s="22">
        <v>7.0381712068892169E-2</v>
      </c>
      <c r="F308" s="24">
        <f t="shared" si="24"/>
        <v>3752817.6646779301</v>
      </c>
      <c r="G308" s="24">
        <v>3834827.53</v>
      </c>
      <c r="H308" s="24">
        <f t="shared" si="25"/>
        <v>-82009.865322069731</v>
      </c>
      <c r="I308" s="24">
        <f t="shared" si="26"/>
        <v>-315799.90007694077</v>
      </c>
      <c r="J308" s="24">
        <f t="shared" si="27"/>
        <v>-397809.7653990105</v>
      </c>
      <c r="K308" s="24">
        <f t="shared" si="28"/>
        <v>132550.4312976042</v>
      </c>
      <c r="L308" s="24"/>
      <c r="M308" s="23">
        <f t="shared" si="29"/>
        <v>3.9922091271609597E-3</v>
      </c>
      <c r="N308" s="28">
        <v>1193</v>
      </c>
      <c r="O308" s="29" t="s">
        <v>824</v>
      </c>
    </row>
    <row r="309" spans="1:15" ht="11.4">
      <c r="A309" s="25">
        <v>3</v>
      </c>
      <c r="B309" s="26">
        <v>918</v>
      </c>
      <c r="C309" s="27" t="s">
        <v>829</v>
      </c>
      <c r="D309" s="24">
        <v>413402.94</v>
      </c>
      <c r="E309" s="22">
        <v>4.0599163373284328E-2</v>
      </c>
      <c r="F309" s="24">
        <f t="shared" si="24"/>
        <v>434467.35456421523</v>
      </c>
      <c r="G309" s="24">
        <v>426527.69</v>
      </c>
      <c r="H309" s="24">
        <f t="shared" si="25"/>
        <v>7939.6645642152289</v>
      </c>
      <c r="I309" s="24">
        <f t="shared" si="26"/>
        <v>-36560.46187627584</v>
      </c>
      <c r="J309" s="24">
        <f t="shared" si="27"/>
        <v>-28620.797312060611</v>
      </c>
      <c r="K309" s="24">
        <f t="shared" si="28"/>
        <v>15345.492474694525</v>
      </c>
      <c r="L309" s="24"/>
      <c r="M309" s="23">
        <f t="shared" si="29"/>
        <v>4.6218193723344454E-4</v>
      </c>
      <c r="N309" s="28">
        <v>1203</v>
      </c>
      <c r="O309" s="29" t="s">
        <v>830</v>
      </c>
    </row>
    <row r="310" spans="1:15" ht="11.4">
      <c r="A310" s="25">
        <v>3</v>
      </c>
      <c r="B310" s="26">
        <v>921</v>
      </c>
      <c r="C310" s="27" t="s">
        <v>831</v>
      </c>
      <c r="D310" s="24">
        <v>342213.3</v>
      </c>
      <c r="E310" s="22">
        <v>1.9509319284711123E-2</v>
      </c>
      <c r="F310" s="24">
        <f t="shared" si="24"/>
        <v>359650.33811247244</v>
      </c>
      <c r="G310" s="24">
        <v>357566.74</v>
      </c>
      <c r="H310" s="24">
        <f t="shared" si="25"/>
        <v>2083.5981124724494</v>
      </c>
      <c r="I310" s="24">
        <f t="shared" si="26"/>
        <v>-30264.604088699867</v>
      </c>
      <c r="J310" s="24">
        <f t="shared" si="27"/>
        <v>-28181.005976227418</v>
      </c>
      <c r="K310" s="24">
        <f t="shared" si="28"/>
        <v>12702.937284118927</v>
      </c>
      <c r="L310" s="24"/>
      <c r="M310" s="23">
        <f t="shared" si="29"/>
        <v>3.8259235877966886E-4</v>
      </c>
      <c r="N310" s="28">
        <v>1210</v>
      </c>
      <c r="O310" s="29" t="s">
        <v>832</v>
      </c>
    </row>
    <row r="311" spans="1:15" ht="11.4">
      <c r="A311" s="25">
        <v>3</v>
      </c>
      <c r="B311" s="26">
        <v>922</v>
      </c>
      <c r="C311" s="27" t="s">
        <v>833</v>
      </c>
      <c r="D311" s="24">
        <v>826734.17</v>
      </c>
      <c r="E311" s="22">
        <v>3.8202358913760517E-2</v>
      </c>
      <c r="F311" s="24">
        <f t="shared" si="24"/>
        <v>868859.34523770493</v>
      </c>
      <c r="G311" s="24">
        <v>863187.81</v>
      </c>
      <c r="H311" s="24">
        <f t="shared" si="25"/>
        <v>5671.5352377048694</v>
      </c>
      <c r="I311" s="24">
        <f t="shared" si="26"/>
        <v>-73114.58187525117</v>
      </c>
      <c r="J311" s="24">
        <f t="shared" si="27"/>
        <v>-67443.0466375463</v>
      </c>
      <c r="K311" s="24">
        <f t="shared" si="28"/>
        <v>30688.32307846631</v>
      </c>
      <c r="L311" s="24"/>
      <c r="M311" s="23">
        <f t="shared" si="29"/>
        <v>9.2428370312916462E-4</v>
      </c>
      <c r="N311" s="28">
        <v>1215</v>
      </c>
      <c r="O311" s="29" t="s">
        <v>834</v>
      </c>
    </row>
    <row r="312" spans="1:15" ht="11.4">
      <c r="A312" s="25">
        <v>3</v>
      </c>
      <c r="B312" s="26">
        <v>924</v>
      </c>
      <c r="C312" s="27" t="s">
        <v>835</v>
      </c>
      <c r="D312" s="24">
        <v>631308.9</v>
      </c>
      <c r="E312" s="22">
        <v>7.8953188145235755E-3</v>
      </c>
      <c r="F312" s="24">
        <f t="shared" si="24"/>
        <v>663476.43220883887</v>
      </c>
      <c r="G312" s="24">
        <v>670775.17000000004</v>
      </c>
      <c r="H312" s="24">
        <f t="shared" si="25"/>
        <v>-7298.7377911611693</v>
      </c>
      <c r="I312" s="24">
        <f t="shared" si="26"/>
        <v>-55831.593676144716</v>
      </c>
      <c r="J312" s="24">
        <f t="shared" si="27"/>
        <v>-63130.331467305885</v>
      </c>
      <c r="K312" s="24">
        <f t="shared" si="28"/>
        <v>23434.148712531354</v>
      </c>
      <c r="L312" s="24"/>
      <c r="M312" s="23">
        <f t="shared" si="29"/>
        <v>7.0579945656582628E-4</v>
      </c>
      <c r="N312" s="28">
        <v>1216</v>
      </c>
      <c r="O312" s="29" t="s">
        <v>836</v>
      </c>
    </row>
    <row r="313" spans="1:15" ht="11.4">
      <c r="A313" s="25">
        <v>3</v>
      </c>
      <c r="B313" s="26">
        <v>925</v>
      </c>
      <c r="C313" s="27" t="s">
        <v>837</v>
      </c>
      <c r="D313" s="24">
        <v>636707.68000000005</v>
      </c>
      <c r="E313" s="22">
        <v>-1.8202736546062474E-2</v>
      </c>
      <c r="F313" s="24">
        <f t="shared" si="24"/>
        <v>669150.30009297677</v>
      </c>
      <c r="G313" s="24">
        <v>703974.84</v>
      </c>
      <c r="H313" s="24">
        <f t="shared" si="25"/>
        <v>-34824.539907023194</v>
      </c>
      <c r="I313" s="24">
        <f t="shared" si="26"/>
        <v>-56309.050102478795</v>
      </c>
      <c r="J313" s="24">
        <f t="shared" si="27"/>
        <v>-91133.59000950199</v>
      </c>
      <c r="K313" s="24">
        <f t="shared" si="28"/>
        <v>23634.55110411215</v>
      </c>
      <c r="L313" s="24"/>
      <c r="M313" s="23">
        <f t="shared" si="29"/>
        <v>7.1183525930853826E-4</v>
      </c>
      <c r="N313" s="28">
        <v>1219</v>
      </c>
      <c r="O313" s="29" t="s">
        <v>838</v>
      </c>
    </row>
    <row r="314" spans="1:15" ht="11.4">
      <c r="A314" s="25">
        <v>3</v>
      </c>
      <c r="B314" s="26">
        <v>927</v>
      </c>
      <c r="C314" s="27" t="s">
        <v>839</v>
      </c>
      <c r="D314" s="24">
        <v>4539671.71</v>
      </c>
      <c r="E314" s="22">
        <v>2.8143348929870794E-2</v>
      </c>
      <c r="F314" s="24">
        <f t="shared" si="24"/>
        <v>4770984.8372962885</v>
      </c>
      <c r="G314" s="24">
        <v>4797419.0999999996</v>
      </c>
      <c r="H314" s="24">
        <f t="shared" si="25"/>
        <v>-26434.262703711167</v>
      </c>
      <c r="I314" s="24">
        <f t="shared" si="26"/>
        <v>-401478.74730707752</v>
      </c>
      <c r="J314" s="24">
        <f t="shared" si="27"/>
        <v>-427913.01001078868</v>
      </c>
      <c r="K314" s="24">
        <f t="shared" si="28"/>
        <v>168512.34309893544</v>
      </c>
      <c r="L314" s="24"/>
      <c r="M314" s="23">
        <f t="shared" si="29"/>
        <v>5.0753249730920245E-3</v>
      </c>
      <c r="N314" s="28">
        <v>1225</v>
      </c>
      <c r="O314" s="29" t="s">
        <v>840</v>
      </c>
    </row>
    <row r="315" spans="1:15" ht="11.4">
      <c r="A315" s="25">
        <v>3</v>
      </c>
      <c r="B315" s="26">
        <v>931</v>
      </c>
      <c r="C315" s="27" t="s">
        <v>841</v>
      </c>
      <c r="D315" s="24">
        <v>1065386.18</v>
      </c>
      <c r="E315" s="22">
        <v>0.14114047062297427</v>
      </c>
      <c r="F315" s="24">
        <f t="shared" si="24"/>
        <v>1119671.5611501813</v>
      </c>
      <c r="G315" s="24">
        <v>1142565.47</v>
      </c>
      <c r="H315" s="24">
        <f t="shared" si="25"/>
        <v>-22893.908849818632</v>
      </c>
      <c r="I315" s="24">
        <f t="shared" si="26"/>
        <v>-94220.449466085411</v>
      </c>
      <c r="J315" s="24">
        <f t="shared" si="27"/>
        <v>-117114.35831590404</v>
      </c>
      <c r="K315" s="24">
        <f t="shared" si="28"/>
        <v>39547.0714548705</v>
      </c>
      <c r="L315" s="24"/>
      <c r="M315" s="23">
        <f t="shared" si="29"/>
        <v>1.1910951784090823E-3</v>
      </c>
      <c r="N315" s="28">
        <v>1230</v>
      </c>
      <c r="O315" s="29" t="s">
        <v>842</v>
      </c>
    </row>
    <row r="316" spans="1:15" ht="11.4">
      <c r="A316" s="25">
        <v>3</v>
      </c>
      <c r="B316" s="26">
        <v>934</v>
      </c>
      <c r="C316" s="27" t="s">
        <v>843</v>
      </c>
      <c r="D316" s="24">
        <v>633144.48</v>
      </c>
      <c r="E316" s="22">
        <v>1.4488411618077379E-2</v>
      </c>
      <c r="F316" s="24">
        <f t="shared" si="24"/>
        <v>665405.54182448646</v>
      </c>
      <c r="G316" s="24">
        <v>667752.26</v>
      </c>
      <c r="H316" s="24">
        <f t="shared" si="25"/>
        <v>-2346.7181755135534</v>
      </c>
      <c r="I316" s="24">
        <f t="shared" si="26"/>
        <v>-55993.928401221543</v>
      </c>
      <c r="J316" s="24">
        <f t="shared" si="27"/>
        <v>-58340.646576735096</v>
      </c>
      <c r="K316" s="24">
        <f t="shared" si="28"/>
        <v>23502.285332645133</v>
      </c>
      <c r="L316" s="24"/>
      <c r="M316" s="23">
        <f t="shared" si="29"/>
        <v>7.0785162368478037E-4</v>
      </c>
      <c r="N316" s="28">
        <v>1236</v>
      </c>
      <c r="O316" s="29" t="s">
        <v>844</v>
      </c>
    </row>
    <row r="317" spans="1:15" ht="11.4">
      <c r="A317" s="25">
        <v>3</v>
      </c>
      <c r="B317" s="26">
        <v>936</v>
      </c>
      <c r="C317" s="27" t="s">
        <v>847</v>
      </c>
      <c r="D317" s="24">
        <v>1207727.3</v>
      </c>
      <c r="E317" s="22">
        <v>4.2636794052352241E-3</v>
      </c>
      <c r="F317" s="24">
        <f t="shared" si="24"/>
        <v>1269265.4896599969</v>
      </c>
      <c r="G317" s="24">
        <v>1286274.47</v>
      </c>
      <c r="H317" s="24">
        <f t="shared" si="25"/>
        <v>-17008.980340003036</v>
      </c>
      <c r="I317" s="24">
        <f t="shared" si="26"/>
        <v>-106808.79025337254</v>
      </c>
      <c r="J317" s="24">
        <f t="shared" si="27"/>
        <v>-123817.77059337558</v>
      </c>
      <c r="K317" s="24">
        <f t="shared" si="28"/>
        <v>44830.765339097823</v>
      </c>
      <c r="L317" s="24"/>
      <c r="M317" s="23">
        <f t="shared" si="29"/>
        <v>1.3502316726719879E-3</v>
      </c>
      <c r="N317" s="28">
        <v>1244</v>
      </c>
      <c r="O317" s="29" t="s">
        <v>848</v>
      </c>
    </row>
    <row r="318" spans="1:15" ht="11.4">
      <c r="A318" s="25">
        <v>3</v>
      </c>
      <c r="B318" s="26">
        <v>942</v>
      </c>
      <c r="C318" s="27" t="s">
        <v>849</v>
      </c>
      <c r="D318" s="24">
        <v>848186.57</v>
      </c>
      <c r="E318" s="22">
        <v>1.5715555096561605E-2</v>
      </c>
      <c r="F318" s="24">
        <f t="shared" si="24"/>
        <v>891404.824660404</v>
      </c>
      <c r="G318" s="24">
        <v>907949.09</v>
      </c>
      <c r="H318" s="24">
        <f t="shared" si="25"/>
        <v>-16544.265339595964</v>
      </c>
      <c r="I318" s="24">
        <f t="shared" si="26"/>
        <v>-75011.785732472446</v>
      </c>
      <c r="J318" s="24">
        <f t="shared" si="27"/>
        <v>-91556.051072068411</v>
      </c>
      <c r="K318" s="24">
        <f t="shared" si="28"/>
        <v>31484.634886902251</v>
      </c>
      <c r="L318" s="24"/>
      <c r="M318" s="23">
        <f t="shared" si="29"/>
        <v>9.4826735402024609E-4</v>
      </c>
      <c r="N318" s="28">
        <v>1252</v>
      </c>
      <c r="O318" s="29" t="s">
        <v>292</v>
      </c>
    </row>
    <row r="319" spans="1:15" ht="11.4">
      <c r="A319" s="25">
        <v>3</v>
      </c>
      <c r="B319" s="26">
        <v>946</v>
      </c>
      <c r="C319" s="27" t="s">
        <v>552</v>
      </c>
      <c r="D319" s="24">
        <v>1450187.12</v>
      </c>
      <c r="E319" s="22">
        <v>2.621163963893795E-2</v>
      </c>
      <c r="F319" s="24">
        <f t="shared" si="24"/>
        <v>1524079.5376285864</v>
      </c>
      <c r="G319" s="24">
        <v>1533543.25</v>
      </c>
      <c r="H319" s="24">
        <f t="shared" si="25"/>
        <v>-9463.712371413596</v>
      </c>
      <c r="I319" s="24">
        <f t="shared" si="26"/>
        <v>-128251.41232480411</v>
      </c>
      <c r="J319" s="24">
        <f t="shared" si="27"/>
        <v>-137715.12469621771</v>
      </c>
      <c r="K319" s="24">
        <f t="shared" si="28"/>
        <v>53830.859395578867</v>
      </c>
      <c r="L319" s="24"/>
      <c r="M319" s="23">
        <f t="shared" si="29"/>
        <v>1.6213002560470174E-3</v>
      </c>
      <c r="N319" s="28">
        <v>2026</v>
      </c>
      <c r="O319" s="29" t="s">
        <v>553</v>
      </c>
    </row>
    <row r="320" spans="1:15" ht="11.4">
      <c r="A320" s="25">
        <v>3</v>
      </c>
      <c r="B320" s="26">
        <v>976</v>
      </c>
      <c r="C320" s="27" t="s">
        <v>297</v>
      </c>
      <c r="D320" s="24">
        <v>699182.33</v>
      </c>
      <c r="E320" s="22">
        <v>9.837075597372168E-3</v>
      </c>
      <c r="F320" s="24">
        <f t="shared" si="24"/>
        <v>734808.2654495493</v>
      </c>
      <c r="G320" s="24">
        <v>736780.35</v>
      </c>
      <c r="H320" s="24">
        <f t="shared" si="25"/>
        <v>-1972.0845504506724</v>
      </c>
      <c r="I320" s="24">
        <f t="shared" si="26"/>
        <v>-61834.173023855874</v>
      </c>
      <c r="J320" s="24">
        <f t="shared" si="27"/>
        <v>-63806.257574306546</v>
      </c>
      <c r="K320" s="24">
        <f t="shared" si="28"/>
        <v>25953.606385707808</v>
      </c>
      <c r="L320" s="24"/>
      <c r="M320" s="23">
        <f t="shared" si="29"/>
        <v>7.81681532692519E-4</v>
      </c>
      <c r="N320" s="28">
        <v>1279</v>
      </c>
      <c r="O320" s="29" t="s">
        <v>298</v>
      </c>
    </row>
    <row r="321" spans="1:15" ht="11.4">
      <c r="A321" s="25">
        <v>3</v>
      </c>
      <c r="B321" s="26">
        <v>977</v>
      </c>
      <c r="C321" s="27" t="s">
        <v>299</v>
      </c>
      <c r="D321" s="24">
        <v>3199254.7</v>
      </c>
      <c r="E321" s="22">
        <v>2.7178102159919455E-2</v>
      </c>
      <c r="F321" s="24">
        <f t="shared" si="24"/>
        <v>3362268.6042971346</v>
      </c>
      <c r="G321" s="24">
        <v>3425473.68</v>
      </c>
      <c r="H321" s="24">
        <f t="shared" si="25"/>
        <v>-63205.075702865608</v>
      </c>
      <c r="I321" s="24">
        <f t="shared" si="26"/>
        <v>-282935.16609206091</v>
      </c>
      <c r="J321" s="24">
        <f t="shared" si="27"/>
        <v>-346140.24179492652</v>
      </c>
      <c r="K321" s="24">
        <f t="shared" si="28"/>
        <v>118756.14363913592</v>
      </c>
      <c r="L321" s="24"/>
      <c r="M321" s="23">
        <f t="shared" si="29"/>
        <v>3.5767470230115015E-3</v>
      </c>
      <c r="N321" s="28">
        <v>1280</v>
      </c>
      <c r="O321" s="29" t="s">
        <v>777</v>
      </c>
    </row>
    <row r="322" spans="1:15" ht="11.4">
      <c r="A322" s="25">
        <v>3</v>
      </c>
      <c r="B322" s="26">
        <v>762</v>
      </c>
      <c r="C322" s="27" t="s">
        <v>1199</v>
      </c>
      <c r="D322" s="24">
        <v>6507976.040000001</v>
      </c>
      <c r="E322" s="22">
        <v>9.1688350359875395E-3</v>
      </c>
      <c r="F322" s="24">
        <f t="shared" si="24"/>
        <v>6839581.5803005602</v>
      </c>
      <c r="G322" s="24">
        <v>6937495.2300000004</v>
      </c>
      <c r="H322" s="24">
        <f t="shared" si="25"/>
        <v>-97913.649699440226</v>
      </c>
      <c r="I322" s="24">
        <f t="shared" si="26"/>
        <v>-575551.32506347587</v>
      </c>
      <c r="J322" s="24">
        <f t="shared" si="27"/>
        <v>-673464.9747629161</v>
      </c>
      <c r="K322" s="24">
        <f t="shared" si="28"/>
        <v>241575.68242575217</v>
      </c>
      <c r="L322" s="24"/>
      <c r="M322" s="23">
        <f t="shared" si="29"/>
        <v>7.2758770744011667E-3</v>
      </c>
      <c r="N322" s="28">
        <v>2363</v>
      </c>
      <c r="O322" s="29" t="s">
        <v>1199</v>
      </c>
    </row>
    <row r="323" spans="1:15" ht="11.4">
      <c r="A323" s="25">
        <v>3</v>
      </c>
      <c r="B323" s="26">
        <v>980</v>
      </c>
      <c r="C323" s="27" t="s">
        <v>778</v>
      </c>
      <c r="D323" s="24">
        <v>6074151.4000000004</v>
      </c>
      <c r="E323" s="22">
        <v>2.4565509954515799E-2</v>
      </c>
      <c r="F323" s="24">
        <f t="shared" si="24"/>
        <v>6383651.9643051513</v>
      </c>
      <c r="G323" s="24">
        <v>6491895.6900000004</v>
      </c>
      <c r="H323" s="24">
        <f t="shared" si="25"/>
        <v>-108243.72569484916</v>
      </c>
      <c r="I323" s="24">
        <f t="shared" si="26"/>
        <v>-537184.81220870733</v>
      </c>
      <c r="J323" s="24">
        <f t="shared" si="27"/>
        <v>-645428.53790355648</v>
      </c>
      <c r="K323" s="24">
        <f t="shared" si="28"/>
        <v>225472.13766514388</v>
      </c>
      <c r="L323" s="24"/>
      <c r="M323" s="23">
        <f t="shared" si="29"/>
        <v>6.7908638025197384E-3</v>
      </c>
      <c r="N323" s="28">
        <v>1290</v>
      </c>
      <c r="O323" s="29" t="s">
        <v>779</v>
      </c>
    </row>
    <row r="324" spans="1:15" ht="11.4">
      <c r="A324" s="25">
        <v>3</v>
      </c>
      <c r="B324" s="26">
        <v>981</v>
      </c>
      <c r="C324" s="27" t="s">
        <v>780</v>
      </c>
      <c r="D324" s="24">
        <v>471155.08</v>
      </c>
      <c r="E324" s="22">
        <v>3.5148737394703616E-2</v>
      </c>
      <c r="F324" s="24">
        <f t="shared" si="24"/>
        <v>495162.18050382321</v>
      </c>
      <c r="G324" s="24">
        <v>488065.73</v>
      </c>
      <c r="H324" s="24">
        <f t="shared" si="25"/>
        <v>7096.450503823231</v>
      </c>
      <c r="I324" s="24">
        <f t="shared" si="26"/>
        <v>-41667.936227433922</v>
      </c>
      <c r="J324" s="24">
        <f t="shared" si="27"/>
        <v>-34571.485723610691</v>
      </c>
      <c r="K324" s="24">
        <f t="shared" si="28"/>
        <v>17489.248466772144</v>
      </c>
      <c r="L324" s="24"/>
      <c r="M324" s="23">
        <f t="shared" si="29"/>
        <v>5.2674847356377907E-4</v>
      </c>
      <c r="N324" s="28">
        <v>1294</v>
      </c>
      <c r="O324" s="29" t="s">
        <v>781</v>
      </c>
    </row>
    <row r="325" spans="1:15" ht="11.4">
      <c r="A325" s="25">
        <v>3</v>
      </c>
      <c r="B325" s="26">
        <v>989</v>
      </c>
      <c r="C325" s="27" t="s">
        <v>782</v>
      </c>
      <c r="D325" s="24">
        <v>1155536.6100000001</v>
      </c>
      <c r="E325" s="22">
        <v>4.3372687616825828E-4</v>
      </c>
      <c r="F325" s="24">
        <f t="shared" si="24"/>
        <v>1214415.4902449443</v>
      </c>
      <c r="G325" s="24">
        <v>1229361.9099999999</v>
      </c>
      <c r="H325" s="24">
        <f t="shared" si="25"/>
        <v>-14946.419755055569</v>
      </c>
      <c r="I325" s="24">
        <f t="shared" si="26"/>
        <v>-102193.15851151427</v>
      </c>
      <c r="J325" s="24">
        <f t="shared" si="27"/>
        <v>-117139.57826656984</v>
      </c>
      <c r="K325" s="24">
        <f t="shared" si="28"/>
        <v>42893.450039298274</v>
      </c>
      <c r="L325" s="24"/>
      <c r="M325" s="23">
        <f t="shared" si="29"/>
        <v>1.2918828031410886E-3</v>
      </c>
      <c r="N325" s="28">
        <v>1297</v>
      </c>
      <c r="O325" s="29" t="s">
        <v>783</v>
      </c>
    </row>
    <row r="326" spans="1:15" ht="11.4">
      <c r="A326" s="25">
        <v>3</v>
      </c>
      <c r="B326" s="26">
        <v>992</v>
      </c>
      <c r="C326" s="27" t="s">
        <v>554</v>
      </c>
      <c r="D326" s="24">
        <v>3175711.07</v>
      </c>
      <c r="E326" s="22">
        <v>9.7897305674040508E-3</v>
      </c>
      <c r="F326" s="24">
        <f t="shared" si="24"/>
        <v>3337525.338942179</v>
      </c>
      <c r="G326" s="24">
        <v>3416833.32</v>
      </c>
      <c r="H326" s="24">
        <f t="shared" si="25"/>
        <v>-79307.981057820842</v>
      </c>
      <c r="I326" s="24">
        <f t="shared" si="26"/>
        <v>-280853.01837670075</v>
      </c>
      <c r="J326" s="24">
        <f t="shared" si="27"/>
        <v>-360160.9994345216</v>
      </c>
      <c r="K326" s="24">
        <f t="shared" si="28"/>
        <v>117882.20549783485</v>
      </c>
      <c r="L326" s="24"/>
      <c r="M326" s="23">
        <f t="shared" si="29"/>
        <v>3.5504253898782016E-3</v>
      </c>
      <c r="N326" s="28">
        <v>2027</v>
      </c>
      <c r="O326" s="29" t="s">
        <v>555</v>
      </c>
    </row>
    <row r="327" spans="1:15" ht="11.4">
      <c r="A327" s="25">
        <v>4</v>
      </c>
      <c r="B327" s="26"/>
      <c r="C327" s="27" t="s">
        <v>430</v>
      </c>
      <c r="D327" s="24">
        <v>250032.55</v>
      </c>
      <c r="E327" s="22">
        <v>-6.0523461994804024E-4</v>
      </c>
      <c r="F327" s="24">
        <f t="shared" si="24"/>
        <v>262772.63667608378</v>
      </c>
      <c r="G327" s="24">
        <v>270540.94</v>
      </c>
      <c r="H327" s="24">
        <f t="shared" si="25"/>
        <v>-7768.3033239162178</v>
      </c>
      <c r="I327" s="24">
        <f t="shared" si="26"/>
        <v>-22112.337933791739</v>
      </c>
      <c r="J327" s="24">
        <f t="shared" si="27"/>
        <v>-29880.641257707957</v>
      </c>
      <c r="K327" s="24">
        <f t="shared" si="28"/>
        <v>9281.1933423929731</v>
      </c>
      <c r="L327" s="24"/>
      <c r="M327" s="23">
        <f t="shared" si="29"/>
        <v>2.7953484880977882E-4</v>
      </c>
      <c r="N327" s="28">
        <v>87</v>
      </c>
      <c r="O327" s="29" t="s">
        <v>431</v>
      </c>
    </row>
    <row r="328" spans="1:15" ht="11.4">
      <c r="A328" s="25">
        <v>4</v>
      </c>
      <c r="B328" s="26"/>
      <c r="C328" s="27" t="s">
        <v>1109</v>
      </c>
      <c r="D328" s="24">
        <v>5084216.0599999996</v>
      </c>
      <c r="E328" s="22">
        <v>2.8246097219040561E-2</v>
      </c>
      <c r="F328" s="24">
        <f t="shared" si="24"/>
        <v>5343275.7435665485</v>
      </c>
      <c r="G328" s="24">
        <v>5449409.8899999997</v>
      </c>
      <c r="H328" s="24">
        <f t="shared" si="25"/>
        <v>-106134.14643345121</v>
      </c>
      <c r="I328" s="24">
        <f t="shared" si="26"/>
        <v>-449637.0718417709</v>
      </c>
      <c r="J328" s="24">
        <f t="shared" si="27"/>
        <v>-555771.21827522211</v>
      </c>
      <c r="K328" s="24">
        <f t="shared" si="28"/>
        <v>188725.79689068257</v>
      </c>
      <c r="L328" s="24"/>
      <c r="M328" s="23">
        <f t="shared" si="29"/>
        <v>5.684122197883233E-3</v>
      </c>
      <c r="N328" s="28">
        <v>129</v>
      </c>
      <c r="O328" s="29" t="s">
        <v>1110</v>
      </c>
    </row>
    <row r="329" spans="1:15" ht="11.4">
      <c r="A329" s="25">
        <v>4</v>
      </c>
      <c r="B329" s="26"/>
      <c r="C329" s="27" t="s">
        <v>448</v>
      </c>
      <c r="D329" s="24">
        <v>310575.74</v>
      </c>
      <c r="E329" s="22">
        <v>0.2289660727030971</v>
      </c>
      <c r="F329" s="24">
        <f t="shared" si="24"/>
        <v>326400.72697505134</v>
      </c>
      <c r="G329" s="24">
        <v>338639.81</v>
      </c>
      <c r="H329" s="24">
        <f t="shared" si="25"/>
        <v>-12239.083024948661</v>
      </c>
      <c r="I329" s="24">
        <f t="shared" si="26"/>
        <v>-27466.646710268087</v>
      </c>
      <c r="J329" s="24">
        <f t="shared" si="27"/>
        <v>-39705.729735216752</v>
      </c>
      <c r="K329" s="24">
        <f t="shared" si="28"/>
        <v>11528.552943993778</v>
      </c>
      <c r="L329" s="24"/>
      <c r="M329" s="23">
        <f t="shared" si="29"/>
        <v>3.4722176182615098E-4</v>
      </c>
      <c r="N329" s="28">
        <v>161</v>
      </c>
      <c r="O329" s="29" t="s">
        <v>449</v>
      </c>
    </row>
    <row r="330" spans="1:15" ht="11.4">
      <c r="A330" s="25">
        <v>4</v>
      </c>
      <c r="B330" s="26"/>
      <c r="C330" s="27" t="s">
        <v>454</v>
      </c>
      <c r="D330" s="24">
        <v>274958.51</v>
      </c>
      <c r="E330" s="22">
        <v>-8.3626271782150834E-4</v>
      </c>
      <c r="F330" s="24">
        <f t="shared" si="24"/>
        <v>288968.66687648208</v>
      </c>
      <c r="G330" s="24">
        <v>299170.09999999998</v>
      </c>
      <c r="H330" s="24">
        <f t="shared" si="25"/>
        <v>-10201.433123517898</v>
      </c>
      <c r="I330" s="24">
        <f t="shared" si="26"/>
        <v>-24316.735924550048</v>
      </c>
      <c r="J330" s="24">
        <f t="shared" si="27"/>
        <v>-34518.169048067946</v>
      </c>
      <c r="K330" s="24">
        <f t="shared" si="28"/>
        <v>10206.443490842661</v>
      </c>
      <c r="L330" s="24"/>
      <c r="M330" s="23">
        <f t="shared" si="29"/>
        <v>3.0740191835747812E-4</v>
      </c>
      <c r="N330" s="28">
        <v>170</v>
      </c>
      <c r="O330" s="29" t="s">
        <v>455</v>
      </c>
    </row>
    <row r="331" spans="1:15" ht="11.4">
      <c r="A331" s="25">
        <v>4</v>
      </c>
      <c r="B331" s="26"/>
      <c r="C331" s="27" t="s">
        <v>1154</v>
      </c>
      <c r="D331" s="24">
        <v>201511.82</v>
      </c>
      <c r="E331" s="22">
        <v>-2.6376263257054326E-2</v>
      </c>
      <c r="F331" s="24">
        <f t="shared" si="24"/>
        <v>211779.59534787131</v>
      </c>
      <c r="G331" s="24">
        <v>224003.46</v>
      </c>
      <c r="H331" s="24">
        <f t="shared" si="25"/>
        <v>-12223.864652128686</v>
      </c>
      <c r="I331" s="24">
        <f t="shared" si="26"/>
        <v>-17821.269516682583</v>
      </c>
      <c r="J331" s="24">
        <f t="shared" si="27"/>
        <v>-30045.13416881127</v>
      </c>
      <c r="K331" s="24">
        <f t="shared" si="28"/>
        <v>7480.1067388925621</v>
      </c>
      <c r="L331" s="24"/>
      <c r="M331" s="23">
        <f t="shared" si="29"/>
        <v>2.2528897192418895E-4</v>
      </c>
      <c r="N331" s="28">
        <v>183</v>
      </c>
      <c r="O331" s="29" t="s">
        <v>1155</v>
      </c>
    </row>
    <row r="332" spans="1:15" ht="11.4">
      <c r="A332" s="25">
        <v>4</v>
      </c>
      <c r="B332" s="26"/>
      <c r="C332" s="27" t="s">
        <v>1172</v>
      </c>
      <c r="D332" s="24">
        <v>1169244.5</v>
      </c>
      <c r="E332" s="22">
        <v>2.7048216075834238E-2</v>
      </c>
      <c r="F332" s="24">
        <f t="shared" si="24"/>
        <v>1228821.8481314105</v>
      </c>
      <c r="G332" s="24">
        <v>1245693.25</v>
      </c>
      <c r="H332" s="24">
        <f t="shared" si="25"/>
        <v>-16871.401868589455</v>
      </c>
      <c r="I332" s="24">
        <f t="shared" si="26"/>
        <v>-103405.45465471339</v>
      </c>
      <c r="J332" s="24">
        <f t="shared" si="27"/>
        <v>-120276.85652330285</v>
      </c>
      <c r="K332" s="24">
        <f t="shared" si="28"/>
        <v>43402.286098468394</v>
      </c>
      <c r="L332" s="24"/>
      <c r="M332" s="23">
        <f t="shared" si="29"/>
        <v>1.3072081396168838E-3</v>
      </c>
      <c r="N332" s="28">
        <v>211</v>
      </c>
      <c r="O332" s="29" t="s">
        <v>459</v>
      </c>
    </row>
    <row r="333" spans="1:15" ht="11.4">
      <c r="A333" s="25">
        <v>4</v>
      </c>
      <c r="B333" s="26"/>
      <c r="C333" s="27" t="s">
        <v>482</v>
      </c>
      <c r="D333" s="24">
        <v>596951.86999999988</v>
      </c>
      <c r="E333" s="22">
        <v>1.6954769445006013E-2</v>
      </c>
      <c r="F333" s="24">
        <f t="shared" si="24"/>
        <v>627368.7839788011</v>
      </c>
      <c r="G333" s="24">
        <v>642458.77</v>
      </c>
      <c r="H333" s="24">
        <f t="shared" si="25"/>
        <v>-15089.986021198914</v>
      </c>
      <c r="I333" s="24">
        <f t="shared" si="26"/>
        <v>-52793.132252776348</v>
      </c>
      <c r="J333" s="24">
        <f t="shared" si="27"/>
        <v>-67883.118273975269</v>
      </c>
      <c r="K333" s="24">
        <f t="shared" si="28"/>
        <v>22158.817808213513</v>
      </c>
      <c r="L333" s="24"/>
      <c r="M333" s="23">
        <f t="shared" si="29"/>
        <v>6.6738850892479693E-4</v>
      </c>
      <c r="N333" s="28">
        <v>244</v>
      </c>
      <c r="O333" s="29" t="s">
        <v>483</v>
      </c>
    </row>
    <row r="334" spans="1:15" ht="11.4">
      <c r="A334" s="25">
        <v>4</v>
      </c>
      <c r="B334" s="26"/>
      <c r="C334" s="27" t="s">
        <v>490</v>
      </c>
      <c r="D334" s="24">
        <v>346140.78</v>
      </c>
      <c r="E334" s="22">
        <v>0.13074143006487504</v>
      </c>
      <c r="F334" s="24">
        <f t="shared" si="24"/>
        <v>363777.93779936357</v>
      </c>
      <c r="G334" s="24">
        <v>363737.7</v>
      </c>
      <c r="H334" s="24">
        <f t="shared" si="25"/>
        <v>40.237799363560043</v>
      </c>
      <c r="I334" s="24">
        <f t="shared" si="26"/>
        <v>-30611.941925266383</v>
      </c>
      <c r="J334" s="24">
        <f t="shared" si="27"/>
        <v>-30571.704125902823</v>
      </c>
      <c r="K334" s="24">
        <f t="shared" si="28"/>
        <v>12848.725107457856</v>
      </c>
      <c r="L334" s="24"/>
      <c r="M334" s="23">
        <f t="shared" si="29"/>
        <v>3.8698325719670873E-4</v>
      </c>
      <c r="N334" s="28">
        <v>267</v>
      </c>
      <c r="O334" s="29" t="s">
        <v>491</v>
      </c>
    </row>
    <row r="335" spans="1:15" ht="11.4">
      <c r="A335" s="25">
        <v>4</v>
      </c>
      <c r="B335" s="26"/>
      <c r="C335" s="27" t="s">
        <v>535</v>
      </c>
      <c r="D335" s="24">
        <v>94552.359999999986</v>
      </c>
      <c r="E335" s="22">
        <v>-1.354050100250177E-2</v>
      </c>
      <c r="F335" s="24">
        <f t="shared" si="24"/>
        <v>99370.153770564182</v>
      </c>
      <c r="G335" s="24">
        <v>104261.54</v>
      </c>
      <c r="H335" s="24">
        <f t="shared" si="25"/>
        <v>-4891.3862294358114</v>
      </c>
      <c r="I335" s="24">
        <f t="shared" si="26"/>
        <v>-8362.0062138210906</v>
      </c>
      <c r="J335" s="24">
        <f t="shared" si="27"/>
        <v>-13253.392443256902</v>
      </c>
      <c r="K335" s="24">
        <f t="shared" si="28"/>
        <v>3509.7779634673311</v>
      </c>
      <c r="L335" s="24"/>
      <c r="M335" s="23">
        <f t="shared" si="29"/>
        <v>1.0570895532284808E-4</v>
      </c>
      <c r="N335" s="28">
        <v>399</v>
      </c>
      <c r="O335" s="29" t="s">
        <v>536</v>
      </c>
    </row>
    <row r="336" spans="1:15" ht="11.4">
      <c r="A336" s="25">
        <v>4</v>
      </c>
      <c r="B336" s="26"/>
      <c r="C336" s="27" t="s">
        <v>559</v>
      </c>
      <c r="D336" s="24">
        <v>224893.59999999998</v>
      </c>
      <c r="E336" s="22">
        <v>6.8299788367067071E-2</v>
      </c>
      <c r="F336" s="24">
        <f t="shared" ref="F336:F350" si="30">SUM($F$15 * M336)</f>
        <v>236352.76384445353</v>
      </c>
      <c r="G336" s="24">
        <v>229085.37</v>
      </c>
      <c r="H336" s="24">
        <f t="shared" ref="H336:H350" si="31">SUM(F336 - G336)</f>
        <v>7267.3938444535306</v>
      </c>
      <c r="I336" s="24">
        <f t="shared" ref="I336:I350" si="32">SUM($I$15 * M336)</f>
        <v>-19889.103568103379</v>
      </c>
      <c r="J336" s="24">
        <f t="shared" ref="J336:J350" si="33">SUM(H336 + I336)</f>
        <v>-12621.709723649848</v>
      </c>
      <c r="K336" s="24">
        <f t="shared" ref="K336:K350" si="34">SUM($K$15 * M336)</f>
        <v>8348.0370178474295</v>
      </c>
      <c r="L336" s="24"/>
      <c r="M336" s="23">
        <f t="shared" ref="M336:M350" si="35">SUM(D336 / $D$15 )</f>
        <v>2.5142965775570771E-4</v>
      </c>
      <c r="N336" s="28">
        <v>439</v>
      </c>
      <c r="O336" s="29" t="s">
        <v>560</v>
      </c>
    </row>
    <row r="337" spans="1:15" ht="11.4">
      <c r="A337" s="25">
        <v>4</v>
      </c>
      <c r="B337" s="26"/>
      <c r="C337" s="27" t="s">
        <v>572</v>
      </c>
      <c r="D337" s="24">
        <v>1082678.2699999998</v>
      </c>
      <c r="E337" s="22">
        <v>4.5118679918050124E-2</v>
      </c>
      <c r="F337" s="24">
        <f t="shared" si="30"/>
        <v>1137844.747333101</v>
      </c>
      <c r="G337" s="24">
        <v>1134148</v>
      </c>
      <c r="H337" s="24">
        <f t="shared" si="31"/>
        <v>3696.7473331009969</v>
      </c>
      <c r="I337" s="24">
        <f t="shared" si="32"/>
        <v>-95749.7245051215</v>
      </c>
      <c r="J337" s="24">
        <f t="shared" si="33"/>
        <v>-92052.977172020503</v>
      </c>
      <c r="K337" s="24">
        <f t="shared" si="34"/>
        <v>40188.952804255052</v>
      </c>
      <c r="L337" s="24"/>
      <c r="M337" s="23">
        <f t="shared" si="35"/>
        <v>1.2104276283791166E-3</v>
      </c>
      <c r="N337" s="28">
        <v>467</v>
      </c>
      <c r="O337" s="29" t="s">
        <v>573</v>
      </c>
    </row>
    <row r="338" spans="1:15" ht="11.4">
      <c r="A338" s="25">
        <v>4</v>
      </c>
      <c r="B338" s="26"/>
      <c r="C338" s="27" t="s">
        <v>856</v>
      </c>
      <c r="D338" s="24">
        <v>652280.12</v>
      </c>
      <c r="E338" s="22">
        <v>5.8640781312718326E-2</v>
      </c>
      <c r="F338" s="24">
        <f t="shared" si="30"/>
        <v>685516.21372414241</v>
      </c>
      <c r="G338" s="24">
        <v>691276.12</v>
      </c>
      <c r="H338" s="24">
        <f t="shared" si="31"/>
        <v>-5759.9062758575892</v>
      </c>
      <c r="I338" s="24">
        <f t="shared" si="32"/>
        <v>-57686.243014896376</v>
      </c>
      <c r="J338" s="24">
        <f t="shared" si="33"/>
        <v>-63446.149290753965</v>
      </c>
      <c r="K338" s="24">
        <f t="shared" si="34"/>
        <v>24212.599148068082</v>
      </c>
      <c r="L338" s="24"/>
      <c r="M338" s="23">
        <f t="shared" si="35"/>
        <v>7.2924515118461333E-4</v>
      </c>
      <c r="N338" s="28">
        <v>516</v>
      </c>
      <c r="O338" s="29" t="s">
        <v>1145</v>
      </c>
    </row>
    <row r="339" spans="1:15" ht="11.4">
      <c r="A339" s="25">
        <v>4</v>
      </c>
      <c r="B339" s="26"/>
      <c r="C339" s="27" t="s">
        <v>863</v>
      </c>
      <c r="D339" s="24">
        <v>261864.28</v>
      </c>
      <c r="E339" s="22">
        <v>3.7736517512082228E-2</v>
      </c>
      <c r="F339" s="24">
        <f t="shared" si="30"/>
        <v>275207.23724524782</v>
      </c>
      <c r="G339" s="24">
        <v>274916.42</v>
      </c>
      <c r="H339" s="24">
        <f t="shared" si="31"/>
        <v>290.81724524783203</v>
      </c>
      <c r="I339" s="24">
        <f t="shared" si="32"/>
        <v>-23158.710544483358</v>
      </c>
      <c r="J339" s="24">
        <f t="shared" si="33"/>
        <v>-22867.893299235526</v>
      </c>
      <c r="K339" s="24">
        <f t="shared" si="34"/>
        <v>9720.3864542697738</v>
      </c>
      <c r="L339" s="24"/>
      <c r="M339" s="23">
        <f t="shared" si="35"/>
        <v>2.9276264997689941E-4</v>
      </c>
      <c r="N339" s="28">
        <v>530</v>
      </c>
      <c r="O339" s="29" t="s">
        <v>864</v>
      </c>
    </row>
    <row r="340" spans="1:15" ht="11.4">
      <c r="A340" s="25">
        <v>4</v>
      </c>
      <c r="B340" s="26"/>
      <c r="C340" s="27" t="s">
        <v>871</v>
      </c>
      <c r="D340" s="24">
        <v>384178.09</v>
      </c>
      <c r="E340" s="22">
        <v>2.1357668589721861E-2</v>
      </c>
      <c r="F340" s="24">
        <f t="shared" si="30"/>
        <v>403753.3899585547</v>
      </c>
      <c r="G340" s="24">
        <v>407911.81</v>
      </c>
      <c r="H340" s="24">
        <f t="shared" si="31"/>
        <v>-4158.4200414452935</v>
      </c>
      <c r="I340" s="24">
        <f t="shared" si="32"/>
        <v>-33975.879351863019</v>
      </c>
      <c r="J340" s="24">
        <f t="shared" si="33"/>
        <v>-38134.299393308313</v>
      </c>
      <c r="K340" s="24">
        <f t="shared" si="34"/>
        <v>14260.667785859278</v>
      </c>
      <c r="L340" s="24"/>
      <c r="M340" s="23">
        <f t="shared" si="35"/>
        <v>4.2950873517939809E-4</v>
      </c>
      <c r="N340" s="28">
        <v>541</v>
      </c>
      <c r="O340" s="29" t="s">
        <v>872</v>
      </c>
    </row>
    <row r="341" spans="1:15" ht="11.4">
      <c r="A341" s="25">
        <v>4</v>
      </c>
      <c r="B341" s="26"/>
      <c r="C341" s="27" t="s">
        <v>889</v>
      </c>
      <c r="D341" s="24">
        <v>152867.04</v>
      </c>
      <c r="E341" s="22">
        <v>4.6812682298696465E-2</v>
      </c>
      <c r="F341" s="24">
        <f t="shared" si="30"/>
        <v>160656.18321161933</v>
      </c>
      <c r="G341" s="24">
        <v>166084.66</v>
      </c>
      <c r="H341" s="24">
        <f t="shared" si="31"/>
        <v>-5428.476788380678</v>
      </c>
      <c r="I341" s="24">
        <f t="shared" si="32"/>
        <v>-13519.230385877598</v>
      </c>
      <c r="J341" s="24">
        <f t="shared" si="33"/>
        <v>-18947.707174258278</v>
      </c>
      <c r="K341" s="24">
        <f t="shared" si="34"/>
        <v>5674.4154067913178</v>
      </c>
      <c r="L341" s="24"/>
      <c r="M341" s="23">
        <f t="shared" si="35"/>
        <v>1.7090440790368461E-4</v>
      </c>
      <c r="N341" s="28">
        <v>576</v>
      </c>
      <c r="O341" s="29" t="s">
        <v>584</v>
      </c>
    </row>
    <row r="342" spans="1:15" ht="11.4">
      <c r="A342" s="25">
        <v>4</v>
      </c>
      <c r="B342" s="26"/>
      <c r="C342" s="27" t="s">
        <v>615</v>
      </c>
      <c r="D342" s="24">
        <v>254119.71000000002</v>
      </c>
      <c r="E342" s="22">
        <v>3.7572311568148394E-2</v>
      </c>
      <c r="F342" s="24">
        <f t="shared" si="30"/>
        <v>267068.05265179189</v>
      </c>
      <c r="G342" s="24">
        <v>265171.96000000002</v>
      </c>
      <c r="H342" s="24">
        <f t="shared" si="31"/>
        <v>1896.0926517918706</v>
      </c>
      <c r="I342" s="24">
        <f t="shared" si="32"/>
        <v>-22473.797524190977</v>
      </c>
      <c r="J342" s="24">
        <f t="shared" si="33"/>
        <v>-20577.704872399107</v>
      </c>
      <c r="K342" s="24">
        <f t="shared" si="34"/>
        <v>9432.908477807523</v>
      </c>
      <c r="L342" s="24"/>
      <c r="M342" s="23">
        <f t="shared" si="35"/>
        <v>2.8410426848198304E-4</v>
      </c>
      <c r="N342" s="28">
        <v>666</v>
      </c>
      <c r="O342" s="29" t="s">
        <v>19</v>
      </c>
    </row>
    <row r="343" spans="1:15" ht="11.4">
      <c r="A343" s="25">
        <v>4</v>
      </c>
      <c r="B343" s="26"/>
      <c r="C343" s="27" t="s">
        <v>968</v>
      </c>
      <c r="D343" s="24">
        <v>226174.75</v>
      </c>
      <c r="E343" s="22">
        <v>1.0706416977330458E-2</v>
      </c>
      <c r="F343" s="24">
        <f t="shared" si="30"/>
        <v>237699.19319326256</v>
      </c>
      <c r="G343" s="24">
        <v>239378.87</v>
      </c>
      <c r="H343" s="24">
        <f t="shared" si="31"/>
        <v>-1679.676806737436</v>
      </c>
      <c r="I343" s="24">
        <f t="shared" si="32"/>
        <v>-20002.405703140907</v>
      </c>
      <c r="J343" s="24">
        <f t="shared" si="33"/>
        <v>-21682.082509878343</v>
      </c>
      <c r="K343" s="24">
        <f t="shared" si="34"/>
        <v>8395.5932294311096</v>
      </c>
      <c r="L343" s="24"/>
      <c r="M343" s="23">
        <f t="shared" si="35"/>
        <v>2.5286197555414095E-4</v>
      </c>
      <c r="N343" s="28">
        <v>731</v>
      </c>
      <c r="O343" s="29" t="s">
        <v>969</v>
      </c>
    </row>
    <row r="344" spans="1:15" ht="11.4">
      <c r="A344" s="25">
        <v>4</v>
      </c>
      <c r="B344" s="26"/>
      <c r="C344" s="27" t="s">
        <v>628</v>
      </c>
      <c r="D344" s="24">
        <v>627669.06999999995</v>
      </c>
      <c r="E344" s="22">
        <v>1.0043874303412021E-2</v>
      </c>
      <c r="F344" s="24">
        <f t="shared" si="30"/>
        <v>659651.13935735729</v>
      </c>
      <c r="G344" s="24">
        <v>681544.22</v>
      </c>
      <c r="H344" s="24">
        <f t="shared" si="31"/>
        <v>-21893.080642642686</v>
      </c>
      <c r="I344" s="24">
        <f t="shared" si="32"/>
        <v>-55509.694983428286</v>
      </c>
      <c r="J344" s="24">
        <f t="shared" si="33"/>
        <v>-77402.775626070972</v>
      </c>
      <c r="K344" s="24">
        <f t="shared" si="34"/>
        <v>23299.038440035063</v>
      </c>
      <c r="L344" s="24"/>
      <c r="M344" s="23">
        <f t="shared" si="35"/>
        <v>7.0173014907468838E-4</v>
      </c>
      <c r="N344" s="28">
        <v>756</v>
      </c>
      <c r="O344" s="29" t="s">
        <v>629</v>
      </c>
    </row>
    <row r="345" spans="1:15" ht="11.4">
      <c r="A345" s="25">
        <v>4</v>
      </c>
      <c r="B345" s="26"/>
      <c r="C345" s="27" t="s">
        <v>1080</v>
      </c>
      <c r="D345" s="24">
        <v>142757.88</v>
      </c>
      <c r="E345" s="22">
        <v>6.5901752068277721E-3</v>
      </c>
      <c r="F345" s="24">
        <f t="shared" si="30"/>
        <v>150031.92397904981</v>
      </c>
      <c r="G345" s="24">
        <v>153357.13</v>
      </c>
      <c r="H345" s="24">
        <f t="shared" si="31"/>
        <v>-3325.2060209501942</v>
      </c>
      <c r="I345" s="24">
        <f t="shared" si="32"/>
        <v>-12625.198140288892</v>
      </c>
      <c r="J345" s="24">
        <f t="shared" si="33"/>
        <v>-15950.404161239087</v>
      </c>
      <c r="K345" s="24">
        <f t="shared" si="34"/>
        <v>5299.1639905689681</v>
      </c>
      <c r="L345" s="24"/>
      <c r="M345" s="23">
        <f t="shared" si="35"/>
        <v>1.596024293725139E-4</v>
      </c>
      <c r="N345" s="28">
        <v>920</v>
      </c>
      <c r="O345" s="29" t="s">
        <v>1081</v>
      </c>
    </row>
    <row r="346" spans="1:15" ht="11.4">
      <c r="A346" s="25">
        <v>4</v>
      </c>
      <c r="B346" s="26"/>
      <c r="C346" s="27" t="s">
        <v>217</v>
      </c>
      <c r="D346" s="24">
        <v>335961.91</v>
      </c>
      <c r="E346" s="22">
        <v>3.1375545259664288E-2</v>
      </c>
      <c r="F346" s="24">
        <f t="shared" si="30"/>
        <v>353080.41658349341</v>
      </c>
      <c r="G346" s="24">
        <v>353837.97</v>
      </c>
      <c r="H346" s="24">
        <f t="shared" si="31"/>
        <v>-757.55341650656192</v>
      </c>
      <c r="I346" s="24">
        <f t="shared" si="32"/>
        <v>-29711.744678051422</v>
      </c>
      <c r="J346" s="24">
        <f t="shared" si="33"/>
        <v>-30469.298094557984</v>
      </c>
      <c r="K346" s="24">
        <f t="shared" si="34"/>
        <v>12470.886060193472</v>
      </c>
      <c r="L346" s="24"/>
      <c r="M346" s="23">
        <f t="shared" si="35"/>
        <v>3.7560334331547838E-4</v>
      </c>
      <c r="N346" s="28">
        <v>1074</v>
      </c>
      <c r="O346" s="29" t="s">
        <v>218</v>
      </c>
    </row>
    <row r="347" spans="1:15" ht="11.4">
      <c r="A347" s="25">
        <v>4</v>
      </c>
      <c r="B347" s="26"/>
      <c r="C347" s="27" t="s">
        <v>466</v>
      </c>
      <c r="D347" s="24">
        <v>807521.65</v>
      </c>
      <c r="E347" s="22">
        <v>5.4310744975453087E-2</v>
      </c>
      <c r="F347" s="24">
        <f t="shared" si="30"/>
        <v>848667.87601662951</v>
      </c>
      <c r="G347" s="24">
        <v>838351.41</v>
      </c>
      <c r="H347" s="24">
        <f t="shared" si="31"/>
        <v>10316.466016629478</v>
      </c>
      <c r="I347" s="24">
        <f t="shared" si="32"/>
        <v>-71415.468160657882</v>
      </c>
      <c r="J347" s="24">
        <f t="shared" si="33"/>
        <v>-61099.002144028404</v>
      </c>
      <c r="K347" s="24">
        <f t="shared" si="34"/>
        <v>29975.155482028997</v>
      </c>
      <c r="L347" s="24"/>
      <c r="M347" s="23">
        <f t="shared" si="35"/>
        <v>9.0280422426349352E-4</v>
      </c>
      <c r="N347" s="28">
        <v>1089</v>
      </c>
      <c r="O347" s="29" t="s">
        <v>467</v>
      </c>
    </row>
    <row r="348" spans="1:15" ht="11.4">
      <c r="A348" s="25">
        <v>4</v>
      </c>
      <c r="B348" s="26"/>
      <c r="C348" s="27" t="s">
        <v>247</v>
      </c>
      <c r="D348" s="24">
        <v>594789.46</v>
      </c>
      <c r="E348" s="22">
        <v>3.4029868867981844E-2</v>
      </c>
      <c r="F348" s="24">
        <f t="shared" si="30"/>
        <v>625096.19116128713</v>
      </c>
      <c r="G348" s="24">
        <v>628864.31000000006</v>
      </c>
      <c r="H348" s="24">
        <f t="shared" si="31"/>
        <v>-3768.1188387129223</v>
      </c>
      <c r="I348" s="24">
        <f t="shared" si="32"/>
        <v>-52601.893389390723</v>
      </c>
      <c r="J348" s="24">
        <f t="shared" si="33"/>
        <v>-56370.012228103646</v>
      </c>
      <c r="K348" s="24">
        <f t="shared" si="34"/>
        <v>22078.549277994054</v>
      </c>
      <c r="L348" s="24"/>
      <c r="M348" s="23">
        <f t="shared" si="35"/>
        <v>6.649709478815858E-4</v>
      </c>
      <c r="N348" s="28">
        <v>1125</v>
      </c>
      <c r="O348" s="29" t="s">
        <v>248</v>
      </c>
    </row>
    <row r="349" spans="1:15" ht="11.4">
      <c r="A349" s="25">
        <v>4</v>
      </c>
      <c r="B349" s="26"/>
      <c r="C349" s="27" t="s">
        <v>506</v>
      </c>
      <c r="D349" s="24">
        <v>241687.09</v>
      </c>
      <c r="E349" s="22">
        <v>-7.2842611196263854E-3</v>
      </c>
      <c r="F349" s="24">
        <f t="shared" si="30"/>
        <v>254001.94450630512</v>
      </c>
      <c r="G349" s="24">
        <v>265903.68</v>
      </c>
      <c r="H349" s="24">
        <f t="shared" si="31"/>
        <v>-11901.735493694869</v>
      </c>
      <c r="I349" s="24">
        <f t="shared" si="32"/>
        <v>-21374.283501547052</v>
      </c>
      <c r="J349" s="24">
        <f t="shared" si="33"/>
        <v>-33276.018995241917</v>
      </c>
      <c r="K349" s="24">
        <f t="shared" si="34"/>
        <v>8971.4103649718054</v>
      </c>
      <c r="L349" s="24"/>
      <c r="M349" s="23">
        <f t="shared" si="35"/>
        <v>2.7020467600088631E-4</v>
      </c>
      <c r="N349" s="28">
        <v>1172</v>
      </c>
      <c r="O349" s="29" t="s">
        <v>507</v>
      </c>
    </row>
    <row r="350" spans="1:15" ht="11.4">
      <c r="A350" s="25">
        <v>4</v>
      </c>
      <c r="B350" s="26"/>
      <c r="C350" s="27" t="s">
        <v>825</v>
      </c>
      <c r="D350" s="24">
        <v>273118.44</v>
      </c>
      <c r="E350" s="22">
        <v>-3.4681782278444102E-3</v>
      </c>
      <c r="F350" s="24">
        <f t="shared" si="30"/>
        <v>287034.83847866528</v>
      </c>
      <c r="G350" s="24">
        <v>295645.3</v>
      </c>
      <c r="H350" s="24">
        <f t="shared" si="31"/>
        <v>-8610.4615213347133</v>
      </c>
      <c r="I350" s="24">
        <f t="shared" si="32"/>
        <v>-24154.004113584509</v>
      </c>
      <c r="J350" s="24">
        <f t="shared" si="33"/>
        <v>-32764.465634919223</v>
      </c>
      <c r="K350" s="24">
        <f t="shared" si="34"/>
        <v>10138.140202196695</v>
      </c>
      <c r="L350" s="24"/>
      <c r="M350" s="23">
        <f t="shared" si="35"/>
        <v>3.0534473144621635E-4</v>
      </c>
      <c r="N350" s="28">
        <v>1195</v>
      </c>
      <c r="O350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0"/>
  <sheetViews>
    <sheetView showGridLines="0" workbookViewId="0">
      <pane ySplit="15" topLeftCell="A16" activePane="bottomLeft" state="frozen"/>
      <selection pane="bottomLeft" activeCell="F10" sqref="F10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1203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2012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26848610692.080002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28216647083.139999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2374433059.519999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996618827.45999956</v>
      </c>
      <c r="E10" s="1"/>
      <c r="F10" s="1" t="s">
        <v>1206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894459317.19999993</v>
      </c>
      <c r="E15" s="22">
        <v>2.8292583425291416E-2</v>
      </c>
      <c r="F15" s="24">
        <v>940035340.11925077</v>
      </c>
      <c r="G15" s="24">
        <v>950901006.70000088</v>
      </c>
      <c r="H15" s="24">
        <v>-10865666.580750108</v>
      </c>
      <c r="I15" s="24">
        <v>-79104047.412846923</v>
      </c>
      <c r="J15" s="24">
        <v>-89969713.993597031</v>
      </c>
      <c r="K15" s="24">
        <v>33202276.502951335</v>
      </c>
      <c r="L15" s="24">
        <v>701505680.25</v>
      </c>
      <c r="M15" s="23">
        <v>3.3314919995612813E-2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3084240.66</v>
      </c>
      <c r="E16" s="22">
        <v>0.15215874970794366</v>
      </c>
      <c r="F16" s="24">
        <v>3241394.1719659497</v>
      </c>
      <c r="G16" s="24">
        <v>3285750.85</v>
      </c>
      <c r="H16" s="24">
        <v>-44356.67803405039</v>
      </c>
      <c r="I16" s="24">
        <v>-272763.57315501873</v>
      </c>
      <c r="J16" s="24">
        <v>-317120.25118906912</v>
      </c>
      <c r="K16" s="24">
        <v>114486.82933453949</v>
      </c>
      <c r="L16" s="24"/>
      <c r="M16" s="23">
        <v>3.4481620356472489E-3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1746868.92</v>
      </c>
      <c r="E17" s="22">
        <v>8.953933828841033E-3</v>
      </c>
      <c r="F17" s="24">
        <v>1835878.3767789549</v>
      </c>
      <c r="G17" s="24">
        <v>1845271.04</v>
      </c>
      <c r="H17" s="24">
        <v>-9392.6632210451644</v>
      </c>
      <c r="I17" s="24">
        <v>-154489.30903227525</v>
      </c>
      <c r="J17" s="24">
        <v>-163881.97225332042</v>
      </c>
      <c r="K17" s="24">
        <v>64843.670115499779</v>
      </c>
      <c r="L17" s="24"/>
      <c r="M17" s="23">
        <v>1.952988678644847E-3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499667.08</v>
      </c>
      <c r="E18" s="22">
        <v>3.0236176534032416E-2</v>
      </c>
      <c r="F18" s="24">
        <v>525126.97275550605</v>
      </c>
      <c r="G18" s="24">
        <v>523310.3</v>
      </c>
      <c r="H18" s="24">
        <v>1816.6727555060643</v>
      </c>
      <c r="I18" s="24">
        <v>-44189.475839649487</v>
      </c>
      <c r="J18" s="24">
        <v>-42372.803084143423</v>
      </c>
      <c r="K18" s="24">
        <v>18547.612206126512</v>
      </c>
      <c r="L18" s="24"/>
      <c r="M18" s="23">
        <v>5.5862471371436904E-4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1619728.04</v>
      </c>
      <c r="E19" s="22">
        <v>3.4038260896672311E-3</v>
      </c>
      <c r="F19" s="24">
        <v>1702259.1969285014</v>
      </c>
      <c r="G19" s="24">
        <v>1738831.46</v>
      </c>
      <c r="H19" s="24">
        <v>-36572.263071498601</v>
      </c>
      <c r="I19" s="24">
        <v>-143245.24459442642</v>
      </c>
      <c r="J19" s="24">
        <v>-179817.50766592502</v>
      </c>
      <c r="K19" s="24">
        <v>60124.208233428893</v>
      </c>
      <c r="L19" s="24"/>
      <c r="M19" s="23">
        <v>1.8108459589535821E-3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1496612.23</v>
      </c>
      <c r="E20" s="22">
        <v>1.1804517178753424E-2</v>
      </c>
      <c r="F20" s="24">
        <v>1572870.1793377444</v>
      </c>
      <c r="G20" s="24">
        <v>1586339.18</v>
      </c>
      <c r="H20" s="24">
        <v>-13469.000662255567</v>
      </c>
      <c r="I20" s="24">
        <v>-132357.14864166945</v>
      </c>
      <c r="J20" s="24">
        <v>-145826.14930392502</v>
      </c>
      <c r="K20" s="24">
        <v>55554.156709676012</v>
      </c>
      <c r="L20" s="24"/>
      <c r="M20" s="23">
        <v>1.6732032426974646E-3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964452.7</v>
      </c>
      <c r="E21" s="22">
        <v>1.3518594632957648E-2</v>
      </c>
      <c r="F21" s="24">
        <v>1013595.1456255118</v>
      </c>
      <c r="G21" s="24">
        <v>1036367.61</v>
      </c>
      <c r="H21" s="24">
        <v>-22772.46437448822</v>
      </c>
      <c r="I21" s="24">
        <v>-85294.110801005183</v>
      </c>
      <c r="J21" s="24">
        <v>-108066.5751754934</v>
      </c>
      <c r="K21" s="24">
        <v>35800.426697615687</v>
      </c>
      <c r="L21" s="24"/>
      <c r="M21" s="23">
        <v>1.0782521702821612E-3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680249.47</v>
      </c>
      <c r="E22" s="22">
        <v>3.887604718481693E-2</v>
      </c>
      <c r="F22" s="24">
        <v>714910.70594372042</v>
      </c>
      <c r="G22" s="24">
        <v>715097.05</v>
      </c>
      <c r="H22" s="24">
        <v>-186.34405627963133</v>
      </c>
      <c r="I22" s="24">
        <v>-60159.791834794021</v>
      </c>
      <c r="J22" s="24">
        <v>-60346.135891073653</v>
      </c>
      <c r="K22" s="24">
        <v>25250.819751789713</v>
      </c>
      <c r="L22" s="24"/>
      <c r="M22" s="23">
        <v>7.6051471198202868E-4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3572622.92</v>
      </c>
      <c r="E23" s="22">
        <v>6.3018302712482113E-2</v>
      </c>
      <c r="F23" s="24">
        <v>3754661.3212472117</v>
      </c>
      <c r="G23" s="24">
        <v>3742754.54</v>
      </c>
      <c r="H23" s="24">
        <v>11906.78124721162</v>
      </c>
      <c r="I23" s="24">
        <v>-315955.04392148071</v>
      </c>
      <c r="J23" s="24">
        <v>-304048.26267426909</v>
      </c>
      <c r="K23" s="24">
        <v>132615.54969536784</v>
      </c>
      <c r="L23" s="24"/>
      <c r="M23" s="23">
        <v>3.9941703902013981E-3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13391908.25</v>
      </c>
      <c r="E24" s="22">
        <v>1.8383340655295025E-2</v>
      </c>
      <c r="F24" s="24">
        <v>14074275.693211541</v>
      </c>
      <c r="G24" s="24">
        <v>14203604.529999999</v>
      </c>
      <c r="H24" s="24">
        <v>-129328.83678845875</v>
      </c>
      <c r="I24" s="24">
        <v>-1184351.4006569688</v>
      </c>
      <c r="J24" s="24">
        <v>-1313680.2374454276</v>
      </c>
      <c r="K24" s="24">
        <v>497106.83545737364</v>
      </c>
      <c r="L24" s="24"/>
      <c r="M24" s="23">
        <v>1.4972070828130898E-2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1016007.01</v>
      </c>
      <c r="E25" s="22">
        <v>2.073552649707662E-2</v>
      </c>
      <c r="F25" s="24">
        <v>1067776.339116984</v>
      </c>
      <c r="G25" s="24">
        <v>1068483.81</v>
      </c>
      <c r="H25" s="24">
        <v>-707.47088301600888</v>
      </c>
      <c r="I25" s="24">
        <v>-89853.462472071449</v>
      </c>
      <c r="J25" s="24">
        <v>-90560.933355087458</v>
      </c>
      <c r="K25" s="24">
        <v>37714.119609773174</v>
      </c>
      <c r="L25" s="24"/>
      <c r="M25" s="23">
        <v>1.135889570897971E-3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9486634.4100000001</v>
      </c>
      <c r="E26" s="22">
        <v>2.2300974220651394E-2</v>
      </c>
      <c r="F26" s="24">
        <v>9970013.6526134871</v>
      </c>
      <c r="G26" s="24">
        <v>10034988.98</v>
      </c>
      <c r="H26" s="24">
        <v>-64975.327386513352</v>
      </c>
      <c r="I26" s="24">
        <v>-838977.42885179166</v>
      </c>
      <c r="J26" s="24">
        <v>-903952.75623830501</v>
      </c>
      <c r="K26" s="24">
        <v>352143.30345312279</v>
      </c>
      <c r="L26" s="24"/>
      <c r="M26" s="23">
        <v>1.0605998761013298E-2</v>
      </c>
      <c r="N26" s="28">
        <v>852</v>
      </c>
      <c r="O26" s="29" t="s">
        <v>1049</v>
      </c>
    </row>
    <row r="27" spans="1:15" ht="11.4">
      <c r="A27" s="25">
        <v>3</v>
      </c>
      <c r="B27" s="26">
        <v>678</v>
      </c>
      <c r="C27" s="27" t="s">
        <v>551</v>
      </c>
      <c r="D27" s="24">
        <v>4352777.67</v>
      </c>
      <c r="E27" s="22">
        <v>7.5377671213186989E-2</v>
      </c>
      <c r="F27" s="24">
        <v>4574567.852108378</v>
      </c>
      <c r="G27" s="24">
        <v>4664600.4800000004</v>
      </c>
      <c r="H27" s="24">
        <v>-90032.627891622484</v>
      </c>
      <c r="I27" s="24">
        <v>-384950.24263721914</v>
      </c>
      <c r="J27" s="24">
        <v>-474982.87052884162</v>
      </c>
      <c r="K27" s="24">
        <v>161574.84748174108</v>
      </c>
      <c r="L27" s="24"/>
      <c r="M27" s="23">
        <v>4.8663785890518309E-3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213676.13</v>
      </c>
      <c r="E28" s="22">
        <v>6.0602509376982097E-2</v>
      </c>
      <c r="F28" s="24">
        <v>224563.72210274881</v>
      </c>
      <c r="G28" s="24">
        <v>214797.6</v>
      </c>
      <c r="H28" s="24">
        <v>9766.1221027488064</v>
      </c>
      <c r="I28" s="24">
        <v>-18897.054783246484</v>
      </c>
      <c r="J28" s="24">
        <v>-9130.9326804976772</v>
      </c>
      <c r="K28" s="24">
        <v>7931.6452005320734</v>
      </c>
      <c r="L28" s="24"/>
      <c r="M28" s="23">
        <v>2.3888859548010309E-4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292214.83</v>
      </c>
      <c r="E29" s="22">
        <v>-2.4099804475861592E-2</v>
      </c>
      <c r="F29" s="24">
        <v>307104.26044510445</v>
      </c>
      <c r="G29" s="24">
        <v>318729.65999999997</v>
      </c>
      <c r="H29" s="24">
        <v>-11625.399554895528</v>
      </c>
      <c r="I29" s="24">
        <v>-25842.847542152034</v>
      </c>
      <c r="J29" s="24">
        <v>-37468.247097047562</v>
      </c>
      <c r="K29" s="24">
        <v>10846.997059960773</v>
      </c>
      <c r="L29" s="24"/>
      <c r="M29" s="23">
        <v>3.2669437768812593E-4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214844.45</v>
      </c>
      <c r="E30" s="22">
        <v>3.4078744399116991E-2</v>
      </c>
      <c r="F30" s="24">
        <v>225791.57234417301</v>
      </c>
      <c r="G30" s="24">
        <v>227950.94</v>
      </c>
      <c r="H30" s="24">
        <v>-2159.3676558269945</v>
      </c>
      <c r="I30" s="24">
        <v>-19000.378477120772</v>
      </c>
      <c r="J30" s="24">
        <v>-21159.746132947766</v>
      </c>
      <c r="K30" s="24">
        <v>7975.0131692456853</v>
      </c>
      <c r="L30" s="24"/>
      <c r="M30" s="23">
        <v>2.4019477003442188E-4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1144835.1599999999</v>
      </c>
      <c r="E31" s="22">
        <v>3.8335591184351564E-2</v>
      </c>
      <c r="F31" s="24">
        <v>1203168.7616379799</v>
      </c>
      <c r="G31" s="24">
        <v>1218535.8999999999</v>
      </c>
      <c r="H31" s="24">
        <v>-15367.138362020021</v>
      </c>
      <c r="I31" s="24">
        <v>-101246.74541937256</v>
      </c>
      <c r="J31" s="24">
        <v>-116613.88378139258</v>
      </c>
      <c r="K31" s="24">
        <v>42496.21285360404</v>
      </c>
      <c r="L31" s="24"/>
      <c r="M31" s="23">
        <v>1.2799186480429007E-3</v>
      </c>
      <c r="N31" s="28">
        <v>188</v>
      </c>
      <c r="O31" s="29" t="s">
        <v>1159</v>
      </c>
    </row>
    <row r="32" spans="1:15" ht="11.4">
      <c r="A32" s="25">
        <v>3</v>
      </c>
      <c r="B32" s="26">
        <v>46</v>
      </c>
      <c r="C32" s="27" t="s">
        <v>1070</v>
      </c>
      <c r="D32" s="24">
        <v>253863.33</v>
      </c>
      <c r="E32" s="22">
        <v>1.3843660696784825E-2</v>
      </c>
      <c r="F32" s="24">
        <v>266798.60913897317</v>
      </c>
      <c r="G32" s="24">
        <v>275645.19</v>
      </c>
      <c r="H32" s="24">
        <v>-8846.5808610268286</v>
      </c>
      <c r="I32" s="24">
        <v>-22451.123831507903</v>
      </c>
      <c r="J32" s="24">
        <v>-31297.704692534731</v>
      </c>
      <c r="K32" s="24">
        <v>9423.3916674997345</v>
      </c>
      <c r="L32" s="24"/>
      <c r="M32" s="23">
        <v>2.8381763722322152E-4</v>
      </c>
      <c r="N32" s="28">
        <v>49</v>
      </c>
      <c r="O32" s="29" t="s">
        <v>1070</v>
      </c>
    </row>
    <row r="33" spans="1:15" ht="11.4">
      <c r="A33" s="25">
        <v>3</v>
      </c>
      <c r="B33" s="26">
        <v>47</v>
      </c>
      <c r="C33" s="27" t="s">
        <v>410</v>
      </c>
      <c r="D33" s="24">
        <v>305904.68</v>
      </c>
      <c r="E33" s="22">
        <v>2.4257556889454766E-2</v>
      </c>
      <c r="F33" s="24">
        <v>321491.65912659641</v>
      </c>
      <c r="G33" s="24">
        <v>323978.44</v>
      </c>
      <c r="H33" s="24">
        <v>-2486.7808734035934</v>
      </c>
      <c r="I33" s="24">
        <v>-27053.548266769361</v>
      </c>
      <c r="J33" s="24">
        <v>-29540.329140172955</v>
      </c>
      <c r="K33" s="24">
        <v>11355.163475406915</v>
      </c>
      <c r="L33" s="24"/>
      <c r="M33" s="23">
        <v>3.4199954555518382E-4</v>
      </c>
      <c r="N33" s="28">
        <v>51</v>
      </c>
      <c r="O33" s="29" t="s">
        <v>410</v>
      </c>
    </row>
    <row r="34" spans="1:15" ht="11.4">
      <c r="A34" s="25">
        <v>3</v>
      </c>
      <c r="B34" s="26">
        <v>49</v>
      </c>
      <c r="C34" s="27" t="s">
        <v>412</v>
      </c>
      <c r="D34" s="24">
        <v>41589184.380000003</v>
      </c>
      <c r="E34" s="22">
        <v>1.7741854706047739E-2</v>
      </c>
      <c r="F34" s="24">
        <v>43708307.725295767</v>
      </c>
      <c r="G34" s="24">
        <v>44452693.259999998</v>
      </c>
      <c r="H34" s="24">
        <v>-744385.53470423073</v>
      </c>
      <c r="I34" s="24">
        <v>-3678057.5145169422</v>
      </c>
      <c r="J34" s="24">
        <v>-4422443.0492211729</v>
      </c>
      <c r="K34" s="24">
        <v>1543788.043529572</v>
      </c>
      <c r="L34" s="24"/>
      <c r="M34" s="23">
        <v>4.6496451633138633E-2</v>
      </c>
      <c r="N34" s="28">
        <v>53</v>
      </c>
      <c r="O34" s="29" t="s">
        <v>412</v>
      </c>
    </row>
    <row r="35" spans="1:15" ht="11.4">
      <c r="A35" s="25">
        <v>3</v>
      </c>
      <c r="B35" s="26">
        <v>989</v>
      </c>
      <c r="C35" s="27" t="s">
        <v>783</v>
      </c>
      <c r="D35" s="24">
        <v>1155536.6100000001</v>
      </c>
      <c r="E35" s="22">
        <v>4.3372687616825828E-4</v>
      </c>
      <c r="F35" s="24">
        <v>1214415.4902449443</v>
      </c>
      <c r="G35" s="24">
        <v>1229361.9099999999</v>
      </c>
      <c r="H35" s="24">
        <v>-14946.419755055569</v>
      </c>
      <c r="I35" s="24">
        <v>-102193.15851151427</v>
      </c>
      <c r="J35" s="24">
        <v>-117139.57826656984</v>
      </c>
      <c r="K35" s="24">
        <v>42893.450039298274</v>
      </c>
      <c r="L35" s="24"/>
      <c r="M35" s="23">
        <v>1.2918828031410886E-3</v>
      </c>
      <c r="N35" s="28">
        <v>1297</v>
      </c>
      <c r="O35" s="29" t="s">
        <v>783</v>
      </c>
    </row>
    <row r="36" spans="1:15" ht="11.4">
      <c r="A36" s="25">
        <v>3</v>
      </c>
      <c r="B36" s="26">
        <v>50</v>
      </c>
      <c r="C36" s="27" t="s">
        <v>416</v>
      </c>
      <c r="D36" s="24">
        <v>2300559.56</v>
      </c>
      <c r="E36" s="22">
        <v>2.1820837680049502E-2</v>
      </c>
      <c r="F36" s="24">
        <v>2417781.6104806</v>
      </c>
      <c r="G36" s="24">
        <v>2430287.9700000002</v>
      </c>
      <c r="H36" s="24">
        <v>-12506.359519400168</v>
      </c>
      <c r="I36" s="24">
        <v>-203456.51167232121</v>
      </c>
      <c r="J36" s="24">
        <v>-215962.87119172138</v>
      </c>
      <c r="K36" s="24">
        <v>85396.633646501257</v>
      </c>
      <c r="L36" s="24"/>
      <c r="M36" s="23">
        <v>2.5720113992457835E-3</v>
      </c>
      <c r="N36" s="28">
        <v>62</v>
      </c>
      <c r="O36" s="29" t="s">
        <v>416</v>
      </c>
    </row>
    <row r="37" spans="1:15" ht="11.4">
      <c r="A37" s="25">
        <v>3</v>
      </c>
      <c r="B37" s="26">
        <v>51</v>
      </c>
      <c r="C37" s="27" t="s">
        <v>414</v>
      </c>
      <c r="D37" s="24">
        <v>1170373.25</v>
      </c>
      <c r="E37" s="22">
        <v>1.618259141669541E-2</v>
      </c>
      <c r="F37" s="24">
        <v>1230008.1121344296</v>
      </c>
      <c r="G37" s="24">
        <v>1232169.6299999999</v>
      </c>
      <c r="H37" s="24">
        <v>-2161.5178655702621</v>
      </c>
      <c r="I37" s="24">
        <v>-103505.2788633725</v>
      </c>
      <c r="J37" s="24">
        <v>-105666.79672894276</v>
      </c>
      <c r="K37" s="24">
        <v>43444.185231142219</v>
      </c>
      <c r="L37" s="24"/>
      <c r="M37" s="23">
        <v>1.3084700751552528E-3</v>
      </c>
      <c r="N37" s="28">
        <v>60</v>
      </c>
      <c r="O37" s="29" t="s">
        <v>414</v>
      </c>
    </row>
    <row r="38" spans="1:15" ht="11.4">
      <c r="A38" s="25">
        <v>3</v>
      </c>
      <c r="B38" s="26">
        <v>52</v>
      </c>
      <c r="C38" s="27" t="s">
        <v>418</v>
      </c>
      <c r="D38" s="24">
        <v>475863.17</v>
      </c>
      <c r="E38" s="22">
        <v>4.1686246727098341E-3</v>
      </c>
      <c r="F38" s="24">
        <v>500110.16516825312</v>
      </c>
      <c r="G38" s="24">
        <v>512533.46</v>
      </c>
      <c r="H38" s="24">
        <v>-12423.294831746898</v>
      </c>
      <c r="I38" s="24">
        <v>-42084.309524041528</v>
      </c>
      <c r="J38" s="24">
        <v>-54507.604355788426</v>
      </c>
      <c r="K38" s="24">
        <v>17664.012486750289</v>
      </c>
      <c r="L38" s="24"/>
      <c r="M38" s="23">
        <v>5.3201208914636152E-4</v>
      </c>
      <c r="N38" s="28">
        <v>63</v>
      </c>
      <c r="O38" s="29" t="s">
        <v>418</v>
      </c>
    </row>
    <row r="39" spans="1:15" ht="11.4">
      <c r="A39" s="25">
        <v>3</v>
      </c>
      <c r="B39" s="26">
        <v>65</v>
      </c>
      <c r="C39" s="27" t="s">
        <v>419</v>
      </c>
      <c r="D39" s="24">
        <v>721957.54</v>
      </c>
      <c r="E39" s="22">
        <v>-1.3889532460710332E-3</v>
      </c>
      <c r="F39" s="24">
        <v>758743.95695272181</v>
      </c>
      <c r="G39" s="24">
        <v>781867.04</v>
      </c>
      <c r="H39" s="24">
        <v>-23123.083047278225</v>
      </c>
      <c r="I39" s="24">
        <v>-63848.363336409479</v>
      </c>
      <c r="J39" s="24">
        <v>-86971.446383687697</v>
      </c>
      <c r="K39" s="24">
        <v>26799.020822442559</v>
      </c>
      <c r="L39" s="24"/>
      <c r="M39" s="23">
        <v>8.0714407700509347E-4</v>
      </c>
      <c r="N39" s="28">
        <v>66</v>
      </c>
      <c r="O39" s="29" t="s">
        <v>419</v>
      </c>
    </row>
    <row r="40" spans="1:15" ht="11.4">
      <c r="A40" s="25">
        <v>3</v>
      </c>
      <c r="B40" s="26">
        <v>61</v>
      </c>
      <c r="C40" s="27" t="s">
        <v>421</v>
      </c>
      <c r="D40" s="24">
        <v>2767307.04</v>
      </c>
      <c r="E40" s="22">
        <v>1.5668432200718872E-2</v>
      </c>
      <c r="F40" s="24">
        <v>2908311.607401072</v>
      </c>
      <c r="G40" s="24">
        <v>2925625.53</v>
      </c>
      <c r="H40" s="24">
        <v>-17313.922598927747</v>
      </c>
      <c r="I40" s="24">
        <v>-244734.64928882636</v>
      </c>
      <c r="J40" s="24">
        <v>-262048.57188775411</v>
      </c>
      <c r="K40" s="24">
        <v>102722.27226417203</v>
      </c>
      <c r="L40" s="24"/>
      <c r="M40" s="23">
        <v>3.0938322031936905E-3</v>
      </c>
      <c r="N40" s="28">
        <v>68</v>
      </c>
      <c r="O40" s="29" t="s">
        <v>421</v>
      </c>
    </row>
    <row r="41" spans="1:15" ht="11.4">
      <c r="A41" s="25">
        <v>3</v>
      </c>
      <c r="B41" s="26">
        <v>935</v>
      </c>
      <c r="C41" s="27" t="s">
        <v>1198</v>
      </c>
      <c r="D41" s="24">
        <v>4685050.8900000006</v>
      </c>
      <c r="E41" s="22">
        <v>8.5989487304041279E-4</v>
      </c>
      <c r="F41" s="24">
        <v>4923771.626241996</v>
      </c>
      <c r="G41" s="24">
        <v>5039863.7699999996</v>
      </c>
      <c r="H41" s="24">
        <v>-116092.1437580036</v>
      </c>
      <c r="I41" s="24">
        <v>-414335.76754983212</v>
      </c>
      <c r="J41" s="24">
        <v>-530427.91130783572</v>
      </c>
      <c r="K41" s="24">
        <v>173908.80958915263</v>
      </c>
      <c r="L41" s="24"/>
      <c r="M41" s="23">
        <v>5.2378579996975195E-3</v>
      </c>
      <c r="N41" s="28">
        <v>2362</v>
      </c>
      <c r="O41" s="29" t="s">
        <v>1198</v>
      </c>
    </row>
    <row r="42" spans="1:15" ht="11.4">
      <c r="A42" s="25">
        <v>3</v>
      </c>
      <c r="B42" s="26">
        <v>235</v>
      </c>
      <c r="C42" s="27" t="s">
        <v>758</v>
      </c>
      <c r="D42" s="24">
        <v>2273071.19</v>
      </c>
      <c r="E42" s="22">
        <v>3.9800909567207284E-2</v>
      </c>
      <c r="F42" s="24">
        <v>2388892.6059776754</v>
      </c>
      <c r="G42" s="24">
        <v>2409553.58</v>
      </c>
      <c r="H42" s="24">
        <v>-20660.974022324663</v>
      </c>
      <c r="I42" s="24">
        <v>-201025.49968332579</v>
      </c>
      <c r="J42" s="24">
        <v>-221686.47370565045</v>
      </c>
      <c r="K42" s="24">
        <v>84376.266991690791</v>
      </c>
      <c r="L42" s="24"/>
      <c r="M42" s="23">
        <v>2.5412795711218963E-3</v>
      </c>
      <c r="N42" s="28">
        <v>328</v>
      </c>
      <c r="O42" s="29" t="s">
        <v>758</v>
      </c>
    </row>
    <row r="43" spans="1:15" ht="11.4">
      <c r="A43" s="25">
        <v>3</v>
      </c>
      <c r="B43" s="26">
        <v>304</v>
      </c>
      <c r="C43" s="27" t="s">
        <v>579</v>
      </c>
      <c r="D43" s="24">
        <v>186552.08</v>
      </c>
      <c r="E43" s="22">
        <v>7.7382643700624476E-2</v>
      </c>
      <c r="F43" s="24">
        <v>196057.60105637333</v>
      </c>
      <c r="G43" s="24">
        <v>188119.31</v>
      </c>
      <c r="H43" s="24">
        <v>7938.2910563733312</v>
      </c>
      <c r="I43" s="24">
        <v>-16498.262467073793</v>
      </c>
      <c r="J43" s="24">
        <v>-8559.971410700462</v>
      </c>
      <c r="K43" s="24">
        <v>6924.8020823911183</v>
      </c>
      <c r="L43" s="24"/>
      <c r="M43" s="23">
        <v>2.0856407486925108E-4</v>
      </c>
      <c r="N43" s="28">
        <v>482</v>
      </c>
      <c r="O43" s="29" t="s">
        <v>579</v>
      </c>
    </row>
    <row r="44" spans="1:15" ht="11.4">
      <c r="A44" s="25">
        <v>3</v>
      </c>
      <c r="B44" s="26">
        <v>69</v>
      </c>
      <c r="C44" s="27" t="s">
        <v>423</v>
      </c>
      <c r="D44" s="24">
        <v>1374153.49</v>
      </c>
      <c r="E44" s="22">
        <v>1.3440084886998016E-2</v>
      </c>
      <c r="F44" s="24">
        <v>1444171.7119028806</v>
      </c>
      <c r="G44" s="24">
        <v>1470715.61</v>
      </c>
      <c r="H44" s="24">
        <v>-26543.898097119527</v>
      </c>
      <c r="I44" s="24">
        <v>-121527.16253855472</v>
      </c>
      <c r="J44" s="24">
        <v>-148071.06063567425</v>
      </c>
      <c r="K44" s="24">
        <v>51008.495585131095</v>
      </c>
      <c r="L44" s="24"/>
      <c r="M44" s="23">
        <v>1.5362951266488301E-3</v>
      </c>
      <c r="N44" s="28">
        <v>73</v>
      </c>
      <c r="O44" s="29" t="s">
        <v>423</v>
      </c>
    </row>
    <row r="45" spans="1:15" ht="11.4">
      <c r="A45" s="25">
        <v>3</v>
      </c>
      <c r="B45" s="26">
        <v>71</v>
      </c>
      <c r="C45" s="27" t="s">
        <v>425</v>
      </c>
      <c r="D45" s="24">
        <v>1274630.1499999999</v>
      </c>
      <c r="E45" s="22">
        <v>1.2753271948736482E-3</v>
      </c>
      <c r="F45" s="24">
        <v>1339577.288246399</v>
      </c>
      <c r="G45" s="24">
        <v>1372316.85</v>
      </c>
      <c r="H45" s="24">
        <v>-32739.561753601069</v>
      </c>
      <c r="I45" s="24">
        <v>-112725.53360512324</v>
      </c>
      <c r="J45" s="24">
        <v>-145465.0953587243</v>
      </c>
      <c r="K45" s="24">
        <v>47314.195140566124</v>
      </c>
      <c r="L45" s="24"/>
      <c r="M45" s="23">
        <v>1.4250286463447887E-3</v>
      </c>
      <c r="N45" s="28">
        <v>76</v>
      </c>
      <c r="O45" s="29" t="s">
        <v>425</v>
      </c>
    </row>
    <row r="46" spans="1:15" ht="11.4">
      <c r="A46" s="25">
        <v>3</v>
      </c>
      <c r="B46" s="26">
        <v>74</v>
      </c>
      <c r="C46" s="27" t="s">
        <v>429</v>
      </c>
      <c r="D46" s="24">
        <v>239193.67</v>
      </c>
      <c r="E46" s="22">
        <v>-2.3948059931175047E-2</v>
      </c>
      <c r="F46" s="24">
        <v>251381.47550040623</v>
      </c>
      <c r="G46" s="24">
        <v>260576.35</v>
      </c>
      <c r="H46" s="24">
        <v>-9194.8744995937741</v>
      </c>
      <c r="I46" s="24">
        <v>-21153.770829693432</v>
      </c>
      <c r="J46" s="24">
        <v>-30348.645329287207</v>
      </c>
      <c r="K46" s="24">
        <v>8878.854763295989</v>
      </c>
      <c r="L46" s="24"/>
      <c r="M46" s="23">
        <v>2.6741704781919852E-4</v>
      </c>
      <c r="N46" s="28">
        <v>84</v>
      </c>
      <c r="O46" s="29" t="s">
        <v>429</v>
      </c>
    </row>
    <row r="47" spans="1:15" ht="11.4">
      <c r="A47" s="25">
        <v>3</v>
      </c>
      <c r="B47" s="26">
        <v>76</v>
      </c>
      <c r="C47" s="27" t="s">
        <v>433</v>
      </c>
      <c r="D47" s="24">
        <v>345798.57</v>
      </c>
      <c r="E47" s="22">
        <v>2.8063759362873728E-2</v>
      </c>
      <c r="F47" s="24">
        <v>363418.29092939832</v>
      </c>
      <c r="G47" s="24">
        <v>366975.52</v>
      </c>
      <c r="H47" s="24">
        <v>-3557.2290706016938</v>
      </c>
      <c r="I47" s="24">
        <v>-30581.677613022541</v>
      </c>
      <c r="J47" s="24">
        <v>-34138.906683624235</v>
      </c>
      <c r="K47" s="24">
        <v>12836.022292669539</v>
      </c>
      <c r="L47" s="24"/>
      <c r="M47" s="23">
        <v>3.8660066852730867E-4</v>
      </c>
      <c r="N47" s="28">
        <v>90</v>
      </c>
      <c r="O47" s="29" t="s">
        <v>433</v>
      </c>
    </row>
    <row r="48" spans="1:15" ht="11.4">
      <c r="A48" s="25">
        <v>3</v>
      </c>
      <c r="B48" s="26">
        <v>78</v>
      </c>
      <c r="C48" s="27" t="s">
        <v>1094</v>
      </c>
      <c r="D48" s="24">
        <v>1636121.78</v>
      </c>
      <c r="E48" s="22">
        <v>-1.8412508760661195E-2</v>
      </c>
      <c r="F48" s="24">
        <v>1719488.2588437686</v>
      </c>
      <c r="G48" s="24">
        <v>1789257.55</v>
      </c>
      <c r="H48" s="24">
        <v>-69769.291156231426</v>
      </c>
      <c r="I48" s="24">
        <v>-144695.07150247786</v>
      </c>
      <c r="J48" s="24">
        <v>-214464.36265870929</v>
      </c>
      <c r="K48" s="24">
        <v>60732.742884397027</v>
      </c>
      <c r="L48" s="24"/>
      <c r="M48" s="23">
        <v>1.8291740591642419E-3</v>
      </c>
      <c r="N48" s="28">
        <v>92</v>
      </c>
      <c r="O48" s="29" t="s">
        <v>1094</v>
      </c>
    </row>
    <row r="49" spans="1:15" ht="11.4">
      <c r="A49" s="25">
        <v>3</v>
      </c>
      <c r="B49" s="26">
        <v>77</v>
      </c>
      <c r="C49" s="27" t="s">
        <v>1096</v>
      </c>
      <c r="D49" s="24">
        <v>869253.89</v>
      </c>
      <c r="E49" s="22">
        <v>-3.6072066048722135E-3</v>
      </c>
      <c r="F49" s="24">
        <v>913545.60282748193</v>
      </c>
      <c r="G49" s="24">
        <v>935738.99</v>
      </c>
      <c r="H49" s="24">
        <v>-22193.387172518065</v>
      </c>
      <c r="I49" s="24">
        <v>-76874.933947372192</v>
      </c>
      <c r="J49" s="24">
        <v>-99068.321119890257</v>
      </c>
      <c r="K49" s="24">
        <v>32266.652548706938</v>
      </c>
      <c r="L49" s="24"/>
      <c r="M49" s="23">
        <v>9.7182048784633091E-4</v>
      </c>
      <c r="N49" s="28">
        <v>94</v>
      </c>
      <c r="O49" s="29" t="s">
        <v>1096</v>
      </c>
    </row>
    <row r="50" spans="1:15" ht="11.4">
      <c r="A50" s="25">
        <v>3</v>
      </c>
      <c r="B50" s="26">
        <v>79</v>
      </c>
      <c r="C50" s="27" t="s">
        <v>1098</v>
      </c>
      <c r="D50" s="24">
        <v>1350262.82</v>
      </c>
      <c r="E50" s="22">
        <v>5.9432072766286642E-3</v>
      </c>
      <c r="F50" s="24">
        <v>1419063.7235715284</v>
      </c>
      <c r="G50" s="24">
        <v>1447824.19</v>
      </c>
      <c r="H50" s="24">
        <v>-28760.466428471496</v>
      </c>
      <c r="I50" s="24">
        <v>-119414.32335619748</v>
      </c>
      <c r="J50" s="24">
        <v>-148174.78978466897</v>
      </c>
      <c r="K50" s="24">
        <v>50121.675339729823</v>
      </c>
      <c r="L50" s="24"/>
      <c r="M50" s="23">
        <v>1.50958550493592E-3</v>
      </c>
      <c r="N50" s="28">
        <v>98</v>
      </c>
      <c r="O50" s="29" t="s">
        <v>1098</v>
      </c>
    </row>
    <row r="51" spans="1:15" ht="11.4">
      <c r="A51" s="25">
        <v>3</v>
      </c>
      <c r="B51" s="26">
        <v>81</v>
      </c>
      <c r="C51" s="27" t="s">
        <v>1100</v>
      </c>
      <c r="D51" s="24">
        <v>474551</v>
      </c>
      <c r="E51" s="22">
        <v>-2.866428080125585E-2</v>
      </c>
      <c r="F51" s="24">
        <v>498731.13523528131</v>
      </c>
      <c r="G51" s="24">
        <v>515130.75</v>
      </c>
      <c r="H51" s="24">
        <v>-16399.614764718688</v>
      </c>
      <c r="I51" s="24">
        <v>-41968.264047296259</v>
      </c>
      <c r="J51" s="24">
        <v>-58367.878812014947</v>
      </c>
      <c r="K51" s="24">
        <v>17615.304814616851</v>
      </c>
      <c r="L51" s="24"/>
      <c r="M51" s="23">
        <v>5.305450911792459E-4</v>
      </c>
      <c r="N51" s="28">
        <v>101</v>
      </c>
      <c r="O51" s="29" t="s">
        <v>1100</v>
      </c>
    </row>
    <row r="52" spans="1:15" ht="11.4">
      <c r="A52" s="25">
        <v>3</v>
      </c>
      <c r="B52" s="26">
        <v>82</v>
      </c>
      <c r="C52" s="27" t="s">
        <v>1102</v>
      </c>
      <c r="D52" s="24">
        <v>1609543.16</v>
      </c>
      <c r="E52" s="22">
        <v>2.0638060820660987E-2</v>
      </c>
      <c r="F52" s="24">
        <v>1691555.3594808187</v>
      </c>
      <c r="G52" s="24">
        <v>1709116.95</v>
      </c>
      <c r="H52" s="24">
        <v>-17561.59051918122</v>
      </c>
      <c r="I52" s="24">
        <v>-142344.51583581031</v>
      </c>
      <c r="J52" s="24">
        <v>-159906.10635499153</v>
      </c>
      <c r="K52" s="24">
        <v>59746.146095322983</v>
      </c>
      <c r="L52" s="24"/>
      <c r="M52" s="23">
        <v>1.7994593259294187E-3</v>
      </c>
      <c r="N52" s="28">
        <v>103</v>
      </c>
      <c r="O52" s="29" t="s">
        <v>1102</v>
      </c>
    </row>
    <row r="53" spans="1:15" ht="11.4">
      <c r="A53" s="25">
        <v>3</v>
      </c>
      <c r="B53" s="26">
        <v>84</v>
      </c>
      <c r="C53" s="27" t="s">
        <v>1104</v>
      </c>
      <c r="D53" s="24">
        <v>3233931.17</v>
      </c>
      <c r="E53" s="22">
        <v>3.0466442979313415E-2</v>
      </c>
      <c r="F53" s="24">
        <v>3398711.9691811032</v>
      </c>
      <c r="G53" s="24">
        <v>3416241.85</v>
      </c>
      <c r="H53" s="24">
        <v>-17529.880818896927</v>
      </c>
      <c r="I53" s="24">
        <v>-286001.87809812167</v>
      </c>
      <c r="J53" s="24">
        <v>-303531.7589170186</v>
      </c>
      <c r="K53" s="24">
        <v>120043.33213720022</v>
      </c>
      <c r="L53" s="24"/>
      <c r="M53" s="23">
        <v>3.615515102602366E-3</v>
      </c>
      <c r="N53" s="28">
        <v>108</v>
      </c>
      <c r="O53" s="29" t="s">
        <v>1104</v>
      </c>
    </row>
    <row r="54" spans="1:15" ht="11.4">
      <c r="A54" s="25">
        <v>3</v>
      </c>
      <c r="B54" s="26">
        <v>86</v>
      </c>
      <c r="C54" s="27" t="s">
        <v>1106</v>
      </c>
      <c r="D54" s="24">
        <v>1728840.33</v>
      </c>
      <c r="E54" s="22">
        <v>0.11156627099246784</v>
      </c>
      <c r="F54" s="24">
        <v>1816931.1631867564</v>
      </c>
      <c r="G54" s="24">
        <v>1812465.62</v>
      </c>
      <c r="H54" s="24">
        <v>4465.5431867563166</v>
      </c>
      <c r="I54" s="24">
        <v>-152894.89952619383</v>
      </c>
      <c r="J54" s="24">
        <v>-148429.35633943751</v>
      </c>
      <c r="K54" s="24">
        <v>64174.449930044997</v>
      </c>
      <c r="L54" s="24"/>
      <c r="M54" s="23">
        <v>1.9328328262172192E-3</v>
      </c>
      <c r="N54" s="28">
        <v>116</v>
      </c>
      <c r="O54" s="29" t="s">
        <v>1106</v>
      </c>
    </row>
    <row r="55" spans="1:15" ht="11.4">
      <c r="A55" s="25">
        <v>3</v>
      </c>
      <c r="B55" s="26">
        <v>111</v>
      </c>
      <c r="C55" s="27" t="s">
        <v>547</v>
      </c>
      <c r="D55" s="24">
        <v>3298667.22</v>
      </c>
      <c r="E55" s="22">
        <v>-7.3011652880990239E-3</v>
      </c>
      <c r="F55" s="24">
        <v>3466746.5612631934</v>
      </c>
      <c r="G55" s="24">
        <v>3554912.7</v>
      </c>
      <c r="H55" s="24">
        <v>-88166.13873680681</v>
      </c>
      <c r="I55" s="24">
        <v>-291726.99434438179</v>
      </c>
      <c r="J55" s="24">
        <v>-379893.1330811886</v>
      </c>
      <c r="K55" s="24">
        <v>122446.33045191094</v>
      </c>
      <c r="L55" s="24"/>
      <c r="M55" s="23">
        <v>3.6878896072390318E-3</v>
      </c>
      <c r="N55" s="28">
        <v>2023</v>
      </c>
      <c r="O55" s="29" t="s">
        <v>547</v>
      </c>
    </row>
    <row r="56" spans="1:15" ht="11.4">
      <c r="A56" s="25">
        <v>3</v>
      </c>
      <c r="B56" s="26">
        <v>90</v>
      </c>
      <c r="C56" s="27" t="s">
        <v>1108</v>
      </c>
      <c r="D56" s="24">
        <v>573456.56000000006</v>
      </c>
      <c r="E56" s="22">
        <v>-2.3749937117753441E-2</v>
      </c>
      <c r="F56" s="24">
        <v>602676.30070723535</v>
      </c>
      <c r="G56" s="24">
        <v>619278.84</v>
      </c>
      <c r="H56" s="24">
        <v>-16602.539292764617</v>
      </c>
      <c r="I56" s="24">
        <v>-50715.257853706331</v>
      </c>
      <c r="J56" s="24">
        <v>-67317.797146470955</v>
      </c>
      <c r="K56" s="24">
        <v>21286.673302430336</v>
      </c>
      <c r="L56" s="24"/>
      <c r="M56" s="23">
        <v>6.4112089725348116E-4</v>
      </c>
      <c r="N56" s="28">
        <v>126</v>
      </c>
      <c r="O56" s="29" t="s">
        <v>1108</v>
      </c>
    </row>
    <row r="57" spans="1:15" ht="11.4">
      <c r="A57" s="25">
        <v>3</v>
      </c>
      <c r="B57" s="26">
        <v>91</v>
      </c>
      <c r="C57" s="27" t="s">
        <v>1112</v>
      </c>
      <c r="D57" s="24">
        <v>78100127.670000002</v>
      </c>
      <c r="E57" s="22">
        <v>1.1211874905197546E-2</v>
      </c>
      <c r="F57" s="24">
        <v>82079619.123928741</v>
      </c>
      <c r="G57" s="24">
        <v>83277712.060000002</v>
      </c>
      <c r="H57" s="24">
        <v>-1198092.9360712618</v>
      </c>
      <c r="I57" s="24">
        <v>-6907006.3706158223</v>
      </c>
      <c r="J57" s="24">
        <v>-8105099.306687084</v>
      </c>
      <c r="K57" s="24">
        <v>2899072.0806984743</v>
      </c>
      <c r="L57" s="24"/>
      <c r="M57" s="23">
        <v>8.7315461048003057E-2</v>
      </c>
      <c r="N57" s="28">
        <v>130</v>
      </c>
      <c r="O57" s="29" t="s">
        <v>1112</v>
      </c>
    </row>
    <row r="58" spans="1:15" ht="11.4">
      <c r="A58" s="25">
        <v>3</v>
      </c>
      <c r="B58" s="26">
        <v>97</v>
      </c>
      <c r="C58" s="27" t="s">
        <v>1114</v>
      </c>
      <c r="D58" s="24">
        <v>386936.52</v>
      </c>
      <c r="E58" s="22">
        <v>1.6903765883909568E-2</v>
      </c>
      <c r="F58" s="24">
        <v>406652.37220781151</v>
      </c>
      <c r="G58" s="24">
        <v>405952.38</v>
      </c>
      <c r="H58" s="24">
        <v>699.99220781150507</v>
      </c>
      <c r="I58" s="24">
        <v>-34219.828934934143</v>
      </c>
      <c r="J58" s="24">
        <v>-33519.836727122638</v>
      </c>
      <c r="K58" s="24">
        <v>14363.060542928135</v>
      </c>
      <c r="L58" s="24"/>
      <c r="M58" s="23">
        <v>4.3259264290662148E-4</v>
      </c>
      <c r="N58" s="28">
        <v>136</v>
      </c>
      <c r="O58" s="29" t="s">
        <v>1114</v>
      </c>
    </row>
    <row r="59" spans="1:15" ht="11.4">
      <c r="A59" s="25">
        <v>3</v>
      </c>
      <c r="B59" s="26">
        <v>283</v>
      </c>
      <c r="C59" s="27" t="s">
        <v>435</v>
      </c>
      <c r="D59" s="24">
        <v>4937754.9400000004</v>
      </c>
      <c r="E59" s="22">
        <v>1.7108896720224372E-2</v>
      </c>
      <c r="F59" s="24">
        <v>5189351.8857611064</v>
      </c>
      <c r="G59" s="24">
        <v>5236706.08</v>
      </c>
      <c r="H59" s="24">
        <v>-47354.194238893688</v>
      </c>
      <c r="I59" s="24">
        <v>-436684.36716551334</v>
      </c>
      <c r="J59" s="24">
        <v>-484038.56140440702</v>
      </c>
      <c r="K59" s="24">
        <v>183289.16885219954</v>
      </c>
      <c r="L59" s="24"/>
      <c r="M59" s="23">
        <v>5.5203795690306669E-3</v>
      </c>
      <c r="N59" s="28">
        <v>138</v>
      </c>
      <c r="O59" s="29" t="s">
        <v>435</v>
      </c>
    </row>
    <row r="60" spans="1:15" ht="11.4">
      <c r="A60" s="25">
        <v>3</v>
      </c>
      <c r="B60" s="26">
        <v>99</v>
      </c>
      <c r="C60" s="27" t="s">
        <v>437</v>
      </c>
      <c r="D60" s="24">
        <v>308657.38</v>
      </c>
      <c r="E60" s="22">
        <v>1.7641757255992999E-2</v>
      </c>
      <c r="F60" s="24">
        <v>324384.61941108044</v>
      </c>
      <c r="G60" s="24">
        <v>322299.34000000003</v>
      </c>
      <c r="H60" s="24">
        <v>2085.2794110804098</v>
      </c>
      <c r="I60" s="24">
        <v>-27296.991101033735</v>
      </c>
      <c r="J60" s="24">
        <v>-25211.711689953325</v>
      </c>
      <c r="K60" s="24">
        <v>11457.343535217547</v>
      </c>
      <c r="L60" s="24"/>
      <c r="M60" s="23">
        <v>3.4507704717774728E-4</v>
      </c>
      <c r="N60" s="28">
        <v>141</v>
      </c>
      <c r="O60" s="29" t="s">
        <v>437</v>
      </c>
    </row>
    <row r="61" spans="1:15" ht="11.4">
      <c r="A61" s="25">
        <v>3</v>
      </c>
      <c r="B61" s="26">
        <v>102</v>
      </c>
      <c r="C61" s="27" t="s">
        <v>439</v>
      </c>
      <c r="D61" s="24">
        <v>1743788.23</v>
      </c>
      <c r="E61" s="22">
        <v>5.5023109266507109E-3</v>
      </c>
      <c r="F61" s="24">
        <v>1832640.714186298</v>
      </c>
      <c r="G61" s="24">
        <v>1872716.61</v>
      </c>
      <c r="H61" s="24">
        <v>-40075.89581370214</v>
      </c>
      <c r="I61" s="24">
        <v>-154216.85947181101</v>
      </c>
      <c r="J61" s="24">
        <v>-194292.75528551315</v>
      </c>
      <c r="K61" s="24">
        <v>64729.315086452654</v>
      </c>
      <c r="L61" s="24"/>
      <c r="M61" s="23">
        <v>1.9495444862251809E-3</v>
      </c>
      <c r="N61" s="28">
        <v>146</v>
      </c>
      <c r="O61" s="29" t="s">
        <v>439</v>
      </c>
    </row>
    <row r="62" spans="1:15" ht="11.4">
      <c r="A62" s="25">
        <v>3</v>
      </c>
      <c r="B62" s="26">
        <v>103</v>
      </c>
      <c r="C62" s="27" t="s">
        <v>441</v>
      </c>
      <c r="D62" s="24">
        <v>486947.3</v>
      </c>
      <c r="E62" s="22">
        <v>0.24367708840387722</v>
      </c>
      <c r="F62" s="24">
        <v>511759.07274192892</v>
      </c>
      <c r="G62" s="24">
        <v>501886.69</v>
      </c>
      <c r="H62" s="24">
        <v>9872.3827419289155</v>
      </c>
      <c r="I62" s="24">
        <v>-43064.56600769567</v>
      </c>
      <c r="J62" s="24">
        <v>-33192.183265766755</v>
      </c>
      <c r="K62" s="24">
        <v>18075.454731218932</v>
      </c>
      <c r="L62" s="24"/>
      <c r="M62" s="23">
        <v>5.4440407812434831E-4</v>
      </c>
      <c r="N62" s="28">
        <v>148</v>
      </c>
      <c r="O62" s="29" t="s">
        <v>441</v>
      </c>
    </row>
    <row r="63" spans="1:15" ht="11.4">
      <c r="A63" s="25">
        <v>3</v>
      </c>
      <c r="B63" s="26">
        <v>105</v>
      </c>
      <c r="C63" s="27" t="s">
        <v>443</v>
      </c>
      <c r="D63" s="24">
        <v>445174.98</v>
      </c>
      <c r="E63" s="22">
        <v>-9.3602029884289929E-3</v>
      </c>
      <c r="F63" s="24">
        <v>467858.29795689747</v>
      </c>
      <c r="G63" s="24">
        <v>475775.24</v>
      </c>
      <c r="H63" s="24">
        <v>-7916.942043102521</v>
      </c>
      <c r="I63" s="24">
        <v>-39370.312375044683</v>
      </c>
      <c r="J63" s="24">
        <v>-47287.254418147204</v>
      </c>
      <c r="K63" s="24">
        <v>16524.868704398388</v>
      </c>
      <c r="L63" s="24"/>
      <c r="M63" s="23">
        <v>4.9770288199754915E-4</v>
      </c>
      <c r="N63" s="28">
        <v>151</v>
      </c>
      <c r="O63" s="29" t="s">
        <v>443</v>
      </c>
    </row>
    <row r="64" spans="1:15" ht="11.4">
      <c r="A64" s="25">
        <v>3</v>
      </c>
      <c r="B64" s="26">
        <v>106</v>
      </c>
      <c r="C64" s="27" t="s">
        <v>445</v>
      </c>
      <c r="D64" s="24">
        <v>6624183.7300000004</v>
      </c>
      <c r="E64" s="22">
        <v>2.2352291781795531E-2</v>
      </c>
      <c r="F64" s="24">
        <v>6961710.4835307067</v>
      </c>
      <c r="G64" s="24">
        <v>6979711.0499999998</v>
      </c>
      <c r="H64" s="24">
        <v>-18000.566469293088</v>
      </c>
      <c r="I64" s="24">
        <v>-585828.48182480677</v>
      </c>
      <c r="J64" s="24">
        <v>-603829.04829409986</v>
      </c>
      <c r="K64" s="24">
        <v>245889.30494715134</v>
      </c>
      <c r="L64" s="24"/>
      <c r="M64" s="23">
        <v>7.4057965551035136E-3</v>
      </c>
      <c r="N64" s="28">
        <v>153</v>
      </c>
      <c r="O64" s="29" t="s">
        <v>445</v>
      </c>
    </row>
    <row r="65" spans="1:15" ht="11.4">
      <c r="A65" s="25">
        <v>3</v>
      </c>
      <c r="B65" s="26">
        <v>224</v>
      </c>
      <c r="C65" s="27" t="s">
        <v>159</v>
      </c>
      <c r="D65" s="24">
        <v>1417689.81</v>
      </c>
      <c r="E65" s="22">
        <v>0.12320794773934218</v>
      </c>
      <c r="F65" s="24">
        <v>1489926.3690368165</v>
      </c>
      <c r="G65" s="24">
        <v>1496503.57</v>
      </c>
      <c r="H65" s="24">
        <v>-6577.200963183539</v>
      </c>
      <c r="I65" s="24">
        <v>-125377.42051590086</v>
      </c>
      <c r="J65" s="24">
        <v>-131954.6214790844</v>
      </c>
      <c r="K65" s="24">
        <v>52624.561186734929</v>
      </c>
      <c r="L65" s="24"/>
      <c r="M65" s="23">
        <v>1.5849684638960572E-3</v>
      </c>
      <c r="N65" s="28">
        <v>308</v>
      </c>
      <c r="O65" s="29" t="s">
        <v>159</v>
      </c>
    </row>
    <row r="66" spans="1:15" ht="11.4">
      <c r="A66" s="25">
        <v>3</v>
      </c>
      <c r="B66" s="26">
        <v>139</v>
      </c>
      <c r="C66" s="27" t="s">
        <v>451</v>
      </c>
      <c r="D66" s="24">
        <v>1458900.98</v>
      </c>
      <c r="E66" s="22">
        <v>3.171743653840587E-2</v>
      </c>
      <c r="F66" s="24">
        <v>1533237.401146061</v>
      </c>
      <c r="G66" s="24">
        <v>1544006.97</v>
      </c>
      <c r="H66" s="24">
        <v>-10769.568853938952</v>
      </c>
      <c r="I66" s="24">
        <v>-129022.04725624702</v>
      </c>
      <c r="J66" s="24">
        <v>-139791.61611018598</v>
      </c>
      <c r="K66" s="24">
        <v>54154.317359026194</v>
      </c>
      <c r="L66" s="24"/>
      <c r="M66" s="23">
        <v>1.6310422977837812E-3</v>
      </c>
      <c r="N66" s="28">
        <v>164</v>
      </c>
      <c r="O66" s="29" t="s">
        <v>451</v>
      </c>
    </row>
    <row r="67" spans="1:15" ht="11.4">
      <c r="A67" s="25">
        <v>3</v>
      </c>
      <c r="B67" s="26">
        <v>142</v>
      </c>
      <c r="C67" s="27" t="s">
        <v>457</v>
      </c>
      <c r="D67" s="24">
        <v>1266941.92</v>
      </c>
      <c r="E67" s="22">
        <v>9.9687609596000315E-3</v>
      </c>
      <c r="F67" s="24">
        <v>1331497.314385107</v>
      </c>
      <c r="G67" s="24">
        <v>1349777.92</v>
      </c>
      <c r="H67" s="24">
        <v>-18280.605614892906</v>
      </c>
      <c r="I67" s="24">
        <v>-112045.60317257469</v>
      </c>
      <c r="J67" s="24">
        <v>-130326.20878746759</v>
      </c>
      <c r="K67" s="24">
        <v>47028.808501543383</v>
      </c>
      <c r="L67" s="24"/>
      <c r="M67" s="23">
        <v>1.4164332526223921E-3</v>
      </c>
      <c r="N67" s="28">
        <v>172</v>
      </c>
      <c r="O67" s="29" t="s">
        <v>457</v>
      </c>
    </row>
    <row r="68" spans="1:15" ht="11.4">
      <c r="A68" s="25">
        <v>3</v>
      </c>
      <c r="B68" s="26">
        <v>143</v>
      </c>
      <c r="C68" s="27" t="s">
        <v>1149</v>
      </c>
      <c r="D68" s="24">
        <v>1336645.25</v>
      </c>
      <c r="E68" s="22">
        <v>1.5216984346948985E-2</v>
      </c>
      <c r="F68" s="24">
        <v>1404752.2878243781</v>
      </c>
      <c r="G68" s="24">
        <v>1411229.81</v>
      </c>
      <c r="H68" s="24">
        <v>-6477.5221756219398</v>
      </c>
      <c r="I68" s="24">
        <v>-118210.01491844781</v>
      </c>
      <c r="J68" s="24">
        <v>-124687.53709406975</v>
      </c>
      <c r="K68" s="24">
        <v>49616.191953572416</v>
      </c>
      <c r="L68" s="24"/>
      <c r="M68" s="23">
        <v>1.4943611456630708E-3</v>
      </c>
      <c r="N68" s="28">
        <v>176</v>
      </c>
      <c r="O68" s="29" t="s">
        <v>1149</v>
      </c>
    </row>
    <row r="69" spans="1:15" ht="11.4">
      <c r="A69" s="25">
        <v>3</v>
      </c>
      <c r="B69" s="26">
        <v>145</v>
      </c>
      <c r="C69" s="27" t="s">
        <v>1151</v>
      </c>
      <c r="D69" s="24">
        <v>2525421.08</v>
      </c>
      <c r="E69" s="22">
        <v>2.1625847369652371E-2</v>
      </c>
      <c r="F69" s="24">
        <v>2654100.6597299562</v>
      </c>
      <c r="G69" s="24">
        <v>2688820.75</v>
      </c>
      <c r="H69" s="24">
        <v>-34720.090270043816</v>
      </c>
      <c r="I69" s="24">
        <v>-223342.77815460952</v>
      </c>
      <c r="J69" s="24">
        <v>-258062.86842465334</v>
      </c>
      <c r="K69" s="24">
        <v>93743.479856662176</v>
      </c>
      <c r="L69" s="24"/>
      <c r="M69" s="23">
        <v>2.8234051917593469E-3</v>
      </c>
      <c r="N69" s="28">
        <v>177</v>
      </c>
      <c r="O69" s="29" t="s">
        <v>1151</v>
      </c>
    </row>
    <row r="70" spans="1:15" ht="11.4">
      <c r="A70" s="25">
        <v>3</v>
      </c>
      <c r="B70" s="26">
        <v>146</v>
      </c>
      <c r="C70" s="27" t="s">
        <v>1153</v>
      </c>
      <c r="D70" s="24">
        <v>773125.64</v>
      </c>
      <c r="E70" s="22">
        <v>1.4323621820530154E-2</v>
      </c>
      <c r="F70" s="24">
        <v>812519.26161087735</v>
      </c>
      <c r="G70" s="24">
        <v>818623.54</v>
      </c>
      <c r="H70" s="24">
        <v>-6104.2783891226863</v>
      </c>
      <c r="I70" s="24">
        <v>-68373.559430398236</v>
      </c>
      <c r="J70" s="24">
        <v>-74477.837819520922</v>
      </c>
      <c r="K70" s="24">
        <v>28698.377642436182</v>
      </c>
      <c r="L70" s="24"/>
      <c r="M70" s="23">
        <v>8.6434969722287561E-4</v>
      </c>
      <c r="N70" s="28">
        <v>180</v>
      </c>
      <c r="O70" s="29" t="s">
        <v>1153</v>
      </c>
    </row>
    <row r="71" spans="1:15" ht="11.4">
      <c r="A71" s="25">
        <v>3</v>
      </c>
      <c r="B71" s="26">
        <v>153</v>
      </c>
      <c r="C71" s="27" t="s">
        <v>1157</v>
      </c>
      <c r="D71" s="24">
        <v>5153818.28</v>
      </c>
      <c r="E71" s="22">
        <v>-1.0517644405766756E-3</v>
      </c>
      <c r="F71" s="24">
        <v>5416424.4550759466</v>
      </c>
      <c r="G71" s="24">
        <v>5531488.5300000003</v>
      </c>
      <c r="H71" s="24">
        <v>-115064.07492405362</v>
      </c>
      <c r="I71" s="24">
        <v>-455792.54163793201</v>
      </c>
      <c r="J71" s="24">
        <v>-570856.61656198557</v>
      </c>
      <c r="K71" s="24">
        <v>191309.42714554252</v>
      </c>
      <c r="L71" s="24"/>
      <c r="M71" s="23">
        <v>5.7619370505675145E-3</v>
      </c>
      <c r="N71" s="28">
        <v>185</v>
      </c>
      <c r="O71" s="29" t="s">
        <v>1157</v>
      </c>
    </row>
    <row r="72" spans="1:15" ht="11.4">
      <c r="A72" s="25">
        <v>3</v>
      </c>
      <c r="B72" s="26">
        <v>149</v>
      </c>
      <c r="C72" s="27" t="s">
        <v>1161</v>
      </c>
      <c r="D72" s="24">
        <v>1089751.08</v>
      </c>
      <c r="E72" s="22">
        <v>4.232728367081804E-2</v>
      </c>
      <c r="F72" s="24">
        <v>1145277.9432606273</v>
      </c>
      <c r="G72" s="24">
        <v>1137589.69</v>
      </c>
      <c r="H72" s="24">
        <v>7688.253260627389</v>
      </c>
      <c r="I72" s="24">
        <v>-96375.228523944272</v>
      </c>
      <c r="J72" s="24">
        <v>-88686.975263316883</v>
      </c>
      <c r="K72" s="24">
        <v>40451.495089585551</v>
      </c>
      <c r="L72" s="24"/>
      <c r="M72" s="23">
        <v>1.2183349863371519E-3</v>
      </c>
      <c r="N72" s="28">
        <v>192</v>
      </c>
      <c r="O72" s="29" t="s">
        <v>1161</v>
      </c>
    </row>
    <row r="73" spans="1:15" ht="11.4">
      <c r="A73" s="25">
        <v>3</v>
      </c>
      <c r="B73" s="26">
        <v>164</v>
      </c>
      <c r="C73" s="27" t="s">
        <v>1167</v>
      </c>
      <c r="D73" s="24">
        <v>1561037.85</v>
      </c>
      <c r="E73" s="22">
        <v>1.3810781475306358E-2</v>
      </c>
      <c r="F73" s="24">
        <v>1640578.5238588538</v>
      </c>
      <c r="G73" s="24">
        <v>1651551.97</v>
      </c>
      <c r="H73" s="24">
        <v>-10973.446141146123</v>
      </c>
      <c r="I73" s="24">
        <v>-138054.81113014967</v>
      </c>
      <c r="J73" s="24">
        <v>-149028.25727129579</v>
      </c>
      <c r="K73" s="24">
        <v>57945.631881302827</v>
      </c>
      <c r="L73" s="24"/>
      <c r="M73" s="23">
        <v>1.7452306885087253E-3</v>
      </c>
      <c r="N73" s="28">
        <v>202</v>
      </c>
      <c r="O73" s="29" t="s">
        <v>1167</v>
      </c>
    </row>
    <row r="74" spans="1:15" ht="11.4">
      <c r="A74" s="25">
        <v>3</v>
      </c>
      <c r="B74" s="26">
        <v>165</v>
      </c>
      <c r="C74" s="27" t="s">
        <v>1169</v>
      </c>
      <c r="D74" s="24">
        <v>2818379.91</v>
      </c>
      <c r="E74" s="22">
        <v>2.5746497029270184E-2</v>
      </c>
      <c r="F74" s="24">
        <v>2961986.8297371832</v>
      </c>
      <c r="G74" s="24">
        <v>2979194.82</v>
      </c>
      <c r="H74" s="24">
        <v>-17207.99026281666</v>
      </c>
      <c r="I74" s="24">
        <v>-249251.42344758534</v>
      </c>
      <c r="J74" s="24">
        <v>-266459.41371040198</v>
      </c>
      <c r="K74" s="24">
        <v>104618.09415224582</v>
      </c>
      <c r="L74" s="24"/>
      <c r="M74" s="23">
        <v>3.1509313568588095E-3</v>
      </c>
      <c r="N74" s="28">
        <v>207</v>
      </c>
      <c r="O74" s="29" t="s">
        <v>1169</v>
      </c>
    </row>
    <row r="75" spans="1:15" ht="11.4">
      <c r="A75" s="25">
        <v>3</v>
      </c>
      <c r="B75" s="26">
        <v>169</v>
      </c>
      <c r="C75" s="27" t="s">
        <v>461</v>
      </c>
      <c r="D75" s="24">
        <v>1025482.41</v>
      </c>
      <c r="E75" s="22">
        <v>4.2424708505911877E-3</v>
      </c>
      <c r="F75" s="24">
        <v>1077734.5459246999</v>
      </c>
      <c r="G75" s="24">
        <v>1097333.96</v>
      </c>
      <c r="H75" s="24">
        <v>-19599.414075300097</v>
      </c>
      <c r="I75" s="24">
        <v>-90691.446354001426</v>
      </c>
      <c r="J75" s="24">
        <v>-110290.86042930152</v>
      </c>
      <c r="K75" s="24">
        <v>38065.845892597194</v>
      </c>
      <c r="L75" s="24"/>
      <c r="M75" s="23">
        <v>1.1464830096578932E-3</v>
      </c>
      <c r="N75" s="28">
        <v>215</v>
      </c>
      <c r="O75" s="29" t="s">
        <v>461</v>
      </c>
    </row>
    <row r="76" spans="1:15" ht="11.4">
      <c r="A76" s="25">
        <v>3</v>
      </c>
      <c r="B76" s="26">
        <v>167</v>
      </c>
      <c r="C76" s="27" t="s">
        <v>1171</v>
      </c>
      <c r="D76" s="24">
        <v>10601882.359999999</v>
      </c>
      <c r="E76" s="22">
        <v>1.4999625450259603E-2</v>
      </c>
      <c r="F76" s="24">
        <v>11142087.626058534</v>
      </c>
      <c r="G76" s="24">
        <v>11317370.27</v>
      </c>
      <c r="H76" s="24">
        <v>-175282.64394146577</v>
      </c>
      <c r="I76" s="24">
        <v>-937607.54541208933</v>
      </c>
      <c r="J76" s="24">
        <v>-1112890.189353555</v>
      </c>
      <c r="K76" s="24">
        <v>393541.24083630514</v>
      </c>
      <c r="L76" s="24"/>
      <c r="M76" s="23">
        <v>1.1852839090757027E-2</v>
      </c>
      <c r="N76" s="28">
        <v>209</v>
      </c>
      <c r="O76" s="29" t="s">
        <v>1171</v>
      </c>
    </row>
    <row r="77" spans="1:15" ht="11.4">
      <c r="A77" s="25">
        <v>3</v>
      </c>
      <c r="B77" s="26">
        <v>170</v>
      </c>
      <c r="C77" s="27" t="s">
        <v>463</v>
      </c>
      <c r="D77" s="24">
        <v>939771.3</v>
      </c>
      <c r="E77" s="22">
        <v>5.1096422229401993E-2</v>
      </c>
      <c r="F77" s="24">
        <v>987656.13666505006</v>
      </c>
      <c r="G77" s="24">
        <v>994184.88</v>
      </c>
      <c r="H77" s="24">
        <v>-6528.7433349499479</v>
      </c>
      <c r="I77" s="24">
        <v>-83111.341167695078</v>
      </c>
      <c r="J77" s="24">
        <v>-89640.084502645026</v>
      </c>
      <c r="K77" s="24">
        <v>34884.254601778812</v>
      </c>
      <c r="L77" s="24"/>
      <c r="M77" s="23">
        <v>1.050658517306124E-3</v>
      </c>
      <c r="N77" s="28">
        <v>217</v>
      </c>
      <c r="O77" s="29" t="s">
        <v>463</v>
      </c>
    </row>
    <row r="78" spans="1:15" ht="11.4">
      <c r="A78" s="25">
        <v>3</v>
      </c>
      <c r="B78" s="26">
        <v>171</v>
      </c>
      <c r="C78" s="27" t="s">
        <v>137</v>
      </c>
      <c r="D78" s="24">
        <v>876393.66</v>
      </c>
      <c r="E78" s="22">
        <v>-5.3111818632094595E-3</v>
      </c>
      <c r="F78" s="24">
        <v>921049.17061559903</v>
      </c>
      <c r="G78" s="24">
        <v>939685.7</v>
      </c>
      <c r="H78" s="24">
        <v>-18636.529384400928</v>
      </c>
      <c r="I78" s="24">
        <v>-77506.359763769084</v>
      </c>
      <c r="J78" s="24">
        <v>-96142.889148170012</v>
      </c>
      <c r="K78" s="24">
        <v>32531.680385243486</v>
      </c>
      <c r="L78" s="24"/>
      <c r="M78" s="23">
        <v>9.7980270667138623E-4</v>
      </c>
      <c r="N78" s="28">
        <v>220</v>
      </c>
      <c r="O78" s="29" t="s">
        <v>137</v>
      </c>
    </row>
    <row r="79" spans="1:15" ht="11.4">
      <c r="A79" s="25">
        <v>3</v>
      </c>
      <c r="B79" s="26">
        <v>435</v>
      </c>
      <c r="C79" s="27" t="s">
        <v>139</v>
      </c>
      <c r="D79" s="24">
        <v>899558.13</v>
      </c>
      <c r="E79" s="22">
        <v>-1.8018337718296094E-3</v>
      </c>
      <c r="F79" s="24">
        <v>945393.95636091125</v>
      </c>
      <c r="G79" s="24">
        <v>947237.66</v>
      </c>
      <c r="H79" s="24">
        <v>-1843.7036390887806</v>
      </c>
      <c r="I79" s="24">
        <v>-79554.975388803432</v>
      </c>
      <c r="J79" s="24">
        <v>-81398.679027892213</v>
      </c>
      <c r="K79" s="24">
        <v>33391.544129960173</v>
      </c>
      <c r="L79" s="24"/>
      <c r="M79" s="23">
        <v>1.005700441263177E-3</v>
      </c>
      <c r="N79" s="28">
        <v>222</v>
      </c>
      <c r="O79" s="29" t="s">
        <v>139</v>
      </c>
    </row>
    <row r="80" spans="1:15" ht="11.4">
      <c r="A80" s="25">
        <v>3</v>
      </c>
      <c r="B80" s="26">
        <v>176</v>
      </c>
      <c r="C80" s="27" t="s">
        <v>143</v>
      </c>
      <c r="D80" s="24">
        <v>640906.56999999995</v>
      </c>
      <c r="E80" s="22">
        <v>-1.862129020562403E-2</v>
      </c>
      <c r="F80" s="24">
        <v>673563.13912698592</v>
      </c>
      <c r="G80" s="24">
        <v>692741.46</v>
      </c>
      <c r="H80" s="24">
        <v>-19178.320873014047</v>
      </c>
      <c r="I80" s="24">
        <v>-56680.390852420423</v>
      </c>
      <c r="J80" s="24">
        <v>-75858.711725434463</v>
      </c>
      <c r="K80" s="24">
        <v>23790.413650462375</v>
      </c>
      <c r="L80" s="24"/>
      <c r="M80" s="23">
        <v>7.1652959243164111E-4</v>
      </c>
      <c r="N80" s="28">
        <v>231</v>
      </c>
      <c r="O80" s="29" t="s">
        <v>143</v>
      </c>
    </row>
    <row r="81" spans="1:15" ht="11.4">
      <c r="A81" s="25">
        <v>3</v>
      </c>
      <c r="B81" s="26">
        <v>177</v>
      </c>
      <c r="C81" s="27" t="s">
        <v>145</v>
      </c>
      <c r="D81" s="24">
        <v>338821.98</v>
      </c>
      <c r="E81" s="22">
        <v>2.1056446414046154E-2</v>
      </c>
      <c r="F81" s="24">
        <v>356086.21776809194</v>
      </c>
      <c r="G81" s="24">
        <v>352298.36</v>
      </c>
      <c r="H81" s="24">
        <v>3787.8577680919552</v>
      </c>
      <c r="I81" s="24">
        <v>-29964.683082888318</v>
      </c>
      <c r="J81" s="24">
        <v>-26176.825314796362</v>
      </c>
      <c r="K81" s="24">
        <v>12577.051687999845</v>
      </c>
      <c r="L81" s="24"/>
      <c r="M81" s="23">
        <v>3.7880088393583121E-4</v>
      </c>
      <c r="N81" s="28">
        <v>235</v>
      </c>
      <c r="O81" s="29" t="s">
        <v>145</v>
      </c>
    </row>
    <row r="82" spans="1:15" ht="11.4">
      <c r="A82" s="25">
        <v>3</v>
      </c>
      <c r="B82" s="26">
        <v>178</v>
      </c>
      <c r="C82" s="27" t="s">
        <v>147</v>
      </c>
      <c r="D82" s="24">
        <v>1018259.1</v>
      </c>
      <c r="E82" s="22">
        <v>6.9242045753060326E-3</v>
      </c>
      <c r="F82" s="24">
        <v>1070143.1814634379</v>
      </c>
      <c r="G82" s="24">
        <v>1083786.19</v>
      </c>
      <c r="H82" s="24">
        <v>-13643.008536562091</v>
      </c>
      <c r="I82" s="24">
        <v>-90052.632440690781</v>
      </c>
      <c r="J82" s="24">
        <v>-103695.64097725287</v>
      </c>
      <c r="K82" s="24">
        <v>37797.717056243528</v>
      </c>
      <c r="L82" s="24"/>
      <c r="M82" s="23">
        <v>1.1384073936280756E-3</v>
      </c>
      <c r="N82" s="28">
        <v>238</v>
      </c>
      <c r="O82" s="29" t="s">
        <v>147</v>
      </c>
    </row>
    <row r="83" spans="1:15" ht="11.4">
      <c r="A83" s="25">
        <v>3</v>
      </c>
      <c r="B83" s="26">
        <v>179</v>
      </c>
      <c r="C83" s="27" t="s">
        <v>16</v>
      </c>
      <c r="D83" s="24">
        <v>20843940.5</v>
      </c>
      <c r="E83" s="22">
        <v>9.367496015425994E-2</v>
      </c>
      <c r="F83" s="24">
        <v>21906016.652249511</v>
      </c>
      <c r="G83" s="24">
        <v>22224716.59</v>
      </c>
      <c r="H83" s="24">
        <v>-318699.93775048852</v>
      </c>
      <c r="I83" s="24">
        <v>-1843393.0150608311</v>
      </c>
      <c r="J83" s="24">
        <v>-2162092.9528113194</v>
      </c>
      <c r="K83" s="24">
        <v>773725.82808852405</v>
      </c>
      <c r="L83" s="24"/>
      <c r="M83" s="23">
        <v>2.3303396922790758E-2</v>
      </c>
      <c r="N83" s="28">
        <v>240</v>
      </c>
      <c r="O83" s="29" t="s">
        <v>16</v>
      </c>
    </row>
    <row r="84" spans="1:15" ht="11.4">
      <c r="A84" s="25">
        <v>3</v>
      </c>
      <c r="B84" s="26">
        <v>181</v>
      </c>
      <c r="C84" s="27" t="s">
        <v>485</v>
      </c>
      <c r="D84" s="24">
        <v>351840.58</v>
      </c>
      <c r="E84" s="22">
        <v>1.9551986691599851E-2</v>
      </c>
      <c r="F84" s="24">
        <v>369768.16377004754</v>
      </c>
      <c r="G84" s="24">
        <v>368454.65</v>
      </c>
      <c r="H84" s="24">
        <v>1313.513770047517</v>
      </c>
      <c r="I84" s="24">
        <v>-31116.019909332957</v>
      </c>
      <c r="J84" s="24">
        <v>-29802.50613928544</v>
      </c>
      <c r="K84" s="24">
        <v>13060.301343483809</v>
      </c>
      <c r="L84" s="24"/>
      <c r="M84" s="23">
        <v>3.9335559844286234E-4</v>
      </c>
      <c r="N84" s="28">
        <v>247</v>
      </c>
      <c r="O84" s="29" t="s">
        <v>485</v>
      </c>
    </row>
    <row r="85" spans="1:15" ht="11.4">
      <c r="A85" s="25">
        <v>3</v>
      </c>
      <c r="B85" s="26">
        <v>182</v>
      </c>
      <c r="C85" s="27" t="s">
        <v>18</v>
      </c>
      <c r="D85" s="24">
        <v>3668215.22</v>
      </c>
      <c r="E85" s="22">
        <v>4.3150982205796733E-3</v>
      </c>
      <c r="F85" s="24">
        <v>3855124.4038215862</v>
      </c>
      <c r="G85" s="24">
        <v>3906186.09</v>
      </c>
      <c r="H85" s="24">
        <v>-51061.686178413685</v>
      </c>
      <c r="I85" s="24">
        <v>-324409.02017964557</v>
      </c>
      <c r="J85" s="24">
        <v>-375470.70635805925</v>
      </c>
      <c r="K85" s="24">
        <v>136163.93016960626</v>
      </c>
      <c r="L85" s="24"/>
      <c r="M85" s="23">
        <v>4.1010419920303569E-3</v>
      </c>
      <c r="N85" s="28">
        <v>250</v>
      </c>
      <c r="O85" s="29" t="s">
        <v>18</v>
      </c>
    </row>
    <row r="86" spans="1:15" ht="11.4">
      <c r="A86" s="25">
        <v>3</v>
      </c>
      <c r="B86" s="26">
        <v>205</v>
      </c>
      <c r="C86" s="27" t="s">
        <v>493</v>
      </c>
      <c r="D86" s="24">
        <v>7040020.7999999998</v>
      </c>
      <c r="E86" s="22">
        <v>0.10855906905613362</v>
      </c>
      <c r="F86" s="24">
        <v>7398735.9960552054</v>
      </c>
      <c r="G86" s="24">
        <v>7503583.0499999998</v>
      </c>
      <c r="H86" s="24">
        <v>-104847.05394479446</v>
      </c>
      <c r="I86" s="24">
        <v>-622604.21289357287</v>
      </c>
      <c r="J86" s="24">
        <v>-727451.26683836733</v>
      </c>
      <c r="K86" s="24">
        <v>261325.15218225811</v>
      </c>
      <c r="L86" s="24"/>
      <c r="M86" s="23">
        <v>7.8706998346643204E-3</v>
      </c>
      <c r="N86" s="28">
        <v>268</v>
      </c>
      <c r="O86" s="29" t="s">
        <v>493</v>
      </c>
    </row>
    <row r="87" spans="1:15" ht="11.4">
      <c r="A87" s="25">
        <v>3</v>
      </c>
      <c r="B87" s="26">
        <v>208</v>
      </c>
      <c r="C87" s="27" t="s">
        <v>495</v>
      </c>
      <c r="D87" s="24">
        <v>2217004.7400000002</v>
      </c>
      <c r="E87" s="22">
        <v>1.6571995602402512E-2</v>
      </c>
      <c r="F87" s="24">
        <v>2329969.3622017442</v>
      </c>
      <c r="G87" s="24">
        <v>2369057.75</v>
      </c>
      <c r="H87" s="24">
        <v>-39088.387798255775</v>
      </c>
      <c r="I87" s="24">
        <v>-196067.10410983732</v>
      </c>
      <c r="J87" s="24">
        <v>-235155.4919080931</v>
      </c>
      <c r="K87" s="24">
        <v>82295.083711867395</v>
      </c>
      <c r="L87" s="24"/>
      <c r="M87" s="23">
        <v>2.4785976258149714E-3</v>
      </c>
      <c r="N87" s="28">
        <v>270</v>
      </c>
      <c r="O87" s="29" t="s">
        <v>495</v>
      </c>
    </row>
    <row r="88" spans="1:15" ht="11.4">
      <c r="A88" s="25">
        <v>3</v>
      </c>
      <c r="B88" s="26">
        <v>211</v>
      </c>
      <c r="C88" s="27" t="s">
        <v>497</v>
      </c>
      <c r="D88" s="24">
        <v>5115829.0599999996</v>
      </c>
      <c r="E88" s="22">
        <v>2.3996332417377701E-2</v>
      </c>
      <c r="F88" s="24">
        <v>5376499.5432807896</v>
      </c>
      <c r="G88" s="24">
        <v>5427179.9199999999</v>
      </c>
      <c r="H88" s="24">
        <v>-50680.376719210297</v>
      </c>
      <c r="I88" s="24">
        <v>-452432.8571869228</v>
      </c>
      <c r="J88" s="24">
        <v>-503113.2339061331</v>
      </c>
      <c r="K88" s="24">
        <v>189899.26956507264</v>
      </c>
      <c r="L88" s="24"/>
      <c r="M88" s="23">
        <v>5.7194653369082261E-3</v>
      </c>
      <c r="N88" s="28">
        <v>280</v>
      </c>
      <c r="O88" s="29" t="s">
        <v>497</v>
      </c>
    </row>
    <row r="89" spans="1:15" ht="11.4">
      <c r="A89" s="25">
        <v>3</v>
      </c>
      <c r="B89" s="26">
        <v>213</v>
      </c>
      <c r="C89" s="27" t="s">
        <v>149</v>
      </c>
      <c r="D89" s="24">
        <v>827726.51</v>
      </c>
      <c r="E89" s="22">
        <v>2.6217829374191842E-2</v>
      </c>
      <c r="F89" s="24">
        <v>869902.24864479783</v>
      </c>
      <c r="G89" s="24">
        <v>832683.85</v>
      </c>
      <c r="H89" s="24">
        <v>37218.398644797853</v>
      </c>
      <c r="I89" s="24">
        <v>-73202.342278547527</v>
      </c>
      <c r="J89" s="24">
        <v>-35983.943633749674</v>
      </c>
      <c r="K89" s="24">
        <v>30725.15868007654</v>
      </c>
      <c r="L89" s="24"/>
      <c r="M89" s="23">
        <v>9.2539313312885022E-4</v>
      </c>
      <c r="N89" s="28">
        <v>286</v>
      </c>
      <c r="O89" s="29" t="s">
        <v>149</v>
      </c>
    </row>
    <row r="90" spans="1:15" ht="11.4">
      <c r="A90" s="25">
        <v>3</v>
      </c>
      <c r="B90" s="26">
        <v>214</v>
      </c>
      <c r="C90" s="27" t="s">
        <v>151</v>
      </c>
      <c r="D90" s="24">
        <v>2268543.7200000002</v>
      </c>
      <c r="E90" s="22">
        <v>0.14166435360582494</v>
      </c>
      <c r="F90" s="24">
        <v>2384134.4445728031</v>
      </c>
      <c r="G90" s="24">
        <v>2422551.73</v>
      </c>
      <c r="H90" s="24">
        <v>-38417.285427196883</v>
      </c>
      <c r="I90" s="24">
        <v>-200625.10002886038</v>
      </c>
      <c r="J90" s="24">
        <v>-239042.38545605727</v>
      </c>
      <c r="K90" s="24">
        <v>84208.207575339271</v>
      </c>
      <c r="L90" s="24"/>
      <c r="M90" s="23">
        <v>2.5362178875853298E-3</v>
      </c>
      <c r="N90" s="28">
        <v>288</v>
      </c>
      <c r="O90" s="29" t="s">
        <v>151</v>
      </c>
    </row>
    <row r="91" spans="1:15" ht="11.4">
      <c r="A91" s="25">
        <v>3</v>
      </c>
      <c r="B91" s="26">
        <v>217</v>
      </c>
      <c r="C91" s="27" t="s">
        <v>153</v>
      </c>
      <c r="D91" s="24">
        <v>1023230.29</v>
      </c>
      <c r="E91" s="22">
        <v>9.755466807423013E-3</v>
      </c>
      <c r="F91" s="24">
        <v>1075367.6720496346</v>
      </c>
      <c r="G91" s="24">
        <v>1092676.73</v>
      </c>
      <c r="H91" s="24">
        <v>-17309.057950365357</v>
      </c>
      <c r="I91" s="24">
        <v>-90492.273732246962</v>
      </c>
      <c r="J91" s="24">
        <v>-107801.33168261232</v>
      </c>
      <c r="K91" s="24">
        <v>37982.247332528634</v>
      </c>
      <c r="L91" s="24"/>
      <c r="M91" s="23">
        <v>1.1439651533879736E-3</v>
      </c>
      <c r="N91" s="28">
        <v>292</v>
      </c>
      <c r="O91" s="29" t="s">
        <v>153</v>
      </c>
    </row>
    <row r="92" spans="1:15" ht="11.4">
      <c r="A92" s="25">
        <v>3</v>
      </c>
      <c r="B92" s="26">
        <v>223</v>
      </c>
      <c r="C92" s="27" t="s">
        <v>157</v>
      </c>
      <c r="D92" s="24">
        <v>306365.38</v>
      </c>
      <c r="E92" s="22">
        <v>6.4420305361243893E-2</v>
      </c>
      <c r="F92" s="24">
        <v>321975.83350195945</v>
      </c>
      <c r="G92" s="24">
        <v>315649.5</v>
      </c>
      <c r="H92" s="24">
        <v>6326.3335019594524</v>
      </c>
      <c r="I92" s="24">
        <v>-27094.291578334589</v>
      </c>
      <c r="J92" s="24">
        <v>-20767.958076375136</v>
      </c>
      <c r="K92" s="24">
        <v>11372.264631927697</v>
      </c>
      <c r="L92" s="24"/>
      <c r="M92" s="23">
        <v>3.425146053137899E-4</v>
      </c>
      <c r="N92" s="28">
        <v>305</v>
      </c>
      <c r="O92" s="29" t="s">
        <v>157</v>
      </c>
    </row>
    <row r="93" spans="1:15" ht="11.4">
      <c r="A93" s="25">
        <v>3</v>
      </c>
      <c r="B93" s="26">
        <v>272</v>
      </c>
      <c r="C93" s="27" t="s">
        <v>170</v>
      </c>
      <c r="D93" s="24">
        <v>10296725.48</v>
      </c>
      <c r="E93" s="22">
        <v>0.15476683788665738</v>
      </c>
      <c r="F93" s="24">
        <v>10821381.870118169</v>
      </c>
      <c r="G93" s="24">
        <v>10996334.300000001</v>
      </c>
      <c r="H93" s="24">
        <v>-174952.42988183163</v>
      </c>
      <c r="I93" s="24">
        <v>-910620.13095992489</v>
      </c>
      <c r="J93" s="24">
        <v>-1085572.5608417564</v>
      </c>
      <c r="K93" s="24">
        <v>382213.83565229445</v>
      </c>
      <c r="L93" s="24"/>
      <c r="M93" s="23">
        <v>1.1511675580989745E-2</v>
      </c>
      <c r="N93" s="28">
        <v>409</v>
      </c>
      <c r="O93" s="29" t="s">
        <v>170</v>
      </c>
    </row>
    <row r="94" spans="1:15" ht="11.4">
      <c r="A94" s="25">
        <v>3</v>
      </c>
      <c r="B94" s="26">
        <v>72</v>
      </c>
      <c r="C94" s="27" t="s">
        <v>427</v>
      </c>
      <c r="D94" s="24">
        <v>180672.28</v>
      </c>
      <c r="E94" s="22">
        <v>2.547248525920915E-4</v>
      </c>
      <c r="F94" s="24">
        <v>189878.20341743378</v>
      </c>
      <c r="G94" s="24">
        <v>194220.39</v>
      </c>
      <c r="H94" s="24">
        <v>-4342.1865825662389</v>
      </c>
      <c r="I94" s="24">
        <v>-15978.265672324034</v>
      </c>
      <c r="J94" s="24">
        <v>-20320.452254890275</v>
      </c>
      <c r="K94" s="24">
        <v>6706.5442571015619</v>
      </c>
      <c r="L94" s="24"/>
      <c r="M94" s="23">
        <v>2.0199049473325784E-4</v>
      </c>
      <c r="N94" s="28">
        <v>79</v>
      </c>
      <c r="O94" s="29" t="s">
        <v>427</v>
      </c>
    </row>
    <row r="95" spans="1:15" ht="11.4">
      <c r="A95" s="25">
        <v>3</v>
      </c>
      <c r="B95" s="26">
        <v>226</v>
      </c>
      <c r="C95" s="27" t="s">
        <v>160</v>
      </c>
      <c r="D95" s="24">
        <v>732302.04</v>
      </c>
      <c r="E95" s="22">
        <v>2.1277169400555013E-4</v>
      </c>
      <c r="F95" s="24">
        <v>769615.54763199831</v>
      </c>
      <c r="G95" s="24">
        <v>787650.13</v>
      </c>
      <c r="H95" s="24">
        <v>-18034.582368001691</v>
      </c>
      <c r="I95" s="24">
        <v>-64763.208542588072</v>
      </c>
      <c r="J95" s="24">
        <v>-82797.790910589771</v>
      </c>
      <c r="K95" s="24">
        <v>27183.008045427661</v>
      </c>
      <c r="L95" s="24"/>
      <c r="M95" s="23">
        <v>8.1870916420479108E-4</v>
      </c>
      <c r="N95" s="28">
        <v>310</v>
      </c>
      <c r="O95" s="29" t="s">
        <v>160</v>
      </c>
    </row>
    <row r="96" spans="1:15" ht="11.4">
      <c r="A96" s="25">
        <v>3</v>
      </c>
      <c r="B96" s="26">
        <v>230</v>
      </c>
      <c r="C96" s="27" t="s">
        <v>513</v>
      </c>
      <c r="D96" s="24">
        <v>410873.25</v>
      </c>
      <c r="E96" s="22">
        <v>-1.436758916416E-2</v>
      </c>
      <c r="F96" s="24">
        <v>431808.7674671628</v>
      </c>
      <c r="G96" s="24">
        <v>444210.36</v>
      </c>
      <c r="H96" s="24">
        <v>-12401.592532837181</v>
      </c>
      <c r="I96" s="24">
        <v>-36336.741564069554</v>
      </c>
      <c r="J96" s="24">
        <v>-48738.334096906736</v>
      </c>
      <c r="K96" s="24">
        <v>15251.590532782089</v>
      </c>
      <c r="L96" s="24"/>
      <c r="M96" s="23">
        <v>4.5935375941545399E-4</v>
      </c>
      <c r="N96" s="28">
        <v>318</v>
      </c>
      <c r="O96" s="29" t="s">
        <v>513</v>
      </c>
    </row>
    <row r="97" spans="1:15" ht="11.4">
      <c r="A97" s="25">
        <v>3</v>
      </c>
      <c r="B97" s="26">
        <v>231</v>
      </c>
      <c r="C97" s="27" t="s">
        <v>515</v>
      </c>
      <c r="D97" s="24">
        <v>273049.46999999997</v>
      </c>
      <c r="E97" s="22">
        <v>-1.6788446383016881E-2</v>
      </c>
      <c r="F97" s="24">
        <v>286962.35420111194</v>
      </c>
      <c r="G97" s="24">
        <v>294473.31</v>
      </c>
      <c r="H97" s="24">
        <v>-7510.9557988880551</v>
      </c>
      <c r="I97" s="24">
        <v>-24147.904555957732</v>
      </c>
      <c r="J97" s="24">
        <v>-31658.860354845787</v>
      </c>
      <c r="K97" s="24">
        <v>10135.580039910523</v>
      </c>
      <c r="L97" s="24"/>
      <c r="M97" s="23">
        <v>3.0526762341159276E-4</v>
      </c>
      <c r="N97" s="28">
        <v>319</v>
      </c>
      <c r="O97" s="29" t="s">
        <v>515</v>
      </c>
    </row>
    <row r="98" spans="1:15" ht="11.4">
      <c r="A98" s="25">
        <v>3</v>
      </c>
      <c r="B98" s="26">
        <v>232</v>
      </c>
      <c r="C98" s="27" t="s">
        <v>517</v>
      </c>
      <c r="D98" s="24">
        <v>2629067.39</v>
      </c>
      <c r="E98" s="22">
        <v>1.0664641278470912E-2</v>
      </c>
      <c r="F98" s="24">
        <v>2763028.1340145911</v>
      </c>
      <c r="G98" s="24">
        <v>2807643.53</v>
      </c>
      <c r="H98" s="24">
        <v>-44615.395985408686</v>
      </c>
      <c r="I98" s="24">
        <v>-232509.03363738782</v>
      </c>
      <c r="J98" s="24">
        <v>-277124.42962279648</v>
      </c>
      <c r="K98" s="24">
        <v>97590.824701705744</v>
      </c>
      <c r="L98" s="24"/>
      <c r="M98" s="23">
        <v>2.9392811270947321E-3</v>
      </c>
      <c r="N98" s="28">
        <v>321</v>
      </c>
      <c r="O98" s="29" t="s">
        <v>517</v>
      </c>
    </row>
    <row r="99" spans="1:15" ht="11.4">
      <c r="A99" s="25">
        <v>3</v>
      </c>
      <c r="B99" s="26">
        <v>233</v>
      </c>
      <c r="C99" s="27" t="s">
        <v>756</v>
      </c>
      <c r="D99" s="24">
        <v>3400050.14</v>
      </c>
      <c r="E99" s="22">
        <v>1.7055116664522502E-2</v>
      </c>
      <c r="F99" s="24">
        <v>3573295.3174244231</v>
      </c>
      <c r="G99" s="24">
        <v>3609535.59</v>
      </c>
      <c r="H99" s="24">
        <v>-36240.27257557679</v>
      </c>
      <c r="I99" s="24">
        <v>-300693.08051098115</v>
      </c>
      <c r="J99" s="24">
        <v>-336933.35308655794</v>
      </c>
      <c r="K99" s="24">
        <v>126209.65839515816</v>
      </c>
      <c r="L99" s="24"/>
      <c r="M99" s="23">
        <v>3.8012350865140056E-3</v>
      </c>
      <c r="N99" s="28">
        <v>325</v>
      </c>
      <c r="O99" s="29" t="s">
        <v>756</v>
      </c>
    </row>
    <row r="100" spans="1:15" ht="11.4">
      <c r="A100" s="25">
        <v>3</v>
      </c>
      <c r="B100" s="26">
        <v>239</v>
      </c>
      <c r="C100" s="27" t="s">
        <v>760</v>
      </c>
      <c r="D100" s="24">
        <v>426175.06</v>
      </c>
      <c r="E100" s="22">
        <v>7.0313958575841343E-4</v>
      </c>
      <c r="F100" s="24">
        <v>447890.26149510621</v>
      </c>
      <c r="G100" s="24">
        <v>460036.11</v>
      </c>
      <c r="H100" s="24">
        <v>-12145.848504893773</v>
      </c>
      <c r="I100" s="24">
        <v>-37690.000544624978</v>
      </c>
      <c r="J100" s="24">
        <v>-49835.849049518751</v>
      </c>
      <c r="K100" s="24">
        <v>15819.592807280198</v>
      </c>
      <c r="L100" s="24"/>
      <c r="M100" s="23">
        <v>4.7646108862065532E-4</v>
      </c>
      <c r="N100" s="28">
        <v>333</v>
      </c>
      <c r="O100" s="29" t="s">
        <v>760</v>
      </c>
    </row>
    <row r="101" spans="1:15" ht="11.4">
      <c r="A101" s="25">
        <v>3</v>
      </c>
      <c r="B101" s="26">
        <v>240</v>
      </c>
      <c r="C101" s="27" t="s">
        <v>764</v>
      </c>
      <c r="D101" s="24">
        <v>3199554.24</v>
      </c>
      <c r="E101" s="22">
        <v>0.1117139393621838</v>
      </c>
      <c r="F101" s="24">
        <v>3362583.4069721862</v>
      </c>
      <c r="G101" s="24">
        <v>3438970.96</v>
      </c>
      <c r="H101" s="24">
        <v>-76387.553027813789</v>
      </c>
      <c r="I101" s="24">
        <v>-282961.65676179447</v>
      </c>
      <c r="J101" s="24">
        <v>-359349.20978960826</v>
      </c>
      <c r="K101" s="24">
        <v>118767.26254606937</v>
      </c>
      <c r="L101" s="24"/>
      <c r="M101" s="23">
        <v>3.5770819068840715E-3</v>
      </c>
      <c r="N101" s="28">
        <v>341</v>
      </c>
      <c r="O101" s="29" t="s">
        <v>764</v>
      </c>
    </row>
    <row r="102" spans="1:15" ht="11.4">
      <c r="A102" s="25">
        <v>3</v>
      </c>
      <c r="B102" s="26">
        <v>320</v>
      </c>
      <c r="C102" s="27" t="s">
        <v>762</v>
      </c>
      <c r="D102" s="24">
        <v>1512685.29</v>
      </c>
      <c r="E102" s="22">
        <v>5.2339830834953339E-2</v>
      </c>
      <c r="F102" s="24">
        <v>1589762.2214164773</v>
      </c>
      <c r="G102" s="24">
        <v>1614595.2</v>
      </c>
      <c r="H102" s="24">
        <v>-24832.978583522607</v>
      </c>
      <c r="I102" s="24">
        <v>-133778.61530411046</v>
      </c>
      <c r="J102" s="24">
        <v>-158611.59388763306</v>
      </c>
      <c r="K102" s="24">
        <v>56150.787738171632</v>
      </c>
      <c r="L102" s="24"/>
      <c r="M102" s="23">
        <v>1.6911728246459369E-3</v>
      </c>
      <c r="N102" s="28">
        <v>338</v>
      </c>
      <c r="O102" s="29" t="s">
        <v>762</v>
      </c>
    </row>
    <row r="103" spans="1:15" ht="11.4">
      <c r="A103" s="25">
        <v>3</v>
      </c>
      <c r="B103" s="26">
        <v>241</v>
      </c>
      <c r="C103" s="27" t="s">
        <v>766</v>
      </c>
      <c r="D103" s="24">
        <v>1350300.38</v>
      </c>
      <c r="E103" s="22">
        <v>1.3722296084033019E-2</v>
      </c>
      <c r="F103" s="24">
        <v>1419103.1973929708</v>
      </c>
      <c r="G103" s="24">
        <v>1441646.66</v>
      </c>
      <c r="H103" s="24">
        <v>-22543.462607029127</v>
      </c>
      <c r="I103" s="24">
        <v>-119417.64508136001</v>
      </c>
      <c r="J103" s="24">
        <v>-141961.10768838914</v>
      </c>
      <c r="K103" s="24">
        <v>50123.069564689482</v>
      </c>
      <c r="L103" s="24"/>
      <c r="M103" s="23">
        <v>1.5096274967842662E-3</v>
      </c>
      <c r="N103" s="28">
        <v>343</v>
      </c>
      <c r="O103" s="29" t="s">
        <v>766</v>
      </c>
    </row>
    <row r="104" spans="1:15" ht="11.4">
      <c r="A104" s="25">
        <v>3</v>
      </c>
      <c r="B104" s="26">
        <v>244</v>
      </c>
      <c r="C104" s="27" t="s">
        <v>768</v>
      </c>
      <c r="D104" s="24">
        <v>3086598.06</v>
      </c>
      <c r="E104" s="22">
        <v>4.4551238157114627E-2</v>
      </c>
      <c r="F104" s="24">
        <v>3243871.6902478701</v>
      </c>
      <c r="G104" s="24">
        <v>3251731.61</v>
      </c>
      <c r="H104" s="24">
        <v>-7859.9197521298192</v>
      </c>
      <c r="I104" s="24">
        <v>-272972.05651226611</v>
      </c>
      <c r="J104" s="24">
        <v>-280831.97626439593</v>
      </c>
      <c r="K104" s="24">
        <v>114574.33588192845</v>
      </c>
      <c r="L104" s="24"/>
      <c r="M104" s="23">
        <v>3.450797594307848E-3</v>
      </c>
      <c r="N104" s="28">
        <v>346</v>
      </c>
      <c r="O104" s="29" t="s">
        <v>768</v>
      </c>
    </row>
    <row r="105" spans="1:15" ht="11.4">
      <c r="A105" s="25">
        <v>3</v>
      </c>
      <c r="B105" s="26">
        <v>246</v>
      </c>
      <c r="C105" s="27" t="s">
        <v>772</v>
      </c>
      <c r="D105" s="24">
        <v>960078.64</v>
      </c>
      <c r="E105" s="22">
        <v>4.8694496814322618E-3</v>
      </c>
      <c r="F105" s="24">
        <v>1008998.2110296786</v>
      </c>
      <c r="G105" s="24">
        <v>1023591.59</v>
      </c>
      <c r="H105" s="24">
        <v>-14593.378970321384</v>
      </c>
      <c r="I105" s="24">
        <v>-84907.27839513369</v>
      </c>
      <c r="J105" s="24">
        <v>-99500.657365455074</v>
      </c>
      <c r="K105" s="24">
        <v>35638.06185131376</v>
      </c>
      <c r="L105" s="24"/>
      <c r="M105" s="23">
        <v>1.0733619981794294E-3</v>
      </c>
      <c r="N105" s="28">
        <v>352</v>
      </c>
      <c r="O105" s="29" t="s">
        <v>772</v>
      </c>
    </row>
    <row r="106" spans="1:15" ht="11.4">
      <c r="A106" s="25">
        <v>3</v>
      </c>
      <c r="B106" s="26">
        <v>245</v>
      </c>
      <c r="C106" s="27" t="s">
        <v>770</v>
      </c>
      <c r="D106" s="24">
        <v>5591199.8200000003</v>
      </c>
      <c r="E106" s="22">
        <v>6.1542570174380386E-3</v>
      </c>
      <c r="F106" s="24">
        <v>5876092.2083314564</v>
      </c>
      <c r="G106" s="24">
        <v>5989049.9199999999</v>
      </c>
      <c r="H106" s="24">
        <v>-112957.71166854352</v>
      </c>
      <c r="I106" s="24">
        <v>-494473.61903558386</v>
      </c>
      <c r="J106" s="24">
        <v>-607431.33070412744</v>
      </c>
      <c r="K106" s="24">
        <v>207545.0038219936</v>
      </c>
      <c r="L106" s="24"/>
      <c r="M106" s="23">
        <v>6.250926914711556E-3</v>
      </c>
      <c r="N106" s="28">
        <v>349</v>
      </c>
      <c r="O106" s="29" t="s">
        <v>770</v>
      </c>
    </row>
    <row r="107" spans="1:15" ht="11.4">
      <c r="A107" s="25">
        <v>3</v>
      </c>
      <c r="B107" s="26">
        <v>248</v>
      </c>
      <c r="C107" s="27" t="s">
        <v>774</v>
      </c>
      <c r="D107" s="24">
        <v>360231.73</v>
      </c>
      <c r="E107" s="22">
        <v>4.3658484761059935E-2</v>
      </c>
      <c r="F107" s="24">
        <v>378586.8740149517</v>
      </c>
      <c r="G107" s="24">
        <v>383638.44</v>
      </c>
      <c r="H107" s="24">
        <v>-5051.5659850483062</v>
      </c>
      <c r="I107" s="24">
        <v>-31858.115066356058</v>
      </c>
      <c r="J107" s="24">
        <v>-36909.681051404361</v>
      </c>
      <c r="K107" s="24">
        <v>13371.78033097972</v>
      </c>
      <c r="L107" s="24"/>
      <c r="M107" s="23">
        <v>4.0273685238995913E-4</v>
      </c>
      <c r="N107" s="28">
        <v>357</v>
      </c>
      <c r="O107" s="29" t="s">
        <v>774</v>
      </c>
    </row>
    <row r="108" spans="1:15" ht="11.4">
      <c r="A108" s="25">
        <v>3</v>
      </c>
      <c r="B108" s="26">
        <v>249</v>
      </c>
      <c r="C108" s="27" t="s">
        <v>776</v>
      </c>
      <c r="D108" s="24">
        <v>1757148.25</v>
      </c>
      <c r="E108" s="22">
        <v>0.10703083249160622</v>
      </c>
      <c r="F108" s="24">
        <v>1846681.4768047859</v>
      </c>
      <c r="G108" s="24">
        <v>1887673.43</v>
      </c>
      <c r="H108" s="24">
        <v>-40991.953195214039</v>
      </c>
      <c r="I108" s="24">
        <v>-155398.39074460816</v>
      </c>
      <c r="J108" s="24">
        <v>-196390.3439398222</v>
      </c>
      <c r="K108" s="24">
        <v>65225.238231972064</v>
      </c>
      <c r="L108" s="24"/>
      <c r="M108" s="23">
        <v>1.9644809061864846E-3</v>
      </c>
      <c r="N108" s="28">
        <v>362</v>
      </c>
      <c r="O108" s="29" t="s">
        <v>776</v>
      </c>
    </row>
    <row r="109" spans="1:15" ht="11.4">
      <c r="A109" s="25">
        <v>3</v>
      </c>
      <c r="B109" s="26">
        <v>250</v>
      </c>
      <c r="C109" s="27" t="s">
        <v>520</v>
      </c>
      <c r="D109" s="24">
        <v>321727.8</v>
      </c>
      <c r="E109" s="22">
        <v>-2.0666265632142987E-2</v>
      </c>
      <c r="F109" s="24">
        <v>338121.02583441936</v>
      </c>
      <c r="G109" s="24">
        <v>350761.14</v>
      </c>
      <c r="H109" s="24">
        <v>-12640.114165580657</v>
      </c>
      <c r="I109" s="24">
        <v>-28452.910776198391</v>
      </c>
      <c r="J109" s="24">
        <v>-41093.024941779047</v>
      </c>
      <c r="K109" s="24">
        <v>11942.516746010622</v>
      </c>
      <c r="L109" s="24"/>
      <c r="M109" s="23">
        <v>3.5968969612517557E-4</v>
      </c>
      <c r="N109" s="28">
        <v>365</v>
      </c>
      <c r="O109" s="29" t="s">
        <v>520</v>
      </c>
    </row>
    <row r="110" spans="1:15" ht="11.4">
      <c r="A110" s="25">
        <v>3</v>
      </c>
      <c r="B110" s="26">
        <v>254</v>
      </c>
      <c r="C110" s="27" t="s">
        <v>522</v>
      </c>
      <c r="D110" s="24">
        <v>227698.98</v>
      </c>
      <c r="E110" s="22">
        <v>5.1084456745465197E-2</v>
      </c>
      <c r="F110" s="24">
        <v>239301.08837051367</v>
      </c>
      <c r="G110" s="24">
        <v>236425.27</v>
      </c>
      <c r="H110" s="24">
        <v>2875.8183705136762</v>
      </c>
      <c r="I110" s="24">
        <v>-20137.205307627697</v>
      </c>
      <c r="J110" s="24">
        <v>-17261.386937114021</v>
      </c>
      <c r="K110" s="24">
        <v>8452.1725561158783</v>
      </c>
      <c r="L110" s="24"/>
      <c r="M110" s="23">
        <v>2.5456605529336425E-4</v>
      </c>
      <c r="N110" s="28">
        <v>375</v>
      </c>
      <c r="O110" s="29" t="s">
        <v>522</v>
      </c>
    </row>
    <row r="111" spans="1:15" ht="11.4">
      <c r="A111" s="25">
        <v>3</v>
      </c>
      <c r="B111" s="26">
        <v>255</v>
      </c>
      <c r="C111" s="27" t="s">
        <v>524</v>
      </c>
      <c r="D111" s="24">
        <v>2390807.36</v>
      </c>
      <c r="E111" s="22">
        <v>3.6664298594717502E-2</v>
      </c>
      <c r="F111" s="24">
        <v>2512627.8709383518</v>
      </c>
      <c r="G111" s="24">
        <v>2525433.23</v>
      </c>
      <c r="H111" s="24">
        <v>-12805.359061648138</v>
      </c>
      <c r="I111" s="24">
        <v>-211437.83190995126</v>
      </c>
      <c r="J111" s="24">
        <v>-224243.1909715994</v>
      </c>
      <c r="K111" s="24">
        <v>88746.626599521231</v>
      </c>
      <c r="L111" s="24"/>
      <c r="M111" s="23">
        <v>2.6729078830372544E-3</v>
      </c>
      <c r="N111" s="28">
        <v>376</v>
      </c>
      <c r="O111" s="29" t="s">
        <v>524</v>
      </c>
    </row>
    <row r="112" spans="1:15" ht="11.4">
      <c r="A112" s="25">
        <v>3</v>
      </c>
      <c r="B112" s="26">
        <v>322</v>
      </c>
      <c r="C112" s="27" t="s">
        <v>1187</v>
      </c>
      <c r="D112" s="24">
        <v>1493174.86</v>
      </c>
      <c r="E112" s="22">
        <v>0.11419116847154834</v>
      </c>
      <c r="F112" s="24">
        <v>1569257.6625749019</v>
      </c>
      <c r="G112" s="24">
        <v>1557199.58</v>
      </c>
      <c r="H112" s="24">
        <v>12058.08257490187</v>
      </c>
      <c r="I112" s="24">
        <v>-132053.15507345813</v>
      </c>
      <c r="J112" s="24">
        <v>-119995.07249855626</v>
      </c>
      <c r="K112" s="24">
        <v>55426.561740303659</v>
      </c>
      <c r="L112" s="24"/>
      <c r="M112" s="23">
        <v>1.6693602842376431E-3</v>
      </c>
      <c r="N112" s="28">
        <v>2223</v>
      </c>
      <c r="O112" s="29" t="s">
        <v>1187</v>
      </c>
    </row>
    <row r="113" spans="1:15" ht="11.4">
      <c r="A113" s="25">
        <v>3</v>
      </c>
      <c r="B113" s="26">
        <v>256</v>
      </c>
      <c r="C113" s="27" t="s">
        <v>526</v>
      </c>
      <c r="D113" s="24">
        <v>282245.28999999998</v>
      </c>
      <c r="E113" s="22">
        <v>0.10436041635454181</v>
      </c>
      <c r="F113" s="24">
        <v>296626.73536987847</v>
      </c>
      <c r="G113" s="24">
        <v>302525.53999999998</v>
      </c>
      <c r="H113" s="24">
        <v>-5898.8046301215072</v>
      </c>
      <c r="I113" s="24">
        <v>-24961.162987383246</v>
      </c>
      <c r="J113" s="24">
        <v>-30859.967617504753</v>
      </c>
      <c r="K113" s="24">
        <v>10476.928329810555</v>
      </c>
      <c r="L113" s="24"/>
      <c r="M113" s="23">
        <v>3.1554849345584077E-4</v>
      </c>
      <c r="N113" s="28">
        <v>380</v>
      </c>
      <c r="O113" s="29" t="s">
        <v>526</v>
      </c>
    </row>
    <row r="114" spans="1:15" ht="11.4">
      <c r="A114" s="25">
        <v>3</v>
      </c>
      <c r="B114" s="26">
        <v>260</v>
      </c>
      <c r="C114" s="27" t="s">
        <v>530</v>
      </c>
      <c r="D114" s="24">
        <v>1495868.7</v>
      </c>
      <c r="E114" s="22">
        <v>9.7828390706298771E-2</v>
      </c>
      <c r="F114" s="24">
        <v>1572088.7637238663</v>
      </c>
      <c r="G114" s="24">
        <v>1608225.78</v>
      </c>
      <c r="H114" s="24">
        <v>-36137.016276133712</v>
      </c>
      <c r="I114" s="24">
        <v>-132291.39245662911</v>
      </c>
      <c r="J114" s="24">
        <v>-168428.40873276282</v>
      </c>
      <c r="K114" s="24">
        <v>55526.556920425093</v>
      </c>
      <c r="L114" s="24"/>
      <c r="M114" s="23">
        <v>1.672371980743229E-3</v>
      </c>
      <c r="N114" s="28">
        <v>388</v>
      </c>
      <c r="O114" s="29" t="s">
        <v>530</v>
      </c>
    </row>
    <row r="115" spans="1:15" ht="11.4">
      <c r="A115" s="25">
        <v>3</v>
      </c>
      <c r="B115" s="26">
        <v>261</v>
      </c>
      <c r="C115" s="27" t="s">
        <v>532</v>
      </c>
      <c r="D115" s="24">
        <v>1007289.32</v>
      </c>
      <c r="E115" s="22">
        <v>3.8753913556917569E-2</v>
      </c>
      <c r="F115" s="24">
        <v>1058614.4504467899</v>
      </c>
      <c r="G115" s="24">
        <v>1059811.98</v>
      </c>
      <c r="H115" s="24">
        <v>-1197.52955321013</v>
      </c>
      <c r="I115" s="24">
        <v>-89082.488823712294</v>
      </c>
      <c r="J115" s="24">
        <v>-90280.018376922424</v>
      </c>
      <c r="K115" s="24">
        <v>37390.51947695428</v>
      </c>
      <c r="L115" s="24"/>
      <c r="M115" s="23">
        <v>1.1261432472448284E-3</v>
      </c>
      <c r="N115" s="28">
        <v>393</v>
      </c>
      <c r="O115" s="29" t="s">
        <v>532</v>
      </c>
    </row>
    <row r="116" spans="1:15" ht="11.4">
      <c r="A116" s="25">
        <v>3</v>
      </c>
      <c r="B116" s="26">
        <v>263</v>
      </c>
      <c r="C116" s="27" t="s">
        <v>534</v>
      </c>
      <c r="D116" s="24">
        <v>1285211.3700000001</v>
      </c>
      <c r="E116" s="22">
        <v>-4.3499203477694335E-4</v>
      </c>
      <c r="F116" s="24">
        <v>1350697.660688506</v>
      </c>
      <c r="G116" s="24">
        <v>1379140.42</v>
      </c>
      <c r="H116" s="24">
        <v>-28442.759311493952</v>
      </c>
      <c r="I116" s="24">
        <v>-113661.31381610697</v>
      </c>
      <c r="J116" s="24">
        <v>-142104.07312760092</v>
      </c>
      <c r="K116" s="24">
        <v>47706.969395831678</v>
      </c>
      <c r="L116" s="24"/>
      <c r="M116" s="23">
        <v>1.4368583850445022E-3</v>
      </c>
      <c r="N116" s="28">
        <v>396</v>
      </c>
      <c r="O116" s="29" t="s">
        <v>534</v>
      </c>
    </row>
    <row r="117" spans="1:15" ht="11.4">
      <c r="A117" s="25">
        <v>3</v>
      </c>
      <c r="B117" s="26">
        <v>319</v>
      </c>
      <c r="C117" s="27" t="s">
        <v>855</v>
      </c>
      <c r="D117" s="24">
        <v>505896.35</v>
      </c>
      <c r="E117" s="22">
        <v>6.8593309247082955E-3</v>
      </c>
      <c r="F117" s="24">
        <v>531673.64718836371</v>
      </c>
      <c r="G117" s="24">
        <v>541106.6</v>
      </c>
      <c r="H117" s="24">
        <v>-9432.9528116362635</v>
      </c>
      <c r="I117" s="24">
        <v>-44740.379005340641</v>
      </c>
      <c r="J117" s="24">
        <v>-54173.331816976905</v>
      </c>
      <c r="K117" s="24">
        <v>18778.842336971349</v>
      </c>
      <c r="L117" s="24"/>
      <c r="M117" s="23">
        <v>5.6558899915498586E-4</v>
      </c>
      <c r="N117" s="28">
        <v>514</v>
      </c>
      <c r="O117" s="29" t="s">
        <v>855</v>
      </c>
    </row>
    <row r="118" spans="1:15" ht="11.4">
      <c r="A118" s="25">
        <v>3</v>
      </c>
      <c r="B118" s="26">
        <v>273</v>
      </c>
      <c r="C118" s="27" t="s">
        <v>172</v>
      </c>
      <c r="D118" s="24">
        <v>566093.6</v>
      </c>
      <c r="E118" s="22">
        <v>1.4616612804391202E-2</v>
      </c>
      <c r="F118" s="24">
        <v>594938.17056001828</v>
      </c>
      <c r="G118" s="24">
        <v>602642.17000000004</v>
      </c>
      <c r="H118" s="24">
        <v>-7703.999439981766</v>
      </c>
      <c r="I118" s="24">
        <v>-50064.093596440653</v>
      </c>
      <c r="J118" s="24">
        <v>-57768.093036422419</v>
      </c>
      <c r="K118" s="24">
        <v>21013.360666406319</v>
      </c>
      <c r="L118" s="24"/>
      <c r="M118" s="23">
        <v>6.3288915338496291E-4</v>
      </c>
      <c r="N118" s="28">
        <v>411</v>
      </c>
      <c r="O118" s="29" t="s">
        <v>172</v>
      </c>
    </row>
    <row r="119" spans="1:15" ht="11.4">
      <c r="A119" s="25">
        <v>3</v>
      </c>
      <c r="B119" s="26">
        <v>275</v>
      </c>
      <c r="C119" s="27" t="s">
        <v>174</v>
      </c>
      <c r="D119" s="24">
        <v>484052.55</v>
      </c>
      <c r="E119" s="22">
        <v>-4.8164865432300703E-2</v>
      </c>
      <c r="F119" s="24">
        <v>508716.82448257989</v>
      </c>
      <c r="G119" s="24">
        <v>512764.14</v>
      </c>
      <c r="H119" s="24">
        <v>-4047.3155174201238</v>
      </c>
      <c r="I119" s="24">
        <v>-42808.560578667151</v>
      </c>
      <c r="J119" s="24">
        <v>-46855.876096087275</v>
      </c>
      <c r="K119" s="24">
        <v>17968.001783881107</v>
      </c>
      <c r="L119" s="24"/>
      <c r="M119" s="23">
        <v>5.4116776547788643E-4</v>
      </c>
      <c r="N119" s="28">
        <v>418</v>
      </c>
      <c r="O119" s="29" t="s">
        <v>174</v>
      </c>
    </row>
    <row r="120" spans="1:15" ht="11.4">
      <c r="A120" s="25">
        <v>3</v>
      </c>
      <c r="B120" s="26">
        <v>276</v>
      </c>
      <c r="C120" s="27" t="s">
        <v>176</v>
      </c>
      <c r="D120" s="24">
        <v>2291233.17</v>
      </c>
      <c r="E120" s="22">
        <v>4.3081259133088592E-2</v>
      </c>
      <c r="F120" s="24">
        <v>2407980.0062855887</v>
      </c>
      <c r="G120" s="24">
        <v>2424732.34</v>
      </c>
      <c r="H120" s="24">
        <v>-16752.333714411128</v>
      </c>
      <c r="I120" s="24">
        <v>-202631.70591250181</v>
      </c>
      <c r="J120" s="24">
        <v>-219384.03962691294</v>
      </c>
      <c r="K120" s="24">
        <v>85050.4386059893</v>
      </c>
      <c r="L120" s="24"/>
      <c r="M120" s="23">
        <v>2.5615845527468335E-3</v>
      </c>
      <c r="N120" s="28">
        <v>419</v>
      </c>
      <c r="O120" s="29" t="s">
        <v>176</v>
      </c>
    </row>
    <row r="121" spans="1:15" ht="11.4">
      <c r="A121" s="25">
        <v>3</v>
      </c>
      <c r="B121" s="26">
        <v>499</v>
      </c>
      <c r="C121" s="27" t="s">
        <v>939</v>
      </c>
      <c r="D121" s="24">
        <v>4781822.3099999996</v>
      </c>
      <c r="E121" s="22">
        <v>3.0258053962962092E-2</v>
      </c>
      <c r="F121" s="24">
        <v>5025473.9093578886</v>
      </c>
      <c r="G121" s="24">
        <v>5081156.55</v>
      </c>
      <c r="H121" s="24">
        <v>-55682.64064211119</v>
      </c>
      <c r="I121" s="24">
        <v>-422894.02263051213</v>
      </c>
      <c r="J121" s="24">
        <v>-478576.66327262332</v>
      </c>
      <c r="K121" s="24">
        <v>177500.95892746042</v>
      </c>
      <c r="L121" s="24"/>
      <c r="M121" s="23">
        <v>5.3460478504141857E-3</v>
      </c>
      <c r="N121" s="28">
        <v>682</v>
      </c>
      <c r="O121" s="29" t="s">
        <v>939</v>
      </c>
    </row>
    <row r="122" spans="1:15" ht="11.4">
      <c r="A122" s="25">
        <v>3</v>
      </c>
      <c r="B122" s="26">
        <v>280</v>
      </c>
      <c r="C122" s="27" t="s">
        <v>178</v>
      </c>
      <c r="D122" s="24">
        <v>458801.85</v>
      </c>
      <c r="E122" s="22">
        <v>2.7453086419227748E-2</v>
      </c>
      <c r="F122" s="24">
        <v>482179.50757357432</v>
      </c>
      <c r="G122" s="24">
        <v>478412.18</v>
      </c>
      <c r="H122" s="24">
        <v>3767.3275735743227</v>
      </c>
      <c r="I122" s="24">
        <v>-40575.443284679648</v>
      </c>
      <c r="J122" s="24">
        <v>-36808.115711105325</v>
      </c>
      <c r="K122" s="24">
        <v>17030.697306001079</v>
      </c>
      <c r="L122" s="24"/>
      <c r="M122" s="23">
        <v>5.1293763861303993E-4</v>
      </c>
      <c r="N122" s="28">
        <v>429</v>
      </c>
      <c r="O122" s="29" t="s">
        <v>178</v>
      </c>
    </row>
    <row r="123" spans="1:15" ht="11.4">
      <c r="A123" s="25">
        <v>3</v>
      </c>
      <c r="B123" s="26">
        <v>284</v>
      </c>
      <c r="C123" s="27" t="s">
        <v>558</v>
      </c>
      <c r="D123" s="24">
        <v>462193.53</v>
      </c>
      <c r="E123" s="22">
        <v>8.7390225749558709E-2</v>
      </c>
      <c r="F123" s="24">
        <v>485744.00626129133</v>
      </c>
      <c r="G123" s="24">
        <v>500030.06</v>
      </c>
      <c r="H123" s="24">
        <v>-14286.053738708666</v>
      </c>
      <c r="I123" s="24">
        <v>-40875.396128112567</v>
      </c>
      <c r="J123" s="24">
        <v>-55161.449866821233</v>
      </c>
      <c r="K123" s="24">
        <v>17156.596265298689</v>
      </c>
      <c r="L123" s="24"/>
      <c r="M123" s="23">
        <v>5.1672951593465725E-4</v>
      </c>
      <c r="N123" s="28">
        <v>436</v>
      </c>
      <c r="O123" s="29" t="s">
        <v>558</v>
      </c>
    </row>
    <row r="124" spans="1:15" ht="11.4">
      <c r="A124" s="25">
        <v>3</v>
      </c>
      <c r="B124" s="26">
        <v>285</v>
      </c>
      <c r="C124" s="27" t="s">
        <v>791</v>
      </c>
      <c r="D124" s="24">
        <v>9124008.3699999992</v>
      </c>
      <c r="E124" s="22">
        <v>3.0658541185476203E-3</v>
      </c>
      <c r="F124" s="24">
        <v>9588910.4696150869</v>
      </c>
      <c r="G124" s="24">
        <v>9766702.4299999997</v>
      </c>
      <c r="H124" s="24">
        <v>-177791.96038491279</v>
      </c>
      <c r="I124" s="24">
        <v>-806907.56618761981</v>
      </c>
      <c r="J124" s="24">
        <v>-984699.5265725326</v>
      </c>
      <c r="K124" s="24">
        <v>338682.64647775568</v>
      </c>
      <c r="L124" s="24"/>
      <c r="M124" s="23">
        <v>1.0200585084810384E-2</v>
      </c>
      <c r="N124" s="28">
        <v>1902</v>
      </c>
      <c r="O124" s="29" t="s">
        <v>791</v>
      </c>
    </row>
    <row r="125" spans="1:15" ht="11.4">
      <c r="A125" s="25">
        <v>3</v>
      </c>
      <c r="B125" s="26">
        <v>286</v>
      </c>
      <c r="C125" s="27" t="s">
        <v>562</v>
      </c>
      <c r="D125" s="24">
        <v>17049568.359999999</v>
      </c>
      <c r="E125" s="22">
        <v>6.8769350398337287E-2</v>
      </c>
      <c r="F125" s="24">
        <v>17918307.164992452</v>
      </c>
      <c r="G125" s="24">
        <v>18194499.16</v>
      </c>
      <c r="H125" s="24">
        <v>-276191.99500754848</v>
      </c>
      <c r="I125" s="24">
        <v>-1507826.9497375579</v>
      </c>
      <c r="J125" s="24">
        <v>-1784018.9447451064</v>
      </c>
      <c r="K125" s="24">
        <v>632878.96057335695</v>
      </c>
      <c r="L125" s="24"/>
      <c r="M125" s="23">
        <v>1.9061312272280504E-2</v>
      </c>
      <c r="N125" s="28">
        <v>2222</v>
      </c>
      <c r="O125" s="29" t="s">
        <v>562</v>
      </c>
    </row>
    <row r="126" spans="1:15" ht="11.4">
      <c r="A126" s="25">
        <v>3</v>
      </c>
      <c r="B126" s="26">
        <v>287</v>
      </c>
      <c r="C126" s="27" t="s">
        <v>564</v>
      </c>
      <c r="D126" s="24">
        <v>1544450.55</v>
      </c>
      <c r="E126" s="22">
        <v>-5.2926080673096039E-4</v>
      </c>
      <c r="F126" s="24">
        <v>1623146.0393429887</v>
      </c>
      <c r="G126" s="24">
        <v>1653858.28</v>
      </c>
      <c r="H126" s="24">
        <v>-30712.24065701128</v>
      </c>
      <c r="I126" s="24">
        <v>-136587.86619434357</v>
      </c>
      <c r="J126" s="24">
        <v>-167300.10685135485</v>
      </c>
      <c r="K126" s="24">
        <v>57329.912294679903</v>
      </c>
      <c r="L126" s="24"/>
      <c r="M126" s="23">
        <v>1.7266861894118578E-3</v>
      </c>
      <c r="N126" s="28">
        <v>442</v>
      </c>
      <c r="O126" s="29" t="s">
        <v>564</v>
      </c>
    </row>
    <row r="127" spans="1:15" ht="11.4">
      <c r="A127" s="25">
        <v>3</v>
      </c>
      <c r="B127" s="26">
        <v>288</v>
      </c>
      <c r="C127" s="27" t="s">
        <v>566</v>
      </c>
      <c r="D127" s="24">
        <v>1564913.17</v>
      </c>
      <c r="E127" s="22">
        <v>1.6815943529419619E-2</v>
      </c>
      <c r="F127" s="24">
        <v>1644651.3058000992</v>
      </c>
      <c r="G127" s="24">
        <v>1653147.39</v>
      </c>
      <c r="H127" s="24">
        <v>-8496.0841999007389</v>
      </c>
      <c r="I127" s="24">
        <v>-138397.53604913154</v>
      </c>
      <c r="J127" s="24">
        <v>-146893.62024903228</v>
      </c>
      <c r="K127" s="24">
        <v>58089.483528552919</v>
      </c>
      <c r="L127" s="24"/>
      <c r="M127" s="23">
        <v>1.7495632723674647E-3</v>
      </c>
      <c r="N127" s="28">
        <v>447</v>
      </c>
      <c r="O127" s="29" t="s">
        <v>566</v>
      </c>
    </row>
    <row r="128" spans="1:15" ht="11.4">
      <c r="A128" s="25">
        <v>3</v>
      </c>
      <c r="B128" s="26">
        <v>290</v>
      </c>
      <c r="C128" s="27" t="s">
        <v>570</v>
      </c>
      <c r="D128" s="24">
        <v>1646521.92</v>
      </c>
      <c r="E128" s="22">
        <v>1.8208409814615537E-5</v>
      </c>
      <c r="F128" s="24">
        <v>1730418.3245876103</v>
      </c>
      <c r="G128" s="24">
        <v>1752722.23</v>
      </c>
      <c r="H128" s="24">
        <v>-22303.905412389664</v>
      </c>
      <c r="I128" s="24">
        <v>-145614.83738991429</v>
      </c>
      <c r="J128" s="24">
        <v>-167918.74280230395</v>
      </c>
      <c r="K128" s="24">
        <v>61118.795460863381</v>
      </c>
      <c r="L128" s="24"/>
      <c r="M128" s="23">
        <v>1.8408013515407765E-3</v>
      </c>
      <c r="N128" s="28">
        <v>454</v>
      </c>
      <c r="O128" s="29" t="s">
        <v>570</v>
      </c>
    </row>
    <row r="129" spans="1:15" ht="11.4">
      <c r="A129" s="25">
        <v>3</v>
      </c>
      <c r="B129" s="26">
        <v>291</v>
      </c>
      <c r="C129" s="27" t="s">
        <v>568</v>
      </c>
      <c r="D129" s="24">
        <v>358017.59</v>
      </c>
      <c r="E129" s="22">
        <v>-1.66457219749628E-2</v>
      </c>
      <c r="F129" s="24">
        <v>376259.91536188847</v>
      </c>
      <c r="G129" s="24">
        <v>384790.94</v>
      </c>
      <c r="H129" s="24">
        <v>-8531.0246381115285</v>
      </c>
      <c r="I129" s="24">
        <v>-31662.30131365576</v>
      </c>
      <c r="J129" s="24">
        <v>-40193.325951767285</v>
      </c>
      <c r="K129" s="24">
        <v>13289.591586245782</v>
      </c>
      <c r="L129" s="24"/>
      <c r="M129" s="23">
        <v>4.0026145752579574E-4</v>
      </c>
      <c r="N129" s="28">
        <v>453</v>
      </c>
      <c r="O129" s="29" t="s">
        <v>568</v>
      </c>
    </row>
    <row r="130" spans="1:15" ht="11.4">
      <c r="A130" s="25">
        <v>3</v>
      </c>
      <c r="B130" s="26">
        <v>271</v>
      </c>
      <c r="C130" s="27" t="s">
        <v>538</v>
      </c>
      <c r="D130" s="24">
        <v>1529579.52</v>
      </c>
      <c r="E130" s="22">
        <v>-9.7472888111909588E-4</v>
      </c>
      <c r="F130" s="24">
        <v>1607517.2751553294</v>
      </c>
      <c r="G130" s="24">
        <v>1649736.7</v>
      </c>
      <c r="H130" s="24">
        <v>-42219.424844670575</v>
      </c>
      <c r="I130" s="24">
        <v>-135272.70446526649</v>
      </c>
      <c r="J130" s="24">
        <v>-177492.12930993707</v>
      </c>
      <c r="K130" s="24">
        <v>56777.900548087207</v>
      </c>
      <c r="L130" s="24"/>
      <c r="M130" s="23">
        <v>1.7100604695897959E-3</v>
      </c>
      <c r="N130" s="28">
        <v>407</v>
      </c>
      <c r="O130" s="29" t="s">
        <v>538</v>
      </c>
    </row>
    <row r="131" spans="1:15" ht="11.4">
      <c r="A131" s="25">
        <v>3</v>
      </c>
      <c r="B131" s="26">
        <v>857</v>
      </c>
      <c r="C131" s="27" t="s">
        <v>571</v>
      </c>
      <c r="D131" s="24">
        <v>18626074.109999999</v>
      </c>
      <c r="E131" s="22">
        <v>2.6276023531211109E-2</v>
      </c>
      <c r="F131" s="24">
        <v>19575141.735781364</v>
      </c>
      <c r="G131" s="24">
        <v>19632874.34</v>
      </c>
      <c r="H131" s="24">
        <v>-57732.604218635708</v>
      </c>
      <c r="I131" s="24">
        <v>-1647249.7084886318</v>
      </c>
      <c r="J131" s="24">
        <v>-1704982.3127072675</v>
      </c>
      <c r="K131" s="24">
        <v>691398.75998005108</v>
      </c>
      <c r="L131" s="24"/>
      <c r="M131" s="23">
        <v>2.082383597759006E-2</v>
      </c>
      <c r="N131" s="28">
        <v>465</v>
      </c>
      <c r="O131" s="29" t="s">
        <v>571</v>
      </c>
    </row>
    <row r="132" spans="1:15" ht="11.4">
      <c r="A132" s="25">
        <v>3</v>
      </c>
      <c r="B132" s="26">
        <v>300</v>
      </c>
      <c r="C132" s="27" t="s">
        <v>575</v>
      </c>
      <c r="D132" s="24">
        <v>730681.33</v>
      </c>
      <c r="E132" s="22">
        <v>6.8646078805023386E-4</v>
      </c>
      <c r="F132" s="24">
        <v>767912.25644056208</v>
      </c>
      <c r="G132" s="24">
        <v>780896.36</v>
      </c>
      <c r="H132" s="24">
        <v>-12984.103559437906</v>
      </c>
      <c r="I132" s="24">
        <v>-64619.876455575082</v>
      </c>
      <c r="J132" s="24">
        <v>-77603.980015012989</v>
      </c>
      <c r="K132" s="24">
        <v>27122.847386897596</v>
      </c>
      <c r="L132" s="24"/>
      <c r="M132" s="23">
        <v>8.1689722042061364E-4</v>
      </c>
      <c r="N132" s="28">
        <v>472</v>
      </c>
      <c r="O132" s="29" t="s">
        <v>575</v>
      </c>
    </row>
    <row r="133" spans="1:15" ht="11.4">
      <c r="A133" s="25">
        <v>3</v>
      </c>
      <c r="B133" s="26">
        <v>301</v>
      </c>
      <c r="C133" s="27" t="s">
        <v>577</v>
      </c>
      <c r="D133" s="24">
        <v>2780203.84</v>
      </c>
      <c r="E133" s="22">
        <v>4.4893443471680679E-3</v>
      </c>
      <c r="F133" s="24">
        <v>2921865.5472408412</v>
      </c>
      <c r="G133" s="24">
        <v>2977417.02</v>
      </c>
      <c r="H133" s="24">
        <v>-55551.472759158816</v>
      </c>
      <c r="I133" s="24">
        <v>-245875.21438670871</v>
      </c>
      <c r="J133" s="24">
        <v>-301426.6871458675</v>
      </c>
      <c r="K133" s="24">
        <v>103201.00071092095</v>
      </c>
      <c r="L133" s="24"/>
      <c r="M133" s="23">
        <v>3.1082507460519302E-3</v>
      </c>
      <c r="N133" s="28">
        <v>475</v>
      </c>
      <c r="O133" s="29" t="s">
        <v>577</v>
      </c>
    </row>
    <row r="134" spans="1:15" ht="11.4">
      <c r="A134" s="25">
        <v>3</v>
      </c>
      <c r="B134" s="26">
        <v>305</v>
      </c>
      <c r="C134" s="27" t="s">
        <v>581</v>
      </c>
      <c r="D134" s="24">
        <v>2689873.95</v>
      </c>
      <c r="E134" s="22">
        <v>8.7694714382303383E-3</v>
      </c>
      <c r="F134" s="24">
        <v>2826933.0139928279</v>
      </c>
      <c r="G134" s="24">
        <v>2868206.03</v>
      </c>
      <c r="H134" s="24">
        <v>-41273.016007171944</v>
      </c>
      <c r="I134" s="24">
        <v>-237886.63428702878</v>
      </c>
      <c r="J134" s="24">
        <v>-279159.65029420075</v>
      </c>
      <c r="K134" s="24">
        <v>99847.960581997395</v>
      </c>
      <c r="L134" s="24"/>
      <c r="M134" s="23">
        <v>3.0072624861467545E-3</v>
      </c>
      <c r="N134" s="28">
        <v>484</v>
      </c>
      <c r="O134" s="29" t="s">
        <v>581</v>
      </c>
    </row>
    <row r="135" spans="1:15" ht="11.4">
      <c r="A135" s="25">
        <v>3</v>
      </c>
      <c r="B135" s="26">
        <v>257</v>
      </c>
      <c r="C135" s="27" t="s">
        <v>528</v>
      </c>
      <c r="D135" s="24">
        <v>6898507.04</v>
      </c>
      <c r="E135" s="22">
        <v>2.4241465710268036E-2</v>
      </c>
      <c r="F135" s="24">
        <v>7250011.5846089888</v>
      </c>
      <c r="G135" s="24">
        <v>7311255.9000000004</v>
      </c>
      <c r="H135" s="24">
        <v>-61244.315391011536</v>
      </c>
      <c r="I135" s="24">
        <v>-610089.04203521251</v>
      </c>
      <c r="J135" s="24">
        <v>-671333.35742622404</v>
      </c>
      <c r="K135" s="24">
        <v>256072.16985188154</v>
      </c>
      <c r="L135" s="24"/>
      <c r="M135" s="23">
        <v>7.7124883237786237E-3</v>
      </c>
      <c r="N135" s="28">
        <v>384</v>
      </c>
      <c r="O135" s="29" t="s">
        <v>528</v>
      </c>
    </row>
    <row r="136" spans="1:15" ht="11.4">
      <c r="A136" s="25">
        <v>3</v>
      </c>
      <c r="B136" s="26">
        <v>312</v>
      </c>
      <c r="C136" s="27" t="s">
        <v>583</v>
      </c>
      <c r="D136" s="24">
        <v>250088.66</v>
      </c>
      <c r="E136" s="22">
        <v>9.3574625774144882E-3</v>
      </c>
      <c r="F136" s="24">
        <v>262831.60568889388</v>
      </c>
      <c r="G136" s="24">
        <v>270226.19</v>
      </c>
      <c r="H136" s="24">
        <v>-7394.5843111061258</v>
      </c>
      <c r="I136" s="24">
        <v>-22117.300180833037</v>
      </c>
      <c r="J136" s="24">
        <v>-29511.884491939163</v>
      </c>
      <c r="K136" s="24">
        <v>9283.276142246199</v>
      </c>
      <c r="L136" s="24"/>
      <c r="M136" s="23">
        <v>2.7959757944371716E-4</v>
      </c>
      <c r="N136" s="28">
        <v>500</v>
      </c>
      <c r="O136" s="29" t="s">
        <v>583</v>
      </c>
    </row>
    <row r="137" spans="1:15" ht="11.4">
      <c r="A137" s="25">
        <v>3</v>
      </c>
      <c r="B137" s="26">
        <v>316</v>
      </c>
      <c r="C137" s="27" t="s">
        <v>851</v>
      </c>
      <c r="D137" s="24">
        <v>881483.98</v>
      </c>
      <c r="E137" s="22">
        <v>-1.2238770682874039E-3</v>
      </c>
      <c r="F137" s="24">
        <v>926398.86131756974</v>
      </c>
      <c r="G137" s="24">
        <v>931234.76</v>
      </c>
      <c r="H137" s="24">
        <v>-4835.8986824302701</v>
      </c>
      <c r="I137" s="24">
        <v>-77956.536654862415</v>
      </c>
      <c r="J137" s="24">
        <v>-82792.435337292685</v>
      </c>
      <c r="K137" s="24">
        <v>32720.632760022891</v>
      </c>
      <c r="L137" s="24"/>
      <c r="M137" s="23">
        <v>9.8549365303654307E-4</v>
      </c>
      <c r="N137" s="28">
        <v>506</v>
      </c>
      <c r="O137" s="29" t="s">
        <v>851</v>
      </c>
    </row>
    <row r="138" spans="1:15" ht="11.4">
      <c r="A138" s="25">
        <v>3</v>
      </c>
      <c r="B138" s="26">
        <v>317</v>
      </c>
      <c r="C138" s="27" t="s">
        <v>853</v>
      </c>
      <c r="D138" s="24">
        <v>418113.51</v>
      </c>
      <c r="E138" s="22">
        <v>-1.1443758771793652E-2</v>
      </c>
      <c r="F138" s="24">
        <v>439417.9455938522</v>
      </c>
      <c r="G138" s="24">
        <v>461512.58</v>
      </c>
      <c r="H138" s="24">
        <v>-22094.634406147816</v>
      </c>
      <c r="I138" s="24">
        <v>-36977.054498719517</v>
      </c>
      <c r="J138" s="24">
        <v>-59071.688904867333</v>
      </c>
      <c r="K138" s="24">
        <v>15520.348552124748</v>
      </c>
      <c r="L138" s="24"/>
      <c r="M138" s="23">
        <v>4.6744832544073147E-4</v>
      </c>
      <c r="N138" s="28">
        <v>507</v>
      </c>
      <c r="O138" s="29" t="s">
        <v>853</v>
      </c>
    </row>
    <row r="139" spans="1:15" ht="11.4">
      <c r="A139" s="25">
        <v>3</v>
      </c>
      <c r="B139" s="26">
        <v>398</v>
      </c>
      <c r="C139" s="27" t="s">
        <v>858</v>
      </c>
      <c r="D139" s="24">
        <v>16723193.83</v>
      </c>
      <c r="E139" s="22">
        <v>1.6905221872386762E-2</v>
      </c>
      <c r="F139" s="24">
        <v>17575302.641013406</v>
      </c>
      <c r="G139" s="24">
        <v>17777236.77</v>
      </c>
      <c r="H139" s="24">
        <v>-201934.12898659334</v>
      </c>
      <c r="I139" s="24">
        <v>-1478963.0922104383</v>
      </c>
      <c r="J139" s="24">
        <v>-1680897.2211970317</v>
      </c>
      <c r="K139" s="24">
        <v>620763.9574869083</v>
      </c>
      <c r="L139" s="24"/>
      <c r="M139" s="23">
        <v>1.8696427560674307E-2</v>
      </c>
      <c r="N139" s="28">
        <v>517</v>
      </c>
      <c r="O139" s="29" t="s">
        <v>858</v>
      </c>
    </row>
    <row r="140" spans="1:15" ht="11.4">
      <c r="A140" s="25">
        <v>3</v>
      </c>
      <c r="B140" s="26">
        <v>399</v>
      </c>
      <c r="C140" s="27" t="s">
        <v>860</v>
      </c>
      <c r="D140" s="24">
        <v>1517764.69</v>
      </c>
      <c r="E140" s="22">
        <v>1.4864459351312309E-2</v>
      </c>
      <c r="F140" s="24">
        <v>1595100.4357039069</v>
      </c>
      <c r="G140" s="24">
        <v>1629693.32</v>
      </c>
      <c r="H140" s="24">
        <v>-34592.884296093136</v>
      </c>
      <c r="I140" s="24">
        <v>-134227.82645402232</v>
      </c>
      <c r="J140" s="24">
        <v>-168820.71075011545</v>
      </c>
      <c r="K140" s="24">
        <v>56339.334763202372</v>
      </c>
      <c r="L140" s="24"/>
      <c r="M140" s="23">
        <v>1.6968515625184434E-3</v>
      </c>
      <c r="N140" s="28">
        <v>518</v>
      </c>
      <c r="O140" s="29" t="s">
        <v>860</v>
      </c>
    </row>
    <row r="141" spans="1:15" ht="11.4">
      <c r="A141" s="25">
        <v>3</v>
      </c>
      <c r="B141" s="26">
        <v>400</v>
      </c>
      <c r="C141" s="27" t="s">
        <v>862</v>
      </c>
      <c r="D141" s="24">
        <v>1579355.07</v>
      </c>
      <c r="E141" s="22">
        <v>1.5672496250734518E-2</v>
      </c>
      <c r="F141" s="24">
        <v>1659829.0742211</v>
      </c>
      <c r="G141" s="24">
        <v>1672727.2</v>
      </c>
      <c r="H141" s="24">
        <v>-12898.125778899994</v>
      </c>
      <c r="I141" s="24">
        <v>-139674.74644916155</v>
      </c>
      <c r="J141" s="24">
        <v>-152572.87222806155</v>
      </c>
      <c r="K141" s="24">
        <v>58625.565995141791</v>
      </c>
      <c r="L141" s="24"/>
      <c r="M141" s="23">
        <v>1.7657092274962107E-3</v>
      </c>
      <c r="N141" s="28">
        <v>523</v>
      </c>
      <c r="O141" s="29" t="s">
        <v>862</v>
      </c>
    </row>
    <row r="142" spans="1:15" ht="11.4">
      <c r="A142" s="25">
        <v>3</v>
      </c>
      <c r="B142" s="26">
        <v>403</v>
      </c>
      <c r="C142" s="27" t="s">
        <v>870</v>
      </c>
      <c r="D142" s="24">
        <v>634569.23</v>
      </c>
      <c r="E142" s="22">
        <v>2.0670562248667205E-2</v>
      </c>
      <c r="F142" s="24">
        <v>666902.88812641497</v>
      </c>
      <c r="G142" s="24">
        <v>669959.68000000005</v>
      </c>
      <c r="H142" s="24">
        <v>-3056.7918735850835</v>
      </c>
      <c r="I142" s="24">
        <v>-56119.930209670769</v>
      </c>
      <c r="J142" s="24">
        <v>-59176.722083255852</v>
      </c>
      <c r="K142" s="24">
        <v>23555.171967663555</v>
      </c>
      <c r="L142" s="24"/>
      <c r="M142" s="23">
        <v>7.0944448539755239E-4</v>
      </c>
      <c r="N142" s="28">
        <v>537</v>
      </c>
      <c r="O142" s="29" t="s">
        <v>870</v>
      </c>
    </row>
    <row r="143" spans="1:15" ht="11.4">
      <c r="A143" s="25">
        <v>3</v>
      </c>
      <c r="B143" s="26">
        <v>408</v>
      </c>
      <c r="C143" s="27" t="s">
        <v>133</v>
      </c>
      <c r="D143" s="24">
        <v>3056091.19</v>
      </c>
      <c r="E143" s="22">
        <v>2.2519305255935984E-2</v>
      </c>
      <c r="F143" s="24">
        <v>3211810.3819636707</v>
      </c>
      <c r="G143" s="24">
        <v>3260166.1</v>
      </c>
      <c r="H143" s="24">
        <v>-48355.718036329374</v>
      </c>
      <c r="I143" s="24">
        <v>-270274.09491189744</v>
      </c>
      <c r="J143" s="24">
        <v>-318629.81294822681</v>
      </c>
      <c r="K143" s="24">
        <v>113441.92268716142</v>
      </c>
      <c r="L143" s="24"/>
      <c r="M143" s="23">
        <v>3.416691101800734E-3</v>
      </c>
      <c r="N143" s="28">
        <v>545</v>
      </c>
      <c r="O143" s="29" t="s">
        <v>133</v>
      </c>
    </row>
    <row r="144" spans="1:15" ht="11.4">
      <c r="A144" s="25">
        <v>3</v>
      </c>
      <c r="B144" s="26">
        <v>407</v>
      </c>
      <c r="C144" s="27" t="s">
        <v>866</v>
      </c>
      <c r="D144" s="24">
        <v>533275.49</v>
      </c>
      <c r="E144" s="22">
        <v>4.1854785130772927E-3</v>
      </c>
      <c r="F144" s="24">
        <v>560447.85601726884</v>
      </c>
      <c r="G144" s="24">
        <v>569063.85</v>
      </c>
      <c r="H144" s="24">
        <v>-8615.9939827311318</v>
      </c>
      <c r="I144" s="24">
        <v>-47161.730929386511</v>
      </c>
      <c r="J144" s="24">
        <v>-55777.724912117643</v>
      </c>
      <c r="K144" s="24">
        <v>19795.15438069704</v>
      </c>
      <c r="L144" s="24"/>
      <c r="M144" s="23">
        <v>5.9619870881255557E-4</v>
      </c>
      <c r="N144" s="28">
        <v>533</v>
      </c>
      <c r="O144" s="29" t="s">
        <v>866</v>
      </c>
    </row>
    <row r="145" spans="1:15" ht="11.4">
      <c r="A145" s="25">
        <v>3</v>
      </c>
      <c r="B145" s="26">
        <v>440</v>
      </c>
      <c r="C145" s="27" t="s">
        <v>598</v>
      </c>
      <c r="D145" s="24">
        <v>1045435.14</v>
      </c>
      <c r="E145" s="22">
        <v>4.4861719888125359E-2</v>
      </c>
      <c r="F145" s="24">
        <v>1098703.9415933278</v>
      </c>
      <c r="G145" s="24">
        <v>1111857.26</v>
      </c>
      <c r="H145" s="24">
        <v>-13153.318406672217</v>
      </c>
      <c r="I145" s="24">
        <v>-92456.022640015799</v>
      </c>
      <c r="J145" s="24">
        <v>-105609.34104668802</v>
      </c>
      <c r="K145" s="24">
        <v>38806.490040083452</v>
      </c>
      <c r="L145" s="24"/>
      <c r="M145" s="23">
        <v>1.1687900387382763E-3</v>
      </c>
      <c r="N145" s="28">
        <v>608</v>
      </c>
      <c r="O145" s="29" t="s">
        <v>598</v>
      </c>
    </row>
    <row r="146" spans="1:15" ht="11.4">
      <c r="A146" s="25">
        <v>3</v>
      </c>
      <c r="B146" s="26">
        <v>410</v>
      </c>
      <c r="C146" s="27" t="s">
        <v>876</v>
      </c>
      <c r="D146" s="24">
        <v>3211750.58</v>
      </c>
      <c r="E146" s="22">
        <v>2.812261774020965E-2</v>
      </c>
      <c r="F146" s="24">
        <v>3375401.195774476</v>
      </c>
      <c r="G146" s="24">
        <v>3411012.28</v>
      </c>
      <c r="H146" s="24">
        <v>-35611.084225523751</v>
      </c>
      <c r="I146" s="24">
        <v>-284040.27469228161</v>
      </c>
      <c r="J146" s="24">
        <v>-319651.35891780537</v>
      </c>
      <c r="K146" s="24">
        <v>119219.98995939839</v>
      </c>
      <c r="L146" s="24"/>
      <c r="M146" s="23">
        <v>3.5907173397824385E-3</v>
      </c>
      <c r="N146" s="28">
        <v>549</v>
      </c>
      <c r="O146" s="29" t="s">
        <v>876</v>
      </c>
    </row>
    <row r="147" spans="1:15" ht="11.4">
      <c r="A147" s="25">
        <v>3</v>
      </c>
      <c r="B147" s="26">
        <v>413</v>
      </c>
      <c r="C147" s="27" t="s">
        <v>878</v>
      </c>
      <c r="D147" s="24">
        <v>339588.97</v>
      </c>
      <c r="E147" s="22">
        <v>-2.9903627198356172E-3</v>
      </c>
      <c r="F147" s="24">
        <v>356892.288756066</v>
      </c>
      <c r="G147" s="24">
        <v>358820.4</v>
      </c>
      <c r="H147" s="24">
        <v>-1928.1112439340213</v>
      </c>
      <c r="I147" s="24">
        <v>-30032.51401958771</v>
      </c>
      <c r="J147" s="24">
        <v>-31960.625263521732</v>
      </c>
      <c r="K147" s="24">
        <v>12605.522311051449</v>
      </c>
      <c r="L147" s="24"/>
      <c r="M147" s="23">
        <v>3.7965837402537594E-4</v>
      </c>
      <c r="N147" s="28">
        <v>552</v>
      </c>
      <c r="O147" s="29" t="s">
        <v>878</v>
      </c>
    </row>
    <row r="148" spans="1:15" ht="11.4">
      <c r="A148" s="25">
        <v>3</v>
      </c>
      <c r="B148" s="26">
        <v>416</v>
      </c>
      <c r="C148" s="27" t="s">
        <v>880</v>
      </c>
      <c r="D148" s="24">
        <v>576666.28</v>
      </c>
      <c r="E148" s="22">
        <v>-2.3024510382914551E-3</v>
      </c>
      <c r="F148" s="24">
        <v>606049.5678574203</v>
      </c>
      <c r="G148" s="24">
        <v>626035</v>
      </c>
      <c r="H148" s="24">
        <v>-19985.432142579695</v>
      </c>
      <c r="I148" s="24">
        <v>-50999.118548295301</v>
      </c>
      <c r="J148" s="24">
        <v>-70984.550690874996</v>
      </c>
      <c r="K148" s="24">
        <v>21405.81791738125</v>
      </c>
      <c r="L148" s="24"/>
      <c r="M148" s="23">
        <v>6.4470934441734733E-4</v>
      </c>
      <c r="N148" s="28">
        <v>560</v>
      </c>
      <c r="O148" s="29" t="s">
        <v>880</v>
      </c>
    </row>
    <row r="149" spans="1:15" ht="11.4">
      <c r="A149" s="25">
        <v>3</v>
      </c>
      <c r="B149" s="26">
        <v>438</v>
      </c>
      <c r="C149" s="27" t="s">
        <v>882</v>
      </c>
      <c r="D149" s="24">
        <v>533888.15999999992</v>
      </c>
      <c r="E149" s="22">
        <v>3.3325875957616123E-2</v>
      </c>
      <c r="F149" s="24">
        <v>561091.74382832507</v>
      </c>
      <c r="G149" s="24">
        <v>566534.27</v>
      </c>
      <c r="H149" s="24">
        <v>-5442.5261716749519</v>
      </c>
      <c r="I149" s="24">
        <v>-47215.914139060187</v>
      </c>
      <c r="J149" s="24">
        <v>-52658.440310735139</v>
      </c>
      <c r="K149" s="24">
        <v>19817.896654553311</v>
      </c>
      <c r="L149" s="24"/>
      <c r="M149" s="23">
        <v>5.9688367009387772E-4</v>
      </c>
      <c r="N149" s="28">
        <v>561</v>
      </c>
      <c r="O149" s="29" t="s">
        <v>882</v>
      </c>
    </row>
    <row r="150" spans="1:15" ht="11.4">
      <c r="A150" s="25">
        <v>3</v>
      </c>
      <c r="B150" s="26">
        <v>418</v>
      </c>
      <c r="C150" s="27" t="s">
        <v>884</v>
      </c>
      <c r="D150" s="24">
        <v>3810466.49</v>
      </c>
      <c r="E150" s="22">
        <v>4.0249562828580956E-2</v>
      </c>
      <c r="F150" s="24">
        <v>4004623.9041403299</v>
      </c>
      <c r="G150" s="24">
        <v>3998725.97</v>
      </c>
      <c r="H150" s="24">
        <v>5897.9341403297149</v>
      </c>
      <c r="I150" s="24">
        <v>-336989.41482726659</v>
      </c>
      <c r="J150" s="24">
        <v>-331091.48068693688</v>
      </c>
      <c r="K150" s="24">
        <v>141444.28882719279</v>
      </c>
      <c r="L150" s="24"/>
      <c r="M150" s="23">
        <v>4.2600780345474166E-3</v>
      </c>
      <c r="N150" s="28">
        <v>564</v>
      </c>
      <c r="O150" s="29" t="s">
        <v>884</v>
      </c>
    </row>
    <row r="151" spans="1:15" ht="11.4">
      <c r="A151" s="25">
        <v>3</v>
      </c>
      <c r="B151" s="26">
        <v>420</v>
      </c>
      <c r="C151" s="27" t="s">
        <v>886</v>
      </c>
      <c r="D151" s="24">
        <v>1653332.95</v>
      </c>
      <c r="E151" s="22">
        <v>2.4109191885304519E-2</v>
      </c>
      <c r="F151" s="24">
        <v>1737576.4018522701</v>
      </c>
      <c r="G151" s="24">
        <v>1721264.71</v>
      </c>
      <c r="H151" s="24">
        <v>16311.69185227016</v>
      </c>
      <c r="I151" s="24">
        <v>-146217.19015173346</v>
      </c>
      <c r="J151" s="24">
        <v>-129905.4982994633</v>
      </c>
      <c r="K151" s="24">
        <v>61371.62048820818</v>
      </c>
      <c r="L151" s="24"/>
      <c r="M151" s="23">
        <v>1.8484160410733549E-3</v>
      </c>
      <c r="N151" s="28">
        <v>567</v>
      </c>
      <c r="O151" s="29" t="s">
        <v>886</v>
      </c>
    </row>
    <row r="152" spans="1:15" ht="11.4">
      <c r="A152" s="25">
        <v>3</v>
      </c>
      <c r="B152" s="26">
        <v>422</v>
      </c>
      <c r="C152" s="27" t="s">
        <v>586</v>
      </c>
      <c r="D152" s="24">
        <v>1751109.18</v>
      </c>
      <c r="E152" s="22">
        <v>-1.0954692566880833E-3</v>
      </c>
      <c r="F152" s="24">
        <v>1840334.6937680517</v>
      </c>
      <c r="G152" s="24">
        <v>1865234.83</v>
      </c>
      <c r="H152" s="24">
        <v>-24900.136231948389</v>
      </c>
      <c r="I152" s="24">
        <v>-154864.30845553891</v>
      </c>
      <c r="J152" s="24">
        <v>-179764.4446874873</v>
      </c>
      <c r="K152" s="24">
        <v>65001.068313782431</v>
      </c>
      <c r="L152" s="24"/>
      <c r="M152" s="23">
        <v>1.9577292631727983E-3</v>
      </c>
      <c r="N152" s="28">
        <v>577</v>
      </c>
      <c r="O152" s="29" t="s">
        <v>586</v>
      </c>
    </row>
    <row r="153" spans="1:15" ht="11.4">
      <c r="A153" s="25">
        <v>3</v>
      </c>
      <c r="B153" s="26">
        <v>942</v>
      </c>
      <c r="C153" s="27" t="s">
        <v>292</v>
      </c>
      <c r="D153" s="24">
        <v>848186.57</v>
      </c>
      <c r="E153" s="22">
        <v>1.5715555096561605E-2</v>
      </c>
      <c r="F153" s="24">
        <v>891404.824660404</v>
      </c>
      <c r="G153" s="24">
        <v>907949.09</v>
      </c>
      <c r="H153" s="24">
        <v>-16544.265339595964</v>
      </c>
      <c r="I153" s="24">
        <v>-75011.785732472446</v>
      </c>
      <c r="J153" s="24">
        <v>-91556.051072068411</v>
      </c>
      <c r="K153" s="24">
        <v>31484.634886902251</v>
      </c>
      <c r="L153" s="24"/>
      <c r="M153" s="23">
        <v>9.4826735402024609E-4</v>
      </c>
      <c r="N153" s="28">
        <v>1252</v>
      </c>
      <c r="O153" s="29" t="s">
        <v>292</v>
      </c>
    </row>
    <row r="154" spans="1:15" ht="11.4">
      <c r="A154" s="25">
        <v>3</v>
      </c>
      <c r="B154" s="26">
        <v>425</v>
      </c>
      <c r="C154" s="27" t="s">
        <v>588</v>
      </c>
      <c r="D154" s="24">
        <v>1757262.68</v>
      </c>
      <c r="E154" s="22">
        <v>4.7759231084249981E-2</v>
      </c>
      <c r="F154" s="24">
        <v>1846801.7374381106</v>
      </c>
      <c r="G154" s="24">
        <v>1842892.65</v>
      </c>
      <c r="H154" s="24">
        <v>3909.0874381107278</v>
      </c>
      <c r="I154" s="24">
        <v>-155408.51068631079</v>
      </c>
      <c r="J154" s="24">
        <v>-151499.42324820007</v>
      </c>
      <c r="K154" s="24">
        <v>65229.485866746691</v>
      </c>
      <c r="L154" s="24"/>
      <c r="M154" s="23">
        <v>1.9646088382207307E-3</v>
      </c>
      <c r="N154" s="28">
        <v>580</v>
      </c>
      <c r="O154" s="29" t="s">
        <v>588</v>
      </c>
    </row>
    <row r="155" spans="1:15" ht="11.4">
      <c r="A155" s="25">
        <v>3</v>
      </c>
      <c r="B155" s="26">
        <v>426</v>
      </c>
      <c r="C155" s="27" t="s">
        <v>590</v>
      </c>
      <c r="D155" s="24">
        <v>1868744.7</v>
      </c>
      <c r="E155" s="22">
        <v>1.7012569200792624E-2</v>
      </c>
      <c r="F155" s="24">
        <v>1963964.1802375619</v>
      </c>
      <c r="G155" s="24">
        <v>1991009.56</v>
      </c>
      <c r="H155" s="24">
        <v>-27045.379762438126</v>
      </c>
      <c r="I155" s="24">
        <v>-165267.73941385737</v>
      </c>
      <c r="J155" s="24">
        <v>-192313.1191762955</v>
      </c>
      <c r="K155" s="24">
        <v>69367.69179961631</v>
      </c>
      <c r="L155" s="24"/>
      <c r="M155" s="23">
        <v>2.089245049008921E-3</v>
      </c>
      <c r="N155" s="28">
        <v>582</v>
      </c>
      <c r="O155" s="29" t="s">
        <v>590</v>
      </c>
    </row>
    <row r="156" spans="1:15" ht="11.4">
      <c r="A156" s="25">
        <v>3</v>
      </c>
      <c r="B156" s="26">
        <v>430</v>
      </c>
      <c r="C156" s="27" t="s">
        <v>787</v>
      </c>
      <c r="D156" s="24">
        <v>3066329.17</v>
      </c>
      <c r="E156" s="22">
        <v>0.15546639439374826</v>
      </c>
      <c r="F156" s="24">
        <v>3222570.0250534881</v>
      </c>
      <c r="G156" s="24">
        <v>3252677.94</v>
      </c>
      <c r="H156" s="24">
        <v>-30107.914946511853</v>
      </c>
      <c r="I156" s="24">
        <v>-271179.51971966506</v>
      </c>
      <c r="J156" s="24">
        <v>-301287.43466617691</v>
      </c>
      <c r="K156" s="24">
        <v>113821.95589410007</v>
      </c>
      <c r="L156" s="24"/>
      <c r="M156" s="23">
        <v>3.4281371002973997E-3</v>
      </c>
      <c r="N156" s="28">
        <v>1868</v>
      </c>
      <c r="O156" s="29" t="s">
        <v>787</v>
      </c>
    </row>
    <row r="157" spans="1:15" ht="11.4">
      <c r="A157" s="25">
        <v>3</v>
      </c>
      <c r="B157" s="26">
        <v>444</v>
      </c>
      <c r="C157" s="27" t="s">
        <v>592</v>
      </c>
      <c r="D157" s="24">
        <v>6082993.1699999999</v>
      </c>
      <c r="E157" s="22">
        <v>1.2503897886388763E-2</v>
      </c>
      <c r="F157" s="24">
        <v>6392944.2553119957</v>
      </c>
      <c r="G157" s="24">
        <v>6465173.2800000003</v>
      </c>
      <c r="H157" s="24">
        <v>-72229.024688004516</v>
      </c>
      <c r="I157" s="24">
        <v>-537966.75922389736</v>
      </c>
      <c r="J157" s="24">
        <v>-610195.78391190188</v>
      </c>
      <c r="K157" s="24">
        <v>225800.34364016179</v>
      </c>
      <c r="L157" s="24"/>
      <c r="M157" s="23">
        <v>6.80074884684761E-3</v>
      </c>
      <c r="N157" s="28">
        <v>2242</v>
      </c>
      <c r="O157" s="29" t="s">
        <v>592</v>
      </c>
    </row>
    <row r="158" spans="1:15" ht="11.4">
      <c r="A158" s="25">
        <v>3</v>
      </c>
      <c r="B158" s="26">
        <v>433</v>
      </c>
      <c r="C158" s="27" t="s">
        <v>594</v>
      </c>
      <c r="D158" s="24">
        <v>1496683.36</v>
      </c>
      <c r="E158" s="22">
        <v>0.11902200501574461</v>
      </c>
      <c r="F158" s="24">
        <v>1572944.9336753169</v>
      </c>
      <c r="G158" s="24">
        <v>1603223.57</v>
      </c>
      <c r="H158" s="24">
        <v>-30278.636324683204</v>
      </c>
      <c r="I158" s="24">
        <v>-132363.43922502443</v>
      </c>
      <c r="J158" s="24">
        <v>-162642.07554970763</v>
      </c>
      <c r="K158" s="24">
        <v>55556.797051033347</v>
      </c>
      <c r="L158" s="24"/>
      <c r="M158" s="23">
        <v>1.6732827655987664E-3</v>
      </c>
      <c r="N158" s="28">
        <v>597</v>
      </c>
      <c r="O158" s="29" t="s">
        <v>594</v>
      </c>
    </row>
    <row r="159" spans="1:15" ht="11.4">
      <c r="A159" s="25">
        <v>3</v>
      </c>
      <c r="B159" s="26">
        <v>434</v>
      </c>
      <c r="C159" s="27" t="s">
        <v>1189</v>
      </c>
      <c r="D159" s="24">
        <v>2978896.28</v>
      </c>
      <c r="E159" s="22">
        <v>4.4166639010534879E-2</v>
      </c>
      <c r="F159" s="24">
        <v>3130682.1047106767</v>
      </c>
      <c r="G159" s="24">
        <v>3166228.11</v>
      </c>
      <c r="H159" s="24">
        <v>-35546.005289323162</v>
      </c>
      <c r="I159" s="24">
        <v>-263447.14403414715</v>
      </c>
      <c r="J159" s="24">
        <v>-298993.14932347031</v>
      </c>
      <c r="K159" s="24">
        <v>110576.45223238012</v>
      </c>
      <c r="L159" s="24"/>
      <c r="M159" s="23">
        <v>3.3303876685248082E-3</v>
      </c>
      <c r="N159" s="28">
        <v>2322</v>
      </c>
      <c r="O159" s="29" t="s">
        <v>1189</v>
      </c>
    </row>
    <row r="160" spans="1:15" ht="11.4">
      <c r="A160" s="25">
        <v>3</v>
      </c>
      <c r="B160" s="26">
        <v>436</v>
      </c>
      <c r="C160" s="27" t="s">
        <v>596</v>
      </c>
      <c r="D160" s="24">
        <v>385635.39</v>
      </c>
      <c r="E160" s="22">
        <v>0.1347330994279245</v>
      </c>
      <c r="F160" s="24">
        <v>405284.9448038261</v>
      </c>
      <c r="G160" s="24">
        <v>417945.05</v>
      </c>
      <c r="H160" s="24">
        <v>-12660.105196173885</v>
      </c>
      <c r="I160" s="24">
        <v>-34104.759811910786</v>
      </c>
      <c r="J160" s="24">
        <v>-46764.865008084671</v>
      </c>
      <c r="K160" s="24">
        <v>14314.762674936197</v>
      </c>
      <c r="L160" s="24"/>
      <c r="M160" s="23">
        <v>4.3113798759141604E-4</v>
      </c>
      <c r="N160" s="28">
        <v>604</v>
      </c>
      <c r="O160" s="29" t="s">
        <v>596</v>
      </c>
    </row>
    <row r="161" spans="1:15" ht="11.4">
      <c r="A161" s="25">
        <v>3</v>
      </c>
      <c r="B161" s="26">
        <v>423</v>
      </c>
      <c r="C161" s="27" t="s">
        <v>888</v>
      </c>
      <c r="D161" s="24">
        <v>2745614.24</v>
      </c>
      <c r="E161" s="22">
        <v>4.7694835093875391E-2</v>
      </c>
      <c r="F161" s="24">
        <v>2885513.4787058807</v>
      </c>
      <c r="G161" s="24">
        <v>2899106.7</v>
      </c>
      <c r="H161" s="24">
        <v>-13593.221294119488</v>
      </c>
      <c r="I161" s="24">
        <v>-242816.18497555933</v>
      </c>
      <c r="J161" s="24">
        <v>-256409.40626967882</v>
      </c>
      <c r="K161" s="24">
        <v>101917.03682207516</v>
      </c>
      <c r="L161" s="24"/>
      <c r="M161" s="23">
        <v>3.0695797865852902E-3</v>
      </c>
      <c r="N161" s="28">
        <v>573</v>
      </c>
      <c r="O161" s="29" t="s">
        <v>888</v>
      </c>
    </row>
    <row r="162" spans="1:15" ht="11.4">
      <c r="A162" s="25">
        <v>3</v>
      </c>
      <c r="B162" s="26">
        <v>441</v>
      </c>
      <c r="C162" s="27" t="s">
        <v>600</v>
      </c>
      <c r="D162" s="24">
        <v>820843.35</v>
      </c>
      <c r="E162" s="22">
        <v>5.7319774426524929E-3</v>
      </c>
      <c r="F162" s="24">
        <v>862668.36608885322</v>
      </c>
      <c r="G162" s="24">
        <v>873409.42</v>
      </c>
      <c r="H162" s="24">
        <v>-10741.053911146824</v>
      </c>
      <c r="I162" s="24">
        <v>-72593.610495536253</v>
      </c>
      <c r="J162" s="24">
        <v>-83334.664406683078</v>
      </c>
      <c r="K162" s="24">
        <v>30469.65619143406</v>
      </c>
      <c r="L162" s="24"/>
      <c r="M162" s="23">
        <v>9.1769780270113785E-4</v>
      </c>
      <c r="N162" s="28">
        <v>613</v>
      </c>
      <c r="O162" s="29" t="s">
        <v>600</v>
      </c>
    </row>
    <row r="163" spans="1:15" ht="11.4">
      <c r="A163" s="25">
        <v>3</v>
      </c>
      <c r="B163" s="26">
        <v>442</v>
      </c>
      <c r="C163" s="27" t="s">
        <v>602</v>
      </c>
      <c r="D163" s="24">
        <v>731116.05</v>
      </c>
      <c r="E163" s="22">
        <v>3.6653231637014935E-2</v>
      </c>
      <c r="F163" s="24">
        <v>768369.12703847373</v>
      </c>
      <c r="G163" s="24">
        <v>774525.23</v>
      </c>
      <c r="H163" s="24">
        <v>-6156.1029615262523</v>
      </c>
      <c r="I163" s="24">
        <v>-64658.32215213171</v>
      </c>
      <c r="J163" s="24">
        <v>-70814.425113657955</v>
      </c>
      <c r="K163" s="24">
        <v>27138.984167368006</v>
      </c>
      <c r="L163" s="24"/>
      <c r="M163" s="23">
        <v>8.1738323469945299E-4</v>
      </c>
      <c r="N163" s="28">
        <v>616</v>
      </c>
      <c r="O163" s="29" t="s">
        <v>602</v>
      </c>
    </row>
    <row r="164" spans="1:15" ht="11.4">
      <c r="A164" s="25">
        <v>3</v>
      </c>
      <c r="B164" s="26">
        <v>476</v>
      </c>
      <c r="C164" s="27" t="s">
        <v>606</v>
      </c>
      <c r="D164" s="24">
        <v>634377.91</v>
      </c>
      <c r="E164" s="22">
        <v>5.9567877005674473E-2</v>
      </c>
      <c r="F164" s="24">
        <v>666701.81966213358</v>
      </c>
      <c r="G164" s="24">
        <v>651544.34</v>
      </c>
      <c r="H164" s="24">
        <v>15157.479662133614</v>
      </c>
      <c r="I164" s="24">
        <v>-56103.010282671297</v>
      </c>
      <c r="J164" s="24">
        <v>-40945.530620537684</v>
      </c>
      <c r="K164" s="24">
        <v>23548.070180675157</v>
      </c>
      <c r="L164" s="24"/>
      <c r="M164" s="23">
        <v>7.092305908175296E-4</v>
      </c>
      <c r="N164" s="28">
        <v>632</v>
      </c>
      <c r="O164" s="29" t="s">
        <v>606</v>
      </c>
    </row>
    <row r="165" spans="1:15" ht="11.4">
      <c r="A165" s="25">
        <v>3</v>
      </c>
      <c r="B165" s="26">
        <v>475</v>
      </c>
      <c r="C165" s="27" t="s">
        <v>604</v>
      </c>
      <c r="D165" s="24">
        <v>1246698.4099999999</v>
      </c>
      <c r="E165" s="22">
        <v>2.9694657688365281E-2</v>
      </c>
      <c r="F165" s="24">
        <v>1310222.3223959494</v>
      </c>
      <c r="G165" s="24">
        <v>1313100.72</v>
      </c>
      <c r="H165" s="24">
        <v>-2878.3976040505804</v>
      </c>
      <c r="I165" s="24">
        <v>-110255.31093228002</v>
      </c>
      <c r="J165" s="24">
        <v>-113133.7085363306</v>
      </c>
      <c r="K165" s="24">
        <v>46277.370617801185</v>
      </c>
      <c r="L165" s="24"/>
      <c r="M165" s="23">
        <v>1.3938011332954117E-3</v>
      </c>
      <c r="N165" s="28">
        <v>629</v>
      </c>
      <c r="O165" s="29" t="s">
        <v>604</v>
      </c>
    </row>
    <row r="166" spans="1:15" ht="11.4">
      <c r="A166" s="25">
        <v>3</v>
      </c>
      <c r="B166" s="26">
        <v>478</v>
      </c>
      <c r="C166" s="27" t="s">
        <v>608</v>
      </c>
      <c r="D166" s="24">
        <v>2475151.2999999998</v>
      </c>
      <c r="E166" s="22">
        <v>2.1145613922495254E-2</v>
      </c>
      <c r="F166" s="24">
        <v>2601269.4478108408</v>
      </c>
      <c r="G166" s="24">
        <v>2625733.6</v>
      </c>
      <c r="H166" s="24">
        <v>-24464.1521891593</v>
      </c>
      <c r="I166" s="24">
        <v>-218897.02753847025</v>
      </c>
      <c r="J166" s="24">
        <v>-243361.17972762955</v>
      </c>
      <c r="K166" s="24">
        <v>91877.46862148674</v>
      </c>
      <c r="L166" s="24"/>
      <c r="M166" s="23">
        <v>2.7672038877611235E-3</v>
      </c>
      <c r="N166" s="28">
        <v>634</v>
      </c>
      <c r="O166" s="29" t="s">
        <v>608</v>
      </c>
    </row>
    <row r="167" spans="1:15" ht="11.4">
      <c r="A167" s="25">
        <v>3</v>
      </c>
      <c r="B167" s="26">
        <v>480</v>
      </c>
      <c r="C167" s="27" t="s">
        <v>610</v>
      </c>
      <c r="D167" s="24">
        <v>394954.88</v>
      </c>
      <c r="E167" s="22">
        <v>0.10513144004276434</v>
      </c>
      <c r="F167" s="24">
        <v>415079.29741822125</v>
      </c>
      <c r="G167" s="24">
        <v>407729.62</v>
      </c>
      <c r="H167" s="24">
        <v>7349.6774182212539</v>
      </c>
      <c r="I167" s="24">
        <v>-34928.955350654011</v>
      </c>
      <c r="J167" s="24">
        <v>-27579.277932432757</v>
      </c>
      <c r="K167" s="24">
        <v>14660.701587859725</v>
      </c>
      <c r="L167" s="24"/>
      <c r="M167" s="23">
        <v>4.4155711993292213E-4</v>
      </c>
      <c r="N167" s="28">
        <v>640</v>
      </c>
      <c r="O167" s="29" t="s">
        <v>610</v>
      </c>
    </row>
    <row r="168" spans="1:15" ht="11.4">
      <c r="A168" s="25">
        <v>3</v>
      </c>
      <c r="B168" s="26">
        <v>481</v>
      </c>
      <c r="C168" s="27" t="s">
        <v>612</v>
      </c>
      <c r="D168" s="24">
        <v>1894995.86</v>
      </c>
      <c r="E168" s="22">
        <v>1.9756784193022917E-2</v>
      </c>
      <c r="F168" s="24">
        <v>1991552.9342978064</v>
      </c>
      <c r="G168" s="24">
        <v>2079702.18</v>
      </c>
      <c r="H168" s="24">
        <v>-88149.245702193584</v>
      </c>
      <c r="I168" s="24">
        <v>-167589.33522637875</v>
      </c>
      <c r="J168" s="24">
        <v>-255738.58092857234</v>
      </c>
      <c r="K168" s="24">
        <v>70342.133293022242</v>
      </c>
      <c r="L168" s="24"/>
      <c r="M168" s="23">
        <v>2.1185936839833728E-3</v>
      </c>
      <c r="N168" s="28">
        <v>642</v>
      </c>
      <c r="O168" s="29" t="s">
        <v>612</v>
      </c>
    </row>
    <row r="169" spans="1:15" ht="11.4">
      <c r="A169" s="25">
        <v>3</v>
      </c>
      <c r="B169" s="26">
        <v>494</v>
      </c>
      <c r="C169" s="27" t="s">
        <v>619</v>
      </c>
      <c r="D169" s="24">
        <v>1405400.88</v>
      </c>
      <c r="E169" s="22">
        <v>3.0955652818220721E-2</v>
      </c>
      <c r="F169" s="24">
        <v>1477011.2724302833</v>
      </c>
      <c r="G169" s="24">
        <v>1487063.69</v>
      </c>
      <c r="H169" s="24">
        <v>-10052.417569716694</v>
      </c>
      <c r="I169" s="24">
        <v>-124290.61412607397</v>
      </c>
      <c r="J169" s="24">
        <v>-134343.03169579065</v>
      </c>
      <c r="K169" s="24">
        <v>52168.396838128581</v>
      </c>
      <c r="L169" s="24"/>
      <c r="M169" s="23">
        <v>1.571229515948744E-3</v>
      </c>
      <c r="N169" s="28">
        <v>672</v>
      </c>
      <c r="O169" s="29" t="s">
        <v>619</v>
      </c>
    </row>
    <row r="170" spans="1:15" ht="11.4">
      <c r="A170" s="25">
        <v>3</v>
      </c>
      <c r="B170" s="26">
        <v>495</v>
      </c>
      <c r="C170" s="27" t="s">
        <v>621</v>
      </c>
      <c r="D170" s="24">
        <v>281425.28999999998</v>
      </c>
      <c r="E170" s="22">
        <v>-8.4908049485604778E-3</v>
      </c>
      <c r="F170" s="24">
        <v>295764.95332560304</v>
      </c>
      <c r="G170" s="24">
        <v>302543.8</v>
      </c>
      <c r="H170" s="24">
        <v>-6778.8466743969475</v>
      </c>
      <c r="I170" s="24">
        <v>-24888.64396093765</v>
      </c>
      <c r="J170" s="24">
        <v>-31667.490635334598</v>
      </c>
      <c r="K170" s="24">
        <v>10446.489978720818</v>
      </c>
      <c r="L170" s="24"/>
      <c r="M170" s="23">
        <v>3.146317385132382E-4</v>
      </c>
      <c r="N170" s="28">
        <v>677</v>
      </c>
      <c r="O170" s="29" t="s">
        <v>621</v>
      </c>
    </row>
    <row r="171" spans="1:15" ht="11.4">
      <c r="A171" s="25">
        <v>3</v>
      </c>
      <c r="B171" s="26">
        <v>498</v>
      </c>
      <c r="C171" s="27" t="s">
        <v>937</v>
      </c>
      <c r="D171" s="24">
        <v>447428.41</v>
      </c>
      <c r="E171" s="22">
        <v>7.6669487084146956E-3</v>
      </c>
      <c r="F171" s="24">
        <v>470226.54858132609</v>
      </c>
      <c r="G171" s="24">
        <v>478098.57</v>
      </c>
      <c r="H171" s="24">
        <v>-7872.0214186739177</v>
      </c>
      <c r="I171" s="24">
        <v>-39569.600850365772</v>
      </c>
      <c r="J171" s="24">
        <v>-47441.62226903969</v>
      </c>
      <c r="K171" s="24">
        <v>16608.51589158881</v>
      </c>
      <c r="L171" s="24"/>
      <c r="M171" s="23">
        <v>5.002222028393892E-4</v>
      </c>
      <c r="N171" s="28">
        <v>680</v>
      </c>
      <c r="O171" s="29" t="s">
        <v>937</v>
      </c>
    </row>
    <row r="172" spans="1:15" ht="11.4">
      <c r="A172" s="25">
        <v>3</v>
      </c>
      <c r="B172" s="26">
        <v>500</v>
      </c>
      <c r="C172" s="27" t="s">
        <v>941</v>
      </c>
      <c r="D172" s="24">
        <v>1792283.97</v>
      </c>
      <c r="E172" s="22">
        <v>4.1581268985215677E-2</v>
      </c>
      <c r="F172" s="24">
        <v>1883607.4921812343</v>
      </c>
      <c r="G172" s="24">
        <v>1896110.97</v>
      </c>
      <c r="H172" s="24">
        <v>-12503.477818765678</v>
      </c>
      <c r="I172" s="24">
        <v>-158505.71782737033</v>
      </c>
      <c r="J172" s="24">
        <v>-171009.19564613601</v>
      </c>
      <c r="K172" s="24">
        <v>66529.47406264364</v>
      </c>
      <c r="L172" s="24"/>
      <c r="M172" s="23">
        <v>2.0037624244448981E-3</v>
      </c>
      <c r="N172" s="28">
        <v>684</v>
      </c>
      <c r="O172" s="29" t="s">
        <v>941</v>
      </c>
    </row>
    <row r="173" spans="1:15" ht="11.4">
      <c r="A173" s="25">
        <v>3</v>
      </c>
      <c r="B173" s="26">
        <v>503</v>
      </c>
      <c r="C173" s="27" t="s">
        <v>943</v>
      </c>
      <c r="D173" s="24">
        <v>1657433.7</v>
      </c>
      <c r="E173" s="22">
        <v>2.8526962515081113E-2</v>
      </c>
      <c r="F173" s="24">
        <v>1741886.1002889315</v>
      </c>
      <c r="G173" s="24">
        <v>1734416.81</v>
      </c>
      <c r="H173" s="24">
        <v>7469.2902889314573</v>
      </c>
      <c r="I173" s="24">
        <v>-146579.85161233929</v>
      </c>
      <c r="J173" s="24">
        <v>-139110.56132340783</v>
      </c>
      <c r="K173" s="24">
        <v>61523.840083612129</v>
      </c>
      <c r="L173" s="24"/>
      <c r="M173" s="23">
        <v>1.8530006542817419E-3</v>
      </c>
      <c r="N173" s="28">
        <v>689</v>
      </c>
      <c r="O173" s="29" t="s">
        <v>943</v>
      </c>
    </row>
    <row r="174" spans="1:15" ht="11.4">
      <c r="A174" s="25">
        <v>3</v>
      </c>
      <c r="B174" s="26">
        <v>505</v>
      </c>
      <c r="C174" s="27" t="s">
        <v>947</v>
      </c>
      <c r="D174" s="24">
        <v>2988908.07</v>
      </c>
      <c r="E174" s="22">
        <v>3.8437445100572502E-2</v>
      </c>
      <c r="F174" s="24">
        <v>3141204.0325802574</v>
      </c>
      <c r="G174" s="24">
        <v>3144993.16</v>
      </c>
      <c r="H174" s="24">
        <v>-3789.1274197427556</v>
      </c>
      <c r="I174" s="24">
        <v>-264332.56508753466</v>
      </c>
      <c r="J174" s="24">
        <v>-268121.69250727742</v>
      </c>
      <c r="K174" s="24">
        <v>110948.08928001027</v>
      </c>
      <c r="L174" s="24"/>
      <c r="M174" s="23">
        <v>3.3415807879965142E-3</v>
      </c>
      <c r="N174" s="28">
        <v>695</v>
      </c>
      <c r="O174" s="29" t="s">
        <v>947</v>
      </c>
    </row>
    <row r="175" spans="1:15" ht="11.4">
      <c r="A175" s="25">
        <v>3</v>
      </c>
      <c r="B175" s="26">
        <v>508</v>
      </c>
      <c r="C175" s="27" t="s">
        <v>21</v>
      </c>
      <c r="D175" s="24">
        <v>2123640.1</v>
      </c>
      <c r="E175" s="22">
        <v>0.10341943152162371</v>
      </c>
      <c r="F175" s="24">
        <v>2231847.4471746269</v>
      </c>
      <c r="G175" s="24">
        <v>2264133.62</v>
      </c>
      <c r="H175" s="24">
        <v>-32286.172825373244</v>
      </c>
      <c r="I175" s="24">
        <v>-187810.13728393079</v>
      </c>
      <c r="J175" s="24">
        <v>-220096.31010930403</v>
      </c>
      <c r="K175" s="24">
        <v>78829.39384395651</v>
      </c>
      <c r="L175" s="24"/>
      <c r="M175" s="23">
        <v>2.3742165341267911E-3</v>
      </c>
      <c r="N175" s="28">
        <v>700</v>
      </c>
      <c r="O175" s="29" t="s">
        <v>21</v>
      </c>
    </row>
    <row r="176" spans="1:15" ht="11.4">
      <c r="A176" s="25">
        <v>3</v>
      </c>
      <c r="B176" s="26">
        <v>507</v>
      </c>
      <c r="C176" s="27" t="s">
        <v>949</v>
      </c>
      <c r="D176" s="24">
        <v>948495.25</v>
      </c>
      <c r="E176" s="22">
        <v>-5.1010930390692323E-3</v>
      </c>
      <c r="F176" s="24">
        <v>996824.60430548445</v>
      </c>
      <c r="G176" s="24">
        <v>1020070.5</v>
      </c>
      <c r="H176" s="24">
        <v>-23245.895694515551</v>
      </c>
      <c r="I176" s="24">
        <v>-83882.868436914636</v>
      </c>
      <c r="J176" s="24">
        <v>-107128.76413143019</v>
      </c>
      <c r="K176" s="24">
        <v>35208.087105424311</v>
      </c>
      <c r="L176" s="24"/>
      <c r="M176" s="23">
        <v>1.0604118396006575E-3</v>
      </c>
      <c r="N176" s="28">
        <v>698</v>
      </c>
      <c r="O176" s="29" t="s">
        <v>949</v>
      </c>
    </row>
    <row r="177" spans="1:15" ht="11.4">
      <c r="A177" s="25">
        <v>3</v>
      </c>
      <c r="B177" s="26">
        <v>504</v>
      </c>
      <c r="C177" s="27" t="s">
        <v>945</v>
      </c>
      <c r="D177" s="24">
        <v>327876.73</v>
      </c>
      <c r="E177" s="22">
        <v>-9.8934936386955441E-3</v>
      </c>
      <c r="F177" s="24">
        <v>344583.26664601237</v>
      </c>
      <c r="G177" s="24">
        <v>359460.26</v>
      </c>
      <c r="H177" s="24">
        <v>-14876.993353987637</v>
      </c>
      <c r="I177" s="24">
        <v>-28996.708846054611</v>
      </c>
      <c r="J177" s="24">
        <v>-43873.702200042244</v>
      </c>
      <c r="K177" s="24">
        <v>12170.764660847472</v>
      </c>
      <c r="L177" s="24"/>
      <c r="M177" s="23">
        <v>3.6656416194129392E-4</v>
      </c>
      <c r="N177" s="28">
        <v>692</v>
      </c>
      <c r="O177" s="29" t="s">
        <v>945</v>
      </c>
    </row>
    <row r="178" spans="1:15" ht="11.4">
      <c r="A178" s="25">
        <v>3</v>
      </c>
      <c r="B178" s="26">
        <v>531</v>
      </c>
      <c r="C178" s="27" t="s">
        <v>953</v>
      </c>
      <c r="D178" s="24">
        <v>1081381.25</v>
      </c>
      <c r="E178" s="22">
        <v>1.6603192888805903E-2</v>
      </c>
      <c r="F178" s="24">
        <v>1136481.6393488743</v>
      </c>
      <c r="G178" s="24">
        <v>1154849.49</v>
      </c>
      <c r="H178" s="24">
        <v>-18367.850651125656</v>
      </c>
      <c r="I178" s="24">
        <v>-95635.018861608754</v>
      </c>
      <c r="J178" s="24">
        <v>-114002.86951273441</v>
      </c>
      <c r="K178" s="24">
        <v>40140.807499217975</v>
      </c>
      <c r="L178" s="24"/>
      <c r="M178" s="23">
        <v>1.2089775680185627E-3</v>
      </c>
      <c r="N178" s="28">
        <v>705</v>
      </c>
      <c r="O178" s="29" t="s">
        <v>953</v>
      </c>
    </row>
    <row r="179" spans="1:15" ht="11.4">
      <c r="A179" s="25">
        <v>3</v>
      </c>
      <c r="B179" s="26">
        <v>532</v>
      </c>
      <c r="C179" s="27" t="s">
        <v>955</v>
      </c>
      <c r="D179" s="24">
        <v>2483635.81</v>
      </c>
      <c r="E179" s="22">
        <v>1.1285743005833944E-2</v>
      </c>
      <c r="F179" s="24">
        <v>2610186.2750943471</v>
      </c>
      <c r="G179" s="24">
        <v>2645168.4</v>
      </c>
      <c r="H179" s="24">
        <v>-34982.124905652832</v>
      </c>
      <c r="I179" s="24">
        <v>-219647.37925196774</v>
      </c>
      <c r="J179" s="24">
        <v>-254629.50415762057</v>
      </c>
      <c r="K179" s="24">
        <v>92192.413126614047</v>
      </c>
      <c r="L179" s="24"/>
      <c r="M179" s="23">
        <v>2.7766895176124175E-3</v>
      </c>
      <c r="N179" s="28">
        <v>708</v>
      </c>
      <c r="O179" s="29" t="s">
        <v>955</v>
      </c>
    </row>
    <row r="180" spans="1:15" ht="11.4">
      <c r="A180" s="25">
        <v>3</v>
      </c>
      <c r="B180" s="26">
        <v>534</v>
      </c>
      <c r="C180" s="27" t="s">
        <v>957</v>
      </c>
      <c r="D180" s="24">
        <v>1036978.34</v>
      </c>
      <c r="E180" s="22">
        <v>1.4438520371480822E-2</v>
      </c>
      <c r="F180" s="24">
        <v>1089816.2362371958</v>
      </c>
      <c r="G180" s="24">
        <v>1103492.95</v>
      </c>
      <c r="H180" s="24">
        <v>-13676.713762804167</v>
      </c>
      <c r="I180" s="24">
        <v>-91708.121538985186</v>
      </c>
      <c r="J180" s="24">
        <v>-105384.83530178935</v>
      </c>
      <c r="K180" s="24">
        <v>38492.574128503336</v>
      </c>
      <c r="L180" s="24"/>
      <c r="M180" s="23">
        <v>1.1593353884960795E-3</v>
      </c>
      <c r="N180" s="28">
        <v>713</v>
      </c>
      <c r="O180" s="29" t="s">
        <v>957</v>
      </c>
    </row>
    <row r="181" spans="1:15" ht="11.4">
      <c r="A181" s="25">
        <v>3</v>
      </c>
      <c r="B181" s="26">
        <v>535</v>
      </c>
      <c r="C181" s="27" t="s">
        <v>959</v>
      </c>
      <c r="D181" s="24">
        <v>1994540.77</v>
      </c>
      <c r="E181" s="22">
        <v>2.3570328564645089E-2</v>
      </c>
      <c r="F181" s="24">
        <v>2096170.027025867</v>
      </c>
      <c r="G181" s="24">
        <v>2119114.1800000002</v>
      </c>
      <c r="H181" s="24">
        <v>-22944.152974133147</v>
      </c>
      <c r="I181" s="24">
        <v>-176392.87176395708</v>
      </c>
      <c r="J181" s="24">
        <v>-199337.02473809023</v>
      </c>
      <c r="K181" s="24">
        <v>74037.234414700637</v>
      </c>
      <c r="L181" s="24"/>
      <c r="M181" s="23">
        <v>2.2298842794143798E-3</v>
      </c>
      <c r="N181" s="28">
        <v>715</v>
      </c>
      <c r="O181" s="29" t="s">
        <v>959</v>
      </c>
    </row>
    <row r="182" spans="1:15" ht="11.4">
      <c r="A182" s="25">
        <v>3</v>
      </c>
      <c r="B182" s="26">
        <v>536</v>
      </c>
      <c r="C182" s="27" t="s">
        <v>961</v>
      </c>
      <c r="D182" s="24">
        <v>5489298.7000000002</v>
      </c>
      <c r="E182" s="22">
        <v>2.4647796299544219E-2</v>
      </c>
      <c r="F182" s="24">
        <v>5768998.8479563929</v>
      </c>
      <c r="G182" s="24">
        <v>5856353.4900000002</v>
      </c>
      <c r="H182" s="24">
        <v>-87354.642043607309</v>
      </c>
      <c r="I182" s="24">
        <v>-485461.70438178431</v>
      </c>
      <c r="J182" s="24">
        <v>-572816.34642539162</v>
      </c>
      <c r="K182" s="24">
        <v>203762.44032565525</v>
      </c>
      <c r="L182" s="24"/>
      <c r="M182" s="23">
        <v>6.1370020910326102E-3</v>
      </c>
      <c r="N182" s="28">
        <v>718</v>
      </c>
      <c r="O182" s="29" t="s">
        <v>961</v>
      </c>
    </row>
    <row r="183" spans="1:15" ht="11.4">
      <c r="A183" s="25">
        <v>3</v>
      </c>
      <c r="B183" s="26">
        <v>538</v>
      </c>
      <c r="C183" s="27" t="s">
        <v>963</v>
      </c>
      <c r="D183" s="24">
        <v>901842.67</v>
      </c>
      <c r="E183" s="22">
        <v>1.304698522809692E-2</v>
      </c>
      <c r="F183" s="24">
        <v>947794.90215533669</v>
      </c>
      <c r="G183" s="24">
        <v>951308.94</v>
      </c>
      <c r="H183" s="24">
        <v>-3514.0378446632531</v>
      </c>
      <c r="I183" s="24">
        <v>-79757.015165237593</v>
      </c>
      <c r="J183" s="24">
        <v>-83271.053009900847</v>
      </c>
      <c r="K183" s="24">
        <v>33476.346118494985</v>
      </c>
      <c r="L183" s="24"/>
      <c r="M183" s="23">
        <v>1.0082545428931444E-3</v>
      </c>
      <c r="N183" s="28">
        <v>723</v>
      </c>
      <c r="O183" s="29" t="s">
        <v>963</v>
      </c>
    </row>
    <row r="184" spans="1:15" ht="11.4">
      <c r="A184" s="25">
        <v>3</v>
      </c>
      <c r="B184" s="26">
        <v>540</v>
      </c>
      <c r="C184" s="27" t="s">
        <v>965</v>
      </c>
      <c r="D184" s="24">
        <v>1060853.25</v>
      </c>
      <c r="E184" s="22">
        <v>2.743756915824434E-2</v>
      </c>
      <c r="F184" s="24">
        <v>1114907.6615380386</v>
      </c>
      <c r="G184" s="24">
        <v>1117626.28</v>
      </c>
      <c r="H184" s="24">
        <v>-2718.6184619613923</v>
      </c>
      <c r="I184" s="24">
        <v>-93819.56694102929</v>
      </c>
      <c r="J184" s="24">
        <v>-96538.185402990683</v>
      </c>
      <c r="K184" s="24">
        <v>39378.80936364465</v>
      </c>
      <c r="L184" s="24"/>
      <c r="M184" s="23">
        <v>1.1860273906261906E-3</v>
      </c>
      <c r="N184" s="28">
        <v>728</v>
      </c>
      <c r="O184" s="29" t="s">
        <v>965</v>
      </c>
    </row>
    <row r="185" spans="1:15" ht="11.4">
      <c r="A185" s="25">
        <v>3</v>
      </c>
      <c r="B185" s="26">
        <v>541</v>
      </c>
      <c r="C185" s="27" t="s">
        <v>967</v>
      </c>
      <c r="D185" s="24">
        <v>1266795.51</v>
      </c>
      <c r="E185" s="22">
        <v>1.3945392363840362E-2</v>
      </c>
      <c r="F185" s="24">
        <v>1331343.4442520556</v>
      </c>
      <c r="G185" s="24">
        <v>1325538.51</v>
      </c>
      <c r="H185" s="24">
        <v>5804.9342520555947</v>
      </c>
      <c r="I185" s="24">
        <v>-112032.65498884067</v>
      </c>
      <c r="J185" s="24">
        <v>-106227.72073678508</v>
      </c>
      <c r="K185" s="24">
        <v>47023.373771076258</v>
      </c>
      <c r="L185" s="24"/>
      <c r="M185" s="23">
        <v>1.4162695671453844E-3</v>
      </c>
      <c r="N185" s="28">
        <v>729</v>
      </c>
      <c r="O185" s="29" t="s">
        <v>967</v>
      </c>
    </row>
    <row r="186" spans="1:15" ht="11.4">
      <c r="A186" s="25">
        <v>3</v>
      </c>
      <c r="B186" s="26">
        <v>543</v>
      </c>
      <c r="C186" s="27" t="s">
        <v>971</v>
      </c>
      <c r="D186" s="24">
        <v>8217573.3099999996</v>
      </c>
      <c r="E186" s="22">
        <v>3.0865666710508451E-2</v>
      </c>
      <c r="F186" s="24">
        <v>8636289.1781398598</v>
      </c>
      <c r="G186" s="24">
        <v>8691108.0700000003</v>
      </c>
      <c r="H186" s="24">
        <v>-54818.891860140488</v>
      </c>
      <c r="I186" s="24">
        <v>-726744.40998353041</v>
      </c>
      <c r="J186" s="24">
        <v>-781563.3018436709</v>
      </c>
      <c r="K186" s="24">
        <v>305035.83111638145</v>
      </c>
      <c r="L186" s="24"/>
      <c r="M186" s="23">
        <v>9.1871962782210711E-3</v>
      </c>
      <c r="N186" s="28">
        <v>734</v>
      </c>
      <c r="O186" s="29" t="s">
        <v>971</v>
      </c>
    </row>
    <row r="187" spans="1:15" ht="11.4">
      <c r="A187" s="25">
        <v>3</v>
      </c>
      <c r="B187" s="26">
        <v>893</v>
      </c>
      <c r="C187" s="27" t="s">
        <v>499</v>
      </c>
      <c r="D187" s="24">
        <v>1661557.92</v>
      </c>
      <c r="E187" s="22">
        <v>3.2339961787294064E-2</v>
      </c>
      <c r="F187" s="24">
        <v>1746220.464609226</v>
      </c>
      <c r="G187" s="24">
        <v>1753445.67</v>
      </c>
      <c r="H187" s="24">
        <v>-7225.2053907739464</v>
      </c>
      <c r="I187" s="24">
        <v>-146944.58870898251</v>
      </c>
      <c r="J187" s="24">
        <v>-154169.79409975646</v>
      </c>
      <c r="K187" s="24">
        <v>61676.930884016176</v>
      </c>
      <c r="L187" s="24"/>
      <c r="M187" s="23">
        <v>1.8576115068053764E-3</v>
      </c>
      <c r="N187" s="28">
        <v>1159</v>
      </c>
      <c r="O187" s="29" t="s">
        <v>499</v>
      </c>
    </row>
    <row r="188" spans="1:15" ht="11.4">
      <c r="A188" s="25">
        <v>3</v>
      </c>
      <c r="B188" s="26">
        <v>740</v>
      </c>
      <c r="C188" s="27" t="s">
        <v>1202</v>
      </c>
      <c r="D188" s="24">
        <v>4538271.88</v>
      </c>
      <c r="E188" s="22">
        <v>1.1404836338660504E-2</v>
      </c>
      <c r="F188" s="24">
        <v>4769513.6807608753</v>
      </c>
      <c r="G188" s="24">
        <v>4821702.16</v>
      </c>
      <c r="H188" s="24">
        <v>-52188.479239124805</v>
      </c>
      <c r="I188" s="24">
        <v>-401354.9493695295</v>
      </c>
      <c r="J188" s="24">
        <v>-453543.4286086543</v>
      </c>
      <c r="K188" s="24">
        <v>168460.38149283061</v>
      </c>
      <c r="L188" s="24"/>
      <c r="M188" s="23">
        <v>5.0737599717855563E-3</v>
      </c>
      <c r="N188" s="28">
        <v>987</v>
      </c>
      <c r="O188" s="29" t="s">
        <v>1202</v>
      </c>
    </row>
    <row r="189" spans="1:15" ht="11.4">
      <c r="A189" s="25">
        <v>3</v>
      </c>
      <c r="B189" s="26">
        <v>895</v>
      </c>
      <c r="C189" s="27" t="s">
        <v>501</v>
      </c>
      <c r="D189" s="24">
        <v>2890050.82</v>
      </c>
      <c r="E189" s="22">
        <v>8.1964335667845407E-3</v>
      </c>
      <c r="F189" s="24">
        <v>3037309.6386821559</v>
      </c>
      <c r="G189" s="24">
        <v>3075135.88</v>
      </c>
      <c r="H189" s="24">
        <v>-37826.241317844018</v>
      </c>
      <c r="I189" s="24">
        <v>-255589.84371303627</v>
      </c>
      <c r="J189" s="24">
        <v>-293416.08503088029</v>
      </c>
      <c r="K189" s="24">
        <v>107278.51405651527</v>
      </c>
      <c r="L189" s="24"/>
      <c r="M189" s="23">
        <v>3.2310589922043245E-3</v>
      </c>
      <c r="N189" s="28">
        <v>2282</v>
      </c>
      <c r="O189" s="29" t="s">
        <v>501</v>
      </c>
    </row>
    <row r="190" spans="1:15" ht="11.4">
      <c r="A190" s="25">
        <v>3</v>
      </c>
      <c r="B190" s="26">
        <v>529</v>
      </c>
      <c r="C190" s="27" t="s">
        <v>951</v>
      </c>
      <c r="D190" s="24">
        <v>3301380.37</v>
      </c>
      <c r="E190" s="22">
        <v>2.6496914645468765E-2</v>
      </c>
      <c r="F190" s="24">
        <v>3469597.9563283464</v>
      </c>
      <c r="G190" s="24">
        <v>3500607.79</v>
      </c>
      <c r="H190" s="24">
        <v>-31009.833671653643</v>
      </c>
      <c r="I190" s="24">
        <v>-291966.9394621877</v>
      </c>
      <c r="J190" s="24">
        <v>-322976.77313384134</v>
      </c>
      <c r="K190" s="24">
        <v>122547.04241808059</v>
      </c>
      <c r="L190" s="24"/>
      <c r="M190" s="23">
        <v>3.6909228922055218E-3</v>
      </c>
      <c r="N190" s="28">
        <v>2262</v>
      </c>
      <c r="O190" s="29" t="s">
        <v>951</v>
      </c>
    </row>
    <row r="191" spans="1:15" ht="11.4">
      <c r="A191" s="25">
        <v>3</v>
      </c>
      <c r="B191" s="26">
        <v>545</v>
      </c>
      <c r="C191" s="27" t="s">
        <v>296</v>
      </c>
      <c r="D191" s="24">
        <v>1582636.2</v>
      </c>
      <c r="E191" s="22">
        <v>2.9103554587118958E-2</v>
      </c>
      <c r="F191" s="24">
        <v>1663277.3899758966</v>
      </c>
      <c r="G191" s="24">
        <v>1651431.3</v>
      </c>
      <c r="H191" s="24">
        <v>11846.089975896524</v>
      </c>
      <c r="I191" s="24">
        <v>-139964.92248969988</v>
      </c>
      <c r="J191" s="24">
        <v>-128118.83251380335</v>
      </c>
      <c r="K191" s="24">
        <v>58747.361345033336</v>
      </c>
      <c r="L191" s="24"/>
      <c r="M191" s="23">
        <v>1.7693775105996515E-3</v>
      </c>
      <c r="N191" s="28">
        <v>1273</v>
      </c>
      <c r="O191" s="29" t="s">
        <v>296</v>
      </c>
    </row>
    <row r="192" spans="1:15" ht="11.4">
      <c r="A192" s="25">
        <v>3</v>
      </c>
      <c r="B192" s="26"/>
      <c r="C192" s="27" t="s">
        <v>556</v>
      </c>
      <c r="D192" s="24">
        <v>230629.30000000008</v>
      </c>
      <c r="E192" s="22">
        <v>-1.7168934227848525E-2</v>
      </c>
      <c r="F192" s="24">
        <v>242380.71905341744</v>
      </c>
      <c r="G192" s="24">
        <v>255549.89</v>
      </c>
      <c r="H192" s="24">
        <v>-13169.17094658257</v>
      </c>
      <c r="I192" s="24">
        <v>-20396.356470522886</v>
      </c>
      <c r="J192" s="24">
        <v>-33565.527417105455</v>
      </c>
      <c r="K192" s="24">
        <v>8560.9458597320736</v>
      </c>
      <c r="L192" s="24"/>
      <c r="M192" s="23">
        <v>2.5784213498044613E-4</v>
      </c>
      <c r="N192" s="28">
        <v>2042</v>
      </c>
      <c r="O192" s="29" t="s">
        <v>556</v>
      </c>
    </row>
    <row r="193" spans="1:15" ht="11.4">
      <c r="A193" s="25">
        <v>3</v>
      </c>
      <c r="B193" s="26">
        <v>560</v>
      </c>
      <c r="C193" s="27" t="s">
        <v>975</v>
      </c>
      <c r="D193" s="24">
        <v>2850123.85</v>
      </c>
      <c r="E193" s="22">
        <v>1.585449712128436E-2</v>
      </c>
      <c r="F193" s="24">
        <v>2995348.2413305435</v>
      </c>
      <c r="G193" s="24">
        <v>3033558.5</v>
      </c>
      <c r="H193" s="24">
        <v>-38210.258669456467</v>
      </c>
      <c r="I193" s="24">
        <v>-252058.7888431309</v>
      </c>
      <c r="J193" s="24">
        <v>-290269.04751258739</v>
      </c>
      <c r="K193" s="24">
        <v>105796.42731162575</v>
      </c>
      <c r="L193" s="24"/>
      <c r="M193" s="23">
        <v>3.1864208859962227E-3</v>
      </c>
      <c r="N193" s="28">
        <v>746</v>
      </c>
      <c r="O193" s="29" t="s">
        <v>975</v>
      </c>
    </row>
    <row r="194" spans="1:15" ht="11.4">
      <c r="A194" s="25">
        <v>3</v>
      </c>
      <c r="B194" s="26">
        <v>561</v>
      </c>
      <c r="C194" s="27" t="s">
        <v>622</v>
      </c>
      <c r="D194" s="24">
        <v>247722.52</v>
      </c>
      <c r="E194" s="22">
        <v>3.1947515346688833E-2</v>
      </c>
      <c r="F194" s="24">
        <v>260344.90207152592</v>
      </c>
      <c r="G194" s="24">
        <v>262103.5</v>
      </c>
      <c r="H194" s="24">
        <v>-1758.5979284740752</v>
      </c>
      <c r="I194" s="24">
        <v>-21908.043876889165</v>
      </c>
      <c r="J194" s="24">
        <v>-23666.641805363241</v>
      </c>
      <c r="K194" s="24">
        <v>9195.4451665785527</v>
      </c>
      <c r="L194" s="24"/>
      <c r="M194" s="23">
        <v>2.7695224951702256E-4</v>
      </c>
      <c r="N194" s="28">
        <v>748</v>
      </c>
      <c r="O194" s="29" t="s">
        <v>622</v>
      </c>
    </row>
    <row r="195" spans="1:15" ht="11.4">
      <c r="A195" s="25">
        <v>3</v>
      </c>
      <c r="B195" s="26">
        <v>562</v>
      </c>
      <c r="C195" s="27" t="s">
        <v>624</v>
      </c>
      <c r="D195" s="24">
        <v>1596064.54</v>
      </c>
      <c r="E195" s="22">
        <v>2.3751032072174993E-2</v>
      </c>
      <c r="F195" s="24">
        <v>1677389.9537520248</v>
      </c>
      <c r="G195" s="24">
        <v>1680497.68</v>
      </c>
      <c r="H195" s="24">
        <v>-3107.7262479751371</v>
      </c>
      <c r="I195" s="24">
        <v>-141152.4958355297</v>
      </c>
      <c r="J195" s="24">
        <v>-144260.22208350484</v>
      </c>
      <c r="K195" s="24">
        <v>59245.820524877679</v>
      </c>
      <c r="L195" s="24"/>
      <c r="M195" s="23">
        <v>1.7843903118995876E-3</v>
      </c>
      <c r="N195" s="28">
        <v>749</v>
      </c>
      <c r="O195" s="29" t="s">
        <v>624</v>
      </c>
    </row>
    <row r="196" spans="1:15" ht="11.4">
      <c r="A196" s="25">
        <v>3</v>
      </c>
      <c r="B196" s="26">
        <v>563</v>
      </c>
      <c r="C196" s="27" t="s">
        <v>626</v>
      </c>
      <c r="D196" s="24">
        <v>1487151.17</v>
      </c>
      <c r="E196" s="22">
        <v>5.7038236320065758E-3</v>
      </c>
      <c r="F196" s="24">
        <v>1562927.0432062661</v>
      </c>
      <c r="G196" s="24">
        <v>1604015.1</v>
      </c>
      <c r="H196" s="24">
        <v>-41088.056793733966</v>
      </c>
      <c r="I196" s="24">
        <v>-131520.43295832389</v>
      </c>
      <c r="J196" s="24">
        <v>-172608.48975205785</v>
      </c>
      <c r="K196" s="24">
        <v>55202.962726796657</v>
      </c>
      <c r="L196" s="24"/>
      <c r="M196" s="23">
        <v>1.6626258359690995E-3</v>
      </c>
      <c r="N196" s="28">
        <v>753</v>
      </c>
      <c r="O196" s="29" t="s">
        <v>626</v>
      </c>
    </row>
    <row r="197" spans="1:15" ht="11.4">
      <c r="A197" s="25">
        <v>3</v>
      </c>
      <c r="B197" s="26">
        <v>567</v>
      </c>
      <c r="C197" s="27" t="s">
        <v>631</v>
      </c>
      <c r="D197" s="24">
        <v>1739596.1</v>
      </c>
      <c r="E197" s="22">
        <v>2.5168200948410074E-2</v>
      </c>
      <c r="F197" s="24">
        <v>1828234.9795993855</v>
      </c>
      <c r="G197" s="24">
        <v>1862668.63</v>
      </c>
      <c r="H197" s="24">
        <v>-34433.650400614366</v>
      </c>
      <c r="I197" s="24">
        <v>-153846.11656164838</v>
      </c>
      <c r="J197" s="24">
        <v>-188279.76696226274</v>
      </c>
      <c r="K197" s="24">
        <v>64573.703470899221</v>
      </c>
      <c r="L197" s="24"/>
      <c r="M197" s="23">
        <v>1.9448577107403853E-3</v>
      </c>
      <c r="N197" s="28">
        <v>759</v>
      </c>
      <c r="O197" s="29" t="s">
        <v>631</v>
      </c>
    </row>
    <row r="198" spans="1:15" ht="11.4">
      <c r="A198" s="25">
        <v>3</v>
      </c>
      <c r="B198" s="26">
        <v>309</v>
      </c>
      <c r="C198" s="27" t="s">
        <v>633</v>
      </c>
      <c r="D198" s="24">
        <v>990974.56</v>
      </c>
      <c r="E198" s="22">
        <v>1.3671713752790223E-2</v>
      </c>
      <c r="F198" s="24">
        <v>1041468.3928557382</v>
      </c>
      <c r="G198" s="24">
        <v>1053105.8400000001</v>
      </c>
      <c r="H198" s="24">
        <v>-11637.447144261911</v>
      </c>
      <c r="I198" s="24">
        <v>-87639.646736037292</v>
      </c>
      <c r="J198" s="24">
        <v>-99277.093880299202</v>
      </c>
      <c r="K198" s="24">
        <v>36784.916558875258</v>
      </c>
      <c r="L198" s="24"/>
      <c r="M198" s="23">
        <v>1.1079034461870549E-3</v>
      </c>
      <c r="N198" s="28">
        <v>760</v>
      </c>
      <c r="O198" s="29" t="s">
        <v>633</v>
      </c>
    </row>
    <row r="199" spans="1:15" ht="11.4">
      <c r="A199" s="25">
        <v>3</v>
      </c>
      <c r="B199" s="26">
        <v>576</v>
      </c>
      <c r="C199" s="27" t="s">
        <v>635</v>
      </c>
      <c r="D199" s="24">
        <v>564804.64</v>
      </c>
      <c r="E199" s="22">
        <v>-1.4253086853132136E-3</v>
      </c>
      <c r="F199" s="24">
        <v>593583.53326271451</v>
      </c>
      <c r="G199" s="24">
        <v>604133.18000000005</v>
      </c>
      <c r="H199" s="24">
        <v>-10549.64673728554</v>
      </c>
      <c r="I199" s="24">
        <v>-49950.100761895163</v>
      </c>
      <c r="J199" s="24">
        <v>-60499.747499180703</v>
      </c>
      <c r="K199" s="24">
        <v>20965.514548088482</v>
      </c>
      <c r="L199" s="24"/>
      <c r="M199" s="23">
        <v>6.314481040546984E-4</v>
      </c>
      <c r="N199" s="28">
        <v>765</v>
      </c>
      <c r="O199" s="29" t="s">
        <v>635</v>
      </c>
    </row>
    <row r="200" spans="1:15" ht="11.4">
      <c r="A200" s="25">
        <v>3</v>
      </c>
      <c r="B200" s="26">
        <v>578</v>
      </c>
      <c r="C200" s="27" t="s">
        <v>639</v>
      </c>
      <c r="D200" s="24">
        <v>605107.98</v>
      </c>
      <c r="E200" s="22">
        <v>1.2265853875805402E-2</v>
      </c>
      <c r="F200" s="24">
        <v>635940.47806311212</v>
      </c>
      <c r="G200" s="24">
        <v>638788.96</v>
      </c>
      <c r="H200" s="24">
        <v>-2848.4819368878379</v>
      </c>
      <c r="I200" s="24">
        <v>-53514.440980560714</v>
      </c>
      <c r="J200" s="24">
        <v>-56362.922917448552</v>
      </c>
      <c r="K200" s="24">
        <v>22461.572124928778</v>
      </c>
      <c r="L200" s="24"/>
      <c r="M200" s="23">
        <v>6.7650698960151662E-4</v>
      </c>
      <c r="N200" s="28">
        <v>769</v>
      </c>
      <c r="O200" s="29" t="s">
        <v>639</v>
      </c>
    </row>
    <row r="201" spans="1:15" ht="11.4">
      <c r="A201" s="25">
        <v>3</v>
      </c>
      <c r="B201" s="26">
        <v>445</v>
      </c>
      <c r="C201" s="27" t="s">
        <v>640</v>
      </c>
      <c r="D201" s="24">
        <v>3154358.6</v>
      </c>
      <c r="E201" s="22">
        <v>9.741905388015587E-2</v>
      </c>
      <c r="F201" s="24">
        <v>3315084.8813239732</v>
      </c>
      <c r="G201" s="24">
        <v>3325777.22</v>
      </c>
      <c r="H201" s="24">
        <v>-10692.338676027022</v>
      </c>
      <c r="I201" s="24">
        <v>-278964.65211254382</v>
      </c>
      <c r="J201" s="24">
        <v>-289656.99078857084</v>
      </c>
      <c r="K201" s="24">
        <v>117089.60308503841</v>
      </c>
      <c r="L201" s="24"/>
      <c r="M201" s="23">
        <v>3.5265534601107962E-3</v>
      </c>
      <c r="N201" s="28">
        <v>773</v>
      </c>
      <c r="O201" s="29" t="s">
        <v>640</v>
      </c>
    </row>
    <row r="202" spans="1:15" ht="11.4">
      <c r="A202" s="25">
        <v>3</v>
      </c>
      <c r="B202" s="26">
        <v>580</v>
      </c>
      <c r="C202" s="27" t="s">
        <v>789</v>
      </c>
      <c r="D202" s="24">
        <v>1019714.75</v>
      </c>
      <c r="E202" s="22">
        <v>9.0674836304003373E-3</v>
      </c>
      <c r="F202" s="24">
        <v>1071673.0022350834</v>
      </c>
      <c r="G202" s="24">
        <v>1075716.75</v>
      </c>
      <c r="H202" s="24">
        <v>-4043.7477649166249</v>
      </c>
      <c r="I202" s="24">
        <v>-90181.366978307269</v>
      </c>
      <c r="J202" s="24">
        <v>-94225.114743223894</v>
      </c>
      <c r="K202" s="24">
        <v>37851.750697418858</v>
      </c>
      <c r="L202" s="24"/>
      <c r="M202" s="23">
        <v>1.1400348013502698E-3</v>
      </c>
      <c r="N202" s="28">
        <v>1869</v>
      </c>
      <c r="O202" s="29" t="s">
        <v>789</v>
      </c>
    </row>
    <row r="203" spans="1:15" ht="11.4">
      <c r="A203" s="25">
        <v>3</v>
      </c>
      <c r="B203" s="26">
        <v>581</v>
      </c>
      <c r="C203" s="27" t="s">
        <v>642</v>
      </c>
      <c r="D203" s="24">
        <v>1202629.81</v>
      </c>
      <c r="E203" s="22">
        <v>1.8467380931148757E-2</v>
      </c>
      <c r="F203" s="24">
        <v>1263908.2636199074</v>
      </c>
      <c r="G203" s="24">
        <v>1278805.43</v>
      </c>
      <c r="H203" s="24">
        <v>-14897.166380092502</v>
      </c>
      <c r="I203" s="24">
        <v>-106357.97926298698</v>
      </c>
      <c r="J203" s="24">
        <v>-121255.14564307948</v>
      </c>
      <c r="K203" s="24">
        <v>44641.546814346082</v>
      </c>
      <c r="L203" s="24"/>
      <c r="M203" s="23">
        <v>1.3445327102910524E-3</v>
      </c>
      <c r="N203" s="28">
        <v>779</v>
      </c>
      <c r="O203" s="29" t="s">
        <v>642</v>
      </c>
    </row>
    <row r="204" spans="1:15" ht="11.4">
      <c r="A204" s="25">
        <v>3</v>
      </c>
      <c r="B204" s="26">
        <v>599</v>
      </c>
      <c r="C204" s="27" t="s">
        <v>1036</v>
      </c>
      <c r="D204" s="24">
        <v>6330567.4100000001</v>
      </c>
      <c r="E204" s="22">
        <v>1.9272310917621025E-2</v>
      </c>
      <c r="F204" s="24">
        <v>6653133.3219670281</v>
      </c>
      <c r="G204" s="24">
        <v>6696698.5599999996</v>
      </c>
      <c r="H204" s="24">
        <v>-43565.238032971509</v>
      </c>
      <c r="I204" s="24">
        <v>-559861.68953829713</v>
      </c>
      <c r="J204" s="24">
        <v>-603426.92757126864</v>
      </c>
      <c r="K204" s="24">
        <v>234990.28466198477</v>
      </c>
      <c r="L204" s="24"/>
      <c r="M204" s="23">
        <v>7.0775353202391584E-3</v>
      </c>
      <c r="N204" s="28">
        <v>820</v>
      </c>
      <c r="O204" s="29" t="s">
        <v>1036</v>
      </c>
    </row>
    <row r="205" spans="1:15" ht="11.4">
      <c r="A205" s="25">
        <v>3</v>
      </c>
      <c r="B205" s="26">
        <v>742</v>
      </c>
      <c r="C205" s="27" t="s">
        <v>644</v>
      </c>
      <c r="D205" s="24">
        <v>362959.64</v>
      </c>
      <c r="E205" s="22">
        <v>3.4694218705885155E-2</v>
      </c>
      <c r="F205" s="24">
        <v>381453.78115690209</v>
      </c>
      <c r="G205" s="24">
        <v>391508.96</v>
      </c>
      <c r="H205" s="24">
        <v>-10055.178843097936</v>
      </c>
      <c r="I205" s="24">
        <v>-32099.365526638012</v>
      </c>
      <c r="J205" s="24">
        <v>-42154.544369735944</v>
      </c>
      <c r="K205" s="24">
        <v>13473.040187468996</v>
      </c>
      <c r="L205" s="24"/>
      <c r="M205" s="23">
        <v>4.0578663894541637E-4</v>
      </c>
      <c r="N205" s="28">
        <v>785</v>
      </c>
      <c r="O205" s="29" t="s">
        <v>644</v>
      </c>
    </row>
    <row r="206" spans="1:15" ht="11.4">
      <c r="A206" s="25">
        <v>3</v>
      </c>
      <c r="B206" s="26">
        <v>854</v>
      </c>
      <c r="C206" s="27" t="s">
        <v>646</v>
      </c>
      <c r="D206" s="24">
        <v>619065.41</v>
      </c>
      <c r="E206" s="22">
        <v>1.2833684643688628E-2</v>
      </c>
      <c r="F206" s="24">
        <v>650609.09093900316</v>
      </c>
      <c r="G206" s="24">
        <v>651561.84</v>
      </c>
      <c r="H206" s="24">
        <v>-952.74906099680811</v>
      </c>
      <c r="I206" s="24">
        <v>-54748.805901636959</v>
      </c>
      <c r="J206" s="24">
        <v>-55701.554962633767</v>
      </c>
      <c r="K206" s="24">
        <v>22979.67109401467</v>
      </c>
      <c r="L206" s="24"/>
      <c r="M206" s="23">
        <v>6.9211131025825943E-4</v>
      </c>
      <c r="N206" s="28">
        <v>789</v>
      </c>
      <c r="O206" s="29" t="s">
        <v>646</v>
      </c>
    </row>
    <row r="207" spans="1:15" ht="11.4">
      <c r="A207" s="25">
        <v>3</v>
      </c>
      <c r="B207" s="26">
        <v>577</v>
      </c>
      <c r="C207" s="27" t="s">
        <v>637</v>
      </c>
      <c r="D207" s="24">
        <v>1817993.56</v>
      </c>
      <c r="E207" s="22">
        <v>3.8560090402805856E-2</v>
      </c>
      <c r="F207" s="24">
        <v>1910627.0812393832</v>
      </c>
      <c r="G207" s="24">
        <v>1917350.67</v>
      </c>
      <c r="H207" s="24">
        <v>-6723.5887606167234</v>
      </c>
      <c r="I207" s="24">
        <v>-160779.41836043785</v>
      </c>
      <c r="J207" s="24">
        <v>-167503.00712105457</v>
      </c>
      <c r="K207" s="24">
        <v>67483.812509952404</v>
      </c>
      <c r="L207" s="24"/>
      <c r="M207" s="23">
        <v>2.0325055874995139E-3</v>
      </c>
      <c r="N207" s="28">
        <v>767</v>
      </c>
      <c r="O207" s="29" t="s">
        <v>637</v>
      </c>
    </row>
    <row r="208" spans="1:15" ht="11.4">
      <c r="A208" s="25">
        <v>3</v>
      </c>
      <c r="B208" s="26">
        <v>584</v>
      </c>
      <c r="C208" s="27" t="s">
        <v>648</v>
      </c>
      <c r="D208" s="24">
        <v>504478.49</v>
      </c>
      <c r="E208" s="22">
        <v>7.4190964504065829E-2</v>
      </c>
      <c r="F208" s="24">
        <v>530183.54195751459</v>
      </c>
      <c r="G208" s="24">
        <v>551617.29</v>
      </c>
      <c r="H208" s="24">
        <v>-21433.748042485444</v>
      </c>
      <c r="I208" s="24">
        <v>-44614.986533589239</v>
      </c>
      <c r="J208" s="24">
        <v>-66048.734576074683</v>
      </c>
      <c r="K208" s="24">
        <v>18726.211458341968</v>
      </c>
      <c r="L208" s="24"/>
      <c r="M208" s="23">
        <v>5.6400384041971948E-4</v>
      </c>
      <c r="N208" s="28">
        <v>790</v>
      </c>
      <c r="O208" s="29" t="s">
        <v>648</v>
      </c>
    </row>
    <row r="209" spans="1:15" ht="11.4">
      <c r="A209" s="25">
        <v>3</v>
      </c>
      <c r="B209" s="26">
        <v>588</v>
      </c>
      <c r="C209" s="27" t="s">
        <v>1030</v>
      </c>
      <c r="D209" s="24">
        <v>274327.32</v>
      </c>
      <c r="E209" s="22">
        <v>-1.1126013436316456E-2</v>
      </c>
      <c r="F209" s="24">
        <v>288305.31540266972</v>
      </c>
      <c r="G209" s="24">
        <v>298117.26</v>
      </c>
      <c r="H209" s="24">
        <v>-9811.9445973302936</v>
      </c>
      <c r="I209" s="24">
        <v>-24260.914846132739</v>
      </c>
      <c r="J209" s="24">
        <v>-34072.859443463036</v>
      </c>
      <c r="K209" s="24">
        <v>10183.013755691038</v>
      </c>
      <c r="L209" s="24"/>
      <c r="M209" s="23">
        <v>3.06696251830379E-4</v>
      </c>
      <c r="N209" s="28">
        <v>802</v>
      </c>
      <c r="O209" s="29" t="s">
        <v>1030</v>
      </c>
    </row>
    <row r="210" spans="1:15" ht="11.4">
      <c r="A210" s="25">
        <v>3</v>
      </c>
      <c r="B210" s="26">
        <v>592</v>
      </c>
      <c r="C210" s="27" t="s">
        <v>1032</v>
      </c>
      <c r="D210" s="24">
        <v>693770.75</v>
      </c>
      <c r="E210" s="22">
        <v>9.2698756391214575E-3</v>
      </c>
      <c r="F210" s="24">
        <v>729120.94535789103</v>
      </c>
      <c r="G210" s="24">
        <v>758097.74</v>
      </c>
      <c r="H210" s="24">
        <v>-28976.794642108958</v>
      </c>
      <c r="I210" s="24">
        <v>-61355.584593206549</v>
      </c>
      <c r="J210" s="24">
        <v>-90332.379235315515</v>
      </c>
      <c r="K210" s="24">
        <v>25752.728858890492</v>
      </c>
      <c r="L210" s="24"/>
      <c r="M210" s="23">
        <v>7.7563141962875182E-4</v>
      </c>
      <c r="N210" s="28">
        <v>809</v>
      </c>
      <c r="O210" s="29" t="s">
        <v>1032</v>
      </c>
    </row>
    <row r="211" spans="1:15" ht="11.4">
      <c r="A211" s="25">
        <v>3</v>
      </c>
      <c r="B211" s="26">
        <v>593</v>
      </c>
      <c r="C211" s="27" t="s">
        <v>549</v>
      </c>
      <c r="D211" s="24">
        <v>3279228.67</v>
      </c>
      <c r="E211" s="22">
        <v>1.83430646009943E-5</v>
      </c>
      <c r="F211" s="24">
        <v>3446317.5449744742</v>
      </c>
      <c r="G211" s="24">
        <v>3519524.35</v>
      </c>
      <c r="H211" s="24">
        <v>-73206.805025525857</v>
      </c>
      <c r="I211" s="24">
        <v>-290007.89102546225</v>
      </c>
      <c r="J211" s="24">
        <v>-363214.6960509881</v>
      </c>
      <c r="K211" s="24">
        <v>121724.77263535555</v>
      </c>
      <c r="L211" s="24"/>
      <c r="M211" s="23">
        <v>3.6661574282274133E-3</v>
      </c>
      <c r="N211" s="28">
        <v>2024</v>
      </c>
      <c r="O211" s="29" t="s">
        <v>549</v>
      </c>
    </row>
    <row r="212" spans="1:15" ht="11.4">
      <c r="A212" s="25">
        <v>3</v>
      </c>
      <c r="B212" s="26">
        <v>601</v>
      </c>
      <c r="C212" s="27" t="s">
        <v>1038</v>
      </c>
      <c r="D212" s="24">
        <v>747553.88</v>
      </c>
      <c r="E212" s="22">
        <v>0.13381584450998005</v>
      </c>
      <c r="F212" s="24">
        <v>785644.52550292655</v>
      </c>
      <c r="G212" s="24">
        <v>788075.95</v>
      </c>
      <c r="H212" s="24">
        <v>-2431.4244970733998</v>
      </c>
      <c r="I212" s="24">
        <v>-66112.04828442217</v>
      </c>
      <c r="J212" s="24">
        <v>-68543.47278149557</v>
      </c>
      <c r="K212" s="24">
        <v>27749.155436506313</v>
      </c>
      <c r="L212" s="24"/>
      <c r="M212" s="23">
        <v>8.3576062725818523E-4</v>
      </c>
      <c r="N212" s="28">
        <v>823</v>
      </c>
      <c r="O212" s="29" t="s">
        <v>1038</v>
      </c>
    </row>
    <row r="213" spans="1:15" ht="11.4">
      <c r="A213" s="25">
        <v>3</v>
      </c>
      <c r="B213" s="26">
        <v>607</v>
      </c>
      <c r="C213" s="27" t="s">
        <v>1042</v>
      </c>
      <c r="D213" s="24">
        <v>629229.81999999995</v>
      </c>
      <c r="E213" s="22">
        <v>3.4010395091568953E-2</v>
      </c>
      <c r="F213" s="24">
        <v>661291.41536419</v>
      </c>
      <c r="G213" s="24">
        <v>657018.96</v>
      </c>
      <c r="H213" s="24">
        <v>4272.455364190042</v>
      </c>
      <c r="I213" s="24">
        <v>-55647.724337727028</v>
      </c>
      <c r="J213" s="24">
        <v>-51375.268973536986</v>
      </c>
      <c r="K213" s="24">
        <v>23356.97338694154</v>
      </c>
      <c r="L213" s="24"/>
      <c r="M213" s="23">
        <v>7.0347505794867251E-4</v>
      </c>
      <c r="N213" s="28">
        <v>839</v>
      </c>
      <c r="O213" s="29" t="s">
        <v>1042</v>
      </c>
    </row>
    <row r="214" spans="1:15" ht="11.4">
      <c r="A214" s="25">
        <v>3</v>
      </c>
      <c r="B214" s="26">
        <v>614</v>
      </c>
      <c r="C214" s="27" t="s">
        <v>1051</v>
      </c>
      <c r="D214" s="24">
        <v>563428.18000000005</v>
      </c>
      <c r="E214" s="22">
        <v>1.5103201861643056E-2</v>
      </c>
      <c r="F214" s="24">
        <v>592136.93751556415</v>
      </c>
      <c r="G214" s="24">
        <v>591219.66</v>
      </c>
      <c r="H214" s="24">
        <v>917.27751556411386</v>
      </c>
      <c r="I214" s="24">
        <v>-49828.369616600889</v>
      </c>
      <c r="J214" s="24">
        <v>-48911.092101036775</v>
      </c>
      <c r="K214" s="24">
        <v>20914.420434989726</v>
      </c>
      <c r="L214" s="24"/>
      <c r="M214" s="23">
        <v>6.2990923026409512E-4</v>
      </c>
      <c r="N214" s="28">
        <v>855</v>
      </c>
      <c r="O214" s="29" t="s">
        <v>1051</v>
      </c>
    </row>
    <row r="215" spans="1:15" ht="11.4">
      <c r="A215" s="25">
        <v>3</v>
      </c>
      <c r="B215" s="26">
        <v>615</v>
      </c>
      <c r="C215" s="27" t="s">
        <v>649</v>
      </c>
      <c r="D215" s="24">
        <v>1195651.77</v>
      </c>
      <c r="E215" s="22">
        <v>7.3917327422210371E-3</v>
      </c>
      <c r="F215" s="24">
        <v>1256574.666575718</v>
      </c>
      <c r="G215" s="24">
        <v>1271037.8999999999</v>
      </c>
      <c r="H215" s="24">
        <v>-14463.233424281934</v>
      </c>
      <c r="I215" s="24">
        <v>-105740.85649798892</v>
      </c>
      <c r="J215" s="24">
        <v>-120204.08992227085</v>
      </c>
      <c r="K215" s="24">
        <v>44382.522385762881</v>
      </c>
      <c r="L215" s="24"/>
      <c r="M215" s="23">
        <v>1.336731304608518E-3</v>
      </c>
      <c r="N215" s="28">
        <v>856</v>
      </c>
      <c r="O215" s="29" t="s">
        <v>649</v>
      </c>
    </row>
    <row r="216" spans="1:15" ht="11.4">
      <c r="A216" s="25">
        <v>3</v>
      </c>
      <c r="B216" s="26">
        <v>616</v>
      </c>
      <c r="C216" s="27" t="s">
        <v>651</v>
      </c>
      <c r="D216" s="24">
        <v>359576.81</v>
      </c>
      <c r="E216" s="22">
        <v>2.7442396081614664E-2</v>
      </c>
      <c r="F216" s="24">
        <v>377898.58340954094</v>
      </c>
      <c r="G216" s="24">
        <v>377543.64</v>
      </c>
      <c r="H216" s="24">
        <v>354.94340954092331</v>
      </c>
      <c r="I216" s="24">
        <v>-31800.195358063684</v>
      </c>
      <c r="J216" s="24">
        <v>-31445.25194852276</v>
      </c>
      <c r="K216" s="24">
        <v>13347.469739643511</v>
      </c>
      <c r="L216" s="24"/>
      <c r="M216" s="23">
        <v>4.0200465586921611E-4</v>
      </c>
      <c r="N216" s="28">
        <v>861</v>
      </c>
      <c r="O216" s="29" t="s">
        <v>651</v>
      </c>
    </row>
    <row r="217" spans="1:15" ht="11.4">
      <c r="A217" s="25">
        <v>3</v>
      </c>
      <c r="B217" s="26">
        <v>618</v>
      </c>
      <c r="C217" s="27" t="s">
        <v>653</v>
      </c>
      <c r="D217" s="24">
        <v>700538.64</v>
      </c>
      <c r="E217" s="22">
        <v>-5.1864770591827413E-3</v>
      </c>
      <c r="F217" s="24">
        <v>736233.68447939225</v>
      </c>
      <c r="G217" s="24">
        <v>754001.55</v>
      </c>
      <c r="H217" s="24">
        <v>-17767.865520607796</v>
      </c>
      <c r="I217" s="24">
        <v>-61954.122146731999</v>
      </c>
      <c r="J217" s="24">
        <v>-79721.987667339796</v>
      </c>
      <c r="K217" s="24">
        <v>26003.952532008447</v>
      </c>
      <c r="L217" s="24"/>
      <c r="M217" s="23">
        <v>7.8319787890739859E-4</v>
      </c>
      <c r="N217" s="28">
        <v>866</v>
      </c>
      <c r="O217" s="29" t="s">
        <v>653</v>
      </c>
    </row>
    <row r="218" spans="1:15" ht="11.4">
      <c r="A218" s="25">
        <v>3</v>
      </c>
      <c r="B218" s="26">
        <v>619</v>
      </c>
      <c r="C218" s="27" t="s">
        <v>655</v>
      </c>
      <c r="D218" s="24">
        <v>481277.46</v>
      </c>
      <c r="E218" s="22">
        <v>1.8102662343628194E-2</v>
      </c>
      <c r="F218" s="24">
        <v>505800.3333444724</v>
      </c>
      <c r="G218" s="24">
        <v>499670.81</v>
      </c>
      <c r="H218" s="24">
        <v>6129.5233444723999</v>
      </c>
      <c r="I218" s="24">
        <v>-42563.137621229471</v>
      </c>
      <c r="J218" s="24">
        <v>-36433.614276757071</v>
      </c>
      <c r="K218" s="24">
        <v>17864.990608605964</v>
      </c>
      <c r="L218" s="24"/>
      <c r="M218" s="23">
        <v>5.3806523197341466E-4</v>
      </c>
      <c r="N218" s="28">
        <v>869</v>
      </c>
      <c r="O218" s="29" t="s">
        <v>655</v>
      </c>
    </row>
    <row r="219" spans="1:15" ht="11.4">
      <c r="A219" s="25">
        <v>3</v>
      </c>
      <c r="B219" s="26">
        <v>620</v>
      </c>
      <c r="C219" s="27" t="s">
        <v>657</v>
      </c>
      <c r="D219" s="24">
        <v>461442.65</v>
      </c>
      <c r="E219" s="22">
        <v>-6.5593745183554373E-3</v>
      </c>
      <c r="F219" s="24">
        <v>484954.86613762612</v>
      </c>
      <c r="G219" s="24">
        <v>491950.82</v>
      </c>
      <c r="H219" s="24">
        <v>-6995.9538623738918</v>
      </c>
      <c r="I219" s="24">
        <v>-40808.989924969319</v>
      </c>
      <c r="J219" s="24">
        <v>-47804.943787343211</v>
      </c>
      <c r="K219" s="24">
        <v>17128.723644486174</v>
      </c>
      <c r="L219" s="24"/>
      <c r="M219" s="23">
        <v>5.1589003672575316E-4</v>
      </c>
      <c r="N219" s="28">
        <v>870</v>
      </c>
      <c r="O219" s="29" t="s">
        <v>657</v>
      </c>
    </row>
    <row r="220" spans="1:15" ht="11.4">
      <c r="A220" s="25">
        <v>3</v>
      </c>
      <c r="B220" s="26">
        <v>623</v>
      </c>
      <c r="C220" s="27" t="s">
        <v>659</v>
      </c>
      <c r="D220" s="24">
        <v>391696.54</v>
      </c>
      <c r="E220" s="22">
        <v>6.0572269001171498E-3</v>
      </c>
      <c r="F220" s="24">
        <v>411654.93289853306</v>
      </c>
      <c r="G220" s="24">
        <v>411023.92</v>
      </c>
      <c r="H220" s="24">
        <v>631.01289853308117</v>
      </c>
      <c r="I220" s="24">
        <v>-34640.794808423838</v>
      </c>
      <c r="J220" s="24">
        <v>-34009.781909890757</v>
      </c>
      <c r="K220" s="24">
        <v>14539.752201408828</v>
      </c>
      <c r="L220" s="24"/>
      <c r="M220" s="23">
        <v>4.3791431590892258E-4</v>
      </c>
      <c r="N220" s="28">
        <v>876</v>
      </c>
      <c r="O220" s="29" t="s">
        <v>659</v>
      </c>
    </row>
    <row r="221" spans="1:15" ht="11.4">
      <c r="A221" s="25">
        <v>3</v>
      </c>
      <c r="B221" s="26">
        <v>625</v>
      </c>
      <c r="C221" s="27" t="s">
        <v>663</v>
      </c>
      <c r="D221" s="24">
        <v>653112.75</v>
      </c>
      <c r="E221" s="22">
        <v>1.640600716437865E-2</v>
      </c>
      <c r="F221" s="24">
        <v>686391.26931380713</v>
      </c>
      <c r="G221" s="24">
        <v>689551.09</v>
      </c>
      <c r="H221" s="24">
        <v>-3159.8206861928338</v>
      </c>
      <c r="I221" s="24">
        <v>-57759.879011224912</v>
      </c>
      <c r="J221" s="24">
        <v>-60919.699697417745</v>
      </c>
      <c r="K221" s="24">
        <v>24243.506324004484</v>
      </c>
      <c r="L221" s="24"/>
      <c r="M221" s="23">
        <v>7.3017602638931968E-4</v>
      </c>
      <c r="N221" s="28">
        <v>880</v>
      </c>
      <c r="O221" s="29" t="s">
        <v>663</v>
      </c>
    </row>
    <row r="222" spans="1:15" ht="11.4">
      <c r="A222" s="25">
        <v>3</v>
      </c>
      <c r="B222" s="26">
        <v>626</v>
      </c>
      <c r="C222" s="27" t="s">
        <v>665</v>
      </c>
      <c r="D222" s="24">
        <v>1050996.77</v>
      </c>
      <c r="E222" s="22">
        <v>3.6693921960979695E-3</v>
      </c>
      <c r="F222" s="24">
        <v>1104548.9572895514</v>
      </c>
      <c r="G222" s="24">
        <v>1123486.02</v>
      </c>
      <c r="H222" s="24">
        <v>-18937.062710448634</v>
      </c>
      <c r="I222" s="24">
        <v>-92947.881168126289</v>
      </c>
      <c r="J222" s="24">
        <v>-111884.94387857492</v>
      </c>
      <c r="K222" s="24">
        <v>39012.937413950785</v>
      </c>
      <c r="L222" s="24"/>
      <c r="M222" s="23">
        <v>1.1750079067766013E-3</v>
      </c>
      <c r="N222" s="28">
        <v>883</v>
      </c>
      <c r="O222" s="29" t="s">
        <v>665</v>
      </c>
    </row>
    <row r="223" spans="1:15" ht="11.4">
      <c r="A223" s="25">
        <v>3</v>
      </c>
      <c r="B223" s="26">
        <v>631</v>
      </c>
      <c r="C223" s="27" t="s">
        <v>667</v>
      </c>
      <c r="D223" s="24">
        <v>495886.54</v>
      </c>
      <c r="E223" s="22">
        <v>3.8720064281942356E-3</v>
      </c>
      <c r="F223" s="24">
        <v>521153.80020713422</v>
      </c>
      <c r="G223" s="24">
        <v>530044.30000000005</v>
      </c>
      <c r="H223" s="24">
        <v>-8890.4997928658267</v>
      </c>
      <c r="I223" s="24">
        <v>-43855.133058870677</v>
      </c>
      <c r="J223" s="24">
        <v>-52745.632851736504</v>
      </c>
      <c r="K223" s="24">
        <v>18407.278786823106</v>
      </c>
      <c r="L223" s="24"/>
      <c r="M223" s="23">
        <v>5.5439809331106829E-4</v>
      </c>
      <c r="N223" s="28">
        <v>888</v>
      </c>
      <c r="O223" s="29" t="s">
        <v>667</v>
      </c>
    </row>
    <row r="224" spans="1:15" ht="11.4">
      <c r="A224" s="25">
        <v>3</v>
      </c>
      <c r="B224" s="26">
        <v>624</v>
      </c>
      <c r="C224" s="27" t="s">
        <v>661</v>
      </c>
      <c r="D224" s="24">
        <v>988230.47</v>
      </c>
      <c r="E224" s="22">
        <v>1.3310191089418534E-2</v>
      </c>
      <c r="F224" s="24">
        <v>1038584.4812827191</v>
      </c>
      <c r="G224" s="24">
        <v>1048562.25</v>
      </c>
      <c r="H224" s="24">
        <v>-9977.7687172809383</v>
      </c>
      <c r="I224" s="24">
        <v>-87396.965351550592</v>
      </c>
      <c r="J224" s="24">
        <v>-97374.734068831531</v>
      </c>
      <c r="K224" s="24">
        <v>36683.05610175107</v>
      </c>
      <c r="L224" s="24"/>
      <c r="M224" s="23">
        <v>1.1048355704913887E-3</v>
      </c>
      <c r="N224" s="28">
        <v>879</v>
      </c>
      <c r="O224" s="29" t="s">
        <v>661</v>
      </c>
    </row>
    <row r="225" spans="1:15" ht="11.4">
      <c r="A225" s="25">
        <v>3</v>
      </c>
      <c r="B225" s="26">
        <v>608</v>
      </c>
      <c r="C225" s="27" t="s">
        <v>1044</v>
      </c>
      <c r="D225" s="24">
        <v>444804.89</v>
      </c>
      <c r="E225" s="22">
        <v>9.3541228043243808E-3</v>
      </c>
      <c r="F225" s="24">
        <v>467469.35049742699</v>
      </c>
      <c r="G225" s="24">
        <v>468300.11</v>
      </c>
      <c r="H225" s="24">
        <v>-830.75950257299701</v>
      </c>
      <c r="I225" s="24">
        <v>-39337.582415901707</v>
      </c>
      <c r="J225" s="24">
        <v>-40168.341918474704</v>
      </c>
      <c r="K225" s="24">
        <v>16511.130985673026</v>
      </c>
      <c r="L225" s="24"/>
      <c r="M225" s="23">
        <v>4.9728912366010076E-4</v>
      </c>
      <c r="N225" s="28">
        <v>844</v>
      </c>
      <c r="O225" s="29" t="s">
        <v>1044</v>
      </c>
    </row>
    <row r="226" spans="1:15" ht="11.4">
      <c r="A226" s="25">
        <v>3</v>
      </c>
      <c r="B226" s="26">
        <v>635</v>
      </c>
      <c r="C226" s="27" t="s">
        <v>669</v>
      </c>
      <c r="D226" s="24">
        <v>1211995.02</v>
      </c>
      <c r="E226" s="22">
        <v>1.5632023743362068E-2</v>
      </c>
      <c r="F226" s="24">
        <v>1273750.6658380395</v>
      </c>
      <c r="G226" s="24">
        <v>1281897</v>
      </c>
      <c r="H226" s="24">
        <v>-8146.3341619605199</v>
      </c>
      <c r="I226" s="24">
        <v>-107186.21817964374</v>
      </c>
      <c r="J226" s="24">
        <v>-115332.55234160426</v>
      </c>
      <c r="K226" s="24">
        <v>44989.182850942569</v>
      </c>
      <c r="L226" s="24"/>
      <c r="M226" s="23">
        <v>1.3550029573105777E-3</v>
      </c>
      <c r="N226" s="28">
        <v>897</v>
      </c>
      <c r="O226" s="29" t="s">
        <v>669</v>
      </c>
    </row>
    <row r="227" spans="1:15" ht="11.4">
      <c r="A227" s="25">
        <v>3</v>
      </c>
      <c r="B227" s="26">
        <v>636</v>
      </c>
      <c r="C227" s="27" t="s">
        <v>671</v>
      </c>
      <c r="D227" s="24">
        <v>1583651.96</v>
      </c>
      <c r="E227" s="22">
        <v>3.2963324652055918E-2</v>
      </c>
      <c r="F227" s="24">
        <v>1664344.9067189372</v>
      </c>
      <c r="G227" s="24">
        <v>1651063.87</v>
      </c>
      <c r="H227" s="24">
        <v>13281.036718937103</v>
      </c>
      <c r="I227" s="24">
        <v>-140054.75410714181</v>
      </c>
      <c r="J227" s="24">
        <v>-126773.71738820471</v>
      </c>
      <c r="K227" s="24">
        <v>58785.066295646648</v>
      </c>
      <c r="L227" s="24"/>
      <c r="M227" s="23">
        <v>1.770513124014893E-3</v>
      </c>
      <c r="N227" s="28">
        <v>900</v>
      </c>
      <c r="O227" s="29" t="s">
        <v>671</v>
      </c>
    </row>
    <row r="228" spans="1:15" ht="11.4">
      <c r="A228" s="25">
        <v>3</v>
      </c>
      <c r="B228" s="26">
        <v>681</v>
      </c>
      <c r="C228" s="27" t="s">
        <v>1074</v>
      </c>
      <c r="D228" s="24">
        <v>629324.04</v>
      </c>
      <c r="E228" s="22">
        <v>-1.759238591218534E-2</v>
      </c>
      <c r="F228" s="24">
        <v>661390.43622298469</v>
      </c>
      <c r="G228" s="24">
        <v>687454.36</v>
      </c>
      <c r="H228" s="24">
        <v>-26063.923777015298</v>
      </c>
      <c r="I228" s="24">
        <v>-55656.056950741302</v>
      </c>
      <c r="J228" s="24">
        <v>-81719.9807277566</v>
      </c>
      <c r="K228" s="24">
        <v>23360.47082772163</v>
      </c>
      <c r="L228" s="24"/>
      <c r="M228" s="23">
        <v>7.0358039532756526E-4</v>
      </c>
      <c r="N228" s="28">
        <v>909</v>
      </c>
      <c r="O228" s="29" t="s">
        <v>1074</v>
      </c>
    </row>
    <row r="229" spans="1:15" ht="11.4">
      <c r="A229" s="25">
        <v>3</v>
      </c>
      <c r="B229" s="26">
        <v>683</v>
      </c>
      <c r="C229" s="27" t="s">
        <v>1076</v>
      </c>
      <c r="D229" s="24">
        <v>582920.61</v>
      </c>
      <c r="E229" s="22">
        <v>1.1872073687928801E-2</v>
      </c>
      <c r="F229" s="24">
        <v>612622.57919031393</v>
      </c>
      <c r="G229" s="24">
        <v>612754.32999999996</v>
      </c>
      <c r="H229" s="24">
        <v>-131.7508096860256</v>
      </c>
      <c r="I229" s="24">
        <v>-51552.23796618489</v>
      </c>
      <c r="J229" s="24">
        <v>-51683.988775870916</v>
      </c>
      <c r="K229" s="24">
        <v>21637.978273931338</v>
      </c>
      <c r="L229" s="24"/>
      <c r="M229" s="23">
        <v>6.5170164678340502E-4</v>
      </c>
      <c r="N229" s="28">
        <v>914</v>
      </c>
      <c r="O229" s="29" t="s">
        <v>1076</v>
      </c>
    </row>
    <row r="230" spans="1:15" ht="11.4">
      <c r="A230" s="25">
        <v>3</v>
      </c>
      <c r="B230" s="26">
        <v>710</v>
      </c>
      <c r="C230" s="27" t="s">
        <v>25</v>
      </c>
      <c r="D230" s="24">
        <v>4957240.97</v>
      </c>
      <c r="E230" s="22">
        <v>9.4078119732402456E-3</v>
      </c>
      <c r="F230" s="24">
        <v>5209830.8013320947</v>
      </c>
      <c r="G230" s="24">
        <v>5284386.7300000004</v>
      </c>
      <c r="H230" s="24">
        <v>-74555.92866790574</v>
      </c>
      <c r="I230" s="24">
        <v>-438407.6695129397</v>
      </c>
      <c r="J230" s="24">
        <v>-512963.59818084544</v>
      </c>
      <c r="K230" s="24">
        <v>184012.48912352286</v>
      </c>
      <c r="L230" s="24"/>
      <c r="M230" s="23">
        <v>5.5421648303894486E-3</v>
      </c>
      <c r="N230" s="28">
        <v>1087</v>
      </c>
      <c r="O230" s="29" t="s">
        <v>25</v>
      </c>
    </row>
    <row r="231" spans="1:15" ht="11.4">
      <c r="A231" s="25">
        <v>3</v>
      </c>
      <c r="B231" s="26">
        <v>684</v>
      </c>
      <c r="C231" s="27" t="s">
        <v>23</v>
      </c>
      <c r="D231" s="24">
        <v>6714655.2000000002</v>
      </c>
      <c r="E231" s="22">
        <v>1.2870226151233566E-2</v>
      </c>
      <c r="F231" s="24">
        <v>7056791.8108053403</v>
      </c>
      <c r="G231" s="24">
        <v>7175777.04</v>
      </c>
      <c r="H231" s="24">
        <v>-118985.22919465974</v>
      </c>
      <c r="I231" s="24">
        <v>-593829.58295346738</v>
      </c>
      <c r="J231" s="24">
        <v>-712814.81214812712</v>
      </c>
      <c r="K231" s="24">
        <v>249247.60051723011</v>
      </c>
      <c r="L231" s="24"/>
      <c r="M231" s="23">
        <v>7.5069431005754866E-3</v>
      </c>
      <c r="N231" s="28">
        <v>917</v>
      </c>
      <c r="O231" s="29" t="s">
        <v>23</v>
      </c>
    </row>
    <row r="232" spans="1:15" ht="11.4">
      <c r="A232" s="25">
        <v>3</v>
      </c>
      <c r="B232" s="26">
        <v>686</v>
      </c>
      <c r="C232" s="27" t="s">
        <v>1079</v>
      </c>
      <c r="D232" s="24">
        <v>524604.44999999995</v>
      </c>
      <c r="E232" s="22">
        <v>2.6139438374355277E-2</v>
      </c>
      <c r="F232" s="24">
        <v>551334.99433776422</v>
      </c>
      <c r="G232" s="24">
        <v>555801.54</v>
      </c>
      <c r="H232" s="24">
        <v>-4466.5456622358179</v>
      </c>
      <c r="I232" s="24">
        <v>-46394.882906129431</v>
      </c>
      <c r="J232" s="24">
        <v>-50861.428568365249</v>
      </c>
      <c r="K232" s="24">
        <v>19473.285893095628</v>
      </c>
      <c r="L232" s="24"/>
      <c r="M232" s="23">
        <v>5.8650453957169641E-4</v>
      </c>
      <c r="N232" s="28">
        <v>918</v>
      </c>
      <c r="O232" s="29" t="s">
        <v>1079</v>
      </c>
    </row>
    <row r="233" spans="1:15" ht="11.4">
      <c r="A233" s="25">
        <v>3</v>
      </c>
      <c r="B233" s="26">
        <v>687</v>
      </c>
      <c r="C233" s="27" t="s">
        <v>1083</v>
      </c>
      <c r="D233" s="24">
        <v>268213.73</v>
      </c>
      <c r="E233" s="22">
        <v>4.8977473085419423E-4</v>
      </c>
      <c r="F233" s="24">
        <v>281880.21529527748</v>
      </c>
      <c r="G233" s="24">
        <v>287233.90999999997</v>
      </c>
      <c r="H233" s="24">
        <v>-5353.6947047224967</v>
      </c>
      <c r="I233" s="24">
        <v>-23720.242169440644</v>
      </c>
      <c r="J233" s="24">
        <v>-29073.936874163141</v>
      </c>
      <c r="K233" s="24">
        <v>9956.0776595462739</v>
      </c>
      <c r="L233" s="24"/>
      <c r="M233" s="23">
        <v>2.9986129591629907E-4</v>
      </c>
      <c r="N233" s="28">
        <v>921</v>
      </c>
      <c r="O233" s="29" t="s">
        <v>1083</v>
      </c>
    </row>
    <row r="234" spans="1:15" ht="11.4">
      <c r="A234" s="25">
        <v>3</v>
      </c>
      <c r="B234" s="26">
        <v>689</v>
      </c>
      <c r="C234" s="27" t="s">
        <v>1085</v>
      </c>
      <c r="D234" s="24">
        <v>760871.03</v>
      </c>
      <c r="E234" s="22">
        <v>-4.3627625726433611E-2</v>
      </c>
      <c r="F234" s="24">
        <v>799640.23373575823</v>
      </c>
      <c r="G234" s="24">
        <v>838554.05</v>
      </c>
      <c r="H234" s="24">
        <v>-38913.816264241817</v>
      </c>
      <c r="I234" s="24">
        <v>-67289.788227141602</v>
      </c>
      <c r="J234" s="24">
        <v>-106203.60449138342</v>
      </c>
      <c r="K234" s="24">
        <v>28243.487250182767</v>
      </c>
      <c r="L234" s="24"/>
      <c r="M234" s="23">
        <v>8.50649118823892E-4</v>
      </c>
      <c r="N234" s="28">
        <v>926</v>
      </c>
      <c r="O234" s="29" t="s">
        <v>1085</v>
      </c>
    </row>
    <row r="235" spans="1:15" ht="11.4">
      <c r="A235" s="25">
        <v>3</v>
      </c>
      <c r="B235" s="26">
        <v>691</v>
      </c>
      <c r="C235" s="27" t="s">
        <v>1087</v>
      </c>
      <c r="D235" s="24">
        <v>550213.82999999996</v>
      </c>
      <c r="E235" s="22">
        <v>2.7729142535313691E-2</v>
      </c>
      <c r="F235" s="24">
        <v>578249.26732438046</v>
      </c>
      <c r="G235" s="24">
        <v>587283.78</v>
      </c>
      <c r="H235" s="24">
        <v>-9034.5126756195677</v>
      </c>
      <c r="I235" s="24">
        <v>-48659.721083538287</v>
      </c>
      <c r="J235" s="24">
        <v>-57694.233759157854</v>
      </c>
      <c r="K235" s="24">
        <v>20423.904551181593</v>
      </c>
      <c r="L235" s="24"/>
      <c r="M235" s="23">
        <v>6.1513566846436334E-4</v>
      </c>
      <c r="N235" s="28">
        <v>927</v>
      </c>
      <c r="O235" s="29" t="s">
        <v>1087</v>
      </c>
    </row>
    <row r="236" spans="1:15" ht="11.4">
      <c r="A236" s="25">
        <v>3</v>
      </c>
      <c r="B236" s="26">
        <v>680</v>
      </c>
      <c r="C236" s="27" t="s">
        <v>1072</v>
      </c>
      <c r="D236" s="24">
        <v>3558902.88</v>
      </c>
      <c r="E236" s="22">
        <v>3.0807876547543307E-2</v>
      </c>
      <c r="F236" s="24">
        <v>3740242.1942731384</v>
      </c>
      <c r="G236" s="24">
        <v>3750941.89</v>
      </c>
      <c r="H236" s="24">
        <v>-10699.695726861712</v>
      </c>
      <c r="I236" s="24">
        <v>-314741.67325856042</v>
      </c>
      <c r="J236" s="24">
        <v>-325441.36898542213</v>
      </c>
      <c r="K236" s="24">
        <v>132106.26262892244</v>
      </c>
      <c r="L236" s="24"/>
      <c r="M236" s="23">
        <v>3.9788314701005387E-3</v>
      </c>
      <c r="N236" s="28">
        <v>906</v>
      </c>
      <c r="O236" s="29" t="s">
        <v>1072</v>
      </c>
    </row>
    <row r="237" spans="1:15" ht="11.4">
      <c r="A237" s="25">
        <v>3</v>
      </c>
      <c r="B237" s="26">
        <v>694</v>
      </c>
      <c r="C237" s="27" t="s">
        <v>1089</v>
      </c>
      <c r="D237" s="24">
        <v>4200497.2</v>
      </c>
      <c r="E237" s="22">
        <v>1.7881345920114401E-2</v>
      </c>
      <c r="F237" s="24">
        <v>4414528.1268159179</v>
      </c>
      <c r="G237" s="24">
        <v>4464260.57</v>
      </c>
      <c r="H237" s="24">
        <v>-49732.443184082396</v>
      </c>
      <c r="I237" s="24">
        <v>-371482.8872334662</v>
      </c>
      <c r="J237" s="24">
        <v>-421215.3304175486</v>
      </c>
      <c r="K237" s="24">
        <v>155922.20551836284</v>
      </c>
      <c r="L237" s="24"/>
      <c r="M237" s="23">
        <v>4.6961299627904423E-3</v>
      </c>
      <c r="N237" s="28">
        <v>934</v>
      </c>
      <c r="O237" s="29" t="s">
        <v>1089</v>
      </c>
    </row>
    <row r="238" spans="1:15" ht="11.4">
      <c r="A238" s="25">
        <v>3</v>
      </c>
      <c r="B238" s="26">
        <v>696</v>
      </c>
      <c r="C238" s="27" t="s">
        <v>1091</v>
      </c>
      <c r="D238" s="24">
        <v>794281.15</v>
      </c>
      <c r="E238" s="22">
        <v>2.6448760582491463E-2</v>
      </c>
      <c r="F238" s="24">
        <v>834752.72338586324</v>
      </c>
      <c r="G238" s="24">
        <v>827004.41</v>
      </c>
      <c r="H238" s="24">
        <v>7748.3133858632063</v>
      </c>
      <c r="I238" s="24">
        <v>-70244.506978154372</v>
      </c>
      <c r="J238" s="24">
        <v>-62496.193592291165</v>
      </c>
      <c r="K238" s="24">
        <v>29483.668911780631</v>
      </c>
      <c r="L238" s="24"/>
      <c r="M238" s="23">
        <v>8.8800142692504352E-4</v>
      </c>
      <c r="N238" s="28">
        <v>939</v>
      </c>
      <c r="O238" s="29" t="s">
        <v>1091</v>
      </c>
    </row>
    <row r="239" spans="1:15" ht="11.4">
      <c r="A239" s="25">
        <v>3</v>
      </c>
      <c r="B239" s="26">
        <v>697</v>
      </c>
      <c r="C239" s="27" t="s">
        <v>1093</v>
      </c>
      <c r="D239" s="24">
        <v>276504.36</v>
      </c>
      <c r="E239" s="22">
        <v>3.5658062487738097E-2</v>
      </c>
      <c r="F239" s="24">
        <v>290593.28367299808</v>
      </c>
      <c r="G239" s="24">
        <v>285546.73</v>
      </c>
      <c r="H239" s="24">
        <v>5046.5536729980959</v>
      </c>
      <c r="I239" s="24">
        <v>-24453.44755507556</v>
      </c>
      <c r="J239" s="24">
        <v>-19406.893882077464</v>
      </c>
      <c r="K239" s="24">
        <v>10263.825350637868</v>
      </c>
      <c r="L239" s="24"/>
      <c r="M239" s="23">
        <v>3.0913016912335878E-4</v>
      </c>
      <c r="N239" s="28">
        <v>940</v>
      </c>
      <c r="O239" s="29" t="s">
        <v>1093</v>
      </c>
    </row>
    <row r="240" spans="1:15" ht="11.4">
      <c r="A240" s="25">
        <v>3</v>
      </c>
      <c r="B240" s="26">
        <v>698</v>
      </c>
      <c r="C240" s="27" t="s">
        <v>704</v>
      </c>
      <c r="D240" s="24">
        <v>8894403.0700000003</v>
      </c>
      <c r="E240" s="22">
        <v>2.6834997602465115E-2</v>
      </c>
      <c r="F240" s="24">
        <v>9347605.927163301</v>
      </c>
      <c r="G240" s="24">
        <v>9417920.0299999993</v>
      </c>
      <c r="H240" s="24">
        <v>-70314.102836698294</v>
      </c>
      <c r="I240" s="24">
        <v>-786601.77006231679</v>
      </c>
      <c r="J240" s="24">
        <v>-856915.87289901508</v>
      </c>
      <c r="K240" s="24">
        <v>330159.71143694542</v>
      </c>
      <c r="L240" s="24"/>
      <c r="M240" s="23">
        <v>9.9438877755143595E-3</v>
      </c>
      <c r="N240" s="28">
        <v>946</v>
      </c>
      <c r="O240" s="29" t="s">
        <v>704</v>
      </c>
    </row>
    <row r="241" spans="1:15" ht="11.4">
      <c r="A241" s="25">
        <v>3</v>
      </c>
      <c r="B241" s="26">
        <v>700</v>
      </c>
      <c r="C241" s="27" t="s">
        <v>706</v>
      </c>
      <c r="D241" s="24">
        <v>987972.6</v>
      </c>
      <c r="E241" s="22">
        <v>-3.7565068201414246E-3</v>
      </c>
      <c r="F241" s="24">
        <v>1038313.4718488686</v>
      </c>
      <c r="G241" s="24">
        <v>1064651.8700000001</v>
      </c>
      <c r="H241" s="24">
        <v>-26338.398151131463</v>
      </c>
      <c r="I241" s="24">
        <v>-87374.15988649019</v>
      </c>
      <c r="J241" s="24">
        <v>-113712.55803762165</v>
      </c>
      <c r="K241" s="24">
        <v>36673.483982732156</v>
      </c>
      <c r="L241" s="24"/>
      <c r="M241" s="23">
        <v>1.1045472734218169E-3</v>
      </c>
      <c r="N241" s="28">
        <v>948</v>
      </c>
      <c r="O241" s="29" t="s">
        <v>706</v>
      </c>
    </row>
    <row r="242" spans="1:15" ht="11.4">
      <c r="A242" s="25">
        <v>3</v>
      </c>
      <c r="B242" s="26">
        <v>702</v>
      </c>
      <c r="C242" s="27" t="s">
        <v>708</v>
      </c>
      <c r="D242" s="24">
        <v>894313.41</v>
      </c>
      <c r="E242" s="22">
        <v>9.670049152418614E-4</v>
      </c>
      <c r="F242" s="24">
        <v>939881.99840572593</v>
      </c>
      <c r="G242" s="24">
        <v>953640.65</v>
      </c>
      <c r="H242" s="24">
        <v>-13758.651594274095</v>
      </c>
      <c r="I242" s="24">
        <v>-79091.143695657418</v>
      </c>
      <c r="J242" s="24">
        <v>-92849.795289931513</v>
      </c>
      <c r="K242" s="24">
        <v>33196.86043639022</v>
      </c>
      <c r="L242" s="24"/>
      <c r="M242" s="23">
        <v>9.9983687665029125E-4</v>
      </c>
      <c r="N242" s="28">
        <v>952</v>
      </c>
      <c r="O242" s="29" t="s">
        <v>708</v>
      </c>
    </row>
    <row r="243" spans="1:15" ht="11.4">
      <c r="A243" s="25">
        <v>3</v>
      </c>
      <c r="B243" s="26">
        <v>704</v>
      </c>
      <c r="C243" s="27" t="s">
        <v>710</v>
      </c>
      <c r="D243" s="24">
        <v>1104216</v>
      </c>
      <c r="E243" s="22">
        <v>2.9132384536482047E-2</v>
      </c>
      <c r="F243" s="24">
        <v>1160479.9046360904</v>
      </c>
      <c r="G243" s="24">
        <v>1179040.32</v>
      </c>
      <c r="H243" s="24">
        <v>-18560.415363909677</v>
      </c>
      <c r="I243" s="24">
        <v>-97654.474762984988</v>
      </c>
      <c r="J243" s="24">
        <v>-116214.89012689466</v>
      </c>
      <c r="K243" s="24">
        <v>40988.432057201353</v>
      </c>
      <c r="L243" s="24"/>
      <c r="M243" s="23">
        <v>1.2345066776839205E-3</v>
      </c>
      <c r="N243" s="28">
        <v>954</v>
      </c>
      <c r="O243" s="29" t="s">
        <v>710</v>
      </c>
    </row>
    <row r="244" spans="1:15" ht="11.4">
      <c r="A244" s="25">
        <v>3</v>
      </c>
      <c r="B244" s="26">
        <v>707</v>
      </c>
      <c r="C244" s="27" t="s">
        <v>712</v>
      </c>
      <c r="D244" s="24">
        <v>323882.05</v>
      </c>
      <c r="E244" s="22">
        <v>-8.6946187223310208E-3</v>
      </c>
      <c r="F244" s="24">
        <v>340385.04286963918</v>
      </c>
      <c r="G244" s="24">
        <v>350732.7</v>
      </c>
      <c r="H244" s="24">
        <v>-10347.657130360836</v>
      </c>
      <c r="I244" s="24">
        <v>-28643.427986833049</v>
      </c>
      <c r="J244" s="24">
        <v>-38991.085117193885</v>
      </c>
      <c r="K244" s="24">
        <v>12022.482377516801</v>
      </c>
      <c r="L244" s="24"/>
      <c r="M244" s="23">
        <v>3.6209813433871402E-4</v>
      </c>
      <c r="N244" s="28">
        <v>959</v>
      </c>
      <c r="O244" s="29" t="s">
        <v>712</v>
      </c>
    </row>
    <row r="245" spans="1:15" ht="11.4">
      <c r="A245" s="25">
        <v>3</v>
      </c>
      <c r="B245" s="26">
        <v>491</v>
      </c>
      <c r="C245" s="27" t="s">
        <v>617</v>
      </c>
      <c r="D245" s="24">
        <v>8751932.9199999999</v>
      </c>
      <c r="E245" s="22">
        <v>8.2675060840724582E-2</v>
      </c>
      <c r="F245" s="24">
        <v>9197876.3940959573</v>
      </c>
      <c r="G245" s="24">
        <v>9381855.7699999996</v>
      </c>
      <c r="H245" s="24">
        <v>-183979.37590404227</v>
      </c>
      <c r="I245" s="24">
        <v>-774002.01814090495</v>
      </c>
      <c r="J245" s="24">
        <v>-957981.39404494723</v>
      </c>
      <c r="K245" s="24">
        <v>324871.2279668143</v>
      </c>
      <c r="L245" s="24"/>
      <c r="M245" s="23">
        <v>9.7846070265072537E-3</v>
      </c>
      <c r="N245" s="28">
        <v>668</v>
      </c>
      <c r="O245" s="29" t="s">
        <v>617</v>
      </c>
    </row>
    <row r="246" spans="1:15" ht="11.4">
      <c r="A246" s="25">
        <v>3</v>
      </c>
      <c r="B246" s="26">
        <v>729</v>
      </c>
      <c r="C246" s="27" t="s">
        <v>714</v>
      </c>
      <c r="D246" s="24">
        <v>2136480.36</v>
      </c>
      <c r="E246" s="22">
        <v>0.16417322245979468</v>
      </c>
      <c r="F246" s="24">
        <v>2245341.9660914899</v>
      </c>
      <c r="G246" s="24">
        <v>2266575.63</v>
      </c>
      <c r="H246" s="24">
        <v>-21233.663908510003</v>
      </c>
      <c r="I246" s="24">
        <v>-188945.70210650188</v>
      </c>
      <c r="J246" s="24">
        <v>-210179.36601501188</v>
      </c>
      <c r="K246" s="24">
        <v>79306.023529277867</v>
      </c>
      <c r="L246" s="24"/>
      <c r="M246" s="23">
        <v>2.3885718656137447E-3</v>
      </c>
      <c r="N246" s="28">
        <v>967</v>
      </c>
      <c r="O246" s="29" t="s">
        <v>714</v>
      </c>
    </row>
    <row r="247" spans="1:15" ht="11.4">
      <c r="A247" s="25">
        <v>3</v>
      </c>
      <c r="B247" s="26">
        <v>738</v>
      </c>
      <c r="C247" s="27" t="s">
        <v>720</v>
      </c>
      <c r="D247" s="24">
        <v>563578.01</v>
      </c>
      <c r="E247" s="22">
        <v>1.3121696249051112E-2</v>
      </c>
      <c r="F247" s="24">
        <v>592294.40191031259</v>
      </c>
      <c r="G247" s="24">
        <v>599947.41</v>
      </c>
      <c r="H247" s="24">
        <v>-7653.0080896874424</v>
      </c>
      <c r="I247" s="24">
        <v>-49841.620257737886</v>
      </c>
      <c r="J247" s="24">
        <v>-57494.628347425329</v>
      </c>
      <c r="K247" s="24">
        <v>20919.982115652867</v>
      </c>
      <c r="L247" s="24"/>
      <c r="M247" s="23">
        <v>6.3007673928000985E-4</v>
      </c>
      <c r="N247" s="28">
        <v>982</v>
      </c>
      <c r="O247" s="29" t="s">
        <v>720</v>
      </c>
    </row>
    <row r="248" spans="1:15" ht="11.4">
      <c r="A248" s="25">
        <v>3</v>
      </c>
      <c r="B248" s="26">
        <v>732</v>
      </c>
      <c r="C248" s="27" t="s">
        <v>716</v>
      </c>
      <c r="D248" s="24">
        <v>601956.02</v>
      </c>
      <c r="E248" s="22">
        <v>-1.0697865597265821E-2</v>
      </c>
      <c r="F248" s="24">
        <v>632627.91399936308</v>
      </c>
      <c r="G248" s="24">
        <v>639158.38</v>
      </c>
      <c r="H248" s="24">
        <v>-6530.4660006369231</v>
      </c>
      <c r="I248" s="24">
        <v>-53235.688455444302</v>
      </c>
      <c r="J248" s="24">
        <v>-59766.154456081225</v>
      </c>
      <c r="K248" s="24">
        <v>22344.57155773267</v>
      </c>
      <c r="L248" s="24"/>
      <c r="M248" s="23">
        <v>6.7298311776141232E-4</v>
      </c>
      <c r="N248" s="28">
        <v>972</v>
      </c>
      <c r="O248" s="29" t="s">
        <v>716</v>
      </c>
    </row>
    <row r="249" spans="1:15" ht="11.4">
      <c r="A249" s="25">
        <v>3</v>
      </c>
      <c r="B249" s="26">
        <v>734</v>
      </c>
      <c r="C249" s="27" t="s">
        <v>1185</v>
      </c>
      <c r="D249" s="24">
        <v>7996191.3799999999</v>
      </c>
      <c r="E249" s="22">
        <v>4.4129733336262252E-2</v>
      </c>
      <c r="F249" s="24">
        <v>8403627.0169190895</v>
      </c>
      <c r="G249" s="24">
        <v>8272327.2699999996</v>
      </c>
      <c r="H249" s="24">
        <v>131299.74691908993</v>
      </c>
      <c r="I249" s="24">
        <v>-707165.870914937</v>
      </c>
      <c r="J249" s="24">
        <v>-575866.12399584707</v>
      </c>
      <c r="K249" s="24">
        <v>296818.14707947458</v>
      </c>
      <c r="L249" s="24"/>
      <c r="M249" s="23">
        <v>8.9396926458669354E-3</v>
      </c>
      <c r="N249" s="28">
        <v>2202</v>
      </c>
      <c r="O249" s="29" t="s">
        <v>1185</v>
      </c>
    </row>
    <row r="250" spans="1:15" ht="11.4">
      <c r="A250" s="25">
        <v>3</v>
      </c>
      <c r="B250" s="26">
        <v>736</v>
      </c>
      <c r="C250" s="27" t="s">
        <v>718</v>
      </c>
      <c r="D250" s="24">
        <v>422725.13</v>
      </c>
      <c r="E250" s="22">
        <v>7.1944775880348197E-4</v>
      </c>
      <c r="F250" s="24">
        <v>444264.54475363425</v>
      </c>
      <c r="G250" s="24">
        <v>455728.34</v>
      </c>
      <c r="H250" s="24">
        <v>-11463.795246365771</v>
      </c>
      <c r="I250" s="24">
        <v>-37384.896197179311</v>
      </c>
      <c r="J250" s="24">
        <v>-48848.691443545082</v>
      </c>
      <c r="K250" s="24">
        <v>15691.531611457007</v>
      </c>
      <c r="L250" s="24"/>
      <c r="M250" s="23">
        <v>4.7260408815829821E-4</v>
      </c>
      <c r="N250" s="28">
        <v>978</v>
      </c>
      <c r="O250" s="29" t="s">
        <v>718</v>
      </c>
    </row>
    <row r="251" spans="1:15" ht="11.4">
      <c r="A251" s="25">
        <v>3</v>
      </c>
      <c r="B251" s="26">
        <v>790</v>
      </c>
      <c r="C251" s="27" t="s">
        <v>29</v>
      </c>
      <c r="D251" s="24">
        <v>4266072.4400000004</v>
      </c>
      <c r="E251" s="22">
        <v>2.8848558774534783E-2</v>
      </c>
      <c r="F251" s="24">
        <v>4483444.6687440267</v>
      </c>
      <c r="G251" s="24">
        <v>4470444.47</v>
      </c>
      <c r="H251" s="24">
        <v>13000.198744026944</v>
      </c>
      <c r="I251" s="24">
        <v>-377282.21962826641</v>
      </c>
      <c r="J251" s="24">
        <v>-364282.02088423946</v>
      </c>
      <c r="K251" s="24">
        <v>158356.35451581865</v>
      </c>
      <c r="L251" s="24"/>
      <c r="M251" s="23">
        <v>4.7694426766713548E-3</v>
      </c>
      <c r="N251" s="28">
        <v>1185</v>
      </c>
      <c r="O251" s="29" t="s">
        <v>29</v>
      </c>
    </row>
    <row r="252" spans="1:15" ht="11.4">
      <c r="A252" s="25">
        <v>3</v>
      </c>
      <c r="B252" s="26">
        <v>484</v>
      </c>
      <c r="C252" s="27" t="s">
        <v>614</v>
      </c>
      <c r="D252" s="24">
        <v>550839.69999999995</v>
      </c>
      <c r="E252" s="22">
        <v>3.1167911363989814E-2</v>
      </c>
      <c r="F252" s="24">
        <v>578907.02772444231</v>
      </c>
      <c r="G252" s="24">
        <v>566583.9</v>
      </c>
      <c r="H252" s="24">
        <v>12323.127724442282</v>
      </c>
      <c r="I252" s="24">
        <v>-48715.071672662074</v>
      </c>
      <c r="J252" s="24">
        <v>-36391.943948219792</v>
      </c>
      <c r="K252" s="24">
        <v>20447.13680825054</v>
      </c>
      <c r="L252" s="24"/>
      <c r="M252" s="23">
        <v>6.1583538726427394E-4</v>
      </c>
      <c r="N252" s="28">
        <v>649</v>
      </c>
      <c r="O252" s="29" t="s">
        <v>614</v>
      </c>
    </row>
    <row r="253" spans="1:15" ht="11.4">
      <c r="A253" s="25">
        <v>3</v>
      </c>
      <c r="B253" s="26">
        <v>739</v>
      </c>
      <c r="C253" s="27" t="s">
        <v>722</v>
      </c>
      <c r="D253" s="24">
        <v>714893.03</v>
      </c>
      <c r="E253" s="22">
        <v>1.1694089141236721E-2</v>
      </c>
      <c r="F253" s="24">
        <v>751319.48394100962</v>
      </c>
      <c r="G253" s="24">
        <v>748902.91</v>
      </c>
      <c r="H253" s="24">
        <v>2416.5739410095848</v>
      </c>
      <c r="I253" s="24">
        <v>-63223.593351634896</v>
      </c>
      <c r="J253" s="24">
        <v>-60807.019410625311</v>
      </c>
      <c r="K253" s="24">
        <v>26536.786632616997</v>
      </c>
      <c r="L253" s="24"/>
      <c r="M253" s="23">
        <v>7.9924599839586768E-4</v>
      </c>
      <c r="N253" s="28">
        <v>986</v>
      </c>
      <c r="O253" s="29" t="s">
        <v>722</v>
      </c>
    </row>
    <row r="254" spans="1:15" ht="11.4">
      <c r="A254" s="25">
        <v>3</v>
      </c>
      <c r="B254" s="26">
        <v>743</v>
      </c>
      <c r="C254" s="27" t="s">
        <v>1118</v>
      </c>
      <c r="D254" s="24">
        <v>12962211.619999999</v>
      </c>
      <c r="E254" s="22">
        <v>2.9719717927211693E-2</v>
      </c>
      <c r="F254" s="24">
        <v>13622684.424650997</v>
      </c>
      <c r="G254" s="24">
        <v>13801661.82</v>
      </c>
      <c r="H254" s="24">
        <v>-178977.39534900337</v>
      </c>
      <c r="I254" s="24">
        <v>-1146349.9600782462</v>
      </c>
      <c r="J254" s="24">
        <v>-1325327.3554272496</v>
      </c>
      <c r="K254" s="24">
        <v>481156.52218174329</v>
      </c>
      <c r="L254" s="24"/>
      <c r="M254" s="23">
        <v>1.4491672645969728E-2</v>
      </c>
      <c r="N254" s="28">
        <v>994</v>
      </c>
      <c r="O254" s="29" t="s">
        <v>1118</v>
      </c>
    </row>
    <row r="255" spans="1:15" ht="11.4">
      <c r="A255" s="25">
        <v>3</v>
      </c>
      <c r="B255" s="26">
        <v>753</v>
      </c>
      <c r="C255" s="27" t="s">
        <v>1128</v>
      </c>
      <c r="D255" s="24">
        <v>3662097.14</v>
      </c>
      <c r="E255" s="22">
        <v>3.9323070682850333E-2</v>
      </c>
      <c r="F255" s="24">
        <v>3848694.5849320246</v>
      </c>
      <c r="G255" s="24">
        <v>3863631.46</v>
      </c>
      <c r="H255" s="24">
        <v>-14936.875067975372</v>
      </c>
      <c r="I255" s="24">
        <v>-323867.95041706471</v>
      </c>
      <c r="J255" s="24">
        <v>-338804.82548504008</v>
      </c>
      <c r="K255" s="24">
        <v>135936.8274049293</v>
      </c>
      <c r="L255" s="24"/>
      <c r="M255" s="23">
        <v>4.094202016323969E-3</v>
      </c>
      <c r="N255" s="28">
        <v>1013</v>
      </c>
      <c r="O255" s="29" t="s">
        <v>1128</v>
      </c>
    </row>
    <row r="256" spans="1:15" ht="11.4">
      <c r="A256" s="25">
        <v>3</v>
      </c>
      <c r="B256" s="26">
        <v>746</v>
      </c>
      <c r="C256" s="27" t="s">
        <v>1120</v>
      </c>
      <c r="D256" s="24">
        <v>813402.04</v>
      </c>
      <c r="E256" s="22">
        <v>6.8578807202450643E-3</v>
      </c>
      <c r="F256" s="24">
        <v>854847.89371825953</v>
      </c>
      <c r="G256" s="24">
        <v>873159.81</v>
      </c>
      <c r="H256" s="24">
        <v>-18311.91628174053</v>
      </c>
      <c r="I256" s="24">
        <v>-71935.517133731541</v>
      </c>
      <c r="J256" s="24">
        <v>-90247.433415472071</v>
      </c>
      <c r="K256" s="24">
        <v>30193.435208083363</v>
      </c>
      <c r="L256" s="24"/>
      <c r="M256" s="23">
        <v>9.0937846401584795E-4</v>
      </c>
      <c r="N256" s="28">
        <v>997</v>
      </c>
      <c r="O256" s="29" t="s">
        <v>1120</v>
      </c>
    </row>
    <row r="257" spans="1:15" ht="11.4">
      <c r="A257" s="25">
        <v>3</v>
      </c>
      <c r="B257" s="26">
        <v>747</v>
      </c>
      <c r="C257" s="27" t="s">
        <v>1122</v>
      </c>
      <c r="D257" s="24">
        <v>238006.38</v>
      </c>
      <c r="E257" s="22">
        <v>1.7284699708812204E-2</v>
      </c>
      <c r="F257" s="24">
        <v>250133.68866705531</v>
      </c>
      <c r="G257" s="24">
        <v>253181.77</v>
      </c>
      <c r="H257" s="24">
        <v>-3048.0813329446828</v>
      </c>
      <c r="I257" s="24">
        <v>-21048.769470048806</v>
      </c>
      <c r="J257" s="24">
        <v>-24096.850802993489</v>
      </c>
      <c r="K257" s="24">
        <v>8834.7826293138733</v>
      </c>
      <c r="L257" s="24"/>
      <c r="M257" s="23">
        <v>2.6608966492187825E-4</v>
      </c>
      <c r="N257" s="28">
        <v>1001</v>
      </c>
      <c r="O257" s="29" t="s">
        <v>1122</v>
      </c>
    </row>
    <row r="258" spans="1:15" ht="11.4">
      <c r="A258" s="25">
        <v>3</v>
      </c>
      <c r="B258" s="26">
        <v>791</v>
      </c>
      <c r="C258" s="27" t="s">
        <v>793</v>
      </c>
      <c r="D258" s="24">
        <v>1239460.2</v>
      </c>
      <c r="E258" s="22">
        <v>-2.5692998008883295E-2</v>
      </c>
      <c r="F258" s="24">
        <v>1302615.2987243708</v>
      </c>
      <c r="G258" s="24">
        <v>1350583.05</v>
      </c>
      <c r="H258" s="24">
        <v>-47967.751275629271</v>
      </c>
      <c r="I258" s="24">
        <v>-109615.17929519615</v>
      </c>
      <c r="J258" s="24">
        <v>-157582.93057082541</v>
      </c>
      <c r="K258" s="24">
        <v>46008.688694336255</v>
      </c>
      <c r="L258" s="24"/>
      <c r="M258" s="23">
        <v>1.3857088591574906E-3</v>
      </c>
      <c r="N258" s="28">
        <v>1942</v>
      </c>
      <c r="O258" s="29" t="s">
        <v>793</v>
      </c>
    </row>
    <row r="259" spans="1:15" ht="11.4">
      <c r="A259" s="25">
        <v>3</v>
      </c>
      <c r="B259" s="26">
        <v>926</v>
      </c>
      <c r="C259" s="27" t="s">
        <v>541</v>
      </c>
      <c r="D259" s="24">
        <v>1556286.48</v>
      </c>
      <c r="E259" s="22">
        <v>-9.3662924440079303E-4</v>
      </c>
      <c r="F259" s="24">
        <v>1635585.0539177454</v>
      </c>
      <c r="G259" s="24">
        <v>1671597.63</v>
      </c>
      <c r="H259" s="24">
        <v>-36012.576082254527</v>
      </c>
      <c r="I259" s="24">
        <v>-137634.61024395112</v>
      </c>
      <c r="J259" s="24">
        <v>-173647.18632620564</v>
      </c>
      <c r="K259" s="24">
        <v>57769.261310306181</v>
      </c>
      <c r="L259" s="24"/>
      <c r="M259" s="23">
        <v>1.7399186861530745E-3</v>
      </c>
      <c r="N259" s="28">
        <v>1943</v>
      </c>
      <c r="O259" s="29" t="s">
        <v>541</v>
      </c>
    </row>
    <row r="260" spans="1:15" ht="11.4">
      <c r="A260" s="25">
        <v>3</v>
      </c>
      <c r="B260" s="26">
        <v>749</v>
      </c>
      <c r="C260" s="27" t="s">
        <v>1124</v>
      </c>
      <c r="D260" s="24">
        <v>3238794.48</v>
      </c>
      <c r="E260" s="22">
        <v>4.1604316255099277E-2</v>
      </c>
      <c r="F260" s="24">
        <v>3403823.0828807917</v>
      </c>
      <c r="G260" s="24">
        <v>3421432.35</v>
      </c>
      <c r="H260" s="24">
        <v>-17609.267119208351</v>
      </c>
      <c r="I260" s="24">
        <v>-286431.97871580836</v>
      </c>
      <c r="J260" s="24">
        <v>-304041.24583501671</v>
      </c>
      <c r="K260" s="24">
        <v>120223.85791432</v>
      </c>
      <c r="L260" s="24"/>
      <c r="M260" s="23">
        <v>3.6209522531876199E-3</v>
      </c>
      <c r="N260" s="28">
        <v>1006</v>
      </c>
      <c r="O260" s="29" t="s">
        <v>1124</v>
      </c>
    </row>
    <row r="261" spans="1:15" ht="11.4">
      <c r="A261" s="25">
        <v>3</v>
      </c>
      <c r="B261" s="26">
        <v>751</v>
      </c>
      <c r="C261" s="27" t="s">
        <v>1126</v>
      </c>
      <c r="D261" s="24">
        <v>584722.89</v>
      </c>
      <c r="E261" s="22">
        <v>-7.270293577367452E-4</v>
      </c>
      <c r="F261" s="24">
        <v>614516.69204733428</v>
      </c>
      <c r="G261" s="24">
        <v>624125.97</v>
      </c>
      <c r="H261" s="24">
        <v>-9609.2779526656959</v>
      </c>
      <c r="I261" s="24">
        <v>-51711.627711285335</v>
      </c>
      <c r="J261" s="24">
        <v>-61320.905663951031</v>
      </c>
      <c r="K261" s="24">
        <v>21704.878800031354</v>
      </c>
      <c r="L261" s="24"/>
      <c r="M261" s="23">
        <v>6.5371658470773886E-4</v>
      </c>
      <c r="N261" s="28">
        <v>1011</v>
      </c>
      <c r="O261" s="29" t="s">
        <v>1126</v>
      </c>
    </row>
    <row r="262" spans="1:15" ht="11.4">
      <c r="A262" s="25">
        <v>3</v>
      </c>
      <c r="B262" s="26">
        <v>755</v>
      </c>
      <c r="C262" s="27" t="s">
        <v>1130</v>
      </c>
      <c r="D262" s="24">
        <v>1166332.67</v>
      </c>
      <c r="E262" s="22">
        <v>2.116720598713797E-2</v>
      </c>
      <c r="F262" s="24">
        <v>1225761.6495826512</v>
      </c>
      <c r="G262" s="24">
        <v>1240067.3400000001</v>
      </c>
      <c r="H262" s="24">
        <v>-14305.690417348873</v>
      </c>
      <c r="I262" s="24">
        <v>-103147.9387074267</v>
      </c>
      <c r="J262" s="24">
        <v>-117453.62912477557</v>
      </c>
      <c r="K262" s="24">
        <v>43294.199142549325</v>
      </c>
      <c r="L262" s="24"/>
      <c r="M262" s="23">
        <v>1.3039527316357636E-3</v>
      </c>
      <c r="N262" s="28">
        <v>1017</v>
      </c>
      <c r="O262" s="29" t="s">
        <v>1130</v>
      </c>
    </row>
    <row r="263" spans="1:15" ht="11.4">
      <c r="A263" s="25">
        <v>3</v>
      </c>
      <c r="B263" s="26">
        <v>758</v>
      </c>
      <c r="C263" s="27" t="s">
        <v>1132</v>
      </c>
      <c r="D263" s="24">
        <v>1449289.88</v>
      </c>
      <c r="E263" s="22">
        <v>4.7087097938649479E-2</v>
      </c>
      <c r="F263" s="24">
        <v>1523136.5799195548</v>
      </c>
      <c r="G263" s="24">
        <v>1507303.04</v>
      </c>
      <c r="H263" s="24">
        <v>15833.539919554722</v>
      </c>
      <c r="I263" s="24">
        <v>-128172.06235981866</v>
      </c>
      <c r="J263" s="24">
        <v>-112338.52244026394</v>
      </c>
      <c r="K263" s="24">
        <v>53797.553900296225</v>
      </c>
      <c r="L263" s="24"/>
      <c r="M263" s="23">
        <v>1.6202971472607966E-3</v>
      </c>
      <c r="N263" s="28">
        <v>1020</v>
      </c>
      <c r="O263" s="29" t="s">
        <v>1132</v>
      </c>
    </row>
    <row r="264" spans="1:15" ht="11.4">
      <c r="A264" s="25">
        <v>3</v>
      </c>
      <c r="B264" s="26">
        <v>759</v>
      </c>
      <c r="C264" s="27" t="s">
        <v>1134</v>
      </c>
      <c r="D264" s="24">
        <v>337328</v>
      </c>
      <c r="E264" s="22">
        <v>-2.5305144750975735E-2</v>
      </c>
      <c r="F264" s="24">
        <v>354516.11394064495</v>
      </c>
      <c r="G264" s="24">
        <v>370845.69</v>
      </c>
      <c r="H264" s="24">
        <v>-16329.576059355051</v>
      </c>
      <c r="I264" s="24">
        <v>-29832.558722974674</v>
      </c>
      <c r="J264" s="24">
        <v>-46162.134782329726</v>
      </c>
      <c r="K264" s="24">
        <v>12521.595239510765</v>
      </c>
      <c r="L264" s="24"/>
      <c r="M264" s="23">
        <v>3.7713062351003932E-4</v>
      </c>
      <c r="N264" s="28">
        <v>1021</v>
      </c>
      <c r="O264" s="29" t="s">
        <v>1134</v>
      </c>
    </row>
    <row r="265" spans="1:15" ht="11.4">
      <c r="A265" s="25">
        <v>3</v>
      </c>
      <c r="B265" s="26">
        <v>761</v>
      </c>
      <c r="C265" s="27" t="s">
        <v>1136</v>
      </c>
      <c r="D265" s="24">
        <v>1647385.8</v>
      </c>
      <c r="E265" s="22">
        <v>3.9848533526352703E-2</v>
      </c>
      <c r="F265" s="24">
        <v>1731326.2224807916</v>
      </c>
      <c r="G265" s="24">
        <v>1695961.23</v>
      </c>
      <c r="H265" s="24">
        <v>35364.99248079164</v>
      </c>
      <c r="I265" s="24">
        <v>-145691.23706865308</v>
      </c>
      <c r="J265" s="24">
        <v>-110326.24458786144</v>
      </c>
      <c r="K265" s="24">
        <v>61150.862634935831</v>
      </c>
      <c r="L265" s="24"/>
      <c r="M265" s="23">
        <v>1.8417671640527467E-3</v>
      </c>
      <c r="N265" s="28">
        <v>1027</v>
      </c>
      <c r="O265" s="29" t="s">
        <v>1136</v>
      </c>
    </row>
    <row r="266" spans="1:15" ht="11.4">
      <c r="A266" s="25">
        <v>3</v>
      </c>
      <c r="B266" s="26">
        <v>765</v>
      </c>
      <c r="C266" s="27" t="s">
        <v>1140</v>
      </c>
      <c r="D266" s="24">
        <v>1934295.3</v>
      </c>
      <c r="E266" s="22">
        <v>1.6088401366053086E-2</v>
      </c>
      <c r="F266" s="24">
        <v>2032854.8266661942</v>
      </c>
      <c r="G266" s="24">
        <v>2063395.37</v>
      </c>
      <c r="H266" s="24">
        <v>-30540.543333805865</v>
      </c>
      <c r="I266" s="24">
        <v>-171064.89270035073</v>
      </c>
      <c r="J266" s="24">
        <v>-201605.43603415659</v>
      </c>
      <c r="K266" s="24">
        <v>71800.926161741823</v>
      </c>
      <c r="L266" s="24"/>
      <c r="M266" s="23">
        <v>2.1625302155218024E-3</v>
      </c>
      <c r="N266" s="28">
        <v>1031</v>
      </c>
      <c r="O266" s="29" t="s">
        <v>1140</v>
      </c>
    </row>
    <row r="267" spans="1:15" ht="11.4">
      <c r="A267" s="25">
        <v>3</v>
      </c>
      <c r="B267" s="26">
        <v>152</v>
      </c>
      <c r="C267" s="27" t="s">
        <v>1165</v>
      </c>
      <c r="D267" s="24">
        <v>979900.25</v>
      </c>
      <c r="E267" s="22">
        <v>1.8619378262499618E-2</v>
      </c>
      <c r="F267" s="24">
        <v>1029829.8056475194</v>
      </c>
      <c r="G267" s="24">
        <v>1032098.16</v>
      </c>
      <c r="H267" s="24">
        <v>-2268.3543524806155</v>
      </c>
      <c r="I267" s="24">
        <v>-86660.258711943752</v>
      </c>
      <c r="J267" s="24">
        <v>-88928.613064424368</v>
      </c>
      <c r="K267" s="24">
        <v>36373.838832220892</v>
      </c>
      <c r="L267" s="24"/>
      <c r="M267" s="23">
        <v>1.0955224359085027E-3</v>
      </c>
      <c r="N267" s="28">
        <v>196</v>
      </c>
      <c r="O267" s="29" t="s">
        <v>1165</v>
      </c>
    </row>
    <row r="268" spans="1:15" ht="11.4">
      <c r="A268" s="25">
        <v>3</v>
      </c>
      <c r="B268" s="26">
        <v>151</v>
      </c>
      <c r="C268" s="27" t="s">
        <v>1163</v>
      </c>
      <c r="D268" s="24">
        <v>385884.7</v>
      </c>
      <c r="E268" s="22">
        <v>-7.1012188386534092E-3</v>
      </c>
      <c r="F268" s="24">
        <v>405546.95807389717</v>
      </c>
      <c r="G268" s="24">
        <v>411702.19</v>
      </c>
      <c r="H268" s="24">
        <v>-6155.2319261028315</v>
      </c>
      <c r="I268" s="24">
        <v>-34126.808249085356</v>
      </c>
      <c r="J268" s="24">
        <v>-40282.040175188187</v>
      </c>
      <c r="K268" s="24">
        <v>14324.017047265686</v>
      </c>
      <c r="L268" s="24"/>
      <c r="M268" s="23">
        <v>4.3141671463378217E-4</v>
      </c>
      <c r="N268" s="28">
        <v>193</v>
      </c>
      <c r="O268" s="29" t="s">
        <v>1163</v>
      </c>
    </row>
    <row r="269" spans="1:15" ht="11.4">
      <c r="A269" s="25">
        <v>3</v>
      </c>
      <c r="B269" s="26">
        <v>768</v>
      </c>
      <c r="C269" s="27" t="s">
        <v>1142</v>
      </c>
      <c r="D269" s="24">
        <v>438927.07</v>
      </c>
      <c r="E269" s="22">
        <v>-2.4758164165990539E-3</v>
      </c>
      <c r="F269" s="24">
        <v>461292.0337468381</v>
      </c>
      <c r="G269" s="24">
        <v>469572.7</v>
      </c>
      <c r="H269" s="24">
        <v>-8280.6662531619077</v>
      </c>
      <c r="I269" s="24">
        <v>-38817.760728069457</v>
      </c>
      <c r="J269" s="24">
        <v>-47098.426981231365</v>
      </c>
      <c r="K269" s="24">
        <v>16292.946657865365</v>
      </c>
      <c r="L269" s="24"/>
      <c r="M269" s="23">
        <v>4.9071775715189565E-4</v>
      </c>
      <c r="N269" s="28">
        <v>1038</v>
      </c>
      <c r="O269" s="29" t="s">
        <v>1142</v>
      </c>
    </row>
    <row r="270" spans="1:15" ht="11.4">
      <c r="A270" s="25">
        <v>3</v>
      </c>
      <c r="B270" s="26">
        <v>941</v>
      </c>
      <c r="C270" s="27" t="s">
        <v>749</v>
      </c>
      <c r="D270" s="24">
        <v>350543.95</v>
      </c>
      <c r="E270" s="22">
        <v>-1.2741139779679257E-2</v>
      </c>
      <c r="F270" s="24">
        <v>368405.46565776854</v>
      </c>
      <c r="G270" s="24">
        <v>386134.65</v>
      </c>
      <c r="H270" s="24">
        <v>-17729.184342231485</v>
      </c>
      <c r="I270" s="24">
        <v>-31001.348756576677</v>
      </c>
      <c r="J270" s="24">
        <v>-48730.533098808162</v>
      </c>
      <c r="K270" s="24">
        <v>13012.170515223461</v>
      </c>
      <c r="L270" s="24"/>
      <c r="M270" s="23">
        <v>3.9190597409990291E-4</v>
      </c>
      <c r="N270" s="28">
        <v>1043</v>
      </c>
      <c r="O270" s="29" t="s">
        <v>749</v>
      </c>
    </row>
    <row r="271" spans="1:15" ht="11.4">
      <c r="A271" s="25">
        <v>3</v>
      </c>
      <c r="B271" s="26">
        <v>775</v>
      </c>
      <c r="C271" s="27" t="s">
        <v>751</v>
      </c>
      <c r="D271" s="24">
        <v>111042.04</v>
      </c>
      <c r="E271" s="22">
        <v>-6.387938429754908E-3</v>
      </c>
      <c r="F271" s="24">
        <v>116700.04418501176</v>
      </c>
      <c r="G271" s="24">
        <v>118454.78</v>
      </c>
      <c r="H271" s="24">
        <v>-1754.7358149882348</v>
      </c>
      <c r="I271" s="24">
        <v>-9820.3178479666749</v>
      </c>
      <c r="J271" s="24">
        <v>-11575.05366295491</v>
      </c>
      <c r="K271" s="24">
        <v>4121.8739015129604</v>
      </c>
      <c r="L271" s="24"/>
      <c r="M271" s="23">
        <v>1.2414431586179245E-4</v>
      </c>
      <c r="N271" s="28">
        <v>1052</v>
      </c>
      <c r="O271" s="29" t="s">
        <v>751</v>
      </c>
    </row>
    <row r="272" spans="1:15" ht="11.4">
      <c r="A272" s="25">
        <v>3</v>
      </c>
      <c r="B272" s="26">
        <v>777</v>
      </c>
      <c r="C272" s="27" t="s">
        <v>210</v>
      </c>
      <c r="D272" s="24">
        <v>1402670.16</v>
      </c>
      <c r="E272" s="22">
        <v>4.0393777918571131E-3</v>
      </c>
      <c r="F272" s="24">
        <v>1474141.4121084008</v>
      </c>
      <c r="G272" s="24">
        <v>1483751.89</v>
      </c>
      <c r="H272" s="24">
        <v>-9610.477891599061</v>
      </c>
      <c r="I272" s="24">
        <v>-124049.11515546968</v>
      </c>
      <c r="J272" s="24">
        <v>-133659.59304706875</v>
      </c>
      <c r="K272" s="24">
        <v>52067.032674606919</v>
      </c>
      <c r="L272" s="24"/>
      <c r="M272" s="23">
        <v>1.5681765878306176E-3</v>
      </c>
      <c r="N272" s="28">
        <v>1057</v>
      </c>
      <c r="O272" s="29" t="s">
        <v>210</v>
      </c>
    </row>
    <row r="273" spans="1:15" ht="11.4">
      <c r="A273" s="25">
        <v>3</v>
      </c>
      <c r="B273" s="26">
        <v>778</v>
      </c>
      <c r="C273" s="27" t="s">
        <v>212</v>
      </c>
      <c r="D273" s="24">
        <v>1086167.55</v>
      </c>
      <c r="E273" s="22">
        <v>2.8689167955314129E-3</v>
      </c>
      <c r="F273" s="24">
        <v>1141511.8191031611</v>
      </c>
      <c r="G273" s="24">
        <v>1167005.9099999999</v>
      </c>
      <c r="H273" s="24">
        <v>-25494.09089683881</v>
      </c>
      <c r="I273" s="24">
        <v>-96058.308881458201</v>
      </c>
      <c r="J273" s="24">
        <v>-121552.39977829701</v>
      </c>
      <c r="K273" s="24">
        <v>40318.474669731157</v>
      </c>
      <c r="L273" s="24"/>
      <c r="M273" s="23">
        <v>1.2143286218987805E-3</v>
      </c>
      <c r="N273" s="28">
        <v>1060</v>
      </c>
      <c r="O273" s="29" t="s">
        <v>212</v>
      </c>
    </row>
    <row r="274" spans="1:15" ht="11.4">
      <c r="A274" s="25">
        <v>3</v>
      </c>
      <c r="B274" s="26">
        <v>781</v>
      </c>
      <c r="C274" s="27" t="s">
        <v>214</v>
      </c>
      <c r="D274" s="24">
        <v>650821.92000000004</v>
      </c>
      <c r="E274" s="22">
        <v>7.7578638234854103E-3</v>
      </c>
      <c r="F274" s="24">
        <v>683983.71302052983</v>
      </c>
      <c r="G274" s="24">
        <v>688315.49</v>
      </c>
      <c r="H274" s="24">
        <v>-4331.7769794701599</v>
      </c>
      <c r="I274" s="24">
        <v>-57557.282960795201</v>
      </c>
      <c r="J274" s="24">
        <v>-61889.059940265361</v>
      </c>
      <c r="K274" s="24">
        <v>24158.470851044847</v>
      </c>
      <c r="L274" s="24"/>
      <c r="M274" s="23">
        <v>7.2761489257814629E-4</v>
      </c>
      <c r="N274" s="28">
        <v>1066</v>
      </c>
      <c r="O274" s="29" t="s">
        <v>214</v>
      </c>
    </row>
    <row r="275" spans="1:15" ht="11.4">
      <c r="A275" s="25">
        <v>3</v>
      </c>
      <c r="B275" s="26">
        <v>783</v>
      </c>
      <c r="C275" s="27" t="s">
        <v>216</v>
      </c>
      <c r="D275" s="24">
        <v>958451.57</v>
      </c>
      <c r="E275" s="22">
        <v>-1.6156622740848979E-3</v>
      </c>
      <c r="F275" s="24">
        <v>1007288.2357726308</v>
      </c>
      <c r="G275" s="24">
        <v>1023981.65</v>
      </c>
      <c r="H275" s="24">
        <v>-16693.414227369241</v>
      </c>
      <c r="I275" s="24">
        <v>-84763.383843476578</v>
      </c>
      <c r="J275" s="24">
        <v>-101456.79807084582</v>
      </c>
      <c r="K275" s="24">
        <v>35577.665109963054</v>
      </c>
      <c r="L275" s="24"/>
      <c r="M275" s="23">
        <v>1.0715429439544777E-3</v>
      </c>
      <c r="N275" s="28">
        <v>1068</v>
      </c>
      <c r="O275" s="29" t="s">
        <v>216</v>
      </c>
    </row>
    <row r="276" spans="1:15" ht="11.4">
      <c r="A276" s="25">
        <v>3</v>
      </c>
      <c r="B276" s="26">
        <v>908</v>
      </c>
      <c r="C276" s="27" t="s">
        <v>753</v>
      </c>
      <c r="D276" s="24">
        <v>3853420.03</v>
      </c>
      <c r="E276" s="22">
        <v>2.1824467729379068E-2</v>
      </c>
      <c r="F276" s="24">
        <v>4049766.0864696768</v>
      </c>
      <c r="G276" s="24">
        <v>4097024.41</v>
      </c>
      <c r="H276" s="24">
        <v>-47258.323530323338</v>
      </c>
      <c r="I276" s="24">
        <v>-340788.13300189073</v>
      </c>
      <c r="J276" s="24">
        <v>-388046.45653221407</v>
      </c>
      <c r="K276" s="24">
        <v>143038.72166995748</v>
      </c>
      <c r="L276" s="24"/>
      <c r="M276" s="23">
        <v>4.3080998273489724E-3</v>
      </c>
      <c r="N276" s="28">
        <v>1176</v>
      </c>
      <c r="O276" s="29" t="s">
        <v>753</v>
      </c>
    </row>
    <row r="277" spans="1:15" ht="11.4">
      <c r="A277" s="25">
        <v>3</v>
      </c>
      <c r="B277" s="26">
        <v>831</v>
      </c>
      <c r="C277" s="27" t="s">
        <v>220</v>
      </c>
      <c r="D277" s="24">
        <v>922339.77</v>
      </c>
      <c r="E277" s="22">
        <v>9.262017151921792E-3</v>
      </c>
      <c r="F277" s="24">
        <v>969336.40549645515</v>
      </c>
      <c r="G277" s="24">
        <v>975554.83</v>
      </c>
      <c r="H277" s="24">
        <v>-6218.4245035448112</v>
      </c>
      <c r="I277" s="24">
        <v>-81569.734356649773</v>
      </c>
      <c r="J277" s="24">
        <v>-87788.158860194584</v>
      </c>
      <c r="K277" s="24">
        <v>34237.19724791139</v>
      </c>
      <c r="L277" s="24"/>
      <c r="M277" s="23">
        <v>1.0311701742760941E-3</v>
      </c>
      <c r="N277" s="28">
        <v>1077</v>
      </c>
      <c r="O277" s="29" t="s">
        <v>220</v>
      </c>
    </row>
    <row r="278" spans="1:15" ht="11.4">
      <c r="A278" s="25">
        <v>3</v>
      </c>
      <c r="B278" s="26">
        <v>832</v>
      </c>
      <c r="C278" s="27" t="s">
        <v>222</v>
      </c>
      <c r="D278" s="24">
        <v>701046.66</v>
      </c>
      <c r="E278" s="22">
        <v>1.9646672745644678E-2</v>
      </c>
      <c r="F278" s="24">
        <v>736767.58998443221</v>
      </c>
      <c r="G278" s="24">
        <v>737946.16</v>
      </c>
      <c r="H278" s="24">
        <v>-1178.5700155678205</v>
      </c>
      <c r="I278" s="24">
        <v>-61999.050336750166</v>
      </c>
      <c r="J278" s="24">
        <v>-63177.620352317987</v>
      </c>
      <c r="K278" s="24">
        <v>26022.81020410675</v>
      </c>
      <c r="L278" s="24"/>
      <c r="M278" s="23">
        <v>7.8376584213415588E-4</v>
      </c>
      <c r="N278" s="28">
        <v>1078</v>
      </c>
      <c r="O278" s="29" t="s">
        <v>222</v>
      </c>
    </row>
    <row r="279" spans="1:15" ht="11.4">
      <c r="A279" s="25">
        <v>3</v>
      </c>
      <c r="B279" s="26">
        <v>834</v>
      </c>
      <c r="C279" s="27" t="s">
        <v>465</v>
      </c>
      <c r="D279" s="24">
        <v>1218305.44</v>
      </c>
      <c r="E279" s="22">
        <v>3.0767698867794204E-2</v>
      </c>
      <c r="F279" s="24">
        <v>1280382.625164669</v>
      </c>
      <c r="G279" s="24">
        <v>1273767.94</v>
      </c>
      <c r="H279" s="24">
        <v>6614.6851646690629</v>
      </c>
      <c r="I279" s="24">
        <v>-107744.29807581787</v>
      </c>
      <c r="J279" s="24">
        <v>-101129.61291114881</v>
      </c>
      <c r="K279" s="24">
        <v>45223.425264947073</v>
      </c>
      <c r="L279" s="24"/>
      <c r="M279" s="23">
        <v>1.3620579679506971E-3</v>
      </c>
      <c r="N279" s="28">
        <v>1084</v>
      </c>
      <c r="O279" s="29" t="s">
        <v>465</v>
      </c>
    </row>
    <row r="280" spans="1:15" ht="11.4">
      <c r="A280" s="25">
        <v>3</v>
      </c>
      <c r="B280" s="26">
        <v>837</v>
      </c>
      <c r="C280" s="27" t="s">
        <v>1147</v>
      </c>
      <c r="D280" s="24">
        <v>31054848.530000001</v>
      </c>
      <c r="E280" s="22">
        <v>1.701043710553508E-2</v>
      </c>
      <c r="F280" s="24">
        <v>32637208.354690239</v>
      </c>
      <c r="G280" s="24">
        <v>32980667.68</v>
      </c>
      <c r="H280" s="24">
        <v>-343459.32530976087</v>
      </c>
      <c r="I280" s="24">
        <v>-2746423.6363548492</v>
      </c>
      <c r="J280" s="24">
        <v>-3089882.9616646101</v>
      </c>
      <c r="K280" s="24">
        <v>1152754.1251155429</v>
      </c>
      <c r="L280" s="24"/>
      <c r="M280" s="23">
        <v>3.471912912396459E-2</v>
      </c>
      <c r="N280" s="28">
        <v>1090</v>
      </c>
      <c r="O280" s="29" t="s">
        <v>1147</v>
      </c>
    </row>
    <row r="281" spans="1:15" ht="11.4">
      <c r="A281" s="25">
        <v>3</v>
      </c>
      <c r="B281" s="26">
        <v>838</v>
      </c>
      <c r="C281" s="27" t="s">
        <v>469</v>
      </c>
      <c r="D281" s="24">
        <v>389572.49</v>
      </c>
      <c r="E281" s="22">
        <v>3.0665822745025127E-2</v>
      </c>
      <c r="F281" s="24">
        <v>409422.65466543171</v>
      </c>
      <c r="G281" s="24">
        <v>409791.45</v>
      </c>
      <c r="H281" s="24">
        <v>-368.79533456830541</v>
      </c>
      <c r="I281" s="24">
        <v>-34452.948420470471</v>
      </c>
      <c r="J281" s="24">
        <v>-34821.743755038777</v>
      </c>
      <c r="K281" s="24">
        <v>14460.907592101321</v>
      </c>
      <c r="L281" s="24"/>
      <c r="M281" s="23">
        <v>4.3553964110912388E-4</v>
      </c>
      <c r="N281" s="28">
        <v>1092</v>
      </c>
      <c r="O281" s="29" t="s">
        <v>469</v>
      </c>
    </row>
    <row r="282" spans="1:15" ht="11.4">
      <c r="A282" s="25">
        <v>3</v>
      </c>
      <c r="B282" s="26">
        <v>109</v>
      </c>
      <c r="C282" s="27" t="s">
        <v>15</v>
      </c>
      <c r="D282" s="24">
        <v>9847978.1999999993</v>
      </c>
      <c r="E282" s="22">
        <v>2.8521428139420567E-2</v>
      </c>
      <c r="F282" s="24">
        <v>10349769.250213996</v>
      </c>
      <c r="G282" s="24">
        <v>10404811.970000001</v>
      </c>
      <c r="H282" s="24">
        <v>-55042.719786005095</v>
      </c>
      <c r="I282" s="24">
        <v>-870933.89209930506</v>
      </c>
      <c r="J282" s="24">
        <v>-925976.61188531015</v>
      </c>
      <c r="K282" s="24">
        <v>365556.3633849718</v>
      </c>
      <c r="L282" s="24"/>
      <c r="M282" s="23">
        <v>1.1009978889624562E-2</v>
      </c>
      <c r="N282" s="28">
        <v>162</v>
      </c>
      <c r="O282" s="29" t="s">
        <v>15</v>
      </c>
    </row>
    <row r="283" spans="1:15" ht="11.4">
      <c r="A283" s="25">
        <v>3</v>
      </c>
      <c r="B283" s="26">
        <v>108</v>
      </c>
      <c r="C283" s="27" t="s">
        <v>447</v>
      </c>
      <c r="D283" s="24">
        <v>1688377.59</v>
      </c>
      <c r="E283" s="22">
        <v>1.8110210409703606E-2</v>
      </c>
      <c r="F283" s="24">
        <v>1774406.6963645814</v>
      </c>
      <c r="G283" s="24">
        <v>1794647.93</v>
      </c>
      <c r="H283" s="24">
        <v>-20241.233635418583</v>
      </c>
      <c r="I283" s="24">
        <v>-149316.46231628995</v>
      </c>
      <c r="J283" s="24">
        <v>-169557.69595170853</v>
      </c>
      <c r="K283" s="24">
        <v>62672.475434712382</v>
      </c>
      <c r="L283" s="24"/>
      <c r="M283" s="23">
        <v>1.8875957324535097E-3</v>
      </c>
      <c r="N283" s="28">
        <v>158</v>
      </c>
      <c r="O283" s="29" t="s">
        <v>447</v>
      </c>
    </row>
    <row r="284" spans="1:15" ht="11.4">
      <c r="A284" s="25">
        <v>3</v>
      </c>
      <c r="B284" s="26">
        <v>844</v>
      </c>
      <c r="C284" s="27" t="s">
        <v>473</v>
      </c>
      <c r="D284" s="24">
        <v>238637.4</v>
      </c>
      <c r="E284" s="22">
        <v>4.2541385704803668E-2</v>
      </c>
      <c r="F284" s="24">
        <v>250796.8614787366</v>
      </c>
      <c r="G284" s="24">
        <v>247515.35</v>
      </c>
      <c r="H284" s="24">
        <v>3281.5114787365892</v>
      </c>
      <c r="I284" s="24">
        <v>-21104.575514033808</v>
      </c>
      <c r="J284" s="24">
        <v>-17823.064035297219</v>
      </c>
      <c r="K284" s="24">
        <v>8858.2060540756356</v>
      </c>
      <c r="L284" s="24"/>
      <c r="M284" s="23">
        <v>2.6679514139002589E-4</v>
      </c>
      <c r="N284" s="28">
        <v>1104</v>
      </c>
      <c r="O284" s="29" t="s">
        <v>473</v>
      </c>
    </row>
    <row r="285" spans="1:15" ht="11.4">
      <c r="A285" s="25">
        <v>3</v>
      </c>
      <c r="B285" s="26">
        <v>845</v>
      </c>
      <c r="C285" s="27" t="s">
        <v>471</v>
      </c>
      <c r="D285" s="24">
        <v>592254.15</v>
      </c>
      <c r="E285" s="22">
        <v>2.860446922687955E-2</v>
      </c>
      <c r="F285" s="24">
        <v>622431.69770437025</v>
      </c>
      <c r="G285" s="24">
        <v>611639.21</v>
      </c>
      <c r="H285" s="24">
        <v>10792.487704370287</v>
      </c>
      <c r="I285" s="24">
        <v>-52377.676056539778</v>
      </c>
      <c r="J285" s="24">
        <v>-41585.188352169491</v>
      </c>
      <c r="K285" s="24">
        <v>21984.438722016832</v>
      </c>
      <c r="L285" s="24"/>
      <c r="M285" s="23">
        <v>6.6213648693825699E-4</v>
      </c>
      <c r="N285" s="28">
        <v>1103</v>
      </c>
      <c r="O285" s="29" t="s">
        <v>471</v>
      </c>
    </row>
    <row r="286" spans="1:15" ht="11.4">
      <c r="A286" s="25">
        <v>3</v>
      </c>
      <c r="B286" s="26">
        <v>848</v>
      </c>
      <c r="C286" s="27" t="s">
        <v>477</v>
      </c>
      <c r="D286" s="24">
        <v>733532.45</v>
      </c>
      <c r="E286" s="22">
        <v>-1.8752756882908965E-3</v>
      </c>
      <c r="F286" s="24">
        <v>770908.65158943343</v>
      </c>
      <c r="G286" s="24">
        <v>794168.65</v>
      </c>
      <c r="H286" s="24">
        <v>-23259.998410566594</v>
      </c>
      <c r="I286" s="24">
        <v>-64872.023341769673</v>
      </c>
      <c r="J286" s="24">
        <v>-88132.021752336266</v>
      </c>
      <c r="K286" s="24">
        <v>27228.680791237806</v>
      </c>
      <c r="L286" s="24"/>
      <c r="M286" s="23">
        <v>8.2008475499616607E-4</v>
      </c>
      <c r="N286" s="28">
        <v>1111</v>
      </c>
      <c r="O286" s="29" t="s">
        <v>477</v>
      </c>
    </row>
    <row r="287" spans="1:15" ht="11.4">
      <c r="A287" s="25">
        <v>3</v>
      </c>
      <c r="B287" s="26">
        <v>849</v>
      </c>
      <c r="C287" s="27" t="s">
        <v>479</v>
      </c>
      <c r="D287" s="24">
        <v>787432.58000000007</v>
      </c>
      <c r="E287" s="22">
        <v>1.0749714080954339E-2</v>
      </c>
      <c r="F287" s="24">
        <v>827555.19331883511</v>
      </c>
      <c r="G287" s="24">
        <v>842293.75</v>
      </c>
      <c r="H287" s="24">
        <v>-14738.55668116489</v>
      </c>
      <c r="I287" s="24">
        <v>-69638.834259929368</v>
      </c>
      <c r="J287" s="24">
        <v>-84377.390941094258</v>
      </c>
      <c r="K287" s="24">
        <v>29229.450401874969</v>
      </c>
      <c r="L287" s="24"/>
      <c r="M287" s="23">
        <v>8.803447679039953E-4</v>
      </c>
      <c r="N287" s="28">
        <v>1114</v>
      </c>
      <c r="O287" s="29" t="s">
        <v>479</v>
      </c>
    </row>
    <row r="288" spans="1:15" ht="11.4">
      <c r="A288" s="25">
        <v>3</v>
      </c>
      <c r="B288" s="26">
        <v>850</v>
      </c>
      <c r="C288" s="27" t="s">
        <v>481</v>
      </c>
      <c r="D288" s="24">
        <v>427123.42</v>
      </c>
      <c r="E288" s="22">
        <v>8.4691915247313773E-2</v>
      </c>
      <c r="F288" s="24">
        <v>448886.94395792205</v>
      </c>
      <c r="G288" s="24">
        <v>449535.69</v>
      </c>
      <c r="H288" s="24">
        <v>-648.74604207795346</v>
      </c>
      <c r="I288" s="24">
        <v>-37773.871451844418</v>
      </c>
      <c r="J288" s="24">
        <v>-38422.617493922371</v>
      </c>
      <c r="K288" s="24">
        <v>15854.795873913688</v>
      </c>
      <c r="L288" s="24"/>
      <c r="M288" s="23">
        <v>4.7752134925159012E-4</v>
      </c>
      <c r="N288" s="28">
        <v>1119</v>
      </c>
      <c r="O288" s="29" t="s">
        <v>481</v>
      </c>
    </row>
    <row r="289" spans="1:15" ht="11.4">
      <c r="A289" s="25">
        <v>3</v>
      </c>
      <c r="B289" s="26">
        <v>851</v>
      </c>
      <c r="C289" s="27" t="s">
        <v>245</v>
      </c>
      <c r="D289" s="24">
        <v>3983698.08</v>
      </c>
      <c r="E289" s="22">
        <v>1.7669920399382373E-2</v>
      </c>
      <c r="F289" s="24">
        <v>4186682.2867784719</v>
      </c>
      <c r="G289" s="24">
        <v>4226899.13</v>
      </c>
      <c r="H289" s="24">
        <v>-40216.84322152799</v>
      </c>
      <c r="I289" s="24">
        <v>-352309.64196924493</v>
      </c>
      <c r="J289" s="24">
        <v>-392526.48519077292</v>
      </c>
      <c r="K289" s="24">
        <v>147874.63511530668</v>
      </c>
      <c r="L289" s="24"/>
      <c r="M289" s="23">
        <v>4.4537498837515605E-3</v>
      </c>
      <c r="N289" s="28">
        <v>1121</v>
      </c>
      <c r="O289" s="29" t="s">
        <v>245</v>
      </c>
    </row>
    <row r="290" spans="1:15" ht="11.4">
      <c r="A290" s="25">
        <v>3</v>
      </c>
      <c r="B290" s="26">
        <v>186</v>
      </c>
      <c r="C290" s="27" t="s">
        <v>487</v>
      </c>
      <c r="D290" s="24">
        <v>6568151.3099999996</v>
      </c>
      <c r="E290" s="22">
        <v>2.29908469768959E-2</v>
      </c>
      <c r="F290" s="24">
        <v>6902823.0037096124</v>
      </c>
      <c r="G290" s="24">
        <v>6958607.7999999998</v>
      </c>
      <c r="H290" s="24">
        <v>-55784.796290387399</v>
      </c>
      <c r="I290" s="24">
        <v>-580873.09579091566</v>
      </c>
      <c r="J290" s="24">
        <v>-636657.89208130306</v>
      </c>
      <c r="K290" s="24">
        <v>243809.38485889815</v>
      </c>
      <c r="L290" s="24"/>
      <c r="M290" s="23">
        <v>7.3431526551267058E-3</v>
      </c>
      <c r="N290" s="28">
        <v>258</v>
      </c>
      <c r="O290" s="29" t="s">
        <v>487</v>
      </c>
    </row>
    <row r="291" spans="1:15" ht="11.4">
      <c r="A291" s="25">
        <v>3</v>
      </c>
      <c r="B291" s="26">
        <v>858</v>
      </c>
      <c r="C291" s="27" t="s">
        <v>252</v>
      </c>
      <c r="D291" s="24">
        <v>7387823.5599999996</v>
      </c>
      <c r="E291" s="22">
        <v>2.8452872782066048E-2</v>
      </c>
      <c r="F291" s="24">
        <v>7764260.5979057206</v>
      </c>
      <c r="G291" s="24">
        <v>7838759.8700000001</v>
      </c>
      <c r="H291" s="24">
        <v>-74499.272094279528</v>
      </c>
      <c r="I291" s="24">
        <v>-653363.13673539041</v>
      </c>
      <c r="J291" s="24">
        <v>-727862.40882966993</v>
      </c>
      <c r="K291" s="24">
        <v>274235.56988818437</v>
      </c>
      <c r="L291" s="24"/>
      <c r="M291" s="23">
        <v>8.2595411752506703E-3</v>
      </c>
      <c r="N291" s="28">
        <v>1137</v>
      </c>
      <c r="O291" s="29" t="s">
        <v>252</v>
      </c>
    </row>
    <row r="292" spans="1:15" ht="11.4">
      <c r="A292" s="25">
        <v>3</v>
      </c>
      <c r="B292" s="26">
        <v>859</v>
      </c>
      <c r="C292" s="27" t="s">
        <v>254</v>
      </c>
      <c r="D292" s="24">
        <v>1127034.78</v>
      </c>
      <c r="E292" s="22">
        <v>1.5877668955929378E-2</v>
      </c>
      <c r="F292" s="24">
        <v>1184461.3861925178</v>
      </c>
      <c r="G292" s="24">
        <v>1210762.0900000001</v>
      </c>
      <c r="H292" s="24">
        <v>-26300.703807482263</v>
      </c>
      <c r="I292" s="24">
        <v>-99672.518312102286</v>
      </c>
      <c r="J292" s="24">
        <v>-125973.22211958455</v>
      </c>
      <c r="K292" s="24">
        <v>41835.463809737295</v>
      </c>
      <c r="L292" s="24"/>
      <c r="M292" s="23">
        <v>1.2600179329877745E-3</v>
      </c>
      <c r="N292" s="28">
        <v>1139</v>
      </c>
      <c r="O292" s="29" t="s">
        <v>254</v>
      </c>
    </row>
    <row r="293" spans="1:15" ht="11.4">
      <c r="A293" s="25">
        <v>3</v>
      </c>
      <c r="B293" s="26"/>
      <c r="C293" s="27" t="s">
        <v>255</v>
      </c>
      <c r="D293" s="24">
        <v>592885.44999999995</v>
      </c>
      <c r="E293" s="22">
        <v>5.6566151298390197E-2</v>
      </c>
      <c r="F293" s="24">
        <v>623095.16478309105</v>
      </c>
      <c r="G293" s="24">
        <v>610767.62</v>
      </c>
      <c r="H293" s="24">
        <v>12327.544783091056</v>
      </c>
      <c r="I293" s="24">
        <v>-52433.506863119168</v>
      </c>
      <c r="J293" s="24">
        <v>-40105.962080028112</v>
      </c>
      <c r="K293" s="24">
        <v>22007.872540361896</v>
      </c>
      <c r="L293" s="24"/>
      <c r="M293" s="23">
        <v>6.6284227644467766E-4</v>
      </c>
      <c r="N293" s="28">
        <v>1142</v>
      </c>
      <c r="O293" s="29" t="s">
        <v>255</v>
      </c>
    </row>
    <row r="294" spans="1:15" ht="11.4">
      <c r="A294" s="25">
        <v>3</v>
      </c>
      <c r="B294" s="26">
        <v>833</v>
      </c>
      <c r="C294" s="27" t="s">
        <v>1173</v>
      </c>
      <c r="D294" s="24">
        <v>329585.38</v>
      </c>
      <c r="E294" s="22">
        <v>7.3438361255910814E-2</v>
      </c>
      <c r="F294" s="24">
        <v>346378.97870692844</v>
      </c>
      <c r="G294" s="24">
        <v>327944.74</v>
      </c>
      <c r="H294" s="24">
        <v>18434.238706928445</v>
      </c>
      <c r="I294" s="24">
        <v>-29147.818156464695</v>
      </c>
      <c r="J294" s="24">
        <v>-10713.57944953625</v>
      </c>
      <c r="K294" s="24">
        <v>12234.189646932204</v>
      </c>
      <c r="L294" s="24"/>
      <c r="M294" s="23">
        <v>3.6847442210309622E-4</v>
      </c>
      <c r="N294" s="28">
        <v>1082</v>
      </c>
      <c r="O294" s="29" t="s">
        <v>1173</v>
      </c>
    </row>
    <row r="295" spans="1:15" ht="11.4">
      <c r="A295" s="25">
        <v>3</v>
      </c>
      <c r="B295" s="26">
        <v>863</v>
      </c>
      <c r="C295" s="27" t="s">
        <v>257</v>
      </c>
      <c r="D295" s="24">
        <v>475650.99</v>
      </c>
      <c r="E295" s="22">
        <v>-5.4656724536185242E-3</v>
      </c>
      <c r="F295" s="24">
        <v>499887.17380952829</v>
      </c>
      <c r="G295" s="24">
        <v>513932.61</v>
      </c>
      <c r="H295" s="24">
        <v>-14045.436190471693</v>
      </c>
      <c r="I295" s="24">
        <v>-42065.544783759542</v>
      </c>
      <c r="J295" s="24">
        <v>-56110.980974231235</v>
      </c>
      <c r="K295" s="24">
        <v>17656.13637780612</v>
      </c>
      <c r="L295" s="24"/>
      <c r="M295" s="23">
        <v>5.3177487321499396E-4</v>
      </c>
      <c r="N295" s="28">
        <v>1143</v>
      </c>
      <c r="O295" s="29" t="s">
        <v>257</v>
      </c>
    </row>
    <row r="296" spans="1:15" ht="11.4">
      <c r="A296" s="25">
        <v>3</v>
      </c>
      <c r="B296" s="26">
        <v>972</v>
      </c>
      <c r="C296" s="27" t="s">
        <v>627</v>
      </c>
      <c r="D296" s="24">
        <v>22821870.669999998</v>
      </c>
      <c r="E296" s="22">
        <v>2.663437363391517E-2</v>
      </c>
      <c r="F296" s="24">
        <v>23984729.707538009</v>
      </c>
      <c r="G296" s="24">
        <v>24282621.649999999</v>
      </c>
      <c r="H296" s="24">
        <v>-297891.94246198982</v>
      </c>
      <c r="I296" s="24">
        <v>-2018316.8812873769</v>
      </c>
      <c r="J296" s="24">
        <v>-2316208.8237493667</v>
      </c>
      <c r="K296" s="24">
        <v>847146.47802199144</v>
      </c>
      <c r="L296" s="24"/>
      <c r="M296" s="23">
        <v>2.5514710653851972E-2</v>
      </c>
      <c r="N296" s="28">
        <v>754</v>
      </c>
      <c r="O296" s="29" t="s">
        <v>627</v>
      </c>
    </row>
    <row r="297" spans="1:15" ht="11.4">
      <c r="A297" s="25">
        <v>3</v>
      </c>
      <c r="B297" s="26">
        <v>886</v>
      </c>
      <c r="C297" s="27" t="s">
        <v>259</v>
      </c>
      <c r="D297" s="24">
        <v>2718755.76</v>
      </c>
      <c r="E297" s="22">
        <v>8.8390373948842776E-2</v>
      </c>
      <c r="F297" s="24">
        <v>2857286.4594369414</v>
      </c>
      <c r="G297" s="24">
        <v>2872395.61</v>
      </c>
      <c r="H297" s="24">
        <v>-15109.150563058443</v>
      </c>
      <c r="I297" s="24">
        <v>-240440.87909579292</v>
      </c>
      <c r="J297" s="24">
        <v>-255550.02965885136</v>
      </c>
      <c r="K297" s="24">
        <v>100920.05164649383</v>
      </c>
      <c r="L297" s="24"/>
      <c r="M297" s="23">
        <v>3.0395521715965196E-3</v>
      </c>
      <c r="N297" s="28">
        <v>1149</v>
      </c>
      <c r="O297" s="29" t="s">
        <v>259</v>
      </c>
    </row>
    <row r="298" spans="1:15" ht="11.4">
      <c r="A298" s="25">
        <v>3</v>
      </c>
      <c r="B298" s="26">
        <v>887</v>
      </c>
      <c r="C298" s="27" t="s">
        <v>794</v>
      </c>
      <c r="D298" s="24">
        <v>944167.94</v>
      </c>
      <c r="E298" s="22">
        <v>1.957686447331046E-2</v>
      </c>
      <c r="F298" s="24">
        <v>992276.80179571197</v>
      </c>
      <c r="G298" s="24">
        <v>987650.38</v>
      </c>
      <c r="H298" s="24">
        <v>4626.421795711969</v>
      </c>
      <c r="I298" s="24">
        <v>-83500.170499928921</v>
      </c>
      <c r="J298" s="24">
        <v>-78873.748704216952</v>
      </c>
      <c r="K298" s="24">
        <v>35047.457616333908</v>
      </c>
      <c r="L298" s="24"/>
      <c r="M298" s="23">
        <v>1.0555739337095923E-3</v>
      </c>
      <c r="N298" s="28">
        <v>1152</v>
      </c>
      <c r="O298" s="29" t="s">
        <v>794</v>
      </c>
    </row>
    <row r="299" spans="1:15" ht="11.4">
      <c r="A299" s="25">
        <v>3</v>
      </c>
      <c r="B299" s="26">
        <v>889</v>
      </c>
      <c r="C299" s="27" t="s">
        <v>796</v>
      </c>
      <c r="D299" s="24">
        <v>536452.52</v>
      </c>
      <c r="E299" s="22">
        <v>3.165580931513224E-2</v>
      </c>
      <c r="F299" s="24">
        <v>563786.76749059116</v>
      </c>
      <c r="G299" s="24">
        <v>554872.42000000004</v>
      </c>
      <c r="H299" s="24">
        <v>8914.3474905911135</v>
      </c>
      <c r="I299" s="24">
        <v>-47442.700591079738</v>
      </c>
      <c r="J299" s="24">
        <v>-38528.353100488624</v>
      </c>
      <c r="K299" s="24">
        <v>19913.085544797807</v>
      </c>
      <c r="L299" s="24"/>
      <c r="M299" s="23">
        <v>5.9975060875803923E-4</v>
      </c>
      <c r="N299" s="28">
        <v>1153</v>
      </c>
      <c r="O299" s="29" t="s">
        <v>796</v>
      </c>
    </row>
    <row r="300" spans="1:15" ht="11.4">
      <c r="A300" s="25">
        <v>3</v>
      </c>
      <c r="B300" s="26">
        <v>890</v>
      </c>
      <c r="C300" s="27" t="s">
        <v>798</v>
      </c>
      <c r="D300" s="24">
        <v>229272.53</v>
      </c>
      <c r="E300" s="22">
        <v>6.2237546236758798E-3</v>
      </c>
      <c r="F300" s="24">
        <v>240954.81658486673</v>
      </c>
      <c r="G300" s="24">
        <v>243965.82</v>
      </c>
      <c r="H300" s="24">
        <v>-3011.0034151332802</v>
      </c>
      <c r="I300" s="24">
        <v>-20276.366666241676</v>
      </c>
      <c r="J300" s="24">
        <v>-23287.370081374956</v>
      </c>
      <c r="K300" s="24">
        <v>8510.5826382588712</v>
      </c>
      <c r="L300" s="24"/>
      <c r="M300" s="23">
        <v>2.5632527448840353E-4</v>
      </c>
      <c r="N300" s="28">
        <v>1157</v>
      </c>
      <c r="O300" s="29" t="s">
        <v>798</v>
      </c>
    </row>
    <row r="301" spans="1:15" ht="11.4">
      <c r="A301" s="25">
        <v>3</v>
      </c>
      <c r="B301" s="26">
        <v>892</v>
      </c>
      <c r="C301" s="27" t="s">
        <v>503</v>
      </c>
      <c r="D301" s="24">
        <v>553068.47</v>
      </c>
      <c r="E301" s="22">
        <v>3.2303381377342399E-2</v>
      </c>
      <c r="F301" s="24">
        <v>581249.36183031986</v>
      </c>
      <c r="G301" s="24">
        <v>589060.73</v>
      </c>
      <c r="H301" s="24">
        <v>-7811.3681696801214</v>
      </c>
      <c r="I301" s="24">
        <v>-48912.179270919565</v>
      </c>
      <c r="J301" s="24">
        <v>-56723.547440599687</v>
      </c>
      <c r="K301" s="24">
        <v>20529.868617711847</v>
      </c>
      <c r="L301" s="24"/>
      <c r="M301" s="23">
        <v>6.1832713837820593E-4</v>
      </c>
      <c r="N301" s="28">
        <v>1166</v>
      </c>
      <c r="O301" s="29" t="s">
        <v>503</v>
      </c>
    </row>
    <row r="302" spans="1:15" ht="11.4">
      <c r="A302" s="25">
        <v>3</v>
      </c>
      <c r="B302" s="26">
        <v>785</v>
      </c>
      <c r="C302" s="27" t="s">
        <v>505</v>
      </c>
      <c r="D302" s="24">
        <v>530700.04</v>
      </c>
      <c r="E302" s="22">
        <v>1.4482864865750428E-2</v>
      </c>
      <c r="F302" s="24">
        <v>557741.17727833102</v>
      </c>
      <c r="G302" s="24">
        <v>559297.91</v>
      </c>
      <c r="H302" s="24">
        <v>-1556.7327216690173</v>
      </c>
      <c r="I302" s="24">
        <v>-46933.963701753222</v>
      </c>
      <c r="J302" s="24">
        <v>-48490.69642342224</v>
      </c>
      <c r="K302" s="24">
        <v>19699.553830314038</v>
      </c>
      <c r="L302" s="24"/>
      <c r="M302" s="23">
        <v>5.9331937159679254E-4</v>
      </c>
      <c r="N302" s="28">
        <v>1168</v>
      </c>
      <c r="O302" s="29" t="s">
        <v>505</v>
      </c>
    </row>
    <row r="303" spans="1:15" ht="11.4">
      <c r="A303" s="25">
        <v>3</v>
      </c>
      <c r="B303" s="26">
        <v>911</v>
      </c>
      <c r="C303" s="27" t="s">
        <v>755</v>
      </c>
      <c r="D303" s="24">
        <v>375036.15</v>
      </c>
      <c r="E303" s="22">
        <v>2.4649656189408901E-2</v>
      </c>
      <c r="F303" s="24">
        <v>394145.6341758194</v>
      </c>
      <c r="G303" s="24">
        <v>391960.35</v>
      </c>
      <c r="H303" s="24">
        <v>2185.2841758194263</v>
      </c>
      <c r="I303" s="24">
        <v>-33167.385951102013</v>
      </c>
      <c r="J303" s="24">
        <v>-30982.101775282586</v>
      </c>
      <c r="K303" s="24">
        <v>13921.319518345485</v>
      </c>
      <c r="L303" s="24"/>
      <c r="M303" s="23">
        <v>4.1928810264284212E-4</v>
      </c>
      <c r="N303" s="28">
        <v>1181</v>
      </c>
      <c r="O303" s="29" t="s">
        <v>755</v>
      </c>
    </row>
    <row r="304" spans="1:15" ht="11.4">
      <c r="A304" s="25">
        <v>3</v>
      </c>
      <c r="B304" s="26">
        <v>92</v>
      </c>
      <c r="C304" s="27" t="s">
        <v>1148</v>
      </c>
      <c r="D304" s="24">
        <v>25835457.609999999</v>
      </c>
      <c r="E304" s="22">
        <v>2.0076085406937484E-2</v>
      </c>
      <c r="F304" s="24">
        <v>27151870.090165835</v>
      </c>
      <c r="G304" s="24">
        <v>27435151.18</v>
      </c>
      <c r="H304" s="24">
        <v>-283281.08983416483</v>
      </c>
      <c r="I304" s="24">
        <v>-2284831.9922604938</v>
      </c>
      <c r="J304" s="24">
        <v>-2568113.0820946586</v>
      </c>
      <c r="K304" s="24">
        <v>959010.6454843895</v>
      </c>
      <c r="L304" s="24"/>
      <c r="M304" s="23">
        <v>2.8883882266300127E-2</v>
      </c>
      <c r="N304" s="28">
        <v>1192</v>
      </c>
      <c r="O304" s="29" t="s">
        <v>1148</v>
      </c>
    </row>
    <row r="305" spans="1:15" ht="11.4">
      <c r="A305" s="25">
        <v>3</v>
      </c>
      <c r="B305" s="26">
        <v>915</v>
      </c>
      <c r="C305" s="27" t="s">
        <v>824</v>
      </c>
      <c r="D305" s="24">
        <v>3570868.65</v>
      </c>
      <c r="E305" s="22">
        <v>7.0381712068892169E-2</v>
      </c>
      <c r="F305" s="24">
        <v>3752817.6646779301</v>
      </c>
      <c r="G305" s="24">
        <v>3834827.53</v>
      </c>
      <c r="H305" s="24">
        <v>-82009.865322069731</v>
      </c>
      <c r="I305" s="24">
        <v>-315799.90007694077</v>
      </c>
      <c r="J305" s="24">
        <v>-397809.7653990105</v>
      </c>
      <c r="K305" s="24">
        <v>132550.4312976042</v>
      </c>
      <c r="L305" s="24"/>
      <c r="M305" s="23">
        <v>3.9922091271609597E-3</v>
      </c>
      <c r="N305" s="28">
        <v>1193</v>
      </c>
      <c r="O305" s="29" t="s">
        <v>824</v>
      </c>
    </row>
    <row r="306" spans="1:15" ht="11.4">
      <c r="A306" s="25">
        <v>3</v>
      </c>
      <c r="B306" s="26">
        <v>905</v>
      </c>
      <c r="C306" s="27" t="s">
        <v>509</v>
      </c>
      <c r="D306" s="24">
        <v>9816097.75</v>
      </c>
      <c r="E306" s="22">
        <v>1.877378909370294E-2</v>
      </c>
      <c r="F306" s="24">
        <v>10316264.37292934</v>
      </c>
      <c r="G306" s="24">
        <v>10482510.380000001</v>
      </c>
      <c r="H306" s="24">
        <v>-166246.00707066059</v>
      </c>
      <c r="I306" s="24">
        <v>-868114.45405461313</v>
      </c>
      <c r="J306" s="24">
        <v>-1034360.4611252737</v>
      </c>
      <c r="K306" s="24">
        <v>364372.96298253431</v>
      </c>
      <c r="L306" s="24"/>
      <c r="M306" s="23">
        <v>1.0974336743149083E-2</v>
      </c>
      <c r="N306" s="28">
        <v>1173</v>
      </c>
      <c r="O306" s="29" t="s">
        <v>509</v>
      </c>
    </row>
    <row r="307" spans="1:15" ht="11.4">
      <c r="A307" s="25">
        <v>3</v>
      </c>
      <c r="B307" s="26">
        <v>918</v>
      </c>
      <c r="C307" s="27" t="s">
        <v>830</v>
      </c>
      <c r="D307" s="24">
        <v>413402.94</v>
      </c>
      <c r="E307" s="22">
        <v>4.0599163373284328E-2</v>
      </c>
      <c r="F307" s="24">
        <v>434467.35456421523</v>
      </c>
      <c r="G307" s="24">
        <v>426527.69</v>
      </c>
      <c r="H307" s="24">
        <v>7939.6645642152289</v>
      </c>
      <c r="I307" s="24">
        <v>-36560.46187627584</v>
      </c>
      <c r="J307" s="24">
        <v>-28620.797312060611</v>
      </c>
      <c r="K307" s="24">
        <v>15345.492474694525</v>
      </c>
      <c r="L307" s="24"/>
      <c r="M307" s="23">
        <v>4.6218193723344454E-4</v>
      </c>
      <c r="N307" s="28">
        <v>1203</v>
      </c>
      <c r="O307" s="29" t="s">
        <v>830</v>
      </c>
    </row>
    <row r="308" spans="1:15" ht="11.4">
      <c r="A308" s="25">
        <v>3</v>
      </c>
      <c r="B308" s="26">
        <v>921</v>
      </c>
      <c r="C308" s="27" t="s">
        <v>832</v>
      </c>
      <c r="D308" s="24">
        <v>342213.3</v>
      </c>
      <c r="E308" s="22">
        <v>1.9509319284711123E-2</v>
      </c>
      <c r="F308" s="24">
        <v>359650.33811247244</v>
      </c>
      <c r="G308" s="24">
        <v>357566.74</v>
      </c>
      <c r="H308" s="24">
        <v>2083.5981124724494</v>
      </c>
      <c r="I308" s="24">
        <v>-30264.604088699867</v>
      </c>
      <c r="J308" s="24">
        <v>-28181.005976227418</v>
      </c>
      <c r="K308" s="24">
        <v>12702.937284118927</v>
      </c>
      <c r="L308" s="24"/>
      <c r="M308" s="23">
        <v>3.8259235877966886E-4</v>
      </c>
      <c r="N308" s="28">
        <v>1210</v>
      </c>
      <c r="O308" s="29" t="s">
        <v>832</v>
      </c>
    </row>
    <row r="309" spans="1:15" ht="11.4">
      <c r="A309" s="25">
        <v>3</v>
      </c>
      <c r="B309" s="26">
        <v>922</v>
      </c>
      <c r="C309" s="27" t="s">
        <v>834</v>
      </c>
      <c r="D309" s="24">
        <v>826734.17</v>
      </c>
      <c r="E309" s="22">
        <v>3.8202358913760517E-2</v>
      </c>
      <c r="F309" s="24">
        <v>868859.34523770493</v>
      </c>
      <c r="G309" s="24">
        <v>863187.81</v>
      </c>
      <c r="H309" s="24">
        <v>5671.5352377048694</v>
      </c>
      <c r="I309" s="24">
        <v>-73114.58187525117</v>
      </c>
      <c r="J309" s="24">
        <v>-67443.0466375463</v>
      </c>
      <c r="K309" s="24">
        <v>30688.32307846631</v>
      </c>
      <c r="L309" s="24"/>
      <c r="M309" s="23">
        <v>9.2428370312916462E-4</v>
      </c>
      <c r="N309" s="28">
        <v>1215</v>
      </c>
      <c r="O309" s="29" t="s">
        <v>834</v>
      </c>
    </row>
    <row r="310" spans="1:15" ht="11.4">
      <c r="A310" s="25">
        <v>3</v>
      </c>
      <c r="B310" s="26">
        <v>924</v>
      </c>
      <c r="C310" s="27" t="s">
        <v>836</v>
      </c>
      <c r="D310" s="24">
        <v>631308.9</v>
      </c>
      <c r="E310" s="22">
        <v>7.8953188145235755E-3</v>
      </c>
      <c r="F310" s="24">
        <v>663476.43220883887</v>
      </c>
      <c r="G310" s="24">
        <v>670775.17000000004</v>
      </c>
      <c r="H310" s="24">
        <v>-7298.7377911611693</v>
      </c>
      <c r="I310" s="24">
        <v>-55831.593676144716</v>
      </c>
      <c r="J310" s="24">
        <v>-63130.331467305885</v>
      </c>
      <c r="K310" s="24">
        <v>23434.148712531354</v>
      </c>
      <c r="L310" s="24"/>
      <c r="M310" s="23">
        <v>7.0579945656582628E-4</v>
      </c>
      <c r="N310" s="28">
        <v>1216</v>
      </c>
      <c r="O310" s="29" t="s">
        <v>836</v>
      </c>
    </row>
    <row r="311" spans="1:15" ht="11.4">
      <c r="A311" s="25">
        <v>3</v>
      </c>
      <c r="B311" s="26">
        <v>927</v>
      </c>
      <c r="C311" s="27" t="s">
        <v>840</v>
      </c>
      <c r="D311" s="24">
        <v>4539671.71</v>
      </c>
      <c r="E311" s="22">
        <v>2.8143348929870794E-2</v>
      </c>
      <c r="F311" s="24">
        <v>4770984.8372962885</v>
      </c>
      <c r="G311" s="24">
        <v>4797419.0999999996</v>
      </c>
      <c r="H311" s="24">
        <v>-26434.262703711167</v>
      </c>
      <c r="I311" s="24">
        <v>-401478.74730707752</v>
      </c>
      <c r="J311" s="24">
        <v>-427913.01001078868</v>
      </c>
      <c r="K311" s="24">
        <v>168512.34309893544</v>
      </c>
      <c r="L311" s="24"/>
      <c r="M311" s="23">
        <v>5.0753249730920245E-3</v>
      </c>
      <c r="N311" s="28">
        <v>1225</v>
      </c>
      <c r="O311" s="29" t="s">
        <v>840</v>
      </c>
    </row>
    <row r="312" spans="1:15" ht="11.4">
      <c r="A312" s="25">
        <v>3</v>
      </c>
      <c r="B312" s="26">
        <v>925</v>
      </c>
      <c r="C312" s="27" t="s">
        <v>838</v>
      </c>
      <c r="D312" s="24">
        <v>636707.68000000005</v>
      </c>
      <c r="E312" s="22">
        <v>-1.8202736546062474E-2</v>
      </c>
      <c r="F312" s="24">
        <v>669150.30009297677</v>
      </c>
      <c r="G312" s="24">
        <v>703974.84</v>
      </c>
      <c r="H312" s="24">
        <v>-34824.539907023194</v>
      </c>
      <c r="I312" s="24">
        <v>-56309.050102478795</v>
      </c>
      <c r="J312" s="24">
        <v>-91133.59000950199</v>
      </c>
      <c r="K312" s="24">
        <v>23634.55110411215</v>
      </c>
      <c r="L312" s="24"/>
      <c r="M312" s="23">
        <v>7.1183525930853826E-4</v>
      </c>
      <c r="N312" s="28">
        <v>1219</v>
      </c>
      <c r="O312" s="29" t="s">
        <v>838</v>
      </c>
    </row>
    <row r="313" spans="1:15" ht="11.4">
      <c r="A313" s="25">
        <v>3</v>
      </c>
      <c r="B313" s="26">
        <v>931</v>
      </c>
      <c r="C313" s="27" t="s">
        <v>842</v>
      </c>
      <c r="D313" s="24">
        <v>1065386.18</v>
      </c>
      <c r="E313" s="22">
        <v>0.14114047062297427</v>
      </c>
      <c r="F313" s="24">
        <v>1119671.5611501813</v>
      </c>
      <c r="G313" s="24">
        <v>1142565.47</v>
      </c>
      <c r="H313" s="24">
        <v>-22893.908849818632</v>
      </c>
      <c r="I313" s="24">
        <v>-94220.449466085411</v>
      </c>
      <c r="J313" s="24">
        <v>-117114.35831590404</v>
      </c>
      <c r="K313" s="24">
        <v>39547.0714548705</v>
      </c>
      <c r="L313" s="24"/>
      <c r="M313" s="23">
        <v>1.1910951784090823E-3</v>
      </c>
      <c r="N313" s="28">
        <v>1230</v>
      </c>
      <c r="O313" s="29" t="s">
        <v>842</v>
      </c>
    </row>
    <row r="314" spans="1:15" ht="11.4">
      <c r="A314" s="25">
        <v>3</v>
      </c>
      <c r="B314" s="26">
        <v>405</v>
      </c>
      <c r="C314" s="27" t="s">
        <v>874</v>
      </c>
      <c r="D314" s="24">
        <v>11947893.42</v>
      </c>
      <c r="E314" s="22">
        <v>1.6384494742683522E-2</v>
      </c>
      <c r="F314" s="24">
        <v>12556682.946673272</v>
      </c>
      <c r="G314" s="24">
        <v>12673622.689999999</v>
      </c>
      <c r="H314" s="24">
        <v>-116939.7433267273</v>
      </c>
      <c r="I314" s="24">
        <v>-1056645.8523098961</v>
      </c>
      <c r="J314" s="24">
        <v>-1173585.5956366234</v>
      </c>
      <c r="K314" s="24">
        <v>443505.09109843825</v>
      </c>
      <c r="L314" s="24"/>
      <c r="M314" s="23">
        <v>1.3357671154235924E-2</v>
      </c>
      <c r="N314" s="28">
        <v>542</v>
      </c>
      <c r="O314" s="29" t="s">
        <v>874</v>
      </c>
    </row>
    <row r="315" spans="1:15" ht="11.4">
      <c r="A315" s="25">
        <v>3</v>
      </c>
      <c r="B315" s="26">
        <v>934</v>
      </c>
      <c r="C315" s="27" t="s">
        <v>844</v>
      </c>
      <c r="D315" s="24">
        <v>633144.48</v>
      </c>
      <c r="E315" s="22">
        <v>1.4488411618077379E-2</v>
      </c>
      <c r="F315" s="24">
        <v>665405.54182448646</v>
      </c>
      <c r="G315" s="24">
        <v>667752.26</v>
      </c>
      <c r="H315" s="24">
        <v>-2346.7181755135534</v>
      </c>
      <c r="I315" s="24">
        <v>-55993.928401221543</v>
      </c>
      <c r="J315" s="24">
        <v>-58340.646576735096</v>
      </c>
      <c r="K315" s="24">
        <v>23502.285332645133</v>
      </c>
      <c r="L315" s="24"/>
      <c r="M315" s="23">
        <v>7.0785162368478037E-4</v>
      </c>
      <c r="N315" s="28">
        <v>1236</v>
      </c>
      <c r="O315" s="29" t="s">
        <v>844</v>
      </c>
    </row>
    <row r="316" spans="1:15" ht="11.4">
      <c r="A316" s="25">
        <v>3</v>
      </c>
      <c r="B316" s="26">
        <v>936</v>
      </c>
      <c r="C316" s="27" t="s">
        <v>848</v>
      </c>
      <c r="D316" s="24">
        <v>1207727.3</v>
      </c>
      <c r="E316" s="22">
        <v>4.2636794052352241E-3</v>
      </c>
      <c r="F316" s="24">
        <v>1269265.4896599969</v>
      </c>
      <c r="G316" s="24">
        <v>1286274.47</v>
      </c>
      <c r="H316" s="24">
        <v>-17008.980340003036</v>
      </c>
      <c r="I316" s="24">
        <v>-106808.79025337254</v>
      </c>
      <c r="J316" s="24">
        <v>-123817.77059337558</v>
      </c>
      <c r="K316" s="24">
        <v>44830.765339097823</v>
      </c>
      <c r="L316" s="24"/>
      <c r="M316" s="23">
        <v>1.3502316726719879E-3</v>
      </c>
      <c r="N316" s="28">
        <v>1244</v>
      </c>
      <c r="O316" s="29" t="s">
        <v>848</v>
      </c>
    </row>
    <row r="317" spans="1:15" ht="11.4">
      <c r="A317" s="25">
        <v>3</v>
      </c>
      <c r="B317" s="26">
        <v>946</v>
      </c>
      <c r="C317" s="27" t="s">
        <v>553</v>
      </c>
      <c r="D317" s="24">
        <v>1450187.12</v>
      </c>
      <c r="E317" s="22">
        <v>2.621163963893795E-2</v>
      </c>
      <c r="F317" s="24">
        <v>1524079.5376285864</v>
      </c>
      <c r="G317" s="24">
        <v>1533543.25</v>
      </c>
      <c r="H317" s="24">
        <v>-9463.712371413596</v>
      </c>
      <c r="I317" s="24">
        <v>-128251.41232480411</v>
      </c>
      <c r="J317" s="24">
        <v>-137715.12469621771</v>
      </c>
      <c r="K317" s="24">
        <v>53830.859395578867</v>
      </c>
      <c r="L317" s="24"/>
      <c r="M317" s="23">
        <v>1.6213002560470174E-3</v>
      </c>
      <c r="N317" s="28">
        <v>2026</v>
      </c>
      <c r="O317" s="29" t="s">
        <v>553</v>
      </c>
    </row>
    <row r="318" spans="1:15" ht="11.4">
      <c r="A318" s="25">
        <v>3</v>
      </c>
      <c r="B318" s="26">
        <v>977</v>
      </c>
      <c r="C318" s="27" t="s">
        <v>777</v>
      </c>
      <c r="D318" s="24">
        <v>3199254.7</v>
      </c>
      <c r="E318" s="22">
        <v>2.7178102159919455E-2</v>
      </c>
      <c r="F318" s="24">
        <v>3362268.6042971346</v>
      </c>
      <c r="G318" s="24">
        <v>3425473.68</v>
      </c>
      <c r="H318" s="24">
        <v>-63205.075702865608</v>
      </c>
      <c r="I318" s="24">
        <v>-282935.16609206091</v>
      </c>
      <c r="J318" s="24">
        <v>-346140.24179492652</v>
      </c>
      <c r="K318" s="24">
        <v>118756.14363913592</v>
      </c>
      <c r="L318" s="24"/>
      <c r="M318" s="23">
        <v>3.5767470230115015E-3</v>
      </c>
      <c r="N318" s="28">
        <v>1280</v>
      </c>
      <c r="O318" s="29" t="s">
        <v>777</v>
      </c>
    </row>
    <row r="319" spans="1:15" ht="11.4">
      <c r="A319" s="25">
        <v>3</v>
      </c>
      <c r="B319" s="26">
        <v>762</v>
      </c>
      <c r="C319" s="27" t="s">
        <v>1199</v>
      </c>
      <c r="D319" s="24">
        <v>6507976.040000001</v>
      </c>
      <c r="E319" s="22">
        <v>9.1688350359875395E-3</v>
      </c>
      <c r="F319" s="24">
        <v>6839581.5803005602</v>
      </c>
      <c r="G319" s="24">
        <v>6937495.2300000004</v>
      </c>
      <c r="H319" s="24">
        <v>-97913.649699440226</v>
      </c>
      <c r="I319" s="24">
        <v>-575551.32506347587</v>
      </c>
      <c r="J319" s="24">
        <v>-673464.9747629161</v>
      </c>
      <c r="K319" s="24">
        <v>241575.68242575217</v>
      </c>
      <c r="L319" s="24"/>
      <c r="M319" s="23">
        <v>7.2758770744011667E-3</v>
      </c>
      <c r="N319" s="28">
        <v>2363</v>
      </c>
      <c r="O319" s="29" t="s">
        <v>1199</v>
      </c>
    </row>
    <row r="320" spans="1:15" ht="11.4">
      <c r="A320" s="25">
        <v>3</v>
      </c>
      <c r="B320" s="26">
        <v>980</v>
      </c>
      <c r="C320" s="27" t="s">
        <v>779</v>
      </c>
      <c r="D320" s="24">
        <v>6074151.4000000004</v>
      </c>
      <c r="E320" s="22">
        <v>2.4565509954515799E-2</v>
      </c>
      <c r="F320" s="24">
        <v>6383651.9643051513</v>
      </c>
      <c r="G320" s="24">
        <v>6491895.6900000004</v>
      </c>
      <c r="H320" s="24">
        <v>-108243.72569484916</v>
      </c>
      <c r="I320" s="24">
        <v>-537184.81220870733</v>
      </c>
      <c r="J320" s="24">
        <v>-645428.53790355648</v>
      </c>
      <c r="K320" s="24">
        <v>225472.13766514388</v>
      </c>
      <c r="L320" s="24"/>
      <c r="M320" s="23">
        <v>6.7908638025197384E-3</v>
      </c>
      <c r="N320" s="28">
        <v>1290</v>
      </c>
      <c r="O320" s="29" t="s">
        <v>779</v>
      </c>
    </row>
    <row r="321" spans="1:15" ht="11.4">
      <c r="A321" s="25">
        <v>3</v>
      </c>
      <c r="B321" s="26">
        <v>981</v>
      </c>
      <c r="C321" s="27" t="s">
        <v>781</v>
      </c>
      <c r="D321" s="24">
        <v>471155.08</v>
      </c>
      <c r="E321" s="22">
        <v>3.5148737394703616E-2</v>
      </c>
      <c r="F321" s="24">
        <v>495162.18050382321</v>
      </c>
      <c r="G321" s="24">
        <v>488065.73</v>
      </c>
      <c r="H321" s="24">
        <v>7096.450503823231</v>
      </c>
      <c r="I321" s="24">
        <v>-41667.936227433922</v>
      </c>
      <c r="J321" s="24">
        <v>-34571.485723610691</v>
      </c>
      <c r="K321" s="24">
        <v>17489.248466772144</v>
      </c>
      <c r="L321" s="24"/>
      <c r="M321" s="23">
        <v>5.2674847356377907E-4</v>
      </c>
      <c r="N321" s="28">
        <v>1294</v>
      </c>
      <c r="O321" s="29" t="s">
        <v>781</v>
      </c>
    </row>
    <row r="322" spans="1:15" ht="11.4">
      <c r="A322" s="25">
        <v>3</v>
      </c>
      <c r="B322" s="26">
        <v>853</v>
      </c>
      <c r="C322" s="27" t="s">
        <v>27</v>
      </c>
      <c r="D322" s="24">
        <v>25012332.490000002</v>
      </c>
      <c r="E322" s="22">
        <v>1.9841060071171993E-2</v>
      </c>
      <c r="F322" s="24">
        <v>26286803.689424343</v>
      </c>
      <c r="G322" s="24">
        <v>26534833.539999999</v>
      </c>
      <c r="H322" s="24">
        <v>-248029.8505756557</v>
      </c>
      <c r="I322" s="24">
        <v>-2212036.5869613322</v>
      </c>
      <c r="J322" s="24">
        <v>-2460066.4375369879</v>
      </c>
      <c r="K322" s="24">
        <v>928456.29012665548</v>
      </c>
      <c r="L322" s="24"/>
      <c r="M322" s="23">
        <v>2.7963633458811941E-2</v>
      </c>
      <c r="N322" s="28">
        <v>1123</v>
      </c>
      <c r="O322" s="29" t="s">
        <v>27</v>
      </c>
    </row>
    <row r="323" spans="1:15" ht="11.4">
      <c r="A323" s="25">
        <v>3</v>
      </c>
      <c r="B323" s="26">
        <v>766</v>
      </c>
      <c r="C323" s="27" t="s">
        <v>543</v>
      </c>
      <c r="D323" s="24">
        <v>216417.24000000002</v>
      </c>
      <c r="E323" s="22">
        <v>-2.857250585435939E-2</v>
      </c>
      <c r="F323" s="24">
        <v>227444.50183370459</v>
      </c>
      <c r="G323" s="24">
        <v>228577.3</v>
      </c>
      <c r="H323" s="24">
        <v>-1132.7981662953971</v>
      </c>
      <c r="I323" s="24">
        <v>-19139.472622978537</v>
      </c>
      <c r="J323" s="24">
        <v>-20272.270789273934</v>
      </c>
      <c r="K323" s="24">
        <v>8033.3950402340115</v>
      </c>
      <c r="L323" s="24"/>
      <c r="M323" s="23">
        <v>2.4195313955414856E-4</v>
      </c>
      <c r="N323" s="28">
        <v>1945</v>
      </c>
      <c r="O323" s="29" t="s">
        <v>543</v>
      </c>
    </row>
    <row r="324" spans="1:15" ht="11.4">
      <c r="A324" s="25">
        <v>3</v>
      </c>
      <c r="B324" s="26">
        <v>992</v>
      </c>
      <c r="C324" s="27" t="s">
        <v>555</v>
      </c>
      <c r="D324" s="24">
        <v>3175711.07</v>
      </c>
      <c r="E324" s="22">
        <v>9.7897305674040508E-3</v>
      </c>
      <c r="F324" s="24">
        <v>3337525.338942179</v>
      </c>
      <c r="G324" s="24">
        <v>3416833.32</v>
      </c>
      <c r="H324" s="24">
        <v>-79307.981057820842</v>
      </c>
      <c r="I324" s="24">
        <v>-280853.01837670075</v>
      </c>
      <c r="J324" s="24">
        <v>-360160.9994345216</v>
      </c>
      <c r="K324" s="24">
        <v>117882.20549783485</v>
      </c>
      <c r="L324" s="24"/>
      <c r="M324" s="23">
        <v>3.5504253898782016E-3</v>
      </c>
      <c r="N324" s="28">
        <v>2027</v>
      </c>
      <c r="O324" s="29" t="s">
        <v>555</v>
      </c>
    </row>
    <row r="325" spans="1:15" ht="11.4">
      <c r="A325" s="25">
        <v>3</v>
      </c>
      <c r="B325" s="26">
        <v>846</v>
      </c>
      <c r="C325" s="27" t="s">
        <v>475</v>
      </c>
      <c r="D325" s="24">
        <v>916900.32</v>
      </c>
      <c r="E325" s="22">
        <v>7.3968104217421136E-3</v>
      </c>
      <c r="F325" s="24">
        <v>963619.79532482859</v>
      </c>
      <c r="G325" s="24">
        <v>971882.54</v>
      </c>
      <c r="H325" s="24">
        <v>-8262.7446751714451</v>
      </c>
      <c r="I325" s="24">
        <v>-81088.681163479661</v>
      </c>
      <c r="J325" s="24">
        <v>-89351.425838651106</v>
      </c>
      <c r="K325" s="24">
        <v>34035.285188356429</v>
      </c>
      <c r="L325" s="24"/>
      <c r="M325" s="23">
        <v>1.0250889027242167E-3</v>
      </c>
      <c r="N325" s="28">
        <v>1107</v>
      </c>
      <c r="O325" s="29" t="s">
        <v>475</v>
      </c>
    </row>
    <row r="326" spans="1:15" ht="11.4">
      <c r="A326" s="25">
        <v>3</v>
      </c>
      <c r="B326" s="26">
        <v>976</v>
      </c>
      <c r="C326" s="27" t="s">
        <v>298</v>
      </c>
      <c r="D326" s="24">
        <v>699182.33</v>
      </c>
      <c r="E326" s="22">
        <v>9.837075597372168E-3</v>
      </c>
      <c r="F326" s="24">
        <v>734808.2654495493</v>
      </c>
      <c r="G326" s="24">
        <v>736780.35</v>
      </c>
      <c r="H326" s="24">
        <v>-1972.0845504506724</v>
      </c>
      <c r="I326" s="24">
        <v>-61834.173023855874</v>
      </c>
      <c r="J326" s="24">
        <v>-63806.257574306546</v>
      </c>
      <c r="K326" s="24">
        <v>25953.606385707808</v>
      </c>
      <c r="L326" s="24"/>
      <c r="M326" s="23">
        <v>7.81681532692519E-4</v>
      </c>
      <c r="N326" s="28">
        <v>1279</v>
      </c>
      <c r="O326" s="29" t="s">
        <v>298</v>
      </c>
    </row>
    <row r="327" spans="1:15" ht="11.4">
      <c r="A327" s="25">
        <v>4</v>
      </c>
      <c r="B327" s="26"/>
      <c r="C327" s="27" t="s">
        <v>431</v>
      </c>
      <c r="D327" s="24">
        <v>250032.55</v>
      </c>
      <c r="E327" s="22">
        <v>-6.0523461994804024E-4</v>
      </c>
      <c r="F327" s="24">
        <v>262772.63667608378</v>
      </c>
      <c r="G327" s="24">
        <v>270540.94</v>
      </c>
      <c r="H327" s="24">
        <v>-7768.3033239162178</v>
      </c>
      <c r="I327" s="24">
        <v>-22112.337933791739</v>
      </c>
      <c r="J327" s="24">
        <v>-29880.641257707957</v>
      </c>
      <c r="K327" s="24">
        <v>9281.1933423929731</v>
      </c>
      <c r="L327" s="24"/>
      <c r="M327" s="23">
        <v>2.7953484880977882E-4</v>
      </c>
      <c r="N327" s="28">
        <v>87</v>
      </c>
      <c r="O327" s="29" t="s">
        <v>431</v>
      </c>
    </row>
    <row r="328" spans="1:15" ht="11.4">
      <c r="A328" s="25">
        <v>4</v>
      </c>
      <c r="B328" s="26"/>
      <c r="C328" s="27" t="s">
        <v>1110</v>
      </c>
      <c r="D328" s="24">
        <v>5084216.0599999996</v>
      </c>
      <c r="E328" s="22">
        <v>2.8246097219040561E-2</v>
      </c>
      <c r="F328" s="24">
        <v>5343275.7435665485</v>
      </c>
      <c r="G328" s="24">
        <v>5449409.8899999997</v>
      </c>
      <c r="H328" s="24">
        <v>-106134.14643345121</v>
      </c>
      <c r="I328" s="24">
        <v>-449637.0718417709</v>
      </c>
      <c r="J328" s="24">
        <v>-555771.21827522211</v>
      </c>
      <c r="K328" s="24">
        <v>188725.79689068257</v>
      </c>
      <c r="L328" s="24"/>
      <c r="M328" s="23">
        <v>5.684122197883233E-3</v>
      </c>
      <c r="N328" s="28">
        <v>129</v>
      </c>
      <c r="O328" s="29" t="s">
        <v>1110</v>
      </c>
    </row>
    <row r="329" spans="1:15" ht="11.4">
      <c r="A329" s="25">
        <v>4</v>
      </c>
      <c r="B329" s="26"/>
      <c r="C329" s="27" t="s">
        <v>455</v>
      </c>
      <c r="D329" s="24">
        <v>274958.51</v>
      </c>
      <c r="E329" s="22">
        <v>-8.3626271782150834E-4</v>
      </c>
      <c r="F329" s="24">
        <v>288968.66687648208</v>
      </c>
      <c r="G329" s="24">
        <v>299170.09999999998</v>
      </c>
      <c r="H329" s="24">
        <v>-10201.433123517898</v>
      </c>
      <c r="I329" s="24">
        <v>-24316.735924550048</v>
      </c>
      <c r="J329" s="24">
        <v>-34518.169048067946</v>
      </c>
      <c r="K329" s="24">
        <v>10206.443490842661</v>
      </c>
      <c r="L329" s="24"/>
      <c r="M329" s="23">
        <v>3.0740191835747812E-4</v>
      </c>
      <c r="N329" s="28">
        <v>170</v>
      </c>
      <c r="O329" s="29" t="s">
        <v>455</v>
      </c>
    </row>
    <row r="330" spans="1:15" ht="11.4">
      <c r="A330" s="25">
        <v>4</v>
      </c>
      <c r="B330" s="26"/>
      <c r="C330" s="27" t="s">
        <v>1155</v>
      </c>
      <c r="D330" s="24">
        <v>201511.82</v>
      </c>
      <c r="E330" s="22">
        <v>-2.6376263257054326E-2</v>
      </c>
      <c r="F330" s="24">
        <v>211779.59534787131</v>
      </c>
      <c r="G330" s="24">
        <v>224003.46</v>
      </c>
      <c r="H330" s="24">
        <v>-12223.864652128686</v>
      </c>
      <c r="I330" s="24">
        <v>-17821.269516682583</v>
      </c>
      <c r="J330" s="24">
        <v>-30045.13416881127</v>
      </c>
      <c r="K330" s="24">
        <v>7480.1067388925621</v>
      </c>
      <c r="L330" s="24"/>
      <c r="M330" s="23">
        <v>2.2528897192418895E-4</v>
      </c>
      <c r="N330" s="28">
        <v>183</v>
      </c>
      <c r="O330" s="29" t="s">
        <v>1155</v>
      </c>
    </row>
    <row r="331" spans="1:15" ht="11.4">
      <c r="A331" s="25">
        <v>4</v>
      </c>
      <c r="B331" s="26"/>
      <c r="C331" s="27" t="s">
        <v>459</v>
      </c>
      <c r="D331" s="24">
        <v>1169244.5</v>
      </c>
      <c r="E331" s="22">
        <v>2.7048216075834238E-2</v>
      </c>
      <c r="F331" s="24">
        <v>1228821.8481314105</v>
      </c>
      <c r="G331" s="24">
        <v>1245693.25</v>
      </c>
      <c r="H331" s="24">
        <v>-16871.401868589455</v>
      </c>
      <c r="I331" s="24">
        <v>-103405.45465471339</v>
      </c>
      <c r="J331" s="24">
        <v>-120276.85652330285</v>
      </c>
      <c r="K331" s="24">
        <v>43402.286098468394</v>
      </c>
      <c r="L331" s="24"/>
      <c r="M331" s="23">
        <v>1.3072081396168838E-3</v>
      </c>
      <c r="N331" s="28">
        <v>211</v>
      </c>
      <c r="O331" s="29" t="s">
        <v>459</v>
      </c>
    </row>
    <row r="332" spans="1:15" ht="11.4">
      <c r="A332" s="25">
        <v>4</v>
      </c>
      <c r="B332" s="26"/>
      <c r="C332" s="27" t="s">
        <v>483</v>
      </c>
      <c r="D332" s="24">
        <v>596951.86999999988</v>
      </c>
      <c r="E332" s="22">
        <v>1.6954769445006013E-2</v>
      </c>
      <c r="F332" s="24">
        <v>627368.7839788011</v>
      </c>
      <c r="G332" s="24">
        <v>642458.77</v>
      </c>
      <c r="H332" s="24">
        <v>-15089.986021198914</v>
      </c>
      <c r="I332" s="24">
        <v>-52793.132252776348</v>
      </c>
      <c r="J332" s="24">
        <v>-67883.118273975269</v>
      </c>
      <c r="K332" s="24">
        <v>22158.817808213513</v>
      </c>
      <c r="L332" s="24"/>
      <c r="M332" s="23">
        <v>6.6738850892479693E-4</v>
      </c>
      <c r="N332" s="28">
        <v>244</v>
      </c>
      <c r="O332" s="29" t="s">
        <v>483</v>
      </c>
    </row>
    <row r="333" spans="1:15" ht="11.4">
      <c r="A333" s="25">
        <v>4</v>
      </c>
      <c r="B333" s="26"/>
      <c r="C333" s="27" t="s">
        <v>491</v>
      </c>
      <c r="D333" s="24">
        <v>346140.78</v>
      </c>
      <c r="E333" s="22">
        <v>0.13074143006487504</v>
      </c>
      <c r="F333" s="24">
        <v>363777.93779936357</v>
      </c>
      <c r="G333" s="24">
        <v>363737.7</v>
      </c>
      <c r="H333" s="24">
        <v>40.237799363560043</v>
      </c>
      <c r="I333" s="24">
        <v>-30611.941925266383</v>
      </c>
      <c r="J333" s="24">
        <v>-30571.704125902823</v>
      </c>
      <c r="K333" s="24">
        <v>12848.725107457856</v>
      </c>
      <c r="L333" s="24"/>
      <c r="M333" s="23">
        <v>3.8698325719670873E-4</v>
      </c>
      <c r="N333" s="28">
        <v>267</v>
      </c>
      <c r="O333" s="29" t="s">
        <v>491</v>
      </c>
    </row>
    <row r="334" spans="1:15" ht="11.4">
      <c r="A334" s="25">
        <v>4</v>
      </c>
      <c r="B334" s="26"/>
      <c r="C334" s="27" t="s">
        <v>536</v>
      </c>
      <c r="D334" s="24">
        <v>94552.359999999986</v>
      </c>
      <c r="E334" s="22">
        <v>-1.354050100250177E-2</v>
      </c>
      <c r="F334" s="24">
        <v>99370.153770564182</v>
      </c>
      <c r="G334" s="24">
        <v>104261.54</v>
      </c>
      <c r="H334" s="24">
        <v>-4891.3862294358114</v>
      </c>
      <c r="I334" s="24">
        <v>-8362.0062138210906</v>
      </c>
      <c r="J334" s="24">
        <v>-13253.392443256902</v>
      </c>
      <c r="K334" s="24">
        <v>3509.7779634673311</v>
      </c>
      <c r="L334" s="24"/>
      <c r="M334" s="23">
        <v>1.0570895532284808E-4</v>
      </c>
      <c r="N334" s="28">
        <v>399</v>
      </c>
      <c r="O334" s="29" t="s">
        <v>536</v>
      </c>
    </row>
    <row r="335" spans="1:15" ht="11.4">
      <c r="A335" s="25">
        <v>4</v>
      </c>
      <c r="B335" s="26"/>
      <c r="C335" s="27" t="s">
        <v>560</v>
      </c>
      <c r="D335" s="24">
        <v>224893.59999999998</v>
      </c>
      <c r="E335" s="22">
        <v>6.8299788367067071E-2</v>
      </c>
      <c r="F335" s="24">
        <v>236352.76384445353</v>
      </c>
      <c r="G335" s="24">
        <v>229085.37</v>
      </c>
      <c r="H335" s="24">
        <v>7267.3938444535306</v>
      </c>
      <c r="I335" s="24">
        <v>-19889.103568103379</v>
      </c>
      <c r="J335" s="24">
        <v>-12621.709723649848</v>
      </c>
      <c r="K335" s="24">
        <v>8348.0370178474295</v>
      </c>
      <c r="L335" s="24"/>
      <c r="M335" s="23">
        <v>2.5142965775570771E-4</v>
      </c>
      <c r="N335" s="28">
        <v>439</v>
      </c>
      <c r="O335" s="29" t="s">
        <v>560</v>
      </c>
    </row>
    <row r="336" spans="1:15" ht="11.4">
      <c r="A336" s="25">
        <v>4</v>
      </c>
      <c r="B336" s="26"/>
      <c r="C336" s="27" t="s">
        <v>573</v>
      </c>
      <c r="D336" s="24">
        <v>1082678.2699999998</v>
      </c>
      <c r="E336" s="22">
        <v>4.5118679918050124E-2</v>
      </c>
      <c r="F336" s="24">
        <v>1137844.747333101</v>
      </c>
      <c r="G336" s="24">
        <v>1134148</v>
      </c>
      <c r="H336" s="24">
        <v>3696.7473331009969</v>
      </c>
      <c r="I336" s="24">
        <v>-95749.7245051215</v>
      </c>
      <c r="J336" s="24">
        <v>-92052.977172020503</v>
      </c>
      <c r="K336" s="24">
        <v>40188.952804255052</v>
      </c>
      <c r="L336" s="24"/>
      <c r="M336" s="23">
        <v>1.2104276283791166E-3</v>
      </c>
      <c r="N336" s="28">
        <v>467</v>
      </c>
      <c r="O336" s="29" t="s">
        <v>573</v>
      </c>
    </row>
    <row r="337" spans="1:15" ht="11.4">
      <c r="A337" s="25">
        <v>4</v>
      </c>
      <c r="B337" s="26"/>
      <c r="C337" s="27" t="s">
        <v>1145</v>
      </c>
      <c r="D337" s="24">
        <v>652280.12</v>
      </c>
      <c r="E337" s="22">
        <v>5.8640781312718326E-2</v>
      </c>
      <c r="F337" s="24">
        <v>685516.21372414241</v>
      </c>
      <c r="G337" s="24">
        <v>691276.12</v>
      </c>
      <c r="H337" s="24">
        <v>-5759.9062758575892</v>
      </c>
      <c r="I337" s="24">
        <v>-57686.243014896376</v>
      </c>
      <c r="J337" s="24">
        <v>-63446.149290753965</v>
      </c>
      <c r="K337" s="24">
        <v>24212.599148068082</v>
      </c>
      <c r="L337" s="24"/>
      <c r="M337" s="23">
        <v>7.2924515118461333E-4</v>
      </c>
      <c r="N337" s="28">
        <v>516</v>
      </c>
      <c r="O337" s="29" t="s">
        <v>1145</v>
      </c>
    </row>
    <row r="338" spans="1:15" ht="11.4">
      <c r="A338" s="25">
        <v>4</v>
      </c>
      <c r="B338" s="26"/>
      <c r="C338" s="27" t="s">
        <v>864</v>
      </c>
      <c r="D338" s="24">
        <v>261864.28</v>
      </c>
      <c r="E338" s="22">
        <v>3.7736517512082228E-2</v>
      </c>
      <c r="F338" s="24">
        <v>275207.23724524782</v>
      </c>
      <c r="G338" s="24">
        <v>274916.42</v>
      </c>
      <c r="H338" s="24">
        <v>290.81724524783203</v>
      </c>
      <c r="I338" s="24">
        <v>-23158.710544483358</v>
      </c>
      <c r="J338" s="24">
        <v>-22867.893299235526</v>
      </c>
      <c r="K338" s="24">
        <v>9720.3864542697738</v>
      </c>
      <c r="L338" s="24"/>
      <c r="M338" s="23">
        <v>2.9276264997689941E-4</v>
      </c>
      <c r="N338" s="28">
        <v>530</v>
      </c>
      <c r="O338" s="29" t="s">
        <v>864</v>
      </c>
    </row>
    <row r="339" spans="1:15" ht="11.4">
      <c r="A339" s="25">
        <v>4</v>
      </c>
      <c r="B339" s="26"/>
      <c r="C339" s="27" t="s">
        <v>584</v>
      </c>
      <c r="D339" s="24">
        <v>152867.04</v>
      </c>
      <c r="E339" s="22">
        <v>4.6812682298696465E-2</v>
      </c>
      <c r="F339" s="24">
        <v>160656.18321161933</v>
      </c>
      <c r="G339" s="24">
        <v>166084.66</v>
      </c>
      <c r="H339" s="24">
        <v>-5428.476788380678</v>
      </c>
      <c r="I339" s="24">
        <v>-13519.230385877598</v>
      </c>
      <c r="J339" s="24">
        <v>-18947.707174258278</v>
      </c>
      <c r="K339" s="24">
        <v>5674.4154067913178</v>
      </c>
      <c r="L339" s="24"/>
      <c r="M339" s="23">
        <v>1.7090440790368461E-4</v>
      </c>
      <c r="N339" s="28">
        <v>576</v>
      </c>
      <c r="O339" s="29" t="s">
        <v>584</v>
      </c>
    </row>
    <row r="340" spans="1:15" ht="11.4">
      <c r="A340" s="25">
        <v>4</v>
      </c>
      <c r="B340" s="26"/>
      <c r="C340" s="27" t="s">
        <v>969</v>
      </c>
      <c r="D340" s="24">
        <v>226174.75</v>
      </c>
      <c r="E340" s="22">
        <v>1.0706416977330458E-2</v>
      </c>
      <c r="F340" s="24">
        <v>237699.19319326256</v>
      </c>
      <c r="G340" s="24">
        <v>239378.87</v>
      </c>
      <c r="H340" s="24">
        <v>-1679.676806737436</v>
      </c>
      <c r="I340" s="24">
        <v>-20002.405703140907</v>
      </c>
      <c r="J340" s="24">
        <v>-21682.082509878343</v>
      </c>
      <c r="K340" s="24">
        <v>8395.5932294311096</v>
      </c>
      <c r="L340" s="24"/>
      <c r="M340" s="23">
        <v>2.5286197555414095E-4</v>
      </c>
      <c r="N340" s="28">
        <v>731</v>
      </c>
      <c r="O340" s="29" t="s">
        <v>969</v>
      </c>
    </row>
    <row r="341" spans="1:15" ht="11.4">
      <c r="A341" s="25">
        <v>4</v>
      </c>
      <c r="B341" s="26"/>
      <c r="C341" s="27" t="s">
        <v>1081</v>
      </c>
      <c r="D341" s="24">
        <v>142757.88</v>
      </c>
      <c r="E341" s="22">
        <v>6.5901752068277721E-3</v>
      </c>
      <c r="F341" s="24">
        <v>150031.92397904981</v>
      </c>
      <c r="G341" s="24">
        <v>153357.13</v>
      </c>
      <c r="H341" s="24">
        <v>-3325.2060209501942</v>
      </c>
      <c r="I341" s="24">
        <v>-12625.198140288892</v>
      </c>
      <c r="J341" s="24">
        <v>-15950.404161239087</v>
      </c>
      <c r="K341" s="24">
        <v>5299.1639905689681</v>
      </c>
      <c r="L341" s="24"/>
      <c r="M341" s="23">
        <v>1.596024293725139E-4</v>
      </c>
      <c r="N341" s="28">
        <v>920</v>
      </c>
      <c r="O341" s="29" t="s">
        <v>1081</v>
      </c>
    </row>
    <row r="342" spans="1:15" ht="11.4">
      <c r="A342" s="25">
        <v>4</v>
      </c>
      <c r="B342" s="26"/>
      <c r="C342" s="27" t="s">
        <v>19</v>
      </c>
      <c r="D342" s="24">
        <v>254119.71000000002</v>
      </c>
      <c r="E342" s="22">
        <v>3.7572311568148394E-2</v>
      </c>
      <c r="F342" s="24">
        <v>267068.05265179189</v>
      </c>
      <c r="G342" s="24">
        <v>265171.96000000002</v>
      </c>
      <c r="H342" s="24">
        <v>1896.0926517918706</v>
      </c>
      <c r="I342" s="24">
        <v>-22473.797524190977</v>
      </c>
      <c r="J342" s="24">
        <v>-20577.704872399107</v>
      </c>
      <c r="K342" s="24">
        <v>9432.908477807523</v>
      </c>
      <c r="L342" s="24"/>
      <c r="M342" s="23">
        <v>2.8410426848198304E-4</v>
      </c>
      <c r="N342" s="28">
        <v>666</v>
      </c>
      <c r="O342" s="29" t="s">
        <v>19</v>
      </c>
    </row>
    <row r="343" spans="1:15" ht="11.4">
      <c r="A343" s="25">
        <v>4</v>
      </c>
      <c r="B343" s="26"/>
      <c r="C343" s="27" t="s">
        <v>218</v>
      </c>
      <c r="D343" s="24">
        <v>335961.91</v>
      </c>
      <c r="E343" s="22">
        <v>3.1375545259664288E-2</v>
      </c>
      <c r="F343" s="24">
        <v>353080.41658349341</v>
      </c>
      <c r="G343" s="24">
        <v>353837.97</v>
      </c>
      <c r="H343" s="24">
        <v>-757.55341650656192</v>
      </c>
      <c r="I343" s="24">
        <v>-29711.744678051422</v>
      </c>
      <c r="J343" s="24">
        <v>-30469.298094557984</v>
      </c>
      <c r="K343" s="24">
        <v>12470.886060193472</v>
      </c>
      <c r="L343" s="24"/>
      <c r="M343" s="23">
        <v>3.7560334331547838E-4</v>
      </c>
      <c r="N343" s="28">
        <v>1074</v>
      </c>
      <c r="O343" s="29" t="s">
        <v>218</v>
      </c>
    </row>
    <row r="344" spans="1:15" ht="11.4">
      <c r="A344" s="25">
        <v>4</v>
      </c>
      <c r="B344" s="26"/>
      <c r="C344" s="27" t="s">
        <v>467</v>
      </c>
      <c r="D344" s="24">
        <v>807521.65</v>
      </c>
      <c r="E344" s="22">
        <v>5.4310744975453087E-2</v>
      </c>
      <c r="F344" s="24">
        <v>848667.87601662951</v>
      </c>
      <c r="G344" s="24">
        <v>838351.41</v>
      </c>
      <c r="H344" s="24">
        <v>10316.466016629478</v>
      </c>
      <c r="I344" s="24">
        <v>-71415.468160657882</v>
      </c>
      <c r="J344" s="24">
        <v>-61099.002144028404</v>
      </c>
      <c r="K344" s="24">
        <v>29975.155482028997</v>
      </c>
      <c r="L344" s="24"/>
      <c r="M344" s="23">
        <v>9.0280422426349352E-4</v>
      </c>
      <c r="N344" s="28">
        <v>1089</v>
      </c>
      <c r="O344" s="29" t="s">
        <v>467</v>
      </c>
    </row>
    <row r="345" spans="1:15" ht="11.4">
      <c r="A345" s="25">
        <v>4</v>
      </c>
      <c r="B345" s="26"/>
      <c r="C345" s="27" t="s">
        <v>449</v>
      </c>
      <c r="D345" s="24">
        <v>310575.74</v>
      </c>
      <c r="E345" s="22">
        <v>0.2289660727030971</v>
      </c>
      <c r="F345" s="24">
        <v>326400.72697505134</v>
      </c>
      <c r="G345" s="24">
        <v>338639.81</v>
      </c>
      <c r="H345" s="24">
        <v>-12239.083024948661</v>
      </c>
      <c r="I345" s="24">
        <v>-27466.646710268087</v>
      </c>
      <c r="J345" s="24">
        <v>-39705.729735216752</v>
      </c>
      <c r="K345" s="24">
        <v>11528.552943993778</v>
      </c>
      <c r="L345" s="24"/>
      <c r="M345" s="23">
        <v>3.4722176182615098E-4</v>
      </c>
      <c r="N345" s="28">
        <v>161</v>
      </c>
      <c r="O345" s="29" t="s">
        <v>449</v>
      </c>
    </row>
    <row r="346" spans="1:15" ht="11.4">
      <c r="A346" s="25">
        <v>4</v>
      </c>
      <c r="B346" s="26"/>
      <c r="C346" s="27" t="s">
        <v>629</v>
      </c>
      <c r="D346" s="24">
        <v>627669.06999999995</v>
      </c>
      <c r="E346" s="22">
        <v>1.0043874303412021E-2</v>
      </c>
      <c r="F346" s="24">
        <v>659651.13935735729</v>
      </c>
      <c r="G346" s="24">
        <v>681544.22</v>
      </c>
      <c r="H346" s="24">
        <v>-21893.080642642686</v>
      </c>
      <c r="I346" s="24">
        <v>-55509.694983428286</v>
      </c>
      <c r="J346" s="24">
        <v>-77402.775626070972</v>
      </c>
      <c r="K346" s="24">
        <v>23299.038440035063</v>
      </c>
      <c r="L346" s="24"/>
      <c r="M346" s="23">
        <v>7.0173014907468838E-4</v>
      </c>
      <c r="N346" s="28">
        <v>756</v>
      </c>
      <c r="O346" s="29" t="s">
        <v>629</v>
      </c>
    </row>
    <row r="347" spans="1:15" ht="11.4">
      <c r="A347" s="25">
        <v>4</v>
      </c>
      <c r="B347" s="26"/>
      <c r="C347" s="27" t="s">
        <v>826</v>
      </c>
      <c r="D347" s="24">
        <v>273118.44</v>
      </c>
      <c r="E347" s="22">
        <v>-3.4681782278444102E-3</v>
      </c>
      <c r="F347" s="24">
        <v>287034.83847866528</v>
      </c>
      <c r="G347" s="24">
        <v>295645.3</v>
      </c>
      <c r="H347" s="24">
        <v>-8610.4615213347133</v>
      </c>
      <c r="I347" s="24">
        <v>-24154.004113584509</v>
      </c>
      <c r="J347" s="24">
        <v>-32764.465634919223</v>
      </c>
      <c r="K347" s="24">
        <v>10138.140202196695</v>
      </c>
      <c r="L347" s="24"/>
      <c r="M347" s="23">
        <v>3.0534473144621635E-4</v>
      </c>
      <c r="N347" s="28">
        <v>1195</v>
      </c>
      <c r="O347" s="29" t="s">
        <v>826</v>
      </c>
    </row>
    <row r="348" spans="1:15" ht="11.4">
      <c r="A348" s="25">
        <v>4</v>
      </c>
      <c r="B348" s="26"/>
      <c r="C348" s="27" t="s">
        <v>507</v>
      </c>
      <c r="D348" s="24">
        <v>241687.09</v>
      </c>
      <c r="E348" s="22">
        <v>-7.2842611196263854E-3</v>
      </c>
      <c r="F348" s="24">
        <v>254001.94450630512</v>
      </c>
      <c r="G348" s="24">
        <v>265903.68</v>
      </c>
      <c r="H348" s="24">
        <v>-11901.735493694869</v>
      </c>
      <c r="I348" s="24">
        <v>-21374.283501547052</v>
      </c>
      <c r="J348" s="24">
        <v>-33276.018995241917</v>
      </c>
      <c r="K348" s="24">
        <v>8971.4103649718054</v>
      </c>
      <c r="L348" s="24"/>
      <c r="M348" s="23">
        <v>2.7020467600088631E-4</v>
      </c>
      <c r="N348" s="28">
        <v>1172</v>
      </c>
      <c r="O348" s="29" t="s">
        <v>507</v>
      </c>
    </row>
    <row r="349" spans="1:15" ht="11.4">
      <c r="A349" s="25">
        <v>4</v>
      </c>
      <c r="B349" s="26"/>
      <c r="C349" s="27" t="s">
        <v>872</v>
      </c>
      <c r="D349" s="24">
        <v>384178.09</v>
      </c>
      <c r="E349" s="22">
        <v>2.1357668589721861E-2</v>
      </c>
      <c r="F349" s="24">
        <v>403753.3899585547</v>
      </c>
      <c r="G349" s="24">
        <v>407911.81</v>
      </c>
      <c r="H349" s="24">
        <v>-4158.4200414452935</v>
      </c>
      <c r="I349" s="24">
        <v>-33975.879351863019</v>
      </c>
      <c r="J349" s="24">
        <v>-38134.299393308313</v>
      </c>
      <c r="K349" s="24">
        <v>14260.667785859278</v>
      </c>
      <c r="L349" s="24"/>
      <c r="M349" s="23">
        <v>4.2950873517939809E-4</v>
      </c>
      <c r="N349" s="28">
        <v>541</v>
      </c>
      <c r="O349" s="29" t="s">
        <v>872</v>
      </c>
    </row>
    <row r="350" spans="1:15" ht="11.4">
      <c r="A350" s="25">
        <v>4</v>
      </c>
      <c r="B350" s="26"/>
      <c r="C350" s="27" t="s">
        <v>248</v>
      </c>
      <c r="D350" s="24">
        <v>594789.46</v>
      </c>
      <c r="E350" s="22">
        <v>3.4029868867981844E-2</v>
      </c>
      <c r="F350" s="24">
        <v>625096.19116128713</v>
      </c>
      <c r="G350" s="24">
        <v>628864.31000000006</v>
      </c>
      <c r="H350" s="24">
        <v>-3768.1188387129223</v>
      </c>
      <c r="I350" s="24">
        <v>-52601.893389390723</v>
      </c>
      <c r="J350" s="24">
        <v>-56370.012228103646</v>
      </c>
      <c r="K350" s="24">
        <v>22078.549277994054</v>
      </c>
      <c r="L350" s="24"/>
      <c r="M350" s="23">
        <v>6.649709478815858E-4</v>
      </c>
      <c r="N350" s="28">
        <v>1125</v>
      </c>
      <c r="O350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1"/>
  <sheetViews>
    <sheetView showGridLines="0" workbookViewId="0">
      <pane ySplit="15" topLeftCell="A12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1200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2011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26299781932.369999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27517731511.629974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2285129891.5500031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1048051177.4500006</v>
      </c>
      <c r="F10" s="1" t="s">
        <v>39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16443497814.259998</v>
      </c>
      <c r="E15" s="22">
        <v>5.1161047286470113E-2</v>
      </c>
      <c r="F15" s="24">
        <v>17205000373.328384</v>
      </c>
      <c r="G15" s="24">
        <v>17297646028.209972</v>
      </c>
      <c r="H15" s="24">
        <v>-92645654.881587982</v>
      </c>
      <c r="I15" s="24">
        <v>-1428739161.1697881</v>
      </c>
      <c r="J15" s="24">
        <v>-1521384816.0513761</v>
      </c>
      <c r="K15" s="24">
        <v>655276431.18669379</v>
      </c>
      <c r="L15" s="24">
        <v>11338181422.459999</v>
      </c>
      <c r="M15" s="23">
        <v>0.62523323792358898</v>
      </c>
    </row>
    <row r="16" spans="1:33" ht="11.4">
      <c r="A16" s="25">
        <v>6</v>
      </c>
      <c r="B16" s="26">
        <v>20</v>
      </c>
      <c r="C16" s="27" t="s">
        <v>104</v>
      </c>
      <c r="D16" s="24">
        <v>46555871.18</v>
      </c>
      <c r="E16" s="22">
        <v>3.8047220664611393E-2</v>
      </c>
      <c r="F16" s="24">
        <f t="shared" ref="F16:F79" si="0">SUM($F$15 * M16)</f>
        <v>48711885.395690985</v>
      </c>
      <c r="G16" s="24">
        <v>48790913.170000002</v>
      </c>
      <c r="H16" s="24">
        <f t="shared" ref="H16:H79" si="1">SUM(F16 - G16)</f>
        <v>-79027.774309016764</v>
      </c>
      <c r="I16" s="24">
        <f t="shared" ref="I16:I79" si="2">SUM($I$15 * M16)</f>
        <v>-4045136.6910243561</v>
      </c>
      <c r="J16" s="24">
        <f t="shared" ref="J16:J79" si="3">SUM(H16 + I16)</f>
        <v>-4124164.4653333728</v>
      </c>
      <c r="K16" s="24">
        <f t="shared" ref="K16:K79" si="4">SUM($K$15 * M16)</f>
        <v>1855260.0828737209</v>
      </c>
      <c r="L16" s="24"/>
      <c r="M16" s="23">
        <f t="shared" ref="M16:M79" si="5">SUM(D16/ $D$15)</f>
        <v>2.8312632571171198E-3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22970709</v>
      </c>
      <c r="E17" s="22">
        <v>3.7293479165545464E-2</v>
      </c>
      <c r="F17" s="24">
        <f t="shared" si="0"/>
        <v>24034488.366452415</v>
      </c>
      <c r="G17" s="24">
        <v>23906505.75</v>
      </c>
      <c r="H17" s="24">
        <f t="shared" si="1"/>
        <v>127982.61645241454</v>
      </c>
      <c r="I17" s="24">
        <f t="shared" si="2"/>
        <v>-1995874.1065221622</v>
      </c>
      <c r="J17" s="24">
        <f t="shared" si="3"/>
        <v>-1867891.4900697477</v>
      </c>
      <c r="K17" s="24">
        <f t="shared" si="4"/>
        <v>915387.00496524828</v>
      </c>
      <c r="L17" s="24"/>
      <c r="M17" s="23">
        <f t="shared" si="5"/>
        <v>1.3969478549800715E-3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6159821.0999999996</v>
      </c>
      <c r="E18" s="22">
        <v>3.5103477166309342E-2</v>
      </c>
      <c r="F18" s="24">
        <f t="shared" si="0"/>
        <v>6445083.9792266805</v>
      </c>
      <c r="G18" s="24">
        <v>6463011.1600000001</v>
      </c>
      <c r="H18" s="24">
        <f t="shared" si="1"/>
        <v>-17927.180773319677</v>
      </c>
      <c r="I18" s="24">
        <f t="shared" si="2"/>
        <v>-535213.2332658458</v>
      </c>
      <c r="J18" s="24">
        <f t="shared" si="3"/>
        <v>-553140.41403916548</v>
      </c>
      <c r="K18" s="24">
        <f t="shared" si="4"/>
        <v>245470.01086691496</v>
      </c>
      <c r="L18" s="24"/>
      <c r="M18" s="23">
        <f t="shared" si="5"/>
        <v>3.7460527982423114E-4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20346234.280000001</v>
      </c>
      <c r="E19" s="22">
        <v>2.0749438873212522E-2</v>
      </c>
      <c r="F19" s="24">
        <f t="shared" si="0"/>
        <v>21288473.555769451</v>
      </c>
      <c r="G19" s="24">
        <v>21445386.300000001</v>
      </c>
      <c r="H19" s="24">
        <f t="shared" si="1"/>
        <v>-156912.74423054978</v>
      </c>
      <c r="I19" s="24">
        <f t="shared" si="2"/>
        <v>-1767839.3019860897</v>
      </c>
      <c r="J19" s="24">
        <f t="shared" si="3"/>
        <v>-1924752.0462166395</v>
      </c>
      <c r="K19" s="24">
        <f t="shared" si="4"/>
        <v>810801.20164730074</v>
      </c>
      <c r="L19" s="24"/>
      <c r="M19" s="23">
        <f t="shared" si="5"/>
        <v>1.2373422315509722E-3</v>
      </c>
      <c r="N19" s="28">
        <v>15</v>
      </c>
      <c r="O19" s="1" t="s">
        <v>287</v>
      </c>
    </row>
    <row r="20" spans="1:15" ht="11.4">
      <c r="A20" s="25">
        <v>7</v>
      </c>
      <c r="B20" s="26">
        <v>16</v>
      </c>
      <c r="C20" s="27" t="s">
        <v>808</v>
      </c>
      <c r="D20" s="24">
        <v>23198959.399999999</v>
      </c>
      <c r="E20" s="22">
        <v>4.7834546954361144E-2</v>
      </c>
      <c r="F20" s="24">
        <f t="shared" si="0"/>
        <v>24273309.10043316</v>
      </c>
      <c r="G20" s="24">
        <v>24099992.030000001</v>
      </c>
      <c r="H20" s="24">
        <f t="shared" si="1"/>
        <v>173317.07043315843</v>
      </c>
      <c r="I20" s="24">
        <f t="shared" si="2"/>
        <v>-2015706.2790146754</v>
      </c>
      <c r="J20" s="24">
        <f t="shared" si="3"/>
        <v>-1842389.208581517</v>
      </c>
      <c r="K20" s="24">
        <f t="shared" si="4"/>
        <v>924482.82564880315</v>
      </c>
      <c r="L20" s="24"/>
      <c r="M20" s="23">
        <f t="shared" si="5"/>
        <v>1.4108287459302961E-3</v>
      </c>
      <c r="N20" s="28">
        <v>26</v>
      </c>
      <c r="O20" s="1" t="s">
        <v>808</v>
      </c>
    </row>
    <row r="21" spans="1:15" ht="11.4">
      <c r="A21" s="25">
        <v>1</v>
      </c>
      <c r="B21" s="26">
        <v>18</v>
      </c>
      <c r="C21" s="27" t="s">
        <v>894</v>
      </c>
      <c r="D21" s="24">
        <v>13681785.869999999</v>
      </c>
      <c r="E21" s="22">
        <v>5.9164190269080735E-2</v>
      </c>
      <c r="F21" s="24">
        <f t="shared" si="0"/>
        <v>14315392.847683022</v>
      </c>
      <c r="G21" s="24">
        <v>14344277.08</v>
      </c>
      <c r="H21" s="24">
        <f t="shared" si="1"/>
        <v>-28884.232316978276</v>
      </c>
      <c r="I21" s="24">
        <f t="shared" si="2"/>
        <v>-1188780.1177105065</v>
      </c>
      <c r="J21" s="24">
        <f t="shared" si="3"/>
        <v>-1217664.3500274848</v>
      </c>
      <c r="K21" s="24">
        <f t="shared" si="4"/>
        <v>545221.69908273849</v>
      </c>
      <c r="L21" s="24"/>
      <c r="M21" s="23">
        <f t="shared" si="5"/>
        <v>8.3204838925055166E-4</v>
      </c>
      <c r="N21" s="28">
        <v>30</v>
      </c>
      <c r="O21" s="1" t="s">
        <v>894</v>
      </c>
    </row>
    <row r="22" spans="1:15" ht="11.4">
      <c r="A22" s="25">
        <v>2</v>
      </c>
      <c r="B22" s="26">
        <v>19</v>
      </c>
      <c r="C22" s="27" t="s">
        <v>925</v>
      </c>
      <c r="D22" s="24">
        <v>11135692.15</v>
      </c>
      <c r="E22" s="22">
        <v>3.6329554530843966E-2</v>
      </c>
      <c r="F22" s="24">
        <f t="shared" si="0"/>
        <v>11651388.881012358</v>
      </c>
      <c r="G22" s="24">
        <v>11911494.630000001</v>
      </c>
      <c r="H22" s="24">
        <f t="shared" si="1"/>
        <v>-260105.74898764305</v>
      </c>
      <c r="I22" s="24">
        <f t="shared" si="2"/>
        <v>-967555.66492906713</v>
      </c>
      <c r="J22" s="24">
        <f t="shared" si="3"/>
        <v>-1227661.4139167103</v>
      </c>
      <c r="K22" s="24">
        <f t="shared" si="4"/>
        <v>443759.39312119305</v>
      </c>
      <c r="L22" s="24"/>
      <c r="M22" s="23">
        <f t="shared" si="5"/>
        <v>6.7720945237959007E-4</v>
      </c>
      <c r="N22" s="28">
        <v>33</v>
      </c>
      <c r="O22" s="1" t="s">
        <v>925</v>
      </c>
    </row>
    <row r="23" spans="1:15" ht="11.4">
      <c r="A23" s="25">
        <v>21</v>
      </c>
      <c r="B23" s="26">
        <v>35</v>
      </c>
      <c r="C23" s="27" t="s">
        <v>341</v>
      </c>
      <c r="D23" s="24">
        <v>1197946.58</v>
      </c>
      <c r="E23" s="22">
        <v>-3.1725427698392906E-2</v>
      </c>
      <c r="F23" s="24">
        <f t="shared" si="0"/>
        <v>1253423.7902992659</v>
      </c>
      <c r="G23" s="24">
        <v>1319531.8999999999</v>
      </c>
      <c r="H23" s="24">
        <f t="shared" si="1"/>
        <v>-66108.109700734029</v>
      </c>
      <c r="I23" s="24">
        <f t="shared" si="2"/>
        <v>-104086.92914175092</v>
      </c>
      <c r="J23" s="24">
        <f t="shared" si="3"/>
        <v>-170195.03884248494</v>
      </c>
      <c r="K23" s="24">
        <f t="shared" si="4"/>
        <v>47738.392923551568</v>
      </c>
      <c r="L23" s="24"/>
      <c r="M23" s="23">
        <f t="shared" si="5"/>
        <v>7.2852296605721348E-5</v>
      </c>
      <c r="N23" s="28">
        <v>36</v>
      </c>
      <c r="O23" s="1" t="s">
        <v>341</v>
      </c>
    </row>
    <row r="24" spans="1:15" ht="11.4">
      <c r="A24" s="25">
        <v>21</v>
      </c>
      <c r="B24" s="26">
        <v>43</v>
      </c>
      <c r="C24" s="27" t="s">
        <v>911</v>
      </c>
      <c r="D24" s="24">
        <v>2253433.54</v>
      </c>
      <c r="E24" s="22">
        <v>3.7400025306217478E-2</v>
      </c>
      <c r="F24" s="24">
        <f t="shared" si="0"/>
        <v>2357790.6194233573</v>
      </c>
      <c r="G24" s="24">
        <v>2379787.65</v>
      </c>
      <c r="H24" s="24">
        <f t="shared" si="1"/>
        <v>-21997.030576642603</v>
      </c>
      <c r="I24" s="24">
        <f t="shared" si="2"/>
        <v>-195795.85694349153</v>
      </c>
      <c r="J24" s="24">
        <f t="shared" si="3"/>
        <v>-217792.88752013413</v>
      </c>
      <c r="K24" s="24">
        <f t="shared" si="4"/>
        <v>89799.743624319002</v>
      </c>
      <c r="L24" s="24"/>
      <c r="M24" s="23">
        <f t="shared" si="5"/>
        <v>1.3704100948922166E-4</v>
      </c>
      <c r="N24" s="28">
        <v>40</v>
      </c>
      <c r="O24" s="1" t="s">
        <v>911</v>
      </c>
    </row>
    <row r="25" spans="1:15" ht="11.4">
      <c r="A25" s="25">
        <v>10</v>
      </c>
      <c r="B25" s="26">
        <v>46</v>
      </c>
      <c r="C25" s="27" t="s">
        <v>120</v>
      </c>
      <c r="D25" s="24">
        <v>3392865.64</v>
      </c>
      <c r="E25" s="22">
        <v>4.3517478536551302E-2</v>
      </c>
      <c r="F25" s="24">
        <f t="shared" si="0"/>
        <v>3549990.1092959796</v>
      </c>
      <c r="G25" s="24">
        <v>3534433.2</v>
      </c>
      <c r="H25" s="24">
        <f t="shared" si="1"/>
        <v>15556.909295979422</v>
      </c>
      <c r="I25" s="24">
        <f t="shared" si="2"/>
        <v>-294798.59231966868</v>
      </c>
      <c r="J25" s="24">
        <f t="shared" si="3"/>
        <v>-279241.68302368926</v>
      </c>
      <c r="K25" s="24">
        <f t="shared" si="4"/>
        <v>135206.32369027447</v>
      </c>
      <c r="L25" s="24"/>
      <c r="M25" s="23">
        <f t="shared" si="5"/>
        <v>2.063347882746496E-4</v>
      </c>
      <c r="N25" s="28">
        <v>47</v>
      </c>
      <c r="O25" s="1" t="s">
        <v>120</v>
      </c>
    </row>
    <row r="26" spans="1:15" ht="11.4">
      <c r="A26" s="25">
        <v>19</v>
      </c>
      <c r="B26" s="26">
        <v>47</v>
      </c>
      <c r="C26" s="27" t="s">
        <v>303</v>
      </c>
      <c r="D26" s="24">
        <v>4322946.71</v>
      </c>
      <c r="E26" s="22">
        <v>7.3779736436657792E-2</v>
      </c>
      <c r="F26" s="24">
        <f t="shared" si="0"/>
        <v>4523143.4698114349</v>
      </c>
      <c r="G26" s="24">
        <v>4367854.55</v>
      </c>
      <c r="H26" s="24">
        <f t="shared" si="1"/>
        <v>155288.91981143504</v>
      </c>
      <c r="I26" s="24">
        <f t="shared" si="2"/>
        <v>-375611.27966769208</v>
      </c>
      <c r="J26" s="24">
        <f t="shared" si="3"/>
        <v>-220322.35985625704</v>
      </c>
      <c r="K26" s="24">
        <f t="shared" si="4"/>
        <v>172270.22646498523</v>
      </c>
      <c r="L26" s="24"/>
      <c r="M26" s="23">
        <f t="shared" si="5"/>
        <v>2.6289702828622563E-4</v>
      </c>
      <c r="N26" s="28">
        <v>50</v>
      </c>
      <c r="O26" s="1" t="s">
        <v>383</v>
      </c>
    </row>
    <row r="27" spans="1:15" ht="11.4">
      <c r="A27" s="25">
        <v>1</v>
      </c>
      <c r="B27" s="26">
        <v>49</v>
      </c>
      <c r="C27" s="27" t="s">
        <v>673</v>
      </c>
      <c r="D27" s="24">
        <v>1036450393.9400001</v>
      </c>
      <c r="E27" s="22">
        <v>4.8124631452880477E-2</v>
      </c>
      <c r="F27" s="24">
        <f t="shared" si="0"/>
        <v>1084448674.8561378</v>
      </c>
      <c r="G27" s="24">
        <v>1092315927.04</v>
      </c>
      <c r="H27" s="24">
        <f t="shared" si="1"/>
        <v>-7867252.1838622093</v>
      </c>
      <c r="I27" s="24">
        <f t="shared" si="2"/>
        <v>-90054882.675129473</v>
      </c>
      <c r="J27" s="24">
        <f t="shared" si="3"/>
        <v>-97922134.858991683</v>
      </c>
      <c r="K27" s="24">
        <f t="shared" si="4"/>
        <v>41302740.020074628</v>
      </c>
      <c r="L27" s="24"/>
      <c r="M27" s="23">
        <f t="shared" si="5"/>
        <v>6.3031017223183369E-2</v>
      </c>
      <c r="N27" s="28">
        <v>52</v>
      </c>
      <c r="O27" s="1" t="s">
        <v>372</v>
      </c>
    </row>
    <row r="28" spans="1:15" ht="11.4">
      <c r="A28" s="25">
        <v>4</v>
      </c>
      <c r="B28" s="26">
        <v>50</v>
      </c>
      <c r="C28" s="27" t="s">
        <v>193</v>
      </c>
      <c r="D28" s="24">
        <v>34883523.450000003</v>
      </c>
      <c r="E28" s="22">
        <v>3.1668520234150399E-2</v>
      </c>
      <c r="F28" s="24">
        <f t="shared" si="0"/>
        <v>36498988.278502643</v>
      </c>
      <c r="G28" s="24">
        <v>36664140.68</v>
      </c>
      <c r="H28" s="24">
        <f t="shared" si="1"/>
        <v>-165152.40149735659</v>
      </c>
      <c r="I28" s="24">
        <f t="shared" si="2"/>
        <v>-3030952.2095340486</v>
      </c>
      <c r="J28" s="24">
        <f t="shared" si="3"/>
        <v>-3196104.6110314052</v>
      </c>
      <c r="K28" s="24">
        <f t="shared" si="4"/>
        <v>1390114.8655677328</v>
      </c>
      <c r="L28" s="24"/>
      <c r="M28" s="23">
        <f t="shared" si="5"/>
        <v>2.1214174650692991E-3</v>
      </c>
      <c r="N28" s="28">
        <v>61</v>
      </c>
      <c r="O28" s="1" t="s">
        <v>193</v>
      </c>
    </row>
    <row r="29" spans="1:15" ht="11.4">
      <c r="A29" s="25">
        <v>4</v>
      </c>
      <c r="B29" s="26">
        <v>51</v>
      </c>
      <c r="C29" s="27" t="s">
        <v>301</v>
      </c>
      <c r="D29" s="24">
        <v>19069856.989999998</v>
      </c>
      <c r="E29" s="22">
        <v>-0.10621537292975253</v>
      </c>
      <c r="F29" s="24">
        <f t="shared" si="0"/>
        <v>19952986.909375165</v>
      </c>
      <c r="G29" s="24">
        <v>23415998.129999999</v>
      </c>
      <c r="H29" s="24">
        <f t="shared" si="1"/>
        <v>-3463011.2206248343</v>
      </c>
      <c r="I29" s="24">
        <f t="shared" si="2"/>
        <v>-1656937.7018977366</v>
      </c>
      <c r="J29" s="24">
        <f t="shared" si="3"/>
        <v>-5119948.9225225709</v>
      </c>
      <c r="K29" s="24">
        <f t="shared" si="4"/>
        <v>759937.330414647</v>
      </c>
      <c r="L29" s="24"/>
      <c r="M29" s="23">
        <f t="shared" si="5"/>
        <v>1.159720225307683E-3</v>
      </c>
      <c r="N29" s="28">
        <v>59</v>
      </c>
      <c r="O29" s="1" t="s">
        <v>1027</v>
      </c>
    </row>
    <row r="30" spans="1:15" ht="11.4">
      <c r="A30" s="25">
        <v>14</v>
      </c>
      <c r="B30" s="26">
        <v>52</v>
      </c>
      <c r="C30" s="27" t="s">
        <v>333</v>
      </c>
      <c r="D30" s="24">
        <v>6605413.7999999998</v>
      </c>
      <c r="E30" s="22">
        <v>5.4849619071912027E-2</v>
      </c>
      <c r="F30" s="24">
        <f t="shared" si="0"/>
        <v>6911312.1903074151</v>
      </c>
      <c r="G30" s="24">
        <v>6773733.9699999997</v>
      </c>
      <c r="H30" s="24">
        <f t="shared" si="1"/>
        <v>137578.22030741535</v>
      </c>
      <c r="I30" s="24">
        <f t="shared" si="2"/>
        <v>-573929.79756454891</v>
      </c>
      <c r="J30" s="24">
        <f t="shared" si="3"/>
        <v>-436351.57725713355</v>
      </c>
      <c r="K30" s="24">
        <f t="shared" si="4"/>
        <v>263226.96243020275</v>
      </c>
      <c r="L30" s="24"/>
      <c r="M30" s="23">
        <f t="shared" si="5"/>
        <v>4.0170369313223043E-4</v>
      </c>
      <c r="N30" s="28">
        <v>64</v>
      </c>
      <c r="O30" s="1" t="s">
        <v>333</v>
      </c>
    </row>
    <row r="31" spans="1:15" ht="11.4">
      <c r="A31" s="25">
        <v>21</v>
      </c>
      <c r="B31" s="26">
        <v>60</v>
      </c>
      <c r="C31" s="27" t="s">
        <v>902</v>
      </c>
      <c r="D31" s="24">
        <v>7327659.3899999997</v>
      </c>
      <c r="E31" s="22">
        <v>1.7216856850291767E-2</v>
      </c>
      <c r="F31" s="24">
        <f t="shared" si="0"/>
        <v>7667005.1569710281</v>
      </c>
      <c r="G31" s="24">
        <v>7890930.1100000003</v>
      </c>
      <c r="H31" s="24">
        <f t="shared" si="1"/>
        <v>-223924.95302897226</v>
      </c>
      <c r="I31" s="24">
        <f t="shared" si="2"/>
        <v>-636684.11967236106</v>
      </c>
      <c r="J31" s="24">
        <f t="shared" si="3"/>
        <v>-860609.07270133332</v>
      </c>
      <c r="K31" s="24">
        <f t="shared" si="4"/>
        <v>292008.58286165993</v>
      </c>
      <c r="L31" s="24"/>
      <c r="M31" s="23">
        <f t="shared" si="5"/>
        <v>4.4562656149991185E-4</v>
      </c>
      <c r="N31" s="28">
        <v>67</v>
      </c>
      <c r="O31" s="1" t="s">
        <v>902</v>
      </c>
    </row>
    <row r="32" spans="1:15" ht="11.4">
      <c r="A32" s="25">
        <v>5</v>
      </c>
      <c r="B32" s="26">
        <v>61</v>
      </c>
      <c r="C32" s="27" t="s">
        <v>196</v>
      </c>
      <c r="D32" s="24">
        <v>47243211.689999998</v>
      </c>
      <c r="E32" s="22">
        <v>2.8868957488622886E-2</v>
      </c>
      <c r="F32" s="24">
        <f t="shared" si="0"/>
        <v>49431056.819236785</v>
      </c>
      <c r="G32" s="24">
        <v>50249180.840000004</v>
      </c>
      <c r="H32" s="24">
        <f t="shared" si="1"/>
        <v>-818124.0207632184</v>
      </c>
      <c r="I32" s="24">
        <f t="shared" si="2"/>
        <v>-4104858.1879216754</v>
      </c>
      <c r="J32" s="24">
        <f t="shared" si="3"/>
        <v>-4922982.2086848933</v>
      </c>
      <c r="K32" s="24">
        <f t="shared" si="4"/>
        <v>1882650.7294071033</v>
      </c>
      <c r="L32" s="24"/>
      <c r="M32" s="23">
        <f t="shared" si="5"/>
        <v>2.8730633970729829E-3</v>
      </c>
      <c r="N32" s="28">
        <v>69</v>
      </c>
      <c r="O32" s="1" t="s">
        <v>196</v>
      </c>
    </row>
    <row r="33" spans="1:15" ht="11.4">
      <c r="A33" s="25">
        <v>21</v>
      </c>
      <c r="B33" s="26">
        <v>62</v>
      </c>
      <c r="C33" s="27" t="s">
        <v>272</v>
      </c>
      <c r="D33" s="24">
        <v>1460790.57</v>
      </c>
      <c r="E33" s="22">
        <v>8.5362490602021182E-2</v>
      </c>
      <c r="F33" s="24">
        <f t="shared" si="0"/>
        <v>1528440.1522168254</v>
      </c>
      <c r="G33" s="24">
        <v>1536769.58</v>
      </c>
      <c r="H33" s="24">
        <f t="shared" si="1"/>
        <v>-8329.4277831746731</v>
      </c>
      <c r="I33" s="24">
        <f t="shared" si="2"/>
        <v>-126924.86216749994</v>
      </c>
      <c r="J33" s="24">
        <f t="shared" si="3"/>
        <v>-135254.28995067463</v>
      </c>
      <c r="K33" s="24">
        <f t="shared" si="4"/>
        <v>58212.774571032096</v>
      </c>
      <c r="L33" s="24"/>
      <c r="M33" s="23">
        <f t="shared" si="5"/>
        <v>8.8836972917841426E-5</v>
      </c>
      <c r="N33" s="28">
        <v>70</v>
      </c>
      <c r="O33" s="1" t="s">
        <v>272</v>
      </c>
    </row>
    <row r="34" spans="1:15" ht="11.4">
      <c r="A34" s="25">
        <v>21</v>
      </c>
      <c r="B34" s="26">
        <v>65</v>
      </c>
      <c r="C34" s="27" t="s">
        <v>356</v>
      </c>
      <c r="D34" s="24">
        <v>982731.75</v>
      </c>
      <c r="E34" s="22">
        <v>8.6702837246643821E-2</v>
      </c>
      <c r="F34" s="24">
        <f t="shared" si="0"/>
        <v>1028242.3068751786</v>
      </c>
      <c r="G34" s="24">
        <v>981563.57</v>
      </c>
      <c r="H34" s="24">
        <f t="shared" si="1"/>
        <v>46678.736875178642</v>
      </c>
      <c r="I34" s="24">
        <f t="shared" si="2"/>
        <v>-85387.388499075547</v>
      </c>
      <c r="J34" s="24">
        <f t="shared" si="3"/>
        <v>-38708.651623896905</v>
      </c>
      <c r="K34" s="24">
        <f t="shared" si="4"/>
        <v>39162.042117061224</v>
      </c>
      <c r="L34" s="24"/>
      <c r="M34" s="23">
        <f t="shared" si="5"/>
        <v>5.9764154871463133E-5</v>
      </c>
      <c r="N34" s="28">
        <v>72</v>
      </c>
      <c r="O34" s="1" t="s">
        <v>356</v>
      </c>
    </row>
    <row r="35" spans="1:15" ht="11.4">
      <c r="A35" s="25">
        <v>17</v>
      </c>
      <c r="B35" s="26">
        <v>69</v>
      </c>
      <c r="C35" s="27" t="s">
        <v>814</v>
      </c>
      <c r="D35" s="24">
        <v>17923958.280000001</v>
      </c>
      <c r="E35" s="22">
        <v>3.1110855098235825E-2</v>
      </c>
      <c r="F35" s="24">
        <f t="shared" si="0"/>
        <v>18754021.339151461</v>
      </c>
      <c r="G35" s="24">
        <v>18735952.210000001</v>
      </c>
      <c r="H35" s="24">
        <f t="shared" si="1"/>
        <v>18069.129151459783</v>
      </c>
      <c r="I35" s="24">
        <f t="shared" si="2"/>
        <v>-1557373.0970792202</v>
      </c>
      <c r="J35" s="24">
        <f t="shared" si="3"/>
        <v>-1539303.9679277604</v>
      </c>
      <c r="K35" s="24">
        <f t="shared" si="4"/>
        <v>714273.05474338064</v>
      </c>
      <c r="L35" s="24"/>
      <c r="M35" s="23">
        <f t="shared" si="5"/>
        <v>1.0900331840866687E-3</v>
      </c>
      <c r="N35" s="28">
        <v>74</v>
      </c>
      <c r="O35" s="1" t="s">
        <v>814</v>
      </c>
    </row>
    <row r="36" spans="1:15" ht="11.4">
      <c r="A36" s="25">
        <v>17</v>
      </c>
      <c r="B36" s="26">
        <v>71</v>
      </c>
      <c r="C36" s="27" t="s">
        <v>270</v>
      </c>
      <c r="D36" s="24">
        <v>17292725.920000002</v>
      </c>
      <c r="E36" s="22">
        <v>4.7062866151337236E-2</v>
      </c>
      <c r="F36" s="24">
        <f t="shared" si="0"/>
        <v>18093556.44827899</v>
      </c>
      <c r="G36" s="24">
        <v>18028971.469999999</v>
      </c>
      <c r="H36" s="24">
        <f t="shared" si="1"/>
        <v>64584.978278990835</v>
      </c>
      <c r="I36" s="24">
        <f t="shared" si="2"/>
        <v>-1502526.7132552434</v>
      </c>
      <c r="J36" s="24">
        <f t="shared" si="3"/>
        <v>-1437941.7349762525</v>
      </c>
      <c r="K36" s="24">
        <f t="shared" si="4"/>
        <v>689118.32837174158</v>
      </c>
      <c r="L36" s="24"/>
      <c r="M36" s="23">
        <f t="shared" si="5"/>
        <v>1.0516452226486473E-3</v>
      </c>
      <c r="N36" s="28">
        <v>77</v>
      </c>
      <c r="O36" s="1" t="s">
        <v>270</v>
      </c>
    </row>
    <row r="37" spans="1:15" ht="11.4">
      <c r="A37" s="25">
        <v>17</v>
      </c>
      <c r="B37" s="26">
        <v>72</v>
      </c>
      <c r="C37" s="27" t="s">
        <v>309</v>
      </c>
      <c r="D37" s="24">
        <v>2625013.7599999998</v>
      </c>
      <c r="E37" s="22">
        <v>5.9881920405691264E-2</v>
      </c>
      <c r="F37" s="24">
        <f t="shared" si="0"/>
        <v>2746578.8137622355</v>
      </c>
      <c r="G37" s="24">
        <v>2655973.98</v>
      </c>
      <c r="H37" s="24">
        <f t="shared" si="1"/>
        <v>90604.833762235474</v>
      </c>
      <c r="I37" s="24">
        <f t="shared" si="2"/>
        <v>-228081.64052961452</v>
      </c>
      <c r="J37" s="24">
        <f t="shared" si="3"/>
        <v>-137476.80676737905</v>
      </c>
      <c r="K37" s="24">
        <f t="shared" si="4"/>
        <v>104607.28416171068</v>
      </c>
      <c r="L37" s="24"/>
      <c r="M37" s="23">
        <f t="shared" si="5"/>
        <v>1.5963840477562847E-4</v>
      </c>
      <c r="N37" s="28">
        <v>80</v>
      </c>
      <c r="O37" s="1" t="s">
        <v>386</v>
      </c>
    </row>
    <row r="38" spans="1:15" ht="11.4">
      <c r="A38" s="25">
        <v>16</v>
      </c>
      <c r="B38" s="26">
        <v>74</v>
      </c>
      <c r="C38" s="27" t="s">
        <v>891</v>
      </c>
      <c r="D38" s="24">
        <v>2964227.78</v>
      </c>
      <c r="E38" s="22">
        <v>1.6955681571139664E-2</v>
      </c>
      <c r="F38" s="24">
        <f t="shared" si="0"/>
        <v>3101501.9211607734</v>
      </c>
      <c r="G38" s="24">
        <v>3090956.15</v>
      </c>
      <c r="H38" s="24">
        <f t="shared" si="1"/>
        <v>10545.771160773467</v>
      </c>
      <c r="I38" s="24">
        <f t="shared" si="2"/>
        <v>-257555.19657384855</v>
      </c>
      <c r="J38" s="24">
        <f t="shared" si="3"/>
        <v>-247009.42541307508</v>
      </c>
      <c r="K38" s="24">
        <f t="shared" si="4"/>
        <v>118125.02563891202</v>
      </c>
      <c r="L38" s="24"/>
      <c r="M38" s="23">
        <f t="shared" si="5"/>
        <v>1.8026747188967215E-4</v>
      </c>
      <c r="N38" s="28">
        <v>85</v>
      </c>
      <c r="O38" s="1" t="s">
        <v>891</v>
      </c>
    </row>
    <row r="39" spans="1:15" ht="11.4">
      <c r="A39" s="25">
        <v>8</v>
      </c>
      <c r="B39" s="26">
        <v>75</v>
      </c>
      <c r="C39" s="27" t="s">
        <v>200</v>
      </c>
      <c r="D39" s="24">
        <v>65256371.740000002</v>
      </c>
      <c r="E39" s="22">
        <v>4.1232383527577528E-2</v>
      </c>
      <c r="F39" s="24">
        <f t="shared" si="0"/>
        <v>68278410.88500683</v>
      </c>
      <c r="G39" s="24">
        <v>67949211.629999995</v>
      </c>
      <c r="H39" s="24">
        <f t="shared" si="1"/>
        <v>329199.25500683486</v>
      </c>
      <c r="I39" s="24">
        <f t="shared" si="2"/>
        <v>-5669981.8295312785</v>
      </c>
      <c r="J39" s="24">
        <f t="shared" si="3"/>
        <v>-5340782.5745244436</v>
      </c>
      <c r="K39" s="24">
        <f t="shared" si="4"/>
        <v>2600478.4911940456</v>
      </c>
      <c r="L39" s="24"/>
      <c r="M39" s="23">
        <f t="shared" si="5"/>
        <v>3.9685213253964069E-3</v>
      </c>
      <c r="N39" s="28">
        <v>86</v>
      </c>
      <c r="O39" s="1" t="s">
        <v>989</v>
      </c>
    </row>
    <row r="40" spans="1:15" ht="11.4">
      <c r="A40" s="25">
        <v>21</v>
      </c>
      <c r="B40" s="26">
        <v>76</v>
      </c>
      <c r="C40" s="27" t="s">
        <v>117</v>
      </c>
      <c r="D40" s="24">
        <v>3496040.57</v>
      </c>
      <c r="E40" s="22">
        <v>3.6296341317004786E-2</v>
      </c>
      <c r="F40" s="24">
        <f t="shared" si="0"/>
        <v>3657943.0965021877</v>
      </c>
      <c r="G40" s="24">
        <v>3784773.38</v>
      </c>
      <c r="H40" s="24">
        <f t="shared" si="1"/>
        <v>-126830.28349781223</v>
      </c>
      <c r="I40" s="24">
        <f t="shared" si="2"/>
        <v>-303763.23382155859</v>
      </c>
      <c r="J40" s="24">
        <f t="shared" si="3"/>
        <v>-430593.51731937082</v>
      </c>
      <c r="K40" s="24">
        <f t="shared" si="4"/>
        <v>139317.86374592528</v>
      </c>
      <c r="L40" s="24"/>
      <c r="M40" s="23">
        <f t="shared" si="5"/>
        <v>2.126093006177914E-4</v>
      </c>
      <c r="N40" s="28">
        <v>89</v>
      </c>
      <c r="O40" s="1" t="s">
        <v>117</v>
      </c>
    </row>
    <row r="41" spans="1:15" ht="11.4">
      <c r="A41" s="25">
        <v>13</v>
      </c>
      <c r="B41" s="26">
        <v>77</v>
      </c>
      <c r="C41" s="27" t="s">
        <v>322</v>
      </c>
      <c r="D41" s="24">
        <v>11689511.699999999</v>
      </c>
      <c r="E41" s="22">
        <v>5.1243934367015138E-2</v>
      </c>
      <c r="F41" s="24">
        <f t="shared" si="0"/>
        <v>12230855.954997269</v>
      </c>
      <c r="G41" s="24">
        <v>12164183.83</v>
      </c>
      <c r="H41" s="24">
        <f t="shared" si="1"/>
        <v>66672.124997269362</v>
      </c>
      <c r="I41" s="24">
        <f t="shared" si="2"/>
        <v>-1015675.8208864105</v>
      </c>
      <c r="J41" s="24">
        <f t="shared" si="3"/>
        <v>-949003.69588914118</v>
      </c>
      <c r="K41" s="24">
        <f t="shared" si="4"/>
        <v>465829.20468711818</v>
      </c>
      <c r="L41" s="24"/>
      <c r="M41" s="23">
        <f t="shared" si="5"/>
        <v>7.108896070678292E-4</v>
      </c>
      <c r="N41" s="28">
        <v>93</v>
      </c>
      <c r="O41" s="1" t="s">
        <v>322</v>
      </c>
    </row>
    <row r="42" spans="1:15" ht="11.4">
      <c r="A42" s="25">
        <v>1</v>
      </c>
      <c r="B42" s="26">
        <v>78</v>
      </c>
      <c r="C42" s="27" t="s">
        <v>180</v>
      </c>
      <c r="D42" s="24">
        <v>33301910.940000001</v>
      </c>
      <c r="E42" s="22">
        <v>1.1187211362413194E-2</v>
      </c>
      <c r="F42" s="24">
        <f t="shared" si="0"/>
        <v>34844130.891565621</v>
      </c>
      <c r="G42" s="24">
        <v>35340716.810000002</v>
      </c>
      <c r="H42" s="24">
        <f t="shared" si="1"/>
        <v>-496585.91843438148</v>
      </c>
      <c r="I42" s="24">
        <f t="shared" si="2"/>
        <v>-2893529.3961911718</v>
      </c>
      <c r="J42" s="24">
        <f t="shared" si="3"/>
        <v>-3390115.3146255533</v>
      </c>
      <c r="K42" s="24">
        <f t="shared" si="4"/>
        <v>1327087.3143265208</v>
      </c>
      <c r="L42" s="24"/>
      <c r="M42" s="23">
        <f t="shared" si="5"/>
        <v>2.025232789043228E-3</v>
      </c>
      <c r="N42" s="28">
        <v>91</v>
      </c>
      <c r="O42" s="1" t="s">
        <v>980</v>
      </c>
    </row>
    <row r="43" spans="1:15" ht="11.4">
      <c r="A43" s="25">
        <v>4</v>
      </c>
      <c r="B43" s="26">
        <v>79</v>
      </c>
      <c r="C43" s="27" t="s">
        <v>358</v>
      </c>
      <c r="D43" s="24">
        <v>21264498.07</v>
      </c>
      <c r="E43" s="22">
        <v>2.8608906808266422E-2</v>
      </c>
      <c r="F43" s="24">
        <f t="shared" si="0"/>
        <v>22249262.375047497</v>
      </c>
      <c r="G43" s="24">
        <v>22476808.609999999</v>
      </c>
      <c r="H43" s="24">
        <f t="shared" si="1"/>
        <v>-227546.23495250195</v>
      </c>
      <c r="I43" s="24">
        <f t="shared" si="2"/>
        <v>-1847625.2120081924</v>
      </c>
      <c r="J43" s="24">
        <f t="shared" si="3"/>
        <v>-2075171.4469606944</v>
      </c>
      <c r="K43" s="24">
        <f t="shared" si="4"/>
        <v>847394.18362692266</v>
      </c>
      <c r="L43" s="24"/>
      <c r="M43" s="23">
        <f t="shared" si="5"/>
        <v>1.2931858118142706E-3</v>
      </c>
      <c r="N43" s="28">
        <v>96</v>
      </c>
      <c r="O43" s="1" t="s">
        <v>358</v>
      </c>
    </row>
    <row r="44" spans="1:15" ht="11.4">
      <c r="A44" s="25">
        <v>7</v>
      </c>
      <c r="B44" s="26">
        <v>81</v>
      </c>
      <c r="C44" s="27" t="s">
        <v>284</v>
      </c>
      <c r="D44" s="24">
        <v>7341354.4000000004</v>
      </c>
      <c r="E44" s="22">
        <v>2.3279395410875595E-2</v>
      </c>
      <c r="F44" s="24">
        <f t="shared" si="0"/>
        <v>7681334.3863615301</v>
      </c>
      <c r="G44" s="24">
        <v>7732526.9199999999</v>
      </c>
      <c r="H44" s="24">
        <f t="shared" si="1"/>
        <v>-51192.533638469875</v>
      </c>
      <c r="I44" s="24">
        <f t="shared" si="2"/>
        <v>-637874.04880548292</v>
      </c>
      <c r="J44" s="24">
        <f t="shared" si="3"/>
        <v>-689066.58244395279</v>
      </c>
      <c r="K44" s="24">
        <f t="shared" si="4"/>
        <v>292554.33154477074</v>
      </c>
      <c r="L44" s="24"/>
      <c r="M44" s="23">
        <f t="shared" si="5"/>
        <v>4.4645941410552506E-4</v>
      </c>
      <c r="N44" s="28">
        <v>99</v>
      </c>
      <c r="O44" s="1" t="s">
        <v>284</v>
      </c>
    </row>
    <row r="45" spans="1:15" ht="11.4">
      <c r="A45" s="25">
        <v>5</v>
      </c>
      <c r="B45" s="26">
        <v>82</v>
      </c>
      <c r="C45" s="27" t="s">
        <v>227</v>
      </c>
      <c r="D45" s="24">
        <v>29111995.43</v>
      </c>
      <c r="E45" s="22">
        <v>3.6401704551980572E-2</v>
      </c>
      <c r="F45" s="24">
        <f t="shared" si="0"/>
        <v>30460179.330405124</v>
      </c>
      <c r="G45" s="24">
        <v>30674372.359999999</v>
      </c>
      <c r="H45" s="24">
        <f t="shared" si="1"/>
        <v>-214193.02959487587</v>
      </c>
      <c r="I45" s="24">
        <f t="shared" si="2"/>
        <v>-2529476.903300134</v>
      </c>
      <c r="J45" s="24">
        <f t="shared" si="3"/>
        <v>-2743669.9328950099</v>
      </c>
      <c r="K45" s="24">
        <f t="shared" si="4"/>
        <v>1160118.4058023503</v>
      </c>
      <c r="L45" s="24"/>
      <c r="M45" s="23">
        <f t="shared" si="5"/>
        <v>1.7704259616073733E-3</v>
      </c>
      <c r="N45" s="28">
        <v>102</v>
      </c>
      <c r="O45" s="1" t="s">
        <v>227</v>
      </c>
    </row>
    <row r="46" spans="1:15" ht="11.4">
      <c r="A46" s="25">
        <v>17</v>
      </c>
      <c r="B46" s="26">
        <v>84</v>
      </c>
      <c r="C46" s="27" t="s">
        <v>899</v>
      </c>
      <c r="D46" s="24">
        <v>52712463.409999996</v>
      </c>
      <c r="E46" s="22">
        <v>3.9319880861690922E-2</v>
      </c>
      <c r="F46" s="24">
        <f t="shared" si="0"/>
        <v>55153590.975128092</v>
      </c>
      <c r="G46" s="24">
        <v>55847065.799999997</v>
      </c>
      <c r="H46" s="24">
        <f t="shared" si="1"/>
        <v>-693474.82487190515</v>
      </c>
      <c r="I46" s="24">
        <f t="shared" si="2"/>
        <v>-4580069.3749163728</v>
      </c>
      <c r="J46" s="24">
        <f t="shared" si="3"/>
        <v>-5273544.199788278</v>
      </c>
      <c r="K46" s="24">
        <f t="shared" si="4"/>
        <v>2100601.4226735509</v>
      </c>
      <c r="L46" s="24"/>
      <c r="M46" s="23">
        <f t="shared" si="5"/>
        <v>3.205672175435029E-3</v>
      </c>
      <c r="N46" s="28">
        <v>109</v>
      </c>
      <c r="O46" s="1" t="s">
        <v>899</v>
      </c>
    </row>
    <row r="47" spans="1:15" ht="11.4">
      <c r="A47" s="25">
        <v>5</v>
      </c>
      <c r="B47" s="26">
        <v>86</v>
      </c>
      <c r="C47" s="27" t="s">
        <v>702</v>
      </c>
      <c r="D47" s="24">
        <v>25590762.09</v>
      </c>
      <c r="E47" s="22">
        <v>5.3428511246092748E-2</v>
      </c>
      <c r="F47" s="24">
        <f t="shared" si="0"/>
        <v>26775876.780327354</v>
      </c>
      <c r="G47" s="24">
        <v>26950998.699999999</v>
      </c>
      <c r="H47" s="24">
        <f t="shared" si="1"/>
        <v>-175121.91967264563</v>
      </c>
      <c r="I47" s="24">
        <f t="shared" si="2"/>
        <v>-2223524.7254057317</v>
      </c>
      <c r="J47" s="24">
        <f t="shared" si="3"/>
        <v>-2398646.6450783773</v>
      </c>
      <c r="K47" s="24">
        <f t="shared" si="4"/>
        <v>1019796.6055093607</v>
      </c>
      <c r="L47" s="24"/>
      <c r="M47" s="23">
        <f t="shared" si="5"/>
        <v>1.5562845800245362E-3</v>
      </c>
      <c r="N47" s="28">
        <v>114</v>
      </c>
      <c r="O47" s="1" t="s">
        <v>702</v>
      </c>
    </row>
    <row r="48" spans="1:15" ht="11.4">
      <c r="A48" s="25">
        <v>7</v>
      </c>
      <c r="B48" s="26">
        <v>111</v>
      </c>
      <c r="C48" s="27" t="s">
        <v>113</v>
      </c>
      <c r="D48" s="24">
        <v>59987939.810000002</v>
      </c>
      <c r="E48" s="22">
        <v>-4.9688468450976636E-3</v>
      </c>
      <c r="F48" s="24">
        <f t="shared" si="0"/>
        <v>62765996.534582064</v>
      </c>
      <c r="G48" s="24">
        <v>63690173.109999999</v>
      </c>
      <c r="H48" s="24">
        <f t="shared" si="1"/>
        <v>-924176.57541793585</v>
      </c>
      <c r="I48" s="24">
        <f t="shared" si="2"/>
        <v>-5212219.4299875116</v>
      </c>
      <c r="J48" s="24">
        <f t="shared" si="3"/>
        <v>-6136396.0054054474</v>
      </c>
      <c r="K48" s="24">
        <f t="shared" si="4"/>
        <v>2390530.5037259185</v>
      </c>
      <c r="L48" s="24"/>
      <c r="M48" s="23">
        <f t="shared" si="5"/>
        <v>3.6481252643204504E-3</v>
      </c>
      <c r="N48" s="28">
        <v>117</v>
      </c>
      <c r="O48" s="1" t="s">
        <v>113</v>
      </c>
    </row>
    <row r="49" spans="1:15" ht="11.4">
      <c r="A49" s="25">
        <v>10</v>
      </c>
      <c r="B49" s="26">
        <v>90</v>
      </c>
      <c r="C49" s="27" t="s">
        <v>77</v>
      </c>
      <c r="D49" s="24">
        <v>8536739.0800000001</v>
      </c>
      <c r="E49" s="22">
        <v>4.1112663903316971E-2</v>
      </c>
      <c r="F49" s="24">
        <f t="shared" si="0"/>
        <v>8932077.6344212852</v>
      </c>
      <c r="G49" s="24">
        <v>8783070.0399999991</v>
      </c>
      <c r="H49" s="24">
        <f t="shared" si="1"/>
        <v>149007.59442128614</v>
      </c>
      <c r="I49" s="24">
        <f t="shared" si="2"/>
        <v>-741738.38012173795</v>
      </c>
      <c r="J49" s="24">
        <f t="shared" si="3"/>
        <v>-592730.78570045182</v>
      </c>
      <c r="K49" s="24">
        <f t="shared" si="4"/>
        <v>340190.63227917737</v>
      </c>
      <c r="L49" s="24"/>
      <c r="M49" s="23">
        <f t="shared" si="5"/>
        <v>5.1915591052633812E-4</v>
      </c>
      <c r="N49" s="28">
        <v>124</v>
      </c>
      <c r="O49" s="1" t="s">
        <v>77</v>
      </c>
    </row>
    <row r="50" spans="1:15" ht="11.4">
      <c r="A50" s="25">
        <v>1</v>
      </c>
      <c r="B50" s="26">
        <v>91</v>
      </c>
      <c r="C50" s="27" t="s">
        <v>679</v>
      </c>
      <c r="D50" s="24">
        <v>2253391641.9299998</v>
      </c>
      <c r="E50" s="22">
        <v>0.102991377525417</v>
      </c>
      <c r="F50" s="24">
        <f t="shared" si="0"/>
        <v>2357746781.043097</v>
      </c>
      <c r="G50" s="24">
        <v>2371602997.3899999</v>
      </c>
      <c r="H50" s="24">
        <f t="shared" si="1"/>
        <v>-13856216.346902847</v>
      </c>
      <c r="I50" s="24">
        <f t="shared" si="2"/>
        <v>-195792216.51284456</v>
      </c>
      <c r="J50" s="24">
        <f t="shared" si="3"/>
        <v>-209648432.85974741</v>
      </c>
      <c r="K50" s="24">
        <f t="shared" si="4"/>
        <v>89798073.978475198</v>
      </c>
      <c r="L50" s="24"/>
      <c r="M50" s="23">
        <f t="shared" si="5"/>
        <v>0.13703846148693691</v>
      </c>
      <c r="N50" s="28">
        <v>127</v>
      </c>
      <c r="O50" s="1" t="s">
        <v>376</v>
      </c>
    </row>
    <row r="51" spans="1:15" ht="11.4">
      <c r="A51" s="25">
        <v>10</v>
      </c>
      <c r="B51" s="26">
        <v>97</v>
      </c>
      <c r="C51" s="27" t="s">
        <v>799</v>
      </c>
      <c r="D51" s="24">
        <v>5021830.59</v>
      </c>
      <c r="E51" s="22">
        <v>2.971515977785574E-2</v>
      </c>
      <c r="F51" s="24">
        <f t="shared" si="0"/>
        <v>5254392.8397530029</v>
      </c>
      <c r="G51" s="24">
        <v>5314591.04</v>
      </c>
      <c r="H51" s="24">
        <f t="shared" si="1"/>
        <v>-60198.200246997178</v>
      </c>
      <c r="I51" s="24">
        <f t="shared" si="2"/>
        <v>-436335.75445676979</v>
      </c>
      <c r="J51" s="24">
        <f t="shared" si="3"/>
        <v>-496533.95470376697</v>
      </c>
      <c r="K51" s="24">
        <f t="shared" si="4"/>
        <v>200120.87842926249</v>
      </c>
      <c r="L51" s="24"/>
      <c r="M51" s="23">
        <f t="shared" si="5"/>
        <v>3.0539917034227401E-4</v>
      </c>
      <c r="N51" s="28">
        <v>134</v>
      </c>
      <c r="O51" s="1" t="s">
        <v>799</v>
      </c>
    </row>
    <row r="52" spans="1:15" ht="11.4">
      <c r="A52" s="25">
        <v>7</v>
      </c>
      <c r="B52" s="26">
        <v>98</v>
      </c>
      <c r="C52" s="27" t="s">
        <v>195</v>
      </c>
      <c r="D52" s="24">
        <v>67074721.359999999</v>
      </c>
      <c r="E52" s="22">
        <v>4.8596453959671111E-2</v>
      </c>
      <c r="F52" s="24">
        <f t="shared" si="0"/>
        <v>70180968.737619609</v>
      </c>
      <c r="G52" s="24">
        <v>69993975.010000005</v>
      </c>
      <c r="H52" s="24">
        <f t="shared" si="1"/>
        <v>186993.72761960328</v>
      </c>
      <c r="I52" s="24">
        <f t="shared" si="2"/>
        <v>-5827974.2068306636</v>
      </c>
      <c r="J52" s="24">
        <f t="shared" si="3"/>
        <v>-5640980.4792110603</v>
      </c>
      <c r="K52" s="24">
        <f t="shared" si="4"/>
        <v>2672940.0600829939</v>
      </c>
      <c r="L52" s="24"/>
      <c r="M52" s="23">
        <f t="shared" si="5"/>
        <v>4.0791030057991673E-3</v>
      </c>
      <c r="N52" s="28">
        <v>137</v>
      </c>
      <c r="O52" s="1" t="s">
        <v>195</v>
      </c>
    </row>
    <row r="53" spans="1:15" ht="11.4">
      <c r="A53" s="25">
        <v>4</v>
      </c>
      <c r="B53" s="26">
        <v>99</v>
      </c>
      <c r="C53" s="27" t="s">
        <v>336</v>
      </c>
      <c r="D53" s="24">
        <v>4217017.63</v>
      </c>
      <c r="E53" s="22">
        <v>3.2337346242997757E-2</v>
      </c>
      <c r="F53" s="24">
        <f t="shared" si="0"/>
        <v>4412308.7872193987</v>
      </c>
      <c r="G53" s="24">
        <v>4420157.4400000004</v>
      </c>
      <c r="H53" s="24">
        <f t="shared" si="1"/>
        <v>-7848.6527806017548</v>
      </c>
      <c r="I53" s="24">
        <f t="shared" si="2"/>
        <v>-366407.33616295672</v>
      </c>
      <c r="J53" s="24">
        <f t="shared" si="3"/>
        <v>-374255.98894355848</v>
      </c>
      <c r="K53" s="24">
        <f t="shared" si="4"/>
        <v>168048.93302210869</v>
      </c>
      <c r="L53" s="24"/>
      <c r="M53" s="23">
        <f t="shared" si="5"/>
        <v>2.5645502420676891E-4</v>
      </c>
      <c r="N53" s="28">
        <v>139</v>
      </c>
      <c r="O53" s="1" t="s">
        <v>336</v>
      </c>
    </row>
    <row r="54" spans="1:15" ht="11.4">
      <c r="A54" s="25">
        <v>4</v>
      </c>
      <c r="B54" s="26">
        <v>102</v>
      </c>
      <c r="C54" s="27" t="s">
        <v>735</v>
      </c>
      <c r="D54" s="24">
        <v>26196099.77</v>
      </c>
      <c r="E54" s="22">
        <v>3.1790020303636868E-2</v>
      </c>
      <c r="F54" s="24">
        <f t="shared" si="0"/>
        <v>27409247.801993914</v>
      </c>
      <c r="G54" s="24">
        <v>27537928.59</v>
      </c>
      <c r="H54" s="24">
        <f t="shared" si="1"/>
        <v>-128680.7880060859</v>
      </c>
      <c r="I54" s="24">
        <f t="shared" si="2"/>
        <v>-2276121.1777492012</v>
      </c>
      <c r="J54" s="24">
        <f t="shared" si="3"/>
        <v>-2404801.9657552871</v>
      </c>
      <c r="K54" s="24">
        <f t="shared" si="4"/>
        <v>1043919.424090529</v>
      </c>
      <c r="L54" s="24"/>
      <c r="M54" s="23">
        <f t="shared" si="5"/>
        <v>1.593097774324051E-3</v>
      </c>
      <c r="N54" s="28">
        <v>144</v>
      </c>
      <c r="O54" s="1" t="s">
        <v>735</v>
      </c>
    </row>
    <row r="55" spans="1:15" ht="11.4">
      <c r="A55" s="25">
        <v>5</v>
      </c>
      <c r="B55" s="26">
        <v>103</v>
      </c>
      <c r="C55" s="27" t="s">
        <v>116</v>
      </c>
      <c r="D55" s="24">
        <v>5842169.0300000003</v>
      </c>
      <c r="E55" s="22">
        <v>4.474073613149393E-2</v>
      </c>
      <c r="F55" s="24">
        <f t="shared" si="0"/>
        <v>6112721.361207597</v>
      </c>
      <c r="G55" s="24">
        <v>6117535.6600000001</v>
      </c>
      <c r="H55" s="24">
        <f t="shared" si="1"/>
        <v>-4814.2987924031913</v>
      </c>
      <c r="I55" s="24">
        <f t="shared" si="2"/>
        <v>-507613.14737401868</v>
      </c>
      <c r="J55" s="24">
        <f t="shared" si="3"/>
        <v>-512427.44616642187</v>
      </c>
      <c r="K55" s="24">
        <f t="shared" si="4"/>
        <v>232811.51708780212</v>
      </c>
      <c r="L55" s="24"/>
      <c r="M55" s="23">
        <f t="shared" si="5"/>
        <v>3.5528748785636113E-4</v>
      </c>
      <c r="N55" s="28">
        <v>147</v>
      </c>
      <c r="O55" s="1" t="s">
        <v>116</v>
      </c>
    </row>
    <row r="56" spans="1:15" ht="11.4">
      <c r="A56" s="25">
        <v>18</v>
      </c>
      <c r="B56" s="26">
        <v>105</v>
      </c>
      <c r="C56" s="27" t="s">
        <v>901</v>
      </c>
      <c r="D56" s="24">
        <v>5811575.5599999996</v>
      </c>
      <c r="E56" s="22">
        <v>3.2065168600974678E-2</v>
      </c>
      <c r="F56" s="24">
        <f t="shared" si="0"/>
        <v>6080711.0998436827</v>
      </c>
      <c r="G56" s="24">
        <v>6008046.75</v>
      </c>
      <c r="H56" s="24">
        <f t="shared" si="1"/>
        <v>72664.349843682721</v>
      </c>
      <c r="I56" s="24">
        <f t="shared" si="2"/>
        <v>-504954.94842153258</v>
      </c>
      <c r="J56" s="24">
        <f t="shared" si="3"/>
        <v>-432290.59857784986</v>
      </c>
      <c r="K56" s="24">
        <f t="shared" si="4"/>
        <v>231592.36164620065</v>
      </c>
      <c r="L56" s="24"/>
      <c r="M56" s="23">
        <f t="shared" si="5"/>
        <v>3.534269670386146E-4</v>
      </c>
      <c r="N56" s="28">
        <v>149</v>
      </c>
      <c r="O56" s="1" t="s">
        <v>901</v>
      </c>
    </row>
    <row r="57" spans="1:15" ht="11.4">
      <c r="A57" s="25">
        <v>1</v>
      </c>
      <c r="B57" s="26">
        <v>106</v>
      </c>
      <c r="C57" s="27" t="s">
        <v>187</v>
      </c>
      <c r="D57" s="24">
        <v>150992735.81999999</v>
      </c>
      <c r="E57" s="22">
        <v>4.2114133060485205E-2</v>
      </c>
      <c r="F57" s="24">
        <f t="shared" si="0"/>
        <v>157985247.7555052</v>
      </c>
      <c r="G57" s="24">
        <v>158462676.65000001</v>
      </c>
      <c r="H57" s="24">
        <f t="shared" si="1"/>
        <v>-477428.89449480176</v>
      </c>
      <c r="I57" s="24">
        <f t="shared" si="2"/>
        <v>-13119424.903083287</v>
      </c>
      <c r="J57" s="24">
        <f t="shared" si="3"/>
        <v>-13596853.797578089</v>
      </c>
      <c r="K57" s="24">
        <f t="shared" si="4"/>
        <v>6017088.4674817296</v>
      </c>
      <c r="L57" s="24"/>
      <c r="M57" s="23">
        <f t="shared" si="5"/>
        <v>9.1825192866846917E-3</v>
      </c>
      <c r="N57" s="28">
        <v>152</v>
      </c>
      <c r="O57" s="1" t="s">
        <v>985</v>
      </c>
    </row>
    <row r="58" spans="1:15" ht="11.4">
      <c r="A58" s="25">
        <v>7</v>
      </c>
      <c r="B58" s="26">
        <v>283</v>
      </c>
      <c r="C58" s="27" t="s">
        <v>920</v>
      </c>
      <c r="D58" s="24">
        <v>5387757.6200000001</v>
      </c>
      <c r="E58" s="22">
        <v>9.8427454112515245E-2</v>
      </c>
      <c r="F58" s="24">
        <f t="shared" si="0"/>
        <v>5637266.04342754</v>
      </c>
      <c r="G58" s="24">
        <v>5588243.2599999998</v>
      </c>
      <c r="H58" s="24">
        <f t="shared" si="1"/>
        <v>49022.783427540213</v>
      </c>
      <c r="I58" s="24">
        <f t="shared" si="2"/>
        <v>-468130.34486551862</v>
      </c>
      <c r="J58" s="24">
        <f t="shared" si="3"/>
        <v>-419107.56143797841</v>
      </c>
      <c r="K58" s="24">
        <f t="shared" si="4"/>
        <v>214703.13829888729</v>
      </c>
      <c r="L58" s="24"/>
      <c r="M58" s="23">
        <f t="shared" si="5"/>
        <v>3.2765277077044232E-4</v>
      </c>
      <c r="N58" s="28">
        <v>155</v>
      </c>
      <c r="O58" s="1" t="s">
        <v>920</v>
      </c>
    </row>
    <row r="59" spans="1:15" ht="11.4">
      <c r="A59" s="25">
        <v>6</v>
      </c>
      <c r="B59" s="26">
        <v>108</v>
      </c>
      <c r="C59" s="27" t="s">
        <v>736</v>
      </c>
      <c r="D59" s="24">
        <v>28388864.219999999</v>
      </c>
      <c r="E59" s="22">
        <v>4.9603786429255795E-2</v>
      </c>
      <c r="F59" s="24">
        <f t="shared" si="0"/>
        <v>29703559.730454434</v>
      </c>
      <c r="G59" s="24">
        <v>29587820.719999999</v>
      </c>
      <c r="H59" s="24">
        <f t="shared" si="1"/>
        <v>115739.0104544349</v>
      </c>
      <c r="I59" s="24">
        <f t="shared" si="2"/>
        <v>-2466645.6316290228</v>
      </c>
      <c r="J59" s="24">
        <f t="shared" si="3"/>
        <v>-2350906.6211745879</v>
      </c>
      <c r="K59" s="24">
        <f t="shared" si="4"/>
        <v>1131301.4932499863</v>
      </c>
      <c r="L59" s="24"/>
      <c r="M59" s="23">
        <f t="shared" si="5"/>
        <v>1.7264492348690456E-3</v>
      </c>
      <c r="N59" s="28">
        <v>157</v>
      </c>
      <c r="O59" s="1" t="s">
        <v>997</v>
      </c>
    </row>
    <row r="60" spans="1:15" ht="11.4">
      <c r="A60" s="25">
        <v>5</v>
      </c>
      <c r="B60" s="26">
        <v>109</v>
      </c>
      <c r="C60" s="27" t="s">
        <v>739</v>
      </c>
      <c r="D60" s="24">
        <v>199196565.49000001</v>
      </c>
      <c r="E60" s="22">
        <v>4.163010832519682E-2</v>
      </c>
      <c r="F60" s="24">
        <f t="shared" si="0"/>
        <v>208421409.01731342</v>
      </c>
      <c r="G60" s="24">
        <v>208765611.65000001</v>
      </c>
      <c r="H60" s="24">
        <f t="shared" si="1"/>
        <v>-344202.63268658519</v>
      </c>
      <c r="I60" s="24">
        <f t="shared" si="2"/>
        <v>-17307749.062932152</v>
      </c>
      <c r="J60" s="24">
        <f t="shared" si="3"/>
        <v>-17651951.695618737</v>
      </c>
      <c r="K60" s="24">
        <f t="shared" si="4"/>
        <v>7938020.0011786781</v>
      </c>
      <c r="L60" s="24"/>
      <c r="M60" s="23">
        <f t="shared" si="5"/>
        <v>1.2114002004929533E-2</v>
      </c>
      <c r="N60" s="28">
        <v>160</v>
      </c>
      <c r="O60" s="1" t="s">
        <v>999</v>
      </c>
    </row>
    <row r="61" spans="1:15" ht="11.4">
      <c r="A61" s="25">
        <v>17</v>
      </c>
      <c r="B61" s="26">
        <v>139</v>
      </c>
      <c r="C61" s="27" t="s">
        <v>1190</v>
      </c>
      <c r="D61" s="24">
        <v>22728246.989999998</v>
      </c>
      <c r="E61" s="22">
        <v>3.9192195176418476E-2</v>
      </c>
      <c r="F61" s="24">
        <f t="shared" si="0"/>
        <v>23780797.879203994</v>
      </c>
      <c r="G61" s="24">
        <v>24029965.969999999</v>
      </c>
      <c r="H61" s="24">
        <f t="shared" si="1"/>
        <v>-249168.09079600498</v>
      </c>
      <c r="I61" s="24">
        <f t="shared" si="2"/>
        <v>-1974807.1186649601</v>
      </c>
      <c r="J61" s="24">
        <f t="shared" si="3"/>
        <v>-2223975.2094609654</v>
      </c>
      <c r="K61" s="24">
        <f t="shared" si="4"/>
        <v>905724.84899297263</v>
      </c>
      <c r="L61" s="24"/>
      <c r="M61" s="23">
        <f t="shared" si="5"/>
        <v>1.382202694750857E-3</v>
      </c>
      <c r="N61" s="28">
        <v>2004</v>
      </c>
      <c r="O61" s="1" t="s">
        <v>1190</v>
      </c>
    </row>
    <row r="62" spans="1:15" ht="11.4">
      <c r="A62" s="25">
        <v>11</v>
      </c>
      <c r="B62" s="26">
        <v>140</v>
      </c>
      <c r="C62" s="27" t="s">
        <v>742</v>
      </c>
      <c r="D62" s="24">
        <v>58530804.979999997</v>
      </c>
      <c r="E62" s="22">
        <v>4.3691032927404623E-2</v>
      </c>
      <c r="F62" s="24">
        <f t="shared" si="0"/>
        <v>61241381.420612887</v>
      </c>
      <c r="G62" s="24">
        <v>60834615.439999998</v>
      </c>
      <c r="H62" s="24">
        <f t="shared" si="1"/>
        <v>406765.98061288893</v>
      </c>
      <c r="I62" s="24">
        <f t="shared" si="2"/>
        <v>-5085612.206984139</v>
      </c>
      <c r="J62" s="24">
        <f t="shared" si="3"/>
        <v>-4678846.2263712501</v>
      </c>
      <c r="K62" s="24">
        <f t="shared" si="4"/>
        <v>2332463.4110704744</v>
      </c>
      <c r="L62" s="24"/>
      <c r="M62" s="23">
        <f t="shared" si="5"/>
        <v>3.5595106127141261E-3</v>
      </c>
      <c r="N62" s="28">
        <v>168</v>
      </c>
      <c r="O62" s="1" t="s">
        <v>1001</v>
      </c>
    </row>
    <row r="63" spans="1:15" ht="11.4">
      <c r="A63" s="25">
        <v>8</v>
      </c>
      <c r="B63" s="26">
        <v>142</v>
      </c>
      <c r="C63" s="27" t="s">
        <v>234</v>
      </c>
      <c r="D63" s="24">
        <v>16948262.02</v>
      </c>
      <c r="E63" s="22">
        <v>3.5513940636214734E-2</v>
      </c>
      <c r="F63" s="24">
        <f t="shared" si="0"/>
        <v>17733140.337604612</v>
      </c>
      <c r="G63" s="24">
        <v>17672641.699999999</v>
      </c>
      <c r="H63" s="24">
        <f t="shared" si="1"/>
        <v>60498.637604612857</v>
      </c>
      <c r="I63" s="24">
        <f t="shared" si="2"/>
        <v>-1472597.0067476365</v>
      </c>
      <c r="J63" s="24">
        <f t="shared" si="3"/>
        <v>-1412098.3691430236</v>
      </c>
      <c r="K63" s="24">
        <f t="shared" si="4"/>
        <v>675391.37820491614</v>
      </c>
      <c r="L63" s="24"/>
      <c r="M63" s="23">
        <f t="shared" si="5"/>
        <v>1.0306968876963795E-3</v>
      </c>
      <c r="N63" s="28">
        <v>171</v>
      </c>
      <c r="O63" s="1" t="s">
        <v>234</v>
      </c>
    </row>
    <row r="64" spans="1:15" ht="11.4">
      <c r="A64" s="25">
        <v>6</v>
      </c>
      <c r="B64" s="26">
        <v>143</v>
      </c>
      <c r="C64" s="27" t="s">
        <v>261</v>
      </c>
      <c r="D64" s="24">
        <v>18333074.239999998</v>
      </c>
      <c r="E64" s="22">
        <v>4.7821991670691795E-2</v>
      </c>
      <c r="F64" s="24">
        <f t="shared" si="0"/>
        <v>19182083.563140713</v>
      </c>
      <c r="G64" s="24">
        <v>19053381.32</v>
      </c>
      <c r="H64" s="24">
        <f t="shared" si="1"/>
        <v>128702.24314071238</v>
      </c>
      <c r="I64" s="24">
        <f t="shared" si="2"/>
        <v>-1592920.2781056722</v>
      </c>
      <c r="J64" s="24">
        <f t="shared" si="3"/>
        <v>-1464218.0349649598</v>
      </c>
      <c r="K64" s="24">
        <f t="shared" si="4"/>
        <v>730576.40146671771</v>
      </c>
      <c r="L64" s="24"/>
      <c r="M64" s="23">
        <f t="shared" si="5"/>
        <v>1.1149132895618679E-3</v>
      </c>
      <c r="N64" s="28">
        <v>174</v>
      </c>
      <c r="O64" s="1" t="s">
        <v>1016</v>
      </c>
    </row>
    <row r="65" spans="1:15" ht="11.4">
      <c r="A65" s="25">
        <v>14</v>
      </c>
      <c r="B65" s="26">
        <v>145</v>
      </c>
      <c r="C65" s="27" t="s">
        <v>264</v>
      </c>
      <c r="D65" s="24">
        <v>30374151.539999999</v>
      </c>
      <c r="E65" s="22">
        <v>5.6202035693423094E-2</v>
      </c>
      <c r="F65" s="24">
        <f t="shared" si="0"/>
        <v>31780786.210342605</v>
      </c>
      <c r="G65" s="24">
        <v>31558752.57</v>
      </c>
      <c r="H65" s="24">
        <f t="shared" si="1"/>
        <v>222033.64034260437</v>
      </c>
      <c r="I65" s="24">
        <f t="shared" si="2"/>
        <v>-2639142.8565076618</v>
      </c>
      <c r="J65" s="24">
        <f t="shared" si="3"/>
        <v>-2417109.2161650574</v>
      </c>
      <c r="K65" s="24">
        <f t="shared" si="4"/>
        <v>1210415.560380012</v>
      </c>
      <c r="L65" s="24"/>
      <c r="M65" s="23">
        <f t="shared" si="5"/>
        <v>1.8471831165787105E-3</v>
      </c>
      <c r="N65" s="28">
        <v>178</v>
      </c>
      <c r="O65" s="1" t="s">
        <v>264</v>
      </c>
    </row>
    <row r="66" spans="1:15" ht="11.4">
      <c r="A66" s="25">
        <v>12</v>
      </c>
      <c r="B66" s="26">
        <v>146</v>
      </c>
      <c r="C66" s="27" t="s">
        <v>348</v>
      </c>
      <c r="D66" s="24">
        <v>12991350.49</v>
      </c>
      <c r="E66" s="22">
        <v>3.1574888390038601E-2</v>
      </c>
      <c r="F66" s="24">
        <f t="shared" si="0"/>
        <v>13592983.229921676</v>
      </c>
      <c r="G66" s="24">
        <v>13390659.59</v>
      </c>
      <c r="H66" s="24">
        <f t="shared" si="1"/>
        <v>202323.63992167637</v>
      </c>
      <c r="I66" s="24">
        <f t="shared" si="2"/>
        <v>-1128789.7144030253</v>
      </c>
      <c r="J66" s="24">
        <f t="shared" si="3"/>
        <v>-926466.07448134897</v>
      </c>
      <c r="K66" s="24">
        <f t="shared" si="4"/>
        <v>517707.72140707157</v>
      </c>
      <c r="L66" s="24"/>
      <c r="M66" s="23">
        <f t="shared" si="5"/>
        <v>7.9006003690612256E-4</v>
      </c>
      <c r="N66" s="28">
        <v>181</v>
      </c>
      <c r="O66" s="1" t="s">
        <v>403</v>
      </c>
    </row>
    <row r="67" spans="1:15" ht="11.4">
      <c r="A67" s="25">
        <v>9</v>
      </c>
      <c r="B67" s="26">
        <v>153</v>
      </c>
      <c r="C67" s="27" t="s">
        <v>737</v>
      </c>
      <c r="D67" s="24">
        <v>86920891.030000001</v>
      </c>
      <c r="E67" s="22">
        <v>3.6045830224697893E-2</v>
      </c>
      <c r="F67" s="24">
        <f t="shared" si="0"/>
        <v>90946219.564324871</v>
      </c>
      <c r="G67" s="24">
        <v>90880545.290000007</v>
      </c>
      <c r="H67" s="24">
        <f t="shared" si="1"/>
        <v>65674.274324864149</v>
      </c>
      <c r="I67" s="24">
        <f t="shared" si="2"/>
        <v>-7552364.0007198509</v>
      </c>
      <c r="J67" s="24">
        <f t="shared" si="3"/>
        <v>-7486689.7263949867</v>
      </c>
      <c r="K67" s="24">
        <f t="shared" si="4"/>
        <v>3463813.5944720916</v>
      </c>
      <c r="L67" s="24"/>
      <c r="M67" s="23">
        <f t="shared" si="5"/>
        <v>5.2860341523335236E-3</v>
      </c>
      <c r="N67" s="28">
        <v>184</v>
      </c>
      <c r="O67" s="1" t="s">
        <v>737</v>
      </c>
    </row>
    <row r="68" spans="1:15" ht="11.4">
      <c r="A68" s="25">
        <v>19</v>
      </c>
      <c r="B68" s="26">
        <v>148</v>
      </c>
      <c r="C68" s="27" t="s">
        <v>291</v>
      </c>
      <c r="D68" s="24">
        <v>17224734.559999999</v>
      </c>
      <c r="E68" s="22">
        <v>2.8430457451024148E-2</v>
      </c>
      <c r="F68" s="24">
        <f t="shared" si="0"/>
        <v>18022416.391133197</v>
      </c>
      <c r="G68" s="24">
        <v>18003440.149999999</v>
      </c>
      <c r="H68" s="24">
        <f t="shared" si="1"/>
        <v>18976.241133198142</v>
      </c>
      <c r="I68" s="24">
        <f t="shared" si="2"/>
        <v>-1496619.09434408</v>
      </c>
      <c r="J68" s="24">
        <f t="shared" si="3"/>
        <v>-1477642.8532108818</v>
      </c>
      <c r="K68" s="24">
        <f t="shared" si="4"/>
        <v>686408.86009220709</v>
      </c>
      <c r="L68" s="24"/>
      <c r="M68" s="23">
        <f t="shared" si="5"/>
        <v>1.0475103748949631E-3</v>
      </c>
      <c r="N68" s="28">
        <v>186</v>
      </c>
      <c r="O68" s="1" t="s">
        <v>1023</v>
      </c>
    </row>
    <row r="69" spans="1:15" ht="11.4">
      <c r="A69" s="25">
        <v>1</v>
      </c>
      <c r="B69" s="26">
        <v>149</v>
      </c>
      <c r="C69" s="27" t="s">
        <v>905</v>
      </c>
      <c r="D69" s="24">
        <v>19540870.23</v>
      </c>
      <c r="E69" s="22">
        <v>2.8685721174458268E-2</v>
      </c>
      <c r="F69" s="24">
        <f t="shared" si="0"/>
        <v>20445812.892118018</v>
      </c>
      <c r="G69" s="24">
        <v>20443062.09</v>
      </c>
      <c r="H69" s="24">
        <f t="shared" si="1"/>
        <v>2750.8021180182695</v>
      </c>
      <c r="I69" s="24">
        <f t="shared" si="2"/>
        <v>-1697863.0007008826</v>
      </c>
      <c r="J69" s="24">
        <f t="shared" si="3"/>
        <v>-1695112.1985828644</v>
      </c>
      <c r="K69" s="24">
        <f t="shared" si="4"/>
        <v>778707.29520165385</v>
      </c>
      <c r="L69" s="24"/>
      <c r="M69" s="23">
        <f t="shared" si="5"/>
        <v>1.1883645712564832E-3</v>
      </c>
      <c r="N69" s="28">
        <v>191</v>
      </c>
      <c r="O69" s="1" t="s">
        <v>392</v>
      </c>
    </row>
    <row r="70" spans="1:15" ht="11.4">
      <c r="A70" s="25">
        <v>14</v>
      </c>
      <c r="B70" s="26">
        <v>151</v>
      </c>
      <c r="C70" s="27" t="s">
        <v>238</v>
      </c>
      <c r="D70" s="24">
        <v>4972853.87</v>
      </c>
      <c r="E70" s="22">
        <v>3.3020842789466764E-2</v>
      </c>
      <c r="F70" s="24">
        <f t="shared" si="0"/>
        <v>5203147.9954137634</v>
      </c>
      <c r="G70" s="24">
        <v>5226398.99</v>
      </c>
      <c r="H70" s="24">
        <f t="shared" si="1"/>
        <v>-23250.994586236775</v>
      </c>
      <c r="I70" s="24">
        <f t="shared" si="2"/>
        <v>-432080.2755653527</v>
      </c>
      <c r="J70" s="24">
        <f t="shared" si="3"/>
        <v>-455331.27015158947</v>
      </c>
      <c r="K70" s="24">
        <f t="shared" si="4"/>
        <v>198169.147072872</v>
      </c>
      <c r="L70" s="24"/>
      <c r="M70" s="23">
        <f t="shared" si="5"/>
        <v>3.0242068483066187E-4</v>
      </c>
      <c r="N70" s="28">
        <v>194</v>
      </c>
      <c r="O70" s="1" t="s">
        <v>1011</v>
      </c>
    </row>
    <row r="71" spans="1:15" ht="11.4">
      <c r="A71" s="25">
        <v>15</v>
      </c>
      <c r="B71" s="26">
        <v>152</v>
      </c>
      <c r="C71" s="27" t="s">
        <v>324</v>
      </c>
      <c r="D71" s="24">
        <v>12514894.039999999</v>
      </c>
      <c r="E71" s="22">
        <v>5.124732386831108E-2</v>
      </c>
      <c r="F71" s="24">
        <f t="shared" si="0"/>
        <v>13094461.960741598</v>
      </c>
      <c r="G71" s="24">
        <v>12988634.619999999</v>
      </c>
      <c r="H71" s="24">
        <f t="shared" si="1"/>
        <v>105827.34074159898</v>
      </c>
      <c r="I71" s="24">
        <f t="shared" si="2"/>
        <v>-1087391.4671203459</v>
      </c>
      <c r="J71" s="24">
        <f t="shared" si="3"/>
        <v>-981564.12637874694</v>
      </c>
      <c r="K71" s="24">
        <f t="shared" si="4"/>
        <v>498720.84369416011</v>
      </c>
      <c r="L71" s="24"/>
      <c r="M71" s="23">
        <f t="shared" si="5"/>
        <v>7.6108466588823537E-4</v>
      </c>
      <c r="N71" s="28">
        <v>197</v>
      </c>
      <c r="O71" s="1" t="s">
        <v>390</v>
      </c>
    </row>
    <row r="72" spans="1:15" ht="11.4">
      <c r="A72" s="25">
        <v>14</v>
      </c>
      <c r="B72" s="26">
        <v>164</v>
      </c>
      <c r="C72" s="27" t="s">
        <v>695</v>
      </c>
      <c r="D72" s="24">
        <v>19436835.850000001</v>
      </c>
      <c r="E72" s="22">
        <v>7.4379889894162637E-2</v>
      </c>
      <c r="F72" s="24">
        <f t="shared" si="0"/>
        <v>20336960.653564081</v>
      </c>
      <c r="G72" s="24">
        <v>20542770.91</v>
      </c>
      <c r="H72" s="24">
        <f t="shared" si="1"/>
        <v>-205810.25643591955</v>
      </c>
      <c r="I72" s="24">
        <f t="shared" si="2"/>
        <v>-1688823.6834891203</v>
      </c>
      <c r="J72" s="24">
        <f t="shared" si="3"/>
        <v>-1894633.9399250399</v>
      </c>
      <c r="K72" s="24">
        <f t="shared" si="4"/>
        <v>774561.50590443984</v>
      </c>
      <c r="L72" s="24"/>
      <c r="M72" s="23">
        <f t="shared" si="5"/>
        <v>1.18203779205323E-3</v>
      </c>
      <c r="N72" s="28">
        <v>203</v>
      </c>
      <c r="O72" s="1" t="s">
        <v>695</v>
      </c>
    </row>
    <row r="73" spans="1:15" ht="11.4">
      <c r="A73" s="25">
        <v>5</v>
      </c>
      <c r="B73" s="26">
        <v>165</v>
      </c>
      <c r="C73" s="27" t="s">
        <v>183</v>
      </c>
      <c r="D73" s="24">
        <v>49545200.829999998</v>
      </c>
      <c r="E73" s="22">
        <v>4.6768425611908929E-2</v>
      </c>
      <c r="F73" s="24">
        <f t="shared" si="0"/>
        <v>51839651.660825253</v>
      </c>
      <c r="G73" s="24">
        <v>51813432.909999996</v>
      </c>
      <c r="H73" s="24">
        <f t="shared" si="1"/>
        <v>26218.750825256109</v>
      </c>
      <c r="I73" s="24">
        <f t="shared" si="2"/>
        <v>-4304872.9335710686</v>
      </c>
      <c r="J73" s="24">
        <f t="shared" si="3"/>
        <v>-4278654.1827458125</v>
      </c>
      <c r="K73" s="24">
        <f t="shared" si="4"/>
        <v>1974385.4226778736</v>
      </c>
      <c r="L73" s="24"/>
      <c r="M73" s="23">
        <f t="shared" si="5"/>
        <v>3.0130572819509122E-3</v>
      </c>
      <c r="N73" s="28">
        <v>205</v>
      </c>
      <c r="O73" s="1" t="s">
        <v>183</v>
      </c>
    </row>
    <row r="74" spans="1:15" ht="11.4">
      <c r="A74" s="25">
        <v>12</v>
      </c>
      <c r="B74" s="26">
        <v>167</v>
      </c>
      <c r="C74" s="27" t="s">
        <v>360</v>
      </c>
      <c r="D74" s="24">
        <v>191563318.25999999</v>
      </c>
      <c r="E74" s="22">
        <v>4.4131141638613335E-2</v>
      </c>
      <c r="F74" s="24">
        <f t="shared" si="0"/>
        <v>200434664.16987792</v>
      </c>
      <c r="G74" s="24">
        <v>201336687.83000001</v>
      </c>
      <c r="H74" s="24">
        <f t="shared" si="1"/>
        <v>-902023.66012209654</v>
      </c>
      <c r="I74" s="24">
        <f t="shared" si="2"/>
        <v>-16644513.091633268</v>
      </c>
      <c r="J74" s="24">
        <f t="shared" si="3"/>
        <v>-17546536.751755364</v>
      </c>
      <c r="K74" s="24">
        <f t="shared" si="4"/>
        <v>7633833.6863361979</v>
      </c>
      <c r="L74" s="24"/>
      <c r="M74" s="23">
        <f t="shared" si="5"/>
        <v>1.164979132930428E-2</v>
      </c>
      <c r="N74" s="28">
        <v>210</v>
      </c>
      <c r="O74" s="1" t="s">
        <v>360</v>
      </c>
    </row>
    <row r="75" spans="1:15" ht="11.4">
      <c r="A75" s="25">
        <v>5</v>
      </c>
      <c r="B75" s="26">
        <v>169</v>
      </c>
      <c r="C75" s="27" t="s">
        <v>352</v>
      </c>
      <c r="D75" s="24">
        <v>16345784.029999999</v>
      </c>
      <c r="E75" s="22">
        <v>3.3251411604523044E-2</v>
      </c>
      <c r="F75" s="24">
        <f t="shared" si="0"/>
        <v>17102761.438908078</v>
      </c>
      <c r="G75" s="24">
        <v>17119525.25</v>
      </c>
      <c r="H75" s="24">
        <f t="shared" si="1"/>
        <v>-16763.811091922224</v>
      </c>
      <c r="I75" s="24">
        <f t="shared" si="2"/>
        <v>-1420249.0265442168</v>
      </c>
      <c r="J75" s="24">
        <f t="shared" si="3"/>
        <v>-1437012.837636139</v>
      </c>
      <c r="K75" s="24">
        <f t="shared" si="4"/>
        <v>651382.51879950624</v>
      </c>
      <c r="L75" s="24"/>
      <c r="M75" s="23">
        <f t="shared" si="5"/>
        <v>9.9405760347562669E-4</v>
      </c>
      <c r="N75" s="28">
        <v>214</v>
      </c>
      <c r="O75" s="1" t="s">
        <v>404</v>
      </c>
    </row>
    <row r="76" spans="1:15" ht="11.4">
      <c r="A76" s="25">
        <v>21</v>
      </c>
      <c r="B76" s="26">
        <v>170</v>
      </c>
      <c r="C76" s="27" t="s">
        <v>907</v>
      </c>
      <c r="D76" s="24">
        <v>11704129.18</v>
      </c>
      <c r="E76" s="22">
        <v>6.4994155240276977E-2</v>
      </c>
      <c r="F76" s="24">
        <f t="shared" si="0"/>
        <v>12246150.374207703</v>
      </c>
      <c r="G76" s="24">
        <v>12187428.41</v>
      </c>
      <c r="H76" s="24">
        <f t="shared" si="1"/>
        <v>58721.964207703248</v>
      </c>
      <c r="I76" s="24">
        <f t="shared" si="2"/>
        <v>-1016945.9013978395</v>
      </c>
      <c r="J76" s="24">
        <f t="shared" si="3"/>
        <v>-958223.93719013629</v>
      </c>
      <c r="K76" s="24">
        <f t="shared" si="4"/>
        <v>466411.71397045546</v>
      </c>
      <c r="L76" s="24"/>
      <c r="M76" s="23">
        <f t="shared" si="5"/>
        <v>7.1177855905147128E-4</v>
      </c>
      <c r="N76" s="28">
        <v>216</v>
      </c>
      <c r="O76" s="1" t="s">
        <v>907</v>
      </c>
    </row>
    <row r="77" spans="1:15" ht="11.4">
      <c r="A77" s="25">
        <v>10</v>
      </c>
      <c r="B77" s="26">
        <v>171</v>
      </c>
      <c r="C77" s="27" t="s">
        <v>304</v>
      </c>
      <c r="D77" s="24">
        <v>13065351.18</v>
      </c>
      <c r="E77" s="22">
        <v>2.9089860284520472E-2</v>
      </c>
      <c r="F77" s="24">
        <f t="shared" si="0"/>
        <v>13670410.910665637</v>
      </c>
      <c r="G77" s="24">
        <v>13925364.42</v>
      </c>
      <c r="H77" s="24">
        <f t="shared" si="1"/>
        <v>-254953.50933436304</v>
      </c>
      <c r="I77" s="24">
        <f t="shared" si="2"/>
        <v>-1135219.4707085784</v>
      </c>
      <c r="J77" s="24">
        <f t="shared" si="3"/>
        <v>-1390172.9800429414</v>
      </c>
      <c r="K77" s="24">
        <f t="shared" si="4"/>
        <v>520656.6625992856</v>
      </c>
      <c r="L77" s="24"/>
      <c r="M77" s="23">
        <f t="shared" si="5"/>
        <v>7.9456033792698114E-4</v>
      </c>
      <c r="N77" s="28">
        <v>218</v>
      </c>
      <c r="O77" s="1" t="s">
        <v>384</v>
      </c>
    </row>
    <row r="78" spans="1:15" ht="11.4">
      <c r="A78" s="25">
        <v>13</v>
      </c>
      <c r="B78" s="26">
        <v>172</v>
      </c>
      <c r="C78" s="27" t="s">
        <v>317</v>
      </c>
      <c r="D78" s="24">
        <v>10826824.289999999</v>
      </c>
      <c r="E78" s="22">
        <v>3.40362050402091E-2</v>
      </c>
      <c r="F78" s="24">
        <f t="shared" si="0"/>
        <v>11328217.271988837</v>
      </c>
      <c r="G78" s="24">
        <v>11306580.380000001</v>
      </c>
      <c r="H78" s="24">
        <f t="shared" si="1"/>
        <v>21636.891988836229</v>
      </c>
      <c r="I78" s="24">
        <f t="shared" si="2"/>
        <v>-940718.81961833185</v>
      </c>
      <c r="J78" s="24">
        <f t="shared" si="3"/>
        <v>-919081.92762949562</v>
      </c>
      <c r="K78" s="24">
        <f t="shared" si="4"/>
        <v>431450.95173632214</v>
      </c>
      <c r="L78" s="24"/>
      <c r="M78" s="23">
        <f t="shared" si="5"/>
        <v>6.5842586609588915E-4</v>
      </c>
      <c r="N78" s="28">
        <v>221</v>
      </c>
      <c r="O78" s="1" t="s">
        <v>317</v>
      </c>
    </row>
    <row r="79" spans="1:15" ht="11.4">
      <c r="A79" s="25">
        <v>11</v>
      </c>
      <c r="B79" s="26">
        <v>174</v>
      </c>
      <c r="C79" s="27" t="s">
        <v>99</v>
      </c>
      <c r="D79" s="24">
        <v>12658681.039999999</v>
      </c>
      <c r="E79" s="22">
        <v>7.3362305789968399E-2</v>
      </c>
      <c r="F79" s="24">
        <f t="shared" si="0"/>
        <v>13244907.773221618</v>
      </c>
      <c r="G79" s="24">
        <v>13214614.52</v>
      </c>
      <c r="H79" s="24">
        <f t="shared" si="1"/>
        <v>30293.253221618012</v>
      </c>
      <c r="I79" s="24">
        <f t="shared" si="2"/>
        <v>-1099884.8015731266</v>
      </c>
      <c r="J79" s="24">
        <f t="shared" si="3"/>
        <v>-1069591.5483515086</v>
      </c>
      <c r="K79" s="24">
        <f t="shared" si="4"/>
        <v>504450.78225560969</v>
      </c>
      <c r="L79" s="24"/>
      <c r="M79" s="23">
        <f t="shared" si="5"/>
        <v>7.6982897331139845E-4</v>
      </c>
      <c r="N79" s="28">
        <v>226</v>
      </c>
      <c r="O79" s="1" t="s">
        <v>99</v>
      </c>
    </row>
    <row r="80" spans="1:15" ht="11.4">
      <c r="A80" s="25">
        <v>12</v>
      </c>
      <c r="B80" s="26">
        <v>176</v>
      </c>
      <c r="C80" s="27" t="s">
        <v>915</v>
      </c>
      <c r="D80" s="24">
        <v>11091445.539999999</v>
      </c>
      <c r="E80" s="22">
        <v>3.8746260195412684E-2</v>
      </c>
      <c r="F80" s="24">
        <f t="shared" ref="F80:F143" si="6">SUM($F$15 * M80)</f>
        <v>11605093.199268274</v>
      </c>
      <c r="G80" s="24">
        <v>11681102.09</v>
      </c>
      <c r="H80" s="24">
        <f t="shared" ref="H80:H143" si="7">SUM(F80 - G80)</f>
        <v>-76008.890731725842</v>
      </c>
      <c r="I80" s="24">
        <f t="shared" ref="I80:I143" si="8">SUM($I$15 * M80)</f>
        <v>-963711.17483516596</v>
      </c>
      <c r="J80" s="24">
        <f t="shared" ref="J80:J143" si="9">SUM(H80 + I80)</f>
        <v>-1039720.0655668918</v>
      </c>
      <c r="K80" s="24">
        <f t="shared" ref="K80:K143" si="10">SUM($K$15 * M80)</f>
        <v>441996.15752372995</v>
      </c>
      <c r="L80" s="24"/>
      <c r="M80" s="23">
        <f t="shared" ref="M80:M143" si="11">SUM(D80/ $D$15)</f>
        <v>6.7451862525145742E-4</v>
      </c>
      <c r="N80" s="28">
        <v>232</v>
      </c>
      <c r="O80" s="1" t="s">
        <v>915</v>
      </c>
    </row>
    <row r="81" spans="1:15" ht="11.4">
      <c r="A81" s="25">
        <v>6</v>
      </c>
      <c r="B81" s="26">
        <v>177</v>
      </c>
      <c r="C81" s="27" t="s">
        <v>327</v>
      </c>
      <c r="D81" s="24">
        <v>4841773.1900000004</v>
      </c>
      <c r="E81" s="22">
        <v>1.3163962132928491E-2</v>
      </c>
      <c r="F81" s="24">
        <f t="shared" si="6"/>
        <v>5065996.9358392991</v>
      </c>
      <c r="G81" s="24">
        <v>5147258.8</v>
      </c>
      <c r="H81" s="24">
        <f t="shared" si="7"/>
        <v>-81261.864160700701</v>
      </c>
      <c r="I81" s="24">
        <f t="shared" si="8"/>
        <v>-420690.96515802841</v>
      </c>
      <c r="J81" s="24">
        <f t="shared" si="9"/>
        <v>-501952.82931872911</v>
      </c>
      <c r="K81" s="24">
        <f t="shared" si="10"/>
        <v>192945.55771505079</v>
      </c>
      <c r="L81" s="24"/>
      <c r="M81" s="23">
        <f t="shared" si="11"/>
        <v>2.9444910351136827E-4</v>
      </c>
      <c r="N81" s="28">
        <v>234</v>
      </c>
      <c r="O81" s="1" t="s">
        <v>327</v>
      </c>
    </row>
    <row r="82" spans="1:15" ht="11.4">
      <c r="A82" s="25">
        <v>10</v>
      </c>
      <c r="B82" s="26">
        <v>178</v>
      </c>
      <c r="C82" s="27" t="s">
        <v>809</v>
      </c>
      <c r="D82" s="24">
        <v>15147549.23</v>
      </c>
      <c r="E82" s="22">
        <v>4.8219695200363143E-2</v>
      </c>
      <c r="F82" s="24">
        <f t="shared" si="6"/>
        <v>15849036.081067428</v>
      </c>
      <c r="G82" s="24">
        <v>15501141.92</v>
      </c>
      <c r="H82" s="24">
        <f t="shared" si="7"/>
        <v>347894.16106742807</v>
      </c>
      <c r="I82" s="24">
        <f t="shared" si="8"/>
        <v>-1316137.0546040491</v>
      </c>
      <c r="J82" s="24">
        <f t="shared" si="9"/>
        <v>-968242.89353662101</v>
      </c>
      <c r="K82" s="24">
        <f t="shared" si="10"/>
        <v>603632.64025561232</v>
      </c>
      <c r="L82" s="24"/>
      <c r="M82" s="23">
        <f t="shared" si="11"/>
        <v>9.2118777896901382E-4</v>
      </c>
      <c r="N82" s="28">
        <v>236</v>
      </c>
      <c r="O82" s="1" t="s">
        <v>809</v>
      </c>
    </row>
    <row r="83" spans="1:15" ht="11.4">
      <c r="A83" s="25">
        <v>13</v>
      </c>
      <c r="B83" s="26">
        <v>179</v>
      </c>
      <c r="C83" s="27" t="s">
        <v>203</v>
      </c>
      <c r="D83" s="24">
        <v>372876758.14999998</v>
      </c>
      <c r="E83" s="22">
        <v>3.4885748497353007E-2</v>
      </c>
      <c r="F83" s="24">
        <f t="shared" si="6"/>
        <v>390144775.49981874</v>
      </c>
      <c r="G83" s="24">
        <v>395769233</v>
      </c>
      <c r="H83" s="24">
        <f t="shared" si="7"/>
        <v>-5624457.5001812577</v>
      </c>
      <c r="I83" s="24">
        <f t="shared" si="8"/>
        <v>-32398436.918752123</v>
      </c>
      <c r="J83" s="24">
        <f t="shared" si="9"/>
        <v>-38022894.418933377</v>
      </c>
      <c r="K83" s="24">
        <f t="shared" si="10"/>
        <v>14859207.822626622</v>
      </c>
      <c r="L83" s="24"/>
      <c r="M83" s="23">
        <f t="shared" si="11"/>
        <v>2.2676243361472448E-2</v>
      </c>
      <c r="N83" s="28">
        <v>239</v>
      </c>
      <c r="O83" s="1" t="s">
        <v>203</v>
      </c>
    </row>
    <row r="84" spans="1:15" ht="11.4">
      <c r="A84" s="25">
        <v>4</v>
      </c>
      <c r="B84" s="26">
        <v>181</v>
      </c>
      <c r="C84" s="27" t="s">
        <v>926</v>
      </c>
      <c r="D84" s="24">
        <v>4378899.22</v>
      </c>
      <c r="E84" s="22">
        <v>5.145653529337342E-2</v>
      </c>
      <c r="F84" s="24">
        <f t="shared" si="6"/>
        <v>4581687.1547568496</v>
      </c>
      <c r="G84" s="24">
        <v>4484435.49</v>
      </c>
      <c r="H84" s="24">
        <f t="shared" si="7"/>
        <v>97251.664756849408</v>
      </c>
      <c r="I84" s="24">
        <f t="shared" si="8"/>
        <v>-380472.86952562467</v>
      </c>
      <c r="J84" s="24">
        <f t="shared" si="9"/>
        <v>-283221.20476877526</v>
      </c>
      <c r="K84" s="24">
        <f t="shared" si="10"/>
        <v>174499.94434392347</v>
      </c>
      <c r="L84" s="24"/>
      <c r="M84" s="23">
        <f t="shared" si="11"/>
        <v>2.6629974166460897E-4</v>
      </c>
      <c r="N84" s="28">
        <v>245</v>
      </c>
      <c r="O84" s="1" t="s">
        <v>926</v>
      </c>
    </row>
    <row r="85" spans="1:15" ht="11.4">
      <c r="A85" s="25">
        <v>13</v>
      </c>
      <c r="B85" s="26">
        <v>182</v>
      </c>
      <c r="C85" s="27" t="s">
        <v>87</v>
      </c>
      <c r="D85" s="24">
        <v>68965264.239999995</v>
      </c>
      <c r="E85" s="22">
        <v>1.8686673009169395E-2</v>
      </c>
      <c r="F85" s="24">
        <f t="shared" si="6"/>
        <v>72159063.138434112</v>
      </c>
      <c r="G85" s="24">
        <v>72856780.400000006</v>
      </c>
      <c r="H85" s="24">
        <f t="shared" si="7"/>
        <v>-697717.26156589389</v>
      </c>
      <c r="I85" s="24">
        <f t="shared" si="8"/>
        <v>-5992239.2968399366</v>
      </c>
      <c r="J85" s="24">
        <f t="shared" si="9"/>
        <v>-6689956.5584058305</v>
      </c>
      <c r="K85" s="24">
        <f t="shared" si="10"/>
        <v>2748278.5437441454</v>
      </c>
      <c r="L85" s="24"/>
      <c r="M85" s="23">
        <f t="shared" si="11"/>
        <v>4.1940750696115572E-3</v>
      </c>
      <c r="N85" s="28">
        <v>248</v>
      </c>
      <c r="O85" s="1" t="s">
        <v>87</v>
      </c>
    </row>
    <row r="86" spans="1:15" ht="11.4">
      <c r="A86" s="25">
        <v>1</v>
      </c>
      <c r="B86" s="26">
        <v>186</v>
      </c>
      <c r="C86" s="27" t="s">
        <v>688</v>
      </c>
      <c r="D86" s="24">
        <v>138977898.34999999</v>
      </c>
      <c r="E86" s="22">
        <v>3.3729184690127985E-2</v>
      </c>
      <c r="F86" s="24">
        <f t="shared" si="6"/>
        <v>145414000.11149335</v>
      </c>
      <c r="G86" s="24">
        <v>146222774.09999999</v>
      </c>
      <c r="H86" s="24">
        <f t="shared" si="7"/>
        <v>-808773.98850664496</v>
      </c>
      <c r="I86" s="24">
        <f t="shared" si="8"/>
        <v>-12075482.245482022</v>
      </c>
      <c r="J86" s="24">
        <f t="shared" si="9"/>
        <v>-12884256.233988667</v>
      </c>
      <c r="K86" s="24">
        <f t="shared" si="10"/>
        <v>5538294.9706502846</v>
      </c>
      <c r="L86" s="24"/>
      <c r="M86" s="23">
        <f t="shared" si="11"/>
        <v>8.4518452168660056E-3</v>
      </c>
      <c r="N86" s="28">
        <v>257</v>
      </c>
      <c r="O86" s="1" t="s">
        <v>382</v>
      </c>
    </row>
    <row r="87" spans="1:15" ht="11.4">
      <c r="A87" s="25">
        <v>2</v>
      </c>
      <c r="B87" s="26">
        <v>202</v>
      </c>
      <c r="C87" s="27" t="s">
        <v>82</v>
      </c>
      <c r="D87" s="24">
        <v>101903464.06</v>
      </c>
      <c r="E87" s="22">
        <v>3.4687341660459517E-2</v>
      </c>
      <c r="F87" s="24">
        <f t="shared" si="6"/>
        <v>106622639.35567997</v>
      </c>
      <c r="G87" s="24">
        <v>107720127.16</v>
      </c>
      <c r="H87" s="24">
        <f t="shared" si="7"/>
        <v>-1097487.8043200225</v>
      </c>
      <c r="I87" s="24">
        <f t="shared" si="8"/>
        <v>-8854166.6381418947</v>
      </c>
      <c r="J87" s="24">
        <f t="shared" si="9"/>
        <v>-9951654.4424619172</v>
      </c>
      <c r="K87" s="24">
        <f t="shared" si="10"/>
        <v>4060871.9026246527</v>
      </c>
      <c r="L87" s="24"/>
      <c r="M87" s="23">
        <f t="shared" si="11"/>
        <v>6.1971890172678526E-3</v>
      </c>
      <c r="N87" s="28">
        <v>260</v>
      </c>
      <c r="O87" s="1" t="s">
        <v>1003</v>
      </c>
    </row>
    <row r="88" spans="1:15" ht="11.4">
      <c r="A88" s="25">
        <v>11</v>
      </c>
      <c r="B88" s="26">
        <v>204</v>
      </c>
      <c r="C88" s="27" t="s">
        <v>191</v>
      </c>
      <c r="D88" s="24">
        <v>6611931.5199999996</v>
      </c>
      <c r="E88" s="22">
        <v>3.0923728828252589E-2</v>
      </c>
      <c r="F88" s="24">
        <f t="shared" si="6"/>
        <v>6918131.7475755773</v>
      </c>
      <c r="G88" s="24">
        <v>6874731.46</v>
      </c>
      <c r="H88" s="24">
        <f t="shared" si="7"/>
        <v>43400.287575577386</v>
      </c>
      <c r="I88" s="24">
        <f t="shared" si="8"/>
        <v>-574496.10784176155</v>
      </c>
      <c r="J88" s="24">
        <f t="shared" si="9"/>
        <v>-531095.82026618416</v>
      </c>
      <c r="K88" s="24">
        <f t="shared" si="10"/>
        <v>263486.69477847294</v>
      </c>
      <c r="L88" s="24"/>
      <c r="M88" s="23">
        <f t="shared" si="11"/>
        <v>4.0210006378728336E-4</v>
      </c>
      <c r="N88" s="28">
        <v>261</v>
      </c>
      <c r="O88" s="1" t="s">
        <v>191</v>
      </c>
    </row>
    <row r="89" spans="1:15" ht="11.4">
      <c r="A89" s="25">
        <v>18</v>
      </c>
      <c r="B89" s="26">
        <v>205</v>
      </c>
      <c r="C89" s="27" t="s">
        <v>368</v>
      </c>
      <c r="D89" s="24">
        <v>109006040.69</v>
      </c>
      <c r="E89" s="22">
        <v>2.5205927978253648E-2</v>
      </c>
      <c r="F89" s="24">
        <f t="shared" si="6"/>
        <v>114054138.11288297</v>
      </c>
      <c r="G89" s="24">
        <v>115562146.45</v>
      </c>
      <c r="H89" s="24">
        <f t="shared" si="7"/>
        <v>-1508008.3371170312</v>
      </c>
      <c r="I89" s="24">
        <f t="shared" si="8"/>
        <v>-9471293.8145562783</v>
      </c>
      <c r="J89" s="24">
        <f t="shared" si="9"/>
        <v>-10979302.15167331</v>
      </c>
      <c r="K89" s="24">
        <f t="shared" si="10"/>
        <v>4343910.8958430104</v>
      </c>
      <c r="L89" s="24"/>
      <c r="M89" s="23">
        <f t="shared" si="11"/>
        <v>6.6291273256635615E-3</v>
      </c>
      <c r="N89" s="28">
        <v>265</v>
      </c>
      <c r="O89" s="1" t="s">
        <v>409</v>
      </c>
    </row>
    <row r="90" spans="1:15" ht="11.4">
      <c r="A90" s="25">
        <v>17</v>
      </c>
      <c r="B90" s="26">
        <v>208</v>
      </c>
      <c r="C90" s="27" t="s">
        <v>282</v>
      </c>
      <c r="D90" s="24">
        <v>29137530.329999998</v>
      </c>
      <c r="E90" s="22">
        <v>5.607649210013526E-2</v>
      </c>
      <c r="F90" s="24">
        <f t="shared" si="6"/>
        <v>30486896.758107878</v>
      </c>
      <c r="G90" s="24">
        <v>30082154.579999998</v>
      </c>
      <c r="H90" s="24">
        <f t="shared" si="7"/>
        <v>404742.17810788006</v>
      </c>
      <c r="I90" s="24">
        <f t="shared" si="8"/>
        <v>-2531695.5742920758</v>
      </c>
      <c r="J90" s="24">
        <f t="shared" si="9"/>
        <v>-2126953.3961841958</v>
      </c>
      <c r="K90" s="24">
        <f t="shared" si="10"/>
        <v>1161135.9762932344</v>
      </c>
      <c r="L90" s="24"/>
      <c r="M90" s="23">
        <f t="shared" si="11"/>
        <v>1.7719788489728495E-3</v>
      </c>
      <c r="N90" s="28">
        <v>269</v>
      </c>
      <c r="O90" s="1" t="s">
        <v>282</v>
      </c>
    </row>
    <row r="91" spans="1:15" ht="11.4">
      <c r="A91" s="25">
        <v>6</v>
      </c>
      <c r="B91" s="26">
        <v>211</v>
      </c>
      <c r="C91" s="27" t="s">
        <v>192</v>
      </c>
      <c r="D91" s="24">
        <v>96089197.989999995</v>
      </c>
      <c r="E91" s="22">
        <v>5.2826996360549806E-2</v>
      </c>
      <c r="F91" s="24">
        <f t="shared" si="6"/>
        <v>100539113.14763501</v>
      </c>
      <c r="G91" s="24">
        <v>99851095.870000005</v>
      </c>
      <c r="H91" s="24">
        <f t="shared" si="7"/>
        <v>688017.2776350081</v>
      </c>
      <c r="I91" s="24">
        <f t="shared" si="8"/>
        <v>-8348977.9172563804</v>
      </c>
      <c r="J91" s="24">
        <f t="shared" si="9"/>
        <v>-7660960.6396213723</v>
      </c>
      <c r="K91" s="24">
        <f t="shared" si="10"/>
        <v>3829172.3236570042</v>
      </c>
      <c r="L91" s="24"/>
      <c r="M91" s="23">
        <f t="shared" si="11"/>
        <v>5.8435984287157133E-3</v>
      </c>
      <c r="N91" s="28">
        <v>1862</v>
      </c>
      <c r="O91" s="1" t="s">
        <v>192</v>
      </c>
    </row>
    <row r="92" spans="1:15" ht="11.4">
      <c r="A92" s="25">
        <v>10</v>
      </c>
      <c r="B92" s="26">
        <v>213</v>
      </c>
      <c r="C92" s="27" t="s">
        <v>79</v>
      </c>
      <c r="D92" s="24">
        <v>12157762.210000001</v>
      </c>
      <c r="E92" s="22">
        <v>3.3057945978890522E-2</v>
      </c>
      <c r="F92" s="24">
        <f t="shared" si="6"/>
        <v>12720791.265012318</v>
      </c>
      <c r="G92" s="24">
        <v>12681539.130000001</v>
      </c>
      <c r="H92" s="24">
        <f t="shared" si="7"/>
        <v>39252.135012317449</v>
      </c>
      <c r="I92" s="24">
        <f t="shared" si="8"/>
        <v>-1056361.0721894854</v>
      </c>
      <c r="J92" s="24">
        <f t="shared" si="9"/>
        <v>-1017108.937177168</v>
      </c>
      <c r="K92" s="24">
        <f t="shared" si="10"/>
        <v>484489.07417231135</v>
      </c>
      <c r="L92" s="24"/>
      <c r="M92" s="23">
        <f t="shared" si="11"/>
        <v>7.3936593949352092E-4</v>
      </c>
      <c r="N92" s="28">
        <v>284</v>
      </c>
      <c r="O92" s="1" t="s">
        <v>79</v>
      </c>
    </row>
    <row r="93" spans="1:15" ht="11.4">
      <c r="A93" s="25">
        <v>4</v>
      </c>
      <c r="B93" s="26">
        <v>214</v>
      </c>
      <c r="C93" s="27" t="s">
        <v>802</v>
      </c>
      <c r="D93" s="24">
        <v>30882604.82</v>
      </c>
      <c r="E93" s="22">
        <v>3.4191755611647383E-2</v>
      </c>
      <c r="F93" s="24">
        <f t="shared" si="6"/>
        <v>32312786.090844531</v>
      </c>
      <c r="G93" s="24">
        <v>32264847.670000002</v>
      </c>
      <c r="H93" s="24">
        <f t="shared" si="7"/>
        <v>47938.420844528824</v>
      </c>
      <c r="I93" s="24">
        <f t="shared" si="8"/>
        <v>-2683321.2375897723</v>
      </c>
      <c r="J93" s="24">
        <f t="shared" si="9"/>
        <v>-2635382.8167452435</v>
      </c>
      <c r="K93" s="24">
        <f t="shared" si="10"/>
        <v>1230677.5176902525</v>
      </c>
      <c r="L93" s="24"/>
      <c r="M93" s="23">
        <f t="shared" si="11"/>
        <v>1.8781043527866823E-3</v>
      </c>
      <c r="N93" s="28">
        <v>287</v>
      </c>
      <c r="O93" s="1" t="s">
        <v>802</v>
      </c>
    </row>
    <row r="94" spans="1:15" ht="11.4">
      <c r="A94" s="25">
        <v>13</v>
      </c>
      <c r="B94" s="26">
        <v>216</v>
      </c>
      <c r="C94" s="27" t="s">
        <v>127</v>
      </c>
      <c r="D94" s="24">
        <v>2959159.04</v>
      </c>
      <c r="E94" s="22">
        <v>8.8080195538555832E-3</v>
      </c>
      <c r="F94" s="24">
        <f t="shared" si="6"/>
        <v>3096198.4465243323</v>
      </c>
      <c r="G94" s="24">
        <v>3172523.2</v>
      </c>
      <c r="H94" s="24">
        <f t="shared" si="7"/>
        <v>-76324.753475667909</v>
      </c>
      <c r="I94" s="24">
        <f t="shared" si="8"/>
        <v>-257114.78496449455</v>
      </c>
      <c r="J94" s="24">
        <f t="shared" si="9"/>
        <v>-333439.53844016243</v>
      </c>
      <c r="K94" s="24">
        <f t="shared" si="10"/>
        <v>117923.03541181248</v>
      </c>
      <c r="L94" s="24"/>
      <c r="M94" s="23">
        <f t="shared" si="11"/>
        <v>1.7995921995585281E-4</v>
      </c>
      <c r="N94" s="28">
        <v>289</v>
      </c>
      <c r="O94" s="1" t="s">
        <v>127</v>
      </c>
    </row>
    <row r="95" spans="1:15" ht="11.4">
      <c r="A95" s="25">
        <v>16</v>
      </c>
      <c r="B95" s="26">
        <v>217</v>
      </c>
      <c r="C95" s="27" t="s">
        <v>335</v>
      </c>
      <c r="D95" s="24">
        <v>13902754.720000001</v>
      </c>
      <c r="E95" s="22">
        <v>3.356806621178085E-2</v>
      </c>
      <c r="F95" s="24">
        <f t="shared" si="6"/>
        <v>14546594.821234358</v>
      </c>
      <c r="G95" s="24">
        <v>14498845.390000001</v>
      </c>
      <c r="H95" s="24">
        <f t="shared" si="7"/>
        <v>47749.431234357879</v>
      </c>
      <c r="I95" s="24">
        <f t="shared" si="8"/>
        <v>-1207979.6124262763</v>
      </c>
      <c r="J95" s="24">
        <f t="shared" si="9"/>
        <v>-1160230.1811919184</v>
      </c>
      <c r="K95" s="24">
        <f t="shared" si="10"/>
        <v>554027.34865115711</v>
      </c>
      <c r="L95" s="24"/>
      <c r="M95" s="23">
        <f t="shared" si="11"/>
        <v>8.4548645775008805E-4</v>
      </c>
      <c r="N95" s="28">
        <v>293</v>
      </c>
      <c r="O95" s="1" t="s">
        <v>335</v>
      </c>
    </row>
    <row r="96" spans="1:15" ht="11.4">
      <c r="A96" s="25">
        <v>14</v>
      </c>
      <c r="B96" s="26">
        <v>218</v>
      </c>
      <c r="C96" s="27" t="s">
        <v>237</v>
      </c>
      <c r="D96" s="24">
        <v>3309058.39</v>
      </c>
      <c r="E96" s="22">
        <v>6.2359000536547686E-2</v>
      </c>
      <c r="F96" s="24">
        <f t="shared" si="6"/>
        <v>3462301.7242683615</v>
      </c>
      <c r="G96" s="24">
        <v>3372447.67</v>
      </c>
      <c r="H96" s="24">
        <f t="shared" si="7"/>
        <v>89854.054268361535</v>
      </c>
      <c r="I96" s="24">
        <f t="shared" si="8"/>
        <v>-287516.76570239582</v>
      </c>
      <c r="J96" s="24">
        <f t="shared" si="9"/>
        <v>-197662.71143403428</v>
      </c>
      <c r="K96" s="24">
        <f t="shared" si="10"/>
        <v>131866.58926710652</v>
      </c>
      <c r="L96" s="24"/>
      <c r="M96" s="23">
        <f t="shared" si="11"/>
        <v>2.012381080581496E-4</v>
      </c>
      <c r="N96" s="28">
        <v>299</v>
      </c>
      <c r="O96" s="1" t="s">
        <v>1010</v>
      </c>
    </row>
    <row r="97" spans="1:15" ht="11.4">
      <c r="A97" s="25">
        <v>1</v>
      </c>
      <c r="B97" s="26">
        <v>223</v>
      </c>
      <c r="C97" s="27" t="s">
        <v>923</v>
      </c>
      <c r="D97" s="24">
        <v>4012224.24</v>
      </c>
      <c r="E97" s="22">
        <v>2.7501776029239908E-2</v>
      </c>
      <c r="F97" s="24">
        <f t="shared" si="6"/>
        <v>4198031.3633278972</v>
      </c>
      <c r="G97" s="24">
        <v>4218954.68</v>
      </c>
      <c r="H97" s="24">
        <f t="shared" si="7"/>
        <v>-20923.316672102548</v>
      </c>
      <c r="I97" s="24">
        <f t="shared" si="8"/>
        <v>-348613.29139542719</v>
      </c>
      <c r="J97" s="24">
        <f t="shared" si="9"/>
        <v>-369536.60806752974</v>
      </c>
      <c r="K97" s="24">
        <f t="shared" si="10"/>
        <v>159887.87852837151</v>
      </c>
      <c r="L97" s="24"/>
      <c r="M97" s="23">
        <f t="shared" si="11"/>
        <v>2.4400065517207363E-4</v>
      </c>
      <c r="N97" s="28">
        <v>304</v>
      </c>
      <c r="O97" s="1" t="s">
        <v>399</v>
      </c>
    </row>
    <row r="98" spans="1:15" ht="11.4">
      <c r="A98" s="25">
        <v>1</v>
      </c>
      <c r="B98" s="26">
        <v>224</v>
      </c>
      <c r="C98" s="27" t="s">
        <v>201</v>
      </c>
      <c r="D98" s="24">
        <v>26755318.690000001</v>
      </c>
      <c r="E98" s="22">
        <v>4.1427101810797222E-2</v>
      </c>
      <c r="F98" s="24">
        <f t="shared" si="6"/>
        <v>27994364.292174526</v>
      </c>
      <c r="G98" s="24">
        <v>28269188.300000001</v>
      </c>
      <c r="H98" s="24">
        <f t="shared" si="7"/>
        <v>-274824.00782547519</v>
      </c>
      <c r="I98" s="24">
        <f t="shared" si="8"/>
        <v>-2324710.4730254281</v>
      </c>
      <c r="J98" s="24">
        <f t="shared" si="9"/>
        <v>-2599534.4808509033</v>
      </c>
      <c r="K98" s="24">
        <f t="shared" si="10"/>
        <v>1066204.4015502452</v>
      </c>
      <c r="L98" s="24"/>
      <c r="M98" s="23">
        <f t="shared" si="11"/>
        <v>1.6271062879819565E-3</v>
      </c>
      <c r="N98" s="28">
        <v>307</v>
      </c>
      <c r="O98" s="1" t="s">
        <v>990</v>
      </c>
    </row>
    <row r="99" spans="1:15" ht="11.4">
      <c r="A99" s="25">
        <v>13</v>
      </c>
      <c r="B99" s="26">
        <v>226</v>
      </c>
      <c r="C99" s="27" t="s">
        <v>281</v>
      </c>
      <c r="D99" s="24">
        <v>8931973.0600000005</v>
      </c>
      <c r="E99" s="22">
        <v>1.9951083286267317E-2</v>
      </c>
      <c r="F99" s="24">
        <f t="shared" si="6"/>
        <v>9345615.0003918651</v>
      </c>
      <c r="G99" s="24">
        <v>9412398.1899999995</v>
      </c>
      <c r="H99" s="24">
        <f t="shared" si="7"/>
        <v>-66783.189608134329</v>
      </c>
      <c r="I99" s="24">
        <f t="shared" si="8"/>
        <v>-776079.38660524262</v>
      </c>
      <c r="J99" s="24">
        <f t="shared" si="9"/>
        <v>-842862.57621337695</v>
      </c>
      <c r="K99" s="24">
        <f t="shared" si="10"/>
        <v>355940.77953030035</v>
      </c>
      <c r="L99" s="24"/>
      <c r="M99" s="23">
        <f t="shared" si="11"/>
        <v>5.4319179294408317E-4</v>
      </c>
      <c r="N99" s="28">
        <v>311</v>
      </c>
      <c r="O99" s="1" t="s">
        <v>281</v>
      </c>
    </row>
    <row r="100" spans="1:15" ht="11.4">
      <c r="A100" s="25">
        <v>4</v>
      </c>
      <c r="B100" s="26">
        <v>230</v>
      </c>
      <c r="C100" s="27" t="s">
        <v>81</v>
      </c>
      <c r="D100" s="24">
        <v>5076089.28</v>
      </c>
      <c r="E100" s="22">
        <v>4.2086347620120208E-2</v>
      </c>
      <c r="F100" s="24">
        <f t="shared" si="6"/>
        <v>5311164.2634641286</v>
      </c>
      <c r="G100" s="24">
        <v>5244167.13</v>
      </c>
      <c r="H100" s="24">
        <f t="shared" si="7"/>
        <v>66997.13346412871</v>
      </c>
      <c r="I100" s="24">
        <f t="shared" si="8"/>
        <v>-441050.17204069439</v>
      </c>
      <c r="J100" s="24">
        <f t="shared" si="9"/>
        <v>-374053.03857656568</v>
      </c>
      <c r="K100" s="24">
        <f t="shared" si="10"/>
        <v>202283.09726771622</v>
      </c>
      <c r="L100" s="24"/>
      <c r="M100" s="23">
        <f t="shared" si="11"/>
        <v>3.0869887522336974E-4</v>
      </c>
      <c r="N100" s="28">
        <v>316</v>
      </c>
      <c r="O100" s="1" t="s">
        <v>81</v>
      </c>
    </row>
    <row r="101" spans="1:15" ht="11.4">
      <c r="A101" s="25">
        <v>15</v>
      </c>
      <c r="B101" s="26">
        <v>231</v>
      </c>
      <c r="C101" s="27" t="s">
        <v>337</v>
      </c>
      <c r="D101" s="24">
        <v>4553597.7300000004</v>
      </c>
      <c r="E101" s="22">
        <v>2.2581303367091975E-3</v>
      </c>
      <c r="F101" s="24">
        <f t="shared" si="6"/>
        <v>4764475.9971139394</v>
      </c>
      <c r="G101" s="24">
        <v>4900409.28</v>
      </c>
      <c r="H101" s="24">
        <f t="shared" si="7"/>
        <v>-135933.28288606089</v>
      </c>
      <c r="I101" s="24">
        <f t="shared" si="8"/>
        <v>-395652.03672316327</v>
      </c>
      <c r="J101" s="24">
        <f t="shared" si="9"/>
        <v>-531585.3196092241</v>
      </c>
      <c r="K101" s="24">
        <f t="shared" si="10"/>
        <v>181461.71229983601</v>
      </c>
      <c r="L101" s="24"/>
      <c r="M101" s="23">
        <f t="shared" si="11"/>
        <v>2.769239112891824E-4</v>
      </c>
      <c r="N101" s="28">
        <v>320</v>
      </c>
      <c r="O101" s="1" t="s">
        <v>402</v>
      </c>
    </row>
    <row r="102" spans="1:15" ht="11.4">
      <c r="A102" s="25">
        <v>14</v>
      </c>
      <c r="B102" s="26">
        <v>232</v>
      </c>
      <c r="C102" s="27" t="s">
        <v>78</v>
      </c>
      <c r="D102" s="24">
        <v>34806377.68</v>
      </c>
      <c r="E102" s="22">
        <v>3.2339923141806851E-2</v>
      </c>
      <c r="F102" s="24">
        <f t="shared" si="6"/>
        <v>36418269.868305281</v>
      </c>
      <c r="G102" s="24">
        <v>36403261.049999997</v>
      </c>
      <c r="H102" s="24">
        <f t="shared" si="7"/>
        <v>15008.818305283785</v>
      </c>
      <c r="I102" s="24">
        <f t="shared" si="8"/>
        <v>-3024249.1841824702</v>
      </c>
      <c r="J102" s="24">
        <f t="shared" si="9"/>
        <v>-3009240.3658771864</v>
      </c>
      <c r="K102" s="24">
        <f t="shared" si="10"/>
        <v>1387040.5923554413</v>
      </c>
      <c r="L102" s="24"/>
      <c r="M102" s="23">
        <f t="shared" si="11"/>
        <v>2.1167258981732882E-3</v>
      </c>
      <c r="N102" s="28">
        <v>322</v>
      </c>
      <c r="O102" s="1" t="s">
        <v>78</v>
      </c>
    </row>
    <row r="103" spans="1:15" ht="11.4">
      <c r="A103" s="25">
        <v>14</v>
      </c>
      <c r="B103" s="26">
        <v>233</v>
      </c>
      <c r="C103" s="27" t="s">
        <v>675</v>
      </c>
      <c r="D103" s="24">
        <v>42203425.850000001</v>
      </c>
      <c r="E103" s="22">
        <v>3.3907517101511617E-2</v>
      </c>
      <c r="F103" s="24">
        <f t="shared" si="6"/>
        <v>44157877.217297137</v>
      </c>
      <c r="G103" s="24">
        <v>43827818.950000003</v>
      </c>
      <c r="H103" s="24">
        <f t="shared" si="7"/>
        <v>330058.2672971338</v>
      </c>
      <c r="I103" s="24">
        <f t="shared" si="8"/>
        <v>-3666962.3414994758</v>
      </c>
      <c r="J103" s="24">
        <f t="shared" si="9"/>
        <v>-3336904.074202342</v>
      </c>
      <c r="K103" s="24">
        <f t="shared" si="10"/>
        <v>1681814.3309422641</v>
      </c>
      <c r="L103" s="24"/>
      <c r="M103" s="23">
        <f t="shared" si="11"/>
        <v>2.5665722905622115E-3</v>
      </c>
      <c r="N103" s="28">
        <v>324</v>
      </c>
      <c r="O103" s="1" t="s">
        <v>675</v>
      </c>
    </row>
    <row r="104" spans="1:15" ht="11.4">
      <c r="A104" s="25">
        <v>1</v>
      </c>
      <c r="B104" s="26">
        <v>235</v>
      </c>
      <c r="C104" s="27" t="s">
        <v>226</v>
      </c>
      <c r="D104" s="24">
        <v>48744989.659999996</v>
      </c>
      <c r="E104" s="22">
        <v>5.758386231476683E-2</v>
      </c>
      <c r="F104" s="24">
        <f t="shared" si="6"/>
        <v>51002382.508355021</v>
      </c>
      <c r="G104" s="24">
        <v>50584701.549999997</v>
      </c>
      <c r="H104" s="24">
        <f t="shared" si="7"/>
        <v>417680.95835502446</v>
      </c>
      <c r="I104" s="24">
        <f t="shared" si="8"/>
        <v>-4235344.3546337439</v>
      </c>
      <c r="J104" s="24">
        <f t="shared" si="9"/>
        <v>-3817663.3962787194</v>
      </c>
      <c r="K104" s="24">
        <f t="shared" si="10"/>
        <v>1942496.8594538982</v>
      </c>
      <c r="L104" s="24"/>
      <c r="M104" s="23">
        <f t="shared" si="11"/>
        <v>2.964392990506421E-3</v>
      </c>
      <c r="N104" s="28">
        <v>327</v>
      </c>
      <c r="O104" s="1" t="s">
        <v>1009</v>
      </c>
    </row>
    <row r="105" spans="1:15" ht="11.4">
      <c r="A105" s="25">
        <v>16</v>
      </c>
      <c r="B105" s="26">
        <v>236</v>
      </c>
      <c r="C105" s="27" t="s">
        <v>815</v>
      </c>
      <c r="D105" s="24">
        <v>11011379.439999999</v>
      </c>
      <c r="E105" s="22">
        <v>2.4813805468133353E-2</v>
      </c>
      <c r="F105" s="24">
        <f t="shared" si="6"/>
        <v>11521319.2178471</v>
      </c>
      <c r="G105" s="24">
        <v>11705529.83</v>
      </c>
      <c r="H105" s="24">
        <f t="shared" si="7"/>
        <v>-184210.61215290055</v>
      </c>
      <c r="I105" s="24">
        <f t="shared" si="8"/>
        <v>-956754.40846804099</v>
      </c>
      <c r="J105" s="24">
        <f t="shared" si="9"/>
        <v>-1140965.0206209417</v>
      </c>
      <c r="K105" s="24">
        <f t="shared" si="10"/>
        <v>438805.5086204572</v>
      </c>
      <c r="L105" s="24"/>
      <c r="M105" s="23">
        <f t="shared" si="11"/>
        <v>6.6964946049682928E-4</v>
      </c>
      <c r="N105" s="28">
        <v>330</v>
      </c>
      <c r="O105" s="1" t="s">
        <v>1018</v>
      </c>
    </row>
    <row r="106" spans="1:15" ht="11.4">
      <c r="A106" s="25">
        <v>11</v>
      </c>
      <c r="B106" s="26">
        <v>239</v>
      </c>
      <c r="C106" s="27" t="s">
        <v>118</v>
      </c>
      <c r="D106" s="24">
        <v>5408682.3300000001</v>
      </c>
      <c r="E106" s="22">
        <v>2.503332406788266E-2</v>
      </c>
      <c r="F106" s="24">
        <f t="shared" si="6"/>
        <v>5659159.7820607871</v>
      </c>
      <c r="G106" s="24">
        <v>5696009.3200000003</v>
      </c>
      <c r="H106" s="24">
        <f t="shared" si="7"/>
        <v>-36849.537939213216</v>
      </c>
      <c r="I106" s="24">
        <f t="shared" si="8"/>
        <v>-469948.4466435475</v>
      </c>
      <c r="J106" s="24">
        <f t="shared" si="9"/>
        <v>-506797.98458276072</v>
      </c>
      <c r="K106" s="24">
        <f t="shared" si="10"/>
        <v>215536.99186503826</v>
      </c>
      <c r="L106" s="24"/>
      <c r="M106" s="23">
        <f t="shared" si="11"/>
        <v>3.2892529260468694E-4</v>
      </c>
      <c r="N106" s="28">
        <v>334</v>
      </c>
      <c r="O106" s="1" t="s">
        <v>118</v>
      </c>
    </row>
    <row r="107" spans="1:15" ht="11.4">
      <c r="A107" s="25">
        <v>19</v>
      </c>
      <c r="B107" s="26">
        <v>240</v>
      </c>
      <c r="C107" s="27" t="s">
        <v>729</v>
      </c>
      <c r="D107" s="24">
        <v>69297119.159999996</v>
      </c>
      <c r="E107" s="22">
        <v>3.5266334938554092E-2</v>
      </c>
      <c r="F107" s="24">
        <f t="shared" si="6"/>
        <v>72506286.344043046</v>
      </c>
      <c r="G107" s="24">
        <v>72715263.170000002</v>
      </c>
      <c r="H107" s="24">
        <f t="shared" si="7"/>
        <v>-208976.82595695555</v>
      </c>
      <c r="I107" s="24">
        <f t="shared" si="8"/>
        <v>-6021073.436959425</v>
      </c>
      <c r="J107" s="24">
        <f t="shared" si="9"/>
        <v>-6230050.2629163805</v>
      </c>
      <c r="K107" s="24">
        <f t="shared" si="10"/>
        <v>2761503.0237243576</v>
      </c>
      <c r="L107" s="24"/>
      <c r="M107" s="23">
        <f t="shared" si="11"/>
        <v>4.2142565981250473E-3</v>
      </c>
      <c r="N107" s="28">
        <v>339</v>
      </c>
      <c r="O107" s="1" t="s">
        <v>729</v>
      </c>
    </row>
    <row r="108" spans="1:15" ht="11.4">
      <c r="A108" s="25">
        <v>19</v>
      </c>
      <c r="B108" s="26">
        <v>320</v>
      </c>
      <c r="C108" s="27" t="s">
        <v>700</v>
      </c>
      <c r="D108" s="24">
        <v>22000000.879999999</v>
      </c>
      <c r="E108" s="22">
        <v>5.1023963734293437E-2</v>
      </c>
      <c r="F108" s="24">
        <f t="shared" si="6"/>
        <v>23018826.506935548</v>
      </c>
      <c r="G108" s="24">
        <v>23089582.91</v>
      </c>
      <c r="H108" s="24">
        <f t="shared" si="7"/>
        <v>-70756.403064452112</v>
      </c>
      <c r="I108" s="24">
        <f t="shared" si="8"/>
        <v>-1911531.4246441755</v>
      </c>
      <c r="J108" s="24">
        <f t="shared" si="9"/>
        <v>-1982287.8277086276</v>
      </c>
      <c r="K108" s="24">
        <f t="shared" si="10"/>
        <v>876704.10672896635</v>
      </c>
      <c r="L108" s="24"/>
      <c r="M108" s="23">
        <f t="shared" si="11"/>
        <v>1.3379149088900864E-3</v>
      </c>
      <c r="N108" s="28">
        <v>336</v>
      </c>
      <c r="O108" s="1" t="s">
        <v>700</v>
      </c>
    </row>
    <row r="109" spans="1:15" ht="11.4">
      <c r="A109" s="25">
        <v>19</v>
      </c>
      <c r="B109" s="26">
        <v>241</v>
      </c>
      <c r="C109" s="27" t="s">
        <v>110</v>
      </c>
      <c r="D109" s="24">
        <v>27207742.010000002</v>
      </c>
      <c r="E109" s="22">
        <v>2.7805383184156197E-2</v>
      </c>
      <c r="F109" s="24">
        <f t="shared" si="6"/>
        <v>28467739.451001871</v>
      </c>
      <c r="G109" s="24">
        <v>28355622.91</v>
      </c>
      <c r="H109" s="24">
        <f t="shared" si="7"/>
        <v>112116.54100187123</v>
      </c>
      <c r="I109" s="24">
        <f t="shared" si="8"/>
        <v>-2364020.5347903823</v>
      </c>
      <c r="J109" s="24">
        <f t="shared" si="9"/>
        <v>-2251903.993788511</v>
      </c>
      <c r="K109" s="24">
        <f t="shared" si="10"/>
        <v>1084233.5545847134</v>
      </c>
      <c r="L109" s="24"/>
      <c r="M109" s="23">
        <f t="shared" si="11"/>
        <v>1.6546201007431108E-3</v>
      </c>
      <c r="N109" s="28">
        <v>342</v>
      </c>
      <c r="O109" s="1" t="s">
        <v>110</v>
      </c>
    </row>
    <row r="110" spans="1:15" ht="11.4">
      <c r="A110" s="25">
        <v>2</v>
      </c>
      <c r="B110" s="26">
        <v>322</v>
      </c>
      <c r="C110" s="27" t="s">
        <v>1177</v>
      </c>
      <c r="D110" s="24">
        <v>17786786.140000001</v>
      </c>
      <c r="E110" s="22">
        <v>6.7881011201140131E-4</v>
      </c>
      <c r="F110" s="24">
        <f t="shared" si="6"/>
        <v>18610496.722517669</v>
      </c>
      <c r="G110" s="24">
        <v>19062441.82</v>
      </c>
      <c r="H110" s="24">
        <f t="shared" si="7"/>
        <v>-451945.0974823311</v>
      </c>
      <c r="I110" s="24">
        <f t="shared" si="8"/>
        <v>-1545454.5131834322</v>
      </c>
      <c r="J110" s="24">
        <f t="shared" si="9"/>
        <v>-1997399.6106657633</v>
      </c>
      <c r="K110" s="24">
        <f t="shared" si="10"/>
        <v>708806.71957717941</v>
      </c>
      <c r="L110" s="24"/>
      <c r="M110" s="23">
        <f t="shared" si="11"/>
        <v>1.081691154820788E-3</v>
      </c>
      <c r="N110" s="28">
        <v>2102</v>
      </c>
      <c r="O110" s="1" t="s">
        <v>1181</v>
      </c>
    </row>
    <row r="111" spans="1:15" ht="11.4">
      <c r="A111" s="25">
        <v>17</v>
      </c>
      <c r="B111" s="26">
        <v>244</v>
      </c>
      <c r="C111" s="27" t="s">
        <v>90</v>
      </c>
      <c r="D111" s="24">
        <v>48537994.969999999</v>
      </c>
      <c r="E111" s="22">
        <v>3.9004431176688337E-2</v>
      </c>
      <c r="F111" s="24">
        <f t="shared" si="6"/>
        <v>50785801.841701575</v>
      </c>
      <c r="G111" s="24">
        <v>51534447.829999998</v>
      </c>
      <c r="H111" s="24">
        <f t="shared" si="7"/>
        <v>-748645.98829842359</v>
      </c>
      <c r="I111" s="24">
        <f t="shared" si="8"/>
        <v>-4217359.0437772712</v>
      </c>
      <c r="J111" s="24">
        <f t="shared" si="9"/>
        <v>-4966005.0320756948</v>
      </c>
      <c r="K111" s="24">
        <f t="shared" si="10"/>
        <v>1934248.0827477546</v>
      </c>
      <c r="L111" s="24"/>
      <c r="M111" s="23">
        <f t="shared" si="11"/>
        <v>2.9518047509275837E-3</v>
      </c>
      <c r="N111" s="28">
        <v>347</v>
      </c>
      <c r="O111" s="1" t="s">
        <v>90</v>
      </c>
    </row>
    <row r="112" spans="1:15" ht="11.4">
      <c r="A112" s="25">
        <v>1</v>
      </c>
      <c r="B112" s="26">
        <v>245</v>
      </c>
      <c r="C112" s="27" t="s">
        <v>732</v>
      </c>
      <c r="D112" s="24">
        <v>121704018.63</v>
      </c>
      <c r="E112" s="22">
        <v>4.1109059171922625E-2</v>
      </c>
      <c r="F112" s="24">
        <f t="shared" si="6"/>
        <v>127340162.63552175</v>
      </c>
      <c r="G112" s="24">
        <v>128921294.91</v>
      </c>
      <c r="H112" s="24">
        <f t="shared" si="7"/>
        <v>-1581132.2744782418</v>
      </c>
      <c r="I112" s="24">
        <f t="shared" si="8"/>
        <v>-10574593.036867423</v>
      </c>
      <c r="J112" s="24">
        <f t="shared" si="9"/>
        <v>-12155725.311345665</v>
      </c>
      <c r="K112" s="24">
        <f t="shared" si="10"/>
        <v>4849927.6668365123</v>
      </c>
      <c r="L112" s="24"/>
      <c r="M112" s="23">
        <f t="shared" si="11"/>
        <v>7.4013461128967836E-3</v>
      </c>
      <c r="N112" s="28">
        <v>348</v>
      </c>
      <c r="O112" s="1" t="s">
        <v>994</v>
      </c>
    </row>
    <row r="113" spans="1:15" ht="11.4">
      <c r="A113" s="25">
        <v>10</v>
      </c>
      <c r="B113" s="26">
        <v>246</v>
      </c>
      <c r="C113" s="27" t="s">
        <v>273</v>
      </c>
      <c r="D113" s="24">
        <v>14015541.93</v>
      </c>
      <c r="E113" s="22">
        <v>5.6568015688768708E-2</v>
      </c>
      <c r="F113" s="24">
        <f t="shared" si="6"/>
        <v>14664605.235568091</v>
      </c>
      <c r="G113" s="24">
        <v>14567904.51</v>
      </c>
      <c r="H113" s="24">
        <f t="shared" si="7"/>
        <v>96700.725568091497</v>
      </c>
      <c r="I113" s="24">
        <f t="shared" si="8"/>
        <v>-1217779.4436803258</v>
      </c>
      <c r="J113" s="24">
        <f t="shared" si="9"/>
        <v>-1121078.7181122343</v>
      </c>
      <c r="K113" s="24">
        <f t="shared" si="10"/>
        <v>558521.93984380527</v>
      </c>
      <c r="L113" s="24"/>
      <c r="M113" s="23">
        <f t="shared" si="11"/>
        <v>8.5234553428441208E-4</v>
      </c>
      <c r="N113" s="28">
        <v>350</v>
      </c>
      <c r="O113" s="1" t="s">
        <v>273</v>
      </c>
    </row>
    <row r="114" spans="1:15" ht="11.4">
      <c r="A114" s="25">
        <v>12</v>
      </c>
      <c r="B114" s="26">
        <v>248</v>
      </c>
      <c r="C114" s="27" t="s">
        <v>204</v>
      </c>
      <c r="D114" s="24">
        <v>5518439.75</v>
      </c>
      <c r="E114" s="22">
        <v>1.7117251917610897E-2</v>
      </c>
      <c r="F114" s="24">
        <f t="shared" si="6"/>
        <v>5774000.0960503044</v>
      </c>
      <c r="G114" s="24">
        <v>5768386.1299999999</v>
      </c>
      <c r="H114" s="24">
        <f t="shared" si="7"/>
        <v>5613.9660503044724</v>
      </c>
      <c r="I114" s="24">
        <f t="shared" si="8"/>
        <v>-479485.02614471479</v>
      </c>
      <c r="J114" s="24">
        <f t="shared" si="9"/>
        <v>-473871.06009441032</v>
      </c>
      <c r="K114" s="24">
        <f t="shared" si="10"/>
        <v>219910.84536544667</v>
      </c>
      <c r="L114" s="24"/>
      <c r="M114" s="23">
        <f t="shared" si="11"/>
        <v>3.3560011454584457E-4</v>
      </c>
      <c r="N114" s="28">
        <v>358</v>
      </c>
      <c r="O114" s="1" t="s">
        <v>204</v>
      </c>
    </row>
    <row r="115" spans="1:15" ht="11.4">
      <c r="A115" s="25">
        <v>13</v>
      </c>
      <c r="B115" s="26">
        <v>249</v>
      </c>
      <c r="C115" s="27" t="s">
        <v>233</v>
      </c>
      <c r="D115" s="24">
        <v>27153429.890000001</v>
      </c>
      <c r="E115" s="22">
        <v>2.5149487009507854E-2</v>
      </c>
      <c r="F115" s="24">
        <f t="shared" si="6"/>
        <v>28410912.122933879</v>
      </c>
      <c r="G115" s="24">
        <v>28585001.800000001</v>
      </c>
      <c r="H115" s="24">
        <f t="shared" si="7"/>
        <v>-174089.67706612125</v>
      </c>
      <c r="I115" s="24">
        <f t="shared" si="8"/>
        <v>-2359301.4747919156</v>
      </c>
      <c r="J115" s="24">
        <f t="shared" si="9"/>
        <v>-2533391.1518580369</v>
      </c>
      <c r="K115" s="24">
        <f t="shared" si="10"/>
        <v>1082069.206550871</v>
      </c>
      <c r="L115" s="24"/>
      <c r="M115" s="23">
        <f t="shared" si="11"/>
        <v>1.6513171465533459E-3</v>
      </c>
      <c r="N115" s="28">
        <v>360</v>
      </c>
      <c r="O115" s="1" t="s">
        <v>233</v>
      </c>
    </row>
    <row r="116" spans="1:15" ht="11.4">
      <c r="A116" s="25">
        <v>6</v>
      </c>
      <c r="B116" s="26">
        <v>250</v>
      </c>
      <c r="C116" s="27" t="s">
        <v>279</v>
      </c>
      <c r="D116" s="24">
        <v>4634822.9000000004</v>
      </c>
      <c r="E116" s="22">
        <v>1.9446416188781922E-2</v>
      </c>
      <c r="F116" s="24">
        <f t="shared" si="6"/>
        <v>4849462.7253611227</v>
      </c>
      <c r="G116" s="24">
        <v>4880368.2300000004</v>
      </c>
      <c r="H116" s="24">
        <f t="shared" si="7"/>
        <v>-30905.504638877697</v>
      </c>
      <c r="I116" s="24">
        <f t="shared" si="8"/>
        <v>-402709.51211936725</v>
      </c>
      <c r="J116" s="24">
        <f t="shared" si="9"/>
        <v>-433615.01675824495</v>
      </c>
      <c r="K116" s="24">
        <f t="shared" si="10"/>
        <v>184698.55035712427</v>
      </c>
      <c r="L116" s="24"/>
      <c r="M116" s="23">
        <f t="shared" si="11"/>
        <v>2.8186356408796593E-4</v>
      </c>
      <c r="N116" s="28">
        <v>363</v>
      </c>
      <c r="O116" s="1" t="s">
        <v>279</v>
      </c>
    </row>
    <row r="117" spans="1:15" ht="11.4">
      <c r="A117" s="25">
        <v>4</v>
      </c>
      <c r="B117" s="26">
        <v>254</v>
      </c>
      <c r="C117" s="27" t="s">
        <v>803</v>
      </c>
      <c r="D117" s="24">
        <v>2461388.21</v>
      </c>
      <c r="E117" s="22">
        <v>2.9723913397503222E-2</v>
      </c>
      <c r="F117" s="24">
        <f t="shared" si="6"/>
        <v>2575375.7229943634</v>
      </c>
      <c r="G117" s="24">
        <v>2599606.14</v>
      </c>
      <c r="H117" s="24">
        <f t="shared" si="7"/>
        <v>-24230.417005636729</v>
      </c>
      <c r="I117" s="24">
        <f t="shared" si="8"/>
        <v>-213864.57833922034</v>
      </c>
      <c r="J117" s="24">
        <f t="shared" si="9"/>
        <v>-238094.99534485707</v>
      </c>
      <c r="K117" s="24">
        <f t="shared" si="10"/>
        <v>98086.775711131661</v>
      </c>
      <c r="L117" s="24"/>
      <c r="M117" s="23">
        <f t="shared" si="11"/>
        <v>1.4968762959091675E-4</v>
      </c>
      <c r="N117" s="28">
        <v>373</v>
      </c>
      <c r="O117" s="1" t="s">
        <v>803</v>
      </c>
    </row>
    <row r="118" spans="1:15" ht="11.4">
      <c r="A118" s="25">
        <v>17</v>
      </c>
      <c r="B118" s="26">
        <v>255</v>
      </c>
      <c r="C118" s="27" t="s">
        <v>334</v>
      </c>
      <c r="D118" s="24">
        <v>38395500.740000002</v>
      </c>
      <c r="E118" s="22">
        <v>3.538893151086285E-2</v>
      </c>
      <c r="F118" s="24">
        <f t="shared" si="6"/>
        <v>40173606.128554635</v>
      </c>
      <c r="G118" s="24">
        <v>40741256.399999999</v>
      </c>
      <c r="H118" s="24">
        <f t="shared" si="7"/>
        <v>-567650.27144536376</v>
      </c>
      <c r="I118" s="24">
        <f t="shared" si="8"/>
        <v>-3336100.1497132075</v>
      </c>
      <c r="J118" s="24">
        <f t="shared" si="9"/>
        <v>-3903750.4211585713</v>
      </c>
      <c r="K118" s="24">
        <f t="shared" si="10"/>
        <v>1530067.8105551542</v>
      </c>
      <c r="L118" s="24"/>
      <c r="M118" s="23">
        <f t="shared" si="11"/>
        <v>2.3349959463431777E-3</v>
      </c>
      <c r="N118" s="28">
        <v>377</v>
      </c>
      <c r="O118" s="1" t="s">
        <v>334</v>
      </c>
    </row>
    <row r="119" spans="1:15" ht="11.4">
      <c r="A119" s="25">
        <v>13</v>
      </c>
      <c r="B119" s="26">
        <v>256</v>
      </c>
      <c r="C119" s="27" t="s">
        <v>243</v>
      </c>
      <c r="D119" s="24">
        <v>3362596.02</v>
      </c>
      <c r="E119" s="22">
        <v>3.7362960630606845E-2</v>
      </c>
      <c r="F119" s="24">
        <f t="shared" si="6"/>
        <v>3518318.6955077965</v>
      </c>
      <c r="G119" s="24">
        <v>3529984.25</v>
      </c>
      <c r="H119" s="24">
        <f t="shared" si="7"/>
        <v>-11665.554492203519</v>
      </c>
      <c r="I119" s="24">
        <f t="shared" si="8"/>
        <v>-292168.53197750571</v>
      </c>
      <c r="J119" s="24">
        <f t="shared" si="9"/>
        <v>-303834.08646970923</v>
      </c>
      <c r="K119" s="24">
        <f t="shared" si="10"/>
        <v>134000.07373110967</v>
      </c>
      <c r="L119" s="24"/>
      <c r="M119" s="23">
        <f t="shared" si="11"/>
        <v>2.0449396217171728E-4</v>
      </c>
      <c r="N119" s="28">
        <v>381</v>
      </c>
      <c r="O119" s="1" t="s">
        <v>243</v>
      </c>
    </row>
    <row r="120" spans="1:15" ht="11.4">
      <c r="A120" s="25">
        <v>1</v>
      </c>
      <c r="B120" s="26">
        <v>257</v>
      </c>
      <c r="C120" s="27" t="s">
        <v>676</v>
      </c>
      <c r="D120" s="24">
        <v>143589871.68000001</v>
      </c>
      <c r="E120" s="22">
        <v>4.3276765869819996E-2</v>
      </c>
      <c r="F120" s="24">
        <f t="shared" si="6"/>
        <v>150239555.0974659</v>
      </c>
      <c r="G120" s="24">
        <v>151577613.30000001</v>
      </c>
      <c r="H120" s="24">
        <f t="shared" si="7"/>
        <v>-1338058.2025341094</v>
      </c>
      <c r="I120" s="24">
        <f t="shared" si="8"/>
        <v>-12476206.408994688</v>
      </c>
      <c r="J120" s="24">
        <f t="shared" si="9"/>
        <v>-13814264.611528797</v>
      </c>
      <c r="K120" s="24">
        <f t="shared" si="10"/>
        <v>5722082.961414014</v>
      </c>
      <c r="L120" s="24"/>
      <c r="M120" s="23">
        <f t="shared" si="11"/>
        <v>8.7323192000838875E-3</v>
      </c>
      <c r="N120" s="28">
        <v>383</v>
      </c>
      <c r="O120" s="1" t="s">
        <v>374</v>
      </c>
    </row>
    <row r="121" spans="1:15" ht="11.4">
      <c r="A121" s="25">
        <v>12</v>
      </c>
      <c r="B121" s="26">
        <v>260</v>
      </c>
      <c r="C121" s="27" t="s">
        <v>332</v>
      </c>
      <c r="D121" s="24">
        <v>22997032.550000001</v>
      </c>
      <c r="E121" s="22">
        <v>5.782775670630632E-2</v>
      </c>
      <c r="F121" s="24">
        <f t="shared" si="6"/>
        <v>24062030.966736928</v>
      </c>
      <c r="G121" s="24">
        <v>23876222.760000002</v>
      </c>
      <c r="H121" s="24">
        <f t="shared" si="7"/>
        <v>185808.20673692599</v>
      </c>
      <c r="I121" s="24">
        <f t="shared" si="8"/>
        <v>-1998161.301568547</v>
      </c>
      <c r="J121" s="24">
        <f t="shared" si="9"/>
        <v>-1812353.094831621</v>
      </c>
      <c r="K121" s="24">
        <f t="shared" si="10"/>
        <v>916436.00330459233</v>
      </c>
      <c r="L121" s="24"/>
      <c r="M121" s="23">
        <f t="shared" si="11"/>
        <v>1.3985487035523974E-3</v>
      </c>
      <c r="N121" s="28">
        <v>389</v>
      </c>
      <c r="O121" s="1" t="s">
        <v>332</v>
      </c>
    </row>
    <row r="122" spans="1:15" ht="11.4">
      <c r="A122" s="25">
        <v>19</v>
      </c>
      <c r="B122" s="26">
        <v>261</v>
      </c>
      <c r="C122" s="27" t="s">
        <v>236</v>
      </c>
      <c r="D122" s="24">
        <v>15481327.33</v>
      </c>
      <c r="E122" s="22">
        <v>5.8918613848357587E-2</v>
      </c>
      <c r="F122" s="24">
        <f t="shared" si="6"/>
        <v>16198271.52963049</v>
      </c>
      <c r="G122" s="24">
        <v>16089358.75</v>
      </c>
      <c r="H122" s="24">
        <f t="shared" si="7"/>
        <v>108912.77963048965</v>
      </c>
      <c r="I122" s="24">
        <f t="shared" si="8"/>
        <v>-1345138.2955807277</v>
      </c>
      <c r="J122" s="24">
        <f t="shared" si="9"/>
        <v>-1236225.5159502381</v>
      </c>
      <c r="K122" s="24">
        <f t="shared" si="10"/>
        <v>616933.759314758</v>
      </c>
      <c r="L122" s="24"/>
      <c r="M122" s="23">
        <f t="shared" si="11"/>
        <v>9.4148626435030191E-4</v>
      </c>
      <c r="N122" s="28">
        <v>391</v>
      </c>
      <c r="O122" s="1" t="s">
        <v>236</v>
      </c>
    </row>
    <row r="123" spans="1:15" ht="11.4">
      <c r="A123" s="25">
        <v>11</v>
      </c>
      <c r="B123" s="26">
        <v>263</v>
      </c>
      <c r="C123" s="27" t="s">
        <v>106</v>
      </c>
      <c r="D123" s="24">
        <v>19319151.100000001</v>
      </c>
      <c r="E123" s="22">
        <v>2.4863166320538747E-2</v>
      </c>
      <c r="F123" s="24">
        <f t="shared" si="6"/>
        <v>20213825.892909374</v>
      </c>
      <c r="G123" s="24">
        <v>20162435.460000001</v>
      </c>
      <c r="H123" s="24">
        <f t="shared" si="7"/>
        <v>51390.432909373194</v>
      </c>
      <c r="I123" s="24">
        <f t="shared" si="8"/>
        <v>-1678598.315815117</v>
      </c>
      <c r="J123" s="24">
        <f t="shared" si="9"/>
        <v>-1627207.8829057438</v>
      </c>
      <c r="K123" s="24">
        <f t="shared" si="10"/>
        <v>769871.74683637684</v>
      </c>
      <c r="L123" s="24"/>
      <c r="M123" s="23">
        <f t="shared" si="11"/>
        <v>1.1748808749952337E-3</v>
      </c>
      <c r="N123" s="28">
        <v>397</v>
      </c>
      <c r="O123" s="1" t="s">
        <v>106</v>
      </c>
    </row>
    <row r="124" spans="1:15" ht="11.4">
      <c r="A124" s="25">
        <v>13</v>
      </c>
      <c r="B124" s="26">
        <v>265</v>
      </c>
      <c r="C124" s="27" t="s">
        <v>365</v>
      </c>
      <c r="D124" s="24">
        <v>2393915.8199999998</v>
      </c>
      <c r="E124" s="22">
        <v>3.4734545726397704E-2</v>
      </c>
      <c r="F124" s="24">
        <f t="shared" si="6"/>
        <v>2504778.6694810507</v>
      </c>
      <c r="G124" s="24">
        <v>2516240.13</v>
      </c>
      <c r="H124" s="24">
        <f t="shared" si="7"/>
        <v>-11461.460518949199</v>
      </c>
      <c r="I124" s="24">
        <f t="shared" si="8"/>
        <v>-208002.05158368291</v>
      </c>
      <c r="J124" s="24">
        <f t="shared" si="9"/>
        <v>-219463.51210263211</v>
      </c>
      <c r="K124" s="24">
        <f t="shared" si="10"/>
        <v>95397.988482145956</v>
      </c>
      <c r="L124" s="24"/>
      <c r="M124" s="23">
        <f t="shared" si="11"/>
        <v>1.4558434264052794E-4</v>
      </c>
      <c r="N124" s="28">
        <v>400</v>
      </c>
      <c r="O124" s="1" t="s">
        <v>365</v>
      </c>
    </row>
    <row r="125" spans="1:15" ht="11.4">
      <c r="A125" s="25">
        <v>4</v>
      </c>
      <c r="B125" s="26">
        <v>271</v>
      </c>
      <c r="C125" s="27" t="s">
        <v>307</v>
      </c>
      <c r="D125" s="24">
        <v>20460085.699999999</v>
      </c>
      <c r="E125" s="22">
        <v>3.1897975800944917E-2</v>
      </c>
      <c r="F125" s="24">
        <f t="shared" si="6"/>
        <v>21407597.463938508</v>
      </c>
      <c r="G125" s="24">
        <v>21332086.719999999</v>
      </c>
      <c r="H125" s="24">
        <f t="shared" si="7"/>
        <v>75510.743938509375</v>
      </c>
      <c r="I125" s="24">
        <f t="shared" si="8"/>
        <v>-1777731.6000935959</v>
      </c>
      <c r="J125" s="24">
        <f t="shared" si="9"/>
        <v>-1702220.8561550865</v>
      </c>
      <c r="K125" s="24">
        <f t="shared" si="10"/>
        <v>815338.20180540823</v>
      </c>
      <c r="L125" s="24"/>
      <c r="M125" s="23">
        <f t="shared" si="11"/>
        <v>1.2442660272838524E-3</v>
      </c>
      <c r="N125" s="28">
        <v>406</v>
      </c>
      <c r="O125" s="1" t="s">
        <v>385</v>
      </c>
    </row>
    <row r="126" spans="1:15" ht="11.4">
      <c r="A126" s="25">
        <v>16</v>
      </c>
      <c r="B126" s="26">
        <v>272</v>
      </c>
      <c r="C126" s="27" t="s">
        <v>727</v>
      </c>
      <c r="D126" s="24">
        <v>130729653.76000001</v>
      </c>
      <c r="E126" s="22">
        <v>4.5158064630315568E-2</v>
      </c>
      <c r="F126" s="24">
        <f t="shared" si="6"/>
        <v>136783777.22015774</v>
      </c>
      <c r="G126" s="24">
        <v>137218685.11000001</v>
      </c>
      <c r="H126" s="24">
        <f t="shared" si="7"/>
        <v>-434907.8898422718</v>
      </c>
      <c r="I126" s="24">
        <f t="shared" si="8"/>
        <v>-11358810.513606334</v>
      </c>
      <c r="J126" s="24">
        <f t="shared" si="9"/>
        <v>-11793718.403448606</v>
      </c>
      <c r="K126" s="24">
        <f t="shared" si="10"/>
        <v>5209600.897190867</v>
      </c>
      <c r="L126" s="24"/>
      <c r="M126" s="23">
        <f t="shared" si="11"/>
        <v>7.9502339001516868E-3</v>
      </c>
      <c r="N126" s="28">
        <v>408</v>
      </c>
      <c r="O126" s="1" t="s">
        <v>993</v>
      </c>
    </row>
    <row r="127" spans="1:15" ht="11.4">
      <c r="A127" s="25">
        <v>19</v>
      </c>
      <c r="B127" s="26">
        <v>273</v>
      </c>
      <c r="C127" s="27" t="s">
        <v>268</v>
      </c>
      <c r="D127" s="24">
        <v>9471034.3499999996</v>
      </c>
      <c r="E127" s="22">
        <v>2.9933340761455509E-2</v>
      </c>
      <c r="F127" s="24">
        <f t="shared" si="6"/>
        <v>9909640.3556087967</v>
      </c>
      <c r="G127" s="24">
        <v>9969768.1300000008</v>
      </c>
      <c r="H127" s="24">
        <f t="shared" si="7"/>
        <v>-60127.774391204119</v>
      </c>
      <c r="I127" s="24">
        <f t="shared" si="8"/>
        <v>-822917.22998828453</v>
      </c>
      <c r="J127" s="24">
        <f t="shared" si="9"/>
        <v>-883045.00437948864</v>
      </c>
      <c r="K127" s="24">
        <f t="shared" si="10"/>
        <v>377422.4717038332</v>
      </c>
      <c r="L127" s="24"/>
      <c r="M127" s="23">
        <f t="shared" si="11"/>
        <v>5.7597443420989204E-4</v>
      </c>
      <c r="N127" s="28">
        <v>410</v>
      </c>
      <c r="O127" s="1" t="s">
        <v>268</v>
      </c>
    </row>
    <row r="128" spans="1:15" ht="11.4">
      <c r="A128" s="25">
        <v>13</v>
      </c>
      <c r="B128" s="26">
        <v>275</v>
      </c>
      <c r="C128" s="27" t="s">
        <v>801</v>
      </c>
      <c r="D128" s="24">
        <v>6118971.54</v>
      </c>
      <c r="E128" s="22">
        <v>3.9480970450697296E-2</v>
      </c>
      <c r="F128" s="24">
        <f t="shared" si="6"/>
        <v>6402342.6657306673</v>
      </c>
      <c r="G128" s="24">
        <v>6389710.6600000001</v>
      </c>
      <c r="H128" s="24">
        <f t="shared" si="7"/>
        <v>12632.005730667152</v>
      </c>
      <c r="I128" s="24">
        <f t="shared" si="8"/>
        <v>-531663.90533405123</v>
      </c>
      <c r="J128" s="24">
        <f t="shared" si="9"/>
        <v>-519031.89960338408</v>
      </c>
      <c r="K128" s="24">
        <f t="shared" si="10"/>
        <v>243842.14834066259</v>
      </c>
      <c r="L128" s="24"/>
      <c r="M128" s="23">
        <f t="shared" si="11"/>
        <v>3.7212104195334612E-4</v>
      </c>
      <c r="N128" s="28">
        <v>416</v>
      </c>
      <c r="O128" s="1" t="s">
        <v>801</v>
      </c>
    </row>
    <row r="129" spans="1:15" ht="11.4">
      <c r="A129" s="25">
        <v>12</v>
      </c>
      <c r="B129" s="26">
        <v>276</v>
      </c>
      <c r="C129" s="27" t="s">
        <v>344</v>
      </c>
      <c r="D129" s="24">
        <v>36153917.439999998</v>
      </c>
      <c r="E129" s="22">
        <v>4.5280501729680331E-2</v>
      </c>
      <c r="F129" s="24">
        <f t="shared" si="6"/>
        <v>37828214.53675466</v>
      </c>
      <c r="G129" s="24">
        <v>38266305.740000002</v>
      </c>
      <c r="H129" s="24">
        <f t="shared" si="7"/>
        <v>-438091.20324534178</v>
      </c>
      <c r="I129" s="24">
        <f t="shared" si="8"/>
        <v>-3141333.9339171471</v>
      </c>
      <c r="J129" s="24">
        <f t="shared" si="9"/>
        <v>-3579425.1371624889</v>
      </c>
      <c r="K129" s="24">
        <f t="shared" si="10"/>
        <v>1440740.3011880242</v>
      </c>
      <c r="L129" s="24"/>
      <c r="M129" s="23">
        <f t="shared" si="11"/>
        <v>2.1986756010419443E-3</v>
      </c>
      <c r="N129" s="28">
        <v>420</v>
      </c>
      <c r="O129" s="1" t="s">
        <v>344</v>
      </c>
    </row>
    <row r="130" spans="1:15" ht="11.4">
      <c r="A130" s="25">
        <v>15</v>
      </c>
      <c r="B130" s="26">
        <v>280</v>
      </c>
      <c r="C130" s="27" t="s">
        <v>95</v>
      </c>
      <c r="D130" s="24">
        <v>5225227.72</v>
      </c>
      <c r="E130" s="22">
        <v>6.2823955090910238E-2</v>
      </c>
      <c r="F130" s="24">
        <f t="shared" si="6"/>
        <v>5467209.342489372</v>
      </c>
      <c r="G130" s="24">
        <v>5401179.5899999999</v>
      </c>
      <c r="H130" s="24">
        <f t="shared" si="7"/>
        <v>66029.752489372157</v>
      </c>
      <c r="I130" s="24">
        <f t="shared" si="8"/>
        <v>-454008.48128065333</v>
      </c>
      <c r="J130" s="24">
        <f t="shared" si="9"/>
        <v>-387978.72879128117</v>
      </c>
      <c r="K130" s="24">
        <f t="shared" si="10"/>
        <v>208226.29170358623</v>
      </c>
      <c r="L130" s="24"/>
      <c r="M130" s="23">
        <f t="shared" si="11"/>
        <v>3.1776862678624374E-4</v>
      </c>
      <c r="N130" s="28">
        <v>428</v>
      </c>
      <c r="O130" s="1" t="s">
        <v>95</v>
      </c>
    </row>
    <row r="131" spans="1:15" ht="11.4">
      <c r="A131" s="25">
        <v>2</v>
      </c>
      <c r="B131" s="26">
        <v>284</v>
      </c>
      <c r="C131" s="27" t="s">
        <v>316</v>
      </c>
      <c r="D131" s="24">
        <v>5352945</v>
      </c>
      <c r="E131" s="22">
        <v>2.5878773758661312E-2</v>
      </c>
      <c r="F131" s="24">
        <f t="shared" si="6"/>
        <v>5600841.2421558099</v>
      </c>
      <c r="G131" s="24">
        <v>5646745.6299999999</v>
      </c>
      <c r="H131" s="24">
        <f t="shared" si="7"/>
        <v>-45904.387844190001</v>
      </c>
      <c r="I131" s="24">
        <f t="shared" si="8"/>
        <v>-465105.55329995591</v>
      </c>
      <c r="J131" s="24">
        <f t="shared" si="9"/>
        <v>-511009.94114414591</v>
      </c>
      <c r="K131" s="24">
        <f t="shared" si="10"/>
        <v>213315.84894892454</v>
      </c>
      <c r="L131" s="24"/>
      <c r="M131" s="23">
        <f t="shared" si="11"/>
        <v>3.2553566524987538E-4</v>
      </c>
      <c r="N131" s="28">
        <v>434</v>
      </c>
      <c r="O131" s="1" t="s">
        <v>388</v>
      </c>
    </row>
    <row r="132" spans="1:15" ht="11.4">
      <c r="A132" s="25">
        <v>8</v>
      </c>
      <c r="B132" s="26">
        <v>285</v>
      </c>
      <c r="C132" s="27" t="s">
        <v>190</v>
      </c>
      <c r="D132" s="24">
        <v>167857172.13</v>
      </c>
      <c r="E132" s="22">
        <v>2.8216213795262738E-2</v>
      </c>
      <c r="F132" s="24">
        <f t="shared" si="6"/>
        <v>175630680.39319491</v>
      </c>
      <c r="G132" s="24">
        <v>177841909.28999999</v>
      </c>
      <c r="H132" s="24">
        <f t="shared" si="7"/>
        <v>-2211228.8968050778</v>
      </c>
      <c r="I132" s="24">
        <f t="shared" si="8"/>
        <v>-14584738.479265073</v>
      </c>
      <c r="J132" s="24">
        <f t="shared" si="9"/>
        <v>-16795967.376070149</v>
      </c>
      <c r="K132" s="24">
        <f t="shared" si="10"/>
        <v>6689139.3756290609</v>
      </c>
      <c r="L132" s="24"/>
      <c r="M132" s="23">
        <f t="shared" si="11"/>
        <v>1.0208118371532378E-2</v>
      </c>
      <c r="N132" s="28">
        <v>438</v>
      </c>
      <c r="O132" s="1" t="s">
        <v>190</v>
      </c>
    </row>
    <row r="133" spans="1:15" ht="11.4">
      <c r="A133" s="25">
        <v>8</v>
      </c>
      <c r="B133" s="26">
        <v>286</v>
      </c>
      <c r="C133" s="27" t="s">
        <v>232</v>
      </c>
      <c r="D133" s="24">
        <v>269975598.55000001</v>
      </c>
      <c r="E133" s="22">
        <v>8.435037567204659E-2</v>
      </c>
      <c r="F133" s="24">
        <f t="shared" si="6"/>
        <v>282478237.07034922</v>
      </c>
      <c r="G133" s="24">
        <v>284917361.82999998</v>
      </c>
      <c r="H133" s="24">
        <f t="shared" si="7"/>
        <v>-2439124.7596507668</v>
      </c>
      <c r="I133" s="24">
        <f t="shared" si="8"/>
        <v>-23457582.721489672</v>
      </c>
      <c r="J133" s="24">
        <f t="shared" si="9"/>
        <v>-25896707.481140438</v>
      </c>
      <c r="K133" s="24">
        <f t="shared" si="10"/>
        <v>10758577.568083979</v>
      </c>
      <c r="L133" s="24"/>
      <c r="M133" s="23">
        <f t="shared" si="11"/>
        <v>1.641838017674524E-2</v>
      </c>
      <c r="N133" s="28">
        <v>440</v>
      </c>
      <c r="O133" s="1" t="s">
        <v>232</v>
      </c>
    </row>
    <row r="134" spans="1:15" ht="11.4">
      <c r="A134" s="25">
        <v>15</v>
      </c>
      <c r="B134" s="26">
        <v>287</v>
      </c>
      <c r="C134" s="27" t="s">
        <v>65</v>
      </c>
      <c r="D134" s="24">
        <v>18120859.920000002</v>
      </c>
      <c r="E134" s="22">
        <v>3.1985370968919569E-2</v>
      </c>
      <c r="F134" s="24">
        <f t="shared" si="6"/>
        <v>18960041.544096611</v>
      </c>
      <c r="G134" s="24">
        <v>18855977.120000001</v>
      </c>
      <c r="H134" s="24">
        <f t="shared" si="7"/>
        <v>104064.4240966104</v>
      </c>
      <c r="I134" s="24">
        <f t="shared" si="8"/>
        <v>-1574481.4451414307</v>
      </c>
      <c r="J134" s="24">
        <f t="shared" si="9"/>
        <v>-1470417.0210448203</v>
      </c>
      <c r="K134" s="24">
        <f t="shared" si="10"/>
        <v>722119.62153904838</v>
      </c>
      <c r="L134" s="24"/>
      <c r="M134" s="23">
        <f t="shared" si="11"/>
        <v>1.1020076217777325E-3</v>
      </c>
      <c r="N134" s="28">
        <v>443</v>
      </c>
      <c r="O134" s="1" t="s">
        <v>1026</v>
      </c>
    </row>
    <row r="135" spans="1:15" ht="11.4">
      <c r="A135" s="25">
        <v>15</v>
      </c>
      <c r="B135" s="26">
        <v>288</v>
      </c>
      <c r="C135" s="27" t="s">
        <v>225</v>
      </c>
      <c r="D135" s="24">
        <v>16226022</v>
      </c>
      <c r="E135" s="22">
        <v>5.8118774056094953E-2</v>
      </c>
      <c r="F135" s="24">
        <f t="shared" si="6"/>
        <v>16977453.198889118</v>
      </c>
      <c r="G135" s="24">
        <v>16717768.390000001</v>
      </c>
      <c r="H135" s="24">
        <f t="shared" si="7"/>
        <v>259684.80888911709</v>
      </c>
      <c r="I135" s="24">
        <f t="shared" si="8"/>
        <v>-1409843.1686048068</v>
      </c>
      <c r="J135" s="24">
        <f t="shared" si="9"/>
        <v>-1150158.3597156897</v>
      </c>
      <c r="K135" s="24">
        <f t="shared" si="10"/>
        <v>646609.97973898973</v>
      </c>
      <c r="L135" s="24"/>
      <c r="M135" s="23">
        <f t="shared" si="11"/>
        <v>9.8677435806441378E-4</v>
      </c>
      <c r="N135" s="28">
        <v>446</v>
      </c>
      <c r="O135" s="1" t="s">
        <v>1008</v>
      </c>
    </row>
    <row r="136" spans="1:15" ht="11.4">
      <c r="A136" s="25">
        <v>18</v>
      </c>
      <c r="B136" s="26">
        <v>290</v>
      </c>
      <c r="C136" s="27" t="s">
        <v>109</v>
      </c>
      <c r="D136" s="24">
        <v>21761552.829999998</v>
      </c>
      <c r="E136" s="22">
        <v>1.6583332783307127E-2</v>
      </c>
      <c r="F136" s="24">
        <f t="shared" si="6"/>
        <v>22769335.867193941</v>
      </c>
      <c r="G136" s="24">
        <v>22950817.73</v>
      </c>
      <c r="H136" s="24">
        <f t="shared" si="7"/>
        <v>-181481.86280605942</v>
      </c>
      <c r="I136" s="24">
        <f t="shared" si="8"/>
        <v>-1890813.2008947169</v>
      </c>
      <c r="J136" s="24">
        <f t="shared" si="9"/>
        <v>-2072295.0637007763</v>
      </c>
      <c r="K136" s="24">
        <f t="shared" si="10"/>
        <v>867201.90780557634</v>
      </c>
      <c r="L136" s="24"/>
      <c r="M136" s="23">
        <f t="shared" si="11"/>
        <v>1.3234138548750935E-3</v>
      </c>
      <c r="N136" s="28">
        <v>455</v>
      </c>
      <c r="O136" s="1" t="s">
        <v>109</v>
      </c>
    </row>
    <row r="137" spans="1:15" ht="11.4">
      <c r="A137" s="25">
        <v>13</v>
      </c>
      <c r="B137" s="26">
        <v>291</v>
      </c>
      <c r="C137" s="27" t="s">
        <v>913</v>
      </c>
      <c r="D137" s="24">
        <v>5648877.0099999998</v>
      </c>
      <c r="E137" s="22">
        <v>4.0272154306160247E-2</v>
      </c>
      <c r="F137" s="24">
        <f t="shared" si="6"/>
        <v>5910477.9386811918</v>
      </c>
      <c r="G137" s="24">
        <v>5830346.2999999998</v>
      </c>
      <c r="H137" s="24">
        <f t="shared" si="7"/>
        <v>80131.638681191951</v>
      </c>
      <c r="I137" s="24">
        <f t="shared" si="8"/>
        <v>-490818.43121112772</v>
      </c>
      <c r="J137" s="24">
        <f t="shared" si="9"/>
        <v>-410686.79252993577</v>
      </c>
      <c r="K137" s="24">
        <f t="shared" si="10"/>
        <v>225108.79431718661</v>
      </c>
      <c r="L137" s="24"/>
      <c r="M137" s="23">
        <f t="shared" si="11"/>
        <v>3.4353256672076338E-4</v>
      </c>
      <c r="N137" s="28">
        <v>451</v>
      </c>
      <c r="O137" s="1" t="s">
        <v>913</v>
      </c>
    </row>
    <row r="138" spans="1:15" ht="11.4">
      <c r="A138" s="25">
        <v>21</v>
      </c>
      <c r="B138" s="26">
        <v>295</v>
      </c>
      <c r="C138" s="27" t="s">
        <v>890</v>
      </c>
      <c r="D138" s="24">
        <v>998778.22</v>
      </c>
      <c r="E138" s="22">
        <v>-3.4398570522944788E-2</v>
      </c>
      <c r="F138" s="24">
        <f t="shared" si="6"/>
        <v>1045031.8929753563</v>
      </c>
      <c r="G138" s="24">
        <v>1101590.21</v>
      </c>
      <c r="H138" s="24">
        <f t="shared" si="7"/>
        <v>-56558.317024643649</v>
      </c>
      <c r="I138" s="24">
        <f t="shared" si="8"/>
        <v>-86781.630791469943</v>
      </c>
      <c r="J138" s="24">
        <f t="shared" si="9"/>
        <v>-143339.94781611359</v>
      </c>
      <c r="K138" s="24">
        <f t="shared" si="10"/>
        <v>39801.496916369535</v>
      </c>
      <c r="L138" s="24"/>
      <c r="M138" s="23">
        <f t="shared" si="11"/>
        <v>6.0740009898249725E-5</v>
      </c>
      <c r="N138" s="28">
        <v>463</v>
      </c>
      <c r="O138" s="1" t="s">
        <v>890</v>
      </c>
    </row>
    <row r="139" spans="1:15" ht="11.4">
      <c r="A139" s="25">
        <v>11</v>
      </c>
      <c r="B139" s="26">
        <v>297</v>
      </c>
      <c r="C139" s="27" t="s">
        <v>224</v>
      </c>
      <c r="D139" s="24">
        <v>289423194.30000001</v>
      </c>
      <c r="E139" s="22">
        <v>4.1129169093398213E-2</v>
      </c>
      <c r="F139" s="24">
        <f t="shared" si="6"/>
        <v>302826455.9176144</v>
      </c>
      <c r="G139" s="24">
        <v>304636168.02999997</v>
      </c>
      <c r="H139" s="24">
        <f t="shared" si="7"/>
        <v>-1809712.112385571</v>
      </c>
      <c r="I139" s="24">
        <f t="shared" si="8"/>
        <v>-25147341.30889485</v>
      </c>
      <c r="J139" s="24">
        <f t="shared" si="9"/>
        <v>-26957053.421280421</v>
      </c>
      <c r="K139" s="24">
        <f t="shared" si="10"/>
        <v>11533567.857994812</v>
      </c>
      <c r="L139" s="24"/>
      <c r="M139" s="23">
        <f t="shared" si="11"/>
        <v>1.7601072324709938E-2</v>
      </c>
      <c r="N139" s="28">
        <v>466</v>
      </c>
      <c r="O139" s="1" t="s">
        <v>224</v>
      </c>
    </row>
    <row r="140" spans="1:15" ht="11.4">
      <c r="A140" s="25">
        <v>14</v>
      </c>
      <c r="B140" s="26">
        <v>300</v>
      </c>
      <c r="C140" s="27" t="s">
        <v>101</v>
      </c>
      <c r="D140" s="24">
        <v>8785071.7300000004</v>
      </c>
      <c r="E140" s="22">
        <v>3.0762355598486238E-2</v>
      </c>
      <c r="F140" s="24">
        <f t="shared" si="6"/>
        <v>9191910.6324987635</v>
      </c>
      <c r="G140" s="24">
        <v>9183190.5399999991</v>
      </c>
      <c r="H140" s="24">
        <f t="shared" si="7"/>
        <v>8720.0924987643957</v>
      </c>
      <c r="I140" s="24">
        <f t="shared" si="8"/>
        <v>-763315.4549059351</v>
      </c>
      <c r="J140" s="24">
        <f t="shared" si="9"/>
        <v>-754595.3624071707</v>
      </c>
      <c r="K140" s="24">
        <f t="shared" si="10"/>
        <v>350086.73434196453</v>
      </c>
      <c r="L140" s="24"/>
      <c r="M140" s="23">
        <f t="shared" si="11"/>
        <v>5.3425808968585024E-4</v>
      </c>
      <c r="N140" s="28">
        <v>473</v>
      </c>
      <c r="O140" s="1" t="s">
        <v>101</v>
      </c>
    </row>
    <row r="141" spans="1:15" ht="11.4">
      <c r="A141" s="25">
        <v>14</v>
      </c>
      <c r="B141" s="26">
        <v>301</v>
      </c>
      <c r="C141" s="27" t="s">
        <v>746</v>
      </c>
      <c r="D141" s="24">
        <v>31674043.530000001</v>
      </c>
      <c r="E141" s="22">
        <v>5.2473945514789372E-2</v>
      </c>
      <c r="F141" s="24">
        <f t="shared" si="6"/>
        <v>33140876.528464686</v>
      </c>
      <c r="G141" s="24">
        <v>32690421.649999999</v>
      </c>
      <c r="H141" s="24">
        <f t="shared" si="7"/>
        <v>450454.87846468762</v>
      </c>
      <c r="I141" s="24">
        <f t="shared" si="8"/>
        <v>-2752087.5968775204</v>
      </c>
      <c r="J141" s="24">
        <f t="shared" si="9"/>
        <v>-2301632.7184128328</v>
      </c>
      <c r="K141" s="24">
        <f t="shared" si="10"/>
        <v>1262216.4967596605</v>
      </c>
      <c r="L141" s="24"/>
      <c r="M141" s="23">
        <f t="shared" si="11"/>
        <v>1.9262351531151658E-3</v>
      </c>
      <c r="N141" s="28">
        <v>476</v>
      </c>
      <c r="O141" s="1" t="s">
        <v>746</v>
      </c>
    </row>
    <row r="142" spans="1:15" ht="11.4">
      <c r="A142" s="25">
        <v>2</v>
      </c>
      <c r="B142" s="26">
        <v>304</v>
      </c>
      <c r="C142" s="27" t="s">
        <v>934</v>
      </c>
      <c r="D142" s="24">
        <v>2187997.4300000002</v>
      </c>
      <c r="E142" s="22">
        <v>5.3719623805278435E-2</v>
      </c>
      <c r="F142" s="24">
        <f t="shared" si="6"/>
        <v>2289324.1465538912</v>
      </c>
      <c r="G142" s="24">
        <v>2242062.0699999998</v>
      </c>
      <c r="H142" s="24">
        <f t="shared" si="7"/>
        <v>47262.076553891413</v>
      </c>
      <c r="I142" s="24">
        <f t="shared" si="8"/>
        <v>-190110.25805403036</v>
      </c>
      <c r="J142" s="24">
        <f t="shared" si="9"/>
        <v>-142848.18150013895</v>
      </c>
      <c r="K142" s="24">
        <f t="shared" si="10"/>
        <v>87192.102530198827</v>
      </c>
      <c r="L142" s="24"/>
      <c r="M142" s="23">
        <f t="shared" si="11"/>
        <v>1.3306155750527376E-4</v>
      </c>
      <c r="N142" s="28">
        <v>481</v>
      </c>
      <c r="O142" s="1" t="s">
        <v>401</v>
      </c>
    </row>
    <row r="143" spans="1:15" ht="11.4">
      <c r="A143" s="25">
        <v>17</v>
      </c>
      <c r="B143" s="26">
        <v>305</v>
      </c>
      <c r="C143" s="27" t="s">
        <v>93</v>
      </c>
      <c r="D143" s="24">
        <v>38849087.869999997</v>
      </c>
      <c r="E143" s="22">
        <v>1.7784182303019543E-2</v>
      </c>
      <c r="F143" s="24">
        <f t="shared" si="6"/>
        <v>40648198.993718594</v>
      </c>
      <c r="G143" s="24">
        <v>41103540.020000003</v>
      </c>
      <c r="H143" s="24">
        <f t="shared" si="7"/>
        <v>-455341.02628140897</v>
      </c>
      <c r="I143" s="24">
        <f t="shared" si="8"/>
        <v>-3375511.3323553582</v>
      </c>
      <c r="J143" s="24">
        <f t="shared" si="9"/>
        <v>-3830852.3586367671</v>
      </c>
      <c r="K143" s="24">
        <f t="shared" si="10"/>
        <v>1548143.341633515</v>
      </c>
      <c r="L143" s="24"/>
      <c r="M143" s="23">
        <f t="shared" si="11"/>
        <v>2.3625805354083244E-3</v>
      </c>
      <c r="N143" s="28">
        <v>485</v>
      </c>
      <c r="O143" s="1" t="s">
        <v>93</v>
      </c>
    </row>
    <row r="144" spans="1:15" ht="11.4">
      <c r="A144" s="25">
        <v>13</v>
      </c>
      <c r="B144" s="26">
        <v>312</v>
      </c>
      <c r="C144" s="27" t="s">
        <v>364</v>
      </c>
      <c r="D144" s="24">
        <v>3068269.62</v>
      </c>
      <c r="E144" s="22">
        <v>1.171520299404452E-2</v>
      </c>
      <c r="F144" s="24">
        <f t="shared" ref="F144:F207" si="12">SUM($F$15 * M144)</f>
        <v>3210361.9651892064</v>
      </c>
      <c r="G144" s="24">
        <v>3240675.93</v>
      </c>
      <c r="H144" s="24">
        <f t="shared" ref="H144:H207" si="13">SUM(F144 - G144)</f>
        <v>-30313.964810793754</v>
      </c>
      <c r="I144" s="24">
        <f t="shared" ref="I144:I207" si="14">SUM($I$15 * M144)</f>
        <v>-266595.16196851368</v>
      </c>
      <c r="J144" s="24">
        <f t="shared" ref="J144:J207" si="15">SUM(H144 + I144)</f>
        <v>-296909.12677930744</v>
      </c>
      <c r="K144" s="24">
        <f t="shared" ref="K144:K207" si="16">SUM($K$15 * M144)</f>
        <v>122271.11221850666</v>
      </c>
      <c r="L144" s="24"/>
      <c r="M144" s="23">
        <f t="shared" ref="M144:M207" si="17">SUM(D144/ $D$15)</f>
        <v>1.8659470476769E-4</v>
      </c>
      <c r="N144" s="28">
        <v>498</v>
      </c>
      <c r="O144" s="1" t="s">
        <v>364</v>
      </c>
    </row>
    <row r="145" spans="1:15" ht="11.4">
      <c r="A145" s="25">
        <v>7</v>
      </c>
      <c r="B145" s="26">
        <v>316</v>
      </c>
      <c r="C145" s="27" t="s">
        <v>320</v>
      </c>
      <c r="D145" s="24">
        <v>12993778.23</v>
      </c>
      <c r="E145" s="22">
        <v>4.1893174853304425E-2</v>
      </c>
      <c r="F145" s="24">
        <f t="shared" si="12"/>
        <v>13595523.399177521</v>
      </c>
      <c r="G145" s="24">
        <v>13593325.73</v>
      </c>
      <c r="H145" s="24">
        <f t="shared" si="13"/>
        <v>2197.6691775210202</v>
      </c>
      <c r="I145" s="24">
        <f t="shared" si="14"/>
        <v>-1129000.6553628091</v>
      </c>
      <c r="J145" s="24">
        <f t="shared" si="15"/>
        <v>-1126802.9861852881</v>
      </c>
      <c r="K145" s="24">
        <f t="shared" si="16"/>
        <v>517804.46729538677</v>
      </c>
      <c r="L145" s="24"/>
      <c r="M145" s="23">
        <f t="shared" si="17"/>
        <v>7.9020767824298556E-4</v>
      </c>
      <c r="N145" s="28">
        <v>504</v>
      </c>
      <c r="O145" s="1" t="s">
        <v>320</v>
      </c>
    </row>
    <row r="146" spans="1:15" ht="11.4">
      <c r="A146" s="25">
        <v>17</v>
      </c>
      <c r="B146" s="26">
        <v>317</v>
      </c>
      <c r="C146" s="27" t="s">
        <v>131</v>
      </c>
      <c r="D146" s="24">
        <v>5830662.3399999999</v>
      </c>
      <c r="E146" s="22">
        <v>1.7634233222391812E-2</v>
      </c>
      <c r="F146" s="24">
        <f t="shared" si="12"/>
        <v>6100681.7934719482</v>
      </c>
      <c r="G146" s="24">
        <v>6137841.3600000003</v>
      </c>
      <c r="H146" s="24">
        <f t="shared" si="13"/>
        <v>-37159.566528052092</v>
      </c>
      <c r="I146" s="24">
        <f t="shared" si="14"/>
        <v>-506613.3565263449</v>
      </c>
      <c r="J146" s="24">
        <f t="shared" si="15"/>
        <v>-543772.92305439699</v>
      </c>
      <c r="K146" s="24">
        <f t="shared" si="16"/>
        <v>232352.97336169583</v>
      </c>
      <c r="L146" s="24"/>
      <c r="M146" s="23">
        <f t="shared" si="17"/>
        <v>3.5458771642512578E-4</v>
      </c>
      <c r="N146" s="28">
        <v>508</v>
      </c>
      <c r="O146" s="1" t="s">
        <v>131</v>
      </c>
    </row>
    <row r="147" spans="1:15" ht="11.4">
      <c r="A147" s="25">
        <v>21</v>
      </c>
      <c r="B147" s="26">
        <v>318</v>
      </c>
      <c r="C147" s="27" t="s">
        <v>342</v>
      </c>
      <c r="D147" s="24">
        <v>646961.31999999995</v>
      </c>
      <c r="E147" s="22">
        <v>-2.1322847977133923E-4</v>
      </c>
      <c r="F147" s="24">
        <f t="shared" si="12"/>
        <v>676922.26300392812</v>
      </c>
      <c r="G147" s="24">
        <v>698909.66</v>
      </c>
      <c r="H147" s="24">
        <f t="shared" si="13"/>
        <v>-21987.396996071911</v>
      </c>
      <c r="I147" s="24">
        <f t="shared" si="14"/>
        <v>-56213.03837462738</v>
      </c>
      <c r="J147" s="24">
        <f t="shared" si="15"/>
        <v>-78200.435370699299</v>
      </c>
      <c r="K147" s="24">
        <f t="shared" si="16"/>
        <v>25781.528338683998</v>
      </c>
      <c r="L147" s="24"/>
      <c r="M147" s="23">
        <f t="shared" si="17"/>
        <v>3.9344507312729248E-5</v>
      </c>
      <c r="N147" s="28">
        <v>510</v>
      </c>
      <c r="O147" s="1" t="s">
        <v>342</v>
      </c>
    </row>
    <row r="148" spans="1:15" ht="11.4">
      <c r="A148" s="25">
        <v>4</v>
      </c>
      <c r="B148" s="26">
        <v>319</v>
      </c>
      <c r="C148" s="27" t="s">
        <v>908</v>
      </c>
      <c r="D148" s="24">
        <v>7483260.1799999997</v>
      </c>
      <c r="E148" s="22">
        <v>3.2805571565846951E-2</v>
      </c>
      <c r="F148" s="24">
        <f t="shared" si="12"/>
        <v>7829811.8590656742</v>
      </c>
      <c r="G148" s="24">
        <v>7808683.2699999996</v>
      </c>
      <c r="H148" s="24">
        <f t="shared" si="13"/>
        <v>21128.589065674692</v>
      </c>
      <c r="I148" s="24">
        <f t="shared" si="14"/>
        <v>-650203.92821268062</v>
      </c>
      <c r="J148" s="24">
        <f t="shared" si="15"/>
        <v>-629075.33914700593</v>
      </c>
      <c r="K148" s="24">
        <f t="shared" si="16"/>
        <v>298209.3031410526</v>
      </c>
      <c r="L148" s="24"/>
      <c r="M148" s="23">
        <f t="shared" si="17"/>
        <v>4.5508931642940513E-4</v>
      </c>
      <c r="N148" s="28">
        <v>512</v>
      </c>
      <c r="O148" s="1" t="s">
        <v>394</v>
      </c>
    </row>
    <row r="149" spans="1:15" ht="11.4">
      <c r="A149" s="25">
        <v>7</v>
      </c>
      <c r="B149" s="26">
        <v>398</v>
      </c>
      <c r="C149" s="27" t="s">
        <v>189</v>
      </c>
      <c r="D149" s="24">
        <v>300279565.77999997</v>
      </c>
      <c r="E149" s="22">
        <v>7.2524811003639028E-2</v>
      </c>
      <c r="F149" s="24">
        <f t="shared" si="12"/>
        <v>314185588.71747464</v>
      </c>
      <c r="G149" s="24">
        <v>315020669.70999998</v>
      </c>
      <c r="H149" s="24">
        <f t="shared" si="13"/>
        <v>-835080.99252533913</v>
      </c>
      <c r="I149" s="24">
        <f t="shared" si="14"/>
        <v>-26090627.418510254</v>
      </c>
      <c r="J149" s="24">
        <f t="shared" si="15"/>
        <v>-26925708.411035594</v>
      </c>
      <c r="K149" s="24">
        <f t="shared" si="16"/>
        <v>11966196.270721093</v>
      </c>
      <c r="L149" s="24"/>
      <c r="M149" s="23">
        <f t="shared" si="17"/>
        <v>1.8261295082825622E-2</v>
      </c>
      <c r="N149" s="28">
        <v>515</v>
      </c>
      <c r="O149" s="1" t="s">
        <v>986</v>
      </c>
    </row>
    <row r="150" spans="1:15" ht="11.4">
      <c r="A150" s="25">
        <v>15</v>
      </c>
      <c r="B150" s="26">
        <v>399</v>
      </c>
      <c r="C150" s="27" t="s">
        <v>91</v>
      </c>
      <c r="D150" s="24">
        <v>22424245.469999999</v>
      </c>
      <c r="E150" s="22">
        <v>6.7527401865444897E-2</v>
      </c>
      <c r="F150" s="24">
        <f t="shared" si="12"/>
        <v>23462717.971621525</v>
      </c>
      <c r="G150" s="24">
        <v>23085722.07</v>
      </c>
      <c r="H150" s="24">
        <f t="shared" si="13"/>
        <v>376995.90162152424</v>
      </c>
      <c r="I150" s="24">
        <f t="shared" si="14"/>
        <v>-1948393.0988751759</v>
      </c>
      <c r="J150" s="24">
        <f t="shared" si="15"/>
        <v>-1571397.1972536517</v>
      </c>
      <c r="K150" s="24">
        <f t="shared" si="16"/>
        <v>893610.33215774223</v>
      </c>
      <c r="L150" s="24"/>
      <c r="M150" s="23">
        <f t="shared" si="17"/>
        <v>1.3637150515843062E-3</v>
      </c>
      <c r="N150" s="28">
        <v>519</v>
      </c>
      <c r="O150" s="1" t="s">
        <v>1005</v>
      </c>
    </row>
    <row r="151" spans="1:15" ht="11.4">
      <c r="A151" s="25">
        <v>2</v>
      </c>
      <c r="B151" s="26">
        <v>400</v>
      </c>
      <c r="C151" s="27" t="s">
        <v>685</v>
      </c>
      <c r="D151" s="24">
        <v>21856475.73</v>
      </c>
      <c r="E151" s="22">
        <v>5.0373650710972266E-2</v>
      </c>
      <c r="F151" s="24">
        <f t="shared" si="12"/>
        <v>22868654.670795519</v>
      </c>
      <c r="G151" s="24">
        <v>22642466.43</v>
      </c>
      <c r="H151" s="24">
        <f t="shared" si="13"/>
        <v>226188.2407955192</v>
      </c>
      <c r="I151" s="24">
        <f t="shared" si="14"/>
        <v>-1899060.8417588277</v>
      </c>
      <c r="J151" s="24">
        <f t="shared" si="15"/>
        <v>-1672872.6009633085</v>
      </c>
      <c r="K151" s="24">
        <f t="shared" si="16"/>
        <v>870984.60293847881</v>
      </c>
      <c r="L151" s="24"/>
      <c r="M151" s="23">
        <f t="shared" si="17"/>
        <v>1.3291865256944179E-3</v>
      </c>
      <c r="N151" s="28">
        <v>521</v>
      </c>
      <c r="O151" s="1" t="s">
        <v>685</v>
      </c>
    </row>
    <row r="152" spans="1:15" ht="11.4">
      <c r="A152" s="25">
        <v>1</v>
      </c>
      <c r="B152" s="26">
        <v>407</v>
      </c>
      <c r="C152" s="27" t="s">
        <v>323</v>
      </c>
      <c r="D152" s="24">
        <v>6816090.0300000003</v>
      </c>
      <c r="E152" s="22">
        <v>3.1740505214400763E-2</v>
      </c>
      <c r="F152" s="24">
        <f t="shared" si="12"/>
        <v>7131744.8900130736</v>
      </c>
      <c r="G152" s="24">
        <v>7057733.6399999997</v>
      </c>
      <c r="H152" s="24">
        <f t="shared" si="13"/>
        <v>74011.250013073906</v>
      </c>
      <c r="I152" s="24">
        <f t="shared" si="14"/>
        <v>-592234.98929009412</v>
      </c>
      <c r="J152" s="24">
        <f t="shared" si="15"/>
        <v>-518223.73927702021</v>
      </c>
      <c r="K152" s="24">
        <f t="shared" si="16"/>
        <v>271622.44918670948</v>
      </c>
      <c r="L152" s="24"/>
      <c r="M152" s="23">
        <f t="shared" si="17"/>
        <v>4.145158230318251E-4</v>
      </c>
      <c r="N152" s="28">
        <v>532</v>
      </c>
      <c r="O152" s="1" t="s">
        <v>389</v>
      </c>
    </row>
    <row r="153" spans="1:15" ht="11.4">
      <c r="A153" s="25">
        <v>11</v>
      </c>
      <c r="B153" s="26">
        <v>402</v>
      </c>
      <c r="C153" s="27" t="s">
        <v>262</v>
      </c>
      <c r="D153" s="24">
        <v>22091427.059999999</v>
      </c>
      <c r="E153" s="22">
        <v>1.3252278179469936E-2</v>
      </c>
      <c r="F153" s="24">
        <f t="shared" si="12"/>
        <v>23114486.656546041</v>
      </c>
      <c r="G153" s="24">
        <v>23181729.199999999</v>
      </c>
      <c r="H153" s="24">
        <f t="shared" si="13"/>
        <v>-67242.543453957886</v>
      </c>
      <c r="I153" s="24">
        <f t="shared" si="14"/>
        <v>-1919475.2432402943</v>
      </c>
      <c r="J153" s="24">
        <f t="shared" si="15"/>
        <v>-1986717.7866942522</v>
      </c>
      <c r="K153" s="24">
        <f t="shared" si="16"/>
        <v>880347.45692271146</v>
      </c>
      <c r="L153" s="24"/>
      <c r="M153" s="23">
        <f t="shared" si="17"/>
        <v>1.343474929089725E-3</v>
      </c>
      <c r="N153" s="28">
        <v>535</v>
      </c>
      <c r="O153" s="1" t="s">
        <v>262</v>
      </c>
    </row>
    <row r="154" spans="1:15" ht="11.4">
      <c r="A154" s="25">
        <v>14</v>
      </c>
      <c r="B154" s="26">
        <v>403</v>
      </c>
      <c r="C154" s="27" t="s">
        <v>235</v>
      </c>
      <c r="D154" s="24">
        <v>7741275.1299999999</v>
      </c>
      <c r="E154" s="22">
        <v>5.6760702199122791E-2</v>
      </c>
      <c r="F154" s="24">
        <f t="shared" si="12"/>
        <v>8099775.5469146566</v>
      </c>
      <c r="G154" s="24">
        <v>7847609.8899999997</v>
      </c>
      <c r="H154" s="24">
        <f t="shared" si="13"/>
        <v>252165.65691465698</v>
      </c>
      <c r="I154" s="24">
        <f t="shared" si="14"/>
        <v>-672622.27663199184</v>
      </c>
      <c r="J154" s="24">
        <f t="shared" si="15"/>
        <v>-420456.61971733486</v>
      </c>
      <c r="K154" s="24">
        <f t="shared" si="16"/>
        <v>308491.24665079621</v>
      </c>
      <c r="L154" s="24"/>
      <c r="M154" s="23">
        <f t="shared" si="17"/>
        <v>4.7078031799819826E-4</v>
      </c>
      <c r="N154" s="28">
        <v>538</v>
      </c>
      <c r="O154" s="1" t="s">
        <v>235</v>
      </c>
    </row>
    <row r="155" spans="1:15" ht="11.4">
      <c r="A155" s="25">
        <v>9</v>
      </c>
      <c r="B155" s="26">
        <v>405</v>
      </c>
      <c r="C155" s="27" t="s">
        <v>725</v>
      </c>
      <c r="D155" s="24">
        <v>213179478.31999999</v>
      </c>
      <c r="E155" s="22">
        <v>3.9942468473983708E-2</v>
      </c>
      <c r="F155" s="24">
        <f t="shared" si="12"/>
        <v>223051874.09097537</v>
      </c>
      <c r="G155" s="24">
        <v>223635733.71000001</v>
      </c>
      <c r="H155" s="24">
        <f t="shared" si="13"/>
        <v>-583859.61902463436</v>
      </c>
      <c r="I155" s="24">
        <f t="shared" si="14"/>
        <v>-18522693.436270978</v>
      </c>
      <c r="J155" s="24">
        <f t="shared" si="15"/>
        <v>-19106553.055295613</v>
      </c>
      <c r="K155" s="24">
        <f t="shared" si="16"/>
        <v>8495241.665348636</v>
      </c>
      <c r="L155" s="24"/>
      <c r="M155" s="23">
        <f t="shared" si="17"/>
        <v>1.2964363222959059E-2</v>
      </c>
      <c r="N155" s="28">
        <v>540</v>
      </c>
      <c r="O155" s="1" t="s">
        <v>992</v>
      </c>
    </row>
    <row r="156" spans="1:15" ht="11.4">
      <c r="A156" s="25">
        <v>14</v>
      </c>
      <c r="B156" s="26">
        <v>408</v>
      </c>
      <c r="C156" s="27" t="s">
        <v>198</v>
      </c>
      <c r="D156" s="24">
        <v>36959338.439999998</v>
      </c>
      <c r="E156" s="22">
        <v>4.9761880900345036E-2</v>
      </c>
      <c r="F156" s="24">
        <f t="shared" si="12"/>
        <v>38670934.787775055</v>
      </c>
      <c r="G156" s="24">
        <v>38592676</v>
      </c>
      <c r="H156" s="24">
        <f t="shared" si="13"/>
        <v>78258.787775054574</v>
      </c>
      <c r="I156" s="24">
        <f t="shared" si="14"/>
        <v>-3211315.1834619124</v>
      </c>
      <c r="J156" s="24">
        <f t="shared" si="15"/>
        <v>-3133056.3956868579</v>
      </c>
      <c r="K156" s="24">
        <f t="shared" si="16"/>
        <v>1472836.4771017113</v>
      </c>
      <c r="L156" s="24"/>
      <c r="M156" s="23">
        <f t="shared" si="17"/>
        <v>2.2476567247114794E-3</v>
      </c>
      <c r="N156" s="28">
        <v>543</v>
      </c>
      <c r="O156" s="1" t="s">
        <v>988</v>
      </c>
    </row>
    <row r="157" spans="1:15" ht="11.4">
      <c r="A157" s="25">
        <v>13</v>
      </c>
      <c r="B157" s="26">
        <v>410</v>
      </c>
      <c r="C157" s="27" t="s">
        <v>367</v>
      </c>
      <c r="D157" s="24">
        <v>49258798.369999997</v>
      </c>
      <c r="E157" s="22">
        <v>7.4901051286117404E-2</v>
      </c>
      <c r="F157" s="24">
        <f t="shared" si="12"/>
        <v>51539985.830180086</v>
      </c>
      <c r="G157" s="24">
        <v>51631804.170000002</v>
      </c>
      <c r="H157" s="24">
        <f t="shared" si="13"/>
        <v>-91818.339819915593</v>
      </c>
      <c r="I157" s="24">
        <f t="shared" si="14"/>
        <v>-4279988.057185309</v>
      </c>
      <c r="J157" s="24">
        <f t="shared" si="15"/>
        <v>-4371806.3970052246</v>
      </c>
      <c r="K157" s="24">
        <f t="shared" si="16"/>
        <v>1962972.2316407976</v>
      </c>
      <c r="L157" s="24"/>
      <c r="M157" s="23">
        <f t="shared" si="17"/>
        <v>2.9956399135032071E-3</v>
      </c>
      <c r="N157" s="28">
        <v>547</v>
      </c>
      <c r="O157" s="1" t="s">
        <v>367</v>
      </c>
    </row>
    <row r="158" spans="1:15" ht="11.4">
      <c r="A158" s="25">
        <v>4</v>
      </c>
      <c r="B158" s="26">
        <v>413</v>
      </c>
      <c r="C158" s="27" t="s">
        <v>696</v>
      </c>
      <c r="D158" s="24">
        <v>4381707.54</v>
      </c>
      <c r="E158" s="22">
        <v>1.9565366852085746E-2</v>
      </c>
      <c r="F158" s="24">
        <f t="shared" si="12"/>
        <v>4584625.5287691308</v>
      </c>
      <c r="G158" s="24">
        <v>4642627.6500000004</v>
      </c>
      <c r="H158" s="24">
        <f t="shared" si="13"/>
        <v>-58002.121230869554</v>
      </c>
      <c r="I158" s="24">
        <f t="shared" si="14"/>
        <v>-380716.87823997601</v>
      </c>
      <c r="J158" s="24">
        <f t="shared" si="15"/>
        <v>-438718.99947084556</v>
      </c>
      <c r="K158" s="24">
        <f t="shared" si="16"/>
        <v>174611.85641567467</v>
      </c>
      <c r="L158" s="24"/>
      <c r="M158" s="23">
        <f t="shared" si="17"/>
        <v>2.6647052771218362E-4</v>
      </c>
      <c r="N158" s="28">
        <v>550</v>
      </c>
      <c r="O158" s="1" t="s">
        <v>696</v>
      </c>
    </row>
    <row r="159" spans="1:15" ht="11.4">
      <c r="A159" s="25">
        <v>9</v>
      </c>
      <c r="B159" s="26">
        <v>416</v>
      </c>
      <c r="C159" s="27" t="s">
        <v>231</v>
      </c>
      <c r="D159" s="24">
        <v>7832155.7800000003</v>
      </c>
      <c r="E159" s="22">
        <v>4.6688504477403074E-2</v>
      </c>
      <c r="F159" s="24">
        <f t="shared" si="12"/>
        <v>8194864.9028923344</v>
      </c>
      <c r="G159" s="24">
        <v>8205906.4100000001</v>
      </c>
      <c r="H159" s="24">
        <f t="shared" si="13"/>
        <v>-11041.507107665762</v>
      </c>
      <c r="I159" s="24">
        <f t="shared" si="14"/>
        <v>-680518.69533282099</v>
      </c>
      <c r="J159" s="24">
        <f t="shared" si="15"/>
        <v>-691560.20244048676</v>
      </c>
      <c r="K159" s="24">
        <f t="shared" si="16"/>
        <v>312112.85737307713</v>
      </c>
      <c r="L159" s="24"/>
      <c r="M159" s="23">
        <f t="shared" si="17"/>
        <v>4.763071621664255E-4</v>
      </c>
      <c r="N159" s="28">
        <v>558</v>
      </c>
      <c r="O159" s="1" t="s">
        <v>231</v>
      </c>
    </row>
    <row r="160" spans="1:15" ht="11.4">
      <c r="A160" s="25">
        <v>21</v>
      </c>
      <c r="B160" s="26">
        <v>417</v>
      </c>
      <c r="C160" s="27" t="s">
        <v>351</v>
      </c>
      <c r="D160" s="24">
        <v>4996327.2699999996</v>
      </c>
      <c r="E160" s="22">
        <v>5.8499673679951944E-2</v>
      </c>
      <c r="F160" s="24">
        <f t="shared" si="12"/>
        <v>5227708.4545280663</v>
      </c>
      <c r="G160" s="24">
        <v>5229739.16</v>
      </c>
      <c r="H160" s="24">
        <f t="shared" si="13"/>
        <v>-2030.7054719338194</v>
      </c>
      <c r="I160" s="24">
        <f t="shared" si="14"/>
        <v>-434119.82738119067</v>
      </c>
      <c r="J160" s="24">
        <f t="shared" si="15"/>
        <v>-436150.53285312449</v>
      </c>
      <c r="K160" s="24">
        <f t="shared" si="16"/>
        <v>199104.566407223</v>
      </c>
      <c r="L160" s="24"/>
      <c r="M160" s="23">
        <f t="shared" si="17"/>
        <v>3.0384820349275835E-4</v>
      </c>
      <c r="N160" s="28">
        <v>562</v>
      </c>
      <c r="O160" s="1" t="s">
        <v>351</v>
      </c>
    </row>
    <row r="161" spans="1:15" ht="11.4">
      <c r="A161" s="25">
        <v>6</v>
      </c>
      <c r="B161" s="26">
        <v>418</v>
      </c>
      <c r="C161" s="27" t="s">
        <v>745</v>
      </c>
      <c r="D161" s="24">
        <v>67651512.930000007</v>
      </c>
      <c r="E161" s="22">
        <v>5.7587509273949955E-2</v>
      </c>
      <c r="F161" s="24">
        <f t="shared" si="12"/>
        <v>70784471.671683729</v>
      </c>
      <c r="G161" s="24">
        <v>71037483.189999998</v>
      </c>
      <c r="H161" s="24">
        <f t="shared" si="13"/>
        <v>-253011.51831626892</v>
      </c>
      <c r="I161" s="24">
        <f t="shared" si="14"/>
        <v>-5878090.3508044211</v>
      </c>
      <c r="J161" s="24">
        <f t="shared" si="15"/>
        <v>-6131101.86912069</v>
      </c>
      <c r="K161" s="24">
        <f t="shared" si="16"/>
        <v>2695925.3108974774</v>
      </c>
      <c r="L161" s="24"/>
      <c r="M161" s="23">
        <f t="shared" si="17"/>
        <v>4.1141801880699496E-3</v>
      </c>
      <c r="N161" s="28">
        <v>563</v>
      </c>
      <c r="O161" s="1" t="s">
        <v>745</v>
      </c>
    </row>
    <row r="162" spans="1:15" ht="11.4">
      <c r="A162" s="25">
        <v>11</v>
      </c>
      <c r="B162" s="26">
        <v>420</v>
      </c>
      <c r="C162" s="27" t="s">
        <v>816</v>
      </c>
      <c r="D162" s="24">
        <v>25840316.789999999</v>
      </c>
      <c r="E162" s="22">
        <v>2.1770988334797084E-2</v>
      </c>
      <c r="F162" s="24">
        <f t="shared" si="12"/>
        <v>27036988.421850629</v>
      </c>
      <c r="G162" s="24">
        <v>27326131.02</v>
      </c>
      <c r="H162" s="24">
        <f t="shared" si="13"/>
        <v>-289142.5981493704</v>
      </c>
      <c r="I162" s="24">
        <f t="shared" si="14"/>
        <v>-2245207.9814119311</v>
      </c>
      <c r="J162" s="24">
        <f t="shared" si="15"/>
        <v>-2534350.5795613015</v>
      </c>
      <c r="K162" s="24">
        <f t="shared" si="16"/>
        <v>1029741.4064908193</v>
      </c>
      <c r="L162" s="24"/>
      <c r="M162" s="23">
        <f t="shared" si="17"/>
        <v>1.5714610773135487E-3</v>
      </c>
      <c r="N162" s="28">
        <v>568</v>
      </c>
      <c r="O162" s="1" t="s">
        <v>816</v>
      </c>
    </row>
    <row r="163" spans="1:15" ht="11.4">
      <c r="A163" s="25">
        <v>16</v>
      </c>
      <c r="B163" s="26">
        <v>421</v>
      </c>
      <c r="C163" s="27" t="s">
        <v>892</v>
      </c>
      <c r="D163" s="24">
        <v>1728843.06</v>
      </c>
      <c r="E163" s="22">
        <v>4.4724655618974582E-2</v>
      </c>
      <c r="F163" s="24">
        <f t="shared" si="12"/>
        <v>1808906.2210919131</v>
      </c>
      <c r="G163" s="24">
        <v>1786466.29</v>
      </c>
      <c r="H163" s="24">
        <f t="shared" si="13"/>
        <v>22439.931091913022</v>
      </c>
      <c r="I163" s="24">
        <f t="shared" si="14"/>
        <v>-150215.35023993126</v>
      </c>
      <c r="J163" s="24">
        <f t="shared" si="15"/>
        <v>-127775.41914801823</v>
      </c>
      <c r="K163" s="24">
        <f t="shared" si="16"/>
        <v>68894.715907478312</v>
      </c>
      <c r="L163" s="24"/>
      <c r="M163" s="23">
        <f t="shared" si="17"/>
        <v>1.0513840057197116E-4</v>
      </c>
      <c r="N163" s="28">
        <v>570</v>
      </c>
      <c r="O163" s="1" t="s">
        <v>892</v>
      </c>
    </row>
    <row r="164" spans="1:15" ht="11.4">
      <c r="A164" s="25">
        <v>12</v>
      </c>
      <c r="B164" s="26">
        <v>422</v>
      </c>
      <c r="C164" s="27" t="s">
        <v>80</v>
      </c>
      <c r="D164" s="24">
        <v>29807981.449999999</v>
      </c>
      <c r="E164" s="22">
        <v>2.9631467345677402E-2</v>
      </c>
      <c r="F164" s="24">
        <f t="shared" si="12"/>
        <v>31188396.639714275</v>
      </c>
      <c r="G164" s="24">
        <v>31260606.879999999</v>
      </c>
      <c r="H164" s="24">
        <f t="shared" si="13"/>
        <v>-72210.240285724401</v>
      </c>
      <c r="I164" s="24">
        <f t="shared" si="14"/>
        <v>-2589949.5894422736</v>
      </c>
      <c r="J164" s="24">
        <f t="shared" si="15"/>
        <v>-2662159.829727998</v>
      </c>
      <c r="K164" s="24">
        <f t="shared" si="16"/>
        <v>1187853.5775093045</v>
      </c>
      <c r="L164" s="24"/>
      <c r="M164" s="23">
        <f t="shared" si="17"/>
        <v>1.8127518723023857E-3</v>
      </c>
      <c r="N164" s="28">
        <v>574</v>
      </c>
      <c r="O164" s="1" t="s">
        <v>80</v>
      </c>
    </row>
    <row r="165" spans="1:15" ht="11.4">
      <c r="A165" s="25">
        <v>2</v>
      </c>
      <c r="B165" s="26">
        <v>423</v>
      </c>
      <c r="C165" s="27" t="s">
        <v>266</v>
      </c>
      <c r="D165" s="24">
        <v>50306654.229999997</v>
      </c>
      <c r="E165" s="22">
        <v>4.8111713036496861E-2</v>
      </c>
      <c r="F165" s="24">
        <f t="shared" si="12"/>
        <v>52636368.161125511</v>
      </c>
      <c r="G165" s="24">
        <v>53053039.310000002</v>
      </c>
      <c r="H165" s="24">
        <f t="shared" si="13"/>
        <v>-416671.14887449145</v>
      </c>
      <c r="I165" s="24">
        <f t="shared" si="14"/>
        <v>-4371033.9355838168</v>
      </c>
      <c r="J165" s="24">
        <f t="shared" si="15"/>
        <v>-4787705.0844583083</v>
      </c>
      <c r="K165" s="24">
        <f t="shared" si="16"/>
        <v>2004729.4815942356</v>
      </c>
      <c r="L165" s="24"/>
      <c r="M165" s="23">
        <f t="shared" si="17"/>
        <v>3.0593645462933966E-3</v>
      </c>
      <c r="N165" s="28">
        <v>572</v>
      </c>
      <c r="O165" s="1" t="s">
        <v>1017</v>
      </c>
    </row>
    <row r="166" spans="1:15" ht="11.4">
      <c r="A166" s="25">
        <v>17</v>
      </c>
      <c r="B166" s="26">
        <v>425</v>
      </c>
      <c r="C166" s="27" t="s">
        <v>102</v>
      </c>
      <c r="D166" s="24">
        <v>22470950.16</v>
      </c>
      <c r="E166" s="22">
        <v>4.9603282149579556E-2</v>
      </c>
      <c r="F166" s="24">
        <f t="shared" si="12"/>
        <v>23511585.567674555</v>
      </c>
      <c r="G166" s="24">
        <v>23764469.59</v>
      </c>
      <c r="H166" s="24">
        <f t="shared" si="13"/>
        <v>-252884.02232544497</v>
      </c>
      <c r="I166" s="24">
        <f t="shared" si="14"/>
        <v>-1952451.1661043651</v>
      </c>
      <c r="J166" s="24">
        <f t="shared" si="15"/>
        <v>-2205335.1884298101</v>
      </c>
      <c r="K166" s="24">
        <f t="shared" si="16"/>
        <v>895471.52269813558</v>
      </c>
      <c r="L166" s="24"/>
      <c r="M166" s="23">
        <f t="shared" si="17"/>
        <v>1.3665553651555158E-3</v>
      </c>
      <c r="N166" s="28">
        <v>581</v>
      </c>
      <c r="O166" s="1" t="s">
        <v>1015</v>
      </c>
    </row>
    <row r="167" spans="1:15" ht="11.4">
      <c r="A167" s="25">
        <v>12</v>
      </c>
      <c r="B167" s="26">
        <v>426</v>
      </c>
      <c r="C167" s="27" t="s">
        <v>206</v>
      </c>
      <c r="D167" s="24">
        <v>30115372.399999999</v>
      </c>
      <c r="E167" s="22">
        <v>4.9481363491964581E-2</v>
      </c>
      <c r="F167" s="24">
        <f t="shared" si="12"/>
        <v>31510022.942660682</v>
      </c>
      <c r="G167" s="24">
        <v>31587523.739999998</v>
      </c>
      <c r="H167" s="24">
        <f t="shared" si="13"/>
        <v>-77500.797339316458</v>
      </c>
      <c r="I167" s="24">
        <f t="shared" si="14"/>
        <v>-2616658.1093092156</v>
      </c>
      <c r="J167" s="24">
        <f t="shared" si="15"/>
        <v>-2694158.906648532</v>
      </c>
      <c r="K167" s="24">
        <f t="shared" si="16"/>
        <v>1200103.1637573356</v>
      </c>
      <c r="L167" s="24"/>
      <c r="M167" s="23">
        <f t="shared" si="17"/>
        <v>1.8314456413211298E-3</v>
      </c>
      <c r="N167" s="28">
        <v>583</v>
      </c>
      <c r="O167" s="1" t="s">
        <v>206</v>
      </c>
    </row>
    <row r="168" spans="1:15" ht="11.4">
      <c r="A168" s="25">
        <v>1</v>
      </c>
      <c r="B168" s="26">
        <v>444</v>
      </c>
      <c r="C168" s="27" t="s">
        <v>680</v>
      </c>
      <c r="D168" s="24">
        <v>130280850.09999999</v>
      </c>
      <c r="E168" s="22">
        <v>4.1589267910169286E-2</v>
      </c>
      <c r="F168" s="24">
        <f t="shared" si="12"/>
        <v>136314189.3487041</v>
      </c>
      <c r="G168" s="24">
        <v>137451641.16</v>
      </c>
      <c r="H168" s="24">
        <f t="shared" si="13"/>
        <v>-1137451.8112958968</v>
      </c>
      <c r="I168" s="24">
        <f t="shared" si="14"/>
        <v>-11319814.956094095</v>
      </c>
      <c r="J168" s="24">
        <f t="shared" si="15"/>
        <v>-12457266.767389992</v>
      </c>
      <c r="K168" s="24">
        <f t="shared" si="16"/>
        <v>5191715.9882773086</v>
      </c>
      <c r="L168" s="24"/>
      <c r="M168" s="23">
        <f t="shared" si="17"/>
        <v>7.9229402145216867E-3</v>
      </c>
      <c r="N168" s="28">
        <v>584</v>
      </c>
      <c r="O168" s="1" t="s">
        <v>377</v>
      </c>
    </row>
    <row r="169" spans="1:15" ht="11.4">
      <c r="A169" s="25">
        <v>2</v>
      </c>
      <c r="B169" s="26">
        <v>430</v>
      </c>
      <c r="C169" s="27" t="s">
        <v>728</v>
      </c>
      <c r="D169" s="24">
        <v>44331578.049999997</v>
      </c>
      <c r="E169" s="22">
        <v>2.9430791546160143E-2</v>
      </c>
      <c r="F169" s="24">
        <f t="shared" si="12"/>
        <v>46384584.686053976</v>
      </c>
      <c r="G169" s="24">
        <v>46625919.030000001</v>
      </c>
      <c r="H169" s="24">
        <f t="shared" si="13"/>
        <v>-241334.34394602478</v>
      </c>
      <c r="I169" s="24">
        <f t="shared" si="14"/>
        <v>-3851872.7798633138</v>
      </c>
      <c r="J169" s="24">
        <f t="shared" si="15"/>
        <v>-4093207.1238093385</v>
      </c>
      <c r="K169" s="24">
        <f t="shared" si="16"/>
        <v>1766621.5899810772</v>
      </c>
      <c r="L169" s="24"/>
      <c r="M169" s="23">
        <f t="shared" si="17"/>
        <v>2.6959944016020192E-3</v>
      </c>
      <c r="N169" s="28">
        <v>1863</v>
      </c>
      <c r="O169" s="1" t="s">
        <v>728</v>
      </c>
    </row>
    <row r="170" spans="1:15" ht="11.4">
      <c r="A170" s="25">
        <v>5</v>
      </c>
      <c r="B170" s="26">
        <v>433</v>
      </c>
      <c r="C170" s="27" t="s">
        <v>804</v>
      </c>
      <c r="D170" s="24">
        <v>21820391.940000001</v>
      </c>
      <c r="E170" s="22">
        <v>4.4616918025523228E-2</v>
      </c>
      <c r="F170" s="24">
        <f t="shared" si="12"/>
        <v>22830899.831318315</v>
      </c>
      <c r="G170" s="24">
        <v>22815020.829999998</v>
      </c>
      <c r="H170" s="24">
        <f t="shared" si="13"/>
        <v>15879.001318316907</v>
      </c>
      <c r="I170" s="24">
        <f t="shared" si="14"/>
        <v>-1895925.6010430888</v>
      </c>
      <c r="J170" s="24">
        <f t="shared" si="15"/>
        <v>-1880046.5997247719</v>
      </c>
      <c r="K170" s="24">
        <f t="shared" si="16"/>
        <v>869546.65722875355</v>
      </c>
      <c r="L170" s="24"/>
      <c r="M170" s="23">
        <f t="shared" si="17"/>
        <v>1.3269921148453643E-3</v>
      </c>
      <c r="N170" s="28">
        <v>595</v>
      </c>
      <c r="O170" s="1" t="s">
        <v>804</v>
      </c>
    </row>
    <row r="171" spans="1:15" ht="11.4">
      <c r="A171" s="25">
        <v>1</v>
      </c>
      <c r="B171" s="26">
        <v>434</v>
      </c>
      <c r="C171" s="27" t="s">
        <v>289</v>
      </c>
      <c r="D171" s="24">
        <v>45580761.670000002</v>
      </c>
      <c r="E171" s="22">
        <v>3.608978541487054E-2</v>
      </c>
      <c r="F171" s="24">
        <f t="shared" si="12"/>
        <v>47691618.316685624</v>
      </c>
      <c r="G171" s="24">
        <v>48639591.630000003</v>
      </c>
      <c r="H171" s="24">
        <f t="shared" si="13"/>
        <v>-947973.31331437826</v>
      </c>
      <c r="I171" s="24">
        <f t="shared" si="14"/>
        <v>-3960411.5821027067</v>
      </c>
      <c r="J171" s="24">
        <f t="shared" si="15"/>
        <v>-4908384.8954170849</v>
      </c>
      <c r="K171" s="24">
        <f t="shared" si="16"/>
        <v>1816401.7884313494</v>
      </c>
      <c r="L171" s="24"/>
      <c r="M171" s="23">
        <f t="shared" si="17"/>
        <v>2.7719626435241669E-3</v>
      </c>
      <c r="N171" s="28">
        <v>599</v>
      </c>
      <c r="O171" s="1" t="s">
        <v>1022</v>
      </c>
    </row>
    <row r="172" spans="1:15" ht="11.4">
      <c r="A172" s="25">
        <v>13</v>
      </c>
      <c r="B172" s="26">
        <v>435</v>
      </c>
      <c r="C172" s="27" t="s">
        <v>300</v>
      </c>
      <c r="D172" s="24">
        <v>1526834.99</v>
      </c>
      <c r="E172" s="22">
        <v>5.0460884655068608E-2</v>
      </c>
      <c r="F172" s="24">
        <f t="shared" si="12"/>
        <v>1597543.1060768517</v>
      </c>
      <c r="G172" s="24">
        <v>1576294.7</v>
      </c>
      <c r="H172" s="24">
        <f t="shared" si="13"/>
        <v>21248.406076851767</v>
      </c>
      <c r="I172" s="24">
        <f t="shared" si="14"/>
        <v>-132663.31576761624</v>
      </c>
      <c r="J172" s="24">
        <f t="shared" si="15"/>
        <v>-111414.90969076447</v>
      </c>
      <c r="K172" s="24">
        <f t="shared" si="16"/>
        <v>60844.65693123555</v>
      </c>
      <c r="L172" s="24"/>
      <c r="M172" s="23">
        <f t="shared" si="17"/>
        <v>9.2853418855683509E-5</v>
      </c>
      <c r="N172" s="28">
        <v>601</v>
      </c>
      <c r="O172" s="1" t="s">
        <v>300</v>
      </c>
    </row>
    <row r="173" spans="1:15" ht="11.4">
      <c r="A173" s="25">
        <v>17</v>
      </c>
      <c r="B173" s="26">
        <v>436</v>
      </c>
      <c r="C173" s="27" t="s">
        <v>339</v>
      </c>
      <c r="D173" s="24">
        <v>4511627.22</v>
      </c>
      <c r="E173" s="22">
        <v>3.5464120007648627E-2</v>
      </c>
      <c r="F173" s="24">
        <f t="shared" si="12"/>
        <v>4720561.8221387966</v>
      </c>
      <c r="G173" s="24">
        <v>4742293.2300000004</v>
      </c>
      <c r="H173" s="24">
        <f t="shared" si="13"/>
        <v>-21731.407861203887</v>
      </c>
      <c r="I173" s="24">
        <f t="shared" si="14"/>
        <v>-392005.31192478933</v>
      </c>
      <c r="J173" s="24">
        <f t="shared" si="15"/>
        <v>-413736.71978599322</v>
      </c>
      <c r="K173" s="24">
        <f t="shared" si="16"/>
        <v>179789.17970862324</v>
      </c>
      <c r="L173" s="24"/>
      <c r="M173" s="23">
        <f t="shared" si="17"/>
        <v>2.7437150361570045E-4</v>
      </c>
      <c r="N173" s="28">
        <v>605</v>
      </c>
      <c r="O173" s="1" t="s">
        <v>339</v>
      </c>
    </row>
    <row r="174" spans="1:15" ht="11.4">
      <c r="A174" s="25">
        <v>21</v>
      </c>
      <c r="B174" s="26">
        <v>438</v>
      </c>
      <c r="C174" s="27" t="s">
        <v>338</v>
      </c>
      <c r="D174" s="24">
        <v>1177194.8799999999</v>
      </c>
      <c r="E174" s="22">
        <v>5.1603146579671182E-2</v>
      </c>
      <c r="F174" s="24">
        <f t="shared" si="12"/>
        <v>1231711.0738030483</v>
      </c>
      <c r="G174" s="24">
        <v>1227740.21</v>
      </c>
      <c r="H174" s="24">
        <f t="shared" si="13"/>
        <v>3970.8638030483853</v>
      </c>
      <c r="I174" s="24">
        <f t="shared" si="14"/>
        <v>-102283.85982001966</v>
      </c>
      <c r="J174" s="24">
        <f t="shared" si="15"/>
        <v>-98312.996016971272</v>
      </c>
      <c r="K174" s="24">
        <f t="shared" si="16"/>
        <v>46911.4338379205</v>
      </c>
      <c r="L174" s="24"/>
      <c r="M174" s="23">
        <f t="shared" si="17"/>
        <v>7.1590296255527974E-5</v>
      </c>
      <c r="N174" s="28">
        <v>606</v>
      </c>
      <c r="O174" s="1" t="s">
        <v>338</v>
      </c>
    </row>
    <row r="175" spans="1:15" ht="11.4">
      <c r="A175" s="25">
        <v>15</v>
      </c>
      <c r="B175" s="26">
        <v>440</v>
      </c>
      <c r="C175" s="27" t="s">
        <v>239</v>
      </c>
      <c r="D175" s="24">
        <v>10812829.76</v>
      </c>
      <c r="E175" s="22">
        <v>7.2783616080342381E-2</v>
      </c>
      <c r="F175" s="24">
        <f t="shared" si="12"/>
        <v>11313574.651751082</v>
      </c>
      <c r="G175" s="24">
        <v>11195771.66</v>
      </c>
      <c r="H175" s="24">
        <f t="shared" si="13"/>
        <v>117802.99175108224</v>
      </c>
      <c r="I175" s="24">
        <f t="shared" si="14"/>
        <v>-939502.86585478252</v>
      </c>
      <c r="J175" s="24">
        <f t="shared" si="15"/>
        <v>-821699.87410370028</v>
      </c>
      <c r="K175" s="24">
        <f t="shared" si="16"/>
        <v>430893.26712577767</v>
      </c>
      <c r="L175" s="24"/>
      <c r="M175" s="23">
        <f t="shared" si="17"/>
        <v>6.5757479838766324E-4</v>
      </c>
      <c r="N175" s="28">
        <v>607</v>
      </c>
      <c r="O175" s="1" t="s">
        <v>1012</v>
      </c>
    </row>
    <row r="176" spans="1:15" ht="11.4">
      <c r="A176" s="25">
        <v>9</v>
      </c>
      <c r="B176" s="26">
        <v>441</v>
      </c>
      <c r="C176" s="27" t="s">
        <v>805</v>
      </c>
      <c r="D176" s="24">
        <v>11596145.890000001</v>
      </c>
      <c r="E176" s="22">
        <v>5.3103223486979594E-2</v>
      </c>
      <c r="F176" s="24">
        <f t="shared" si="12"/>
        <v>12133166.35062897</v>
      </c>
      <c r="G176" s="24">
        <v>11910809.640000001</v>
      </c>
      <c r="H176" s="24">
        <f t="shared" si="13"/>
        <v>222356.71062896959</v>
      </c>
      <c r="I176" s="24">
        <f t="shared" si="14"/>
        <v>-1007563.4721289794</v>
      </c>
      <c r="J176" s="24">
        <f t="shared" si="15"/>
        <v>-785206.7615000098</v>
      </c>
      <c r="K176" s="24">
        <f t="shared" si="16"/>
        <v>462108.55987889512</v>
      </c>
      <c r="L176" s="24"/>
      <c r="M176" s="23">
        <f t="shared" si="17"/>
        <v>7.0521162960496665E-4</v>
      </c>
      <c r="N176" s="28">
        <v>611</v>
      </c>
      <c r="O176" s="1" t="s">
        <v>805</v>
      </c>
    </row>
    <row r="177" spans="1:15" ht="11.4">
      <c r="A177" s="25">
        <v>4</v>
      </c>
      <c r="B177" s="26">
        <v>442</v>
      </c>
      <c r="C177" s="27" t="s">
        <v>122</v>
      </c>
      <c r="D177" s="24">
        <v>9317956.4499999993</v>
      </c>
      <c r="E177" s="22">
        <v>4.4464599210656985E-2</v>
      </c>
      <c r="F177" s="24">
        <f t="shared" si="12"/>
        <v>9749473.3791906573</v>
      </c>
      <c r="G177" s="24">
        <v>9730460.3900000006</v>
      </c>
      <c r="H177" s="24">
        <f t="shared" si="13"/>
        <v>19012.989190656692</v>
      </c>
      <c r="I177" s="24">
        <f t="shared" si="14"/>
        <v>-809616.62978082942</v>
      </c>
      <c r="J177" s="24">
        <f t="shared" si="15"/>
        <v>-790603.64059017273</v>
      </c>
      <c r="K177" s="24">
        <f t="shared" si="16"/>
        <v>371322.28905786568</v>
      </c>
      <c r="L177" s="24"/>
      <c r="M177" s="23">
        <f t="shared" si="17"/>
        <v>5.6666510709901124E-4</v>
      </c>
      <c r="N177" s="28">
        <v>614</v>
      </c>
      <c r="O177" s="1" t="s">
        <v>122</v>
      </c>
    </row>
    <row r="178" spans="1:15" ht="11.4">
      <c r="A178" s="25">
        <v>15</v>
      </c>
      <c r="B178" s="26">
        <v>475</v>
      </c>
      <c r="C178" s="27" t="s">
        <v>674</v>
      </c>
      <c r="D178" s="24">
        <v>14325655.300000001</v>
      </c>
      <c r="E178" s="22">
        <v>4.4370869486635565E-2</v>
      </c>
      <c r="F178" s="24">
        <f t="shared" si="12"/>
        <v>14989080.034475967</v>
      </c>
      <c r="G178" s="24">
        <v>14905730.99</v>
      </c>
      <c r="H178" s="24">
        <f t="shared" si="13"/>
        <v>83349.044475967064</v>
      </c>
      <c r="I178" s="24">
        <f t="shared" si="14"/>
        <v>-1244724.5086005826</v>
      </c>
      <c r="J178" s="24">
        <f t="shared" si="15"/>
        <v>-1161375.4641246155</v>
      </c>
      <c r="K178" s="24">
        <f t="shared" si="16"/>
        <v>570880.01503268955</v>
      </c>
      <c r="L178" s="24"/>
      <c r="M178" s="23">
        <f t="shared" si="17"/>
        <v>8.7120486540136373E-4</v>
      </c>
      <c r="N178" s="28">
        <v>628</v>
      </c>
      <c r="O178" s="1" t="s">
        <v>373</v>
      </c>
    </row>
    <row r="179" spans="1:15" ht="11.4">
      <c r="A179" s="25">
        <v>11</v>
      </c>
      <c r="B179" s="26">
        <v>476</v>
      </c>
      <c r="C179" s="27" t="s">
        <v>929</v>
      </c>
      <c r="D179" s="24">
        <v>8743432.9399999995</v>
      </c>
      <c r="E179" s="22">
        <v>7.4518673174436306E-2</v>
      </c>
      <c r="F179" s="24">
        <f t="shared" si="12"/>
        <v>9148343.5395610482</v>
      </c>
      <c r="G179" s="24">
        <v>9002584.0899999999</v>
      </c>
      <c r="H179" s="24">
        <f t="shared" si="13"/>
        <v>145759.4495610483</v>
      </c>
      <c r="I179" s="24">
        <f t="shared" si="14"/>
        <v>-759697.55252478016</v>
      </c>
      <c r="J179" s="24">
        <f t="shared" si="15"/>
        <v>-613938.10296373186</v>
      </c>
      <c r="K179" s="24">
        <f t="shared" si="16"/>
        <v>348427.42085414496</v>
      </c>
      <c r="L179" s="24"/>
      <c r="M179" s="23">
        <f t="shared" si="17"/>
        <v>5.317258553358148E-4</v>
      </c>
      <c r="N179" s="28">
        <v>630</v>
      </c>
      <c r="O179" s="1" t="s">
        <v>929</v>
      </c>
    </row>
    <row r="180" spans="1:15" ht="11.4">
      <c r="A180" s="25">
        <v>21</v>
      </c>
      <c r="B180" s="26">
        <v>478</v>
      </c>
      <c r="C180" s="27" t="s">
        <v>353</v>
      </c>
      <c r="D180" s="24">
        <v>34516531.399999999</v>
      </c>
      <c r="E180" s="22">
        <v>3.5243862604041089E-2</v>
      </c>
      <c r="F180" s="24">
        <f t="shared" si="12"/>
        <v>36115000.733481474</v>
      </c>
      <c r="G180" s="24">
        <v>36507572.770000003</v>
      </c>
      <c r="H180" s="24">
        <f t="shared" si="13"/>
        <v>-392572.03651852906</v>
      </c>
      <c r="I180" s="24">
        <f t="shared" si="14"/>
        <v>-2999065.0818927339</v>
      </c>
      <c r="J180" s="24">
        <f t="shared" si="15"/>
        <v>-3391637.118411263</v>
      </c>
      <c r="K180" s="24">
        <f t="shared" si="16"/>
        <v>1375490.1644539989</v>
      </c>
      <c r="L180" s="24"/>
      <c r="M180" s="23">
        <f t="shared" si="17"/>
        <v>2.0990990961829818E-3</v>
      </c>
      <c r="N180" s="28">
        <v>633</v>
      </c>
      <c r="O180" s="1" t="s">
        <v>405</v>
      </c>
    </row>
    <row r="181" spans="1:15" ht="11.4">
      <c r="A181" s="25">
        <v>2</v>
      </c>
      <c r="B181" s="26">
        <v>480</v>
      </c>
      <c r="C181" s="27" t="s">
        <v>274</v>
      </c>
      <c r="D181" s="24">
        <v>4803093.49</v>
      </c>
      <c r="E181" s="22">
        <v>9.9757715881236067E-3</v>
      </c>
      <c r="F181" s="24">
        <f t="shared" si="12"/>
        <v>5025525.9691108512</v>
      </c>
      <c r="G181" s="24">
        <v>5111981.9800000004</v>
      </c>
      <c r="H181" s="24">
        <f t="shared" si="13"/>
        <v>-86456.010889149271</v>
      </c>
      <c r="I181" s="24">
        <f t="shared" si="14"/>
        <v>-417330.17156310519</v>
      </c>
      <c r="J181" s="24">
        <f t="shared" si="15"/>
        <v>-503786.18245225446</v>
      </c>
      <c r="K181" s="24">
        <f t="shared" si="16"/>
        <v>191404.16451138631</v>
      </c>
      <c r="L181" s="24"/>
      <c r="M181" s="23">
        <f t="shared" si="17"/>
        <v>2.9209682418266872E-4</v>
      </c>
      <c r="N181" s="28">
        <v>638</v>
      </c>
      <c r="O181" s="1" t="s">
        <v>274</v>
      </c>
    </row>
    <row r="182" spans="1:15" ht="11.4">
      <c r="A182" s="25">
        <v>2</v>
      </c>
      <c r="B182" s="26">
        <v>481</v>
      </c>
      <c r="C182" s="27" t="s">
        <v>328</v>
      </c>
      <c r="D182" s="24">
        <v>27311359.370000001</v>
      </c>
      <c r="E182" s="22">
        <v>4.9165919075518191E-2</v>
      </c>
      <c r="F182" s="24">
        <f t="shared" si="12"/>
        <v>28576155.357253723</v>
      </c>
      <c r="G182" s="24">
        <v>28151176.84</v>
      </c>
      <c r="H182" s="24">
        <f t="shared" si="13"/>
        <v>424978.517253723</v>
      </c>
      <c r="I182" s="24">
        <f t="shared" si="14"/>
        <v>-2373023.6180565623</v>
      </c>
      <c r="J182" s="24">
        <f t="shared" si="15"/>
        <v>-1948045.1008028393</v>
      </c>
      <c r="K182" s="24">
        <f t="shared" si="16"/>
        <v>1088362.7255577473</v>
      </c>
      <c r="L182" s="24"/>
      <c r="M182" s="23">
        <f t="shared" si="17"/>
        <v>1.6609215191621374E-3</v>
      </c>
      <c r="N182" s="28">
        <v>641</v>
      </c>
      <c r="O182" s="1" t="s">
        <v>328</v>
      </c>
    </row>
    <row r="183" spans="1:15" ht="11.4">
      <c r="A183" s="25">
        <v>17</v>
      </c>
      <c r="B183" s="26">
        <v>483</v>
      </c>
      <c r="C183" s="27" t="s">
        <v>932</v>
      </c>
      <c r="D183" s="24">
        <v>2187457.33</v>
      </c>
      <c r="E183" s="22">
        <v>8.3617336944970186E-3</v>
      </c>
      <c r="F183" s="24">
        <f t="shared" si="12"/>
        <v>2288759.0343857505</v>
      </c>
      <c r="G183" s="24">
        <v>2347425.4900000002</v>
      </c>
      <c r="H183" s="24">
        <f t="shared" si="13"/>
        <v>-58666.455614249688</v>
      </c>
      <c r="I183" s="24">
        <f t="shared" si="14"/>
        <v>-190063.32995943248</v>
      </c>
      <c r="J183" s="24">
        <f t="shared" si="15"/>
        <v>-248729.78557368217</v>
      </c>
      <c r="K183" s="24">
        <f t="shared" si="16"/>
        <v>87170.579445239549</v>
      </c>
      <c r="L183" s="24"/>
      <c r="M183" s="23">
        <f t="shared" si="17"/>
        <v>1.3302871169557434E-4</v>
      </c>
      <c r="N183" s="28">
        <v>646</v>
      </c>
      <c r="O183" s="1" t="s">
        <v>932</v>
      </c>
    </row>
    <row r="184" spans="1:15" ht="11.4">
      <c r="A184" s="25">
        <v>4</v>
      </c>
      <c r="B184" s="26">
        <v>484</v>
      </c>
      <c r="C184" s="27" t="s">
        <v>311</v>
      </c>
      <c r="D184" s="24">
        <v>7212384.29</v>
      </c>
      <c r="E184" s="22">
        <v>2.6085830693221367E-2</v>
      </c>
      <c r="F184" s="24">
        <f t="shared" si="12"/>
        <v>7546391.6378196767</v>
      </c>
      <c r="G184" s="24">
        <v>7506880.8600000003</v>
      </c>
      <c r="H184" s="24">
        <f t="shared" si="13"/>
        <v>39510.777819676325</v>
      </c>
      <c r="I184" s="24">
        <f t="shared" si="14"/>
        <v>-626668.12115804653</v>
      </c>
      <c r="J184" s="24">
        <f t="shared" si="15"/>
        <v>-587157.34333837021</v>
      </c>
      <c r="K184" s="24">
        <f t="shared" si="16"/>
        <v>287414.84879206424</v>
      </c>
      <c r="L184" s="24"/>
      <c r="M184" s="23">
        <f t="shared" si="17"/>
        <v>4.3861618564788169E-4</v>
      </c>
      <c r="N184" s="28">
        <v>647</v>
      </c>
      <c r="O184" s="1" t="s">
        <v>387</v>
      </c>
    </row>
    <row r="185" spans="1:15" ht="11.4">
      <c r="A185" s="25">
        <v>8</v>
      </c>
      <c r="B185" s="26">
        <v>489</v>
      </c>
      <c r="C185" s="27" t="s">
        <v>269</v>
      </c>
      <c r="D185" s="24">
        <v>4502162.25</v>
      </c>
      <c r="E185" s="22">
        <v>4.892950001424938E-2</v>
      </c>
      <c r="F185" s="24">
        <f t="shared" si="12"/>
        <v>4710658.5269747758</v>
      </c>
      <c r="G185" s="24">
        <v>4532144.13</v>
      </c>
      <c r="H185" s="24">
        <f t="shared" si="13"/>
        <v>178514.39697477594</v>
      </c>
      <c r="I185" s="24">
        <f t="shared" si="14"/>
        <v>-391182.92161276157</v>
      </c>
      <c r="J185" s="24">
        <f t="shared" si="15"/>
        <v>-212668.52463798563</v>
      </c>
      <c r="K185" s="24">
        <f t="shared" si="16"/>
        <v>179411.99890238928</v>
      </c>
      <c r="L185" s="24"/>
      <c r="M185" s="23">
        <f t="shared" si="17"/>
        <v>2.7379589798076116E-4</v>
      </c>
      <c r="N185" s="28">
        <v>658</v>
      </c>
      <c r="O185" s="1" t="s">
        <v>269</v>
      </c>
    </row>
    <row r="186" spans="1:15" ht="11.4">
      <c r="A186" s="25">
        <v>10</v>
      </c>
      <c r="B186" s="26">
        <v>491</v>
      </c>
      <c r="C186" s="27" t="s">
        <v>362</v>
      </c>
      <c r="D186" s="24">
        <v>137330523.37</v>
      </c>
      <c r="E186" s="22">
        <v>4.1103258645336947E-2</v>
      </c>
      <c r="F186" s="24">
        <f t="shared" si="12"/>
        <v>143690334.77787244</v>
      </c>
      <c r="G186" s="24">
        <v>143755737.12</v>
      </c>
      <c r="H186" s="24">
        <f t="shared" si="13"/>
        <v>-65402.342127561569</v>
      </c>
      <c r="I186" s="24">
        <f t="shared" si="14"/>
        <v>-11932345.476551017</v>
      </c>
      <c r="J186" s="24">
        <f t="shared" si="15"/>
        <v>-11997747.818678578</v>
      </c>
      <c r="K186" s="24">
        <f t="shared" si="16"/>
        <v>5472646.7728085518</v>
      </c>
      <c r="L186" s="24"/>
      <c r="M186" s="23">
        <f t="shared" si="17"/>
        <v>8.3516612414972526E-3</v>
      </c>
      <c r="N186" s="28">
        <v>663</v>
      </c>
      <c r="O186" s="1" t="s">
        <v>407</v>
      </c>
    </row>
    <row r="187" spans="1:15" ht="11.4">
      <c r="A187" s="25">
        <v>17</v>
      </c>
      <c r="B187" s="26">
        <v>494</v>
      </c>
      <c r="C187" s="27" t="s">
        <v>89</v>
      </c>
      <c r="D187" s="24">
        <v>21747835.629999999</v>
      </c>
      <c r="E187" s="22">
        <v>5.1747625363403063E-2</v>
      </c>
      <c r="F187" s="24">
        <f t="shared" si="12"/>
        <v>22754983.420178905</v>
      </c>
      <c r="G187" s="24">
        <v>23085497.199999999</v>
      </c>
      <c r="H187" s="24">
        <f t="shared" si="13"/>
        <v>-330513.77982109413</v>
      </c>
      <c r="I187" s="24">
        <f t="shared" si="14"/>
        <v>-1889621.3437215672</v>
      </c>
      <c r="J187" s="24">
        <f t="shared" si="15"/>
        <v>-2220135.1235426613</v>
      </c>
      <c r="K187" s="24">
        <f t="shared" si="16"/>
        <v>866655.27484685893</v>
      </c>
      <c r="L187" s="24"/>
      <c r="M187" s="23">
        <f t="shared" si="17"/>
        <v>1.3225796527999059E-3</v>
      </c>
      <c r="N187" s="28">
        <v>673</v>
      </c>
      <c r="O187" s="1" t="s">
        <v>89</v>
      </c>
    </row>
    <row r="188" spans="1:15" ht="11.4">
      <c r="A188" s="25">
        <v>13</v>
      </c>
      <c r="B188" s="26">
        <v>495</v>
      </c>
      <c r="C188" s="27" t="s">
        <v>896</v>
      </c>
      <c r="D188" s="24">
        <v>3708183.43</v>
      </c>
      <c r="E188" s="22">
        <v>1.8291459939766257E-2</v>
      </c>
      <c r="F188" s="24">
        <f t="shared" si="12"/>
        <v>3879910.3462155489</v>
      </c>
      <c r="G188" s="24">
        <v>3903608.21</v>
      </c>
      <c r="H188" s="24">
        <f t="shared" si="13"/>
        <v>-23697.863784451038</v>
      </c>
      <c r="I188" s="24">
        <f t="shared" si="14"/>
        <v>-322195.8577844305</v>
      </c>
      <c r="J188" s="24">
        <f t="shared" si="15"/>
        <v>-345893.72156888153</v>
      </c>
      <c r="K188" s="24">
        <f t="shared" si="16"/>
        <v>147771.79597936929</v>
      </c>
      <c r="L188" s="24"/>
      <c r="M188" s="23">
        <f t="shared" si="17"/>
        <v>2.2551062261121955E-4</v>
      </c>
      <c r="N188" s="28">
        <v>675</v>
      </c>
      <c r="O188" s="1" t="s">
        <v>896</v>
      </c>
    </row>
    <row r="189" spans="1:15" ht="11.4">
      <c r="A189" s="25">
        <v>19</v>
      </c>
      <c r="B189" s="26">
        <v>498</v>
      </c>
      <c r="C189" s="27" t="s">
        <v>904</v>
      </c>
      <c r="D189" s="24">
        <v>6305793.1799999997</v>
      </c>
      <c r="E189" s="22">
        <v>4.5148364844819294E-2</v>
      </c>
      <c r="F189" s="24">
        <f t="shared" si="12"/>
        <v>6597816.0633163294</v>
      </c>
      <c r="G189" s="24">
        <v>6633078.1600000001</v>
      </c>
      <c r="H189" s="24">
        <f t="shared" si="13"/>
        <v>-35262.096683670767</v>
      </c>
      <c r="I189" s="24">
        <f t="shared" si="14"/>
        <v>-547896.42448763968</v>
      </c>
      <c r="J189" s="24">
        <f t="shared" si="15"/>
        <v>-583158.52117131045</v>
      </c>
      <c r="K189" s="24">
        <f t="shared" si="16"/>
        <v>251287.02527076934</v>
      </c>
      <c r="L189" s="24"/>
      <c r="M189" s="23">
        <f t="shared" si="17"/>
        <v>3.834824713834024E-4</v>
      </c>
      <c r="N189" s="28">
        <v>679</v>
      </c>
      <c r="O189" s="1" t="s">
        <v>904</v>
      </c>
    </row>
    <row r="190" spans="1:15" ht="11.4">
      <c r="A190" s="25">
        <v>15</v>
      </c>
      <c r="B190" s="26">
        <v>499</v>
      </c>
      <c r="C190" s="27" t="s">
        <v>240</v>
      </c>
      <c r="D190" s="24">
        <v>59551176.729999997</v>
      </c>
      <c r="E190" s="22">
        <v>9.225110247341281E-2</v>
      </c>
      <c r="F190" s="24">
        <f t="shared" si="12"/>
        <v>62309006.845445506</v>
      </c>
      <c r="G190" s="24">
        <v>61875480.530000001</v>
      </c>
      <c r="H190" s="24">
        <f t="shared" si="13"/>
        <v>433526.31544550508</v>
      </c>
      <c r="I190" s="24">
        <f t="shared" si="14"/>
        <v>-5174270.051844378</v>
      </c>
      <c r="J190" s="24">
        <f t="shared" si="15"/>
        <v>-4740743.7363988729</v>
      </c>
      <c r="K190" s="24">
        <f t="shared" si="16"/>
        <v>2373125.4141537766</v>
      </c>
      <c r="L190" s="24"/>
      <c r="M190" s="23">
        <f t="shared" si="17"/>
        <v>3.6215638182745097E-3</v>
      </c>
      <c r="N190" s="28">
        <v>681</v>
      </c>
      <c r="O190" s="1" t="s">
        <v>1013</v>
      </c>
    </row>
    <row r="191" spans="1:15" ht="11.4">
      <c r="A191" s="25">
        <v>13</v>
      </c>
      <c r="B191" s="26">
        <v>500</v>
      </c>
      <c r="C191" s="27" t="s">
        <v>359</v>
      </c>
      <c r="D191" s="24">
        <v>29037854.300000001</v>
      </c>
      <c r="E191" s="22">
        <v>4.4069458861635769E-2</v>
      </c>
      <c r="F191" s="24">
        <f t="shared" si="12"/>
        <v>30382604.7058491</v>
      </c>
      <c r="G191" s="24">
        <v>30352890.420000002</v>
      </c>
      <c r="H191" s="24">
        <f t="shared" si="13"/>
        <v>29714.285849098116</v>
      </c>
      <c r="I191" s="24">
        <f t="shared" si="14"/>
        <v>-2523034.9444735567</v>
      </c>
      <c r="J191" s="24">
        <f t="shared" si="15"/>
        <v>-2493320.6586244586</v>
      </c>
      <c r="K191" s="24">
        <f t="shared" si="16"/>
        <v>1157163.8680501441</v>
      </c>
      <c r="L191" s="24"/>
      <c r="M191" s="23">
        <f t="shared" si="17"/>
        <v>1.7659171198245926E-3</v>
      </c>
      <c r="N191" s="28">
        <v>683</v>
      </c>
      <c r="O191" s="1" t="s">
        <v>359</v>
      </c>
    </row>
    <row r="192" spans="1:15" ht="11.4">
      <c r="A192" s="25">
        <v>2</v>
      </c>
      <c r="B192" s="26">
        <v>503</v>
      </c>
      <c r="C192" s="27" t="s">
        <v>85</v>
      </c>
      <c r="D192" s="24">
        <v>20305091.68</v>
      </c>
      <c r="E192" s="22">
        <v>3.3150337870283333E-2</v>
      </c>
      <c r="F192" s="24">
        <f t="shared" si="12"/>
        <v>21245425.631516628</v>
      </c>
      <c r="G192" s="24">
        <v>21396354.390000001</v>
      </c>
      <c r="H192" s="24">
        <f t="shared" si="13"/>
        <v>-150928.75848337263</v>
      </c>
      <c r="I192" s="24">
        <f t="shared" si="14"/>
        <v>-1764264.5124567372</v>
      </c>
      <c r="J192" s="24">
        <f t="shared" si="15"/>
        <v>-1915193.2709401099</v>
      </c>
      <c r="K192" s="24">
        <f t="shared" si="16"/>
        <v>809161.66142281378</v>
      </c>
      <c r="L192" s="24"/>
      <c r="M192" s="23">
        <f t="shared" si="17"/>
        <v>1.2348401726542135E-3</v>
      </c>
      <c r="N192" s="28">
        <v>2007</v>
      </c>
      <c r="O192" s="1" t="s">
        <v>85</v>
      </c>
    </row>
    <row r="193" spans="1:15" ht="11.4">
      <c r="A193" s="25">
        <v>1</v>
      </c>
      <c r="B193" s="26">
        <v>504</v>
      </c>
      <c r="C193" s="27" t="s">
        <v>914</v>
      </c>
      <c r="D193" s="24">
        <v>4858901.38</v>
      </c>
      <c r="E193" s="22">
        <v>6.1517774369365411E-2</v>
      </c>
      <c r="F193" s="24">
        <f t="shared" si="12"/>
        <v>5083918.336667344</v>
      </c>
      <c r="G193" s="24">
        <v>4944993.96</v>
      </c>
      <c r="H193" s="24">
        <f t="shared" si="13"/>
        <v>138924.37666734401</v>
      </c>
      <c r="I193" s="24">
        <f t="shared" si="14"/>
        <v>-422179.19570905715</v>
      </c>
      <c r="J193" s="24">
        <f t="shared" si="15"/>
        <v>-283254.81904171314</v>
      </c>
      <c r="K193" s="24">
        <f t="shared" si="16"/>
        <v>193628.11925655894</v>
      </c>
      <c r="L193" s="24"/>
      <c r="M193" s="23">
        <f t="shared" si="17"/>
        <v>2.9549074259530733E-4</v>
      </c>
      <c r="N193" s="28">
        <v>690</v>
      </c>
      <c r="O193" s="1" t="s">
        <v>395</v>
      </c>
    </row>
    <row r="194" spans="1:15" ht="11.4">
      <c r="A194" s="25">
        <v>1</v>
      </c>
      <c r="B194" s="26">
        <v>505</v>
      </c>
      <c r="C194" s="27" t="s">
        <v>806</v>
      </c>
      <c r="D194" s="24">
        <v>59419690.340000004</v>
      </c>
      <c r="E194" s="22">
        <v>4.3338149733573368E-2</v>
      </c>
      <c r="F194" s="24">
        <f t="shared" si="12"/>
        <v>62171431.287337944</v>
      </c>
      <c r="G194" s="24">
        <v>62701984.539999999</v>
      </c>
      <c r="H194" s="24">
        <f t="shared" si="13"/>
        <v>-530553.25266205519</v>
      </c>
      <c r="I194" s="24">
        <f t="shared" si="14"/>
        <v>-5162845.4901923602</v>
      </c>
      <c r="J194" s="24">
        <f t="shared" si="15"/>
        <v>-5693398.7428544154</v>
      </c>
      <c r="K194" s="24">
        <f t="shared" si="16"/>
        <v>2367885.6571773691</v>
      </c>
      <c r="L194" s="24"/>
      <c r="M194" s="23">
        <f t="shared" si="17"/>
        <v>3.6135675639808545E-3</v>
      </c>
      <c r="N194" s="28">
        <v>693</v>
      </c>
      <c r="O194" s="1" t="s">
        <v>806</v>
      </c>
    </row>
    <row r="195" spans="1:15" ht="11.4">
      <c r="A195" s="25">
        <v>6</v>
      </c>
      <c r="B195" s="26">
        <v>508</v>
      </c>
      <c r="C195" s="27" t="s">
        <v>1174</v>
      </c>
      <c r="D195" s="24">
        <v>33406022.120000001</v>
      </c>
      <c r="E195" s="22">
        <v>1.4421407350847128E-2</v>
      </c>
      <c r="F195" s="24">
        <f t="shared" si="12"/>
        <v>34953063.486747064</v>
      </c>
      <c r="G195" s="24">
        <v>35583589.600000001</v>
      </c>
      <c r="H195" s="24">
        <f t="shared" si="13"/>
        <v>-630526.11325293779</v>
      </c>
      <c r="I195" s="24">
        <f t="shared" si="14"/>
        <v>-2902575.3863850958</v>
      </c>
      <c r="J195" s="24">
        <f t="shared" si="15"/>
        <v>-3533101.4996380336</v>
      </c>
      <c r="K195" s="24">
        <f t="shared" si="16"/>
        <v>1331236.1641179486</v>
      </c>
      <c r="L195" s="24"/>
      <c r="M195" s="23">
        <f t="shared" si="17"/>
        <v>2.0315642387856128E-3</v>
      </c>
      <c r="N195" s="28">
        <v>2162</v>
      </c>
      <c r="O195" s="1" t="s">
        <v>1174</v>
      </c>
    </row>
    <row r="196" spans="1:15" ht="11.4">
      <c r="A196" s="25">
        <v>10</v>
      </c>
      <c r="B196" s="26">
        <v>507</v>
      </c>
      <c r="C196" s="27" t="s">
        <v>197</v>
      </c>
      <c r="D196" s="24">
        <v>14542746.74</v>
      </c>
      <c r="E196" s="22">
        <v>4.4941453367418574E-2</v>
      </c>
      <c r="F196" s="24">
        <f t="shared" si="12"/>
        <v>15216225.034185659</v>
      </c>
      <c r="G196" s="24">
        <v>15103185.35</v>
      </c>
      <c r="H196" s="24">
        <f t="shared" si="13"/>
        <v>113039.68418565951</v>
      </c>
      <c r="I196" s="24">
        <f t="shared" si="14"/>
        <v>-1263587.1037361359</v>
      </c>
      <c r="J196" s="24">
        <f t="shared" si="15"/>
        <v>-1150547.4195504764</v>
      </c>
      <c r="K196" s="24">
        <f t="shared" si="16"/>
        <v>579531.14909499441</v>
      </c>
      <c r="L196" s="24"/>
      <c r="M196" s="23">
        <f t="shared" si="17"/>
        <v>8.8440713188092841E-4</v>
      </c>
      <c r="N196" s="28">
        <v>696</v>
      </c>
      <c r="O196" s="1" t="s">
        <v>197</v>
      </c>
    </row>
    <row r="197" spans="1:15" ht="11.4">
      <c r="A197" s="25">
        <v>2</v>
      </c>
      <c r="B197" s="26">
        <v>529</v>
      </c>
      <c r="C197" s="27" t="s">
        <v>184</v>
      </c>
      <c r="D197" s="24">
        <v>56590412.619999997</v>
      </c>
      <c r="E197" s="22">
        <v>3.6068952124384268E-2</v>
      </c>
      <c r="F197" s="24">
        <f t="shared" si="12"/>
        <v>59211128.997721925</v>
      </c>
      <c r="G197" s="24">
        <v>60292130.119999997</v>
      </c>
      <c r="H197" s="24">
        <f t="shared" si="13"/>
        <v>-1081001.1222780719</v>
      </c>
      <c r="I197" s="24">
        <f t="shared" si="14"/>
        <v>-4917015.8058971101</v>
      </c>
      <c r="J197" s="24">
        <f t="shared" si="15"/>
        <v>-5998016.9281751821</v>
      </c>
      <c r="K197" s="24">
        <f t="shared" si="16"/>
        <v>2255138.4164054054</v>
      </c>
      <c r="L197" s="24"/>
      <c r="M197" s="23">
        <f t="shared" si="17"/>
        <v>3.4415069870915248E-3</v>
      </c>
      <c r="N197" s="28">
        <v>701</v>
      </c>
      <c r="O197" s="1" t="s">
        <v>983</v>
      </c>
    </row>
    <row r="198" spans="1:15" ht="11.4">
      <c r="A198" s="25">
        <v>4</v>
      </c>
      <c r="B198" s="26">
        <v>531</v>
      </c>
      <c r="C198" s="27" t="s">
        <v>912</v>
      </c>
      <c r="D198" s="24">
        <v>15375927.220000001</v>
      </c>
      <c r="E198" s="22">
        <v>3.5061195859466397E-2</v>
      </c>
      <c r="F198" s="24">
        <f t="shared" si="12"/>
        <v>16087990.31377347</v>
      </c>
      <c r="G198" s="24">
        <v>16372007.470000001</v>
      </c>
      <c r="H198" s="24">
        <f t="shared" si="13"/>
        <v>-284017.15622653067</v>
      </c>
      <c r="I198" s="24">
        <f t="shared" si="14"/>
        <v>-1335980.3131095036</v>
      </c>
      <c r="J198" s="24">
        <f t="shared" si="15"/>
        <v>-1619997.4693360343</v>
      </c>
      <c r="K198" s="24">
        <f t="shared" si="16"/>
        <v>612733.54542428092</v>
      </c>
      <c r="L198" s="24"/>
      <c r="M198" s="23">
        <f t="shared" si="17"/>
        <v>9.3507642921725643E-4</v>
      </c>
      <c r="N198" s="28">
        <v>703</v>
      </c>
      <c r="O198" s="1" t="s">
        <v>912</v>
      </c>
    </row>
    <row r="199" spans="1:15" ht="11.4">
      <c r="A199" s="25">
        <v>7</v>
      </c>
      <c r="B199" s="26">
        <v>532</v>
      </c>
      <c r="C199" s="27" t="s">
        <v>124</v>
      </c>
      <c r="D199" s="24">
        <v>44816914.350000001</v>
      </c>
      <c r="E199" s="22">
        <v>8.3905539706472007E-2</v>
      </c>
      <c r="F199" s="24">
        <f t="shared" si="12"/>
        <v>46892397.033342309</v>
      </c>
      <c r="G199" s="24">
        <v>46491758.490000002</v>
      </c>
      <c r="H199" s="24">
        <f t="shared" si="13"/>
        <v>400638.54334230721</v>
      </c>
      <c r="I199" s="24">
        <f t="shared" si="14"/>
        <v>-3894042.5776751833</v>
      </c>
      <c r="J199" s="24">
        <f t="shared" si="15"/>
        <v>-3493404.0343328761</v>
      </c>
      <c r="K199" s="24">
        <f t="shared" si="16"/>
        <v>1785962.3313599315</v>
      </c>
      <c r="L199" s="24"/>
      <c r="M199" s="23">
        <f t="shared" si="17"/>
        <v>2.7255097945848381E-3</v>
      </c>
      <c r="N199" s="28">
        <v>706</v>
      </c>
      <c r="O199" s="1" t="s">
        <v>124</v>
      </c>
    </row>
    <row r="200" spans="1:15" ht="11.4">
      <c r="A200" s="25">
        <v>11</v>
      </c>
      <c r="B200" s="26">
        <v>534</v>
      </c>
      <c r="C200" s="27" t="s">
        <v>276</v>
      </c>
      <c r="D200" s="24">
        <v>14584244.390000001</v>
      </c>
      <c r="E200" s="22">
        <v>4.0952489570389758E-2</v>
      </c>
      <c r="F200" s="24">
        <f t="shared" si="12"/>
        <v>15259644.450894134</v>
      </c>
      <c r="G200" s="24">
        <v>15293500.970000001</v>
      </c>
      <c r="H200" s="24">
        <f t="shared" si="13"/>
        <v>-33856.519105866551</v>
      </c>
      <c r="I200" s="24">
        <f t="shared" si="14"/>
        <v>-1267192.7427748141</v>
      </c>
      <c r="J200" s="24">
        <f t="shared" si="15"/>
        <v>-1301049.2618806807</v>
      </c>
      <c r="K200" s="24">
        <f t="shared" si="16"/>
        <v>581184.83812769235</v>
      </c>
      <c r="L200" s="24"/>
      <c r="M200" s="23">
        <f t="shared" si="17"/>
        <v>8.8693078289902346E-4</v>
      </c>
      <c r="N200" s="28">
        <v>714</v>
      </c>
      <c r="O200" s="1" t="s">
        <v>276</v>
      </c>
    </row>
    <row r="201" spans="1:15" ht="11.4">
      <c r="A201" s="25">
        <v>17</v>
      </c>
      <c r="B201" s="26">
        <v>535</v>
      </c>
      <c r="C201" s="27" t="s">
        <v>263</v>
      </c>
      <c r="D201" s="24">
        <v>24989889.640000001</v>
      </c>
      <c r="E201" s="22">
        <v>5.5398818730258703E-2</v>
      </c>
      <c r="F201" s="24">
        <f t="shared" si="12"/>
        <v>26147177.77459589</v>
      </c>
      <c r="G201" s="24">
        <v>25776078.579999998</v>
      </c>
      <c r="H201" s="24">
        <f t="shared" si="13"/>
        <v>371099.19459589198</v>
      </c>
      <c r="I201" s="24">
        <f t="shared" si="14"/>
        <v>-2171316.2470223466</v>
      </c>
      <c r="J201" s="24">
        <f t="shared" si="15"/>
        <v>-1800217.0524264546</v>
      </c>
      <c r="K201" s="24">
        <f t="shared" si="16"/>
        <v>995851.72717009683</v>
      </c>
      <c r="L201" s="24"/>
      <c r="M201" s="23">
        <f t="shared" si="17"/>
        <v>1.5197429356136423E-3</v>
      </c>
      <c r="N201" s="28">
        <v>716</v>
      </c>
      <c r="O201" s="1" t="s">
        <v>263</v>
      </c>
    </row>
    <row r="202" spans="1:15" ht="11.4">
      <c r="A202" s="25">
        <v>6</v>
      </c>
      <c r="B202" s="26">
        <v>536</v>
      </c>
      <c r="C202" s="27" t="s">
        <v>96</v>
      </c>
      <c r="D202" s="24">
        <v>101804462.33</v>
      </c>
      <c r="E202" s="22">
        <v>6.327648781454133E-2</v>
      </c>
      <c r="F202" s="24">
        <f t="shared" si="12"/>
        <v>106519052.8304254</v>
      </c>
      <c r="G202" s="24">
        <v>105174140.27</v>
      </c>
      <c r="H202" s="24">
        <f t="shared" si="13"/>
        <v>1344912.5604254007</v>
      </c>
      <c r="I202" s="24">
        <f t="shared" si="14"/>
        <v>-8845564.5967591982</v>
      </c>
      <c r="J202" s="24">
        <f t="shared" si="15"/>
        <v>-7500652.0363337975</v>
      </c>
      <c r="K202" s="24">
        <f t="shared" si="16"/>
        <v>4056926.6653613583</v>
      </c>
      <c r="L202" s="24"/>
      <c r="M202" s="23">
        <f t="shared" si="17"/>
        <v>6.1911682952099124E-3</v>
      </c>
      <c r="N202" s="28">
        <v>717</v>
      </c>
      <c r="O202" s="1" t="s">
        <v>96</v>
      </c>
    </row>
    <row r="203" spans="1:15" ht="11.4">
      <c r="A203" s="25">
        <v>2</v>
      </c>
      <c r="B203" s="26">
        <v>538</v>
      </c>
      <c r="C203" s="27" t="s">
        <v>906</v>
      </c>
      <c r="D203" s="24">
        <v>13407584.75</v>
      </c>
      <c r="E203" s="22">
        <v>3.2758461511443723E-2</v>
      </c>
      <c r="F203" s="24">
        <f t="shared" si="12"/>
        <v>14028493.404191392</v>
      </c>
      <c r="G203" s="24">
        <v>14250091.4</v>
      </c>
      <c r="H203" s="24">
        <f t="shared" si="13"/>
        <v>-221597.99580860883</v>
      </c>
      <c r="I203" s="24">
        <f t="shared" si="14"/>
        <v>-1164955.38877474</v>
      </c>
      <c r="J203" s="24">
        <f t="shared" si="15"/>
        <v>-1386553.3845833489</v>
      </c>
      <c r="K203" s="24">
        <f t="shared" si="16"/>
        <v>534294.73370283167</v>
      </c>
      <c r="L203" s="24"/>
      <c r="M203" s="23">
        <f t="shared" si="17"/>
        <v>8.1537303689564039E-4</v>
      </c>
      <c r="N203" s="28">
        <v>722</v>
      </c>
      <c r="O203" s="1" t="s">
        <v>393</v>
      </c>
    </row>
    <row r="204" spans="1:15" ht="11.4">
      <c r="A204" s="25">
        <v>1</v>
      </c>
      <c r="B204" s="26">
        <v>540</v>
      </c>
      <c r="C204" s="27" t="s">
        <v>92</v>
      </c>
      <c r="D204" s="24">
        <v>16677094.970000001</v>
      </c>
      <c r="E204" s="22">
        <v>5.3355290908944544E-2</v>
      </c>
      <c r="F204" s="24">
        <f t="shared" si="12"/>
        <v>17449415.472665083</v>
      </c>
      <c r="G204" s="24">
        <v>17257326.949999999</v>
      </c>
      <c r="H204" s="24">
        <f t="shared" si="13"/>
        <v>192088.52266508341</v>
      </c>
      <c r="I204" s="24">
        <f t="shared" si="14"/>
        <v>-1449035.9014444873</v>
      </c>
      <c r="J204" s="24">
        <f t="shared" si="15"/>
        <v>-1256947.3787794039</v>
      </c>
      <c r="K204" s="24">
        <f t="shared" si="16"/>
        <v>664585.32107604109</v>
      </c>
      <c r="L204" s="24"/>
      <c r="M204" s="23">
        <f t="shared" si="17"/>
        <v>1.0142060502198883E-3</v>
      </c>
      <c r="N204" s="28">
        <v>727</v>
      </c>
      <c r="O204" s="1" t="s">
        <v>92</v>
      </c>
    </row>
    <row r="205" spans="1:15" ht="11.4">
      <c r="A205" s="25">
        <v>12</v>
      </c>
      <c r="B205" s="26">
        <v>541</v>
      </c>
      <c r="C205" s="27" t="s">
        <v>230</v>
      </c>
      <c r="D205" s="24">
        <v>18858013.629999999</v>
      </c>
      <c r="E205" s="22">
        <v>4.9862409139374626E-2</v>
      </c>
      <c r="F205" s="24">
        <f t="shared" si="12"/>
        <v>19731333.029582851</v>
      </c>
      <c r="G205" s="24">
        <v>19899580.43</v>
      </c>
      <c r="H205" s="24">
        <f t="shared" si="13"/>
        <v>-168247.40041714907</v>
      </c>
      <c r="I205" s="24">
        <f t="shared" si="14"/>
        <v>-1638531.1008275368</v>
      </c>
      <c r="J205" s="24">
        <f t="shared" si="15"/>
        <v>-1806778.5012446858</v>
      </c>
      <c r="K205" s="24">
        <f t="shared" si="16"/>
        <v>751495.33331163309</v>
      </c>
      <c r="L205" s="24"/>
      <c r="M205" s="23">
        <f t="shared" si="17"/>
        <v>1.1468371172005814E-3</v>
      </c>
      <c r="N205" s="28">
        <v>730</v>
      </c>
      <c r="O205" s="1" t="s">
        <v>230</v>
      </c>
    </row>
    <row r="206" spans="1:15" ht="11.4">
      <c r="A206" s="25">
        <v>1</v>
      </c>
      <c r="B206" s="26">
        <v>543</v>
      </c>
      <c r="C206" s="27" t="s">
        <v>185</v>
      </c>
      <c r="D206" s="24">
        <v>139815847.38</v>
      </c>
      <c r="E206" s="22">
        <v>6.5506823566347225E-2</v>
      </c>
      <c r="F206" s="24">
        <f t="shared" si="12"/>
        <v>146290754.77384248</v>
      </c>
      <c r="G206" s="24">
        <v>145853247.94999999</v>
      </c>
      <c r="H206" s="24">
        <f t="shared" si="13"/>
        <v>437506.82384249568</v>
      </c>
      <c r="I206" s="24">
        <f t="shared" si="14"/>
        <v>-12148289.783619499</v>
      </c>
      <c r="J206" s="24">
        <f t="shared" si="15"/>
        <v>-11710782.959777003</v>
      </c>
      <c r="K206" s="24">
        <f t="shared" si="16"/>
        <v>5571687.3945796126</v>
      </c>
      <c r="L206" s="24"/>
      <c r="M206" s="23">
        <f t="shared" si="17"/>
        <v>8.5028045102879517E-3</v>
      </c>
      <c r="N206" s="28">
        <v>732</v>
      </c>
      <c r="O206" s="1" t="s">
        <v>185</v>
      </c>
    </row>
    <row r="207" spans="1:15" ht="11.4">
      <c r="A207" s="25">
        <v>15</v>
      </c>
      <c r="B207" s="26">
        <v>545</v>
      </c>
      <c r="C207" s="27" t="s">
        <v>83</v>
      </c>
      <c r="D207" s="24">
        <v>23657793.809999999</v>
      </c>
      <c r="E207" s="22">
        <v>4.2828615434337684E-2</v>
      </c>
      <c r="F207" s="24">
        <f t="shared" si="12"/>
        <v>24753392.248466294</v>
      </c>
      <c r="G207" s="24">
        <v>24616074.219999999</v>
      </c>
      <c r="H207" s="24">
        <f t="shared" si="13"/>
        <v>137318.02846629545</v>
      </c>
      <c r="I207" s="24">
        <f t="shared" si="14"/>
        <v>-2055573.3862119489</v>
      </c>
      <c r="J207" s="24">
        <f t="shared" si="15"/>
        <v>-1918255.3577456535</v>
      </c>
      <c r="K207" s="24">
        <f t="shared" si="16"/>
        <v>942767.46180630696</v>
      </c>
      <c r="L207" s="24"/>
      <c r="M207" s="23">
        <f t="shared" si="17"/>
        <v>1.4387324447164567E-3</v>
      </c>
      <c r="N207" s="28">
        <v>740</v>
      </c>
      <c r="O207" s="1" t="s">
        <v>1004</v>
      </c>
    </row>
    <row r="208" spans="1:15" ht="11.4">
      <c r="A208" s="25">
        <v>7</v>
      </c>
      <c r="B208" s="26">
        <v>560</v>
      </c>
      <c r="C208" s="27" t="s">
        <v>699</v>
      </c>
      <c r="D208" s="24">
        <v>41944096.07</v>
      </c>
      <c r="E208" s="22">
        <v>3.6557664145231587E-2</v>
      </c>
      <c r="F208" s="24">
        <f t="shared" ref="F208:F271" si="18">SUM($F$15 * M208)</f>
        <v>43886537.809336998</v>
      </c>
      <c r="G208" s="24">
        <v>43790532.140000001</v>
      </c>
      <c r="H208" s="24">
        <f t="shared" ref="H208:H271" si="19">SUM(F208 - G208)</f>
        <v>96005.669336996973</v>
      </c>
      <c r="I208" s="24">
        <f t="shared" ref="I208:I271" si="20">SUM($I$15 * M208)</f>
        <v>-3644429.7504091403</v>
      </c>
      <c r="J208" s="24">
        <f t="shared" ref="J208:J271" si="21">SUM(H208 + I208)</f>
        <v>-3548424.0810721433</v>
      </c>
      <c r="K208" s="24">
        <f t="shared" ref="K208:K271" si="22">SUM($K$15 * M208)</f>
        <v>1671479.9912136777</v>
      </c>
      <c r="L208" s="24"/>
      <c r="M208" s="23">
        <f t="shared" ref="M208:M271" si="23">SUM(D208/ $D$15)</f>
        <v>2.550801328512087E-3</v>
      </c>
      <c r="N208" s="28">
        <v>744</v>
      </c>
      <c r="O208" s="1" t="s">
        <v>699</v>
      </c>
    </row>
    <row r="209" spans="1:15" ht="11.4">
      <c r="A209" s="25">
        <v>2</v>
      </c>
      <c r="B209" s="26">
        <v>561</v>
      </c>
      <c r="C209" s="27" t="s">
        <v>343</v>
      </c>
      <c r="D209" s="24">
        <v>3086735.33</v>
      </c>
      <c r="E209" s="22">
        <v>1.1259318278408646E-2</v>
      </c>
      <c r="F209" s="24">
        <f t="shared" si="18"/>
        <v>3229682.8269080706</v>
      </c>
      <c r="G209" s="24">
        <v>3348258.64</v>
      </c>
      <c r="H209" s="24">
        <f t="shared" si="19"/>
        <v>-118575.81309192954</v>
      </c>
      <c r="I209" s="24">
        <f t="shared" si="20"/>
        <v>-268199.60667448887</v>
      </c>
      <c r="J209" s="24">
        <f t="shared" si="21"/>
        <v>-386775.4197664184</v>
      </c>
      <c r="K209" s="24">
        <f t="shared" si="22"/>
        <v>123006.97417955699</v>
      </c>
      <c r="L209" s="24"/>
      <c r="M209" s="23">
        <f t="shared" si="23"/>
        <v>1.8771768420969084E-4</v>
      </c>
      <c r="N209" s="28">
        <v>747</v>
      </c>
      <c r="O209" s="1" t="s">
        <v>343</v>
      </c>
    </row>
    <row r="210" spans="1:15" ht="11.4">
      <c r="A210" s="25">
        <v>6</v>
      </c>
      <c r="B210" s="26">
        <v>562</v>
      </c>
      <c r="C210" s="27" t="s">
        <v>121</v>
      </c>
      <c r="D210" s="24">
        <v>24218791.649999999</v>
      </c>
      <c r="E210" s="22">
        <v>4.5964491561116302E-2</v>
      </c>
      <c r="F210" s="24">
        <f t="shared" si="18"/>
        <v>25340370.040883802</v>
      </c>
      <c r="G210" s="24">
        <v>25156999.289999999</v>
      </c>
      <c r="H210" s="24">
        <f t="shared" si="19"/>
        <v>183370.75088380277</v>
      </c>
      <c r="I210" s="24">
        <f t="shared" si="20"/>
        <v>-2104317.2479129899</v>
      </c>
      <c r="J210" s="24">
        <f t="shared" si="21"/>
        <v>-1920946.4970291872</v>
      </c>
      <c r="K210" s="24">
        <f t="shared" si="22"/>
        <v>965123.32955725759</v>
      </c>
      <c r="L210" s="24"/>
      <c r="M210" s="23">
        <f t="shared" si="23"/>
        <v>1.4728491421695676E-3</v>
      </c>
      <c r="N210" s="28">
        <v>750</v>
      </c>
      <c r="O210" s="1" t="s">
        <v>121</v>
      </c>
    </row>
    <row r="211" spans="1:15" ht="11.4">
      <c r="A211" s="25">
        <v>17</v>
      </c>
      <c r="B211" s="26">
        <v>563</v>
      </c>
      <c r="C211" s="27" t="s">
        <v>930</v>
      </c>
      <c r="D211" s="24">
        <v>19843965.489999998</v>
      </c>
      <c r="E211" s="22">
        <v>5.1058264096175261E-2</v>
      </c>
      <c r="F211" s="24">
        <f t="shared" si="18"/>
        <v>20762944.570569772</v>
      </c>
      <c r="G211" s="24">
        <v>20440240.84</v>
      </c>
      <c r="H211" s="24">
        <f t="shared" si="19"/>
        <v>322703.73056977242</v>
      </c>
      <c r="I211" s="24">
        <f t="shared" si="20"/>
        <v>-1724198.2775634122</v>
      </c>
      <c r="J211" s="24">
        <f t="shared" si="21"/>
        <v>-1401494.5469936398</v>
      </c>
      <c r="K211" s="24">
        <f t="shared" si="22"/>
        <v>790785.69740815775</v>
      </c>
      <c r="L211" s="24"/>
      <c r="M211" s="23">
        <f t="shared" si="23"/>
        <v>1.2067971008449963E-3</v>
      </c>
      <c r="N211" s="28">
        <v>752</v>
      </c>
      <c r="O211" s="1" t="s">
        <v>930</v>
      </c>
    </row>
    <row r="212" spans="1:15" ht="11.4">
      <c r="A212" s="25">
        <v>17</v>
      </c>
      <c r="B212" s="26">
        <v>564</v>
      </c>
      <c r="C212" s="27" t="s">
        <v>682</v>
      </c>
      <c r="D212" s="24">
        <v>440900547.06999999</v>
      </c>
      <c r="E212" s="22">
        <v>4.6925957699833848E-2</v>
      </c>
      <c r="F212" s="24">
        <f t="shared" si="18"/>
        <v>461318763.35712677</v>
      </c>
      <c r="G212" s="24">
        <v>466730094.52999997</v>
      </c>
      <c r="H212" s="24">
        <f t="shared" si="19"/>
        <v>-5411331.172873199</v>
      </c>
      <c r="I212" s="24">
        <f t="shared" si="20"/>
        <v>-38308873.507059306</v>
      </c>
      <c r="J212" s="24">
        <f t="shared" si="21"/>
        <v>-43720204.679932505</v>
      </c>
      <c r="K212" s="24">
        <f t="shared" si="22"/>
        <v>17569968.400624763</v>
      </c>
      <c r="L212" s="24"/>
      <c r="M212" s="23">
        <f t="shared" si="23"/>
        <v>2.6813063257602392E-2</v>
      </c>
      <c r="N212" s="28">
        <v>755</v>
      </c>
      <c r="O212" s="1" t="s">
        <v>379</v>
      </c>
    </row>
    <row r="213" spans="1:15" ht="11.4">
      <c r="A213" s="25">
        <v>17</v>
      </c>
      <c r="B213" s="26">
        <v>567</v>
      </c>
      <c r="C213" s="27" t="s">
        <v>346</v>
      </c>
      <c r="D213" s="24">
        <v>30016640.149999999</v>
      </c>
      <c r="E213" s="22">
        <v>4.260105034522163E-2</v>
      </c>
      <c r="F213" s="24">
        <f t="shared" si="18"/>
        <v>31406718.377093345</v>
      </c>
      <c r="G213" s="24">
        <v>31345124.91</v>
      </c>
      <c r="H213" s="24">
        <f t="shared" si="19"/>
        <v>61593.467093344778</v>
      </c>
      <c r="I213" s="24">
        <f t="shared" si="20"/>
        <v>-2608079.4824477779</v>
      </c>
      <c r="J213" s="24">
        <f t="shared" si="21"/>
        <v>-2546486.0153544331</v>
      </c>
      <c r="K213" s="24">
        <f t="shared" si="22"/>
        <v>1196168.6653219159</v>
      </c>
      <c r="L213" s="24"/>
      <c r="M213" s="23">
        <f t="shared" si="23"/>
        <v>1.8254413075038821E-3</v>
      </c>
      <c r="N213" s="28">
        <v>758</v>
      </c>
      <c r="O213" s="1" t="s">
        <v>346</v>
      </c>
    </row>
    <row r="214" spans="1:15" ht="11.4">
      <c r="A214" s="25">
        <v>12</v>
      </c>
      <c r="B214" s="26">
        <v>309</v>
      </c>
      <c r="C214" s="27" t="s">
        <v>290</v>
      </c>
      <c r="D214" s="24">
        <v>17924255.800000001</v>
      </c>
      <c r="E214" s="22">
        <v>1.9278839907045656E-2</v>
      </c>
      <c r="F214" s="24">
        <f t="shared" si="18"/>
        <v>18754332.637378205</v>
      </c>
      <c r="G214" s="24">
        <v>18932915.32</v>
      </c>
      <c r="H214" s="24">
        <f t="shared" si="19"/>
        <v>-178582.68262179568</v>
      </c>
      <c r="I214" s="24">
        <f t="shared" si="20"/>
        <v>-1557398.9479340706</v>
      </c>
      <c r="J214" s="24">
        <f t="shared" si="21"/>
        <v>-1735981.6305558663</v>
      </c>
      <c r="K214" s="24">
        <f t="shared" si="22"/>
        <v>714284.91097044421</v>
      </c>
      <c r="L214" s="24"/>
      <c r="M214" s="23">
        <f t="shared" si="23"/>
        <v>1.0900512775606581E-3</v>
      </c>
      <c r="N214" s="28">
        <v>761</v>
      </c>
      <c r="O214" s="1" t="s">
        <v>290</v>
      </c>
    </row>
    <row r="215" spans="1:15" ht="11.4">
      <c r="A215" s="25">
        <v>7</v>
      </c>
      <c r="B215" s="26">
        <v>576</v>
      </c>
      <c r="C215" s="27" t="s">
        <v>726</v>
      </c>
      <c r="D215" s="24">
        <v>7477755.5899999999</v>
      </c>
      <c r="E215" s="22">
        <v>4.4645678879518168E-2</v>
      </c>
      <c r="F215" s="24">
        <f t="shared" si="18"/>
        <v>7824052.350105064</v>
      </c>
      <c r="G215" s="24">
        <v>7833659.3399999999</v>
      </c>
      <c r="H215" s="24">
        <f t="shared" si="19"/>
        <v>-9606.9898949358612</v>
      </c>
      <c r="I215" s="24">
        <f t="shared" si="20"/>
        <v>-649725.64656068536</v>
      </c>
      <c r="J215" s="24">
        <f t="shared" si="21"/>
        <v>-659332.63645562122</v>
      </c>
      <c r="K215" s="24">
        <f t="shared" si="22"/>
        <v>297989.94421078789</v>
      </c>
      <c r="L215" s="24"/>
      <c r="M215" s="23">
        <f t="shared" si="23"/>
        <v>4.5475455857787149E-4</v>
      </c>
      <c r="N215" s="28">
        <v>764</v>
      </c>
      <c r="O215" s="1" t="s">
        <v>726</v>
      </c>
    </row>
    <row r="216" spans="1:15" ht="11.4">
      <c r="A216" s="25">
        <v>2</v>
      </c>
      <c r="B216" s="26">
        <v>577</v>
      </c>
      <c r="C216" s="27" t="s">
        <v>818</v>
      </c>
      <c r="D216" s="24">
        <v>32357974.07</v>
      </c>
      <c r="E216" s="22">
        <v>3.8233449728001752E-2</v>
      </c>
      <c r="F216" s="24">
        <f t="shared" si="18"/>
        <v>33856480.065433934</v>
      </c>
      <c r="G216" s="24">
        <v>34144835.409999996</v>
      </c>
      <c r="H216" s="24">
        <f t="shared" si="19"/>
        <v>-288355.34456606209</v>
      </c>
      <c r="I216" s="24">
        <f t="shared" si="20"/>
        <v>-2811512.8090225053</v>
      </c>
      <c r="J216" s="24">
        <f t="shared" si="21"/>
        <v>-3099868.1535885674</v>
      </c>
      <c r="K216" s="24">
        <f t="shared" si="22"/>
        <v>1289471.2553574408</v>
      </c>
      <c r="L216" s="24"/>
      <c r="M216" s="23">
        <f t="shared" si="23"/>
        <v>1.9678279180928753E-3</v>
      </c>
      <c r="N216" s="28">
        <v>766</v>
      </c>
      <c r="O216" s="1" t="s">
        <v>1019</v>
      </c>
    </row>
    <row r="217" spans="1:15" ht="11.4">
      <c r="A217" s="25">
        <v>18</v>
      </c>
      <c r="B217" s="26">
        <v>578</v>
      </c>
      <c r="C217" s="27" t="s">
        <v>306</v>
      </c>
      <c r="D217" s="24">
        <v>8419541.9499999993</v>
      </c>
      <c r="E217" s="22">
        <v>1.3649355334321414E-2</v>
      </c>
      <c r="F217" s="24">
        <f t="shared" si="18"/>
        <v>8809453.075572595</v>
      </c>
      <c r="G217" s="24">
        <v>8964306.1300000008</v>
      </c>
      <c r="H217" s="24">
        <f t="shared" si="19"/>
        <v>-154853.05442740582</v>
      </c>
      <c r="I217" s="24">
        <f t="shared" si="20"/>
        <v>-731555.38067118928</v>
      </c>
      <c r="J217" s="24">
        <f t="shared" si="21"/>
        <v>-886408.4350985951</v>
      </c>
      <c r="K217" s="24">
        <f t="shared" si="22"/>
        <v>335520.30495836097</v>
      </c>
      <c r="L217" s="24"/>
      <c r="M217" s="23">
        <f t="shared" si="23"/>
        <v>5.1202864774296819E-4</v>
      </c>
      <c r="N217" s="28">
        <v>770</v>
      </c>
      <c r="O217" s="1" t="s">
        <v>306</v>
      </c>
    </row>
    <row r="218" spans="1:15" ht="11.4">
      <c r="A218" s="25">
        <v>2</v>
      </c>
      <c r="B218" s="26">
        <v>445</v>
      </c>
      <c r="C218" s="27" t="s">
        <v>693</v>
      </c>
      <c r="D218" s="24">
        <v>47296292.630000003</v>
      </c>
      <c r="E218" s="22">
        <v>3.7276222595992045E-2</v>
      </c>
      <c r="F218" s="24">
        <f t="shared" si="18"/>
        <v>49486595.951046363</v>
      </c>
      <c r="G218" s="24">
        <v>49662811.390000001</v>
      </c>
      <c r="H218" s="24">
        <f t="shared" si="19"/>
        <v>-176215.43895363808</v>
      </c>
      <c r="I218" s="24">
        <f t="shared" si="20"/>
        <v>-4109470.2734126314</v>
      </c>
      <c r="J218" s="24">
        <f t="shared" si="21"/>
        <v>-4285685.7123662699</v>
      </c>
      <c r="K218" s="24">
        <f t="shared" si="22"/>
        <v>1884766.0146900844</v>
      </c>
      <c r="L218" s="24"/>
      <c r="M218" s="23">
        <f t="shared" si="23"/>
        <v>2.8762914778985827E-3</v>
      </c>
      <c r="N218" s="28">
        <v>2183</v>
      </c>
      <c r="O218" s="1" t="s">
        <v>979</v>
      </c>
    </row>
    <row r="219" spans="1:15" ht="11.4">
      <c r="A219" s="25">
        <v>9</v>
      </c>
      <c r="B219" s="26">
        <v>580</v>
      </c>
      <c r="C219" s="27" t="s">
        <v>692</v>
      </c>
      <c r="D219" s="24">
        <v>12235870.42</v>
      </c>
      <c r="E219" s="22">
        <v>1.8797746877112373E-2</v>
      </c>
      <c r="F219" s="24">
        <f t="shared" si="18"/>
        <v>12802516.686050449</v>
      </c>
      <c r="G219" s="24">
        <v>12854176.550000001</v>
      </c>
      <c r="H219" s="24">
        <f t="shared" si="19"/>
        <v>-51659.863949552178</v>
      </c>
      <c r="I219" s="24">
        <f t="shared" si="20"/>
        <v>-1063147.7218242786</v>
      </c>
      <c r="J219" s="24">
        <f t="shared" si="21"/>
        <v>-1114807.5857738308</v>
      </c>
      <c r="K219" s="24">
        <f t="shared" si="22"/>
        <v>487601.70079672657</v>
      </c>
      <c r="L219" s="24"/>
      <c r="M219" s="23">
        <f t="shared" si="23"/>
        <v>7.4411603651559498E-4</v>
      </c>
      <c r="N219" s="28">
        <v>1864</v>
      </c>
      <c r="O219" s="1" t="s">
        <v>692</v>
      </c>
    </row>
    <row r="220" spans="1:15" ht="11.4">
      <c r="A220" s="25">
        <v>6</v>
      </c>
      <c r="B220" s="26">
        <v>581</v>
      </c>
      <c r="C220" s="27" t="s">
        <v>730</v>
      </c>
      <c r="D220" s="24">
        <v>17339158.710000001</v>
      </c>
      <c r="E220" s="22">
        <v>1.6273698674407384E-2</v>
      </c>
      <c r="F220" s="24">
        <f t="shared" si="18"/>
        <v>18142139.552573983</v>
      </c>
      <c r="G220" s="24">
        <v>18330766.960000001</v>
      </c>
      <c r="H220" s="24">
        <f t="shared" si="19"/>
        <v>-188627.40742601827</v>
      </c>
      <c r="I220" s="24">
        <f t="shared" si="20"/>
        <v>-1506561.155694725</v>
      </c>
      <c r="J220" s="24">
        <f t="shared" si="21"/>
        <v>-1695188.5631207433</v>
      </c>
      <c r="K220" s="24">
        <f t="shared" si="22"/>
        <v>690968.68364681304</v>
      </c>
      <c r="L220" s="24"/>
      <c r="M220" s="23">
        <f t="shared" si="23"/>
        <v>1.0544690008085309E-3</v>
      </c>
      <c r="N220" s="28">
        <v>777</v>
      </c>
      <c r="O220" s="1" t="s">
        <v>730</v>
      </c>
    </row>
    <row r="221" spans="1:15" ht="11.4">
      <c r="A221" s="25">
        <v>15</v>
      </c>
      <c r="B221" s="26">
        <v>599</v>
      </c>
      <c r="C221" s="27" t="s">
        <v>75</v>
      </c>
      <c r="D221" s="24">
        <v>26100195.920000002</v>
      </c>
      <c r="E221" s="22">
        <v>5.8005780158373842E-2</v>
      </c>
      <c r="F221" s="24">
        <f t="shared" si="18"/>
        <v>27308902.620348763</v>
      </c>
      <c r="G221" s="24">
        <v>27028762</v>
      </c>
      <c r="H221" s="24">
        <f t="shared" si="19"/>
        <v>280140.62034876272</v>
      </c>
      <c r="I221" s="24">
        <f t="shared" si="20"/>
        <v>-2267788.3043089085</v>
      </c>
      <c r="J221" s="24">
        <f t="shared" si="21"/>
        <v>-1987647.6839601458</v>
      </c>
      <c r="K221" s="24">
        <f t="shared" si="22"/>
        <v>1040097.6379185769</v>
      </c>
      <c r="L221" s="24"/>
      <c r="M221" s="23">
        <f t="shared" si="23"/>
        <v>1.5872654477057551E-3</v>
      </c>
      <c r="N221" s="28">
        <v>782</v>
      </c>
      <c r="O221" s="1" t="s">
        <v>1007</v>
      </c>
    </row>
    <row r="222" spans="1:15" ht="11.4">
      <c r="A222" s="25">
        <v>19</v>
      </c>
      <c r="B222" s="26">
        <v>583</v>
      </c>
      <c r="C222" s="27" t="s">
        <v>909</v>
      </c>
      <c r="D222" s="24">
        <v>2495019</v>
      </c>
      <c r="E222" s="22">
        <v>-3.4617438387205307E-3</v>
      </c>
      <c r="F222" s="24">
        <f t="shared" si="18"/>
        <v>2610563.9634187059</v>
      </c>
      <c r="G222" s="24">
        <v>2647541.38</v>
      </c>
      <c r="H222" s="24">
        <f t="shared" si="19"/>
        <v>-36977.416581294034</v>
      </c>
      <c r="I222" s="24">
        <f t="shared" si="20"/>
        <v>-216786.68330963657</v>
      </c>
      <c r="J222" s="24">
        <f t="shared" si="21"/>
        <v>-253764.09989093061</v>
      </c>
      <c r="K222" s="24">
        <f t="shared" si="22"/>
        <v>99426.968916866637</v>
      </c>
      <c r="L222" s="24"/>
      <c r="M222" s="23">
        <f t="shared" si="23"/>
        <v>1.5173286293359612E-4</v>
      </c>
      <c r="N222" s="28">
        <v>784</v>
      </c>
      <c r="O222" s="1" t="s">
        <v>909</v>
      </c>
    </row>
    <row r="223" spans="1:15" ht="11.4">
      <c r="A223" s="25">
        <v>19</v>
      </c>
      <c r="B223" s="26">
        <v>854</v>
      </c>
      <c r="C223" s="27" t="s">
        <v>312</v>
      </c>
      <c r="D223" s="24">
        <v>9361646.4600000009</v>
      </c>
      <c r="E223" s="22">
        <v>3.3484932192675544E-2</v>
      </c>
      <c r="F223" s="24">
        <f t="shared" si="18"/>
        <v>9795186.6846474111</v>
      </c>
      <c r="G223" s="24">
        <v>9758598.4700000007</v>
      </c>
      <c r="H223" s="24">
        <f t="shared" si="19"/>
        <v>36588.214647410437</v>
      </c>
      <c r="I223" s="24">
        <f t="shared" si="20"/>
        <v>-813412.75813162164</v>
      </c>
      <c r="J223" s="24">
        <f t="shared" si="21"/>
        <v>-776824.5434842112</v>
      </c>
      <c r="K223" s="24">
        <f t="shared" si="22"/>
        <v>373063.34404231579</v>
      </c>
      <c r="L223" s="24"/>
      <c r="M223" s="23">
        <f t="shared" si="23"/>
        <v>5.6932208498130295E-4</v>
      </c>
      <c r="N223" s="28">
        <v>787</v>
      </c>
      <c r="O223" s="1" t="s">
        <v>312</v>
      </c>
    </row>
    <row r="224" spans="1:15" ht="11.4">
      <c r="A224" s="25">
        <v>16</v>
      </c>
      <c r="B224" s="26">
        <v>584</v>
      </c>
      <c r="C224" s="27" t="s">
        <v>241</v>
      </c>
      <c r="D224" s="24">
        <v>5807034.5499999998</v>
      </c>
      <c r="E224" s="22">
        <v>3.8143622534583241E-2</v>
      </c>
      <c r="F224" s="24">
        <f t="shared" si="18"/>
        <v>6075959.7945175422</v>
      </c>
      <c r="G224" s="24">
        <v>6135542.5099999998</v>
      </c>
      <c r="H224" s="24">
        <f t="shared" si="19"/>
        <v>-59582.715482457541</v>
      </c>
      <c r="I224" s="24">
        <f t="shared" si="20"/>
        <v>-504560.39010483207</v>
      </c>
      <c r="J224" s="24">
        <f t="shared" si="21"/>
        <v>-564143.10558728967</v>
      </c>
      <c r="K224" s="24">
        <f t="shared" si="22"/>
        <v>231411.40155727099</v>
      </c>
      <c r="L224" s="24"/>
      <c r="M224" s="23">
        <f t="shared" si="23"/>
        <v>3.531508086414601E-4</v>
      </c>
      <c r="N224" s="28">
        <v>791</v>
      </c>
      <c r="O224" s="1" t="s">
        <v>241</v>
      </c>
    </row>
    <row r="225" spans="1:15" ht="11.4">
      <c r="A225" s="25">
        <v>10</v>
      </c>
      <c r="B225" s="26">
        <v>588</v>
      </c>
      <c r="C225" s="27" t="s">
        <v>354</v>
      </c>
      <c r="D225" s="24">
        <v>3791485.56</v>
      </c>
      <c r="E225" s="22">
        <v>3.3668346115814096E-2</v>
      </c>
      <c r="F225" s="24">
        <f t="shared" si="18"/>
        <v>3967070.2190077081</v>
      </c>
      <c r="G225" s="24">
        <v>3897635.34</v>
      </c>
      <c r="H225" s="24">
        <f t="shared" si="19"/>
        <v>69434.879007708281</v>
      </c>
      <c r="I225" s="24">
        <f t="shared" si="20"/>
        <v>-329433.79564194905</v>
      </c>
      <c r="J225" s="24">
        <f t="shared" si="21"/>
        <v>-259998.91663424077</v>
      </c>
      <c r="K225" s="24">
        <f t="shared" si="22"/>
        <v>151091.40127705189</v>
      </c>
      <c r="L225" s="24"/>
      <c r="M225" s="23">
        <f t="shared" si="23"/>
        <v>2.3057658430264018E-4</v>
      </c>
      <c r="N225" s="28">
        <v>800</v>
      </c>
      <c r="O225" s="1" t="s">
        <v>354</v>
      </c>
    </row>
    <row r="226" spans="1:15" ht="11.4">
      <c r="A226" s="25">
        <v>13</v>
      </c>
      <c r="B226" s="26">
        <v>592</v>
      </c>
      <c r="C226" s="27" t="s">
        <v>325</v>
      </c>
      <c r="D226" s="24">
        <v>9300081.9299999997</v>
      </c>
      <c r="E226" s="22">
        <v>4.1669064631199036E-2</v>
      </c>
      <c r="F226" s="24">
        <f t="shared" si="18"/>
        <v>9730771.085630808</v>
      </c>
      <c r="G226" s="24">
        <v>9822350.6699999999</v>
      </c>
      <c r="H226" s="24">
        <f t="shared" si="19"/>
        <v>-91579.5843691919</v>
      </c>
      <c r="I226" s="24">
        <f t="shared" si="20"/>
        <v>-808063.55226656946</v>
      </c>
      <c r="J226" s="24">
        <f t="shared" si="21"/>
        <v>-899643.13663576136</v>
      </c>
      <c r="K226" s="24">
        <f t="shared" si="22"/>
        <v>370609.98612773017</v>
      </c>
      <c r="L226" s="24"/>
      <c r="M226" s="23">
        <f t="shared" si="23"/>
        <v>5.6557808046988993E-4</v>
      </c>
      <c r="N226" s="28">
        <v>807</v>
      </c>
      <c r="O226" s="1" t="s">
        <v>325</v>
      </c>
    </row>
    <row r="227" spans="1:15" ht="11.4">
      <c r="A227" s="25">
        <v>10</v>
      </c>
      <c r="B227" s="26">
        <v>593</v>
      </c>
      <c r="C227" s="27" t="s">
        <v>743</v>
      </c>
      <c r="D227" s="24">
        <v>52335663.93</v>
      </c>
      <c r="E227" s="22">
        <v>3.1909297718201661E-2</v>
      </c>
      <c r="F227" s="24">
        <f t="shared" si="18"/>
        <v>54759341.815533355</v>
      </c>
      <c r="G227" s="24">
        <v>54428447.799999997</v>
      </c>
      <c r="H227" s="24">
        <f t="shared" si="19"/>
        <v>330894.01553335786</v>
      </c>
      <c r="I227" s="24">
        <f t="shared" si="20"/>
        <v>-4547330.1013709633</v>
      </c>
      <c r="J227" s="24">
        <f t="shared" si="21"/>
        <v>-4216436.0858376054</v>
      </c>
      <c r="K227" s="24">
        <f t="shared" si="22"/>
        <v>2085585.8936592021</v>
      </c>
      <c r="L227" s="24"/>
      <c r="M227" s="23">
        <f t="shared" si="23"/>
        <v>3.1827573744446199E-3</v>
      </c>
      <c r="N227" s="28">
        <v>2005</v>
      </c>
      <c r="O227" s="1" t="s">
        <v>743</v>
      </c>
    </row>
    <row r="228" spans="1:15" ht="11.4">
      <c r="A228" s="25">
        <v>11</v>
      </c>
      <c r="B228" s="26">
        <v>595</v>
      </c>
      <c r="C228" s="27" t="s">
        <v>701</v>
      </c>
      <c r="D228" s="24">
        <v>10087259.32</v>
      </c>
      <c r="E228" s="22">
        <v>3.2702899521569823E-2</v>
      </c>
      <c r="F228" s="24">
        <f t="shared" si="18"/>
        <v>10554402.860439733</v>
      </c>
      <c r="G228" s="24">
        <v>10507410.109999999</v>
      </c>
      <c r="H228" s="24">
        <f t="shared" si="19"/>
        <v>46992.750439733267</v>
      </c>
      <c r="I228" s="24">
        <f t="shared" si="20"/>
        <v>-876459.65488319728</v>
      </c>
      <c r="J228" s="24">
        <f t="shared" si="21"/>
        <v>-829466.90444346401</v>
      </c>
      <c r="K228" s="24">
        <f t="shared" si="22"/>
        <v>401979.15080647217</v>
      </c>
      <c r="L228" s="24"/>
      <c r="M228" s="23">
        <f t="shared" si="23"/>
        <v>6.1344973155603229E-4</v>
      </c>
      <c r="N228" s="28">
        <v>815</v>
      </c>
      <c r="O228" s="1" t="s">
        <v>701</v>
      </c>
    </row>
    <row r="229" spans="1:15" ht="11.4">
      <c r="A229" s="25">
        <v>15</v>
      </c>
      <c r="B229" s="26">
        <v>598</v>
      </c>
      <c r="C229" s="27" t="s">
        <v>111</v>
      </c>
      <c r="D229" s="24">
        <v>60101563.68</v>
      </c>
      <c r="E229" s="22">
        <v>3.5149735488516472E-2</v>
      </c>
      <c r="F229" s="24">
        <f t="shared" si="18"/>
        <v>62884882.354852833</v>
      </c>
      <c r="G229" s="24">
        <v>63286945.960000001</v>
      </c>
      <c r="H229" s="24">
        <f t="shared" si="19"/>
        <v>-402063.60514716804</v>
      </c>
      <c r="I229" s="24">
        <f t="shared" si="20"/>
        <v>-5222091.9567787321</v>
      </c>
      <c r="J229" s="24">
        <f t="shared" si="21"/>
        <v>-5624155.5619259002</v>
      </c>
      <c r="K229" s="24">
        <f t="shared" si="22"/>
        <v>2395058.4359744121</v>
      </c>
      <c r="L229" s="24"/>
      <c r="M229" s="23">
        <f t="shared" si="23"/>
        <v>3.6550352217567241E-3</v>
      </c>
      <c r="N229" s="28">
        <v>819</v>
      </c>
      <c r="O229" s="1" t="s">
        <v>135</v>
      </c>
    </row>
    <row r="230" spans="1:15" ht="11.4">
      <c r="A230" s="25">
        <v>13</v>
      </c>
      <c r="B230" s="26">
        <v>601</v>
      </c>
      <c r="C230" s="27" t="s">
        <v>321</v>
      </c>
      <c r="D230" s="24">
        <v>8864268.3300000001</v>
      </c>
      <c r="E230" s="22">
        <v>2.7318886445163108E-2</v>
      </c>
      <c r="F230" s="24">
        <f t="shared" si="18"/>
        <v>9274774.8471541554</v>
      </c>
      <c r="G230" s="24">
        <v>9289555.5</v>
      </c>
      <c r="H230" s="24">
        <f t="shared" si="19"/>
        <v>-14780.652845844626</v>
      </c>
      <c r="I230" s="24">
        <f t="shared" si="20"/>
        <v>-770196.67234091251</v>
      </c>
      <c r="J230" s="24">
        <f t="shared" si="21"/>
        <v>-784977.32518675714</v>
      </c>
      <c r="K230" s="24">
        <f t="shared" si="22"/>
        <v>353242.73350931413</v>
      </c>
      <c r="L230" s="24"/>
      <c r="M230" s="23">
        <f t="shared" si="23"/>
        <v>5.3907437639653531E-4</v>
      </c>
      <c r="N230" s="28">
        <v>821</v>
      </c>
      <c r="O230" s="1" t="s">
        <v>321</v>
      </c>
    </row>
    <row r="231" spans="1:15" ht="11.4">
      <c r="A231" s="25">
        <v>6</v>
      </c>
      <c r="B231" s="26">
        <v>604</v>
      </c>
      <c r="C231" s="27" t="s">
        <v>822</v>
      </c>
      <c r="D231" s="24">
        <v>63758104.130000003</v>
      </c>
      <c r="E231" s="22">
        <v>0.15362585913389856</v>
      </c>
      <c r="F231" s="24">
        <f t="shared" si="18"/>
        <v>66710758.121551529</v>
      </c>
      <c r="G231" s="24">
        <v>66087638.960000001</v>
      </c>
      <c r="H231" s="24">
        <f t="shared" si="19"/>
        <v>623119.16155152768</v>
      </c>
      <c r="I231" s="24">
        <f t="shared" si="20"/>
        <v>-5539800.6702366369</v>
      </c>
      <c r="J231" s="24">
        <f t="shared" si="21"/>
        <v>-4916681.5086851092</v>
      </c>
      <c r="K231" s="24">
        <f t="shared" si="22"/>
        <v>2540772.2496429314</v>
      </c>
      <c r="L231" s="24"/>
      <c r="M231" s="23">
        <f t="shared" si="23"/>
        <v>3.8774052120898639E-3</v>
      </c>
      <c r="N231" s="28">
        <v>829</v>
      </c>
      <c r="O231" s="1" t="s">
        <v>1020</v>
      </c>
    </row>
    <row r="232" spans="1:15" ht="11.4">
      <c r="A232" s="25">
        <v>12</v>
      </c>
      <c r="B232" s="26">
        <v>607</v>
      </c>
      <c r="C232" s="27" t="s">
        <v>305</v>
      </c>
      <c r="D232" s="24">
        <v>8710491.5999999996</v>
      </c>
      <c r="E232" s="22">
        <v>5.0413924806418355E-2</v>
      </c>
      <c r="F232" s="24">
        <f t="shared" si="18"/>
        <v>9113876.6777412705</v>
      </c>
      <c r="G232" s="24">
        <v>8993700.0199999996</v>
      </c>
      <c r="H232" s="24">
        <f t="shared" si="19"/>
        <v>120176.65774127096</v>
      </c>
      <c r="I232" s="24">
        <f t="shared" si="20"/>
        <v>-756835.35234018241</v>
      </c>
      <c r="J232" s="24">
        <f t="shared" si="21"/>
        <v>-636658.69459891145</v>
      </c>
      <c r="K232" s="24">
        <f t="shared" si="22"/>
        <v>347114.70235851029</v>
      </c>
      <c r="L232" s="24"/>
      <c r="M232" s="23">
        <f t="shared" si="23"/>
        <v>5.2972255042027354E-4</v>
      </c>
      <c r="N232" s="28">
        <v>840</v>
      </c>
      <c r="O232" s="1" t="s">
        <v>305</v>
      </c>
    </row>
    <row r="233" spans="1:15" ht="11.4">
      <c r="A233" s="25">
        <v>4</v>
      </c>
      <c r="B233" s="26">
        <v>608</v>
      </c>
      <c r="C233" s="27" t="s">
        <v>112</v>
      </c>
      <c r="D233" s="24">
        <v>5308314.1399999997</v>
      </c>
      <c r="E233" s="22">
        <v>3.1558535476056228E-2</v>
      </c>
      <c r="F233" s="24">
        <f t="shared" si="18"/>
        <v>5554143.5156966578</v>
      </c>
      <c r="G233" s="24">
        <v>5551193.4299999997</v>
      </c>
      <c r="H233" s="24">
        <f t="shared" si="19"/>
        <v>2950.0856966581196</v>
      </c>
      <c r="I233" s="24">
        <f t="shared" si="20"/>
        <v>-461227.67657330295</v>
      </c>
      <c r="J233" s="24">
        <f t="shared" si="21"/>
        <v>-458277.59087664483</v>
      </c>
      <c r="K233" s="24">
        <f t="shared" si="22"/>
        <v>211537.30091784618</v>
      </c>
      <c r="L233" s="24"/>
      <c r="M233" s="23">
        <f t="shared" si="23"/>
        <v>3.2282147022250741E-4</v>
      </c>
      <c r="N233" s="28">
        <v>842</v>
      </c>
      <c r="O233" s="1" t="s">
        <v>1024</v>
      </c>
    </row>
    <row r="234" spans="1:15" ht="11.4">
      <c r="A234" s="25">
        <v>4</v>
      </c>
      <c r="B234" s="26">
        <v>609</v>
      </c>
      <c r="C234" s="27" t="s">
        <v>683</v>
      </c>
      <c r="D234" s="24">
        <v>236787703.72999999</v>
      </c>
      <c r="E234" s="22">
        <v>4.5782831939741746E-2</v>
      </c>
      <c r="F234" s="24">
        <f t="shared" si="18"/>
        <v>247753402.41425139</v>
      </c>
      <c r="G234" s="24">
        <v>247170457.69999999</v>
      </c>
      <c r="H234" s="24">
        <f t="shared" si="19"/>
        <v>582944.71425139904</v>
      </c>
      <c r="I234" s="24">
        <f t="shared" si="20"/>
        <v>-20573959.933824778</v>
      </c>
      <c r="J234" s="24">
        <f t="shared" si="21"/>
        <v>-19991015.219573379</v>
      </c>
      <c r="K234" s="24">
        <f t="shared" si="22"/>
        <v>9436033.8172410466</v>
      </c>
      <c r="L234" s="24"/>
      <c r="M234" s="23">
        <f t="shared" si="23"/>
        <v>1.4400081199552011E-2</v>
      </c>
      <c r="N234" s="28">
        <v>846</v>
      </c>
      <c r="O234" s="1" t="s">
        <v>380</v>
      </c>
    </row>
    <row r="235" spans="1:15" ht="11.4">
      <c r="A235" s="25">
        <v>1</v>
      </c>
      <c r="B235" s="26">
        <v>611</v>
      </c>
      <c r="C235" s="27" t="s">
        <v>917</v>
      </c>
      <c r="D235" s="24">
        <v>15069779.15</v>
      </c>
      <c r="E235" s="22">
        <v>3.8026931235390721E-2</v>
      </c>
      <c r="F235" s="24">
        <f t="shared" si="18"/>
        <v>15767664.448915452</v>
      </c>
      <c r="G235" s="24">
        <v>15925883.890000001</v>
      </c>
      <c r="H235" s="24">
        <f t="shared" si="19"/>
        <v>-158219.44108454883</v>
      </c>
      <c r="I235" s="24">
        <f t="shared" si="20"/>
        <v>-1309379.7843371993</v>
      </c>
      <c r="J235" s="24">
        <f t="shared" si="21"/>
        <v>-1467599.2254217481</v>
      </c>
      <c r="K235" s="24">
        <f t="shared" si="22"/>
        <v>600533.48817427643</v>
      </c>
      <c r="L235" s="24"/>
      <c r="M235" s="23">
        <f t="shared" si="23"/>
        <v>9.1645824509012353E-4</v>
      </c>
      <c r="N235" s="28">
        <v>847</v>
      </c>
      <c r="O235" s="1" t="s">
        <v>397</v>
      </c>
    </row>
    <row r="236" spans="1:15" ht="11.4">
      <c r="A236" s="25">
        <v>1</v>
      </c>
      <c r="B236" s="26">
        <v>638</v>
      </c>
      <c r="C236" s="27" t="s">
        <v>194</v>
      </c>
      <c r="D236" s="24">
        <v>165851147.99000001</v>
      </c>
      <c r="E236" s="22">
        <v>2.5749063643686759E-2</v>
      </c>
      <c r="F236" s="24">
        <f t="shared" si="18"/>
        <v>173531756.76590714</v>
      </c>
      <c r="G236" s="24">
        <v>176593733.63999999</v>
      </c>
      <c r="H236" s="24">
        <f t="shared" si="19"/>
        <v>-3061976.8740928471</v>
      </c>
      <c r="I236" s="24">
        <f t="shared" si="20"/>
        <v>-14410439.477954999</v>
      </c>
      <c r="J236" s="24">
        <f t="shared" si="21"/>
        <v>-17472416.352047846</v>
      </c>
      <c r="K236" s="24">
        <f t="shared" si="22"/>
        <v>6609198.9423841592</v>
      </c>
      <c r="L236" s="24"/>
      <c r="M236" s="23">
        <f t="shared" si="23"/>
        <v>1.0086123394389478E-2</v>
      </c>
      <c r="N236" s="28">
        <v>850</v>
      </c>
      <c r="O236" s="1" t="s">
        <v>987</v>
      </c>
    </row>
    <row r="237" spans="1:15" ht="11.4">
      <c r="A237" s="25">
        <v>19</v>
      </c>
      <c r="B237" s="26">
        <v>614</v>
      </c>
      <c r="C237" s="27" t="s">
        <v>267</v>
      </c>
      <c r="D237" s="24">
        <v>8055220.46</v>
      </c>
      <c r="E237" s="22">
        <v>1.6961912529933221E-2</v>
      </c>
      <c r="F237" s="24">
        <f t="shared" si="18"/>
        <v>8428259.7648631334</v>
      </c>
      <c r="G237" s="24">
        <v>8465948.8399999999</v>
      </c>
      <c r="H237" s="24">
        <f t="shared" si="19"/>
        <v>-37689.075136866421</v>
      </c>
      <c r="I237" s="24">
        <f t="shared" si="20"/>
        <v>-699900.29208247515</v>
      </c>
      <c r="J237" s="24">
        <f t="shared" si="21"/>
        <v>-737589.36721934157</v>
      </c>
      <c r="K237" s="24">
        <f t="shared" si="22"/>
        <v>321002.02615488227</v>
      </c>
      <c r="L237" s="24"/>
      <c r="M237" s="23">
        <f t="shared" si="23"/>
        <v>4.8987268712465885E-4</v>
      </c>
      <c r="N237" s="28">
        <v>853</v>
      </c>
      <c r="O237" s="1" t="s">
        <v>267</v>
      </c>
    </row>
    <row r="238" spans="1:15" ht="11.4">
      <c r="A238" s="25">
        <v>17</v>
      </c>
      <c r="B238" s="26">
        <v>615</v>
      </c>
      <c r="C238" s="27" t="s">
        <v>277</v>
      </c>
      <c r="D238" s="24">
        <v>17894380.719999999</v>
      </c>
      <c r="E238" s="22">
        <v>4.6087420804561394E-2</v>
      </c>
      <c r="F238" s="24">
        <f t="shared" si="18"/>
        <v>18723074.034837604</v>
      </c>
      <c r="G238" s="24">
        <v>18827756.010000002</v>
      </c>
      <c r="H238" s="24">
        <f t="shared" si="19"/>
        <v>-104681.97516239807</v>
      </c>
      <c r="I238" s="24">
        <f t="shared" si="20"/>
        <v>-1554803.1683000035</v>
      </c>
      <c r="J238" s="24">
        <f t="shared" si="21"/>
        <v>-1659485.1434624016</v>
      </c>
      <c r="K238" s="24">
        <f t="shared" si="22"/>
        <v>713094.38350329909</v>
      </c>
      <c r="L238" s="24"/>
      <c r="M238" s="23">
        <f t="shared" si="23"/>
        <v>1.0882344451362276E-3</v>
      </c>
      <c r="N238" s="28">
        <v>857</v>
      </c>
      <c r="O238" s="1" t="s">
        <v>277</v>
      </c>
    </row>
    <row r="239" spans="1:15" ht="11.4">
      <c r="A239" s="25">
        <v>1</v>
      </c>
      <c r="B239" s="26">
        <v>616</v>
      </c>
      <c r="C239" s="27" t="s">
        <v>331</v>
      </c>
      <c r="D239" s="24">
        <v>5129560.8600000003</v>
      </c>
      <c r="E239" s="22">
        <v>6.8024015008033942E-2</v>
      </c>
      <c r="F239" s="24">
        <f t="shared" si="18"/>
        <v>5367112.1259112936</v>
      </c>
      <c r="G239" s="24">
        <v>5279615.2</v>
      </c>
      <c r="H239" s="24">
        <f t="shared" si="19"/>
        <v>87496.925911293365</v>
      </c>
      <c r="I239" s="24">
        <f t="shared" si="20"/>
        <v>-445696.19937737036</v>
      </c>
      <c r="J239" s="24">
        <f t="shared" si="21"/>
        <v>-358199.27346607699</v>
      </c>
      <c r="K239" s="24">
        <f t="shared" si="22"/>
        <v>204413.94962699516</v>
      </c>
      <c r="L239" s="24"/>
      <c r="M239" s="23">
        <f t="shared" si="23"/>
        <v>3.1195071255165577E-4</v>
      </c>
      <c r="N239" s="28">
        <v>859</v>
      </c>
      <c r="O239" s="1" t="s">
        <v>331</v>
      </c>
    </row>
    <row r="240" spans="1:15" ht="11.4">
      <c r="A240" s="25">
        <v>10</v>
      </c>
      <c r="B240" s="26">
        <v>618</v>
      </c>
      <c r="C240" s="27" t="s">
        <v>314</v>
      </c>
      <c r="D240" s="24">
        <v>9887921.6899999995</v>
      </c>
      <c r="E240" s="22">
        <v>6.37461250363002E-2</v>
      </c>
      <c r="F240" s="24">
        <f t="shared" si="18"/>
        <v>10345833.854179144</v>
      </c>
      <c r="G240" s="24">
        <v>10179647.390000001</v>
      </c>
      <c r="H240" s="24">
        <f t="shared" si="19"/>
        <v>166186.46417914331</v>
      </c>
      <c r="I240" s="24">
        <f t="shared" si="20"/>
        <v>-859139.64903694787</v>
      </c>
      <c r="J240" s="24">
        <f t="shared" si="21"/>
        <v>-692953.18485780456</v>
      </c>
      <c r="K240" s="24">
        <f t="shared" si="22"/>
        <v>394035.50935846241</v>
      </c>
      <c r="L240" s="24"/>
      <c r="M240" s="23">
        <f t="shared" si="23"/>
        <v>6.0132715081003484E-4</v>
      </c>
      <c r="N240" s="28">
        <v>864</v>
      </c>
      <c r="O240" s="1" t="s">
        <v>314</v>
      </c>
    </row>
    <row r="241" spans="1:15" ht="11.4">
      <c r="A241" s="25">
        <v>6</v>
      </c>
      <c r="B241" s="26">
        <v>619</v>
      </c>
      <c r="C241" s="27" t="s">
        <v>813</v>
      </c>
      <c r="D241" s="24">
        <v>6827577.1600000001</v>
      </c>
      <c r="E241" s="22">
        <v>5.536550544513995E-3</v>
      </c>
      <c r="F241" s="24">
        <f t="shared" si="18"/>
        <v>7143763.9919201555</v>
      </c>
      <c r="G241" s="24">
        <v>7274950.5599999996</v>
      </c>
      <c r="H241" s="24">
        <f t="shared" si="19"/>
        <v>-131186.56807984412</v>
      </c>
      <c r="I241" s="24">
        <f t="shared" si="20"/>
        <v>-593233.08061262371</v>
      </c>
      <c r="J241" s="24">
        <f t="shared" si="21"/>
        <v>-724419.64869246783</v>
      </c>
      <c r="K241" s="24">
        <f t="shared" si="22"/>
        <v>272080.21344319568</v>
      </c>
      <c r="L241" s="24"/>
      <c r="M241" s="23">
        <f t="shared" si="23"/>
        <v>4.1521440493512537E-4</v>
      </c>
      <c r="N241" s="28">
        <v>867</v>
      </c>
      <c r="O241" s="1" t="s">
        <v>813</v>
      </c>
    </row>
    <row r="242" spans="1:15" ht="11.4">
      <c r="A242" s="25">
        <v>18</v>
      </c>
      <c r="B242" s="26">
        <v>620</v>
      </c>
      <c r="C242" s="27" t="s">
        <v>686</v>
      </c>
      <c r="D242" s="24">
        <v>6132563.3899999997</v>
      </c>
      <c r="E242" s="22">
        <v>-4.2195906846546763E-3</v>
      </c>
      <c r="F242" s="24">
        <f t="shared" si="18"/>
        <v>6416563.9577553738</v>
      </c>
      <c r="G242" s="24">
        <v>6493050.2599999998</v>
      </c>
      <c r="H242" s="24">
        <f t="shared" si="19"/>
        <v>-76486.302244625986</v>
      </c>
      <c r="I242" s="24">
        <f t="shared" si="20"/>
        <v>-532844.87112290575</v>
      </c>
      <c r="J242" s="24">
        <f t="shared" si="21"/>
        <v>-609331.17336753174</v>
      </c>
      <c r="K242" s="24">
        <f t="shared" si="22"/>
        <v>244383.78607868089</v>
      </c>
      <c r="L242" s="24"/>
      <c r="M242" s="23">
        <f t="shared" si="23"/>
        <v>3.7294762095457372E-4</v>
      </c>
      <c r="N242" s="28">
        <v>871</v>
      </c>
      <c r="O242" s="1" t="s">
        <v>686</v>
      </c>
    </row>
    <row r="243" spans="1:15" ht="11.4">
      <c r="A243" s="25">
        <v>10</v>
      </c>
      <c r="B243" s="26">
        <v>623</v>
      </c>
      <c r="C243" s="27" t="s">
        <v>919</v>
      </c>
      <c r="D243" s="24">
        <v>5649871.1600000001</v>
      </c>
      <c r="E243" s="22">
        <v>1.5037660552527268E-2</v>
      </c>
      <c r="F243" s="24">
        <f t="shared" si="18"/>
        <v>5911518.1280201245</v>
      </c>
      <c r="G243" s="24">
        <v>5887120.6299999999</v>
      </c>
      <c r="H243" s="24">
        <f t="shared" si="19"/>
        <v>24397.498020124622</v>
      </c>
      <c r="I243" s="24">
        <f t="shared" si="20"/>
        <v>-490904.81070611853</v>
      </c>
      <c r="J243" s="24">
        <f t="shared" si="21"/>
        <v>-466507.31268599391</v>
      </c>
      <c r="K243" s="24">
        <f t="shared" si="22"/>
        <v>225148.41137867942</v>
      </c>
      <c r="L243" s="24"/>
      <c r="M243" s="23">
        <f t="shared" si="23"/>
        <v>3.435930252686484E-4</v>
      </c>
      <c r="N243" s="28">
        <v>874</v>
      </c>
      <c r="O243" s="1" t="s">
        <v>919</v>
      </c>
    </row>
    <row r="244" spans="1:15" ht="11.4">
      <c r="A244" s="25">
        <v>8</v>
      </c>
      <c r="B244" s="26">
        <v>624</v>
      </c>
      <c r="C244" s="27" t="s">
        <v>893</v>
      </c>
      <c r="D244" s="24">
        <v>15884083.060000001</v>
      </c>
      <c r="E244" s="22">
        <v>5.2586118371637382E-2</v>
      </c>
      <c r="F244" s="24">
        <f t="shared" si="18"/>
        <v>16619678.979753474</v>
      </c>
      <c r="G244" s="24">
        <v>16545098.1</v>
      </c>
      <c r="H244" s="24">
        <f t="shared" si="19"/>
        <v>74580.879753474146</v>
      </c>
      <c r="I244" s="24">
        <f t="shared" si="20"/>
        <v>-1380132.8502877867</v>
      </c>
      <c r="J244" s="24">
        <f t="shared" si="21"/>
        <v>-1305551.9705343125</v>
      </c>
      <c r="K244" s="24">
        <f t="shared" si="22"/>
        <v>632983.64969547256</v>
      </c>
      <c r="L244" s="24"/>
      <c r="M244" s="23">
        <f t="shared" si="23"/>
        <v>9.6597957681638356E-4</v>
      </c>
      <c r="N244" s="28">
        <v>877</v>
      </c>
      <c r="O244" s="1" t="s">
        <v>391</v>
      </c>
    </row>
    <row r="245" spans="1:15" ht="11.4">
      <c r="A245" s="25">
        <v>17</v>
      </c>
      <c r="B245" s="26">
        <v>625</v>
      </c>
      <c r="C245" s="27" t="s">
        <v>107</v>
      </c>
      <c r="D245" s="24">
        <v>8326469.7800000003</v>
      </c>
      <c r="E245" s="22">
        <v>5.3761196852909095E-2</v>
      </c>
      <c r="F245" s="24">
        <f t="shared" si="18"/>
        <v>8712070.709747253</v>
      </c>
      <c r="G245" s="24">
        <v>8651203.1699999999</v>
      </c>
      <c r="H245" s="24">
        <f t="shared" si="19"/>
        <v>60867.53974725306</v>
      </c>
      <c r="I245" s="24">
        <f t="shared" si="20"/>
        <v>-723468.54564398888</v>
      </c>
      <c r="J245" s="24">
        <f t="shared" si="21"/>
        <v>-662601.00589673582</v>
      </c>
      <c r="K245" s="24">
        <f t="shared" si="22"/>
        <v>331811.3617584834</v>
      </c>
      <c r="L245" s="24"/>
      <c r="M245" s="23">
        <f t="shared" si="23"/>
        <v>5.0636852779456607E-4</v>
      </c>
      <c r="N245" s="28">
        <v>881</v>
      </c>
      <c r="O245" s="1" t="s">
        <v>107</v>
      </c>
    </row>
    <row r="246" spans="1:15" ht="11.4">
      <c r="A246" s="25">
        <v>17</v>
      </c>
      <c r="B246" s="26">
        <v>626</v>
      </c>
      <c r="C246" s="27" t="s">
        <v>698</v>
      </c>
      <c r="D246" s="24">
        <v>13821683.02</v>
      </c>
      <c r="E246" s="22">
        <v>3.5287050864629743E-2</v>
      </c>
      <c r="F246" s="24">
        <f t="shared" si="18"/>
        <v>14461768.670221843</v>
      </c>
      <c r="G246" s="24">
        <v>14397654.16</v>
      </c>
      <c r="H246" s="24">
        <f t="shared" si="19"/>
        <v>64114.510221842676</v>
      </c>
      <c r="I246" s="24">
        <f t="shared" si="20"/>
        <v>-1200935.4716989815</v>
      </c>
      <c r="J246" s="24">
        <f t="shared" si="21"/>
        <v>-1136820.9614771388</v>
      </c>
      <c r="K246" s="24">
        <f t="shared" si="22"/>
        <v>550796.62640177237</v>
      </c>
      <c r="L246" s="24"/>
      <c r="M246" s="23">
        <f t="shared" si="23"/>
        <v>8.4055613812370692E-4</v>
      </c>
      <c r="N246" s="28">
        <v>884</v>
      </c>
      <c r="O246" s="1" t="s">
        <v>698</v>
      </c>
    </row>
    <row r="247" spans="1:15" ht="11.4">
      <c r="A247" s="25">
        <v>17</v>
      </c>
      <c r="B247" s="26">
        <v>630</v>
      </c>
      <c r="C247" s="27" t="s">
        <v>927</v>
      </c>
      <c r="D247" s="24">
        <v>3526011.05</v>
      </c>
      <c r="E247" s="22">
        <v>8.9429781352698308E-3</v>
      </c>
      <c r="F247" s="24">
        <f t="shared" si="18"/>
        <v>3689301.5170410136</v>
      </c>
      <c r="G247" s="24">
        <v>3769087.88</v>
      </c>
      <c r="H247" s="24">
        <f t="shared" si="19"/>
        <v>-79786.362958986312</v>
      </c>
      <c r="I247" s="24">
        <f t="shared" si="20"/>
        <v>-306367.30255065358</v>
      </c>
      <c r="J247" s="24">
        <f t="shared" si="21"/>
        <v>-386153.66550963989</v>
      </c>
      <c r="K247" s="24">
        <f t="shared" si="22"/>
        <v>140512.19292072658</v>
      </c>
      <c r="L247" s="24"/>
      <c r="M247" s="23">
        <f t="shared" si="23"/>
        <v>2.144319347275493E-4</v>
      </c>
      <c r="N247" s="28">
        <v>886</v>
      </c>
      <c r="O247" s="1" t="s">
        <v>927</v>
      </c>
    </row>
    <row r="248" spans="1:15" ht="11.4">
      <c r="A248" s="25">
        <v>2</v>
      </c>
      <c r="B248" s="26">
        <v>631</v>
      </c>
      <c r="C248" s="27" t="s">
        <v>812</v>
      </c>
      <c r="D248" s="24">
        <v>6577541.5999999996</v>
      </c>
      <c r="E248" s="22">
        <v>4.5184733846912323E-2</v>
      </c>
      <c r="F248" s="24">
        <f t="shared" si="18"/>
        <v>6882149.221648179</v>
      </c>
      <c r="G248" s="24">
        <v>6858734.5999999996</v>
      </c>
      <c r="H248" s="24">
        <f t="shared" si="19"/>
        <v>23414.621648179367</v>
      </c>
      <c r="I248" s="24">
        <f t="shared" si="20"/>
        <v>-571508.04374442052</v>
      </c>
      <c r="J248" s="24">
        <f t="shared" si="21"/>
        <v>-548093.42209624115</v>
      </c>
      <c r="K248" s="24">
        <f t="shared" si="22"/>
        <v>262116.25010174164</v>
      </c>
      <c r="L248" s="24"/>
      <c r="M248" s="23">
        <f t="shared" si="23"/>
        <v>4.0000866447623308E-4</v>
      </c>
      <c r="N248" s="28">
        <v>887</v>
      </c>
      <c r="O248" s="1" t="s">
        <v>812</v>
      </c>
    </row>
    <row r="249" spans="1:15" ht="11.4">
      <c r="A249" s="25">
        <v>6</v>
      </c>
      <c r="B249" s="26">
        <v>635</v>
      </c>
      <c r="C249" s="27" t="s">
        <v>275</v>
      </c>
      <c r="D249" s="24">
        <v>17241407.170000002</v>
      </c>
      <c r="E249" s="22">
        <v>6.0236078737698082E-2</v>
      </c>
      <c r="F249" s="24">
        <f t="shared" si="18"/>
        <v>18039861.113935765</v>
      </c>
      <c r="G249" s="24">
        <v>17992798.640000001</v>
      </c>
      <c r="H249" s="24">
        <f t="shared" si="19"/>
        <v>47062.473935764283</v>
      </c>
      <c r="I249" s="24">
        <f t="shared" si="20"/>
        <v>-1498067.7405563996</v>
      </c>
      <c r="J249" s="24">
        <f t="shared" si="21"/>
        <v>-1451005.2666206353</v>
      </c>
      <c r="K249" s="24">
        <f t="shared" si="22"/>
        <v>687073.26668639865</v>
      </c>
      <c r="L249" s="24"/>
      <c r="M249" s="23">
        <f t="shared" si="23"/>
        <v>1.04852430819482E-3</v>
      </c>
      <c r="N249" s="28">
        <v>2006</v>
      </c>
      <c r="O249" s="1" t="s">
        <v>275</v>
      </c>
    </row>
    <row r="250" spans="1:15" ht="11.4">
      <c r="A250" s="25">
        <v>2</v>
      </c>
      <c r="B250" s="26">
        <v>636</v>
      </c>
      <c r="C250" s="27" t="s">
        <v>898</v>
      </c>
      <c r="D250" s="24">
        <v>20109201.629999999</v>
      </c>
      <c r="E250" s="22">
        <v>3.3180220015887753E-2</v>
      </c>
      <c r="F250" s="24">
        <f t="shared" si="18"/>
        <v>21040463.863561239</v>
      </c>
      <c r="G250" s="24">
        <v>21271705.82</v>
      </c>
      <c r="H250" s="24">
        <f t="shared" si="19"/>
        <v>-231241.9564387612</v>
      </c>
      <c r="I250" s="24">
        <f t="shared" si="20"/>
        <v>-1747244.0592125501</v>
      </c>
      <c r="J250" s="24">
        <f t="shared" si="21"/>
        <v>-1978486.0156513113</v>
      </c>
      <c r="K250" s="24">
        <f t="shared" si="22"/>
        <v>801355.40667586657</v>
      </c>
      <c r="L250" s="24"/>
      <c r="M250" s="23">
        <f t="shared" si="23"/>
        <v>1.2229272541126291E-3</v>
      </c>
      <c r="N250" s="28">
        <v>1865</v>
      </c>
      <c r="O250" s="1" t="s">
        <v>898</v>
      </c>
    </row>
    <row r="251" spans="1:15" ht="11.4">
      <c r="A251" s="25">
        <v>17</v>
      </c>
      <c r="B251" s="26">
        <v>678</v>
      </c>
      <c r="C251" s="27" t="s">
        <v>369</v>
      </c>
      <c r="D251" s="24">
        <v>67968352.689999998</v>
      </c>
      <c r="E251" s="22">
        <v>2.6267469019170913E-2</v>
      </c>
      <c r="F251" s="24">
        <f t="shared" si="18"/>
        <v>71115984.361420438</v>
      </c>
      <c r="G251" s="24">
        <v>72279025.189999998</v>
      </c>
      <c r="H251" s="24">
        <f t="shared" si="19"/>
        <v>-1163040.8285795599</v>
      </c>
      <c r="I251" s="24">
        <f t="shared" si="20"/>
        <v>-5905619.8568767263</v>
      </c>
      <c r="J251" s="24">
        <f t="shared" si="21"/>
        <v>-7068660.6854562862</v>
      </c>
      <c r="K251" s="24">
        <f t="shared" si="22"/>
        <v>2708551.4339727508</v>
      </c>
      <c r="L251" s="24"/>
      <c r="M251" s="23">
        <f t="shared" si="23"/>
        <v>4.1334485799643566E-3</v>
      </c>
      <c r="N251" s="28">
        <v>903</v>
      </c>
      <c r="O251" s="1" t="s">
        <v>134</v>
      </c>
    </row>
    <row r="252" spans="1:15" ht="11.4">
      <c r="A252" s="25">
        <v>1</v>
      </c>
      <c r="B252" s="26">
        <v>710</v>
      </c>
      <c r="C252" s="27" t="s">
        <v>1179</v>
      </c>
      <c r="D252" s="24">
        <v>91437882.989999995</v>
      </c>
      <c r="E252" s="22">
        <v>3.3345890223118832E-2</v>
      </c>
      <c r="F252" s="24">
        <f t="shared" si="18"/>
        <v>95672394.56893526</v>
      </c>
      <c r="G252" s="24">
        <v>96712486.430000007</v>
      </c>
      <c r="H252" s="24">
        <f t="shared" si="19"/>
        <v>-1040091.861064747</v>
      </c>
      <c r="I252" s="24">
        <f t="shared" si="20"/>
        <v>-7944835.4430394061</v>
      </c>
      <c r="J252" s="24">
        <f t="shared" si="21"/>
        <v>-8984927.3041041531</v>
      </c>
      <c r="K252" s="24">
        <f t="shared" si="22"/>
        <v>3643816.5600625966</v>
      </c>
      <c r="L252" s="24"/>
      <c r="M252" s="23">
        <f t="shared" si="23"/>
        <v>5.5607319089192794E-3</v>
      </c>
      <c r="N252" s="28">
        <v>2142</v>
      </c>
      <c r="O252" s="1" t="s">
        <v>1182</v>
      </c>
    </row>
    <row r="253" spans="1:15" ht="11.4">
      <c r="A253" s="25">
        <v>2</v>
      </c>
      <c r="B253" s="26">
        <v>680</v>
      </c>
      <c r="C253" s="27" t="s">
        <v>733</v>
      </c>
      <c r="D253" s="24">
        <v>70306076.689999998</v>
      </c>
      <c r="E253" s="22">
        <v>2.3583169477934506E-2</v>
      </c>
      <c r="F253" s="24">
        <f t="shared" si="18"/>
        <v>73561968.953449205</v>
      </c>
      <c r="G253" s="24">
        <v>75487729.879999995</v>
      </c>
      <c r="H253" s="24">
        <f t="shared" si="19"/>
        <v>-1925760.9265507907</v>
      </c>
      <c r="I253" s="24">
        <f t="shared" si="20"/>
        <v>-6108739.5254857978</v>
      </c>
      <c r="J253" s="24">
        <f t="shared" si="21"/>
        <v>-8034500.4520365885</v>
      </c>
      <c r="K253" s="24">
        <f t="shared" si="22"/>
        <v>2801710.1680281679</v>
      </c>
      <c r="L253" s="24"/>
      <c r="M253" s="23">
        <f t="shared" si="23"/>
        <v>4.2756156557535903E-3</v>
      </c>
      <c r="N253" s="28">
        <v>905</v>
      </c>
      <c r="O253" s="1" t="s">
        <v>995</v>
      </c>
    </row>
    <row r="254" spans="1:15" ht="11.4">
      <c r="A254" s="25">
        <v>10</v>
      </c>
      <c r="B254" s="26">
        <v>681</v>
      </c>
      <c r="C254" s="27" t="s">
        <v>817</v>
      </c>
      <c r="D254" s="24">
        <v>8440840.1400000006</v>
      </c>
      <c r="E254" s="22">
        <v>3.8054768108278729E-2</v>
      </c>
      <c r="F254" s="24">
        <f t="shared" si="18"/>
        <v>8831737.5901594758</v>
      </c>
      <c r="G254" s="24">
        <v>8676549.4100000001</v>
      </c>
      <c r="H254" s="24">
        <f t="shared" si="19"/>
        <v>155188.18015947565</v>
      </c>
      <c r="I254" s="24">
        <f t="shared" si="20"/>
        <v>-733405.93330048735</v>
      </c>
      <c r="J254" s="24">
        <f t="shared" si="21"/>
        <v>-578217.75314101169</v>
      </c>
      <c r="K254" s="24">
        <f t="shared" si="22"/>
        <v>336369.04177163396</v>
      </c>
      <c r="L254" s="24"/>
      <c r="M254" s="23">
        <f t="shared" si="23"/>
        <v>5.1332388250631216E-4</v>
      </c>
      <c r="N254" s="28">
        <v>907</v>
      </c>
      <c r="O254" s="1" t="s">
        <v>817</v>
      </c>
    </row>
    <row r="255" spans="1:15" ht="11.4">
      <c r="A255" s="25">
        <v>19</v>
      </c>
      <c r="B255" s="26">
        <v>683</v>
      </c>
      <c r="C255" s="27" t="s">
        <v>130</v>
      </c>
      <c r="D255" s="24">
        <v>8104395.3399999999</v>
      </c>
      <c r="E255" s="22">
        <v>4.7313431060191945E-2</v>
      </c>
      <c r="F255" s="24">
        <f t="shared" si="18"/>
        <v>8479711.9460422918</v>
      </c>
      <c r="G255" s="24">
        <v>8288589.1600000001</v>
      </c>
      <c r="H255" s="24">
        <f t="shared" si="19"/>
        <v>191122.78604229167</v>
      </c>
      <c r="I255" s="24">
        <f t="shared" si="20"/>
        <v>-704172.98865807208</v>
      </c>
      <c r="J255" s="24">
        <f t="shared" si="21"/>
        <v>-513050.20261578041</v>
      </c>
      <c r="K255" s="24">
        <f t="shared" si="22"/>
        <v>322961.65422394738</v>
      </c>
      <c r="L255" s="24"/>
      <c r="M255" s="23">
        <f t="shared" si="23"/>
        <v>4.9286322360025925E-4</v>
      </c>
      <c r="N255" s="28">
        <v>912</v>
      </c>
      <c r="O255" s="1" t="s">
        <v>130</v>
      </c>
    </row>
    <row r="256" spans="1:15" ht="11.4">
      <c r="A256" s="25">
        <v>4</v>
      </c>
      <c r="B256" s="26">
        <v>684</v>
      </c>
      <c r="C256" s="27" t="s">
        <v>202</v>
      </c>
      <c r="D256" s="24">
        <v>125617798.93000001</v>
      </c>
      <c r="E256" s="22">
        <v>4.0595252322462555E-2</v>
      </c>
      <c r="F256" s="24">
        <f t="shared" si="18"/>
        <v>131435191.09499162</v>
      </c>
      <c r="G256" s="24">
        <v>131131657.31</v>
      </c>
      <c r="H256" s="24">
        <f t="shared" si="19"/>
        <v>303533.78499162197</v>
      </c>
      <c r="I256" s="24">
        <f t="shared" si="20"/>
        <v>-10914652.752019729</v>
      </c>
      <c r="J256" s="24">
        <f t="shared" si="21"/>
        <v>-10611118.967028107</v>
      </c>
      <c r="K256" s="24">
        <f t="shared" si="22"/>
        <v>5005892.5361363236</v>
      </c>
      <c r="L256" s="24"/>
      <c r="M256" s="23">
        <f t="shared" si="23"/>
        <v>7.6393599676257895E-3</v>
      </c>
      <c r="N256" s="28">
        <v>915</v>
      </c>
      <c r="O256" s="1" t="s">
        <v>991</v>
      </c>
    </row>
    <row r="257" spans="1:15" ht="11.4">
      <c r="A257" s="25">
        <v>11</v>
      </c>
      <c r="B257" s="26">
        <v>686</v>
      </c>
      <c r="C257" s="27" t="s">
        <v>811</v>
      </c>
      <c r="D257" s="24">
        <v>7526465.5</v>
      </c>
      <c r="E257" s="22">
        <v>3.7187234766037136E-2</v>
      </c>
      <c r="F257" s="24">
        <f t="shared" si="18"/>
        <v>7875018.0284054568</v>
      </c>
      <c r="G257" s="24">
        <v>7797159.5700000003</v>
      </c>
      <c r="H257" s="24">
        <f t="shared" si="19"/>
        <v>77858.458405456506</v>
      </c>
      <c r="I257" s="24">
        <f t="shared" si="20"/>
        <v>-653957.94292123849</v>
      </c>
      <c r="J257" s="24">
        <f t="shared" si="21"/>
        <v>-576099.48451578198</v>
      </c>
      <c r="K257" s="24">
        <f t="shared" si="22"/>
        <v>299931.04313929845</v>
      </c>
      <c r="L257" s="24"/>
      <c r="M257" s="23">
        <f t="shared" si="23"/>
        <v>4.5771681822300356E-4</v>
      </c>
      <c r="N257" s="28">
        <v>919</v>
      </c>
      <c r="O257" s="1" t="s">
        <v>811</v>
      </c>
    </row>
    <row r="258" spans="1:15" ht="11.4">
      <c r="A258" s="25">
        <v>11</v>
      </c>
      <c r="B258" s="26">
        <v>687</v>
      </c>
      <c r="C258" s="27" t="s">
        <v>115</v>
      </c>
      <c r="D258" s="24">
        <v>3595706.91</v>
      </c>
      <c r="E258" s="22">
        <v>3.7234997525231364E-2</v>
      </c>
      <c r="F258" s="24">
        <f t="shared" si="18"/>
        <v>3762225.0100146048</v>
      </c>
      <c r="G258" s="24">
        <v>3682601.38</v>
      </c>
      <c r="H258" s="24">
        <f t="shared" si="19"/>
        <v>79623.630014604889</v>
      </c>
      <c r="I258" s="24">
        <f t="shared" si="20"/>
        <v>-312423.02169740666</v>
      </c>
      <c r="J258" s="24">
        <f t="shared" si="21"/>
        <v>-232799.39168280177</v>
      </c>
      <c r="K258" s="24">
        <f t="shared" si="22"/>
        <v>143289.58584072211</v>
      </c>
      <c r="L258" s="24"/>
      <c r="M258" s="23">
        <f t="shared" si="23"/>
        <v>2.1867044047536893E-4</v>
      </c>
      <c r="N258" s="28">
        <v>922</v>
      </c>
      <c r="O258" s="1" t="s">
        <v>115</v>
      </c>
    </row>
    <row r="259" spans="1:15" ht="11.4">
      <c r="A259" s="25">
        <v>9</v>
      </c>
      <c r="B259" s="26">
        <v>689</v>
      </c>
      <c r="C259" s="27" t="s">
        <v>128</v>
      </c>
      <c r="D259" s="24">
        <v>10404900.119999999</v>
      </c>
      <c r="E259" s="22">
        <v>3.2752142391931929E-2</v>
      </c>
      <c r="F259" s="24">
        <f t="shared" si="18"/>
        <v>10886753.686542254</v>
      </c>
      <c r="G259" s="24">
        <v>10693965.220000001</v>
      </c>
      <c r="H259" s="24">
        <f t="shared" si="19"/>
        <v>192788.46654225327</v>
      </c>
      <c r="I259" s="24">
        <f t="shared" si="20"/>
        <v>-904058.76154964732</v>
      </c>
      <c r="J259" s="24">
        <f t="shared" si="21"/>
        <v>-711270.29500739404</v>
      </c>
      <c r="K259" s="24">
        <f t="shared" si="22"/>
        <v>414637.19547399919</v>
      </c>
      <c r="L259" s="24"/>
      <c r="M259" s="23">
        <f t="shared" si="23"/>
        <v>6.3276683814661048E-4</v>
      </c>
      <c r="N259" s="28">
        <v>924</v>
      </c>
      <c r="O259" s="1" t="s">
        <v>128</v>
      </c>
    </row>
    <row r="260" spans="1:15" ht="11.4">
      <c r="A260" s="25">
        <v>17</v>
      </c>
      <c r="B260" s="26">
        <v>691</v>
      </c>
      <c r="C260" s="27" t="s">
        <v>97</v>
      </c>
      <c r="D260" s="24">
        <v>6799226.4400000004</v>
      </c>
      <c r="E260" s="22">
        <v>4.8953411004592058E-2</v>
      </c>
      <c r="F260" s="24">
        <f t="shared" si="18"/>
        <v>7114100.342878215</v>
      </c>
      <c r="G260" s="24">
        <v>6945150.1799999997</v>
      </c>
      <c r="H260" s="24">
        <f t="shared" si="19"/>
        <v>168950.16287821531</v>
      </c>
      <c r="I260" s="24">
        <f t="shared" si="20"/>
        <v>-590769.74924791674</v>
      </c>
      <c r="J260" s="24">
        <f t="shared" si="21"/>
        <v>-421819.58636970143</v>
      </c>
      <c r="K260" s="24">
        <f t="shared" si="22"/>
        <v>270950.4320041723</v>
      </c>
      <c r="L260" s="24"/>
      <c r="M260" s="23">
        <f t="shared" si="23"/>
        <v>4.1349027541473748E-4</v>
      </c>
      <c r="N260" s="28">
        <v>928</v>
      </c>
      <c r="O260" s="1" t="s">
        <v>97</v>
      </c>
    </row>
    <row r="261" spans="1:15" ht="11.4">
      <c r="A261" s="25">
        <v>5</v>
      </c>
      <c r="B261" s="26">
        <v>694</v>
      </c>
      <c r="C261" s="27" t="s">
        <v>207</v>
      </c>
      <c r="D261" s="24">
        <v>92819454.299999997</v>
      </c>
      <c r="E261" s="22">
        <v>5.1117296166097365E-2</v>
      </c>
      <c r="F261" s="24">
        <f t="shared" si="18"/>
        <v>97117946.797106341</v>
      </c>
      <c r="G261" s="24">
        <v>96838331.989999995</v>
      </c>
      <c r="H261" s="24">
        <f t="shared" si="19"/>
        <v>279614.80710634589</v>
      </c>
      <c r="I261" s="24">
        <f t="shared" si="20"/>
        <v>-8064877.1188946394</v>
      </c>
      <c r="J261" s="24">
        <f t="shared" si="21"/>
        <v>-7785262.3117882935</v>
      </c>
      <c r="K261" s="24">
        <f t="shared" si="22"/>
        <v>3698872.4324610853</v>
      </c>
      <c r="L261" s="24"/>
      <c r="M261" s="23">
        <f t="shared" si="23"/>
        <v>5.6447512170741346E-3</v>
      </c>
      <c r="N261" s="28">
        <v>933</v>
      </c>
      <c r="O261" s="1" t="s">
        <v>207</v>
      </c>
    </row>
    <row r="262" spans="1:15" ht="11.4">
      <c r="A262" s="25">
        <v>10</v>
      </c>
      <c r="B262" s="26">
        <v>696</v>
      </c>
      <c r="C262" s="27" t="s">
        <v>744</v>
      </c>
      <c r="D262" s="24">
        <v>12288971.6</v>
      </c>
      <c r="E262" s="22">
        <v>3.1204325059333134E-2</v>
      </c>
      <c r="F262" s="24">
        <f t="shared" si="18"/>
        <v>12858076.995179562</v>
      </c>
      <c r="G262" s="24">
        <v>12870816.890000001</v>
      </c>
      <c r="H262" s="24">
        <f t="shared" si="19"/>
        <v>-12739.894820438698</v>
      </c>
      <c r="I262" s="24">
        <f t="shared" si="20"/>
        <v>-1067761.5659240743</v>
      </c>
      <c r="J262" s="24">
        <f t="shared" si="21"/>
        <v>-1080501.460744513</v>
      </c>
      <c r="K262" s="24">
        <f t="shared" si="22"/>
        <v>489717.79264745355</v>
      </c>
      <c r="L262" s="24"/>
      <c r="M262" s="23">
        <f t="shared" si="23"/>
        <v>7.4734534822286142E-4</v>
      </c>
      <c r="N262" s="28">
        <v>937</v>
      </c>
      <c r="O262" s="1" t="s">
        <v>744</v>
      </c>
    </row>
    <row r="263" spans="1:15" ht="11.4">
      <c r="A263" s="25">
        <v>18</v>
      </c>
      <c r="B263" s="26">
        <v>697</v>
      </c>
      <c r="C263" s="27" t="s">
        <v>928</v>
      </c>
      <c r="D263" s="24">
        <v>3037646.06</v>
      </c>
      <c r="E263" s="22">
        <v>6.7591779351637918E-2</v>
      </c>
      <c r="F263" s="24">
        <f t="shared" si="18"/>
        <v>3178320.2203497514</v>
      </c>
      <c r="G263" s="24">
        <v>3120071.55</v>
      </c>
      <c r="H263" s="24">
        <f t="shared" si="19"/>
        <v>58248.670349751599</v>
      </c>
      <c r="I263" s="24">
        <f t="shared" si="20"/>
        <v>-263934.34856247</v>
      </c>
      <c r="J263" s="24">
        <f t="shared" si="21"/>
        <v>-205685.6782127184</v>
      </c>
      <c r="K263" s="24">
        <f t="shared" si="22"/>
        <v>121050.75768483624</v>
      </c>
      <c r="L263" s="24"/>
      <c r="M263" s="23">
        <f t="shared" si="23"/>
        <v>1.8473235404730718E-4</v>
      </c>
      <c r="N263" s="28">
        <v>941</v>
      </c>
      <c r="O263" s="1" t="s">
        <v>928</v>
      </c>
    </row>
    <row r="264" spans="1:15" ht="11.4">
      <c r="A264" s="25">
        <v>19</v>
      </c>
      <c r="B264" s="26">
        <v>698</v>
      </c>
      <c r="C264" s="27" t="s">
        <v>697</v>
      </c>
      <c r="D264" s="24">
        <v>174741397.72999999</v>
      </c>
      <c r="E264" s="22">
        <v>3.726214008317822E-2</v>
      </c>
      <c r="F264" s="24">
        <f t="shared" si="18"/>
        <v>182833716.22875547</v>
      </c>
      <c r="G264" s="24">
        <v>184098464.40000001</v>
      </c>
      <c r="H264" s="24">
        <f t="shared" si="19"/>
        <v>-1264748.1712445319</v>
      </c>
      <c r="I264" s="24">
        <f t="shared" si="20"/>
        <v>-15182893.617554318</v>
      </c>
      <c r="J264" s="24">
        <f t="shared" si="21"/>
        <v>-16447641.78879885</v>
      </c>
      <c r="K264" s="24">
        <f t="shared" si="22"/>
        <v>6963477.0398904951</v>
      </c>
      <c r="L264" s="24"/>
      <c r="M264" s="23">
        <f t="shared" si="23"/>
        <v>1.0626777812349764E-2</v>
      </c>
      <c r="N264" s="28">
        <v>1922</v>
      </c>
      <c r="O264" s="1" t="s">
        <v>697</v>
      </c>
    </row>
    <row r="265" spans="1:15" ht="11.4">
      <c r="A265" s="25">
        <v>9</v>
      </c>
      <c r="B265" s="26">
        <v>700</v>
      </c>
      <c r="C265" s="27" t="s">
        <v>694</v>
      </c>
      <c r="D265" s="24">
        <v>15110664.27</v>
      </c>
      <c r="E265" s="22">
        <v>3.2209527328009434E-2</v>
      </c>
      <c r="F265" s="24">
        <f t="shared" si="18"/>
        <v>15810442.969204094</v>
      </c>
      <c r="G265" s="24">
        <v>15752660.07</v>
      </c>
      <c r="H265" s="24">
        <f t="shared" si="19"/>
        <v>57782.899204093963</v>
      </c>
      <c r="I265" s="24">
        <f t="shared" si="20"/>
        <v>-1312932.2019987546</v>
      </c>
      <c r="J265" s="24">
        <f t="shared" si="21"/>
        <v>-1255149.3027946607</v>
      </c>
      <c r="K265" s="24">
        <f t="shared" si="22"/>
        <v>602162.76777311019</v>
      </c>
      <c r="L265" s="24"/>
      <c r="M265" s="23">
        <f t="shared" si="23"/>
        <v>9.1894464551792935E-4</v>
      </c>
      <c r="N265" s="28">
        <v>947</v>
      </c>
      <c r="O265" s="1" t="s">
        <v>694</v>
      </c>
    </row>
    <row r="266" spans="1:15" ht="11.4">
      <c r="A266" s="25">
        <v>6</v>
      </c>
      <c r="B266" s="26">
        <v>702</v>
      </c>
      <c r="C266" s="27" t="s">
        <v>821</v>
      </c>
      <c r="D266" s="24">
        <v>12360748.800000001</v>
      </c>
      <c r="E266" s="22">
        <v>3.0987717490542868E-2</v>
      </c>
      <c r="F266" s="24">
        <f t="shared" si="18"/>
        <v>12933178.215537043</v>
      </c>
      <c r="G266" s="24">
        <v>13210167.300000001</v>
      </c>
      <c r="H266" s="24">
        <f t="shared" si="19"/>
        <v>-276989.08446295746</v>
      </c>
      <c r="I266" s="24">
        <f t="shared" si="20"/>
        <v>-1073998.128100656</v>
      </c>
      <c r="J266" s="24">
        <f t="shared" si="21"/>
        <v>-1350987.2125636134</v>
      </c>
      <c r="K266" s="24">
        <f t="shared" si="22"/>
        <v>492578.12735165417</v>
      </c>
      <c r="L266" s="24"/>
      <c r="M266" s="23">
        <f t="shared" si="23"/>
        <v>7.5171042923000305E-4</v>
      </c>
      <c r="N266" s="28">
        <v>951</v>
      </c>
      <c r="O266" s="1" t="s">
        <v>821</v>
      </c>
    </row>
    <row r="267" spans="1:15" ht="11.4">
      <c r="A267" s="25">
        <v>2</v>
      </c>
      <c r="B267" s="26">
        <v>704</v>
      </c>
      <c r="C267" s="27" t="s">
        <v>308</v>
      </c>
      <c r="D267" s="24">
        <v>16576967.51</v>
      </c>
      <c r="E267" s="22">
        <v>3.2771117892825441E-2</v>
      </c>
      <c r="F267" s="24">
        <f t="shared" si="18"/>
        <v>17344651.084568385</v>
      </c>
      <c r="G267" s="24">
        <v>17451932.379999999</v>
      </c>
      <c r="H267" s="24">
        <f t="shared" si="19"/>
        <v>-107281.29543161392</v>
      </c>
      <c r="I267" s="24">
        <f t="shared" si="20"/>
        <v>-1440336.0478715815</v>
      </c>
      <c r="J267" s="24">
        <f t="shared" si="21"/>
        <v>-1547617.3433031954</v>
      </c>
      <c r="K267" s="24">
        <f t="shared" si="22"/>
        <v>660595.22326390236</v>
      </c>
      <c r="L267" s="24"/>
      <c r="M267" s="23">
        <f t="shared" si="23"/>
        <v>1.0081168676669423E-3</v>
      </c>
      <c r="N267" s="28">
        <v>953</v>
      </c>
      <c r="O267" s="1" t="s">
        <v>308</v>
      </c>
    </row>
    <row r="268" spans="1:15" ht="11.4">
      <c r="A268" s="25">
        <v>12</v>
      </c>
      <c r="B268" s="26">
        <v>707</v>
      </c>
      <c r="C268" s="27" t="s">
        <v>747</v>
      </c>
      <c r="D268" s="24">
        <v>5015389.9400000004</v>
      </c>
      <c r="E268" s="22">
        <v>4.2505411299671871E-2</v>
      </c>
      <c r="F268" s="24">
        <f t="shared" si="18"/>
        <v>5247653.921616111</v>
      </c>
      <c r="G268" s="24">
        <v>5094578.82</v>
      </c>
      <c r="H268" s="24">
        <f t="shared" si="19"/>
        <v>153075.10161611065</v>
      </c>
      <c r="I268" s="24">
        <f t="shared" si="20"/>
        <v>-435776.14062142104</v>
      </c>
      <c r="J268" s="24">
        <f t="shared" si="21"/>
        <v>-282701.03900531039</v>
      </c>
      <c r="K268" s="24">
        <f t="shared" si="22"/>
        <v>199864.21733475607</v>
      </c>
      <c r="L268" s="24"/>
      <c r="M268" s="23">
        <f t="shared" si="23"/>
        <v>3.0500748664621675E-4</v>
      </c>
      <c r="N268" s="28">
        <v>960</v>
      </c>
      <c r="O268" s="1" t="s">
        <v>747</v>
      </c>
    </row>
    <row r="269" spans="1:15" ht="11.4">
      <c r="A269" s="25">
        <v>13</v>
      </c>
      <c r="B269" s="26">
        <v>729</v>
      </c>
      <c r="C269" s="27" t="s">
        <v>199</v>
      </c>
      <c r="D269" s="24">
        <v>23616338.039999999</v>
      </c>
      <c r="E269" s="22">
        <v>3.8556857387272013E-2</v>
      </c>
      <c r="F269" s="24">
        <f t="shared" si="18"/>
        <v>24710016.651231255</v>
      </c>
      <c r="G269" s="24">
        <v>24861057.32</v>
      </c>
      <c r="H269" s="24">
        <f t="shared" si="19"/>
        <v>-151040.66876874492</v>
      </c>
      <c r="I269" s="24">
        <f t="shared" si="20"/>
        <v>-2051971.3860338554</v>
      </c>
      <c r="J269" s="24">
        <f t="shared" si="21"/>
        <v>-2203012.0548026003</v>
      </c>
      <c r="K269" s="24">
        <f t="shared" si="22"/>
        <v>941115.44169936003</v>
      </c>
      <c r="L269" s="24"/>
      <c r="M269" s="23">
        <f t="shared" si="23"/>
        <v>1.4362113406017319E-3</v>
      </c>
      <c r="N269" s="28">
        <v>965</v>
      </c>
      <c r="O269" s="1" t="s">
        <v>199</v>
      </c>
    </row>
    <row r="270" spans="1:15" ht="11.4">
      <c r="A270" s="25">
        <v>19</v>
      </c>
      <c r="B270" s="26">
        <v>732</v>
      </c>
      <c r="C270" s="27" t="s">
        <v>918</v>
      </c>
      <c r="D270" s="24">
        <v>8775863.5700000003</v>
      </c>
      <c r="E270" s="22">
        <v>1.7438429595635043E-2</v>
      </c>
      <c r="F270" s="24">
        <f t="shared" si="18"/>
        <v>9182276.0402710512</v>
      </c>
      <c r="G270" s="24">
        <v>9234875.9100000001</v>
      </c>
      <c r="H270" s="24">
        <f t="shared" si="19"/>
        <v>-52599.869728948921</v>
      </c>
      <c r="I270" s="24">
        <f t="shared" si="20"/>
        <v>-762515.37824688584</v>
      </c>
      <c r="J270" s="24">
        <f t="shared" si="21"/>
        <v>-815115.24797583476</v>
      </c>
      <c r="K270" s="24">
        <f t="shared" si="22"/>
        <v>349719.78746175981</v>
      </c>
      <c r="L270" s="24"/>
      <c r="M270" s="23">
        <f t="shared" si="23"/>
        <v>5.3369810177427497E-4</v>
      </c>
      <c r="N270" s="28">
        <v>970</v>
      </c>
      <c r="O270" s="1" t="s">
        <v>918</v>
      </c>
    </row>
    <row r="271" spans="1:15" ht="11.4">
      <c r="A271" s="25">
        <v>2</v>
      </c>
      <c r="B271" s="26">
        <v>734</v>
      </c>
      <c r="C271" s="27" t="s">
        <v>188</v>
      </c>
      <c r="D271" s="24">
        <v>148543249.52000001</v>
      </c>
      <c r="E271" s="22">
        <v>6.7659475126166768E-2</v>
      </c>
      <c r="F271" s="24">
        <f t="shared" si="18"/>
        <v>155422325.12298504</v>
      </c>
      <c r="G271" s="24">
        <v>158733391.72999999</v>
      </c>
      <c r="H271" s="24">
        <f t="shared" si="19"/>
        <v>-3311066.6070149541</v>
      </c>
      <c r="I271" s="24">
        <f t="shared" si="20"/>
        <v>-12906594.455383532</v>
      </c>
      <c r="J271" s="24">
        <f t="shared" si="21"/>
        <v>-16217661.062398486</v>
      </c>
      <c r="K271" s="24">
        <f t="shared" si="22"/>
        <v>5919475.9850868499</v>
      </c>
      <c r="L271" s="24"/>
      <c r="M271" s="23">
        <f t="shared" si="23"/>
        <v>9.0335554635572433E-3</v>
      </c>
      <c r="N271" s="28">
        <v>974</v>
      </c>
      <c r="O271" s="1" t="s">
        <v>188</v>
      </c>
    </row>
    <row r="272" spans="1:15" ht="11.4">
      <c r="A272" s="25">
        <v>21</v>
      </c>
      <c r="B272" s="26">
        <v>736</v>
      </c>
      <c r="C272" s="27" t="s">
        <v>931</v>
      </c>
      <c r="D272" s="24">
        <v>4352811.3899999997</v>
      </c>
      <c r="E272" s="22">
        <v>6.1053439706473665E-2</v>
      </c>
      <c r="F272" s="24">
        <f t="shared" ref="F272:F335" si="24">SUM($F$15 * M272)</f>
        <v>4554391.1907253955</v>
      </c>
      <c r="G272" s="24">
        <v>4489930.95</v>
      </c>
      <c r="H272" s="24">
        <f t="shared" ref="H272:H335" si="25">SUM(F272 - G272)</f>
        <v>64460.24072539527</v>
      </c>
      <c r="I272" s="24">
        <f t="shared" ref="I272:I335" si="26">SUM($I$15 * M272)</f>
        <v>-378206.15566875797</v>
      </c>
      <c r="J272" s="24">
        <f t="shared" ref="J272:J335" si="27">SUM(H272 + I272)</f>
        <v>-313745.9149433627</v>
      </c>
      <c r="K272" s="24">
        <f t="shared" ref="K272:K335" si="28">SUM($K$15 * M272)</f>
        <v>173460.33949020552</v>
      </c>
      <c r="L272" s="24"/>
      <c r="M272" s="23">
        <f t="shared" ref="M272:M335" si="29">SUM(D272/ $D$15)</f>
        <v>2.6471322824181539E-4</v>
      </c>
      <c r="N272" s="28">
        <v>977</v>
      </c>
      <c r="O272" s="1" t="s">
        <v>931</v>
      </c>
    </row>
    <row r="273" spans="1:15" ht="11.4">
      <c r="A273" s="25">
        <v>6</v>
      </c>
      <c r="B273" s="26">
        <v>790</v>
      </c>
      <c r="C273" s="27" t="s">
        <v>1175</v>
      </c>
      <c r="D273" s="24">
        <v>62620495.390000001</v>
      </c>
      <c r="E273" s="22">
        <v>5.2185251230629746E-2</v>
      </c>
      <c r="F273" s="24">
        <f t="shared" si="24"/>
        <v>65520466.431943491</v>
      </c>
      <c r="G273" s="24">
        <v>64826356.880000003</v>
      </c>
      <c r="H273" s="24">
        <f t="shared" si="25"/>
        <v>694109.55194348842</v>
      </c>
      <c r="I273" s="24">
        <f t="shared" si="26"/>
        <v>-5440956.3625785969</v>
      </c>
      <c r="J273" s="24">
        <f t="shared" si="27"/>
        <v>-4746846.8106351085</v>
      </c>
      <c r="K273" s="24">
        <f t="shared" si="28"/>
        <v>2495438.3308104351</v>
      </c>
      <c r="L273" s="24"/>
      <c r="M273" s="23">
        <f t="shared" si="29"/>
        <v>3.8082223196876492E-3</v>
      </c>
      <c r="N273" s="28">
        <v>2122</v>
      </c>
      <c r="O273" s="1" t="s">
        <v>1175</v>
      </c>
    </row>
    <row r="274" spans="1:15" ht="11.4">
      <c r="A274" s="25">
        <v>2</v>
      </c>
      <c r="B274" s="26">
        <v>738</v>
      </c>
      <c r="C274" s="27" t="s">
        <v>366</v>
      </c>
      <c r="D274" s="24">
        <v>8019794.9900000002</v>
      </c>
      <c r="E274" s="22">
        <v>3.7707600232507341E-2</v>
      </c>
      <c r="F274" s="24">
        <f t="shared" si="24"/>
        <v>8391193.7323522922</v>
      </c>
      <c r="G274" s="24">
        <v>8425434.2899999991</v>
      </c>
      <c r="H274" s="24">
        <f t="shared" si="25"/>
        <v>-34240.557647706941</v>
      </c>
      <c r="I274" s="24">
        <f t="shared" si="26"/>
        <v>-696822.25133569725</v>
      </c>
      <c r="J274" s="24">
        <f t="shared" si="27"/>
        <v>-731062.80898340419</v>
      </c>
      <c r="K274" s="24">
        <f t="shared" si="28"/>
        <v>319590.31461899605</v>
      </c>
      <c r="L274" s="24"/>
      <c r="M274" s="23">
        <f t="shared" si="29"/>
        <v>4.8771831155322305E-4</v>
      </c>
      <c r="N274" s="28">
        <v>983</v>
      </c>
      <c r="O274" s="1" t="s">
        <v>408</v>
      </c>
    </row>
    <row r="275" spans="1:15" ht="11.4">
      <c r="A275" s="25">
        <v>9</v>
      </c>
      <c r="B275" s="26">
        <v>739</v>
      </c>
      <c r="C275" s="27" t="s">
        <v>326</v>
      </c>
      <c r="D275" s="24">
        <v>9123305.8100000005</v>
      </c>
      <c r="E275" s="22">
        <v>4.2612000619791049E-2</v>
      </c>
      <c r="F275" s="24">
        <f t="shared" si="24"/>
        <v>9545808.4186270777</v>
      </c>
      <c r="G275" s="24">
        <v>9297763.2300000004</v>
      </c>
      <c r="H275" s="24">
        <f t="shared" si="25"/>
        <v>248045.18862707727</v>
      </c>
      <c r="I275" s="24">
        <f t="shared" si="26"/>
        <v>-792703.86613065377</v>
      </c>
      <c r="J275" s="24">
        <f t="shared" si="27"/>
        <v>-544658.6775035765</v>
      </c>
      <c r="K275" s="24">
        <f t="shared" si="28"/>
        <v>363565.425028803</v>
      </c>
      <c r="L275" s="24"/>
      <c r="M275" s="23">
        <f t="shared" si="29"/>
        <v>5.5482756242337689E-4</v>
      </c>
      <c r="N275" s="28">
        <v>984</v>
      </c>
      <c r="O275" s="1" t="s">
        <v>326</v>
      </c>
    </row>
    <row r="276" spans="1:15" ht="11.4">
      <c r="A276" s="25">
        <v>10</v>
      </c>
      <c r="B276" s="26">
        <v>740</v>
      </c>
      <c r="C276" s="27" t="s">
        <v>748</v>
      </c>
      <c r="D276" s="24">
        <v>77291294.359999999</v>
      </c>
      <c r="E276" s="22">
        <v>3.6020798966632128E-2</v>
      </c>
      <c r="F276" s="24">
        <f t="shared" si="24"/>
        <v>80870673.827415138</v>
      </c>
      <c r="G276" s="24">
        <v>81032492.040000007</v>
      </c>
      <c r="H276" s="24">
        <f t="shared" si="25"/>
        <v>-161818.21258486807</v>
      </c>
      <c r="I276" s="24">
        <f t="shared" si="26"/>
        <v>-6715669.6413988108</v>
      </c>
      <c r="J276" s="24">
        <f t="shared" si="27"/>
        <v>-6877487.8539836789</v>
      </c>
      <c r="K276" s="24">
        <f t="shared" si="28"/>
        <v>3080072.3849702589</v>
      </c>
      <c r="L276" s="24"/>
      <c r="M276" s="23">
        <f t="shared" si="29"/>
        <v>4.700416859785882E-3</v>
      </c>
      <c r="N276" s="28">
        <v>988</v>
      </c>
      <c r="O276" s="1" t="s">
        <v>1002</v>
      </c>
    </row>
    <row r="277" spans="1:15" ht="11.4">
      <c r="A277" s="25">
        <v>19</v>
      </c>
      <c r="B277" s="26">
        <v>742</v>
      </c>
      <c r="C277" s="27" t="s">
        <v>119</v>
      </c>
      <c r="D277" s="24">
        <v>2733201.12</v>
      </c>
      <c r="E277" s="22">
        <v>5.6637779807771731E-2</v>
      </c>
      <c r="F277" s="24">
        <f t="shared" si="24"/>
        <v>2859776.3578744875</v>
      </c>
      <c r="G277" s="24">
        <v>2810604.56</v>
      </c>
      <c r="H277" s="24">
        <f t="shared" si="25"/>
        <v>49171.797874487471</v>
      </c>
      <c r="I277" s="24">
        <f t="shared" si="26"/>
        <v>-237481.80098948505</v>
      </c>
      <c r="J277" s="24">
        <f t="shared" si="27"/>
        <v>-188310.00311499758</v>
      </c>
      <c r="K277" s="24">
        <f t="shared" si="28"/>
        <v>108918.57048053948</v>
      </c>
      <c r="L277" s="24"/>
      <c r="M277" s="23">
        <f t="shared" si="29"/>
        <v>1.6621774459870303E-4</v>
      </c>
      <c r="N277" s="28">
        <v>993</v>
      </c>
      <c r="O277" s="1" t="s">
        <v>119</v>
      </c>
    </row>
    <row r="278" spans="1:15" ht="11.4">
      <c r="A278" s="25">
        <v>14</v>
      </c>
      <c r="B278" s="26">
        <v>743</v>
      </c>
      <c r="C278" s="27" t="s">
        <v>687</v>
      </c>
      <c r="D278" s="24">
        <v>169524485.50999999</v>
      </c>
      <c r="E278" s="22">
        <v>4.4151812879189963E-2</v>
      </c>
      <c r="F278" s="24">
        <f t="shared" si="24"/>
        <v>177375207.47918257</v>
      </c>
      <c r="G278" s="24">
        <v>179147980.16</v>
      </c>
      <c r="H278" s="24">
        <f t="shared" si="25"/>
        <v>-1772772.6808174253</v>
      </c>
      <c r="I278" s="24">
        <f t="shared" si="26"/>
        <v>-14729607.651679384</v>
      </c>
      <c r="J278" s="24">
        <f t="shared" si="27"/>
        <v>-16502380.332496809</v>
      </c>
      <c r="K278" s="24">
        <f t="shared" si="28"/>
        <v>6755582.1224009041</v>
      </c>
      <c r="L278" s="24"/>
      <c r="M278" s="23">
        <f t="shared" si="29"/>
        <v>1.0309514886971696E-2</v>
      </c>
      <c r="N278" s="28">
        <v>1866</v>
      </c>
      <c r="O278" s="1" t="s">
        <v>687</v>
      </c>
    </row>
    <row r="279" spans="1:15" ht="11.4">
      <c r="A279" s="25">
        <v>17</v>
      </c>
      <c r="B279" s="26">
        <v>746</v>
      </c>
      <c r="C279" s="27" t="s">
        <v>271</v>
      </c>
      <c r="D279" s="24">
        <v>11566044.34</v>
      </c>
      <c r="E279" s="22">
        <v>4.9398754478419779E-2</v>
      </c>
      <c r="F279" s="24">
        <f t="shared" si="24"/>
        <v>12101670.790205162</v>
      </c>
      <c r="G279" s="24">
        <v>12068680.07</v>
      </c>
      <c r="H279" s="24">
        <f t="shared" si="25"/>
        <v>32990.720205161721</v>
      </c>
      <c r="I279" s="24">
        <f t="shared" si="26"/>
        <v>-1004948.0150174386</v>
      </c>
      <c r="J279" s="24">
        <f t="shared" si="27"/>
        <v>-971957.29481227684</v>
      </c>
      <c r="K279" s="24">
        <f t="shared" si="28"/>
        <v>460909.00754033594</v>
      </c>
      <c r="L279" s="24"/>
      <c r="M279" s="23">
        <f t="shared" si="29"/>
        <v>7.0338102456338626E-4</v>
      </c>
      <c r="N279" s="28">
        <v>998</v>
      </c>
      <c r="O279" s="1" t="s">
        <v>271</v>
      </c>
    </row>
    <row r="280" spans="1:15" ht="11.4">
      <c r="A280" s="25">
        <v>4</v>
      </c>
      <c r="B280" s="26">
        <v>747</v>
      </c>
      <c r="C280" s="27" t="s">
        <v>318</v>
      </c>
      <c r="D280" s="24">
        <v>3081701.6</v>
      </c>
      <c r="E280" s="22">
        <v>5.4768341065787145E-2</v>
      </c>
      <c r="F280" s="24">
        <f t="shared" si="24"/>
        <v>3224415.983593619</v>
      </c>
      <c r="G280" s="24">
        <v>3119620.08</v>
      </c>
      <c r="H280" s="24">
        <f t="shared" si="25"/>
        <v>104795.90359361889</v>
      </c>
      <c r="I280" s="24">
        <f t="shared" si="26"/>
        <v>-267762.23700661212</v>
      </c>
      <c r="J280" s="24">
        <f t="shared" si="27"/>
        <v>-162966.33341299323</v>
      </c>
      <c r="K280" s="24">
        <f t="shared" si="28"/>
        <v>122806.37910743694</v>
      </c>
      <c r="L280" s="24"/>
      <c r="M280" s="23">
        <f t="shared" si="29"/>
        <v>1.8741156138492088E-4</v>
      </c>
      <c r="N280" s="28">
        <v>999</v>
      </c>
      <c r="O280" s="1" t="s">
        <v>318</v>
      </c>
    </row>
    <row r="281" spans="1:15" ht="11.4">
      <c r="A281" s="25">
        <v>17</v>
      </c>
      <c r="B281" s="26">
        <v>748</v>
      </c>
      <c r="C281" s="27" t="s">
        <v>370</v>
      </c>
      <c r="D281" s="24">
        <v>13195918.550000001</v>
      </c>
      <c r="E281" s="22">
        <v>3.2088430376837049E-2</v>
      </c>
      <c r="F281" s="24">
        <f t="shared" si="24"/>
        <v>13807024.888723664</v>
      </c>
      <c r="G281" s="24">
        <v>13689485.07</v>
      </c>
      <c r="H281" s="24">
        <f t="shared" si="25"/>
        <v>117539.81872366369</v>
      </c>
      <c r="I281" s="24">
        <f t="shared" si="26"/>
        <v>-1146564.1807451602</v>
      </c>
      <c r="J281" s="24">
        <f t="shared" si="27"/>
        <v>-1029024.3620214965</v>
      </c>
      <c r="K281" s="24">
        <f t="shared" si="28"/>
        <v>525859.79645860579</v>
      </c>
      <c r="L281" s="24"/>
      <c r="M281" s="23">
        <f t="shared" si="29"/>
        <v>8.025007026519833E-4</v>
      </c>
      <c r="N281" s="28">
        <v>1983</v>
      </c>
      <c r="O281" s="1" t="s">
        <v>370</v>
      </c>
    </row>
    <row r="282" spans="1:15" ht="11.4">
      <c r="A282" s="25">
        <v>17</v>
      </c>
      <c r="B282" s="26">
        <v>791</v>
      </c>
      <c r="C282" s="27" t="s">
        <v>1178</v>
      </c>
      <c r="D282" s="24">
        <v>13777747.699999999</v>
      </c>
      <c r="E282" s="22">
        <v>3.0048119977560864E-2</v>
      </c>
      <c r="F282" s="24">
        <f t="shared" si="24"/>
        <v>14415798.694396701</v>
      </c>
      <c r="G282" s="24">
        <v>14294582.67</v>
      </c>
      <c r="H282" s="24">
        <f t="shared" si="25"/>
        <v>121216.02439670078</v>
      </c>
      <c r="I282" s="24">
        <f t="shared" si="26"/>
        <v>-1197118.0289047793</v>
      </c>
      <c r="J282" s="24">
        <f t="shared" si="27"/>
        <v>-1075902.0045080786</v>
      </c>
      <c r="K282" s="24">
        <f t="shared" si="28"/>
        <v>549045.79576842138</v>
      </c>
      <c r="L282" s="24"/>
      <c r="M282" s="23">
        <f t="shared" si="29"/>
        <v>8.3788424188263469E-4</v>
      </c>
      <c r="N282" s="28">
        <v>2182</v>
      </c>
      <c r="O282" s="1" t="s">
        <v>1178</v>
      </c>
    </row>
    <row r="283" spans="1:15" ht="11.4">
      <c r="A283" s="25">
        <v>11</v>
      </c>
      <c r="B283" s="26">
        <v>749</v>
      </c>
      <c r="C283" s="27" t="s">
        <v>278</v>
      </c>
      <c r="D283" s="24">
        <v>62056087.909999996</v>
      </c>
      <c r="E283" s="22">
        <v>3.7567334490043368E-2</v>
      </c>
      <c r="F283" s="24">
        <f t="shared" si="24"/>
        <v>64929921.098231815</v>
      </c>
      <c r="G283" s="24">
        <v>65239455.810000002</v>
      </c>
      <c r="H283" s="24">
        <f t="shared" si="25"/>
        <v>-309534.71176818758</v>
      </c>
      <c r="I283" s="24">
        <f t="shared" si="26"/>
        <v>-5391916.2447981909</v>
      </c>
      <c r="J283" s="24">
        <f t="shared" si="27"/>
        <v>-5701450.9565663785</v>
      </c>
      <c r="K283" s="24">
        <f t="shared" si="28"/>
        <v>2472946.5882744435</v>
      </c>
      <c r="L283" s="24"/>
      <c r="M283" s="23">
        <f t="shared" si="29"/>
        <v>3.7738982673251073E-3</v>
      </c>
      <c r="N283" s="28">
        <v>1007</v>
      </c>
      <c r="O283" s="1" t="s">
        <v>278</v>
      </c>
    </row>
    <row r="284" spans="1:15" ht="11.4">
      <c r="A284" s="25">
        <v>19</v>
      </c>
      <c r="B284" s="26">
        <v>751</v>
      </c>
      <c r="C284" s="27" t="s">
        <v>265</v>
      </c>
      <c r="D284" s="24">
        <v>9782193.0800000001</v>
      </c>
      <c r="E284" s="22">
        <v>5.1786393715500138E-2</v>
      </c>
      <c r="F284" s="24">
        <f t="shared" si="24"/>
        <v>10235208.92540371</v>
      </c>
      <c r="G284" s="24">
        <v>10102492.970000001</v>
      </c>
      <c r="H284" s="24">
        <f t="shared" si="25"/>
        <v>132715.95540370978</v>
      </c>
      <c r="I284" s="24">
        <f t="shared" si="26"/>
        <v>-849953.12392718403</v>
      </c>
      <c r="J284" s="24">
        <f t="shared" si="27"/>
        <v>-717237.16852347425</v>
      </c>
      <c r="K284" s="24">
        <f t="shared" si="28"/>
        <v>389822.20468218805</v>
      </c>
      <c r="L284" s="24"/>
      <c r="M284" s="23">
        <f t="shared" si="29"/>
        <v>5.9489733817562622E-4</v>
      </c>
      <c r="N284" s="28">
        <v>1009</v>
      </c>
      <c r="O284" s="1" t="s">
        <v>265</v>
      </c>
    </row>
    <row r="285" spans="1:15" ht="11.4">
      <c r="A285" s="25">
        <v>1</v>
      </c>
      <c r="B285" s="26">
        <v>753</v>
      </c>
      <c r="C285" s="27" t="s">
        <v>100</v>
      </c>
      <c r="D285" s="24">
        <v>67237618.790000007</v>
      </c>
      <c r="E285" s="22">
        <v>4.7756443811317995E-2</v>
      </c>
      <c r="F285" s="24">
        <f t="shared" si="24"/>
        <v>70351409.988965407</v>
      </c>
      <c r="G285" s="24">
        <v>70686477.620000005</v>
      </c>
      <c r="H285" s="24">
        <f t="shared" si="25"/>
        <v>-335067.63103459775</v>
      </c>
      <c r="I285" s="24">
        <f t="shared" si="26"/>
        <v>-5842128.0042844564</v>
      </c>
      <c r="J285" s="24">
        <f t="shared" si="27"/>
        <v>-6177195.6353190541</v>
      </c>
      <c r="K285" s="24">
        <f t="shared" si="28"/>
        <v>2679431.5528168157</v>
      </c>
      <c r="L285" s="24"/>
      <c r="M285" s="23">
        <f t="shared" si="29"/>
        <v>4.0890095008673114E-3</v>
      </c>
      <c r="N285" s="28">
        <v>1012</v>
      </c>
      <c r="O285" s="1" t="s">
        <v>1014</v>
      </c>
    </row>
    <row r="286" spans="1:15" ht="11.4">
      <c r="A286" s="25">
        <v>1</v>
      </c>
      <c r="B286" s="26">
        <v>755</v>
      </c>
      <c r="C286" s="27" t="s">
        <v>302</v>
      </c>
      <c r="D286" s="24">
        <v>22728287.57</v>
      </c>
      <c r="E286" s="22">
        <v>6.3465295909311381E-2</v>
      </c>
      <c r="F286" s="24">
        <f t="shared" si="24"/>
        <v>23780840.338474102</v>
      </c>
      <c r="G286" s="24">
        <v>24145083.539999999</v>
      </c>
      <c r="H286" s="24">
        <f t="shared" si="25"/>
        <v>-364243.20152589679</v>
      </c>
      <c r="I286" s="24">
        <f t="shared" si="26"/>
        <v>-1974810.64457142</v>
      </c>
      <c r="J286" s="24">
        <f t="shared" si="27"/>
        <v>-2339053.8460973166</v>
      </c>
      <c r="K286" s="24">
        <f t="shared" si="28"/>
        <v>905726.46611348318</v>
      </c>
      <c r="L286" s="24"/>
      <c r="M286" s="23">
        <f t="shared" si="29"/>
        <v>1.3822051625956224E-3</v>
      </c>
      <c r="N286" s="28">
        <v>1016</v>
      </c>
      <c r="O286" s="1" t="s">
        <v>1028</v>
      </c>
    </row>
    <row r="287" spans="1:15" ht="11.4">
      <c r="A287" s="25">
        <v>19</v>
      </c>
      <c r="B287" s="26">
        <v>758</v>
      </c>
      <c r="C287" s="27" t="s">
        <v>286</v>
      </c>
      <c r="D287" s="24">
        <v>22622905.609999999</v>
      </c>
      <c r="E287" s="22">
        <v>4.9036374712515332E-2</v>
      </c>
      <c r="F287" s="24">
        <f t="shared" si="24"/>
        <v>23670578.11314819</v>
      </c>
      <c r="G287" s="24">
        <v>23413221.859999999</v>
      </c>
      <c r="H287" s="24">
        <f t="shared" si="25"/>
        <v>257356.25314819068</v>
      </c>
      <c r="I287" s="24">
        <f t="shared" si="26"/>
        <v>-1965654.2391135583</v>
      </c>
      <c r="J287" s="24">
        <f t="shared" si="27"/>
        <v>-1708297.9859653676</v>
      </c>
      <c r="K287" s="24">
        <f t="shared" si="28"/>
        <v>901526.97550386516</v>
      </c>
      <c r="L287" s="24"/>
      <c r="M287" s="23">
        <f t="shared" si="29"/>
        <v>1.3757964312423325E-3</v>
      </c>
      <c r="N287" s="28">
        <v>1018</v>
      </c>
      <c r="O287" s="1" t="s">
        <v>286</v>
      </c>
    </row>
    <row r="288" spans="1:15" ht="11.4">
      <c r="A288" s="25">
        <v>14</v>
      </c>
      <c r="B288" s="26">
        <v>759</v>
      </c>
      <c r="C288" s="27" t="s">
        <v>897</v>
      </c>
      <c r="D288" s="24">
        <v>4654710.3099999996</v>
      </c>
      <c r="E288" s="22">
        <v>3.2156507886036675E-2</v>
      </c>
      <c r="F288" s="24">
        <f t="shared" si="24"/>
        <v>4870271.1263679815</v>
      </c>
      <c r="G288" s="24">
        <v>4831583.68</v>
      </c>
      <c r="H288" s="24">
        <f t="shared" si="25"/>
        <v>38687.446367981844</v>
      </c>
      <c r="I288" s="24">
        <f t="shared" si="26"/>
        <v>-404437.48519432929</v>
      </c>
      <c r="J288" s="24">
        <f t="shared" si="27"/>
        <v>-365750.03882634745</v>
      </c>
      <c r="K288" s="24">
        <f t="shared" si="28"/>
        <v>185491.06732629641</v>
      </c>
      <c r="L288" s="24"/>
      <c r="M288" s="23">
        <f t="shared" si="29"/>
        <v>2.8307300323677966E-4</v>
      </c>
      <c r="N288" s="28">
        <v>1022</v>
      </c>
      <c r="O288" s="1" t="s">
        <v>897</v>
      </c>
    </row>
    <row r="289" spans="1:15" ht="11.4">
      <c r="A289" s="25">
        <v>2</v>
      </c>
      <c r="B289" s="26">
        <v>761</v>
      </c>
      <c r="C289" s="27" t="s">
        <v>350</v>
      </c>
      <c r="D289" s="24">
        <v>20984463.100000001</v>
      </c>
      <c r="E289" s="22">
        <v>3.269771802753324E-2</v>
      </c>
      <c r="F289" s="24">
        <f t="shared" si="24"/>
        <v>21956258.914481048</v>
      </c>
      <c r="G289" s="24">
        <v>21947061.280000001</v>
      </c>
      <c r="H289" s="24">
        <f t="shared" si="25"/>
        <v>9197.6344810463488</v>
      </c>
      <c r="I289" s="24">
        <f t="shared" si="26"/>
        <v>-1823293.5927471714</v>
      </c>
      <c r="J289" s="24">
        <f t="shared" si="27"/>
        <v>-1814095.9582661251</v>
      </c>
      <c r="K289" s="24">
        <f t="shared" si="28"/>
        <v>836234.73824481305</v>
      </c>
      <c r="L289" s="24"/>
      <c r="M289" s="23">
        <f t="shared" si="29"/>
        <v>1.2761556778875856E-3</v>
      </c>
      <c r="N289" s="28">
        <v>1025</v>
      </c>
      <c r="O289" s="1" t="s">
        <v>350</v>
      </c>
    </row>
    <row r="290" spans="1:15" ht="11.4">
      <c r="A290" s="25">
        <v>11</v>
      </c>
      <c r="B290" s="26">
        <v>762</v>
      </c>
      <c r="C290" s="27" t="s">
        <v>108</v>
      </c>
      <c r="D290" s="24">
        <v>9793452.1400000006</v>
      </c>
      <c r="E290" s="22">
        <v>2.1488471732567752E-2</v>
      </c>
      <c r="F290" s="24">
        <f t="shared" si="24"/>
        <v>10246989.395331183</v>
      </c>
      <c r="G290" s="24">
        <v>10383875.51</v>
      </c>
      <c r="H290" s="24">
        <f t="shared" si="25"/>
        <v>-136886.11466881633</v>
      </c>
      <c r="I290" s="24">
        <f t="shared" si="26"/>
        <v>-850931.39875177818</v>
      </c>
      <c r="J290" s="24">
        <f t="shared" si="27"/>
        <v>-987817.51342059451</v>
      </c>
      <c r="K290" s="24">
        <f t="shared" si="28"/>
        <v>390270.8803069641</v>
      </c>
      <c r="L290" s="24"/>
      <c r="M290" s="23">
        <f t="shared" si="29"/>
        <v>5.9558205015887813E-4</v>
      </c>
      <c r="N290" s="28">
        <v>1029</v>
      </c>
      <c r="O290" s="1" t="s">
        <v>108</v>
      </c>
    </row>
    <row r="291" spans="1:15" ht="11.4">
      <c r="A291" s="25">
        <v>18</v>
      </c>
      <c r="B291" s="26">
        <v>765</v>
      </c>
      <c r="C291" s="27" t="s">
        <v>345</v>
      </c>
      <c r="D291" s="24">
        <v>27156950.629999999</v>
      </c>
      <c r="E291" s="22">
        <v>3.5877338702272471E-2</v>
      </c>
      <c r="F291" s="24">
        <f t="shared" si="24"/>
        <v>28414595.909297254</v>
      </c>
      <c r="G291" s="24">
        <v>28531356.609999999</v>
      </c>
      <c r="H291" s="24">
        <f t="shared" si="25"/>
        <v>-116760.70070274547</v>
      </c>
      <c r="I291" s="24">
        <f t="shared" si="26"/>
        <v>-2359607.3841045881</v>
      </c>
      <c r="J291" s="24">
        <f t="shared" si="27"/>
        <v>-2476368.0848073335</v>
      </c>
      <c r="K291" s="24">
        <f t="shared" si="28"/>
        <v>1082209.5086914736</v>
      </c>
      <c r="L291" s="24"/>
      <c r="M291" s="23">
        <f t="shared" si="29"/>
        <v>1.6515312579327961E-3</v>
      </c>
      <c r="N291" s="28">
        <v>1032</v>
      </c>
      <c r="O291" s="1" t="s">
        <v>345</v>
      </c>
    </row>
    <row r="292" spans="1:15" ht="11.4">
      <c r="A292" s="25">
        <v>21</v>
      </c>
      <c r="B292" s="26">
        <v>766</v>
      </c>
      <c r="C292" s="27" t="s">
        <v>330</v>
      </c>
      <c r="D292" s="24">
        <v>364179.49</v>
      </c>
      <c r="E292" s="22">
        <v>7.9950587550522909E-2</v>
      </c>
      <c r="F292" s="24">
        <f t="shared" si="24"/>
        <v>381044.73465340462</v>
      </c>
      <c r="G292" s="24">
        <v>359396.65</v>
      </c>
      <c r="H292" s="24">
        <f t="shared" si="25"/>
        <v>21648.0846534046</v>
      </c>
      <c r="I292" s="24">
        <f t="shared" si="26"/>
        <v>-31642.75052273949</v>
      </c>
      <c r="J292" s="24">
        <f t="shared" si="27"/>
        <v>-9994.6658693348909</v>
      </c>
      <c r="K292" s="24">
        <f t="shared" si="28"/>
        <v>14512.620077197947</v>
      </c>
      <c r="L292" s="24"/>
      <c r="M292" s="23">
        <f t="shared" si="29"/>
        <v>2.2147324986061004E-5</v>
      </c>
      <c r="N292" s="28">
        <v>1034</v>
      </c>
      <c r="O292" s="1" t="s">
        <v>330</v>
      </c>
    </row>
    <row r="293" spans="1:15" ht="11.4">
      <c r="A293" s="25">
        <v>10</v>
      </c>
      <c r="B293" s="26">
        <v>768</v>
      </c>
      <c r="C293" s="27" t="s">
        <v>228</v>
      </c>
      <c r="D293" s="24">
        <v>6189687.29</v>
      </c>
      <c r="E293" s="22">
        <v>2.9668860313164076E-2</v>
      </c>
      <c r="F293" s="24">
        <f t="shared" si="24"/>
        <v>6476333.2800691258</v>
      </c>
      <c r="G293" s="24">
        <v>6483187.1399999997</v>
      </c>
      <c r="H293" s="24">
        <f t="shared" si="25"/>
        <v>-6853.8599308738485</v>
      </c>
      <c r="I293" s="24">
        <f t="shared" si="26"/>
        <v>-537808.24046747247</v>
      </c>
      <c r="J293" s="24">
        <f t="shared" si="27"/>
        <v>-544662.10039834632</v>
      </c>
      <c r="K293" s="24">
        <f t="shared" si="28"/>
        <v>246660.18406591477</v>
      </c>
      <c r="L293" s="24"/>
      <c r="M293" s="23">
        <f t="shared" si="29"/>
        <v>3.7642157160943149E-4</v>
      </c>
      <c r="N293" s="28">
        <v>1036</v>
      </c>
      <c r="O293" s="1" t="s">
        <v>228</v>
      </c>
    </row>
    <row r="294" spans="1:15" ht="11.4">
      <c r="A294" s="25">
        <v>21</v>
      </c>
      <c r="B294" s="26">
        <v>771</v>
      </c>
      <c r="C294" s="27" t="s">
        <v>935</v>
      </c>
      <c r="D294" s="24">
        <v>2808770.89</v>
      </c>
      <c r="E294" s="22">
        <v>4.0281261220324528E-2</v>
      </c>
      <c r="F294" s="24">
        <f t="shared" si="24"/>
        <v>2938845.7831116663</v>
      </c>
      <c r="G294" s="24">
        <v>2901685.31</v>
      </c>
      <c r="H294" s="24">
        <f t="shared" si="25"/>
        <v>37160.473111666273</v>
      </c>
      <c r="I294" s="24">
        <f t="shared" si="26"/>
        <v>-244047.89118630203</v>
      </c>
      <c r="J294" s="24">
        <f t="shared" si="27"/>
        <v>-206887.41807463576</v>
      </c>
      <c r="K294" s="24">
        <f t="shared" si="28"/>
        <v>111930.03980115177</v>
      </c>
      <c r="L294" s="24"/>
      <c r="M294" s="23">
        <f t="shared" si="29"/>
        <v>1.7081346813961932E-4</v>
      </c>
      <c r="N294" s="28">
        <v>1042</v>
      </c>
      <c r="O294" s="1" t="s">
        <v>935</v>
      </c>
    </row>
    <row r="295" spans="1:15" ht="11.4">
      <c r="A295" s="25">
        <v>9</v>
      </c>
      <c r="B295" s="26">
        <v>775</v>
      </c>
      <c r="C295" s="27" t="s">
        <v>103</v>
      </c>
      <c r="D295" s="24">
        <v>1557021.5</v>
      </c>
      <c r="E295" s="22">
        <v>9.8229371171150617E-2</v>
      </c>
      <c r="F295" s="24">
        <f t="shared" si="24"/>
        <v>1629127.5610198316</v>
      </c>
      <c r="G295" s="24">
        <v>1533555.67</v>
      </c>
      <c r="H295" s="24">
        <f t="shared" si="25"/>
        <v>95571.891019831644</v>
      </c>
      <c r="I295" s="24">
        <f t="shared" si="26"/>
        <v>-135286.15486567249</v>
      </c>
      <c r="J295" s="24">
        <f t="shared" si="27"/>
        <v>-39714.263845840847</v>
      </c>
      <c r="K295" s="24">
        <f t="shared" si="28"/>
        <v>62047.594941518713</v>
      </c>
      <c r="L295" s="24"/>
      <c r="M295" s="23">
        <f t="shared" si="29"/>
        <v>9.4689190681178083E-5</v>
      </c>
      <c r="N295" s="28">
        <v>1050</v>
      </c>
      <c r="O295" s="1" t="s">
        <v>103</v>
      </c>
    </row>
    <row r="296" spans="1:15" ht="11.4">
      <c r="A296" s="25">
        <v>18</v>
      </c>
      <c r="B296" s="26">
        <v>777</v>
      </c>
      <c r="C296" s="27" t="s">
        <v>363</v>
      </c>
      <c r="D296" s="24">
        <v>20385179.280000001</v>
      </c>
      <c r="E296" s="22">
        <v>1.8069723668516922E-2</v>
      </c>
      <c r="F296" s="24">
        <f t="shared" si="24"/>
        <v>21329222.108608268</v>
      </c>
      <c r="G296" s="24">
        <v>21382495.52</v>
      </c>
      <c r="H296" s="24">
        <f t="shared" si="25"/>
        <v>-53273.411391731352</v>
      </c>
      <c r="I296" s="24">
        <f t="shared" si="26"/>
        <v>-1771223.1469113163</v>
      </c>
      <c r="J296" s="24">
        <f t="shared" si="27"/>
        <v>-1824496.5583030477</v>
      </c>
      <c r="K296" s="24">
        <f t="shared" si="28"/>
        <v>812353.16710506578</v>
      </c>
      <c r="L296" s="24"/>
      <c r="M296" s="23">
        <f t="shared" si="29"/>
        <v>1.2397106449165414E-3</v>
      </c>
      <c r="N296" s="28">
        <v>1058</v>
      </c>
      <c r="O296" s="1" t="s">
        <v>363</v>
      </c>
    </row>
    <row r="297" spans="1:15" ht="11.4">
      <c r="A297" s="25">
        <v>11</v>
      </c>
      <c r="B297" s="26">
        <v>778</v>
      </c>
      <c r="C297" s="27" t="s">
        <v>280</v>
      </c>
      <c r="D297" s="24">
        <v>17587689.32</v>
      </c>
      <c r="E297" s="22">
        <v>5.332872408632533E-2</v>
      </c>
      <c r="F297" s="24">
        <f t="shared" si="24"/>
        <v>18402179.678229325</v>
      </c>
      <c r="G297" s="24">
        <v>18142317.760000002</v>
      </c>
      <c r="H297" s="24">
        <f t="shared" si="25"/>
        <v>259861.91822932288</v>
      </c>
      <c r="I297" s="24">
        <f t="shared" si="26"/>
        <v>-1528155.4307855442</v>
      </c>
      <c r="J297" s="24">
        <f t="shared" si="27"/>
        <v>-1268293.5125562213</v>
      </c>
      <c r="K297" s="24">
        <f t="shared" si="28"/>
        <v>700872.67445223767</v>
      </c>
      <c r="L297" s="24"/>
      <c r="M297" s="23">
        <f t="shared" si="29"/>
        <v>1.0695832187691688E-3</v>
      </c>
      <c r="N297" s="28">
        <v>1061</v>
      </c>
      <c r="O297" s="1" t="s">
        <v>280</v>
      </c>
    </row>
    <row r="298" spans="1:15" ht="11.4">
      <c r="A298" s="25">
        <v>7</v>
      </c>
      <c r="B298" s="26">
        <v>781</v>
      </c>
      <c r="C298" s="27" t="s">
        <v>229</v>
      </c>
      <c r="D298" s="24">
        <v>8715373.5500000007</v>
      </c>
      <c r="E298" s="22">
        <v>3.0829849537002841E-2</v>
      </c>
      <c r="F298" s="24">
        <f t="shared" si="24"/>
        <v>9118984.7120853849</v>
      </c>
      <c r="G298" s="24">
        <v>9021921.1300000008</v>
      </c>
      <c r="H298" s="24">
        <f t="shared" si="25"/>
        <v>97063.582085384056</v>
      </c>
      <c r="I298" s="24">
        <f t="shared" si="26"/>
        <v>-757259.53417951264</v>
      </c>
      <c r="J298" s="24">
        <f t="shared" si="27"/>
        <v>-660195.95209412859</v>
      </c>
      <c r="K298" s="24">
        <f t="shared" si="28"/>
        <v>347309.24896953965</v>
      </c>
      <c r="L298" s="24"/>
      <c r="M298" s="23">
        <f t="shared" si="29"/>
        <v>5.3001944284882777E-4</v>
      </c>
      <c r="N298" s="28">
        <v>1064</v>
      </c>
      <c r="O298" s="1" t="s">
        <v>229</v>
      </c>
    </row>
    <row r="299" spans="1:15" ht="11.4">
      <c r="A299" s="25">
        <v>4</v>
      </c>
      <c r="B299" s="26">
        <v>783</v>
      </c>
      <c r="C299" s="27" t="s">
        <v>98</v>
      </c>
      <c r="D299" s="24">
        <v>14734377.77</v>
      </c>
      <c r="E299" s="22">
        <v>2.4496266679116734E-2</v>
      </c>
      <c r="F299" s="24">
        <f t="shared" si="24"/>
        <v>15416730.545843409</v>
      </c>
      <c r="G299" s="24">
        <v>15593827.890000001</v>
      </c>
      <c r="H299" s="24">
        <f t="shared" si="25"/>
        <v>-177097.34415659122</v>
      </c>
      <c r="I299" s="24">
        <f t="shared" si="26"/>
        <v>-1280237.5001511169</v>
      </c>
      <c r="J299" s="24">
        <f t="shared" si="27"/>
        <v>-1457334.8443077081</v>
      </c>
      <c r="K299" s="24">
        <f t="shared" si="28"/>
        <v>587167.68110670138</v>
      </c>
      <c r="L299" s="24"/>
      <c r="M299" s="23">
        <f t="shared" si="29"/>
        <v>8.9606104105308853E-4</v>
      </c>
      <c r="N299" s="28">
        <v>1067</v>
      </c>
      <c r="O299" s="1" t="s">
        <v>98</v>
      </c>
    </row>
    <row r="300" spans="1:15" ht="11.4">
      <c r="A300" s="25">
        <v>9</v>
      </c>
      <c r="B300" s="26">
        <v>831</v>
      </c>
      <c r="C300" s="27" t="s">
        <v>329</v>
      </c>
      <c r="D300" s="24">
        <v>14771253.75</v>
      </c>
      <c r="E300" s="22">
        <v>5.9831719121095292E-2</v>
      </c>
      <c r="F300" s="24">
        <f t="shared" si="24"/>
        <v>15455314.261840662</v>
      </c>
      <c r="G300" s="24">
        <v>15240860.779999999</v>
      </c>
      <c r="H300" s="24">
        <f t="shared" si="25"/>
        <v>214453.48184066266</v>
      </c>
      <c r="I300" s="24">
        <f t="shared" si="26"/>
        <v>-1283441.5725040699</v>
      </c>
      <c r="J300" s="24">
        <f t="shared" si="27"/>
        <v>-1068988.0906634072</v>
      </c>
      <c r="K300" s="24">
        <f t="shared" si="28"/>
        <v>588637.19573454151</v>
      </c>
      <c r="L300" s="24"/>
      <c r="M300" s="23">
        <f t="shared" si="29"/>
        <v>8.9830362839165472E-4</v>
      </c>
      <c r="N300" s="28">
        <v>1075</v>
      </c>
      <c r="O300" s="1" t="s">
        <v>329</v>
      </c>
    </row>
    <row r="301" spans="1:15" ht="11.4">
      <c r="A301" s="25">
        <v>17</v>
      </c>
      <c r="B301" s="26">
        <v>832</v>
      </c>
      <c r="C301" s="27" t="s">
        <v>313</v>
      </c>
      <c r="D301" s="24">
        <v>9025357.5899999999</v>
      </c>
      <c r="E301" s="22">
        <v>2.9255297802758869E-2</v>
      </c>
      <c r="F301" s="24">
        <f t="shared" si="24"/>
        <v>9443324.1916881204</v>
      </c>
      <c r="G301" s="24">
        <v>9476022.3900000006</v>
      </c>
      <c r="H301" s="24">
        <f t="shared" si="25"/>
        <v>-32698.198311880231</v>
      </c>
      <c r="I301" s="24">
        <f t="shared" si="26"/>
        <v>-784193.36190207559</v>
      </c>
      <c r="J301" s="24">
        <f t="shared" si="27"/>
        <v>-816891.56021395582</v>
      </c>
      <c r="K301" s="24">
        <f t="shared" si="28"/>
        <v>359662.17033398803</v>
      </c>
      <c r="L301" s="24"/>
      <c r="M301" s="23">
        <f t="shared" si="29"/>
        <v>5.4887090885085907E-4</v>
      </c>
      <c r="N301" s="28">
        <v>1079</v>
      </c>
      <c r="O301" s="1" t="s">
        <v>313</v>
      </c>
    </row>
    <row r="302" spans="1:15" ht="11.4">
      <c r="A302" s="25">
        <v>2</v>
      </c>
      <c r="B302" s="26">
        <v>833</v>
      </c>
      <c r="C302" s="27" t="s">
        <v>933</v>
      </c>
      <c r="D302" s="24">
        <v>4170838.3</v>
      </c>
      <c r="E302" s="22">
        <v>3.5415253150684535E-2</v>
      </c>
      <c r="F302" s="24">
        <f t="shared" si="24"/>
        <v>4363990.8807213642</v>
      </c>
      <c r="G302" s="24">
        <v>4405018.54</v>
      </c>
      <c r="H302" s="24">
        <f t="shared" si="25"/>
        <v>-41027.659278635867</v>
      </c>
      <c r="I302" s="24">
        <f t="shared" si="26"/>
        <v>-362394.91630236205</v>
      </c>
      <c r="J302" s="24">
        <f t="shared" si="27"/>
        <v>-403422.57558099792</v>
      </c>
      <c r="K302" s="24">
        <f t="shared" si="28"/>
        <v>166208.67817494654</v>
      </c>
      <c r="L302" s="24"/>
      <c r="M302" s="23">
        <f t="shared" si="29"/>
        <v>2.5364666004230554E-4</v>
      </c>
      <c r="N302" s="28">
        <v>1081</v>
      </c>
      <c r="O302" s="1" t="s">
        <v>400</v>
      </c>
    </row>
    <row r="303" spans="1:15" ht="11.4">
      <c r="A303" s="25">
        <v>5</v>
      </c>
      <c r="B303" s="26">
        <v>834</v>
      </c>
      <c r="C303" s="27" t="s">
        <v>123</v>
      </c>
      <c r="D303" s="24">
        <v>15826771.640000001</v>
      </c>
      <c r="E303" s="22">
        <v>2.8144189941496773E-2</v>
      </c>
      <c r="F303" s="24">
        <f t="shared" si="24"/>
        <v>16559713.453340907</v>
      </c>
      <c r="G303" s="24">
        <v>16660860.869999999</v>
      </c>
      <c r="H303" s="24">
        <f t="shared" si="25"/>
        <v>-101147.41665909253</v>
      </c>
      <c r="I303" s="24">
        <f t="shared" si="26"/>
        <v>-1375153.1877451104</v>
      </c>
      <c r="J303" s="24">
        <f t="shared" si="27"/>
        <v>-1476300.6044042029</v>
      </c>
      <c r="K303" s="24">
        <f t="shared" si="28"/>
        <v>630699.77900153329</v>
      </c>
      <c r="L303" s="24"/>
      <c r="M303" s="23">
        <f t="shared" si="29"/>
        <v>9.6249422226181306E-4</v>
      </c>
      <c r="N303" s="28">
        <v>1083</v>
      </c>
      <c r="O303" s="1" t="s">
        <v>123</v>
      </c>
    </row>
    <row r="304" spans="1:15" ht="11.4">
      <c r="A304" s="25">
        <v>6</v>
      </c>
      <c r="B304" s="26">
        <v>837</v>
      </c>
      <c r="C304" s="27" t="s">
        <v>738</v>
      </c>
      <c r="D304" s="24">
        <v>668402554.85000002</v>
      </c>
      <c r="E304" s="22">
        <v>4.5617062024031853E-2</v>
      </c>
      <c r="F304" s="24">
        <f t="shared" si="24"/>
        <v>699356446.88413405</v>
      </c>
      <c r="G304" s="24">
        <v>701379146.05999994</v>
      </c>
      <c r="H304" s="24">
        <f t="shared" si="25"/>
        <v>-2022699.1758658886</v>
      </c>
      <c r="I304" s="24">
        <f t="shared" si="26"/>
        <v>-58076019.854605898</v>
      </c>
      <c r="J304" s="24">
        <f t="shared" si="27"/>
        <v>-60098719.030471787</v>
      </c>
      <c r="K304" s="24">
        <f t="shared" si="28"/>
        <v>26635965.515703574</v>
      </c>
      <c r="L304" s="24"/>
      <c r="M304" s="23">
        <f t="shared" si="29"/>
        <v>4.0648441250155022E-2</v>
      </c>
      <c r="N304" s="28">
        <v>1088</v>
      </c>
      <c r="O304" s="1" t="s">
        <v>998</v>
      </c>
    </row>
    <row r="305" spans="1:15" ht="11.4">
      <c r="A305" s="25">
        <v>2</v>
      </c>
      <c r="B305" s="26">
        <v>838</v>
      </c>
      <c r="C305" s="27" t="s">
        <v>678</v>
      </c>
      <c r="D305" s="24">
        <v>5470271.2000000002</v>
      </c>
      <c r="E305" s="22">
        <v>7.9152639906752073E-2</v>
      </c>
      <c r="F305" s="24">
        <f t="shared" si="24"/>
        <v>5723600.8482689718</v>
      </c>
      <c r="G305" s="24">
        <v>5719511.6299999999</v>
      </c>
      <c r="H305" s="24">
        <f t="shared" si="25"/>
        <v>4089.2182689718902</v>
      </c>
      <c r="I305" s="24">
        <f t="shared" si="26"/>
        <v>-475299.76735737314</v>
      </c>
      <c r="J305" s="24">
        <f t="shared" si="27"/>
        <v>-471210.54908840125</v>
      </c>
      <c r="K305" s="24">
        <f t="shared" si="28"/>
        <v>217991.31973312862</v>
      </c>
      <c r="L305" s="24"/>
      <c r="M305" s="23">
        <f t="shared" si="29"/>
        <v>3.3267077733644453E-4</v>
      </c>
      <c r="N305" s="28">
        <v>1091</v>
      </c>
      <c r="O305" s="1" t="s">
        <v>678</v>
      </c>
    </row>
    <row r="306" spans="1:15" ht="11.4">
      <c r="A306" s="25">
        <v>11</v>
      </c>
      <c r="B306" s="26">
        <v>844</v>
      </c>
      <c r="C306" s="27" t="s">
        <v>285</v>
      </c>
      <c r="D306" s="24">
        <v>3265005</v>
      </c>
      <c r="E306" s="22">
        <v>2.4635954542348053E-2</v>
      </c>
      <c r="F306" s="24">
        <f t="shared" si="24"/>
        <v>3416208.2105915397</v>
      </c>
      <c r="G306" s="24">
        <v>3392635.75</v>
      </c>
      <c r="H306" s="24">
        <f t="shared" si="25"/>
        <v>23572.460591539741</v>
      </c>
      <c r="I306" s="24">
        <f t="shared" si="26"/>
        <v>-283689.06406699907</v>
      </c>
      <c r="J306" s="24">
        <f t="shared" si="27"/>
        <v>-260116.60347545933</v>
      </c>
      <c r="K306" s="24">
        <f t="shared" si="28"/>
        <v>130111.05352240372</v>
      </c>
      <c r="L306" s="24"/>
      <c r="M306" s="23">
        <f t="shared" si="29"/>
        <v>1.9855903147130585E-4</v>
      </c>
      <c r="N306" s="28">
        <v>1105</v>
      </c>
      <c r="O306" s="1" t="s">
        <v>285</v>
      </c>
    </row>
    <row r="307" spans="1:15" ht="11.4">
      <c r="A307" s="25">
        <v>19</v>
      </c>
      <c r="B307" s="26">
        <v>845</v>
      </c>
      <c r="C307" s="27" t="s">
        <v>740</v>
      </c>
      <c r="D307" s="24">
        <v>7795760.3300000001</v>
      </c>
      <c r="E307" s="22">
        <v>3.92981746011421E-2</v>
      </c>
      <c r="F307" s="24">
        <f t="shared" si="24"/>
        <v>8156783.9703613957</v>
      </c>
      <c r="G307" s="24">
        <v>8121658.2199999997</v>
      </c>
      <c r="H307" s="24">
        <f t="shared" si="25"/>
        <v>35125.750361396</v>
      </c>
      <c r="I307" s="24">
        <f t="shared" si="26"/>
        <v>-677356.37516890175</v>
      </c>
      <c r="J307" s="24">
        <f t="shared" si="27"/>
        <v>-642230.62480750575</v>
      </c>
      <c r="K307" s="24">
        <f t="shared" si="28"/>
        <v>310662.49195467134</v>
      </c>
      <c r="L307" s="24"/>
      <c r="M307" s="23">
        <f t="shared" si="29"/>
        <v>4.7409379792901624E-4</v>
      </c>
      <c r="N307" s="28">
        <v>1101</v>
      </c>
      <c r="O307" s="1" t="s">
        <v>740</v>
      </c>
    </row>
    <row r="308" spans="1:15" ht="11.4">
      <c r="A308" s="25">
        <v>14</v>
      </c>
      <c r="B308" s="26">
        <v>846</v>
      </c>
      <c r="C308" s="27" t="s">
        <v>689</v>
      </c>
      <c r="D308" s="24">
        <v>13994464.189999999</v>
      </c>
      <c r="E308" s="22">
        <v>5.8965880324115164E-2</v>
      </c>
      <c r="F308" s="24">
        <f t="shared" si="24"/>
        <v>14642551.380076684</v>
      </c>
      <c r="G308" s="24">
        <v>14832049.939999999</v>
      </c>
      <c r="H308" s="24">
        <f t="shared" si="25"/>
        <v>-189498.55992331542</v>
      </c>
      <c r="I308" s="24">
        <f t="shared" si="26"/>
        <v>-1215948.0454640144</v>
      </c>
      <c r="J308" s="24">
        <f t="shared" si="27"/>
        <v>-1405446.6053873298</v>
      </c>
      <c r="K308" s="24">
        <f t="shared" si="28"/>
        <v>557681.98800383217</v>
      </c>
      <c r="L308" s="24"/>
      <c r="M308" s="23">
        <f t="shared" si="29"/>
        <v>8.5106370603606196E-4</v>
      </c>
      <c r="N308" s="28">
        <v>1108</v>
      </c>
      <c r="O308" s="1" t="s">
        <v>977</v>
      </c>
    </row>
    <row r="309" spans="1:15" ht="11.4">
      <c r="A309" s="25">
        <v>12</v>
      </c>
      <c r="B309" s="26">
        <v>848</v>
      </c>
      <c r="C309" s="27" t="s">
        <v>208</v>
      </c>
      <c r="D309" s="24">
        <v>11785120.25</v>
      </c>
      <c r="E309" s="22">
        <v>7.0618380686644805E-2</v>
      </c>
      <c r="F309" s="24">
        <f t="shared" si="24"/>
        <v>12330892.161224443</v>
      </c>
      <c r="G309" s="24">
        <v>12240414.560000001</v>
      </c>
      <c r="H309" s="24">
        <f t="shared" si="25"/>
        <v>90477.601224442944</v>
      </c>
      <c r="I309" s="24">
        <f t="shared" si="26"/>
        <v>-1023983.0363627431</v>
      </c>
      <c r="J309" s="24">
        <f t="shared" si="27"/>
        <v>-933505.43513830018</v>
      </c>
      <c r="K309" s="24">
        <f t="shared" si="28"/>
        <v>469639.22309941752</v>
      </c>
      <c r="L309" s="24"/>
      <c r="M309" s="23">
        <f t="shared" si="29"/>
        <v>7.1670397521990739E-4</v>
      </c>
      <c r="N309" s="28">
        <v>1867</v>
      </c>
      <c r="O309" s="1" t="s">
        <v>208</v>
      </c>
    </row>
    <row r="310" spans="1:15" ht="11.4">
      <c r="A310" s="25">
        <v>16</v>
      </c>
      <c r="B310" s="26">
        <v>849</v>
      </c>
      <c r="C310" s="27" t="s">
        <v>114</v>
      </c>
      <c r="D310" s="24">
        <v>8025907.7000000002</v>
      </c>
      <c r="E310" s="22">
        <v>2.0214230469690894E-2</v>
      </c>
      <c r="F310" s="24">
        <f t="shared" si="24"/>
        <v>8397589.5235045161</v>
      </c>
      <c r="G310" s="24">
        <v>8638466.9100000001</v>
      </c>
      <c r="H310" s="24">
        <f t="shared" si="25"/>
        <v>-240877.38649548404</v>
      </c>
      <c r="I310" s="24">
        <f t="shared" si="26"/>
        <v>-697353.37118966784</v>
      </c>
      <c r="J310" s="24">
        <f t="shared" si="27"/>
        <v>-938230.75768515188</v>
      </c>
      <c r="K310" s="24">
        <f t="shared" si="28"/>
        <v>319833.90724380885</v>
      </c>
      <c r="L310" s="24"/>
      <c r="M310" s="23">
        <f t="shared" si="29"/>
        <v>4.8809005180393169E-4</v>
      </c>
      <c r="N310" s="28">
        <v>1115</v>
      </c>
      <c r="O310" s="1" t="s">
        <v>114</v>
      </c>
    </row>
    <row r="311" spans="1:15" ht="11.4">
      <c r="A311" s="25">
        <v>13</v>
      </c>
      <c r="B311" s="26">
        <v>850</v>
      </c>
      <c r="C311" s="27" t="s">
        <v>895</v>
      </c>
      <c r="D311" s="24">
        <v>5848661.4800000004</v>
      </c>
      <c r="E311" s="22">
        <v>8.6692608592678383E-2</v>
      </c>
      <c r="F311" s="24">
        <f t="shared" si="24"/>
        <v>6119514.4782156432</v>
      </c>
      <c r="G311" s="24">
        <v>6102753.0899999999</v>
      </c>
      <c r="H311" s="24">
        <f t="shared" si="25"/>
        <v>16761.388215643354</v>
      </c>
      <c r="I311" s="24">
        <f t="shared" si="26"/>
        <v>-508177.26199681463</v>
      </c>
      <c r="J311" s="24">
        <f t="shared" si="27"/>
        <v>-491415.87378117128</v>
      </c>
      <c r="K311" s="24">
        <f t="shared" si="28"/>
        <v>233070.2424218955</v>
      </c>
      <c r="L311" s="24"/>
      <c r="M311" s="23">
        <f t="shared" si="29"/>
        <v>3.5568232173375977E-4</v>
      </c>
      <c r="N311" s="28">
        <v>1118</v>
      </c>
      <c r="O311" s="1" t="s">
        <v>895</v>
      </c>
    </row>
    <row r="312" spans="1:15" ht="11.4">
      <c r="A312" s="25">
        <v>19</v>
      </c>
      <c r="B312" s="26">
        <v>851</v>
      </c>
      <c r="C312" s="27" t="s">
        <v>94</v>
      </c>
      <c r="D312" s="24">
        <v>64548180.280000001</v>
      </c>
      <c r="E312" s="22">
        <v>3.2687286213576527E-2</v>
      </c>
      <c r="F312" s="24">
        <f t="shared" si="24"/>
        <v>67537422.898672104</v>
      </c>
      <c r="G312" s="24">
        <v>68294707.890000001</v>
      </c>
      <c r="H312" s="24">
        <f t="shared" si="25"/>
        <v>-757284.99132789671</v>
      </c>
      <c r="I312" s="24">
        <f t="shared" si="26"/>
        <v>-5608448.6396992123</v>
      </c>
      <c r="J312" s="24">
        <f t="shared" si="27"/>
        <v>-6365733.631027109</v>
      </c>
      <c r="K312" s="24">
        <f t="shared" si="28"/>
        <v>2572256.9304441628</v>
      </c>
      <c r="L312" s="24"/>
      <c r="M312" s="23">
        <f t="shared" si="29"/>
        <v>3.9254531492699226E-3</v>
      </c>
      <c r="N312" s="28">
        <v>1120</v>
      </c>
      <c r="O312" s="1" t="s">
        <v>1006</v>
      </c>
    </row>
    <row r="313" spans="1:15" ht="11.4">
      <c r="A313" s="25">
        <v>2</v>
      </c>
      <c r="B313" s="26">
        <v>853</v>
      </c>
      <c r="C313" s="27" t="s">
        <v>681</v>
      </c>
      <c r="D313" s="24">
        <v>522456495.13999999</v>
      </c>
      <c r="E313" s="22">
        <v>2.7366438181637566E-2</v>
      </c>
      <c r="F313" s="24">
        <f t="shared" si="24"/>
        <v>546651588.09072161</v>
      </c>
      <c r="G313" s="24">
        <v>557391328.14999998</v>
      </c>
      <c r="H313" s="24">
        <f t="shared" si="25"/>
        <v>-10739740.059278369</v>
      </c>
      <c r="I313" s="24">
        <f t="shared" si="26"/>
        <v>-45395089.47826764</v>
      </c>
      <c r="J313" s="24">
        <f t="shared" si="27"/>
        <v>-56134829.537546009</v>
      </c>
      <c r="K313" s="24">
        <f t="shared" si="28"/>
        <v>20819988.025221396</v>
      </c>
      <c r="L313" s="24"/>
      <c r="M313" s="23">
        <f t="shared" si="29"/>
        <v>3.1772832097007937E-2</v>
      </c>
      <c r="N313" s="28">
        <v>1124</v>
      </c>
      <c r="O313" s="1" t="s">
        <v>378</v>
      </c>
    </row>
    <row r="314" spans="1:15" ht="11.4">
      <c r="A314" s="25">
        <v>11</v>
      </c>
      <c r="B314" s="26">
        <v>857</v>
      </c>
      <c r="C314" s="27" t="s">
        <v>310</v>
      </c>
      <c r="D314" s="24">
        <v>5835607.1299999999</v>
      </c>
      <c r="E314" s="22">
        <v>4.2780367923435238E-2</v>
      </c>
      <c r="F314" s="24">
        <f t="shared" si="24"/>
        <v>6105855.5779524166</v>
      </c>
      <c r="G314" s="24">
        <v>6090928.4199999999</v>
      </c>
      <c r="H314" s="24">
        <f t="shared" si="25"/>
        <v>14927.157952416688</v>
      </c>
      <c r="I314" s="24">
        <f t="shared" si="26"/>
        <v>-507042.99839430768</v>
      </c>
      <c r="J314" s="24">
        <f t="shared" si="27"/>
        <v>-492115.84044189099</v>
      </c>
      <c r="K314" s="24">
        <f t="shared" si="28"/>
        <v>232550.02415835526</v>
      </c>
      <c r="L314" s="24"/>
      <c r="M314" s="23">
        <f t="shared" si="29"/>
        <v>3.5488843042502134E-4</v>
      </c>
      <c r="N314" s="28">
        <v>1133</v>
      </c>
      <c r="O314" s="1" t="s">
        <v>310</v>
      </c>
    </row>
    <row r="315" spans="1:15" ht="11.4">
      <c r="A315" s="25">
        <v>1</v>
      </c>
      <c r="B315" s="26">
        <v>858</v>
      </c>
      <c r="C315" s="27" t="s">
        <v>684</v>
      </c>
      <c r="D315" s="24">
        <v>132464737.66</v>
      </c>
      <c r="E315" s="22">
        <v>4.7703980400149934E-2</v>
      </c>
      <c r="F315" s="24">
        <f t="shared" si="24"/>
        <v>138599213.29613471</v>
      </c>
      <c r="G315" s="24">
        <v>139287448.97999999</v>
      </c>
      <c r="H315" s="24">
        <f t="shared" si="25"/>
        <v>-688235.68386527896</v>
      </c>
      <c r="I315" s="24">
        <f t="shared" si="26"/>
        <v>-11509568.116632583</v>
      </c>
      <c r="J315" s="24">
        <f t="shared" si="27"/>
        <v>-12197803.800497862</v>
      </c>
      <c r="K315" s="24">
        <f t="shared" si="28"/>
        <v>5278744.3117273711</v>
      </c>
      <c r="L315" s="24"/>
      <c r="M315" s="23">
        <f t="shared" si="29"/>
        <v>8.0557518331121122E-3</v>
      </c>
      <c r="N315" s="28">
        <v>1135</v>
      </c>
      <c r="O315" s="1" t="s">
        <v>381</v>
      </c>
    </row>
    <row r="316" spans="1:15" ht="11.4">
      <c r="A316" s="25">
        <v>17</v>
      </c>
      <c r="B316" s="26">
        <v>859</v>
      </c>
      <c r="C316" s="27" t="s">
        <v>361</v>
      </c>
      <c r="D316" s="24">
        <v>15179160</v>
      </c>
      <c r="E316" s="22">
        <v>0.10508915580627697</v>
      </c>
      <c r="F316" s="24">
        <f t="shared" si="24"/>
        <v>15882110.753852651</v>
      </c>
      <c r="G316" s="24">
        <v>15753417.710000001</v>
      </c>
      <c r="H316" s="24">
        <f t="shared" si="25"/>
        <v>128693.04385264963</v>
      </c>
      <c r="I316" s="24">
        <f t="shared" si="26"/>
        <v>-1318883.6445038307</v>
      </c>
      <c r="J316" s="24">
        <f t="shared" si="27"/>
        <v>-1190190.6006511811</v>
      </c>
      <c r="K316" s="24">
        <f t="shared" si="28"/>
        <v>604892.335290491</v>
      </c>
      <c r="L316" s="24"/>
      <c r="M316" s="23">
        <f t="shared" si="29"/>
        <v>9.2311016618595897E-4</v>
      </c>
      <c r="N316" s="28">
        <v>1140</v>
      </c>
      <c r="O316" s="1" t="s">
        <v>361</v>
      </c>
    </row>
    <row r="317" spans="1:15" ht="11.4">
      <c r="A317" s="25">
        <v>14</v>
      </c>
      <c r="B317" s="26">
        <v>863</v>
      </c>
      <c r="C317" s="27" t="s">
        <v>903</v>
      </c>
      <c r="D317" s="24">
        <v>6177617.79</v>
      </c>
      <c r="E317" s="22">
        <v>2.834395492645066E-2</v>
      </c>
      <c r="F317" s="24">
        <f t="shared" si="24"/>
        <v>6463704.8384594703</v>
      </c>
      <c r="G317" s="24">
        <v>6458510.3200000003</v>
      </c>
      <c r="H317" s="24">
        <f t="shared" si="25"/>
        <v>5194.5184594700113</v>
      </c>
      <c r="I317" s="24">
        <f t="shared" si="26"/>
        <v>-536759.54830352275</v>
      </c>
      <c r="J317" s="24">
        <f t="shared" si="27"/>
        <v>-531565.02984405274</v>
      </c>
      <c r="K317" s="24">
        <f t="shared" si="28"/>
        <v>246179.21225714614</v>
      </c>
      <c r="L317" s="24"/>
      <c r="M317" s="23">
        <f t="shared" si="29"/>
        <v>3.7568757327548013E-4</v>
      </c>
      <c r="N317" s="28">
        <v>1144</v>
      </c>
      <c r="O317" s="1" t="s">
        <v>903</v>
      </c>
    </row>
    <row r="318" spans="1:15" ht="11.4">
      <c r="A318" s="25">
        <v>4</v>
      </c>
      <c r="B318" s="26">
        <v>886</v>
      </c>
      <c r="C318" s="27" t="s">
        <v>186</v>
      </c>
      <c r="D318" s="24">
        <v>39954706.670000002</v>
      </c>
      <c r="E318" s="22">
        <v>2.8632441228018186E-2</v>
      </c>
      <c r="F318" s="24">
        <f t="shared" si="24"/>
        <v>41805019.281082436</v>
      </c>
      <c r="G318" s="24">
        <v>42010865.560000002</v>
      </c>
      <c r="H318" s="24">
        <f t="shared" si="25"/>
        <v>-205846.27891756594</v>
      </c>
      <c r="I318" s="24">
        <f t="shared" si="26"/>
        <v>-3471576.1048708307</v>
      </c>
      <c r="J318" s="24">
        <f t="shared" si="27"/>
        <v>-3677422.3837883966</v>
      </c>
      <c r="K318" s="24">
        <f t="shared" si="28"/>
        <v>1592202.4554364574</v>
      </c>
      <c r="L318" s="24"/>
      <c r="M318" s="23">
        <f t="shared" si="29"/>
        <v>2.4298179816310615E-3</v>
      </c>
      <c r="N318" s="28">
        <v>1148</v>
      </c>
      <c r="O318" s="1" t="s">
        <v>984</v>
      </c>
    </row>
    <row r="319" spans="1:15" ht="11.4">
      <c r="A319" s="25">
        <v>6</v>
      </c>
      <c r="B319" s="26">
        <v>887</v>
      </c>
      <c r="C319" s="27" t="s">
        <v>319</v>
      </c>
      <c r="D319" s="24">
        <v>13112642.74</v>
      </c>
      <c r="E319" s="22">
        <v>3.4253940962318437E-2</v>
      </c>
      <c r="F319" s="24">
        <f t="shared" si="24"/>
        <v>13719892.554817386</v>
      </c>
      <c r="G319" s="24">
        <v>13729698.640000001</v>
      </c>
      <c r="H319" s="24">
        <f t="shared" si="25"/>
        <v>-9806.0851826146245</v>
      </c>
      <c r="I319" s="24">
        <f t="shared" si="26"/>
        <v>-1139328.5297742363</v>
      </c>
      <c r="J319" s="24">
        <f t="shared" si="27"/>
        <v>-1149134.6149568509</v>
      </c>
      <c r="K319" s="24">
        <f t="shared" si="28"/>
        <v>522541.24001779431</v>
      </c>
      <c r="L319" s="24"/>
      <c r="M319" s="23">
        <f t="shared" si="29"/>
        <v>7.9743634159324414E-4</v>
      </c>
      <c r="N319" s="28">
        <v>1150</v>
      </c>
      <c r="O319" s="1" t="s">
        <v>319</v>
      </c>
    </row>
    <row r="320" spans="1:15" ht="11.4">
      <c r="A320" s="25">
        <v>17</v>
      </c>
      <c r="B320" s="26">
        <v>889</v>
      </c>
      <c r="C320" s="27" t="s">
        <v>807</v>
      </c>
      <c r="D320" s="24">
        <v>5908996.0899999999</v>
      </c>
      <c r="E320" s="22">
        <v>2.9904245561097966E-2</v>
      </c>
      <c r="F320" s="24">
        <f t="shared" si="24"/>
        <v>6182643.1993247503</v>
      </c>
      <c r="G320" s="24">
        <v>6211486.0899999999</v>
      </c>
      <c r="H320" s="24">
        <f t="shared" si="25"/>
        <v>-28842.89067524951</v>
      </c>
      <c r="I320" s="24">
        <f t="shared" si="26"/>
        <v>-513419.60283296875</v>
      </c>
      <c r="J320" s="24">
        <f t="shared" si="27"/>
        <v>-542262.49350821832</v>
      </c>
      <c r="K320" s="24">
        <f t="shared" si="28"/>
        <v>235474.5877968531</v>
      </c>
      <c r="L320" s="24"/>
      <c r="M320" s="23">
        <f t="shared" si="29"/>
        <v>3.5935152950704004E-4</v>
      </c>
      <c r="N320" s="28">
        <v>1154</v>
      </c>
      <c r="O320" s="1" t="s">
        <v>807</v>
      </c>
    </row>
    <row r="321" spans="1:15" ht="11.4">
      <c r="A321" s="25">
        <v>19</v>
      </c>
      <c r="B321" s="26">
        <v>890</v>
      </c>
      <c r="C321" s="27" t="s">
        <v>924</v>
      </c>
      <c r="D321" s="24">
        <v>3562751.6</v>
      </c>
      <c r="E321" s="22">
        <v>6.20058455708654E-2</v>
      </c>
      <c r="F321" s="24">
        <f t="shared" si="24"/>
        <v>3727743.5312405787</v>
      </c>
      <c r="G321" s="24">
        <v>3681646.55</v>
      </c>
      <c r="H321" s="24">
        <f t="shared" si="25"/>
        <v>46096.981240578927</v>
      </c>
      <c r="I321" s="24">
        <f t="shared" si="26"/>
        <v>-309559.60769040277</v>
      </c>
      <c r="J321" s="24">
        <f t="shared" si="27"/>
        <v>-263462.62644982385</v>
      </c>
      <c r="K321" s="24">
        <f t="shared" si="28"/>
        <v>141976.31063800195</v>
      </c>
      <c r="L321" s="24"/>
      <c r="M321" s="23">
        <f t="shared" si="29"/>
        <v>2.1666628598389446E-4</v>
      </c>
      <c r="N321" s="28">
        <v>1156</v>
      </c>
      <c r="O321" s="1" t="s">
        <v>924</v>
      </c>
    </row>
    <row r="322" spans="1:15" ht="11.4">
      <c r="A322" s="25">
        <v>13</v>
      </c>
      <c r="B322" s="26">
        <v>892</v>
      </c>
      <c r="C322" s="27" t="s">
        <v>922</v>
      </c>
      <c r="D322" s="24">
        <v>7664673.3499999996</v>
      </c>
      <c r="E322" s="22">
        <v>6.8405916701910749E-2</v>
      </c>
      <c r="F322" s="24">
        <f t="shared" si="24"/>
        <v>8019626.3190323329</v>
      </c>
      <c r="G322" s="24">
        <v>7976679.7300000004</v>
      </c>
      <c r="H322" s="24">
        <f t="shared" si="25"/>
        <v>42946.589032332413</v>
      </c>
      <c r="I322" s="24">
        <f t="shared" si="26"/>
        <v>-665966.51736850955</v>
      </c>
      <c r="J322" s="24">
        <f t="shared" si="27"/>
        <v>-623019.92833617714</v>
      </c>
      <c r="K322" s="24">
        <f t="shared" si="28"/>
        <v>305438.65154068411</v>
      </c>
      <c r="L322" s="24"/>
      <c r="M322" s="23">
        <f t="shared" si="29"/>
        <v>4.6612183347955952E-4</v>
      </c>
      <c r="N322" s="28">
        <v>1164</v>
      </c>
      <c r="O322" s="1" t="s">
        <v>922</v>
      </c>
    </row>
    <row r="323" spans="1:15" ht="11.4">
      <c r="A323" s="25">
        <v>15</v>
      </c>
      <c r="B323" s="26">
        <v>893</v>
      </c>
      <c r="C323" s="27" t="s">
        <v>182</v>
      </c>
      <c r="D323" s="24">
        <v>19469598.48</v>
      </c>
      <c r="E323" s="22">
        <v>6.1674040096766566E-2</v>
      </c>
      <c r="F323" s="24">
        <f t="shared" si="24"/>
        <v>20371240.529278383</v>
      </c>
      <c r="G323" s="24">
        <v>19975868.239999998</v>
      </c>
      <c r="H323" s="24">
        <f t="shared" si="25"/>
        <v>395372.2892783843</v>
      </c>
      <c r="I323" s="24">
        <f t="shared" si="26"/>
        <v>-1691670.3559570257</v>
      </c>
      <c r="J323" s="24">
        <f t="shared" si="27"/>
        <v>-1296298.0666786414</v>
      </c>
      <c r="K323" s="24">
        <f t="shared" si="28"/>
        <v>775867.10277349968</v>
      </c>
      <c r="L323" s="24"/>
      <c r="M323" s="23">
        <f t="shared" si="29"/>
        <v>1.1840302288431438E-3</v>
      </c>
      <c r="N323" s="28">
        <v>1158</v>
      </c>
      <c r="O323" s="1" t="s">
        <v>982</v>
      </c>
    </row>
    <row r="324" spans="1:15" ht="11.4">
      <c r="A324" s="25">
        <v>2</v>
      </c>
      <c r="B324" s="26">
        <v>895</v>
      </c>
      <c r="C324" s="27" t="s">
        <v>51</v>
      </c>
      <c r="D324" s="24">
        <v>47598589.609999999</v>
      </c>
      <c r="E324" s="22">
        <v>4.5329766526762558E-2</v>
      </c>
      <c r="F324" s="24">
        <f t="shared" si="24"/>
        <v>49802892.380948618</v>
      </c>
      <c r="G324" s="24">
        <v>49435086.149999999</v>
      </c>
      <c r="H324" s="24">
        <f t="shared" si="25"/>
        <v>367806.23094861954</v>
      </c>
      <c r="I324" s="24">
        <f t="shared" si="26"/>
        <v>-4135736.1894913134</v>
      </c>
      <c r="J324" s="24">
        <f t="shared" si="27"/>
        <v>-3767929.9585426939</v>
      </c>
      <c r="K324" s="24">
        <f t="shared" si="28"/>
        <v>1896812.6052908462</v>
      </c>
      <c r="L324" s="24"/>
      <c r="M324" s="23">
        <f t="shared" si="29"/>
        <v>2.8946754606384252E-3</v>
      </c>
      <c r="N324" s="28">
        <v>1167</v>
      </c>
      <c r="O324" s="1" t="s">
        <v>76</v>
      </c>
    </row>
    <row r="325" spans="1:15" ht="11.4">
      <c r="A325" s="25">
        <v>18</v>
      </c>
      <c r="B325" s="26">
        <v>785</v>
      </c>
      <c r="C325" s="27" t="s">
        <v>355</v>
      </c>
      <c r="D325" s="24">
        <v>7791257.6399999997</v>
      </c>
      <c r="E325" s="22">
        <v>5.6712510270055576E-2</v>
      </c>
      <c r="F325" s="24">
        <f t="shared" si="24"/>
        <v>8152072.7596441843</v>
      </c>
      <c r="G325" s="24">
        <v>8148120.1600000001</v>
      </c>
      <c r="H325" s="24">
        <f t="shared" si="25"/>
        <v>3952.5996441841125</v>
      </c>
      <c r="I325" s="24">
        <f t="shared" si="26"/>
        <v>-676965.14639225847</v>
      </c>
      <c r="J325" s="24">
        <f t="shared" si="27"/>
        <v>-673012.54674807435</v>
      </c>
      <c r="K325" s="24">
        <f t="shared" si="28"/>
        <v>310483.05892483372</v>
      </c>
      <c r="L325" s="24"/>
      <c r="M325" s="23">
        <f t="shared" si="29"/>
        <v>4.7381996993628249E-4</v>
      </c>
      <c r="N325" s="28">
        <v>1169</v>
      </c>
      <c r="O325" s="1" t="s">
        <v>355</v>
      </c>
    </row>
    <row r="326" spans="1:15" ht="11.4">
      <c r="A326" s="25">
        <v>15</v>
      </c>
      <c r="B326" s="26">
        <v>905</v>
      </c>
      <c r="C326" s="27" t="s">
        <v>691</v>
      </c>
      <c r="D326" s="24">
        <v>192161929.02000001</v>
      </c>
      <c r="E326" s="22">
        <v>4.0785925049654038E-2</v>
      </c>
      <c r="F326" s="24">
        <f t="shared" si="24"/>
        <v>201060996.74617121</v>
      </c>
      <c r="G326" s="24">
        <v>202352940.09999999</v>
      </c>
      <c r="H326" s="24">
        <f t="shared" si="25"/>
        <v>-1291943.3538287878</v>
      </c>
      <c r="I326" s="24">
        <f t="shared" si="26"/>
        <v>-16696525.05677416</v>
      </c>
      <c r="J326" s="24">
        <f t="shared" si="27"/>
        <v>-17988468.41060295</v>
      </c>
      <c r="K326" s="24">
        <f t="shared" si="28"/>
        <v>7657688.4359103786</v>
      </c>
      <c r="L326" s="24"/>
      <c r="M326" s="23">
        <f t="shared" si="29"/>
        <v>1.1686195430594754E-2</v>
      </c>
      <c r="N326" s="28">
        <v>1171</v>
      </c>
      <c r="O326" s="1" t="s">
        <v>978</v>
      </c>
    </row>
    <row r="327" spans="1:15" ht="11.4">
      <c r="A327" s="25">
        <v>6</v>
      </c>
      <c r="B327" s="26">
        <v>908</v>
      </c>
      <c r="C327" s="27" t="s">
        <v>105</v>
      </c>
      <c r="D327" s="24">
        <v>61550486.259999998</v>
      </c>
      <c r="E327" s="22">
        <v>4.6102403591094382E-2</v>
      </c>
      <c r="F327" s="24">
        <f t="shared" si="24"/>
        <v>64400904.907439269</v>
      </c>
      <c r="G327" s="24">
        <v>64700613.380000003</v>
      </c>
      <c r="H327" s="24">
        <f t="shared" si="25"/>
        <v>-299708.47256073356</v>
      </c>
      <c r="I327" s="24">
        <f t="shared" si="26"/>
        <v>-5347985.6355405543</v>
      </c>
      <c r="J327" s="24">
        <f t="shared" si="27"/>
        <v>-5647694.1081012879</v>
      </c>
      <c r="K327" s="24">
        <f t="shared" si="28"/>
        <v>2452798.26894747</v>
      </c>
      <c r="L327" s="24"/>
      <c r="M327" s="23">
        <f t="shared" si="29"/>
        <v>3.7431504510325462E-3</v>
      </c>
      <c r="N327" s="28">
        <v>1177</v>
      </c>
      <c r="O327" s="1" t="s">
        <v>105</v>
      </c>
    </row>
    <row r="328" spans="1:15" ht="11.4">
      <c r="A328" s="25">
        <v>12</v>
      </c>
      <c r="B328" s="26">
        <v>911</v>
      </c>
      <c r="C328" s="27" t="s">
        <v>900</v>
      </c>
      <c r="D328" s="24">
        <v>4639848.99</v>
      </c>
      <c r="E328" s="22">
        <v>5.2305835883481512E-2</v>
      </c>
      <c r="F328" s="24">
        <f t="shared" si="24"/>
        <v>4854721.5748652341</v>
      </c>
      <c r="G328" s="24">
        <v>4752611.2699999996</v>
      </c>
      <c r="H328" s="24">
        <f t="shared" si="25"/>
        <v>102110.30486523453</v>
      </c>
      <c r="I328" s="24">
        <f t="shared" si="26"/>
        <v>-403146.21796453942</v>
      </c>
      <c r="J328" s="24">
        <f t="shared" si="27"/>
        <v>-301035.91309930489</v>
      </c>
      <c r="K328" s="24">
        <f t="shared" si="28"/>
        <v>184898.84097383032</v>
      </c>
      <c r="L328" s="24"/>
      <c r="M328" s="23">
        <f t="shared" si="29"/>
        <v>2.8216922229139517E-4</v>
      </c>
      <c r="N328" s="28">
        <v>1182</v>
      </c>
      <c r="O328" s="1" t="s">
        <v>900</v>
      </c>
    </row>
    <row r="329" spans="1:15" ht="11.4">
      <c r="A329" s="25">
        <v>1</v>
      </c>
      <c r="B329" s="26">
        <v>92</v>
      </c>
      <c r="C329" s="27" t="s">
        <v>677</v>
      </c>
      <c r="D329" s="24">
        <v>720040014.16999996</v>
      </c>
      <c r="E329" s="22">
        <v>4.5254236327797535E-2</v>
      </c>
      <c r="F329" s="24">
        <f t="shared" si="24"/>
        <v>753385250.05689192</v>
      </c>
      <c r="G329" s="24">
        <v>758941629.79999995</v>
      </c>
      <c r="H329" s="24">
        <f t="shared" si="25"/>
        <v>-5556379.7431080341</v>
      </c>
      <c r="I329" s="24">
        <f t="shared" si="26"/>
        <v>-62562684.501455911</v>
      </c>
      <c r="J329" s="24">
        <f t="shared" si="27"/>
        <v>-68119064.244563937</v>
      </c>
      <c r="K329" s="24">
        <f t="shared" si="28"/>
        <v>28693727.826433711</v>
      </c>
      <c r="L329" s="24"/>
      <c r="M329" s="23">
        <f t="shared" si="29"/>
        <v>4.3788737791881034E-2</v>
      </c>
      <c r="N329" s="28">
        <v>1191</v>
      </c>
      <c r="O329" s="1" t="s">
        <v>375</v>
      </c>
    </row>
    <row r="330" spans="1:15" ht="11.4">
      <c r="A330" s="25">
        <v>11</v>
      </c>
      <c r="B330" s="26">
        <v>915</v>
      </c>
      <c r="C330" s="27" t="s">
        <v>86</v>
      </c>
      <c r="D330" s="24">
        <v>65479945.659999996</v>
      </c>
      <c r="E330" s="22">
        <v>2.2184034385761112E-2</v>
      </c>
      <c r="F330" s="24">
        <f t="shared" si="24"/>
        <v>68512338.570011333</v>
      </c>
      <c r="G330" s="24">
        <v>69241636.390000001</v>
      </c>
      <c r="H330" s="24">
        <f t="shared" si="25"/>
        <v>-729297.81998866796</v>
      </c>
      <c r="I330" s="24">
        <f t="shared" si="26"/>
        <v>-5689407.6730183745</v>
      </c>
      <c r="J330" s="24">
        <f t="shared" si="27"/>
        <v>-6418705.4930070424</v>
      </c>
      <c r="K330" s="24">
        <f t="shared" si="28"/>
        <v>2609387.9532840978</v>
      </c>
      <c r="L330" s="24"/>
      <c r="M330" s="23">
        <f t="shared" si="29"/>
        <v>3.9821178194346827E-3</v>
      </c>
      <c r="N330" s="28">
        <v>1194</v>
      </c>
      <c r="O330" s="1" t="s">
        <v>86</v>
      </c>
    </row>
    <row r="331" spans="1:15" ht="11.4">
      <c r="A331" s="25">
        <v>2</v>
      </c>
      <c r="B331" s="26">
        <v>918</v>
      </c>
      <c r="C331" s="27" t="s">
        <v>690</v>
      </c>
      <c r="D331" s="24">
        <v>5744459.54</v>
      </c>
      <c r="E331" s="22">
        <v>2.5211741401860006E-2</v>
      </c>
      <c r="F331" s="24">
        <f t="shared" si="24"/>
        <v>6010486.9199155588</v>
      </c>
      <c r="G331" s="24">
        <v>6042636.8499999996</v>
      </c>
      <c r="H331" s="24">
        <f t="shared" si="25"/>
        <v>-32149.930084440857</v>
      </c>
      <c r="I331" s="24">
        <f t="shared" si="26"/>
        <v>-499123.38586720207</v>
      </c>
      <c r="J331" s="24">
        <f t="shared" si="27"/>
        <v>-531273.31595164293</v>
      </c>
      <c r="K331" s="24">
        <f t="shared" si="28"/>
        <v>228917.77582767027</v>
      </c>
      <c r="L331" s="24"/>
      <c r="M331" s="23">
        <f t="shared" si="29"/>
        <v>3.493453524844535E-4</v>
      </c>
      <c r="N331" s="28">
        <v>1202</v>
      </c>
      <c r="O331" s="1" t="s">
        <v>690</v>
      </c>
    </row>
    <row r="332" spans="1:15" ht="11.4">
      <c r="A332" s="25">
        <v>11</v>
      </c>
      <c r="B332" s="26">
        <v>921</v>
      </c>
      <c r="C332" s="27" t="s">
        <v>347</v>
      </c>
      <c r="D332" s="24">
        <v>4573707.03</v>
      </c>
      <c r="E332" s="22">
        <v>4.7319668128207844E-3</v>
      </c>
      <c r="F332" s="24">
        <f t="shared" si="24"/>
        <v>4785516.5639030403</v>
      </c>
      <c r="G332" s="24">
        <v>4983356.68</v>
      </c>
      <c r="H332" s="24">
        <f t="shared" si="25"/>
        <v>-197840.11609695945</v>
      </c>
      <c r="I332" s="24">
        <f t="shared" si="26"/>
        <v>-397399.28932952759</v>
      </c>
      <c r="J332" s="24">
        <f t="shared" si="27"/>
        <v>-595239.40542648709</v>
      </c>
      <c r="K332" s="24">
        <f t="shared" si="28"/>
        <v>182263.07162657462</v>
      </c>
      <c r="L332" s="24"/>
      <c r="M332" s="23">
        <f t="shared" si="29"/>
        <v>2.7814684452559887E-4</v>
      </c>
      <c r="N332" s="28">
        <v>1211</v>
      </c>
      <c r="O332" s="1" t="s">
        <v>347</v>
      </c>
    </row>
    <row r="333" spans="1:15" ht="11.4">
      <c r="A333" s="25">
        <v>6</v>
      </c>
      <c r="B333" s="26">
        <v>922</v>
      </c>
      <c r="C333" s="27" t="s">
        <v>129</v>
      </c>
      <c r="D333" s="24">
        <v>12052401.140000001</v>
      </c>
      <c r="E333" s="22">
        <v>5.1582570193827997E-2</v>
      </c>
      <c r="F333" s="24">
        <f t="shared" si="24"/>
        <v>12610550.89710761</v>
      </c>
      <c r="G333" s="24">
        <v>12417267.42</v>
      </c>
      <c r="H333" s="24">
        <f t="shared" si="25"/>
        <v>193283.47710761055</v>
      </c>
      <c r="I333" s="24">
        <f t="shared" si="26"/>
        <v>-1047206.4818175264</v>
      </c>
      <c r="J333" s="24">
        <f t="shared" si="27"/>
        <v>-853923.00470991584</v>
      </c>
      <c r="K333" s="24">
        <f t="shared" si="28"/>
        <v>480290.41603305953</v>
      </c>
      <c r="L333" s="24"/>
      <c r="M333" s="23">
        <f t="shared" si="29"/>
        <v>7.3295847855120054E-4</v>
      </c>
      <c r="N333" s="28">
        <v>1213</v>
      </c>
      <c r="O333" s="1" t="s">
        <v>129</v>
      </c>
    </row>
    <row r="334" spans="1:15" ht="11.4">
      <c r="A334" s="25">
        <v>16</v>
      </c>
      <c r="B334" s="26">
        <v>924</v>
      </c>
      <c r="C334" s="27" t="s">
        <v>288</v>
      </c>
      <c r="D334" s="24">
        <v>8331002.7800000003</v>
      </c>
      <c r="E334" s="22">
        <v>3.2674581376535894E-2</v>
      </c>
      <c r="F334" s="24">
        <f t="shared" si="24"/>
        <v>8716813.6341282595</v>
      </c>
      <c r="G334" s="24">
        <v>8846839.5500000007</v>
      </c>
      <c r="H334" s="24">
        <f t="shared" si="25"/>
        <v>-130025.91587174125</v>
      </c>
      <c r="I334" s="24">
        <f t="shared" si="26"/>
        <v>-723862.407989503</v>
      </c>
      <c r="J334" s="24">
        <f t="shared" si="27"/>
        <v>-853888.32386124425</v>
      </c>
      <c r="K334" s="24">
        <f t="shared" si="28"/>
        <v>331992.00264743058</v>
      </c>
      <c r="L334" s="24"/>
      <c r="M334" s="23">
        <f t="shared" si="29"/>
        <v>5.0664419906908456E-4</v>
      </c>
      <c r="N334" s="28">
        <v>1217</v>
      </c>
      <c r="O334" s="1" t="s">
        <v>1021</v>
      </c>
    </row>
    <row r="335" spans="1:15" ht="11.4">
      <c r="A335" s="25">
        <v>11</v>
      </c>
      <c r="B335" s="26">
        <v>925</v>
      </c>
      <c r="C335" s="27" t="s">
        <v>283</v>
      </c>
      <c r="D335" s="24">
        <v>9175766.7599999998</v>
      </c>
      <c r="E335" s="22">
        <v>5.8294719222626148E-2</v>
      </c>
      <c r="F335" s="24">
        <f t="shared" si="24"/>
        <v>9600698.8485423233</v>
      </c>
      <c r="G335" s="24">
        <v>9429723.5099999998</v>
      </c>
      <c r="H335" s="24">
        <f t="shared" si="25"/>
        <v>170975.33854232356</v>
      </c>
      <c r="I335" s="24">
        <f t="shared" si="26"/>
        <v>-797262.08206158353</v>
      </c>
      <c r="J335" s="24">
        <f t="shared" si="27"/>
        <v>-626286.74351925997</v>
      </c>
      <c r="K335" s="24">
        <f t="shared" si="28"/>
        <v>365656.00359553902</v>
      </c>
      <c r="L335" s="24"/>
      <c r="M335" s="23">
        <f t="shared" si="29"/>
        <v>5.5801793898392258E-4</v>
      </c>
      <c r="N335" s="28">
        <v>1220</v>
      </c>
      <c r="O335" s="1" t="s">
        <v>283</v>
      </c>
    </row>
    <row r="336" spans="1:15" ht="11.4">
      <c r="A336" s="25">
        <v>17</v>
      </c>
      <c r="B336" s="26">
        <v>926</v>
      </c>
      <c r="C336" s="27" t="s">
        <v>910</v>
      </c>
      <c r="D336" s="24">
        <v>7402436.4500000002</v>
      </c>
      <c r="E336" s="22">
        <v>6.1037331088233157E-2</v>
      </c>
      <c r="F336" s="24">
        <f t="shared" ref="F336:F351" si="30">SUM($F$15 * M336)</f>
        <v>7745245.161606824</v>
      </c>
      <c r="G336" s="24">
        <v>7765496.2300000004</v>
      </c>
      <c r="H336" s="24">
        <f t="shared" ref="H336:H351" si="31">SUM(F336 - G336)</f>
        <v>-20251.068393176422</v>
      </c>
      <c r="I336" s="24">
        <f t="shared" ref="I336:I351" si="32">SUM($I$15 * M336)</f>
        <v>-643181.33305031364</v>
      </c>
      <c r="J336" s="24">
        <f t="shared" ref="J336:J351" si="33">SUM(H336 + I336)</f>
        <v>-663432.40144349006</v>
      </c>
      <c r="K336" s="24">
        <f t="shared" ref="K336:K351" si="34">SUM($K$15 * M336)</f>
        <v>294988.46254206111</v>
      </c>
      <c r="L336" s="24"/>
      <c r="M336" s="23">
        <f t="shared" ref="M336:M351" si="35">SUM(D336/ $D$15)</f>
        <v>4.5017407692787348E-4</v>
      </c>
      <c r="N336" s="28">
        <v>1223</v>
      </c>
      <c r="O336" s="1" t="s">
        <v>910</v>
      </c>
    </row>
    <row r="337" spans="1:15" ht="11.4">
      <c r="A337" s="25">
        <v>1</v>
      </c>
      <c r="B337" s="26">
        <v>927</v>
      </c>
      <c r="C337" s="27" t="s">
        <v>734</v>
      </c>
      <c r="D337" s="24">
        <v>95093562.329999998</v>
      </c>
      <c r="E337" s="22">
        <v>6.101059602019359E-2</v>
      </c>
      <c r="F337" s="24">
        <f t="shared" si="30"/>
        <v>99497369.347411215</v>
      </c>
      <c r="G337" s="24">
        <v>100382827.23999999</v>
      </c>
      <c r="H337" s="24">
        <f t="shared" si="31"/>
        <v>-885457.89258877933</v>
      </c>
      <c r="I337" s="24">
        <f t="shared" si="32"/>
        <v>-8262469.3365537087</v>
      </c>
      <c r="J337" s="24">
        <f t="shared" si="33"/>
        <v>-9147927.229142487</v>
      </c>
      <c r="K337" s="24">
        <f t="shared" si="34"/>
        <v>3789496.0583382458</v>
      </c>
      <c r="L337" s="24"/>
      <c r="M337" s="23">
        <f t="shared" si="35"/>
        <v>5.7830495314405506E-3</v>
      </c>
      <c r="N337" s="28">
        <v>1224</v>
      </c>
      <c r="O337" s="1" t="s">
        <v>996</v>
      </c>
    </row>
    <row r="338" spans="1:15" ht="11.4">
      <c r="A338" s="25">
        <v>13</v>
      </c>
      <c r="B338" s="26">
        <v>931</v>
      </c>
      <c r="C338" s="27" t="s">
        <v>731</v>
      </c>
      <c r="D338" s="24">
        <v>15625718.83</v>
      </c>
      <c r="E338" s="22">
        <v>2.1984417094286356E-2</v>
      </c>
      <c r="F338" s="24">
        <f t="shared" si="30"/>
        <v>16349349.836659003</v>
      </c>
      <c r="G338" s="24">
        <v>16592683.92</v>
      </c>
      <c r="H338" s="24">
        <f t="shared" si="31"/>
        <v>-243334.08334099688</v>
      </c>
      <c r="I338" s="24">
        <f t="shared" si="32"/>
        <v>-1357684.1537016893</v>
      </c>
      <c r="J338" s="24">
        <f t="shared" si="33"/>
        <v>-1601018.2370426862</v>
      </c>
      <c r="K338" s="24">
        <f t="shared" si="34"/>
        <v>622687.78731308575</v>
      </c>
      <c r="L338" s="24"/>
      <c r="M338" s="23">
        <f t="shared" si="35"/>
        <v>9.5026733402483196E-4</v>
      </c>
      <c r="N338" s="28">
        <v>1228</v>
      </c>
      <c r="O338" s="1" t="s">
        <v>731</v>
      </c>
    </row>
    <row r="339" spans="1:15" ht="11.4">
      <c r="A339" s="25">
        <v>14</v>
      </c>
      <c r="B339" s="26">
        <v>934</v>
      </c>
      <c r="C339" s="27" t="s">
        <v>371</v>
      </c>
      <c r="D339" s="24">
        <v>7950979.4000000004</v>
      </c>
      <c r="E339" s="22">
        <v>2.0678604145130987E-2</v>
      </c>
      <c r="F339" s="24">
        <f t="shared" si="30"/>
        <v>8319191.2749059172</v>
      </c>
      <c r="G339" s="24">
        <v>8368011.2999999998</v>
      </c>
      <c r="H339" s="24">
        <f t="shared" si="31"/>
        <v>-48820.025094082579</v>
      </c>
      <c r="I339" s="24">
        <f t="shared" si="32"/>
        <v>-690843.01690257445</v>
      </c>
      <c r="J339" s="24">
        <f t="shared" si="33"/>
        <v>-739663.04199665703</v>
      </c>
      <c r="K339" s="24">
        <f t="shared" si="34"/>
        <v>316848.00062141696</v>
      </c>
      <c r="L339" s="24"/>
      <c r="M339" s="23">
        <f t="shared" si="35"/>
        <v>4.8353333881948253E-4</v>
      </c>
      <c r="N339" s="28">
        <v>1237</v>
      </c>
      <c r="O339" s="1" t="s">
        <v>371</v>
      </c>
    </row>
    <row r="340" spans="1:15" ht="11.4">
      <c r="A340" s="25">
        <v>8</v>
      </c>
      <c r="B340" s="26">
        <v>935</v>
      </c>
      <c r="C340" s="27" t="s">
        <v>205</v>
      </c>
      <c r="D340" s="24">
        <v>8351992.5800000001</v>
      </c>
      <c r="E340" s="22">
        <v>2.5451309109837068E-2</v>
      </c>
      <c r="F340" s="24">
        <f t="shared" si="30"/>
        <v>8738775.4770959374</v>
      </c>
      <c r="G340" s="24">
        <v>8829569.5800000001</v>
      </c>
      <c r="H340" s="24">
        <f t="shared" si="31"/>
        <v>-90794.102904062718</v>
      </c>
      <c r="I340" s="24">
        <f t="shared" si="32"/>
        <v>-725686.165293689</v>
      </c>
      <c r="J340" s="24">
        <f t="shared" si="33"/>
        <v>-816480.26819775172</v>
      </c>
      <c r="K340" s="24">
        <f t="shared" si="34"/>
        <v>332828.45006212819</v>
      </c>
      <c r="L340" s="24"/>
      <c r="M340" s="23">
        <f t="shared" si="35"/>
        <v>5.0792067930687185E-4</v>
      </c>
      <c r="N340" s="28">
        <v>1239</v>
      </c>
      <c r="O340" s="1" t="s">
        <v>205</v>
      </c>
    </row>
    <row r="341" spans="1:15" ht="11.4">
      <c r="A341" s="25">
        <v>6</v>
      </c>
      <c r="B341" s="26">
        <v>936</v>
      </c>
      <c r="C341" s="27" t="s">
        <v>741</v>
      </c>
      <c r="D341" s="24">
        <v>16997226.460000001</v>
      </c>
      <c r="E341" s="22">
        <v>2.8506570460454406E-2</v>
      </c>
      <c r="F341" s="24">
        <f t="shared" si="30"/>
        <v>17784372.333253939</v>
      </c>
      <c r="G341" s="24">
        <v>17755533.75</v>
      </c>
      <c r="H341" s="24">
        <f t="shared" si="31"/>
        <v>28838.583253938705</v>
      </c>
      <c r="I341" s="24">
        <f t="shared" si="32"/>
        <v>-1476851.4186570104</v>
      </c>
      <c r="J341" s="24">
        <f t="shared" si="33"/>
        <v>-1448012.8354030717</v>
      </c>
      <c r="K341" s="24">
        <f t="shared" si="34"/>
        <v>677342.62020103389</v>
      </c>
      <c r="L341" s="24"/>
      <c r="M341" s="23">
        <f t="shared" si="35"/>
        <v>1.0336746264082452E-3</v>
      </c>
      <c r="N341" s="28">
        <v>1242</v>
      </c>
      <c r="O341" s="1" t="s">
        <v>1000</v>
      </c>
    </row>
    <row r="342" spans="1:15" ht="11.4">
      <c r="A342" s="25">
        <v>21</v>
      </c>
      <c r="B342" s="26">
        <v>941</v>
      </c>
      <c r="C342" s="27" t="s">
        <v>340</v>
      </c>
      <c r="D342" s="24">
        <v>982410.17</v>
      </c>
      <c r="E342" s="22">
        <v>5.1445967260554823E-2</v>
      </c>
      <c r="F342" s="24">
        <f t="shared" si="30"/>
        <v>1027905.8344237237</v>
      </c>
      <c r="G342" s="24">
        <v>1032939.31</v>
      </c>
      <c r="H342" s="24">
        <f t="shared" si="31"/>
        <v>-5033.4755762763089</v>
      </c>
      <c r="I342" s="24">
        <f t="shared" si="32"/>
        <v>-85359.44712403242</v>
      </c>
      <c r="J342" s="24">
        <f t="shared" si="33"/>
        <v>-90392.922700308729</v>
      </c>
      <c r="K342" s="24">
        <f t="shared" si="34"/>
        <v>39149.227094544643</v>
      </c>
      <c r="L342" s="24"/>
      <c r="M342" s="23">
        <f t="shared" si="35"/>
        <v>5.9744598205136267E-5</v>
      </c>
      <c r="N342" s="28">
        <v>1260</v>
      </c>
      <c r="O342" s="1" t="s">
        <v>340</v>
      </c>
    </row>
    <row r="343" spans="1:15" ht="11.4">
      <c r="A343" s="25">
        <v>15</v>
      </c>
      <c r="B343" s="26">
        <v>942</v>
      </c>
      <c r="C343" s="27" t="s">
        <v>357</v>
      </c>
      <c r="D343" s="24">
        <v>13553807.619999999</v>
      </c>
      <c r="E343" s="22">
        <v>8.1950746120240447E-2</v>
      </c>
      <c r="F343" s="24">
        <f t="shared" si="30"/>
        <v>14181487.89242962</v>
      </c>
      <c r="G343" s="24">
        <v>14193337.82</v>
      </c>
      <c r="H343" s="24">
        <f t="shared" si="31"/>
        <v>-11849.92757038027</v>
      </c>
      <c r="I343" s="24">
        <f t="shared" si="32"/>
        <v>-1177660.3705850253</v>
      </c>
      <c r="J343" s="24">
        <f t="shared" si="33"/>
        <v>-1189510.2981554056</v>
      </c>
      <c r="K343" s="24">
        <f t="shared" si="34"/>
        <v>540121.74213460111</v>
      </c>
      <c r="L343" s="24"/>
      <c r="M343" s="23">
        <f t="shared" si="35"/>
        <v>8.2426548007601976E-4</v>
      </c>
      <c r="N343" s="28">
        <v>1253</v>
      </c>
      <c r="O343" s="1" t="s">
        <v>406</v>
      </c>
    </row>
    <row r="344" spans="1:15" ht="11.4">
      <c r="A344" s="25">
        <v>15</v>
      </c>
      <c r="B344" s="26">
        <v>946</v>
      </c>
      <c r="C344" s="27" t="s">
        <v>1195</v>
      </c>
      <c r="D344" s="24">
        <v>16437382.07</v>
      </c>
      <c r="E344" s="22">
        <v>4.9684185200281672E-2</v>
      </c>
      <c r="F344" s="24">
        <f t="shared" si="30"/>
        <v>17198601.407398812</v>
      </c>
      <c r="G344" s="24">
        <v>16760265.25</v>
      </c>
      <c r="H344" s="24">
        <f t="shared" si="31"/>
        <v>438336.15739881247</v>
      </c>
      <c r="I344" s="24">
        <f t="shared" si="32"/>
        <v>-1428207.7776756764</v>
      </c>
      <c r="J344" s="24">
        <f t="shared" si="33"/>
        <v>-989871.62027686392</v>
      </c>
      <c r="K344" s="24">
        <f t="shared" si="34"/>
        <v>655032.71764605853</v>
      </c>
      <c r="L344" s="24"/>
      <c r="M344" s="23">
        <f t="shared" si="35"/>
        <v>9.9962807522285834E-4</v>
      </c>
      <c r="N344" s="28">
        <v>2342</v>
      </c>
      <c r="O344" s="1" t="s">
        <v>1196</v>
      </c>
    </row>
    <row r="345" spans="1:15" ht="11.4">
      <c r="A345" s="25">
        <v>17</v>
      </c>
      <c r="B345" s="26">
        <v>972</v>
      </c>
      <c r="C345" s="27" t="s">
        <v>800</v>
      </c>
      <c r="D345" s="24">
        <v>4352262.93</v>
      </c>
      <c r="E345" s="22">
        <v>2.3895510567293672E-2</v>
      </c>
      <c r="F345" s="24">
        <f t="shared" si="30"/>
        <v>4553817.3314035321</v>
      </c>
      <c r="G345" s="24">
        <v>4647702.78</v>
      </c>
      <c r="H345" s="24">
        <f t="shared" si="31"/>
        <v>-93885.448596468195</v>
      </c>
      <c r="I345" s="24">
        <f t="shared" si="32"/>
        <v>-378158.50119224779</v>
      </c>
      <c r="J345" s="24">
        <f t="shared" si="33"/>
        <v>-472043.94978871598</v>
      </c>
      <c r="K345" s="24">
        <f t="shared" si="34"/>
        <v>173438.483257699</v>
      </c>
      <c r="L345" s="24"/>
      <c r="M345" s="23">
        <f t="shared" si="35"/>
        <v>2.6467987402447094E-4</v>
      </c>
      <c r="N345" s="28">
        <v>1266</v>
      </c>
      <c r="O345" s="1" t="s">
        <v>800</v>
      </c>
    </row>
    <row r="346" spans="1:15" ht="11.4">
      <c r="A346" s="25">
        <v>19</v>
      </c>
      <c r="B346" s="26">
        <v>976</v>
      </c>
      <c r="C346" s="27" t="s">
        <v>181</v>
      </c>
      <c r="D346" s="24">
        <v>10037971.810000001</v>
      </c>
      <c r="E346" s="22">
        <v>3.3809116598483561E-2</v>
      </c>
      <c r="F346" s="24">
        <f t="shared" si="30"/>
        <v>10502832.833336677</v>
      </c>
      <c r="G346" s="24">
        <v>10400991.529999999</v>
      </c>
      <c r="H346" s="24">
        <f t="shared" si="31"/>
        <v>101841.30333667807</v>
      </c>
      <c r="I346" s="24">
        <f t="shared" si="32"/>
        <v>-872177.17213597556</v>
      </c>
      <c r="J346" s="24">
        <f t="shared" si="33"/>
        <v>-770335.86879929749</v>
      </c>
      <c r="K346" s="24">
        <f t="shared" si="34"/>
        <v>400015.03441106208</v>
      </c>
      <c r="L346" s="24"/>
      <c r="M346" s="23">
        <f t="shared" si="35"/>
        <v>6.1045234556451552E-4</v>
      </c>
      <c r="N346" s="28">
        <v>1277</v>
      </c>
      <c r="O346" s="1" t="s">
        <v>981</v>
      </c>
    </row>
    <row r="347" spans="1:15" ht="11.4">
      <c r="A347" s="25">
        <v>17</v>
      </c>
      <c r="B347" s="26">
        <v>977</v>
      </c>
      <c r="C347" s="27" t="s">
        <v>724</v>
      </c>
      <c r="D347" s="24">
        <v>39226010.240000002</v>
      </c>
      <c r="E347" s="22">
        <v>4.7186303146520191E-2</v>
      </c>
      <c r="F347" s="24">
        <f t="shared" si="30"/>
        <v>41042576.734380439</v>
      </c>
      <c r="G347" s="24">
        <v>41274655.259999998</v>
      </c>
      <c r="H347" s="24">
        <f t="shared" si="31"/>
        <v>-232078.52561955899</v>
      </c>
      <c r="I347" s="24">
        <f t="shared" si="32"/>
        <v>-3408261.2835411038</v>
      </c>
      <c r="J347" s="24">
        <f t="shared" si="33"/>
        <v>-3640339.8091606628</v>
      </c>
      <c r="K347" s="24">
        <f t="shared" si="34"/>
        <v>1563163.7678371079</v>
      </c>
      <c r="L347" s="24"/>
      <c r="M347" s="23">
        <f t="shared" si="35"/>
        <v>2.3855028098694873E-3</v>
      </c>
      <c r="N347" s="28">
        <v>1281</v>
      </c>
      <c r="O347" s="1" t="s">
        <v>724</v>
      </c>
    </row>
    <row r="348" spans="1:15" ht="11.4">
      <c r="A348" s="25">
        <v>6</v>
      </c>
      <c r="B348" s="26">
        <v>980</v>
      </c>
      <c r="C348" s="27" t="s">
        <v>242</v>
      </c>
      <c r="D348" s="24">
        <v>93800534.810000002</v>
      </c>
      <c r="E348" s="22">
        <v>4.9817317858862842E-2</v>
      </c>
      <c r="F348" s="24">
        <f t="shared" si="30"/>
        <v>98144461.394637838</v>
      </c>
      <c r="G348" s="24">
        <v>98295688.079999998</v>
      </c>
      <c r="H348" s="24">
        <f t="shared" si="31"/>
        <v>-151226.68536216021</v>
      </c>
      <c r="I348" s="24">
        <f t="shared" si="32"/>
        <v>-8150121.0348017439</v>
      </c>
      <c r="J348" s="24">
        <f t="shared" si="33"/>
        <v>-8301347.7201639041</v>
      </c>
      <c r="K348" s="24">
        <f t="shared" si="34"/>
        <v>3737968.6723585427</v>
      </c>
      <c r="L348" s="24"/>
      <c r="M348" s="23">
        <f t="shared" si="35"/>
        <v>5.7044149529216987E-3</v>
      </c>
      <c r="N348" s="28">
        <v>1289</v>
      </c>
      <c r="O348" s="1" t="s">
        <v>242</v>
      </c>
    </row>
    <row r="349" spans="1:15" ht="11.4">
      <c r="A349" s="25">
        <v>5</v>
      </c>
      <c r="B349" s="26">
        <v>981</v>
      </c>
      <c r="C349" s="27" t="s">
        <v>126</v>
      </c>
      <c r="D349" s="24">
        <v>6061701.7999999998</v>
      </c>
      <c r="E349" s="22">
        <v>4.1993768302570303E-2</v>
      </c>
      <c r="F349" s="24">
        <f t="shared" si="30"/>
        <v>6342420.7495294847</v>
      </c>
      <c r="G349" s="24">
        <v>6285136.0099999998</v>
      </c>
      <c r="H349" s="24">
        <f t="shared" si="31"/>
        <v>57284.739529484883</v>
      </c>
      <c r="I349" s="24">
        <f t="shared" si="32"/>
        <v>-526687.86427440192</v>
      </c>
      <c r="J349" s="24">
        <f t="shared" si="33"/>
        <v>-469403.12474491703</v>
      </c>
      <c r="K349" s="24">
        <f t="shared" si="34"/>
        <v>241559.93860243735</v>
      </c>
      <c r="L349" s="24"/>
      <c r="M349" s="23">
        <f t="shared" si="35"/>
        <v>3.6863822213928349E-4</v>
      </c>
      <c r="N349" s="28">
        <v>1292</v>
      </c>
      <c r="O349" s="1" t="s">
        <v>126</v>
      </c>
    </row>
    <row r="350" spans="1:15" ht="11.4">
      <c r="A350" s="25">
        <v>14</v>
      </c>
      <c r="B350" s="26">
        <v>989</v>
      </c>
      <c r="C350" s="27" t="s">
        <v>125</v>
      </c>
      <c r="D350" s="24">
        <v>16236102.92</v>
      </c>
      <c r="E350" s="22">
        <v>1.4323355732132358E-2</v>
      </c>
      <c r="F350" s="24">
        <f t="shared" si="30"/>
        <v>16988000.968854036</v>
      </c>
      <c r="G350" s="24">
        <v>17201645.82</v>
      </c>
      <c r="H350" s="24">
        <f t="shared" si="31"/>
        <v>-213644.85114596412</v>
      </c>
      <c r="I350" s="24">
        <f t="shared" si="32"/>
        <v>-1410719.0774501939</v>
      </c>
      <c r="J350" s="24">
        <f t="shared" si="33"/>
        <v>-1624363.928596158</v>
      </c>
      <c r="K350" s="24">
        <f t="shared" si="34"/>
        <v>647011.7062667209</v>
      </c>
      <c r="L350" s="24"/>
      <c r="M350" s="23">
        <f t="shared" si="35"/>
        <v>9.8738742227458785E-4</v>
      </c>
      <c r="N350" s="28">
        <v>1298</v>
      </c>
      <c r="O350" s="1" t="s">
        <v>1025</v>
      </c>
    </row>
    <row r="351" spans="1:15" ht="11.4">
      <c r="A351" s="25">
        <v>13</v>
      </c>
      <c r="B351" s="26">
        <v>992</v>
      </c>
      <c r="C351" s="27" t="s">
        <v>88</v>
      </c>
      <c r="D351" s="24">
        <v>56127991.840000004</v>
      </c>
      <c r="E351" s="22">
        <v>6.9089798869749738E-2</v>
      </c>
      <c r="F351" s="24">
        <f t="shared" si="30"/>
        <v>58727293.393983454</v>
      </c>
      <c r="G351" s="24">
        <v>59314908.259999998</v>
      </c>
      <c r="H351" s="24">
        <f t="shared" si="31"/>
        <v>-587614.8660165444</v>
      </c>
      <c r="I351" s="24">
        <f t="shared" si="32"/>
        <v>-4876837.0869416017</v>
      </c>
      <c r="J351" s="24">
        <f t="shared" si="33"/>
        <v>-5464451.9529581461</v>
      </c>
      <c r="K351" s="24">
        <f t="shared" si="34"/>
        <v>2236710.8627396529</v>
      </c>
      <c r="L351" s="24"/>
      <c r="M351" s="23">
        <f t="shared" si="35"/>
        <v>3.4133851856826434E-3</v>
      </c>
      <c r="N351" s="28">
        <v>2003</v>
      </c>
      <c r="O351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44140625" style="29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1200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2011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26299781932.369999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27517731511.629974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2285129891.5500031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1048051177.4500006</v>
      </c>
      <c r="E10" s="1"/>
      <c r="F10" s="1" t="s">
        <v>54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16443497814.259998</v>
      </c>
      <c r="E15" s="80">
        <v>5.1161047286470113E-2</v>
      </c>
      <c r="F15" s="79">
        <v>17205000373.328384</v>
      </c>
      <c r="G15" s="79">
        <v>17297646028.209972</v>
      </c>
      <c r="H15" s="79">
        <v>-92645654.881587982</v>
      </c>
      <c r="I15" s="79">
        <v>-1428739161.1697881</v>
      </c>
      <c r="J15" s="79">
        <v>-1521384816.0513761</v>
      </c>
      <c r="K15" s="79">
        <v>655276431.18669379</v>
      </c>
      <c r="L15" s="79">
        <v>11338181422.459999</v>
      </c>
      <c r="M15" s="81">
        <v>0.62523323792358898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46555871.18</v>
      </c>
      <c r="E16" s="86">
        <v>3.8047220664611393E-2</v>
      </c>
      <c r="F16" s="85">
        <v>48711885.395690985</v>
      </c>
      <c r="G16" s="85">
        <v>48790913.170000002</v>
      </c>
      <c r="H16" s="85">
        <v>-79027.774309016764</v>
      </c>
      <c r="I16" s="85">
        <v>-4045136.6910243561</v>
      </c>
      <c r="J16" s="85">
        <v>-4124164.4653333728</v>
      </c>
      <c r="K16" s="85">
        <v>1855260.0828737209</v>
      </c>
      <c r="L16" s="85"/>
      <c r="M16" s="87">
        <v>2.8312632571171198E-3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22970709</v>
      </c>
      <c r="E17" s="86">
        <v>3.7293479165545464E-2</v>
      </c>
      <c r="F17" s="85">
        <v>24034488.366452415</v>
      </c>
      <c r="G17" s="85">
        <v>23906505.75</v>
      </c>
      <c r="H17" s="85">
        <v>127982.61645241454</v>
      </c>
      <c r="I17" s="85">
        <v>-1995874.1065221622</v>
      </c>
      <c r="J17" s="85">
        <v>-1867891.4900697477</v>
      </c>
      <c r="K17" s="85">
        <v>915387.00496524828</v>
      </c>
      <c r="L17" s="85"/>
      <c r="M17" s="87">
        <v>1.3969478549800715E-3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6159821.0999999996</v>
      </c>
      <c r="E18" s="86">
        <v>3.5103477166309342E-2</v>
      </c>
      <c r="F18" s="85">
        <v>6445083.9792266805</v>
      </c>
      <c r="G18" s="85">
        <v>6463011.1600000001</v>
      </c>
      <c r="H18" s="85">
        <v>-17927.180773319677</v>
      </c>
      <c r="I18" s="85">
        <v>-535213.2332658458</v>
      </c>
      <c r="J18" s="85">
        <v>-553140.41403916548</v>
      </c>
      <c r="K18" s="85">
        <v>245470.01086691496</v>
      </c>
      <c r="L18" s="85"/>
      <c r="M18" s="87">
        <v>3.7460527982423114E-4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20346234.280000001</v>
      </c>
      <c r="E19" s="86">
        <v>2.0749438873212522E-2</v>
      </c>
      <c r="F19" s="85">
        <v>21288473.555769451</v>
      </c>
      <c r="G19" s="85">
        <v>21445386.300000001</v>
      </c>
      <c r="H19" s="85">
        <v>-156912.74423054978</v>
      </c>
      <c r="I19" s="85">
        <v>-1767839.3019860897</v>
      </c>
      <c r="J19" s="85">
        <v>-1924752.0462166395</v>
      </c>
      <c r="K19" s="85">
        <v>810801.20164730074</v>
      </c>
      <c r="L19" s="85"/>
      <c r="M19" s="87">
        <v>1.2373422315509722E-3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16</v>
      </c>
      <c r="C20" s="84" t="s">
        <v>808</v>
      </c>
      <c r="D20" s="85">
        <v>23198959.399999999</v>
      </c>
      <c r="E20" s="86">
        <v>4.7834546954361144E-2</v>
      </c>
      <c r="F20" s="85">
        <v>24273309.10043316</v>
      </c>
      <c r="G20" s="85">
        <v>24099992.030000001</v>
      </c>
      <c r="H20" s="85">
        <v>173317.07043315843</v>
      </c>
      <c r="I20" s="85">
        <v>-2015706.2790146754</v>
      </c>
      <c r="J20" s="85">
        <v>-1842389.208581517</v>
      </c>
      <c r="K20" s="85">
        <v>924482.82564880315</v>
      </c>
      <c r="L20" s="85"/>
      <c r="M20" s="87">
        <v>1.4108287459302961E-3</v>
      </c>
      <c r="N20" s="88">
        <v>26</v>
      </c>
      <c r="O20" s="88" t="s">
        <v>808</v>
      </c>
    </row>
    <row r="21" spans="1:15" s="88" customFormat="1" ht="11.4">
      <c r="A21" s="82">
        <v>1</v>
      </c>
      <c r="B21" s="83">
        <v>18</v>
      </c>
      <c r="C21" s="84" t="s">
        <v>894</v>
      </c>
      <c r="D21" s="85">
        <v>13681785.869999999</v>
      </c>
      <c r="E21" s="86">
        <v>5.9164190269080735E-2</v>
      </c>
      <c r="F21" s="85">
        <v>14315392.847683022</v>
      </c>
      <c r="G21" s="85">
        <v>14344277.08</v>
      </c>
      <c r="H21" s="85">
        <v>-28884.232316978276</v>
      </c>
      <c r="I21" s="85">
        <v>-1188780.1177105065</v>
      </c>
      <c r="J21" s="85">
        <v>-1217664.3500274848</v>
      </c>
      <c r="K21" s="85">
        <v>545221.69908273849</v>
      </c>
      <c r="L21" s="85"/>
      <c r="M21" s="87">
        <v>8.3204838925055166E-4</v>
      </c>
      <c r="N21" s="88">
        <v>30</v>
      </c>
      <c r="O21" s="88" t="s">
        <v>894</v>
      </c>
    </row>
    <row r="22" spans="1:15" s="88" customFormat="1" ht="11.4">
      <c r="A22" s="82">
        <v>2</v>
      </c>
      <c r="B22" s="83">
        <v>19</v>
      </c>
      <c r="C22" s="84" t="s">
        <v>925</v>
      </c>
      <c r="D22" s="85">
        <v>11135692.15</v>
      </c>
      <c r="E22" s="86">
        <v>3.6329554530843966E-2</v>
      </c>
      <c r="F22" s="85">
        <v>11651388.881012358</v>
      </c>
      <c r="G22" s="85">
        <v>11911494.630000001</v>
      </c>
      <c r="H22" s="85">
        <v>-260105.74898764305</v>
      </c>
      <c r="I22" s="85">
        <v>-967555.66492906713</v>
      </c>
      <c r="J22" s="85">
        <v>-1227661.4139167103</v>
      </c>
      <c r="K22" s="85">
        <v>443759.39312119305</v>
      </c>
      <c r="L22" s="85"/>
      <c r="M22" s="87">
        <v>6.7720945237959007E-4</v>
      </c>
      <c r="N22" s="88">
        <v>33</v>
      </c>
      <c r="O22" s="88" t="s">
        <v>925</v>
      </c>
    </row>
    <row r="23" spans="1:15" s="88" customFormat="1" ht="11.4">
      <c r="A23" s="82">
        <v>6</v>
      </c>
      <c r="B23" s="83">
        <v>604</v>
      </c>
      <c r="C23" s="84" t="s">
        <v>1020</v>
      </c>
      <c r="D23" s="85">
        <v>63758104.130000003</v>
      </c>
      <c r="E23" s="86">
        <v>0.15362585913389856</v>
      </c>
      <c r="F23" s="85">
        <v>66710758.121551529</v>
      </c>
      <c r="G23" s="85">
        <v>66087638.960000001</v>
      </c>
      <c r="H23" s="85">
        <v>623119.16155152768</v>
      </c>
      <c r="I23" s="85">
        <v>-5539800.6702366369</v>
      </c>
      <c r="J23" s="85">
        <v>-4916681.5086851092</v>
      </c>
      <c r="K23" s="85">
        <v>2540772.2496429314</v>
      </c>
      <c r="L23" s="85"/>
      <c r="M23" s="87">
        <v>3.8774052120898639E-3</v>
      </c>
      <c r="N23" s="88">
        <v>829</v>
      </c>
      <c r="O23" s="88" t="s">
        <v>1020</v>
      </c>
    </row>
    <row r="24" spans="1:15" s="88" customFormat="1" ht="11.4">
      <c r="A24" s="82">
        <v>4</v>
      </c>
      <c r="B24" s="83">
        <v>609</v>
      </c>
      <c r="C24" s="84" t="s">
        <v>380</v>
      </c>
      <c r="D24" s="85">
        <v>236787703.72999999</v>
      </c>
      <c r="E24" s="86">
        <v>4.5782831939741746E-2</v>
      </c>
      <c r="F24" s="85">
        <v>247753402.41425139</v>
      </c>
      <c r="G24" s="85">
        <v>247170457.69999999</v>
      </c>
      <c r="H24" s="85">
        <v>582944.71425139904</v>
      </c>
      <c r="I24" s="85">
        <v>-20573959.933824778</v>
      </c>
      <c r="J24" s="85">
        <v>-19991015.219573379</v>
      </c>
      <c r="K24" s="85">
        <v>9436033.8172410466</v>
      </c>
      <c r="L24" s="85"/>
      <c r="M24" s="87">
        <v>1.4400081199552011E-2</v>
      </c>
      <c r="N24" s="88">
        <v>846</v>
      </c>
      <c r="O24" s="88" t="s">
        <v>380</v>
      </c>
    </row>
    <row r="25" spans="1:15" s="88" customFormat="1" ht="11.4">
      <c r="A25" s="82">
        <v>1</v>
      </c>
      <c r="B25" s="83">
        <v>611</v>
      </c>
      <c r="C25" s="84" t="s">
        <v>397</v>
      </c>
      <c r="D25" s="85">
        <v>15069779.15</v>
      </c>
      <c r="E25" s="86">
        <v>3.8026931235390721E-2</v>
      </c>
      <c r="F25" s="85">
        <v>15767664.448915452</v>
      </c>
      <c r="G25" s="85">
        <v>15925883.890000001</v>
      </c>
      <c r="H25" s="85">
        <v>-158219.44108454883</v>
      </c>
      <c r="I25" s="85">
        <v>-1309379.7843371993</v>
      </c>
      <c r="J25" s="85">
        <v>-1467599.2254217481</v>
      </c>
      <c r="K25" s="85">
        <v>600533.48817427643</v>
      </c>
      <c r="L25" s="85"/>
      <c r="M25" s="87">
        <v>9.1645824509012353E-4</v>
      </c>
      <c r="N25" s="88">
        <v>847</v>
      </c>
      <c r="O25" s="88" t="s">
        <v>397</v>
      </c>
    </row>
    <row r="26" spans="1:15" s="88" customFormat="1" ht="11.4">
      <c r="A26" s="82">
        <v>1</v>
      </c>
      <c r="B26" s="83">
        <v>638</v>
      </c>
      <c r="C26" s="84" t="s">
        <v>987</v>
      </c>
      <c r="D26" s="85">
        <v>165851147.99000001</v>
      </c>
      <c r="E26" s="86">
        <v>2.5749063643686759E-2</v>
      </c>
      <c r="F26" s="85">
        <v>173531756.76590714</v>
      </c>
      <c r="G26" s="85">
        <v>176593733.63999999</v>
      </c>
      <c r="H26" s="85">
        <v>-3061976.8740928471</v>
      </c>
      <c r="I26" s="85">
        <v>-14410439.477954999</v>
      </c>
      <c r="J26" s="85">
        <v>-17472416.352047846</v>
      </c>
      <c r="K26" s="85">
        <v>6609198.9423841592</v>
      </c>
      <c r="L26" s="85"/>
      <c r="M26" s="87">
        <v>1.0086123394389478E-2</v>
      </c>
      <c r="N26" s="88">
        <v>850</v>
      </c>
      <c r="O26" s="88" t="s">
        <v>987</v>
      </c>
    </row>
    <row r="27" spans="1:15" s="88" customFormat="1" ht="11.4">
      <c r="A27" s="82">
        <v>17</v>
      </c>
      <c r="B27" s="83">
        <v>678</v>
      </c>
      <c r="C27" s="84" t="s">
        <v>134</v>
      </c>
      <c r="D27" s="85">
        <v>67968352.689999998</v>
      </c>
      <c r="E27" s="86">
        <v>2.6267469019170913E-2</v>
      </c>
      <c r="F27" s="85">
        <v>71115984.361420438</v>
      </c>
      <c r="G27" s="85">
        <v>72279025.189999998</v>
      </c>
      <c r="H27" s="85">
        <v>-1163040.8285795599</v>
      </c>
      <c r="I27" s="85">
        <v>-5905619.8568767263</v>
      </c>
      <c r="J27" s="85">
        <v>-7068660.6854562862</v>
      </c>
      <c r="K27" s="85">
        <v>2708551.4339727508</v>
      </c>
      <c r="L27" s="85"/>
      <c r="M27" s="87">
        <v>4.1334485799643566E-3</v>
      </c>
      <c r="N27" s="88">
        <v>903</v>
      </c>
      <c r="O27" s="88" t="s">
        <v>134</v>
      </c>
    </row>
    <row r="28" spans="1:15" s="88" customFormat="1" ht="11.4">
      <c r="A28" s="82">
        <v>21</v>
      </c>
      <c r="B28" s="83">
        <v>35</v>
      </c>
      <c r="C28" s="84" t="s">
        <v>341</v>
      </c>
      <c r="D28" s="85">
        <v>1197946.58</v>
      </c>
      <c r="E28" s="86">
        <v>-3.1725427698392906E-2</v>
      </c>
      <c r="F28" s="85">
        <v>1253423.7902992659</v>
      </c>
      <c r="G28" s="85">
        <v>1319531.8999999999</v>
      </c>
      <c r="H28" s="85">
        <v>-66108.109700734029</v>
      </c>
      <c r="I28" s="85">
        <v>-104086.92914175092</v>
      </c>
      <c r="J28" s="85">
        <v>-170195.03884248494</v>
      </c>
      <c r="K28" s="85">
        <v>47738.392923551568</v>
      </c>
      <c r="L28" s="85"/>
      <c r="M28" s="87">
        <v>7.2852296605721348E-5</v>
      </c>
      <c r="N28" s="88">
        <v>36</v>
      </c>
      <c r="O28" s="88" t="s">
        <v>341</v>
      </c>
    </row>
    <row r="29" spans="1:15" s="88" customFormat="1" ht="11.4">
      <c r="A29" s="82">
        <v>14</v>
      </c>
      <c r="B29" s="83">
        <v>218</v>
      </c>
      <c r="C29" s="84" t="s">
        <v>1010</v>
      </c>
      <c r="D29" s="85">
        <v>3309058.39</v>
      </c>
      <c r="E29" s="86">
        <v>6.2359000536547686E-2</v>
      </c>
      <c r="F29" s="85">
        <v>3462301.7242683615</v>
      </c>
      <c r="G29" s="85">
        <v>3372447.67</v>
      </c>
      <c r="H29" s="85">
        <v>89854.054268361535</v>
      </c>
      <c r="I29" s="85">
        <v>-287516.76570239582</v>
      </c>
      <c r="J29" s="85">
        <v>-197662.71143403428</v>
      </c>
      <c r="K29" s="85">
        <v>131866.58926710652</v>
      </c>
      <c r="L29" s="85"/>
      <c r="M29" s="87">
        <v>2.012381080581496E-4</v>
      </c>
      <c r="N29" s="88">
        <v>299</v>
      </c>
      <c r="O29" s="88" t="s">
        <v>1010</v>
      </c>
    </row>
    <row r="30" spans="1:15" s="88" customFormat="1" ht="11.4">
      <c r="A30" s="82">
        <v>21</v>
      </c>
      <c r="B30" s="83">
        <v>43</v>
      </c>
      <c r="C30" s="84" t="s">
        <v>911</v>
      </c>
      <c r="D30" s="85">
        <v>2253433.54</v>
      </c>
      <c r="E30" s="86">
        <v>3.7400025306217478E-2</v>
      </c>
      <c r="F30" s="85">
        <v>2357790.6194233573</v>
      </c>
      <c r="G30" s="85">
        <v>2379787.65</v>
      </c>
      <c r="H30" s="85">
        <v>-21997.030576642603</v>
      </c>
      <c r="I30" s="85">
        <v>-195795.85694349153</v>
      </c>
      <c r="J30" s="85">
        <v>-217792.88752013413</v>
      </c>
      <c r="K30" s="85">
        <v>89799.743624319002</v>
      </c>
      <c r="L30" s="85"/>
      <c r="M30" s="87">
        <v>1.3704100948922166E-4</v>
      </c>
      <c r="N30" s="88">
        <v>40</v>
      </c>
      <c r="O30" s="88" t="s">
        <v>911</v>
      </c>
    </row>
    <row r="31" spans="1:15" s="88" customFormat="1" ht="11.4">
      <c r="A31" s="82">
        <v>19</v>
      </c>
      <c r="B31" s="83">
        <v>148</v>
      </c>
      <c r="C31" s="84" t="s">
        <v>1023</v>
      </c>
      <c r="D31" s="85">
        <v>17224734.559999999</v>
      </c>
      <c r="E31" s="86">
        <v>2.8430457451024148E-2</v>
      </c>
      <c r="F31" s="85">
        <v>18022416.391133197</v>
      </c>
      <c r="G31" s="85">
        <v>18003440.149999999</v>
      </c>
      <c r="H31" s="85">
        <v>18976.241133198142</v>
      </c>
      <c r="I31" s="85">
        <v>-1496619.09434408</v>
      </c>
      <c r="J31" s="85">
        <v>-1477642.8532108818</v>
      </c>
      <c r="K31" s="85">
        <v>686408.86009220709</v>
      </c>
      <c r="L31" s="85"/>
      <c r="M31" s="87">
        <v>1.0475103748949631E-3</v>
      </c>
      <c r="N31" s="88">
        <v>186</v>
      </c>
      <c r="O31" s="88" t="s">
        <v>1023</v>
      </c>
    </row>
    <row r="32" spans="1:15" s="88" customFormat="1" ht="11.4">
      <c r="A32" s="82">
        <v>10</v>
      </c>
      <c r="B32" s="83">
        <v>46</v>
      </c>
      <c r="C32" s="84" t="s">
        <v>120</v>
      </c>
      <c r="D32" s="85">
        <v>3392865.64</v>
      </c>
      <c r="E32" s="86">
        <v>4.3517478536551302E-2</v>
      </c>
      <c r="F32" s="85">
        <v>3549990.1092959796</v>
      </c>
      <c r="G32" s="85">
        <v>3534433.2</v>
      </c>
      <c r="H32" s="85">
        <v>15556.909295979422</v>
      </c>
      <c r="I32" s="85">
        <v>-294798.59231966868</v>
      </c>
      <c r="J32" s="85">
        <v>-279241.68302368926</v>
      </c>
      <c r="K32" s="85">
        <v>135206.32369027447</v>
      </c>
      <c r="L32" s="85"/>
      <c r="M32" s="87">
        <v>2.063347882746496E-4</v>
      </c>
      <c r="N32" s="88">
        <v>47</v>
      </c>
      <c r="O32" s="88" t="s">
        <v>120</v>
      </c>
    </row>
    <row r="33" spans="1:15" s="88" customFormat="1" ht="11.4">
      <c r="A33" s="82">
        <v>19</v>
      </c>
      <c r="B33" s="83">
        <v>47</v>
      </c>
      <c r="C33" s="84" t="s">
        <v>383</v>
      </c>
      <c r="D33" s="85">
        <v>4322946.71</v>
      </c>
      <c r="E33" s="86">
        <v>7.3779736436657792E-2</v>
      </c>
      <c r="F33" s="85">
        <v>4523143.4698114349</v>
      </c>
      <c r="G33" s="85">
        <v>4367854.55</v>
      </c>
      <c r="H33" s="85">
        <v>155288.91981143504</v>
      </c>
      <c r="I33" s="85">
        <v>-375611.27966769208</v>
      </c>
      <c r="J33" s="85">
        <v>-220322.35985625704</v>
      </c>
      <c r="K33" s="85">
        <v>172270.22646498523</v>
      </c>
      <c r="L33" s="85"/>
      <c r="M33" s="87">
        <v>2.6289702828622563E-4</v>
      </c>
      <c r="N33" s="88">
        <v>50</v>
      </c>
      <c r="O33" s="88" t="s">
        <v>383</v>
      </c>
    </row>
    <row r="34" spans="1:15" s="88" customFormat="1" ht="11.4">
      <c r="A34" s="82">
        <v>1</v>
      </c>
      <c r="B34" s="83">
        <v>49</v>
      </c>
      <c r="C34" s="84" t="s">
        <v>372</v>
      </c>
      <c r="D34" s="85">
        <v>1036450393.9400001</v>
      </c>
      <c r="E34" s="86">
        <v>4.8124631452880477E-2</v>
      </c>
      <c r="F34" s="85">
        <v>1084448674.8561378</v>
      </c>
      <c r="G34" s="85">
        <v>1092315927.04</v>
      </c>
      <c r="H34" s="85">
        <v>-7867252.1838622093</v>
      </c>
      <c r="I34" s="85">
        <v>-90054882.675129473</v>
      </c>
      <c r="J34" s="85">
        <v>-97922134.858991683</v>
      </c>
      <c r="K34" s="85">
        <v>41302740.020074628</v>
      </c>
      <c r="L34" s="85"/>
      <c r="M34" s="87">
        <v>6.3031017223183369E-2</v>
      </c>
      <c r="N34" s="88">
        <v>52</v>
      </c>
      <c r="O34" s="88" t="s">
        <v>372</v>
      </c>
    </row>
    <row r="35" spans="1:15" s="88" customFormat="1" ht="11.4">
      <c r="A35" s="82">
        <v>14</v>
      </c>
      <c r="B35" s="83">
        <v>989</v>
      </c>
      <c r="C35" s="84" t="s">
        <v>1025</v>
      </c>
      <c r="D35" s="85">
        <v>16236102.92</v>
      </c>
      <c r="E35" s="86">
        <v>1.4323355732132358E-2</v>
      </c>
      <c r="F35" s="85">
        <v>16988000.968854036</v>
      </c>
      <c r="G35" s="85">
        <v>17201645.82</v>
      </c>
      <c r="H35" s="85">
        <v>-213644.85114596412</v>
      </c>
      <c r="I35" s="85">
        <v>-1410719.0774501939</v>
      </c>
      <c r="J35" s="85">
        <v>-1624363.928596158</v>
      </c>
      <c r="K35" s="85">
        <v>647011.7062667209</v>
      </c>
      <c r="L35" s="85"/>
      <c r="M35" s="87">
        <v>9.8738742227458785E-4</v>
      </c>
      <c r="N35" s="88">
        <v>1298</v>
      </c>
      <c r="O35" s="88" t="s">
        <v>1025</v>
      </c>
    </row>
    <row r="36" spans="1:15" s="88" customFormat="1" ht="11.4">
      <c r="A36" s="82">
        <v>4</v>
      </c>
      <c r="B36" s="83">
        <v>50</v>
      </c>
      <c r="C36" s="84" t="s">
        <v>193</v>
      </c>
      <c r="D36" s="85">
        <v>34883523.450000003</v>
      </c>
      <c r="E36" s="86">
        <v>3.1668520234150399E-2</v>
      </c>
      <c r="F36" s="85">
        <v>36498988.278502643</v>
      </c>
      <c r="G36" s="85">
        <v>36664140.68</v>
      </c>
      <c r="H36" s="85">
        <v>-165152.40149735659</v>
      </c>
      <c r="I36" s="85">
        <v>-3030952.2095340486</v>
      </c>
      <c r="J36" s="85">
        <v>-3196104.6110314052</v>
      </c>
      <c r="K36" s="85">
        <v>1390114.8655677328</v>
      </c>
      <c r="L36" s="85"/>
      <c r="M36" s="87">
        <v>2.1214174650692991E-3</v>
      </c>
      <c r="N36" s="88">
        <v>61</v>
      </c>
      <c r="O36" s="88" t="s">
        <v>193</v>
      </c>
    </row>
    <row r="37" spans="1:15" s="88" customFormat="1" ht="11.4">
      <c r="A37" s="82">
        <v>4</v>
      </c>
      <c r="B37" s="83">
        <v>51</v>
      </c>
      <c r="C37" s="84" t="s">
        <v>1027</v>
      </c>
      <c r="D37" s="85">
        <v>19069856.989999998</v>
      </c>
      <c r="E37" s="86">
        <v>-0.10621537292975253</v>
      </c>
      <c r="F37" s="85">
        <v>19952986.909375165</v>
      </c>
      <c r="G37" s="85">
        <v>23415998.129999999</v>
      </c>
      <c r="H37" s="85">
        <v>-3463011.2206248343</v>
      </c>
      <c r="I37" s="85">
        <v>-1656937.7018977366</v>
      </c>
      <c r="J37" s="85">
        <v>-5119948.9225225709</v>
      </c>
      <c r="K37" s="85">
        <v>759937.330414647</v>
      </c>
      <c r="L37" s="85"/>
      <c r="M37" s="87">
        <v>1.159720225307683E-3</v>
      </c>
      <c r="N37" s="88">
        <v>59</v>
      </c>
      <c r="O37" s="88" t="s">
        <v>1027</v>
      </c>
    </row>
    <row r="38" spans="1:15" s="88" customFormat="1" ht="11.4">
      <c r="A38" s="82">
        <v>14</v>
      </c>
      <c r="B38" s="83">
        <v>52</v>
      </c>
      <c r="C38" s="84" t="s">
        <v>333</v>
      </c>
      <c r="D38" s="85">
        <v>6605413.7999999998</v>
      </c>
      <c r="E38" s="86">
        <v>5.4849619071912027E-2</v>
      </c>
      <c r="F38" s="85">
        <v>6911312.1903074151</v>
      </c>
      <c r="G38" s="85">
        <v>6773733.9699999997</v>
      </c>
      <c r="H38" s="85">
        <v>137578.22030741535</v>
      </c>
      <c r="I38" s="85">
        <v>-573929.79756454891</v>
      </c>
      <c r="J38" s="85">
        <v>-436351.57725713355</v>
      </c>
      <c r="K38" s="85">
        <v>263226.96243020275</v>
      </c>
      <c r="L38" s="85"/>
      <c r="M38" s="87">
        <v>4.0170369313223043E-4</v>
      </c>
      <c r="N38" s="88">
        <v>64</v>
      </c>
      <c r="O38" s="88" t="s">
        <v>333</v>
      </c>
    </row>
    <row r="39" spans="1:15" s="88" customFormat="1" ht="11.4">
      <c r="A39" s="82">
        <v>21</v>
      </c>
      <c r="B39" s="83">
        <v>60</v>
      </c>
      <c r="C39" s="84" t="s">
        <v>902</v>
      </c>
      <c r="D39" s="85">
        <v>7327659.3899999997</v>
      </c>
      <c r="E39" s="86">
        <v>1.7216856850291767E-2</v>
      </c>
      <c r="F39" s="85">
        <v>7667005.1569710281</v>
      </c>
      <c r="G39" s="85">
        <v>7890930.1100000003</v>
      </c>
      <c r="H39" s="85">
        <v>-223924.95302897226</v>
      </c>
      <c r="I39" s="85">
        <v>-636684.11967236106</v>
      </c>
      <c r="J39" s="85">
        <v>-860609.07270133332</v>
      </c>
      <c r="K39" s="85">
        <v>292008.58286165993</v>
      </c>
      <c r="L39" s="85"/>
      <c r="M39" s="87">
        <v>4.4562656149991185E-4</v>
      </c>
      <c r="N39" s="88">
        <v>67</v>
      </c>
      <c r="O39" s="88" t="s">
        <v>902</v>
      </c>
    </row>
    <row r="40" spans="1:15" s="88" customFormat="1" ht="11.4">
      <c r="A40" s="82">
        <v>5</v>
      </c>
      <c r="B40" s="83">
        <v>61</v>
      </c>
      <c r="C40" s="84" t="s">
        <v>196</v>
      </c>
      <c r="D40" s="85">
        <v>47243211.689999998</v>
      </c>
      <c r="E40" s="86">
        <v>2.8868957488622886E-2</v>
      </c>
      <c r="F40" s="85">
        <v>49431056.819236785</v>
      </c>
      <c r="G40" s="85">
        <v>50249180.840000004</v>
      </c>
      <c r="H40" s="85">
        <v>-818124.0207632184</v>
      </c>
      <c r="I40" s="85">
        <v>-4104858.1879216754</v>
      </c>
      <c r="J40" s="85">
        <v>-4922982.2086848933</v>
      </c>
      <c r="K40" s="85">
        <v>1882650.7294071033</v>
      </c>
      <c r="L40" s="85"/>
      <c r="M40" s="87">
        <v>2.8730633970729829E-3</v>
      </c>
      <c r="N40" s="88">
        <v>69</v>
      </c>
      <c r="O40" s="88" t="s">
        <v>196</v>
      </c>
    </row>
    <row r="41" spans="1:15" s="88" customFormat="1" ht="11.4">
      <c r="A41" s="82">
        <v>8</v>
      </c>
      <c r="B41" s="83">
        <v>75</v>
      </c>
      <c r="C41" s="84" t="s">
        <v>989</v>
      </c>
      <c r="D41" s="85">
        <v>65256371.740000002</v>
      </c>
      <c r="E41" s="86">
        <v>4.1232383527577528E-2</v>
      </c>
      <c r="F41" s="85">
        <v>68278410.88500683</v>
      </c>
      <c r="G41" s="85">
        <v>67949211.629999995</v>
      </c>
      <c r="H41" s="85">
        <v>329199.25500683486</v>
      </c>
      <c r="I41" s="85">
        <v>-5669981.8295312785</v>
      </c>
      <c r="J41" s="85">
        <v>-5340782.5745244436</v>
      </c>
      <c r="K41" s="85">
        <v>2600478.4911940456</v>
      </c>
      <c r="L41" s="85"/>
      <c r="M41" s="87">
        <v>3.9685213253964069E-3</v>
      </c>
      <c r="N41" s="88">
        <v>86</v>
      </c>
      <c r="O41" s="88" t="s">
        <v>989</v>
      </c>
    </row>
    <row r="42" spans="1:15" s="88" customFormat="1" ht="11.4">
      <c r="A42" s="82">
        <v>21</v>
      </c>
      <c r="B42" s="83">
        <v>62</v>
      </c>
      <c r="C42" s="84" t="s">
        <v>272</v>
      </c>
      <c r="D42" s="85">
        <v>1460790.57</v>
      </c>
      <c r="E42" s="86">
        <v>8.5362490602021182E-2</v>
      </c>
      <c r="F42" s="85">
        <v>1528440.1522168254</v>
      </c>
      <c r="G42" s="85">
        <v>1536769.58</v>
      </c>
      <c r="H42" s="85">
        <v>-8329.4277831746731</v>
      </c>
      <c r="I42" s="85">
        <v>-126924.86216749994</v>
      </c>
      <c r="J42" s="85">
        <v>-135254.28995067463</v>
      </c>
      <c r="K42" s="85">
        <v>58212.774571032096</v>
      </c>
      <c r="L42" s="85"/>
      <c r="M42" s="87">
        <v>8.8836972917841426E-5</v>
      </c>
      <c r="N42" s="88">
        <v>70</v>
      </c>
      <c r="O42" s="88" t="s">
        <v>272</v>
      </c>
    </row>
    <row r="43" spans="1:15" s="88" customFormat="1" ht="11.4">
      <c r="A43" s="82">
        <v>21</v>
      </c>
      <c r="B43" s="83">
        <v>65</v>
      </c>
      <c r="C43" s="84" t="s">
        <v>356</v>
      </c>
      <c r="D43" s="85">
        <v>982731.75</v>
      </c>
      <c r="E43" s="86">
        <v>8.6702837246643821E-2</v>
      </c>
      <c r="F43" s="85">
        <v>1028242.3068751786</v>
      </c>
      <c r="G43" s="85">
        <v>981563.57</v>
      </c>
      <c r="H43" s="85">
        <v>46678.736875178642</v>
      </c>
      <c r="I43" s="85">
        <v>-85387.388499075547</v>
      </c>
      <c r="J43" s="85">
        <v>-38708.651623896905</v>
      </c>
      <c r="K43" s="85">
        <v>39162.042117061224</v>
      </c>
      <c r="L43" s="85"/>
      <c r="M43" s="87">
        <v>5.9764154871463133E-5</v>
      </c>
      <c r="N43" s="88">
        <v>72</v>
      </c>
      <c r="O43" s="88" t="s">
        <v>356</v>
      </c>
    </row>
    <row r="44" spans="1:15" s="88" customFormat="1" ht="11.4">
      <c r="A44" s="82">
        <v>1</v>
      </c>
      <c r="B44" s="83">
        <v>235</v>
      </c>
      <c r="C44" s="84" t="s">
        <v>1009</v>
      </c>
      <c r="D44" s="85">
        <v>48744989.659999996</v>
      </c>
      <c r="E44" s="86">
        <v>5.758386231476683E-2</v>
      </c>
      <c r="F44" s="85">
        <v>51002382.508355021</v>
      </c>
      <c r="G44" s="85">
        <v>50584701.549999997</v>
      </c>
      <c r="H44" s="85">
        <v>417680.95835502446</v>
      </c>
      <c r="I44" s="85">
        <v>-4235344.3546337439</v>
      </c>
      <c r="J44" s="85">
        <v>-3817663.3962787194</v>
      </c>
      <c r="K44" s="85">
        <v>1942496.8594538982</v>
      </c>
      <c r="L44" s="85"/>
      <c r="M44" s="87">
        <v>2.964392990506421E-3</v>
      </c>
      <c r="N44" s="88">
        <v>327</v>
      </c>
      <c r="O44" s="88" t="s">
        <v>1009</v>
      </c>
    </row>
    <row r="45" spans="1:15" s="88" customFormat="1" ht="11.4">
      <c r="A45" s="82">
        <v>2</v>
      </c>
      <c r="B45" s="83">
        <v>304</v>
      </c>
      <c r="C45" s="84" t="s">
        <v>401</v>
      </c>
      <c r="D45" s="85">
        <v>2187997.4300000002</v>
      </c>
      <c r="E45" s="86">
        <v>5.3719623805278435E-2</v>
      </c>
      <c r="F45" s="85">
        <v>2289324.1465538912</v>
      </c>
      <c r="G45" s="85">
        <v>2242062.0699999998</v>
      </c>
      <c r="H45" s="85">
        <v>47262.076553891413</v>
      </c>
      <c r="I45" s="85">
        <v>-190110.25805403036</v>
      </c>
      <c r="J45" s="85">
        <v>-142848.18150013895</v>
      </c>
      <c r="K45" s="85">
        <v>87192.102530198827</v>
      </c>
      <c r="L45" s="85"/>
      <c r="M45" s="87">
        <v>1.3306155750527376E-4</v>
      </c>
      <c r="N45" s="88">
        <v>481</v>
      </c>
      <c r="O45" s="88" t="s">
        <v>401</v>
      </c>
    </row>
    <row r="46" spans="1:15" s="88" customFormat="1" ht="11.4">
      <c r="A46" s="82">
        <v>17</v>
      </c>
      <c r="B46" s="83">
        <v>69</v>
      </c>
      <c r="C46" s="84" t="s">
        <v>814</v>
      </c>
      <c r="D46" s="85">
        <v>17923958.280000001</v>
      </c>
      <c r="E46" s="86">
        <v>3.1110855098235825E-2</v>
      </c>
      <c r="F46" s="85">
        <v>18754021.339151461</v>
      </c>
      <c r="G46" s="85">
        <v>18735952.210000001</v>
      </c>
      <c r="H46" s="85">
        <v>18069.129151459783</v>
      </c>
      <c r="I46" s="85">
        <v>-1557373.0970792202</v>
      </c>
      <c r="J46" s="85">
        <v>-1539303.9679277604</v>
      </c>
      <c r="K46" s="85">
        <v>714273.05474338064</v>
      </c>
      <c r="L46" s="85"/>
      <c r="M46" s="87">
        <v>1.0900331840866687E-3</v>
      </c>
      <c r="N46" s="88">
        <v>74</v>
      </c>
      <c r="O46" s="88" t="s">
        <v>814</v>
      </c>
    </row>
    <row r="47" spans="1:15" s="88" customFormat="1" ht="11.4">
      <c r="A47" s="82">
        <v>17</v>
      </c>
      <c r="B47" s="83">
        <v>71</v>
      </c>
      <c r="C47" s="84" t="s">
        <v>270</v>
      </c>
      <c r="D47" s="85">
        <v>17292725.920000002</v>
      </c>
      <c r="E47" s="86">
        <v>4.7062866151337236E-2</v>
      </c>
      <c r="F47" s="85">
        <v>18093556.44827899</v>
      </c>
      <c r="G47" s="85">
        <v>18028971.469999999</v>
      </c>
      <c r="H47" s="85">
        <v>64584.978278990835</v>
      </c>
      <c r="I47" s="85">
        <v>-1502526.7132552434</v>
      </c>
      <c r="J47" s="85">
        <v>-1437941.7349762525</v>
      </c>
      <c r="K47" s="85">
        <v>689118.32837174158</v>
      </c>
      <c r="L47" s="85"/>
      <c r="M47" s="87">
        <v>1.0516452226486473E-3</v>
      </c>
      <c r="N47" s="88">
        <v>77</v>
      </c>
      <c r="O47" s="88" t="s">
        <v>270</v>
      </c>
    </row>
    <row r="48" spans="1:15" s="88" customFormat="1" ht="11.4">
      <c r="A48" s="82">
        <v>16</v>
      </c>
      <c r="B48" s="83">
        <v>74</v>
      </c>
      <c r="C48" s="84" t="s">
        <v>891</v>
      </c>
      <c r="D48" s="85">
        <v>2964227.78</v>
      </c>
      <c r="E48" s="86">
        <v>1.6955681571139664E-2</v>
      </c>
      <c r="F48" s="85">
        <v>3101501.9211607734</v>
      </c>
      <c r="G48" s="85">
        <v>3090956.15</v>
      </c>
      <c r="H48" s="85">
        <v>10545.771160773467</v>
      </c>
      <c r="I48" s="85">
        <v>-257555.19657384855</v>
      </c>
      <c r="J48" s="85">
        <v>-247009.42541307508</v>
      </c>
      <c r="K48" s="85">
        <v>118125.02563891202</v>
      </c>
      <c r="L48" s="85"/>
      <c r="M48" s="87">
        <v>1.8026747188967215E-4</v>
      </c>
      <c r="N48" s="88">
        <v>85</v>
      </c>
      <c r="O48" s="88" t="s">
        <v>891</v>
      </c>
    </row>
    <row r="49" spans="1:15" s="88" customFormat="1" ht="11.4">
      <c r="A49" s="82">
        <v>21</v>
      </c>
      <c r="B49" s="83">
        <v>76</v>
      </c>
      <c r="C49" s="84" t="s">
        <v>117</v>
      </c>
      <c r="D49" s="85">
        <v>3496040.57</v>
      </c>
      <c r="E49" s="86">
        <v>3.6296341317004786E-2</v>
      </c>
      <c r="F49" s="85">
        <v>3657943.0965021877</v>
      </c>
      <c r="G49" s="85">
        <v>3784773.38</v>
      </c>
      <c r="H49" s="85">
        <v>-126830.28349781223</v>
      </c>
      <c r="I49" s="85">
        <v>-303763.23382155859</v>
      </c>
      <c r="J49" s="85">
        <v>-430593.51731937082</v>
      </c>
      <c r="K49" s="85">
        <v>139317.86374592528</v>
      </c>
      <c r="L49" s="85"/>
      <c r="M49" s="87">
        <v>2.126093006177914E-4</v>
      </c>
      <c r="N49" s="88">
        <v>89</v>
      </c>
      <c r="O49" s="88" t="s">
        <v>117</v>
      </c>
    </row>
    <row r="50" spans="1:15" s="88" customFormat="1" ht="11.4">
      <c r="A50" s="82">
        <v>1</v>
      </c>
      <c r="B50" s="83">
        <v>78</v>
      </c>
      <c r="C50" s="84" t="s">
        <v>980</v>
      </c>
      <c r="D50" s="85">
        <v>33301910.940000001</v>
      </c>
      <c r="E50" s="86">
        <v>1.1187211362413194E-2</v>
      </c>
      <c r="F50" s="85">
        <v>34844130.891565621</v>
      </c>
      <c r="G50" s="85">
        <v>35340716.810000002</v>
      </c>
      <c r="H50" s="85">
        <v>-496585.91843438148</v>
      </c>
      <c r="I50" s="85">
        <v>-2893529.3961911718</v>
      </c>
      <c r="J50" s="85">
        <v>-3390115.3146255533</v>
      </c>
      <c r="K50" s="85">
        <v>1327087.3143265208</v>
      </c>
      <c r="L50" s="85"/>
      <c r="M50" s="87">
        <v>2.025232789043228E-3</v>
      </c>
      <c r="N50" s="88">
        <v>91</v>
      </c>
      <c r="O50" s="88" t="s">
        <v>980</v>
      </c>
    </row>
    <row r="51" spans="1:15" s="88" customFormat="1" ht="11.4">
      <c r="A51" s="82">
        <v>13</v>
      </c>
      <c r="B51" s="83">
        <v>77</v>
      </c>
      <c r="C51" s="84" t="s">
        <v>322</v>
      </c>
      <c r="D51" s="85">
        <v>11689511.699999999</v>
      </c>
      <c r="E51" s="86">
        <v>5.1243934367015138E-2</v>
      </c>
      <c r="F51" s="85">
        <v>12230855.954997269</v>
      </c>
      <c r="G51" s="85">
        <v>12164183.83</v>
      </c>
      <c r="H51" s="85">
        <v>66672.124997269362</v>
      </c>
      <c r="I51" s="85">
        <v>-1015675.8208864105</v>
      </c>
      <c r="J51" s="85">
        <v>-949003.69588914118</v>
      </c>
      <c r="K51" s="85">
        <v>465829.20468711818</v>
      </c>
      <c r="L51" s="85"/>
      <c r="M51" s="87">
        <v>7.108896070678292E-4</v>
      </c>
      <c r="N51" s="88">
        <v>93</v>
      </c>
      <c r="O51" s="88" t="s">
        <v>322</v>
      </c>
    </row>
    <row r="52" spans="1:15" s="88" customFormat="1" ht="11.4">
      <c r="A52" s="82">
        <v>4</v>
      </c>
      <c r="B52" s="83">
        <v>79</v>
      </c>
      <c r="C52" s="84" t="s">
        <v>358</v>
      </c>
      <c r="D52" s="85">
        <v>21264498.07</v>
      </c>
      <c r="E52" s="86">
        <v>2.8608906808266422E-2</v>
      </c>
      <c r="F52" s="85">
        <v>22249262.375047497</v>
      </c>
      <c r="G52" s="85">
        <v>22476808.609999999</v>
      </c>
      <c r="H52" s="85">
        <v>-227546.23495250195</v>
      </c>
      <c r="I52" s="85">
        <v>-1847625.2120081924</v>
      </c>
      <c r="J52" s="85">
        <v>-2075171.4469606944</v>
      </c>
      <c r="K52" s="85">
        <v>847394.18362692266</v>
      </c>
      <c r="L52" s="85"/>
      <c r="M52" s="87">
        <v>1.2931858118142706E-3</v>
      </c>
      <c r="N52" s="88">
        <v>96</v>
      </c>
      <c r="O52" s="88" t="s">
        <v>358</v>
      </c>
    </row>
    <row r="53" spans="1:15" s="88" customFormat="1" ht="11.4">
      <c r="A53" s="82">
        <v>7</v>
      </c>
      <c r="B53" s="83">
        <v>81</v>
      </c>
      <c r="C53" s="84" t="s">
        <v>284</v>
      </c>
      <c r="D53" s="85">
        <v>7341354.4000000004</v>
      </c>
      <c r="E53" s="86">
        <v>2.3279395410875595E-2</v>
      </c>
      <c r="F53" s="85">
        <v>7681334.3863615301</v>
      </c>
      <c r="G53" s="85">
        <v>7732526.9199999999</v>
      </c>
      <c r="H53" s="85">
        <v>-51192.533638469875</v>
      </c>
      <c r="I53" s="85">
        <v>-637874.04880548292</v>
      </c>
      <c r="J53" s="85">
        <v>-689066.58244395279</v>
      </c>
      <c r="K53" s="85">
        <v>292554.33154477074</v>
      </c>
      <c r="L53" s="85"/>
      <c r="M53" s="87">
        <v>4.4645941410552506E-4</v>
      </c>
      <c r="N53" s="88">
        <v>99</v>
      </c>
      <c r="O53" s="88" t="s">
        <v>284</v>
      </c>
    </row>
    <row r="54" spans="1:15" s="88" customFormat="1" ht="11.4">
      <c r="A54" s="82">
        <v>5</v>
      </c>
      <c r="B54" s="83">
        <v>82</v>
      </c>
      <c r="C54" s="84" t="s">
        <v>227</v>
      </c>
      <c r="D54" s="85">
        <v>29111995.43</v>
      </c>
      <c r="E54" s="86">
        <v>3.6401704551980572E-2</v>
      </c>
      <c r="F54" s="85">
        <v>30460179.330405124</v>
      </c>
      <c r="G54" s="85">
        <v>30674372.359999999</v>
      </c>
      <c r="H54" s="85">
        <v>-214193.02959487587</v>
      </c>
      <c r="I54" s="85">
        <v>-2529476.903300134</v>
      </c>
      <c r="J54" s="85">
        <v>-2743669.9328950099</v>
      </c>
      <c r="K54" s="85">
        <v>1160118.4058023503</v>
      </c>
      <c r="L54" s="85"/>
      <c r="M54" s="87">
        <v>1.7704259616073733E-3</v>
      </c>
      <c r="N54" s="88">
        <v>102</v>
      </c>
      <c r="O54" s="88" t="s">
        <v>227</v>
      </c>
    </row>
    <row r="55" spans="1:15" s="88" customFormat="1" ht="11.4">
      <c r="A55" s="82">
        <v>17</v>
      </c>
      <c r="B55" s="83">
        <v>84</v>
      </c>
      <c r="C55" s="84" t="s">
        <v>899</v>
      </c>
      <c r="D55" s="85">
        <v>52712463.409999996</v>
      </c>
      <c r="E55" s="86">
        <v>3.9319880861690922E-2</v>
      </c>
      <c r="F55" s="85">
        <v>55153590.975128092</v>
      </c>
      <c r="G55" s="85">
        <v>55847065.799999997</v>
      </c>
      <c r="H55" s="85">
        <v>-693474.82487190515</v>
      </c>
      <c r="I55" s="85">
        <v>-4580069.3749163728</v>
      </c>
      <c r="J55" s="85">
        <v>-5273544.199788278</v>
      </c>
      <c r="K55" s="85">
        <v>2100601.4226735509</v>
      </c>
      <c r="L55" s="85"/>
      <c r="M55" s="87">
        <v>3.205672175435029E-3</v>
      </c>
      <c r="N55" s="88">
        <v>109</v>
      </c>
      <c r="O55" s="88" t="s">
        <v>899</v>
      </c>
    </row>
    <row r="56" spans="1:15" s="88" customFormat="1" ht="11.4">
      <c r="A56" s="82">
        <v>5</v>
      </c>
      <c r="B56" s="83">
        <v>86</v>
      </c>
      <c r="C56" s="84" t="s">
        <v>702</v>
      </c>
      <c r="D56" s="85">
        <v>25590762.09</v>
      </c>
      <c r="E56" s="86">
        <v>5.3428511246092748E-2</v>
      </c>
      <c r="F56" s="85">
        <v>26775876.780327354</v>
      </c>
      <c r="G56" s="85">
        <v>26950998.699999999</v>
      </c>
      <c r="H56" s="85">
        <v>-175121.91967264563</v>
      </c>
      <c r="I56" s="85">
        <v>-2223524.7254057317</v>
      </c>
      <c r="J56" s="85">
        <v>-2398646.6450783773</v>
      </c>
      <c r="K56" s="85">
        <v>1019796.6055093607</v>
      </c>
      <c r="L56" s="85"/>
      <c r="M56" s="87">
        <v>1.5562845800245362E-3</v>
      </c>
      <c r="N56" s="88">
        <v>114</v>
      </c>
      <c r="O56" s="88" t="s">
        <v>702</v>
      </c>
    </row>
    <row r="57" spans="1:15" s="88" customFormat="1" ht="11.4">
      <c r="A57" s="82">
        <v>7</v>
      </c>
      <c r="B57" s="83">
        <v>111</v>
      </c>
      <c r="C57" s="84" t="s">
        <v>113</v>
      </c>
      <c r="D57" s="85">
        <v>59987939.810000002</v>
      </c>
      <c r="E57" s="86">
        <v>-4.9688468450976636E-3</v>
      </c>
      <c r="F57" s="85">
        <v>62765996.534582064</v>
      </c>
      <c r="G57" s="85">
        <v>63690173.109999999</v>
      </c>
      <c r="H57" s="85">
        <v>-924176.57541793585</v>
      </c>
      <c r="I57" s="85">
        <v>-5212219.4299875116</v>
      </c>
      <c r="J57" s="85">
        <v>-6136396.0054054474</v>
      </c>
      <c r="K57" s="85">
        <v>2390530.5037259185</v>
      </c>
      <c r="L57" s="85"/>
      <c r="M57" s="87">
        <v>3.6481252643204504E-3</v>
      </c>
      <c r="N57" s="88">
        <v>117</v>
      </c>
      <c r="O57" s="88" t="s">
        <v>113</v>
      </c>
    </row>
    <row r="58" spans="1:15" s="88" customFormat="1" ht="11.4">
      <c r="A58" s="82">
        <v>10</v>
      </c>
      <c r="B58" s="83">
        <v>90</v>
      </c>
      <c r="C58" s="84" t="s">
        <v>77</v>
      </c>
      <c r="D58" s="85">
        <v>8536739.0800000001</v>
      </c>
      <c r="E58" s="86">
        <v>4.1112663903316971E-2</v>
      </c>
      <c r="F58" s="85">
        <v>8932077.6344212852</v>
      </c>
      <c r="G58" s="85">
        <v>8783070.0399999991</v>
      </c>
      <c r="H58" s="85">
        <v>149007.59442128614</v>
      </c>
      <c r="I58" s="85">
        <v>-741738.38012173795</v>
      </c>
      <c r="J58" s="85">
        <v>-592730.78570045182</v>
      </c>
      <c r="K58" s="85">
        <v>340190.63227917737</v>
      </c>
      <c r="L58" s="85"/>
      <c r="M58" s="87">
        <v>5.1915591052633812E-4</v>
      </c>
      <c r="N58" s="88">
        <v>124</v>
      </c>
      <c r="O58" s="88" t="s">
        <v>77</v>
      </c>
    </row>
    <row r="59" spans="1:15" s="88" customFormat="1" ht="11.4">
      <c r="A59" s="82">
        <v>1</v>
      </c>
      <c r="B59" s="83">
        <v>91</v>
      </c>
      <c r="C59" s="84" t="s">
        <v>376</v>
      </c>
      <c r="D59" s="85">
        <v>2253391641.9299998</v>
      </c>
      <c r="E59" s="86">
        <v>0.102991377525417</v>
      </c>
      <c r="F59" s="85">
        <v>2357746781.043097</v>
      </c>
      <c r="G59" s="85">
        <v>2371602997.3899999</v>
      </c>
      <c r="H59" s="85">
        <v>-13856216.346902847</v>
      </c>
      <c r="I59" s="85">
        <v>-195792216.51284456</v>
      </c>
      <c r="J59" s="85">
        <v>-209648432.85974741</v>
      </c>
      <c r="K59" s="85">
        <v>89798073.978475198</v>
      </c>
      <c r="L59" s="85"/>
      <c r="M59" s="87">
        <v>0.13703846148693691</v>
      </c>
      <c r="N59" s="88">
        <v>127</v>
      </c>
      <c r="O59" s="88" t="s">
        <v>376</v>
      </c>
    </row>
    <row r="60" spans="1:15" s="88" customFormat="1" ht="11.4">
      <c r="A60" s="82">
        <v>10</v>
      </c>
      <c r="B60" s="83">
        <v>97</v>
      </c>
      <c r="C60" s="84" t="s">
        <v>799</v>
      </c>
      <c r="D60" s="85">
        <v>5021830.59</v>
      </c>
      <c r="E60" s="86">
        <v>2.971515977785574E-2</v>
      </c>
      <c r="F60" s="85">
        <v>5254392.8397530029</v>
      </c>
      <c r="G60" s="85">
        <v>5314591.04</v>
      </c>
      <c r="H60" s="85">
        <v>-60198.200246997178</v>
      </c>
      <c r="I60" s="85">
        <v>-436335.75445676979</v>
      </c>
      <c r="J60" s="85">
        <v>-496533.95470376697</v>
      </c>
      <c r="K60" s="85">
        <v>200120.87842926249</v>
      </c>
      <c r="L60" s="85"/>
      <c r="M60" s="87">
        <v>3.0539917034227401E-4</v>
      </c>
      <c r="N60" s="88">
        <v>134</v>
      </c>
      <c r="O60" s="88" t="s">
        <v>799</v>
      </c>
    </row>
    <row r="61" spans="1:15" s="88" customFormat="1" ht="11.4">
      <c r="A61" s="82">
        <v>7</v>
      </c>
      <c r="B61" s="83">
        <v>98</v>
      </c>
      <c r="C61" s="84" t="s">
        <v>195</v>
      </c>
      <c r="D61" s="85">
        <v>67074721.359999999</v>
      </c>
      <c r="E61" s="86">
        <v>4.8596453959671111E-2</v>
      </c>
      <c r="F61" s="85">
        <v>70180968.737619609</v>
      </c>
      <c r="G61" s="85">
        <v>69993975.010000005</v>
      </c>
      <c r="H61" s="85">
        <v>186993.72761960328</v>
      </c>
      <c r="I61" s="85">
        <v>-5827974.2068306636</v>
      </c>
      <c r="J61" s="85">
        <v>-5640980.4792110603</v>
      </c>
      <c r="K61" s="85">
        <v>2672940.0600829939</v>
      </c>
      <c r="L61" s="85"/>
      <c r="M61" s="87">
        <v>4.0791030057991673E-3</v>
      </c>
      <c r="N61" s="88">
        <v>137</v>
      </c>
      <c r="O61" s="88" t="s">
        <v>195</v>
      </c>
    </row>
    <row r="62" spans="1:15" s="88" customFormat="1" ht="11.4">
      <c r="A62" s="82">
        <v>4</v>
      </c>
      <c r="B62" s="83">
        <v>99</v>
      </c>
      <c r="C62" s="84" t="s">
        <v>336</v>
      </c>
      <c r="D62" s="85">
        <v>4217017.63</v>
      </c>
      <c r="E62" s="86">
        <v>3.2337346242997757E-2</v>
      </c>
      <c r="F62" s="85">
        <v>4412308.7872193987</v>
      </c>
      <c r="G62" s="85">
        <v>4420157.4400000004</v>
      </c>
      <c r="H62" s="85">
        <v>-7848.6527806017548</v>
      </c>
      <c r="I62" s="85">
        <v>-366407.33616295672</v>
      </c>
      <c r="J62" s="85">
        <v>-374255.98894355848</v>
      </c>
      <c r="K62" s="85">
        <v>168048.93302210869</v>
      </c>
      <c r="L62" s="85"/>
      <c r="M62" s="87">
        <v>2.5645502420676891E-4</v>
      </c>
      <c r="N62" s="88">
        <v>139</v>
      </c>
      <c r="O62" s="88" t="s">
        <v>336</v>
      </c>
    </row>
    <row r="63" spans="1:15" s="88" customFormat="1" ht="11.4">
      <c r="A63" s="82">
        <v>4</v>
      </c>
      <c r="B63" s="83">
        <v>102</v>
      </c>
      <c r="C63" s="84" t="s">
        <v>735</v>
      </c>
      <c r="D63" s="85">
        <v>26196099.77</v>
      </c>
      <c r="E63" s="86">
        <v>3.1790020303636868E-2</v>
      </c>
      <c r="F63" s="85">
        <v>27409247.801993914</v>
      </c>
      <c r="G63" s="85">
        <v>27537928.59</v>
      </c>
      <c r="H63" s="85">
        <v>-128680.7880060859</v>
      </c>
      <c r="I63" s="85">
        <v>-2276121.1777492012</v>
      </c>
      <c r="J63" s="85">
        <v>-2404801.9657552871</v>
      </c>
      <c r="K63" s="85">
        <v>1043919.424090529</v>
      </c>
      <c r="L63" s="85"/>
      <c r="M63" s="87">
        <v>1.593097774324051E-3</v>
      </c>
      <c r="N63" s="88">
        <v>144</v>
      </c>
      <c r="O63" s="88" t="s">
        <v>735</v>
      </c>
    </row>
    <row r="64" spans="1:15" s="88" customFormat="1" ht="11.4">
      <c r="A64" s="82">
        <v>5</v>
      </c>
      <c r="B64" s="83">
        <v>103</v>
      </c>
      <c r="C64" s="84" t="s">
        <v>116</v>
      </c>
      <c r="D64" s="85">
        <v>5842169.0300000003</v>
      </c>
      <c r="E64" s="86">
        <v>4.474073613149393E-2</v>
      </c>
      <c r="F64" s="85">
        <v>6112721.361207597</v>
      </c>
      <c r="G64" s="85">
        <v>6117535.6600000001</v>
      </c>
      <c r="H64" s="85">
        <v>-4814.2987924031913</v>
      </c>
      <c r="I64" s="85">
        <v>-507613.14737401868</v>
      </c>
      <c r="J64" s="85">
        <v>-512427.44616642187</v>
      </c>
      <c r="K64" s="85">
        <v>232811.51708780212</v>
      </c>
      <c r="L64" s="85"/>
      <c r="M64" s="87">
        <v>3.5528748785636113E-4</v>
      </c>
      <c r="N64" s="88">
        <v>147</v>
      </c>
      <c r="O64" s="88" t="s">
        <v>116</v>
      </c>
    </row>
    <row r="65" spans="1:15" s="88" customFormat="1" ht="11.4">
      <c r="A65" s="82">
        <v>18</v>
      </c>
      <c r="B65" s="83">
        <v>105</v>
      </c>
      <c r="C65" s="84" t="s">
        <v>901</v>
      </c>
      <c r="D65" s="85">
        <v>5811575.5599999996</v>
      </c>
      <c r="E65" s="86">
        <v>3.2065168600974678E-2</v>
      </c>
      <c r="F65" s="85">
        <v>6080711.0998436827</v>
      </c>
      <c r="G65" s="85">
        <v>6008046.75</v>
      </c>
      <c r="H65" s="85">
        <v>72664.349843682721</v>
      </c>
      <c r="I65" s="85">
        <v>-504954.94842153258</v>
      </c>
      <c r="J65" s="85">
        <v>-432290.59857784986</v>
      </c>
      <c r="K65" s="85">
        <v>231592.36164620065</v>
      </c>
      <c r="L65" s="85"/>
      <c r="M65" s="87">
        <v>3.534269670386146E-4</v>
      </c>
      <c r="N65" s="88">
        <v>149</v>
      </c>
      <c r="O65" s="88" t="s">
        <v>901</v>
      </c>
    </row>
    <row r="66" spans="1:15" s="88" customFormat="1" ht="11.4">
      <c r="A66" s="82">
        <v>1</v>
      </c>
      <c r="B66" s="83">
        <v>106</v>
      </c>
      <c r="C66" s="84" t="s">
        <v>985</v>
      </c>
      <c r="D66" s="85">
        <v>150992735.81999999</v>
      </c>
      <c r="E66" s="86">
        <v>4.2114133060485205E-2</v>
      </c>
      <c r="F66" s="85">
        <v>157985247.7555052</v>
      </c>
      <c r="G66" s="85">
        <v>158462676.65000001</v>
      </c>
      <c r="H66" s="85">
        <v>-477428.89449480176</v>
      </c>
      <c r="I66" s="85">
        <v>-13119424.903083287</v>
      </c>
      <c r="J66" s="85">
        <v>-13596853.797578089</v>
      </c>
      <c r="K66" s="85">
        <v>6017088.4674817296</v>
      </c>
      <c r="L66" s="85"/>
      <c r="M66" s="87">
        <v>9.1825192866846917E-3</v>
      </c>
      <c r="N66" s="88">
        <v>152</v>
      </c>
      <c r="O66" s="88" t="s">
        <v>985</v>
      </c>
    </row>
    <row r="67" spans="1:15" s="88" customFormat="1" ht="11.4">
      <c r="A67" s="82">
        <v>7</v>
      </c>
      <c r="B67" s="83">
        <v>283</v>
      </c>
      <c r="C67" s="84" t="s">
        <v>920</v>
      </c>
      <c r="D67" s="85">
        <v>5387757.6200000001</v>
      </c>
      <c r="E67" s="86">
        <v>9.8427454112515245E-2</v>
      </c>
      <c r="F67" s="85">
        <v>5637266.04342754</v>
      </c>
      <c r="G67" s="85">
        <v>5588243.2599999998</v>
      </c>
      <c r="H67" s="85">
        <v>49022.783427540213</v>
      </c>
      <c r="I67" s="85">
        <v>-468130.34486551862</v>
      </c>
      <c r="J67" s="85">
        <v>-419107.56143797841</v>
      </c>
      <c r="K67" s="85">
        <v>214703.13829888729</v>
      </c>
      <c r="L67" s="85"/>
      <c r="M67" s="87">
        <v>3.2765277077044232E-4</v>
      </c>
      <c r="N67" s="88">
        <v>155</v>
      </c>
      <c r="O67" s="88" t="s">
        <v>920</v>
      </c>
    </row>
    <row r="68" spans="1:15" s="88" customFormat="1" ht="11.4">
      <c r="A68" s="82">
        <v>1</v>
      </c>
      <c r="B68" s="83">
        <v>224</v>
      </c>
      <c r="C68" s="84" t="s">
        <v>990</v>
      </c>
      <c r="D68" s="85">
        <v>26755318.690000001</v>
      </c>
      <c r="E68" s="86">
        <v>4.1427101810797222E-2</v>
      </c>
      <c r="F68" s="85">
        <v>27994364.292174526</v>
      </c>
      <c r="G68" s="85">
        <v>28269188.300000001</v>
      </c>
      <c r="H68" s="85">
        <v>-274824.00782547519</v>
      </c>
      <c r="I68" s="85">
        <v>-2324710.4730254281</v>
      </c>
      <c r="J68" s="85">
        <v>-2599534.4808509033</v>
      </c>
      <c r="K68" s="85">
        <v>1066204.4015502452</v>
      </c>
      <c r="L68" s="85"/>
      <c r="M68" s="87">
        <v>1.6271062879819565E-3</v>
      </c>
      <c r="N68" s="88">
        <v>307</v>
      </c>
      <c r="O68" s="88" t="s">
        <v>990</v>
      </c>
    </row>
    <row r="69" spans="1:15" s="88" customFormat="1" ht="11.4">
      <c r="A69" s="82">
        <v>11</v>
      </c>
      <c r="B69" s="83">
        <v>140</v>
      </c>
      <c r="C69" s="84" t="s">
        <v>1001</v>
      </c>
      <c r="D69" s="85">
        <v>58530804.979999997</v>
      </c>
      <c r="E69" s="86">
        <v>4.3691032927404623E-2</v>
      </c>
      <c r="F69" s="85">
        <v>61241381.420612887</v>
      </c>
      <c r="G69" s="85">
        <v>60834615.439999998</v>
      </c>
      <c r="H69" s="85">
        <v>406765.98061288893</v>
      </c>
      <c r="I69" s="85">
        <v>-5085612.206984139</v>
      </c>
      <c r="J69" s="85">
        <v>-4678846.2263712501</v>
      </c>
      <c r="K69" s="85">
        <v>2332463.4110704744</v>
      </c>
      <c r="L69" s="85"/>
      <c r="M69" s="87">
        <v>3.5595106127141261E-3</v>
      </c>
      <c r="N69" s="88">
        <v>168</v>
      </c>
      <c r="O69" s="88" t="s">
        <v>1001</v>
      </c>
    </row>
    <row r="70" spans="1:15" s="88" customFormat="1" ht="11.4">
      <c r="A70" s="82">
        <v>17</v>
      </c>
      <c r="B70" s="83">
        <v>139</v>
      </c>
      <c r="C70" s="84" t="s">
        <v>1190</v>
      </c>
      <c r="D70" s="85">
        <v>22728246.989999998</v>
      </c>
      <c r="E70" s="86">
        <v>3.9192195176418476E-2</v>
      </c>
      <c r="F70" s="85">
        <v>23780797.879203994</v>
      </c>
      <c r="G70" s="85">
        <v>24029965.969999999</v>
      </c>
      <c r="H70" s="85">
        <v>-249168.09079600498</v>
      </c>
      <c r="I70" s="85">
        <v>-1974807.1186649601</v>
      </c>
      <c r="J70" s="85">
        <v>-2223975.2094609654</v>
      </c>
      <c r="K70" s="85">
        <v>905724.84899297263</v>
      </c>
      <c r="L70" s="85"/>
      <c r="M70" s="87">
        <v>1.382202694750857E-3</v>
      </c>
      <c r="N70" s="88">
        <v>2004</v>
      </c>
      <c r="O70" s="88" t="s">
        <v>1190</v>
      </c>
    </row>
    <row r="71" spans="1:15" s="88" customFormat="1" ht="11.4">
      <c r="A71" s="82">
        <v>8</v>
      </c>
      <c r="B71" s="83">
        <v>142</v>
      </c>
      <c r="C71" s="84" t="s">
        <v>234</v>
      </c>
      <c r="D71" s="85">
        <v>16948262.02</v>
      </c>
      <c r="E71" s="86">
        <v>3.5513940636214734E-2</v>
      </c>
      <c r="F71" s="85">
        <v>17733140.337604612</v>
      </c>
      <c r="G71" s="85">
        <v>17672641.699999999</v>
      </c>
      <c r="H71" s="85">
        <v>60498.637604612857</v>
      </c>
      <c r="I71" s="85">
        <v>-1472597.0067476365</v>
      </c>
      <c r="J71" s="85">
        <v>-1412098.3691430236</v>
      </c>
      <c r="K71" s="85">
        <v>675391.37820491614</v>
      </c>
      <c r="L71" s="85"/>
      <c r="M71" s="87">
        <v>1.0306968876963795E-3</v>
      </c>
      <c r="N71" s="88">
        <v>171</v>
      </c>
      <c r="O71" s="88" t="s">
        <v>234</v>
      </c>
    </row>
    <row r="72" spans="1:15" s="88" customFormat="1" ht="11.4">
      <c r="A72" s="82">
        <v>6</v>
      </c>
      <c r="B72" s="83">
        <v>143</v>
      </c>
      <c r="C72" s="84" t="s">
        <v>1016</v>
      </c>
      <c r="D72" s="85">
        <v>18333074.239999998</v>
      </c>
      <c r="E72" s="86">
        <v>4.7821991670691795E-2</v>
      </c>
      <c r="F72" s="85">
        <v>19182083.563140713</v>
      </c>
      <c r="G72" s="85">
        <v>19053381.32</v>
      </c>
      <c r="H72" s="85">
        <v>128702.24314071238</v>
      </c>
      <c r="I72" s="85">
        <v>-1592920.2781056722</v>
      </c>
      <c r="J72" s="85">
        <v>-1464218.0349649598</v>
      </c>
      <c r="K72" s="85">
        <v>730576.40146671771</v>
      </c>
      <c r="L72" s="85"/>
      <c r="M72" s="87">
        <v>1.1149132895618679E-3</v>
      </c>
      <c r="N72" s="88">
        <v>174</v>
      </c>
      <c r="O72" s="88" t="s">
        <v>1016</v>
      </c>
    </row>
    <row r="73" spans="1:15" s="88" customFormat="1" ht="11.4">
      <c r="A73" s="82">
        <v>14</v>
      </c>
      <c r="B73" s="83">
        <v>145</v>
      </c>
      <c r="C73" s="84" t="s">
        <v>264</v>
      </c>
      <c r="D73" s="85">
        <v>30374151.539999999</v>
      </c>
      <c r="E73" s="86">
        <v>5.6202035693423094E-2</v>
      </c>
      <c r="F73" s="85">
        <v>31780786.210342605</v>
      </c>
      <c r="G73" s="85">
        <v>31558752.57</v>
      </c>
      <c r="H73" s="85">
        <v>222033.64034260437</v>
      </c>
      <c r="I73" s="85">
        <v>-2639142.8565076618</v>
      </c>
      <c r="J73" s="85">
        <v>-2417109.2161650574</v>
      </c>
      <c r="K73" s="85">
        <v>1210415.560380012</v>
      </c>
      <c r="L73" s="85"/>
      <c r="M73" s="87">
        <v>1.8471831165787105E-3</v>
      </c>
      <c r="N73" s="88">
        <v>178</v>
      </c>
      <c r="O73" s="88" t="s">
        <v>264</v>
      </c>
    </row>
    <row r="74" spans="1:15" s="88" customFormat="1" ht="11.4">
      <c r="A74" s="82">
        <v>12</v>
      </c>
      <c r="B74" s="83">
        <v>146</v>
      </c>
      <c r="C74" s="84" t="s">
        <v>403</v>
      </c>
      <c r="D74" s="85">
        <v>12991350.49</v>
      </c>
      <c r="E74" s="86">
        <v>3.1574888390038601E-2</v>
      </c>
      <c r="F74" s="85">
        <v>13592983.229921676</v>
      </c>
      <c r="G74" s="85">
        <v>13390659.59</v>
      </c>
      <c r="H74" s="85">
        <v>202323.63992167637</v>
      </c>
      <c r="I74" s="85">
        <v>-1128789.7144030253</v>
      </c>
      <c r="J74" s="85">
        <v>-926466.07448134897</v>
      </c>
      <c r="K74" s="85">
        <v>517707.72140707157</v>
      </c>
      <c r="L74" s="85"/>
      <c r="M74" s="87">
        <v>7.9006003690612256E-4</v>
      </c>
      <c r="N74" s="88">
        <v>181</v>
      </c>
      <c r="O74" s="88" t="s">
        <v>403</v>
      </c>
    </row>
    <row r="75" spans="1:15" s="88" customFormat="1" ht="11.4">
      <c r="A75" s="82">
        <v>9</v>
      </c>
      <c r="B75" s="83">
        <v>153</v>
      </c>
      <c r="C75" s="84" t="s">
        <v>737</v>
      </c>
      <c r="D75" s="85">
        <v>86920891.030000001</v>
      </c>
      <c r="E75" s="86">
        <v>3.6045830224697893E-2</v>
      </c>
      <c r="F75" s="85">
        <v>90946219.564324871</v>
      </c>
      <c r="G75" s="85">
        <v>90880545.290000007</v>
      </c>
      <c r="H75" s="85">
        <v>65674.274324864149</v>
      </c>
      <c r="I75" s="85">
        <v>-7552364.0007198509</v>
      </c>
      <c r="J75" s="85">
        <v>-7486689.7263949867</v>
      </c>
      <c r="K75" s="85">
        <v>3463813.5944720916</v>
      </c>
      <c r="L75" s="85"/>
      <c r="M75" s="87">
        <v>5.2860341523335236E-3</v>
      </c>
      <c r="N75" s="88">
        <v>184</v>
      </c>
      <c r="O75" s="88" t="s">
        <v>737</v>
      </c>
    </row>
    <row r="76" spans="1:15" s="88" customFormat="1" ht="11.4">
      <c r="A76" s="82">
        <v>1</v>
      </c>
      <c r="B76" s="83">
        <v>149</v>
      </c>
      <c r="C76" s="84" t="s">
        <v>392</v>
      </c>
      <c r="D76" s="85">
        <v>19540870.23</v>
      </c>
      <c r="E76" s="86">
        <v>2.8685721174458268E-2</v>
      </c>
      <c r="F76" s="85">
        <v>20445812.892118018</v>
      </c>
      <c r="G76" s="85">
        <v>20443062.09</v>
      </c>
      <c r="H76" s="85">
        <v>2750.8021180182695</v>
      </c>
      <c r="I76" s="85">
        <v>-1697863.0007008826</v>
      </c>
      <c r="J76" s="85">
        <v>-1695112.1985828644</v>
      </c>
      <c r="K76" s="85">
        <v>778707.29520165385</v>
      </c>
      <c r="L76" s="85"/>
      <c r="M76" s="87">
        <v>1.1883645712564832E-3</v>
      </c>
      <c r="N76" s="88">
        <v>191</v>
      </c>
      <c r="O76" s="88" t="s">
        <v>392</v>
      </c>
    </row>
    <row r="77" spans="1:15" s="88" customFormat="1" ht="11.4">
      <c r="A77" s="82">
        <v>15</v>
      </c>
      <c r="B77" s="83">
        <v>598</v>
      </c>
      <c r="C77" s="84" t="s">
        <v>135</v>
      </c>
      <c r="D77" s="85">
        <v>60101563.68</v>
      </c>
      <c r="E77" s="86">
        <v>3.5149735488516472E-2</v>
      </c>
      <c r="F77" s="85">
        <v>62884882.354852833</v>
      </c>
      <c r="G77" s="85">
        <v>63286945.960000001</v>
      </c>
      <c r="H77" s="85">
        <v>-402063.60514716804</v>
      </c>
      <c r="I77" s="85">
        <v>-5222091.9567787321</v>
      </c>
      <c r="J77" s="85">
        <v>-5624155.5619259002</v>
      </c>
      <c r="K77" s="85">
        <v>2395058.4359744121</v>
      </c>
      <c r="L77" s="85"/>
      <c r="M77" s="87">
        <v>3.6550352217567241E-3</v>
      </c>
      <c r="N77" s="88">
        <v>819</v>
      </c>
      <c r="O77" s="88" t="s">
        <v>135</v>
      </c>
    </row>
    <row r="78" spans="1:15" s="88" customFormat="1" ht="11.4">
      <c r="A78" s="82">
        <v>14</v>
      </c>
      <c r="B78" s="83">
        <v>164</v>
      </c>
      <c r="C78" s="84" t="s">
        <v>695</v>
      </c>
      <c r="D78" s="85">
        <v>19436835.850000001</v>
      </c>
      <c r="E78" s="86">
        <v>7.4379889894162637E-2</v>
      </c>
      <c r="F78" s="85">
        <v>20336960.653564081</v>
      </c>
      <c r="G78" s="85">
        <v>20542770.91</v>
      </c>
      <c r="H78" s="85">
        <v>-205810.25643591955</v>
      </c>
      <c r="I78" s="85">
        <v>-1688823.6834891203</v>
      </c>
      <c r="J78" s="85">
        <v>-1894633.9399250399</v>
      </c>
      <c r="K78" s="85">
        <v>774561.50590443984</v>
      </c>
      <c r="L78" s="85"/>
      <c r="M78" s="87">
        <v>1.18203779205323E-3</v>
      </c>
      <c r="N78" s="88">
        <v>203</v>
      </c>
      <c r="O78" s="88" t="s">
        <v>695</v>
      </c>
    </row>
    <row r="79" spans="1:15" s="88" customFormat="1" ht="11.4">
      <c r="A79" s="82">
        <v>5</v>
      </c>
      <c r="B79" s="83">
        <v>165</v>
      </c>
      <c r="C79" s="84" t="s">
        <v>183</v>
      </c>
      <c r="D79" s="85">
        <v>49545200.829999998</v>
      </c>
      <c r="E79" s="86">
        <v>4.6768425611908929E-2</v>
      </c>
      <c r="F79" s="85">
        <v>51839651.660825253</v>
      </c>
      <c r="G79" s="85">
        <v>51813432.909999996</v>
      </c>
      <c r="H79" s="85">
        <v>26218.750825256109</v>
      </c>
      <c r="I79" s="85">
        <v>-4304872.9335710686</v>
      </c>
      <c r="J79" s="85">
        <v>-4278654.1827458125</v>
      </c>
      <c r="K79" s="85">
        <v>1974385.4226778736</v>
      </c>
      <c r="L79" s="85"/>
      <c r="M79" s="87">
        <v>3.0130572819509122E-3</v>
      </c>
      <c r="N79" s="88">
        <v>205</v>
      </c>
      <c r="O79" s="88" t="s">
        <v>183</v>
      </c>
    </row>
    <row r="80" spans="1:15" s="88" customFormat="1" ht="11.4">
      <c r="A80" s="82">
        <v>5</v>
      </c>
      <c r="B80" s="83">
        <v>169</v>
      </c>
      <c r="C80" s="84" t="s">
        <v>404</v>
      </c>
      <c r="D80" s="85">
        <v>16345784.029999999</v>
      </c>
      <c r="E80" s="86">
        <v>3.3251411604523044E-2</v>
      </c>
      <c r="F80" s="85">
        <v>17102761.438908078</v>
      </c>
      <c r="G80" s="85">
        <v>17119525.25</v>
      </c>
      <c r="H80" s="85">
        <v>-16763.811091922224</v>
      </c>
      <c r="I80" s="85">
        <v>-1420249.0265442168</v>
      </c>
      <c r="J80" s="85">
        <v>-1437012.837636139</v>
      </c>
      <c r="K80" s="85">
        <v>651382.51879950624</v>
      </c>
      <c r="L80" s="85"/>
      <c r="M80" s="87">
        <v>9.9405760347562669E-4</v>
      </c>
      <c r="N80" s="88">
        <v>214</v>
      </c>
      <c r="O80" s="88" t="s">
        <v>404</v>
      </c>
    </row>
    <row r="81" spans="1:15" s="88" customFormat="1" ht="11.4">
      <c r="A81" s="82">
        <v>12</v>
      </c>
      <c r="B81" s="83">
        <v>167</v>
      </c>
      <c r="C81" s="84" t="s">
        <v>360</v>
      </c>
      <c r="D81" s="85">
        <v>191563318.25999999</v>
      </c>
      <c r="E81" s="86">
        <v>4.4131141638613335E-2</v>
      </c>
      <c r="F81" s="85">
        <v>200434664.16987792</v>
      </c>
      <c r="G81" s="85">
        <v>201336687.83000001</v>
      </c>
      <c r="H81" s="85">
        <v>-902023.66012209654</v>
      </c>
      <c r="I81" s="85">
        <v>-16644513.091633268</v>
      </c>
      <c r="J81" s="85">
        <v>-17546536.751755364</v>
      </c>
      <c r="K81" s="85">
        <v>7633833.6863361979</v>
      </c>
      <c r="L81" s="85"/>
      <c r="M81" s="87">
        <v>1.164979132930428E-2</v>
      </c>
      <c r="N81" s="88">
        <v>210</v>
      </c>
      <c r="O81" s="88" t="s">
        <v>360</v>
      </c>
    </row>
    <row r="82" spans="1:15" s="88" customFormat="1" ht="11.4">
      <c r="A82" s="82">
        <v>21</v>
      </c>
      <c r="B82" s="83">
        <v>170</v>
      </c>
      <c r="C82" s="84" t="s">
        <v>907</v>
      </c>
      <c r="D82" s="85">
        <v>11704129.18</v>
      </c>
      <c r="E82" s="86">
        <v>6.4994155240276977E-2</v>
      </c>
      <c r="F82" s="85">
        <v>12246150.374207703</v>
      </c>
      <c r="G82" s="85">
        <v>12187428.41</v>
      </c>
      <c r="H82" s="85">
        <v>58721.964207703248</v>
      </c>
      <c r="I82" s="85">
        <v>-1016945.9013978395</v>
      </c>
      <c r="J82" s="85">
        <v>-958223.93719013629</v>
      </c>
      <c r="K82" s="85">
        <v>466411.71397045546</v>
      </c>
      <c r="L82" s="85"/>
      <c r="M82" s="87">
        <v>7.1177855905147128E-4</v>
      </c>
      <c r="N82" s="88">
        <v>216</v>
      </c>
      <c r="O82" s="88" t="s">
        <v>907</v>
      </c>
    </row>
    <row r="83" spans="1:15" s="88" customFormat="1" ht="11.4">
      <c r="A83" s="82">
        <v>10</v>
      </c>
      <c r="B83" s="83">
        <v>171</v>
      </c>
      <c r="C83" s="84" t="s">
        <v>384</v>
      </c>
      <c r="D83" s="85">
        <v>13065351.18</v>
      </c>
      <c r="E83" s="86">
        <v>2.9089860284520472E-2</v>
      </c>
      <c r="F83" s="85">
        <v>13670410.910665637</v>
      </c>
      <c r="G83" s="85">
        <v>13925364.42</v>
      </c>
      <c r="H83" s="85">
        <v>-254953.50933436304</v>
      </c>
      <c r="I83" s="85">
        <v>-1135219.4707085784</v>
      </c>
      <c r="J83" s="85">
        <v>-1390172.9800429414</v>
      </c>
      <c r="K83" s="85">
        <v>520656.6625992856</v>
      </c>
      <c r="L83" s="85"/>
      <c r="M83" s="87">
        <v>7.9456033792698114E-4</v>
      </c>
      <c r="N83" s="88">
        <v>218</v>
      </c>
      <c r="O83" s="88" t="s">
        <v>384</v>
      </c>
    </row>
    <row r="84" spans="1:15" s="88" customFormat="1" ht="11.4">
      <c r="A84" s="82">
        <v>13</v>
      </c>
      <c r="B84" s="83">
        <v>172</v>
      </c>
      <c r="C84" s="84" t="s">
        <v>317</v>
      </c>
      <c r="D84" s="85">
        <v>10826824.289999999</v>
      </c>
      <c r="E84" s="86">
        <v>3.40362050402091E-2</v>
      </c>
      <c r="F84" s="85">
        <v>11328217.271988837</v>
      </c>
      <c r="G84" s="85">
        <v>11306580.380000001</v>
      </c>
      <c r="H84" s="85">
        <v>21636.891988836229</v>
      </c>
      <c r="I84" s="85">
        <v>-940718.81961833185</v>
      </c>
      <c r="J84" s="85">
        <v>-919081.92762949562</v>
      </c>
      <c r="K84" s="85">
        <v>431450.95173632214</v>
      </c>
      <c r="L84" s="85"/>
      <c r="M84" s="87">
        <v>6.5842586609588915E-4</v>
      </c>
      <c r="N84" s="88">
        <v>221</v>
      </c>
      <c r="O84" s="88" t="s">
        <v>317</v>
      </c>
    </row>
    <row r="85" spans="1:15" s="88" customFormat="1" ht="11.4">
      <c r="A85" s="82">
        <v>11</v>
      </c>
      <c r="B85" s="83">
        <v>174</v>
      </c>
      <c r="C85" s="84" t="s">
        <v>99</v>
      </c>
      <c r="D85" s="85">
        <v>12658681.039999999</v>
      </c>
      <c r="E85" s="86">
        <v>7.3362305789968399E-2</v>
      </c>
      <c r="F85" s="85">
        <v>13244907.773221618</v>
      </c>
      <c r="G85" s="85">
        <v>13214614.52</v>
      </c>
      <c r="H85" s="85">
        <v>30293.253221618012</v>
      </c>
      <c r="I85" s="85">
        <v>-1099884.8015731266</v>
      </c>
      <c r="J85" s="85">
        <v>-1069591.5483515086</v>
      </c>
      <c r="K85" s="85">
        <v>504450.78225560969</v>
      </c>
      <c r="L85" s="85"/>
      <c r="M85" s="87">
        <v>7.6982897331139845E-4</v>
      </c>
      <c r="N85" s="88">
        <v>226</v>
      </c>
      <c r="O85" s="88" t="s">
        <v>99</v>
      </c>
    </row>
    <row r="86" spans="1:15" s="88" customFormat="1" ht="11.4">
      <c r="A86" s="82">
        <v>12</v>
      </c>
      <c r="B86" s="83">
        <v>176</v>
      </c>
      <c r="C86" s="84" t="s">
        <v>915</v>
      </c>
      <c r="D86" s="85">
        <v>11091445.539999999</v>
      </c>
      <c r="E86" s="86">
        <v>3.8746260195412684E-2</v>
      </c>
      <c r="F86" s="85">
        <v>11605093.199268274</v>
      </c>
      <c r="G86" s="85">
        <v>11681102.09</v>
      </c>
      <c r="H86" s="85">
        <v>-76008.890731725842</v>
      </c>
      <c r="I86" s="85">
        <v>-963711.17483516596</v>
      </c>
      <c r="J86" s="85">
        <v>-1039720.0655668918</v>
      </c>
      <c r="K86" s="85">
        <v>441996.15752372995</v>
      </c>
      <c r="L86" s="85"/>
      <c r="M86" s="87">
        <v>6.7451862525145742E-4</v>
      </c>
      <c r="N86" s="88">
        <v>232</v>
      </c>
      <c r="O86" s="88" t="s">
        <v>915</v>
      </c>
    </row>
    <row r="87" spans="1:15" s="88" customFormat="1" ht="11.4">
      <c r="A87" s="82">
        <v>6</v>
      </c>
      <c r="B87" s="83">
        <v>177</v>
      </c>
      <c r="C87" s="84" t="s">
        <v>327</v>
      </c>
      <c r="D87" s="85">
        <v>4841773.1900000004</v>
      </c>
      <c r="E87" s="86">
        <v>1.3163962132928491E-2</v>
      </c>
      <c r="F87" s="85">
        <v>5065996.9358392991</v>
      </c>
      <c r="G87" s="85">
        <v>5147258.8</v>
      </c>
      <c r="H87" s="85">
        <v>-81261.864160700701</v>
      </c>
      <c r="I87" s="85">
        <v>-420690.96515802841</v>
      </c>
      <c r="J87" s="85">
        <v>-501952.82931872911</v>
      </c>
      <c r="K87" s="85">
        <v>192945.55771505079</v>
      </c>
      <c r="L87" s="85"/>
      <c r="M87" s="87">
        <v>2.9444910351136827E-4</v>
      </c>
      <c r="N87" s="88">
        <v>234</v>
      </c>
      <c r="O87" s="88" t="s">
        <v>327</v>
      </c>
    </row>
    <row r="88" spans="1:15" s="88" customFormat="1" ht="11.4">
      <c r="A88" s="82">
        <v>10</v>
      </c>
      <c r="B88" s="83">
        <v>178</v>
      </c>
      <c r="C88" s="84" t="s">
        <v>809</v>
      </c>
      <c r="D88" s="85">
        <v>15147549.23</v>
      </c>
      <c r="E88" s="86">
        <v>4.8219695200363143E-2</v>
      </c>
      <c r="F88" s="85">
        <v>15849036.081067428</v>
      </c>
      <c r="G88" s="85">
        <v>15501141.92</v>
      </c>
      <c r="H88" s="85">
        <v>347894.16106742807</v>
      </c>
      <c r="I88" s="85">
        <v>-1316137.0546040491</v>
      </c>
      <c r="J88" s="85">
        <v>-968242.89353662101</v>
      </c>
      <c r="K88" s="85">
        <v>603632.64025561232</v>
      </c>
      <c r="L88" s="85"/>
      <c r="M88" s="87">
        <v>9.2118777896901382E-4</v>
      </c>
      <c r="N88" s="88">
        <v>236</v>
      </c>
      <c r="O88" s="88" t="s">
        <v>809</v>
      </c>
    </row>
    <row r="89" spans="1:15" s="88" customFormat="1" ht="11.4">
      <c r="A89" s="82">
        <v>13</v>
      </c>
      <c r="B89" s="83">
        <v>179</v>
      </c>
      <c r="C89" s="84" t="s">
        <v>203</v>
      </c>
      <c r="D89" s="85">
        <v>372876758.14999998</v>
      </c>
      <c r="E89" s="86">
        <v>3.4885748497353007E-2</v>
      </c>
      <c r="F89" s="85">
        <v>390144775.49981874</v>
      </c>
      <c r="G89" s="85">
        <v>395769233</v>
      </c>
      <c r="H89" s="85">
        <v>-5624457.5001812577</v>
      </c>
      <c r="I89" s="85">
        <v>-32398436.918752123</v>
      </c>
      <c r="J89" s="85">
        <v>-38022894.418933377</v>
      </c>
      <c r="K89" s="85">
        <v>14859207.822626622</v>
      </c>
      <c r="L89" s="85"/>
      <c r="M89" s="87">
        <v>2.2676243361472448E-2</v>
      </c>
      <c r="N89" s="88">
        <v>239</v>
      </c>
      <c r="O89" s="88" t="s">
        <v>203</v>
      </c>
    </row>
    <row r="90" spans="1:15" s="88" customFormat="1" ht="11.4">
      <c r="A90" s="82">
        <v>4</v>
      </c>
      <c r="B90" s="83">
        <v>181</v>
      </c>
      <c r="C90" s="84" t="s">
        <v>926</v>
      </c>
      <c r="D90" s="85">
        <v>4378899.22</v>
      </c>
      <c r="E90" s="86">
        <v>5.145653529337342E-2</v>
      </c>
      <c r="F90" s="85">
        <v>4581687.1547568496</v>
      </c>
      <c r="G90" s="85">
        <v>4484435.49</v>
      </c>
      <c r="H90" s="85">
        <v>97251.664756849408</v>
      </c>
      <c r="I90" s="85">
        <v>-380472.86952562467</v>
      </c>
      <c r="J90" s="85">
        <v>-283221.20476877526</v>
      </c>
      <c r="K90" s="85">
        <v>174499.94434392347</v>
      </c>
      <c r="L90" s="85"/>
      <c r="M90" s="87">
        <v>2.6629974166460897E-4</v>
      </c>
      <c r="N90" s="88">
        <v>245</v>
      </c>
      <c r="O90" s="88" t="s">
        <v>926</v>
      </c>
    </row>
    <row r="91" spans="1:15" s="88" customFormat="1" ht="11.4">
      <c r="A91" s="82">
        <v>13</v>
      </c>
      <c r="B91" s="83">
        <v>182</v>
      </c>
      <c r="C91" s="84" t="s">
        <v>87</v>
      </c>
      <c r="D91" s="85">
        <v>68965264.239999995</v>
      </c>
      <c r="E91" s="86">
        <v>1.8686673009169395E-2</v>
      </c>
      <c r="F91" s="85">
        <v>72159063.138434112</v>
      </c>
      <c r="G91" s="85">
        <v>72856780.400000006</v>
      </c>
      <c r="H91" s="85">
        <v>-697717.26156589389</v>
      </c>
      <c r="I91" s="85">
        <v>-5992239.2968399366</v>
      </c>
      <c r="J91" s="85">
        <v>-6689956.5584058305</v>
      </c>
      <c r="K91" s="85">
        <v>2748278.5437441454</v>
      </c>
      <c r="L91" s="85"/>
      <c r="M91" s="87">
        <v>4.1940750696115572E-3</v>
      </c>
      <c r="N91" s="88">
        <v>248</v>
      </c>
      <c r="O91" s="88" t="s">
        <v>87</v>
      </c>
    </row>
    <row r="92" spans="1:15" s="88" customFormat="1" ht="11.4">
      <c r="A92" s="82">
        <v>11</v>
      </c>
      <c r="B92" s="83">
        <v>204</v>
      </c>
      <c r="C92" s="84" t="s">
        <v>191</v>
      </c>
      <c r="D92" s="85">
        <v>6611931.5199999996</v>
      </c>
      <c r="E92" s="86">
        <v>3.0923728828252589E-2</v>
      </c>
      <c r="F92" s="85">
        <v>6918131.7475755773</v>
      </c>
      <c r="G92" s="85">
        <v>6874731.46</v>
      </c>
      <c r="H92" s="85">
        <v>43400.287575577386</v>
      </c>
      <c r="I92" s="85">
        <v>-574496.10784176155</v>
      </c>
      <c r="J92" s="85">
        <v>-531095.82026618416</v>
      </c>
      <c r="K92" s="85">
        <v>263486.69477847294</v>
      </c>
      <c r="L92" s="85"/>
      <c r="M92" s="87">
        <v>4.0210006378728336E-4</v>
      </c>
      <c r="N92" s="88">
        <v>261</v>
      </c>
      <c r="O92" s="88" t="s">
        <v>191</v>
      </c>
    </row>
    <row r="93" spans="1:15" s="88" customFormat="1" ht="11.4">
      <c r="A93" s="82">
        <v>18</v>
      </c>
      <c r="B93" s="83">
        <v>205</v>
      </c>
      <c r="C93" s="84" t="s">
        <v>409</v>
      </c>
      <c r="D93" s="85">
        <v>109006040.69</v>
      </c>
      <c r="E93" s="86">
        <v>2.5205927978253648E-2</v>
      </c>
      <c r="F93" s="85">
        <v>114054138.11288297</v>
      </c>
      <c r="G93" s="85">
        <v>115562146.45</v>
      </c>
      <c r="H93" s="85">
        <v>-1508008.3371170312</v>
      </c>
      <c r="I93" s="85">
        <v>-9471293.8145562783</v>
      </c>
      <c r="J93" s="85">
        <v>-10979302.15167331</v>
      </c>
      <c r="K93" s="85">
        <v>4343910.8958430104</v>
      </c>
      <c r="L93" s="85"/>
      <c r="M93" s="87">
        <v>6.6291273256635615E-3</v>
      </c>
      <c r="N93" s="88">
        <v>265</v>
      </c>
      <c r="O93" s="88" t="s">
        <v>409</v>
      </c>
    </row>
    <row r="94" spans="1:15" s="88" customFormat="1" ht="11.4">
      <c r="A94" s="82">
        <v>17</v>
      </c>
      <c r="B94" s="83">
        <v>208</v>
      </c>
      <c r="C94" s="84" t="s">
        <v>282</v>
      </c>
      <c r="D94" s="85">
        <v>29137530.329999998</v>
      </c>
      <c r="E94" s="86">
        <v>5.607649210013526E-2</v>
      </c>
      <c r="F94" s="85">
        <v>30486896.758107878</v>
      </c>
      <c r="G94" s="85">
        <v>30082154.579999998</v>
      </c>
      <c r="H94" s="85">
        <v>404742.17810788006</v>
      </c>
      <c r="I94" s="85">
        <v>-2531695.5742920758</v>
      </c>
      <c r="J94" s="85">
        <v>-2126953.3961841958</v>
      </c>
      <c r="K94" s="85">
        <v>1161135.9762932344</v>
      </c>
      <c r="L94" s="85"/>
      <c r="M94" s="87">
        <v>1.7719788489728495E-3</v>
      </c>
      <c r="N94" s="88">
        <v>269</v>
      </c>
      <c r="O94" s="88" t="s">
        <v>282</v>
      </c>
    </row>
    <row r="95" spans="1:15" s="88" customFormat="1" ht="11.4">
      <c r="A95" s="82">
        <v>6</v>
      </c>
      <c r="B95" s="83">
        <v>211</v>
      </c>
      <c r="C95" s="84" t="s">
        <v>192</v>
      </c>
      <c r="D95" s="85">
        <v>96089197.989999995</v>
      </c>
      <c r="E95" s="86">
        <v>5.2826996360549806E-2</v>
      </c>
      <c r="F95" s="85">
        <v>100539113.14763501</v>
      </c>
      <c r="G95" s="85">
        <v>99851095.870000005</v>
      </c>
      <c r="H95" s="85">
        <v>688017.2776350081</v>
      </c>
      <c r="I95" s="85">
        <v>-8348977.9172563804</v>
      </c>
      <c r="J95" s="85">
        <v>-7660960.6396213723</v>
      </c>
      <c r="K95" s="85">
        <v>3829172.3236570042</v>
      </c>
      <c r="L95" s="85"/>
      <c r="M95" s="87">
        <v>5.8435984287157133E-3</v>
      </c>
      <c r="N95" s="88">
        <v>1862</v>
      </c>
      <c r="O95" s="88" t="s">
        <v>192</v>
      </c>
    </row>
    <row r="96" spans="1:15" s="88" customFormat="1" ht="11.4">
      <c r="A96" s="82">
        <v>10</v>
      </c>
      <c r="B96" s="83">
        <v>213</v>
      </c>
      <c r="C96" s="84" t="s">
        <v>79</v>
      </c>
      <c r="D96" s="85">
        <v>12157762.210000001</v>
      </c>
      <c r="E96" s="86">
        <v>3.3057945978890522E-2</v>
      </c>
      <c r="F96" s="85">
        <v>12720791.265012318</v>
      </c>
      <c r="G96" s="85">
        <v>12681539.130000001</v>
      </c>
      <c r="H96" s="85">
        <v>39252.135012317449</v>
      </c>
      <c r="I96" s="85">
        <v>-1056361.0721894854</v>
      </c>
      <c r="J96" s="85">
        <v>-1017108.937177168</v>
      </c>
      <c r="K96" s="85">
        <v>484489.07417231135</v>
      </c>
      <c r="L96" s="85"/>
      <c r="M96" s="87">
        <v>7.3936593949352092E-4</v>
      </c>
      <c r="N96" s="88">
        <v>284</v>
      </c>
      <c r="O96" s="88" t="s">
        <v>79</v>
      </c>
    </row>
    <row r="97" spans="1:15" s="88" customFormat="1" ht="11.4">
      <c r="A97" s="82">
        <v>4</v>
      </c>
      <c r="B97" s="83">
        <v>214</v>
      </c>
      <c r="C97" s="84" t="s">
        <v>802</v>
      </c>
      <c r="D97" s="85">
        <v>30882604.82</v>
      </c>
      <c r="E97" s="86">
        <v>3.4191755611647383E-2</v>
      </c>
      <c r="F97" s="85">
        <v>32312786.090844531</v>
      </c>
      <c r="G97" s="85">
        <v>32264847.670000002</v>
      </c>
      <c r="H97" s="85">
        <v>47938.420844528824</v>
      </c>
      <c r="I97" s="85">
        <v>-2683321.2375897723</v>
      </c>
      <c r="J97" s="85">
        <v>-2635382.8167452435</v>
      </c>
      <c r="K97" s="85">
        <v>1230677.5176902525</v>
      </c>
      <c r="L97" s="85"/>
      <c r="M97" s="87">
        <v>1.8781043527866823E-3</v>
      </c>
      <c r="N97" s="88">
        <v>287</v>
      </c>
      <c r="O97" s="88" t="s">
        <v>802</v>
      </c>
    </row>
    <row r="98" spans="1:15" s="88" customFormat="1" ht="11.4">
      <c r="A98" s="82">
        <v>13</v>
      </c>
      <c r="B98" s="83">
        <v>216</v>
      </c>
      <c r="C98" s="84" t="s">
        <v>127</v>
      </c>
      <c r="D98" s="85">
        <v>2959159.04</v>
      </c>
      <c r="E98" s="86">
        <v>8.8080195538555832E-3</v>
      </c>
      <c r="F98" s="85">
        <v>3096198.4465243323</v>
      </c>
      <c r="G98" s="85">
        <v>3172523.2</v>
      </c>
      <c r="H98" s="85">
        <v>-76324.753475667909</v>
      </c>
      <c r="I98" s="85">
        <v>-257114.78496449455</v>
      </c>
      <c r="J98" s="85">
        <v>-333439.53844016243</v>
      </c>
      <c r="K98" s="85">
        <v>117923.03541181248</v>
      </c>
      <c r="L98" s="85"/>
      <c r="M98" s="87">
        <v>1.7995921995585281E-4</v>
      </c>
      <c r="N98" s="88">
        <v>289</v>
      </c>
      <c r="O98" s="88" t="s">
        <v>127</v>
      </c>
    </row>
    <row r="99" spans="1:15" s="88" customFormat="1" ht="11.4">
      <c r="A99" s="82">
        <v>16</v>
      </c>
      <c r="B99" s="83">
        <v>217</v>
      </c>
      <c r="C99" s="84" t="s">
        <v>335</v>
      </c>
      <c r="D99" s="85">
        <v>13902754.720000001</v>
      </c>
      <c r="E99" s="86">
        <v>3.356806621178085E-2</v>
      </c>
      <c r="F99" s="85">
        <v>14546594.821234358</v>
      </c>
      <c r="G99" s="85">
        <v>14498845.390000001</v>
      </c>
      <c r="H99" s="85">
        <v>47749.431234357879</v>
      </c>
      <c r="I99" s="85">
        <v>-1207979.6124262763</v>
      </c>
      <c r="J99" s="85">
        <v>-1160230.1811919184</v>
      </c>
      <c r="K99" s="85">
        <v>554027.34865115711</v>
      </c>
      <c r="L99" s="85"/>
      <c r="M99" s="87">
        <v>8.4548645775008805E-4</v>
      </c>
      <c r="N99" s="88">
        <v>293</v>
      </c>
      <c r="O99" s="88" t="s">
        <v>335</v>
      </c>
    </row>
    <row r="100" spans="1:15" s="88" customFormat="1" ht="11.4">
      <c r="A100" s="82">
        <v>1</v>
      </c>
      <c r="B100" s="83">
        <v>223</v>
      </c>
      <c r="C100" s="84" t="s">
        <v>399</v>
      </c>
      <c r="D100" s="85">
        <v>4012224.24</v>
      </c>
      <c r="E100" s="86">
        <v>2.7501776029239908E-2</v>
      </c>
      <c r="F100" s="85">
        <v>4198031.3633278972</v>
      </c>
      <c r="G100" s="85">
        <v>4218954.68</v>
      </c>
      <c r="H100" s="85">
        <v>-20923.316672102548</v>
      </c>
      <c r="I100" s="85">
        <v>-348613.29139542719</v>
      </c>
      <c r="J100" s="85">
        <v>-369536.60806752974</v>
      </c>
      <c r="K100" s="85">
        <v>159887.87852837151</v>
      </c>
      <c r="L100" s="85"/>
      <c r="M100" s="87">
        <v>2.4400065517207363E-4</v>
      </c>
      <c r="N100" s="88">
        <v>304</v>
      </c>
      <c r="O100" s="88" t="s">
        <v>399</v>
      </c>
    </row>
    <row r="101" spans="1:15" s="88" customFormat="1" ht="11.4">
      <c r="A101" s="82">
        <v>16</v>
      </c>
      <c r="B101" s="83">
        <v>272</v>
      </c>
      <c r="C101" s="84" t="s">
        <v>993</v>
      </c>
      <c r="D101" s="85">
        <v>130729653.76000001</v>
      </c>
      <c r="E101" s="86">
        <v>4.5158064630315568E-2</v>
      </c>
      <c r="F101" s="85">
        <v>136783777.22015774</v>
      </c>
      <c r="G101" s="85">
        <v>137218685.11000001</v>
      </c>
      <c r="H101" s="85">
        <v>-434907.8898422718</v>
      </c>
      <c r="I101" s="85">
        <v>-11358810.513606334</v>
      </c>
      <c r="J101" s="85">
        <v>-11793718.403448606</v>
      </c>
      <c r="K101" s="85">
        <v>5209600.897190867</v>
      </c>
      <c r="L101" s="85"/>
      <c r="M101" s="87">
        <v>7.9502339001516868E-3</v>
      </c>
      <c r="N101" s="88">
        <v>408</v>
      </c>
      <c r="O101" s="88" t="s">
        <v>993</v>
      </c>
    </row>
    <row r="102" spans="1:15" s="88" customFormat="1" ht="11.4">
      <c r="A102" s="82">
        <v>17</v>
      </c>
      <c r="B102" s="83">
        <v>72</v>
      </c>
      <c r="C102" s="84" t="s">
        <v>386</v>
      </c>
      <c r="D102" s="85">
        <v>2625013.7599999998</v>
      </c>
      <c r="E102" s="86">
        <v>5.9881920405691264E-2</v>
      </c>
      <c r="F102" s="85">
        <v>2746578.8137622355</v>
      </c>
      <c r="G102" s="85">
        <v>2655973.98</v>
      </c>
      <c r="H102" s="85">
        <v>90604.833762235474</v>
      </c>
      <c r="I102" s="85">
        <v>-228081.64052961452</v>
      </c>
      <c r="J102" s="85">
        <v>-137476.80676737905</v>
      </c>
      <c r="K102" s="85">
        <v>104607.28416171068</v>
      </c>
      <c r="L102" s="85"/>
      <c r="M102" s="87">
        <v>1.5963840477562847E-4</v>
      </c>
      <c r="N102" s="88">
        <v>80</v>
      </c>
      <c r="O102" s="88" t="s">
        <v>386</v>
      </c>
    </row>
    <row r="103" spans="1:15" s="88" customFormat="1" ht="11.4">
      <c r="A103" s="82">
        <v>13</v>
      </c>
      <c r="B103" s="83">
        <v>226</v>
      </c>
      <c r="C103" s="84" t="s">
        <v>281</v>
      </c>
      <c r="D103" s="85">
        <v>8931973.0600000005</v>
      </c>
      <c r="E103" s="86">
        <v>1.9951083286267317E-2</v>
      </c>
      <c r="F103" s="85">
        <v>9345615.0003918651</v>
      </c>
      <c r="G103" s="85">
        <v>9412398.1899999995</v>
      </c>
      <c r="H103" s="85">
        <v>-66783.189608134329</v>
      </c>
      <c r="I103" s="85">
        <v>-776079.38660524262</v>
      </c>
      <c r="J103" s="85">
        <v>-842862.57621337695</v>
      </c>
      <c r="K103" s="85">
        <v>355940.77953030035</v>
      </c>
      <c r="L103" s="85"/>
      <c r="M103" s="87">
        <v>5.4319179294408317E-4</v>
      </c>
      <c r="N103" s="88">
        <v>311</v>
      </c>
      <c r="O103" s="88" t="s">
        <v>281</v>
      </c>
    </row>
    <row r="104" spans="1:15" s="88" customFormat="1" ht="11.4">
      <c r="A104" s="82">
        <v>4</v>
      </c>
      <c r="B104" s="83">
        <v>230</v>
      </c>
      <c r="C104" s="84" t="s">
        <v>81</v>
      </c>
      <c r="D104" s="85">
        <v>5076089.28</v>
      </c>
      <c r="E104" s="86">
        <v>4.2086347620120208E-2</v>
      </c>
      <c r="F104" s="85">
        <v>5311164.2634641286</v>
      </c>
      <c r="G104" s="85">
        <v>5244167.13</v>
      </c>
      <c r="H104" s="85">
        <v>66997.13346412871</v>
      </c>
      <c r="I104" s="85">
        <v>-441050.17204069439</v>
      </c>
      <c r="J104" s="85">
        <v>-374053.03857656568</v>
      </c>
      <c r="K104" s="85">
        <v>202283.09726771622</v>
      </c>
      <c r="L104" s="85"/>
      <c r="M104" s="87">
        <v>3.0869887522336974E-4</v>
      </c>
      <c r="N104" s="88">
        <v>316</v>
      </c>
      <c r="O104" s="88" t="s">
        <v>81</v>
      </c>
    </row>
    <row r="105" spans="1:15" s="88" customFormat="1" ht="11.4">
      <c r="A105" s="82">
        <v>15</v>
      </c>
      <c r="B105" s="83">
        <v>231</v>
      </c>
      <c r="C105" s="84" t="s">
        <v>402</v>
      </c>
      <c r="D105" s="85">
        <v>4553597.7300000004</v>
      </c>
      <c r="E105" s="86">
        <v>2.2581303367091975E-3</v>
      </c>
      <c r="F105" s="85">
        <v>4764475.9971139394</v>
      </c>
      <c r="G105" s="85">
        <v>4900409.28</v>
      </c>
      <c r="H105" s="85">
        <v>-135933.28288606089</v>
      </c>
      <c r="I105" s="85">
        <v>-395652.03672316327</v>
      </c>
      <c r="J105" s="85">
        <v>-531585.3196092241</v>
      </c>
      <c r="K105" s="85">
        <v>181461.71229983601</v>
      </c>
      <c r="L105" s="85"/>
      <c r="M105" s="87">
        <v>2.769239112891824E-4</v>
      </c>
      <c r="N105" s="88">
        <v>320</v>
      </c>
      <c r="O105" s="88" t="s">
        <v>402</v>
      </c>
    </row>
    <row r="106" spans="1:15" s="88" customFormat="1" ht="11.4">
      <c r="A106" s="82">
        <v>14</v>
      </c>
      <c r="B106" s="83">
        <v>232</v>
      </c>
      <c r="C106" s="84" t="s">
        <v>78</v>
      </c>
      <c r="D106" s="85">
        <v>34806377.68</v>
      </c>
      <c r="E106" s="86">
        <v>3.2339923141806851E-2</v>
      </c>
      <c r="F106" s="85">
        <v>36418269.868305281</v>
      </c>
      <c r="G106" s="85">
        <v>36403261.049999997</v>
      </c>
      <c r="H106" s="85">
        <v>15008.818305283785</v>
      </c>
      <c r="I106" s="85">
        <v>-3024249.1841824702</v>
      </c>
      <c r="J106" s="85">
        <v>-3009240.3658771864</v>
      </c>
      <c r="K106" s="85">
        <v>1387040.5923554413</v>
      </c>
      <c r="L106" s="85"/>
      <c r="M106" s="87">
        <v>2.1167258981732882E-3</v>
      </c>
      <c r="N106" s="88">
        <v>322</v>
      </c>
      <c r="O106" s="88" t="s">
        <v>78</v>
      </c>
    </row>
    <row r="107" spans="1:15" s="88" customFormat="1" ht="11.4">
      <c r="A107" s="82">
        <v>14</v>
      </c>
      <c r="B107" s="83">
        <v>233</v>
      </c>
      <c r="C107" s="84" t="s">
        <v>675</v>
      </c>
      <c r="D107" s="85">
        <v>42203425.850000001</v>
      </c>
      <c r="E107" s="86">
        <v>3.3907517101511617E-2</v>
      </c>
      <c r="F107" s="85">
        <v>44157877.217297137</v>
      </c>
      <c r="G107" s="85">
        <v>43827818.950000003</v>
      </c>
      <c r="H107" s="85">
        <v>330058.2672971338</v>
      </c>
      <c r="I107" s="85">
        <v>-3666962.3414994758</v>
      </c>
      <c r="J107" s="85">
        <v>-3336904.074202342</v>
      </c>
      <c r="K107" s="85">
        <v>1681814.3309422641</v>
      </c>
      <c r="L107" s="85"/>
      <c r="M107" s="87">
        <v>2.5665722905622115E-3</v>
      </c>
      <c r="N107" s="88">
        <v>324</v>
      </c>
      <c r="O107" s="88" t="s">
        <v>675</v>
      </c>
    </row>
    <row r="108" spans="1:15" s="88" customFormat="1" ht="11.4">
      <c r="A108" s="82">
        <v>16</v>
      </c>
      <c r="B108" s="83">
        <v>236</v>
      </c>
      <c r="C108" s="84" t="s">
        <v>1018</v>
      </c>
      <c r="D108" s="85">
        <v>11011379.439999999</v>
      </c>
      <c r="E108" s="86">
        <v>2.4813805468133353E-2</v>
      </c>
      <c r="F108" s="85">
        <v>11521319.2178471</v>
      </c>
      <c r="G108" s="85">
        <v>11705529.83</v>
      </c>
      <c r="H108" s="85">
        <v>-184210.61215290055</v>
      </c>
      <c r="I108" s="85">
        <v>-956754.40846804099</v>
      </c>
      <c r="J108" s="85">
        <v>-1140965.0206209417</v>
      </c>
      <c r="K108" s="85">
        <v>438805.5086204572</v>
      </c>
      <c r="L108" s="85"/>
      <c r="M108" s="87">
        <v>6.6964946049682928E-4</v>
      </c>
      <c r="N108" s="88">
        <v>330</v>
      </c>
      <c r="O108" s="88" t="s">
        <v>1018</v>
      </c>
    </row>
    <row r="109" spans="1:15" s="88" customFormat="1" ht="11.4">
      <c r="A109" s="82">
        <v>11</v>
      </c>
      <c r="B109" s="83">
        <v>239</v>
      </c>
      <c r="C109" s="84" t="s">
        <v>118</v>
      </c>
      <c r="D109" s="85">
        <v>5408682.3300000001</v>
      </c>
      <c r="E109" s="86">
        <v>2.503332406788266E-2</v>
      </c>
      <c r="F109" s="85">
        <v>5659159.7820607871</v>
      </c>
      <c r="G109" s="85">
        <v>5696009.3200000003</v>
      </c>
      <c r="H109" s="85">
        <v>-36849.537939213216</v>
      </c>
      <c r="I109" s="85">
        <v>-469948.4466435475</v>
      </c>
      <c r="J109" s="85">
        <v>-506797.98458276072</v>
      </c>
      <c r="K109" s="85">
        <v>215536.99186503826</v>
      </c>
      <c r="L109" s="85"/>
      <c r="M109" s="87">
        <v>3.2892529260468694E-4</v>
      </c>
      <c r="N109" s="88">
        <v>334</v>
      </c>
      <c r="O109" s="88" t="s">
        <v>118</v>
      </c>
    </row>
    <row r="110" spans="1:15" s="88" customFormat="1" ht="11.4">
      <c r="A110" s="82">
        <v>19</v>
      </c>
      <c r="B110" s="83">
        <v>240</v>
      </c>
      <c r="C110" s="84" t="s">
        <v>729</v>
      </c>
      <c r="D110" s="85">
        <v>69297119.159999996</v>
      </c>
      <c r="E110" s="86">
        <v>3.5266334938554092E-2</v>
      </c>
      <c r="F110" s="85">
        <v>72506286.344043046</v>
      </c>
      <c r="G110" s="85">
        <v>72715263.170000002</v>
      </c>
      <c r="H110" s="85">
        <v>-208976.82595695555</v>
      </c>
      <c r="I110" s="85">
        <v>-6021073.436959425</v>
      </c>
      <c r="J110" s="85">
        <v>-6230050.2629163805</v>
      </c>
      <c r="K110" s="85">
        <v>2761503.0237243576</v>
      </c>
      <c r="L110" s="85"/>
      <c r="M110" s="87">
        <v>4.2142565981250473E-3</v>
      </c>
      <c r="N110" s="88">
        <v>339</v>
      </c>
      <c r="O110" s="88" t="s">
        <v>729</v>
      </c>
    </row>
    <row r="111" spans="1:15" s="88" customFormat="1" ht="11.4">
      <c r="A111" s="82">
        <v>19</v>
      </c>
      <c r="B111" s="83">
        <v>320</v>
      </c>
      <c r="C111" s="84" t="s">
        <v>700</v>
      </c>
      <c r="D111" s="85">
        <v>22000000.879999999</v>
      </c>
      <c r="E111" s="86">
        <v>5.1023963734293437E-2</v>
      </c>
      <c r="F111" s="85">
        <v>23018826.506935548</v>
      </c>
      <c r="G111" s="85">
        <v>23089582.91</v>
      </c>
      <c r="H111" s="85">
        <v>-70756.403064452112</v>
      </c>
      <c r="I111" s="85">
        <v>-1911531.4246441755</v>
      </c>
      <c r="J111" s="85">
        <v>-1982287.8277086276</v>
      </c>
      <c r="K111" s="85">
        <v>876704.10672896635</v>
      </c>
      <c r="L111" s="85"/>
      <c r="M111" s="87">
        <v>1.3379149088900864E-3</v>
      </c>
      <c r="N111" s="88">
        <v>336</v>
      </c>
      <c r="O111" s="88" t="s">
        <v>700</v>
      </c>
    </row>
    <row r="112" spans="1:15" s="88" customFormat="1" ht="11.4">
      <c r="A112" s="82">
        <v>19</v>
      </c>
      <c r="B112" s="83">
        <v>241</v>
      </c>
      <c r="C112" s="84" t="s">
        <v>110</v>
      </c>
      <c r="D112" s="85">
        <v>27207742.010000002</v>
      </c>
      <c r="E112" s="86">
        <v>2.7805383184156197E-2</v>
      </c>
      <c r="F112" s="85">
        <v>28467739.451001871</v>
      </c>
      <c r="G112" s="85">
        <v>28355622.91</v>
      </c>
      <c r="H112" s="85">
        <v>112116.54100187123</v>
      </c>
      <c r="I112" s="85">
        <v>-2364020.5347903823</v>
      </c>
      <c r="J112" s="85">
        <v>-2251903.993788511</v>
      </c>
      <c r="K112" s="85">
        <v>1084233.5545847134</v>
      </c>
      <c r="L112" s="85"/>
      <c r="M112" s="87">
        <v>1.6546201007431108E-3</v>
      </c>
      <c r="N112" s="88">
        <v>342</v>
      </c>
      <c r="O112" s="88" t="s">
        <v>110</v>
      </c>
    </row>
    <row r="113" spans="1:15" s="88" customFormat="1" ht="11.4">
      <c r="A113" s="82">
        <v>17</v>
      </c>
      <c r="B113" s="83">
        <v>244</v>
      </c>
      <c r="C113" s="84" t="s">
        <v>90</v>
      </c>
      <c r="D113" s="85">
        <v>48537994.969999999</v>
      </c>
      <c r="E113" s="86">
        <v>3.9004431176688337E-2</v>
      </c>
      <c r="F113" s="85">
        <v>50785801.841701575</v>
      </c>
      <c r="G113" s="85">
        <v>51534447.829999998</v>
      </c>
      <c r="H113" s="85">
        <v>-748645.98829842359</v>
      </c>
      <c r="I113" s="85">
        <v>-4217359.0437772712</v>
      </c>
      <c r="J113" s="85">
        <v>-4966005.0320756948</v>
      </c>
      <c r="K113" s="85">
        <v>1934248.0827477546</v>
      </c>
      <c r="L113" s="85"/>
      <c r="M113" s="87">
        <v>2.9518047509275837E-3</v>
      </c>
      <c r="N113" s="88">
        <v>347</v>
      </c>
      <c r="O113" s="88" t="s">
        <v>90</v>
      </c>
    </row>
    <row r="114" spans="1:15" s="88" customFormat="1" ht="11.4">
      <c r="A114" s="82">
        <v>10</v>
      </c>
      <c r="B114" s="83">
        <v>246</v>
      </c>
      <c r="C114" s="84" t="s">
        <v>273</v>
      </c>
      <c r="D114" s="85">
        <v>14015541.93</v>
      </c>
      <c r="E114" s="86">
        <v>5.6568015688768708E-2</v>
      </c>
      <c r="F114" s="85">
        <v>14664605.235568091</v>
      </c>
      <c r="G114" s="85">
        <v>14567904.51</v>
      </c>
      <c r="H114" s="85">
        <v>96700.725568091497</v>
      </c>
      <c r="I114" s="85">
        <v>-1217779.4436803258</v>
      </c>
      <c r="J114" s="85">
        <v>-1121078.7181122343</v>
      </c>
      <c r="K114" s="85">
        <v>558521.93984380527</v>
      </c>
      <c r="L114" s="85"/>
      <c r="M114" s="87">
        <v>8.5234553428441208E-4</v>
      </c>
      <c r="N114" s="88">
        <v>350</v>
      </c>
      <c r="O114" s="88" t="s">
        <v>273</v>
      </c>
    </row>
    <row r="115" spans="1:15" s="88" customFormat="1" ht="11.4">
      <c r="A115" s="82">
        <v>1</v>
      </c>
      <c r="B115" s="83">
        <v>245</v>
      </c>
      <c r="C115" s="84" t="s">
        <v>994</v>
      </c>
      <c r="D115" s="85">
        <v>121704018.63</v>
      </c>
      <c r="E115" s="86">
        <v>4.1109059171922625E-2</v>
      </c>
      <c r="F115" s="85">
        <v>127340162.63552175</v>
      </c>
      <c r="G115" s="85">
        <v>128921294.91</v>
      </c>
      <c r="H115" s="85">
        <v>-1581132.2744782418</v>
      </c>
      <c r="I115" s="85">
        <v>-10574593.036867423</v>
      </c>
      <c r="J115" s="85">
        <v>-12155725.311345665</v>
      </c>
      <c r="K115" s="85">
        <v>4849927.6668365123</v>
      </c>
      <c r="L115" s="85"/>
      <c r="M115" s="87">
        <v>7.4013461128967836E-3</v>
      </c>
      <c r="N115" s="88">
        <v>348</v>
      </c>
      <c r="O115" s="88" t="s">
        <v>994</v>
      </c>
    </row>
    <row r="116" spans="1:15" s="88" customFormat="1" ht="11.4">
      <c r="A116" s="82">
        <v>12</v>
      </c>
      <c r="B116" s="83">
        <v>248</v>
      </c>
      <c r="C116" s="84" t="s">
        <v>204</v>
      </c>
      <c r="D116" s="85">
        <v>5518439.75</v>
      </c>
      <c r="E116" s="86">
        <v>1.7117251917610897E-2</v>
      </c>
      <c r="F116" s="85">
        <v>5774000.0960503044</v>
      </c>
      <c r="G116" s="85">
        <v>5768386.1299999999</v>
      </c>
      <c r="H116" s="85">
        <v>5613.9660503044724</v>
      </c>
      <c r="I116" s="85">
        <v>-479485.02614471479</v>
      </c>
      <c r="J116" s="85">
        <v>-473871.06009441032</v>
      </c>
      <c r="K116" s="85">
        <v>219910.84536544667</v>
      </c>
      <c r="L116" s="85"/>
      <c r="M116" s="87">
        <v>3.3560011454584457E-4</v>
      </c>
      <c r="N116" s="88">
        <v>358</v>
      </c>
      <c r="O116" s="88" t="s">
        <v>204</v>
      </c>
    </row>
    <row r="117" spans="1:15" s="88" customFormat="1" ht="11.4">
      <c r="A117" s="82">
        <v>13</v>
      </c>
      <c r="B117" s="83">
        <v>249</v>
      </c>
      <c r="C117" s="84" t="s">
        <v>233</v>
      </c>
      <c r="D117" s="85">
        <v>27153429.890000001</v>
      </c>
      <c r="E117" s="86">
        <v>2.5149487009507854E-2</v>
      </c>
      <c r="F117" s="85">
        <v>28410912.122933879</v>
      </c>
      <c r="G117" s="85">
        <v>28585001.800000001</v>
      </c>
      <c r="H117" s="85">
        <v>-174089.67706612125</v>
      </c>
      <c r="I117" s="85">
        <v>-2359301.4747919156</v>
      </c>
      <c r="J117" s="85">
        <v>-2533391.1518580369</v>
      </c>
      <c r="K117" s="85">
        <v>1082069.206550871</v>
      </c>
      <c r="L117" s="85"/>
      <c r="M117" s="87">
        <v>1.6513171465533459E-3</v>
      </c>
      <c r="N117" s="88">
        <v>360</v>
      </c>
      <c r="O117" s="88" t="s">
        <v>233</v>
      </c>
    </row>
    <row r="118" spans="1:15" s="88" customFormat="1" ht="11.4">
      <c r="A118" s="82">
        <v>6</v>
      </c>
      <c r="B118" s="83">
        <v>250</v>
      </c>
      <c r="C118" s="84" t="s">
        <v>279</v>
      </c>
      <c r="D118" s="85">
        <v>4634822.9000000004</v>
      </c>
      <c r="E118" s="86">
        <v>1.9446416188781922E-2</v>
      </c>
      <c r="F118" s="85">
        <v>4849462.7253611227</v>
      </c>
      <c r="G118" s="85">
        <v>4880368.2300000004</v>
      </c>
      <c r="H118" s="85">
        <v>-30905.504638877697</v>
      </c>
      <c r="I118" s="85">
        <v>-402709.51211936725</v>
      </c>
      <c r="J118" s="85">
        <v>-433615.01675824495</v>
      </c>
      <c r="K118" s="85">
        <v>184698.55035712427</v>
      </c>
      <c r="L118" s="85"/>
      <c r="M118" s="87">
        <v>2.8186356408796593E-4</v>
      </c>
      <c r="N118" s="88">
        <v>363</v>
      </c>
      <c r="O118" s="88" t="s">
        <v>279</v>
      </c>
    </row>
    <row r="119" spans="1:15" s="88" customFormat="1" ht="11.4">
      <c r="A119" s="82">
        <v>4</v>
      </c>
      <c r="B119" s="83">
        <v>254</v>
      </c>
      <c r="C119" s="84" t="s">
        <v>803</v>
      </c>
      <c r="D119" s="85">
        <v>2461388.21</v>
      </c>
      <c r="E119" s="86">
        <v>2.9723913397503222E-2</v>
      </c>
      <c r="F119" s="85">
        <v>2575375.7229943634</v>
      </c>
      <c r="G119" s="85">
        <v>2599606.14</v>
      </c>
      <c r="H119" s="85">
        <v>-24230.417005636729</v>
      </c>
      <c r="I119" s="85">
        <v>-213864.57833922034</v>
      </c>
      <c r="J119" s="85">
        <v>-238094.99534485707</v>
      </c>
      <c r="K119" s="85">
        <v>98086.775711131661</v>
      </c>
      <c r="L119" s="85"/>
      <c r="M119" s="87">
        <v>1.4968762959091675E-4</v>
      </c>
      <c r="N119" s="88">
        <v>373</v>
      </c>
      <c r="O119" s="88" t="s">
        <v>803</v>
      </c>
    </row>
    <row r="120" spans="1:15" s="88" customFormat="1" ht="11.4">
      <c r="A120" s="82">
        <v>17</v>
      </c>
      <c r="B120" s="83">
        <v>255</v>
      </c>
      <c r="C120" s="84" t="s">
        <v>334</v>
      </c>
      <c r="D120" s="85">
        <v>38395500.740000002</v>
      </c>
      <c r="E120" s="86">
        <v>3.538893151086285E-2</v>
      </c>
      <c r="F120" s="85">
        <v>40173606.128554635</v>
      </c>
      <c r="G120" s="85">
        <v>40741256.399999999</v>
      </c>
      <c r="H120" s="85">
        <v>-567650.27144536376</v>
      </c>
      <c r="I120" s="85">
        <v>-3336100.1497132075</v>
      </c>
      <c r="J120" s="85">
        <v>-3903750.4211585713</v>
      </c>
      <c r="K120" s="85">
        <v>1530067.8105551542</v>
      </c>
      <c r="L120" s="85"/>
      <c r="M120" s="87">
        <v>2.3349959463431777E-3</v>
      </c>
      <c r="N120" s="88">
        <v>377</v>
      </c>
      <c r="O120" s="88" t="s">
        <v>334</v>
      </c>
    </row>
    <row r="121" spans="1:15" s="88" customFormat="1" ht="11.4">
      <c r="A121" s="82">
        <v>2</v>
      </c>
      <c r="B121" s="83">
        <v>322</v>
      </c>
      <c r="C121" s="84" t="s">
        <v>1181</v>
      </c>
      <c r="D121" s="85">
        <v>17786786.140000001</v>
      </c>
      <c r="E121" s="86">
        <v>6.7881011201140131E-4</v>
      </c>
      <c r="F121" s="85">
        <v>18610496.722517669</v>
      </c>
      <c r="G121" s="85">
        <v>19062441.82</v>
      </c>
      <c r="H121" s="85">
        <v>-451945.0974823311</v>
      </c>
      <c r="I121" s="85">
        <v>-1545454.5131834322</v>
      </c>
      <c r="J121" s="85">
        <v>-1997399.6106657633</v>
      </c>
      <c r="K121" s="85">
        <v>708806.71957717941</v>
      </c>
      <c r="L121" s="85"/>
      <c r="M121" s="87">
        <v>1.081691154820788E-3</v>
      </c>
      <c r="N121" s="88">
        <v>2102</v>
      </c>
      <c r="O121" s="88" t="s">
        <v>1181</v>
      </c>
    </row>
    <row r="122" spans="1:15" s="88" customFormat="1" ht="11.4">
      <c r="A122" s="82">
        <v>13</v>
      </c>
      <c r="B122" s="83">
        <v>256</v>
      </c>
      <c r="C122" s="84" t="s">
        <v>243</v>
      </c>
      <c r="D122" s="85">
        <v>3362596.02</v>
      </c>
      <c r="E122" s="86">
        <v>3.7362960630606845E-2</v>
      </c>
      <c r="F122" s="85">
        <v>3518318.6955077965</v>
      </c>
      <c r="G122" s="85">
        <v>3529984.25</v>
      </c>
      <c r="H122" s="85">
        <v>-11665.554492203519</v>
      </c>
      <c r="I122" s="85">
        <v>-292168.53197750571</v>
      </c>
      <c r="J122" s="85">
        <v>-303834.08646970923</v>
      </c>
      <c r="K122" s="85">
        <v>134000.07373110967</v>
      </c>
      <c r="L122" s="85"/>
      <c r="M122" s="87">
        <v>2.0449396217171728E-4</v>
      </c>
      <c r="N122" s="88">
        <v>381</v>
      </c>
      <c r="O122" s="88" t="s">
        <v>243</v>
      </c>
    </row>
    <row r="123" spans="1:15" s="88" customFormat="1" ht="11.4">
      <c r="A123" s="82">
        <v>12</v>
      </c>
      <c r="B123" s="83">
        <v>260</v>
      </c>
      <c r="C123" s="84" t="s">
        <v>332</v>
      </c>
      <c r="D123" s="85">
        <v>22997032.550000001</v>
      </c>
      <c r="E123" s="86">
        <v>5.782775670630632E-2</v>
      </c>
      <c r="F123" s="85">
        <v>24062030.966736928</v>
      </c>
      <c r="G123" s="85">
        <v>23876222.760000002</v>
      </c>
      <c r="H123" s="85">
        <v>185808.20673692599</v>
      </c>
      <c r="I123" s="85">
        <v>-1998161.301568547</v>
      </c>
      <c r="J123" s="85">
        <v>-1812353.094831621</v>
      </c>
      <c r="K123" s="85">
        <v>916436.00330459233</v>
      </c>
      <c r="L123" s="85"/>
      <c r="M123" s="87">
        <v>1.3985487035523974E-3</v>
      </c>
      <c r="N123" s="88">
        <v>389</v>
      </c>
      <c r="O123" s="88" t="s">
        <v>332</v>
      </c>
    </row>
    <row r="124" spans="1:15" s="88" customFormat="1" ht="11.4">
      <c r="A124" s="82">
        <v>19</v>
      </c>
      <c r="B124" s="83">
        <v>261</v>
      </c>
      <c r="C124" s="84" t="s">
        <v>236</v>
      </c>
      <c r="D124" s="85">
        <v>15481327.33</v>
      </c>
      <c r="E124" s="86">
        <v>5.8918613848357587E-2</v>
      </c>
      <c r="F124" s="85">
        <v>16198271.52963049</v>
      </c>
      <c r="G124" s="85">
        <v>16089358.75</v>
      </c>
      <c r="H124" s="85">
        <v>108912.77963048965</v>
      </c>
      <c r="I124" s="85">
        <v>-1345138.2955807277</v>
      </c>
      <c r="J124" s="85">
        <v>-1236225.5159502381</v>
      </c>
      <c r="K124" s="85">
        <v>616933.759314758</v>
      </c>
      <c r="L124" s="85"/>
      <c r="M124" s="87">
        <v>9.4148626435030191E-4</v>
      </c>
      <c r="N124" s="88">
        <v>391</v>
      </c>
      <c r="O124" s="88" t="s">
        <v>236</v>
      </c>
    </row>
    <row r="125" spans="1:15" s="88" customFormat="1" ht="11.4">
      <c r="A125" s="82">
        <v>11</v>
      </c>
      <c r="B125" s="83">
        <v>263</v>
      </c>
      <c r="C125" s="84" t="s">
        <v>106</v>
      </c>
      <c r="D125" s="85">
        <v>19319151.100000001</v>
      </c>
      <c r="E125" s="86">
        <v>2.4863166320538747E-2</v>
      </c>
      <c r="F125" s="85">
        <v>20213825.892909374</v>
      </c>
      <c r="G125" s="85">
        <v>20162435.460000001</v>
      </c>
      <c r="H125" s="85">
        <v>51390.432909373194</v>
      </c>
      <c r="I125" s="85">
        <v>-1678598.315815117</v>
      </c>
      <c r="J125" s="85">
        <v>-1627207.8829057438</v>
      </c>
      <c r="K125" s="85">
        <v>769871.74683637684</v>
      </c>
      <c r="L125" s="85"/>
      <c r="M125" s="87">
        <v>1.1748808749952337E-3</v>
      </c>
      <c r="N125" s="88">
        <v>397</v>
      </c>
      <c r="O125" s="88" t="s">
        <v>106</v>
      </c>
    </row>
    <row r="126" spans="1:15" s="88" customFormat="1" ht="11.4">
      <c r="A126" s="82">
        <v>13</v>
      </c>
      <c r="B126" s="83">
        <v>265</v>
      </c>
      <c r="C126" s="84" t="s">
        <v>365</v>
      </c>
      <c r="D126" s="85">
        <v>2393915.8199999998</v>
      </c>
      <c r="E126" s="86">
        <v>3.4734545726397704E-2</v>
      </c>
      <c r="F126" s="85">
        <v>2504778.6694810507</v>
      </c>
      <c r="G126" s="85">
        <v>2516240.13</v>
      </c>
      <c r="H126" s="85">
        <v>-11461.460518949199</v>
      </c>
      <c r="I126" s="85">
        <v>-208002.05158368291</v>
      </c>
      <c r="J126" s="85">
        <v>-219463.51210263211</v>
      </c>
      <c r="K126" s="85">
        <v>95397.988482145956</v>
      </c>
      <c r="L126" s="85"/>
      <c r="M126" s="87">
        <v>1.4558434264052794E-4</v>
      </c>
      <c r="N126" s="88">
        <v>400</v>
      </c>
      <c r="O126" s="88" t="s">
        <v>365</v>
      </c>
    </row>
    <row r="127" spans="1:15" s="88" customFormat="1" ht="11.4">
      <c r="A127" s="82">
        <v>4</v>
      </c>
      <c r="B127" s="83">
        <v>319</v>
      </c>
      <c r="C127" s="84" t="s">
        <v>394</v>
      </c>
      <c r="D127" s="85">
        <v>7483260.1799999997</v>
      </c>
      <c r="E127" s="86">
        <v>3.2805571565846951E-2</v>
      </c>
      <c r="F127" s="85">
        <v>7829811.8590656742</v>
      </c>
      <c r="G127" s="85">
        <v>7808683.2699999996</v>
      </c>
      <c r="H127" s="85">
        <v>21128.589065674692</v>
      </c>
      <c r="I127" s="85">
        <v>-650203.92821268062</v>
      </c>
      <c r="J127" s="85">
        <v>-629075.33914700593</v>
      </c>
      <c r="K127" s="85">
        <v>298209.3031410526</v>
      </c>
      <c r="L127" s="85"/>
      <c r="M127" s="87">
        <v>4.5508931642940513E-4</v>
      </c>
      <c r="N127" s="88">
        <v>512</v>
      </c>
      <c r="O127" s="88" t="s">
        <v>394</v>
      </c>
    </row>
    <row r="128" spans="1:15" s="88" customFormat="1" ht="11.4">
      <c r="A128" s="82">
        <v>19</v>
      </c>
      <c r="B128" s="83">
        <v>273</v>
      </c>
      <c r="C128" s="84" t="s">
        <v>268</v>
      </c>
      <c r="D128" s="85">
        <v>9471034.3499999996</v>
      </c>
      <c r="E128" s="86">
        <v>2.9933340761455509E-2</v>
      </c>
      <c r="F128" s="85">
        <v>9909640.3556087967</v>
      </c>
      <c r="G128" s="85">
        <v>9969768.1300000008</v>
      </c>
      <c r="H128" s="85">
        <v>-60127.774391204119</v>
      </c>
      <c r="I128" s="85">
        <v>-822917.22998828453</v>
      </c>
      <c r="J128" s="85">
        <v>-883045.00437948864</v>
      </c>
      <c r="K128" s="85">
        <v>377422.4717038332</v>
      </c>
      <c r="L128" s="85"/>
      <c r="M128" s="87">
        <v>5.7597443420989204E-4</v>
      </c>
      <c r="N128" s="88">
        <v>410</v>
      </c>
      <c r="O128" s="88" t="s">
        <v>268</v>
      </c>
    </row>
    <row r="129" spans="1:15" s="88" customFormat="1" ht="11.4">
      <c r="A129" s="82">
        <v>13</v>
      </c>
      <c r="B129" s="83">
        <v>275</v>
      </c>
      <c r="C129" s="84" t="s">
        <v>801</v>
      </c>
      <c r="D129" s="85">
        <v>6118971.54</v>
      </c>
      <c r="E129" s="86">
        <v>3.9480970450697296E-2</v>
      </c>
      <c r="F129" s="85">
        <v>6402342.6657306673</v>
      </c>
      <c r="G129" s="85">
        <v>6389710.6600000001</v>
      </c>
      <c r="H129" s="85">
        <v>12632.005730667152</v>
      </c>
      <c r="I129" s="85">
        <v>-531663.90533405123</v>
      </c>
      <c r="J129" s="85">
        <v>-519031.89960338408</v>
      </c>
      <c r="K129" s="85">
        <v>243842.14834066259</v>
      </c>
      <c r="L129" s="85"/>
      <c r="M129" s="87">
        <v>3.7212104195334612E-4</v>
      </c>
      <c r="N129" s="88">
        <v>416</v>
      </c>
      <c r="O129" s="88" t="s">
        <v>801</v>
      </c>
    </row>
    <row r="130" spans="1:15" s="88" customFormat="1" ht="11.4">
      <c r="A130" s="82">
        <v>12</v>
      </c>
      <c r="B130" s="83">
        <v>276</v>
      </c>
      <c r="C130" s="84" t="s">
        <v>344</v>
      </c>
      <c r="D130" s="85">
        <v>36153917.439999998</v>
      </c>
      <c r="E130" s="86">
        <v>4.5280501729680331E-2</v>
      </c>
      <c r="F130" s="85">
        <v>37828214.53675466</v>
      </c>
      <c r="G130" s="85">
        <v>38266305.740000002</v>
      </c>
      <c r="H130" s="85">
        <v>-438091.20324534178</v>
      </c>
      <c r="I130" s="85">
        <v>-3141333.9339171471</v>
      </c>
      <c r="J130" s="85">
        <v>-3579425.1371624889</v>
      </c>
      <c r="K130" s="85">
        <v>1440740.3011880242</v>
      </c>
      <c r="L130" s="85"/>
      <c r="M130" s="87">
        <v>2.1986756010419443E-3</v>
      </c>
      <c r="N130" s="88">
        <v>420</v>
      </c>
      <c r="O130" s="88" t="s">
        <v>344</v>
      </c>
    </row>
    <row r="131" spans="1:15" s="88" customFormat="1" ht="11.4">
      <c r="A131" s="82">
        <v>15</v>
      </c>
      <c r="B131" s="83">
        <v>499</v>
      </c>
      <c r="C131" s="84" t="s">
        <v>1013</v>
      </c>
      <c r="D131" s="85">
        <v>59551176.729999997</v>
      </c>
      <c r="E131" s="86">
        <v>9.225110247341281E-2</v>
      </c>
      <c r="F131" s="85">
        <v>62309006.845445506</v>
      </c>
      <c r="G131" s="85">
        <v>61875480.530000001</v>
      </c>
      <c r="H131" s="85">
        <v>433526.31544550508</v>
      </c>
      <c r="I131" s="85">
        <v>-5174270.051844378</v>
      </c>
      <c r="J131" s="85">
        <v>-4740743.7363988729</v>
      </c>
      <c r="K131" s="85">
        <v>2373125.4141537766</v>
      </c>
      <c r="L131" s="85"/>
      <c r="M131" s="87">
        <v>3.6215638182745097E-3</v>
      </c>
      <c r="N131" s="88">
        <v>681</v>
      </c>
      <c r="O131" s="88" t="s">
        <v>1013</v>
      </c>
    </row>
    <row r="132" spans="1:15" s="88" customFormat="1" ht="11.4">
      <c r="A132" s="82">
        <v>15</v>
      </c>
      <c r="B132" s="83">
        <v>280</v>
      </c>
      <c r="C132" s="84" t="s">
        <v>95</v>
      </c>
      <c r="D132" s="85">
        <v>5225227.72</v>
      </c>
      <c r="E132" s="86">
        <v>6.2823955090910238E-2</v>
      </c>
      <c r="F132" s="85">
        <v>5467209.342489372</v>
      </c>
      <c r="G132" s="85">
        <v>5401179.5899999999</v>
      </c>
      <c r="H132" s="85">
        <v>66029.752489372157</v>
      </c>
      <c r="I132" s="85">
        <v>-454008.48128065333</v>
      </c>
      <c r="J132" s="85">
        <v>-387978.72879128117</v>
      </c>
      <c r="K132" s="85">
        <v>208226.29170358623</v>
      </c>
      <c r="L132" s="85"/>
      <c r="M132" s="87">
        <v>3.1776862678624374E-4</v>
      </c>
      <c r="N132" s="88">
        <v>428</v>
      </c>
      <c r="O132" s="88" t="s">
        <v>95</v>
      </c>
    </row>
    <row r="133" spans="1:15" s="88" customFormat="1" ht="11.4">
      <c r="A133" s="82">
        <v>2</v>
      </c>
      <c r="B133" s="83">
        <v>284</v>
      </c>
      <c r="C133" s="84" t="s">
        <v>388</v>
      </c>
      <c r="D133" s="85">
        <v>5352945</v>
      </c>
      <c r="E133" s="86">
        <v>2.5878773758661312E-2</v>
      </c>
      <c r="F133" s="85">
        <v>5600841.2421558099</v>
      </c>
      <c r="G133" s="85">
        <v>5646745.6299999999</v>
      </c>
      <c r="H133" s="85">
        <v>-45904.387844190001</v>
      </c>
      <c r="I133" s="85">
        <v>-465105.55329995591</v>
      </c>
      <c r="J133" s="85">
        <v>-511009.94114414591</v>
      </c>
      <c r="K133" s="85">
        <v>213315.84894892454</v>
      </c>
      <c r="L133" s="85"/>
      <c r="M133" s="87">
        <v>3.2553566524987538E-4</v>
      </c>
      <c r="N133" s="88">
        <v>434</v>
      </c>
      <c r="O133" s="88" t="s">
        <v>388</v>
      </c>
    </row>
    <row r="134" spans="1:15" s="88" customFormat="1" ht="11.4">
      <c r="A134" s="82">
        <v>8</v>
      </c>
      <c r="B134" s="83">
        <v>285</v>
      </c>
      <c r="C134" s="84" t="s">
        <v>190</v>
      </c>
      <c r="D134" s="85">
        <v>167857172.13</v>
      </c>
      <c r="E134" s="86">
        <v>2.8216213795262738E-2</v>
      </c>
      <c r="F134" s="85">
        <v>175630680.39319491</v>
      </c>
      <c r="G134" s="85">
        <v>177841909.28999999</v>
      </c>
      <c r="H134" s="85">
        <v>-2211228.8968050778</v>
      </c>
      <c r="I134" s="85">
        <v>-14584738.479265073</v>
      </c>
      <c r="J134" s="85">
        <v>-16795967.376070149</v>
      </c>
      <c r="K134" s="85">
        <v>6689139.3756290609</v>
      </c>
      <c r="L134" s="85"/>
      <c r="M134" s="87">
        <v>1.0208118371532378E-2</v>
      </c>
      <c r="N134" s="88">
        <v>438</v>
      </c>
      <c r="O134" s="88" t="s">
        <v>190</v>
      </c>
    </row>
    <row r="135" spans="1:15" s="88" customFormat="1" ht="11.4">
      <c r="A135" s="82">
        <v>8</v>
      </c>
      <c r="B135" s="83">
        <v>286</v>
      </c>
      <c r="C135" s="84" t="s">
        <v>232</v>
      </c>
      <c r="D135" s="85">
        <v>269975598.55000001</v>
      </c>
      <c r="E135" s="86">
        <v>8.435037567204659E-2</v>
      </c>
      <c r="F135" s="85">
        <v>282478237.07034922</v>
      </c>
      <c r="G135" s="85">
        <v>284917361.82999998</v>
      </c>
      <c r="H135" s="85">
        <v>-2439124.7596507668</v>
      </c>
      <c r="I135" s="85">
        <v>-23457582.721489672</v>
      </c>
      <c r="J135" s="85">
        <v>-25896707.481140438</v>
      </c>
      <c r="K135" s="85">
        <v>10758577.568083979</v>
      </c>
      <c r="L135" s="85"/>
      <c r="M135" s="87">
        <v>1.641838017674524E-2</v>
      </c>
      <c r="N135" s="88">
        <v>440</v>
      </c>
      <c r="O135" s="88" t="s">
        <v>232</v>
      </c>
    </row>
    <row r="136" spans="1:15" s="88" customFormat="1" ht="11.4">
      <c r="A136" s="82">
        <v>15</v>
      </c>
      <c r="B136" s="83">
        <v>287</v>
      </c>
      <c r="C136" s="84" t="s">
        <v>1026</v>
      </c>
      <c r="D136" s="85">
        <v>18120859.920000002</v>
      </c>
      <c r="E136" s="86">
        <v>3.1985370968919569E-2</v>
      </c>
      <c r="F136" s="85">
        <v>18960041.544096611</v>
      </c>
      <c r="G136" s="85">
        <v>18855977.120000001</v>
      </c>
      <c r="H136" s="85">
        <v>104064.4240966104</v>
      </c>
      <c r="I136" s="85">
        <v>-1574481.4451414307</v>
      </c>
      <c r="J136" s="85">
        <v>-1470417.0210448203</v>
      </c>
      <c r="K136" s="85">
        <v>722119.62153904838</v>
      </c>
      <c r="L136" s="85"/>
      <c r="M136" s="87">
        <v>1.1020076217777325E-3</v>
      </c>
      <c r="N136" s="88">
        <v>443</v>
      </c>
      <c r="O136" s="88" t="s">
        <v>1026</v>
      </c>
    </row>
    <row r="137" spans="1:15" s="88" customFormat="1" ht="11.4">
      <c r="A137" s="82">
        <v>15</v>
      </c>
      <c r="B137" s="83">
        <v>288</v>
      </c>
      <c r="C137" s="84" t="s">
        <v>1008</v>
      </c>
      <c r="D137" s="85">
        <v>16226022</v>
      </c>
      <c r="E137" s="86">
        <v>5.8118774056094953E-2</v>
      </c>
      <c r="F137" s="85">
        <v>16977453.198889118</v>
      </c>
      <c r="G137" s="85">
        <v>16717768.390000001</v>
      </c>
      <c r="H137" s="85">
        <v>259684.80888911709</v>
      </c>
      <c r="I137" s="85">
        <v>-1409843.1686048068</v>
      </c>
      <c r="J137" s="85">
        <v>-1150158.3597156897</v>
      </c>
      <c r="K137" s="85">
        <v>646609.97973898973</v>
      </c>
      <c r="L137" s="85"/>
      <c r="M137" s="87">
        <v>9.8677435806441378E-4</v>
      </c>
      <c r="N137" s="88">
        <v>446</v>
      </c>
      <c r="O137" s="88" t="s">
        <v>1008</v>
      </c>
    </row>
    <row r="138" spans="1:15" s="88" customFormat="1" ht="11.4">
      <c r="A138" s="82">
        <v>18</v>
      </c>
      <c r="B138" s="83">
        <v>290</v>
      </c>
      <c r="C138" s="84" t="s">
        <v>109</v>
      </c>
      <c r="D138" s="85">
        <v>21761552.829999998</v>
      </c>
      <c r="E138" s="86">
        <v>1.6583332783307127E-2</v>
      </c>
      <c r="F138" s="85">
        <v>22769335.867193941</v>
      </c>
      <c r="G138" s="85">
        <v>22950817.73</v>
      </c>
      <c r="H138" s="85">
        <v>-181481.86280605942</v>
      </c>
      <c r="I138" s="85">
        <v>-1890813.2008947169</v>
      </c>
      <c r="J138" s="85">
        <v>-2072295.0637007763</v>
      </c>
      <c r="K138" s="85">
        <v>867201.90780557634</v>
      </c>
      <c r="L138" s="85"/>
      <c r="M138" s="87">
        <v>1.3234138548750935E-3</v>
      </c>
      <c r="N138" s="88">
        <v>455</v>
      </c>
      <c r="O138" s="88" t="s">
        <v>109</v>
      </c>
    </row>
    <row r="139" spans="1:15" s="88" customFormat="1" ht="11.4">
      <c r="A139" s="82">
        <v>13</v>
      </c>
      <c r="B139" s="83">
        <v>291</v>
      </c>
      <c r="C139" s="84" t="s">
        <v>913</v>
      </c>
      <c r="D139" s="85">
        <v>5648877.0099999998</v>
      </c>
      <c r="E139" s="86">
        <v>4.0272154306160247E-2</v>
      </c>
      <c r="F139" s="85">
        <v>5910477.9386811918</v>
      </c>
      <c r="G139" s="85">
        <v>5830346.2999999998</v>
      </c>
      <c r="H139" s="85">
        <v>80131.638681191951</v>
      </c>
      <c r="I139" s="85">
        <v>-490818.43121112772</v>
      </c>
      <c r="J139" s="85">
        <v>-410686.79252993577</v>
      </c>
      <c r="K139" s="85">
        <v>225108.79431718661</v>
      </c>
      <c r="L139" s="85"/>
      <c r="M139" s="87">
        <v>3.4353256672076338E-4</v>
      </c>
      <c r="N139" s="88">
        <v>451</v>
      </c>
      <c r="O139" s="88" t="s">
        <v>913</v>
      </c>
    </row>
    <row r="140" spans="1:15" s="88" customFormat="1" ht="11.4">
      <c r="A140" s="82">
        <v>21</v>
      </c>
      <c r="B140" s="83">
        <v>295</v>
      </c>
      <c r="C140" s="84" t="s">
        <v>890</v>
      </c>
      <c r="D140" s="85">
        <v>998778.22</v>
      </c>
      <c r="E140" s="86">
        <v>-3.4398570522944788E-2</v>
      </c>
      <c r="F140" s="85">
        <v>1045031.8929753563</v>
      </c>
      <c r="G140" s="85">
        <v>1101590.21</v>
      </c>
      <c r="H140" s="85">
        <v>-56558.317024643649</v>
      </c>
      <c r="I140" s="85">
        <v>-86781.630791469943</v>
      </c>
      <c r="J140" s="85">
        <v>-143339.94781611359</v>
      </c>
      <c r="K140" s="85">
        <v>39801.496916369535</v>
      </c>
      <c r="L140" s="85"/>
      <c r="M140" s="87">
        <v>6.0740009898249725E-5</v>
      </c>
      <c r="N140" s="88">
        <v>463</v>
      </c>
      <c r="O140" s="88" t="s">
        <v>890</v>
      </c>
    </row>
    <row r="141" spans="1:15" s="88" customFormat="1" ht="11.4">
      <c r="A141" s="82">
        <v>4</v>
      </c>
      <c r="B141" s="83">
        <v>271</v>
      </c>
      <c r="C141" s="84" t="s">
        <v>385</v>
      </c>
      <c r="D141" s="85">
        <v>20460085.699999999</v>
      </c>
      <c r="E141" s="86">
        <v>3.1897975800944917E-2</v>
      </c>
      <c r="F141" s="85">
        <v>21407597.463938508</v>
      </c>
      <c r="G141" s="85">
        <v>21332086.719999999</v>
      </c>
      <c r="H141" s="85">
        <v>75510.743938509375</v>
      </c>
      <c r="I141" s="85">
        <v>-1777731.6000935959</v>
      </c>
      <c r="J141" s="85">
        <v>-1702220.8561550865</v>
      </c>
      <c r="K141" s="85">
        <v>815338.20180540823</v>
      </c>
      <c r="L141" s="85"/>
      <c r="M141" s="87">
        <v>1.2442660272838524E-3</v>
      </c>
      <c r="N141" s="88">
        <v>406</v>
      </c>
      <c r="O141" s="88" t="s">
        <v>385</v>
      </c>
    </row>
    <row r="142" spans="1:15" s="88" customFormat="1" ht="11.4">
      <c r="A142" s="82">
        <v>11</v>
      </c>
      <c r="B142" s="83">
        <v>297</v>
      </c>
      <c r="C142" s="84" t="s">
        <v>224</v>
      </c>
      <c r="D142" s="85">
        <v>289423194.30000001</v>
      </c>
      <c r="E142" s="86">
        <v>4.1129169093398213E-2</v>
      </c>
      <c r="F142" s="85">
        <v>302826455.9176144</v>
      </c>
      <c r="G142" s="85">
        <v>304636168.02999997</v>
      </c>
      <c r="H142" s="85">
        <v>-1809712.112385571</v>
      </c>
      <c r="I142" s="85">
        <v>-25147341.30889485</v>
      </c>
      <c r="J142" s="85">
        <v>-26957053.421280421</v>
      </c>
      <c r="K142" s="85">
        <v>11533567.857994812</v>
      </c>
      <c r="L142" s="85"/>
      <c r="M142" s="87">
        <v>1.7601072324709938E-2</v>
      </c>
      <c r="N142" s="88">
        <v>466</v>
      </c>
      <c r="O142" s="88" t="s">
        <v>224</v>
      </c>
    </row>
    <row r="143" spans="1:15" s="88" customFormat="1" ht="11.4">
      <c r="A143" s="82">
        <v>14</v>
      </c>
      <c r="B143" s="83">
        <v>300</v>
      </c>
      <c r="C143" s="84" t="s">
        <v>101</v>
      </c>
      <c r="D143" s="85">
        <v>8785071.7300000004</v>
      </c>
      <c r="E143" s="86">
        <v>3.0762355598486238E-2</v>
      </c>
      <c r="F143" s="85">
        <v>9191910.6324987635</v>
      </c>
      <c r="G143" s="85">
        <v>9183190.5399999991</v>
      </c>
      <c r="H143" s="85">
        <v>8720.0924987643957</v>
      </c>
      <c r="I143" s="85">
        <v>-763315.4549059351</v>
      </c>
      <c r="J143" s="85">
        <v>-754595.3624071707</v>
      </c>
      <c r="K143" s="85">
        <v>350086.73434196453</v>
      </c>
      <c r="L143" s="85"/>
      <c r="M143" s="87">
        <v>5.3425808968585024E-4</v>
      </c>
      <c r="N143" s="88">
        <v>473</v>
      </c>
      <c r="O143" s="88" t="s">
        <v>101</v>
      </c>
    </row>
    <row r="144" spans="1:15" s="88" customFormat="1" ht="11.4">
      <c r="A144" s="82">
        <v>14</v>
      </c>
      <c r="B144" s="83">
        <v>301</v>
      </c>
      <c r="C144" s="84" t="s">
        <v>746</v>
      </c>
      <c r="D144" s="85">
        <v>31674043.530000001</v>
      </c>
      <c r="E144" s="86">
        <v>5.2473945514789372E-2</v>
      </c>
      <c r="F144" s="85">
        <v>33140876.528464686</v>
      </c>
      <c r="G144" s="85">
        <v>32690421.649999999</v>
      </c>
      <c r="H144" s="85">
        <v>450454.87846468762</v>
      </c>
      <c r="I144" s="85">
        <v>-2752087.5968775204</v>
      </c>
      <c r="J144" s="85">
        <v>-2301632.7184128328</v>
      </c>
      <c r="K144" s="85">
        <v>1262216.4967596605</v>
      </c>
      <c r="L144" s="85"/>
      <c r="M144" s="87">
        <v>1.9262351531151658E-3</v>
      </c>
      <c r="N144" s="88">
        <v>476</v>
      </c>
      <c r="O144" s="88" t="s">
        <v>746</v>
      </c>
    </row>
    <row r="145" spans="1:15" s="88" customFormat="1" ht="11.4">
      <c r="A145" s="82">
        <v>17</v>
      </c>
      <c r="B145" s="83">
        <v>305</v>
      </c>
      <c r="C145" s="84" t="s">
        <v>93</v>
      </c>
      <c r="D145" s="85">
        <v>38849087.869999997</v>
      </c>
      <c r="E145" s="86">
        <v>1.7784182303019543E-2</v>
      </c>
      <c r="F145" s="85">
        <v>40648198.993718594</v>
      </c>
      <c r="G145" s="85">
        <v>41103540.020000003</v>
      </c>
      <c r="H145" s="85">
        <v>-455341.02628140897</v>
      </c>
      <c r="I145" s="85">
        <v>-3375511.3323553582</v>
      </c>
      <c r="J145" s="85">
        <v>-3830852.3586367671</v>
      </c>
      <c r="K145" s="85">
        <v>1548143.341633515</v>
      </c>
      <c r="L145" s="85"/>
      <c r="M145" s="87">
        <v>2.3625805354083244E-3</v>
      </c>
      <c r="N145" s="88">
        <v>485</v>
      </c>
      <c r="O145" s="88" t="s">
        <v>93</v>
      </c>
    </row>
    <row r="146" spans="1:15" s="88" customFormat="1" ht="11.4">
      <c r="A146" s="82">
        <v>1</v>
      </c>
      <c r="B146" s="83">
        <v>257</v>
      </c>
      <c r="C146" s="84" t="s">
        <v>374</v>
      </c>
      <c r="D146" s="85">
        <v>143589871.68000001</v>
      </c>
      <c r="E146" s="86">
        <v>4.3276765869819996E-2</v>
      </c>
      <c r="F146" s="85">
        <v>150239555.0974659</v>
      </c>
      <c r="G146" s="85">
        <v>151577613.30000001</v>
      </c>
      <c r="H146" s="85">
        <v>-1338058.2025341094</v>
      </c>
      <c r="I146" s="85">
        <v>-12476206.408994688</v>
      </c>
      <c r="J146" s="85">
        <v>-13814264.611528797</v>
      </c>
      <c r="K146" s="85">
        <v>5722082.961414014</v>
      </c>
      <c r="L146" s="85"/>
      <c r="M146" s="87">
        <v>8.7323192000838875E-3</v>
      </c>
      <c r="N146" s="88">
        <v>383</v>
      </c>
      <c r="O146" s="88" t="s">
        <v>374</v>
      </c>
    </row>
    <row r="147" spans="1:15" s="88" customFormat="1" ht="11.4">
      <c r="A147" s="82">
        <v>13</v>
      </c>
      <c r="B147" s="83">
        <v>312</v>
      </c>
      <c r="C147" s="84" t="s">
        <v>364</v>
      </c>
      <c r="D147" s="85">
        <v>3068269.62</v>
      </c>
      <c r="E147" s="86">
        <v>1.171520299404452E-2</v>
      </c>
      <c r="F147" s="85">
        <v>3210361.9651892064</v>
      </c>
      <c r="G147" s="85">
        <v>3240675.93</v>
      </c>
      <c r="H147" s="85">
        <v>-30313.964810793754</v>
      </c>
      <c r="I147" s="85">
        <v>-266595.16196851368</v>
      </c>
      <c r="J147" s="85">
        <v>-296909.12677930744</v>
      </c>
      <c r="K147" s="85">
        <v>122271.11221850666</v>
      </c>
      <c r="L147" s="85"/>
      <c r="M147" s="87">
        <v>1.8659470476769E-4</v>
      </c>
      <c r="N147" s="88">
        <v>498</v>
      </c>
      <c r="O147" s="88" t="s">
        <v>364</v>
      </c>
    </row>
    <row r="148" spans="1:15" s="88" customFormat="1" ht="11.4">
      <c r="A148" s="82">
        <v>7</v>
      </c>
      <c r="B148" s="83">
        <v>316</v>
      </c>
      <c r="C148" s="84" t="s">
        <v>320</v>
      </c>
      <c r="D148" s="85">
        <v>12993778.23</v>
      </c>
      <c r="E148" s="86">
        <v>4.1893174853304425E-2</v>
      </c>
      <c r="F148" s="85">
        <v>13595523.399177521</v>
      </c>
      <c r="G148" s="85">
        <v>13593325.73</v>
      </c>
      <c r="H148" s="85">
        <v>2197.6691775210202</v>
      </c>
      <c r="I148" s="85">
        <v>-1129000.6553628091</v>
      </c>
      <c r="J148" s="85">
        <v>-1126802.9861852881</v>
      </c>
      <c r="K148" s="85">
        <v>517804.46729538677</v>
      </c>
      <c r="L148" s="85"/>
      <c r="M148" s="87">
        <v>7.9020767824298556E-4</v>
      </c>
      <c r="N148" s="88">
        <v>504</v>
      </c>
      <c r="O148" s="88" t="s">
        <v>320</v>
      </c>
    </row>
    <row r="149" spans="1:15" s="88" customFormat="1" ht="11.4">
      <c r="A149" s="82">
        <v>17</v>
      </c>
      <c r="B149" s="83">
        <v>317</v>
      </c>
      <c r="C149" s="84" t="s">
        <v>131</v>
      </c>
      <c r="D149" s="85">
        <v>5830662.3399999999</v>
      </c>
      <c r="E149" s="86">
        <v>1.7634233222391812E-2</v>
      </c>
      <c r="F149" s="85">
        <v>6100681.7934719482</v>
      </c>
      <c r="G149" s="85">
        <v>6137841.3600000003</v>
      </c>
      <c r="H149" s="85">
        <v>-37159.566528052092</v>
      </c>
      <c r="I149" s="85">
        <v>-506613.3565263449</v>
      </c>
      <c r="J149" s="85">
        <v>-543772.92305439699</v>
      </c>
      <c r="K149" s="85">
        <v>232352.97336169583</v>
      </c>
      <c r="L149" s="85"/>
      <c r="M149" s="87">
        <v>3.5458771642512578E-4</v>
      </c>
      <c r="N149" s="88">
        <v>508</v>
      </c>
      <c r="O149" s="88" t="s">
        <v>131</v>
      </c>
    </row>
    <row r="150" spans="1:15" s="88" customFormat="1" ht="11.4">
      <c r="A150" s="82">
        <v>21</v>
      </c>
      <c r="B150" s="83">
        <v>318</v>
      </c>
      <c r="C150" s="84" t="s">
        <v>342</v>
      </c>
      <c r="D150" s="85">
        <v>646961.31999999995</v>
      </c>
      <c r="E150" s="86">
        <v>-2.1322847977133923E-4</v>
      </c>
      <c r="F150" s="85">
        <v>676922.26300392812</v>
      </c>
      <c r="G150" s="85">
        <v>698909.66</v>
      </c>
      <c r="H150" s="85">
        <v>-21987.396996071911</v>
      </c>
      <c r="I150" s="85">
        <v>-56213.03837462738</v>
      </c>
      <c r="J150" s="85">
        <v>-78200.435370699299</v>
      </c>
      <c r="K150" s="85">
        <v>25781.528338683998</v>
      </c>
      <c r="L150" s="85"/>
      <c r="M150" s="87">
        <v>3.9344507312729248E-5</v>
      </c>
      <c r="N150" s="88">
        <v>510</v>
      </c>
      <c r="O150" s="88" t="s">
        <v>342</v>
      </c>
    </row>
    <row r="151" spans="1:15" s="88" customFormat="1" ht="11.4">
      <c r="A151" s="82">
        <v>7</v>
      </c>
      <c r="B151" s="83">
        <v>398</v>
      </c>
      <c r="C151" s="84" t="s">
        <v>986</v>
      </c>
      <c r="D151" s="85">
        <v>300279565.77999997</v>
      </c>
      <c r="E151" s="86">
        <v>7.2524811003639028E-2</v>
      </c>
      <c r="F151" s="85">
        <v>314185588.71747464</v>
      </c>
      <c r="G151" s="85">
        <v>315020669.70999998</v>
      </c>
      <c r="H151" s="85">
        <v>-835080.99252533913</v>
      </c>
      <c r="I151" s="85">
        <v>-26090627.418510254</v>
      </c>
      <c r="J151" s="85">
        <v>-26925708.411035594</v>
      </c>
      <c r="K151" s="85">
        <v>11966196.270721093</v>
      </c>
      <c r="L151" s="85"/>
      <c r="M151" s="87">
        <v>1.8261295082825622E-2</v>
      </c>
      <c r="N151" s="88">
        <v>515</v>
      </c>
      <c r="O151" s="88" t="s">
        <v>986</v>
      </c>
    </row>
    <row r="152" spans="1:15" s="88" customFormat="1" ht="11.4">
      <c r="A152" s="82">
        <v>15</v>
      </c>
      <c r="B152" s="83">
        <v>399</v>
      </c>
      <c r="C152" s="84" t="s">
        <v>1005</v>
      </c>
      <c r="D152" s="85">
        <v>22424245.469999999</v>
      </c>
      <c r="E152" s="86">
        <v>6.7527401865444897E-2</v>
      </c>
      <c r="F152" s="85">
        <v>23462717.971621525</v>
      </c>
      <c r="G152" s="85">
        <v>23085722.07</v>
      </c>
      <c r="H152" s="85">
        <v>376995.90162152424</v>
      </c>
      <c r="I152" s="85">
        <v>-1948393.0988751759</v>
      </c>
      <c r="J152" s="85">
        <v>-1571397.1972536517</v>
      </c>
      <c r="K152" s="85">
        <v>893610.33215774223</v>
      </c>
      <c r="L152" s="85"/>
      <c r="M152" s="87">
        <v>1.3637150515843062E-3</v>
      </c>
      <c r="N152" s="88">
        <v>519</v>
      </c>
      <c r="O152" s="88" t="s">
        <v>1005</v>
      </c>
    </row>
    <row r="153" spans="1:15" s="88" customFormat="1" ht="11.4">
      <c r="A153" s="82">
        <v>2</v>
      </c>
      <c r="B153" s="83">
        <v>400</v>
      </c>
      <c r="C153" s="84" t="s">
        <v>685</v>
      </c>
      <c r="D153" s="85">
        <v>21856475.73</v>
      </c>
      <c r="E153" s="86">
        <v>5.0373650710972266E-2</v>
      </c>
      <c r="F153" s="85">
        <v>22868654.670795519</v>
      </c>
      <c r="G153" s="85">
        <v>22642466.43</v>
      </c>
      <c r="H153" s="85">
        <v>226188.2407955192</v>
      </c>
      <c r="I153" s="85">
        <v>-1899060.8417588277</v>
      </c>
      <c r="J153" s="85">
        <v>-1672872.6009633085</v>
      </c>
      <c r="K153" s="85">
        <v>870984.60293847881</v>
      </c>
      <c r="L153" s="85"/>
      <c r="M153" s="87">
        <v>1.3291865256944179E-3</v>
      </c>
      <c r="N153" s="88">
        <v>521</v>
      </c>
      <c r="O153" s="88" t="s">
        <v>685</v>
      </c>
    </row>
    <row r="154" spans="1:15" s="88" customFormat="1" ht="11.4">
      <c r="A154" s="82">
        <v>11</v>
      </c>
      <c r="B154" s="83">
        <v>402</v>
      </c>
      <c r="C154" s="84" t="s">
        <v>262</v>
      </c>
      <c r="D154" s="85">
        <v>22091427.059999999</v>
      </c>
      <c r="E154" s="86">
        <v>1.3252278179469936E-2</v>
      </c>
      <c r="F154" s="85">
        <v>23114486.656546041</v>
      </c>
      <c r="G154" s="85">
        <v>23181729.199999999</v>
      </c>
      <c r="H154" s="85">
        <v>-67242.543453957886</v>
      </c>
      <c r="I154" s="85">
        <v>-1919475.2432402943</v>
      </c>
      <c r="J154" s="85">
        <v>-1986717.7866942522</v>
      </c>
      <c r="K154" s="85">
        <v>880347.45692271146</v>
      </c>
      <c r="L154" s="85"/>
      <c r="M154" s="87">
        <v>1.343474929089725E-3</v>
      </c>
      <c r="N154" s="88">
        <v>535</v>
      </c>
      <c r="O154" s="88" t="s">
        <v>262</v>
      </c>
    </row>
    <row r="155" spans="1:15" s="88" customFormat="1" ht="11.4">
      <c r="A155" s="82">
        <v>14</v>
      </c>
      <c r="B155" s="83">
        <v>403</v>
      </c>
      <c r="C155" s="84" t="s">
        <v>235</v>
      </c>
      <c r="D155" s="85">
        <v>7741275.1299999999</v>
      </c>
      <c r="E155" s="86">
        <v>5.6760702199122791E-2</v>
      </c>
      <c r="F155" s="85">
        <v>8099775.5469146566</v>
      </c>
      <c r="G155" s="85">
        <v>7847609.8899999997</v>
      </c>
      <c r="H155" s="85">
        <v>252165.65691465698</v>
      </c>
      <c r="I155" s="85">
        <v>-672622.27663199184</v>
      </c>
      <c r="J155" s="85">
        <v>-420456.61971733486</v>
      </c>
      <c r="K155" s="85">
        <v>308491.24665079621</v>
      </c>
      <c r="L155" s="85"/>
      <c r="M155" s="87">
        <v>4.7078031799819826E-4</v>
      </c>
      <c r="N155" s="88">
        <v>538</v>
      </c>
      <c r="O155" s="88" t="s">
        <v>235</v>
      </c>
    </row>
    <row r="156" spans="1:15" s="88" customFormat="1" ht="11.4">
      <c r="A156" s="82">
        <v>14</v>
      </c>
      <c r="B156" s="83">
        <v>408</v>
      </c>
      <c r="C156" s="84" t="s">
        <v>988</v>
      </c>
      <c r="D156" s="85">
        <v>36959338.439999998</v>
      </c>
      <c r="E156" s="86">
        <v>4.9761880900345036E-2</v>
      </c>
      <c r="F156" s="85">
        <v>38670934.787775055</v>
      </c>
      <c r="G156" s="85">
        <v>38592676</v>
      </c>
      <c r="H156" s="85">
        <v>78258.787775054574</v>
      </c>
      <c r="I156" s="85">
        <v>-3211315.1834619124</v>
      </c>
      <c r="J156" s="85">
        <v>-3133056.3956868579</v>
      </c>
      <c r="K156" s="85">
        <v>1472836.4771017113</v>
      </c>
      <c r="L156" s="85"/>
      <c r="M156" s="87">
        <v>2.2476567247114794E-3</v>
      </c>
      <c r="N156" s="88">
        <v>543</v>
      </c>
      <c r="O156" s="88" t="s">
        <v>988</v>
      </c>
    </row>
    <row r="157" spans="1:15" s="88" customFormat="1" ht="11.4">
      <c r="A157" s="82">
        <v>1</v>
      </c>
      <c r="B157" s="83">
        <v>407</v>
      </c>
      <c r="C157" s="84" t="s">
        <v>389</v>
      </c>
      <c r="D157" s="85">
        <v>6816090.0300000003</v>
      </c>
      <c r="E157" s="86">
        <v>3.1740505214400763E-2</v>
      </c>
      <c r="F157" s="85">
        <v>7131744.8900130736</v>
      </c>
      <c r="G157" s="85">
        <v>7057733.6399999997</v>
      </c>
      <c r="H157" s="85">
        <v>74011.250013073906</v>
      </c>
      <c r="I157" s="85">
        <v>-592234.98929009412</v>
      </c>
      <c r="J157" s="85">
        <v>-518223.73927702021</v>
      </c>
      <c r="K157" s="85">
        <v>271622.44918670948</v>
      </c>
      <c r="L157" s="85"/>
      <c r="M157" s="87">
        <v>4.145158230318251E-4</v>
      </c>
      <c r="N157" s="88">
        <v>532</v>
      </c>
      <c r="O157" s="88" t="s">
        <v>389</v>
      </c>
    </row>
    <row r="158" spans="1:15" s="88" customFormat="1" ht="11.4">
      <c r="A158" s="82">
        <v>15</v>
      </c>
      <c r="B158" s="83">
        <v>440</v>
      </c>
      <c r="C158" s="84" t="s">
        <v>1012</v>
      </c>
      <c r="D158" s="85">
        <v>10812829.76</v>
      </c>
      <c r="E158" s="86">
        <v>7.2783616080342381E-2</v>
      </c>
      <c r="F158" s="85">
        <v>11313574.651751082</v>
      </c>
      <c r="G158" s="85">
        <v>11195771.66</v>
      </c>
      <c r="H158" s="85">
        <v>117802.99175108224</v>
      </c>
      <c r="I158" s="85">
        <v>-939502.86585478252</v>
      </c>
      <c r="J158" s="85">
        <v>-821699.87410370028</v>
      </c>
      <c r="K158" s="85">
        <v>430893.26712577767</v>
      </c>
      <c r="L158" s="85"/>
      <c r="M158" s="87">
        <v>6.5757479838766324E-4</v>
      </c>
      <c r="N158" s="88">
        <v>607</v>
      </c>
      <c r="O158" s="88" t="s">
        <v>1012</v>
      </c>
    </row>
    <row r="159" spans="1:15" s="88" customFormat="1" ht="11.4">
      <c r="A159" s="82">
        <v>13</v>
      </c>
      <c r="B159" s="83">
        <v>410</v>
      </c>
      <c r="C159" s="84" t="s">
        <v>367</v>
      </c>
      <c r="D159" s="85">
        <v>49258798.369999997</v>
      </c>
      <c r="E159" s="86">
        <v>7.4901051286117404E-2</v>
      </c>
      <c r="F159" s="85">
        <v>51539985.830180086</v>
      </c>
      <c r="G159" s="85">
        <v>51631804.170000002</v>
      </c>
      <c r="H159" s="85">
        <v>-91818.339819915593</v>
      </c>
      <c r="I159" s="85">
        <v>-4279988.057185309</v>
      </c>
      <c r="J159" s="85">
        <v>-4371806.3970052246</v>
      </c>
      <c r="K159" s="85">
        <v>1962972.2316407976</v>
      </c>
      <c r="L159" s="85"/>
      <c r="M159" s="87">
        <v>2.9956399135032071E-3</v>
      </c>
      <c r="N159" s="88">
        <v>547</v>
      </c>
      <c r="O159" s="88" t="s">
        <v>367</v>
      </c>
    </row>
    <row r="160" spans="1:15" s="88" customFormat="1" ht="11.4">
      <c r="A160" s="82">
        <v>4</v>
      </c>
      <c r="B160" s="83">
        <v>413</v>
      </c>
      <c r="C160" s="84" t="s">
        <v>696</v>
      </c>
      <c r="D160" s="85">
        <v>4381707.54</v>
      </c>
      <c r="E160" s="86">
        <v>1.9565366852085746E-2</v>
      </c>
      <c r="F160" s="85">
        <v>4584625.5287691308</v>
      </c>
      <c r="G160" s="85">
        <v>4642627.6500000004</v>
      </c>
      <c r="H160" s="85">
        <v>-58002.121230869554</v>
      </c>
      <c r="I160" s="85">
        <v>-380716.87823997601</v>
      </c>
      <c r="J160" s="85">
        <v>-438718.99947084556</v>
      </c>
      <c r="K160" s="85">
        <v>174611.85641567467</v>
      </c>
      <c r="L160" s="85"/>
      <c r="M160" s="87">
        <v>2.6647052771218362E-4</v>
      </c>
      <c r="N160" s="88">
        <v>550</v>
      </c>
      <c r="O160" s="88" t="s">
        <v>696</v>
      </c>
    </row>
    <row r="161" spans="1:15" s="88" customFormat="1" ht="11.4">
      <c r="A161" s="82">
        <v>9</v>
      </c>
      <c r="B161" s="83">
        <v>416</v>
      </c>
      <c r="C161" s="84" t="s">
        <v>231</v>
      </c>
      <c r="D161" s="85">
        <v>7832155.7800000003</v>
      </c>
      <c r="E161" s="86">
        <v>4.6688504477403074E-2</v>
      </c>
      <c r="F161" s="85">
        <v>8194864.9028923344</v>
      </c>
      <c r="G161" s="85">
        <v>8205906.4100000001</v>
      </c>
      <c r="H161" s="85">
        <v>-11041.507107665762</v>
      </c>
      <c r="I161" s="85">
        <v>-680518.69533282099</v>
      </c>
      <c r="J161" s="85">
        <v>-691560.20244048676</v>
      </c>
      <c r="K161" s="85">
        <v>312112.85737307713</v>
      </c>
      <c r="L161" s="85"/>
      <c r="M161" s="87">
        <v>4.763071621664255E-4</v>
      </c>
      <c r="N161" s="88">
        <v>558</v>
      </c>
      <c r="O161" s="88" t="s">
        <v>231</v>
      </c>
    </row>
    <row r="162" spans="1:15" s="88" customFormat="1" ht="11.4">
      <c r="A162" s="82">
        <v>21</v>
      </c>
      <c r="B162" s="83">
        <v>417</v>
      </c>
      <c r="C162" s="84" t="s">
        <v>351</v>
      </c>
      <c r="D162" s="85">
        <v>4996327.2699999996</v>
      </c>
      <c r="E162" s="86">
        <v>5.8499673679951944E-2</v>
      </c>
      <c r="F162" s="85">
        <v>5227708.4545280663</v>
      </c>
      <c r="G162" s="85">
        <v>5229739.16</v>
      </c>
      <c r="H162" s="85">
        <v>-2030.7054719338194</v>
      </c>
      <c r="I162" s="85">
        <v>-434119.82738119067</v>
      </c>
      <c r="J162" s="85">
        <v>-436150.53285312449</v>
      </c>
      <c r="K162" s="85">
        <v>199104.566407223</v>
      </c>
      <c r="L162" s="85"/>
      <c r="M162" s="87">
        <v>3.0384820349275835E-4</v>
      </c>
      <c r="N162" s="88">
        <v>562</v>
      </c>
      <c r="O162" s="88" t="s">
        <v>351</v>
      </c>
    </row>
    <row r="163" spans="1:15" s="88" customFormat="1" ht="11.4">
      <c r="A163" s="82">
        <v>6</v>
      </c>
      <c r="B163" s="83">
        <v>418</v>
      </c>
      <c r="C163" s="84" t="s">
        <v>745</v>
      </c>
      <c r="D163" s="85">
        <v>67651512.930000007</v>
      </c>
      <c r="E163" s="86">
        <v>5.7587509273949955E-2</v>
      </c>
      <c r="F163" s="85">
        <v>70784471.671683729</v>
      </c>
      <c r="G163" s="85">
        <v>71037483.189999998</v>
      </c>
      <c r="H163" s="85">
        <v>-253011.51831626892</v>
      </c>
      <c r="I163" s="85">
        <v>-5878090.3508044211</v>
      </c>
      <c r="J163" s="85">
        <v>-6131101.86912069</v>
      </c>
      <c r="K163" s="85">
        <v>2695925.3108974774</v>
      </c>
      <c r="L163" s="85"/>
      <c r="M163" s="87">
        <v>4.1141801880699496E-3</v>
      </c>
      <c r="N163" s="88">
        <v>563</v>
      </c>
      <c r="O163" s="88" t="s">
        <v>745</v>
      </c>
    </row>
    <row r="164" spans="1:15" s="88" customFormat="1" ht="11.4">
      <c r="A164" s="82">
        <v>11</v>
      </c>
      <c r="B164" s="83">
        <v>420</v>
      </c>
      <c r="C164" s="84" t="s">
        <v>816</v>
      </c>
      <c r="D164" s="85">
        <v>25840316.789999999</v>
      </c>
      <c r="E164" s="86">
        <v>2.1770988334797084E-2</v>
      </c>
      <c r="F164" s="85">
        <v>27036988.421850629</v>
      </c>
      <c r="G164" s="85">
        <v>27326131.02</v>
      </c>
      <c r="H164" s="85">
        <v>-289142.5981493704</v>
      </c>
      <c r="I164" s="85">
        <v>-2245207.9814119311</v>
      </c>
      <c r="J164" s="85">
        <v>-2534350.5795613015</v>
      </c>
      <c r="K164" s="85">
        <v>1029741.4064908193</v>
      </c>
      <c r="L164" s="85"/>
      <c r="M164" s="87">
        <v>1.5714610773135487E-3</v>
      </c>
      <c r="N164" s="88">
        <v>568</v>
      </c>
      <c r="O164" s="88" t="s">
        <v>816</v>
      </c>
    </row>
    <row r="165" spans="1:15" s="88" customFormat="1" ht="11.4">
      <c r="A165" s="82">
        <v>16</v>
      </c>
      <c r="B165" s="83">
        <v>421</v>
      </c>
      <c r="C165" s="84" t="s">
        <v>892</v>
      </c>
      <c r="D165" s="85">
        <v>1728843.06</v>
      </c>
      <c r="E165" s="86">
        <v>4.4724655618974582E-2</v>
      </c>
      <c r="F165" s="85">
        <v>1808906.2210919131</v>
      </c>
      <c r="G165" s="85">
        <v>1786466.29</v>
      </c>
      <c r="H165" s="85">
        <v>22439.931091913022</v>
      </c>
      <c r="I165" s="85">
        <v>-150215.35023993126</v>
      </c>
      <c r="J165" s="85">
        <v>-127775.41914801823</v>
      </c>
      <c r="K165" s="85">
        <v>68894.715907478312</v>
      </c>
      <c r="L165" s="85"/>
      <c r="M165" s="87">
        <v>1.0513840057197116E-4</v>
      </c>
      <c r="N165" s="88">
        <v>570</v>
      </c>
      <c r="O165" s="88" t="s">
        <v>892</v>
      </c>
    </row>
    <row r="166" spans="1:15" s="88" customFormat="1" ht="11.4">
      <c r="A166" s="82">
        <v>12</v>
      </c>
      <c r="B166" s="83">
        <v>422</v>
      </c>
      <c r="C166" s="84" t="s">
        <v>80</v>
      </c>
      <c r="D166" s="85">
        <v>29807981.449999999</v>
      </c>
      <c r="E166" s="86">
        <v>2.9631467345677402E-2</v>
      </c>
      <c r="F166" s="85">
        <v>31188396.639714275</v>
      </c>
      <c r="G166" s="85">
        <v>31260606.879999999</v>
      </c>
      <c r="H166" s="85">
        <v>-72210.240285724401</v>
      </c>
      <c r="I166" s="85">
        <v>-2589949.5894422736</v>
      </c>
      <c r="J166" s="85">
        <v>-2662159.829727998</v>
      </c>
      <c r="K166" s="85">
        <v>1187853.5775093045</v>
      </c>
      <c r="L166" s="85"/>
      <c r="M166" s="87">
        <v>1.8127518723023857E-3</v>
      </c>
      <c r="N166" s="88">
        <v>574</v>
      </c>
      <c r="O166" s="88" t="s">
        <v>80</v>
      </c>
    </row>
    <row r="167" spans="1:15" s="88" customFormat="1" ht="11.4">
      <c r="A167" s="82">
        <v>15</v>
      </c>
      <c r="B167" s="83">
        <v>942</v>
      </c>
      <c r="C167" s="84" t="s">
        <v>406</v>
      </c>
      <c r="D167" s="85">
        <v>13553807.619999999</v>
      </c>
      <c r="E167" s="86">
        <v>8.1950746120240447E-2</v>
      </c>
      <c r="F167" s="85">
        <v>14181487.89242962</v>
      </c>
      <c r="G167" s="85">
        <v>14193337.82</v>
      </c>
      <c r="H167" s="85">
        <v>-11849.92757038027</v>
      </c>
      <c r="I167" s="85">
        <v>-1177660.3705850253</v>
      </c>
      <c r="J167" s="85">
        <v>-1189510.2981554056</v>
      </c>
      <c r="K167" s="85">
        <v>540121.74213460111</v>
      </c>
      <c r="L167" s="85"/>
      <c r="M167" s="87">
        <v>8.2426548007601976E-4</v>
      </c>
      <c r="N167" s="88">
        <v>1253</v>
      </c>
      <c r="O167" s="88" t="s">
        <v>406</v>
      </c>
    </row>
    <row r="168" spans="1:15" s="88" customFormat="1" ht="11.4">
      <c r="A168" s="82">
        <v>17</v>
      </c>
      <c r="B168" s="83">
        <v>425</v>
      </c>
      <c r="C168" s="84" t="s">
        <v>1015</v>
      </c>
      <c r="D168" s="85">
        <v>22470950.16</v>
      </c>
      <c r="E168" s="86">
        <v>4.9603282149579556E-2</v>
      </c>
      <c r="F168" s="85">
        <v>23511585.567674555</v>
      </c>
      <c r="G168" s="85">
        <v>23764469.59</v>
      </c>
      <c r="H168" s="85">
        <v>-252884.02232544497</v>
      </c>
      <c r="I168" s="85">
        <v>-1952451.1661043651</v>
      </c>
      <c r="J168" s="85">
        <v>-2205335.1884298101</v>
      </c>
      <c r="K168" s="85">
        <v>895471.52269813558</v>
      </c>
      <c r="L168" s="85"/>
      <c r="M168" s="87">
        <v>1.3665553651555158E-3</v>
      </c>
      <c r="N168" s="88">
        <v>581</v>
      </c>
      <c r="O168" s="88" t="s">
        <v>1015</v>
      </c>
    </row>
    <row r="169" spans="1:15" s="88" customFormat="1" ht="11.4">
      <c r="A169" s="82">
        <v>12</v>
      </c>
      <c r="B169" s="83">
        <v>426</v>
      </c>
      <c r="C169" s="84" t="s">
        <v>206</v>
      </c>
      <c r="D169" s="85">
        <v>30115372.399999999</v>
      </c>
      <c r="E169" s="86">
        <v>4.9481363491964581E-2</v>
      </c>
      <c r="F169" s="85">
        <v>31510022.942660682</v>
      </c>
      <c r="G169" s="85">
        <v>31587523.739999998</v>
      </c>
      <c r="H169" s="85">
        <v>-77500.797339316458</v>
      </c>
      <c r="I169" s="85">
        <v>-2616658.1093092156</v>
      </c>
      <c r="J169" s="85">
        <v>-2694158.906648532</v>
      </c>
      <c r="K169" s="85">
        <v>1200103.1637573356</v>
      </c>
      <c r="L169" s="85"/>
      <c r="M169" s="87">
        <v>1.8314456413211298E-3</v>
      </c>
      <c r="N169" s="88">
        <v>583</v>
      </c>
      <c r="O169" s="88" t="s">
        <v>206</v>
      </c>
    </row>
    <row r="170" spans="1:15" s="88" customFormat="1" ht="11.4">
      <c r="A170" s="82">
        <v>2</v>
      </c>
      <c r="B170" s="83">
        <v>430</v>
      </c>
      <c r="C170" s="84" t="s">
        <v>728</v>
      </c>
      <c r="D170" s="85">
        <v>44331578.049999997</v>
      </c>
      <c r="E170" s="86">
        <v>2.9430791546160143E-2</v>
      </c>
      <c r="F170" s="85">
        <v>46384584.686053976</v>
      </c>
      <c r="G170" s="85">
        <v>46625919.030000001</v>
      </c>
      <c r="H170" s="85">
        <v>-241334.34394602478</v>
      </c>
      <c r="I170" s="85">
        <v>-3851872.7798633138</v>
      </c>
      <c r="J170" s="85">
        <v>-4093207.1238093385</v>
      </c>
      <c r="K170" s="85">
        <v>1766621.5899810772</v>
      </c>
      <c r="L170" s="85"/>
      <c r="M170" s="87">
        <v>2.6959944016020192E-3</v>
      </c>
      <c r="N170" s="88">
        <v>1863</v>
      </c>
      <c r="O170" s="88" t="s">
        <v>728</v>
      </c>
    </row>
    <row r="171" spans="1:15" s="88" customFormat="1" ht="11.4">
      <c r="A171" s="82">
        <v>1</v>
      </c>
      <c r="B171" s="83">
        <v>444</v>
      </c>
      <c r="C171" s="84" t="s">
        <v>377</v>
      </c>
      <c r="D171" s="85">
        <v>130280850.09999999</v>
      </c>
      <c r="E171" s="86">
        <v>4.1589267910169286E-2</v>
      </c>
      <c r="F171" s="85">
        <v>136314189.3487041</v>
      </c>
      <c r="G171" s="85">
        <v>137451641.16</v>
      </c>
      <c r="H171" s="85">
        <v>-1137451.8112958968</v>
      </c>
      <c r="I171" s="85">
        <v>-11319814.956094095</v>
      </c>
      <c r="J171" s="85">
        <v>-12457266.767389992</v>
      </c>
      <c r="K171" s="85">
        <v>5191715.9882773086</v>
      </c>
      <c r="L171" s="85"/>
      <c r="M171" s="87">
        <v>7.9229402145216867E-3</v>
      </c>
      <c r="N171" s="88">
        <v>584</v>
      </c>
      <c r="O171" s="88" t="s">
        <v>377</v>
      </c>
    </row>
    <row r="172" spans="1:15" s="88" customFormat="1" ht="11.4">
      <c r="A172" s="82">
        <v>5</v>
      </c>
      <c r="B172" s="83">
        <v>433</v>
      </c>
      <c r="C172" s="84" t="s">
        <v>804</v>
      </c>
      <c r="D172" s="85">
        <v>21820391.940000001</v>
      </c>
      <c r="E172" s="86">
        <v>4.4616918025523228E-2</v>
      </c>
      <c r="F172" s="85">
        <v>22830899.831318315</v>
      </c>
      <c r="G172" s="85">
        <v>22815020.829999998</v>
      </c>
      <c r="H172" s="85">
        <v>15879.001318316907</v>
      </c>
      <c r="I172" s="85">
        <v>-1895925.6010430888</v>
      </c>
      <c r="J172" s="85">
        <v>-1880046.5997247719</v>
      </c>
      <c r="K172" s="85">
        <v>869546.65722875355</v>
      </c>
      <c r="L172" s="85"/>
      <c r="M172" s="87">
        <v>1.3269921148453643E-3</v>
      </c>
      <c r="N172" s="88">
        <v>595</v>
      </c>
      <c r="O172" s="88" t="s">
        <v>804</v>
      </c>
    </row>
    <row r="173" spans="1:15" s="88" customFormat="1" ht="11.4">
      <c r="A173" s="82">
        <v>1</v>
      </c>
      <c r="B173" s="83">
        <v>434</v>
      </c>
      <c r="C173" s="84" t="s">
        <v>1022</v>
      </c>
      <c r="D173" s="85">
        <v>45580761.670000002</v>
      </c>
      <c r="E173" s="86">
        <v>3.608978541487054E-2</v>
      </c>
      <c r="F173" s="85">
        <v>47691618.316685624</v>
      </c>
      <c r="G173" s="85">
        <v>48639591.630000003</v>
      </c>
      <c r="H173" s="85">
        <v>-947973.31331437826</v>
      </c>
      <c r="I173" s="85">
        <v>-3960411.5821027067</v>
      </c>
      <c r="J173" s="85">
        <v>-4908384.8954170849</v>
      </c>
      <c r="K173" s="85">
        <v>1816401.7884313494</v>
      </c>
      <c r="L173" s="85"/>
      <c r="M173" s="87">
        <v>2.7719626435241669E-3</v>
      </c>
      <c r="N173" s="88">
        <v>599</v>
      </c>
      <c r="O173" s="88" t="s">
        <v>1022</v>
      </c>
    </row>
    <row r="174" spans="1:15" s="88" customFormat="1" ht="11.4">
      <c r="A174" s="82">
        <v>13</v>
      </c>
      <c r="B174" s="83">
        <v>435</v>
      </c>
      <c r="C174" s="84" t="s">
        <v>300</v>
      </c>
      <c r="D174" s="85">
        <v>1526834.99</v>
      </c>
      <c r="E174" s="86">
        <v>5.0460884655068608E-2</v>
      </c>
      <c r="F174" s="85">
        <v>1597543.1060768517</v>
      </c>
      <c r="G174" s="85">
        <v>1576294.7</v>
      </c>
      <c r="H174" s="85">
        <v>21248.406076851767</v>
      </c>
      <c r="I174" s="85">
        <v>-132663.31576761624</v>
      </c>
      <c r="J174" s="85">
        <v>-111414.90969076447</v>
      </c>
      <c r="K174" s="85">
        <v>60844.65693123555</v>
      </c>
      <c r="L174" s="85"/>
      <c r="M174" s="87">
        <v>9.2853418855683509E-5</v>
      </c>
      <c r="N174" s="88">
        <v>601</v>
      </c>
      <c r="O174" s="88" t="s">
        <v>300</v>
      </c>
    </row>
    <row r="175" spans="1:15" s="88" customFormat="1" ht="11.4">
      <c r="A175" s="82">
        <v>17</v>
      </c>
      <c r="B175" s="83">
        <v>436</v>
      </c>
      <c r="C175" s="84" t="s">
        <v>339</v>
      </c>
      <c r="D175" s="85">
        <v>4511627.22</v>
      </c>
      <c r="E175" s="86">
        <v>3.5464120007648627E-2</v>
      </c>
      <c r="F175" s="85">
        <v>4720561.8221387966</v>
      </c>
      <c r="G175" s="85">
        <v>4742293.2300000004</v>
      </c>
      <c r="H175" s="85">
        <v>-21731.407861203887</v>
      </c>
      <c r="I175" s="85">
        <v>-392005.31192478933</v>
      </c>
      <c r="J175" s="85">
        <v>-413736.71978599322</v>
      </c>
      <c r="K175" s="85">
        <v>179789.17970862324</v>
      </c>
      <c r="L175" s="85"/>
      <c r="M175" s="87">
        <v>2.7437150361570045E-4</v>
      </c>
      <c r="N175" s="88">
        <v>605</v>
      </c>
      <c r="O175" s="88" t="s">
        <v>339</v>
      </c>
    </row>
    <row r="176" spans="1:15" s="88" customFormat="1" ht="11.4">
      <c r="A176" s="82">
        <v>21</v>
      </c>
      <c r="B176" s="83">
        <v>438</v>
      </c>
      <c r="C176" s="84" t="s">
        <v>338</v>
      </c>
      <c r="D176" s="85">
        <v>1177194.8799999999</v>
      </c>
      <c r="E176" s="86">
        <v>5.1603146579671182E-2</v>
      </c>
      <c r="F176" s="85">
        <v>1231711.0738030483</v>
      </c>
      <c r="G176" s="85">
        <v>1227740.21</v>
      </c>
      <c r="H176" s="85">
        <v>3970.8638030483853</v>
      </c>
      <c r="I176" s="85">
        <v>-102283.85982001966</v>
      </c>
      <c r="J176" s="85">
        <v>-98312.996016971272</v>
      </c>
      <c r="K176" s="85">
        <v>46911.4338379205</v>
      </c>
      <c r="L176" s="85"/>
      <c r="M176" s="87">
        <v>7.1590296255527974E-5</v>
      </c>
      <c r="N176" s="88">
        <v>606</v>
      </c>
      <c r="O176" s="88" t="s">
        <v>338</v>
      </c>
    </row>
    <row r="177" spans="1:15" s="88" customFormat="1" ht="11.4">
      <c r="A177" s="82">
        <v>2</v>
      </c>
      <c r="B177" s="83">
        <v>423</v>
      </c>
      <c r="C177" s="84" t="s">
        <v>1017</v>
      </c>
      <c r="D177" s="85">
        <v>50306654.229999997</v>
      </c>
      <c r="E177" s="86">
        <v>4.8111713036496861E-2</v>
      </c>
      <c r="F177" s="85">
        <v>52636368.161125511</v>
      </c>
      <c r="G177" s="85">
        <v>53053039.310000002</v>
      </c>
      <c r="H177" s="85">
        <v>-416671.14887449145</v>
      </c>
      <c r="I177" s="85">
        <v>-4371033.9355838168</v>
      </c>
      <c r="J177" s="85">
        <v>-4787705.0844583083</v>
      </c>
      <c r="K177" s="85">
        <v>2004729.4815942356</v>
      </c>
      <c r="L177" s="85"/>
      <c r="M177" s="87">
        <v>3.0593645462933966E-3</v>
      </c>
      <c r="N177" s="88">
        <v>572</v>
      </c>
      <c r="O177" s="88" t="s">
        <v>1017</v>
      </c>
    </row>
    <row r="178" spans="1:15" s="88" customFormat="1" ht="11.4">
      <c r="A178" s="82">
        <v>9</v>
      </c>
      <c r="B178" s="83">
        <v>441</v>
      </c>
      <c r="C178" s="84" t="s">
        <v>805</v>
      </c>
      <c r="D178" s="85">
        <v>11596145.890000001</v>
      </c>
      <c r="E178" s="86">
        <v>5.3103223486979594E-2</v>
      </c>
      <c r="F178" s="85">
        <v>12133166.35062897</v>
      </c>
      <c r="G178" s="85">
        <v>11910809.640000001</v>
      </c>
      <c r="H178" s="85">
        <v>222356.71062896959</v>
      </c>
      <c r="I178" s="85">
        <v>-1007563.4721289794</v>
      </c>
      <c r="J178" s="85">
        <v>-785206.7615000098</v>
      </c>
      <c r="K178" s="85">
        <v>462108.55987889512</v>
      </c>
      <c r="L178" s="85"/>
      <c r="M178" s="87">
        <v>7.0521162960496665E-4</v>
      </c>
      <c r="N178" s="88">
        <v>611</v>
      </c>
      <c r="O178" s="88" t="s">
        <v>805</v>
      </c>
    </row>
    <row r="179" spans="1:15" s="88" customFormat="1" ht="11.4">
      <c r="A179" s="82">
        <v>4</v>
      </c>
      <c r="B179" s="83">
        <v>442</v>
      </c>
      <c r="C179" s="84" t="s">
        <v>122</v>
      </c>
      <c r="D179" s="85">
        <v>9317956.4499999993</v>
      </c>
      <c r="E179" s="86">
        <v>4.4464599210656985E-2</v>
      </c>
      <c r="F179" s="85">
        <v>9749473.3791906573</v>
      </c>
      <c r="G179" s="85">
        <v>9730460.3900000006</v>
      </c>
      <c r="H179" s="85">
        <v>19012.989190656692</v>
      </c>
      <c r="I179" s="85">
        <v>-809616.62978082942</v>
      </c>
      <c r="J179" s="85">
        <v>-790603.64059017273</v>
      </c>
      <c r="K179" s="85">
        <v>371322.28905786568</v>
      </c>
      <c r="L179" s="85"/>
      <c r="M179" s="87">
        <v>5.6666510709901124E-4</v>
      </c>
      <c r="N179" s="88">
        <v>614</v>
      </c>
      <c r="O179" s="88" t="s">
        <v>122</v>
      </c>
    </row>
    <row r="180" spans="1:15" s="88" customFormat="1" ht="11.4">
      <c r="A180" s="82">
        <v>11</v>
      </c>
      <c r="B180" s="83">
        <v>476</v>
      </c>
      <c r="C180" s="84" t="s">
        <v>929</v>
      </c>
      <c r="D180" s="85">
        <v>8743432.9399999995</v>
      </c>
      <c r="E180" s="86">
        <v>7.4518673174436306E-2</v>
      </c>
      <c r="F180" s="85">
        <v>9148343.5395610482</v>
      </c>
      <c r="G180" s="85">
        <v>9002584.0899999999</v>
      </c>
      <c r="H180" s="85">
        <v>145759.4495610483</v>
      </c>
      <c r="I180" s="85">
        <v>-759697.55252478016</v>
      </c>
      <c r="J180" s="85">
        <v>-613938.10296373186</v>
      </c>
      <c r="K180" s="85">
        <v>348427.42085414496</v>
      </c>
      <c r="L180" s="85"/>
      <c r="M180" s="87">
        <v>5.317258553358148E-4</v>
      </c>
      <c r="N180" s="88">
        <v>630</v>
      </c>
      <c r="O180" s="88" t="s">
        <v>929</v>
      </c>
    </row>
    <row r="181" spans="1:15" s="88" customFormat="1" ht="11.4">
      <c r="A181" s="82">
        <v>15</v>
      </c>
      <c r="B181" s="83">
        <v>475</v>
      </c>
      <c r="C181" s="84" t="s">
        <v>373</v>
      </c>
      <c r="D181" s="85">
        <v>14325655.300000001</v>
      </c>
      <c r="E181" s="86">
        <v>4.4370869486635565E-2</v>
      </c>
      <c r="F181" s="85">
        <v>14989080.034475967</v>
      </c>
      <c r="G181" s="85">
        <v>14905730.99</v>
      </c>
      <c r="H181" s="85">
        <v>83349.044475967064</v>
      </c>
      <c r="I181" s="85">
        <v>-1244724.5086005826</v>
      </c>
      <c r="J181" s="85">
        <v>-1161375.4641246155</v>
      </c>
      <c r="K181" s="85">
        <v>570880.01503268955</v>
      </c>
      <c r="L181" s="85"/>
      <c r="M181" s="87">
        <v>8.7120486540136373E-4</v>
      </c>
      <c r="N181" s="88">
        <v>628</v>
      </c>
      <c r="O181" s="88" t="s">
        <v>373</v>
      </c>
    </row>
    <row r="182" spans="1:15" s="88" customFormat="1" ht="11.4">
      <c r="A182" s="82">
        <v>21</v>
      </c>
      <c r="B182" s="83">
        <v>478</v>
      </c>
      <c r="C182" s="84" t="s">
        <v>405</v>
      </c>
      <c r="D182" s="85">
        <v>34516531.399999999</v>
      </c>
      <c r="E182" s="86">
        <v>3.5243862604041089E-2</v>
      </c>
      <c r="F182" s="85">
        <v>36115000.733481474</v>
      </c>
      <c r="G182" s="85">
        <v>36507572.770000003</v>
      </c>
      <c r="H182" s="85">
        <v>-392572.03651852906</v>
      </c>
      <c r="I182" s="85">
        <v>-2999065.0818927339</v>
      </c>
      <c r="J182" s="85">
        <v>-3391637.118411263</v>
      </c>
      <c r="K182" s="85">
        <v>1375490.1644539989</v>
      </c>
      <c r="L182" s="85"/>
      <c r="M182" s="87">
        <v>2.0990990961829818E-3</v>
      </c>
      <c r="N182" s="88">
        <v>633</v>
      </c>
      <c r="O182" s="88" t="s">
        <v>405</v>
      </c>
    </row>
    <row r="183" spans="1:15" s="88" customFormat="1" ht="11.4">
      <c r="A183" s="82">
        <v>2</v>
      </c>
      <c r="B183" s="83">
        <v>480</v>
      </c>
      <c r="C183" s="84" t="s">
        <v>274</v>
      </c>
      <c r="D183" s="85">
        <v>4803093.49</v>
      </c>
      <c r="E183" s="86">
        <v>9.9757715881236067E-3</v>
      </c>
      <c r="F183" s="85">
        <v>5025525.9691108512</v>
      </c>
      <c r="G183" s="85">
        <v>5111981.9800000004</v>
      </c>
      <c r="H183" s="85">
        <v>-86456.010889149271</v>
      </c>
      <c r="I183" s="85">
        <v>-417330.17156310519</v>
      </c>
      <c r="J183" s="85">
        <v>-503786.18245225446</v>
      </c>
      <c r="K183" s="85">
        <v>191404.16451138631</v>
      </c>
      <c r="L183" s="85"/>
      <c r="M183" s="87">
        <v>2.9209682418266872E-4</v>
      </c>
      <c r="N183" s="88">
        <v>638</v>
      </c>
      <c r="O183" s="88" t="s">
        <v>274</v>
      </c>
    </row>
    <row r="184" spans="1:15" s="88" customFormat="1" ht="11.4">
      <c r="A184" s="82">
        <v>2</v>
      </c>
      <c r="B184" s="83">
        <v>481</v>
      </c>
      <c r="C184" s="84" t="s">
        <v>328</v>
      </c>
      <c r="D184" s="85">
        <v>27311359.370000001</v>
      </c>
      <c r="E184" s="86">
        <v>4.9165919075518191E-2</v>
      </c>
      <c r="F184" s="85">
        <v>28576155.357253723</v>
      </c>
      <c r="G184" s="85">
        <v>28151176.84</v>
      </c>
      <c r="H184" s="85">
        <v>424978.517253723</v>
      </c>
      <c r="I184" s="85">
        <v>-2373023.6180565623</v>
      </c>
      <c r="J184" s="85">
        <v>-1948045.1008028393</v>
      </c>
      <c r="K184" s="85">
        <v>1088362.7255577473</v>
      </c>
      <c r="L184" s="85"/>
      <c r="M184" s="87">
        <v>1.6609215191621374E-3</v>
      </c>
      <c r="N184" s="88">
        <v>641</v>
      </c>
      <c r="O184" s="88" t="s">
        <v>328</v>
      </c>
    </row>
    <row r="185" spans="1:15" s="88" customFormat="1" ht="11.4">
      <c r="A185" s="82">
        <v>17</v>
      </c>
      <c r="B185" s="83">
        <v>483</v>
      </c>
      <c r="C185" s="84" t="s">
        <v>932</v>
      </c>
      <c r="D185" s="85">
        <v>2187457.33</v>
      </c>
      <c r="E185" s="86">
        <v>8.3617336944970186E-3</v>
      </c>
      <c r="F185" s="85">
        <v>2288759.0343857505</v>
      </c>
      <c r="G185" s="85">
        <v>2347425.4900000002</v>
      </c>
      <c r="H185" s="85">
        <v>-58666.455614249688</v>
      </c>
      <c r="I185" s="85">
        <v>-190063.32995943248</v>
      </c>
      <c r="J185" s="85">
        <v>-248729.78557368217</v>
      </c>
      <c r="K185" s="85">
        <v>87170.579445239549</v>
      </c>
      <c r="L185" s="85"/>
      <c r="M185" s="87">
        <v>1.3302871169557434E-4</v>
      </c>
      <c r="N185" s="88">
        <v>646</v>
      </c>
      <c r="O185" s="88" t="s">
        <v>932</v>
      </c>
    </row>
    <row r="186" spans="1:15" s="88" customFormat="1" ht="11.4">
      <c r="A186" s="82">
        <v>8</v>
      </c>
      <c r="B186" s="83">
        <v>489</v>
      </c>
      <c r="C186" s="84" t="s">
        <v>269</v>
      </c>
      <c r="D186" s="85">
        <v>4502162.25</v>
      </c>
      <c r="E186" s="86">
        <v>4.892950001424938E-2</v>
      </c>
      <c r="F186" s="85">
        <v>4710658.5269747758</v>
      </c>
      <c r="G186" s="85">
        <v>4532144.13</v>
      </c>
      <c r="H186" s="85">
        <v>178514.39697477594</v>
      </c>
      <c r="I186" s="85">
        <v>-391182.92161276157</v>
      </c>
      <c r="J186" s="85">
        <v>-212668.52463798563</v>
      </c>
      <c r="K186" s="85">
        <v>179411.99890238928</v>
      </c>
      <c r="L186" s="85"/>
      <c r="M186" s="87">
        <v>2.7379589798076116E-4</v>
      </c>
      <c r="N186" s="88">
        <v>658</v>
      </c>
      <c r="O186" s="88" t="s">
        <v>269</v>
      </c>
    </row>
    <row r="187" spans="1:15" s="88" customFormat="1" ht="11.4">
      <c r="A187" s="82">
        <v>17</v>
      </c>
      <c r="B187" s="83">
        <v>494</v>
      </c>
      <c r="C187" s="84" t="s">
        <v>89</v>
      </c>
      <c r="D187" s="85">
        <v>21747835.629999999</v>
      </c>
      <c r="E187" s="86">
        <v>5.1747625363403063E-2</v>
      </c>
      <c r="F187" s="85">
        <v>22754983.420178905</v>
      </c>
      <c r="G187" s="85">
        <v>23085497.199999999</v>
      </c>
      <c r="H187" s="85">
        <v>-330513.77982109413</v>
      </c>
      <c r="I187" s="85">
        <v>-1889621.3437215672</v>
      </c>
      <c r="J187" s="85">
        <v>-2220135.1235426613</v>
      </c>
      <c r="K187" s="85">
        <v>866655.27484685893</v>
      </c>
      <c r="L187" s="85"/>
      <c r="M187" s="87">
        <v>1.3225796527999059E-3</v>
      </c>
      <c r="N187" s="88">
        <v>673</v>
      </c>
      <c r="O187" s="88" t="s">
        <v>89</v>
      </c>
    </row>
    <row r="188" spans="1:15" s="88" customFormat="1" ht="11.4">
      <c r="A188" s="82">
        <v>13</v>
      </c>
      <c r="B188" s="83">
        <v>495</v>
      </c>
      <c r="C188" s="84" t="s">
        <v>896</v>
      </c>
      <c r="D188" s="85">
        <v>3708183.43</v>
      </c>
      <c r="E188" s="86">
        <v>1.8291459939766257E-2</v>
      </c>
      <c r="F188" s="85">
        <v>3879910.3462155489</v>
      </c>
      <c r="G188" s="85">
        <v>3903608.21</v>
      </c>
      <c r="H188" s="85">
        <v>-23697.863784451038</v>
      </c>
      <c r="I188" s="85">
        <v>-322195.8577844305</v>
      </c>
      <c r="J188" s="85">
        <v>-345893.72156888153</v>
      </c>
      <c r="K188" s="85">
        <v>147771.79597936929</v>
      </c>
      <c r="L188" s="85"/>
      <c r="M188" s="87">
        <v>2.2551062261121955E-4</v>
      </c>
      <c r="N188" s="88">
        <v>675</v>
      </c>
      <c r="O188" s="88" t="s">
        <v>896</v>
      </c>
    </row>
    <row r="189" spans="1:15" s="88" customFormat="1" ht="11.4">
      <c r="A189" s="82">
        <v>19</v>
      </c>
      <c r="B189" s="83">
        <v>498</v>
      </c>
      <c r="C189" s="84" t="s">
        <v>904</v>
      </c>
      <c r="D189" s="85">
        <v>6305793.1799999997</v>
      </c>
      <c r="E189" s="86">
        <v>4.5148364844819294E-2</v>
      </c>
      <c r="F189" s="85">
        <v>6597816.0633163294</v>
      </c>
      <c r="G189" s="85">
        <v>6633078.1600000001</v>
      </c>
      <c r="H189" s="85">
        <v>-35262.096683670767</v>
      </c>
      <c r="I189" s="85">
        <v>-547896.42448763968</v>
      </c>
      <c r="J189" s="85">
        <v>-583158.52117131045</v>
      </c>
      <c r="K189" s="85">
        <v>251287.02527076934</v>
      </c>
      <c r="L189" s="85"/>
      <c r="M189" s="87">
        <v>3.834824713834024E-4</v>
      </c>
      <c r="N189" s="88">
        <v>679</v>
      </c>
      <c r="O189" s="88" t="s">
        <v>904</v>
      </c>
    </row>
    <row r="190" spans="1:15" s="88" customFormat="1" ht="11.4">
      <c r="A190" s="82">
        <v>13</v>
      </c>
      <c r="B190" s="83">
        <v>500</v>
      </c>
      <c r="C190" s="84" t="s">
        <v>359</v>
      </c>
      <c r="D190" s="85">
        <v>29037854.300000001</v>
      </c>
      <c r="E190" s="86">
        <v>4.4069458861635769E-2</v>
      </c>
      <c r="F190" s="85">
        <v>30382604.7058491</v>
      </c>
      <c r="G190" s="85">
        <v>30352890.420000002</v>
      </c>
      <c r="H190" s="85">
        <v>29714.285849098116</v>
      </c>
      <c r="I190" s="85">
        <v>-2523034.9444735567</v>
      </c>
      <c r="J190" s="85">
        <v>-2493320.6586244586</v>
      </c>
      <c r="K190" s="85">
        <v>1157163.8680501441</v>
      </c>
      <c r="L190" s="85"/>
      <c r="M190" s="87">
        <v>1.7659171198245926E-3</v>
      </c>
      <c r="N190" s="88">
        <v>683</v>
      </c>
      <c r="O190" s="88" t="s">
        <v>359</v>
      </c>
    </row>
    <row r="191" spans="1:15" s="88" customFormat="1" ht="11.4">
      <c r="A191" s="82">
        <v>2</v>
      </c>
      <c r="B191" s="83">
        <v>503</v>
      </c>
      <c r="C191" s="84" t="s">
        <v>85</v>
      </c>
      <c r="D191" s="85">
        <v>20305091.68</v>
      </c>
      <c r="E191" s="86">
        <v>3.3150337870283333E-2</v>
      </c>
      <c r="F191" s="85">
        <v>21245425.631516628</v>
      </c>
      <c r="G191" s="85">
        <v>21396354.390000001</v>
      </c>
      <c r="H191" s="85">
        <v>-150928.75848337263</v>
      </c>
      <c r="I191" s="85">
        <v>-1764264.5124567372</v>
      </c>
      <c r="J191" s="85">
        <v>-1915193.2709401099</v>
      </c>
      <c r="K191" s="85">
        <v>809161.66142281378</v>
      </c>
      <c r="L191" s="85"/>
      <c r="M191" s="87">
        <v>1.2348401726542135E-3</v>
      </c>
      <c r="N191" s="88">
        <v>2007</v>
      </c>
      <c r="O191" s="88" t="s">
        <v>85</v>
      </c>
    </row>
    <row r="192" spans="1:15" s="88" customFormat="1" ht="11.4">
      <c r="A192" s="82">
        <v>1</v>
      </c>
      <c r="B192" s="83">
        <v>505</v>
      </c>
      <c r="C192" s="84" t="s">
        <v>806</v>
      </c>
      <c r="D192" s="85">
        <v>59419690.340000004</v>
      </c>
      <c r="E192" s="86">
        <v>4.3338149733573368E-2</v>
      </c>
      <c r="F192" s="85">
        <v>62171431.287337944</v>
      </c>
      <c r="G192" s="85">
        <v>62701984.539999999</v>
      </c>
      <c r="H192" s="85">
        <v>-530553.25266205519</v>
      </c>
      <c r="I192" s="85">
        <v>-5162845.4901923602</v>
      </c>
      <c r="J192" s="85">
        <v>-5693398.7428544154</v>
      </c>
      <c r="K192" s="85">
        <v>2367885.6571773691</v>
      </c>
      <c r="L192" s="85"/>
      <c r="M192" s="87">
        <v>3.6135675639808545E-3</v>
      </c>
      <c r="N192" s="88">
        <v>693</v>
      </c>
      <c r="O192" s="88" t="s">
        <v>806</v>
      </c>
    </row>
    <row r="193" spans="1:15" s="88" customFormat="1" ht="11.4">
      <c r="A193" s="82">
        <v>6</v>
      </c>
      <c r="B193" s="83">
        <v>508</v>
      </c>
      <c r="C193" s="84" t="s">
        <v>1174</v>
      </c>
      <c r="D193" s="85">
        <v>33406022.120000001</v>
      </c>
      <c r="E193" s="86">
        <v>1.4421407350847128E-2</v>
      </c>
      <c r="F193" s="85">
        <v>34953063.486747064</v>
      </c>
      <c r="G193" s="85">
        <v>35583589.600000001</v>
      </c>
      <c r="H193" s="85">
        <v>-630526.11325293779</v>
      </c>
      <c r="I193" s="85">
        <v>-2902575.3863850958</v>
      </c>
      <c r="J193" s="85">
        <v>-3533101.4996380336</v>
      </c>
      <c r="K193" s="85">
        <v>1331236.1641179486</v>
      </c>
      <c r="L193" s="85"/>
      <c r="M193" s="87">
        <v>2.0315642387856128E-3</v>
      </c>
      <c r="N193" s="88">
        <v>2162</v>
      </c>
      <c r="O193" s="88" t="s">
        <v>1174</v>
      </c>
    </row>
    <row r="194" spans="1:15" s="88" customFormat="1" ht="11.4">
      <c r="A194" s="82">
        <v>10</v>
      </c>
      <c r="B194" s="83">
        <v>507</v>
      </c>
      <c r="C194" s="84" t="s">
        <v>197</v>
      </c>
      <c r="D194" s="85">
        <v>14542746.74</v>
      </c>
      <c r="E194" s="86">
        <v>4.4941453367418574E-2</v>
      </c>
      <c r="F194" s="85">
        <v>15216225.034185659</v>
      </c>
      <c r="G194" s="85">
        <v>15103185.35</v>
      </c>
      <c r="H194" s="85">
        <v>113039.68418565951</v>
      </c>
      <c r="I194" s="85">
        <v>-1263587.1037361359</v>
      </c>
      <c r="J194" s="85">
        <v>-1150547.4195504764</v>
      </c>
      <c r="K194" s="85">
        <v>579531.14909499441</v>
      </c>
      <c r="L194" s="85"/>
      <c r="M194" s="87">
        <v>8.8440713188092841E-4</v>
      </c>
      <c r="N194" s="88">
        <v>696</v>
      </c>
      <c r="O194" s="88" t="s">
        <v>197</v>
      </c>
    </row>
    <row r="195" spans="1:15" s="88" customFormat="1" ht="11.4">
      <c r="A195" s="82">
        <v>1</v>
      </c>
      <c r="B195" s="83">
        <v>504</v>
      </c>
      <c r="C195" s="84" t="s">
        <v>395</v>
      </c>
      <c r="D195" s="85">
        <v>4858901.38</v>
      </c>
      <c r="E195" s="86">
        <v>6.1517774369365411E-2</v>
      </c>
      <c r="F195" s="85">
        <v>5083918.336667344</v>
      </c>
      <c r="G195" s="85">
        <v>4944993.96</v>
      </c>
      <c r="H195" s="85">
        <v>138924.37666734401</v>
      </c>
      <c r="I195" s="85">
        <v>-422179.19570905715</v>
      </c>
      <c r="J195" s="85">
        <v>-283254.81904171314</v>
      </c>
      <c r="K195" s="85">
        <v>193628.11925655894</v>
      </c>
      <c r="L195" s="85"/>
      <c r="M195" s="87">
        <v>2.9549074259530733E-4</v>
      </c>
      <c r="N195" s="88">
        <v>690</v>
      </c>
      <c r="O195" s="88" t="s">
        <v>395</v>
      </c>
    </row>
    <row r="196" spans="1:15" s="88" customFormat="1" ht="11.4">
      <c r="A196" s="82">
        <v>4</v>
      </c>
      <c r="B196" s="83">
        <v>531</v>
      </c>
      <c r="C196" s="84" t="s">
        <v>912</v>
      </c>
      <c r="D196" s="85">
        <v>15375927.220000001</v>
      </c>
      <c r="E196" s="86">
        <v>3.5061195859466397E-2</v>
      </c>
      <c r="F196" s="85">
        <v>16087990.31377347</v>
      </c>
      <c r="G196" s="85">
        <v>16372007.470000001</v>
      </c>
      <c r="H196" s="85">
        <v>-284017.15622653067</v>
      </c>
      <c r="I196" s="85">
        <v>-1335980.3131095036</v>
      </c>
      <c r="J196" s="85">
        <v>-1619997.4693360343</v>
      </c>
      <c r="K196" s="85">
        <v>612733.54542428092</v>
      </c>
      <c r="L196" s="85"/>
      <c r="M196" s="87">
        <v>9.3507642921725643E-4</v>
      </c>
      <c r="N196" s="88">
        <v>703</v>
      </c>
      <c r="O196" s="88" t="s">
        <v>912</v>
      </c>
    </row>
    <row r="197" spans="1:15" s="88" customFormat="1" ht="11.4">
      <c r="A197" s="82">
        <v>7</v>
      </c>
      <c r="B197" s="83">
        <v>532</v>
      </c>
      <c r="C197" s="84" t="s">
        <v>124</v>
      </c>
      <c r="D197" s="85">
        <v>44816914.350000001</v>
      </c>
      <c r="E197" s="86">
        <v>8.3905539706472007E-2</v>
      </c>
      <c r="F197" s="85">
        <v>46892397.033342309</v>
      </c>
      <c r="G197" s="85">
        <v>46491758.490000002</v>
      </c>
      <c r="H197" s="85">
        <v>400638.54334230721</v>
      </c>
      <c r="I197" s="85">
        <v>-3894042.5776751833</v>
      </c>
      <c r="J197" s="85">
        <v>-3493404.0343328761</v>
      </c>
      <c r="K197" s="85">
        <v>1785962.3313599315</v>
      </c>
      <c r="L197" s="85"/>
      <c r="M197" s="87">
        <v>2.7255097945848381E-3</v>
      </c>
      <c r="N197" s="88">
        <v>706</v>
      </c>
      <c r="O197" s="88" t="s">
        <v>124</v>
      </c>
    </row>
    <row r="198" spans="1:15" s="88" customFormat="1" ht="11.4">
      <c r="A198" s="82">
        <v>11</v>
      </c>
      <c r="B198" s="83">
        <v>534</v>
      </c>
      <c r="C198" s="84" t="s">
        <v>276</v>
      </c>
      <c r="D198" s="85">
        <v>14584244.390000001</v>
      </c>
      <c r="E198" s="86">
        <v>4.0952489570389758E-2</v>
      </c>
      <c r="F198" s="85">
        <v>15259644.450894134</v>
      </c>
      <c r="G198" s="85">
        <v>15293500.970000001</v>
      </c>
      <c r="H198" s="85">
        <v>-33856.519105866551</v>
      </c>
      <c r="I198" s="85">
        <v>-1267192.7427748141</v>
      </c>
      <c r="J198" s="85">
        <v>-1301049.2618806807</v>
      </c>
      <c r="K198" s="85">
        <v>581184.83812769235</v>
      </c>
      <c r="L198" s="85"/>
      <c r="M198" s="87">
        <v>8.8693078289902346E-4</v>
      </c>
      <c r="N198" s="88">
        <v>714</v>
      </c>
      <c r="O198" s="88" t="s">
        <v>276</v>
      </c>
    </row>
    <row r="199" spans="1:15" s="88" customFormat="1" ht="11.4">
      <c r="A199" s="82">
        <v>17</v>
      </c>
      <c r="B199" s="83">
        <v>535</v>
      </c>
      <c r="C199" s="84" t="s">
        <v>263</v>
      </c>
      <c r="D199" s="85">
        <v>24989889.640000001</v>
      </c>
      <c r="E199" s="86">
        <v>5.5398818730258703E-2</v>
      </c>
      <c r="F199" s="85">
        <v>26147177.77459589</v>
      </c>
      <c r="G199" s="85">
        <v>25776078.579999998</v>
      </c>
      <c r="H199" s="85">
        <v>371099.19459589198</v>
      </c>
      <c r="I199" s="85">
        <v>-2171316.2470223466</v>
      </c>
      <c r="J199" s="85">
        <v>-1800217.0524264546</v>
      </c>
      <c r="K199" s="85">
        <v>995851.72717009683</v>
      </c>
      <c r="L199" s="85"/>
      <c r="M199" s="87">
        <v>1.5197429356136423E-3</v>
      </c>
      <c r="N199" s="88">
        <v>716</v>
      </c>
      <c r="O199" s="88" t="s">
        <v>263</v>
      </c>
    </row>
    <row r="200" spans="1:15" s="88" customFormat="1" ht="11.4">
      <c r="A200" s="82">
        <v>6</v>
      </c>
      <c r="B200" s="83">
        <v>536</v>
      </c>
      <c r="C200" s="84" t="s">
        <v>96</v>
      </c>
      <c r="D200" s="85">
        <v>101804462.33</v>
      </c>
      <c r="E200" s="86">
        <v>6.327648781454133E-2</v>
      </c>
      <c r="F200" s="85">
        <v>106519052.8304254</v>
      </c>
      <c r="G200" s="85">
        <v>105174140.27</v>
      </c>
      <c r="H200" s="85">
        <v>1344912.5604254007</v>
      </c>
      <c r="I200" s="85">
        <v>-8845564.5967591982</v>
      </c>
      <c r="J200" s="85">
        <v>-7500652.0363337975</v>
      </c>
      <c r="K200" s="85">
        <v>4056926.6653613583</v>
      </c>
      <c r="L200" s="85"/>
      <c r="M200" s="87">
        <v>6.1911682952099124E-3</v>
      </c>
      <c r="N200" s="88">
        <v>717</v>
      </c>
      <c r="O200" s="88" t="s">
        <v>96</v>
      </c>
    </row>
    <row r="201" spans="1:15" s="88" customFormat="1" ht="11.4">
      <c r="A201" s="82">
        <v>2</v>
      </c>
      <c r="B201" s="83">
        <v>538</v>
      </c>
      <c r="C201" s="84" t="s">
        <v>393</v>
      </c>
      <c r="D201" s="85">
        <v>13407584.75</v>
      </c>
      <c r="E201" s="86">
        <v>3.2758461511443723E-2</v>
      </c>
      <c r="F201" s="85">
        <v>14028493.404191392</v>
      </c>
      <c r="G201" s="85">
        <v>14250091.4</v>
      </c>
      <c r="H201" s="85">
        <v>-221597.99580860883</v>
      </c>
      <c r="I201" s="85">
        <v>-1164955.38877474</v>
      </c>
      <c r="J201" s="85">
        <v>-1386553.3845833489</v>
      </c>
      <c r="K201" s="85">
        <v>534294.73370283167</v>
      </c>
      <c r="L201" s="85"/>
      <c r="M201" s="87">
        <v>8.1537303689564039E-4</v>
      </c>
      <c r="N201" s="88">
        <v>722</v>
      </c>
      <c r="O201" s="88" t="s">
        <v>393</v>
      </c>
    </row>
    <row r="202" spans="1:15" s="88" customFormat="1" ht="11.4">
      <c r="A202" s="82">
        <v>1</v>
      </c>
      <c r="B202" s="83">
        <v>540</v>
      </c>
      <c r="C202" s="84" t="s">
        <v>92</v>
      </c>
      <c r="D202" s="85">
        <v>16677094.970000001</v>
      </c>
      <c r="E202" s="86">
        <v>5.3355290908944544E-2</v>
      </c>
      <c r="F202" s="85">
        <v>17449415.472665083</v>
      </c>
      <c r="G202" s="85">
        <v>17257326.949999999</v>
      </c>
      <c r="H202" s="85">
        <v>192088.52266508341</v>
      </c>
      <c r="I202" s="85">
        <v>-1449035.9014444873</v>
      </c>
      <c r="J202" s="85">
        <v>-1256947.3787794039</v>
      </c>
      <c r="K202" s="85">
        <v>664585.32107604109</v>
      </c>
      <c r="L202" s="85"/>
      <c r="M202" s="87">
        <v>1.0142060502198883E-3</v>
      </c>
      <c r="N202" s="88">
        <v>727</v>
      </c>
      <c r="O202" s="88" t="s">
        <v>92</v>
      </c>
    </row>
    <row r="203" spans="1:15" s="88" customFormat="1" ht="11.4">
      <c r="A203" s="82">
        <v>12</v>
      </c>
      <c r="B203" s="83">
        <v>541</v>
      </c>
      <c r="C203" s="84" t="s">
        <v>230</v>
      </c>
      <c r="D203" s="85">
        <v>18858013.629999999</v>
      </c>
      <c r="E203" s="86">
        <v>4.9862409139374626E-2</v>
      </c>
      <c r="F203" s="85">
        <v>19731333.029582851</v>
      </c>
      <c r="G203" s="85">
        <v>19899580.43</v>
      </c>
      <c r="H203" s="85">
        <v>-168247.40041714907</v>
      </c>
      <c r="I203" s="85">
        <v>-1638531.1008275368</v>
      </c>
      <c r="J203" s="85">
        <v>-1806778.5012446858</v>
      </c>
      <c r="K203" s="85">
        <v>751495.33331163309</v>
      </c>
      <c r="L203" s="85"/>
      <c r="M203" s="87">
        <v>1.1468371172005814E-3</v>
      </c>
      <c r="N203" s="88">
        <v>730</v>
      </c>
      <c r="O203" s="88" t="s">
        <v>230</v>
      </c>
    </row>
    <row r="204" spans="1:15" s="88" customFormat="1" ht="11.4">
      <c r="A204" s="82">
        <v>1</v>
      </c>
      <c r="B204" s="83">
        <v>543</v>
      </c>
      <c r="C204" s="84" t="s">
        <v>185</v>
      </c>
      <c r="D204" s="85">
        <v>139815847.38</v>
      </c>
      <c r="E204" s="86">
        <v>6.5506823566347225E-2</v>
      </c>
      <c r="F204" s="85">
        <v>146290754.77384248</v>
      </c>
      <c r="G204" s="85">
        <v>145853247.94999999</v>
      </c>
      <c r="H204" s="85">
        <v>437506.82384249568</v>
      </c>
      <c r="I204" s="85">
        <v>-12148289.783619499</v>
      </c>
      <c r="J204" s="85">
        <v>-11710782.959777003</v>
      </c>
      <c r="K204" s="85">
        <v>5571687.3945796126</v>
      </c>
      <c r="L204" s="85"/>
      <c r="M204" s="87">
        <v>8.5028045102879517E-3</v>
      </c>
      <c r="N204" s="88">
        <v>732</v>
      </c>
      <c r="O204" s="88" t="s">
        <v>185</v>
      </c>
    </row>
    <row r="205" spans="1:15" s="88" customFormat="1" ht="11.4">
      <c r="A205" s="82">
        <v>15</v>
      </c>
      <c r="B205" s="83">
        <v>893</v>
      </c>
      <c r="C205" s="84" t="s">
        <v>982</v>
      </c>
      <c r="D205" s="85">
        <v>19469598.48</v>
      </c>
      <c r="E205" s="86">
        <v>6.1674040096766566E-2</v>
      </c>
      <c r="F205" s="85">
        <v>20371240.529278383</v>
      </c>
      <c r="G205" s="85">
        <v>19975868.239999998</v>
      </c>
      <c r="H205" s="85">
        <v>395372.2892783843</v>
      </c>
      <c r="I205" s="85">
        <v>-1691670.3559570257</v>
      </c>
      <c r="J205" s="85">
        <v>-1296298.0666786414</v>
      </c>
      <c r="K205" s="85">
        <v>775867.10277349968</v>
      </c>
      <c r="L205" s="85"/>
      <c r="M205" s="87">
        <v>1.1840302288431438E-3</v>
      </c>
      <c r="N205" s="88">
        <v>1158</v>
      </c>
      <c r="O205" s="88" t="s">
        <v>982</v>
      </c>
    </row>
    <row r="206" spans="1:15" s="88" customFormat="1" ht="11.4">
      <c r="A206" s="82">
        <v>10</v>
      </c>
      <c r="B206" s="83">
        <v>740</v>
      </c>
      <c r="C206" s="84" t="s">
        <v>1002</v>
      </c>
      <c r="D206" s="85">
        <v>77291294.359999999</v>
      </c>
      <c r="E206" s="86">
        <v>3.6020798966632128E-2</v>
      </c>
      <c r="F206" s="85">
        <v>80870673.827415138</v>
      </c>
      <c r="G206" s="85">
        <v>81032492.040000007</v>
      </c>
      <c r="H206" s="85">
        <v>-161818.21258486807</v>
      </c>
      <c r="I206" s="85">
        <v>-6715669.6413988108</v>
      </c>
      <c r="J206" s="85">
        <v>-6877487.8539836789</v>
      </c>
      <c r="K206" s="85">
        <v>3080072.3849702589</v>
      </c>
      <c r="L206" s="85"/>
      <c r="M206" s="87">
        <v>4.700416859785882E-3</v>
      </c>
      <c r="N206" s="88">
        <v>988</v>
      </c>
      <c r="O206" s="88" t="s">
        <v>1002</v>
      </c>
    </row>
    <row r="207" spans="1:15" s="88" customFormat="1" ht="11.4">
      <c r="A207" s="82">
        <v>2</v>
      </c>
      <c r="B207" s="83">
        <v>895</v>
      </c>
      <c r="C207" s="84" t="s">
        <v>76</v>
      </c>
      <c r="D207" s="85">
        <v>47598589.609999999</v>
      </c>
      <c r="E207" s="86">
        <v>4.5329766526762558E-2</v>
      </c>
      <c r="F207" s="85">
        <v>49802892.380948618</v>
      </c>
      <c r="G207" s="85">
        <v>49435086.149999999</v>
      </c>
      <c r="H207" s="85">
        <v>367806.23094861954</v>
      </c>
      <c r="I207" s="85">
        <v>-4135736.1894913134</v>
      </c>
      <c r="J207" s="85">
        <v>-3767929.9585426939</v>
      </c>
      <c r="K207" s="85">
        <v>1896812.6052908462</v>
      </c>
      <c r="L207" s="85"/>
      <c r="M207" s="87">
        <v>2.8946754606384252E-3</v>
      </c>
      <c r="N207" s="88">
        <v>1167</v>
      </c>
      <c r="O207" s="88" t="s">
        <v>76</v>
      </c>
    </row>
    <row r="208" spans="1:15" s="88" customFormat="1" ht="11.4">
      <c r="A208" s="82">
        <v>2</v>
      </c>
      <c r="B208" s="83">
        <v>529</v>
      </c>
      <c r="C208" s="84" t="s">
        <v>983</v>
      </c>
      <c r="D208" s="85">
        <v>56590412.619999997</v>
      </c>
      <c r="E208" s="86">
        <v>3.6068952124384268E-2</v>
      </c>
      <c r="F208" s="85">
        <v>59211128.997721925</v>
      </c>
      <c r="G208" s="85">
        <v>60292130.119999997</v>
      </c>
      <c r="H208" s="85">
        <v>-1081001.1222780719</v>
      </c>
      <c r="I208" s="85">
        <v>-4917015.8058971101</v>
      </c>
      <c r="J208" s="85">
        <v>-5998016.9281751821</v>
      </c>
      <c r="K208" s="85">
        <v>2255138.4164054054</v>
      </c>
      <c r="L208" s="85"/>
      <c r="M208" s="87">
        <v>3.4415069870915248E-3</v>
      </c>
      <c r="N208" s="88">
        <v>701</v>
      </c>
      <c r="O208" s="88" t="s">
        <v>983</v>
      </c>
    </row>
    <row r="209" spans="1:15" s="88" customFormat="1" ht="11.4">
      <c r="A209" s="82">
        <v>15</v>
      </c>
      <c r="B209" s="83">
        <v>545</v>
      </c>
      <c r="C209" s="84" t="s">
        <v>1004</v>
      </c>
      <c r="D209" s="85">
        <v>23657793.809999999</v>
      </c>
      <c r="E209" s="86">
        <v>4.2828615434337684E-2</v>
      </c>
      <c r="F209" s="85">
        <v>24753392.248466294</v>
      </c>
      <c r="G209" s="85">
        <v>24616074.219999999</v>
      </c>
      <c r="H209" s="85">
        <v>137318.02846629545</v>
      </c>
      <c r="I209" s="85">
        <v>-2055573.3862119489</v>
      </c>
      <c r="J209" s="85">
        <v>-1918255.3577456535</v>
      </c>
      <c r="K209" s="85">
        <v>942767.46180630696</v>
      </c>
      <c r="L209" s="85"/>
      <c r="M209" s="87">
        <v>1.4387324447164567E-3</v>
      </c>
      <c r="N209" s="88">
        <v>740</v>
      </c>
      <c r="O209" s="88" t="s">
        <v>1004</v>
      </c>
    </row>
    <row r="210" spans="1:15" s="88" customFormat="1" ht="11.4">
      <c r="A210" s="82">
        <v>7</v>
      </c>
      <c r="B210" s="83">
        <v>560</v>
      </c>
      <c r="C210" s="84" t="s">
        <v>699</v>
      </c>
      <c r="D210" s="85">
        <v>41944096.07</v>
      </c>
      <c r="E210" s="86">
        <v>3.6557664145231587E-2</v>
      </c>
      <c r="F210" s="85">
        <v>43886537.809336998</v>
      </c>
      <c r="G210" s="85">
        <v>43790532.140000001</v>
      </c>
      <c r="H210" s="85">
        <v>96005.669336996973</v>
      </c>
      <c r="I210" s="85">
        <v>-3644429.7504091403</v>
      </c>
      <c r="J210" s="85">
        <v>-3548424.0810721433</v>
      </c>
      <c r="K210" s="85">
        <v>1671479.9912136777</v>
      </c>
      <c r="L210" s="85"/>
      <c r="M210" s="87">
        <v>2.550801328512087E-3</v>
      </c>
      <c r="N210" s="88">
        <v>744</v>
      </c>
      <c r="O210" s="88" t="s">
        <v>699</v>
      </c>
    </row>
    <row r="211" spans="1:15" s="88" customFormat="1" ht="11.4">
      <c r="A211" s="82">
        <v>2</v>
      </c>
      <c r="B211" s="83">
        <v>561</v>
      </c>
      <c r="C211" s="84" t="s">
        <v>343</v>
      </c>
      <c r="D211" s="85">
        <v>3086735.33</v>
      </c>
      <c r="E211" s="86">
        <v>1.1259318278408646E-2</v>
      </c>
      <c r="F211" s="85">
        <v>3229682.8269080706</v>
      </c>
      <c r="G211" s="85">
        <v>3348258.64</v>
      </c>
      <c r="H211" s="85">
        <v>-118575.81309192954</v>
      </c>
      <c r="I211" s="85">
        <v>-268199.60667448887</v>
      </c>
      <c r="J211" s="85">
        <v>-386775.4197664184</v>
      </c>
      <c r="K211" s="85">
        <v>123006.97417955699</v>
      </c>
      <c r="L211" s="85"/>
      <c r="M211" s="87">
        <v>1.8771768420969084E-4</v>
      </c>
      <c r="N211" s="88">
        <v>747</v>
      </c>
      <c r="O211" s="88" t="s">
        <v>343</v>
      </c>
    </row>
    <row r="212" spans="1:15" s="88" customFormat="1" ht="11.4">
      <c r="A212" s="82">
        <v>6</v>
      </c>
      <c r="B212" s="83">
        <v>562</v>
      </c>
      <c r="C212" s="84" t="s">
        <v>121</v>
      </c>
      <c r="D212" s="85">
        <v>24218791.649999999</v>
      </c>
      <c r="E212" s="86">
        <v>4.5964491561116302E-2</v>
      </c>
      <c r="F212" s="85">
        <v>25340370.040883802</v>
      </c>
      <c r="G212" s="85">
        <v>25156999.289999999</v>
      </c>
      <c r="H212" s="85">
        <v>183370.75088380277</v>
      </c>
      <c r="I212" s="85">
        <v>-2104317.2479129899</v>
      </c>
      <c r="J212" s="85">
        <v>-1920946.4970291872</v>
      </c>
      <c r="K212" s="85">
        <v>965123.32955725759</v>
      </c>
      <c r="L212" s="85"/>
      <c r="M212" s="87">
        <v>1.4728491421695676E-3</v>
      </c>
      <c r="N212" s="88">
        <v>750</v>
      </c>
      <c r="O212" s="88" t="s">
        <v>121</v>
      </c>
    </row>
    <row r="213" spans="1:15" s="88" customFormat="1" ht="11.4">
      <c r="A213" s="82">
        <v>17</v>
      </c>
      <c r="B213" s="83">
        <v>563</v>
      </c>
      <c r="C213" s="84" t="s">
        <v>930</v>
      </c>
      <c r="D213" s="85">
        <v>19843965.489999998</v>
      </c>
      <c r="E213" s="86">
        <v>5.1058264096175261E-2</v>
      </c>
      <c r="F213" s="85">
        <v>20762944.570569772</v>
      </c>
      <c r="G213" s="85">
        <v>20440240.84</v>
      </c>
      <c r="H213" s="85">
        <v>322703.73056977242</v>
      </c>
      <c r="I213" s="85">
        <v>-1724198.2775634122</v>
      </c>
      <c r="J213" s="85">
        <v>-1401494.5469936398</v>
      </c>
      <c r="K213" s="85">
        <v>790785.69740815775</v>
      </c>
      <c r="L213" s="85"/>
      <c r="M213" s="87">
        <v>1.2067971008449963E-3</v>
      </c>
      <c r="N213" s="88">
        <v>752</v>
      </c>
      <c r="O213" s="88" t="s">
        <v>930</v>
      </c>
    </row>
    <row r="214" spans="1:15" s="88" customFormat="1" ht="11.4">
      <c r="A214" s="82">
        <v>17</v>
      </c>
      <c r="B214" s="83">
        <v>567</v>
      </c>
      <c r="C214" s="84" t="s">
        <v>346</v>
      </c>
      <c r="D214" s="85">
        <v>30016640.149999999</v>
      </c>
      <c r="E214" s="86">
        <v>4.260105034522163E-2</v>
      </c>
      <c r="F214" s="85">
        <v>31406718.377093345</v>
      </c>
      <c r="G214" s="85">
        <v>31345124.91</v>
      </c>
      <c r="H214" s="85">
        <v>61593.467093344778</v>
      </c>
      <c r="I214" s="85">
        <v>-2608079.4824477779</v>
      </c>
      <c r="J214" s="85">
        <v>-2546486.0153544331</v>
      </c>
      <c r="K214" s="85">
        <v>1196168.6653219159</v>
      </c>
      <c r="L214" s="85"/>
      <c r="M214" s="87">
        <v>1.8254413075038821E-3</v>
      </c>
      <c r="N214" s="88">
        <v>758</v>
      </c>
      <c r="O214" s="88" t="s">
        <v>346</v>
      </c>
    </row>
    <row r="215" spans="1:15" s="88" customFormat="1" ht="11.4">
      <c r="A215" s="82">
        <v>12</v>
      </c>
      <c r="B215" s="83">
        <v>309</v>
      </c>
      <c r="C215" s="84" t="s">
        <v>290</v>
      </c>
      <c r="D215" s="85">
        <v>17924255.800000001</v>
      </c>
      <c r="E215" s="86">
        <v>1.9278839907045656E-2</v>
      </c>
      <c r="F215" s="85">
        <v>18754332.637378205</v>
      </c>
      <c r="G215" s="85">
        <v>18932915.32</v>
      </c>
      <c r="H215" s="85">
        <v>-178582.68262179568</v>
      </c>
      <c r="I215" s="85">
        <v>-1557398.9479340706</v>
      </c>
      <c r="J215" s="85">
        <v>-1735981.6305558663</v>
      </c>
      <c r="K215" s="85">
        <v>714284.91097044421</v>
      </c>
      <c r="L215" s="85"/>
      <c r="M215" s="87">
        <v>1.0900512775606581E-3</v>
      </c>
      <c r="N215" s="88">
        <v>761</v>
      </c>
      <c r="O215" s="88" t="s">
        <v>290</v>
      </c>
    </row>
    <row r="216" spans="1:15" s="88" customFormat="1" ht="11.4">
      <c r="A216" s="82">
        <v>7</v>
      </c>
      <c r="B216" s="83">
        <v>576</v>
      </c>
      <c r="C216" s="84" t="s">
        <v>726</v>
      </c>
      <c r="D216" s="85">
        <v>7477755.5899999999</v>
      </c>
      <c r="E216" s="86">
        <v>4.4645678879518168E-2</v>
      </c>
      <c r="F216" s="85">
        <v>7824052.350105064</v>
      </c>
      <c r="G216" s="85">
        <v>7833659.3399999999</v>
      </c>
      <c r="H216" s="85">
        <v>-9606.9898949358612</v>
      </c>
      <c r="I216" s="85">
        <v>-649725.64656068536</v>
      </c>
      <c r="J216" s="85">
        <v>-659332.63645562122</v>
      </c>
      <c r="K216" s="85">
        <v>297989.94421078789</v>
      </c>
      <c r="L216" s="85"/>
      <c r="M216" s="87">
        <v>4.5475455857787149E-4</v>
      </c>
      <c r="N216" s="88">
        <v>764</v>
      </c>
      <c r="O216" s="88" t="s">
        <v>726</v>
      </c>
    </row>
    <row r="217" spans="1:15" s="88" customFormat="1" ht="11.4">
      <c r="A217" s="82">
        <v>18</v>
      </c>
      <c r="B217" s="83">
        <v>578</v>
      </c>
      <c r="C217" s="84" t="s">
        <v>306</v>
      </c>
      <c r="D217" s="85">
        <v>8419541.9499999993</v>
      </c>
      <c r="E217" s="86">
        <v>1.3649355334321414E-2</v>
      </c>
      <c r="F217" s="85">
        <v>8809453.075572595</v>
      </c>
      <c r="G217" s="85">
        <v>8964306.1300000008</v>
      </c>
      <c r="H217" s="85">
        <v>-154853.05442740582</v>
      </c>
      <c r="I217" s="85">
        <v>-731555.38067118928</v>
      </c>
      <c r="J217" s="85">
        <v>-886408.4350985951</v>
      </c>
      <c r="K217" s="85">
        <v>335520.30495836097</v>
      </c>
      <c r="L217" s="85"/>
      <c r="M217" s="87">
        <v>5.1202864774296819E-4</v>
      </c>
      <c r="N217" s="88">
        <v>770</v>
      </c>
      <c r="O217" s="88" t="s">
        <v>306</v>
      </c>
    </row>
    <row r="218" spans="1:15" s="88" customFormat="1" ht="11.4">
      <c r="A218" s="82">
        <v>2</v>
      </c>
      <c r="B218" s="83">
        <v>445</v>
      </c>
      <c r="C218" s="84" t="s">
        <v>979</v>
      </c>
      <c r="D218" s="85">
        <v>47296292.630000003</v>
      </c>
      <c r="E218" s="86">
        <v>3.7276222595992045E-2</v>
      </c>
      <c r="F218" s="85">
        <v>49486595.951046363</v>
      </c>
      <c r="G218" s="85">
        <v>49662811.390000001</v>
      </c>
      <c r="H218" s="85">
        <v>-176215.43895363808</v>
      </c>
      <c r="I218" s="85">
        <v>-4109470.2734126314</v>
      </c>
      <c r="J218" s="85">
        <v>-4285685.7123662699</v>
      </c>
      <c r="K218" s="85">
        <v>1884766.0146900844</v>
      </c>
      <c r="L218" s="85"/>
      <c r="M218" s="87">
        <v>2.8762914778985827E-3</v>
      </c>
      <c r="N218" s="88">
        <v>2183</v>
      </c>
      <c r="O218" s="88" t="s">
        <v>979</v>
      </c>
    </row>
    <row r="219" spans="1:15" s="88" customFormat="1" ht="11.4">
      <c r="A219" s="82">
        <v>9</v>
      </c>
      <c r="B219" s="83">
        <v>580</v>
      </c>
      <c r="C219" s="84" t="s">
        <v>692</v>
      </c>
      <c r="D219" s="85">
        <v>12235870.42</v>
      </c>
      <c r="E219" s="86">
        <v>1.8797746877112373E-2</v>
      </c>
      <c r="F219" s="85">
        <v>12802516.686050449</v>
      </c>
      <c r="G219" s="85">
        <v>12854176.550000001</v>
      </c>
      <c r="H219" s="85">
        <v>-51659.863949552178</v>
      </c>
      <c r="I219" s="85">
        <v>-1063147.7218242786</v>
      </c>
      <c r="J219" s="85">
        <v>-1114807.5857738308</v>
      </c>
      <c r="K219" s="85">
        <v>487601.70079672657</v>
      </c>
      <c r="L219" s="85"/>
      <c r="M219" s="87">
        <v>7.4411603651559498E-4</v>
      </c>
      <c r="N219" s="88">
        <v>1864</v>
      </c>
      <c r="O219" s="88" t="s">
        <v>692</v>
      </c>
    </row>
    <row r="220" spans="1:15" s="88" customFormat="1" ht="11.4">
      <c r="A220" s="82">
        <v>6</v>
      </c>
      <c r="B220" s="83">
        <v>581</v>
      </c>
      <c r="C220" s="84" t="s">
        <v>730</v>
      </c>
      <c r="D220" s="85">
        <v>17339158.710000001</v>
      </c>
      <c r="E220" s="86">
        <v>1.6273698674407384E-2</v>
      </c>
      <c r="F220" s="85">
        <v>18142139.552573983</v>
      </c>
      <c r="G220" s="85">
        <v>18330766.960000001</v>
      </c>
      <c r="H220" s="85">
        <v>-188627.40742601827</v>
      </c>
      <c r="I220" s="85">
        <v>-1506561.155694725</v>
      </c>
      <c r="J220" s="85">
        <v>-1695188.5631207433</v>
      </c>
      <c r="K220" s="85">
        <v>690968.68364681304</v>
      </c>
      <c r="L220" s="85"/>
      <c r="M220" s="87">
        <v>1.0544690008085309E-3</v>
      </c>
      <c r="N220" s="88">
        <v>777</v>
      </c>
      <c r="O220" s="88" t="s">
        <v>730</v>
      </c>
    </row>
    <row r="221" spans="1:15" s="88" customFormat="1" ht="11.4">
      <c r="A221" s="82">
        <v>15</v>
      </c>
      <c r="B221" s="83">
        <v>599</v>
      </c>
      <c r="C221" s="84" t="s">
        <v>1007</v>
      </c>
      <c r="D221" s="85">
        <v>26100195.920000002</v>
      </c>
      <c r="E221" s="86">
        <v>5.8005780158373842E-2</v>
      </c>
      <c r="F221" s="85">
        <v>27308902.620348763</v>
      </c>
      <c r="G221" s="85">
        <v>27028762</v>
      </c>
      <c r="H221" s="85">
        <v>280140.62034876272</v>
      </c>
      <c r="I221" s="85">
        <v>-2267788.3043089085</v>
      </c>
      <c r="J221" s="85">
        <v>-1987647.6839601458</v>
      </c>
      <c r="K221" s="85">
        <v>1040097.6379185769</v>
      </c>
      <c r="L221" s="85"/>
      <c r="M221" s="87">
        <v>1.5872654477057551E-3</v>
      </c>
      <c r="N221" s="88">
        <v>782</v>
      </c>
      <c r="O221" s="88" t="s">
        <v>1007</v>
      </c>
    </row>
    <row r="222" spans="1:15" s="88" customFormat="1" ht="11.4">
      <c r="A222" s="82">
        <v>19</v>
      </c>
      <c r="B222" s="83">
        <v>583</v>
      </c>
      <c r="C222" s="84" t="s">
        <v>909</v>
      </c>
      <c r="D222" s="85">
        <v>2495019</v>
      </c>
      <c r="E222" s="86">
        <v>-3.4617438387205307E-3</v>
      </c>
      <c r="F222" s="85">
        <v>2610563.9634187059</v>
      </c>
      <c r="G222" s="85">
        <v>2647541.38</v>
      </c>
      <c r="H222" s="85">
        <v>-36977.416581294034</v>
      </c>
      <c r="I222" s="85">
        <v>-216786.68330963657</v>
      </c>
      <c r="J222" s="85">
        <v>-253764.09989093061</v>
      </c>
      <c r="K222" s="85">
        <v>99426.968916866637</v>
      </c>
      <c r="L222" s="85"/>
      <c r="M222" s="87">
        <v>1.5173286293359612E-4</v>
      </c>
      <c r="N222" s="88">
        <v>784</v>
      </c>
      <c r="O222" s="88" t="s">
        <v>909</v>
      </c>
    </row>
    <row r="223" spans="1:15" s="88" customFormat="1" ht="11.4">
      <c r="A223" s="82">
        <v>19</v>
      </c>
      <c r="B223" s="83">
        <v>854</v>
      </c>
      <c r="C223" s="84" t="s">
        <v>312</v>
      </c>
      <c r="D223" s="85">
        <v>9361646.4600000009</v>
      </c>
      <c r="E223" s="86">
        <v>3.3484932192675544E-2</v>
      </c>
      <c r="F223" s="85">
        <v>9795186.6846474111</v>
      </c>
      <c r="G223" s="85">
        <v>9758598.4700000007</v>
      </c>
      <c r="H223" s="85">
        <v>36588.214647410437</v>
      </c>
      <c r="I223" s="85">
        <v>-813412.75813162164</v>
      </c>
      <c r="J223" s="85">
        <v>-776824.5434842112</v>
      </c>
      <c r="K223" s="85">
        <v>373063.34404231579</v>
      </c>
      <c r="L223" s="85"/>
      <c r="M223" s="87">
        <v>5.6932208498130295E-4</v>
      </c>
      <c r="N223" s="88">
        <v>787</v>
      </c>
      <c r="O223" s="88" t="s">
        <v>312</v>
      </c>
    </row>
    <row r="224" spans="1:15" s="88" customFormat="1" ht="11.4">
      <c r="A224" s="82">
        <v>2</v>
      </c>
      <c r="B224" s="83">
        <v>577</v>
      </c>
      <c r="C224" s="84" t="s">
        <v>1019</v>
      </c>
      <c r="D224" s="85">
        <v>32357974.07</v>
      </c>
      <c r="E224" s="86">
        <v>3.8233449728001752E-2</v>
      </c>
      <c r="F224" s="85">
        <v>33856480.065433934</v>
      </c>
      <c r="G224" s="85">
        <v>34144835.409999996</v>
      </c>
      <c r="H224" s="85">
        <v>-288355.34456606209</v>
      </c>
      <c r="I224" s="85">
        <v>-2811512.8090225053</v>
      </c>
      <c r="J224" s="85">
        <v>-3099868.1535885674</v>
      </c>
      <c r="K224" s="85">
        <v>1289471.2553574408</v>
      </c>
      <c r="L224" s="85"/>
      <c r="M224" s="87">
        <v>1.9678279180928753E-3</v>
      </c>
      <c r="N224" s="88">
        <v>766</v>
      </c>
      <c r="O224" s="88" t="s">
        <v>1019</v>
      </c>
    </row>
    <row r="225" spans="1:15" s="88" customFormat="1" ht="11.4">
      <c r="A225" s="82">
        <v>16</v>
      </c>
      <c r="B225" s="83">
        <v>584</v>
      </c>
      <c r="C225" s="84" t="s">
        <v>241</v>
      </c>
      <c r="D225" s="85">
        <v>5807034.5499999998</v>
      </c>
      <c r="E225" s="86">
        <v>3.8143622534583241E-2</v>
      </c>
      <c r="F225" s="85">
        <v>6075959.7945175422</v>
      </c>
      <c r="G225" s="85">
        <v>6135542.5099999998</v>
      </c>
      <c r="H225" s="85">
        <v>-59582.715482457541</v>
      </c>
      <c r="I225" s="85">
        <v>-504560.39010483207</v>
      </c>
      <c r="J225" s="85">
        <v>-564143.10558728967</v>
      </c>
      <c r="K225" s="85">
        <v>231411.40155727099</v>
      </c>
      <c r="L225" s="85"/>
      <c r="M225" s="87">
        <v>3.531508086414601E-4</v>
      </c>
      <c r="N225" s="88">
        <v>791</v>
      </c>
      <c r="O225" s="88" t="s">
        <v>241</v>
      </c>
    </row>
    <row r="226" spans="1:15" s="88" customFormat="1" ht="11.4">
      <c r="A226" s="82">
        <v>10</v>
      </c>
      <c r="B226" s="83">
        <v>588</v>
      </c>
      <c r="C226" s="84" t="s">
        <v>354</v>
      </c>
      <c r="D226" s="85">
        <v>3791485.56</v>
      </c>
      <c r="E226" s="86">
        <v>3.3668346115814096E-2</v>
      </c>
      <c r="F226" s="85">
        <v>3967070.2190077081</v>
      </c>
      <c r="G226" s="85">
        <v>3897635.34</v>
      </c>
      <c r="H226" s="85">
        <v>69434.879007708281</v>
      </c>
      <c r="I226" s="85">
        <v>-329433.79564194905</v>
      </c>
      <c r="J226" s="85">
        <v>-259998.91663424077</v>
      </c>
      <c r="K226" s="85">
        <v>151091.40127705189</v>
      </c>
      <c r="L226" s="85"/>
      <c r="M226" s="87">
        <v>2.3057658430264018E-4</v>
      </c>
      <c r="N226" s="88">
        <v>800</v>
      </c>
      <c r="O226" s="88" t="s">
        <v>354</v>
      </c>
    </row>
    <row r="227" spans="1:15" s="88" customFormat="1" ht="11.4">
      <c r="A227" s="82">
        <v>13</v>
      </c>
      <c r="B227" s="83">
        <v>592</v>
      </c>
      <c r="C227" s="84" t="s">
        <v>325</v>
      </c>
      <c r="D227" s="85">
        <v>9300081.9299999997</v>
      </c>
      <c r="E227" s="86">
        <v>4.1669064631199036E-2</v>
      </c>
      <c r="F227" s="85">
        <v>9730771.085630808</v>
      </c>
      <c r="G227" s="85">
        <v>9822350.6699999999</v>
      </c>
      <c r="H227" s="85">
        <v>-91579.5843691919</v>
      </c>
      <c r="I227" s="85">
        <v>-808063.55226656946</v>
      </c>
      <c r="J227" s="85">
        <v>-899643.13663576136</v>
      </c>
      <c r="K227" s="85">
        <v>370609.98612773017</v>
      </c>
      <c r="L227" s="85"/>
      <c r="M227" s="87">
        <v>5.6557808046988993E-4</v>
      </c>
      <c r="N227" s="88">
        <v>807</v>
      </c>
      <c r="O227" s="88" t="s">
        <v>325</v>
      </c>
    </row>
    <row r="228" spans="1:15" s="88" customFormat="1" ht="11.4">
      <c r="A228" s="82">
        <v>10</v>
      </c>
      <c r="B228" s="83">
        <v>593</v>
      </c>
      <c r="C228" s="84" t="s">
        <v>743</v>
      </c>
      <c r="D228" s="85">
        <v>52335663.93</v>
      </c>
      <c r="E228" s="86">
        <v>3.1909297718201661E-2</v>
      </c>
      <c r="F228" s="85">
        <v>54759341.815533355</v>
      </c>
      <c r="G228" s="85">
        <v>54428447.799999997</v>
      </c>
      <c r="H228" s="85">
        <v>330894.01553335786</v>
      </c>
      <c r="I228" s="85">
        <v>-4547330.1013709633</v>
      </c>
      <c r="J228" s="85">
        <v>-4216436.0858376054</v>
      </c>
      <c r="K228" s="85">
        <v>2085585.8936592021</v>
      </c>
      <c r="L228" s="85"/>
      <c r="M228" s="87">
        <v>3.1827573744446199E-3</v>
      </c>
      <c r="N228" s="88">
        <v>2005</v>
      </c>
      <c r="O228" s="88" t="s">
        <v>743</v>
      </c>
    </row>
    <row r="229" spans="1:15" s="88" customFormat="1" ht="11.4">
      <c r="A229" s="82">
        <v>11</v>
      </c>
      <c r="B229" s="83">
        <v>595</v>
      </c>
      <c r="C229" s="84" t="s">
        <v>701</v>
      </c>
      <c r="D229" s="85">
        <v>10087259.32</v>
      </c>
      <c r="E229" s="86">
        <v>3.2702899521569823E-2</v>
      </c>
      <c r="F229" s="85">
        <v>10554402.860439733</v>
      </c>
      <c r="G229" s="85">
        <v>10507410.109999999</v>
      </c>
      <c r="H229" s="85">
        <v>46992.750439733267</v>
      </c>
      <c r="I229" s="85">
        <v>-876459.65488319728</v>
      </c>
      <c r="J229" s="85">
        <v>-829466.90444346401</v>
      </c>
      <c r="K229" s="85">
        <v>401979.15080647217</v>
      </c>
      <c r="L229" s="85"/>
      <c r="M229" s="87">
        <v>6.1344973155603229E-4</v>
      </c>
      <c r="N229" s="88">
        <v>815</v>
      </c>
      <c r="O229" s="88" t="s">
        <v>701</v>
      </c>
    </row>
    <row r="230" spans="1:15" s="88" customFormat="1" ht="11.4">
      <c r="A230" s="82">
        <v>13</v>
      </c>
      <c r="B230" s="83">
        <v>601</v>
      </c>
      <c r="C230" s="84" t="s">
        <v>321</v>
      </c>
      <c r="D230" s="85">
        <v>8864268.3300000001</v>
      </c>
      <c r="E230" s="86">
        <v>2.7318886445163108E-2</v>
      </c>
      <c r="F230" s="85">
        <v>9274774.8471541554</v>
      </c>
      <c r="G230" s="85">
        <v>9289555.5</v>
      </c>
      <c r="H230" s="85">
        <v>-14780.652845844626</v>
      </c>
      <c r="I230" s="85">
        <v>-770196.67234091251</v>
      </c>
      <c r="J230" s="85">
        <v>-784977.32518675714</v>
      </c>
      <c r="K230" s="85">
        <v>353242.73350931413</v>
      </c>
      <c r="L230" s="85"/>
      <c r="M230" s="87">
        <v>5.3907437639653531E-4</v>
      </c>
      <c r="N230" s="88">
        <v>821</v>
      </c>
      <c r="O230" s="88" t="s">
        <v>321</v>
      </c>
    </row>
    <row r="231" spans="1:15" s="88" customFormat="1" ht="11.4">
      <c r="A231" s="82">
        <v>12</v>
      </c>
      <c r="B231" s="83">
        <v>607</v>
      </c>
      <c r="C231" s="84" t="s">
        <v>305</v>
      </c>
      <c r="D231" s="85">
        <v>8710491.5999999996</v>
      </c>
      <c r="E231" s="86">
        <v>5.0413924806418355E-2</v>
      </c>
      <c r="F231" s="85">
        <v>9113876.6777412705</v>
      </c>
      <c r="G231" s="85">
        <v>8993700.0199999996</v>
      </c>
      <c r="H231" s="85">
        <v>120176.65774127096</v>
      </c>
      <c r="I231" s="85">
        <v>-756835.35234018241</v>
      </c>
      <c r="J231" s="85">
        <v>-636658.69459891145</v>
      </c>
      <c r="K231" s="85">
        <v>347114.70235851029</v>
      </c>
      <c r="L231" s="85"/>
      <c r="M231" s="87">
        <v>5.2972255042027354E-4</v>
      </c>
      <c r="N231" s="88">
        <v>840</v>
      </c>
      <c r="O231" s="88" t="s">
        <v>305</v>
      </c>
    </row>
    <row r="232" spans="1:15" s="88" customFormat="1" ht="11.4">
      <c r="A232" s="82">
        <v>19</v>
      </c>
      <c r="B232" s="83">
        <v>614</v>
      </c>
      <c r="C232" s="84" t="s">
        <v>267</v>
      </c>
      <c r="D232" s="85">
        <v>8055220.46</v>
      </c>
      <c r="E232" s="86">
        <v>1.6961912529933221E-2</v>
      </c>
      <c r="F232" s="85">
        <v>8428259.7648631334</v>
      </c>
      <c r="G232" s="85">
        <v>8465948.8399999999</v>
      </c>
      <c r="H232" s="85">
        <v>-37689.075136866421</v>
      </c>
      <c r="I232" s="85">
        <v>-699900.29208247515</v>
      </c>
      <c r="J232" s="85">
        <v>-737589.36721934157</v>
      </c>
      <c r="K232" s="85">
        <v>321002.02615488227</v>
      </c>
      <c r="L232" s="85"/>
      <c r="M232" s="87">
        <v>4.8987268712465885E-4</v>
      </c>
      <c r="N232" s="88">
        <v>853</v>
      </c>
      <c r="O232" s="88" t="s">
        <v>267</v>
      </c>
    </row>
    <row r="233" spans="1:15" s="88" customFormat="1" ht="11.4">
      <c r="A233" s="82">
        <v>17</v>
      </c>
      <c r="B233" s="83">
        <v>615</v>
      </c>
      <c r="C233" s="84" t="s">
        <v>277</v>
      </c>
      <c r="D233" s="85">
        <v>17894380.719999999</v>
      </c>
      <c r="E233" s="86">
        <v>4.6087420804561394E-2</v>
      </c>
      <c r="F233" s="85">
        <v>18723074.034837604</v>
      </c>
      <c r="G233" s="85">
        <v>18827756.010000002</v>
      </c>
      <c r="H233" s="85">
        <v>-104681.97516239807</v>
      </c>
      <c r="I233" s="85">
        <v>-1554803.1683000035</v>
      </c>
      <c r="J233" s="85">
        <v>-1659485.1434624016</v>
      </c>
      <c r="K233" s="85">
        <v>713094.38350329909</v>
      </c>
      <c r="L233" s="85"/>
      <c r="M233" s="87">
        <v>1.0882344451362276E-3</v>
      </c>
      <c r="N233" s="88">
        <v>857</v>
      </c>
      <c r="O233" s="88" t="s">
        <v>277</v>
      </c>
    </row>
    <row r="234" spans="1:15" s="88" customFormat="1" ht="11.4">
      <c r="A234" s="82">
        <v>1</v>
      </c>
      <c r="B234" s="83">
        <v>616</v>
      </c>
      <c r="C234" s="84" t="s">
        <v>331</v>
      </c>
      <c r="D234" s="85">
        <v>5129560.8600000003</v>
      </c>
      <c r="E234" s="86">
        <v>6.8024015008033942E-2</v>
      </c>
      <c r="F234" s="85">
        <v>5367112.1259112936</v>
      </c>
      <c r="G234" s="85">
        <v>5279615.2</v>
      </c>
      <c r="H234" s="85">
        <v>87496.925911293365</v>
      </c>
      <c r="I234" s="85">
        <v>-445696.19937737036</v>
      </c>
      <c r="J234" s="85">
        <v>-358199.27346607699</v>
      </c>
      <c r="K234" s="85">
        <v>204413.94962699516</v>
      </c>
      <c r="L234" s="85"/>
      <c r="M234" s="87">
        <v>3.1195071255165577E-4</v>
      </c>
      <c r="N234" s="88">
        <v>859</v>
      </c>
      <c r="O234" s="88" t="s">
        <v>331</v>
      </c>
    </row>
    <row r="235" spans="1:15" s="88" customFormat="1" ht="11.4">
      <c r="A235" s="82">
        <v>10</v>
      </c>
      <c r="B235" s="83">
        <v>618</v>
      </c>
      <c r="C235" s="84" t="s">
        <v>314</v>
      </c>
      <c r="D235" s="85">
        <v>9887921.6899999995</v>
      </c>
      <c r="E235" s="86">
        <v>6.37461250363002E-2</v>
      </c>
      <c r="F235" s="85">
        <v>10345833.854179144</v>
      </c>
      <c r="G235" s="85">
        <v>10179647.390000001</v>
      </c>
      <c r="H235" s="85">
        <v>166186.46417914331</v>
      </c>
      <c r="I235" s="85">
        <v>-859139.64903694787</v>
      </c>
      <c r="J235" s="85">
        <v>-692953.18485780456</v>
      </c>
      <c r="K235" s="85">
        <v>394035.50935846241</v>
      </c>
      <c r="L235" s="85"/>
      <c r="M235" s="87">
        <v>6.0132715081003484E-4</v>
      </c>
      <c r="N235" s="88">
        <v>864</v>
      </c>
      <c r="O235" s="88" t="s">
        <v>314</v>
      </c>
    </row>
    <row r="236" spans="1:15" s="88" customFormat="1" ht="11.4">
      <c r="A236" s="82">
        <v>6</v>
      </c>
      <c r="B236" s="83">
        <v>619</v>
      </c>
      <c r="C236" s="84" t="s">
        <v>813</v>
      </c>
      <c r="D236" s="85">
        <v>6827577.1600000001</v>
      </c>
      <c r="E236" s="86">
        <v>5.536550544513995E-3</v>
      </c>
      <c r="F236" s="85">
        <v>7143763.9919201555</v>
      </c>
      <c r="G236" s="85">
        <v>7274950.5599999996</v>
      </c>
      <c r="H236" s="85">
        <v>-131186.56807984412</v>
      </c>
      <c r="I236" s="85">
        <v>-593233.08061262371</v>
      </c>
      <c r="J236" s="85">
        <v>-724419.64869246783</v>
      </c>
      <c r="K236" s="85">
        <v>272080.21344319568</v>
      </c>
      <c r="L236" s="85"/>
      <c r="M236" s="87">
        <v>4.1521440493512537E-4</v>
      </c>
      <c r="N236" s="88">
        <v>867</v>
      </c>
      <c r="O236" s="88" t="s">
        <v>813</v>
      </c>
    </row>
    <row r="237" spans="1:15" s="88" customFormat="1" ht="11.4">
      <c r="A237" s="82">
        <v>18</v>
      </c>
      <c r="B237" s="83">
        <v>620</v>
      </c>
      <c r="C237" s="84" t="s">
        <v>686</v>
      </c>
      <c r="D237" s="85">
        <v>6132563.3899999997</v>
      </c>
      <c r="E237" s="86">
        <v>-4.2195906846546763E-3</v>
      </c>
      <c r="F237" s="85">
        <v>6416563.9577553738</v>
      </c>
      <c r="G237" s="85">
        <v>6493050.2599999998</v>
      </c>
      <c r="H237" s="85">
        <v>-76486.302244625986</v>
      </c>
      <c r="I237" s="85">
        <v>-532844.87112290575</v>
      </c>
      <c r="J237" s="85">
        <v>-609331.17336753174</v>
      </c>
      <c r="K237" s="85">
        <v>244383.78607868089</v>
      </c>
      <c r="L237" s="85"/>
      <c r="M237" s="87">
        <v>3.7294762095457372E-4</v>
      </c>
      <c r="N237" s="88">
        <v>871</v>
      </c>
      <c r="O237" s="88" t="s">
        <v>686</v>
      </c>
    </row>
    <row r="238" spans="1:15" s="88" customFormat="1" ht="11.4">
      <c r="A238" s="82">
        <v>10</v>
      </c>
      <c r="B238" s="83">
        <v>623</v>
      </c>
      <c r="C238" s="84" t="s">
        <v>919</v>
      </c>
      <c r="D238" s="85">
        <v>5649871.1600000001</v>
      </c>
      <c r="E238" s="86">
        <v>1.5037660552527268E-2</v>
      </c>
      <c r="F238" s="85">
        <v>5911518.1280201245</v>
      </c>
      <c r="G238" s="85">
        <v>5887120.6299999999</v>
      </c>
      <c r="H238" s="85">
        <v>24397.498020124622</v>
      </c>
      <c r="I238" s="85">
        <v>-490904.81070611853</v>
      </c>
      <c r="J238" s="85">
        <v>-466507.31268599391</v>
      </c>
      <c r="K238" s="85">
        <v>225148.41137867942</v>
      </c>
      <c r="L238" s="85"/>
      <c r="M238" s="87">
        <v>3.435930252686484E-4</v>
      </c>
      <c r="N238" s="88">
        <v>874</v>
      </c>
      <c r="O238" s="88" t="s">
        <v>919</v>
      </c>
    </row>
    <row r="239" spans="1:15" s="88" customFormat="1" ht="11.4">
      <c r="A239" s="82">
        <v>17</v>
      </c>
      <c r="B239" s="83">
        <v>625</v>
      </c>
      <c r="C239" s="84" t="s">
        <v>107</v>
      </c>
      <c r="D239" s="85">
        <v>8326469.7800000003</v>
      </c>
      <c r="E239" s="86">
        <v>5.3761196852909095E-2</v>
      </c>
      <c r="F239" s="85">
        <v>8712070.709747253</v>
      </c>
      <c r="G239" s="85">
        <v>8651203.1699999999</v>
      </c>
      <c r="H239" s="85">
        <v>60867.53974725306</v>
      </c>
      <c r="I239" s="85">
        <v>-723468.54564398888</v>
      </c>
      <c r="J239" s="85">
        <v>-662601.00589673582</v>
      </c>
      <c r="K239" s="85">
        <v>331811.3617584834</v>
      </c>
      <c r="L239" s="85"/>
      <c r="M239" s="87">
        <v>5.0636852779456607E-4</v>
      </c>
      <c r="N239" s="88">
        <v>881</v>
      </c>
      <c r="O239" s="88" t="s">
        <v>107</v>
      </c>
    </row>
    <row r="240" spans="1:15" s="88" customFormat="1" ht="11.4">
      <c r="A240" s="82">
        <v>17</v>
      </c>
      <c r="B240" s="83">
        <v>626</v>
      </c>
      <c r="C240" s="84" t="s">
        <v>698</v>
      </c>
      <c r="D240" s="85">
        <v>13821683.02</v>
      </c>
      <c r="E240" s="86">
        <v>3.5287050864629743E-2</v>
      </c>
      <c r="F240" s="85">
        <v>14461768.670221843</v>
      </c>
      <c r="G240" s="85">
        <v>14397654.16</v>
      </c>
      <c r="H240" s="85">
        <v>64114.510221842676</v>
      </c>
      <c r="I240" s="85">
        <v>-1200935.4716989815</v>
      </c>
      <c r="J240" s="85">
        <v>-1136820.9614771388</v>
      </c>
      <c r="K240" s="85">
        <v>550796.62640177237</v>
      </c>
      <c r="L240" s="85"/>
      <c r="M240" s="87">
        <v>8.4055613812370692E-4</v>
      </c>
      <c r="N240" s="88">
        <v>884</v>
      </c>
      <c r="O240" s="88" t="s">
        <v>698</v>
      </c>
    </row>
    <row r="241" spans="1:15" s="88" customFormat="1" ht="11.4">
      <c r="A241" s="82">
        <v>17</v>
      </c>
      <c r="B241" s="83">
        <v>630</v>
      </c>
      <c r="C241" s="84" t="s">
        <v>927</v>
      </c>
      <c r="D241" s="85">
        <v>3526011.05</v>
      </c>
      <c r="E241" s="86">
        <v>8.9429781352698308E-3</v>
      </c>
      <c r="F241" s="85">
        <v>3689301.5170410136</v>
      </c>
      <c r="G241" s="85">
        <v>3769087.88</v>
      </c>
      <c r="H241" s="85">
        <v>-79786.362958986312</v>
      </c>
      <c r="I241" s="85">
        <v>-306367.30255065358</v>
      </c>
      <c r="J241" s="85">
        <v>-386153.66550963989</v>
      </c>
      <c r="K241" s="85">
        <v>140512.19292072658</v>
      </c>
      <c r="L241" s="85"/>
      <c r="M241" s="87">
        <v>2.144319347275493E-4</v>
      </c>
      <c r="N241" s="88">
        <v>886</v>
      </c>
      <c r="O241" s="88" t="s">
        <v>927</v>
      </c>
    </row>
    <row r="242" spans="1:15" s="88" customFormat="1" ht="11.4">
      <c r="A242" s="82">
        <v>2</v>
      </c>
      <c r="B242" s="83">
        <v>631</v>
      </c>
      <c r="C242" s="84" t="s">
        <v>812</v>
      </c>
      <c r="D242" s="85">
        <v>6577541.5999999996</v>
      </c>
      <c r="E242" s="86">
        <v>4.5184733846912323E-2</v>
      </c>
      <c r="F242" s="85">
        <v>6882149.221648179</v>
      </c>
      <c r="G242" s="85">
        <v>6858734.5999999996</v>
      </c>
      <c r="H242" s="85">
        <v>23414.621648179367</v>
      </c>
      <c r="I242" s="85">
        <v>-571508.04374442052</v>
      </c>
      <c r="J242" s="85">
        <v>-548093.42209624115</v>
      </c>
      <c r="K242" s="85">
        <v>262116.25010174164</v>
      </c>
      <c r="L242" s="85"/>
      <c r="M242" s="87">
        <v>4.0000866447623308E-4</v>
      </c>
      <c r="N242" s="88">
        <v>887</v>
      </c>
      <c r="O242" s="88" t="s">
        <v>812</v>
      </c>
    </row>
    <row r="243" spans="1:15" s="88" customFormat="1" ht="11.4">
      <c r="A243" s="82">
        <v>8</v>
      </c>
      <c r="B243" s="83">
        <v>624</v>
      </c>
      <c r="C243" s="84" t="s">
        <v>391</v>
      </c>
      <c r="D243" s="85">
        <v>15884083.060000001</v>
      </c>
      <c r="E243" s="86">
        <v>5.2586118371637382E-2</v>
      </c>
      <c r="F243" s="85">
        <v>16619678.979753474</v>
      </c>
      <c r="G243" s="85">
        <v>16545098.1</v>
      </c>
      <c r="H243" s="85">
        <v>74580.879753474146</v>
      </c>
      <c r="I243" s="85">
        <v>-1380132.8502877867</v>
      </c>
      <c r="J243" s="85">
        <v>-1305551.9705343125</v>
      </c>
      <c r="K243" s="85">
        <v>632983.64969547256</v>
      </c>
      <c r="L243" s="85"/>
      <c r="M243" s="87">
        <v>9.6597957681638356E-4</v>
      </c>
      <c r="N243" s="88">
        <v>877</v>
      </c>
      <c r="O243" s="88" t="s">
        <v>391</v>
      </c>
    </row>
    <row r="244" spans="1:15" s="88" customFormat="1" ht="11.4">
      <c r="A244" s="82">
        <v>4</v>
      </c>
      <c r="B244" s="83">
        <v>608</v>
      </c>
      <c r="C244" s="84" t="s">
        <v>1024</v>
      </c>
      <c r="D244" s="85">
        <v>5308314.1399999997</v>
      </c>
      <c r="E244" s="86">
        <v>3.1558535476056228E-2</v>
      </c>
      <c r="F244" s="85">
        <v>5554143.5156966578</v>
      </c>
      <c r="G244" s="85">
        <v>5551193.4299999997</v>
      </c>
      <c r="H244" s="85">
        <v>2950.0856966581196</v>
      </c>
      <c r="I244" s="85">
        <v>-461227.67657330295</v>
      </c>
      <c r="J244" s="85">
        <v>-458277.59087664483</v>
      </c>
      <c r="K244" s="85">
        <v>211537.30091784618</v>
      </c>
      <c r="L244" s="85"/>
      <c r="M244" s="87">
        <v>3.2282147022250741E-4</v>
      </c>
      <c r="N244" s="88">
        <v>842</v>
      </c>
      <c r="O244" s="88" t="s">
        <v>1024</v>
      </c>
    </row>
    <row r="245" spans="1:15" s="88" customFormat="1" ht="11.4">
      <c r="A245" s="82">
        <v>6</v>
      </c>
      <c r="B245" s="83">
        <v>635</v>
      </c>
      <c r="C245" s="84" t="s">
        <v>275</v>
      </c>
      <c r="D245" s="85">
        <v>17241407.170000002</v>
      </c>
      <c r="E245" s="86">
        <v>6.0236078737698082E-2</v>
      </c>
      <c r="F245" s="85">
        <v>18039861.113935765</v>
      </c>
      <c r="G245" s="85">
        <v>17992798.640000001</v>
      </c>
      <c r="H245" s="85">
        <v>47062.473935764283</v>
      </c>
      <c r="I245" s="85">
        <v>-1498067.7405563996</v>
      </c>
      <c r="J245" s="85">
        <v>-1451005.2666206353</v>
      </c>
      <c r="K245" s="85">
        <v>687073.26668639865</v>
      </c>
      <c r="L245" s="85"/>
      <c r="M245" s="87">
        <v>1.04852430819482E-3</v>
      </c>
      <c r="N245" s="88">
        <v>2006</v>
      </c>
      <c r="O245" s="88" t="s">
        <v>275</v>
      </c>
    </row>
    <row r="246" spans="1:15" s="88" customFormat="1" ht="11.4">
      <c r="A246" s="82">
        <v>2</v>
      </c>
      <c r="B246" s="83">
        <v>636</v>
      </c>
      <c r="C246" s="84" t="s">
        <v>898</v>
      </c>
      <c r="D246" s="85">
        <v>20109201.629999999</v>
      </c>
      <c r="E246" s="86">
        <v>3.3180220015887753E-2</v>
      </c>
      <c r="F246" s="85">
        <v>21040463.863561239</v>
      </c>
      <c r="G246" s="85">
        <v>21271705.82</v>
      </c>
      <c r="H246" s="85">
        <v>-231241.9564387612</v>
      </c>
      <c r="I246" s="85">
        <v>-1747244.0592125501</v>
      </c>
      <c r="J246" s="85">
        <v>-1978486.0156513113</v>
      </c>
      <c r="K246" s="85">
        <v>801355.40667586657</v>
      </c>
      <c r="L246" s="85"/>
      <c r="M246" s="87">
        <v>1.2229272541126291E-3</v>
      </c>
      <c r="N246" s="88">
        <v>1865</v>
      </c>
      <c r="O246" s="88" t="s">
        <v>898</v>
      </c>
    </row>
    <row r="247" spans="1:15" s="88" customFormat="1" ht="11.4">
      <c r="A247" s="82">
        <v>10</v>
      </c>
      <c r="B247" s="83">
        <v>681</v>
      </c>
      <c r="C247" s="84" t="s">
        <v>817</v>
      </c>
      <c r="D247" s="85">
        <v>8440840.1400000006</v>
      </c>
      <c r="E247" s="86">
        <v>3.8054768108278729E-2</v>
      </c>
      <c r="F247" s="85">
        <v>8831737.5901594758</v>
      </c>
      <c r="G247" s="85">
        <v>8676549.4100000001</v>
      </c>
      <c r="H247" s="85">
        <v>155188.18015947565</v>
      </c>
      <c r="I247" s="85">
        <v>-733405.93330048735</v>
      </c>
      <c r="J247" s="85">
        <v>-578217.75314101169</v>
      </c>
      <c r="K247" s="85">
        <v>336369.04177163396</v>
      </c>
      <c r="L247" s="85"/>
      <c r="M247" s="87">
        <v>5.1332388250631216E-4</v>
      </c>
      <c r="N247" s="88">
        <v>907</v>
      </c>
      <c r="O247" s="88" t="s">
        <v>817</v>
      </c>
    </row>
    <row r="248" spans="1:15" s="88" customFormat="1" ht="11.4">
      <c r="A248" s="82">
        <v>19</v>
      </c>
      <c r="B248" s="83">
        <v>683</v>
      </c>
      <c r="C248" s="84" t="s">
        <v>130</v>
      </c>
      <c r="D248" s="85">
        <v>8104395.3399999999</v>
      </c>
      <c r="E248" s="86">
        <v>4.7313431060191945E-2</v>
      </c>
      <c r="F248" s="85">
        <v>8479711.9460422918</v>
      </c>
      <c r="G248" s="85">
        <v>8288589.1600000001</v>
      </c>
      <c r="H248" s="85">
        <v>191122.78604229167</v>
      </c>
      <c r="I248" s="85">
        <v>-704172.98865807208</v>
      </c>
      <c r="J248" s="85">
        <v>-513050.20261578041</v>
      </c>
      <c r="K248" s="85">
        <v>322961.65422394738</v>
      </c>
      <c r="L248" s="85"/>
      <c r="M248" s="87">
        <v>4.9286322360025925E-4</v>
      </c>
      <c r="N248" s="88">
        <v>912</v>
      </c>
      <c r="O248" s="88" t="s">
        <v>130</v>
      </c>
    </row>
    <row r="249" spans="1:15" s="88" customFormat="1" ht="11.4">
      <c r="A249" s="82">
        <v>1</v>
      </c>
      <c r="B249" s="83">
        <v>710</v>
      </c>
      <c r="C249" s="84" t="s">
        <v>1182</v>
      </c>
      <c r="D249" s="85">
        <v>91437882.989999995</v>
      </c>
      <c r="E249" s="86">
        <v>3.3345890223118832E-2</v>
      </c>
      <c r="F249" s="85">
        <v>95672394.56893526</v>
      </c>
      <c r="G249" s="85">
        <v>96712486.430000007</v>
      </c>
      <c r="H249" s="85">
        <v>-1040091.861064747</v>
      </c>
      <c r="I249" s="85">
        <v>-7944835.4430394061</v>
      </c>
      <c r="J249" s="85">
        <v>-8984927.3041041531</v>
      </c>
      <c r="K249" s="85">
        <v>3643816.5600625966</v>
      </c>
      <c r="L249" s="85"/>
      <c r="M249" s="87">
        <v>5.5607319089192794E-3</v>
      </c>
      <c r="N249" s="88">
        <v>2142</v>
      </c>
      <c r="O249" s="88" t="s">
        <v>1182</v>
      </c>
    </row>
    <row r="250" spans="1:15" s="88" customFormat="1" ht="11.4">
      <c r="A250" s="82">
        <v>4</v>
      </c>
      <c r="B250" s="83">
        <v>684</v>
      </c>
      <c r="C250" s="84" t="s">
        <v>991</v>
      </c>
      <c r="D250" s="85">
        <v>125617798.93000001</v>
      </c>
      <c r="E250" s="86">
        <v>4.0595252322462555E-2</v>
      </c>
      <c r="F250" s="85">
        <v>131435191.09499162</v>
      </c>
      <c r="G250" s="85">
        <v>131131657.31</v>
      </c>
      <c r="H250" s="85">
        <v>303533.78499162197</v>
      </c>
      <c r="I250" s="85">
        <v>-10914652.752019729</v>
      </c>
      <c r="J250" s="85">
        <v>-10611118.967028107</v>
      </c>
      <c r="K250" s="85">
        <v>5005892.5361363236</v>
      </c>
      <c r="L250" s="85"/>
      <c r="M250" s="87">
        <v>7.6393599676257895E-3</v>
      </c>
      <c r="N250" s="88">
        <v>915</v>
      </c>
      <c r="O250" s="88" t="s">
        <v>991</v>
      </c>
    </row>
    <row r="251" spans="1:15" s="88" customFormat="1" ht="11.4">
      <c r="A251" s="82">
        <v>11</v>
      </c>
      <c r="B251" s="83">
        <v>686</v>
      </c>
      <c r="C251" s="84" t="s">
        <v>811</v>
      </c>
      <c r="D251" s="85">
        <v>7526465.5</v>
      </c>
      <c r="E251" s="86">
        <v>3.7187234766037136E-2</v>
      </c>
      <c r="F251" s="85">
        <v>7875018.0284054568</v>
      </c>
      <c r="G251" s="85">
        <v>7797159.5700000003</v>
      </c>
      <c r="H251" s="85">
        <v>77858.458405456506</v>
      </c>
      <c r="I251" s="85">
        <v>-653957.94292123849</v>
      </c>
      <c r="J251" s="85">
        <v>-576099.48451578198</v>
      </c>
      <c r="K251" s="85">
        <v>299931.04313929845</v>
      </c>
      <c r="L251" s="85"/>
      <c r="M251" s="87">
        <v>4.5771681822300356E-4</v>
      </c>
      <c r="N251" s="88">
        <v>919</v>
      </c>
      <c r="O251" s="88" t="s">
        <v>811</v>
      </c>
    </row>
    <row r="252" spans="1:15" s="88" customFormat="1" ht="11.4">
      <c r="A252" s="82">
        <v>11</v>
      </c>
      <c r="B252" s="83">
        <v>687</v>
      </c>
      <c r="C252" s="84" t="s">
        <v>115</v>
      </c>
      <c r="D252" s="85">
        <v>3595706.91</v>
      </c>
      <c r="E252" s="86">
        <v>3.7234997525231364E-2</v>
      </c>
      <c r="F252" s="85">
        <v>3762225.0100146048</v>
      </c>
      <c r="G252" s="85">
        <v>3682601.38</v>
      </c>
      <c r="H252" s="85">
        <v>79623.630014604889</v>
      </c>
      <c r="I252" s="85">
        <v>-312423.02169740666</v>
      </c>
      <c r="J252" s="85">
        <v>-232799.39168280177</v>
      </c>
      <c r="K252" s="85">
        <v>143289.58584072211</v>
      </c>
      <c r="L252" s="85"/>
      <c r="M252" s="87">
        <v>2.1867044047536893E-4</v>
      </c>
      <c r="N252" s="88">
        <v>922</v>
      </c>
      <c r="O252" s="88" t="s">
        <v>115</v>
      </c>
    </row>
    <row r="253" spans="1:15" s="88" customFormat="1" ht="11.4">
      <c r="A253" s="82">
        <v>9</v>
      </c>
      <c r="B253" s="83">
        <v>689</v>
      </c>
      <c r="C253" s="84" t="s">
        <v>128</v>
      </c>
      <c r="D253" s="85">
        <v>10404900.119999999</v>
      </c>
      <c r="E253" s="86">
        <v>3.2752142391931929E-2</v>
      </c>
      <c r="F253" s="85">
        <v>10886753.686542254</v>
      </c>
      <c r="G253" s="85">
        <v>10693965.220000001</v>
      </c>
      <c r="H253" s="85">
        <v>192788.46654225327</v>
      </c>
      <c r="I253" s="85">
        <v>-904058.76154964732</v>
      </c>
      <c r="J253" s="85">
        <v>-711270.29500739404</v>
      </c>
      <c r="K253" s="85">
        <v>414637.19547399919</v>
      </c>
      <c r="L253" s="85"/>
      <c r="M253" s="87">
        <v>6.3276683814661048E-4</v>
      </c>
      <c r="N253" s="88">
        <v>924</v>
      </c>
      <c r="O253" s="88" t="s">
        <v>128</v>
      </c>
    </row>
    <row r="254" spans="1:15" s="88" customFormat="1" ht="11.4">
      <c r="A254" s="82">
        <v>17</v>
      </c>
      <c r="B254" s="83">
        <v>691</v>
      </c>
      <c r="C254" s="84" t="s">
        <v>97</v>
      </c>
      <c r="D254" s="85">
        <v>6799226.4400000004</v>
      </c>
      <c r="E254" s="86">
        <v>4.8953411004592058E-2</v>
      </c>
      <c r="F254" s="85">
        <v>7114100.342878215</v>
      </c>
      <c r="G254" s="85">
        <v>6945150.1799999997</v>
      </c>
      <c r="H254" s="85">
        <v>168950.16287821531</v>
      </c>
      <c r="I254" s="85">
        <v>-590769.74924791674</v>
      </c>
      <c r="J254" s="85">
        <v>-421819.58636970143</v>
      </c>
      <c r="K254" s="85">
        <v>270950.4320041723</v>
      </c>
      <c r="L254" s="85"/>
      <c r="M254" s="87">
        <v>4.1349027541473748E-4</v>
      </c>
      <c r="N254" s="88">
        <v>928</v>
      </c>
      <c r="O254" s="88" t="s">
        <v>97</v>
      </c>
    </row>
    <row r="255" spans="1:15" s="88" customFormat="1" ht="11.4">
      <c r="A255" s="82">
        <v>2</v>
      </c>
      <c r="B255" s="83">
        <v>680</v>
      </c>
      <c r="C255" s="84" t="s">
        <v>995</v>
      </c>
      <c r="D255" s="85">
        <v>70306076.689999998</v>
      </c>
      <c r="E255" s="86">
        <v>2.3583169477934506E-2</v>
      </c>
      <c r="F255" s="85">
        <v>73561968.953449205</v>
      </c>
      <c r="G255" s="85">
        <v>75487729.879999995</v>
      </c>
      <c r="H255" s="85">
        <v>-1925760.9265507907</v>
      </c>
      <c r="I255" s="85">
        <v>-6108739.5254857978</v>
      </c>
      <c r="J255" s="85">
        <v>-8034500.4520365885</v>
      </c>
      <c r="K255" s="85">
        <v>2801710.1680281679</v>
      </c>
      <c r="L255" s="85"/>
      <c r="M255" s="87">
        <v>4.2756156557535903E-3</v>
      </c>
      <c r="N255" s="88">
        <v>905</v>
      </c>
      <c r="O255" s="88" t="s">
        <v>995</v>
      </c>
    </row>
    <row r="256" spans="1:15" s="88" customFormat="1" ht="11.4">
      <c r="A256" s="82">
        <v>5</v>
      </c>
      <c r="B256" s="83">
        <v>694</v>
      </c>
      <c r="C256" s="84" t="s">
        <v>207</v>
      </c>
      <c r="D256" s="85">
        <v>92819454.299999997</v>
      </c>
      <c r="E256" s="86">
        <v>5.1117296166097365E-2</v>
      </c>
      <c r="F256" s="85">
        <v>97117946.797106341</v>
      </c>
      <c r="G256" s="85">
        <v>96838331.989999995</v>
      </c>
      <c r="H256" s="85">
        <v>279614.80710634589</v>
      </c>
      <c r="I256" s="85">
        <v>-8064877.1188946394</v>
      </c>
      <c r="J256" s="85">
        <v>-7785262.3117882935</v>
      </c>
      <c r="K256" s="85">
        <v>3698872.4324610853</v>
      </c>
      <c r="L256" s="85"/>
      <c r="M256" s="87">
        <v>5.6447512170741346E-3</v>
      </c>
      <c r="N256" s="88">
        <v>933</v>
      </c>
      <c r="O256" s="88" t="s">
        <v>207</v>
      </c>
    </row>
    <row r="257" spans="1:15" s="88" customFormat="1" ht="11.4">
      <c r="A257" s="82">
        <v>10</v>
      </c>
      <c r="B257" s="83">
        <v>696</v>
      </c>
      <c r="C257" s="84" t="s">
        <v>744</v>
      </c>
      <c r="D257" s="85">
        <v>12288971.6</v>
      </c>
      <c r="E257" s="86">
        <v>3.1204325059333134E-2</v>
      </c>
      <c r="F257" s="85">
        <v>12858076.995179562</v>
      </c>
      <c r="G257" s="85">
        <v>12870816.890000001</v>
      </c>
      <c r="H257" s="85">
        <v>-12739.894820438698</v>
      </c>
      <c r="I257" s="85">
        <v>-1067761.5659240743</v>
      </c>
      <c r="J257" s="85">
        <v>-1080501.460744513</v>
      </c>
      <c r="K257" s="85">
        <v>489717.79264745355</v>
      </c>
      <c r="L257" s="85"/>
      <c r="M257" s="87">
        <v>7.4734534822286142E-4</v>
      </c>
      <c r="N257" s="88">
        <v>937</v>
      </c>
      <c r="O257" s="88" t="s">
        <v>744</v>
      </c>
    </row>
    <row r="258" spans="1:15" s="88" customFormat="1" ht="11.4">
      <c r="A258" s="82">
        <v>18</v>
      </c>
      <c r="B258" s="83">
        <v>697</v>
      </c>
      <c r="C258" s="84" t="s">
        <v>928</v>
      </c>
      <c r="D258" s="85">
        <v>3037646.06</v>
      </c>
      <c r="E258" s="86">
        <v>6.7591779351637918E-2</v>
      </c>
      <c r="F258" s="85">
        <v>3178320.2203497514</v>
      </c>
      <c r="G258" s="85">
        <v>3120071.55</v>
      </c>
      <c r="H258" s="85">
        <v>58248.670349751599</v>
      </c>
      <c r="I258" s="85">
        <v>-263934.34856247</v>
      </c>
      <c r="J258" s="85">
        <v>-205685.6782127184</v>
      </c>
      <c r="K258" s="85">
        <v>121050.75768483624</v>
      </c>
      <c r="L258" s="85"/>
      <c r="M258" s="87">
        <v>1.8473235404730718E-4</v>
      </c>
      <c r="N258" s="88">
        <v>941</v>
      </c>
      <c r="O258" s="88" t="s">
        <v>928</v>
      </c>
    </row>
    <row r="259" spans="1:15" s="88" customFormat="1" ht="11.4">
      <c r="A259" s="82">
        <v>19</v>
      </c>
      <c r="B259" s="83">
        <v>698</v>
      </c>
      <c r="C259" s="84" t="s">
        <v>697</v>
      </c>
      <c r="D259" s="85">
        <v>174741397.72999999</v>
      </c>
      <c r="E259" s="86">
        <v>3.726214008317822E-2</v>
      </c>
      <c r="F259" s="85">
        <v>182833716.22875547</v>
      </c>
      <c r="G259" s="85">
        <v>184098464.40000001</v>
      </c>
      <c r="H259" s="85">
        <v>-1264748.1712445319</v>
      </c>
      <c r="I259" s="85">
        <v>-15182893.617554318</v>
      </c>
      <c r="J259" s="85">
        <v>-16447641.78879885</v>
      </c>
      <c r="K259" s="85">
        <v>6963477.0398904951</v>
      </c>
      <c r="L259" s="85"/>
      <c r="M259" s="87">
        <v>1.0626777812349764E-2</v>
      </c>
      <c r="N259" s="88">
        <v>1922</v>
      </c>
      <c r="O259" s="88" t="s">
        <v>697</v>
      </c>
    </row>
    <row r="260" spans="1:15" s="88" customFormat="1" ht="11.4">
      <c r="A260" s="82">
        <v>9</v>
      </c>
      <c r="B260" s="83">
        <v>700</v>
      </c>
      <c r="C260" s="84" t="s">
        <v>694</v>
      </c>
      <c r="D260" s="85">
        <v>15110664.27</v>
      </c>
      <c r="E260" s="86">
        <v>3.2209527328009434E-2</v>
      </c>
      <c r="F260" s="85">
        <v>15810442.969204094</v>
      </c>
      <c r="G260" s="85">
        <v>15752660.07</v>
      </c>
      <c r="H260" s="85">
        <v>57782.899204093963</v>
      </c>
      <c r="I260" s="85">
        <v>-1312932.2019987546</v>
      </c>
      <c r="J260" s="85">
        <v>-1255149.3027946607</v>
      </c>
      <c r="K260" s="85">
        <v>602162.76777311019</v>
      </c>
      <c r="L260" s="85"/>
      <c r="M260" s="87">
        <v>9.1894464551792935E-4</v>
      </c>
      <c r="N260" s="88">
        <v>947</v>
      </c>
      <c r="O260" s="88" t="s">
        <v>694</v>
      </c>
    </row>
    <row r="261" spans="1:15" s="88" customFormat="1" ht="11.4">
      <c r="A261" s="82">
        <v>6</v>
      </c>
      <c r="B261" s="83">
        <v>702</v>
      </c>
      <c r="C261" s="84" t="s">
        <v>821</v>
      </c>
      <c r="D261" s="85">
        <v>12360748.800000001</v>
      </c>
      <c r="E261" s="86">
        <v>3.0987717490542868E-2</v>
      </c>
      <c r="F261" s="85">
        <v>12933178.215537043</v>
      </c>
      <c r="G261" s="85">
        <v>13210167.300000001</v>
      </c>
      <c r="H261" s="85">
        <v>-276989.08446295746</v>
      </c>
      <c r="I261" s="85">
        <v>-1073998.128100656</v>
      </c>
      <c r="J261" s="85">
        <v>-1350987.2125636134</v>
      </c>
      <c r="K261" s="85">
        <v>492578.12735165417</v>
      </c>
      <c r="L261" s="85"/>
      <c r="M261" s="87">
        <v>7.5171042923000305E-4</v>
      </c>
      <c r="N261" s="88">
        <v>951</v>
      </c>
      <c r="O261" s="88" t="s">
        <v>821</v>
      </c>
    </row>
    <row r="262" spans="1:15" s="88" customFormat="1" ht="11.4">
      <c r="A262" s="82">
        <v>2</v>
      </c>
      <c r="B262" s="83">
        <v>704</v>
      </c>
      <c r="C262" s="84" t="s">
        <v>308</v>
      </c>
      <c r="D262" s="85">
        <v>16576967.51</v>
      </c>
      <c r="E262" s="86">
        <v>3.2771117892825441E-2</v>
      </c>
      <c r="F262" s="85">
        <v>17344651.084568385</v>
      </c>
      <c r="G262" s="85">
        <v>17451932.379999999</v>
      </c>
      <c r="H262" s="85">
        <v>-107281.29543161392</v>
      </c>
      <c r="I262" s="85">
        <v>-1440336.0478715815</v>
      </c>
      <c r="J262" s="85">
        <v>-1547617.3433031954</v>
      </c>
      <c r="K262" s="85">
        <v>660595.22326390236</v>
      </c>
      <c r="L262" s="85"/>
      <c r="M262" s="87">
        <v>1.0081168676669423E-3</v>
      </c>
      <c r="N262" s="88">
        <v>953</v>
      </c>
      <c r="O262" s="88" t="s">
        <v>308</v>
      </c>
    </row>
    <row r="263" spans="1:15" s="88" customFormat="1" ht="11.4">
      <c r="A263" s="82">
        <v>12</v>
      </c>
      <c r="B263" s="83">
        <v>707</v>
      </c>
      <c r="C263" s="84" t="s">
        <v>747</v>
      </c>
      <c r="D263" s="85">
        <v>5015389.9400000004</v>
      </c>
      <c r="E263" s="86">
        <v>4.2505411299671871E-2</v>
      </c>
      <c r="F263" s="85">
        <v>5247653.921616111</v>
      </c>
      <c r="G263" s="85">
        <v>5094578.82</v>
      </c>
      <c r="H263" s="85">
        <v>153075.10161611065</v>
      </c>
      <c r="I263" s="85">
        <v>-435776.14062142104</v>
      </c>
      <c r="J263" s="85">
        <v>-282701.03900531039</v>
      </c>
      <c r="K263" s="85">
        <v>199864.21733475607</v>
      </c>
      <c r="L263" s="85"/>
      <c r="M263" s="87">
        <v>3.0500748664621675E-4</v>
      </c>
      <c r="N263" s="88">
        <v>960</v>
      </c>
      <c r="O263" s="88" t="s">
        <v>747</v>
      </c>
    </row>
    <row r="264" spans="1:15" s="88" customFormat="1" ht="11.4">
      <c r="A264" s="82">
        <v>13</v>
      </c>
      <c r="B264" s="83">
        <v>729</v>
      </c>
      <c r="C264" s="84" t="s">
        <v>199</v>
      </c>
      <c r="D264" s="85">
        <v>23616338.039999999</v>
      </c>
      <c r="E264" s="86">
        <v>3.8556857387272013E-2</v>
      </c>
      <c r="F264" s="85">
        <v>24710016.651231255</v>
      </c>
      <c r="G264" s="85">
        <v>24861057.32</v>
      </c>
      <c r="H264" s="85">
        <v>-151040.66876874492</v>
      </c>
      <c r="I264" s="85">
        <v>-2051971.3860338554</v>
      </c>
      <c r="J264" s="85">
        <v>-2203012.0548026003</v>
      </c>
      <c r="K264" s="85">
        <v>941115.44169936003</v>
      </c>
      <c r="L264" s="85"/>
      <c r="M264" s="87">
        <v>1.4362113406017319E-3</v>
      </c>
      <c r="N264" s="88">
        <v>965</v>
      </c>
      <c r="O264" s="88" t="s">
        <v>199</v>
      </c>
    </row>
    <row r="265" spans="1:15" s="88" customFormat="1" ht="11.4">
      <c r="A265" s="82">
        <v>2</v>
      </c>
      <c r="B265" s="83">
        <v>738</v>
      </c>
      <c r="C265" s="84" t="s">
        <v>408</v>
      </c>
      <c r="D265" s="85">
        <v>8019794.9900000002</v>
      </c>
      <c r="E265" s="86">
        <v>3.7707600232507341E-2</v>
      </c>
      <c r="F265" s="85">
        <v>8391193.7323522922</v>
      </c>
      <c r="G265" s="85">
        <v>8425434.2899999991</v>
      </c>
      <c r="H265" s="85">
        <v>-34240.557647706941</v>
      </c>
      <c r="I265" s="85">
        <v>-696822.25133569725</v>
      </c>
      <c r="J265" s="85">
        <v>-731062.80898340419</v>
      </c>
      <c r="K265" s="85">
        <v>319590.31461899605</v>
      </c>
      <c r="L265" s="85"/>
      <c r="M265" s="87">
        <v>4.8771831155322305E-4</v>
      </c>
      <c r="N265" s="88">
        <v>983</v>
      </c>
      <c r="O265" s="88" t="s">
        <v>408</v>
      </c>
    </row>
    <row r="266" spans="1:15" s="88" customFormat="1" ht="11.4">
      <c r="A266" s="82">
        <v>19</v>
      </c>
      <c r="B266" s="83">
        <v>732</v>
      </c>
      <c r="C266" s="84" t="s">
        <v>918</v>
      </c>
      <c r="D266" s="85">
        <v>8775863.5700000003</v>
      </c>
      <c r="E266" s="86">
        <v>1.7438429595635043E-2</v>
      </c>
      <c r="F266" s="85">
        <v>9182276.0402710512</v>
      </c>
      <c r="G266" s="85">
        <v>9234875.9100000001</v>
      </c>
      <c r="H266" s="85">
        <v>-52599.869728948921</v>
      </c>
      <c r="I266" s="85">
        <v>-762515.37824688584</v>
      </c>
      <c r="J266" s="85">
        <v>-815115.24797583476</v>
      </c>
      <c r="K266" s="85">
        <v>349719.78746175981</v>
      </c>
      <c r="L266" s="85"/>
      <c r="M266" s="87">
        <v>5.3369810177427497E-4</v>
      </c>
      <c r="N266" s="88">
        <v>970</v>
      </c>
      <c r="O266" s="88" t="s">
        <v>918</v>
      </c>
    </row>
    <row r="267" spans="1:15" s="88" customFormat="1" ht="11.4">
      <c r="A267" s="82">
        <v>2</v>
      </c>
      <c r="B267" s="83">
        <v>734</v>
      </c>
      <c r="C267" s="84" t="s">
        <v>188</v>
      </c>
      <c r="D267" s="85">
        <v>148543249.52000001</v>
      </c>
      <c r="E267" s="86">
        <v>6.7659475126166768E-2</v>
      </c>
      <c r="F267" s="85">
        <v>155422325.12298504</v>
      </c>
      <c r="G267" s="85">
        <v>158733391.72999999</v>
      </c>
      <c r="H267" s="85">
        <v>-3311066.6070149541</v>
      </c>
      <c r="I267" s="85">
        <v>-12906594.455383532</v>
      </c>
      <c r="J267" s="85">
        <v>-16217661.062398486</v>
      </c>
      <c r="K267" s="85">
        <v>5919475.9850868499</v>
      </c>
      <c r="L267" s="85"/>
      <c r="M267" s="87">
        <v>9.0335554635572433E-3</v>
      </c>
      <c r="N267" s="88">
        <v>974</v>
      </c>
      <c r="O267" s="88" t="s">
        <v>188</v>
      </c>
    </row>
    <row r="268" spans="1:15" s="88" customFormat="1" ht="11.4">
      <c r="A268" s="82">
        <v>21</v>
      </c>
      <c r="B268" s="83">
        <v>736</v>
      </c>
      <c r="C268" s="84" t="s">
        <v>931</v>
      </c>
      <c r="D268" s="85">
        <v>4352811.3899999997</v>
      </c>
      <c r="E268" s="86">
        <v>6.1053439706473665E-2</v>
      </c>
      <c r="F268" s="85">
        <v>4554391.1907253955</v>
      </c>
      <c r="G268" s="85">
        <v>4489930.95</v>
      </c>
      <c r="H268" s="85">
        <v>64460.24072539527</v>
      </c>
      <c r="I268" s="85">
        <v>-378206.15566875797</v>
      </c>
      <c r="J268" s="85">
        <v>-313745.9149433627</v>
      </c>
      <c r="K268" s="85">
        <v>173460.33949020552</v>
      </c>
      <c r="L268" s="85"/>
      <c r="M268" s="87">
        <v>2.6471322824181539E-4</v>
      </c>
      <c r="N268" s="88">
        <v>977</v>
      </c>
      <c r="O268" s="88" t="s">
        <v>931</v>
      </c>
    </row>
    <row r="269" spans="1:15" s="88" customFormat="1" ht="11.4">
      <c r="A269" s="82">
        <v>6</v>
      </c>
      <c r="B269" s="83">
        <v>790</v>
      </c>
      <c r="C269" s="84" t="s">
        <v>1175</v>
      </c>
      <c r="D269" s="85">
        <v>62620495.390000001</v>
      </c>
      <c r="E269" s="86">
        <v>5.2185251230629746E-2</v>
      </c>
      <c r="F269" s="85">
        <v>65520466.431943491</v>
      </c>
      <c r="G269" s="85">
        <v>64826356.880000003</v>
      </c>
      <c r="H269" s="85">
        <v>694109.55194348842</v>
      </c>
      <c r="I269" s="85">
        <v>-5440956.3625785969</v>
      </c>
      <c r="J269" s="85">
        <v>-4746846.8106351085</v>
      </c>
      <c r="K269" s="85">
        <v>2495438.3308104351</v>
      </c>
      <c r="L269" s="85"/>
      <c r="M269" s="87">
        <v>3.8082223196876492E-3</v>
      </c>
      <c r="N269" s="88">
        <v>2122</v>
      </c>
      <c r="O269" s="88" t="s">
        <v>1175</v>
      </c>
    </row>
    <row r="270" spans="1:15" s="88" customFormat="1" ht="11.4">
      <c r="A270" s="82">
        <v>4</v>
      </c>
      <c r="B270" s="83">
        <v>484</v>
      </c>
      <c r="C270" s="84" t="s">
        <v>387</v>
      </c>
      <c r="D270" s="85">
        <v>7212384.29</v>
      </c>
      <c r="E270" s="86">
        <v>2.6085830693221367E-2</v>
      </c>
      <c r="F270" s="85">
        <v>7546391.6378196767</v>
      </c>
      <c r="G270" s="85">
        <v>7506880.8600000003</v>
      </c>
      <c r="H270" s="85">
        <v>39510.777819676325</v>
      </c>
      <c r="I270" s="85">
        <v>-626668.12115804653</v>
      </c>
      <c r="J270" s="85">
        <v>-587157.34333837021</v>
      </c>
      <c r="K270" s="85">
        <v>287414.84879206424</v>
      </c>
      <c r="L270" s="85"/>
      <c r="M270" s="87">
        <v>4.3861618564788169E-4</v>
      </c>
      <c r="N270" s="88">
        <v>647</v>
      </c>
      <c r="O270" s="88" t="s">
        <v>387</v>
      </c>
    </row>
    <row r="271" spans="1:15" s="88" customFormat="1" ht="11.4">
      <c r="A271" s="82">
        <v>9</v>
      </c>
      <c r="B271" s="83">
        <v>739</v>
      </c>
      <c r="C271" s="84" t="s">
        <v>326</v>
      </c>
      <c r="D271" s="85">
        <v>9123305.8100000005</v>
      </c>
      <c r="E271" s="86">
        <v>4.2612000619791049E-2</v>
      </c>
      <c r="F271" s="85">
        <v>9545808.4186270777</v>
      </c>
      <c r="G271" s="85">
        <v>9297763.2300000004</v>
      </c>
      <c r="H271" s="85">
        <v>248045.18862707727</v>
      </c>
      <c r="I271" s="85">
        <v>-792703.86613065377</v>
      </c>
      <c r="J271" s="85">
        <v>-544658.6775035765</v>
      </c>
      <c r="K271" s="85">
        <v>363565.425028803</v>
      </c>
      <c r="L271" s="85"/>
      <c r="M271" s="87">
        <v>5.5482756242337689E-4</v>
      </c>
      <c r="N271" s="88">
        <v>984</v>
      </c>
      <c r="O271" s="88" t="s">
        <v>326</v>
      </c>
    </row>
    <row r="272" spans="1:15" s="88" customFormat="1" ht="11.4">
      <c r="A272" s="82">
        <v>19</v>
      </c>
      <c r="B272" s="83">
        <v>742</v>
      </c>
      <c r="C272" s="84" t="s">
        <v>119</v>
      </c>
      <c r="D272" s="85">
        <v>2733201.12</v>
      </c>
      <c r="E272" s="86">
        <v>5.6637779807771731E-2</v>
      </c>
      <c r="F272" s="85">
        <v>2859776.3578744875</v>
      </c>
      <c r="G272" s="85">
        <v>2810604.56</v>
      </c>
      <c r="H272" s="85">
        <v>49171.797874487471</v>
      </c>
      <c r="I272" s="85">
        <v>-237481.80098948505</v>
      </c>
      <c r="J272" s="85">
        <v>-188310.00311499758</v>
      </c>
      <c r="K272" s="85">
        <v>108918.57048053948</v>
      </c>
      <c r="L272" s="85"/>
      <c r="M272" s="87">
        <v>1.6621774459870303E-4</v>
      </c>
      <c r="N272" s="88">
        <v>993</v>
      </c>
      <c r="O272" s="88" t="s">
        <v>119</v>
      </c>
    </row>
    <row r="273" spans="1:15" s="88" customFormat="1" ht="11.4">
      <c r="A273" s="82">
        <v>14</v>
      </c>
      <c r="B273" s="83">
        <v>743</v>
      </c>
      <c r="C273" s="84" t="s">
        <v>687</v>
      </c>
      <c r="D273" s="85">
        <v>169524485.50999999</v>
      </c>
      <c r="E273" s="86">
        <v>4.4151812879189963E-2</v>
      </c>
      <c r="F273" s="85">
        <v>177375207.47918257</v>
      </c>
      <c r="G273" s="85">
        <v>179147980.16</v>
      </c>
      <c r="H273" s="85">
        <v>-1772772.6808174253</v>
      </c>
      <c r="I273" s="85">
        <v>-14729607.651679384</v>
      </c>
      <c r="J273" s="85">
        <v>-16502380.332496809</v>
      </c>
      <c r="K273" s="85">
        <v>6755582.1224009041</v>
      </c>
      <c r="L273" s="85"/>
      <c r="M273" s="87">
        <v>1.0309514886971696E-2</v>
      </c>
      <c r="N273" s="88">
        <v>1866</v>
      </c>
      <c r="O273" s="88" t="s">
        <v>687</v>
      </c>
    </row>
    <row r="274" spans="1:15" s="88" customFormat="1" ht="11.4">
      <c r="A274" s="82">
        <v>1</v>
      </c>
      <c r="B274" s="83">
        <v>753</v>
      </c>
      <c r="C274" s="84" t="s">
        <v>1014</v>
      </c>
      <c r="D274" s="85">
        <v>67237618.790000007</v>
      </c>
      <c r="E274" s="86">
        <v>4.7756443811317995E-2</v>
      </c>
      <c r="F274" s="85">
        <v>70351409.988965407</v>
      </c>
      <c r="G274" s="85">
        <v>70686477.620000005</v>
      </c>
      <c r="H274" s="85">
        <v>-335067.63103459775</v>
      </c>
      <c r="I274" s="85">
        <v>-5842128.0042844564</v>
      </c>
      <c r="J274" s="85">
        <v>-6177195.6353190541</v>
      </c>
      <c r="K274" s="85">
        <v>2679431.5528168157</v>
      </c>
      <c r="L274" s="85"/>
      <c r="M274" s="87">
        <v>4.0890095008673114E-3</v>
      </c>
      <c r="N274" s="88">
        <v>1012</v>
      </c>
      <c r="O274" s="88" t="s">
        <v>1014</v>
      </c>
    </row>
    <row r="275" spans="1:15" s="88" customFormat="1" ht="11.4">
      <c r="A275" s="82">
        <v>17</v>
      </c>
      <c r="B275" s="83">
        <v>746</v>
      </c>
      <c r="C275" s="84" t="s">
        <v>271</v>
      </c>
      <c r="D275" s="85">
        <v>11566044.34</v>
      </c>
      <c r="E275" s="86">
        <v>4.9398754478419779E-2</v>
      </c>
      <c r="F275" s="85">
        <v>12101670.790205162</v>
      </c>
      <c r="G275" s="85">
        <v>12068680.07</v>
      </c>
      <c r="H275" s="85">
        <v>32990.720205161721</v>
      </c>
      <c r="I275" s="85">
        <v>-1004948.0150174386</v>
      </c>
      <c r="J275" s="85">
        <v>-971957.29481227684</v>
      </c>
      <c r="K275" s="85">
        <v>460909.00754033594</v>
      </c>
      <c r="L275" s="85"/>
      <c r="M275" s="87">
        <v>7.0338102456338626E-4</v>
      </c>
      <c r="N275" s="88">
        <v>998</v>
      </c>
      <c r="O275" s="88" t="s">
        <v>271</v>
      </c>
    </row>
    <row r="276" spans="1:15" s="88" customFormat="1" ht="11.4">
      <c r="A276" s="82">
        <v>4</v>
      </c>
      <c r="B276" s="83">
        <v>747</v>
      </c>
      <c r="C276" s="84" t="s">
        <v>318</v>
      </c>
      <c r="D276" s="85">
        <v>3081701.6</v>
      </c>
      <c r="E276" s="86">
        <v>5.4768341065787145E-2</v>
      </c>
      <c r="F276" s="85">
        <v>3224415.983593619</v>
      </c>
      <c r="G276" s="85">
        <v>3119620.08</v>
      </c>
      <c r="H276" s="85">
        <v>104795.90359361889</v>
      </c>
      <c r="I276" s="85">
        <v>-267762.23700661212</v>
      </c>
      <c r="J276" s="85">
        <v>-162966.33341299323</v>
      </c>
      <c r="K276" s="85">
        <v>122806.37910743694</v>
      </c>
      <c r="L276" s="85"/>
      <c r="M276" s="87">
        <v>1.8741156138492088E-4</v>
      </c>
      <c r="N276" s="88">
        <v>999</v>
      </c>
      <c r="O276" s="88" t="s">
        <v>318</v>
      </c>
    </row>
    <row r="277" spans="1:15" s="88" customFormat="1" ht="11.4">
      <c r="A277" s="82">
        <v>17</v>
      </c>
      <c r="B277" s="83">
        <v>748</v>
      </c>
      <c r="C277" s="84" t="s">
        <v>370</v>
      </c>
      <c r="D277" s="85">
        <v>13195918.550000001</v>
      </c>
      <c r="E277" s="86">
        <v>3.2088430376837049E-2</v>
      </c>
      <c r="F277" s="85">
        <v>13807024.888723664</v>
      </c>
      <c r="G277" s="85">
        <v>13689485.07</v>
      </c>
      <c r="H277" s="85">
        <v>117539.81872366369</v>
      </c>
      <c r="I277" s="85">
        <v>-1146564.1807451602</v>
      </c>
      <c r="J277" s="85">
        <v>-1029024.3620214965</v>
      </c>
      <c r="K277" s="85">
        <v>525859.79645860579</v>
      </c>
      <c r="L277" s="85"/>
      <c r="M277" s="87">
        <v>8.025007026519833E-4</v>
      </c>
      <c r="N277" s="88">
        <v>1983</v>
      </c>
      <c r="O277" s="88" t="s">
        <v>370</v>
      </c>
    </row>
    <row r="278" spans="1:15" s="88" customFormat="1" ht="11.4">
      <c r="A278" s="82">
        <v>17</v>
      </c>
      <c r="B278" s="83">
        <v>791</v>
      </c>
      <c r="C278" s="84" t="s">
        <v>1178</v>
      </c>
      <c r="D278" s="85">
        <v>13777747.699999999</v>
      </c>
      <c r="E278" s="86">
        <v>3.0048119977560864E-2</v>
      </c>
      <c r="F278" s="85">
        <v>14415798.694396701</v>
      </c>
      <c r="G278" s="85">
        <v>14294582.67</v>
      </c>
      <c r="H278" s="85">
        <v>121216.02439670078</v>
      </c>
      <c r="I278" s="85">
        <v>-1197118.0289047793</v>
      </c>
      <c r="J278" s="85">
        <v>-1075902.0045080786</v>
      </c>
      <c r="K278" s="85">
        <v>549045.79576842138</v>
      </c>
      <c r="L278" s="85"/>
      <c r="M278" s="87">
        <v>8.3788424188263469E-4</v>
      </c>
      <c r="N278" s="88">
        <v>2182</v>
      </c>
      <c r="O278" s="88" t="s">
        <v>1178</v>
      </c>
    </row>
    <row r="279" spans="1:15" s="88" customFormat="1" ht="11.4">
      <c r="A279" s="82">
        <v>11</v>
      </c>
      <c r="B279" s="83">
        <v>749</v>
      </c>
      <c r="C279" s="84" t="s">
        <v>278</v>
      </c>
      <c r="D279" s="85">
        <v>62056087.909999996</v>
      </c>
      <c r="E279" s="86">
        <v>3.7567334490043368E-2</v>
      </c>
      <c r="F279" s="85">
        <v>64929921.098231815</v>
      </c>
      <c r="G279" s="85">
        <v>65239455.810000002</v>
      </c>
      <c r="H279" s="85">
        <v>-309534.71176818758</v>
      </c>
      <c r="I279" s="85">
        <v>-5391916.2447981909</v>
      </c>
      <c r="J279" s="85">
        <v>-5701450.9565663785</v>
      </c>
      <c r="K279" s="85">
        <v>2472946.5882744435</v>
      </c>
      <c r="L279" s="85"/>
      <c r="M279" s="87">
        <v>3.7738982673251073E-3</v>
      </c>
      <c r="N279" s="88">
        <v>1007</v>
      </c>
      <c r="O279" s="88" t="s">
        <v>278</v>
      </c>
    </row>
    <row r="280" spans="1:15" s="88" customFormat="1" ht="11.4">
      <c r="A280" s="82">
        <v>19</v>
      </c>
      <c r="B280" s="83">
        <v>751</v>
      </c>
      <c r="C280" s="84" t="s">
        <v>265</v>
      </c>
      <c r="D280" s="85">
        <v>9782193.0800000001</v>
      </c>
      <c r="E280" s="86">
        <v>5.1786393715500138E-2</v>
      </c>
      <c r="F280" s="85">
        <v>10235208.92540371</v>
      </c>
      <c r="G280" s="85">
        <v>10102492.970000001</v>
      </c>
      <c r="H280" s="85">
        <v>132715.95540370978</v>
      </c>
      <c r="I280" s="85">
        <v>-849953.12392718403</v>
      </c>
      <c r="J280" s="85">
        <v>-717237.16852347425</v>
      </c>
      <c r="K280" s="85">
        <v>389822.20468218805</v>
      </c>
      <c r="L280" s="85"/>
      <c r="M280" s="87">
        <v>5.9489733817562622E-4</v>
      </c>
      <c r="N280" s="88">
        <v>1009</v>
      </c>
      <c r="O280" s="88" t="s">
        <v>265</v>
      </c>
    </row>
    <row r="281" spans="1:15" s="88" customFormat="1" ht="11.4">
      <c r="A281" s="82">
        <v>1</v>
      </c>
      <c r="B281" s="83">
        <v>755</v>
      </c>
      <c r="C281" s="84" t="s">
        <v>1028</v>
      </c>
      <c r="D281" s="85">
        <v>22728287.57</v>
      </c>
      <c r="E281" s="86">
        <v>6.3465295909311381E-2</v>
      </c>
      <c r="F281" s="85">
        <v>23780840.338474102</v>
      </c>
      <c r="G281" s="85">
        <v>24145083.539999999</v>
      </c>
      <c r="H281" s="85">
        <v>-364243.20152589679</v>
      </c>
      <c r="I281" s="85">
        <v>-1974810.64457142</v>
      </c>
      <c r="J281" s="85">
        <v>-2339053.8460973166</v>
      </c>
      <c r="K281" s="85">
        <v>905726.46611348318</v>
      </c>
      <c r="L281" s="85"/>
      <c r="M281" s="87">
        <v>1.3822051625956224E-3</v>
      </c>
      <c r="N281" s="88">
        <v>1016</v>
      </c>
      <c r="O281" s="88" t="s">
        <v>1028</v>
      </c>
    </row>
    <row r="282" spans="1:15" s="88" customFormat="1" ht="11.4">
      <c r="A282" s="82">
        <v>19</v>
      </c>
      <c r="B282" s="83">
        <v>758</v>
      </c>
      <c r="C282" s="84" t="s">
        <v>286</v>
      </c>
      <c r="D282" s="85">
        <v>22622905.609999999</v>
      </c>
      <c r="E282" s="86">
        <v>4.9036374712515332E-2</v>
      </c>
      <c r="F282" s="85">
        <v>23670578.11314819</v>
      </c>
      <c r="G282" s="85">
        <v>23413221.859999999</v>
      </c>
      <c r="H282" s="85">
        <v>257356.25314819068</v>
      </c>
      <c r="I282" s="85">
        <v>-1965654.2391135583</v>
      </c>
      <c r="J282" s="85">
        <v>-1708297.9859653676</v>
      </c>
      <c r="K282" s="85">
        <v>901526.97550386516</v>
      </c>
      <c r="L282" s="85"/>
      <c r="M282" s="87">
        <v>1.3757964312423325E-3</v>
      </c>
      <c r="N282" s="88">
        <v>1018</v>
      </c>
      <c r="O282" s="88" t="s">
        <v>286</v>
      </c>
    </row>
    <row r="283" spans="1:15" s="88" customFormat="1" ht="11.4">
      <c r="A283" s="82">
        <v>14</v>
      </c>
      <c r="B283" s="83">
        <v>759</v>
      </c>
      <c r="C283" s="84" t="s">
        <v>897</v>
      </c>
      <c r="D283" s="85">
        <v>4654710.3099999996</v>
      </c>
      <c r="E283" s="86">
        <v>3.2156507886036675E-2</v>
      </c>
      <c r="F283" s="85">
        <v>4870271.1263679815</v>
      </c>
      <c r="G283" s="85">
        <v>4831583.68</v>
      </c>
      <c r="H283" s="85">
        <v>38687.446367981844</v>
      </c>
      <c r="I283" s="85">
        <v>-404437.48519432929</v>
      </c>
      <c r="J283" s="85">
        <v>-365750.03882634745</v>
      </c>
      <c r="K283" s="85">
        <v>185491.06732629641</v>
      </c>
      <c r="L283" s="85"/>
      <c r="M283" s="87">
        <v>2.8307300323677966E-4</v>
      </c>
      <c r="N283" s="88">
        <v>1022</v>
      </c>
      <c r="O283" s="88" t="s">
        <v>897</v>
      </c>
    </row>
    <row r="284" spans="1:15" s="88" customFormat="1" ht="11.4">
      <c r="A284" s="82">
        <v>2</v>
      </c>
      <c r="B284" s="83">
        <v>761</v>
      </c>
      <c r="C284" s="84" t="s">
        <v>350</v>
      </c>
      <c r="D284" s="85">
        <v>20984463.100000001</v>
      </c>
      <c r="E284" s="86">
        <v>3.269771802753324E-2</v>
      </c>
      <c r="F284" s="85">
        <v>21956258.914481048</v>
      </c>
      <c r="G284" s="85">
        <v>21947061.280000001</v>
      </c>
      <c r="H284" s="85">
        <v>9197.6344810463488</v>
      </c>
      <c r="I284" s="85">
        <v>-1823293.5927471714</v>
      </c>
      <c r="J284" s="85">
        <v>-1814095.9582661251</v>
      </c>
      <c r="K284" s="85">
        <v>836234.73824481305</v>
      </c>
      <c r="L284" s="85"/>
      <c r="M284" s="87">
        <v>1.2761556778875856E-3</v>
      </c>
      <c r="N284" s="88">
        <v>1025</v>
      </c>
      <c r="O284" s="88" t="s">
        <v>350</v>
      </c>
    </row>
    <row r="285" spans="1:15" s="88" customFormat="1" ht="11.4">
      <c r="A285" s="82">
        <v>11</v>
      </c>
      <c r="B285" s="83">
        <v>762</v>
      </c>
      <c r="C285" s="84" t="s">
        <v>108</v>
      </c>
      <c r="D285" s="85">
        <v>9793452.1400000006</v>
      </c>
      <c r="E285" s="86">
        <v>2.1488471732567752E-2</v>
      </c>
      <c r="F285" s="85">
        <v>10246989.395331183</v>
      </c>
      <c r="G285" s="85">
        <v>10383875.51</v>
      </c>
      <c r="H285" s="85">
        <v>-136886.11466881633</v>
      </c>
      <c r="I285" s="85">
        <v>-850931.39875177818</v>
      </c>
      <c r="J285" s="85">
        <v>-987817.51342059451</v>
      </c>
      <c r="K285" s="85">
        <v>390270.8803069641</v>
      </c>
      <c r="L285" s="85"/>
      <c r="M285" s="87">
        <v>5.9558205015887813E-4</v>
      </c>
      <c r="N285" s="88">
        <v>1029</v>
      </c>
      <c r="O285" s="88" t="s">
        <v>108</v>
      </c>
    </row>
    <row r="286" spans="1:15" s="88" customFormat="1" ht="11.4">
      <c r="A286" s="82">
        <v>18</v>
      </c>
      <c r="B286" s="83">
        <v>765</v>
      </c>
      <c r="C286" s="84" t="s">
        <v>345</v>
      </c>
      <c r="D286" s="85">
        <v>27156950.629999999</v>
      </c>
      <c r="E286" s="86">
        <v>3.5877338702272471E-2</v>
      </c>
      <c r="F286" s="85">
        <v>28414595.909297254</v>
      </c>
      <c r="G286" s="85">
        <v>28531356.609999999</v>
      </c>
      <c r="H286" s="85">
        <v>-116760.70070274547</v>
      </c>
      <c r="I286" s="85">
        <v>-2359607.3841045881</v>
      </c>
      <c r="J286" s="85">
        <v>-2476368.0848073335</v>
      </c>
      <c r="K286" s="85">
        <v>1082209.5086914736</v>
      </c>
      <c r="L286" s="85"/>
      <c r="M286" s="87">
        <v>1.6515312579327961E-3</v>
      </c>
      <c r="N286" s="88">
        <v>1032</v>
      </c>
      <c r="O286" s="88" t="s">
        <v>345</v>
      </c>
    </row>
    <row r="287" spans="1:15" s="88" customFormat="1" ht="11.4">
      <c r="A287" s="82">
        <v>21</v>
      </c>
      <c r="B287" s="83">
        <v>766</v>
      </c>
      <c r="C287" s="84" t="s">
        <v>330</v>
      </c>
      <c r="D287" s="85">
        <v>364179.49</v>
      </c>
      <c r="E287" s="86">
        <v>7.9950587550522909E-2</v>
      </c>
      <c r="F287" s="85">
        <v>381044.73465340462</v>
      </c>
      <c r="G287" s="85">
        <v>359396.65</v>
      </c>
      <c r="H287" s="85">
        <v>21648.0846534046</v>
      </c>
      <c r="I287" s="85">
        <v>-31642.75052273949</v>
      </c>
      <c r="J287" s="85">
        <v>-9994.6658693348909</v>
      </c>
      <c r="K287" s="85">
        <v>14512.620077197947</v>
      </c>
      <c r="L287" s="85"/>
      <c r="M287" s="87">
        <v>2.2147324986061004E-5</v>
      </c>
      <c r="N287" s="88">
        <v>1034</v>
      </c>
      <c r="O287" s="88" t="s">
        <v>330</v>
      </c>
    </row>
    <row r="288" spans="1:15" s="88" customFormat="1" ht="11.4">
      <c r="A288" s="82">
        <v>2</v>
      </c>
      <c r="B288" s="83">
        <v>202</v>
      </c>
      <c r="C288" s="84" t="s">
        <v>1003</v>
      </c>
      <c r="D288" s="85">
        <v>101903464.06</v>
      </c>
      <c r="E288" s="86">
        <v>3.4687341660459517E-2</v>
      </c>
      <c r="F288" s="85">
        <v>106622639.35567997</v>
      </c>
      <c r="G288" s="85">
        <v>107720127.16</v>
      </c>
      <c r="H288" s="85">
        <v>-1097487.8043200225</v>
      </c>
      <c r="I288" s="85">
        <v>-8854166.6381418947</v>
      </c>
      <c r="J288" s="85">
        <v>-9951654.4424619172</v>
      </c>
      <c r="K288" s="85">
        <v>4060871.9026246527</v>
      </c>
      <c r="L288" s="85"/>
      <c r="M288" s="87">
        <v>6.1971890172678526E-3</v>
      </c>
      <c r="N288" s="88">
        <v>260</v>
      </c>
      <c r="O288" s="88" t="s">
        <v>1003</v>
      </c>
    </row>
    <row r="289" spans="1:15" s="88" customFormat="1" ht="11.4">
      <c r="A289" s="82">
        <v>10</v>
      </c>
      <c r="B289" s="83">
        <v>491</v>
      </c>
      <c r="C289" s="84" t="s">
        <v>407</v>
      </c>
      <c r="D289" s="85">
        <v>137330523.37</v>
      </c>
      <c r="E289" s="86">
        <v>4.1103258645336947E-2</v>
      </c>
      <c r="F289" s="85">
        <v>143690334.77787244</v>
      </c>
      <c r="G289" s="85">
        <v>143755737.12</v>
      </c>
      <c r="H289" s="85">
        <v>-65402.342127561569</v>
      </c>
      <c r="I289" s="85">
        <v>-11932345.476551017</v>
      </c>
      <c r="J289" s="85">
        <v>-11997747.818678578</v>
      </c>
      <c r="K289" s="85">
        <v>5472646.7728085518</v>
      </c>
      <c r="L289" s="85"/>
      <c r="M289" s="87">
        <v>8.3516612414972526E-3</v>
      </c>
      <c r="N289" s="88">
        <v>663</v>
      </c>
      <c r="O289" s="88" t="s">
        <v>407</v>
      </c>
    </row>
    <row r="290" spans="1:15" s="88" customFormat="1" ht="11.4">
      <c r="A290" s="82">
        <v>15</v>
      </c>
      <c r="B290" s="83">
        <v>152</v>
      </c>
      <c r="C290" s="84" t="s">
        <v>390</v>
      </c>
      <c r="D290" s="85">
        <v>12514894.039999999</v>
      </c>
      <c r="E290" s="86">
        <v>5.124732386831108E-2</v>
      </c>
      <c r="F290" s="85">
        <v>13094461.960741598</v>
      </c>
      <c r="G290" s="85">
        <v>12988634.619999999</v>
      </c>
      <c r="H290" s="85">
        <v>105827.34074159898</v>
      </c>
      <c r="I290" s="85">
        <v>-1087391.4671203459</v>
      </c>
      <c r="J290" s="85">
        <v>-981564.12637874694</v>
      </c>
      <c r="K290" s="85">
        <v>498720.84369416011</v>
      </c>
      <c r="L290" s="85"/>
      <c r="M290" s="87">
        <v>7.6108466588823537E-4</v>
      </c>
      <c r="N290" s="88">
        <v>197</v>
      </c>
      <c r="O290" s="88" t="s">
        <v>390</v>
      </c>
    </row>
    <row r="291" spans="1:15" s="88" customFormat="1" ht="11.4">
      <c r="A291" s="82">
        <v>14</v>
      </c>
      <c r="B291" s="83">
        <v>151</v>
      </c>
      <c r="C291" s="84" t="s">
        <v>1011</v>
      </c>
      <c r="D291" s="85">
        <v>4972853.87</v>
      </c>
      <c r="E291" s="86">
        <v>3.3020842789466764E-2</v>
      </c>
      <c r="F291" s="85">
        <v>5203147.9954137634</v>
      </c>
      <c r="G291" s="85">
        <v>5226398.99</v>
      </c>
      <c r="H291" s="85">
        <v>-23250.994586236775</v>
      </c>
      <c r="I291" s="85">
        <v>-432080.2755653527</v>
      </c>
      <c r="J291" s="85">
        <v>-455331.27015158947</v>
      </c>
      <c r="K291" s="85">
        <v>198169.147072872</v>
      </c>
      <c r="L291" s="85"/>
      <c r="M291" s="87">
        <v>3.0242068483066187E-4</v>
      </c>
      <c r="N291" s="88">
        <v>194</v>
      </c>
      <c r="O291" s="88" t="s">
        <v>1011</v>
      </c>
    </row>
    <row r="292" spans="1:15" s="88" customFormat="1" ht="11.4">
      <c r="A292" s="82">
        <v>10</v>
      </c>
      <c r="B292" s="83">
        <v>768</v>
      </c>
      <c r="C292" s="84" t="s">
        <v>228</v>
      </c>
      <c r="D292" s="85">
        <v>6189687.29</v>
      </c>
      <c r="E292" s="86">
        <v>2.9668860313164076E-2</v>
      </c>
      <c r="F292" s="85">
        <v>6476333.2800691258</v>
      </c>
      <c r="G292" s="85">
        <v>6483187.1399999997</v>
      </c>
      <c r="H292" s="85">
        <v>-6853.8599308738485</v>
      </c>
      <c r="I292" s="85">
        <v>-537808.24046747247</v>
      </c>
      <c r="J292" s="85">
        <v>-544662.10039834632</v>
      </c>
      <c r="K292" s="85">
        <v>246660.18406591477</v>
      </c>
      <c r="L292" s="85"/>
      <c r="M292" s="87">
        <v>3.7642157160943149E-4</v>
      </c>
      <c r="N292" s="88">
        <v>1036</v>
      </c>
      <c r="O292" s="88" t="s">
        <v>228</v>
      </c>
    </row>
    <row r="293" spans="1:15" s="88" customFormat="1" ht="11.4">
      <c r="A293" s="82">
        <v>21</v>
      </c>
      <c r="B293" s="83">
        <v>771</v>
      </c>
      <c r="C293" s="84" t="s">
        <v>935</v>
      </c>
      <c r="D293" s="85">
        <v>2808770.89</v>
      </c>
      <c r="E293" s="86">
        <v>4.0281261220324528E-2</v>
      </c>
      <c r="F293" s="85">
        <v>2938845.7831116663</v>
      </c>
      <c r="G293" s="85">
        <v>2901685.31</v>
      </c>
      <c r="H293" s="85">
        <v>37160.473111666273</v>
      </c>
      <c r="I293" s="85">
        <v>-244047.89118630203</v>
      </c>
      <c r="J293" s="85">
        <v>-206887.41807463576</v>
      </c>
      <c r="K293" s="85">
        <v>111930.03980115177</v>
      </c>
      <c r="L293" s="85"/>
      <c r="M293" s="87">
        <v>1.7081346813961932E-4</v>
      </c>
      <c r="N293" s="88">
        <v>1042</v>
      </c>
      <c r="O293" s="88" t="s">
        <v>935</v>
      </c>
    </row>
    <row r="294" spans="1:15" s="88" customFormat="1" ht="11.4">
      <c r="A294" s="82">
        <v>9</v>
      </c>
      <c r="B294" s="83">
        <v>775</v>
      </c>
      <c r="C294" s="84" t="s">
        <v>103</v>
      </c>
      <c r="D294" s="85">
        <v>1557021.5</v>
      </c>
      <c r="E294" s="86">
        <v>9.8229371171150617E-2</v>
      </c>
      <c r="F294" s="85">
        <v>1629127.5610198316</v>
      </c>
      <c r="G294" s="85">
        <v>1533555.67</v>
      </c>
      <c r="H294" s="85">
        <v>95571.891019831644</v>
      </c>
      <c r="I294" s="85">
        <v>-135286.15486567249</v>
      </c>
      <c r="J294" s="85">
        <v>-39714.263845840847</v>
      </c>
      <c r="K294" s="85">
        <v>62047.594941518713</v>
      </c>
      <c r="L294" s="85"/>
      <c r="M294" s="87">
        <v>9.4689190681178083E-5</v>
      </c>
      <c r="N294" s="88">
        <v>1050</v>
      </c>
      <c r="O294" s="88" t="s">
        <v>103</v>
      </c>
    </row>
    <row r="295" spans="1:15" s="88" customFormat="1" ht="11.4">
      <c r="A295" s="82">
        <v>18</v>
      </c>
      <c r="B295" s="83">
        <v>777</v>
      </c>
      <c r="C295" s="84" t="s">
        <v>363</v>
      </c>
      <c r="D295" s="85">
        <v>20385179.280000001</v>
      </c>
      <c r="E295" s="86">
        <v>1.8069723668516922E-2</v>
      </c>
      <c r="F295" s="85">
        <v>21329222.108608268</v>
      </c>
      <c r="G295" s="85">
        <v>21382495.52</v>
      </c>
      <c r="H295" s="85">
        <v>-53273.411391731352</v>
      </c>
      <c r="I295" s="85">
        <v>-1771223.1469113163</v>
      </c>
      <c r="J295" s="85">
        <v>-1824496.5583030477</v>
      </c>
      <c r="K295" s="85">
        <v>812353.16710506578</v>
      </c>
      <c r="L295" s="85"/>
      <c r="M295" s="87">
        <v>1.2397106449165414E-3</v>
      </c>
      <c r="N295" s="88">
        <v>1058</v>
      </c>
      <c r="O295" s="88" t="s">
        <v>363</v>
      </c>
    </row>
    <row r="296" spans="1:15" s="88" customFormat="1" ht="11.4">
      <c r="A296" s="82">
        <v>11</v>
      </c>
      <c r="B296" s="83">
        <v>778</v>
      </c>
      <c r="C296" s="84" t="s">
        <v>280</v>
      </c>
      <c r="D296" s="85">
        <v>17587689.32</v>
      </c>
      <c r="E296" s="86">
        <v>5.332872408632533E-2</v>
      </c>
      <c r="F296" s="85">
        <v>18402179.678229325</v>
      </c>
      <c r="G296" s="85">
        <v>18142317.760000002</v>
      </c>
      <c r="H296" s="85">
        <v>259861.91822932288</v>
      </c>
      <c r="I296" s="85">
        <v>-1528155.4307855442</v>
      </c>
      <c r="J296" s="85">
        <v>-1268293.5125562213</v>
      </c>
      <c r="K296" s="85">
        <v>700872.67445223767</v>
      </c>
      <c r="L296" s="85"/>
      <c r="M296" s="87">
        <v>1.0695832187691688E-3</v>
      </c>
      <c r="N296" s="88">
        <v>1061</v>
      </c>
      <c r="O296" s="88" t="s">
        <v>280</v>
      </c>
    </row>
    <row r="297" spans="1:15" s="88" customFormat="1" ht="11.4">
      <c r="A297" s="82">
        <v>7</v>
      </c>
      <c r="B297" s="83">
        <v>781</v>
      </c>
      <c r="C297" s="84" t="s">
        <v>229</v>
      </c>
      <c r="D297" s="85">
        <v>8715373.5500000007</v>
      </c>
      <c r="E297" s="86">
        <v>3.0829849537002841E-2</v>
      </c>
      <c r="F297" s="85">
        <v>9118984.7120853849</v>
      </c>
      <c r="G297" s="85">
        <v>9021921.1300000008</v>
      </c>
      <c r="H297" s="85">
        <v>97063.582085384056</v>
      </c>
      <c r="I297" s="85">
        <v>-757259.53417951264</v>
      </c>
      <c r="J297" s="85">
        <v>-660195.95209412859</v>
      </c>
      <c r="K297" s="85">
        <v>347309.24896953965</v>
      </c>
      <c r="L297" s="85"/>
      <c r="M297" s="87">
        <v>5.3001944284882777E-4</v>
      </c>
      <c r="N297" s="88">
        <v>1064</v>
      </c>
      <c r="O297" s="88" t="s">
        <v>229</v>
      </c>
    </row>
    <row r="298" spans="1:15" s="88" customFormat="1" ht="11.4">
      <c r="A298" s="82">
        <v>4</v>
      </c>
      <c r="B298" s="83">
        <v>783</v>
      </c>
      <c r="C298" s="84" t="s">
        <v>98</v>
      </c>
      <c r="D298" s="85">
        <v>14734377.77</v>
      </c>
      <c r="E298" s="86">
        <v>2.4496266679116734E-2</v>
      </c>
      <c r="F298" s="85">
        <v>15416730.545843409</v>
      </c>
      <c r="G298" s="85">
        <v>15593827.890000001</v>
      </c>
      <c r="H298" s="85">
        <v>-177097.34415659122</v>
      </c>
      <c r="I298" s="85">
        <v>-1280237.5001511169</v>
      </c>
      <c r="J298" s="85">
        <v>-1457334.8443077081</v>
      </c>
      <c r="K298" s="85">
        <v>587167.68110670138</v>
      </c>
      <c r="L298" s="85"/>
      <c r="M298" s="87">
        <v>8.9606104105308853E-4</v>
      </c>
      <c r="N298" s="88">
        <v>1067</v>
      </c>
      <c r="O298" s="88" t="s">
        <v>98</v>
      </c>
    </row>
    <row r="299" spans="1:15" s="88" customFormat="1" ht="11.4">
      <c r="A299" s="82">
        <v>9</v>
      </c>
      <c r="B299" s="83">
        <v>831</v>
      </c>
      <c r="C299" s="84" t="s">
        <v>329</v>
      </c>
      <c r="D299" s="85">
        <v>14771253.75</v>
      </c>
      <c r="E299" s="86">
        <v>5.9831719121095292E-2</v>
      </c>
      <c r="F299" s="85">
        <v>15455314.261840662</v>
      </c>
      <c r="G299" s="85">
        <v>15240860.779999999</v>
      </c>
      <c r="H299" s="85">
        <v>214453.48184066266</v>
      </c>
      <c r="I299" s="85">
        <v>-1283441.5725040699</v>
      </c>
      <c r="J299" s="85">
        <v>-1068988.0906634072</v>
      </c>
      <c r="K299" s="85">
        <v>588637.19573454151</v>
      </c>
      <c r="L299" s="85"/>
      <c r="M299" s="87">
        <v>8.9830362839165472E-4</v>
      </c>
      <c r="N299" s="88">
        <v>1075</v>
      </c>
      <c r="O299" s="88" t="s">
        <v>329</v>
      </c>
    </row>
    <row r="300" spans="1:15" s="88" customFormat="1" ht="11.4">
      <c r="A300" s="82">
        <v>17</v>
      </c>
      <c r="B300" s="83">
        <v>832</v>
      </c>
      <c r="C300" s="84" t="s">
        <v>313</v>
      </c>
      <c r="D300" s="85">
        <v>9025357.5899999999</v>
      </c>
      <c r="E300" s="86">
        <v>2.9255297802758869E-2</v>
      </c>
      <c r="F300" s="85">
        <v>9443324.1916881204</v>
      </c>
      <c r="G300" s="85">
        <v>9476022.3900000006</v>
      </c>
      <c r="H300" s="85">
        <v>-32698.198311880231</v>
      </c>
      <c r="I300" s="85">
        <v>-784193.36190207559</v>
      </c>
      <c r="J300" s="85">
        <v>-816891.56021395582</v>
      </c>
      <c r="K300" s="85">
        <v>359662.17033398803</v>
      </c>
      <c r="L300" s="85"/>
      <c r="M300" s="87">
        <v>5.4887090885085907E-4</v>
      </c>
      <c r="N300" s="88">
        <v>1079</v>
      </c>
      <c r="O300" s="88" t="s">
        <v>313</v>
      </c>
    </row>
    <row r="301" spans="1:15" s="88" customFormat="1" ht="11.4">
      <c r="A301" s="82">
        <v>5</v>
      </c>
      <c r="B301" s="83">
        <v>834</v>
      </c>
      <c r="C301" s="84" t="s">
        <v>123</v>
      </c>
      <c r="D301" s="85">
        <v>15826771.640000001</v>
      </c>
      <c r="E301" s="86">
        <v>2.8144189941496773E-2</v>
      </c>
      <c r="F301" s="85">
        <v>16559713.453340907</v>
      </c>
      <c r="G301" s="85">
        <v>16660860.869999999</v>
      </c>
      <c r="H301" s="85">
        <v>-101147.41665909253</v>
      </c>
      <c r="I301" s="85">
        <v>-1375153.1877451104</v>
      </c>
      <c r="J301" s="85">
        <v>-1476300.6044042029</v>
      </c>
      <c r="K301" s="85">
        <v>630699.77900153329</v>
      </c>
      <c r="L301" s="85"/>
      <c r="M301" s="87">
        <v>9.6249422226181306E-4</v>
      </c>
      <c r="N301" s="88">
        <v>1083</v>
      </c>
      <c r="O301" s="88" t="s">
        <v>123</v>
      </c>
    </row>
    <row r="302" spans="1:15" s="88" customFormat="1" ht="11.4">
      <c r="A302" s="82">
        <v>6</v>
      </c>
      <c r="B302" s="83">
        <v>837</v>
      </c>
      <c r="C302" s="84" t="s">
        <v>998</v>
      </c>
      <c r="D302" s="85">
        <v>668402554.85000002</v>
      </c>
      <c r="E302" s="86">
        <v>4.5617062024031853E-2</v>
      </c>
      <c r="F302" s="85">
        <v>699356446.88413405</v>
      </c>
      <c r="G302" s="85">
        <v>701379146.05999994</v>
      </c>
      <c r="H302" s="85">
        <v>-2022699.1758658886</v>
      </c>
      <c r="I302" s="85">
        <v>-58076019.854605898</v>
      </c>
      <c r="J302" s="85">
        <v>-60098719.030471787</v>
      </c>
      <c r="K302" s="85">
        <v>26635965.515703574</v>
      </c>
      <c r="L302" s="85"/>
      <c r="M302" s="87">
        <v>4.0648441250155022E-2</v>
      </c>
      <c r="N302" s="88">
        <v>1088</v>
      </c>
      <c r="O302" s="88" t="s">
        <v>998</v>
      </c>
    </row>
    <row r="303" spans="1:15" s="88" customFormat="1" ht="11.4">
      <c r="A303" s="82">
        <v>2</v>
      </c>
      <c r="B303" s="83">
        <v>838</v>
      </c>
      <c r="C303" s="84" t="s">
        <v>678</v>
      </c>
      <c r="D303" s="85">
        <v>5470271.2000000002</v>
      </c>
      <c r="E303" s="86">
        <v>7.9152639906752073E-2</v>
      </c>
      <c r="F303" s="85">
        <v>5723600.8482689718</v>
      </c>
      <c r="G303" s="85">
        <v>5719511.6299999999</v>
      </c>
      <c r="H303" s="85">
        <v>4089.2182689718902</v>
      </c>
      <c r="I303" s="85">
        <v>-475299.76735737314</v>
      </c>
      <c r="J303" s="85">
        <v>-471210.54908840125</v>
      </c>
      <c r="K303" s="85">
        <v>217991.31973312862</v>
      </c>
      <c r="L303" s="85"/>
      <c r="M303" s="87">
        <v>3.3267077733644453E-4</v>
      </c>
      <c r="N303" s="88">
        <v>1091</v>
      </c>
      <c r="O303" s="88" t="s">
        <v>678</v>
      </c>
    </row>
    <row r="304" spans="1:15" s="88" customFormat="1" ht="11.4">
      <c r="A304" s="82">
        <v>5</v>
      </c>
      <c r="B304" s="83">
        <v>109</v>
      </c>
      <c r="C304" s="84" t="s">
        <v>999</v>
      </c>
      <c r="D304" s="85">
        <v>199196565.49000001</v>
      </c>
      <c r="E304" s="86">
        <v>4.163010832519682E-2</v>
      </c>
      <c r="F304" s="85">
        <v>208421409.01731342</v>
      </c>
      <c r="G304" s="85">
        <v>208765611.65000001</v>
      </c>
      <c r="H304" s="85">
        <v>-344202.63268658519</v>
      </c>
      <c r="I304" s="85">
        <v>-17307749.062932152</v>
      </c>
      <c r="J304" s="85">
        <v>-17651951.695618737</v>
      </c>
      <c r="K304" s="85">
        <v>7938020.0011786781</v>
      </c>
      <c r="L304" s="85"/>
      <c r="M304" s="87">
        <v>1.2114002004929533E-2</v>
      </c>
      <c r="N304" s="88">
        <v>160</v>
      </c>
      <c r="O304" s="88" t="s">
        <v>999</v>
      </c>
    </row>
    <row r="305" spans="1:15" s="88" customFormat="1" ht="11.4">
      <c r="A305" s="82">
        <v>6</v>
      </c>
      <c r="B305" s="83">
        <v>108</v>
      </c>
      <c r="C305" s="84" t="s">
        <v>997</v>
      </c>
      <c r="D305" s="85">
        <v>28388864.219999999</v>
      </c>
      <c r="E305" s="86">
        <v>4.9603786429255795E-2</v>
      </c>
      <c r="F305" s="85">
        <v>29703559.730454434</v>
      </c>
      <c r="G305" s="85">
        <v>29587820.719999999</v>
      </c>
      <c r="H305" s="85">
        <v>115739.0104544349</v>
      </c>
      <c r="I305" s="85">
        <v>-2466645.6316290228</v>
      </c>
      <c r="J305" s="85">
        <v>-2350906.6211745879</v>
      </c>
      <c r="K305" s="85">
        <v>1131301.4932499863</v>
      </c>
      <c r="L305" s="85"/>
      <c r="M305" s="87">
        <v>1.7264492348690456E-3</v>
      </c>
      <c r="N305" s="88">
        <v>157</v>
      </c>
      <c r="O305" s="88" t="s">
        <v>997</v>
      </c>
    </row>
    <row r="306" spans="1:15" s="88" customFormat="1" ht="11.4">
      <c r="A306" s="82">
        <v>11</v>
      </c>
      <c r="B306" s="83">
        <v>844</v>
      </c>
      <c r="C306" s="84" t="s">
        <v>285</v>
      </c>
      <c r="D306" s="85">
        <v>3265005</v>
      </c>
      <c r="E306" s="86">
        <v>2.4635954542348053E-2</v>
      </c>
      <c r="F306" s="85">
        <v>3416208.2105915397</v>
      </c>
      <c r="G306" s="85">
        <v>3392635.75</v>
      </c>
      <c r="H306" s="85">
        <v>23572.460591539741</v>
      </c>
      <c r="I306" s="85">
        <v>-283689.06406699907</v>
      </c>
      <c r="J306" s="85">
        <v>-260116.60347545933</v>
      </c>
      <c r="K306" s="85">
        <v>130111.05352240372</v>
      </c>
      <c r="L306" s="85"/>
      <c r="M306" s="87">
        <v>1.9855903147130585E-4</v>
      </c>
      <c r="N306" s="88">
        <v>1105</v>
      </c>
      <c r="O306" s="88" t="s">
        <v>285</v>
      </c>
    </row>
    <row r="307" spans="1:15" s="88" customFormat="1" ht="11.4">
      <c r="A307" s="82">
        <v>19</v>
      </c>
      <c r="B307" s="83">
        <v>845</v>
      </c>
      <c r="C307" s="84" t="s">
        <v>740</v>
      </c>
      <c r="D307" s="85">
        <v>7795760.3300000001</v>
      </c>
      <c r="E307" s="86">
        <v>3.92981746011421E-2</v>
      </c>
      <c r="F307" s="85">
        <v>8156783.9703613957</v>
      </c>
      <c r="G307" s="85">
        <v>8121658.2199999997</v>
      </c>
      <c r="H307" s="85">
        <v>35125.750361396</v>
      </c>
      <c r="I307" s="85">
        <v>-677356.37516890175</v>
      </c>
      <c r="J307" s="85">
        <v>-642230.62480750575</v>
      </c>
      <c r="K307" s="85">
        <v>310662.49195467134</v>
      </c>
      <c r="L307" s="85"/>
      <c r="M307" s="87">
        <v>4.7409379792901624E-4</v>
      </c>
      <c r="N307" s="88">
        <v>1101</v>
      </c>
      <c r="O307" s="88" t="s">
        <v>740</v>
      </c>
    </row>
    <row r="308" spans="1:15" s="88" customFormat="1" ht="11.4">
      <c r="A308" s="82">
        <v>12</v>
      </c>
      <c r="B308" s="83">
        <v>848</v>
      </c>
      <c r="C308" s="84" t="s">
        <v>208</v>
      </c>
      <c r="D308" s="85">
        <v>11785120.25</v>
      </c>
      <c r="E308" s="86">
        <v>7.0618380686644805E-2</v>
      </c>
      <c r="F308" s="85">
        <v>12330892.161224443</v>
      </c>
      <c r="G308" s="85">
        <v>12240414.560000001</v>
      </c>
      <c r="H308" s="85">
        <v>90477.601224442944</v>
      </c>
      <c r="I308" s="85">
        <v>-1023983.0363627431</v>
      </c>
      <c r="J308" s="85">
        <v>-933505.43513830018</v>
      </c>
      <c r="K308" s="85">
        <v>469639.22309941752</v>
      </c>
      <c r="L308" s="85"/>
      <c r="M308" s="87">
        <v>7.1670397521990739E-4</v>
      </c>
      <c r="N308" s="88">
        <v>1867</v>
      </c>
      <c r="O308" s="88" t="s">
        <v>208</v>
      </c>
    </row>
    <row r="309" spans="1:15" s="88" customFormat="1" ht="11.4">
      <c r="A309" s="82">
        <v>16</v>
      </c>
      <c r="B309" s="83">
        <v>849</v>
      </c>
      <c r="C309" s="84" t="s">
        <v>114</v>
      </c>
      <c r="D309" s="85">
        <v>8025907.7000000002</v>
      </c>
      <c r="E309" s="86">
        <v>2.0214230469690894E-2</v>
      </c>
      <c r="F309" s="85">
        <v>8397589.5235045161</v>
      </c>
      <c r="G309" s="85">
        <v>8638466.9100000001</v>
      </c>
      <c r="H309" s="85">
        <v>-240877.38649548404</v>
      </c>
      <c r="I309" s="85">
        <v>-697353.37118966784</v>
      </c>
      <c r="J309" s="85">
        <v>-938230.75768515188</v>
      </c>
      <c r="K309" s="85">
        <v>319833.90724380885</v>
      </c>
      <c r="L309" s="85"/>
      <c r="M309" s="87">
        <v>4.8809005180393169E-4</v>
      </c>
      <c r="N309" s="88">
        <v>1115</v>
      </c>
      <c r="O309" s="88" t="s">
        <v>114</v>
      </c>
    </row>
    <row r="310" spans="1:15" s="88" customFormat="1" ht="11.4">
      <c r="A310" s="82">
        <v>13</v>
      </c>
      <c r="B310" s="83">
        <v>850</v>
      </c>
      <c r="C310" s="84" t="s">
        <v>895</v>
      </c>
      <c r="D310" s="85">
        <v>5848661.4800000004</v>
      </c>
      <c r="E310" s="86">
        <v>8.6692608592678383E-2</v>
      </c>
      <c r="F310" s="85">
        <v>6119514.4782156432</v>
      </c>
      <c r="G310" s="85">
        <v>6102753.0899999999</v>
      </c>
      <c r="H310" s="85">
        <v>16761.388215643354</v>
      </c>
      <c r="I310" s="85">
        <v>-508177.26199681463</v>
      </c>
      <c r="J310" s="85">
        <v>-491415.87378117128</v>
      </c>
      <c r="K310" s="85">
        <v>233070.2424218955</v>
      </c>
      <c r="L310" s="85"/>
      <c r="M310" s="87">
        <v>3.5568232173375977E-4</v>
      </c>
      <c r="N310" s="88">
        <v>1118</v>
      </c>
      <c r="O310" s="88" t="s">
        <v>895</v>
      </c>
    </row>
    <row r="311" spans="1:15" s="88" customFormat="1" ht="11.4">
      <c r="A311" s="82">
        <v>19</v>
      </c>
      <c r="B311" s="83">
        <v>851</v>
      </c>
      <c r="C311" s="84" t="s">
        <v>1006</v>
      </c>
      <c r="D311" s="85">
        <v>64548180.280000001</v>
      </c>
      <c r="E311" s="86">
        <v>3.2687286213576527E-2</v>
      </c>
      <c r="F311" s="85">
        <v>67537422.898672104</v>
      </c>
      <c r="G311" s="85">
        <v>68294707.890000001</v>
      </c>
      <c r="H311" s="85">
        <v>-757284.99132789671</v>
      </c>
      <c r="I311" s="85">
        <v>-5608448.6396992123</v>
      </c>
      <c r="J311" s="85">
        <v>-6365733.631027109</v>
      </c>
      <c r="K311" s="85">
        <v>2572256.9304441628</v>
      </c>
      <c r="L311" s="85"/>
      <c r="M311" s="87">
        <v>3.9254531492699226E-3</v>
      </c>
      <c r="N311" s="88">
        <v>1120</v>
      </c>
      <c r="O311" s="88" t="s">
        <v>1006</v>
      </c>
    </row>
    <row r="312" spans="1:15" s="88" customFormat="1" ht="11.4">
      <c r="A312" s="82">
        <v>1</v>
      </c>
      <c r="B312" s="83">
        <v>186</v>
      </c>
      <c r="C312" s="84" t="s">
        <v>382</v>
      </c>
      <c r="D312" s="85">
        <v>138977898.34999999</v>
      </c>
      <c r="E312" s="86">
        <v>3.3729184690127985E-2</v>
      </c>
      <c r="F312" s="85">
        <v>145414000.11149335</v>
      </c>
      <c r="G312" s="85">
        <v>146222774.09999999</v>
      </c>
      <c r="H312" s="85">
        <v>-808773.98850664496</v>
      </c>
      <c r="I312" s="85">
        <v>-12075482.245482022</v>
      </c>
      <c r="J312" s="85">
        <v>-12884256.233988667</v>
      </c>
      <c r="K312" s="85">
        <v>5538294.9706502846</v>
      </c>
      <c r="L312" s="85"/>
      <c r="M312" s="87">
        <v>8.4518452168660056E-3</v>
      </c>
      <c r="N312" s="88">
        <v>257</v>
      </c>
      <c r="O312" s="88" t="s">
        <v>382</v>
      </c>
    </row>
    <row r="313" spans="1:15" s="88" customFormat="1" ht="11.4">
      <c r="A313" s="82">
        <v>1</v>
      </c>
      <c r="B313" s="83">
        <v>858</v>
      </c>
      <c r="C313" s="84" t="s">
        <v>381</v>
      </c>
      <c r="D313" s="85">
        <v>132464737.66</v>
      </c>
      <c r="E313" s="86">
        <v>4.7703980400149934E-2</v>
      </c>
      <c r="F313" s="85">
        <v>138599213.29613471</v>
      </c>
      <c r="G313" s="85">
        <v>139287448.97999999</v>
      </c>
      <c r="H313" s="85">
        <v>-688235.68386527896</v>
      </c>
      <c r="I313" s="85">
        <v>-11509568.116632583</v>
      </c>
      <c r="J313" s="85">
        <v>-12197803.800497862</v>
      </c>
      <c r="K313" s="85">
        <v>5278744.3117273711</v>
      </c>
      <c r="L313" s="85"/>
      <c r="M313" s="87">
        <v>8.0557518331121122E-3</v>
      </c>
      <c r="N313" s="88">
        <v>1135</v>
      </c>
      <c r="O313" s="88" t="s">
        <v>381</v>
      </c>
    </row>
    <row r="314" spans="1:15" s="88" customFormat="1" ht="11.4">
      <c r="A314" s="82">
        <v>11</v>
      </c>
      <c r="B314" s="83">
        <v>857</v>
      </c>
      <c r="C314" s="84" t="s">
        <v>310</v>
      </c>
      <c r="D314" s="85">
        <v>5835607.1299999999</v>
      </c>
      <c r="E314" s="86">
        <v>4.2780367923435238E-2</v>
      </c>
      <c r="F314" s="85">
        <v>6105855.5779524166</v>
      </c>
      <c r="G314" s="85">
        <v>6090928.4199999999</v>
      </c>
      <c r="H314" s="85">
        <v>14927.157952416688</v>
      </c>
      <c r="I314" s="85">
        <v>-507042.99839430768</v>
      </c>
      <c r="J314" s="85">
        <v>-492115.84044189099</v>
      </c>
      <c r="K314" s="85">
        <v>232550.02415835526</v>
      </c>
      <c r="L314" s="85"/>
      <c r="M314" s="87">
        <v>3.5488843042502134E-4</v>
      </c>
      <c r="N314" s="88">
        <v>1133</v>
      </c>
      <c r="O314" s="88" t="s">
        <v>310</v>
      </c>
    </row>
    <row r="315" spans="1:15" s="88" customFormat="1" ht="11.4">
      <c r="A315" s="82">
        <v>17</v>
      </c>
      <c r="B315" s="83">
        <v>859</v>
      </c>
      <c r="C315" s="84" t="s">
        <v>361</v>
      </c>
      <c r="D315" s="85">
        <v>15179160</v>
      </c>
      <c r="E315" s="86">
        <v>0.10508915580627697</v>
      </c>
      <c r="F315" s="85">
        <v>15882110.753852651</v>
      </c>
      <c r="G315" s="85">
        <v>15753417.710000001</v>
      </c>
      <c r="H315" s="85">
        <v>128693.04385264963</v>
      </c>
      <c r="I315" s="85">
        <v>-1318883.6445038307</v>
      </c>
      <c r="J315" s="85">
        <v>-1190190.6006511811</v>
      </c>
      <c r="K315" s="85">
        <v>604892.335290491</v>
      </c>
      <c r="L315" s="85"/>
      <c r="M315" s="87">
        <v>9.2311016618595897E-4</v>
      </c>
      <c r="N315" s="88">
        <v>1140</v>
      </c>
      <c r="O315" s="88" t="s">
        <v>361</v>
      </c>
    </row>
    <row r="316" spans="1:15" s="88" customFormat="1" ht="11.4">
      <c r="A316" s="82">
        <v>2</v>
      </c>
      <c r="B316" s="83">
        <v>833</v>
      </c>
      <c r="C316" s="84" t="s">
        <v>400</v>
      </c>
      <c r="D316" s="85">
        <v>4170838.3</v>
      </c>
      <c r="E316" s="86">
        <v>3.5415253150684535E-2</v>
      </c>
      <c r="F316" s="85">
        <v>4363990.8807213642</v>
      </c>
      <c r="G316" s="85">
        <v>4405018.54</v>
      </c>
      <c r="H316" s="85">
        <v>-41027.659278635867</v>
      </c>
      <c r="I316" s="85">
        <v>-362394.91630236205</v>
      </c>
      <c r="J316" s="85">
        <v>-403422.57558099792</v>
      </c>
      <c r="K316" s="85">
        <v>166208.67817494654</v>
      </c>
      <c r="L316" s="85"/>
      <c r="M316" s="87">
        <v>2.5364666004230554E-4</v>
      </c>
      <c r="N316" s="88">
        <v>1081</v>
      </c>
      <c r="O316" s="88" t="s">
        <v>400</v>
      </c>
    </row>
    <row r="317" spans="1:15" s="88" customFormat="1" ht="11.4">
      <c r="A317" s="82">
        <v>14</v>
      </c>
      <c r="B317" s="83">
        <v>863</v>
      </c>
      <c r="C317" s="84" t="s">
        <v>903</v>
      </c>
      <c r="D317" s="85">
        <v>6177617.79</v>
      </c>
      <c r="E317" s="86">
        <v>2.834395492645066E-2</v>
      </c>
      <c r="F317" s="85">
        <v>6463704.8384594703</v>
      </c>
      <c r="G317" s="85">
        <v>6458510.3200000003</v>
      </c>
      <c r="H317" s="85">
        <v>5194.5184594700113</v>
      </c>
      <c r="I317" s="85">
        <v>-536759.54830352275</v>
      </c>
      <c r="J317" s="85">
        <v>-531565.02984405274</v>
      </c>
      <c r="K317" s="85">
        <v>246179.21225714614</v>
      </c>
      <c r="L317" s="85"/>
      <c r="M317" s="87">
        <v>3.7568757327548013E-4</v>
      </c>
      <c r="N317" s="88">
        <v>1144</v>
      </c>
      <c r="O317" s="88" t="s">
        <v>903</v>
      </c>
    </row>
    <row r="318" spans="1:15" s="88" customFormat="1" ht="11.4">
      <c r="A318" s="82">
        <v>17</v>
      </c>
      <c r="B318" s="83">
        <v>564</v>
      </c>
      <c r="C318" s="84" t="s">
        <v>379</v>
      </c>
      <c r="D318" s="85">
        <v>440900547.06999999</v>
      </c>
      <c r="E318" s="86">
        <v>4.6925957699833848E-2</v>
      </c>
      <c r="F318" s="85">
        <v>461318763.35712677</v>
      </c>
      <c r="G318" s="85">
        <v>466730094.52999997</v>
      </c>
      <c r="H318" s="85">
        <v>-5411331.172873199</v>
      </c>
      <c r="I318" s="85">
        <v>-38308873.507059306</v>
      </c>
      <c r="J318" s="85">
        <v>-43720204.679932505</v>
      </c>
      <c r="K318" s="85">
        <v>17569968.400624763</v>
      </c>
      <c r="L318" s="85"/>
      <c r="M318" s="87">
        <v>2.6813063257602392E-2</v>
      </c>
      <c r="N318" s="88">
        <v>755</v>
      </c>
      <c r="O318" s="88" t="s">
        <v>379</v>
      </c>
    </row>
    <row r="319" spans="1:15" s="88" customFormat="1" ht="11.4">
      <c r="A319" s="82">
        <v>4</v>
      </c>
      <c r="B319" s="83">
        <v>886</v>
      </c>
      <c r="C319" s="84" t="s">
        <v>984</v>
      </c>
      <c r="D319" s="85">
        <v>39954706.670000002</v>
      </c>
      <c r="E319" s="86">
        <v>2.8632441228018186E-2</v>
      </c>
      <c r="F319" s="85">
        <v>41805019.281082436</v>
      </c>
      <c r="G319" s="85">
        <v>42010865.560000002</v>
      </c>
      <c r="H319" s="85">
        <v>-205846.27891756594</v>
      </c>
      <c r="I319" s="85">
        <v>-3471576.1048708307</v>
      </c>
      <c r="J319" s="85">
        <v>-3677422.3837883966</v>
      </c>
      <c r="K319" s="85">
        <v>1592202.4554364574</v>
      </c>
      <c r="L319" s="85"/>
      <c r="M319" s="87">
        <v>2.4298179816310615E-3</v>
      </c>
      <c r="N319" s="88">
        <v>1148</v>
      </c>
      <c r="O319" s="88" t="s">
        <v>984</v>
      </c>
    </row>
    <row r="320" spans="1:15" s="88" customFormat="1" ht="11.4">
      <c r="A320" s="82">
        <v>6</v>
      </c>
      <c r="B320" s="83">
        <v>887</v>
      </c>
      <c r="C320" s="84" t="s">
        <v>319</v>
      </c>
      <c r="D320" s="85">
        <v>13112642.74</v>
      </c>
      <c r="E320" s="86">
        <v>3.4253940962318437E-2</v>
      </c>
      <c r="F320" s="85">
        <v>13719892.554817386</v>
      </c>
      <c r="G320" s="85">
        <v>13729698.640000001</v>
      </c>
      <c r="H320" s="85">
        <v>-9806.0851826146245</v>
      </c>
      <c r="I320" s="85">
        <v>-1139328.5297742363</v>
      </c>
      <c r="J320" s="85">
        <v>-1149134.6149568509</v>
      </c>
      <c r="K320" s="85">
        <v>522541.24001779431</v>
      </c>
      <c r="L320" s="85"/>
      <c r="M320" s="87">
        <v>7.9743634159324414E-4</v>
      </c>
      <c r="N320" s="88">
        <v>1150</v>
      </c>
      <c r="O320" s="88" t="s">
        <v>319</v>
      </c>
    </row>
    <row r="321" spans="1:15" s="88" customFormat="1" ht="11.4">
      <c r="A321" s="82">
        <v>17</v>
      </c>
      <c r="B321" s="83">
        <v>889</v>
      </c>
      <c r="C321" s="84" t="s">
        <v>807</v>
      </c>
      <c r="D321" s="85">
        <v>5908996.0899999999</v>
      </c>
      <c r="E321" s="86">
        <v>2.9904245561097966E-2</v>
      </c>
      <c r="F321" s="85">
        <v>6182643.1993247503</v>
      </c>
      <c r="G321" s="85">
        <v>6211486.0899999999</v>
      </c>
      <c r="H321" s="85">
        <v>-28842.89067524951</v>
      </c>
      <c r="I321" s="85">
        <v>-513419.60283296875</v>
      </c>
      <c r="J321" s="85">
        <v>-542262.49350821832</v>
      </c>
      <c r="K321" s="85">
        <v>235474.5877968531</v>
      </c>
      <c r="L321" s="85"/>
      <c r="M321" s="87">
        <v>3.5935152950704004E-4</v>
      </c>
      <c r="N321" s="88">
        <v>1154</v>
      </c>
      <c r="O321" s="88" t="s">
        <v>807</v>
      </c>
    </row>
    <row r="322" spans="1:15" s="88" customFormat="1" ht="11.4">
      <c r="A322" s="82">
        <v>19</v>
      </c>
      <c r="B322" s="83">
        <v>890</v>
      </c>
      <c r="C322" s="84" t="s">
        <v>924</v>
      </c>
      <c r="D322" s="85">
        <v>3562751.6</v>
      </c>
      <c r="E322" s="86">
        <v>6.20058455708654E-2</v>
      </c>
      <c r="F322" s="85">
        <v>3727743.5312405787</v>
      </c>
      <c r="G322" s="85">
        <v>3681646.55</v>
      </c>
      <c r="H322" s="85">
        <v>46096.981240578927</v>
      </c>
      <c r="I322" s="85">
        <v>-309559.60769040277</v>
      </c>
      <c r="J322" s="85">
        <v>-263462.62644982385</v>
      </c>
      <c r="K322" s="85">
        <v>141976.31063800195</v>
      </c>
      <c r="L322" s="85"/>
      <c r="M322" s="87">
        <v>2.1666628598389446E-4</v>
      </c>
      <c r="N322" s="88">
        <v>1156</v>
      </c>
      <c r="O322" s="88" t="s">
        <v>924</v>
      </c>
    </row>
    <row r="323" spans="1:15" s="88" customFormat="1" ht="11.4">
      <c r="A323" s="82">
        <v>13</v>
      </c>
      <c r="B323" s="83">
        <v>892</v>
      </c>
      <c r="C323" s="84" t="s">
        <v>922</v>
      </c>
      <c r="D323" s="85">
        <v>7664673.3499999996</v>
      </c>
      <c r="E323" s="86">
        <v>6.8405916701910749E-2</v>
      </c>
      <c r="F323" s="85">
        <v>8019626.3190323329</v>
      </c>
      <c r="G323" s="85">
        <v>7976679.7300000004</v>
      </c>
      <c r="H323" s="85">
        <v>42946.589032332413</v>
      </c>
      <c r="I323" s="85">
        <v>-665966.51736850955</v>
      </c>
      <c r="J323" s="85">
        <v>-623019.92833617714</v>
      </c>
      <c r="K323" s="85">
        <v>305438.65154068411</v>
      </c>
      <c r="L323" s="85"/>
      <c r="M323" s="87">
        <v>4.6612183347955952E-4</v>
      </c>
      <c r="N323" s="88">
        <v>1164</v>
      </c>
      <c r="O323" s="88" t="s">
        <v>922</v>
      </c>
    </row>
    <row r="324" spans="1:15" s="88" customFormat="1" ht="11.4">
      <c r="A324" s="82">
        <v>18</v>
      </c>
      <c r="B324" s="83">
        <v>785</v>
      </c>
      <c r="C324" s="84" t="s">
        <v>355</v>
      </c>
      <c r="D324" s="85">
        <v>7791257.6399999997</v>
      </c>
      <c r="E324" s="86">
        <v>5.6712510270055576E-2</v>
      </c>
      <c r="F324" s="85">
        <v>8152072.7596441843</v>
      </c>
      <c r="G324" s="85">
        <v>8148120.1600000001</v>
      </c>
      <c r="H324" s="85">
        <v>3952.5996441841125</v>
      </c>
      <c r="I324" s="85">
        <v>-676965.14639225847</v>
      </c>
      <c r="J324" s="85">
        <v>-673012.54674807435</v>
      </c>
      <c r="K324" s="85">
        <v>310483.05892483372</v>
      </c>
      <c r="L324" s="85"/>
      <c r="M324" s="87">
        <v>4.7381996993628249E-4</v>
      </c>
      <c r="N324" s="88">
        <v>1169</v>
      </c>
      <c r="O324" s="88" t="s">
        <v>355</v>
      </c>
    </row>
    <row r="325" spans="1:15" s="88" customFormat="1" ht="11.4">
      <c r="A325" s="82">
        <v>6</v>
      </c>
      <c r="B325" s="83">
        <v>908</v>
      </c>
      <c r="C325" s="84" t="s">
        <v>105</v>
      </c>
      <c r="D325" s="85">
        <v>61550486.259999998</v>
      </c>
      <c r="E325" s="86">
        <v>4.6102403591094382E-2</v>
      </c>
      <c r="F325" s="85">
        <v>64400904.907439269</v>
      </c>
      <c r="G325" s="85">
        <v>64700613.380000003</v>
      </c>
      <c r="H325" s="85">
        <v>-299708.47256073356</v>
      </c>
      <c r="I325" s="85">
        <v>-5347985.6355405543</v>
      </c>
      <c r="J325" s="85">
        <v>-5647694.1081012879</v>
      </c>
      <c r="K325" s="85">
        <v>2452798.26894747</v>
      </c>
      <c r="L325" s="85"/>
      <c r="M325" s="87">
        <v>3.7431504510325462E-3</v>
      </c>
      <c r="N325" s="88">
        <v>1177</v>
      </c>
      <c r="O325" s="88" t="s">
        <v>105</v>
      </c>
    </row>
    <row r="326" spans="1:15" s="88" customFormat="1" ht="11.4">
      <c r="A326" s="82">
        <v>12</v>
      </c>
      <c r="B326" s="83">
        <v>911</v>
      </c>
      <c r="C326" s="84" t="s">
        <v>900</v>
      </c>
      <c r="D326" s="85">
        <v>4639848.99</v>
      </c>
      <c r="E326" s="86">
        <v>5.2305835883481512E-2</v>
      </c>
      <c r="F326" s="85">
        <v>4854721.5748652341</v>
      </c>
      <c r="G326" s="85">
        <v>4752611.2699999996</v>
      </c>
      <c r="H326" s="85">
        <v>102110.30486523453</v>
      </c>
      <c r="I326" s="85">
        <v>-403146.21796453942</v>
      </c>
      <c r="J326" s="85">
        <v>-301035.91309930489</v>
      </c>
      <c r="K326" s="85">
        <v>184898.84097383032</v>
      </c>
      <c r="L326" s="85"/>
      <c r="M326" s="87">
        <v>2.8216922229139517E-4</v>
      </c>
      <c r="N326" s="88">
        <v>1182</v>
      </c>
      <c r="O326" s="88" t="s">
        <v>900</v>
      </c>
    </row>
    <row r="327" spans="1:15" s="88" customFormat="1" ht="11.4">
      <c r="A327" s="82">
        <v>1</v>
      </c>
      <c r="B327" s="83">
        <v>92</v>
      </c>
      <c r="C327" s="84" t="s">
        <v>375</v>
      </c>
      <c r="D327" s="85">
        <v>720040014.16999996</v>
      </c>
      <c r="E327" s="86">
        <v>4.5254236327797535E-2</v>
      </c>
      <c r="F327" s="85">
        <v>753385250.05689192</v>
      </c>
      <c r="G327" s="85">
        <v>758941629.79999995</v>
      </c>
      <c r="H327" s="85">
        <v>-5556379.7431080341</v>
      </c>
      <c r="I327" s="85">
        <v>-62562684.501455911</v>
      </c>
      <c r="J327" s="85">
        <v>-68119064.244563937</v>
      </c>
      <c r="K327" s="85">
        <v>28693727.826433711</v>
      </c>
      <c r="L327" s="85"/>
      <c r="M327" s="87">
        <v>4.3788737791881034E-2</v>
      </c>
      <c r="N327" s="88">
        <v>1191</v>
      </c>
      <c r="O327" s="88" t="s">
        <v>375</v>
      </c>
    </row>
    <row r="328" spans="1:15" s="88" customFormat="1" ht="11.4">
      <c r="A328" s="82">
        <v>11</v>
      </c>
      <c r="B328" s="83">
        <v>915</v>
      </c>
      <c r="C328" s="84" t="s">
        <v>86</v>
      </c>
      <c r="D328" s="85">
        <v>65479945.659999996</v>
      </c>
      <c r="E328" s="86">
        <v>2.2184034385761112E-2</v>
      </c>
      <c r="F328" s="85">
        <v>68512338.570011333</v>
      </c>
      <c r="G328" s="85">
        <v>69241636.390000001</v>
      </c>
      <c r="H328" s="85">
        <v>-729297.81998866796</v>
      </c>
      <c r="I328" s="85">
        <v>-5689407.6730183745</v>
      </c>
      <c r="J328" s="85">
        <v>-6418705.4930070424</v>
      </c>
      <c r="K328" s="85">
        <v>2609387.9532840978</v>
      </c>
      <c r="L328" s="85"/>
      <c r="M328" s="87">
        <v>3.9821178194346827E-3</v>
      </c>
      <c r="N328" s="88">
        <v>1194</v>
      </c>
      <c r="O328" s="88" t="s">
        <v>86</v>
      </c>
    </row>
    <row r="329" spans="1:15" s="88" customFormat="1" ht="11.4">
      <c r="A329" s="82">
        <v>15</v>
      </c>
      <c r="B329" s="83">
        <v>905</v>
      </c>
      <c r="C329" s="84" t="s">
        <v>978</v>
      </c>
      <c r="D329" s="85">
        <v>192161929.02000001</v>
      </c>
      <c r="E329" s="86">
        <v>4.0785925049654038E-2</v>
      </c>
      <c r="F329" s="85">
        <v>201060996.74617121</v>
      </c>
      <c r="G329" s="85">
        <v>202352940.09999999</v>
      </c>
      <c r="H329" s="85">
        <v>-1291943.3538287878</v>
      </c>
      <c r="I329" s="85">
        <v>-16696525.05677416</v>
      </c>
      <c r="J329" s="85">
        <v>-17988468.41060295</v>
      </c>
      <c r="K329" s="85">
        <v>7657688.4359103786</v>
      </c>
      <c r="L329" s="85"/>
      <c r="M329" s="87">
        <v>1.1686195430594754E-2</v>
      </c>
      <c r="N329" s="88">
        <v>1171</v>
      </c>
      <c r="O329" s="88" t="s">
        <v>978</v>
      </c>
    </row>
    <row r="330" spans="1:15" s="88" customFormat="1" ht="11.4">
      <c r="A330" s="82">
        <v>2</v>
      </c>
      <c r="B330" s="83">
        <v>918</v>
      </c>
      <c r="C330" s="84" t="s">
        <v>690</v>
      </c>
      <c r="D330" s="85">
        <v>5744459.54</v>
      </c>
      <c r="E330" s="86">
        <v>2.5211741401860006E-2</v>
      </c>
      <c r="F330" s="85">
        <v>6010486.9199155588</v>
      </c>
      <c r="G330" s="85">
        <v>6042636.8499999996</v>
      </c>
      <c r="H330" s="85">
        <v>-32149.930084440857</v>
      </c>
      <c r="I330" s="85">
        <v>-499123.38586720207</v>
      </c>
      <c r="J330" s="85">
        <v>-531273.31595164293</v>
      </c>
      <c r="K330" s="85">
        <v>228917.77582767027</v>
      </c>
      <c r="L330" s="85"/>
      <c r="M330" s="87">
        <v>3.493453524844535E-4</v>
      </c>
      <c r="N330" s="88">
        <v>1202</v>
      </c>
      <c r="O330" s="88" t="s">
        <v>690</v>
      </c>
    </row>
    <row r="331" spans="1:15" s="88" customFormat="1" ht="11.4">
      <c r="A331" s="82">
        <v>11</v>
      </c>
      <c r="B331" s="83">
        <v>921</v>
      </c>
      <c r="C331" s="84" t="s">
        <v>347</v>
      </c>
      <c r="D331" s="85">
        <v>4573707.03</v>
      </c>
      <c r="E331" s="86">
        <v>4.7319668128207844E-3</v>
      </c>
      <c r="F331" s="85">
        <v>4785516.5639030403</v>
      </c>
      <c r="G331" s="85">
        <v>4983356.68</v>
      </c>
      <c r="H331" s="85">
        <v>-197840.11609695945</v>
      </c>
      <c r="I331" s="85">
        <v>-397399.28932952759</v>
      </c>
      <c r="J331" s="85">
        <v>-595239.40542648709</v>
      </c>
      <c r="K331" s="85">
        <v>182263.07162657462</v>
      </c>
      <c r="L331" s="85"/>
      <c r="M331" s="87">
        <v>2.7814684452559887E-4</v>
      </c>
      <c r="N331" s="88">
        <v>1211</v>
      </c>
      <c r="O331" s="88" t="s">
        <v>347</v>
      </c>
    </row>
    <row r="332" spans="1:15" s="88" customFormat="1" ht="11.4">
      <c r="A332" s="82">
        <v>6</v>
      </c>
      <c r="B332" s="83">
        <v>922</v>
      </c>
      <c r="C332" s="84" t="s">
        <v>129</v>
      </c>
      <c r="D332" s="85">
        <v>12052401.140000001</v>
      </c>
      <c r="E332" s="86">
        <v>5.1582570193827997E-2</v>
      </c>
      <c r="F332" s="85">
        <v>12610550.89710761</v>
      </c>
      <c r="G332" s="85">
        <v>12417267.42</v>
      </c>
      <c r="H332" s="85">
        <v>193283.47710761055</v>
      </c>
      <c r="I332" s="85">
        <v>-1047206.4818175264</v>
      </c>
      <c r="J332" s="85">
        <v>-853923.00470991584</v>
      </c>
      <c r="K332" s="85">
        <v>480290.41603305953</v>
      </c>
      <c r="L332" s="85"/>
      <c r="M332" s="87">
        <v>7.3295847855120054E-4</v>
      </c>
      <c r="N332" s="88">
        <v>1213</v>
      </c>
      <c r="O332" s="88" t="s">
        <v>129</v>
      </c>
    </row>
    <row r="333" spans="1:15" s="88" customFormat="1" ht="11.4">
      <c r="A333" s="82">
        <v>16</v>
      </c>
      <c r="B333" s="83">
        <v>924</v>
      </c>
      <c r="C333" s="84" t="s">
        <v>1021</v>
      </c>
      <c r="D333" s="85">
        <v>8331002.7800000003</v>
      </c>
      <c r="E333" s="86">
        <v>3.2674581376535894E-2</v>
      </c>
      <c r="F333" s="85">
        <v>8716813.6341282595</v>
      </c>
      <c r="G333" s="85">
        <v>8846839.5500000007</v>
      </c>
      <c r="H333" s="85">
        <v>-130025.91587174125</v>
      </c>
      <c r="I333" s="85">
        <v>-723862.407989503</v>
      </c>
      <c r="J333" s="85">
        <v>-853888.32386124425</v>
      </c>
      <c r="K333" s="85">
        <v>331992.00264743058</v>
      </c>
      <c r="L333" s="85"/>
      <c r="M333" s="87">
        <v>5.0664419906908456E-4</v>
      </c>
      <c r="N333" s="88">
        <v>1217</v>
      </c>
      <c r="O333" s="88" t="s">
        <v>1021</v>
      </c>
    </row>
    <row r="334" spans="1:15" s="88" customFormat="1" ht="11.4">
      <c r="A334" s="82">
        <v>1</v>
      </c>
      <c r="B334" s="83">
        <v>927</v>
      </c>
      <c r="C334" s="84" t="s">
        <v>996</v>
      </c>
      <c r="D334" s="85">
        <v>95093562.329999998</v>
      </c>
      <c r="E334" s="86">
        <v>6.101059602019359E-2</v>
      </c>
      <c r="F334" s="85">
        <v>99497369.347411215</v>
      </c>
      <c r="G334" s="85">
        <v>100382827.23999999</v>
      </c>
      <c r="H334" s="85">
        <v>-885457.89258877933</v>
      </c>
      <c r="I334" s="85">
        <v>-8262469.3365537087</v>
      </c>
      <c r="J334" s="85">
        <v>-9147927.229142487</v>
      </c>
      <c r="K334" s="85">
        <v>3789496.0583382458</v>
      </c>
      <c r="L334" s="85"/>
      <c r="M334" s="87">
        <v>5.7830495314405506E-3</v>
      </c>
      <c r="N334" s="88">
        <v>1224</v>
      </c>
      <c r="O334" s="88" t="s">
        <v>996</v>
      </c>
    </row>
    <row r="335" spans="1:15" s="88" customFormat="1" ht="11.4">
      <c r="A335" s="82">
        <v>11</v>
      </c>
      <c r="B335" s="83">
        <v>925</v>
      </c>
      <c r="C335" s="84" t="s">
        <v>283</v>
      </c>
      <c r="D335" s="85">
        <v>9175766.7599999998</v>
      </c>
      <c r="E335" s="86">
        <v>5.8294719222626148E-2</v>
      </c>
      <c r="F335" s="85">
        <v>9600698.8485423233</v>
      </c>
      <c r="G335" s="85">
        <v>9429723.5099999998</v>
      </c>
      <c r="H335" s="85">
        <v>170975.33854232356</v>
      </c>
      <c r="I335" s="85">
        <v>-797262.08206158353</v>
      </c>
      <c r="J335" s="85">
        <v>-626286.74351925997</v>
      </c>
      <c r="K335" s="85">
        <v>365656.00359553902</v>
      </c>
      <c r="L335" s="85"/>
      <c r="M335" s="87">
        <v>5.5801793898392258E-4</v>
      </c>
      <c r="N335" s="88">
        <v>1220</v>
      </c>
      <c r="O335" s="88" t="s">
        <v>283</v>
      </c>
    </row>
    <row r="336" spans="1:15" s="88" customFormat="1" ht="11.4">
      <c r="A336" s="82">
        <v>17</v>
      </c>
      <c r="B336" s="83">
        <v>926</v>
      </c>
      <c r="C336" s="84" t="s">
        <v>910</v>
      </c>
      <c r="D336" s="85">
        <v>7402436.4500000002</v>
      </c>
      <c r="E336" s="86">
        <v>6.1037331088233157E-2</v>
      </c>
      <c r="F336" s="85">
        <v>7745245.161606824</v>
      </c>
      <c r="G336" s="85">
        <v>7765496.2300000004</v>
      </c>
      <c r="H336" s="85">
        <v>-20251.068393176422</v>
      </c>
      <c r="I336" s="85">
        <v>-643181.33305031364</v>
      </c>
      <c r="J336" s="85">
        <v>-663432.40144349006</v>
      </c>
      <c r="K336" s="85">
        <v>294988.46254206111</v>
      </c>
      <c r="L336" s="85"/>
      <c r="M336" s="87">
        <v>4.5017407692787348E-4</v>
      </c>
      <c r="N336" s="88">
        <v>1223</v>
      </c>
      <c r="O336" s="88" t="s">
        <v>910</v>
      </c>
    </row>
    <row r="337" spans="1:15" s="88" customFormat="1" ht="11.4">
      <c r="A337" s="82">
        <v>13</v>
      </c>
      <c r="B337" s="83">
        <v>931</v>
      </c>
      <c r="C337" s="84" t="s">
        <v>731</v>
      </c>
      <c r="D337" s="85">
        <v>15625718.83</v>
      </c>
      <c r="E337" s="86">
        <v>2.1984417094286356E-2</v>
      </c>
      <c r="F337" s="85">
        <v>16349349.836659003</v>
      </c>
      <c r="G337" s="85">
        <v>16592683.92</v>
      </c>
      <c r="H337" s="85">
        <v>-243334.08334099688</v>
      </c>
      <c r="I337" s="85">
        <v>-1357684.1537016893</v>
      </c>
      <c r="J337" s="85">
        <v>-1601018.2370426862</v>
      </c>
      <c r="K337" s="85">
        <v>622687.78731308575</v>
      </c>
      <c r="L337" s="85"/>
      <c r="M337" s="87">
        <v>9.5026733402483196E-4</v>
      </c>
      <c r="N337" s="88">
        <v>1228</v>
      </c>
      <c r="O337" s="88" t="s">
        <v>731</v>
      </c>
    </row>
    <row r="338" spans="1:15" s="88" customFormat="1" ht="11.4">
      <c r="A338" s="82">
        <v>9</v>
      </c>
      <c r="B338" s="83">
        <v>405</v>
      </c>
      <c r="C338" s="84" t="s">
        <v>992</v>
      </c>
      <c r="D338" s="85">
        <v>213179478.31999999</v>
      </c>
      <c r="E338" s="86">
        <v>3.9942468473983708E-2</v>
      </c>
      <c r="F338" s="85">
        <v>223051874.09097537</v>
      </c>
      <c r="G338" s="85">
        <v>223635733.71000001</v>
      </c>
      <c r="H338" s="85">
        <v>-583859.61902463436</v>
      </c>
      <c r="I338" s="85">
        <v>-18522693.436270978</v>
      </c>
      <c r="J338" s="85">
        <v>-19106553.055295613</v>
      </c>
      <c r="K338" s="85">
        <v>8495241.665348636</v>
      </c>
      <c r="L338" s="85"/>
      <c r="M338" s="87">
        <v>1.2964363222959059E-2</v>
      </c>
      <c r="N338" s="88">
        <v>540</v>
      </c>
      <c r="O338" s="88" t="s">
        <v>992</v>
      </c>
    </row>
    <row r="339" spans="1:15" s="88" customFormat="1" ht="11.4">
      <c r="A339" s="82">
        <v>14</v>
      </c>
      <c r="B339" s="83">
        <v>934</v>
      </c>
      <c r="C339" s="84" t="s">
        <v>371</v>
      </c>
      <c r="D339" s="85">
        <v>7950979.4000000004</v>
      </c>
      <c r="E339" s="86">
        <v>2.0678604145130987E-2</v>
      </c>
      <c r="F339" s="85">
        <v>8319191.2749059172</v>
      </c>
      <c r="G339" s="85">
        <v>8368011.2999999998</v>
      </c>
      <c r="H339" s="85">
        <v>-48820.025094082579</v>
      </c>
      <c r="I339" s="85">
        <v>-690843.01690257445</v>
      </c>
      <c r="J339" s="85">
        <v>-739663.04199665703</v>
      </c>
      <c r="K339" s="85">
        <v>316848.00062141696</v>
      </c>
      <c r="L339" s="85"/>
      <c r="M339" s="87">
        <v>4.8353333881948253E-4</v>
      </c>
      <c r="N339" s="88">
        <v>1237</v>
      </c>
      <c r="O339" s="88" t="s">
        <v>371</v>
      </c>
    </row>
    <row r="340" spans="1:15" s="88" customFormat="1" ht="11.4">
      <c r="A340" s="82">
        <v>6</v>
      </c>
      <c r="B340" s="83">
        <v>936</v>
      </c>
      <c r="C340" s="84" t="s">
        <v>1000</v>
      </c>
      <c r="D340" s="85">
        <v>16997226.460000001</v>
      </c>
      <c r="E340" s="86">
        <v>2.8506570460454406E-2</v>
      </c>
      <c r="F340" s="85">
        <v>17784372.333253939</v>
      </c>
      <c r="G340" s="85">
        <v>17755533.75</v>
      </c>
      <c r="H340" s="85">
        <v>28838.583253938705</v>
      </c>
      <c r="I340" s="85">
        <v>-1476851.4186570104</v>
      </c>
      <c r="J340" s="85">
        <v>-1448012.8354030717</v>
      </c>
      <c r="K340" s="85">
        <v>677342.62020103389</v>
      </c>
      <c r="L340" s="85"/>
      <c r="M340" s="87">
        <v>1.0336746264082452E-3</v>
      </c>
      <c r="N340" s="88">
        <v>1242</v>
      </c>
      <c r="O340" s="88" t="s">
        <v>1000</v>
      </c>
    </row>
    <row r="341" spans="1:15" s="88" customFormat="1" ht="11.4">
      <c r="A341" s="82">
        <v>8</v>
      </c>
      <c r="B341" s="83">
        <v>935</v>
      </c>
      <c r="C341" s="84" t="s">
        <v>205</v>
      </c>
      <c r="D341" s="85">
        <v>8351992.5800000001</v>
      </c>
      <c r="E341" s="86">
        <v>2.5451309109837068E-2</v>
      </c>
      <c r="F341" s="85">
        <v>8738775.4770959374</v>
      </c>
      <c r="G341" s="85">
        <v>8829569.5800000001</v>
      </c>
      <c r="H341" s="85">
        <v>-90794.102904062718</v>
      </c>
      <c r="I341" s="85">
        <v>-725686.165293689</v>
      </c>
      <c r="J341" s="85">
        <v>-816480.26819775172</v>
      </c>
      <c r="K341" s="85">
        <v>332828.45006212819</v>
      </c>
      <c r="L341" s="85"/>
      <c r="M341" s="87">
        <v>5.0792067930687185E-4</v>
      </c>
      <c r="N341" s="88">
        <v>1239</v>
      </c>
      <c r="O341" s="88" t="s">
        <v>205</v>
      </c>
    </row>
    <row r="342" spans="1:15" s="88" customFormat="1" ht="11.4">
      <c r="A342" s="82">
        <v>21</v>
      </c>
      <c r="B342" s="83">
        <v>941</v>
      </c>
      <c r="C342" s="84" t="s">
        <v>340</v>
      </c>
      <c r="D342" s="85">
        <v>982410.17</v>
      </c>
      <c r="E342" s="86">
        <v>5.1445967260554823E-2</v>
      </c>
      <c r="F342" s="85">
        <v>1027905.8344237237</v>
      </c>
      <c r="G342" s="85">
        <v>1032939.31</v>
      </c>
      <c r="H342" s="85">
        <v>-5033.4755762763089</v>
      </c>
      <c r="I342" s="85">
        <v>-85359.44712403242</v>
      </c>
      <c r="J342" s="85">
        <v>-90392.922700308729</v>
      </c>
      <c r="K342" s="85">
        <v>39149.227094544643</v>
      </c>
      <c r="L342" s="85"/>
      <c r="M342" s="87">
        <v>5.9744598205136267E-5</v>
      </c>
      <c r="N342" s="88">
        <v>1260</v>
      </c>
      <c r="O342" s="88" t="s">
        <v>340</v>
      </c>
    </row>
    <row r="343" spans="1:15" s="88" customFormat="1" ht="11.4">
      <c r="A343" s="82">
        <v>15</v>
      </c>
      <c r="B343" s="83">
        <v>946</v>
      </c>
      <c r="C343" s="84" t="s">
        <v>1196</v>
      </c>
      <c r="D343" s="85">
        <v>16437382.07</v>
      </c>
      <c r="E343" s="86">
        <v>4.9684185200281672E-2</v>
      </c>
      <c r="F343" s="85">
        <v>17198601.407398812</v>
      </c>
      <c r="G343" s="85">
        <v>16760265.25</v>
      </c>
      <c r="H343" s="85">
        <v>438336.15739881247</v>
      </c>
      <c r="I343" s="85">
        <v>-1428207.7776756764</v>
      </c>
      <c r="J343" s="85">
        <v>-989871.62027686392</v>
      </c>
      <c r="K343" s="85">
        <v>655032.71764605853</v>
      </c>
      <c r="L343" s="85"/>
      <c r="M343" s="87">
        <v>9.9962807522285834E-4</v>
      </c>
      <c r="N343" s="88">
        <v>2342</v>
      </c>
      <c r="O343" s="88" t="s">
        <v>1196</v>
      </c>
    </row>
    <row r="344" spans="1:15" s="88" customFormat="1" ht="11.4">
      <c r="A344" s="82">
        <v>17</v>
      </c>
      <c r="B344" s="83">
        <v>972</v>
      </c>
      <c r="C344" s="84" t="s">
        <v>800</v>
      </c>
      <c r="D344" s="85">
        <v>4352262.93</v>
      </c>
      <c r="E344" s="86">
        <v>2.3895510567293672E-2</v>
      </c>
      <c r="F344" s="85">
        <v>4553817.3314035321</v>
      </c>
      <c r="G344" s="85">
        <v>4647702.78</v>
      </c>
      <c r="H344" s="85">
        <v>-93885.448596468195</v>
      </c>
      <c r="I344" s="85">
        <v>-378158.50119224779</v>
      </c>
      <c r="J344" s="85">
        <v>-472043.94978871598</v>
      </c>
      <c r="K344" s="85">
        <v>173438.483257699</v>
      </c>
      <c r="L344" s="85"/>
      <c r="M344" s="87">
        <v>2.6467987402447094E-4</v>
      </c>
      <c r="N344" s="88">
        <v>1266</v>
      </c>
      <c r="O344" s="88" t="s">
        <v>800</v>
      </c>
    </row>
    <row r="345" spans="1:15" s="88" customFormat="1" ht="11.4">
      <c r="A345" s="82">
        <v>17</v>
      </c>
      <c r="B345" s="83">
        <v>977</v>
      </c>
      <c r="C345" s="84" t="s">
        <v>724</v>
      </c>
      <c r="D345" s="85">
        <v>39226010.240000002</v>
      </c>
      <c r="E345" s="86">
        <v>4.7186303146520191E-2</v>
      </c>
      <c r="F345" s="85">
        <v>41042576.734380439</v>
      </c>
      <c r="G345" s="85">
        <v>41274655.259999998</v>
      </c>
      <c r="H345" s="85">
        <v>-232078.52561955899</v>
      </c>
      <c r="I345" s="85">
        <v>-3408261.2835411038</v>
      </c>
      <c r="J345" s="85">
        <v>-3640339.8091606628</v>
      </c>
      <c r="K345" s="85">
        <v>1563163.7678371079</v>
      </c>
      <c r="L345" s="85"/>
      <c r="M345" s="87">
        <v>2.3855028098694873E-3</v>
      </c>
      <c r="N345" s="88">
        <v>1281</v>
      </c>
      <c r="O345" s="88" t="s">
        <v>724</v>
      </c>
    </row>
    <row r="346" spans="1:15" s="88" customFormat="1" ht="11.4">
      <c r="A346" s="82">
        <v>6</v>
      </c>
      <c r="B346" s="83">
        <v>980</v>
      </c>
      <c r="C346" s="84" t="s">
        <v>242</v>
      </c>
      <c r="D346" s="85">
        <v>93800534.810000002</v>
      </c>
      <c r="E346" s="86">
        <v>4.9817317858862842E-2</v>
      </c>
      <c r="F346" s="85">
        <v>98144461.394637838</v>
      </c>
      <c r="G346" s="85">
        <v>98295688.079999998</v>
      </c>
      <c r="H346" s="85">
        <v>-151226.68536216021</v>
      </c>
      <c r="I346" s="85">
        <v>-8150121.0348017439</v>
      </c>
      <c r="J346" s="85">
        <v>-8301347.7201639041</v>
      </c>
      <c r="K346" s="85">
        <v>3737968.6723585427</v>
      </c>
      <c r="L346" s="85"/>
      <c r="M346" s="87">
        <v>5.7044149529216987E-3</v>
      </c>
      <c r="N346" s="88">
        <v>1289</v>
      </c>
      <c r="O346" s="88" t="s">
        <v>242</v>
      </c>
    </row>
    <row r="347" spans="1:15" s="88" customFormat="1" ht="11.4">
      <c r="A347" s="82">
        <v>5</v>
      </c>
      <c r="B347" s="83">
        <v>981</v>
      </c>
      <c r="C347" s="84" t="s">
        <v>126</v>
      </c>
      <c r="D347" s="85">
        <v>6061701.7999999998</v>
      </c>
      <c r="E347" s="86">
        <v>4.1993768302570303E-2</v>
      </c>
      <c r="F347" s="85">
        <v>6342420.7495294847</v>
      </c>
      <c r="G347" s="85">
        <v>6285136.0099999998</v>
      </c>
      <c r="H347" s="85">
        <v>57284.739529484883</v>
      </c>
      <c r="I347" s="85">
        <v>-526687.86427440192</v>
      </c>
      <c r="J347" s="85">
        <v>-469403.12474491703</v>
      </c>
      <c r="K347" s="85">
        <v>241559.93860243735</v>
      </c>
      <c r="L347" s="85"/>
      <c r="M347" s="87">
        <v>3.6863822213928349E-4</v>
      </c>
      <c r="N347" s="88">
        <v>1292</v>
      </c>
      <c r="O347" s="88" t="s">
        <v>126</v>
      </c>
    </row>
    <row r="348" spans="1:15" s="88" customFormat="1" ht="11.4">
      <c r="A348" s="82">
        <v>2</v>
      </c>
      <c r="B348" s="83">
        <v>853</v>
      </c>
      <c r="C348" s="84" t="s">
        <v>378</v>
      </c>
      <c r="D348" s="85">
        <v>522456495.13999999</v>
      </c>
      <c r="E348" s="86">
        <v>2.7366438181637566E-2</v>
      </c>
      <c r="F348" s="85">
        <v>546651588.09072161</v>
      </c>
      <c r="G348" s="85">
        <v>557391328.14999998</v>
      </c>
      <c r="H348" s="85">
        <v>-10739740.059278369</v>
      </c>
      <c r="I348" s="85">
        <v>-45395089.47826764</v>
      </c>
      <c r="J348" s="85">
        <v>-56134829.537546009</v>
      </c>
      <c r="K348" s="85">
        <v>20819988.025221396</v>
      </c>
      <c r="L348" s="85"/>
      <c r="M348" s="87">
        <v>3.1772832097007937E-2</v>
      </c>
      <c r="N348" s="88">
        <v>1124</v>
      </c>
      <c r="O348" s="88" t="s">
        <v>378</v>
      </c>
    </row>
    <row r="349" spans="1:15" s="88" customFormat="1" ht="11.4">
      <c r="A349" s="82">
        <v>13</v>
      </c>
      <c r="B349" s="83">
        <v>992</v>
      </c>
      <c r="C349" s="84" t="s">
        <v>88</v>
      </c>
      <c r="D349" s="85">
        <v>56127991.840000004</v>
      </c>
      <c r="E349" s="86">
        <v>6.9089798869749738E-2</v>
      </c>
      <c r="F349" s="85">
        <v>58727293.393983454</v>
      </c>
      <c r="G349" s="85">
        <v>59314908.259999998</v>
      </c>
      <c r="H349" s="85">
        <v>-587614.8660165444</v>
      </c>
      <c r="I349" s="85">
        <v>-4876837.0869416017</v>
      </c>
      <c r="J349" s="85">
        <v>-5464451.9529581461</v>
      </c>
      <c r="K349" s="85">
        <v>2236710.8627396529</v>
      </c>
      <c r="L349" s="85"/>
      <c r="M349" s="87">
        <v>3.4133851856826434E-3</v>
      </c>
      <c r="N349" s="88">
        <v>2003</v>
      </c>
      <c r="O349" s="88" t="s">
        <v>88</v>
      </c>
    </row>
    <row r="350" spans="1:15" s="88" customFormat="1" ht="11.4">
      <c r="A350" s="82">
        <v>14</v>
      </c>
      <c r="B350" s="83">
        <v>846</v>
      </c>
      <c r="C350" s="84" t="s">
        <v>977</v>
      </c>
      <c r="D350" s="85">
        <v>13994464.189999999</v>
      </c>
      <c r="E350" s="86">
        <v>5.8965880324115164E-2</v>
      </c>
      <c r="F350" s="85">
        <v>14642551.380076684</v>
      </c>
      <c r="G350" s="85">
        <v>14832049.939999999</v>
      </c>
      <c r="H350" s="85">
        <v>-189498.55992331542</v>
      </c>
      <c r="I350" s="85">
        <v>-1215948.0454640144</v>
      </c>
      <c r="J350" s="85">
        <v>-1405446.6053873298</v>
      </c>
      <c r="K350" s="85">
        <v>557681.98800383217</v>
      </c>
      <c r="L350" s="85"/>
      <c r="M350" s="87">
        <v>8.5106370603606196E-4</v>
      </c>
      <c r="N350" s="88">
        <v>1108</v>
      </c>
      <c r="O350" s="88" t="s">
        <v>977</v>
      </c>
    </row>
    <row r="351" spans="1:15" s="88" customFormat="1" ht="11.4">
      <c r="A351" s="82">
        <v>19</v>
      </c>
      <c r="B351" s="83">
        <v>976</v>
      </c>
      <c r="C351" s="84" t="s">
        <v>981</v>
      </c>
      <c r="D351" s="85">
        <v>10037971.810000001</v>
      </c>
      <c r="E351" s="86">
        <v>3.3809116598483561E-2</v>
      </c>
      <c r="F351" s="85">
        <v>10502832.833336677</v>
      </c>
      <c r="G351" s="85">
        <v>10400991.529999999</v>
      </c>
      <c r="H351" s="85">
        <v>101841.30333667807</v>
      </c>
      <c r="I351" s="85">
        <v>-872177.17213597556</v>
      </c>
      <c r="J351" s="85">
        <v>-770335.86879929749</v>
      </c>
      <c r="K351" s="85">
        <v>400015.03441106208</v>
      </c>
      <c r="L351" s="85"/>
      <c r="M351" s="87">
        <v>6.1045234556451552E-4</v>
      </c>
      <c r="N351" s="88">
        <v>1277</v>
      </c>
      <c r="O351" s="88" t="s">
        <v>981</v>
      </c>
    </row>
    <row r="352" spans="1:15" s="88" customFormat="1">
      <c r="A352" s="29"/>
      <c r="B352" s="29"/>
      <c r="C352" s="44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</row>
    <row r="353" spans="1:15" s="88" customFormat="1">
      <c r="A353" s="29"/>
      <c r="B353" s="29"/>
      <c r="C353" s="44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</row>
    <row r="354" spans="1:15" s="88" customFormat="1">
      <c r="A354" s="29"/>
      <c r="B354" s="29"/>
      <c r="C354" s="44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</row>
    <row r="355" spans="1:15" s="88" customFormat="1">
      <c r="A355" s="29"/>
      <c r="B355" s="29"/>
      <c r="C355" s="44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</row>
    <row r="356" spans="1:15" s="88" customFormat="1">
      <c r="A356" s="29"/>
      <c r="B356" s="29"/>
      <c r="C356" s="44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</row>
    <row r="357" spans="1:15" s="88" customFormat="1">
      <c r="A357" s="29"/>
      <c r="B357" s="29"/>
      <c r="C357" s="44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0"/>
  <sheetViews>
    <sheetView showGridLines="0" workbookViewId="0">
      <pane ySplit="15" topLeftCell="A112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1200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2011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26299781932.369999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27517731511.629974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2285129891.5500031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1048051177.4500006</v>
      </c>
      <c r="E10" s="1"/>
      <c r="F10" s="1" t="s">
        <v>39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869849040.6500001</v>
      </c>
      <c r="E15" s="22">
        <v>1.9354441824230659E-2</v>
      </c>
      <c r="F15" s="24">
        <v>910131970.59229755</v>
      </c>
      <c r="G15" s="24">
        <v>935602871.4000001</v>
      </c>
      <c r="H15" s="24">
        <v>-25470900.807702541</v>
      </c>
      <c r="I15" s="24">
        <v>-75579259.517696157</v>
      </c>
      <c r="J15" s="24">
        <v>-101050160.3253987</v>
      </c>
      <c r="K15" s="24">
        <v>34663645.257640861</v>
      </c>
      <c r="L15" s="24">
        <v>701505680.25</v>
      </c>
      <c r="M15" s="23">
        <v>3.3074382247230055E-2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222782.7</v>
      </c>
      <c r="E16" s="22">
        <v>2.8941646718982326E-2</v>
      </c>
      <c r="F16" s="24">
        <f t="shared" ref="F16:F79" si="0">SUM($F$15 * M16)</f>
        <v>233099.82340540117</v>
      </c>
      <c r="G16" s="24">
        <v>239868.84</v>
      </c>
      <c r="H16" s="24">
        <f t="shared" ref="H16:H79" si="1">SUM(F16 - G16)</f>
        <v>-6769.0165945988265</v>
      </c>
      <c r="I16" s="24">
        <f t="shared" ref="I16:I79" si="2">SUM($I$15 * M16)</f>
        <v>-19357.096131037786</v>
      </c>
      <c r="J16" s="24">
        <f t="shared" ref="J16:J79" si="3">SUM(H16 + I16)</f>
        <v>-26126.112725636613</v>
      </c>
      <c r="K16" s="24">
        <f t="shared" ref="K16:K79" si="4">SUM($K$15 * M16)</f>
        <v>8877.9318266176051</v>
      </c>
      <c r="L16" s="24"/>
      <c r="M16" s="23">
        <f t="shared" ref="M16:M79" si="5">SUM(D16 / $D$15 )</f>
        <v>2.5611650940434935E-4</v>
      </c>
      <c r="N16" s="28">
        <v>1945</v>
      </c>
      <c r="O16" s="29" t="s">
        <v>543</v>
      </c>
    </row>
    <row r="17" spans="1:15" ht="11.4">
      <c r="A17" s="25">
        <v>3</v>
      </c>
      <c r="B17" s="26">
        <v>20</v>
      </c>
      <c r="C17" s="27" t="s">
        <v>544</v>
      </c>
      <c r="D17" s="24">
        <v>2676923.35</v>
      </c>
      <c r="E17" s="22">
        <v>1.2229102417709472E-2</v>
      </c>
      <c r="F17" s="24">
        <f t="shared" si="0"/>
        <v>2800892.3500558841</v>
      </c>
      <c r="G17" s="24">
        <v>2898133.47</v>
      </c>
      <c r="H17" s="24">
        <f t="shared" si="1"/>
        <v>-97241.119944116101</v>
      </c>
      <c r="I17" s="24">
        <f t="shared" si="2"/>
        <v>-232591.95000944741</v>
      </c>
      <c r="J17" s="24">
        <f t="shared" si="3"/>
        <v>-329833.06995356351</v>
      </c>
      <c r="K17" s="24">
        <f t="shared" si="4"/>
        <v>106675.89093040358</v>
      </c>
      <c r="L17" s="24"/>
      <c r="M17" s="23">
        <f t="shared" si="5"/>
        <v>3.0774573804204608E-3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1731366.38</v>
      </c>
      <c r="E18" s="22">
        <v>2.3269048637878501E-2</v>
      </c>
      <c r="F18" s="24">
        <f t="shared" si="0"/>
        <v>1811546.396681828</v>
      </c>
      <c r="G18" s="24">
        <v>1845793.55</v>
      </c>
      <c r="H18" s="24">
        <f t="shared" si="1"/>
        <v>-34247.153318172088</v>
      </c>
      <c r="I18" s="24">
        <f t="shared" si="2"/>
        <v>-150434.59593454472</v>
      </c>
      <c r="J18" s="24">
        <f t="shared" si="3"/>
        <v>-184681.74925271681</v>
      </c>
      <c r="K18" s="24">
        <f t="shared" si="4"/>
        <v>68995.270676482993</v>
      </c>
      <c r="L18" s="24"/>
      <c r="M18" s="23">
        <f t="shared" si="5"/>
        <v>1.99042166984081E-3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485002.46</v>
      </c>
      <c r="E19" s="22">
        <v>1.542746830008546E-2</v>
      </c>
      <c r="F19" s="24">
        <f t="shared" si="0"/>
        <v>507463.04707315768</v>
      </c>
      <c r="G19" s="24">
        <v>524351.52</v>
      </c>
      <c r="H19" s="24">
        <f t="shared" si="1"/>
        <v>-16888.47292684234</v>
      </c>
      <c r="I19" s="24">
        <f t="shared" si="2"/>
        <v>-42140.791192537887</v>
      </c>
      <c r="J19" s="24">
        <f t="shared" si="3"/>
        <v>-59029.264119380226</v>
      </c>
      <c r="K19" s="24">
        <f t="shared" si="4"/>
        <v>19327.437793068457</v>
      </c>
      <c r="L19" s="24"/>
      <c r="M19" s="23">
        <f t="shared" si="5"/>
        <v>5.5757083969142389E-4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1614233.47</v>
      </c>
      <c r="E20" s="22">
        <v>8.0785056926778245E-3</v>
      </c>
      <c r="F20" s="24">
        <f t="shared" si="0"/>
        <v>1688989.0318776455</v>
      </c>
      <c r="G20" s="24">
        <v>1742583.93</v>
      </c>
      <c r="H20" s="24">
        <f t="shared" si="1"/>
        <v>-53594.898122354411</v>
      </c>
      <c r="I20" s="24">
        <f t="shared" si="2"/>
        <v>-140257.17641777705</v>
      </c>
      <c r="J20" s="24">
        <f t="shared" si="3"/>
        <v>-193852.07454013146</v>
      </c>
      <c r="K20" s="24">
        <f t="shared" si="4"/>
        <v>64327.502534552164</v>
      </c>
      <c r="L20" s="24"/>
      <c r="M20" s="23">
        <f t="shared" si="5"/>
        <v>1.8557627755659235E-3</v>
      </c>
      <c r="N20" s="28">
        <v>14</v>
      </c>
      <c r="O20" s="29" t="s">
        <v>1058</v>
      </c>
    </row>
    <row r="21" spans="1:15" ht="11.4">
      <c r="A21" s="25">
        <v>3</v>
      </c>
      <c r="B21" s="26">
        <v>16</v>
      </c>
      <c r="C21" s="27" t="s">
        <v>1061</v>
      </c>
      <c r="D21" s="24">
        <v>1479151.56</v>
      </c>
      <c r="E21" s="22">
        <v>2.4128459049680171E-2</v>
      </c>
      <c r="F21" s="24">
        <f t="shared" si="0"/>
        <v>1547651.4443258999</v>
      </c>
      <c r="G21" s="24">
        <v>1578006.8</v>
      </c>
      <c r="H21" s="24">
        <f t="shared" si="1"/>
        <v>-30355.355674100108</v>
      </c>
      <c r="I21" s="24">
        <f t="shared" si="2"/>
        <v>-128520.20798425778</v>
      </c>
      <c r="J21" s="24">
        <f t="shared" si="3"/>
        <v>-158875.56365835789</v>
      </c>
      <c r="K21" s="24">
        <f t="shared" si="4"/>
        <v>58944.463420701337</v>
      </c>
      <c r="L21" s="24"/>
      <c r="M21" s="23">
        <f t="shared" si="5"/>
        <v>1.7004692663622355E-3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1063</v>
      </c>
      <c r="D22" s="24">
        <v>951588.56</v>
      </c>
      <c r="E22" s="22">
        <v>1.7964486433524017E-2</v>
      </c>
      <c r="F22" s="24">
        <f t="shared" si="0"/>
        <v>995656.86783848121</v>
      </c>
      <c r="G22" s="24">
        <v>1027957.73</v>
      </c>
      <c r="H22" s="24">
        <f t="shared" si="1"/>
        <v>-32300.862161518773</v>
      </c>
      <c r="I22" s="24">
        <f t="shared" si="2"/>
        <v>-82681.425591465682</v>
      </c>
      <c r="J22" s="24">
        <f t="shared" si="3"/>
        <v>-114982.28775298446</v>
      </c>
      <c r="K22" s="24">
        <f t="shared" si="4"/>
        <v>37920.980231720045</v>
      </c>
      <c r="L22" s="24"/>
      <c r="M22" s="23">
        <f t="shared" si="5"/>
        <v>1.0939697758233079E-3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1065</v>
      </c>
      <c r="D23" s="24">
        <v>654793.68000000005</v>
      </c>
      <c r="E23" s="22">
        <v>8.241468093815485E-3</v>
      </c>
      <c r="F23" s="24">
        <f t="shared" si="0"/>
        <v>685117.34158430074</v>
      </c>
      <c r="G23" s="24">
        <v>721045.65</v>
      </c>
      <c r="H23" s="24">
        <f t="shared" si="1"/>
        <v>-35928.308415699285</v>
      </c>
      <c r="I23" s="24">
        <f t="shared" si="2"/>
        <v>-56893.574814184387</v>
      </c>
      <c r="J23" s="24">
        <f t="shared" si="3"/>
        <v>-92821.883229883679</v>
      </c>
      <c r="K23" s="24">
        <f t="shared" si="4"/>
        <v>26093.649334261881</v>
      </c>
      <c r="L23" s="24"/>
      <c r="M23" s="23">
        <f t="shared" si="5"/>
        <v>7.5276703128936194E-4</v>
      </c>
      <c r="N23" s="28">
        <v>34</v>
      </c>
      <c r="O23" s="29" t="s">
        <v>1066</v>
      </c>
    </row>
    <row r="24" spans="1:15" ht="11.4">
      <c r="A24" s="25">
        <v>3</v>
      </c>
      <c r="B24" s="26">
        <v>295</v>
      </c>
      <c r="C24" s="27" t="s">
        <v>1183</v>
      </c>
      <c r="D24" s="24">
        <v>201466.74</v>
      </c>
      <c r="E24" s="22">
        <v>-5.0176229647314476E-2</v>
      </c>
      <c r="F24" s="24">
        <f t="shared" si="0"/>
        <v>210796.71588530828</v>
      </c>
      <c r="G24" s="24">
        <v>229015.09</v>
      </c>
      <c r="H24" s="24">
        <f t="shared" si="1"/>
        <v>-18218.374114691716</v>
      </c>
      <c r="I24" s="24">
        <f t="shared" si="2"/>
        <v>-17504.999505737185</v>
      </c>
      <c r="J24" s="24">
        <f t="shared" si="3"/>
        <v>-35723.373620428902</v>
      </c>
      <c r="K24" s="24">
        <f t="shared" si="4"/>
        <v>8028.48687555584</v>
      </c>
      <c r="L24" s="24"/>
      <c r="M24" s="23">
        <f t="shared" si="5"/>
        <v>2.316111538726912E-4</v>
      </c>
      <c r="N24" s="28">
        <v>1944</v>
      </c>
      <c r="O24" s="29" t="s">
        <v>1183</v>
      </c>
    </row>
    <row r="25" spans="1:15" ht="11.4">
      <c r="A25" s="25">
        <v>3</v>
      </c>
      <c r="B25" s="26">
        <v>43</v>
      </c>
      <c r="C25" s="27" t="s">
        <v>1067</v>
      </c>
      <c r="D25" s="24">
        <v>207764.11</v>
      </c>
      <c r="E25" s="22">
        <v>4.0565370012436715E-2</v>
      </c>
      <c r="F25" s="24">
        <f t="shared" si="0"/>
        <v>217385.71868902002</v>
      </c>
      <c r="G25" s="24">
        <v>221197.76</v>
      </c>
      <c r="H25" s="24">
        <f t="shared" si="1"/>
        <v>-3812.0413109799847</v>
      </c>
      <c r="I25" s="24">
        <f t="shared" si="2"/>
        <v>-18052.164058742033</v>
      </c>
      <c r="J25" s="24">
        <f t="shared" si="3"/>
        <v>-21864.205369722018</v>
      </c>
      <c r="K25" s="24">
        <f t="shared" si="4"/>
        <v>8279.4382355446851</v>
      </c>
      <c r="L25" s="24"/>
      <c r="M25" s="23">
        <f t="shared" si="5"/>
        <v>2.3885076638671346E-4</v>
      </c>
      <c r="N25" s="28">
        <v>41</v>
      </c>
      <c r="O25" s="29" t="s">
        <v>1068</v>
      </c>
    </row>
    <row r="26" spans="1:15" ht="11.4">
      <c r="A26" s="25">
        <v>3</v>
      </c>
      <c r="B26" s="26">
        <v>46</v>
      </c>
      <c r="C26" s="27" t="s">
        <v>1069</v>
      </c>
      <c r="D26" s="24">
        <v>250396.92</v>
      </c>
      <c r="E26" s="22">
        <v>3.7242861887674346E-2</v>
      </c>
      <c r="F26" s="24">
        <f t="shared" si="0"/>
        <v>261992.86494533176</v>
      </c>
      <c r="G26" s="24">
        <v>262531.09999999998</v>
      </c>
      <c r="H26" s="24">
        <f t="shared" si="1"/>
        <v>-538.23505466821371</v>
      </c>
      <c r="I26" s="24">
        <f t="shared" si="2"/>
        <v>-21756.43463947505</v>
      </c>
      <c r="J26" s="24">
        <f t="shared" si="3"/>
        <v>-22294.669694143264</v>
      </c>
      <c r="K26" s="24">
        <f t="shared" si="4"/>
        <v>9978.3636043329316</v>
      </c>
      <c r="L26" s="24"/>
      <c r="M26" s="23">
        <f t="shared" si="5"/>
        <v>2.8786250061607166E-4</v>
      </c>
      <c r="N26" s="28">
        <v>49</v>
      </c>
      <c r="O26" s="29" t="s">
        <v>1070</v>
      </c>
    </row>
    <row r="27" spans="1:15" ht="11.4">
      <c r="A27" s="25">
        <v>3</v>
      </c>
      <c r="B27" s="26">
        <v>47</v>
      </c>
      <c r="C27" s="27" t="s">
        <v>1071</v>
      </c>
      <c r="D27" s="24">
        <v>298659.92</v>
      </c>
      <c r="E27" s="22">
        <v>5.7475205570565346E-2</v>
      </c>
      <c r="F27" s="24">
        <f t="shared" si="0"/>
        <v>312490.93673014664</v>
      </c>
      <c r="G27" s="24">
        <v>307923.46999999997</v>
      </c>
      <c r="H27" s="24">
        <f t="shared" si="1"/>
        <v>4567.4667301466689</v>
      </c>
      <c r="I27" s="24">
        <f t="shared" si="2"/>
        <v>-25949.89997844561</v>
      </c>
      <c r="J27" s="24">
        <f t="shared" si="3"/>
        <v>-21382.433248298941</v>
      </c>
      <c r="K27" s="24">
        <f t="shared" si="4"/>
        <v>11901.653086631357</v>
      </c>
      <c r="L27" s="24"/>
      <c r="M27" s="23">
        <f t="shared" si="5"/>
        <v>3.4334684070792847E-4</v>
      </c>
      <c r="N27" s="28">
        <v>51</v>
      </c>
      <c r="O27" s="29" t="s">
        <v>410</v>
      </c>
    </row>
    <row r="28" spans="1:15" ht="11.4">
      <c r="A28" s="25">
        <v>3</v>
      </c>
      <c r="B28" s="26">
        <v>49</v>
      </c>
      <c r="C28" s="27" t="s">
        <v>411</v>
      </c>
      <c r="D28" s="24">
        <v>40864178.07</v>
      </c>
      <c r="E28" s="22">
        <v>1.4001304685257203E-2</v>
      </c>
      <c r="F28" s="24">
        <f t="shared" si="0"/>
        <v>42756608.532547034</v>
      </c>
      <c r="G28" s="24">
        <v>43992529.5</v>
      </c>
      <c r="H28" s="24">
        <f t="shared" si="1"/>
        <v>-1235920.9674529657</v>
      </c>
      <c r="I28" s="24">
        <f t="shared" si="2"/>
        <v>-3550598.0635697301</v>
      </c>
      <c r="J28" s="24">
        <f t="shared" si="3"/>
        <v>-4786519.0310226958</v>
      </c>
      <c r="K28" s="24">
        <f t="shared" si="4"/>
        <v>1628445.0590473234</v>
      </c>
      <c r="L28" s="24"/>
      <c r="M28" s="23">
        <f t="shared" si="5"/>
        <v>4.6978471160310745E-2</v>
      </c>
      <c r="N28" s="28">
        <v>53</v>
      </c>
      <c r="O28" s="29" t="s">
        <v>412</v>
      </c>
    </row>
    <row r="29" spans="1:15" ht="11.4">
      <c r="A29" s="25">
        <v>3</v>
      </c>
      <c r="B29" s="26">
        <v>51</v>
      </c>
      <c r="C29" s="27" t="s">
        <v>413</v>
      </c>
      <c r="D29" s="24">
        <v>1151735.19</v>
      </c>
      <c r="E29" s="22">
        <v>2.7999945696270005E-2</v>
      </c>
      <c r="F29" s="24">
        <f t="shared" si="0"/>
        <v>1205072.3390944905</v>
      </c>
      <c r="G29" s="24">
        <v>1240853.4099999999</v>
      </c>
      <c r="H29" s="24">
        <f t="shared" si="1"/>
        <v>-35781.070905509405</v>
      </c>
      <c r="I29" s="24">
        <f t="shared" si="2"/>
        <v>-100071.72365865513</v>
      </c>
      <c r="J29" s="24">
        <f t="shared" si="3"/>
        <v>-135852.79456416453</v>
      </c>
      <c r="K29" s="24">
        <f t="shared" si="4"/>
        <v>45896.860479455871</v>
      </c>
      <c r="L29" s="24"/>
      <c r="M29" s="23">
        <f t="shared" si="5"/>
        <v>1.3240632985458702E-3</v>
      </c>
      <c r="N29" s="28">
        <v>60</v>
      </c>
      <c r="O29" s="29" t="s">
        <v>414</v>
      </c>
    </row>
    <row r="30" spans="1:15" ht="11.4">
      <c r="A30" s="25">
        <v>3</v>
      </c>
      <c r="B30" s="26">
        <v>50</v>
      </c>
      <c r="C30" s="27" t="s">
        <v>415</v>
      </c>
      <c r="D30" s="24">
        <v>2251431.44</v>
      </c>
      <c r="E30" s="22">
        <v>1.9630890348471507E-2</v>
      </c>
      <c r="F30" s="24">
        <f t="shared" si="0"/>
        <v>2355695.8016639897</v>
      </c>
      <c r="G30" s="24">
        <v>2407236.21</v>
      </c>
      <c r="H30" s="24">
        <f t="shared" si="1"/>
        <v>-51540.408336010296</v>
      </c>
      <c r="I30" s="24">
        <f t="shared" si="2"/>
        <v>-195621.89890202801</v>
      </c>
      <c r="J30" s="24">
        <f t="shared" si="3"/>
        <v>-247162.30723803831</v>
      </c>
      <c r="K30" s="24">
        <f t="shared" si="4"/>
        <v>89719.959568779377</v>
      </c>
      <c r="L30" s="24"/>
      <c r="M30" s="23">
        <f t="shared" si="5"/>
        <v>2.5883013428601403E-3</v>
      </c>
      <c r="N30" s="28">
        <v>62</v>
      </c>
      <c r="O30" s="29" t="s">
        <v>416</v>
      </c>
    </row>
    <row r="31" spans="1:15" ht="11.4">
      <c r="A31" s="25">
        <v>3</v>
      </c>
      <c r="B31" s="26">
        <v>52</v>
      </c>
      <c r="C31" s="27" t="s">
        <v>417</v>
      </c>
      <c r="D31" s="24">
        <v>473887.71</v>
      </c>
      <c r="E31" s="22">
        <v>5.140526653881311E-2</v>
      </c>
      <c r="F31" s="24">
        <f t="shared" si="0"/>
        <v>495833.57017842931</v>
      </c>
      <c r="G31" s="24">
        <v>495256.51</v>
      </c>
      <c r="H31" s="24">
        <f t="shared" si="1"/>
        <v>577.06017842929577</v>
      </c>
      <c r="I31" s="24">
        <f t="shared" si="2"/>
        <v>-41175.055144709877</v>
      </c>
      <c r="J31" s="24">
        <f t="shared" si="3"/>
        <v>-40597.994966280581</v>
      </c>
      <c r="K31" s="24">
        <f t="shared" si="4"/>
        <v>18884.512948500644</v>
      </c>
      <c r="L31" s="24"/>
      <c r="M31" s="23">
        <f t="shared" si="5"/>
        <v>5.4479304782113053E-4</v>
      </c>
      <c r="N31" s="28">
        <v>63</v>
      </c>
      <c r="O31" s="29" t="s">
        <v>418</v>
      </c>
    </row>
    <row r="32" spans="1:15" ht="11.4">
      <c r="A32" s="25">
        <v>3</v>
      </c>
      <c r="B32" s="26">
        <v>65</v>
      </c>
      <c r="C32" s="27" t="s">
        <v>419</v>
      </c>
      <c r="D32" s="24">
        <v>722961.70000000007</v>
      </c>
      <c r="E32" s="22">
        <v>2.0662003975399783E-2</v>
      </c>
      <c r="F32" s="24">
        <f t="shared" si="0"/>
        <v>756442.23989954626</v>
      </c>
      <c r="G32" s="24">
        <v>776985.16</v>
      </c>
      <c r="H32" s="24">
        <f t="shared" si="1"/>
        <v>-20542.920100453775</v>
      </c>
      <c r="I32" s="24">
        <f t="shared" si="2"/>
        <v>-62816.543322073492</v>
      </c>
      <c r="J32" s="24">
        <f t="shared" si="3"/>
        <v>-83359.463422527275</v>
      </c>
      <c r="K32" s="24">
        <f t="shared" si="4"/>
        <v>28810.157547491657</v>
      </c>
      <c r="L32" s="24"/>
      <c r="M32" s="23">
        <f t="shared" si="5"/>
        <v>8.3113467534523284E-4</v>
      </c>
      <c r="N32" s="28">
        <v>66</v>
      </c>
      <c r="O32" s="29" t="s">
        <v>419</v>
      </c>
    </row>
    <row r="33" spans="1:15" ht="11.4">
      <c r="A33" s="25">
        <v>3</v>
      </c>
      <c r="B33" s="26">
        <v>61</v>
      </c>
      <c r="C33" s="27" t="s">
        <v>420</v>
      </c>
      <c r="D33" s="24">
        <v>2724616.57</v>
      </c>
      <c r="E33" s="22">
        <v>1.5876813452218044E-2</v>
      </c>
      <c r="F33" s="24">
        <f t="shared" si="0"/>
        <v>2850794.2551842215</v>
      </c>
      <c r="G33" s="24">
        <v>2951240.62</v>
      </c>
      <c r="H33" s="24">
        <f t="shared" si="1"/>
        <v>-100446.36481577856</v>
      </c>
      <c r="I33" s="24">
        <f t="shared" si="2"/>
        <v>-236735.90842425576</v>
      </c>
      <c r="J33" s="24">
        <f t="shared" si="3"/>
        <v>-337182.27324003435</v>
      </c>
      <c r="K33" s="24">
        <f t="shared" si="4"/>
        <v>108576.47457424967</v>
      </c>
      <c r="L33" s="24"/>
      <c r="M33" s="23">
        <f t="shared" si="5"/>
        <v>3.1322866873130231E-3</v>
      </c>
      <c r="N33" s="28">
        <v>68</v>
      </c>
      <c r="O33" s="29" t="s">
        <v>421</v>
      </c>
    </row>
    <row r="34" spans="1:15" ht="11.4">
      <c r="A34" s="25">
        <v>3</v>
      </c>
      <c r="B34" s="26">
        <v>69</v>
      </c>
      <c r="C34" s="27" t="s">
        <v>422</v>
      </c>
      <c r="D34" s="24">
        <v>1355929.68</v>
      </c>
      <c r="E34" s="22">
        <v>2.2220147520349825E-2</v>
      </c>
      <c r="F34" s="24">
        <f t="shared" si="0"/>
        <v>1418723.1277749219</v>
      </c>
      <c r="G34" s="24">
        <v>1446164.91</v>
      </c>
      <c r="H34" s="24">
        <f t="shared" si="1"/>
        <v>-27441.782225077972</v>
      </c>
      <c r="I34" s="24">
        <f t="shared" si="2"/>
        <v>-117813.73132961987</v>
      </c>
      <c r="J34" s="24">
        <f t="shared" si="3"/>
        <v>-145255.51355469786</v>
      </c>
      <c r="K34" s="24">
        <f t="shared" si="4"/>
        <v>54034.048697351383</v>
      </c>
      <c r="L34" s="24"/>
      <c r="M34" s="23">
        <f t="shared" si="5"/>
        <v>1.5588103413746058E-3</v>
      </c>
      <c r="N34" s="28">
        <v>73</v>
      </c>
      <c r="O34" s="29" t="s">
        <v>423</v>
      </c>
    </row>
    <row r="35" spans="1:15" ht="11.4">
      <c r="A35" s="25">
        <v>3</v>
      </c>
      <c r="B35" s="26">
        <v>71</v>
      </c>
      <c r="C35" s="27" t="s">
        <v>424</v>
      </c>
      <c r="D35" s="24">
        <v>1273006.6499999999</v>
      </c>
      <c r="E35" s="22">
        <v>3.4072150061881891E-2</v>
      </c>
      <c r="F35" s="24">
        <f t="shared" si="0"/>
        <v>1331959.9112000228</v>
      </c>
      <c r="G35" s="24">
        <v>1353032.38</v>
      </c>
      <c r="H35" s="24">
        <f t="shared" si="1"/>
        <v>-21072.468799977098</v>
      </c>
      <c r="I35" s="24">
        <f t="shared" si="2"/>
        <v>-110608.732632742</v>
      </c>
      <c r="J35" s="24">
        <f t="shared" si="3"/>
        <v>-131681.2014327191</v>
      </c>
      <c r="K35" s="24">
        <f t="shared" si="4"/>
        <v>50729.550604830882</v>
      </c>
      <c r="L35" s="24"/>
      <c r="M35" s="23">
        <f t="shared" si="5"/>
        <v>1.463479972396978E-3</v>
      </c>
      <c r="N35" s="28">
        <v>76</v>
      </c>
      <c r="O35" s="29" t="s">
        <v>425</v>
      </c>
    </row>
    <row r="36" spans="1:15" ht="11.4">
      <c r="A36" s="25">
        <v>3</v>
      </c>
      <c r="B36" s="26">
        <v>72</v>
      </c>
      <c r="C36" s="27" t="s">
        <v>426</v>
      </c>
      <c r="D36" s="24">
        <v>180626.27</v>
      </c>
      <c r="E36" s="22">
        <v>3.6466077485630397E-2</v>
      </c>
      <c r="F36" s="24">
        <f t="shared" si="0"/>
        <v>188991.1184278506</v>
      </c>
      <c r="G36" s="24">
        <v>188024.93</v>
      </c>
      <c r="H36" s="24">
        <f t="shared" si="1"/>
        <v>966.18842785060406</v>
      </c>
      <c r="I36" s="24">
        <f t="shared" si="2"/>
        <v>-15694.217155016016</v>
      </c>
      <c r="J36" s="24">
        <f t="shared" si="3"/>
        <v>-14728.028727165412</v>
      </c>
      <c r="K36" s="24">
        <f t="shared" si="4"/>
        <v>7197.9902889956211</v>
      </c>
      <c r="L36" s="24"/>
      <c r="M36" s="23">
        <f t="shared" si="5"/>
        <v>2.0765243342112086E-4</v>
      </c>
      <c r="N36" s="28">
        <v>79</v>
      </c>
      <c r="O36" s="29" t="s">
        <v>427</v>
      </c>
    </row>
    <row r="37" spans="1:15" ht="11.4">
      <c r="A37" s="25">
        <v>3</v>
      </c>
      <c r="B37" s="26">
        <v>74</v>
      </c>
      <c r="C37" s="27" t="s">
        <v>428</v>
      </c>
      <c r="D37" s="24">
        <v>245062.44</v>
      </c>
      <c r="E37" s="22">
        <v>1.2699989313571828E-2</v>
      </c>
      <c r="F37" s="24">
        <f t="shared" si="0"/>
        <v>256411.34382201455</v>
      </c>
      <c r="G37" s="24">
        <v>259381.49</v>
      </c>
      <c r="H37" s="24">
        <f t="shared" si="1"/>
        <v>-2970.1461779854435</v>
      </c>
      <c r="I37" s="24">
        <f t="shared" si="2"/>
        <v>-21292.933469190739</v>
      </c>
      <c r="J37" s="24">
        <f t="shared" si="3"/>
        <v>-24263.079647176182</v>
      </c>
      <c r="K37" s="24">
        <f t="shared" si="4"/>
        <v>9765.783589051427</v>
      </c>
      <c r="L37" s="24"/>
      <c r="M37" s="23">
        <f t="shared" si="5"/>
        <v>2.8172985029319061E-4</v>
      </c>
      <c r="N37" s="28">
        <v>84</v>
      </c>
      <c r="O37" s="29" t="s">
        <v>429</v>
      </c>
    </row>
    <row r="38" spans="1:15" ht="11.4">
      <c r="A38" s="25">
        <v>3</v>
      </c>
      <c r="B38" s="26">
        <v>935</v>
      </c>
      <c r="C38" s="27" t="s">
        <v>1197</v>
      </c>
      <c r="D38" s="24">
        <v>4681025.7</v>
      </c>
      <c r="E38" s="22">
        <v>7.2019384474970791E-3</v>
      </c>
      <c r="F38" s="24">
        <f t="shared" si="0"/>
        <v>4897805.1887608171</v>
      </c>
      <c r="G38" s="24">
        <v>4993246.5599999996</v>
      </c>
      <c r="H38" s="24">
        <f t="shared" si="1"/>
        <v>-95441.371239182539</v>
      </c>
      <c r="I38" s="24">
        <f t="shared" si="2"/>
        <v>-406723.97123635921</v>
      </c>
      <c r="J38" s="24">
        <f t="shared" si="3"/>
        <v>-502165.34247554175</v>
      </c>
      <c r="K38" s="24">
        <f t="shared" si="4"/>
        <v>186539.74048813013</v>
      </c>
      <c r="L38" s="24"/>
      <c r="M38" s="23">
        <f t="shared" si="5"/>
        <v>5.3814230760110679E-3</v>
      </c>
      <c r="N38" s="28">
        <v>2362</v>
      </c>
      <c r="O38" s="29" t="s">
        <v>1198</v>
      </c>
    </row>
    <row r="39" spans="1:15" ht="11.4">
      <c r="A39" s="25">
        <v>3</v>
      </c>
      <c r="B39" s="26">
        <v>76</v>
      </c>
      <c r="C39" s="27" t="s">
        <v>432</v>
      </c>
      <c r="D39" s="24">
        <v>336359.07</v>
      </c>
      <c r="E39" s="22">
        <v>2.9754148119626633E-2</v>
      </c>
      <c r="F39" s="24">
        <f t="shared" si="0"/>
        <v>351935.94393911638</v>
      </c>
      <c r="G39" s="24">
        <v>366459.08</v>
      </c>
      <c r="H39" s="24">
        <f t="shared" si="1"/>
        <v>-14523.13606088364</v>
      </c>
      <c r="I39" s="24">
        <f t="shared" si="2"/>
        <v>-29225.495752302439</v>
      </c>
      <c r="J39" s="24">
        <f t="shared" si="3"/>
        <v>-43748.631813186075</v>
      </c>
      <c r="K39" s="24">
        <f t="shared" si="4"/>
        <v>13403.971191320057</v>
      </c>
      <c r="L39" s="24"/>
      <c r="M39" s="23">
        <f t="shared" si="5"/>
        <v>3.8668671721320014E-4</v>
      </c>
      <c r="N39" s="28">
        <v>90</v>
      </c>
      <c r="O39" s="29" t="s">
        <v>433</v>
      </c>
    </row>
    <row r="40" spans="1:15" ht="11.4">
      <c r="A40" s="25">
        <v>3</v>
      </c>
      <c r="B40" s="26">
        <v>78</v>
      </c>
      <c r="C40" s="27" t="s">
        <v>434</v>
      </c>
      <c r="D40" s="24">
        <v>1666811.97</v>
      </c>
      <c r="E40" s="22">
        <v>-6.7414881476382336E-3</v>
      </c>
      <c r="F40" s="24">
        <f t="shared" si="0"/>
        <v>1744002.4555632409</v>
      </c>
      <c r="G40" s="24">
        <v>1803400.45</v>
      </c>
      <c r="H40" s="24">
        <f t="shared" si="1"/>
        <v>-59397.994436759036</v>
      </c>
      <c r="I40" s="24">
        <f t="shared" si="2"/>
        <v>-144825.6060082514</v>
      </c>
      <c r="J40" s="24">
        <f t="shared" si="3"/>
        <v>-204223.60044501044</v>
      </c>
      <c r="K40" s="24">
        <f t="shared" si="4"/>
        <v>66422.765490543869</v>
      </c>
      <c r="L40" s="24"/>
      <c r="M40" s="23">
        <f t="shared" si="5"/>
        <v>1.916208321336383E-3</v>
      </c>
      <c r="N40" s="28">
        <v>92</v>
      </c>
      <c r="O40" s="29" t="s">
        <v>1094</v>
      </c>
    </row>
    <row r="41" spans="1:15" ht="11.4">
      <c r="A41" s="25">
        <v>3</v>
      </c>
      <c r="B41" s="26">
        <v>77</v>
      </c>
      <c r="C41" s="27" t="s">
        <v>1095</v>
      </c>
      <c r="D41" s="24">
        <v>872400.82</v>
      </c>
      <c r="E41" s="22">
        <v>7.8433729024026275E-2</v>
      </c>
      <c r="F41" s="24">
        <f t="shared" si="0"/>
        <v>912801.92349193711</v>
      </c>
      <c r="G41" s="24">
        <v>940564.84</v>
      </c>
      <c r="H41" s="24">
        <f t="shared" si="1"/>
        <v>-27762.916508062859</v>
      </c>
      <c r="I41" s="24">
        <f t="shared" si="2"/>
        <v>-75800.977982294819</v>
      </c>
      <c r="J41" s="24">
        <f t="shared" si="3"/>
        <v>-103563.89449035768</v>
      </c>
      <c r="K41" s="24">
        <f t="shared" si="4"/>
        <v>34765.33413701017</v>
      </c>
      <c r="L41" s="24"/>
      <c r="M41" s="23">
        <f t="shared" si="5"/>
        <v>1.0029335887386771E-3</v>
      </c>
      <c r="N41" s="28">
        <v>94</v>
      </c>
      <c r="O41" s="29" t="s">
        <v>1096</v>
      </c>
    </row>
    <row r="42" spans="1:15" ht="11.4">
      <c r="A42" s="25">
        <v>3</v>
      </c>
      <c r="B42" s="26">
        <v>79</v>
      </c>
      <c r="C42" s="27" t="s">
        <v>1097</v>
      </c>
      <c r="D42" s="24">
        <v>1342285.34</v>
      </c>
      <c r="E42" s="22">
        <v>7.2511997642423411E-3</v>
      </c>
      <c r="F42" s="24">
        <f t="shared" si="0"/>
        <v>1404446.9149249871</v>
      </c>
      <c r="G42" s="24">
        <v>1456382.82</v>
      </c>
      <c r="H42" s="24">
        <f t="shared" si="1"/>
        <v>-51935.905075012939</v>
      </c>
      <c r="I42" s="24">
        <f t="shared" si="2"/>
        <v>-116628.20480074415</v>
      </c>
      <c r="J42" s="24">
        <f t="shared" si="3"/>
        <v>-168564.10987575707</v>
      </c>
      <c r="K42" s="24">
        <f t="shared" si="4"/>
        <v>53490.319223118466</v>
      </c>
      <c r="L42" s="24"/>
      <c r="M42" s="23">
        <f t="shared" si="5"/>
        <v>1.5431244701919417E-3</v>
      </c>
      <c r="N42" s="28">
        <v>98</v>
      </c>
      <c r="O42" s="29" t="s">
        <v>1098</v>
      </c>
    </row>
    <row r="43" spans="1:15" ht="11.4">
      <c r="A43" s="25">
        <v>3</v>
      </c>
      <c r="B43" s="26">
        <v>81</v>
      </c>
      <c r="C43" s="27" t="s">
        <v>1099</v>
      </c>
      <c r="D43" s="24">
        <v>488555.08</v>
      </c>
      <c r="E43" s="22">
        <v>-1.246504575975735E-2</v>
      </c>
      <c r="F43" s="24">
        <f t="shared" si="0"/>
        <v>511180.18980742956</v>
      </c>
      <c r="G43" s="24">
        <v>534404.48</v>
      </c>
      <c r="H43" s="24">
        <f t="shared" si="1"/>
        <v>-23224.290192570421</v>
      </c>
      <c r="I43" s="24">
        <f t="shared" si="2"/>
        <v>-42449.47048790977</v>
      </c>
      <c r="J43" s="24">
        <f t="shared" si="3"/>
        <v>-65673.760680480191</v>
      </c>
      <c r="K43" s="24">
        <f t="shared" si="4"/>
        <v>19469.010357571347</v>
      </c>
      <c r="L43" s="24"/>
      <c r="M43" s="23">
        <f t="shared" si="5"/>
        <v>5.6165501962837617E-4</v>
      </c>
      <c r="N43" s="28">
        <v>101</v>
      </c>
      <c r="O43" s="29" t="s">
        <v>1100</v>
      </c>
    </row>
    <row r="44" spans="1:15" ht="11.4">
      <c r="A44" s="25">
        <v>3</v>
      </c>
      <c r="B44" s="26">
        <v>82</v>
      </c>
      <c r="C44" s="27" t="s">
        <v>1101</v>
      </c>
      <c r="D44" s="24">
        <v>1576997</v>
      </c>
      <c r="E44" s="22">
        <v>2.3840532475997808E-2</v>
      </c>
      <c r="F44" s="24">
        <f t="shared" si="0"/>
        <v>1650028.1314969584</v>
      </c>
      <c r="G44" s="24">
        <v>1694626.51</v>
      </c>
      <c r="H44" s="24">
        <f t="shared" si="1"/>
        <v>-44598.378503041575</v>
      </c>
      <c r="I44" s="24">
        <f t="shared" si="2"/>
        <v>-137021.7818859283</v>
      </c>
      <c r="J44" s="24">
        <f t="shared" si="3"/>
        <v>-181620.16038896987</v>
      </c>
      <c r="K44" s="24">
        <f t="shared" si="4"/>
        <v>62843.62231349419</v>
      </c>
      <c r="L44" s="24"/>
      <c r="M44" s="23">
        <f t="shared" si="5"/>
        <v>1.8129548074474844E-3</v>
      </c>
      <c r="N44" s="28">
        <v>103</v>
      </c>
      <c r="O44" s="29" t="s">
        <v>1102</v>
      </c>
    </row>
    <row r="45" spans="1:15" ht="11.4">
      <c r="A45" s="25">
        <v>3</v>
      </c>
      <c r="B45" s="26">
        <v>84</v>
      </c>
      <c r="C45" s="27" t="s">
        <v>1103</v>
      </c>
      <c r="D45" s="24">
        <v>3138317.79</v>
      </c>
      <c r="E45" s="22">
        <v>7.0601922269757098E-3</v>
      </c>
      <c r="F45" s="24">
        <f t="shared" si="0"/>
        <v>3283654.0837283544</v>
      </c>
      <c r="G45" s="24">
        <v>3443878.01</v>
      </c>
      <c r="H45" s="24">
        <f t="shared" si="1"/>
        <v>-160223.92627164535</v>
      </c>
      <c r="I45" s="24">
        <f t="shared" si="2"/>
        <v>-272681.49255205214</v>
      </c>
      <c r="J45" s="24">
        <f t="shared" si="3"/>
        <v>-432905.41882369749</v>
      </c>
      <c r="K45" s="24">
        <f t="shared" si="4"/>
        <v>125062.54475720612</v>
      </c>
      <c r="L45" s="24"/>
      <c r="M45" s="23">
        <f t="shared" si="5"/>
        <v>3.6078878556385745E-3</v>
      </c>
      <c r="N45" s="28">
        <v>108</v>
      </c>
      <c r="O45" s="29" t="s">
        <v>1104</v>
      </c>
    </row>
    <row r="46" spans="1:15" ht="11.4">
      <c r="A46" s="25">
        <v>3</v>
      </c>
      <c r="B46" s="26">
        <v>86</v>
      </c>
      <c r="C46" s="27" t="s">
        <v>1105</v>
      </c>
      <c r="D46" s="24">
        <v>1555319.17</v>
      </c>
      <c r="E46" s="22">
        <v>1.8812671756300185E-2</v>
      </c>
      <c r="F46" s="24">
        <f t="shared" si="0"/>
        <v>1627346.3956852802</v>
      </c>
      <c r="G46" s="24">
        <v>1691743.73</v>
      </c>
      <c r="H46" s="24">
        <f t="shared" si="1"/>
        <v>-64397.334314719774</v>
      </c>
      <c r="I46" s="24">
        <f t="shared" si="2"/>
        <v>-135138.24317658372</v>
      </c>
      <c r="J46" s="24">
        <f t="shared" si="3"/>
        <v>-199535.5774913035</v>
      </c>
      <c r="K46" s="24">
        <f t="shared" si="4"/>
        <v>61979.756775959155</v>
      </c>
      <c r="L46" s="24"/>
      <c r="M46" s="23">
        <f t="shared" si="5"/>
        <v>1.7880334372016758E-3</v>
      </c>
      <c r="N46" s="28">
        <v>116</v>
      </c>
      <c r="O46" s="29" t="s">
        <v>1106</v>
      </c>
    </row>
    <row r="47" spans="1:15" ht="11.4">
      <c r="A47" s="25">
        <v>3</v>
      </c>
      <c r="B47" s="26">
        <v>111</v>
      </c>
      <c r="C47" s="27" t="s">
        <v>546</v>
      </c>
      <c r="D47" s="24">
        <v>3322928.47</v>
      </c>
      <c r="E47" s="22">
        <v>-1.2774679484963554E-2</v>
      </c>
      <c r="F47" s="24">
        <f t="shared" si="0"/>
        <v>3476814.1311950162</v>
      </c>
      <c r="G47" s="24">
        <v>3635090.54</v>
      </c>
      <c r="H47" s="24">
        <f t="shared" si="1"/>
        <v>-158276.40880498383</v>
      </c>
      <c r="I47" s="24">
        <f t="shared" si="2"/>
        <v>-288721.90628065966</v>
      </c>
      <c r="J47" s="24">
        <f t="shared" si="3"/>
        <v>-446998.31508564349</v>
      </c>
      <c r="K47" s="24">
        <f t="shared" si="4"/>
        <v>132419.31452211839</v>
      </c>
      <c r="L47" s="24"/>
      <c r="M47" s="23">
        <f t="shared" si="5"/>
        <v>3.8201208654744519E-3</v>
      </c>
      <c r="N47" s="28">
        <v>2023</v>
      </c>
      <c r="O47" s="29" t="s">
        <v>547</v>
      </c>
    </row>
    <row r="48" spans="1:15" ht="11.4">
      <c r="A48" s="25">
        <v>3</v>
      </c>
      <c r="B48" s="26">
        <v>90</v>
      </c>
      <c r="C48" s="27" t="s">
        <v>1107</v>
      </c>
      <c r="D48" s="24">
        <v>587407.44999999995</v>
      </c>
      <c r="E48" s="22">
        <v>1.6814125636714517E-2</v>
      </c>
      <c r="F48" s="24">
        <f t="shared" si="0"/>
        <v>614610.43816246511</v>
      </c>
      <c r="G48" s="24">
        <v>622456.31000000006</v>
      </c>
      <c r="H48" s="24">
        <f t="shared" si="1"/>
        <v>-7845.8718375349417</v>
      </c>
      <c r="I48" s="24">
        <f t="shared" si="2"/>
        <v>-51038.534310508723</v>
      </c>
      <c r="J48" s="24">
        <f t="shared" si="3"/>
        <v>-58884.406148043665</v>
      </c>
      <c r="K48" s="24">
        <f t="shared" si="4"/>
        <v>23408.295597222266</v>
      </c>
      <c r="L48" s="24"/>
      <c r="M48" s="23">
        <f t="shared" si="5"/>
        <v>6.7529815237947044E-4</v>
      </c>
      <c r="N48" s="28">
        <v>126</v>
      </c>
      <c r="O48" s="29" t="s">
        <v>1108</v>
      </c>
    </row>
    <row r="49" spans="1:15" ht="11.4">
      <c r="A49" s="25">
        <v>3</v>
      </c>
      <c r="B49" s="26">
        <v>91</v>
      </c>
      <c r="C49" s="27" t="s">
        <v>1111</v>
      </c>
      <c r="D49" s="24">
        <v>77234187.620000005</v>
      </c>
      <c r="E49" s="22">
        <v>7.2800957508215762E-3</v>
      </c>
      <c r="F49" s="24">
        <f t="shared" si="0"/>
        <v>80810922.459785357</v>
      </c>
      <c r="G49" s="24">
        <v>82963436.769999996</v>
      </c>
      <c r="H49" s="24">
        <f t="shared" si="1"/>
        <v>-2152514.3102146387</v>
      </c>
      <c r="I49" s="24">
        <f t="shared" si="2"/>
        <v>-6710707.7630486954</v>
      </c>
      <c r="J49" s="24">
        <f t="shared" si="3"/>
        <v>-8863222.0732633341</v>
      </c>
      <c r="K49" s="24">
        <f t="shared" si="4"/>
        <v>3077796.6708122012</v>
      </c>
      <c r="L49" s="24"/>
      <c r="M49" s="23">
        <f t="shared" si="5"/>
        <v>8.8790334886483607E-2</v>
      </c>
      <c r="N49" s="28">
        <v>130</v>
      </c>
      <c r="O49" s="29" t="s">
        <v>1112</v>
      </c>
    </row>
    <row r="50" spans="1:15" ht="11.4">
      <c r="A50" s="25">
        <v>3</v>
      </c>
      <c r="B50" s="26">
        <v>97</v>
      </c>
      <c r="C50" s="27" t="s">
        <v>1113</v>
      </c>
      <c r="D50" s="24">
        <v>380504.56</v>
      </c>
      <c r="E50" s="22">
        <v>2.1043658874287212E-2</v>
      </c>
      <c r="F50" s="24">
        <f t="shared" si="0"/>
        <v>398125.82279032381</v>
      </c>
      <c r="G50" s="24">
        <v>409259.55</v>
      </c>
      <c r="H50" s="24">
        <f t="shared" si="1"/>
        <v>-11133.727209676174</v>
      </c>
      <c r="I50" s="24">
        <f t="shared" si="2"/>
        <v>-33061.199753024965</v>
      </c>
      <c r="J50" s="24">
        <f t="shared" si="3"/>
        <v>-44194.926962701138</v>
      </c>
      <c r="K50" s="24">
        <f t="shared" si="4"/>
        <v>15163.177138068297</v>
      </c>
      <c r="L50" s="24"/>
      <c r="M50" s="23">
        <f t="shared" si="5"/>
        <v>4.3743746583391711E-4</v>
      </c>
      <c r="N50" s="28">
        <v>136</v>
      </c>
      <c r="O50" s="29" t="s">
        <v>1114</v>
      </c>
    </row>
    <row r="51" spans="1:15" ht="11.4">
      <c r="A51" s="25">
        <v>3</v>
      </c>
      <c r="B51" s="26">
        <v>283</v>
      </c>
      <c r="C51" s="27" t="s">
        <v>1115</v>
      </c>
      <c r="D51" s="24">
        <v>4854696.4399999995</v>
      </c>
      <c r="E51" s="22">
        <v>1.3532183398072106E-2</v>
      </c>
      <c r="F51" s="24">
        <f t="shared" si="0"/>
        <v>5079518.6648282371</v>
      </c>
      <c r="G51" s="24">
        <v>5233402.63</v>
      </c>
      <c r="H51" s="24">
        <f t="shared" si="1"/>
        <v>-153883.96517176274</v>
      </c>
      <c r="I51" s="24">
        <f t="shared" si="2"/>
        <v>-421813.83777145582</v>
      </c>
      <c r="J51" s="24">
        <f t="shared" si="3"/>
        <v>-575697.8029432185</v>
      </c>
      <c r="K51" s="24">
        <f t="shared" si="4"/>
        <v>193460.55161932763</v>
      </c>
      <c r="L51" s="24"/>
      <c r="M51" s="23">
        <f t="shared" si="5"/>
        <v>5.5810792598820335E-3</v>
      </c>
      <c r="N51" s="28">
        <v>138</v>
      </c>
      <c r="O51" s="29" t="s">
        <v>435</v>
      </c>
    </row>
    <row r="52" spans="1:15" ht="11.4">
      <c r="A52" s="25">
        <v>3</v>
      </c>
      <c r="B52" s="26">
        <v>99</v>
      </c>
      <c r="C52" s="27" t="s">
        <v>436</v>
      </c>
      <c r="D52" s="24">
        <v>303306.52</v>
      </c>
      <c r="E52" s="22">
        <v>1.5720013972631345E-2</v>
      </c>
      <c r="F52" s="24">
        <f t="shared" si="0"/>
        <v>317352.72195599921</v>
      </c>
      <c r="G52" s="24">
        <v>326971.12</v>
      </c>
      <c r="H52" s="24">
        <f t="shared" si="1"/>
        <v>-9618.3980440007872</v>
      </c>
      <c r="I52" s="24">
        <f t="shared" si="2"/>
        <v>-26353.632776739556</v>
      </c>
      <c r="J52" s="24">
        <f t="shared" si="3"/>
        <v>-35972.030820740343</v>
      </c>
      <c r="K52" s="24">
        <f t="shared" si="4"/>
        <v>12086.820956603136</v>
      </c>
      <c r="L52" s="24"/>
      <c r="M52" s="23">
        <f t="shared" si="5"/>
        <v>3.4868868714662529E-4</v>
      </c>
      <c r="N52" s="28">
        <v>141</v>
      </c>
      <c r="O52" s="29" t="s">
        <v>437</v>
      </c>
    </row>
    <row r="53" spans="1:15" ht="11.4">
      <c r="A53" s="25">
        <v>3</v>
      </c>
      <c r="B53" s="26">
        <v>102</v>
      </c>
      <c r="C53" s="27" t="s">
        <v>438</v>
      </c>
      <c r="D53" s="24">
        <v>1734245.87</v>
      </c>
      <c r="E53" s="22">
        <v>8.8766706487654418E-2</v>
      </c>
      <c r="F53" s="24">
        <f t="shared" si="0"/>
        <v>1814559.2365948807</v>
      </c>
      <c r="G53" s="24">
        <v>1867023.69</v>
      </c>
      <c r="H53" s="24">
        <f t="shared" si="1"/>
        <v>-52464.453405119246</v>
      </c>
      <c r="I53" s="24">
        <f t="shared" si="2"/>
        <v>-150684.78845280744</v>
      </c>
      <c r="J53" s="24">
        <f t="shared" si="3"/>
        <v>-203149.24185792668</v>
      </c>
      <c r="K53" s="24">
        <f t="shared" si="4"/>
        <v>69110.018885906029</v>
      </c>
      <c r="L53" s="24"/>
      <c r="M53" s="23">
        <f t="shared" si="5"/>
        <v>1.99373200285888E-3</v>
      </c>
      <c r="N53" s="28">
        <v>146</v>
      </c>
      <c r="O53" s="29" t="s">
        <v>439</v>
      </c>
    </row>
    <row r="54" spans="1:15" ht="11.4">
      <c r="A54" s="25">
        <v>3</v>
      </c>
      <c r="B54" s="26">
        <v>103</v>
      </c>
      <c r="C54" s="27" t="s">
        <v>440</v>
      </c>
      <c r="D54" s="24">
        <v>391538.37</v>
      </c>
      <c r="E54" s="22">
        <v>1.9429940652340001E-2</v>
      </c>
      <c r="F54" s="24">
        <f t="shared" si="0"/>
        <v>409670.61133310001</v>
      </c>
      <c r="G54" s="24">
        <v>420329.69</v>
      </c>
      <c r="H54" s="24">
        <f t="shared" si="1"/>
        <v>-10659.078666899994</v>
      </c>
      <c r="I54" s="24">
        <f t="shared" si="2"/>
        <v>-34019.90310324743</v>
      </c>
      <c r="J54" s="24">
        <f t="shared" si="3"/>
        <v>-44678.981770147424</v>
      </c>
      <c r="K54" s="24">
        <f t="shared" si="4"/>
        <v>15602.8765086561</v>
      </c>
      <c r="L54" s="24"/>
      <c r="M54" s="23">
        <f t="shared" si="5"/>
        <v>4.5012220707563291E-4</v>
      </c>
      <c r="N54" s="28">
        <v>148</v>
      </c>
      <c r="O54" s="29" t="s">
        <v>441</v>
      </c>
    </row>
    <row r="55" spans="1:15" ht="11.4">
      <c r="A55" s="25">
        <v>3</v>
      </c>
      <c r="B55" s="26">
        <v>105</v>
      </c>
      <c r="C55" s="27" t="s">
        <v>442</v>
      </c>
      <c r="D55" s="24">
        <v>449381.28</v>
      </c>
      <c r="E55" s="22">
        <v>2.7553459529502337E-2</v>
      </c>
      <c r="F55" s="24">
        <f t="shared" si="0"/>
        <v>470192.24118252064</v>
      </c>
      <c r="G55" s="24">
        <v>470628.17</v>
      </c>
      <c r="H55" s="24">
        <f t="shared" si="1"/>
        <v>-435.92881747934734</v>
      </c>
      <c r="I55" s="24">
        <f t="shared" si="2"/>
        <v>-39045.745636662134</v>
      </c>
      <c r="J55" s="24">
        <f t="shared" si="3"/>
        <v>-39481.674454141481</v>
      </c>
      <c r="K55" s="24">
        <f t="shared" si="4"/>
        <v>17907.927177461075</v>
      </c>
      <c r="L55" s="24"/>
      <c r="M55" s="23">
        <f t="shared" si="5"/>
        <v>5.1661984896160496E-4</v>
      </c>
      <c r="N55" s="28">
        <v>151</v>
      </c>
      <c r="O55" s="29" t="s">
        <v>443</v>
      </c>
    </row>
    <row r="56" spans="1:15" ht="11.4">
      <c r="A56" s="25">
        <v>3</v>
      </c>
      <c r="B56" s="26">
        <v>106</v>
      </c>
      <c r="C56" s="27" t="s">
        <v>444</v>
      </c>
      <c r="D56" s="24">
        <v>6479355.29</v>
      </c>
      <c r="E56" s="22">
        <v>1.4776659035460266E-2</v>
      </c>
      <c r="F56" s="24">
        <f t="shared" si="0"/>
        <v>6779415.8787008682</v>
      </c>
      <c r="G56" s="24">
        <v>6941762.7599999998</v>
      </c>
      <c r="H56" s="24">
        <f t="shared" si="1"/>
        <v>-162346.88129913155</v>
      </c>
      <c r="I56" s="24">
        <f t="shared" si="2"/>
        <v>-562976.85240226565</v>
      </c>
      <c r="J56" s="24">
        <f t="shared" si="3"/>
        <v>-725323.7337013972</v>
      </c>
      <c r="K56" s="24">
        <f t="shared" si="4"/>
        <v>258203.50747636214</v>
      </c>
      <c r="L56" s="24"/>
      <c r="M56" s="23">
        <f t="shared" si="5"/>
        <v>7.4488273104931649E-3</v>
      </c>
      <c r="N56" s="28">
        <v>153</v>
      </c>
      <c r="O56" s="29" t="s">
        <v>445</v>
      </c>
    </row>
    <row r="57" spans="1:15" ht="11.4">
      <c r="A57" s="25">
        <v>3</v>
      </c>
      <c r="B57" s="26">
        <v>108</v>
      </c>
      <c r="C57" s="27" t="s">
        <v>446</v>
      </c>
      <c r="D57" s="24">
        <v>1658344.62</v>
      </c>
      <c r="E57" s="22">
        <v>2.372054024470337E-2</v>
      </c>
      <c r="F57" s="24">
        <f t="shared" si="0"/>
        <v>1735142.9804347337</v>
      </c>
      <c r="G57" s="24">
        <v>1779671.6</v>
      </c>
      <c r="H57" s="24">
        <f t="shared" si="1"/>
        <v>-44528.619565266417</v>
      </c>
      <c r="I57" s="24">
        <f t="shared" si="2"/>
        <v>-144089.89669184067</v>
      </c>
      <c r="J57" s="24">
        <f t="shared" si="3"/>
        <v>-188618.51625710708</v>
      </c>
      <c r="K57" s="24">
        <f t="shared" si="4"/>
        <v>66085.340025944926</v>
      </c>
      <c r="L57" s="24"/>
      <c r="M57" s="23">
        <f t="shared" si="5"/>
        <v>1.9064740460721689E-3</v>
      </c>
      <c r="N57" s="28">
        <v>158</v>
      </c>
      <c r="O57" s="29" t="s">
        <v>447</v>
      </c>
    </row>
    <row r="58" spans="1:15" ht="11.4">
      <c r="A58" s="25">
        <v>3</v>
      </c>
      <c r="B58" s="26">
        <v>109</v>
      </c>
      <c r="C58" s="27" t="s">
        <v>14</v>
      </c>
      <c r="D58" s="24">
        <v>9574888.6999999993</v>
      </c>
      <c r="E58" s="22">
        <v>1.9664614555085575E-2</v>
      </c>
      <c r="F58" s="24">
        <f t="shared" si="0"/>
        <v>10018304.226927724</v>
      </c>
      <c r="G58" s="24">
        <v>10265427.130000001</v>
      </c>
      <c r="H58" s="24">
        <f t="shared" si="1"/>
        <v>-247122.90307227708</v>
      </c>
      <c r="I58" s="24">
        <f t="shared" si="2"/>
        <v>-831940.90479147353</v>
      </c>
      <c r="J58" s="24">
        <f t="shared" si="3"/>
        <v>-1079063.8078637505</v>
      </c>
      <c r="K58" s="24">
        <f t="shared" si="4"/>
        <v>381561.08677222807</v>
      </c>
      <c r="L58" s="24"/>
      <c r="M58" s="23">
        <f t="shared" si="5"/>
        <v>1.1007529183276564E-2</v>
      </c>
      <c r="N58" s="28">
        <v>162</v>
      </c>
      <c r="O58" s="29" t="s">
        <v>15</v>
      </c>
    </row>
    <row r="59" spans="1:15" ht="11.4">
      <c r="A59" s="25">
        <v>3</v>
      </c>
      <c r="B59" s="26">
        <v>139</v>
      </c>
      <c r="C59" s="27" t="s">
        <v>450</v>
      </c>
      <c r="D59" s="24">
        <v>1414050.91</v>
      </c>
      <c r="E59" s="22">
        <v>2.3874955800822571E-2</v>
      </c>
      <c r="F59" s="24">
        <f t="shared" si="0"/>
        <v>1479535.9666942128</v>
      </c>
      <c r="G59" s="24">
        <v>1533786.37</v>
      </c>
      <c r="H59" s="24">
        <f t="shared" si="1"/>
        <v>-54250.40330578736</v>
      </c>
      <c r="I59" s="24">
        <f t="shared" si="2"/>
        <v>-122863.75647234484</v>
      </c>
      <c r="J59" s="24">
        <f t="shared" si="3"/>
        <v>-177114.15977813222</v>
      </c>
      <c r="K59" s="24">
        <f t="shared" si="4"/>
        <v>56350.190469666566</v>
      </c>
      <c r="L59" s="24"/>
      <c r="M59" s="23">
        <f t="shared" si="5"/>
        <v>1.6256279468255107E-3</v>
      </c>
      <c r="N59" s="28">
        <v>164</v>
      </c>
      <c r="O59" s="29" t="s">
        <v>451</v>
      </c>
    </row>
    <row r="60" spans="1:15" ht="11.4">
      <c r="A60" s="25">
        <v>3</v>
      </c>
      <c r="B60" s="26">
        <v>142</v>
      </c>
      <c r="C60" s="27" t="s">
        <v>456</v>
      </c>
      <c r="D60" s="24">
        <v>1254436.74</v>
      </c>
      <c r="E60" s="22">
        <v>2.0438763777899299E-2</v>
      </c>
      <c r="F60" s="24">
        <f t="shared" si="0"/>
        <v>1312530.0239527</v>
      </c>
      <c r="G60" s="24">
        <v>1339762.6399999999</v>
      </c>
      <c r="H60" s="24">
        <f t="shared" si="1"/>
        <v>-27232.616047299933</v>
      </c>
      <c r="I60" s="24">
        <f t="shared" si="2"/>
        <v>-108995.2342191995</v>
      </c>
      <c r="J60" s="24">
        <f t="shared" si="3"/>
        <v>-136227.85026649944</v>
      </c>
      <c r="K60" s="24">
        <f t="shared" si="4"/>
        <v>49989.536254495673</v>
      </c>
      <c r="L60" s="24"/>
      <c r="M60" s="23">
        <f t="shared" si="5"/>
        <v>1.4421315439545859E-3</v>
      </c>
      <c r="N60" s="28">
        <v>172</v>
      </c>
      <c r="O60" s="29" t="s">
        <v>457</v>
      </c>
    </row>
    <row r="61" spans="1:15" ht="11.4">
      <c r="A61" s="25">
        <v>3</v>
      </c>
      <c r="B61" s="26">
        <v>143</v>
      </c>
      <c r="C61" s="27" t="s">
        <v>458</v>
      </c>
      <c r="D61" s="24">
        <v>1316610.4099999999</v>
      </c>
      <c r="E61" s="22">
        <v>3.494939726229504E-2</v>
      </c>
      <c r="F61" s="24">
        <f t="shared" si="0"/>
        <v>1377582.9723973756</v>
      </c>
      <c r="G61" s="24">
        <v>1400774.8</v>
      </c>
      <c r="H61" s="24">
        <f t="shared" si="1"/>
        <v>-23191.827602624428</v>
      </c>
      <c r="I61" s="24">
        <f t="shared" si="2"/>
        <v>-114397.36691177131</v>
      </c>
      <c r="J61" s="24">
        <f t="shared" si="3"/>
        <v>-137589.19451439573</v>
      </c>
      <c r="K61" s="24">
        <f t="shared" si="4"/>
        <v>52467.168510818177</v>
      </c>
      <c r="L61" s="24"/>
      <c r="M61" s="23">
        <f t="shared" si="5"/>
        <v>1.5136079347930931E-3</v>
      </c>
      <c r="N61" s="28">
        <v>176</v>
      </c>
      <c r="O61" s="29" t="s">
        <v>1149</v>
      </c>
    </row>
    <row r="62" spans="1:15" ht="11.4">
      <c r="A62" s="25">
        <v>3</v>
      </c>
      <c r="B62" s="26">
        <v>145</v>
      </c>
      <c r="C62" s="27" t="s">
        <v>1150</v>
      </c>
      <c r="D62" s="24">
        <v>2471962.79</v>
      </c>
      <c r="E62" s="22">
        <v>4.6060063582535789E-2</v>
      </c>
      <c r="F62" s="24">
        <f t="shared" si="0"/>
        <v>2586440.0144792339</v>
      </c>
      <c r="G62" s="24">
        <v>2624642.52</v>
      </c>
      <c r="H62" s="24">
        <f t="shared" si="1"/>
        <v>-38202.505520766135</v>
      </c>
      <c r="I62" s="24">
        <f t="shared" si="2"/>
        <v>-214783.38021030524</v>
      </c>
      <c r="J62" s="24">
        <f t="shared" si="3"/>
        <v>-252985.88573107138</v>
      </c>
      <c r="K62" s="24">
        <f t="shared" si="4"/>
        <v>98508.174681227276</v>
      </c>
      <c r="L62" s="24"/>
      <c r="M62" s="23">
        <f t="shared" si="5"/>
        <v>2.8418296445470704E-3</v>
      </c>
      <c r="N62" s="28">
        <v>177</v>
      </c>
      <c r="O62" s="29" t="s">
        <v>1151</v>
      </c>
    </row>
    <row r="63" spans="1:15" ht="11.4">
      <c r="A63" s="25">
        <v>3</v>
      </c>
      <c r="B63" s="26">
        <v>146</v>
      </c>
      <c r="C63" s="27" t="s">
        <v>1152</v>
      </c>
      <c r="D63" s="24">
        <v>762208.06</v>
      </c>
      <c r="E63" s="22">
        <v>2.824070604071954E-2</v>
      </c>
      <c r="F63" s="24">
        <f t="shared" si="0"/>
        <v>797506.10879647941</v>
      </c>
      <c r="G63" s="24">
        <v>797116.99</v>
      </c>
      <c r="H63" s="24">
        <f t="shared" si="1"/>
        <v>389.1187964794226</v>
      </c>
      <c r="I63" s="24">
        <f t="shared" si="2"/>
        <v>-66226.572751258602</v>
      </c>
      <c r="J63" s="24">
        <f t="shared" si="3"/>
        <v>-65837.453954779179</v>
      </c>
      <c r="K63" s="24">
        <f t="shared" si="4"/>
        <v>30374.132257031008</v>
      </c>
      <c r="L63" s="24"/>
      <c r="M63" s="23">
        <f t="shared" si="5"/>
        <v>8.762532627850407E-4</v>
      </c>
      <c r="N63" s="28">
        <v>180</v>
      </c>
      <c r="O63" s="29" t="s">
        <v>1153</v>
      </c>
    </row>
    <row r="64" spans="1:15" ht="11.4">
      <c r="A64" s="25">
        <v>3</v>
      </c>
      <c r="B64" s="26">
        <v>153</v>
      </c>
      <c r="C64" s="27" t="s">
        <v>1156</v>
      </c>
      <c r="D64" s="24">
        <v>5159244.59</v>
      </c>
      <c r="E64" s="22">
        <v>1.1399650965060548E-2</v>
      </c>
      <c r="F64" s="24">
        <f t="shared" si="0"/>
        <v>5398170.5169848083</v>
      </c>
      <c r="G64" s="24">
        <v>5519297.8899999997</v>
      </c>
      <c r="H64" s="24">
        <f t="shared" si="1"/>
        <v>-121127.37301519141</v>
      </c>
      <c r="I64" s="24">
        <f t="shared" si="2"/>
        <v>-448275.3530330974</v>
      </c>
      <c r="J64" s="24">
        <f t="shared" si="3"/>
        <v>-569402.72604828887</v>
      </c>
      <c r="K64" s="24">
        <f t="shared" si="4"/>
        <v>205596.85176122605</v>
      </c>
      <c r="L64" s="24"/>
      <c r="M64" s="23">
        <f t="shared" si="5"/>
        <v>5.9311953556271356E-3</v>
      </c>
      <c r="N64" s="28">
        <v>185</v>
      </c>
      <c r="O64" s="29" t="s">
        <v>1157</v>
      </c>
    </row>
    <row r="65" spans="1:15" ht="11.4">
      <c r="A65" s="25">
        <v>3</v>
      </c>
      <c r="B65" s="26">
        <v>148</v>
      </c>
      <c r="C65" s="27" t="s">
        <v>1158</v>
      </c>
      <c r="D65" s="24">
        <v>1102567.58</v>
      </c>
      <c r="E65" s="22">
        <v>5.2665994171617299E-3</v>
      </c>
      <c r="F65" s="24">
        <f t="shared" si="0"/>
        <v>1153627.7645908794</v>
      </c>
      <c r="G65" s="24">
        <v>1174076.1599999999</v>
      </c>
      <c r="H65" s="24">
        <f t="shared" si="1"/>
        <v>-20448.39540912048</v>
      </c>
      <c r="I65" s="24">
        <f t="shared" si="2"/>
        <v>-95799.658757280951</v>
      </c>
      <c r="J65" s="24">
        <f t="shared" si="3"/>
        <v>-116248.05416640143</v>
      </c>
      <c r="K65" s="24">
        <f t="shared" si="4"/>
        <v>43937.52212123631</v>
      </c>
      <c r="L65" s="24"/>
      <c r="M65" s="23">
        <f t="shared" si="5"/>
        <v>1.2675389963942474E-3</v>
      </c>
      <c r="N65" s="28">
        <v>188</v>
      </c>
      <c r="O65" s="29" t="s">
        <v>1159</v>
      </c>
    </row>
    <row r="66" spans="1:15" ht="11.4">
      <c r="A66" s="25">
        <v>3</v>
      </c>
      <c r="B66" s="26">
        <v>149</v>
      </c>
      <c r="C66" s="27" t="s">
        <v>1160</v>
      </c>
      <c r="D66" s="24">
        <v>1045497.99</v>
      </c>
      <c r="E66" s="22">
        <v>2.0376261019721003E-4</v>
      </c>
      <c r="F66" s="24">
        <f t="shared" si="0"/>
        <v>1093915.2673870183</v>
      </c>
      <c r="G66" s="24">
        <v>1133064.01</v>
      </c>
      <c r="H66" s="24">
        <f t="shared" si="1"/>
        <v>-39148.742612981703</v>
      </c>
      <c r="I66" s="24">
        <f t="shared" si="2"/>
        <v>-90841.008288510653</v>
      </c>
      <c r="J66" s="24">
        <f t="shared" si="3"/>
        <v>-129989.75090149236</v>
      </c>
      <c r="K66" s="24">
        <f t="shared" si="4"/>
        <v>41663.288397553915</v>
      </c>
      <c r="L66" s="24"/>
      <c r="M66" s="23">
        <f t="shared" si="5"/>
        <v>1.201930382332485E-3</v>
      </c>
      <c r="N66" s="28">
        <v>192</v>
      </c>
      <c r="O66" s="29" t="s">
        <v>1161</v>
      </c>
    </row>
    <row r="67" spans="1:15" ht="11.4">
      <c r="A67" s="25">
        <v>3</v>
      </c>
      <c r="B67" s="26">
        <v>151</v>
      </c>
      <c r="C67" s="27" t="s">
        <v>1162</v>
      </c>
      <c r="D67" s="24">
        <v>388644.55</v>
      </c>
      <c r="E67" s="22">
        <v>1.7537284369201132E-2</v>
      </c>
      <c r="F67" s="24">
        <f t="shared" si="0"/>
        <v>406642.77779410878</v>
      </c>
      <c r="G67" s="24">
        <v>414168.94</v>
      </c>
      <c r="H67" s="24">
        <f t="shared" si="1"/>
        <v>-7526.162205891218</v>
      </c>
      <c r="I67" s="24">
        <f t="shared" si="2"/>
        <v>-33768.46548297476</v>
      </c>
      <c r="J67" s="24">
        <f t="shared" si="3"/>
        <v>-41294.627688865978</v>
      </c>
      <c r="K67" s="24">
        <f t="shared" si="4"/>
        <v>15487.557246080944</v>
      </c>
      <c r="L67" s="24"/>
      <c r="M67" s="23">
        <f t="shared" si="5"/>
        <v>4.4679539993466329E-4</v>
      </c>
      <c r="N67" s="28">
        <v>193</v>
      </c>
      <c r="O67" s="29" t="s">
        <v>1163</v>
      </c>
    </row>
    <row r="68" spans="1:15" ht="11.4">
      <c r="A68" s="25">
        <v>3</v>
      </c>
      <c r="B68" s="26">
        <v>152</v>
      </c>
      <c r="C68" s="27" t="s">
        <v>1164</v>
      </c>
      <c r="D68" s="24">
        <v>961988.62</v>
      </c>
      <c r="E68" s="22">
        <v>4.4973213663149464E-2</v>
      </c>
      <c r="F68" s="24">
        <f t="shared" si="0"/>
        <v>1006538.5572578373</v>
      </c>
      <c r="G68" s="24">
        <v>1016428.01</v>
      </c>
      <c r="H68" s="24">
        <f t="shared" si="1"/>
        <v>-9889.4527421627427</v>
      </c>
      <c r="I68" s="24">
        <f t="shared" si="2"/>
        <v>-83585.063805692189</v>
      </c>
      <c r="J68" s="24">
        <f t="shared" si="3"/>
        <v>-93474.516547854932</v>
      </c>
      <c r="K68" s="24">
        <f t="shared" si="4"/>
        <v>38335.424547516253</v>
      </c>
      <c r="L68" s="24"/>
      <c r="M68" s="23">
        <f t="shared" si="5"/>
        <v>1.1059259423694347E-3</v>
      </c>
      <c r="N68" s="28">
        <v>196</v>
      </c>
      <c r="O68" s="29" t="s">
        <v>1165</v>
      </c>
    </row>
    <row r="69" spans="1:15" ht="11.4">
      <c r="A69" s="25">
        <v>3</v>
      </c>
      <c r="B69" s="26">
        <v>164</v>
      </c>
      <c r="C69" s="27" t="s">
        <v>1166</v>
      </c>
      <c r="D69" s="24">
        <v>1539772.39</v>
      </c>
      <c r="E69" s="22">
        <v>1.055919407725817E-2</v>
      </c>
      <c r="F69" s="24">
        <f t="shared" si="0"/>
        <v>1611079.6403558825</v>
      </c>
      <c r="G69" s="24">
        <v>1664846.46</v>
      </c>
      <c r="H69" s="24">
        <f t="shared" si="1"/>
        <v>-53766.819644117495</v>
      </c>
      <c r="I69" s="24">
        <f t="shared" si="2"/>
        <v>-133787.41784325175</v>
      </c>
      <c r="J69" s="24">
        <f t="shared" si="3"/>
        <v>-187554.23748736925</v>
      </c>
      <c r="K69" s="24">
        <f t="shared" si="4"/>
        <v>61360.214715631213</v>
      </c>
      <c r="L69" s="24"/>
      <c r="M69" s="23">
        <f t="shared" si="5"/>
        <v>1.7701604738787726E-3</v>
      </c>
      <c r="N69" s="28">
        <v>202</v>
      </c>
      <c r="O69" s="29" t="s">
        <v>1167</v>
      </c>
    </row>
    <row r="70" spans="1:15" ht="11.4">
      <c r="A70" s="25">
        <v>3</v>
      </c>
      <c r="B70" s="26">
        <v>165</v>
      </c>
      <c r="C70" s="27" t="s">
        <v>1168</v>
      </c>
      <c r="D70" s="24">
        <v>2747637.86</v>
      </c>
      <c r="E70" s="22">
        <v>1.8883893932206804E-2</v>
      </c>
      <c r="F70" s="24">
        <f t="shared" si="0"/>
        <v>2874881.6669696271</v>
      </c>
      <c r="G70" s="24">
        <v>2956115.68</v>
      </c>
      <c r="H70" s="24">
        <f t="shared" si="1"/>
        <v>-81234.013030373026</v>
      </c>
      <c r="I70" s="24">
        <f t="shared" si="2"/>
        <v>-238736.17740201074</v>
      </c>
      <c r="J70" s="24">
        <f t="shared" si="3"/>
        <v>-319970.1904323838</v>
      </c>
      <c r="K70" s="24">
        <f t="shared" si="4"/>
        <v>109493.87724142622</v>
      </c>
      <c r="L70" s="24"/>
      <c r="M70" s="23">
        <f t="shared" si="5"/>
        <v>3.1587525324472511E-3</v>
      </c>
      <c r="N70" s="28">
        <v>207</v>
      </c>
      <c r="O70" s="29" t="s">
        <v>1169</v>
      </c>
    </row>
    <row r="71" spans="1:15" ht="11.4">
      <c r="A71" s="25">
        <v>3</v>
      </c>
      <c r="B71" s="26">
        <v>167</v>
      </c>
      <c r="C71" s="27" t="s">
        <v>1170</v>
      </c>
      <c r="D71" s="24">
        <v>10445208.15</v>
      </c>
      <c r="E71" s="22">
        <v>2.0719218807874196E-2</v>
      </c>
      <c r="F71" s="24">
        <f t="shared" si="0"/>
        <v>10928928.391646465</v>
      </c>
      <c r="G71" s="24">
        <v>11222759.369999999</v>
      </c>
      <c r="H71" s="24">
        <f t="shared" si="1"/>
        <v>-293830.97835353389</v>
      </c>
      <c r="I71" s="24">
        <f t="shared" si="2"/>
        <v>-907561.0371373063</v>
      </c>
      <c r="J71" s="24">
        <f t="shared" si="3"/>
        <v>-1201392.0154908402</v>
      </c>
      <c r="K71" s="24">
        <f t="shared" si="4"/>
        <v>416243.47792952775</v>
      </c>
      <c r="L71" s="24"/>
      <c r="M71" s="23">
        <f t="shared" si="5"/>
        <v>1.2008069977515586E-2</v>
      </c>
      <c r="N71" s="28">
        <v>209</v>
      </c>
      <c r="O71" s="29" t="s">
        <v>1171</v>
      </c>
    </row>
    <row r="72" spans="1:15" ht="11.4">
      <c r="A72" s="25">
        <v>3</v>
      </c>
      <c r="B72" s="26">
        <v>169</v>
      </c>
      <c r="C72" s="27" t="s">
        <v>460</v>
      </c>
      <c r="D72" s="24">
        <v>1021150.21</v>
      </c>
      <c r="E72" s="22">
        <v>2.4172450726573549E-2</v>
      </c>
      <c r="F72" s="24">
        <f t="shared" si="0"/>
        <v>1068439.9355128936</v>
      </c>
      <c r="G72" s="24">
        <v>1089892.8600000001</v>
      </c>
      <c r="H72" s="24">
        <f t="shared" si="1"/>
        <v>-21452.924487106502</v>
      </c>
      <c r="I72" s="24">
        <f t="shared" si="2"/>
        <v>-88725.483528116965</v>
      </c>
      <c r="J72" s="24">
        <f t="shared" si="3"/>
        <v>-110178.40801522347</v>
      </c>
      <c r="K72" s="24">
        <f t="shared" si="4"/>
        <v>40693.024858376579</v>
      </c>
      <c r="L72" s="24"/>
      <c r="M72" s="23">
        <f t="shared" si="5"/>
        <v>1.1739395714421197E-3</v>
      </c>
      <c r="N72" s="28">
        <v>215</v>
      </c>
      <c r="O72" s="29" t="s">
        <v>461</v>
      </c>
    </row>
    <row r="73" spans="1:15" ht="11.4">
      <c r="A73" s="25">
        <v>3</v>
      </c>
      <c r="B73" s="26">
        <v>170</v>
      </c>
      <c r="C73" s="27" t="s">
        <v>462</v>
      </c>
      <c r="D73" s="24">
        <v>894086.67</v>
      </c>
      <c r="E73" s="22">
        <v>4.1450754026363293E-2</v>
      </c>
      <c r="F73" s="24">
        <f t="shared" si="0"/>
        <v>935492.05071185145</v>
      </c>
      <c r="G73" s="24">
        <v>952818.24</v>
      </c>
      <c r="H73" s="24">
        <f t="shared" si="1"/>
        <v>-17326.18928814854</v>
      </c>
      <c r="I73" s="24">
        <f t="shared" si="2"/>
        <v>-77685.213531703572</v>
      </c>
      <c r="J73" s="24">
        <f t="shared" si="3"/>
        <v>-95011.402819852112</v>
      </c>
      <c r="K73" s="24">
        <f t="shared" si="4"/>
        <v>35629.519273029509</v>
      </c>
      <c r="L73" s="24"/>
      <c r="M73" s="23">
        <f t="shared" si="5"/>
        <v>1.0278641789751106E-3</v>
      </c>
      <c r="N73" s="28">
        <v>217</v>
      </c>
      <c r="O73" s="29" t="s">
        <v>463</v>
      </c>
    </row>
    <row r="74" spans="1:15" ht="11.4">
      <c r="A74" s="25">
        <v>3</v>
      </c>
      <c r="B74" s="26">
        <v>171</v>
      </c>
      <c r="C74" s="27" t="s">
        <v>136</v>
      </c>
      <c r="D74" s="24">
        <v>881073.2</v>
      </c>
      <c r="E74" s="22">
        <v>1.1714323410525148E-3</v>
      </c>
      <c r="F74" s="24">
        <f t="shared" si="0"/>
        <v>921875.92361180519</v>
      </c>
      <c r="G74" s="24">
        <v>960658.6</v>
      </c>
      <c r="H74" s="24">
        <f t="shared" si="1"/>
        <v>-38782.676388194785</v>
      </c>
      <c r="I74" s="24">
        <f t="shared" si="2"/>
        <v>-76554.501901992757</v>
      </c>
      <c r="J74" s="24">
        <f t="shared" si="3"/>
        <v>-115337.17829018754</v>
      </c>
      <c r="K74" s="24">
        <f t="shared" si="4"/>
        <v>35110.930085055159</v>
      </c>
      <c r="L74" s="24"/>
      <c r="M74" s="23">
        <f t="shared" si="5"/>
        <v>1.0129035715687087E-3</v>
      </c>
      <c r="N74" s="28">
        <v>220</v>
      </c>
      <c r="O74" s="29" t="s">
        <v>137</v>
      </c>
    </row>
    <row r="75" spans="1:15" ht="11.4">
      <c r="A75" s="25">
        <v>3</v>
      </c>
      <c r="B75" s="26">
        <v>435</v>
      </c>
      <c r="C75" s="27" t="s">
        <v>138</v>
      </c>
      <c r="D75" s="24">
        <v>901181.90999999992</v>
      </c>
      <c r="E75" s="22">
        <v>2.006251505943912E-2</v>
      </c>
      <c r="F75" s="24">
        <f t="shared" si="0"/>
        <v>942915.87307785626</v>
      </c>
      <c r="G75" s="24">
        <v>955941.85</v>
      </c>
      <c r="H75" s="24">
        <f t="shared" si="1"/>
        <v>-13025.976922143716</v>
      </c>
      <c r="I75" s="24">
        <f t="shared" si="2"/>
        <v>-78301.703244561824</v>
      </c>
      <c r="J75" s="24">
        <f t="shared" si="3"/>
        <v>-91327.680166705541</v>
      </c>
      <c r="K75" s="24">
        <f t="shared" si="4"/>
        <v>35912.265900184539</v>
      </c>
      <c r="L75" s="24"/>
      <c r="M75" s="23">
        <f t="shared" si="5"/>
        <v>1.0360210426013533E-3</v>
      </c>
      <c r="N75" s="28">
        <v>222</v>
      </c>
      <c r="O75" s="29" t="s">
        <v>139</v>
      </c>
    </row>
    <row r="76" spans="1:15" ht="11.4">
      <c r="A76" s="25">
        <v>3</v>
      </c>
      <c r="B76" s="26">
        <v>176</v>
      </c>
      <c r="C76" s="27" t="s">
        <v>142</v>
      </c>
      <c r="D76" s="24">
        <v>653067.53</v>
      </c>
      <c r="E76" s="22">
        <v>-7.7346455407412262E-3</v>
      </c>
      <c r="F76" s="24">
        <f t="shared" si="0"/>
        <v>683311.25313950109</v>
      </c>
      <c r="G76" s="24">
        <v>708201.41</v>
      </c>
      <c r="H76" s="24">
        <f t="shared" si="1"/>
        <v>-24890.156860498944</v>
      </c>
      <c r="I76" s="24">
        <f t="shared" si="2"/>
        <v>-56743.593457972296</v>
      </c>
      <c r="J76" s="24">
        <f t="shared" si="3"/>
        <v>-81633.75031847124</v>
      </c>
      <c r="K76" s="24">
        <f t="shared" si="4"/>
        <v>26024.861937293819</v>
      </c>
      <c r="L76" s="24"/>
      <c r="M76" s="23">
        <f t="shared" si="5"/>
        <v>7.5078260649915902E-4</v>
      </c>
      <c r="N76" s="28">
        <v>231</v>
      </c>
      <c r="O76" s="29" t="s">
        <v>143</v>
      </c>
    </row>
    <row r="77" spans="1:15" ht="11.4">
      <c r="A77" s="25">
        <v>3</v>
      </c>
      <c r="B77" s="26">
        <v>177</v>
      </c>
      <c r="C77" s="27" t="s">
        <v>144</v>
      </c>
      <c r="D77" s="24">
        <v>331834.71999999997</v>
      </c>
      <c r="E77" s="22">
        <v>3.9690008078088065E-5</v>
      </c>
      <c r="F77" s="24">
        <f t="shared" si="0"/>
        <v>347202.07014180516</v>
      </c>
      <c r="G77" s="24">
        <v>361925.62</v>
      </c>
      <c r="H77" s="24">
        <f t="shared" si="1"/>
        <v>-14723.549858194834</v>
      </c>
      <c r="I77" s="24">
        <f t="shared" si="2"/>
        <v>-28832.384986159188</v>
      </c>
      <c r="J77" s="24">
        <f t="shared" si="3"/>
        <v>-43555.934844354022</v>
      </c>
      <c r="K77" s="24">
        <f t="shared" si="4"/>
        <v>13223.675006473757</v>
      </c>
      <c r="L77" s="24"/>
      <c r="M77" s="23">
        <f t="shared" si="5"/>
        <v>3.8148541240217316E-4</v>
      </c>
      <c r="N77" s="28">
        <v>235</v>
      </c>
      <c r="O77" s="29" t="s">
        <v>145</v>
      </c>
    </row>
    <row r="78" spans="1:15" ht="11.4">
      <c r="A78" s="25">
        <v>3</v>
      </c>
      <c r="B78" s="26">
        <v>178</v>
      </c>
      <c r="C78" s="27" t="s">
        <v>146</v>
      </c>
      <c r="D78" s="24">
        <v>1011256.95</v>
      </c>
      <c r="E78" s="22">
        <v>3.4640571865369008E-2</v>
      </c>
      <c r="F78" s="24">
        <f t="shared" si="0"/>
        <v>1058088.5161302229</v>
      </c>
      <c r="G78" s="24">
        <v>1061285.1200000001</v>
      </c>
      <c r="H78" s="24">
        <f t="shared" si="1"/>
        <v>-3196.6038697771728</v>
      </c>
      <c r="I78" s="24">
        <f t="shared" si="2"/>
        <v>-87865.88004512951</v>
      </c>
      <c r="J78" s="24">
        <f t="shared" si="3"/>
        <v>-91062.483914906683</v>
      </c>
      <c r="K78" s="24">
        <f t="shared" si="4"/>
        <v>40298.776616376621</v>
      </c>
      <c r="L78" s="24"/>
      <c r="M78" s="23">
        <f t="shared" si="5"/>
        <v>1.1625660347275109E-3</v>
      </c>
      <c r="N78" s="28">
        <v>238</v>
      </c>
      <c r="O78" s="29" t="s">
        <v>147</v>
      </c>
    </row>
    <row r="79" spans="1:15" ht="11.4">
      <c r="A79" s="25">
        <v>3</v>
      </c>
      <c r="B79" s="26">
        <v>179</v>
      </c>
      <c r="C79" s="27" t="s">
        <v>16</v>
      </c>
      <c r="D79" s="24">
        <v>19058624.600000001</v>
      </c>
      <c r="E79" s="22">
        <v>6.0701755281326432E-3</v>
      </c>
      <c r="F79" s="24">
        <f t="shared" si="0"/>
        <v>19941234.344542172</v>
      </c>
      <c r="G79" s="24">
        <v>20714906.050000001</v>
      </c>
      <c r="H79" s="24">
        <f t="shared" si="1"/>
        <v>-773671.70545782894</v>
      </c>
      <c r="I79" s="24">
        <f t="shared" si="2"/>
        <v>-1655961.7443704633</v>
      </c>
      <c r="J79" s="24">
        <f t="shared" si="3"/>
        <v>-2429633.4498282922</v>
      </c>
      <c r="K79" s="24">
        <f t="shared" si="4"/>
        <v>759489.71759430715</v>
      </c>
      <c r="L79" s="24"/>
      <c r="M79" s="23">
        <f t="shared" si="5"/>
        <v>2.191026685016325E-2</v>
      </c>
      <c r="N79" s="28">
        <v>240</v>
      </c>
      <c r="O79" s="29" t="s">
        <v>16</v>
      </c>
    </row>
    <row r="80" spans="1:15" ht="11.4">
      <c r="A80" s="25">
        <v>3</v>
      </c>
      <c r="B80" s="26">
        <v>181</v>
      </c>
      <c r="C80" s="27" t="s">
        <v>484</v>
      </c>
      <c r="D80" s="24">
        <v>345093.32</v>
      </c>
      <c r="E80" s="22">
        <v>1.8973861352915854E-2</v>
      </c>
      <c r="F80" s="24">
        <f t="shared" ref="F80:F143" si="6">SUM($F$15 * M80)</f>
        <v>361074.67927439429</v>
      </c>
      <c r="G80" s="24">
        <v>369803.58</v>
      </c>
      <c r="H80" s="24">
        <f t="shared" ref="H80:H143" si="7">SUM(F80 - G80)</f>
        <v>-8728.900725605723</v>
      </c>
      <c r="I80" s="24">
        <f t="shared" ref="I80:I143" si="8">SUM($I$15 * M80)</f>
        <v>-29984.395419478195</v>
      </c>
      <c r="J80" s="24">
        <f t="shared" ref="J80:J143" si="9">SUM(H80 + I80)</f>
        <v>-38713.296145083921</v>
      </c>
      <c r="K80" s="24">
        <f t="shared" ref="K80:K143" si="10">SUM($K$15 * M80)</f>
        <v>13752.032670315664</v>
      </c>
      <c r="L80" s="24"/>
      <c r="M80" s="23">
        <f t="shared" ref="M80:M143" si="11">SUM(D80 / $D$15 )</f>
        <v>3.9672782732751751E-4</v>
      </c>
      <c r="N80" s="28">
        <v>247</v>
      </c>
      <c r="O80" s="29" t="s">
        <v>485</v>
      </c>
    </row>
    <row r="81" spans="1:15" ht="11.4">
      <c r="A81" s="25">
        <v>3</v>
      </c>
      <c r="B81" s="26">
        <v>182</v>
      </c>
      <c r="C81" s="27" t="s">
        <v>17</v>
      </c>
      <c r="D81" s="24">
        <v>3652454.52</v>
      </c>
      <c r="E81" s="22">
        <v>-3.7686788675160643E-3</v>
      </c>
      <c r="F81" s="24">
        <f t="shared" si="6"/>
        <v>3821600.6162429093</v>
      </c>
      <c r="G81" s="24">
        <v>3956845.86</v>
      </c>
      <c r="H81" s="24">
        <f t="shared" si="7"/>
        <v>-135245.24375709053</v>
      </c>
      <c r="I81" s="24">
        <f t="shared" si="8"/>
        <v>-317353.69603601837</v>
      </c>
      <c r="J81" s="24">
        <f t="shared" si="9"/>
        <v>-452598.9397931089</v>
      </c>
      <c r="K81" s="24">
        <f t="shared" si="10"/>
        <v>145550.98860181391</v>
      </c>
      <c r="L81" s="24"/>
      <c r="M81" s="23">
        <f t="shared" si="11"/>
        <v>4.1989521736676061E-3</v>
      </c>
      <c r="N81" s="28">
        <v>250</v>
      </c>
      <c r="O81" s="29" t="s">
        <v>18</v>
      </c>
    </row>
    <row r="82" spans="1:15" ht="11.4">
      <c r="A82" s="25">
        <v>3</v>
      </c>
      <c r="B82" s="26">
        <v>186</v>
      </c>
      <c r="C82" s="27" t="s">
        <v>486</v>
      </c>
      <c r="D82" s="24">
        <v>6420537.71</v>
      </c>
      <c r="E82" s="22">
        <v>-4.9044878514562587E-3</v>
      </c>
      <c r="F82" s="24">
        <f t="shared" si="6"/>
        <v>6717874.4416362625</v>
      </c>
      <c r="G82" s="24">
        <v>6953300.71</v>
      </c>
      <c r="H82" s="24">
        <f t="shared" si="7"/>
        <v>-235426.2683637375</v>
      </c>
      <c r="I82" s="24">
        <f t="shared" si="8"/>
        <v>-557866.32294798119</v>
      </c>
      <c r="J82" s="24">
        <f t="shared" si="9"/>
        <v>-793292.59131171869</v>
      </c>
      <c r="K82" s="24">
        <f t="shared" si="10"/>
        <v>255859.61602766963</v>
      </c>
      <c r="L82" s="24"/>
      <c r="M82" s="23">
        <f t="shared" si="11"/>
        <v>7.3812091638363062E-3</v>
      </c>
      <c r="N82" s="28">
        <v>258</v>
      </c>
      <c r="O82" s="29" t="s">
        <v>487</v>
      </c>
    </row>
    <row r="83" spans="1:15" ht="11.4">
      <c r="A83" s="25">
        <v>3</v>
      </c>
      <c r="B83" s="26">
        <v>205</v>
      </c>
      <c r="C83" s="27" t="s">
        <v>492</v>
      </c>
      <c r="D83" s="24">
        <v>6350605.0300000003</v>
      </c>
      <c r="E83" s="22">
        <v>1.9232032073785983E-3</v>
      </c>
      <c r="F83" s="24">
        <f t="shared" si="6"/>
        <v>6644703.1614683382</v>
      </c>
      <c r="G83" s="24">
        <v>6893117.21</v>
      </c>
      <c r="H83" s="24">
        <f t="shared" si="7"/>
        <v>-248414.04853166174</v>
      </c>
      <c r="I83" s="24">
        <f t="shared" si="8"/>
        <v>-551790.02703514276</v>
      </c>
      <c r="J83" s="24">
        <f t="shared" si="9"/>
        <v>-800204.0755668045</v>
      </c>
      <c r="K83" s="24">
        <f t="shared" si="10"/>
        <v>253072.78578684453</v>
      </c>
      <c r="L83" s="24"/>
      <c r="M83" s="23">
        <f t="shared" si="11"/>
        <v>7.3008128229404851E-3</v>
      </c>
      <c r="N83" s="28">
        <v>268</v>
      </c>
      <c r="O83" s="29" t="s">
        <v>493</v>
      </c>
    </row>
    <row r="84" spans="1:15" ht="11.4">
      <c r="A84" s="25">
        <v>3</v>
      </c>
      <c r="B84" s="26">
        <v>208</v>
      </c>
      <c r="C84" s="27" t="s">
        <v>494</v>
      </c>
      <c r="D84" s="24">
        <v>2180863.48</v>
      </c>
      <c r="E84" s="22">
        <v>4.4255953091212205E-2</v>
      </c>
      <c r="F84" s="24">
        <f t="shared" si="6"/>
        <v>2281859.8215179574</v>
      </c>
      <c r="G84" s="24">
        <v>2280177.41</v>
      </c>
      <c r="H84" s="24">
        <f t="shared" si="7"/>
        <v>1682.4115179572254</v>
      </c>
      <c r="I84" s="24">
        <f t="shared" si="8"/>
        <v>-189490.40491487714</v>
      </c>
      <c r="J84" s="24">
        <f t="shared" si="9"/>
        <v>-187807.99339691992</v>
      </c>
      <c r="K84" s="24">
        <f t="shared" si="10"/>
        <v>86907.813302379524</v>
      </c>
      <c r="L84" s="24"/>
      <c r="M84" s="23">
        <f t="shared" si="11"/>
        <v>2.5071746683428381E-3</v>
      </c>
      <c r="N84" s="28">
        <v>270</v>
      </c>
      <c r="O84" s="29" t="s">
        <v>495</v>
      </c>
    </row>
    <row r="85" spans="1:15" ht="11.4">
      <c r="A85" s="25">
        <v>3</v>
      </c>
      <c r="B85" s="26">
        <v>211</v>
      </c>
      <c r="C85" s="27" t="s">
        <v>496</v>
      </c>
      <c r="D85" s="24">
        <v>4995944.71</v>
      </c>
      <c r="E85" s="22">
        <v>3.1477988566344733E-2</v>
      </c>
      <c r="F85" s="24">
        <f t="shared" si="6"/>
        <v>5227308.178077329</v>
      </c>
      <c r="G85" s="24">
        <v>5322541.7300000004</v>
      </c>
      <c r="H85" s="24">
        <f t="shared" si="7"/>
        <v>-95233.551922671497</v>
      </c>
      <c r="I85" s="24">
        <f t="shared" si="8"/>
        <v>-434086.58758880157</v>
      </c>
      <c r="J85" s="24">
        <f t="shared" si="9"/>
        <v>-529320.13951147301</v>
      </c>
      <c r="K85" s="24">
        <f t="shared" si="10"/>
        <v>199089.32132042057</v>
      </c>
      <c r="L85" s="24"/>
      <c r="M85" s="23">
        <f t="shared" si="11"/>
        <v>5.7434617692591226E-3</v>
      </c>
      <c r="N85" s="28">
        <v>280</v>
      </c>
      <c r="O85" s="29" t="s">
        <v>497</v>
      </c>
    </row>
    <row r="86" spans="1:15" ht="11.4">
      <c r="A86" s="25">
        <v>3</v>
      </c>
      <c r="B86" s="26">
        <v>213</v>
      </c>
      <c r="C86" s="27" t="s">
        <v>148</v>
      </c>
      <c r="D86" s="24">
        <v>806579.74</v>
      </c>
      <c r="E86" s="22">
        <v>2.396110119588488E-2</v>
      </c>
      <c r="F86" s="24">
        <f t="shared" si="6"/>
        <v>843932.65256402036</v>
      </c>
      <c r="G86" s="24">
        <v>859347.12</v>
      </c>
      <c r="H86" s="24">
        <f t="shared" si="7"/>
        <v>-15414.467435979634</v>
      </c>
      <c r="I86" s="24">
        <f t="shared" si="8"/>
        <v>-70081.929900874093</v>
      </c>
      <c r="J86" s="24">
        <f t="shared" si="9"/>
        <v>-85496.397336853726</v>
      </c>
      <c r="K86" s="24">
        <f t="shared" si="10"/>
        <v>32142.35191714147</v>
      </c>
      <c r="L86" s="24"/>
      <c r="M86" s="23">
        <f t="shared" si="11"/>
        <v>9.2726404503162786E-4</v>
      </c>
      <c r="N86" s="28">
        <v>286</v>
      </c>
      <c r="O86" s="29" t="s">
        <v>149</v>
      </c>
    </row>
    <row r="87" spans="1:15" ht="11.4">
      <c r="A87" s="25">
        <v>3</v>
      </c>
      <c r="B87" s="26">
        <v>214</v>
      </c>
      <c r="C87" s="27" t="s">
        <v>150</v>
      </c>
      <c r="D87" s="24">
        <v>1987049.62</v>
      </c>
      <c r="E87" s="22">
        <v>2.2369445691560602E-2</v>
      </c>
      <c r="F87" s="24">
        <f t="shared" si="6"/>
        <v>2079070.3924486486</v>
      </c>
      <c r="G87" s="24">
        <v>2118571.4700000002</v>
      </c>
      <c r="H87" s="24">
        <f t="shared" si="7"/>
        <v>-39501.077551351627</v>
      </c>
      <c r="I87" s="24">
        <f t="shared" si="8"/>
        <v>-172650.34722840737</v>
      </c>
      <c r="J87" s="24">
        <f t="shared" si="9"/>
        <v>-212151.42477975899</v>
      </c>
      <c r="K87" s="24">
        <f t="shared" si="10"/>
        <v>79184.295111184212</v>
      </c>
      <c r="L87" s="24"/>
      <c r="M87" s="23">
        <f t="shared" si="11"/>
        <v>2.2843614548510222E-3</v>
      </c>
      <c r="N87" s="28">
        <v>288</v>
      </c>
      <c r="O87" s="29" t="s">
        <v>151</v>
      </c>
    </row>
    <row r="88" spans="1:15" ht="11.4">
      <c r="A88" s="25">
        <v>3</v>
      </c>
      <c r="B88" s="26">
        <v>217</v>
      </c>
      <c r="C88" s="27" t="s">
        <v>152</v>
      </c>
      <c r="D88" s="24">
        <v>1013344.64</v>
      </c>
      <c r="E88" s="22">
        <v>2.1055148161896062E-2</v>
      </c>
      <c r="F88" s="24">
        <f t="shared" si="6"/>
        <v>1060272.8875842236</v>
      </c>
      <c r="G88" s="24">
        <v>1080546.75</v>
      </c>
      <c r="H88" s="24">
        <f t="shared" si="7"/>
        <v>-20273.862415776355</v>
      </c>
      <c r="I88" s="24">
        <f t="shared" si="8"/>
        <v>-88047.274812415315</v>
      </c>
      <c r="J88" s="24">
        <f t="shared" si="9"/>
        <v>-108321.13722819167</v>
      </c>
      <c r="K88" s="24">
        <f t="shared" si="10"/>
        <v>40381.971449256875</v>
      </c>
      <c r="L88" s="24"/>
      <c r="M88" s="23">
        <f t="shared" si="11"/>
        <v>1.1649660948556911E-3</v>
      </c>
      <c r="N88" s="28">
        <v>292</v>
      </c>
      <c r="O88" s="29" t="s">
        <v>153</v>
      </c>
    </row>
    <row r="89" spans="1:15" ht="11.4">
      <c r="A89" s="25">
        <v>3</v>
      </c>
      <c r="B89" s="26">
        <v>218</v>
      </c>
      <c r="C89" s="27" t="s">
        <v>154</v>
      </c>
      <c r="D89" s="24">
        <v>299431.06</v>
      </c>
      <c r="E89" s="22">
        <v>4.8277776698333996E-2</v>
      </c>
      <c r="F89" s="24">
        <f t="shared" si="6"/>
        <v>313297.7884193525</v>
      </c>
      <c r="G89" s="24">
        <v>314399.05</v>
      </c>
      <c r="H89" s="24">
        <f t="shared" si="7"/>
        <v>-1101.2615806474932</v>
      </c>
      <c r="I89" s="24">
        <f t="shared" si="8"/>
        <v>-26016.902627710962</v>
      </c>
      <c r="J89" s="24">
        <f t="shared" si="9"/>
        <v>-27118.164208358456</v>
      </c>
      <c r="K89" s="24">
        <f t="shared" si="10"/>
        <v>11932.383158350471</v>
      </c>
      <c r="L89" s="24"/>
      <c r="M89" s="23">
        <f t="shared" si="11"/>
        <v>3.4423336235014787E-4</v>
      </c>
      <c r="N89" s="28">
        <v>298</v>
      </c>
      <c r="O89" s="29" t="s">
        <v>155</v>
      </c>
    </row>
    <row r="90" spans="1:15" ht="11.4">
      <c r="A90" s="25">
        <v>3</v>
      </c>
      <c r="B90" s="26">
        <v>223</v>
      </c>
      <c r="C90" s="27" t="s">
        <v>156</v>
      </c>
      <c r="D90" s="24">
        <v>287823.69</v>
      </c>
      <c r="E90" s="22">
        <v>-6.2226129484542732E-3</v>
      </c>
      <c r="F90" s="24">
        <f t="shared" si="6"/>
        <v>301152.87816733943</v>
      </c>
      <c r="G90" s="24">
        <v>313851.34999999998</v>
      </c>
      <c r="H90" s="24">
        <f t="shared" si="7"/>
        <v>-12698.471832660551</v>
      </c>
      <c r="I90" s="24">
        <f t="shared" si="8"/>
        <v>-25008.3639174856</v>
      </c>
      <c r="J90" s="24">
        <f t="shared" si="9"/>
        <v>-37706.835750146151</v>
      </c>
      <c r="K90" s="24">
        <f t="shared" si="10"/>
        <v>11469.827315610768</v>
      </c>
      <c r="L90" s="24"/>
      <c r="M90" s="23">
        <f t="shared" si="11"/>
        <v>3.308892423275215E-4</v>
      </c>
      <c r="N90" s="28">
        <v>305</v>
      </c>
      <c r="O90" s="29" t="s">
        <v>157</v>
      </c>
    </row>
    <row r="91" spans="1:15" ht="11.4">
      <c r="A91" s="25">
        <v>3</v>
      </c>
      <c r="B91" s="26">
        <v>224</v>
      </c>
      <c r="C91" s="27" t="s">
        <v>158</v>
      </c>
      <c r="D91" s="24">
        <v>1262179.29</v>
      </c>
      <c r="E91" s="22">
        <v>1.3596932928382625E-2</v>
      </c>
      <c r="F91" s="24">
        <f t="shared" si="6"/>
        <v>1320631.1334091679</v>
      </c>
      <c r="G91" s="24">
        <v>1371889.93</v>
      </c>
      <c r="H91" s="24">
        <f t="shared" si="7"/>
        <v>-51258.796590832062</v>
      </c>
      <c r="I91" s="24">
        <f t="shared" si="8"/>
        <v>-109667.96726646647</v>
      </c>
      <c r="J91" s="24">
        <f t="shared" si="9"/>
        <v>-160926.76385729853</v>
      </c>
      <c r="K91" s="24">
        <f t="shared" si="10"/>
        <v>50298.078304951916</v>
      </c>
      <c r="L91" s="24"/>
      <c r="M91" s="23">
        <f t="shared" si="11"/>
        <v>1.4510325711882474E-3</v>
      </c>
      <c r="N91" s="28">
        <v>308</v>
      </c>
      <c r="O91" s="29" t="s">
        <v>159</v>
      </c>
    </row>
    <row r="92" spans="1:15" ht="11.4">
      <c r="A92" s="25">
        <v>3</v>
      </c>
      <c r="B92" s="26">
        <v>226</v>
      </c>
      <c r="C92" s="27" t="s">
        <v>1143</v>
      </c>
      <c r="D92" s="24">
        <v>732146.26</v>
      </c>
      <c r="E92" s="22">
        <v>4.2153256043037397E-3</v>
      </c>
      <c r="F92" s="24">
        <f t="shared" si="6"/>
        <v>766052.13920526567</v>
      </c>
      <c r="G92" s="24">
        <v>789810.12</v>
      </c>
      <c r="H92" s="24">
        <f t="shared" si="7"/>
        <v>-23757.980794734322</v>
      </c>
      <c r="I92" s="24">
        <f t="shared" si="8"/>
        <v>-63614.569429312891</v>
      </c>
      <c r="J92" s="24">
        <f t="shared" si="9"/>
        <v>-87372.550224047212</v>
      </c>
      <c r="K92" s="24">
        <f t="shared" si="10"/>
        <v>29176.163963328607</v>
      </c>
      <c r="L92" s="24"/>
      <c r="M92" s="23">
        <f t="shared" si="11"/>
        <v>8.4169347298802464E-4</v>
      </c>
      <c r="N92" s="28">
        <v>310</v>
      </c>
      <c r="O92" s="29" t="s">
        <v>160</v>
      </c>
    </row>
    <row r="93" spans="1:15" ht="11.4">
      <c r="A93" s="25">
        <v>3</v>
      </c>
      <c r="B93" s="26">
        <v>230</v>
      </c>
      <c r="C93" s="27" t="s">
        <v>512</v>
      </c>
      <c r="D93" s="24">
        <v>416862.56</v>
      </c>
      <c r="E93" s="22">
        <v>3.3914806597906431E-2</v>
      </c>
      <c r="F93" s="24">
        <f t="shared" si="6"/>
        <v>436167.57100225217</v>
      </c>
      <c r="G93" s="24">
        <v>439135.5</v>
      </c>
      <c r="H93" s="24">
        <f t="shared" si="7"/>
        <v>-2967.9289977478329</v>
      </c>
      <c r="I93" s="24">
        <f t="shared" si="8"/>
        <v>-36220.265969262902</v>
      </c>
      <c r="J93" s="24">
        <f t="shared" si="9"/>
        <v>-39188.194967010735</v>
      </c>
      <c r="K93" s="24">
        <f t="shared" si="10"/>
        <v>16612.050167043002</v>
      </c>
      <c r="L93" s="24"/>
      <c r="M93" s="23">
        <f t="shared" si="11"/>
        <v>4.7923552308397886E-4</v>
      </c>
      <c r="N93" s="28">
        <v>318</v>
      </c>
      <c r="O93" s="29" t="s">
        <v>513</v>
      </c>
    </row>
    <row r="94" spans="1:15" ht="11.4">
      <c r="A94" s="25">
        <v>3</v>
      </c>
      <c r="B94" s="26">
        <v>231</v>
      </c>
      <c r="C94" s="27" t="s">
        <v>514</v>
      </c>
      <c r="D94" s="24">
        <v>277711.82</v>
      </c>
      <c r="E94" s="22">
        <v>-6.3931603259693324E-3</v>
      </c>
      <c r="F94" s="24">
        <f t="shared" si="6"/>
        <v>290572.72490005987</v>
      </c>
      <c r="G94" s="24">
        <v>297702.57</v>
      </c>
      <c r="H94" s="24">
        <f t="shared" si="7"/>
        <v>-7129.8450999401393</v>
      </c>
      <c r="I94" s="24">
        <f t="shared" si="8"/>
        <v>-24129.765895042401</v>
      </c>
      <c r="J94" s="24">
        <f t="shared" si="9"/>
        <v>-31259.61099498254</v>
      </c>
      <c r="K94" s="24">
        <f t="shared" si="10"/>
        <v>11066.867424651464</v>
      </c>
      <c r="L94" s="24"/>
      <c r="M94" s="23">
        <f t="shared" si="11"/>
        <v>3.1926438614277041E-4</v>
      </c>
      <c r="N94" s="28">
        <v>319</v>
      </c>
      <c r="O94" s="29" t="s">
        <v>515</v>
      </c>
    </row>
    <row r="95" spans="1:15" ht="11.4">
      <c r="A95" s="25">
        <v>3</v>
      </c>
      <c r="B95" s="26">
        <v>232</v>
      </c>
      <c r="C95" s="27" t="s">
        <v>516</v>
      </c>
      <c r="D95" s="24">
        <v>2601325.19</v>
      </c>
      <c r="E95" s="22">
        <v>2.2548672126113466E-2</v>
      </c>
      <c r="F95" s="24">
        <f t="shared" si="6"/>
        <v>2721793.2200705963</v>
      </c>
      <c r="G95" s="24">
        <v>2781025.83</v>
      </c>
      <c r="H95" s="24">
        <f t="shared" si="7"/>
        <v>-59232.609929403756</v>
      </c>
      <c r="I95" s="24">
        <f t="shared" si="8"/>
        <v>-226023.39306831334</v>
      </c>
      <c r="J95" s="24">
        <f t="shared" si="9"/>
        <v>-285256.00299771712</v>
      </c>
      <c r="K95" s="24">
        <f t="shared" si="10"/>
        <v>103663.29026303696</v>
      </c>
      <c r="L95" s="24"/>
      <c r="M95" s="23">
        <f t="shared" si="11"/>
        <v>2.9905478634041412E-3</v>
      </c>
      <c r="N95" s="28">
        <v>321</v>
      </c>
      <c r="O95" s="29" t="s">
        <v>517</v>
      </c>
    </row>
    <row r="96" spans="1:15" ht="11.4">
      <c r="A96" s="25">
        <v>3</v>
      </c>
      <c r="B96" s="26">
        <v>233</v>
      </c>
      <c r="C96" s="27" t="s">
        <v>518</v>
      </c>
      <c r="D96" s="24">
        <v>3343034.3</v>
      </c>
      <c r="E96" s="22">
        <v>2.0439302457193751E-2</v>
      </c>
      <c r="F96" s="24">
        <f t="shared" si="6"/>
        <v>3497851.0672875354</v>
      </c>
      <c r="G96" s="24">
        <v>3554544.77</v>
      </c>
      <c r="H96" s="24">
        <f t="shared" si="7"/>
        <v>-56693.702712464612</v>
      </c>
      <c r="I96" s="24">
        <f t="shared" si="8"/>
        <v>-290468.85738639766</v>
      </c>
      <c r="J96" s="24">
        <f t="shared" si="9"/>
        <v>-347162.56009886228</v>
      </c>
      <c r="K96" s="24">
        <f t="shared" si="10"/>
        <v>133220.53556871472</v>
      </c>
      <c r="L96" s="24"/>
      <c r="M96" s="23">
        <f t="shared" si="11"/>
        <v>3.8432350255877693E-3</v>
      </c>
      <c r="N96" s="28">
        <v>325</v>
      </c>
      <c r="O96" s="29" t="s">
        <v>756</v>
      </c>
    </row>
    <row r="97" spans="1:15" ht="11.4">
      <c r="A97" s="25">
        <v>3</v>
      </c>
      <c r="B97" s="26">
        <v>235</v>
      </c>
      <c r="C97" s="27" t="s">
        <v>757</v>
      </c>
      <c r="D97" s="24">
        <v>2186063.86</v>
      </c>
      <c r="E97" s="22">
        <v>3.2639325345891902E-2</v>
      </c>
      <c r="F97" s="24">
        <f t="shared" si="6"/>
        <v>2287301.0324362242</v>
      </c>
      <c r="G97" s="24">
        <v>2319692.69</v>
      </c>
      <c r="H97" s="24">
        <f t="shared" si="7"/>
        <v>-32391.657563775778</v>
      </c>
      <c r="I97" s="24">
        <f t="shared" si="8"/>
        <v>-189942.25443271641</v>
      </c>
      <c r="J97" s="24">
        <f t="shared" si="9"/>
        <v>-222333.91199649218</v>
      </c>
      <c r="K97" s="24">
        <f t="shared" si="10"/>
        <v>87115.049407842394</v>
      </c>
      <c r="L97" s="24"/>
      <c r="M97" s="23">
        <f t="shared" si="11"/>
        <v>2.5131531539845696E-3</v>
      </c>
      <c r="N97" s="28">
        <v>328</v>
      </c>
      <c r="O97" s="29" t="s">
        <v>758</v>
      </c>
    </row>
    <row r="98" spans="1:15" ht="11.4">
      <c r="A98" s="25">
        <v>3</v>
      </c>
      <c r="B98" s="26">
        <v>239</v>
      </c>
      <c r="C98" s="27" t="s">
        <v>759</v>
      </c>
      <c r="D98" s="24">
        <v>425875.61</v>
      </c>
      <c r="E98" s="22">
        <v>2.7811050715538959E-3</v>
      </c>
      <c r="F98" s="24">
        <f t="shared" si="6"/>
        <v>445598.01763632224</v>
      </c>
      <c r="G98" s="24">
        <v>462317.49</v>
      </c>
      <c r="H98" s="24">
        <f t="shared" si="7"/>
        <v>-16719.472363677749</v>
      </c>
      <c r="I98" s="24">
        <f t="shared" si="8"/>
        <v>-37003.389951887453</v>
      </c>
      <c r="J98" s="24">
        <f t="shared" si="9"/>
        <v>-53722.862315565202</v>
      </c>
      <c r="K98" s="24">
        <f t="shared" si="10"/>
        <v>16971.221877637654</v>
      </c>
      <c r="L98" s="24"/>
      <c r="M98" s="23">
        <f t="shared" si="11"/>
        <v>4.8959714858311709E-4</v>
      </c>
      <c r="N98" s="28">
        <v>333</v>
      </c>
      <c r="O98" s="29" t="s">
        <v>760</v>
      </c>
    </row>
    <row r="99" spans="1:15" ht="11.4">
      <c r="A99" s="25">
        <v>3</v>
      </c>
      <c r="B99" s="26">
        <v>320</v>
      </c>
      <c r="C99" s="27" t="s">
        <v>761</v>
      </c>
      <c r="D99" s="24">
        <v>1437449.43</v>
      </c>
      <c r="E99" s="22">
        <v>8.6488206052611726E-3</v>
      </c>
      <c r="F99" s="24">
        <f t="shared" si="6"/>
        <v>1504018.0780967039</v>
      </c>
      <c r="G99" s="24">
        <v>1542202.3</v>
      </c>
      <c r="H99" s="24">
        <f t="shared" si="7"/>
        <v>-38184.221903296188</v>
      </c>
      <c r="I99" s="24">
        <f t="shared" si="8"/>
        <v>-124896.80213057599</v>
      </c>
      <c r="J99" s="24">
        <f t="shared" si="9"/>
        <v>-163081.02403387218</v>
      </c>
      <c r="K99" s="24">
        <f t="shared" si="10"/>
        <v>57282.625822159149</v>
      </c>
      <c r="L99" s="24"/>
      <c r="M99" s="23">
        <f t="shared" si="11"/>
        <v>1.6525274649102986E-3</v>
      </c>
      <c r="N99" s="28">
        <v>338</v>
      </c>
      <c r="O99" s="29" t="s">
        <v>762</v>
      </c>
    </row>
    <row r="100" spans="1:15" ht="11.4">
      <c r="A100" s="25">
        <v>3</v>
      </c>
      <c r="B100" s="26">
        <v>240</v>
      </c>
      <c r="C100" s="27" t="s">
        <v>763</v>
      </c>
      <c r="D100" s="24">
        <v>2878037.35</v>
      </c>
      <c r="E100" s="22">
        <v>8.9719757919423781E-3</v>
      </c>
      <c r="F100" s="24">
        <f t="shared" si="6"/>
        <v>3011319.9904622254</v>
      </c>
      <c r="G100" s="24">
        <v>3086238.2</v>
      </c>
      <c r="H100" s="24">
        <f t="shared" si="7"/>
        <v>-74918.20953777479</v>
      </c>
      <c r="I100" s="24">
        <f t="shared" si="8"/>
        <v>-250066.30071665012</v>
      </c>
      <c r="J100" s="24">
        <f t="shared" si="9"/>
        <v>-324984.51025442488</v>
      </c>
      <c r="K100" s="24">
        <f t="shared" si="10"/>
        <v>114690.32105167588</v>
      </c>
      <c r="L100" s="24"/>
      <c r="M100" s="23">
        <f t="shared" si="11"/>
        <v>3.3086630156531171E-3</v>
      </c>
      <c r="N100" s="28">
        <v>341</v>
      </c>
      <c r="O100" s="29" t="s">
        <v>764</v>
      </c>
    </row>
    <row r="101" spans="1:15" ht="11.4">
      <c r="A101" s="25">
        <v>3</v>
      </c>
      <c r="B101" s="26">
        <v>241</v>
      </c>
      <c r="C101" s="27" t="s">
        <v>765</v>
      </c>
      <c r="D101" s="24">
        <v>1332021.98</v>
      </c>
      <c r="E101" s="22">
        <v>2.3879874491924257E-2</v>
      </c>
      <c r="F101" s="24">
        <f t="shared" si="6"/>
        <v>1393708.2561173411</v>
      </c>
      <c r="G101" s="24">
        <v>1420526.12</v>
      </c>
      <c r="H101" s="24">
        <f t="shared" si="7"/>
        <v>-26817.863882659003</v>
      </c>
      <c r="I101" s="24">
        <f t="shared" si="8"/>
        <v>-115736.44414721291</v>
      </c>
      <c r="J101" s="24">
        <f t="shared" si="9"/>
        <v>-142554.3080298719</v>
      </c>
      <c r="K101" s="24">
        <f t="shared" si="10"/>
        <v>53081.322427622064</v>
      </c>
      <c r="L101" s="24"/>
      <c r="M101" s="23">
        <f t="shared" si="11"/>
        <v>1.5313254573513563E-3</v>
      </c>
      <c r="N101" s="28">
        <v>343</v>
      </c>
      <c r="O101" s="29" t="s">
        <v>766</v>
      </c>
    </row>
    <row r="102" spans="1:15" ht="11.4">
      <c r="A102" s="25">
        <v>3</v>
      </c>
      <c r="B102" s="26">
        <v>322</v>
      </c>
      <c r="C102" s="27" t="s">
        <v>1186</v>
      </c>
      <c r="D102" s="24">
        <v>1340142.43</v>
      </c>
      <c r="E102" s="22">
        <v>-1.374585451156483E-2</v>
      </c>
      <c r="F102" s="24">
        <f t="shared" si="6"/>
        <v>1402204.7662187647</v>
      </c>
      <c r="G102" s="24">
        <v>1473500.33</v>
      </c>
      <c r="H102" s="24">
        <f t="shared" si="7"/>
        <v>-71295.563781235367</v>
      </c>
      <c r="I102" s="24">
        <f t="shared" si="8"/>
        <v>-116442.01208977436</v>
      </c>
      <c r="J102" s="24">
        <f t="shared" si="9"/>
        <v>-187737.57587100973</v>
      </c>
      <c r="K102" s="24">
        <f t="shared" si="10"/>
        <v>53404.923863018332</v>
      </c>
      <c r="L102" s="24"/>
      <c r="M102" s="23">
        <f t="shared" si="11"/>
        <v>1.5406609277841706E-3</v>
      </c>
      <c r="N102" s="28">
        <v>2223</v>
      </c>
      <c r="O102" s="29" t="s">
        <v>1187</v>
      </c>
    </row>
    <row r="103" spans="1:15" ht="11.4">
      <c r="A103" s="25">
        <v>3</v>
      </c>
      <c r="B103" s="26">
        <v>244</v>
      </c>
      <c r="C103" s="27" t="s">
        <v>767</v>
      </c>
      <c r="D103" s="24">
        <v>2954951.32</v>
      </c>
      <c r="E103" s="22">
        <v>1.0225852307832585E-2</v>
      </c>
      <c r="F103" s="24">
        <f t="shared" si="6"/>
        <v>3091795.8659427189</v>
      </c>
      <c r="G103" s="24">
        <v>3244105.37</v>
      </c>
      <c r="H103" s="24">
        <f t="shared" si="7"/>
        <v>-152309.50405728118</v>
      </c>
      <c r="I103" s="24">
        <f t="shared" si="8"/>
        <v>-256749.18547884101</v>
      </c>
      <c r="J103" s="24">
        <f t="shared" si="9"/>
        <v>-409058.6895361222</v>
      </c>
      <c r="K103" s="24">
        <f t="shared" si="10"/>
        <v>117755.35699106663</v>
      </c>
      <c r="L103" s="24"/>
      <c r="M103" s="23">
        <f t="shared" si="11"/>
        <v>3.3970852204330696E-3</v>
      </c>
      <c r="N103" s="28">
        <v>346</v>
      </c>
      <c r="O103" s="29" t="s">
        <v>768</v>
      </c>
    </row>
    <row r="104" spans="1:15" ht="11.4">
      <c r="A104" s="25">
        <v>3</v>
      </c>
      <c r="B104" s="26">
        <v>245</v>
      </c>
      <c r="C104" s="27" t="s">
        <v>769</v>
      </c>
      <c r="D104" s="24">
        <v>5557000.6100000003</v>
      </c>
      <c r="E104" s="22">
        <v>3.140852257038021E-3</v>
      </c>
      <c r="F104" s="24">
        <f t="shared" si="6"/>
        <v>5814346.7192681776</v>
      </c>
      <c r="G104" s="24">
        <v>6047038.25</v>
      </c>
      <c r="H104" s="24">
        <f t="shared" si="7"/>
        <v>-232691.53073182236</v>
      </c>
      <c r="I104" s="24">
        <f t="shared" si="8"/>
        <v>-482835.49399484618</v>
      </c>
      <c r="J104" s="24">
        <f t="shared" si="9"/>
        <v>-715527.02472666861</v>
      </c>
      <c r="K104" s="24">
        <f t="shared" si="10"/>
        <v>221447.50277311678</v>
      </c>
      <c r="L104" s="24"/>
      <c r="M104" s="23">
        <f t="shared" si="11"/>
        <v>6.3884655271304281E-3</v>
      </c>
      <c r="N104" s="28">
        <v>349</v>
      </c>
      <c r="O104" s="29" t="s">
        <v>770</v>
      </c>
    </row>
    <row r="105" spans="1:15" ht="11.4">
      <c r="A105" s="25">
        <v>3</v>
      </c>
      <c r="B105" s="26">
        <v>246</v>
      </c>
      <c r="C105" s="27" t="s">
        <v>771</v>
      </c>
      <c r="D105" s="24">
        <v>955426.24</v>
      </c>
      <c r="E105" s="22">
        <v>2.977955756392623E-2</v>
      </c>
      <c r="F105" s="24">
        <f t="shared" si="6"/>
        <v>999672.27177373471</v>
      </c>
      <c r="G105" s="24">
        <v>1014723.81</v>
      </c>
      <c r="H105" s="24">
        <f t="shared" si="7"/>
        <v>-15051.538226265344</v>
      </c>
      <c r="I105" s="24">
        <f t="shared" si="8"/>
        <v>-83014.873119842698</v>
      </c>
      <c r="J105" s="24">
        <f t="shared" si="9"/>
        <v>-98066.411346108041</v>
      </c>
      <c r="K105" s="24">
        <f t="shared" si="10"/>
        <v>38073.912489980547</v>
      </c>
      <c r="L105" s="24"/>
      <c r="M105" s="23">
        <f t="shared" si="11"/>
        <v>1.0983816677961175E-3</v>
      </c>
      <c r="N105" s="28">
        <v>352</v>
      </c>
      <c r="O105" s="29" t="s">
        <v>772</v>
      </c>
    </row>
    <row r="106" spans="1:15" ht="11.4">
      <c r="A106" s="25">
        <v>3</v>
      </c>
      <c r="B106" s="26">
        <v>248</v>
      </c>
      <c r="C106" s="27" t="s">
        <v>773</v>
      </c>
      <c r="D106" s="24">
        <v>345162.46</v>
      </c>
      <c r="E106" s="22">
        <v>1.223993119462381E-3</v>
      </c>
      <c r="F106" s="24">
        <f t="shared" si="6"/>
        <v>361147.02116535016</v>
      </c>
      <c r="G106" s="24">
        <v>365957.23</v>
      </c>
      <c r="H106" s="24">
        <f t="shared" si="7"/>
        <v>-4810.2088346498203</v>
      </c>
      <c r="I106" s="24">
        <f t="shared" si="8"/>
        <v>-29990.402841178806</v>
      </c>
      <c r="J106" s="24">
        <f t="shared" si="9"/>
        <v>-34800.611675828623</v>
      </c>
      <c r="K106" s="24">
        <f t="shared" si="10"/>
        <v>13754.787912111786</v>
      </c>
      <c r="L106" s="24"/>
      <c r="M106" s="23">
        <f t="shared" si="11"/>
        <v>3.968073123838537E-4</v>
      </c>
      <c r="N106" s="28">
        <v>357</v>
      </c>
      <c r="O106" s="29" t="s">
        <v>774</v>
      </c>
    </row>
    <row r="107" spans="1:15" ht="11.4">
      <c r="A107" s="25">
        <v>3</v>
      </c>
      <c r="B107" s="26">
        <v>249</v>
      </c>
      <c r="C107" s="27" t="s">
        <v>775</v>
      </c>
      <c r="D107" s="24">
        <v>1587262.25</v>
      </c>
      <c r="E107" s="22">
        <v>8.9158103073157836E-3</v>
      </c>
      <c r="F107" s="24">
        <f t="shared" si="6"/>
        <v>1660768.767830984</v>
      </c>
      <c r="G107" s="24">
        <v>1709547.32</v>
      </c>
      <c r="H107" s="24">
        <f t="shared" si="7"/>
        <v>-48778.552169016097</v>
      </c>
      <c r="I107" s="24">
        <f t="shared" si="8"/>
        <v>-137913.70675737987</v>
      </c>
      <c r="J107" s="24">
        <f t="shared" si="9"/>
        <v>-186692.25892639597</v>
      </c>
      <c r="K107" s="24">
        <f t="shared" si="10"/>
        <v>63252.694425840382</v>
      </c>
      <c r="L107" s="24"/>
      <c r="M107" s="23">
        <f t="shared" si="11"/>
        <v>1.8247559930788778E-3</v>
      </c>
      <c r="N107" s="28">
        <v>362</v>
      </c>
      <c r="O107" s="29" t="s">
        <v>776</v>
      </c>
    </row>
    <row r="108" spans="1:15" ht="11.4">
      <c r="A108" s="25">
        <v>3</v>
      </c>
      <c r="B108" s="26">
        <v>250</v>
      </c>
      <c r="C108" s="27" t="s">
        <v>519</v>
      </c>
      <c r="D108" s="24">
        <v>328517.02</v>
      </c>
      <c r="E108" s="22">
        <v>4.9207552395541053E-2</v>
      </c>
      <c r="F108" s="24">
        <f t="shared" si="6"/>
        <v>343730.7266123835</v>
      </c>
      <c r="G108" s="24">
        <v>359490.06</v>
      </c>
      <c r="H108" s="24">
        <f t="shared" si="7"/>
        <v>-15759.333387616498</v>
      </c>
      <c r="I108" s="24">
        <f t="shared" si="8"/>
        <v>-28544.117370074353</v>
      </c>
      <c r="J108" s="24">
        <f t="shared" si="9"/>
        <v>-44303.450757690851</v>
      </c>
      <c r="K108" s="24">
        <f t="shared" si="10"/>
        <v>13091.464047448802</v>
      </c>
      <c r="L108" s="24"/>
      <c r="M108" s="23">
        <f t="shared" si="11"/>
        <v>3.7767130231530018E-4</v>
      </c>
      <c r="N108" s="28">
        <v>365</v>
      </c>
      <c r="O108" s="29" t="s">
        <v>520</v>
      </c>
    </row>
    <row r="109" spans="1:15" ht="11.4">
      <c r="A109" s="25">
        <v>3</v>
      </c>
      <c r="B109" s="26">
        <v>254</v>
      </c>
      <c r="C109" s="27" t="s">
        <v>521</v>
      </c>
      <c r="D109" s="24">
        <v>216632.43</v>
      </c>
      <c r="E109" s="22">
        <v>6.3954615479064909E-3</v>
      </c>
      <c r="F109" s="24">
        <f t="shared" si="6"/>
        <v>226664.73284004067</v>
      </c>
      <c r="G109" s="24">
        <v>233770.29</v>
      </c>
      <c r="H109" s="24">
        <f t="shared" si="7"/>
        <v>-7105.5571599593386</v>
      </c>
      <c r="I109" s="24">
        <f t="shared" si="8"/>
        <v>-18822.712771729195</v>
      </c>
      <c r="J109" s="24">
        <f t="shared" si="9"/>
        <v>-25928.269931688534</v>
      </c>
      <c r="K109" s="24">
        <f t="shared" si="10"/>
        <v>8632.8424288533643</v>
      </c>
      <c r="L109" s="24"/>
      <c r="M109" s="23">
        <f t="shared" si="11"/>
        <v>2.4904600669343736E-4</v>
      </c>
      <c r="N109" s="28">
        <v>375</v>
      </c>
      <c r="O109" s="29" t="s">
        <v>522</v>
      </c>
    </row>
    <row r="110" spans="1:15" ht="11.4">
      <c r="A110" s="25">
        <v>3</v>
      </c>
      <c r="B110" s="26">
        <v>255</v>
      </c>
      <c r="C110" s="27" t="s">
        <v>523</v>
      </c>
      <c r="D110" s="24">
        <v>2306250.31</v>
      </c>
      <c r="E110" s="22">
        <v>1.0582609329774442E-2</v>
      </c>
      <c r="F110" s="24">
        <f t="shared" si="6"/>
        <v>2413053.3474531537</v>
      </c>
      <c r="G110" s="24">
        <v>2520802.58</v>
      </c>
      <c r="H110" s="24">
        <f t="shared" si="7"/>
        <v>-107749.23254684638</v>
      </c>
      <c r="I110" s="24">
        <f t="shared" si="8"/>
        <v>-200384.98928734456</v>
      </c>
      <c r="J110" s="24">
        <f t="shared" si="9"/>
        <v>-308134.22183419095</v>
      </c>
      <c r="K110" s="24">
        <f t="shared" si="10"/>
        <v>91904.50168390866</v>
      </c>
      <c r="L110" s="24"/>
      <c r="M110" s="23">
        <f t="shared" si="11"/>
        <v>2.6513224734680861E-3</v>
      </c>
      <c r="N110" s="28">
        <v>376</v>
      </c>
      <c r="O110" s="29" t="s">
        <v>524</v>
      </c>
    </row>
    <row r="111" spans="1:15" ht="11.4">
      <c r="A111" s="25">
        <v>3</v>
      </c>
      <c r="B111" s="26">
        <v>256</v>
      </c>
      <c r="C111" s="27" t="s">
        <v>525</v>
      </c>
      <c r="D111" s="24">
        <v>255573.53</v>
      </c>
      <c r="E111" s="22">
        <v>2.7396623687747715E-2</v>
      </c>
      <c r="F111" s="24">
        <f t="shared" si="6"/>
        <v>267409.20506886306</v>
      </c>
      <c r="G111" s="24">
        <v>272614.46999999997</v>
      </c>
      <c r="H111" s="24">
        <f t="shared" si="7"/>
        <v>-5205.2649311369169</v>
      </c>
      <c r="I111" s="24">
        <f t="shared" si="8"/>
        <v>-22206.218834580377</v>
      </c>
      <c r="J111" s="24">
        <f t="shared" si="9"/>
        <v>-27411.483765717294</v>
      </c>
      <c r="K111" s="24">
        <f t="shared" si="10"/>
        <v>10184.65247089657</v>
      </c>
      <c r="L111" s="24"/>
      <c r="M111" s="23">
        <f t="shared" si="11"/>
        <v>2.9381365967711027E-4</v>
      </c>
      <c r="N111" s="28">
        <v>380</v>
      </c>
      <c r="O111" s="29" t="s">
        <v>526</v>
      </c>
    </row>
    <row r="112" spans="1:15" ht="11.4">
      <c r="A112" s="25">
        <v>3</v>
      </c>
      <c r="B112" s="26">
        <v>257</v>
      </c>
      <c r="C112" s="27" t="s">
        <v>527</v>
      </c>
      <c r="D112" s="24">
        <v>6735235.0700000003</v>
      </c>
      <c r="E112" s="22">
        <v>1.3456628776709159E-2</v>
      </c>
      <c r="F112" s="24">
        <f t="shared" si="6"/>
        <v>7047145.5162849938</v>
      </c>
      <c r="G112" s="24">
        <v>7290214.8600000003</v>
      </c>
      <c r="H112" s="24">
        <f t="shared" si="7"/>
        <v>-243069.34371500649</v>
      </c>
      <c r="I112" s="24">
        <f t="shared" si="8"/>
        <v>-585209.68062209059</v>
      </c>
      <c r="J112" s="24">
        <f t="shared" si="9"/>
        <v>-828279.02433709707</v>
      </c>
      <c r="K112" s="24">
        <f t="shared" si="10"/>
        <v>268400.36406643805</v>
      </c>
      <c r="L112" s="24"/>
      <c r="M112" s="23">
        <f t="shared" si="11"/>
        <v>7.742993042754929E-3</v>
      </c>
      <c r="N112" s="28">
        <v>384</v>
      </c>
      <c r="O112" s="29" t="s">
        <v>528</v>
      </c>
    </row>
    <row r="113" spans="1:15" ht="11.4">
      <c r="A113" s="25">
        <v>3</v>
      </c>
      <c r="B113" s="26">
        <v>260</v>
      </c>
      <c r="C113" s="27" t="s">
        <v>529</v>
      </c>
      <c r="D113" s="24">
        <v>1362570.61</v>
      </c>
      <c r="E113" s="22">
        <v>2.2277471611850511E-2</v>
      </c>
      <c r="F113" s="24">
        <f t="shared" si="6"/>
        <v>1425671.6009294696</v>
      </c>
      <c r="G113" s="24">
        <v>1441539.76</v>
      </c>
      <c r="H113" s="24">
        <f t="shared" si="7"/>
        <v>-15868.159070530441</v>
      </c>
      <c r="I113" s="24">
        <f t="shared" si="8"/>
        <v>-118390.74705126026</v>
      </c>
      <c r="J113" s="24">
        <f t="shared" si="9"/>
        <v>-134258.9061217907</v>
      </c>
      <c r="K113" s="24">
        <f t="shared" si="10"/>
        <v>54298.690986924768</v>
      </c>
      <c r="L113" s="24"/>
      <c r="M113" s="23">
        <f t="shared" si="11"/>
        <v>1.5664449189733091E-3</v>
      </c>
      <c r="N113" s="28">
        <v>388</v>
      </c>
      <c r="O113" s="29" t="s">
        <v>530</v>
      </c>
    </row>
    <row r="114" spans="1:15" ht="11.4">
      <c r="A114" s="25">
        <v>3</v>
      </c>
      <c r="B114" s="26">
        <v>261</v>
      </c>
      <c r="C114" s="27" t="s">
        <v>531</v>
      </c>
      <c r="D114" s="24">
        <v>969709.29</v>
      </c>
      <c r="E114" s="22">
        <v>3.407214273765577E-2</v>
      </c>
      <c r="F114" s="24">
        <f t="shared" si="6"/>
        <v>1014616.7734459497</v>
      </c>
      <c r="G114" s="24">
        <v>1037580.68</v>
      </c>
      <c r="H114" s="24">
        <f t="shared" si="7"/>
        <v>-22963.906554050394</v>
      </c>
      <c r="I114" s="24">
        <f t="shared" si="8"/>
        <v>-84255.895748145616</v>
      </c>
      <c r="J114" s="24">
        <f t="shared" si="9"/>
        <v>-107219.80230219601</v>
      </c>
      <c r="K114" s="24">
        <f t="shared" si="10"/>
        <v>38643.094675923043</v>
      </c>
      <c r="L114" s="24"/>
      <c r="M114" s="23">
        <f t="shared" si="11"/>
        <v>1.1148018158132114E-3</v>
      </c>
      <c r="N114" s="28">
        <v>393</v>
      </c>
      <c r="O114" s="29" t="s">
        <v>532</v>
      </c>
    </row>
    <row r="115" spans="1:15" ht="11.4">
      <c r="A115" s="25">
        <v>3</v>
      </c>
      <c r="B115" s="26">
        <v>263</v>
      </c>
      <c r="C115" s="27" t="s">
        <v>533</v>
      </c>
      <c r="D115" s="24">
        <v>1285770.67</v>
      </c>
      <c r="E115" s="22">
        <v>1.8460327399928641E-2</v>
      </c>
      <c r="F115" s="24">
        <f t="shared" si="6"/>
        <v>1345315.0362072294</v>
      </c>
      <c r="G115" s="24">
        <v>1365278.3</v>
      </c>
      <c r="H115" s="24">
        <f t="shared" si="7"/>
        <v>-19963.263792770682</v>
      </c>
      <c r="I115" s="24">
        <f t="shared" si="8"/>
        <v>-111717.77010359809</v>
      </c>
      <c r="J115" s="24">
        <f t="shared" si="9"/>
        <v>-131681.03389636875</v>
      </c>
      <c r="K115" s="24">
        <f t="shared" si="10"/>
        <v>51238.199164138154</v>
      </c>
      <c r="L115" s="24"/>
      <c r="M115" s="23">
        <f t="shared" si="11"/>
        <v>1.4781538059054475E-3</v>
      </c>
      <c r="N115" s="28">
        <v>396</v>
      </c>
      <c r="O115" s="29" t="s">
        <v>534</v>
      </c>
    </row>
    <row r="116" spans="1:15" ht="11.4">
      <c r="A116" s="25">
        <v>3</v>
      </c>
      <c r="B116" s="26">
        <v>271</v>
      </c>
      <c r="C116" s="27" t="s">
        <v>537</v>
      </c>
      <c r="D116" s="24">
        <v>1531071.9</v>
      </c>
      <c r="E116" s="22">
        <v>1.9675964860033344E-2</v>
      </c>
      <c r="F116" s="24">
        <f t="shared" si="6"/>
        <v>1601976.2284547768</v>
      </c>
      <c r="G116" s="24">
        <v>1621046.49</v>
      </c>
      <c r="H116" s="24">
        <f t="shared" si="7"/>
        <v>-19070.261545223184</v>
      </c>
      <c r="I116" s="24">
        <f t="shared" si="8"/>
        <v>-133031.45150781758</v>
      </c>
      <c r="J116" s="24">
        <f t="shared" si="9"/>
        <v>-152101.71305304076</v>
      </c>
      <c r="K116" s="24">
        <f t="shared" si="10"/>
        <v>61013.498578883758</v>
      </c>
      <c r="L116" s="24"/>
      <c r="M116" s="23">
        <f t="shared" si="11"/>
        <v>1.7601581750965626E-3</v>
      </c>
      <c r="N116" s="28">
        <v>407</v>
      </c>
      <c r="O116" s="29" t="s">
        <v>538</v>
      </c>
    </row>
    <row r="117" spans="1:15" ht="11.4">
      <c r="A117" s="25">
        <v>3</v>
      </c>
      <c r="B117" s="26">
        <v>272</v>
      </c>
      <c r="C117" s="27" t="s">
        <v>539</v>
      </c>
      <c r="D117" s="24">
        <v>8916713.870000001</v>
      </c>
      <c r="E117" s="22">
        <v>2.8369326417132291E-2</v>
      </c>
      <c r="F117" s="24">
        <f t="shared" si="6"/>
        <v>9329649.1534283925</v>
      </c>
      <c r="G117" s="24">
        <v>9563741.4399999995</v>
      </c>
      <c r="H117" s="24">
        <f t="shared" si="7"/>
        <v>-234092.28657160699</v>
      </c>
      <c r="I117" s="24">
        <f t="shared" si="8"/>
        <v>-774753.5493310208</v>
      </c>
      <c r="J117" s="24">
        <f t="shared" si="9"/>
        <v>-1008845.8359026278</v>
      </c>
      <c r="K117" s="24">
        <f t="shared" si="10"/>
        <v>355332.69798469829</v>
      </c>
      <c r="L117" s="24"/>
      <c r="M117" s="23">
        <f t="shared" si="11"/>
        <v>1.0250875098208916E-2</v>
      </c>
      <c r="N117" s="28">
        <v>409</v>
      </c>
      <c r="O117" s="29" t="s">
        <v>170</v>
      </c>
    </row>
    <row r="118" spans="1:15" ht="11.4">
      <c r="A118" s="25">
        <v>3</v>
      </c>
      <c r="B118" s="26">
        <v>273</v>
      </c>
      <c r="C118" s="27" t="s">
        <v>171</v>
      </c>
      <c r="D118" s="24">
        <v>557938.43000000005</v>
      </c>
      <c r="E118" s="22">
        <v>1.0892518019063976E-2</v>
      </c>
      <c r="F118" s="24">
        <f t="shared" si="6"/>
        <v>583776.70036356861</v>
      </c>
      <c r="G118" s="24">
        <v>601571.03</v>
      </c>
      <c r="H118" s="24">
        <f t="shared" si="7"/>
        <v>-17794.329636431416</v>
      </c>
      <c r="I118" s="24">
        <f t="shared" si="8"/>
        <v>-48478.036331861942</v>
      </c>
      <c r="J118" s="24">
        <f t="shared" si="9"/>
        <v>-66272.365968293365</v>
      </c>
      <c r="K118" s="24">
        <f t="shared" si="10"/>
        <v>22233.949696228923</v>
      </c>
      <c r="L118" s="24"/>
      <c r="M118" s="23">
        <f t="shared" si="11"/>
        <v>6.4141983715137183E-4</v>
      </c>
      <c r="N118" s="28">
        <v>411</v>
      </c>
      <c r="O118" s="29" t="s">
        <v>172</v>
      </c>
    </row>
    <row r="119" spans="1:15" ht="11.4">
      <c r="A119" s="25">
        <v>3</v>
      </c>
      <c r="B119" s="26">
        <v>275</v>
      </c>
      <c r="C119" s="27" t="s">
        <v>173</v>
      </c>
      <c r="D119" s="24">
        <v>508546.63</v>
      </c>
      <c r="E119" s="22">
        <v>2.7089864021125728E-2</v>
      </c>
      <c r="F119" s="24">
        <f t="shared" si="6"/>
        <v>532097.55356413173</v>
      </c>
      <c r="G119" s="24">
        <v>544037.44999999995</v>
      </c>
      <c r="H119" s="24">
        <f t="shared" si="7"/>
        <v>-11939.896435868228</v>
      </c>
      <c r="I119" s="24">
        <f t="shared" si="8"/>
        <v>-44186.492057171876</v>
      </c>
      <c r="J119" s="24">
        <f t="shared" si="9"/>
        <v>-56126.388493040104</v>
      </c>
      <c r="K119" s="24">
        <f t="shared" si="10"/>
        <v>20265.677325017281</v>
      </c>
      <c r="L119" s="24"/>
      <c r="M119" s="23">
        <f t="shared" si="11"/>
        <v>5.8463780062341093E-4</v>
      </c>
      <c r="N119" s="28">
        <v>418</v>
      </c>
      <c r="O119" s="29" t="s">
        <v>174</v>
      </c>
    </row>
    <row r="120" spans="1:15" ht="11.4">
      <c r="A120" s="25">
        <v>3</v>
      </c>
      <c r="B120" s="26">
        <v>276</v>
      </c>
      <c r="C120" s="27" t="s">
        <v>175</v>
      </c>
      <c r="D120" s="24">
        <v>2196600.84</v>
      </c>
      <c r="E120" s="22">
        <v>1.5694715337238218E-2</v>
      </c>
      <c r="F120" s="24">
        <f t="shared" si="6"/>
        <v>2298325.9826555466</v>
      </c>
      <c r="G120" s="24">
        <v>2377165.1800000002</v>
      </c>
      <c r="H120" s="24">
        <f t="shared" si="7"/>
        <v>-78839.19734445354</v>
      </c>
      <c r="I120" s="24">
        <f t="shared" si="8"/>
        <v>-190857.78932295169</v>
      </c>
      <c r="J120" s="24">
        <f t="shared" si="9"/>
        <v>-269696.98666740523</v>
      </c>
      <c r="K120" s="24">
        <f t="shared" si="10"/>
        <v>87534.950010979141</v>
      </c>
      <c r="L120" s="24"/>
      <c r="M120" s="23">
        <f t="shared" si="11"/>
        <v>2.5252667271536866E-3</v>
      </c>
      <c r="N120" s="28">
        <v>419</v>
      </c>
      <c r="O120" s="29" t="s">
        <v>176</v>
      </c>
    </row>
    <row r="121" spans="1:15" ht="11.4">
      <c r="A121" s="25">
        <v>3</v>
      </c>
      <c r="B121" s="26">
        <v>280</v>
      </c>
      <c r="C121" s="27" t="s">
        <v>177</v>
      </c>
      <c r="D121" s="24">
        <v>446542.87</v>
      </c>
      <c r="E121" s="22">
        <v>6.0746958793117388E-2</v>
      </c>
      <c r="F121" s="24">
        <f t="shared" si="6"/>
        <v>467222.38369469898</v>
      </c>
      <c r="G121" s="24">
        <v>464838.47</v>
      </c>
      <c r="H121" s="24">
        <f t="shared" si="7"/>
        <v>2383.9136946990038</v>
      </c>
      <c r="I121" s="24">
        <f t="shared" si="8"/>
        <v>-38799.12246875323</v>
      </c>
      <c r="J121" s="24">
        <f t="shared" si="9"/>
        <v>-36415.208774054227</v>
      </c>
      <c r="K121" s="24">
        <f t="shared" si="10"/>
        <v>17794.81601364095</v>
      </c>
      <c r="L121" s="24"/>
      <c r="M121" s="23">
        <f t="shared" si="11"/>
        <v>5.1335674252893132E-4</v>
      </c>
      <c r="N121" s="28">
        <v>429</v>
      </c>
      <c r="O121" s="29" t="s">
        <v>178</v>
      </c>
    </row>
    <row r="122" spans="1:15" ht="11.4">
      <c r="A122" s="25">
        <v>3</v>
      </c>
      <c r="B122" s="26">
        <v>284</v>
      </c>
      <c r="C122" s="27" t="s">
        <v>557</v>
      </c>
      <c r="D122" s="24">
        <v>425048.45</v>
      </c>
      <c r="E122" s="22">
        <v>7.0478920127982373E-3</v>
      </c>
      <c r="F122" s="24">
        <f t="shared" si="6"/>
        <v>444732.55164669198</v>
      </c>
      <c r="G122" s="24">
        <v>463404.48</v>
      </c>
      <c r="H122" s="24">
        <f t="shared" si="7"/>
        <v>-18671.928353308002</v>
      </c>
      <c r="I122" s="24">
        <f t="shared" si="8"/>
        <v>-36931.519848707321</v>
      </c>
      <c r="J122" s="24">
        <f t="shared" si="9"/>
        <v>-55603.448202015323</v>
      </c>
      <c r="K122" s="24">
        <f t="shared" si="10"/>
        <v>16938.259398550614</v>
      </c>
      <c r="L122" s="24"/>
      <c r="M122" s="23">
        <f t="shared" si="11"/>
        <v>4.8864622496149434E-4</v>
      </c>
      <c r="N122" s="28">
        <v>436</v>
      </c>
      <c r="O122" s="29" t="s">
        <v>558</v>
      </c>
    </row>
    <row r="123" spans="1:15" ht="11.4">
      <c r="A123" s="25">
        <v>3</v>
      </c>
      <c r="B123" s="26">
        <v>285</v>
      </c>
      <c r="C123" s="27" t="s">
        <v>790</v>
      </c>
      <c r="D123" s="24">
        <v>9096120.9900000002</v>
      </c>
      <c r="E123" s="22">
        <v>4.2205283991079484E-3</v>
      </c>
      <c r="F123" s="24">
        <f t="shared" si="6"/>
        <v>9517364.6627101786</v>
      </c>
      <c r="G123" s="24">
        <v>9841076.7699999996</v>
      </c>
      <c r="H123" s="24">
        <f t="shared" si="7"/>
        <v>-323712.10728982091</v>
      </c>
      <c r="I123" s="24">
        <f t="shared" si="8"/>
        <v>-790341.83723862132</v>
      </c>
      <c r="J123" s="24">
        <f t="shared" si="9"/>
        <v>-1114053.9445284423</v>
      </c>
      <c r="K123" s="24">
        <f t="shared" si="10"/>
        <v>362482.1049205591</v>
      </c>
      <c r="L123" s="24"/>
      <c r="M123" s="23">
        <f t="shared" si="11"/>
        <v>1.0457125966596304E-2</v>
      </c>
      <c r="N123" s="28">
        <v>1902</v>
      </c>
      <c r="O123" s="29" t="s">
        <v>791</v>
      </c>
    </row>
    <row r="124" spans="1:15" ht="11.4">
      <c r="A124" s="25">
        <v>3</v>
      </c>
      <c r="B124" s="26">
        <v>286</v>
      </c>
      <c r="C124" s="27" t="s">
        <v>561</v>
      </c>
      <c r="D124" s="24">
        <v>15952523.67</v>
      </c>
      <c r="E124" s="22">
        <v>6.6180573100312751E-3</v>
      </c>
      <c r="F124" s="24">
        <f t="shared" si="6"/>
        <v>16691289.091780834</v>
      </c>
      <c r="G124" s="24">
        <v>17226388.649999999</v>
      </c>
      <c r="H124" s="24">
        <f t="shared" si="7"/>
        <v>-535099.55821916461</v>
      </c>
      <c r="I124" s="24">
        <f t="shared" si="8"/>
        <v>-1386079.5035379576</v>
      </c>
      <c r="J124" s="24">
        <f t="shared" si="9"/>
        <v>-1921179.0617571222</v>
      </c>
      <c r="K124" s="24">
        <f t="shared" si="10"/>
        <v>635711.02067065204</v>
      </c>
      <c r="L124" s="24"/>
      <c r="M124" s="23">
        <f t="shared" si="11"/>
        <v>1.8339416294670369E-2</v>
      </c>
      <c r="N124" s="28">
        <v>2222</v>
      </c>
      <c r="O124" s="29" t="s">
        <v>562</v>
      </c>
    </row>
    <row r="125" spans="1:15" ht="11.4">
      <c r="A125" s="25">
        <v>3</v>
      </c>
      <c r="B125" s="26">
        <v>287</v>
      </c>
      <c r="C125" s="27" t="s">
        <v>563</v>
      </c>
      <c r="D125" s="24">
        <v>1545268.4</v>
      </c>
      <c r="E125" s="22">
        <v>2.2818181378316919E-2</v>
      </c>
      <c r="F125" s="24">
        <f t="shared" si="6"/>
        <v>1616830.1719745151</v>
      </c>
      <c r="G125" s="24">
        <v>1639288.13</v>
      </c>
      <c r="H125" s="24">
        <f t="shared" si="7"/>
        <v>-22457.958025484812</v>
      </c>
      <c r="I125" s="24">
        <f t="shared" si="8"/>
        <v>-134264.95399802117</v>
      </c>
      <c r="J125" s="24">
        <f t="shared" si="9"/>
        <v>-156722.91202350598</v>
      </c>
      <c r="K125" s="24">
        <f t="shared" si="10"/>
        <v>61579.231731307969</v>
      </c>
      <c r="L125" s="24"/>
      <c r="M125" s="23">
        <f t="shared" si="11"/>
        <v>1.7764788230901405E-3</v>
      </c>
      <c r="N125" s="28">
        <v>442</v>
      </c>
      <c r="O125" s="29" t="s">
        <v>564</v>
      </c>
    </row>
    <row r="126" spans="1:15" ht="11.4">
      <c r="A126" s="25">
        <v>3</v>
      </c>
      <c r="B126" s="26">
        <v>288</v>
      </c>
      <c r="C126" s="27" t="s">
        <v>565</v>
      </c>
      <c r="D126" s="24">
        <v>1539032.88</v>
      </c>
      <c r="E126" s="22">
        <v>4.6694492095003565E-2</v>
      </c>
      <c r="F126" s="24">
        <f t="shared" si="6"/>
        <v>1610305.8834600081</v>
      </c>
      <c r="G126" s="24">
        <v>1620920.37</v>
      </c>
      <c r="H126" s="24">
        <f t="shared" si="7"/>
        <v>-10614.486539992038</v>
      </c>
      <c r="I126" s="24">
        <f t="shared" si="8"/>
        <v>-133723.16345473836</v>
      </c>
      <c r="J126" s="24">
        <f t="shared" si="9"/>
        <v>-144337.6499947304</v>
      </c>
      <c r="K126" s="24">
        <f t="shared" si="10"/>
        <v>61330.745105266033</v>
      </c>
      <c r="L126" s="24"/>
      <c r="M126" s="23">
        <f t="shared" si="11"/>
        <v>1.7693103148679085E-3</v>
      </c>
      <c r="N126" s="28">
        <v>447</v>
      </c>
      <c r="O126" s="29" t="s">
        <v>566</v>
      </c>
    </row>
    <row r="127" spans="1:15" ht="11.4">
      <c r="A127" s="25">
        <v>3</v>
      </c>
      <c r="B127" s="26">
        <v>291</v>
      </c>
      <c r="C127" s="27" t="s">
        <v>567</v>
      </c>
      <c r="D127" s="24">
        <v>364077.93</v>
      </c>
      <c r="E127" s="22">
        <v>3.2305434851921812E-2</v>
      </c>
      <c r="F127" s="24">
        <f t="shared" si="6"/>
        <v>380938.47138401686</v>
      </c>
      <c r="G127" s="24">
        <v>384564.12</v>
      </c>
      <c r="H127" s="24">
        <f t="shared" si="7"/>
        <v>-3625.6486159831402</v>
      </c>
      <c r="I127" s="24">
        <f t="shared" si="8"/>
        <v>-31633.926198933968</v>
      </c>
      <c r="J127" s="24">
        <f t="shared" si="9"/>
        <v>-35259.574814917112</v>
      </c>
      <c r="K127" s="24">
        <f t="shared" si="10"/>
        <v>14508.572892401684</v>
      </c>
      <c r="L127" s="24"/>
      <c r="M127" s="23">
        <f t="shared" si="11"/>
        <v>4.1855300516045925E-4</v>
      </c>
      <c r="N127" s="28">
        <v>453</v>
      </c>
      <c r="O127" s="29" t="s">
        <v>568</v>
      </c>
    </row>
    <row r="128" spans="1:15" ht="11.4">
      <c r="A128" s="25">
        <v>3</v>
      </c>
      <c r="B128" s="26">
        <v>290</v>
      </c>
      <c r="C128" s="27" t="s">
        <v>569</v>
      </c>
      <c r="D128" s="24">
        <v>1646491.94</v>
      </c>
      <c r="E128" s="22">
        <v>0.16881535118025981</v>
      </c>
      <c r="F128" s="24">
        <f t="shared" si="6"/>
        <v>1722741.3998143319</v>
      </c>
      <c r="G128" s="24">
        <v>1775412.83</v>
      </c>
      <c r="H128" s="24">
        <f t="shared" si="7"/>
        <v>-52671.43018566817</v>
      </c>
      <c r="I128" s="24">
        <f t="shared" si="8"/>
        <v>-143060.04353820515</v>
      </c>
      <c r="J128" s="24">
        <f t="shared" si="9"/>
        <v>-195731.47372387332</v>
      </c>
      <c r="K128" s="24">
        <f t="shared" si="10"/>
        <v>65613.008534304332</v>
      </c>
      <c r="L128" s="24"/>
      <c r="M128" s="23">
        <f t="shared" si="11"/>
        <v>1.8928479115981418E-3</v>
      </c>
      <c r="N128" s="28">
        <v>454</v>
      </c>
      <c r="O128" s="29" t="s">
        <v>570</v>
      </c>
    </row>
    <row r="129" spans="1:15" ht="11.4">
      <c r="A129" s="25">
        <v>3</v>
      </c>
      <c r="B129" s="26">
        <v>857</v>
      </c>
      <c r="C129" s="27" t="s">
        <v>1144</v>
      </c>
      <c r="D129" s="24">
        <v>18149185.68</v>
      </c>
      <c r="E129" s="22">
        <v>5.9896586149778483E-2</v>
      </c>
      <c r="F129" s="24">
        <f t="shared" si="6"/>
        <v>18989679.077234611</v>
      </c>
      <c r="G129" s="24">
        <v>19458666.649999999</v>
      </c>
      <c r="H129" s="24">
        <f t="shared" si="7"/>
        <v>-468987.57276538759</v>
      </c>
      <c r="I129" s="24">
        <f t="shared" si="8"/>
        <v>-1576942.6077869348</v>
      </c>
      <c r="J129" s="24">
        <f t="shared" si="9"/>
        <v>-2045930.1805523224</v>
      </c>
      <c r="K129" s="24">
        <f t="shared" si="10"/>
        <v>723248.40831745218</v>
      </c>
      <c r="L129" s="24"/>
      <c r="M129" s="23">
        <f t="shared" si="11"/>
        <v>2.0864753344371004E-2</v>
      </c>
      <c r="N129" s="28">
        <v>465</v>
      </c>
      <c r="O129" s="29" t="s">
        <v>571</v>
      </c>
    </row>
    <row r="130" spans="1:15" ht="11.4">
      <c r="A130" s="25">
        <v>3</v>
      </c>
      <c r="B130" s="26">
        <v>300</v>
      </c>
      <c r="C130" s="27" t="s">
        <v>574</v>
      </c>
      <c r="D130" s="24">
        <v>730180.09</v>
      </c>
      <c r="E130" s="22">
        <v>1.2705304484767508E-2</v>
      </c>
      <c r="F130" s="24">
        <f t="shared" si="6"/>
        <v>763994.91537332081</v>
      </c>
      <c r="G130" s="24">
        <v>787157.78</v>
      </c>
      <c r="H130" s="24">
        <f t="shared" si="7"/>
        <v>-23162.86462667922</v>
      </c>
      <c r="I130" s="24">
        <f t="shared" si="8"/>
        <v>-63443.733266092124</v>
      </c>
      <c r="J130" s="24">
        <f t="shared" si="9"/>
        <v>-86606.597892771344</v>
      </c>
      <c r="K130" s="24">
        <f t="shared" si="10"/>
        <v>29097.811724938725</v>
      </c>
      <c r="L130" s="24"/>
      <c r="M130" s="23">
        <f t="shared" si="11"/>
        <v>8.3943311526143473E-4</v>
      </c>
      <c r="N130" s="28">
        <v>472</v>
      </c>
      <c r="O130" s="29" t="s">
        <v>575</v>
      </c>
    </row>
    <row r="131" spans="1:15" ht="11.4">
      <c r="A131" s="25">
        <v>3</v>
      </c>
      <c r="B131" s="26">
        <v>301</v>
      </c>
      <c r="C131" s="27" t="s">
        <v>576</v>
      </c>
      <c r="D131" s="24">
        <v>2767778.33</v>
      </c>
      <c r="E131" s="22">
        <v>4.0462754752456531E-2</v>
      </c>
      <c r="F131" s="24">
        <f t="shared" si="6"/>
        <v>2895954.8472493431</v>
      </c>
      <c r="G131" s="24">
        <v>2917819.58</v>
      </c>
      <c r="H131" s="24">
        <f t="shared" si="7"/>
        <v>-21864.732750657015</v>
      </c>
      <c r="I131" s="24">
        <f t="shared" si="8"/>
        <v>-240486.13830074432</v>
      </c>
      <c r="J131" s="24">
        <f t="shared" si="9"/>
        <v>-262350.87105140137</v>
      </c>
      <c r="K131" s="24">
        <f t="shared" si="10"/>
        <v>110296.47869843361</v>
      </c>
      <c r="L131" s="24"/>
      <c r="M131" s="23">
        <f t="shared" si="11"/>
        <v>3.1819065155624712E-3</v>
      </c>
      <c r="N131" s="28">
        <v>475</v>
      </c>
      <c r="O131" s="29" t="s">
        <v>577</v>
      </c>
    </row>
    <row r="132" spans="1:15" ht="11.4">
      <c r="A132" s="25">
        <v>3</v>
      </c>
      <c r="B132" s="26">
        <v>304</v>
      </c>
      <c r="C132" s="27" t="s">
        <v>578</v>
      </c>
      <c r="D132" s="24">
        <v>173153.04</v>
      </c>
      <c r="E132" s="22">
        <v>3.1553300164944488E-2</v>
      </c>
      <c r="F132" s="24">
        <f t="shared" si="6"/>
        <v>181171.80124896756</v>
      </c>
      <c r="G132" s="24">
        <v>181902.34</v>
      </c>
      <c r="H132" s="24">
        <f t="shared" si="7"/>
        <v>-730.53875103243627</v>
      </c>
      <c r="I132" s="24">
        <f t="shared" si="8"/>
        <v>-15044.884726962333</v>
      </c>
      <c r="J132" s="24">
        <f t="shared" si="9"/>
        <v>-15775.423477994769</v>
      </c>
      <c r="K132" s="24">
        <f t="shared" si="10"/>
        <v>6900.1806903839088</v>
      </c>
      <c r="L132" s="24"/>
      <c r="M132" s="23">
        <f t="shared" si="11"/>
        <v>1.990610231294965E-4</v>
      </c>
      <c r="N132" s="28">
        <v>482</v>
      </c>
      <c r="O132" s="29" t="s">
        <v>579</v>
      </c>
    </row>
    <row r="133" spans="1:15" ht="11.4">
      <c r="A133" s="25">
        <v>3</v>
      </c>
      <c r="B133" s="26">
        <v>305</v>
      </c>
      <c r="C133" s="27" t="s">
        <v>580</v>
      </c>
      <c r="D133" s="24">
        <v>2666490.2400000002</v>
      </c>
      <c r="E133" s="22">
        <v>7.3454166416671626E-3</v>
      </c>
      <c r="F133" s="24">
        <f t="shared" si="6"/>
        <v>2789976.0800826359</v>
      </c>
      <c r="G133" s="24">
        <v>2878060.76</v>
      </c>
      <c r="H133" s="24">
        <f t="shared" si="7"/>
        <v>-88084.679917363916</v>
      </c>
      <c r="I133" s="24">
        <f t="shared" si="8"/>
        <v>-231685.44015380918</v>
      </c>
      <c r="J133" s="24">
        <f t="shared" si="9"/>
        <v>-319770.12007117306</v>
      </c>
      <c r="K133" s="24">
        <f t="shared" si="10"/>
        <v>106260.12956599062</v>
      </c>
      <c r="L133" s="24"/>
      <c r="M133" s="23">
        <f t="shared" si="11"/>
        <v>3.0654632187758104E-3</v>
      </c>
      <c r="N133" s="28">
        <v>484</v>
      </c>
      <c r="O133" s="29" t="s">
        <v>581</v>
      </c>
    </row>
    <row r="134" spans="1:15" ht="11.4">
      <c r="A134" s="25">
        <v>3</v>
      </c>
      <c r="B134" s="26">
        <v>312</v>
      </c>
      <c r="C134" s="27" t="s">
        <v>582</v>
      </c>
      <c r="D134" s="24">
        <v>247770.16</v>
      </c>
      <c r="E134" s="22">
        <v>5.3485392026929844E-4</v>
      </c>
      <c r="F134" s="24">
        <f t="shared" si="6"/>
        <v>259244.45902275172</v>
      </c>
      <c r="G134" s="24">
        <v>267413.53999999998</v>
      </c>
      <c r="H134" s="24">
        <f t="shared" si="7"/>
        <v>-8169.0809772482608</v>
      </c>
      <c r="I134" s="24">
        <f t="shared" si="8"/>
        <v>-21528.20127201355</v>
      </c>
      <c r="J134" s="24">
        <f t="shared" si="9"/>
        <v>-29697.282249261811</v>
      </c>
      <c r="K134" s="24">
        <f t="shared" si="10"/>
        <v>9873.6867321840346</v>
      </c>
      <c r="L134" s="24"/>
      <c r="M134" s="23">
        <f t="shared" si="11"/>
        <v>2.8484271226516752E-4</v>
      </c>
      <c r="N134" s="28">
        <v>500</v>
      </c>
      <c r="O134" s="29" t="s">
        <v>583</v>
      </c>
    </row>
    <row r="135" spans="1:15" ht="11.4">
      <c r="A135" s="25">
        <v>3</v>
      </c>
      <c r="B135" s="26">
        <v>316</v>
      </c>
      <c r="C135" s="27" t="s">
        <v>850</v>
      </c>
      <c r="D135" s="24">
        <v>882564.13</v>
      </c>
      <c r="E135" s="22">
        <v>9.4359447345098799E-3</v>
      </c>
      <c r="F135" s="24">
        <f t="shared" si="6"/>
        <v>923435.89895867812</v>
      </c>
      <c r="G135" s="24">
        <v>949671.16</v>
      </c>
      <c r="H135" s="24">
        <f t="shared" si="7"/>
        <v>-26235.261041321908</v>
      </c>
      <c r="I135" s="24">
        <f t="shared" si="8"/>
        <v>-76684.04551258123</v>
      </c>
      <c r="J135" s="24">
        <f t="shared" si="9"/>
        <v>-102919.30655390314</v>
      </c>
      <c r="K135" s="24">
        <f t="shared" si="10"/>
        <v>35170.343921489759</v>
      </c>
      <c r="L135" s="24"/>
      <c r="M135" s="23">
        <f t="shared" si="11"/>
        <v>1.0146175816214023E-3</v>
      </c>
      <c r="N135" s="28">
        <v>506</v>
      </c>
      <c r="O135" s="29" t="s">
        <v>851</v>
      </c>
    </row>
    <row r="136" spans="1:15" ht="11.4">
      <c r="A136" s="25">
        <v>3</v>
      </c>
      <c r="B136" s="26">
        <v>317</v>
      </c>
      <c r="C136" s="27" t="s">
        <v>852</v>
      </c>
      <c r="D136" s="24">
        <v>422953.69</v>
      </c>
      <c r="E136" s="22">
        <v>5.6657518148428374E-3</v>
      </c>
      <c r="F136" s="24">
        <f t="shared" si="6"/>
        <v>442540.78277919604</v>
      </c>
      <c r="G136" s="24">
        <v>458237.61</v>
      </c>
      <c r="H136" s="24">
        <f t="shared" si="7"/>
        <v>-15696.827220803942</v>
      </c>
      <c r="I136" s="24">
        <f t="shared" si="8"/>
        <v>-36749.510784756429</v>
      </c>
      <c r="J136" s="24">
        <f t="shared" si="9"/>
        <v>-52446.33800556037</v>
      </c>
      <c r="K136" s="24">
        <f t="shared" si="10"/>
        <v>16854.782824861879</v>
      </c>
      <c r="L136" s="24"/>
      <c r="M136" s="23">
        <f t="shared" si="11"/>
        <v>4.8623803698621688E-4</v>
      </c>
      <c r="N136" s="28">
        <v>507</v>
      </c>
      <c r="O136" s="29" t="s">
        <v>853</v>
      </c>
    </row>
    <row r="137" spans="1:15" ht="11.4">
      <c r="A137" s="25">
        <v>3</v>
      </c>
      <c r="B137" s="26">
        <v>319</v>
      </c>
      <c r="C137" s="27" t="s">
        <v>854</v>
      </c>
      <c r="D137" s="24">
        <v>502449.88</v>
      </c>
      <c r="E137" s="22">
        <v>1.5633851992974464E-2</v>
      </c>
      <c r="F137" s="24">
        <f t="shared" si="6"/>
        <v>525718.46152356092</v>
      </c>
      <c r="G137" s="24">
        <v>537025.56999999995</v>
      </c>
      <c r="H137" s="24">
        <f t="shared" si="7"/>
        <v>-11307.108476439025</v>
      </c>
      <c r="I137" s="24">
        <f t="shared" si="8"/>
        <v>-43656.758932306686</v>
      </c>
      <c r="J137" s="24">
        <f t="shared" si="9"/>
        <v>-54963.867408745711</v>
      </c>
      <c r="K137" s="24">
        <f t="shared" si="10"/>
        <v>20022.720709158282</v>
      </c>
      <c r="L137" s="24"/>
      <c r="M137" s="23">
        <f t="shared" si="11"/>
        <v>5.7762882582998681E-4</v>
      </c>
      <c r="N137" s="28">
        <v>514</v>
      </c>
      <c r="O137" s="29" t="s">
        <v>855</v>
      </c>
    </row>
    <row r="138" spans="1:15" ht="11.4">
      <c r="A138" s="25">
        <v>3</v>
      </c>
      <c r="B138" s="26">
        <v>398</v>
      </c>
      <c r="C138" s="27" t="s">
        <v>857</v>
      </c>
      <c r="D138" s="24">
        <v>16445184.34</v>
      </c>
      <c r="E138" s="22">
        <v>7.3830246713061445E-3</v>
      </c>
      <c r="F138" s="24">
        <f t="shared" si="6"/>
        <v>17206765.002503645</v>
      </c>
      <c r="G138" s="24">
        <v>17766692.850000001</v>
      </c>
      <c r="H138" s="24">
        <f t="shared" si="7"/>
        <v>-559927.84749635682</v>
      </c>
      <c r="I138" s="24">
        <f t="shared" si="8"/>
        <v>-1428885.6996616758</v>
      </c>
      <c r="J138" s="24">
        <f t="shared" si="9"/>
        <v>-1988813.5471580327</v>
      </c>
      <c r="K138" s="24">
        <f t="shared" si="10"/>
        <v>655343.63954956748</v>
      </c>
      <c r="L138" s="24"/>
      <c r="M138" s="23">
        <f t="shared" si="11"/>
        <v>1.8905791202242672E-2</v>
      </c>
      <c r="N138" s="28">
        <v>517</v>
      </c>
      <c r="O138" s="29" t="s">
        <v>858</v>
      </c>
    </row>
    <row r="139" spans="1:15" ht="11.4">
      <c r="A139" s="25">
        <v>3</v>
      </c>
      <c r="B139" s="26">
        <v>399</v>
      </c>
      <c r="C139" s="27" t="s">
        <v>859</v>
      </c>
      <c r="D139" s="24">
        <v>1495534.38</v>
      </c>
      <c r="E139" s="22">
        <v>5.3331508492826085E-2</v>
      </c>
      <c r="F139" s="24">
        <f t="shared" si="6"/>
        <v>1564792.9568799827</v>
      </c>
      <c r="G139" s="24">
        <v>1569546.89</v>
      </c>
      <c r="H139" s="24">
        <f t="shared" si="7"/>
        <v>-4753.9331200171728</v>
      </c>
      <c r="I139" s="24">
        <f t="shared" si="8"/>
        <v>-129943.67498433225</v>
      </c>
      <c r="J139" s="24">
        <f t="shared" si="9"/>
        <v>-134697.60810434941</v>
      </c>
      <c r="K139" s="24">
        <f t="shared" si="10"/>
        <v>59597.321829759792</v>
      </c>
      <c r="L139" s="24"/>
      <c r="M139" s="23">
        <f t="shared" si="11"/>
        <v>1.7193033619746854E-3</v>
      </c>
      <c r="N139" s="28">
        <v>518</v>
      </c>
      <c r="O139" s="29" t="s">
        <v>860</v>
      </c>
    </row>
    <row r="140" spans="1:15" ht="11.4">
      <c r="A140" s="25">
        <v>3</v>
      </c>
      <c r="B140" s="26">
        <v>400</v>
      </c>
      <c r="C140" s="27" t="s">
        <v>861</v>
      </c>
      <c r="D140" s="24">
        <v>1554984.58</v>
      </c>
      <c r="E140" s="22">
        <v>3.3613717294791644E-2</v>
      </c>
      <c r="F140" s="24">
        <f t="shared" si="6"/>
        <v>1626996.3107374222</v>
      </c>
      <c r="G140" s="24">
        <v>1644862.92</v>
      </c>
      <c r="H140" s="24">
        <f t="shared" si="7"/>
        <v>-17866.609262577724</v>
      </c>
      <c r="I140" s="24">
        <f t="shared" si="8"/>
        <v>-135109.17139141154</v>
      </c>
      <c r="J140" s="24">
        <f t="shared" si="9"/>
        <v>-152975.78065398926</v>
      </c>
      <c r="K140" s="24">
        <f t="shared" si="10"/>
        <v>61966.423302534757</v>
      </c>
      <c r="L140" s="24"/>
      <c r="M140" s="23">
        <f t="shared" si="11"/>
        <v>1.7876487842511479E-3</v>
      </c>
      <c r="N140" s="28">
        <v>523</v>
      </c>
      <c r="O140" s="29" t="s">
        <v>862</v>
      </c>
    </row>
    <row r="141" spans="1:15" ht="11.4">
      <c r="A141" s="25">
        <v>3</v>
      </c>
      <c r="B141" s="26">
        <v>407</v>
      </c>
      <c r="C141" s="27" t="s">
        <v>865</v>
      </c>
      <c r="D141" s="24">
        <v>531052.78</v>
      </c>
      <c r="E141" s="22">
        <v>1.3564225891583612E-2</v>
      </c>
      <c r="F141" s="24">
        <f t="shared" si="6"/>
        <v>555645.96908533457</v>
      </c>
      <c r="G141" s="24">
        <v>561710.69999999995</v>
      </c>
      <c r="H141" s="24">
        <f t="shared" si="7"/>
        <v>-6064.7309146653861</v>
      </c>
      <c r="I141" s="24">
        <f t="shared" si="8"/>
        <v>-46142.001659531292</v>
      </c>
      <c r="J141" s="24">
        <f t="shared" si="9"/>
        <v>-52206.732574196678</v>
      </c>
      <c r="K141" s="24">
        <f t="shared" si="10"/>
        <v>21162.551567854043</v>
      </c>
      <c r="L141" s="24"/>
      <c r="M141" s="23">
        <f t="shared" si="11"/>
        <v>6.1051142805557102E-4</v>
      </c>
      <c r="N141" s="28">
        <v>533</v>
      </c>
      <c r="O141" s="29" t="s">
        <v>866</v>
      </c>
    </row>
    <row r="142" spans="1:15" ht="11.4">
      <c r="A142" s="25">
        <v>3</v>
      </c>
      <c r="B142" s="26">
        <v>403</v>
      </c>
      <c r="C142" s="27" t="s">
        <v>869</v>
      </c>
      <c r="D142" s="24">
        <v>621717.97</v>
      </c>
      <c r="E142" s="22">
        <v>4.8189918363421062E-2</v>
      </c>
      <c r="F142" s="24">
        <f t="shared" si="6"/>
        <v>650509.88705570262</v>
      </c>
      <c r="G142" s="24">
        <v>644337.25</v>
      </c>
      <c r="H142" s="24">
        <f t="shared" si="7"/>
        <v>6172.6370557026239</v>
      </c>
      <c r="I142" s="24">
        <f t="shared" si="8"/>
        <v>-54019.699517438588</v>
      </c>
      <c r="J142" s="24">
        <f t="shared" si="9"/>
        <v>-47847.062461735964</v>
      </c>
      <c r="K142" s="24">
        <f t="shared" si="10"/>
        <v>24775.576169258606</v>
      </c>
      <c r="L142" s="24"/>
      <c r="M142" s="23">
        <f t="shared" si="11"/>
        <v>7.1474237591320137E-4</v>
      </c>
      <c r="N142" s="28">
        <v>537</v>
      </c>
      <c r="O142" s="29" t="s">
        <v>870</v>
      </c>
    </row>
    <row r="143" spans="1:15" ht="11.4">
      <c r="A143" s="25">
        <v>3</v>
      </c>
      <c r="B143" s="26">
        <v>405</v>
      </c>
      <c r="C143" s="27" t="s">
        <v>873</v>
      </c>
      <c r="D143" s="24">
        <v>11755288.949999999</v>
      </c>
      <c r="E143" s="22">
        <v>1.4483595860433879E-2</v>
      </c>
      <c r="F143" s="24">
        <f t="shared" si="6"/>
        <v>12299679.36614676</v>
      </c>
      <c r="G143" s="24">
        <v>12614863.84</v>
      </c>
      <c r="H143" s="24">
        <f t="shared" si="7"/>
        <v>-315184.47385323979</v>
      </c>
      <c r="I143" s="24">
        <f t="shared" si="8"/>
        <v>-1021391.060676059</v>
      </c>
      <c r="J143" s="24">
        <f t="shared" si="9"/>
        <v>-1336575.5345292988</v>
      </c>
      <c r="K143" s="24">
        <f t="shared" si="10"/>
        <v>468450.44027337513</v>
      </c>
      <c r="L143" s="24"/>
      <c r="M143" s="23">
        <f t="shared" si="11"/>
        <v>1.351417131093895E-2</v>
      </c>
      <c r="N143" s="28">
        <v>542</v>
      </c>
      <c r="O143" s="29" t="s">
        <v>874</v>
      </c>
    </row>
    <row r="144" spans="1:15" ht="11.4">
      <c r="A144" s="25">
        <v>3</v>
      </c>
      <c r="B144" s="26">
        <v>408</v>
      </c>
      <c r="C144" s="27" t="s">
        <v>132</v>
      </c>
      <c r="D144" s="24">
        <v>2988785.81</v>
      </c>
      <c r="E144" s="22">
        <v>3.8837872331064539E-2</v>
      </c>
      <c r="F144" s="24">
        <f t="shared" ref="F144:F207" si="12">SUM($F$15 * M144)</f>
        <v>3127197.2397657847</v>
      </c>
      <c r="G144" s="24">
        <v>3185513.06</v>
      </c>
      <c r="H144" s="24">
        <f t="shared" ref="H144:H207" si="13">SUM(F144 - G144)</f>
        <v>-58315.820234215353</v>
      </c>
      <c r="I144" s="24">
        <f t="shared" ref="I144:I207" si="14">SUM($I$15 * M144)</f>
        <v>-259688.98949178567</v>
      </c>
      <c r="J144" s="24">
        <f t="shared" ref="J144:J207" si="15">SUM(H144 + I144)</f>
        <v>-318004.809726001</v>
      </c>
      <c r="K144" s="24">
        <f t="shared" ref="K144:K207" si="16">SUM($K$15 * M144)</f>
        <v>119103.66767950149</v>
      </c>
      <c r="L144" s="24"/>
      <c r="M144" s="23">
        <f t="shared" ref="M144:M207" si="17">SUM(D144 / $D$15 )</f>
        <v>3.4359821880893394E-3</v>
      </c>
      <c r="N144" s="28">
        <v>545</v>
      </c>
      <c r="O144" s="29" t="s">
        <v>133</v>
      </c>
    </row>
    <row r="145" spans="1:15" ht="11.4">
      <c r="A145" s="25">
        <v>3</v>
      </c>
      <c r="B145" s="26">
        <v>410</v>
      </c>
      <c r="C145" s="27" t="s">
        <v>875</v>
      </c>
      <c r="D145" s="24">
        <v>3123898.38</v>
      </c>
      <c r="E145" s="22">
        <v>2.5311958603356832E-2</v>
      </c>
      <c r="F145" s="24">
        <f t="shared" si="12"/>
        <v>3268566.9071899154</v>
      </c>
      <c r="G145" s="24">
        <v>3362470.36</v>
      </c>
      <c r="H145" s="24">
        <f t="shared" si="13"/>
        <v>-93903.452810084447</v>
      </c>
      <c r="I145" s="24">
        <f t="shared" si="14"/>
        <v>-271428.62190490199</v>
      </c>
      <c r="J145" s="24">
        <f t="shared" si="15"/>
        <v>-365332.07471498643</v>
      </c>
      <c r="K145" s="24">
        <f t="shared" si="16"/>
        <v>124487.92860002673</v>
      </c>
      <c r="L145" s="24"/>
      <c r="M145" s="23">
        <f t="shared" si="17"/>
        <v>3.5913109447883594E-3</v>
      </c>
      <c r="N145" s="28">
        <v>549</v>
      </c>
      <c r="O145" s="29" t="s">
        <v>876</v>
      </c>
    </row>
    <row r="146" spans="1:15" ht="11.4">
      <c r="A146" s="25">
        <v>3</v>
      </c>
      <c r="B146" s="26">
        <v>413</v>
      </c>
      <c r="C146" s="27" t="s">
        <v>877</v>
      </c>
      <c r="D146" s="24">
        <v>340607.51</v>
      </c>
      <c r="E146" s="22">
        <v>-1.9415349513717348E-2</v>
      </c>
      <c r="F146" s="24">
        <f t="shared" si="12"/>
        <v>356381.13027426909</v>
      </c>
      <c r="G146" s="24">
        <v>371603.87</v>
      </c>
      <c r="H146" s="24">
        <f t="shared" si="13"/>
        <v>-15222.739725730906</v>
      </c>
      <c r="I146" s="24">
        <f t="shared" si="14"/>
        <v>-29594.633308705812</v>
      </c>
      <c r="J146" s="24">
        <f t="shared" si="15"/>
        <v>-44817.373034436721</v>
      </c>
      <c r="K146" s="24">
        <f t="shared" si="16"/>
        <v>13573.272311602175</v>
      </c>
      <c r="L146" s="24"/>
      <c r="M146" s="23">
        <f t="shared" si="17"/>
        <v>3.9157082905498053E-4</v>
      </c>
      <c r="N146" s="28">
        <v>552</v>
      </c>
      <c r="O146" s="29" t="s">
        <v>878</v>
      </c>
    </row>
    <row r="147" spans="1:15" ht="11.4">
      <c r="A147" s="25">
        <v>3</v>
      </c>
      <c r="B147" s="26">
        <v>416</v>
      </c>
      <c r="C147" s="27" t="s">
        <v>879</v>
      </c>
      <c r="D147" s="24">
        <v>577997.09</v>
      </c>
      <c r="E147" s="22">
        <v>3.5095705466582722E-2</v>
      </c>
      <c r="F147" s="24">
        <f t="shared" si="12"/>
        <v>604764.28200141108</v>
      </c>
      <c r="G147" s="24">
        <v>616419.15</v>
      </c>
      <c r="H147" s="24">
        <f t="shared" si="13"/>
        <v>-11654.867998588947</v>
      </c>
      <c r="I147" s="24">
        <f t="shared" si="14"/>
        <v>-50220.888940613877</v>
      </c>
      <c r="J147" s="24">
        <f t="shared" si="15"/>
        <v>-61875.756939202824</v>
      </c>
      <c r="K147" s="24">
        <f t="shared" si="16"/>
        <v>23033.291009595268</v>
      </c>
      <c r="L147" s="24"/>
      <c r="M147" s="23">
        <f t="shared" si="17"/>
        <v>6.6447976946446712E-4</v>
      </c>
      <c r="N147" s="28">
        <v>560</v>
      </c>
      <c r="O147" s="29" t="s">
        <v>880</v>
      </c>
    </row>
    <row r="148" spans="1:15" ht="11.4">
      <c r="A148" s="25">
        <v>3</v>
      </c>
      <c r="B148" s="26">
        <v>438</v>
      </c>
      <c r="C148" s="27" t="s">
        <v>881</v>
      </c>
      <c r="D148" s="24">
        <v>516669.68999999994</v>
      </c>
      <c r="E148" s="22">
        <v>4.5278615057908277E-2</v>
      </c>
      <c r="F148" s="24">
        <f t="shared" si="12"/>
        <v>540596.79453531781</v>
      </c>
      <c r="G148" s="24">
        <v>553868.76</v>
      </c>
      <c r="H148" s="24">
        <f t="shared" si="13"/>
        <v>-13271.965464682202</v>
      </c>
      <c r="I148" s="24">
        <f t="shared" si="14"/>
        <v>-44892.286776861452</v>
      </c>
      <c r="J148" s="24">
        <f t="shared" si="15"/>
        <v>-58164.252241543654</v>
      </c>
      <c r="K148" s="24">
        <f t="shared" si="16"/>
        <v>20589.382769396598</v>
      </c>
      <c r="L148" s="24"/>
      <c r="M148" s="23">
        <f t="shared" si="17"/>
        <v>5.9397627157686502E-4</v>
      </c>
      <c r="N148" s="28">
        <v>561</v>
      </c>
      <c r="O148" s="29" t="s">
        <v>882</v>
      </c>
    </row>
    <row r="149" spans="1:15" ht="11.4">
      <c r="A149" s="25">
        <v>3</v>
      </c>
      <c r="B149" s="26">
        <v>418</v>
      </c>
      <c r="C149" s="27" t="s">
        <v>883</v>
      </c>
      <c r="D149" s="24">
        <v>3663031.09</v>
      </c>
      <c r="E149" s="22">
        <v>2.2162750385507277E-2</v>
      </c>
      <c r="F149" s="24">
        <f t="shared" si="12"/>
        <v>3832666.9898851844</v>
      </c>
      <c r="G149" s="24">
        <v>3999063.91</v>
      </c>
      <c r="H149" s="24">
        <f t="shared" si="13"/>
        <v>-166396.9201148157</v>
      </c>
      <c r="I149" s="24">
        <f t="shared" si="14"/>
        <v>-318272.67081380251</v>
      </c>
      <c r="J149" s="24">
        <f t="shared" si="15"/>
        <v>-484669.59092861821</v>
      </c>
      <c r="K149" s="24">
        <f t="shared" si="16"/>
        <v>145972.46687377777</v>
      </c>
      <c r="L149" s="24"/>
      <c r="M149" s="23">
        <f t="shared" si="17"/>
        <v>4.2111112604812173E-3</v>
      </c>
      <c r="N149" s="28">
        <v>564</v>
      </c>
      <c r="O149" s="29" t="s">
        <v>884</v>
      </c>
    </row>
    <row r="150" spans="1:15" ht="11.4">
      <c r="A150" s="25">
        <v>3</v>
      </c>
      <c r="B150" s="26">
        <v>420</v>
      </c>
      <c r="C150" s="27" t="s">
        <v>885</v>
      </c>
      <c r="D150" s="24">
        <v>1614410.81</v>
      </c>
      <c r="E150" s="22">
        <v>-6.3584753586275545E-3</v>
      </c>
      <c r="F150" s="24">
        <f t="shared" si="12"/>
        <v>1689174.5845380751</v>
      </c>
      <c r="G150" s="24">
        <v>1762336.37</v>
      </c>
      <c r="H150" s="24">
        <f t="shared" si="13"/>
        <v>-73161.78546192497</v>
      </c>
      <c r="I150" s="24">
        <f t="shared" si="14"/>
        <v>-140272.5850981992</v>
      </c>
      <c r="J150" s="24">
        <f t="shared" si="15"/>
        <v>-213434.37056012417</v>
      </c>
      <c r="K150" s="24">
        <f t="shared" si="16"/>
        <v>64334.569566373451</v>
      </c>
      <c r="L150" s="24"/>
      <c r="M150" s="23">
        <f t="shared" si="17"/>
        <v>1.8559666500219641E-3</v>
      </c>
      <c r="N150" s="28">
        <v>567</v>
      </c>
      <c r="O150" s="29" t="s">
        <v>886</v>
      </c>
    </row>
    <row r="151" spans="1:15" ht="11.4">
      <c r="A151" s="25">
        <v>3</v>
      </c>
      <c r="B151" s="26">
        <v>423</v>
      </c>
      <c r="C151" s="27" t="s">
        <v>887</v>
      </c>
      <c r="D151" s="24">
        <v>2620624.0099999998</v>
      </c>
      <c r="E151" s="22">
        <v>2.6685725356280429E-2</v>
      </c>
      <c r="F151" s="24">
        <f t="shared" si="12"/>
        <v>2741985.7733251019</v>
      </c>
      <c r="G151" s="24">
        <v>2829290.22</v>
      </c>
      <c r="H151" s="24">
        <f t="shared" si="13"/>
        <v>-87304.446674898267</v>
      </c>
      <c r="I151" s="24">
        <f t="shared" si="14"/>
        <v>-227700.22485981058</v>
      </c>
      <c r="J151" s="24">
        <f t="shared" si="15"/>
        <v>-315004.67153470882</v>
      </c>
      <c r="K151" s="24">
        <f t="shared" si="16"/>
        <v>104432.35181177556</v>
      </c>
      <c r="L151" s="24"/>
      <c r="M151" s="23">
        <f t="shared" si="17"/>
        <v>3.0127342648348754E-3</v>
      </c>
      <c r="N151" s="28">
        <v>573</v>
      </c>
      <c r="O151" s="29" t="s">
        <v>888</v>
      </c>
    </row>
    <row r="152" spans="1:15" ht="11.4">
      <c r="A152" s="25">
        <v>3</v>
      </c>
      <c r="B152" s="26">
        <v>422</v>
      </c>
      <c r="C152" s="27" t="s">
        <v>585</v>
      </c>
      <c r="D152" s="24">
        <v>1753029.57</v>
      </c>
      <c r="E152" s="22">
        <v>1.4575822929375242E-2</v>
      </c>
      <c r="F152" s="24">
        <f t="shared" si="12"/>
        <v>1834212.8145113885</v>
      </c>
      <c r="G152" s="24">
        <v>1862656.39</v>
      </c>
      <c r="H152" s="24">
        <f t="shared" si="13"/>
        <v>-28443.575488611357</v>
      </c>
      <c r="I152" s="24">
        <f t="shared" si="14"/>
        <v>-152316.86260666486</v>
      </c>
      <c r="J152" s="24">
        <f t="shared" si="15"/>
        <v>-180760.43809527621</v>
      </c>
      <c r="K152" s="24">
        <f t="shared" si="16"/>
        <v>69858.55280730853</v>
      </c>
      <c r="L152" s="24"/>
      <c r="M152" s="23">
        <f t="shared" si="17"/>
        <v>2.0153262095800413E-3</v>
      </c>
      <c r="N152" s="28">
        <v>577</v>
      </c>
      <c r="O152" s="29" t="s">
        <v>586</v>
      </c>
    </row>
    <row r="153" spans="1:15" ht="11.4">
      <c r="A153" s="25">
        <v>3</v>
      </c>
      <c r="B153" s="26">
        <v>425</v>
      </c>
      <c r="C153" s="27" t="s">
        <v>587</v>
      </c>
      <c r="D153" s="24">
        <v>1677162.68</v>
      </c>
      <c r="E153" s="22">
        <v>3.1046755334562335E-2</v>
      </c>
      <c r="F153" s="24">
        <f t="shared" si="12"/>
        <v>1754832.509571566</v>
      </c>
      <c r="G153" s="24">
        <v>1814894.43</v>
      </c>
      <c r="H153" s="24">
        <f t="shared" si="13"/>
        <v>-60061.920428433921</v>
      </c>
      <c r="I153" s="24">
        <f t="shared" si="14"/>
        <v>-145724.95631011279</v>
      </c>
      <c r="J153" s="24">
        <f t="shared" si="15"/>
        <v>-205786.87673854671</v>
      </c>
      <c r="K153" s="24">
        <f t="shared" si="16"/>
        <v>66835.243199706601</v>
      </c>
      <c r="L153" s="24"/>
      <c r="M153" s="23">
        <f t="shared" si="17"/>
        <v>1.9281077539002971E-3</v>
      </c>
      <c r="N153" s="28">
        <v>580</v>
      </c>
      <c r="O153" s="29" t="s">
        <v>588</v>
      </c>
    </row>
    <row r="154" spans="1:15" ht="11.4">
      <c r="A154" s="25">
        <v>3</v>
      </c>
      <c r="B154" s="26">
        <v>426</v>
      </c>
      <c r="C154" s="27" t="s">
        <v>589</v>
      </c>
      <c r="D154" s="24">
        <v>1837484.37</v>
      </c>
      <c r="E154" s="22">
        <v>2.8693020040991613E-2</v>
      </c>
      <c r="F154" s="24">
        <f t="shared" si="12"/>
        <v>1922578.7377439309</v>
      </c>
      <c r="G154" s="24">
        <v>1969389.5</v>
      </c>
      <c r="H154" s="24">
        <f t="shared" si="13"/>
        <v>-46810.762256069109</v>
      </c>
      <c r="I154" s="24">
        <f t="shared" si="14"/>
        <v>-159654.95341141571</v>
      </c>
      <c r="J154" s="24">
        <f t="shared" si="15"/>
        <v>-206465.71566748482</v>
      </c>
      <c r="K154" s="24">
        <f t="shared" si="16"/>
        <v>73224.092217822108</v>
      </c>
      <c r="L154" s="24"/>
      <c r="M154" s="23">
        <f t="shared" si="17"/>
        <v>2.1124175392858149E-3</v>
      </c>
      <c r="N154" s="28">
        <v>582</v>
      </c>
      <c r="O154" s="29" t="s">
        <v>590</v>
      </c>
    </row>
    <row r="155" spans="1:15" ht="11.4">
      <c r="A155" s="25">
        <v>3</v>
      </c>
      <c r="B155" s="26">
        <v>444</v>
      </c>
      <c r="C155" s="27" t="s">
        <v>591</v>
      </c>
      <c r="D155" s="24">
        <v>6007871.3600000003</v>
      </c>
      <c r="E155" s="22">
        <v>1.3141287098708843E-2</v>
      </c>
      <c r="F155" s="24">
        <f t="shared" si="12"/>
        <v>6286097.408184601</v>
      </c>
      <c r="G155" s="24">
        <v>6522439.6799999997</v>
      </c>
      <c r="H155" s="24">
        <f t="shared" si="13"/>
        <v>-236342.27181539871</v>
      </c>
      <c r="I155" s="24">
        <f t="shared" si="14"/>
        <v>-522010.6563859256</v>
      </c>
      <c r="J155" s="24">
        <f t="shared" si="15"/>
        <v>-758352.92820132431</v>
      </c>
      <c r="K155" s="24">
        <f t="shared" si="16"/>
        <v>239414.78560574228</v>
      </c>
      <c r="L155" s="24"/>
      <c r="M155" s="23">
        <f t="shared" si="17"/>
        <v>6.9067977076925687E-3</v>
      </c>
      <c r="N155" s="28">
        <v>2242</v>
      </c>
      <c r="O155" s="29" t="s">
        <v>592</v>
      </c>
    </row>
    <row r="156" spans="1:15" ht="11.4">
      <c r="A156" s="25">
        <v>3</v>
      </c>
      <c r="B156" s="26">
        <v>430</v>
      </c>
      <c r="C156" s="27" t="s">
        <v>786</v>
      </c>
      <c r="D156" s="24">
        <v>2653758.85</v>
      </c>
      <c r="E156" s="22">
        <v>1.3379818675136157E-2</v>
      </c>
      <c r="F156" s="24">
        <f t="shared" si="12"/>
        <v>2776655.0961790145</v>
      </c>
      <c r="G156" s="24">
        <v>2864345.48</v>
      </c>
      <c r="H156" s="24">
        <f t="shared" si="13"/>
        <v>-87690.383820985444</v>
      </c>
      <c r="I156" s="24">
        <f t="shared" si="14"/>
        <v>-230579.23783149361</v>
      </c>
      <c r="J156" s="24">
        <f t="shared" si="15"/>
        <v>-318269.62165247905</v>
      </c>
      <c r="K156" s="24">
        <f t="shared" si="16"/>
        <v>105752.78131822236</v>
      </c>
      <c r="L156" s="24"/>
      <c r="M156" s="23">
        <f t="shared" si="17"/>
        <v>3.0508268975234626E-3</v>
      </c>
      <c r="N156" s="28">
        <v>1868</v>
      </c>
      <c r="O156" s="29" t="s">
        <v>787</v>
      </c>
    </row>
    <row r="157" spans="1:15" ht="11.4">
      <c r="A157" s="25">
        <v>3</v>
      </c>
      <c r="B157" s="26">
        <v>433</v>
      </c>
      <c r="C157" s="27" t="s">
        <v>593</v>
      </c>
      <c r="D157" s="24">
        <v>1337492.3400000001</v>
      </c>
      <c r="E157" s="22">
        <v>2.4248790575417449E-2</v>
      </c>
      <c r="F157" s="24">
        <f t="shared" si="12"/>
        <v>1399431.9498779608</v>
      </c>
      <c r="G157" s="24">
        <v>1435165.5</v>
      </c>
      <c r="H157" s="24">
        <f t="shared" si="13"/>
        <v>-35733.55012203916</v>
      </c>
      <c r="I157" s="24">
        <f t="shared" si="14"/>
        <v>-116211.75163020592</v>
      </c>
      <c r="J157" s="24">
        <f t="shared" si="15"/>
        <v>-151945.30175224508</v>
      </c>
      <c r="K157" s="24">
        <f t="shared" si="16"/>
        <v>53299.317286051628</v>
      </c>
      <c r="L157" s="24"/>
      <c r="M157" s="23">
        <f t="shared" si="17"/>
        <v>1.5376143186874708E-3</v>
      </c>
      <c r="N157" s="28">
        <v>597</v>
      </c>
      <c r="O157" s="29" t="s">
        <v>594</v>
      </c>
    </row>
    <row r="158" spans="1:15" ht="11.4">
      <c r="A158" s="25">
        <v>3</v>
      </c>
      <c r="B158" s="26">
        <v>434</v>
      </c>
      <c r="C158" s="27" t="s">
        <v>1188</v>
      </c>
      <c r="D158" s="24">
        <v>2852893.56</v>
      </c>
      <c r="E158" s="22">
        <v>-3.0557568456691707E-3</v>
      </c>
      <c r="F158" s="24">
        <f t="shared" si="12"/>
        <v>2985011.7851628801</v>
      </c>
      <c r="G158" s="24">
        <v>3075497.57</v>
      </c>
      <c r="H158" s="24">
        <f t="shared" si="13"/>
        <v>-90485.784837119747</v>
      </c>
      <c r="I158" s="24">
        <f t="shared" si="14"/>
        <v>-247881.61240768974</v>
      </c>
      <c r="J158" s="24">
        <f t="shared" si="15"/>
        <v>-338367.39724480949</v>
      </c>
      <c r="K158" s="24">
        <f t="shared" si="16"/>
        <v>113688.33636667661</v>
      </c>
      <c r="L158" s="24"/>
      <c r="M158" s="23">
        <f t="shared" si="17"/>
        <v>3.2797570919525965E-3</v>
      </c>
      <c r="N158" s="28">
        <v>2322</v>
      </c>
      <c r="O158" s="29" t="s">
        <v>1189</v>
      </c>
    </row>
    <row r="159" spans="1:15" ht="11.4">
      <c r="A159" s="25">
        <v>3</v>
      </c>
      <c r="B159" s="26">
        <v>436</v>
      </c>
      <c r="C159" s="27" t="s">
        <v>595</v>
      </c>
      <c r="D159" s="24">
        <v>339846.78</v>
      </c>
      <c r="E159" s="22">
        <v>1.3899126925680764E-2</v>
      </c>
      <c r="F159" s="24">
        <f t="shared" si="12"/>
        <v>355585.17067480658</v>
      </c>
      <c r="G159" s="24">
        <v>370209.64</v>
      </c>
      <c r="H159" s="24">
        <f t="shared" si="13"/>
        <v>-14624.469325193437</v>
      </c>
      <c r="I159" s="24">
        <f t="shared" si="14"/>
        <v>-29528.535161319305</v>
      </c>
      <c r="J159" s="24">
        <f t="shared" si="15"/>
        <v>-44153.004486512742</v>
      </c>
      <c r="K159" s="24">
        <f t="shared" si="16"/>
        <v>13542.957080309698</v>
      </c>
      <c r="L159" s="24"/>
      <c r="M159" s="23">
        <f t="shared" si="17"/>
        <v>3.9069627500657746E-4</v>
      </c>
      <c r="N159" s="28">
        <v>604</v>
      </c>
      <c r="O159" s="29" t="s">
        <v>596</v>
      </c>
    </row>
    <row r="160" spans="1:15" ht="11.4">
      <c r="A160" s="25">
        <v>3</v>
      </c>
      <c r="B160" s="26">
        <v>440</v>
      </c>
      <c r="C160" s="27" t="s">
        <v>597</v>
      </c>
      <c r="D160" s="24">
        <v>1000548.8</v>
      </c>
      <c r="E160" s="22">
        <v>6.8648888570179062E-2</v>
      </c>
      <c r="F160" s="24">
        <f t="shared" si="12"/>
        <v>1046884.4689847374</v>
      </c>
      <c r="G160" s="24">
        <v>1053768.48</v>
      </c>
      <c r="H160" s="24">
        <f t="shared" si="13"/>
        <v>-6884.0110152625712</v>
      </c>
      <c r="I160" s="24">
        <f t="shared" si="14"/>
        <v>-86935.472572127459</v>
      </c>
      <c r="J160" s="24">
        <f t="shared" si="15"/>
        <v>-93819.48358739003</v>
      </c>
      <c r="K160" s="24">
        <f t="shared" si="16"/>
        <v>39872.054857060502</v>
      </c>
      <c r="L160" s="24"/>
      <c r="M160" s="23">
        <f t="shared" si="17"/>
        <v>1.1502556802871608E-3</v>
      </c>
      <c r="N160" s="28">
        <v>608</v>
      </c>
      <c r="O160" s="29" t="s">
        <v>598</v>
      </c>
    </row>
    <row r="161" spans="1:15" ht="11.4">
      <c r="A161" s="25">
        <v>3</v>
      </c>
      <c r="B161" s="26">
        <v>441</v>
      </c>
      <c r="C161" s="27" t="s">
        <v>599</v>
      </c>
      <c r="D161" s="24">
        <v>816165.11</v>
      </c>
      <c r="E161" s="22">
        <v>2.9172292080183213E-2</v>
      </c>
      <c r="F161" s="24">
        <f t="shared" si="12"/>
        <v>853961.92348261247</v>
      </c>
      <c r="G161" s="24">
        <v>866595.61</v>
      </c>
      <c r="H161" s="24">
        <f t="shared" si="13"/>
        <v>-12633.686517387512</v>
      </c>
      <c r="I161" s="24">
        <f t="shared" si="14"/>
        <v>-70914.781502643746</v>
      </c>
      <c r="J161" s="24">
        <f t="shared" si="15"/>
        <v>-83548.468020031258</v>
      </c>
      <c r="K161" s="24">
        <f t="shared" si="16"/>
        <v>32524.33068565853</v>
      </c>
      <c r="L161" s="24"/>
      <c r="M161" s="23">
        <f t="shared" si="17"/>
        <v>9.3828362377696654E-4</v>
      </c>
      <c r="N161" s="28">
        <v>613</v>
      </c>
      <c r="O161" s="29" t="s">
        <v>600</v>
      </c>
    </row>
    <row r="162" spans="1:15" ht="11.4">
      <c r="A162" s="25">
        <v>3</v>
      </c>
      <c r="B162" s="26">
        <v>442</v>
      </c>
      <c r="C162" s="27" t="s">
        <v>601</v>
      </c>
      <c r="D162" s="24">
        <v>705265.78</v>
      </c>
      <c r="E162" s="22">
        <v>2.919762119335282E-2</v>
      </c>
      <c r="F162" s="24">
        <f t="shared" si="12"/>
        <v>737926.81735104439</v>
      </c>
      <c r="G162" s="24">
        <v>751204.15</v>
      </c>
      <c r="H162" s="24">
        <f t="shared" si="13"/>
        <v>-13277.332648955635</v>
      </c>
      <c r="I162" s="24">
        <f t="shared" si="14"/>
        <v>-61278.983966849082</v>
      </c>
      <c r="J162" s="24">
        <f t="shared" si="15"/>
        <v>-74556.31661580471</v>
      </c>
      <c r="K162" s="24">
        <f t="shared" si="16"/>
        <v>28104.971860410573</v>
      </c>
      <c r="L162" s="24"/>
      <c r="M162" s="23">
        <f t="shared" si="17"/>
        <v>8.1079100745226531E-4</v>
      </c>
      <c r="N162" s="28">
        <v>616</v>
      </c>
      <c r="O162" s="29" t="s">
        <v>602</v>
      </c>
    </row>
    <row r="163" spans="1:15" ht="11.4">
      <c r="A163" s="25">
        <v>3</v>
      </c>
      <c r="B163" s="26">
        <v>475</v>
      </c>
      <c r="C163" s="27" t="s">
        <v>603</v>
      </c>
      <c r="D163" s="24">
        <v>1210745.73</v>
      </c>
      <c r="E163" s="22">
        <v>3.6850947322861864E-2</v>
      </c>
      <c r="F163" s="24">
        <f t="shared" si="12"/>
        <v>1266815.6721856927</v>
      </c>
      <c r="G163" s="24">
        <v>1286117.32</v>
      </c>
      <c r="H163" s="24">
        <f t="shared" si="13"/>
        <v>-19301.647814307362</v>
      </c>
      <c r="I163" s="24">
        <f t="shared" si="14"/>
        <v>-105199.01898061889</v>
      </c>
      <c r="J163" s="24">
        <f t="shared" si="15"/>
        <v>-124500.66679492625</v>
      </c>
      <c r="K163" s="24">
        <f t="shared" si="16"/>
        <v>48248.441419860545</v>
      </c>
      <c r="L163" s="24"/>
      <c r="M163" s="23">
        <f t="shared" si="17"/>
        <v>1.3919032767976186E-3</v>
      </c>
      <c r="N163" s="28">
        <v>629</v>
      </c>
      <c r="O163" s="29" t="s">
        <v>604</v>
      </c>
    </row>
    <row r="164" spans="1:15" ht="11.4">
      <c r="A164" s="25">
        <v>3</v>
      </c>
      <c r="B164" s="26">
        <v>476</v>
      </c>
      <c r="C164" s="27" t="s">
        <v>605</v>
      </c>
      <c r="D164" s="24">
        <v>598713.80000000005</v>
      </c>
      <c r="E164" s="22">
        <v>4.1598505616343075E-2</v>
      </c>
      <c r="F164" s="24">
        <f t="shared" si="12"/>
        <v>626440.388101844</v>
      </c>
      <c r="G164" s="24">
        <v>626832.59</v>
      </c>
      <c r="H164" s="24">
        <f t="shared" si="13"/>
        <v>-392.20189815596677</v>
      </c>
      <c r="I164" s="24">
        <f t="shared" si="14"/>
        <v>-52020.91805862364</v>
      </c>
      <c r="J164" s="24">
        <f t="shared" si="15"/>
        <v>-52413.119956779607</v>
      </c>
      <c r="K164" s="24">
        <f t="shared" si="16"/>
        <v>23858.855737250549</v>
      </c>
      <c r="L164" s="24"/>
      <c r="M164" s="23">
        <f t="shared" si="17"/>
        <v>6.8829621235497076E-4</v>
      </c>
      <c r="N164" s="28">
        <v>632</v>
      </c>
      <c r="O164" s="29" t="s">
        <v>606</v>
      </c>
    </row>
    <row r="165" spans="1:15" ht="11.4">
      <c r="A165" s="25">
        <v>3</v>
      </c>
      <c r="B165" s="26">
        <v>478</v>
      </c>
      <c r="C165" s="27" t="s">
        <v>607</v>
      </c>
      <c r="D165" s="24">
        <v>2423896.52</v>
      </c>
      <c r="E165" s="22">
        <v>8.8681128659283993E-3</v>
      </c>
      <c r="F165" s="24">
        <f t="shared" si="12"/>
        <v>2536147.7833106718</v>
      </c>
      <c r="G165" s="24">
        <v>2616668.66</v>
      </c>
      <c r="H165" s="24">
        <f t="shared" si="13"/>
        <v>-80520.876689328346</v>
      </c>
      <c r="I165" s="24">
        <f t="shared" si="14"/>
        <v>-210607.00830597689</v>
      </c>
      <c r="J165" s="24">
        <f t="shared" si="15"/>
        <v>-291127.88499530521</v>
      </c>
      <c r="K165" s="24">
        <f t="shared" si="16"/>
        <v>96592.724925838746</v>
      </c>
      <c r="L165" s="24"/>
      <c r="M165" s="23">
        <f t="shared" si="17"/>
        <v>2.7865714701354712E-3</v>
      </c>
      <c r="N165" s="28">
        <v>634</v>
      </c>
      <c r="O165" s="29" t="s">
        <v>608</v>
      </c>
    </row>
    <row r="166" spans="1:15" ht="11.4">
      <c r="A166" s="25">
        <v>3</v>
      </c>
      <c r="B166" s="26">
        <v>480</v>
      </c>
      <c r="C166" s="27" t="s">
        <v>609</v>
      </c>
      <c r="D166" s="24">
        <v>357382.72</v>
      </c>
      <c r="E166" s="22">
        <v>-1.2633514689886369E-2</v>
      </c>
      <c r="F166" s="24">
        <f t="shared" si="12"/>
        <v>373933.20450888661</v>
      </c>
      <c r="G166" s="24">
        <v>389759.15</v>
      </c>
      <c r="H166" s="24">
        <f t="shared" si="13"/>
        <v>-15825.945491113409</v>
      </c>
      <c r="I166" s="24">
        <f t="shared" si="14"/>
        <v>-31052.194208130884</v>
      </c>
      <c r="J166" s="24">
        <f t="shared" si="15"/>
        <v>-46878.13969924429</v>
      </c>
      <c r="K166" s="24">
        <f t="shared" si="16"/>
        <v>14241.767534782404</v>
      </c>
      <c r="L166" s="24"/>
      <c r="M166" s="23">
        <f t="shared" si="17"/>
        <v>4.1085602592944579E-4</v>
      </c>
      <c r="N166" s="28">
        <v>640</v>
      </c>
      <c r="O166" s="29" t="s">
        <v>610</v>
      </c>
    </row>
    <row r="167" spans="1:15" ht="11.4">
      <c r="A167" s="25">
        <v>3</v>
      </c>
      <c r="B167" s="26">
        <v>481</v>
      </c>
      <c r="C167" s="27" t="s">
        <v>611</v>
      </c>
      <c r="D167" s="24">
        <v>1858282.18</v>
      </c>
      <c r="E167" s="22">
        <v>2.5781119140306476E-2</v>
      </c>
      <c r="F167" s="24">
        <f t="shared" si="12"/>
        <v>1944339.6996059564</v>
      </c>
      <c r="G167" s="24">
        <v>1973861.87</v>
      </c>
      <c r="H167" s="24">
        <f t="shared" si="13"/>
        <v>-29522.170394043671</v>
      </c>
      <c r="I167" s="24">
        <f t="shared" si="14"/>
        <v>-161462.02912907719</v>
      </c>
      <c r="J167" s="24">
        <f t="shared" si="15"/>
        <v>-190984.19952312086</v>
      </c>
      <c r="K167" s="24">
        <f t="shared" si="16"/>
        <v>74052.888795487015</v>
      </c>
      <c r="L167" s="24"/>
      <c r="M167" s="23">
        <f t="shared" si="17"/>
        <v>2.1363272167448585E-3</v>
      </c>
      <c r="N167" s="28">
        <v>642</v>
      </c>
      <c r="O167" s="29" t="s">
        <v>612</v>
      </c>
    </row>
    <row r="168" spans="1:15" ht="11.4">
      <c r="A168" s="25">
        <v>3</v>
      </c>
      <c r="B168" s="26">
        <v>484</v>
      </c>
      <c r="C168" s="27" t="s">
        <v>613</v>
      </c>
      <c r="D168" s="24">
        <v>534190.11</v>
      </c>
      <c r="E168" s="22">
        <v>8.8406825426480973E-3</v>
      </c>
      <c r="F168" s="24">
        <f t="shared" si="12"/>
        <v>558928.58963425725</v>
      </c>
      <c r="G168" s="24">
        <v>569701.78</v>
      </c>
      <c r="H168" s="24">
        <f t="shared" si="13"/>
        <v>-10773.190365742776</v>
      </c>
      <c r="I168" s="24">
        <f t="shared" si="14"/>
        <v>-46414.597325194685</v>
      </c>
      <c r="J168" s="24">
        <f t="shared" si="15"/>
        <v>-57187.787690937461</v>
      </c>
      <c r="K168" s="24">
        <f t="shared" si="16"/>
        <v>21287.574748996936</v>
      </c>
      <c r="L168" s="24"/>
      <c r="M168" s="23">
        <f t="shared" si="17"/>
        <v>6.141181803233618E-4</v>
      </c>
      <c r="N168" s="28">
        <v>649</v>
      </c>
      <c r="O168" s="29" t="s">
        <v>614</v>
      </c>
    </row>
    <row r="169" spans="1:15" ht="11.4">
      <c r="A169" s="25">
        <v>3</v>
      </c>
      <c r="B169" s="26">
        <v>491</v>
      </c>
      <c r="C169" s="27" t="s">
        <v>616</v>
      </c>
      <c r="D169" s="24">
        <v>8083619.21</v>
      </c>
      <c r="E169" s="22">
        <v>2.5857972009448754E-2</v>
      </c>
      <c r="F169" s="24">
        <f t="shared" si="12"/>
        <v>8457973.6681865714</v>
      </c>
      <c r="G169" s="24">
        <v>8619792.8000000007</v>
      </c>
      <c r="H169" s="24">
        <f t="shared" si="13"/>
        <v>-161819.1318134293</v>
      </c>
      <c r="I169" s="24">
        <f t="shared" si="14"/>
        <v>-702367.79666766641</v>
      </c>
      <c r="J169" s="24">
        <f t="shared" si="15"/>
        <v>-864186.9284810957</v>
      </c>
      <c r="K169" s="24">
        <f t="shared" si="16"/>
        <v>322133.72159829497</v>
      </c>
      <c r="L169" s="24"/>
      <c r="M169" s="23">
        <f t="shared" si="17"/>
        <v>9.2931288444710655E-3</v>
      </c>
      <c r="N169" s="28">
        <v>668</v>
      </c>
      <c r="O169" s="29" t="s">
        <v>617</v>
      </c>
    </row>
    <row r="170" spans="1:15" ht="11.4">
      <c r="A170" s="25">
        <v>3</v>
      </c>
      <c r="B170" s="26">
        <v>494</v>
      </c>
      <c r="C170" s="27" t="s">
        <v>618</v>
      </c>
      <c r="D170" s="24">
        <v>1363202.07</v>
      </c>
      <c r="E170" s="22">
        <v>1.3978700142273733E-2</v>
      </c>
      <c r="F170" s="24">
        <f t="shared" si="12"/>
        <v>1426332.3040024084</v>
      </c>
      <c r="G170" s="24">
        <v>1485710.32</v>
      </c>
      <c r="H170" s="24">
        <f t="shared" si="13"/>
        <v>-59378.015997591661</v>
      </c>
      <c r="I170" s="24">
        <f t="shared" si="14"/>
        <v>-118445.61321422042</v>
      </c>
      <c r="J170" s="24">
        <f t="shared" si="15"/>
        <v>-177823.62921181208</v>
      </c>
      <c r="K170" s="24">
        <f t="shared" si="16"/>
        <v>54323.854784792537</v>
      </c>
      <c r="L170" s="24"/>
      <c r="M170" s="23">
        <f t="shared" si="17"/>
        <v>1.5671708610281835E-3</v>
      </c>
      <c r="N170" s="28">
        <v>672</v>
      </c>
      <c r="O170" s="29" t="s">
        <v>619</v>
      </c>
    </row>
    <row r="171" spans="1:15" ht="11.4">
      <c r="A171" s="25">
        <v>3</v>
      </c>
      <c r="B171" s="26">
        <v>495</v>
      </c>
      <c r="C171" s="27" t="s">
        <v>620</v>
      </c>
      <c r="D171" s="24">
        <v>283835.28000000003</v>
      </c>
      <c r="E171" s="22">
        <v>5.9912838393979401E-3</v>
      </c>
      <c r="F171" s="24">
        <f t="shared" si="12"/>
        <v>296979.76388751279</v>
      </c>
      <c r="G171" s="24">
        <v>304449.57</v>
      </c>
      <c r="H171" s="24">
        <f t="shared" si="13"/>
        <v>-7469.8061124872183</v>
      </c>
      <c r="I171" s="24">
        <f t="shared" si="14"/>
        <v>-24661.819792739865</v>
      </c>
      <c r="J171" s="24">
        <f t="shared" si="15"/>
        <v>-32131.625905227083</v>
      </c>
      <c r="K171" s="24">
        <f t="shared" si="16"/>
        <v>11310.888438953831</v>
      </c>
      <c r="L171" s="24"/>
      <c r="M171" s="23">
        <f t="shared" si="17"/>
        <v>3.2630406741370014E-4</v>
      </c>
      <c r="N171" s="28">
        <v>677</v>
      </c>
      <c r="O171" s="29" t="s">
        <v>621</v>
      </c>
    </row>
    <row r="172" spans="1:15" ht="11.4">
      <c r="A172" s="25">
        <v>3</v>
      </c>
      <c r="B172" s="26">
        <v>498</v>
      </c>
      <c r="C172" s="27" t="s">
        <v>936</v>
      </c>
      <c r="D172" s="24">
        <v>444024.1</v>
      </c>
      <c r="E172" s="22">
        <v>2.9240383939603275E-2</v>
      </c>
      <c r="F172" s="24">
        <f t="shared" si="12"/>
        <v>464586.96881643945</v>
      </c>
      <c r="G172" s="24">
        <v>473543.32</v>
      </c>
      <c r="H172" s="24">
        <f t="shared" si="13"/>
        <v>-8956.3511835605605</v>
      </c>
      <c r="I172" s="24">
        <f t="shared" si="14"/>
        <v>-38580.272113577652</v>
      </c>
      <c r="J172" s="24">
        <f t="shared" si="15"/>
        <v>-47536.623297138212</v>
      </c>
      <c r="K172" s="24">
        <f t="shared" si="16"/>
        <v>17694.442562978355</v>
      </c>
      <c r="L172" s="24"/>
      <c r="M172" s="23">
        <f t="shared" si="17"/>
        <v>5.1046110215653077E-4</v>
      </c>
      <c r="N172" s="28">
        <v>680</v>
      </c>
      <c r="O172" s="29" t="s">
        <v>937</v>
      </c>
    </row>
    <row r="173" spans="1:15" ht="11.4">
      <c r="A173" s="25">
        <v>3</v>
      </c>
      <c r="B173" s="26">
        <v>499</v>
      </c>
      <c r="C173" s="27" t="s">
        <v>938</v>
      </c>
      <c r="D173" s="24">
        <v>4641383.09</v>
      </c>
      <c r="E173" s="22">
        <v>4.8046040942769833E-2</v>
      </c>
      <c r="F173" s="24">
        <f t="shared" si="12"/>
        <v>4856326.7194257686</v>
      </c>
      <c r="G173" s="24">
        <v>4938159.76</v>
      </c>
      <c r="H173" s="24">
        <f t="shared" si="13"/>
        <v>-81833.040574231185</v>
      </c>
      <c r="I173" s="24">
        <f t="shared" si="14"/>
        <v>-403279.51252095972</v>
      </c>
      <c r="J173" s="24">
        <f t="shared" si="15"/>
        <v>-485112.5530951909</v>
      </c>
      <c r="K173" s="24">
        <f t="shared" si="16"/>
        <v>184959.97514275464</v>
      </c>
      <c r="L173" s="24"/>
      <c r="M173" s="23">
        <f t="shared" si="17"/>
        <v>5.3358489497576473E-3</v>
      </c>
      <c r="N173" s="28">
        <v>682</v>
      </c>
      <c r="O173" s="29" t="s">
        <v>939</v>
      </c>
    </row>
    <row r="174" spans="1:15" ht="11.4">
      <c r="A174" s="25">
        <v>3</v>
      </c>
      <c r="B174" s="26">
        <v>500</v>
      </c>
      <c r="C174" s="27" t="s">
        <v>940</v>
      </c>
      <c r="D174" s="24">
        <v>1720733.68</v>
      </c>
      <c r="E174" s="22">
        <v>2.7457526013700866E-2</v>
      </c>
      <c r="F174" s="24">
        <f t="shared" si="12"/>
        <v>1800421.2936450008</v>
      </c>
      <c r="G174" s="24">
        <v>1842538.03</v>
      </c>
      <c r="H174" s="24">
        <f t="shared" si="13"/>
        <v>-42116.736354999244</v>
      </c>
      <c r="I174" s="24">
        <f t="shared" si="14"/>
        <v>-149510.74414518906</v>
      </c>
      <c r="J174" s="24">
        <f t="shared" si="15"/>
        <v>-191627.48050018831</v>
      </c>
      <c r="K174" s="24">
        <f t="shared" si="16"/>
        <v>68571.55561363083</v>
      </c>
      <c r="L174" s="24"/>
      <c r="M174" s="23">
        <f t="shared" si="17"/>
        <v>1.9781980545890711E-3</v>
      </c>
      <c r="N174" s="28">
        <v>684</v>
      </c>
      <c r="O174" s="29" t="s">
        <v>941</v>
      </c>
    </row>
    <row r="175" spans="1:15" ht="11.4">
      <c r="A175" s="25">
        <v>3</v>
      </c>
      <c r="B175" s="26">
        <v>503</v>
      </c>
      <c r="C175" s="27" t="s">
        <v>942</v>
      </c>
      <c r="D175" s="24">
        <v>1611463.54</v>
      </c>
      <c r="E175" s="22">
        <v>2.0966682502620466E-2</v>
      </c>
      <c r="F175" s="24">
        <f t="shared" si="12"/>
        <v>1686090.8257160122</v>
      </c>
      <c r="G175" s="24">
        <v>1726488.09</v>
      </c>
      <c r="H175" s="24">
        <f t="shared" si="13"/>
        <v>-40397.264283987926</v>
      </c>
      <c r="I175" s="24">
        <f t="shared" si="14"/>
        <v>-140016.50332562832</v>
      </c>
      <c r="J175" s="24">
        <f t="shared" si="15"/>
        <v>-180413.76760961625</v>
      </c>
      <c r="K175" s="24">
        <f t="shared" si="16"/>
        <v>64217.120311406012</v>
      </c>
      <c r="L175" s="24"/>
      <c r="M175" s="23">
        <f t="shared" si="17"/>
        <v>1.8525783954372404E-3</v>
      </c>
      <c r="N175" s="28">
        <v>689</v>
      </c>
      <c r="O175" s="29" t="s">
        <v>943</v>
      </c>
    </row>
    <row r="176" spans="1:15" ht="11.4">
      <c r="A176" s="25">
        <v>3</v>
      </c>
      <c r="B176" s="26">
        <v>504</v>
      </c>
      <c r="C176" s="27" t="s">
        <v>944</v>
      </c>
      <c r="D176" s="24">
        <v>331152.99</v>
      </c>
      <c r="E176" s="22">
        <v>4.2966558759524966E-2</v>
      </c>
      <c r="F176" s="24">
        <f t="shared" si="12"/>
        <v>346488.76905240212</v>
      </c>
      <c r="G176" s="24">
        <v>343048.15</v>
      </c>
      <c r="H176" s="24">
        <f t="shared" si="13"/>
        <v>3440.6190524020931</v>
      </c>
      <c r="I176" s="24">
        <f t="shared" si="14"/>
        <v>-28773.150974068431</v>
      </c>
      <c r="J176" s="24">
        <f t="shared" si="15"/>
        <v>-25332.531921666337</v>
      </c>
      <c r="K176" s="24">
        <f t="shared" si="16"/>
        <v>13196.507939802244</v>
      </c>
      <c r="L176" s="24"/>
      <c r="M176" s="23">
        <f t="shared" si="17"/>
        <v>3.8070167871030112E-4</v>
      </c>
      <c r="N176" s="28">
        <v>692</v>
      </c>
      <c r="O176" s="29" t="s">
        <v>945</v>
      </c>
    </row>
    <row r="177" spans="1:15" ht="11.4">
      <c r="A177" s="25">
        <v>3</v>
      </c>
      <c r="B177" s="26">
        <v>505</v>
      </c>
      <c r="C177" s="27" t="s">
        <v>946</v>
      </c>
      <c r="D177" s="24">
        <v>2878274.55</v>
      </c>
      <c r="E177" s="22">
        <v>2.041239908280118E-2</v>
      </c>
      <c r="F177" s="24">
        <f t="shared" si="12"/>
        <v>3011568.1752544539</v>
      </c>
      <c r="G177" s="24">
        <v>3123273.48</v>
      </c>
      <c r="H177" s="24">
        <f t="shared" si="13"/>
        <v>-111705.30474554608</v>
      </c>
      <c r="I177" s="24">
        <f t="shared" si="14"/>
        <v>-250086.91050009505</v>
      </c>
      <c r="J177" s="24">
        <f t="shared" si="15"/>
        <v>-361792.21524564113</v>
      </c>
      <c r="K177" s="24">
        <f t="shared" si="16"/>
        <v>114699.77351557577</v>
      </c>
      <c r="L177" s="24"/>
      <c r="M177" s="23">
        <f t="shared" si="17"/>
        <v>3.308935706647663E-3</v>
      </c>
      <c r="N177" s="28">
        <v>695</v>
      </c>
      <c r="O177" s="29" t="s">
        <v>947</v>
      </c>
    </row>
    <row r="178" spans="1:15" ht="11.4">
      <c r="A178" s="25">
        <v>3</v>
      </c>
      <c r="B178" s="26">
        <v>508</v>
      </c>
      <c r="C178" s="27" t="s">
        <v>20</v>
      </c>
      <c r="D178" s="24">
        <v>1924599.15</v>
      </c>
      <c r="E178" s="22">
        <v>-7.381631470870488E-3</v>
      </c>
      <c r="F178" s="24">
        <f t="shared" si="12"/>
        <v>2013727.8253256883</v>
      </c>
      <c r="G178" s="24">
        <v>2092847.91</v>
      </c>
      <c r="H178" s="24">
        <f t="shared" si="13"/>
        <v>-79120.084674311569</v>
      </c>
      <c r="I178" s="24">
        <f t="shared" si="14"/>
        <v>-167224.16399596384</v>
      </c>
      <c r="J178" s="24">
        <f t="shared" si="15"/>
        <v>-246344.24867027541</v>
      </c>
      <c r="K178" s="24">
        <f t="shared" si="16"/>
        <v>76695.632323632803</v>
      </c>
      <c r="L178" s="24"/>
      <c r="M178" s="23">
        <f t="shared" si="17"/>
        <v>2.2125668478772263E-3</v>
      </c>
      <c r="N178" s="28">
        <v>700</v>
      </c>
      <c r="O178" s="29" t="s">
        <v>21</v>
      </c>
    </row>
    <row r="179" spans="1:15" ht="11.4">
      <c r="A179" s="25">
        <v>3</v>
      </c>
      <c r="B179" s="26">
        <v>507</v>
      </c>
      <c r="C179" s="27" t="s">
        <v>948</v>
      </c>
      <c r="D179" s="24">
        <v>953358.42</v>
      </c>
      <c r="E179" s="22">
        <v>3.7130996054052533E-2</v>
      </c>
      <c r="F179" s="24">
        <f t="shared" si="12"/>
        <v>997508.69050447934</v>
      </c>
      <c r="G179" s="24">
        <v>1007139.25</v>
      </c>
      <c r="H179" s="24">
        <f t="shared" si="13"/>
        <v>-9630.5594955206616</v>
      </c>
      <c r="I179" s="24">
        <f t="shared" si="14"/>
        <v>-82835.204812915443</v>
      </c>
      <c r="J179" s="24">
        <f t="shared" si="15"/>
        <v>-92465.764308436104</v>
      </c>
      <c r="K179" s="24">
        <f t="shared" si="16"/>
        <v>37991.509480277746</v>
      </c>
      <c r="L179" s="24"/>
      <c r="M179" s="23">
        <f t="shared" si="17"/>
        <v>1.0960044507120419E-3</v>
      </c>
      <c r="N179" s="28">
        <v>698</v>
      </c>
      <c r="O179" s="29" t="s">
        <v>949</v>
      </c>
    </row>
    <row r="180" spans="1:15" ht="11.4">
      <c r="A180" s="25">
        <v>3</v>
      </c>
      <c r="B180" s="26">
        <v>529</v>
      </c>
      <c r="C180" s="27" t="s">
        <v>950</v>
      </c>
      <c r="D180" s="24">
        <v>3216162</v>
      </c>
      <c r="E180" s="22">
        <v>0.10502029135608437</v>
      </c>
      <c r="F180" s="24">
        <f t="shared" si="12"/>
        <v>3365103.2788594533</v>
      </c>
      <c r="G180" s="24">
        <v>3465304.81</v>
      </c>
      <c r="H180" s="24">
        <f t="shared" si="13"/>
        <v>-100201.53114054678</v>
      </c>
      <c r="I180" s="24">
        <f t="shared" si="14"/>
        <v>-279445.20381066733</v>
      </c>
      <c r="J180" s="24">
        <f t="shared" si="15"/>
        <v>-379646.73495121411</v>
      </c>
      <c r="K180" s="24">
        <f t="shared" si="16"/>
        <v>128164.65093276152</v>
      </c>
      <c r="L180" s="24"/>
      <c r="M180" s="23">
        <f t="shared" si="17"/>
        <v>3.6973794873610519E-3</v>
      </c>
      <c r="N180" s="28">
        <v>2262</v>
      </c>
      <c r="O180" s="29" t="s">
        <v>951</v>
      </c>
    </row>
    <row r="181" spans="1:15" ht="11.4">
      <c r="A181" s="25">
        <v>3</v>
      </c>
      <c r="B181" s="26">
        <v>531</v>
      </c>
      <c r="C181" s="27" t="s">
        <v>952</v>
      </c>
      <c r="D181" s="24">
        <v>1063720.1000000001</v>
      </c>
      <c r="E181" s="22">
        <v>9.5157820873350785E-2</v>
      </c>
      <c r="F181" s="24">
        <f t="shared" si="12"/>
        <v>1112981.2479280289</v>
      </c>
      <c r="G181" s="24">
        <v>1148547.8600000001</v>
      </c>
      <c r="H181" s="24">
        <f t="shared" si="13"/>
        <v>-35566.612071971176</v>
      </c>
      <c r="I181" s="24">
        <f t="shared" si="14"/>
        <v>-92424.287129194185</v>
      </c>
      <c r="J181" s="24">
        <f t="shared" si="15"/>
        <v>-127990.89920116536</v>
      </c>
      <c r="K181" s="24">
        <f t="shared" si="16"/>
        <v>42389.442853519875</v>
      </c>
      <c r="L181" s="24"/>
      <c r="M181" s="23">
        <f t="shared" si="17"/>
        <v>1.2228789712811876E-3</v>
      </c>
      <c r="N181" s="28">
        <v>705</v>
      </c>
      <c r="O181" s="29" t="s">
        <v>953</v>
      </c>
    </row>
    <row r="182" spans="1:15" ht="11.4">
      <c r="A182" s="25">
        <v>3</v>
      </c>
      <c r="B182" s="26">
        <v>532</v>
      </c>
      <c r="C182" s="27" t="s">
        <v>954</v>
      </c>
      <c r="D182" s="24">
        <v>2455918.94</v>
      </c>
      <c r="E182" s="22">
        <v>1.7796607728592775E-2</v>
      </c>
      <c r="F182" s="24">
        <f t="shared" si="12"/>
        <v>2569653.1697119214</v>
      </c>
      <c r="G182" s="24">
        <v>2618709.31</v>
      </c>
      <c r="H182" s="24">
        <f t="shared" si="13"/>
        <v>-49056.140288078692</v>
      </c>
      <c r="I182" s="24">
        <f t="shared" si="14"/>
        <v>-213389.36556391689</v>
      </c>
      <c r="J182" s="24">
        <f t="shared" si="15"/>
        <v>-262445.50585199555</v>
      </c>
      <c r="K182" s="24">
        <f t="shared" si="16"/>
        <v>97868.824289403856</v>
      </c>
      <c r="L182" s="24"/>
      <c r="M182" s="23">
        <f t="shared" si="17"/>
        <v>2.8233852372416247E-3</v>
      </c>
      <c r="N182" s="28">
        <v>708</v>
      </c>
      <c r="O182" s="29" t="s">
        <v>955</v>
      </c>
    </row>
    <row r="183" spans="1:15" ht="11.4">
      <c r="A183" s="25">
        <v>3</v>
      </c>
      <c r="B183" s="26">
        <v>534</v>
      </c>
      <c r="C183" s="27" t="s">
        <v>956</v>
      </c>
      <c r="D183" s="24">
        <v>1022219.01</v>
      </c>
      <c r="E183" s="22">
        <v>2.133052393731117E-2</v>
      </c>
      <c r="F183" s="24">
        <f t="shared" si="12"/>
        <v>1069558.2319122804</v>
      </c>
      <c r="G183" s="24">
        <v>1098516.4099999999</v>
      </c>
      <c r="H183" s="24">
        <f t="shared" si="13"/>
        <v>-28958.178087719483</v>
      </c>
      <c r="I183" s="24">
        <f t="shared" si="14"/>
        <v>-88818.349196523239</v>
      </c>
      <c r="J183" s="24">
        <f t="shared" si="15"/>
        <v>-117776.52728424272</v>
      </c>
      <c r="K183" s="24">
        <f t="shared" si="16"/>
        <v>40735.616736185257</v>
      </c>
      <c r="L183" s="24"/>
      <c r="M183" s="23">
        <f t="shared" si="17"/>
        <v>1.1751682903922507E-3</v>
      </c>
      <c r="N183" s="28">
        <v>713</v>
      </c>
      <c r="O183" s="29" t="s">
        <v>957</v>
      </c>
    </row>
    <row r="184" spans="1:15" ht="11.4">
      <c r="A184" s="25">
        <v>3</v>
      </c>
      <c r="B184" s="26">
        <v>535</v>
      </c>
      <c r="C184" s="27" t="s">
        <v>958</v>
      </c>
      <c r="D184" s="24">
        <v>1948611.36</v>
      </c>
      <c r="E184" s="22">
        <v>4.46843514766452E-2</v>
      </c>
      <c r="F184" s="24">
        <f t="shared" si="12"/>
        <v>2038852.0468679061</v>
      </c>
      <c r="G184" s="24">
        <v>2054179.16</v>
      </c>
      <c r="H184" s="24">
        <f t="shared" si="13"/>
        <v>-15327.1131320938</v>
      </c>
      <c r="I184" s="24">
        <f t="shared" si="14"/>
        <v>-169310.53182115257</v>
      </c>
      <c r="J184" s="24">
        <f t="shared" si="15"/>
        <v>-184637.64495324637</v>
      </c>
      <c r="K184" s="24">
        <f t="shared" si="16"/>
        <v>77652.523336204365</v>
      </c>
      <c r="L184" s="24"/>
      <c r="M184" s="23">
        <f t="shared" si="17"/>
        <v>2.2401718791847931E-3</v>
      </c>
      <c r="N184" s="28">
        <v>715</v>
      </c>
      <c r="O184" s="29" t="s">
        <v>959</v>
      </c>
    </row>
    <row r="185" spans="1:15" ht="11.4">
      <c r="A185" s="25">
        <v>3</v>
      </c>
      <c r="B185" s="26">
        <v>536</v>
      </c>
      <c r="C185" s="27" t="s">
        <v>960</v>
      </c>
      <c r="D185" s="24">
        <v>5357254.1900000004</v>
      </c>
      <c r="E185" s="22">
        <v>0.10763723801758522</v>
      </c>
      <c r="F185" s="24">
        <f t="shared" si="12"/>
        <v>5605349.9918388892</v>
      </c>
      <c r="G185" s="24">
        <v>5704402.3300000001</v>
      </c>
      <c r="H185" s="24">
        <f t="shared" si="13"/>
        <v>-99052.338161110878</v>
      </c>
      <c r="I185" s="24">
        <f t="shared" si="14"/>
        <v>-465479.96928951389</v>
      </c>
      <c r="J185" s="24">
        <f t="shared" si="15"/>
        <v>-564532.30745062476</v>
      </c>
      <c r="K185" s="24">
        <f t="shared" si="16"/>
        <v>213487.57096795004</v>
      </c>
      <c r="L185" s="24"/>
      <c r="M185" s="23">
        <f t="shared" si="17"/>
        <v>6.1588320957355535E-3</v>
      </c>
      <c r="N185" s="28">
        <v>718</v>
      </c>
      <c r="O185" s="29" t="s">
        <v>961</v>
      </c>
    </row>
    <row r="186" spans="1:15" ht="11.4">
      <c r="A186" s="25">
        <v>3</v>
      </c>
      <c r="B186" s="26">
        <v>538</v>
      </c>
      <c r="C186" s="27" t="s">
        <v>962</v>
      </c>
      <c r="D186" s="24">
        <v>890227.88</v>
      </c>
      <c r="E186" s="22">
        <v>1.9297203878933054E-2</v>
      </c>
      <c r="F186" s="24">
        <f t="shared" si="12"/>
        <v>931454.5591671376</v>
      </c>
      <c r="G186" s="24">
        <v>964017.6</v>
      </c>
      <c r="H186" s="24">
        <f t="shared" si="13"/>
        <v>-32563.040832862374</v>
      </c>
      <c r="I186" s="24">
        <f t="shared" si="14"/>
        <v>-77349.931802110179</v>
      </c>
      <c r="J186" s="24">
        <f t="shared" si="15"/>
        <v>-109912.97263497255</v>
      </c>
      <c r="K186" s="24">
        <f t="shared" si="16"/>
        <v>35475.745777362055</v>
      </c>
      <c r="L186" s="24"/>
      <c r="M186" s="23">
        <f t="shared" si="17"/>
        <v>1.0234280184234861E-3</v>
      </c>
      <c r="N186" s="28">
        <v>723</v>
      </c>
      <c r="O186" s="29" t="s">
        <v>963</v>
      </c>
    </row>
    <row r="187" spans="1:15" ht="11.4">
      <c r="A187" s="25">
        <v>3</v>
      </c>
      <c r="B187" s="26">
        <v>540</v>
      </c>
      <c r="C187" s="27" t="s">
        <v>964</v>
      </c>
      <c r="D187" s="24">
        <v>1032523.32</v>
      </c>
      <c r="E187" s="22">
        <v>3.6951455277529764E-2</v>
      </c>
      <c r="F187" s="24">
        <f t="shared" si="12"/>
        <v>1080339.737124824</v>
      </c>
      <c r="G187" s="24">
        <v>1093155.1200000001</v>
      </c>
      <c r="H187" s="24">
        <f t="shared" si="13"/>
        <v>-12815.382875176147</v>
      </c>
      <c r="I187" s="24">
        <f t="shared" si="14"/>
        <v>-89713.667904995717</v>
      </c>
      <c r="J187" s="24">
        <f t="shared" si="15"/>
        <v>-102529.05078017186</v>
      </c>
      <c r="K187" s="24">
        <f t="shared" si="16"/>
        <v>41146.245396760489</v>
      </c>
      <c r="L187" s="24"/>
      <c r="M187" s="23">
        <f t="shared" si="17"/>
        <v>1.1870143803670123E-3</v>
      </c>
      <c r="N187" s="28">
        <v>728</v>
      </c>
      <c r="O187" s="29" t="s">
        <v>965</v>
      </c>
    </row>
    <row r="188" spans="1:15" ht="11.4">
      <c r="A188" s="25">
        <v>3</v>
      </c>
      <c r="B188" s="26">
        <v>541</v>
      </c>
      <c r="C188" s="27" t="s">
        <v>966</v>
      </c>
      <c r="D188" s="24">
        <v>1249372.52</v>
      </c>
      <c r="E188" s="22">
        <v>8.0564312300460197E-3</v>
      </c>
      <c r="F188" s="24">
        <f t="shared" si="12"/>
        <v>1307231.2786386062</v>
      </c>
      <c r="G188" s="24">
        <v>1347898.82</v>
      </c>
      <c r="H188" s="24">
        <f t="shared" si="13"/>
        <v>-40667.541361393873</v>
      </c>
      <c r="I188" s="24">
        <f t="shared" si="14"/>
        <v>-108555.21534264972</v>
      </c>
      <c r="J188" s="24">
        <f t="shared" si="15"/>
        <v>-149222.7567040436</v>
      </c>
      <c r="K188" s="24">
        <f t="shared" si="16"/>
        <v>49787.726150232673</v>
      </c>
      <c r="L188" s="24"/>
      <c r="M188" s="23">
        <f t="shared" si="17"/>
        <v>1.4363095912210222E-3</v>
      </c>
      <c r="N188" s="28">
        <v>729</v>
      </c>
      <c r="O188" s="29" t="s">
        <v>967</v>
      </c>
    </row>
    <row r="189" spans="1:15" ht="11.4">
      <c r="A189" s="25">
        <v>3</v>
      </c>
      <c r="B189" s="26">
        <v>543</v>
      </c>
      <c r="C189" s="27" t="s">
        <v>970</v>
      </c>
      <c r="D189" s="24">
        <v>7971526.8200000003</v>
      </c>
      <c r="E189" s="22">
        <v>2.2031632864322952E-2</v>
      </c>
      <c r="F189" s="24">
        <f t="shared" si="12"/>
        <v>8340690.2511434657</v>
      </c>
      <c r="G189" s="24">
        <v>8550077.5700000003</v>
      </c>
      <c r="H189" s="24">
        <f t="shared" si="13"/>
        <v>-209387.31885653455</v>
      </c>
      <c r="I189" s="24">
        <f t="shared" si="14"/>
        <v>-692628.3367868599</v>
      </c>
      <c r="J189" s="24">
        <f t="shared" si="15"/>
        <v>-902015.65564339445</v>
      </c>
      <c r="K189" s="24">
        <f t="shared" si="16"/>
        <v>317666.81911124085</v>
      </c>
      <c r="L189" s="24"/>
      <c r="M189" s="23">
        <f t="shared" si="17"/>
        <v>9.1642646568227838E-3</v>
      </c>
      <c r="N189" s="28">
        <v>734</v>
      </c>
      <c r="O189" s="29" t="s">
        <v>971</v>
      </c>
    </row>
    <row r="190" spans="1:15" ht="11.4">
      <c r="A190" s="25">
        <v>3</v>
      </c>
      <c r="B190" s="26">
        <v>545</v>
      </c>
      <c r="C190" s="27" t="s">
        <v>295</v>
      </c>
      <c r="D190" s="24">
        <v>1537878.47</v>
      </c>
      <c r="E190" s="22">
        <v>2.9389608597820117E-2</v>
      </c>
      <c r="F190" s="24">
        <f t="shared" si="12"/>
        <v>1609098.0124397834</v>
      </c>
      <c r="G190" s="24">
        <v>1634693.2</v>
      </c>
      <c r="H190" s="24">
        <f t="shared" si="13"/>
        <v>-25595.187560216524</v>
      </c>
      <c r="I190" s="24">
        <f t="shared" si="14"/>
        <v>-133622.85932275403</v>
      </c>
      <c r="J190" s="24">
        <f t="shared" si="15"/>
        <v>-159218.04688297055</v>
      </c>
      <c r="K190" s="24">
        <f t="shared" si="16"/>
        <v>61284.741653113044</v>
      </c>
      <c r="L190" s="24"/>
      <c r="M190" s="23">
        <f t="shared" si="17"/>
        <v>1.7679831765415419E-3</v>
      </c>
      <c r="N190" s="28">
        <v>1273</v>
      </c>
      <c r="O190" s="29" t="s">
        <v>296</v>
      </c>
    </row>
    <row r="191" spans="1:15" ht="11.4">
      <c r="A191" s="25">
        <v>3</v>
      </c>
      <c r="B191" s="26"/>
      <c r="C191" s="27" t="s">
        <v>556</v>
      </c>
      <c r="D191" s="24">
        <v>234658.13</v>
      </c>
      <c r="E191" s="22">
        <v>-1.6078064969973764E-2</v>
      </c>
      <c r="F191" s="24">
        <f t="shared" si="12"/>
        <v>245525.20758407933</v>
      </c>
      <c r="G191" s="24">
        <v>264546.02</v>
      </c>
      <c r="H191" s="24">
        <f t="shared" si="13"/>
        <v>-19020.812415920693</v>
      </c>
      <c r="I191" s="24">
        <f t="shared" si="14"/>
        <v>-20388.925981862874</v>
      </c>
      <c r="J191" s="24">
        <f t="shared" si="15"/>
        <v>-39409.738397783571</v>
      </c>
      <c r="K191" s="24">
        <f t="shared" si="16"/>
        <v>9351.169909968643</v>
      </c>
      <c r="L191" s="24"/>
      <c r="M191" s="23">
        <f t="shared" si="17"/>
        <v>2.6976879784180741E-4</v>
      </c>
      <c r="N191" s="28">
        <v>2042</v>
      </c>
      <c r="O191" s="29" t="s">
        <v>556</v>
      </c>
    </row>
    <row r="192" spans="1:15" ht="11.4">
      <c r="A192" s="25">
        <v>3</v>
      </c>
      <c r="B192" s="26">
        <v>560</v>
      </c>
      <c r="C192" s="27" t="s">
        <v>974</v>
      </c>
      <c r="D192" s="24">
        <v>2805641.81</v>
      </c>
      <c r="E192" s="22">
        <v>0.13059600465270227</v>
      </c>
      <c r="F192" s="24">
        <f t="shared" si="12"/>
        <v>2935571.7946223388</v>
      </c>
      <c r="G192" s="24">
        <v>3002268.97</v>
      </c>
      <c r="H192" s="24">
        <f t="shared" si="13"/>
        <v>-66697.175377661362</v>
      </c>
      <c r="I192" s="24">
        <f t="shared" si="14"/>
        <v>-243776.01234489417</v>
      </c>
      <c r="J192" s="24">
        <f t="shared" si="15"/>
        <v>-310473.18772255554</v>
      </c>
      <c r="K192" s="24">
        <f t="shared" si="16"/>
        <v>111805.34538403575</v>
      </c>
      <c r="L192" s="24"/>
      <c r="M192" s="23">
        <f t="shared" si="17"/>
        <v>3.2254353099055747E-3</v>
      </c>
      <c r="N192" s="28">
        <v>746</v>
      </c>
      <c r="O192" s="29" t="s">
        <v>975</v>
      </c>
    </row>
    <row r="193" spans="1:15" ht="11.4">
      <c r="A193" s="25">
        <v>3</v>
      </c>
      <c r="B193" s="26">
        <v>561</v>
      </c>
      <c r="C193" s="27" t="s">
        <v>976</v>
      </c>
      <c r="D193" s="24">
        <v>240053.41</v>
      </c>
      <c r="E193" s="22">
        <v>-1.7817732063910571E-2</v>
      </c>
      <c r="F193" s="24">
        <f t="shared" si="12"/>
        <v>251170.34437083473</v>
      </c>
      <c r="G193" s="24">
        <v>268580.05</v>
      </c>
      <c r="H193" s="24">
        <f t="shared" si="13"/>
        <v>-17409.705629165255</v>
      </c>
      <c r="I193" s="24">
        <f t="shared" si="14"/>
        <v>-20857.709929691253</v>
      </c>
      <c r="J193" s="24">
        <f t="shared" si="15"/>
        <v>-38267.415558856505</v>
      </c>
      <c r="K193" s="24">
        <f t="shared" si="16"/>
        <v>9566.1728165027398</v>
      </c>
      <c r="L193" s="24"/>
      <c r="M193" s="23">
        <f t="shared" si="17"/>
        <v>2.7597134535047436E-4</v>
      </c>
      <c r="N193" s="28">
        <v>748</v>
      </c>
      <c r="O193" s="29" t="s">
        <v>622</v>
      </c>
    </row>
    <row r="194" spans="1:15" ht="11.4">
      <c r="A194" s="25">
        <v>3</v>
      </c>
      <c r="B194" s="26">
        <v>562</v>
      </c>
      <c r="C194" s="27" t="s">
        <v>623</v>
      </c>
      <c r="D194" s="24">
        <v>1559035.83</v>
      </c>
      <c r="E194" s="22">
        <v>2.635433014898041E-2</v>
      </c>
      <c r="F194" s="24">
        <f t="shared" si="12"/>
        <v>1631235.1751536052</v>
      </c>
      <c r="G194" s="24">
        <v>1665107.21</v>
      </c>
      <c r="H194" s="24">
        <f t="shared" si="13"/>
        <v>-33872.034846394788</v>
      </c>
      <c r="I194" s="24">
        <f t="shared" si="14"/>
        <v>-135461.17554478999</v>
      </c>
      <c r="J194" s="24">
        <f t="shared" si="15"/>
        <v>-169333.21039118478</v>
      </c>
      <c r="K194" s="24">
        <f t="shared" si="16"/>
        <v>62127.866364821843</v>
      </c>
      <c r="L194" s="24"/>
      <c r="M194" s="23">
        <f t="shared" si="17"/>
        <v>1.7923062015852784E-3</v>
      </c>
      <c r="N194" s="28">
        <v>749</v>
      </c>
      <c r="O194" s="29" t="s">
        <v>624</v>
      </c>
    </row>
    <row r="195" spans="1:15" ht="11.4">
      <c r="A195" s="25">
        <v>3</v>
      </c>
      <c r="B195" s="26">
        <v>563</v>
      </c>
      <c r="C195" s="27" t="s">
        <v>625</v>
      </c>
      <c r="D195" s="24">
        <v>1478716.83</v>
      </c>
      <c r="E195" s="22">
        <v>6.7525168909732758E-2</v>
      </c>
      <c r="F195" s="24">
        <f t="shared" si="12"/>
        <v>1547196.5818692145</v>
      </c>
      <c r="G195" s="24">
        <v>1557934.47</v>
      </c>
      <c r="H195" s="24">
        <f t="shared" si="13"/>
        <v>-10737.888130785432</v>
      </c>
      <c r="I195" s="24">
        <f t="shared" si="14"/>
        <v>-128482.43525593982</v>
      </c>
      <c r="J195" s="24">
        <f t="shared" si="15"/>
        <v>-139220.32338672527</v>
      </c>
      <c r="K195" s="24">
        <f t="shared" si="16"/>
        <v>58927.139349743476</v>
      </c>
      <c r="L195" s="24"/>
      <c r="M195" s="23">
        <f t="shared" si="17"/>
        <v>1.6999694899876188E-3</v>
      </c>
      <c r="N195" s="28">
        <v>753</v>
      </c>
      <c r="O195" s="29" t="s">
        <v>626</v>
      </c>
    </row>
    <row r="196" spans="1:15" ht="11.4">
      <c r="A196" s="25">
        <v>3</v>
      </c>
      <c r="B196" s="26">
        <v>972</v>
      </c>
      <c r="C196" s="27" t="s">
        <v>36</v>
      </c>
      <c r="D196" s="24">
        <v>22229794.030000001</v>
      </c>
      <c r="E196" s="22">
        <v>1.2797879971241627E-2</v>
      </c>
      <c r="F196" s="24">
        <f t="shared" si="12"/>
        <v>23259261.436060525</v>
      </c>
      <c r="G196" s="24">
        <v>23973013.379999999</v>
      </c>
      <c r="H196" s="24">
        <f t="shared" si="13"/>
        <v>-713751.94393947348</v>
      </c>
      <c r="I196" s="24">
        <f t="shared" si="14"/>
        <v>-1931497.64327248</v>
      </c>
      <c r="J196" s="24">
        <f t="shared" si="15"/>
        <v>-2645249.5872119535</v>
      </c>
      <c r="K196" s="24">
        <f t="shared" si="16"/>
        <v>885861.4062855466</v>
      </c>
      <c r="L196" s="24"/>
      <c r="M196" s="23">
        <f t="shared" si="17"/>
        <v>2.5555921764756618E-2</v>
      </c>
      <c r="N196" s="28">
        <v>754</v>
      </c>
      <c r="O196" s="29" t="s">
        <v>627</v>
      </c>
    </row>
    <row r="197" spans="1:15" ht="11.4">
      <c r="A197" s="25">
        <v>3</v>
      </c>
      <c r="B197" s="26">
        <v>567</v>
      </c>
      <c r="C197" s="27" t="s">
        <v>630</v>
      </c>
      <c r="D197" s="24">
        <v>1696888.47</v>
      </c>
      <c r="E197" s="22">
        <v>9.0353368728599264E-3</v>
      </c>
      <c r="F197" s="24">
        <f t="shared" si="12"/>
        <v>1775471.8059151871</v>
      </c>
      <c r="G197" s="24">
        <v>1829408.43</v>
      </c>
      <c r="H197" s="24">
        <f t="shared" si="13"/>
        <v>-53936.624084812822</v>
      </c>
      <c r="I197" s="24">
        <f t="shared" si="14"/>
        <v>-147438.88658068885</v>
      </c>
      <c r="J197" s="24">
        <f t="shared" si="15"/>
        <v>-201375.51066550167</v>
      </c>
      <c r="K197" s="24">
        <f t="shared" si="16"/>
        <v>67621.319581966876</v>
      </c>
      <c r="L197" s="24"/>
      <c r="M197" s="23">
        <f t="shared" si="17"/>
        <v>1.9507850106174624E-3</v>
      </c>
      <c r="N197" s="28">
        <v>759</v>
      </c>
      <c r="O197" s="29" t="s">
        <v>631</v>
      </c>
    </row>
    <row r="198" spans="1:15" ht="11.4">
      <c r="A198" s="25">
        <v>3</v>
      </c>
      <c r="B198" s="26">
        <v>309</v>
      </c>
      <c r="C198" s="27" t="s">
        <v>632</v>
      </c>
      <c r="D198" s="24">
        <v>977608.97</v>
      </c>
      <c r="E198" s="22">
        <v>3.6612046205771712E-3</v>
      </c>
      <c r="F198" s="24">
        <f t="shared" si="12"/>
        <v>1022882.2896326157</v>
      </c>
      <c r="G198" s="24">
        <v>1054759.57</v>
      </c>
      <c r="H198" s="24">
        <f t="shared" si="13"/>
        <v>-31877.280367384315</v>
      </c>
      <c r="I198" s="24">
        <f t="shared" si="14"/>
        <v>-84942.281473628056</v>
      </c>
      <c r="J198" s="24">
        <f t="shared" si="15"/>
        <v>-116819.56184101237</v>
      </c>
      <c r="K198" s="24">
        <f t="shared" si="16"/>
        <v>38957.898385960201</v>
      </c>
      <c r="L198" s="24"/>
      <c r="M198" s="23">
        <f t="shared" si="17"/>
        <v>1.1238834835863884E-3</v>
      </c>
      <c r="N198" s="28">
        <v>760</v>
      </c>
      <c r="O198" s="29" t="s">
        <v>633</v>
      </c>
    </row>
    <row r="199" spans="1:15" ht="11.4">
      <c r="A199" s="25">
        <v>3</v>
      </c>
      <c r="B199" s="26">
        <v>576</v>
      </c>
      <c r="C199" s="27" t="s">
        <v>634</v>
      </c>
      <c r="D199" s="24">
        <v>565610.81000000006</v>
      </c>
      <c r="E199" s="22">
        <v>4.2740077557288703E-2</v>
      </c>
      <c r="F199" s="24">
        <f t="shared" si="12"/>
        <v>591804.39022951934</v>
      </c>
      <c r="G199" s="24">
        <v>604124.48</v>
      </c>
      <c r="H199" s="24">
        <f t="shared" si="13"/>
        <v>-12320.089770480641</v>
      </c>
      <c r="I199" s="24">
        <f t="shared" si="14"/>
        <v>-49144.672463006107</v>
      </c>
      <c r="J199" s="24">
        <f t="shared" si="15"/>
        <v>-61464.762233486748</v>
      </c>
      <c r="K199" s="24">
        <f t="shared" si="16"/>
        <v>22539.695459198421</v>
      </c>
      <c r="L199" s="24"/>
      <c r="M199" s="23">
        <f t="shared" si="17"/>
        <v>6.5024019521518804E-4</v>
      </c>
      <c r="N199" s="28">
        <v>765</v>
      </c>
      <c r="O199" s="29" t="s">
        <v>635</v>
      </c>
    </row>
    <row r="200" spans="1:15" ht="11.4">
      <c r="A200" s="25">
        <v>3</v>
      </c>
      <c r="B200" s="26">
        <v>577</v>
      </c>
      <c r="C200" s="27" t="s">
        <v>636</v>
      </c>
      <c r="D200" s="24">
        <v>1750494.34</v>
      </c>
      <c r="E200" s="22">
        <v>1.1035612121982589E-2</v>
      </c>
      <c r="F200" s="24">
        <f t="shared" si="12"/>
        <v>1831560.1773663496</v>
      </c>
      <c r="G200" s="24">
        <v>1897045.04</v>
      </c>
      <c r="H200" s="24">
        <f t="shared" si="13"/>
        <v>-65484.862633650424</v>
      </c>
      <c r="I200" s="24">
        <f t="shared" si="14"/>
        <v>-152096.58207848968</v>
      </c>
      <c r="J200" s="24">
        <f t="shared" si="15"/>
        <v>-217581.4447121401</v>
      </c>
      <c r="K200" s="24">
        <f t="shared" si="16"/>
        <v>69757.523422599596</v>
      </c>
      <c r="L200" s="24"/>
      <c r="M200" s="23">
        <f t="shared" si="17"/>
        <v>2.0124116463839888E-3</v>
      </c>
      <c r="N200" s="28">
        <v>767</v>
      </c>
      <c r="O200" s="29" t="s">
        <v>637</v>
      </c>
    </row>
    <row r="201" spans="1:15" ht="11.4">
      <c r="A201" s="25">
        <v>3</v>
      </c>
      <c r="B201" s="26">
        <v>578</v>
      </c>
      <c r="C201" s="27" t="s">
        <v>638</v>
      </c>
      <c r="D201" s="24">
        <v>597775.75</v>
      </c>
      <c r="E201" s="22">
        <v>-2.5559908843955593E-4</v>
      </c>
      <c r="F201" s="24">
        <f t="shared" si="12"/>
        <v>625458.89676815679</v>
      </c>
      <c r="G201" s="24">
        <v>651270.54</v>
      </c>
      <c r="H201" s="24">
        <f t="shared" si="13"/>
        <v>-25811.643231843249</v>
      </c>
      <c r="I201" s="24">
        <f t="shared" si="14"/>
        <v>-51939.412968570767</v>
      </c>
      <c r="J201" s="24">
        <f t="shared" si="15"/>
        <v>-77751.056200414023</v>
      </c>
      <c r="K201" s="24">
        <f t="shared" si="16"/>
        <v>23821.47427114048</v>
      </c>
      <c r="L201" s="24"/>
      <c r="M201" s="23">
        <f t="shared" si="17"/>
        <v>6.8721780684302225E-4</v>
      </c>
      <c r="N201" s="28">
        <v>769</v>
      </c>
      <c r="O201" s="29" t="s">
        <v>639</v>
      </c>
    </row>
    <row r="202" spans="1:15" ht="11.4">
      <c r="A202" s="25">
        <v>3</v>
      </c>
      <c r="B202" s="26">
        <v>445</v>
      </c>
      <c r="C202" s="27" t="s">
        <v>22</v>
      </c>
      <c r="D202" s="24">
        <v>2874342.84</v>
      </c>
      <c r="E202" s="22">
        <v>2.3975087926311187E-2</v>
      </c>
      <c r="F202" s="24">
        <f t="shared" si="12"/>
        <v>3007454.3867660249</v>
      </c>
      <c r="G202" s="24">
        <v>3076622.82</v>
      </c>
      <c r="H202" s="24">
        <f t="shared" si="13"/>
        <v>-69168.433233974967</v>
      </c>
      <c r="I202" s="24">
        <f t="shared" si="14"/>
        <v>-249745.29291296031</v>
      </c>
      <c r="J202" s="24">
        <f t="shared" si="15"/>
        <v>-318913.72614693525</v>
      </c>
      <c r="K202" s="24">
        <f t="shared" si="16"/>
        <v>114543.09414441262</v>
      </c>
      <c r="L202" s="24"/>
      <c r="M202" s="23">
        <f t="shared" si="17"/>
        <v>3.3044157154580862E-3</v>
      </c>
      <c r="N202" s="28">
        <v>773</v>
      </c>
      <c r="O202" s="29" t="s">
        <v>640</v>
      </c>
    </row>
    <row r="203" spans="1:15" ht="11.4">
      <c r="A203" s="25">
        <v>3</v>
      </c>
      <c r="B203" s="26">
        <v>580</v>
      </c>
      <c r="C203" s="27" t="s">
        <v>788</v>
      </c>
      <c r="D203" s="24">
        <v>1010551.59</v>
      </c>
      <c r="E203" s="22">
        <v>8.0429239772439754E-3</v>
      </c>
      <c r="F203" s="24">
        <f t="shared" si="12"/>
        <v>1057350.4907295196</v>
      </c>
      <c r="G203" s="24">
        <v>1077584.82</v>
      </c>
      <c r="H203" s="24">
        <f t="shared" si="13"/>
        <v>-20234.329270480433</v>
      </c>
      <c r="I203" s="24">
        <f t="shared" si="14"/>
        <v>-87804.592874595211</v>
      </c>
      <c r="J203" s="24">
        <f t="shared" si="15"/>
        <v>-108038.92214507564</v>
      </c>
      <c r="K203" s="24">
        <f t="shared" si="16"/>
        <v>40270.66788983177</v>
      </c>
      <c r="L203" s="24"/>
      <c r="M203" s="23">
        <f t="shared" si="17"/>
        <v>1.161755135402413E-3</v>
      </c>
      <c r="N203" s="28">
        <v>1869</v>
      </c>
      <c r="O203" s="29" t="s">
        <v>789</v>
      </c>
    </row>
    <row r="204" spans="1:15" ht="11.4">
      <c r="A204" s="25">
        <v>3</v>
      </c>
      <c r="B204" s="26">
        <v>581</v>
      </c>
      <c r="C204" s="27" t="s">
        <v>641</v>
      </c>
      <c r="D204" s="24">
        <v>1180823.1000000001</v>
      </c>
      <c r="E204" s="22">
        <v>-3.0697982786857722E-5</v>
      </c>
      <c r="F204" s="24">
        <f t="shared" si="12"/>
        <v>1235507.3175925168</v>
      </c>
      <c r="G204" s="24">
        <v>1281221.1200000001</v>
      </c>
      <c r="H204" s="24">
        <f t="shared" si="13"/>
        <v>-45713.802407483337</v>
      </c>
      <c r="I204" s="24">
        <f t="shared" si="14"/>
        <v>-102599.10783220622</v>
      </c>
      <c r="J204" s="24">
        <f t="shared" si="15"/>
        <v>-148312.91023968958</v>
      </c>
      <c r="K204" s="24">
        <f t="shared" si="16"/>
        <v>47056.019076415105</v>
      </c>
      <c r="L204" s="24"/>
      <c r="M204" s="23">
        <f t="shared" si="17"/>
        <v>1.3575034802793169E-3</v>
      </c>
      <c r="N204" s="28">
        <v>779</v>
      </c>
      <c r="O204" s="29" t="s">
        <v>642</v>
      </c>
    </row>
    <row r="205" spans="1:15" ht="11.4">
      <c r="A205" s="25">
        <v>3</v>
      </c>
      <c r="B205" s="26">
        <v>742</v>
      </c>
      <c r="C205" s="27" t="s">
        <v>643</v>
      </c>
      <c r="D205" s="24">
        <v>350789.28</v>
      </c>
      <c r="E205" s="22">
        <v>1.237840698255376E-2</v>
      </c>
      <c r="F205" s="24">
        <f t="shared" si="12"/>
        <v>367034.42062829755</v>
      </c>
      <c r="G205" s="24">
        <v>378153.28</v>
      </c>
      <c r="H205" s="24">
        <f t="shared" si="13"/>
        <v>-11118.859371702478</v>
      </c>
      <c r="I205" s="24">
        <f t="shared" si="14"/>
        <v>-30479.304787568923</v>
      </c>
      <c r="J205" s="24">
        <f t="shared" si="15"/>
        <v>-41598.1641592714</v>
      </c>
      <c r="K205" s="24">
        <f t="shared" si="16"/>
        <v>13979.017730498259</v>
      </c>
      <c r="L205" s="24"/>
      <c r="M205" s="23">
        <f t="shared" si="17"/>
        <v>4.0327604401089014E-4</v>
      </c>
      <c r="N205" s="28">
        <v>785</v>
      </c>
      <c r="O205" s="29" t="s">
        <v>644</v>
      </c>
    </row>
    <row r="206" spans="1:15" ht="11.4">
      <c r="A206" s="25">
        <v>3</v>
      </c>
      <c r="B206" s="26">
        <v>854</v>
      </c>
      <c r="C206" s="27" t="s">
        <v>645</v>
      </c>
      <c r="D206" s="24">
        <v>611221.18999999994</v>
      </c>
      <c r="E206" s="22">
        <v>4.0968754958601878E-3</v>
      </c>
      <c r="F206" s="24">
        <f t="shared" si="12"/>
        <v>639526.99850858771</v>
      </c>
      <c r="G206" s="24">
        <v>657189.06999999995</v>
      </c>
      <c r="H206" s="24">
        <f t="shared" si="13"/>
        <v>-17662.071491412236</v>
      </c>
      <c r="I206" s="24">
        <f t="shared" si="14"/>
        <v>-53107.657516303159</v>
      </c>
      <c r="J206" s="24">
        <f t="shared" si="15"/>
        <v>-70769.729007715388</v>
      </c>
      <c r="K206" s="24">
        <f t="shared" si="16"/>
        <v>24357.277543561893</v>
      </c>
      <c r="L206" s="24"/>
      <c r="M206" s="23">
        <f t="shared" si="17"/>
        <v>7.0267501765968626E-4</v>
      </c>
      <c r="N206" s="28">
        <v>789</v>
      </c>
      <c r="O206" s="29" t="s">
        <v>646</v>
      </c>
    </row>
    <row r="207" spans="1:15" ht="11.4">
      <c r="A207" s="25">
        <v>3</v>
      </c>
      <c r="B207" s="26">
        <v>584</v>
      </c>
      <c r="C207" s="27" t="s">
        <v>647</v>
      </c>
      <c r="D207" s="24">
        <v>469635.76</v>
      </c>
      <c r="E207" s="22">
        <v>3.2812660889836335E-3</v>
      </c>
      <c r="F207" s="24">
        <f t="shared" si="12"/>
        <v>491384.71129428525</v>
      </c>
      <c r="G207" s="24">
        <v>509671.54</v>
      </c>
      <c r="H207" s="24">
        <f t="shared" si="13"/>
        <v>-18286.828705714724</v>
      </c>
      <c r="I207" s="24">
        <f t="shared" si="14"/>
        <v>-40805.612612168676</v>
      </c>
      <c r="J207" s="24">
        <f t="shared" si="15"/>
        <v>-59092.4413178834</v>
      </c>
      <c r="K207" s="24">
        <f t="shared" si="16"/>
        <v>18715.071954068906</v>
      </c>
      <c r="L207" s="24"/>
      <c r="M207" s="23">
        <f t="shared" si="17"/>
        <v>5.3990490079642065E-4</v>
      </c>
      <c r="N207" s="28">
        <v>790</v>
      </c>
      <c r="O207" s="29" t="s">
        <v>648</v>
      </c>
    </row>
    <row r="208" spans="1:15" ht="11.4">
      <c r="A208" s="25">
        <v>3</v>
      </c>
      <c r="B208" s="26">
        <v>588</v>
      </c>
      <c r="C208" s="27" t="s">
        <v>1029</v>
      </c>
      <c r="D208" s="24">
        <v>277413.83</v>
      </c>
      <c r="E208" s="22">
        <v>1.4257801388827828E-2</v>
      </c>
      <c r="F208" s="24">
        <f t="shared" ref="F208:F271" si="18">SUM($F$15 * M208)</f>
        <v>290260.93490749499</v>
      </c>
      <c r="G208" s="24">
        <v>293274.36</v>
      </c>
      <c r="H208" s="24">
        <f t="shared" ref="H208:H271" si="19">SUM(F208 - G208)</f>
        <v>-3013.4250925050001</v>
      </c>
      <c r="I208" s="24">
        <f t="shared" ref="I208:I271" si="20">SUM($I$15 * M208)</f>
        <v>-24103.874202931263</v>
      </c>
      <c r="J208" s="24">
        <f t="shared" ref="J208:J271" si="21">SUM(H208 + I208)</f>
        <v>-27117.299295436263</v>
      </c>
      <c r="K208" s="24">
        <f t="shared" ref="K208:K271" si="22">SUM($K$15 * M208)</f>
        <v>11054.992468000817</v>
      </c>
      <c r="L208" s="24"/>
      <c r="M208" s="23">
        <f t="shared" ref="M208:M271" si="23">SUM(D208 / $D$15 )</f>
        <v>3.1892180945868585E-4</v>
      </c>
      <c r="N208" s="28">
        <v>802</v>
      </c>
      <c r="O208" s="29" t="s">
        <v>1030</v>
      </c>
    </row>
    <row r="209" spans="1:15" ht="11.4">
      <c r="A209" s="25">
        <v>3</v>
      </c>
      <c r="B209" s="26">
        <v>592</v>
      </c>
      <c r="C209" s="27" t="s">
        <v>1031</v>
      </c>
      <c r="D209" s="24">
        <v>687398.65</v>
      </c>
      <c r="E209" s="22">
        <v>2.2574453912706564E-2</v>
      </c>
      <c r="F209" s="24">
        <f t="shared" si="18"/>
        <v>719232.2560239695</v>
      </c>
      <c r="G209" s="24">
        <v>742718.42</v>
      </c>
      <c r="H209" s="24">
        <f t="shared" si="19"/>
        <v>-23486.163976030541</v>
      </c>
      <c r="I209" s="24">
        <f t="shared" si="20"/>
        <v>-59726.548553346373</v>
      </c>
      <c r="J209" s="24">
        <f t="shared" si="21"/>
        <v>-83212.712529376906</v>
      </c>
      <c r="K209" s="24">
        <f t="shared" si="22"/>
        <v>27392.963423142712</v>
      </c>
      <c r="L209" s="24"/>
      <c r="M209" s="23">
        <f t="shared" si="23"/>
        <v>7.9025051230307403E-4</v>
      </c>
      <c r="N209" s="28">
        <v>809</v>
      </c>
      <c r="O209" s="29" t="s">
        <v>1032</v>
      </c>
    </row>
    <row r="210" spans="1:15" ht="11.4">
      <c r="A210" s="25">
        <v>3</v>
      </c>
      <c r="B210" s="26">
        <v>593</v>
      </c>
      <c r="C210" s="27" t="s">
        <v>548</v>
      </c>
      <c r="D210" s="24">
        <v>3279168.52</v>
      </c>
      <c r="E210" s="22">
        <v>2.2877001631001023E-2</v>
      </c>
      <c r="F210" s="24">
        <f t="shared" si="18"/>
        <v>3431027.6467991038</v>
      </c>
      <c r="G210" s="24">
        <v>3483345.2</v>
      </c>
      <c r="H210" s="24">
        <f t="shared" si="19"/>
        <v>-52317.553200896364</v>
      </c>
      <c r="I210" s="24">
        <f t="shared" si="20"/>
        <v>-284919.70099793613</v>
      </c>
      <c r="J210" s="24">
        <f t="shared" si="21"/>
        <v>-337237.2541988325</v>
      </c>
      <c r="K210" s="24">
        <f t="shared" si="22"/>
        <v>130675.47241572414</v>
      </c>
      <c r="L210" s="24"/>
      <c r="M210" s="23">
        <f t="shared" si="23"/>
        <v>3.7698133431861014E-3</v>
      </c>
      <c r="N210" s="28">
        <v>2024</v>
      </c>
      <c r="O210" s="29" t="s">
        <v>549</v>
      </c>
    </row>
    <row r="211" spans="1:15" ht="11.4">
      <c r="A211" s="25">
        <v>3</v>
      </c>
      <c r="B211" s="26">
        <v>599</v>
      </c>
      <c r="C211" s="27" t="s">
        <v>1035</v>
      </c>
      <c r="D211" s="24">
        <v>6210869.5999999996</v>
      </c>
      <c r="E211" s="22">
        <v>3.0444343350421059E-2</v>
      </c>
      <c r="F211" s="24">
        <f t="shared" si="18"/>
        <v>6498496.5482237823</v>
      </c>
      <c r="G211" s="24">
        <v>6624094.0599999996</v>
      </c>
      <c r="H211" s="24">
        <f t="shared" si="19"/>
        <v>-125597.51177621726</v>
      </c>
      <c r="I211" s="24">
        <f t="shared" si="20"/>
        <v>-539648.72453983279</v>
      </c>
      <c r="J211" s="24">
        <f t="shared" si="21"/>
        <v>-665246.23631605005</v>
      </c>
      <c r="K211" s="24">
        <f t="shared" si="22"/>
        <v>247504.30303974118</v>
      </c>
      <c r="L211" s="24"/>
      <c r="M211" s="23">
        <f t="shared" si="23"/>
        <v>7.1401695118947176E-3</v>
      </c>
      <c r="N211" s="28">
        <v>820</v>
      </c>
      <c r="O211" s="29" t="s">
        <v>1036</v>
      </c>
    </row>
    <row r="212" spans="1:15" ht="11.4">
      <c r="A212" s="25">
        <v>3</v>
      </c>
      <c r="B212" s="26">
        <v>601</v>
      </c>
      <c r="C212" s="27" t="s">
        <v>1037</v>
      </c>
      <c r="D212" s="24">
        <v>659325.66</v>
      </c>
      <c r="E212" s="22">
        <v>1.3192239191101719E-2</v>
      </c>
      <c r="F212" s="24">
        <f t="shared" si="18"/>
        <v>689859.19872884918</v>
      </c>
      <c r="G212" s="24">
        <v>708024.12</v>
      </c>
      <c r="H212" s="24">
        <f t="shared" si="19"/>
        <v>-18164.921271150815</v>
      </c>
      <c r="I212" s="24">
        <f t="shared" si="20"/>
        <v>-57287.348534154298</v>
      </c>
      <c r="J212" s="24">
        <f t="shared" si="21"/>
        <v>-75452.269805305114</v>
      </c>
      <c r="K212" s="24">
        <f t="shared" si="22"/>
        <v>26274.249576020302</v>
      </c>
      <c r="L212" s="24"/>
      <c r="M212" s="23">
        <f t="shared" si="23"/>
        <v>7.5797710773735502E-4</v>
      </c>
      <c r="N212" s="28">
        <v>823</v>
      </c>
      <c r="O212" s="29" t="s">
        <v>1038</v>
      </c>
    </row>
    <row r="213" spans="1:15" ht="11.4">
      <c r="A213" s="25">
        <v>3</v>
      </c>
      <c r="B213" s="26">
        <v>604</v>
      </c>
      <c r="C213" s="27" t="s">
        <v>1039</v>
      </c>
      <c r="D213" s="24">
        <v>3360829.17</v>
      </c>
      <c r="E213" s="22">
        <v>6.5338803280326249E-2</v>
      </c>
      <c r="F213" s="24">
        <f t="shared" si="18"/>
        <v>3516470.0222356627</v>
      </c>
      <c r="G213" s="24">
        <v>3575822.9</v>
      </c>
      <c r="H213" s="24">
        <f t="shared" si="19"/>
        <v>-59352.87776433723</v>
      </c>
      <c r="I213" s="24">
        <f t="shared" si="20"/>
        <v>-292015.01428829948</v>
      </c>
      <c r="J213" s="24">
        <f t="shared" si="21"/>
        <v>-351367.89205263671</v>
      </c>
      <c r="K213" s="24">
        <f t="shared" si="22"/>
        <v>133929.66443160904</v>
      </c>
      <c r="L213" s="24"/>
      <c r="M213" s="23">
        <f t="shared" si="23"/>
        <v>3.8636924488513543E-3</v>
      </c>
      <c r="N213" s="28">
        <v>830</v>
      </c>
      <c r="O213" s="29" t="s">
        <v>1040</v>
      </c>
    </row>
    <row r="214" spans="1:15" ht="11.4">
      <c r="A214" s="25">
        <v>3</v>
      </c>
      <c r="B214" s="26">
        <v>607</v>
      </c>
      <c r="C214" s="27" t="s">
        <v>1041</v>
      </c>
      <c r="D214" s="24">
        <v>608533.36</v>
      </c>
      <c r="E214" s="22">
        <v>3.2354804542349687E-2</v>
      </c>
      <c r="F214" s="24">
        <f t="shared" si="18"/>
        <v>636714.69441880099</v>
      </c>
      <c r="G214" s="24">
        <v>643518.31999999995</v>
      </c>
      <c r="H214" s="24">
        <f t="shared" si="19"/>
        <v>-6803.625581198954</v>
      </c>
      <c r="I214" s="24">
        <f t="shared" si="20"/>
        <v>-52874.11791159468</v>
      </c>
      <c r="J214" s="24">
        <f t="shared" si="21"/>
        <v>-59677.743492793634</v>
      </c>
      <c r="K214" s="24">
        <f t="shared" si="22"/>
        <v>24250.167020610435</v>
      </c>
      <c r="L214" s="24"/>
      <c r="M214" s="23">
        <f t="shared" si="23"/>
        <v>6.9958502172430938E-4</v>
      </c>
      <c r="N214" s="28">
        <v>839</v>
      </c>
      <c r="O214" s="29" t="s">
        <v>1042</v>
      </c>
    </row>
    <row r="215" spans="1:15" ht="11.4">
      <c r="A215" s="25">
        <v>3</v>
      </c>
      <c r="B215" s="26">
        <v>608</v>
      </c>
      <c r="C215" s="27" t="s">
        <v>1043</v>
      </c>
      <c r="D215" s="24">
        <v>440682.69</v>
      </c>
      <c r="E215" s="22">
        <v>1.2150462776721955E-2</v>
      </c>
      <c r="F215" s="24">
        <f t="shared" si="18"/>
        <v>461090.81727089739</v>
      </c>
      <c r="G215" s="24">
        <v>474432.8</v>
      </c>
      <c r="H215" s="24">
        <f t="shared" si="19"/>
        <v>-13341.982729102601</v>
      </c>
      <c r="I215" s="24">
        <f t="shared" si="20"/>
        <v>-38289.944388026204</v>
      </c>
      <c r="J215" s="24">
        <f t="shared" si="21"/>
        <v>-51631.927117128806</v>
      </c>
      <c r="K215" s="24">
        <f t="shared" si="22"/>
        <v>17561.286756065259</v>
      </c>
      <c r="L215" s="24"/>
      <c r="M215" s="23">
        <f t="shared" si="23"/>
        <v>5.066197344664508E-4</v>
      </c>
      <c r="N215" s="28">
        <v>844</v>
      </c>
      <c r="O215" s="29" t="s">
        <v>1044</v>
      </c>
    </row>
    <row r="216" spans="1:15" ht="11.4">
      <c r="A216" s="25">
        <v>3</v>
      </c>
      <c r="B216" s="26">
        <v>609</v>
      </c>
      <c r="C216" s="27" t="s">
        <v>1146</v>
      </c>
      <c r="D216" s="24">
        <v>13150164.300000001</v>
      </c>
      <c r="E216" s="22">
        <v>1.4598010408036112E-2</v>
      </c>
      <c r="F216" s="24">
        <f t="shared" si="18"/>
        <v>13759151.747788366</v>
      </c>
      <c r="G216" s="24">
        <v>14157646.41</v>
      </c>
      <c r="H216" s="24">
        <f t="shared" si="19"/>
        <v>-398494.66221163422</v>
      </c>
      <c r="I216" s="24">
        <f t="shared" si="20"/>
        <v>-1142588.6951457239</v>
      </c>
      <c r="J216" s="24">
        <f t="shared" si="21"/>
        <v>-1541083.3573573581</v>
      </c>
      <c r="K216" s="24">
        <f t="shared" si="22"/>
        <v>524036.48112811556</v>
      </c>
      <c r="L216" s="24"/>
      <c r="M216" s="23">
        <f t="shared" si="23"/>
        <v>1.5117754559082411E-2</v>
      </c>
      <c r="N216" s="28">
        <v>845</v>
      </c>
      <c r="O216" s="29" t="s">
        <v>1045</v>
      </c>
    </row>
    <row r="217" spans="1:15" ht="11.4">
      <c r="A217" s="25">
        <v>3</v>
      </c>
      <c r="B217" s="26">
        <v>611</v>
      </c>
      <c r="C217" s="27" t="s">
        <v>1046</v>
      </c>
      <c r="D217" s="24">
        <v>995367.54</v>
      </c>
      <c r="E217" s="22">
        <v>5.8262013072892934E-3</v>
      </c>
      <c r="F217" s="24">
        <f t="shared" si="18"/>
        <v>1041463.2635185254</v>
      </c>
      <c r="G217" s="24">
        <v>1096397.73</v>
      </c>
      <c r="H217" s="24">
        <f t="shared" si="19"/>
        <v>-54934.466481474577</v>
      </c>
      <c r="I217" s="24">
        <f t="shared" si="20"/>
        <v>-86485.284348805362</v>
      </c>
      <c r="J217" s="24">
        <f t="shared" si="21"/>
        <v>-141419.75083027995</v>
      </c>
      <c r="K217" s="24">
        <f t="shared" si="22"/>
        <v>39665.580687136266</v>
      </c>
      <c r="L217" s="24"/>
      <c r="M217" s="23">
        <f t="shared" si="23"/>
        <v>1.1442991754709593E-3</v>
      </c>
      <c r="N217" s="28">
        <v>848</v>
      </c>
      <c r="O217" s="29" t="s">
        <v>1047</v>
      </c>
    </row>
    <row r="218" spans="1:15" ht="11.4">
      <c r="A218" s="25">
        <v>3</v>
      </c>
      <c r="B218" s="26">
        <v>638</v>
      </c>
      <c r="C218" s="27" t="s">
        <v>1048</v>
      </c>
      <c r="D218" s="24">
        <v>9279688.3200000003</v>
      </c>
      <c r="E218" s="22">
        <v>2.6701440896197059E-3</v>
      </c>
      <c r="F218" s="24">
        <f t="shared" si="18"/>
        <v>9709433.0423734169</v>
      </c>
      <c r="G218" s="24">
        <v>10108158.08</v>
      </c>
      <c r="H218" s="24">
        <f t="shared" si="19"/>
        <v>-398725.03762658313</v>
      </c>
      <c r="I218" s="24">
        <f t="shared" si="20"/>
        <v>-806291.59659304132</v>
      </c>
      <c r="J218" s="24">
        <f t="shared" si="21"/>
        <v>-1205016.6342196246</v>
      </c>
      <c r="K218" s="24">
        <f t="shared" si="22"/>
        <v>369797.29699487286</v>
      </c>
      <c r="L218" s="24"/>
      <c r="M218" s="23">
        <f t="shared" si="23"/>
        <v>1.0668159515432351E-2</v>
      </c>
      <c r="N218" s="28">
        <v>852</v>
      </c>
      <c r="O218" s="29" t="s">
        <v>1049</v>
      </c>
    </row>
    <row r="219" spans="1:15" ht="11.4">
      <c r="A219" s="25">
        <v>3</v>
      </c>
      <c r="B219" s="26">
        <v>614</v>
      </c>
      <c r="C219" s="27" t="s">
        <v>1050</v>
      </c>
      <c r="D219" s="24">
        <v>555045.22</v>
      </c>
      <c r="E219" s="22">
        <v>-8.7724704358330928E-3</v>
      </c>
      <c r="F219" s="24">
        <f t="shared" si="18"/>
        <v>580749.50507383223</v>
      </c>
      <c r="G219" s="24">
        <v>603460.86</v>
      </c>
      <c r="H219" s="24">
        <f t="shared" si="19"/>
        <v>-22711.354926167754</v>
      </c>
      <c r="I219" s="24">
        <f t="shared" si="20"/>
        <v>-48226.65171314028</v>
      </c>
      <c r="J219" s="24">
        <f t="shared" si="21"/>
        <v>-70938.006639308034</v>
      </c>
      <c r="K219" s="24">
        <f t="shared" si="22"/>
        <v>22118.654742266659</v>
      </c>
      <c r="L219" s="24"/>
      <c r="M219" s="23">
        <f t="shared" si="23"/>
        <v>6.3809373128150947E-4</v>
      </c>
      <c r="N219" s="28">
        <v>855</v>
      </c>
      <c r="O219" s="29" t="s">
        <v>1051</v>
      </c>
    </row>
    <row r="220" spans="1:15" ht="11.4">
      <c r="A220" s="25">
        <v>3</v>
      </c>
      <c r="B220" s="26">
        <v>615</v>
      </c>
      <c r="C220" s="27" t="s">
        <v>1052</v>
      </c>
      <c r="D220" s="24">
        <v>1186878.68</v>
      </c>
      <c r="E220" s="22">
        <v>8.1400468178148989E-3</v>
      </c>
      <c r="F220" s="24">
        <f t="shared" si="18"/>
        <v>1241843.3330399336</v>
      </c>
      <c r="G220" s="24">
        <v>1275481.1000000001</v>
      </c>
      <c r="H220" s="24">
        <f t="shared" si="19"/>
        <v>-33637.76696006651</v>
      </c>
      <c r="I220" s="24">
        <f t="shared" si="20"/>
        <v>-103125.26378681663</v>
      </c>
      <c r="J220" s="24">
        <f t="shared" si="21"/>
        <v>-136763.03074688313</v>
      </c>
      <c r="K220" s="24">
        <f t="shared" si="22"/>
        <v>47297.335060154539</v>
      </c>
      <c r="L220" s="24"/>
      <c r="M220" s="23">
        <f t="shared" si="23"/>
        <v>1.3644651250211157E-3</v>
      </c>
      <c r="N220" s="28">
        <v>856</v>
      </c>
      <c r="O220" s="29" t="s">
        <v>649</v>
      </c>
    </row>
    <row r="221" spans="1:15" ht="11.4">
      <c r="A221" s="25">
        <v>3</v>
      </c>
      <c r="B221" s="26">
        <v>616</v>
      </c>
      <c r="C221" s="27" t="s">
        <v>650</v>
      </c>
      <c r="D221" s="24">
        <v>349972.72</v>
      </c>
      <c r="E221" s="22">
        <v>8.1219407794685755E-2</v>
      </c>
      <c r="F221" s="24">
        <f t="shared" si="18"/>
        <v>366180.04552735871</v>
      </c>
      <c r="G221" s="24">
        <v>360356.71</v>
      </c>
      <c r="H221" s="24">
        <f t="shared" si="19"/>
        <v>5823.3355273586931</v>
      </c>
      <c r="I221" s="24">
        <f t="shared" si="20"/>
        <v>-30408.355694947451</v>
      </c>
      <c r="J221" s="24">
        <f t="shared" si="21"/>
        <v>-24585.020167588758</v>
      </c>
      <c r="K221" s="24">
        <f t="shared" si="22"/>
        <v>13946.477663373014</v>
      </c>
      <c r="L221" s="24"/>
      <c r="M221" s="23">
        <f t="shared" si="23"/>
        <v>4.0233730641178918E-4</v>
      </c>
      <c r="N221" s="28">
        <v>861</v>
      </c>
      <c r="O221" s="29" t="s">
        <v>651</v>
      </c>
    </row>
    <row r="222" spans="1:15" ht="11.4">
      <c r="A222" s="25">
        <v>3</v>
      </c>
      <c r="B222" s="26">
        <v>618</v>
      </c>
      <c r="C222" s="27" t="s">
        <v>652</v>
      </c>
      <c r="D222" s="24">
        <v>704190.91</v>
      </c>
      <c r="E222" s="22">
        <v>2.7447905807402653E-2</v>
      </c>
      <c r="F222" s="24">
        <f t="shared" si="18"/>
        <v>736802.16984841623</v>
      </c>
      <c r="G222" s="24">
        <v>741563.51</v>
      </c>
      <c r="H222" s="24">
        <f t="shared" si="19"/>
        <v>-4761.3401515837759</v>
      </c>
      <c r="I222" s="24">
        <f t="shared" si="20"/>
        <v>-61185.590889566287</v>
      </c>
      <c r="J222" s="24">
        <f t="shared" si="21"/>
        <v>-65946.931041150063</v>
      </c>
      <c r="K222" s="24">
        <f t="shared" si="22"/>
        <v>28062.138091978479</v>
      </c>
      <c r="L222" s="24"/>
      <c r="M222" s="23">
        <f t="shared" si="23"/>
        <v>8.0955531027980326E-4</v>
      </c>
      <c r="N222" s="28">
        <v>866</v>
      </c>
      <c r="O222" s="29" t="s">
        <v>653</v>
      </c>
    </row>
    <row r="223" spans="1:15" ht="11.4">
      <c r="A223" s="25">
        <v>3</v>
      </c>
      <c r="B223" s="26">
        <v>619</v>
      </c>
      <c r="C223" s="27" t="s">
        <v>654</v>
      </c>
      <c r="D223" s="24">
        <v>472719.97</v>
      </c>
      <c r="E223" s="22">
        <v>-4.9723181605845568E-3</v>
      </c>
      <c r="F223" s="24">
        <f t="shared" si="18"/>
        <v>494611.75184251979</v>
      </c>
      <c r="G223" s="24">
        <v>518725.55</v>
      </c>
      <c r="H223" s="24">
        <f t="shared" si="19"/>
        <v>-24113.798157480196</v>
      </c>
      <c r="I223" s="24">
        <f t="shared" si="20"/>
        <v>-41073.592798504098</v>
      </c>
      <c r="J223" s="24">
        <f t="shared" si="21"/>
        <v>-65187.390955984294</v>
      </c>
      <c r="K223" s="24">
        <f t="shared" si="22"/>
        <v>18837.978293380587</v>
      </c>
      <c r="L223" s="24"/>
      <c r="M223" s="23">
        <f t="shared" si="23"/>
        <v>5.4345058499663003E-4</v>
      </c>
      <c r="N223" s="28">
        <v>869</v>
      </c>
      <c r="O223" s="29" t="s">
        <v>655</v>
      </c>
    </row>
    <row r="224" spans="1:15" ht="11.4">
      <c r="A224" s="25">
        <v>3</v>
      </c>
      <c r="B224" s="26">
        <v>620</v>
      </c>
      <c r="C224" s="27" t="s">
        <v>656</v>
      </c>
      <c r="D224" s="24">
        <v>464489.41</v>
      </c>
      <c r="E224" s="22">
        <v>2.1739796001918107E-3</v>
      </c>
      <c r="F224" s="24">
        <f t="shared" si="18"/>
        <v>486000.03251903754</v>
      </c>
      <c r="G224" s="24">
        <v>502500.98</v>
      </c>
      <c r="H224" s="24">
        <f t="shared" si="19"/>
        <v>-16500.947480962437</v>
      </c>
      <c r="I224" s="24">
        <f t="shared" si="20"/>
        <v>-40358.457641544985</v>
      </c>
      <c r="J224" s="24">
        <f t="shared" si="21"/>
        <v>-56859.405122507422</v>
      </c>
      <c r="K224" s="24">
        <f t="shared" si="22"/>
        <v>18509.988954105655</v>
      </c>
      <c r="L224" s="24"/>
      <c r="M224" s="23">
        <f t="shared" si="23"/>
        <v>5.3398852938080774E-4</v>
      </c>
      <c r="N224" s="28">
        <v>870</v>
      </c>
      <c r="O224" s="29" t="s">
        <v>657</v>
      </c>
    </row>
    <row r="225" spans="1:15" ht="11.4">
      <c r="A225" s="25">
        <v>3</v>
      </c>
      <c r="B225" s="26">
        <v>623</v>
      </c>
      <c r="C225" s="27" t="s">
        <v>658</v>
      </c>
      <c r="D225" s="24">
        <v>389338.23</v>
      </c>
      <c r="E225" s="22">
        <v>-8.780456831726834E-3</v>
      </c>
      <c r="F225" s="24">
        <f t="shared" si="18"/>
        <v>407368.58229104622</v>
      </c>
      <c r="G225" s="24">
        <v>416184.32000000001</v>
      </c>
      <c r="H225" s="24">
        <f t="shared" si="19"/>
        <v>-8815.7377089537913</v>
      </c>
      <c r="I225" s="24">
        <f t="shared" si="20"/>
        <v>-33828.737804138742</v>
      </c>
      <c r="J225" s="24">
        <f t="shared" si="21"/>
        <v>-42644.475513092533</v>
      </c>
      <c r="K225" s="24">
        <f t="shared" si="22"/>
        <v>15515.200522464111</v>
      </c>
      <c r="L225" s="24"/>
      <c r="M225" s="23">
        <f t="shared" si="23"/>
        <v>4.4759287164249166E-4</v>
      </c>
      <c r="N225" s="28">
        <v>876</v>
      </c>
      <c r="O225" s="29" t="s">
        <v>659</v>
      </c>
    </row>
    <row r="226" spans="1:15" ht="11.4">
      <c r="A226" s="25">
        <v>3</v>
      </c>
      <c r="B226" s="26">
        <v>624</v>
      </c>
      <c r="C226" s="27" t="s">
        <v>660</v>
      </c>
      <c r="D226" s="24">
        <v>975249.71</v>
      </c>
      <c r="E226" s="22">
        <v>3.8226494215163137E-2</v>
      </c>
      <c r="F226" s="24">
        <f t="shared" si="18"/>
        <v>1020413.7717029585</v>
      </c>
      <c r="G226" s="24">
        <v>1075307.93</v>
      </c>
      <c r="H226" s="24">
        <f t="shared" si="19"/>
        <v>-54894.158297041431</v>
      </c>
      <c r="I226" s="24">
        <f t="shared" si="20"/>
        <v>-84737.290589604672</v>
      </c>
      <c r="J226" s="24">
        <f t="shared" si="21"/>
        <v>-139631.4488866461</v>
      </c>
      <c r="K226" s="24">
        <f t="shared" si="22"/>
        <v>38863.881438318989</v>
      </c>
      <c r="L226" s="24"/>
      <c r="M226" s="23">
        <f t="shared" si="23"/>
        <v>1.1211712198604467E-3</v>
      </c>
      <c r="N226" s="28">
        <v>879</v>
      </c>
      <c r="O226" s="29" t="s">
        <v>661</v>
      </c>
    </row>
    <row r="227" spans="1:15" ht="11.4">
      <c r="A227" s="25">
        <v>3</v>
      </c>
      <c r="B227" s="26">
        <v>625</v>
      </c>
      <c r="C227" s="27" t="s">
        <v>662</v>
      </c>
      <c r="D227" s="24">
        <v>642570.73</v>
      </c>
      <c r="E227" s="22">
        <v>3.5276052516568457E-2</v>
      </c>
      <c r="F227" s="24">
        <f t="shared" si="18"/>
        <v>672328.34366618108</v>
      </c>
      <c r="G227" s="24">
        <v>687566.69</v>
      </c>
      <c r="H227" s="24">
        <f t="shared" si="19"/>
        <v>-15238.346333818859</v>
      </c>
      <c r="I227" s="24">
        <f t="shared" si="20"/>
        <v>-55831.549719081086</v>
      </c>
      <c r="J227" s="24">
        <f t="shared" si="21"/>
        <v>-71069.896052899945</v>
      </c>
      <c r="K227" s="24">
        <f t="shared" si="22"/>
        <v>25606.562514593403</v>
      </c>
      <c r="L227" s="24"/>
      <c r="M227" s="23">
        <f t="shared" si="23"/>
        <v>7.3871522525314852E-4</v>
      </c>
      <c r="N227" s="28">
        <v>880</v>
      </c>
      <c r="O227" s="29" t="s">
        <v>663</v>
      </c>
    </row>
    <row r="228" spans="1:15" ht="11.4">
      <c r="A228" s="25">
        <v>3</v>
      </c>
      <c r="B228" s="26">
        <v>626</v>
      </c>
      <c r="C228" s="27" t="s">
        <v>664</v>
      </c>
      <c r="D228" s="24">
        <v>1047154.35</v>
      </c>
      <c r="E228" s="22">
        <v>2.3385535274931025E-2</v>
      </c>
      <c r="F228" s="24">
        <f t="shared" si="18"/>
        <v>1095648.3338391967</v>
      </c>
      <c r="G228" s="24">
        <v>1118169.3999999999</v>
      </c>
      <c r="H228" s="24">
        <f t="shared" si="19"/>
        <v>-22521.066160803195</v>
      </c>
      <c r="I228" s="24">
        <f t="shared" si="20"/>
        <v>-90984.925745959568</v>
      </c>
      <c r="J228" s="24">
        <f t="shared" si="21"/>
        <v>-113505.99190676276</v>
      </c>
      <c r="K228" s="24">
        <f t="shared" si="22"/>
        <v>41729.294650105548</v>
      </c>
      <c r="L228" s="24"/>
      <c r="M228" s="23">
        <f t="shared" si="23"/>
        <v>1.2038345748102536E-3</v>
      </c>
      <c r="N228" s="28">
        <v>883</v>
      </c>
      <c r="O228" s="29" t="s">
        <v>665</v>
      </c>
    </row>
    <row r="229" spans="1:15" ht="11.4">
      <c r="A229" s="25">
        <v>3</v>
      </c>
      <c r="B229" s="26">
        <v>631</v>
      </c>
      <c r="C229" s="27" t="s">
        <v>666</v>
      </c>
      <c r="D229" s="24">
        <v>493973.87</v>
      </c>
      <c r="E229" s="22">
        <v>2.8605983588410582E-2</v>
      </c>
      <c r="F229" s="24">
        <f t="shared" si="18"/>
        <v>516849.92534825462</v>
      </c>
      <c r="G229" s="24">
        <v>523660.39</v>
      </c>
      <c r="H229" s="24">
        <f t="shared" si="19"/>
        <v>-6810.4646517453948</v>
      </c>
      <c r="I229" s="24">
        <f t="shared" si="20"/>
        <v>-42920.297167647055</v>
      </c>
      <c r="J229" s="24">
        <f t="shared" si="21"/>
        <v>-49730.76181939245</v>
      </c>
      <c r="K229" s="24">
        <f t="shared" si="22"/>
        <v>19684.950141956568</v>
      </c>
      <c r="L229" s="24"/>
      <c r="M229" s="23">
        <f t="shared" si="23"/>
        <v>5.678845948152969E-4</v>
      </c>
      <c r="N229" s="28">
        <v>888</v>
      </c>
      <c r="O229" s="29" t="s">
        <v>667</v>
      </c>
    </row>
    <row r="230" spans="1:15" ht="11.4">
      <c r="A230" s="25">
        <v>3</v>
      </c>
      <c r="B230" s="26">
        <v>635</v>
      </c>
      <c r="C230" s="27" t="s">
        <v>668</v>
      </c>
      <c r="D230" s="24">
        <v>1193340.69</v>
      </c>
      <c r="E230" s="22">
        <v>2.532119327301896E-2</v>
      </c>
      <c r="F230" s="24">
        <f t="shared" si="18"/>
        <v>1248604.6003638504</v>
      </c>
      <c r="G230" s="24">
        <v>1267790.73</v>
      </c>
      <c r="H230" s="24">
        <f t="shared" si="19"/>
        <v>-19186.129636149621</v>
      </c>
      <c r="I230" s="24">
        <f t="shared" si="20"/>
        <v>-103686.73354532899</v>
      </c>
      <c r="J230" s="24">
        <f t="shared" si="21"/>
        <v>-122872.86318147861</v>
      </c>
      <c r="K230" s="24">
        <f t="shared" si="22"/>
        <v>47554.84735461422</v>
      </c>
      <c r="L230" s="24"/>
      <c r="M230" s="23">
        <f t="shared" si="23"/>
        <v>1.3718940117566478E-3</v>
      </c>
      <c r="N230" s="28">
        <v>897</v>
      </c>
      <c r="O230" s="29" t="s">
        <v>669</v>
      </c>
    </row>
    <row r="231" spans="1:15" ht="11.4">
      <c r="A231" s="25">
        <v>3</v>
      </c>
      <c r="B231" s="26">
        <v>636</v>
      </c>
      <c r="C231" s="27" t="s">
        <v>670</v>
      </c>
      <c r="D231" s="24">
        <v>1533115.38</v>
      </c>
      <c r="E231" s="22">
        <v>1.9623929143744539E-2</v>
      </c>
      <c r="F231" s="24">
        <f t="shared" si="18"/>
        <v>1604114.342532452</v>
      </c>
      <c r="G231" s="24">
        <v>1656303.38</v>
      </c>
      <c r="H231" s="24">
        <f t="shared" si="19"/>
        <v>-52189.037467547925</v>
      </c>
      <c r="I231" s="24">
        <f t="shared" si="20"/>
        <v>-133209.00496597143</v>
      </c>
      <c r="J231" s="24">
        <f t="shared" si="21"/>
        <v>-185398.04243351935</v>
      </c>
      <c r="K231" s="24">
        <f t="shared" si="22"/>
        <v>61094.931635081819</v>
      </c>
      <c r="L231" s="24"/>
      <c r="M231" s="23">
        <f t="shared" si="23"/>
        <v>1.7625074103138287E-3</v>
      </c>
      <c r="N231" s="28">
        <v>900</v>
      </c>
      <c r="O231" s="29" t="s">
        <v>671</v>
      </c>
    </row>
    <row r="232" spans="1:15" ht="11.4">
      <c r="A232" s="25">
        <v>3</v>
      </c>
      <c r="B232" s="26">
        <v>678</v>
      </c>
      <c r="C232" s="27" t="s">
        <v>550</v>
      </c>
      <c r="D232" s="24">
        <v>4047673.47</v>
      </c>
      <c r="E232" s="22">
        <v>8.2244649520426868E-3</v>
      </c>
      <c r="F232" s="24">
        <f t="shared" si="18"/>
        <v>4235122.2561703734</v>
      </c>
      <c r="G232" s="24">
        <v>4400269.8899999997</v>
      </c>
      <c r="H232" s="24">
        <f t="shared" si="19"/>
        <v>-165147.63382962625</v>
      </c>
      <c r="I232" s="24">
        <f t="shared" si="20"/>
        <v>-351693.39659606107</v>
      </c>
      <c r="J232" s="24">
        <f t="shared" si="21"/>
        <v>-516841.03042568732</v>
      </c>
      <c r="K232" s="24">
        <f t="shared" si="22"/>
        <v>161300.53690465516</v>
      </c>
      <c r="L232" s="24"/>
      <c r="M232" s="23">
        <f t="shared" si="23"/>
        <v>4.6533056666652767E-3</v>
      </c>
      <c r="N232" s="28">
        <v>2025</v>
      </c>
      <c r="O232" s="29" t="s">
        <v>551</v>
      </c>
    </row>
    <row r="233" spans="1:15" ht="11.4">
      <c r="A233" s="25">
        <v>3</v>
      </c>
      <c r="B233" s="26">
        <v>710</v>
      </c>
      <c r="C233" s="27" t="s">
        <v>24</v>
      </c>
      <c r="D233" s="24">
        <v>4911038.84</v>
      </c>
      <c r="E233" s="22">
        <v>1.4548929762636933E-2</v>
      </c>
      <c r="F233" s="24">
        <f t="shared" si="18"/>
        <v>5138470.2956785522</v>
      </c>
      <c r="G233" s="24">
        <v>5317417.34</v>
      </c>
      <c r="H233" s="24">
        <f t="shared" si="19"/>
        <v>-178947.04432144761</v>
      </c>
      <c r="I233" s="24">
        <f t="shared" si="20"/>
        <v>-426709.30430926773</v>
      </c>
      <c r="J233" s="24">
        <f t="shared" si="21"/>
        <v>-605656.34863071539</v>
      </c>
      <c r="K233" s="24">
        <f t="shared" si="22"/>
        <v>195705.80668692497</v>
      </c>
      <c r="L233" s="24"/>
      <c r="M233" s="23">
        <f t="shared" si="23"/>
        <v>5.6458518783100518E-3</v>
      </c>
      <c r="N233" s="28">
        <v>1087</v>
      </c>
      <c r="O233" s="29" t="s">
        <v>25</v>
      </c>
    </row>
    <row r="234" spans="1:15" ht="11.4">
      <c r="A234" s="25">
        <v>3</v>
      </c>
      <c r="B234" s="26">
        <v>680</v>
      </c>
      <c r="C234" s="27" t="s">
        <v>672</v>
      </c>
      <c r="D234" s="24">
        <v>3452537.53</v>
      </c>
      <c r="E234" s="22">
        <v>1.4052799348854316E-4</v>
      </c>
      <c r="F234" s="24">
        <f t="shared" si="18"/>
        <v>3612425.41967361</v>
      </c>
      <c r="G234" s="24">
        <v>3790073.9</v>
      </c>
      <c r="H234" s="24">
        <f t="shared" si="19"/>
        <v>-177648.48032638989</v>
      </c>
      <c r="I234" s="24">
        <f t="shared" si="20"/>
        <v>-299983.35088059242</v>
      </c>
      <c r="J234" s="24">
        <f t="shared" si="21"/>
        <v>-477631.83120698232</v>
      </c>
      <c r="K234" s="24">
        <f t="shared" si="22"/>
        <v>137584.2595505788</v>
      </c>
      <c r="L234" s="24"/>
      <c r="M234" s="23">
        <f t="shared" si="23"/>
        <v>3.9691226507763576E-3</v>
      </c>
      <c r="N234" s="28">
        <v>906</v>
      </c>
      <c r="O234" s="29" t="s">
        <v>1072</v>
      </c>
    </row>
    <row r="235" spans="1:15" ht="11.4">
      <c r="A235" s="25">
        <v>3</v>
      </c>
      <c r="B235" s="26">
        <v>681</v>
      </c>
      <c r="C235" s="27" t="s">
        <v>1073</v>
      </c>
      <c r="D235" s="24">
        <v>640593.61</v>
      </c>
      <c r="E235" s="22">
        <v>0.20882809966496491</v>
      </c>
      <c r="F235" s="24">
        <f t="shared" si="18"/>
        <v>670259.66273695591</v>
      </c>
      <c r="G235" s="24">
        <v>665429.39</v>
      </c>
      <c r="H235" s="24">
        <f t="shared" si="19"/>
        <v>4830.2727369558997</v>
      </c>
      <c r="I235" s="24">
        <f t="shared" si="20"/>
        <v>-55659.762134575656</v>
      </c>
      <c r="J235" s="24">
        <f t="shared" si="21"/>
        <v>-50829.489397619756</v>
      </c>
      <c r="K235" s="24">
        <f t="shared" si="22"/>
        <v>25527.773916676946</v>
      </c>
      <c r="L235" s="24"/>
      <c r="M235" s="23">
        <f t="shared" si="23"/>
        <v>7.3644227913536859E-4</v>
      </c>
      <c r="N235" s="28">
        <v>909</v>
      </c>
      <c r="O235" s="29" t="s">
        <v>1074</v>
      </c>
    </row>
    <row r="236" spans="1:15" ht="11.4">
      <c r="A236" s="25">
        <v>3</v>
      </c>
      <c r="B236" s="26">
        <v>683</v>
      </c>
      <c r="C236" s="27" t="s">
        <v>1075</v>
      </c>
      <c r="D236" s="24">
        <v>576081.32999999996</v>
      </c>
      <c r="E236" s="22">
        <v>3.2866737710455077E-2</v>
      </c>
      <c r="F236" s="24">
        <f t="shared" si="18"/>
        <v>602759.80266936636</v>
      </c>
      <c r="G236" s="24">
        <v>604072.09</v>
      </c>
      <c r="H236" s="24">
        <f t="shared" si="19"/>
        <v>-1312.2873306336114</v>
      </c>
      <c r="I236" s="24">
        <f t="shared" si="20"/>
        <v>-50054.432790814106</v>
      </c>
      <c r="J236" s="24">
        <f t="shared" si="21"/>
        <v>-51366.720121447717</v>
      </c>
      <c r="K236" s="24">
        <f t="shared" si="22"/>
        <v>22956.947619035047</v>
      </c>
      <c r="L236" s="24"/>
      <c r="M236" s="23">
        <f t="shared" si="23"/>
        <v>6.6227736432234222E-4</v>
      </c>
      <c r="N236" s="28">
        <v>914</v>
      </c>
      <c r="O236" s="29" t="s">
        <v>1076</v>
      </c>
    </row>
    <row r="237" spans="1:15" ht="11.4">
      <c r="A237" s="25">
        <v>3</v>
      </c>
      <c r="B237" s="26">
        <v>684</v>
      </c>
      <c r="C237" s="27" t="s">
        <v>1077</v>
      </c>
      <c r="D237" s="24">
        <v>6629334.1699999999</v>
      </c>
      <c r="E237" s="22">
        <v>1.0451980753538259E-2</v>
      </c>
      <c r="F237" s="24">
        <f t="shared" si="18"/>
        <v>6936340.3187159132</v>
      </c>
      <c r="G237" s="24">
        <v>7153524.1200000001</v>
      </c>
      <c r="H237" s="24">
        <f t="shared" si="19"/>
        <v>-217183.80128408689</v>
      </c>
      <c r="I237" s="24">
        <f t="shared" si="20"/>
        <v>-576008.18561523675</v>
      </c>
      <c r="J237" s="24">
        <f t="shared" si="21"/>
        <v>-793191.98689932365</v>
      </c>
      <c r="K237" s="24">
        <f t="shared" si="22"/>
        <v>264180.19360177702</v>
      </c>
      <c r="L237" s="24"/>
      <c r="M237" s="23">
        <f t="shared" si="23"/>
        <v>7.6212467453504219E-3</v>
      </c>
      <c r="N237" s="28">
        <v>917</v>
      </c>
      <c r="O237" s="29" t="s">
        <v>23</v>
      </c>
    </row>
    <row r="238" spans="1:15" ht="11.4">
      <c r="A238" s="25">
        <v>3</v>
      </c>
      <c r="B238" s="26">
        <v>686</v>
      </c>
      <c r="C238" s="27" t="s">
        <v>1078</v>
      </c>
      <c r="D238" s="24">
        <v>511240.9</v>
      </c>
      <c r="E238" s="22">
        <v>2.2678706558160792E-2</v>
      </c>
      <c r="F238" s="24">
        <f t="shared" si="18"/>
        <v>534916.59589195368</v>
      </c>
      <c r="G238" s="24">
        <v>544185.18000000005</v>
      </c>
      <c r="H238" s="24">
        <f t="shared" si="19"/>
        <v>-9268.5841080463724</v>
      </c>
      <c r="I238" s="24">
        <f t="shared" si="20"/>
        <v>-44420.591219238639</v>
      </c>
      <c r="J238" s="24">
        <f t="shared" si="21"/>
        <v>-53689.175327285011</v>
      </c>
      <c r="K238" s="24">
        <f t="shared" si="22"/>
        <v>20373.044483160626</v>
      </c>
      <c r="L238" s="24"/>
      <c r="M238" s="23">
        <f t="shared" si="23"/>
        <v>5.8773520014228223E-4</v>
      </c>
      <c r="N238" s="28">
        <v>918</v>
      </c>
      <c r="O238" s="29" t="s">
        <v>1079</v>
      </c>
    </row>
    <row r="239" spans="1:15" ht="11.4">
      <c r="A239" s="25">
        <v>3</v>
      </c>
      <c r="B239" s="26">
        <v>687</v>
      </c>
      <c r="C239" s="27" t="s">
        <v>1082</v>
      </c>
      <c r="D239" s="24">
        <v>268082.43</v>
      </c>
      <c r="E239" s="22">
        <v>3.4931996921174734E-2</v>
      </c>
      <c r="F239" s="24">
        <f t="shared" si="18"/>
        <v>280497.39540409023</v>
      </c>
      <c r="G239" s="24">
        <v>278241.65000000002</v>
      </c>
      <c r="H239" s="24">
        <f t="shared" si="19"/>
        <v>2255.7454040902085</v>
      </c>
      <c r="I239" s="24">
        <f t="shared" si="20"/>
        <v>-23293.089492820618</v>
      </c>
      <c r="J239" s="24">
        <f t="shared" si="21"/>
        <v>-21037.34408873041</v>
      </c>
      <c r="K239" s="24">
        <f t="shared" si="22"/>
        <v>10683.13445098738</v>
      </c>
      <c r="L239" s="24"/>
      <c r="M239" s="23">
        <f t="shared" si="23"/>
        <v>3.0819420091522285E-4</v>
      </c>
      <c r="N239" s="28">
        <v>921</v>
      </c>
      <c r="O239" s="29" t="s">
        <v>1083</v>
      </c>
    </row>
    <row r="240" spans="1:15" ht="11.4">
      <c r="A240" s="25">
        <v>3</v>
      </c>
      <c r="B240" s="26">
        <v>689</v>
      </c>
      <c r="C240" s="27" t="s">
        <v>1084</v>
      </c>
      <c r="D240" s="24">
        <v>795580.31</v>
      </c>
      <c r="E240" s="22">
        <v>1.7450370730824651E-2</v>
      </c>
      <c r="F240" s="24">
        <f t="shared" si="18"/>
        <v>832423.83616777393</v>
      </c>
      <c r="G240" s="24">
        <v>839376.12</v>
      </c>
      <c r="H240" s="24">
        <f t="shared" si="19"/>
        <v>-6952.283832226065</v>
      </c>
      <c r="I240" s="24">
        <f t="shared" si="20"/>
        <v>-69126.213752822121</v>
      </c>
      <c r="J240" s="24">
        <f t="shared" si="21"/>
        <v>-76078.497585048186</v>
      </c>
      <c r="K240" s="24">
        <f t="shared" si="22"/>
        <v>31704.022595916565</v>
      </c>
      <c r="L240" s="24"/>
      <c r="M240" s="23">
        <f t="shared" si="23"/>
        <v>9.1461882788937464E-4</v>
      </c>
      <c r="N240" s="28">
        <v>926</v>
      </c>
      <c r="O240" s="29" t="s">
        <v>1085</v>
      </c>
    </row>
    <row r="241" spans="1:15" ht="11.4">
      <c r="A241" s="25">
        <v>3</v>
      </c>
      <c r="B241" s="26">
        <v>691</v>
      </c>
      <c r="C241" s="27" t="s">
        <v>1086</v>
      </c>
      <c r="D241" s="24">
        <v>535368.52</v>
      </c>
      <c r="E241" s="22">
        <v>4.6789981501777551E-2</v>
      </c>
      <c r="F241" s="24">
        <f t="shared" si="18"/>
        <v>560161.57210057601</v>
      </c>
      <c r="G241" s="24">
        <v>555630.13</v>
      </c>
      <c r="H241" s="24">
        <f t="shared" si="19"/>
        <v>4531.4421005760087</v>
      </c>
      <c r="I241" s="24">
        <f t="shared" si="20"/>
        <v>-46516.986764104338</v>
      </c>
      <c r="J241" s="24">
        <f t="shared" si="21"/>
        <v>-41985.54466352833</v>
      </c>
      <c r="K241" s="24">
        <f t="shared" si="22"/>
        <v>21334.534605591747</v>
      </c>
      <c r="L241" s="24"/>
      <c r="M241" s="23">
        <f t="shared" si="23"/>
        <v>6.1547290964411778E-4</v>
      </c>
      <c r="N241" s="28">
        <v>927</v>
      </c>
      <c r="O241" s="29" t="s">
        <v>1087</v>
      </c>
    </row>
    <row r="242" spans="1:15" ht="11.4">
      <c r="A242" s="25">
        <v>3</v>
      </c>
      <c r="B242" s="26">
        <v>694</v>
      </c>
      <c r="C242" s="27" t="s">
        <v>1088</v>
      </c>
      <c r="D242" s="24">
        <v>4126706.14</v>
      </c>
      <c r="E242" s="22">
        <v>1.4730772104414728E-2</v>
      </c>
      <c r="F242" s="24">
        <f t="shared" si="18"/>
        <v>4317814.9491858426</v>
      </c>
      <c r="G242" s="24">
        <v>4434569.2699999996</v>
      </c>
      <c r="H242" s="24">
        <f t="shared" si="19"/>
        <v>-116754.3208141569</v>
      </c>
      <c r="I242" s="24">
        <f t="shared" si="20"/>
        <v>-358560.37051586091</v>
      </c>
      <c r="J242" s="24">
        <f t="shared" si="21"/>
        <v>-475314.69133001781</v>
      </c>
      <c r="K242" s="24">
        <f t="shared" si="22"/>
        <v>164450.00343116539</v>
      </c>
      <c r="L242" s="24"/>
      <c r="M242" s="23">
        <f t="shared" si="23"/>
        <v>4.7441635814374104E-3</v>
      </c>
      <c r="N242" s="28">
        <v>934</v>
      </c>
      <c r="O242" s="29" t="s">
        <v>1089</v>
      </c>
    </row>
    <row r="243" spans="1:15" ht="11.4">
      <c r="A243" s="25">
        <v>3</v>
      </c>
      <c r="B243" s="26">
        <v>696</v>
      </c>
      <c r="C243" s="27" t="s">
        <v>1090</v>
      </c>
      <c r="D243" s="24">
        <v>773814.71</v>
      </c>
      <c r="E243" s="22">
        <v>1.1665941705485919E-2</v>
      </c>
      <c r="F243" s="24">
        <f t="shared" si="18"/>
        <v>809650.26570510957</v>
      </c>
      <c r="G243" s="24">
        <v>830509.59</v>
      </c>
      <c r="H243" s="24">
        <f t="shared" si="19"/>
        <v>-20859.324294890394</v>
      </c>
      <c r="I243" s="24">
        <f t="shared" si="20"/>
        <v>-67235.04890227619</v>
      </c>
      <c r="J243" s="24">
        <f t="shared" si="21"/>
        <v>-88094.373197166584</v>
      </c>
      <c r="K243" s="24">
        <f t="shared" si="22"/>
        <v>30836.659407637449</v>
      </c>
      <c r="L243" s="24"/>
      <c r="M243" s="23">
        <f t="shared" si="23"/>
        <v>8.8959655507783524E-4</v>
      </c>
      <c r="N243" s="28">
        <v>939</v>
      </c>
      <c r="O243" s="29" t="s">
        <v>1091</v>
      </c>
    </row>
    <row r="244" spans="1:15" ht="11.4">
      <c r="A244" s="25">
        <v>3</v>
      </c>
      <c r="B244" s="26">
        <v>697</v>
      </c>
      <c r="C244" s="27" t="s">
        <v>1092</v>
      </c>
      <c r="D244" s="24">
        <v>266984.21999999997</v>
      </c>
      <c r="E244" s="22">
        <v>3.4331170652763782E-2</v>
      </c>
      <c r="F244" s="24">
        <f t="shared" si="18"/>
        <v>279348.32702013565</v>
      </c>
      <c r="G244" s="24">
        <v>281969.65000000002</v>
      </c>
      <c r="H244" s="24">
        <f t="shared" si="19"/>
        <v>-2621.3229798643733</v>
      </c>
      <c r="I244" s="24">
        <f t="shared" si="20"/>
        <v>-23197.668454552982</v>
      </c>
      <c r="J244" s="24">
        <f t="shared" si="21"/>
        <v>-25818.991434417356</v>
      </c>
      <c r="K244" s="24">
        <f t="shared" si="22"/>
        <v>10639.370579235625</v>
      </c>
      <c r="L244" s="24"/>
      <c r="M244" s="23">
        <f t="shared" si="23"/>
        <v>3.0693167150071737E-4</v>
      </c>
      <c r="N244" s="28">
        <v>940</v>
      </c>
      <c r="O244" s="29" t="s">
        <v>1093</v>
      </c>
    </row>
    <row r="245" spans="1:15" ht="11.4">
      <c r="A245" s="25">
        <v>3</v>
      </c>
      <c r="B245" s="26">
        <v>698</v>
      </c>
      <c r="C245" s="27" t="s">
        <v>703</v>
      </c>
      <c r="D245" s="24">
        <v>8661959.4100000001</v>
      </c>
      <c r="E245" s="22">
        <v>1.5574434536772269E-2</v>
      </c>
      <c r="F245" s="24">
        <f t="shared" si="18"/>
        <v>9063096.9496992044</v>
      </c>
      <c r="G245" s="24">
        <v>9322461.8100000005</v>
      </c>
      <c r="H245" s="24">
        <f t="shared" si="19"/>
        <v>-259364.86030079611</v>
      </c>
      <c r="I245" s="24">
        <f t="shared" si="20"/>
        <v>-752618.49767741107</v>
      </c>
      <c r="J245" s="24">
        <f t="shared" si="21"/>
        <v>-1011983.3579782072</v>
      </c>
      <c r="K245" s="24">
        <f t="shared" si="22"/>
        <v>345180.68560489145</v>
      </c>
      <c r="L245" s="24"/>
      <c r="M245" s="23">
        <f t="shared" si="23"/>
        <v>9.9580030616890688E-3</v>
      </c>
      <c r="N245" s="28">
        <v>946</v>
      </c>
      <c r="O245" s="29" t="s">
        <v>704</v>
      </c>
    </row>
    <row r="246" spans="1:15" ht="11.4">
      <c r="A246" s="25">
        <v>3</v>
      </c>
      <c r="B246" s="26">
        <v>700</v>
      </c>
      <c r="C246" s="27" t="s">
        <v>705</v>
      </c>
      <c r="D246" s="24">
        <v>991697.92000000004</v>
      </c>
      <c r="E246" s="22">
        <v>2.1827021066187554E-2</v>
      </c>
      <c r="F246" s="24">
        <f t="shared" si="18"/>
        <v>1037623.7024845451</v>
      </c>
      <c r="G246" s="24">
        <v>1054192.5900000001</v>
      </c>
      <c r="H246" s="24">
        <f t="shared" si="19"/>
        <v>-16568.887515455019</v>
      </c>
      <c r="I246" s="24">
        <f t="shared" si="20"/>
        <v>-86166.439182172675</v>
      </c>
      <c r="J246" s="24">
        <f t="shared" si="21"/>
        <v>-102735.32669762769</v>
      </c>
      <c r="K246" s="24">
        <f t="shared" si="22"/>
        <v>39519.345650979536</v>
      </c>
      <c r="L246" s="24"/>
      <c r="M246" s="23">
        <f t="shared" si="23"/>
        <v>1.1400804894363596E-3</v>
      </c>
      <c r="N246" s="28">
        <v>948</v>
      </c>
      <c r="O246" s="29" t="s">
        <v>706</v>
      </c>
    </row>
    <row r="247" spans="1:15" ht="11.4">
      <c r="A247" s="25">
        <v>3</v>
      </c>
      <c r="B247" s="26">
        <v>702</v>
      </c>
      <c r="C247" s="27" t="s">
        <v>707</v>
      </c>
      <c r="D247" s="24">
        <v>893449.44</v>
      </c>
      <c r="E247" s="22">
        <v>-1.3878413168504562E-2</v>
      </c>
      <c r="F247" s="24">
        <f t="shared" si="18"/>
        <v>934825.31042874756</v>
      </c>
      <c r="G247" s="24">
        <v>971206.49</v>
      </c>
      <c r="H247" s="24">
        <f t="shared" si="19"/>
        <v>-36381.179571252433</v>
      </c>
      <c r="I247" s="24">
        <f t="shared" si="20"/>
        <v>-77629.84602620345</v>
      </c>
      <c r="J247" s="24">
        <f t="shared" si="21"/>
        <v>-114011.02559745588</v>
      </c>
      <c r="K247" s="24">
        <f t="shared" si="22"/>
        <v>35604.12553959385</v>
      </c>
      <c r="L247" s="24"/>
      <c r="M247" s="23">
        <f t="shared" si="23"/>
        <v>1.0271316035853351E-3</v>
      </c>
      <c r="N247" s="28">
        <v>952</v>
      </c>
      <c r="O247" s="29" t="s">
        <v>708</v>
      </c>
    </row>
    <row r="248" spans="1:15" ht="11.4">
      <c r="A248" s="25">
        <v>3</v>
      </c>
      <c r="B248" s="26">
        <v>704</v>
      </c>
      <c r="C248" s="27" t="s">
        <v>709</v>
      </c>
      <c r="D248" s="24">
        <v>1072958.17</v>
      </c>
      <c r="E248" s="22">
        <v>1.0481617422037653E-2</v>
      </c>
      <c r="F248" s="24">
        <f t="shared" si="18"/>
        <v>1122647.1352954353</v>
      </c>
      <c r="G248" s="24">
        <v>1153636.98</v>
      </c>
      <c r="H248" s="24">
        <f t="shared" si="19"/>
        <v>-30989.844704564661</v>
      </c>
      <c r="I248" s="24">
        <f t="shared" si="20"/>
        <v>-93226.962601999097</v>
      </c>
      <c r="J248" s="24">
        <f t="shared" si="21"/>
        <v>-124216.80730656376</v>
      </c>
      <c r="K248" s="24">
        <f t="shared" si="22"/>
        <v>42757.581652760207</v>
      </c>
      <c r="L248" s="24"/>
      <c r="M248" s="23">
        <f t="shared" si="23"/>
        <v>1.2334992853452196E-3</v>
      </c>
      <c r="N248" s="28">
        <v>954</v>
      </c>
      <c r="O248" s="29" t="s">
        <v>710</v>
      </c>
    </row>
    <row r="249" spans="1:15" ht="11.4">
      <c r="A249" s="25">
        <v>3</v>
      </c>
      <c r="B249" s="26">
        <v>707</v>
      </c>
      <c r="C249" s="27" t="s">
        <v>711</v>
      </c>
      <c r="D249" s="24">
        <v>326722.78000000003</v>
      </c>
      <c r="E249" s="22">
        <v>9.5594278068362624E-4</v>
      </c>
      <c r="F249" s="24">
        <f t="shared" si="18"/>
        <v>341853.39490239474</v>
      </c>
      <c r="G249" s="24">
        <v>343106.9</v>
      </c>
      <c r="H249" s="24">
        <f t="shared" si="19"/>
        <v>-1253.505097605288</v>
      </c>
      <c r="I249" s="24">
        <f t="shared" si="20"/>
        <v>-28388.219824339638</v>
      </c>
      <c r="J249" s="24">
        <f t="shared" si="21"/>
        <v>-29641.724921944926</v>
      </c>
      <c r="K249" s="24">
        <f t="shared" si="22"/>
        <v>13019.963251378953</v>
      </c>
      <c r="L249" s="24"/>
      <c r="M249" s="23">
        <f t="shared" si="23"/>
        <v>3.7560859957476574E-4</v>
      </c>
      <c r="N249" s="28">
        <v>959</v>
      </c>
      <c r="O249" s="29" t="s">
        <v>712</v>
      </c>
    </row>
    <row r="250" spans="1:15" ht="11.4">
      <c r="A250" s="25">
        <v>3</v>
      </c>
      <c r="B250" s="26">
        <v>729</v>
      </c>
      <c r="C250" s="27" t="s">
        <v>713</v>
      </c>
      <c r="D250" s="24">
        <v>1835191.12</v>
      </c>
      <c r="E250" s="22">
        <v>8.5969844090278257E-3</v>
      </c>
      <c r="F250" s="24">
        <f t="shared" si="18"/>
        <v>1920179.286754135</v>
      </c>
      <c r="G250" s="24">
        <v>1987138.73</v>
      </c>
      <c r="H250" s="24">
        <f t="shared" si="19"/>
        <v>-66959.443245864939</v>
      </c>
      <c r="I250" s="24">
        <f t="shared" si="20"/>
        <v>-159455.6979903148</v>
      </c>
      <c r="J250" s="24">
        <f t="shared" si="21"/>
        <v>-226415.14123617974</v>
      </c>
      <c r="K250" s="24">
        <f t="shared" si="22"/>
        <v>73132.705780897755</v>
      </c>
      <c r="L250" s="24"/>
      <c r="M250" s="23">
        <f t="shared" si="23"/>
        <v>2.1097811622906915E-3</v>
      </c>
      <c r="N250" s="28">
        <v>967</v>
      </c>
      <c r="O250" s="29" t="s">
        <v>714</v>
      </c>
    </row>
    <row r="251" spans="1:15" ht="11.4">
      <c r="A251" s="25">
        <v>3</v>
      </c>
      <c r="B251" s="26">
        <v>732</v>
      </c>
      <c r="C251" s="27" t="s">
        <v>715</v>
      </c>
      <c r="D251" s="24">
        <v>608465.30000000005</v>
      </c>
      <c r="E251" s="22">
        <v>9.7680619214489769E-2</v>
      </c>
      <c r="F251" s="24">
        <f t="shared" si="18"/>
        <v>636643.48254291934</v>
      </c>
      <c r="G251" s="24">
        <v>657696.73</v>
      </c>
      <c r="H251" s="24">
        <f t="shared" si="19"/>
        <v>-21053.247457080637</v>
      </c>
      <c r="I251" s="24">
        <f t="shared" si="20"/>
        <v>-52868.204328705717</v>
      </c>
      <c r="J251" s="24">
        <f t="shared" si="21"/>
        <v>-73921.451785786354</v>
      </c>
      <c r="K251" s="24">
        <f t="shared" si="22"/>
        <v>24247.454817014197</v>
      </c>
      <c r="L251" s="24"/>
      <c r="M251" s="23">
        <f t="shared" si="23"/>
        <v>6.9950677826272078E-4</v>
      </c>
      <c r="N251" s="28">
        <v>972</v>
      </c>
      <c r="O251" s="29" t="s">
        <v>716</v>
      </c>
    </row>
    <row r="252" spans="1:15" ht="11.4">
      <c r="A252" s="25">
        <v>3</v>
      </c>
      <c r="B252" s="26">
        <v>734</v>
      </c>
      <c r="C252" s="27" t="s">
        <v>1184</v>
      </c>
      <c r="D252" s="24">
        <v>7658235.4900000002</v>
      </c>
      <c r="E252" s="22">
        <v>4.977560635578587E-3</v>
      </c>
      <c r="F252" s="24">
        <f t="shared" si="18"/>
        <v>8012890.3201010497</v>
      </c>
      <c r="G252" s="24">
        <v>8362263.7199999997</v>
      </c>
      <c r="H252" s="24">
        <f t="shared" si="19"/>
        <v>-349373.39989895001</v>
      </c>
      <c r="I252" s="24">
        <f t="shared" si="20"/>
        <v>-665407.14595009072</v>
      </c>
      <c r="J252" s="24">
        <f t="shared" si="21"/>
        <v>-1014780.5458490407</v>
      </c>
      <c r="K252" s="24">
        <f t="shared" si="22"/>
        <v>305182.1016281941</v>
      </c>
      <c r="L252" s="24"/>
      <c r="M252" s="23">
        <f t="shared" si="23"/>
        <v>8.8040971848142024E-3</v>
      </c>
      <c r="N252" s="28">
        <v>2202</v>
      </c>
      <c r="O252" s="29" t="s">
        <v>1185</v>
      </c>
    </row>
    <row r="253" spans="1:15" ht="11.4">
      <c r="A253" s="25">
        <v>3</v>
      </c>
      <c r="B253" s="26">
        <v>736</v>
      </c>
      <c r="C253" s="27" t="s">
        <v>717</v>
      </c>
      <c r="D253" s="24">
        <v>422421.22</v>
      </c>
      <c r="E253" s="22">
        <v>4.9168354797401621E-2</v>
      </c>
      <c r="F253" s="24">
        <f t="shared" si="18"/>
        <v>441983.65395829262</v>
      </c>
      <c r="G253" s="24">
        <v>444404.16</v>
      </c>
      <c r="H253" s="24">
        <f t="shared" si="19"/>
        <v>-2420.5060417073546</v>
      </c>
      <c r="I253" s="24">
        <f t="shared" si="20"/>
        <v>-36703.245643985203</v>
      </c>
      <c r="J253" s="24">
        <f t="shared" si="21"/>
        <v>-39123.751685692558</v>
      </c>
      <c r="K253" s="24">
        <f t="shared" si="22"/>
        <v>16833.563796814731</v>
      </c>
      <c r="L253" s="24"/>
      <c r="M253" s="23">
        <f t="shared" si="23"/>
        <v>4.8562589628695009E-4</v>
      </c>
      <c r="N253" s="28">
        <v>978</v>
      </c>
      <c r="O253" s="29" t="s">
        <v>718</v>
      </c>
    </row>
    <row r="254" spans="1:15" ht="11.4">
      <c r="A254" s="25">
        <v>3</v>
      </c>
      <c r="B254" s="26">
        <v>790</v>
      </c>
      <c r="C254" s="27" t="s">
        <v>28</v>
      </c>
      <c r="D254" s="24">
        <v>4146453.24</v>
      </c>
      <c r="E254" s="22">
        <v>3.686899411743199E-2</v>
      </c>
      <c r="F254" s="24">
        <f t="shared" si="18"/>
        <v>4338476.5424009748</v>
      </c>
      <c r="G254" s="24">
        <v>4378845.1399999997</v>
      </c>
      <c r="H254" s="24">
        <f t="shared" si="19"/>
        <v>-40368.597599024884</v>
      </c>
      <c r="I254" s="24">
        <f t="shared" si="20"/>
        <v>-360276.15236521105</v>
      </c>
      <c r="J254" s="24">
        <f t="shared" si="21"/>
        <v>-400644.74996423593</v>
      </c>
      <c r="K254" s="24">
        <f t="shared" si="22"/>
        <v>165236.9290208696</v>
      </c>
      <c r="L254" s="24"/>
      <c r="M254" s="23">
        <f t="shared" si="23"/>
        <v>4.7668653366583439E-3</v>
      </c>
      <c r="N254" s="28">
        <v>1185</v>
      </c>
      <c r="O254" s="29" t="s">
        <v>29</v>
      </c>
    </row>
    <row r="255" spans="1:15" ht="11.4">
      <c r="A255" s="25">
        <v>3</v>
      </c>
      <c r="B255" s="26">
        <v>738</v>
      </c>
      <c r="C255" s="27" t="s">
        <v>719</v>
      </c>
      <c r="D255" s="24">
        <v>556278.68999999994</v>
      </c>
      <c r="E255" s="22">
        <v>9.7259410237560649E-3</v>
      </c>
      <c r="F255" s="24">
        <f t="shared" si="18"/>
        <v>582040.09738273162</v>
      </c>
      <c r="G255" s="24">
        <v>602440.86</v>
      </c>
      <c r="H255" s="24">
        <f t="shared" si="19"/>
        <v>-20400.762617268367</v>
      </c>
      <c r="I255" s="24">
        <f t="shared" si="20"/>
        <v>-48333.825193687691</v>
      </c>
      <c r="J255" s="24">
        <f t="shared" si="21"/>
        <v>-68734.587810956058</v>
      </c>
      <c r="K255" s="24">
        <f t="shared" si="22"/>
        <v>22167.808750051721</v>
      </c>
      <c r="L255" s="24"/>
      <c r="M255" s="23">
        <f t="shared" si="23"/>
        <v>6.3951175894189321E-4</v>
      </c>
      <c r="N255" s="28">
        <v>982</v>
      </c>
      <c r="O255" s="29" t="s">
        <v>720</v>
      </c>
    </row>
    <row r="256" spans="1:15" ht="11.4">
      <c r="A256" s="25">
        <v>3</v>
      </c>
      <c r="B256" s="26">
        <v>739</v>
      </c>
      <c r="C256" s="27" t="s">
        <v>721</v>
      </c>
      <c r="D256" s="24">
        <v>706629.64</v>
      </c>
      <c r="E256" s="22">
        <v>2.228672417880553E-2</v>
      </c>
      <c r="F256" s="24">
        <f t="shared" si="18"/>
        <v>739353.8380539522</v>
      </c>
      <c r="G256" s="24">
        <v>743882.03</v>
      </c>
      <c r="H256" s="24">
        <f t="shared" si="19"/>
        <v>-4528.1919460478239</v>
      </c>
      <c r="I256" s="24">
        <f t="shared" si="20"/>
        <v>-61397.486746146024</v>
      </c>
      <c r="J256" s="24">
        <f t="shared" si="21"/>
        <v>-65925.678692193847</v>
      </c>
      <c r="K256" s="24">
        <f t="shared" si="22"/>
        <v>28159.321933827632</v>
      </c>
      <c r="L256" s="24"/>
      <c r="M256" s="23">
        <f t="shared" si="23"/>
        <v>8.1235893468591591E-4</v>
      </c>
      <c r="N256" s="28">
        <v>986</v>
      </c>
      <c r="O256" s="29" t="s">
        <v>722</v>
      </c>
    </row>
    <row r="257" spans="1:15" ht="11.4">
      <c r="A257" s="25">
        <v>3</v>
      </c>
      <c r="B257" s="26">
        <v>740</v>
      </c>
      <c r="C257" s="27" t="s">
        <v>723</v>
      </c>
      <c r="D257" s="24">
        <v>4487097.2699999996</v>
      </c>
      <c r="E257" s="22">
        <v>1.859807395383822E-2</v>
      </c>
      <c r="F257" s="24">
        <f t="shared" si="18"/>
        <v>4694895.8839257164</v>
      </c>
      <c r="G257" s="24">
        <v>4801986.32</v>
      </c>
      <c r="H257" s="24">
        <f t="shared" si="19"/>
        <v>-107090.43607428391</v>
      </c>
      <c r="I257" s="24">
        <f t="shared" si="20"/>
        <v>-389873.9588159548</v>
      </c>
      <c r="J257" s="24">
        <f t="shared" si="21"/>
        <v>-496964.39489023871</v>
      </c>
      <c r="K257" s="24">
        <f t="shared" si="22"/>
        <v>178811.65666123072</v>
      </c>
      <c r="L257" s="24"/>
      <c r="M257" s="23">
        <f t="shared" si="23"/>
        <v>5.158478150009786E-3</v>
      </c>
      <c r="N257" s="28">
        <v>987</v>
      </c>
      <c r="O257" s="29" t="s">
        <v>1116</v>
      </c>
    </row>
    <row r="258" spans="1:15" ht="11.4">
      <c r="A258" s="25">
        <v>3</v>
      </c>
      <c r="B258" s="26">
        <v>743</v>
      </c>
      <c r="C258" s="27" t="s">
        <v>1117</v>
      </c>
      <c r="D258" s="24">
        <v>12588096.93</v>
      </c>
      <c r="E258" s="22">
        <v>2.9621063637072797E-2</v>
      </c>
      <c r="F258" s="24">
        <f t="shared" si="18"/>
        <v>13171054.895164987</v>
      </c>
      <c r="G258" s="24">
        <v>13572748.289999999</v>
      </c>
      <c r="H258" s="24">
        <f t="shared" si="19"/>
        <v>-401693.39483501203</v>
      </c>
      <c r="I258" s="24">
        <f t="shared" si="20"/>
        <v>-1093751.9043481906</v>
      </c>
      <c r="J258" s="24">
        <f t="shared" si="21"/>
        <v>-1495445.2991832027</v>
      </c>
      <c r="K258" s="24">
        <f t="shared" si="22"/>
        <v>501637.99240872101</v>
      </c>
      <c r="L258" s="24"/>
      <c r="M258" s="23">
        <f t="shared" si="23"/>
        <v>1.4471587990248821E-2</v>
      </c>
      <c r="N258" s="28">
        <v>994</v>
      </c>
      <c r="O258" s="29" t="s">
        <v>1118</v>
      </c>
    </row>
    <row r="259" spans="1:15" ht="11.4">
      <c r="A259" s="25">
        <v>3</v>
      </c>
      <c r="B259" s="26">
        <v>746</v>
      </c>
      <c r="C259" s="27" t="s">
        <v>1119</v>
      </c>
      <c r="D259" s="24">
        <v>807861.82</v>
      </c>
      <c r="E259" s="22">
        <v>0.10751651695134205</v>
      </c>
      <c r="F259" s="24">
        <f t="shared" si="18"/>
        <v>845274.10601436277</v>
      </c>
      <c r="G259" s="24">
        <v>867090.64</v>
      </c>
      <c r="H259" s="24">
        <f t="shared" si="19"/>
        <v>-21816.533985637245</v>
      </c>
      <c r="I259" s="24">
        <f t="shared" si="20"/>
        <v>-70193.326996823103</v>
      </c>
      <c r="J259" s="24">
        <f t="shared" si="21"/>
        <v>-92009.860982460348</v>
      </c>
      <c r="K259" s="24">
        <f t="shared" si="22"/>
        <v>32193.443042423052</v>
      </c>
      <c r="L259" s="24"/>
      <c r="M259" s="23">
        <f t="shared" si="23"/>
        <v>9.2873795595189729E-4</v>
      </c>
      <c r="N259" s="28">
        <v>997</v>
      </c>
      <c r="O259" s="29" t="s">
        <v>1120</v>
      </c>
    </row>
    <row r="260" spans="1:15" ht="11.4">
      <c r="A260" s="25">
        <v>3</v>
      </c>
      <c r="B260" s="26">
        <v>747</v>
      </c>
      <c r="C260" s="27" t="s">
        <v>1121</v>
      </c>
      <c r="D260" s="24">
        <v>233962.41</v>
      </c>
      <c r="E260" s="22">
        <v>4.9014185219490428E-2</v>
      </c>
      <c r="F260" s="24">
        <f t="shared" si="18"/>
        <v>244797.26861422395</v>
      </c>
      <c r="G260" s="24">
        <v>240774.12</v>
      </c>
      <c r="H260" s="24">
        <f t="shared" si="19"/>
        <v>4023.1486142239592</v>
      </c>
      <c r="I260" s="24">
        <f t="shared" si="20"/>
        <v>-20328.476409610248</v>
      </c>
      <c r="J260" s="24">
        <f t="shared" si="21"/>
        <v>-16305.327795386289</v>
      </c>
      <c r="K260" s="24">
        <f t="shared" si="22"/>
        <v>9323.4453392079249</v>
      </c>
      <c r="L260" s="24"/>
      <c r="M260" s="23">
        <f t="shared" si="23"/>
        <v>2.6896898089945602E-4</v>
      </c>
      <c r="N260" s="28">
        <v>1001</v>
      </c>
      <c r="O260" s="29" t="s">
        <v>1122</v>
      </c>
    </row>
    <row r="261" spans="1:15" ht="11.4">
      <c r="A261" s="25">
        <v>3</v>
      </c>
      <c r="B261" s="26">
        <v>791</v>
      </c>
      <c r="C261" s="27" t="s">
        <v>792</v>
      </c>
      <c r="D261" s="24">
        <v>1272145.43</v>
      </c>
      <c r="E261" s="22">
        <v>5.182879504716323E-3</v>
      </c>
      <c r="F261" s="24">
        <f t="shared" si="18"/>
        <v>1331058.8078831441</v>
      </c>
      <c r="G261" s="24">
        <v>1363869.29</v>
      </c>
      <c r="H261" s="24">
        <f t="shared" si="19"/>
        <v>-32810.482116855914</v>
      </c>
      <c r="I261" s="24">
        <f t="shared" si="20"/>
        <v>-110533.90313148373</v>
      </c>
      <c r="J261" s="24">
        <f t="shared" si="21"/>
        <v>-143344.38524833965</v>
      </c>
      <c r="K261" s="24">
        <f t="shared" si="22"/>
        <v>50695.230828440166</v>
      </c>
      <c r="L261" s="24"/>
      <c r="M261" s="23">
        <f t="shared" si="23"/>
        <v>1.4624898925558179E-3</v>
      </c>
      <c r="N261" s="28">
        <v>1942</v>
      </c>
      <c r="O261" s="29" t="s">
        <v>793</v>
      </c>
    </row>
    <row r="262" spans="1:15" ht="11.4">
      <c r="A262" s="25">
        <v>3</v>
      </c>
      <c r="B262" s="26">
        <v>926</v>
      </c>
      <c r="C262" s="27" t="s">
        <v>540</v>
      </c>
      <c r="D262" s="24">
        <v>1557745.51</v>
      </c>
      <c r="E262" s="22">
        <v>1.3255079829379473E-2</v>
      </c>
      <c r="F262" s="24">
        <f t="shared" si="18"/>
        <v>1629885.1001067704</v>
      </c>
      <c r="G262" s="24">
        <v>1663866.23</v>
      </c>
      <c r="H262" s="24">
        <f t="shared" si="19"/>
        <v>-33981.129893229576</v>
      </c>
      <c r="I262" s="24">
        <f t="shared" si="20"/>
        <v>-135349.06249346328</v>
      </c>
      <c r="J262" s="24">
        <f t="shared" si="21"/>
        <v>-169330.19238669286</v>
      </c>
      <c r="K262" s="24">
        <f t="shared" si="22"/>
        <v>62076.44687401523</v>
      </c>
      <c r="L262" s="24"/>
      <c r="M262" s="23">
        <f t="shared" si="23"/>
        <v>1.7908228177569352E-3</v>
      </c>
      <c r="N262" s="28">
        <v>1943</v>
      </c>
      <c r="O262" s="29" t="s">
        <v>541</v>
      </c>
    </row>
    <row r="263" spans="1:15" ht="11.4">
      <c r="A263" s="25">
        <v>3</v>
      </c>
      <c r="B263" s="26">
        <v>749</v>
      </c>
      <c r="C263" s="27" t="s">
        <v>1123</v>
      </c>
      <c r="D263" s="24">
        <v>3109428.82</v>
      </c>
      <c r="E263" s="22">
        <v>2.1990525124063413E-2</v>
      </c>
      <c r="F263" s="24">
        <f t="shared" si="18"/>
        <v>3253427.2581922426</v>
      </c>
      <c r="G263" s="24">
        <v>3346187.79</v>
      </c>
      <c r="H263" s="24">
        <f t="shared" si="19"/>
        <v>-92760.531807757448</v>
      </c>
      <c r="I263" s="24">
        <f t="shared" si="20"/>
        <v>-270171.39383515593</v>
      </c>
      <c r="J263" s="24">
        <f t="shared" si="21"/>
        <v>-362931.92564291338</v>
      </c>
      <c r="K263" s="24">
        <f t="shared" si="22"/>
        <v>123911.31395606582</v>
      </c>
      <c r="L263" s="24"/>
      <c r="M263" s="23">
        <f t="shared" si="23"/>
        <v>3.5746763802561188E-3</v>
      </c>
      <c r="N263" s="28">
        <v>1006</v>
      </c>
      <c r="O263" s="29" t="s">
        <v>1124</v>
      </c>
    </row>
    <row r="264" spans="1:15" ht="11.4">
      <c r="A264" s="25">
        <v>3</v>
      </c>
      <c r="B264" s="26">
        <v>751</v>
      </c>
      <c r="C264" s="27" t="s">
        <v>1125</v>
      </c>
      <c r="D264" s="24">
        <v>585148.31000000006</v>
      </c>
      <c r="E264" s="22">
        <v>4.8298943510829015E-2</v>
      </c>
      <c r="F264" s="24">
        <f t="shared" si="18"/>
        <v>612246.67681543028</v>
      </c>
      <c r="G264" s="24">
        <v>613695.61</v>
      </c>
      <c r="H264" s="24">
        <f t="shared" si="19"/>
        <v>-1448.9331845697016</v>
      </c>
      <c r="I264" s="24">
        <f t="shared" si="20"/>
        <v>-50842.242631875364</v>
      </c>
      <c r="J264" s="24">
        <f t="shared" si="21"/>
        <v>-52291.175816445066</v>
      </c>
      <c r="K264" s="24">
        <f t="shared" si="22"/>
        <v>23318.268450110823</v>
      </c>
      <c r="L264" s="24"/>
      <c r="M264" s="23">
        <f t="shared" si="23"/>
        <v>6.7270098908512254E-4</v>
      </c>
      <c r="N264" s="28">
        <v>1011</v>
      </c>
      <c r="O264" s="29" t="s">
        <v>1126</v>
      </c>
    </row>
    <row r="265" spans="1:15" ht="11.4">
      <c r="A265" s="25">
        <v>3</v>
      </c>
      <c r="B265" s="26">
        <v>753</v>
      </c>
      <c r="C265" s="27" t="s">
        <v>1127</v>
      </c>
      <c r="D265" s="24">
        <v>3523540.7</v>
      </c>
      <c r="E265" s="22">
        <v>2.2959925889492489E-2</v>
      </c>
      <c r="F265" s="24">
        <f t="shared" si="18"/>
        <v>3686716.7645052499</v>
      </c>
      <c r="G265" s="24">
        <v>3814118.99</v>
      </c>
      <c r="H265" s="24">
        <f t="shared" si="19"/>
        <v>-127402.22549475031</v>
      </c>
      <c r="I265" s="24">
        <f t="shared" si="20"/>
        <v>-306152.65930219978</v>
      </c>
      <c r="J265" s="24">
        <f t="shared" si="21"/>
        <v>-433554.88479695009</v>
      </c>
      <c r="K265" s="24">
        <f t="shared" si="22"/>
        <v>140413.74901602539</v>
      </c>
      <c r="L265" s="24"/>
      <c r="M265" s="23">
        <f t="shared" si="23"/>
        <v>4.0507496534881648E-3</v>
      </c>
      <c r="N265" s="28">
        <v>1013</v>
      </c>
      <c r="O265" s="29" t="s">
        <v>1128</v>
      </c>
    </row>
    <row r="266" spans="1:15" ht="11.4">
      <c r="A266" s="25">
        <v>3</v>
      </c>
      <c r="B266" s="26">
        <v>755</v>
      </c>
      <c r="C266" s="27" t="s">
        <v>1129</v>
      </c>
      <c r="D266" s="24">
        <v>1142156.4099999999</v>
      </c>
      <c r="E266" s="22">
        <v>1.1679704224655429E-2</v>
      </c>
      <c r="F266" s="24">
        <f t="shared" si="18"/>
        <v>1195049.9633604717</v>
      </c>
      <c r="G266" s="24">
        <v>1237943.69</v>
      </c>
      <c r="H266" s="24">
        <f t="shared" si="19"/>
        <v>-42893.726639528293</v>
      </c>
      <c r="I266" s="24">
        <f t="shared" si="20"/>
        <v>-99239.444647412063</v>
      </c>
      <c r="J266" s="24">
        <f t="shared" si="21"/>
        <v>-142133.17128694034</v>
      </c>
      <c r="K266" s="24">
        <f t="shared" si="22"/>
        <v>45515.14432365846</v>
      </c>
      <c r="L266" s="24"/>
      <c r="M266" s="23">
        <f t="shared" si="23"/>
        <v>1.313051295827741E-3</v>
      </c>
      <c r="N266" s="28">
        <v>1017</v>
      </c>
      <c r="O266" s="29" t="s">
        <v>1130</v>
      </c>
    </row>
    <row r="267" spans="1:15" ht="11.4">
      <c r="A267" s="25">
        <v>3</v>
      </c>
      <c r="B267" s="26">
        <v>758</v>
      </c>
      <c r="C267" s="27" t="s">
        <v>1131</v>
      </c>
      <c r="D267" s="24">
        <v>1384115.88</v>
      </c>
      <c r="E267" s="22">
        <v>2.6702633558842448E-2</v>
      </c>
      <c r="F267" s="24">
        <f t="shared" si="18"/>
        <v>1448214.6378538881</v>
      </c>
      <c r="G267" s="24">
        <v>1478283.13</v>
      </c>
      <c r="H267" s="24">
        <f t="shared" si="19"/>
        <v>-30068.492146111792</v>
      </c>
      <c r="I267" s="24">
        <f t="shared" si="20"/>
        <v>-120262.76791535411</v>
      </c>
      <c r="J267" s="24">
        <f t="shared" si="21"/>
        <v>-150331.2600614659</v>
      </c>
      <c r="K267" s="24">
        <f t="shared" si="22"/>
        <v>55157.273983926185</v>
      </c>
      <c r="L267" s="24"/>
      <c r="M267" s="23">
        <f t="shared" si="23"/>
        <v>1.5912138949601079E-3</v>
      </c>
      <c r="N267" s="28">
        <v>1020</v>
      </c>
      <c r="O267" s="29" t="s">
        <v>1132</v>
      </c>
    </row>
    <row r="268" spans="1:15" ht="11.4">
      <c r="A268" s="25">
        <v>3</v>
      </c>
      <c r="B268" s="26">
        <v>759</v>
      </c>
      <c r="C268" s="27" t="s">
        <v>1133</v>
      </c>
      <c r="D268" s="24">
        <v>346085.75</v>
      </c>
      <c r="E268" s="22">
        <v>2.5269505007585694E-2</v>
      </c>
      <c r="F268" s="24">
        <f t="shared" si="18"/>
        <v>362113.06895968952</v>
      </c>
      <c r="G268" s="24">
        <v>366045.74</v>
      </c>
      <c r="H268" s="24">
        <f t="shared" si="19"/>
        <v>-3932.6710403104662</v>
      </c>
      <c r="I268" s="24">
        <f t="shared" si="20"/>
        <v>-30070.625467472611</v>
      </c>
      <c r="J268" s="24">
        <f t="shared" si="21"/>
        <v>-34003.296507783074</v>
      </c>
      <c r="K268" s="24">
        <f t="shared" si="22"/>
        <v>13791.581189490134</v>
      </c>
      <c r="L268" s="24"/>
      <c r="M268" s="23">
        <f t="shared" si="23"/>
        <v>3.9786874943425273E-4</v>
      </c>
      <c r="N268" s="28">
        <v>1021</v>
      </c>
      <c r="O268" s="29" t="s">
        <v>1134</v>
      </c>
    </row>
    <row r="269" spans="1:15" ht="11.4">
      <c r="A269" s="25">
        <v>3</v>
      </c>
      <c r="B269" s="26">
        <v>761</v>
      </c>
      <c r="C269" s="27" t="s">
        <v>1135</v>
      </c>
      <c r="D269" s="24">
        <v>1584255.54</v>
      </c>
      <c r="E269" s="22">
        <v>1.5381627118099196E-2</v>
      </c>
      <c r="F269" s="24">
        <f t="shared" si="18"/>
        <v>1657622.816327428</v>
      </c>
      <c r="G269" s="24">
        <v>1698774.41</v>
      </c>
      <c r="H269" s="24">
        <f t="shared" si="19"/>
        <v>-41151.593672571937</v>
      </c>
      <c r="I269" s="24">
        <f t="shared" si="20"/>
        <v>-137652.46037465738</v>
      </c>
      <c r="J269" s="24">
        <f t="shared" si="21"/>
        <v>-178804.05404722932</v>
      </c>
      <c r="K269" s="24">
        <f t="shared" si="22"/>
        <v>63132.87647587205</v>
      </c>
      <c r="L269" s="24"/>
      <c r="M269" s="23">
        <f t="shared" si="23"/>
        <v>1.8212994047980501E-3</v>
      </c>
      <c r="N269" s="28">
        <v>1027</v>
      </c>
      <c r="O269" s="29" t="s">
        <v>1136</v>
      </c>
    </row>
    <row r="270" spans="1:15" ht="11.4">
      <c r="A270" s="25">
        <v>3</v>
      </c>
      <c r="B270" s="26">
        <v>765</v>
      </c>
      <c r="C270" s="27" t="s">
        <v>1139</v>
      </c>
      <c r="D270" s="24">
        <v>1903668.32</v>
      </c>
      <c r="E270" s="22">
        <v>2.2176465173558986E-2</v>
      </c>
      <c r="F270" s="24">
        <f t="shared" si="18"/>
        <v>1991827.6832736868</v>
      </c>
      <c r="G270" s="24">
        <v>2051080.73</v>
      </c>
      <c r="H270" s="24">
        <f t="shared" si="19"/>
        <v>-59253.046726313187</v>
      </c>
      <c r="I270" s="24">
        <f t="shared" si="20"/>
        <v>-165405.53046466896</v>
      </c>
      <c r="J270" s="24">
        <f t="shared" si="21"/>
        <v>-224658.57719098215</v>
      </c>
      <c r="K270" s="24">
        <f t="shared" si="22"/>
        <v>75861.534874349163</v>
      </c>
      <c r="L270" s="24"/>
      <c r="M270" s="23">
        <f t="shared" si="23"/>
        <v>2.1885042473317809E-3</v>
      </c>
      <c r="N270" s="28">
        <v>1031</v>
      </c>
      <c r="O270" s="29" t="s">
        <v>1140</v>
      </c>
    </row>
    <row r="271" spans="1:15" ht="11.4">
      <c r="A271" s="25">
        <v>3</v>
      </c>
      <c r="B271" s="26">
        <v>768</v>
      </c>
      <c r="C271" s="27" t="s">
        <v>1141</v>
      </c>
      <c r="D271" s="24">
        <v>440016.47</v>
      </c>
      <c r="E271" s="22">
        <v>1.2846253852124448E-2</v>
      </c>
      <c r="F271" s="24">
        <f t="shared" si="18"/>
        <v>460393.74445353256</v>
      </c>
      <c r="G271" s="24">
        <v>472524.55</v>
      </c>
      <c r="H271" s="24">
        <f t="shared" si="19"/>
        <v>-12130.805546467425</v>
      </c>
      <c r="I271" s="24">
        <f t="shared" si="20"/>
        <v>-38232.05800553591</v>
      </c>
      <c r="J271" s="24">
        <f t="shared" si="21"/>
        <v>-50362.863552003335</v>
      </c>
      <c r="K271" s="24">
        <f t="shared" si="22"/>
        <v>17534.737765764265</v>
      </c>
      <c r="L271" s="24"/>
      <c r="M271" s="23">
        <f t="shared" si="23"/>
        <v>5.0585383145470273E-4</v>
      </c>
      <c r="N271" s="28">
        <v>1038</v>
      </c>
      <c r="O271" s="29" t="s">
        <v>1142</v>
      </c>
    </row>
    <row r="272" spans="1:15" ht="11.4">
      <c r="A272" s="25">
        <v>3</v>
      </c>
      <c r="B272" s="26">
        <v>941</v>
      </c>
      <c r="C272" s="27" t="s">
        <v>749</v>
      </c>
      <c r="D272" s="24">
        <v>355067.92</v>
      </c>
      <c r="E272" s="22">
        <v>2.5276844705670251E-2</v>
      </c>
      <c r="F272" s="24">
        <f t="shared" ref="F272:F335" si="24">SUM($F$15 * M272)</f>
        <v>371511.20553311863</v>
      </c>
      <c r="G272" s="24">
        <v>378181.25</v>
      </c>
      <c r="H272" s="24">
        <f t="shared" ref="H272:H335" si="25">SUM(F272 - G272)</f>
        <v>-6670.0444668813725</v>
      </c>
      <c r="I272" s="24">
        <f t="shared" ref="I272:I335" si="26">SUM($I$15 * M272)</f>
        <v>-30851.06635518662</v>
      </c>
      <c r="J272" s="24">
        <f t="shared" ref="J272:J335" si="27">SUM(H272 + I272)</f>
        <v>-37521.110822067989</v>
      </c>
      <c r="K272" s="24">
        <f t="shared" ref="K272:K335" si="28">SUM($K$15 * M272)</f>
        <v>14149.522326369657</v>
      </c>
      <c r="L272" s="24"/>
      <c r="M272" s="23">
        <f t="shared" ref="M272:M335" si="29">SUM(D272 / $D$15 )</f>
        <v>4.0819487452061024E-4</v>
      </c>
      <c r="N272" s="28">
        <v>1043</v>
      </c>
      <c r="O272" s="29" t="s">
        <v>749</v>
      </c>
    </row>
    <row r="273" spans="1:15" ht="11.4">
      <c r="A273" s="25">
        <v>3</v>
      </c>
      <c r="B273" s="26">
        <v>775</v>
      </c>
      <c r="C273" s="27" t="s">
        <v>750</v>
      </c>
      <c r="D273" s="24">
        <v>111755.93</v>
      </c>
      <c r="E273" s="22">
        <v>9.4469283098572564E-3</v>
      </c>
      <c r="F273" s="24">
        <f t="shared" si="24"/>
        <v>116931.37549507378</v>
      </c>
      <c r="G273" s="24">
        <v>120044.58</v>
      </c>
      <c r="H273" s="24">
        <f t="shared" si="25"/>
        <v>-3113.2045049262233</v>
      </c>
      <c r="I273" s="24">
        <f t="shared" si="26"/>
        <v>-9710.2256154698262</v>
      </c>
      <c r="J273" s="24">
        <f t="shared" si="27"/>
        <v>-12823.430120396049</v>
      </c>
      <c r="K273" s="24">
        <f t="shared" si="28"/>
        <v>4453.4944937836244</v>
      </c>
      <c r="L273" s="24"/>
      <c r="M273" s="23">
        <f t="shared" si="29"/>
        <v>1.284773848994415E-4</v>
      </c>
      <c r="N273" s="28">
        <v>1052</v>
      </c>
      <c r="O273" s="29" t="s">
        <v>751</v>
      </c>
    </row>
    <row r="274" spans="1:15" ht="11.4">
      <c r="A274" s="25">
        <v>3</v>
      </c>
      <c r="B274" s="26">
        <v>777</v>
      </c>
      <c r="C274" s="27" t="s">
        <v>752</v>
      </c>
      <c r="D274" s="24">
        <v>1397027.04</v>
      </c>
      <c r="E274" s="22">
        <v>8.0190876012098018E-3</v>
      </c>
      <c r="F274" s="24">
        <f t="shared" si="24"/>
        <v>1461723.7169518564</v>
      </c>
      <c r="G274" s="24">
        <v>1496634.89</v>
      </c>
      <c r="H274" s="24">
        <f t="shared" si="25"/>
        <v>-34911.173048143508</v>
      </c>
      <c r="I274" s="24">
        <f t="shared" si="26"/>
        <v>-121384.59005541801</v>
      </c>
      <c r="J274" s="24">
        <f t="shared" si="27"/>
        <v>-156295.76310356153</v>
      </c>
      <c r="K274" s="24">
        <f t="shared" si="28"/>
        <v>55671.786099465469</v>
      </c>
      <c r="L274" s="24"/>
      <c r="M274" s="23">
        <f t="shared" si="29"/>
        <v>1.6060568842566785E-3</v>
      </c>
      <c r="N274" s="28">
        <v>1057</v>
      </c>
      <c r="O274" s="29" t="s">
        <v>210</v>
      </c>
    </row>
    <row r="275" spans="1:15" ht="11.4">
      <c r="A275" s="25">
        <v>3</v>
      </c>
      <c r="B275" s="26">
        <v>778</v>
      </c>
      <c r="C275" s="27" t="s">
        <v>211</v>
      </c>
      <c r="D275" s="24">
        <v>1083060.3400000001</v>
      </c>
      <c r="E275" s="22">
        <v>3.4165728935265531E-2</v>
      </c>
      <c r="F275" s="24">
        <f t="shared" si="24"/>
        <v>1133217.1393532522</v>
      </c>
      <c r="G275" s="24">
        <v>1143526.1100000001</v>
      </c>
      <c r="H275" s="24">
        <f t="shared" si="25"/>
        <v>-10308.970646747854</v>
      </c>
      <c r="I275" s="24">
        <f t="shared" si="26"/>
        <v>-94104.71781289333</v>
      </c>
      <c r="J275" s="24">
        <f t="shared" si="27"/>
        <v>-104413.68845964118</v>
      </c>
      <c r="K275" s="24">
        <f t="shared" si="28"/>
        <v>43160.154996924291</v>
      </c>
      <c r="L275" s="24"/>
      <c r="M275" s="23">
        <f t="shared" si="29"/>
        <v>1.2451129901697386E-3</v>
      </c>
      <c r="N275" s="28">
        <v>1060</v>
      </c>
      <c r="O275" s="29" t="s">
        <v>212</v>
      </c>
    </row>
    <row r="276" spans="1:15" ht="11.4">
      <c r="A276" s="25">
        <v>3</v>
      </c>
      <c r="B276" s="26">
        <v>781</v>
      </c>
      <c r="C276" s="27" t="s">
        <v>213</v>
      </c>
      <c r="D276" s="24">
        <v>645811.80000000005</v>
      </c>
      <c r="E276" s="22">
        <v>5.5087263499772237E-3</v>
      </c>
      <c r="F276" s="24">
        <f t="shared" si="24"/>
        <v>675719.50844084518</v>
      </c>
      <c r="G276" s="24">
        <v>690859.26</v>
      </c>
      <c r="H276" s="24">
        <f t="shared" si="25"/>
        <v>-15139.751559154829</v>
      </c>
      <c r="I276" s="24">
        <f t="shared" si="26"/>
        <v>-56113.159123929057</v>
      </c>
      <c r="J276" s="24">
        <f t="shared" si="27"/>
        <v>-71252.910683083886</v>
      </c>
      <c r="K276" s="24">
        <f t="shared" si="28"/>
        <v>25735.719753936028</v>
      </c>
      <c r="L276" s="24"/>
      <c r="M276" s="23">
        <f t="shared" si="29"/>
        <v>7.4244123959418655E-4</v>
      </c>
      <c r="N276" s="28">
        <v>1066</v>
      </c>
      <c r="O276" s="29" t="s">
        <v>214</v>
      </c>
    </row>
    <row r="277" spans="1:15" ht="11.4">
      <c r="A277" s="25">
        <v>3</v>
      </c>
      <c r="B277" s="26">
        <v>783</v>
      </c>
      <c r="C277" s="27" t="s">
        <v>215</v>
      </c>
      <c r="D277" s="24">
        <v>960002.61</v>
      </c>
      <c r="E277" s="22">
        <v>9.6335713187440369E-3</v>
      </c>
      <c r="F277" s="24">
        <f t="shared" si="24"/>
        <v>1004460.5746304548</v>
      </c>
      <c r="G277" s="24">
        <v>1036812.65</v>
      </c>
      <c r="H277" s="24">
        <f t="shared" si="25"/>
        <v>-32352.075369545259</v>
      </c>
      <c r="I277" s="24">
        <f t="shared" si="26"/>
        <v>-83412.503788746515</v>
      </c>
      <c r="J277" s="24">
        <f t="shared" si="27"/>
        <v>-115764.57915829177</v>
      </c>
      <c r="K277" s="24">
        <f t="shared" si="28"/>
        <v>38256.281681454479</v>
      </c>
      <c r="L277" s="24"/>
      <c r="M277" s="23">
        <f t="shared" si="29"/>
        <v>1.1036427760874831E-3</v>
      </c>
      <c r="N277" s="28">
        <v>1068</v>
      </c>
      <c r="O277" s="29" t="s">
        <v>216</v>
      </c>
    </row>
    <row r="278" spans="1:15" ht="11.4">
      <c r="A278" s="25">
        <v>3</v>
      </c>
      <c r="B278" s="26">
        <v>908</v>
      </c>
      <c r="C278" s="27" t="s">
        <v>510</v>
      </c>
      <c r="D278" s="24">
        <v>3771117.4</v>
      </c>
      <c r="E278" s="22">
        <v>2.3717798559039521E-2</v>
      </c>
      <c r="F278" s="24">
        <f t="shared" si="24"/>
        <v>3945758.8043462783</v>
      </c>
      <c r="G278" s="24">
        <v>4037886.94</v>
      </c>
      <c r="H278" s="24">
        <f t="shared" si="25"/>
        <v>-92128.135653721634</v>
      </c>
      <c r="I278" s="24">
        <f t="shared" si="26"/>
        <v>-327664.0512626397</v>
      </c>
      <c r="J278" s="24">
        <f t="shared" si="27"/>
        <v>-419792.18691636133</v>
      </c>
      <c r="K278" s="24">
        <f t="shared" si="28"/>
        <v>150279.7263314047</v>
      </c>
      <c r="L278" s="24"/>
      <c r="M278" s="23">
        <f t="shared" si="29"/>
        <v>4.3353699593460596E-3</v>
      </c>
      <c r="N278" s="28">
        <v>1176</v>
      </c>
      <c r="O278" s="29" t="s">
        <v>753</v>
      </c>
    </row>
    <row r="279" spans="1:15" ht="11.4">
      <c r="A279" s="25">
        <v>3</v>
      </c>
      <c r="B279" s="26">
        <v>831</v>
      </c>
      <c r="C279" s="27" t="s">
        <v>219</v>
      </c>
      <c r="D279" s="24">
        <v>913875.44</v>
      </c>
      <c r="E279" s="22">
        <v>3.1782824686332201E-2</v>
      </c>
      <c r="F279" s="24">
        <f t="shared" si="24"/>
        <v>956197.24367526418</v>
      </c>
      <c r="G279" s="24">
        <v>973517.71</v>
      </c>
      <c r="H279" s="24">
        <f t="shared" si="25"/>
        <v>-17320.466324735782</v>
      </c>
      <c r="I279" s="24">
        <f t="shared" si="26"/>
        <v>-79404.615995202737</v>
      </c>
      <c r="J279" s="24">
        <f t="shared" si="27"/>
        <v>-96725.08231993852</v>
      </c>
      <c r="K279" s="24">
        <f t="shared" si="28"/>
        <v>36418.10541994583</v>
      </c>
      <c r="L279" s="24"/>
      <c r="M279" s="23">
        <f t="shared" si="29"/>
        <v>1.0506138390600521E-3</v>
      </c>
      <c r="N279" s="28">
        <v>1077</v>
      </c>
      <c r="O279" s="29" t="s">
        <v>220</v>
      </c>
    </row>
    <row r="280" spans="1:15" ht="11.4">
      <c r="A280" s="25">
        <v>3</v>
      </c>
      <c r="B280" s="26">
        <v>832</v>
      </c>
      <c r="C280" s="27" t="s">
        <v>221</v>
      </c>
      <c r="D280" s="24">
        <v>687538.81</v>
      </c>
      <c r="E280" s="22">
        <v>1.4938759985492652E-2</v>
      </c>
      <c r="F280" s="24">
        <f t="shared" si="24"/>
        <v>719378.9068691585</v>
      </c>
      <c r="G280" s="24">
        <v>738379.75</v>
      </c>
      <c r="H280" s="24">
        <f t="shared" si="25"/>
        <v>-19000.843130841502</v>
      </c>
      <c r="I280" s="24">
        <f t="shared" si="26"/>
        <v>-59738.726745790074</v>
      </c>
      <c r="J280" s="24">
        <f t="shared" si="27"/>
        <v>-78739.569876631576</v>
      </c>
      <c r="K280" s="24">
        <f t="shared" si="28"/>
        <v>27398.548825082897</v>
      </c>
      <c r="L280" s="24"/>
      <c r="M280" s="23">
        <f t="shared" si="29"/>
        <v>7.9041164371030682E-4</v>
      </c>
      <c r="N280" s="28">
        <v>1078</v>
      </c>
      <c r="O280" s="29" t="s">
        <v>222</v>
      </c>
    </row>
    <row r="281" spans="1:15" ht="11.4">
      <c r="A281" s="25">
        <v>3</v>
      </c>
      <c r="B281" s="26">
        <v>833</v>
      </c>
      <c r="C281" s="27" t="s">
        <v>223</v>
      </c>
      <c r="D281" s="24">
        <v>307037.08</v>
      </c>
      <c r="E281" s="22">
        <v>2.1073984903165859E-2</v>
      </c>
      <c r="F281" s="24">
        <f t="shared" si="24"/>
        <v>321256.04513685324</v>
      </c>
      <c r="G281" s="24">
        <v>328983.14</v>
      </c>
      <c r="H281" s="24">
        <f t="shared" si="25"/>
        <v>-7727.0948631467763</v>
      </c>
      <c r="I281" s="24">
        <f t="shared" si="26"/>
        <v>-26677.772885206705</v>
      </c>
      <c r="J281" s="24">
        <f t="shared" si="27"/>
        <v>-34404.867748353485</v>
      </c>
      <c r="K281" s="24">
        <f t="shared" si="28"/>
        <v>12235.48446303836</v>
      </c>
      <c r="L281" s="24"/>
      <c r="M281" s="23">
        <f t="shared" si="29"/>
        <v>3.5297743131447804E-4</v>
      </c>
      <c r="N281" s="28">
        <v>1082</v>
      </c>
      <c r="O281" s="29" t="s">
        <v>1173</v>
      </c>
    </row>
    <row r="282" spans="1:15" ht="11.4">
      <c r="A282" s="25">
        <v>3</v>
      </c>
      <c r="B282" s="26">
        <v>834</v>
      </c>
      <c r="C282" s="27" t="s">
        <v>464</v>
      </c>
      <c r="D282" s="24">
        <v>1181939.8700000001</v>
      </c>
      <c r="E282" s="22">
        <v>2.0671506139254326E-2</v>
      </c>
      <c r="F282" s="24">
        <f t="shared" si="24"/>
        <v>1236675.8054947841</v>
      </c>
      <c r="G282" s="24">
        <v>1269476.1200000001</v>
      </c>
      <c r="H282" s="24">
        <f t="shared" si="25"/>
        <v>-32800.314505215967</v>
      </c>
      <c r="I282" s="24">
        <f t="shared" si="26"/>
        <v>-102696.14150782942</v>
      </c>
      <c r="J282" s="24">
        <f t="shared" si="27"/>
        <v>-135496.45601304539</v>
      </c>
      <c r="K282" s="24">
        <f t="shared" si="28"/>
        <v>47100.522567601867</v>
      </c>
      <c r="L282" s="24"/>
      <c r="M282" s="23">
        <f t="shared" si="29"/>
        <v>1.3587873467294834E-3</v>
      </c>
      <c r="N282" s="28">
        <v>1084</v>
      </c>
      <c r="O282" s="29" t="s">
        <v>465</v>
      </c>
    </row>
    <row r="283" spans="1:15" ht="11.4">
      <c r="A283" s="25">
        <v>3</v>
      </c>
      <c r="B283" s="26">
        <v>837</v>
      </c>
      <c r="C283" s="27" t="s">
        <v>26</v>
      </c>
      <c r="D283" s="24">
        <v>30535427.559999999</v>
      </c>
      <c r="E283" s="22">
        <v>1.5290041628779302E-2</v>
      </c>
      <c r="F283" s="24">
        <f t="shared" si="24"/>
        <v>31949530.963779591</v>
      </c>
      <c r="G283" s="24">
        <v>32731287.469999999</v>
      </c>
      <c r="H283" s="24">
        <f t="shared" si="25"/>
        <v>-781756.50622040778</v>
      </c>
      <c r="I283" s="24">
        <f t="shared" si="26"/>
        <v>-2653155.7732322151</v>
      </c>
      <c r="J283" s="24">
        <f t="shared" si="27"/>
        <v>-3434912.2794526229</v>
      </c>
      <c r="K283" s="24">
        <f t="shared" si="28"/>
        <v>1216842.4396252506</v>
      </c>
      <c r="L283" s="24"/>
      <c r="M283" s="23">
        <f t="shared" si="29"/>
        <v>3.5104283769954163E-2</v>
      </c>
      <c r="N283" s="28">
        <v>1090</v>
      </c>
      <c r="O283" s="29" t="s">
        <v>1147</v>
      </c>
    </row>
    <row r="284" spans="1:15" ht="11.4">
      <c r="A284" s="25">
        <v>3</v>
      </c>
      <c r="B284" s="26">
        <v>838</v>
      </c>
      <c r="C284" s="27" t="s">
        <v>468</v>
      </c>
      <c r="D284" s="24">
        <v>377981.38</v>
      </c>
      <c r="E284" s="22">
        <v>1.1712243514966423E-2</v>
      </c>
      <c r="F284" s="24">
        <f t="shared" si="24"/>
        <v>395485.79368384456</v>
      </c>
      <c r="G284" s="24">
        <v>404875.69</v>
      </c>
      <c r="H284" s="24">
        <f t="shared" si="25"/>
        <v>-9389.896316155442</v>
      </c>
      <c r="I284" s="24">
        <f t="shared" si="26"/>
        <v>-32841.966222701871</v>
      </c>
      <c r="J284" s="24">
        <f t="shared" si="27"/>
        <v>-42231.862538857313</v>
      </c>
      <c r="K284" s="24">
        <f t="shared" si="28"/>
        <v>15062.627948089519</v>
      </c>
      <c r="L284" s="24"/>
      <c r="M284" s="23">
        <f t="shared" si="29"/>
        <v>4.3453675561629757E-4</v>
      </c>
      <c r="N284" s="28">
        <v>1092</v>
      </c>
      <c r="O284" s="29" t="s">
        <v>469</v>
      </c>
    </row>
    <row r="285" spans="1:15" ht="11.4">
      <c r="A285" s="25">
        <v>3</v>
      </c>
      <c r="B285" s="26">
        <v>845</v>
      </c>
      <c r="C285" s="27" t="s">
        <v>470</v>
      </c>
      <c r="D285" s="24">
        <v>575784.15</v>
      </c>
      <c r="E285" s="22">
        <v>3.137002399747775E-2</v>
      </c>
      <c r="F285" s="24">
        <f t="shared" si="24"/>
        <v>602448.86018810712</v>
      </c>
      <c r="G285" s="24">
        <v>613883.75</v>
      </c>
      <c r="H285" s="24">
        <f t="shared" si="25"/>
        <v>-11434.889811892877</v>
      </c>
      <c r="I285" s="24">
        <f t="shared" si="26"/>
        <v>-50028.611477811704</v>
      </c>
      <c r="J285" s="24">
        <f t="shared" si="27"/>
        <v>-61463.501289704582</v>
      </c>
      <c r="K285" s="24">
        <f t="shared" si="28"/>
        <v>22945.104941034315</v>
      </c>
      <c r="L285" s="24"/>
      <c r="M285" s="23">
        <f t="shared" si="29"/>
        <v>6.6193571883431835E-4</v>
      </c>
      <c r="N285" s="28">
        <v>1103</v>
      </c>
      <c r="O285" s="29" t="s">
        <v>471</v>
      </c>
    </row>
    <row r="286" spans="1:15" ht="11.4">
      <c r="A286" s="25">
        <v>3</v>
      </c>
      <c r="B286" s="26">
        <v>844</v>
      </c>
      <c r="C286" s="27" t="s">
        <v>472</v>
      </c>
      <c r="D286" s="24">
        <v>228899.69</v>
      </c>
      <c r="E286" s="22">
        <v>1.3900600487762598E-2</v>
      </c>
      <c r="F286" s="24">
        <f t="shared" si="24"/>
        <v>239500.0927655113</v>
      </c>
      <c r="G286" s="24">
        <v>243953.58</v>
      </c>
      <c r="H286" s="24">
        <f t="shared" si="25"/>
        <v>-4453.4872344886826</v>
      </c>
      <c r="I286" s="24">
        <f t="shared" si="26"/>
        <v>-19888.587864743309</v>
      </c>
      <c r="J286" s="24">
        <f t="shared" si="27"/>
        <v>-24342.075099231992</v>
      </c>
      <c r="K286" s="24">
        <f t="shared" si="28"/>
        <v>9121.6950102225346</v>
      </c>
      <c r="L286" s="24"/>
      <c r="M286" s="23">
        <f t="shared" si="29"/>
        <v>2.6314875260304168E-4</v>
      </c>
      <c r="N286" s="28">
        <v>1104</v>
      </c>
      <c r="O286" s="29" t="s">
        <v>473</v>
      </c>
    </row>
    <row r="287" spans="1:15" ht="11.4">
      <c r="A287" s="25">
        <v>3</v>
      </c>
      <c r="B287" s="26">
        <v>846</v>
      </c>
      <c r="C287" s="27" t="s">
        <v>474</v>
      </c>
      <c r="D287" s="24">
        <v>910167.98</v>
      </c>
      <c r="E287" s="22">
        <v>8.3873144756055756E-3</v>
      </c>
      <c r="F287" s="24">
        <f t="shared" si="24"/>
        <v>952318.09026127565</v>
      </c>
      <c r="G287" s="24">
        <v>985307.05</v>
      </c>
      <c r="H287" s="24">
        <f t="shared" si="25"/>
        <v>-32988.959738724399</v>
      </c>
      <c r="I287" s="24">
        <f t="shared" si="26"/>
        <v>-79082.482994651189</v>
      </c>
      <c r="J287" s="24">
        <f t="shared" si="27"/>
        <v>-112071.44273337559</v>
      </c>
      <c r="K287" s="24">
        <f t="shared" si="28"/>
        <v>36270.362452785856</v>
      </c>
      <c r="L287" s="24"/>
      <c r="M287" s="23">
        <f t="shared" si="29"/>
        <v>1.0463516512242989E-3</v>
      </c>
      <c r="N287" s="28">
        <v>1107</v>
      </c>
      <c r="O287" s="29" t="s">
        <v>475</v>
      </c>
    </row>
    <row r="288" spans="1:15" ht="11.4">
      <c r="A288" s="25">
        <v>3</v>
      </c>
      <c r="B288" s="26">
        <v>848</v>
      </c>
      <c r="C288" s="27" t="s">
        <v>476</v>
      </c>
      <c r="D288" s="24">
        <v>734910.61</v>
      </c>
      <c r="E288" s="22">
        <v>8.2693057340211221E-2</v>
      </c>
      <c r="F288" s="24">
        <f t="shared" si="24"/>
        <v>768944.50695568218</v>
      </c>
      <c r="G288" s="24">
        <v>779192.99</v>
      </c>
      <c r="H288" s="24">
        <f t="shared" si="25"/>
        <v>-10248.483044317807</v>
      </c>
      <c r="I288" s="24">
        <f t="shared" si="26"/>
        <v>-63854.757687601508</v>
      </c>
      <c r="J288" s="24">
        <f t="shared" si="27"/>
        <v>-74103.240731919315</v>
      </c>
      <c r="K288" s="24">
        <f t="shared" si="28"/>
        <v>29286.323822442038</v>
      </c>
      <c r="L288" s="24"/>
      <c r="M288" s="23">
        <f t="shared" si="29"/>
        <v>8.4487143821051233E-4</v>
      </c>
      <c r="N288" s="28">
        <v>1111</v>
      </c>
      <c r="O288" s="29" t="s">
        <v>477</v>
      </c>
    </row>
    <row r="289" spans="1:15" ht="11.4">
      <c r="A289" s="25">
        <v>3</v>
      </c>
      <c r="B289" s="26">
        <v>849</v>
      </c>
      <c r="C289" s="27" t="s">
        <v>478</v>
      </c>
      <c r="D289" s="24">
        <v>779057.92999999993</v>
      </c>
      <c r="E289" s="22">
        <v>-4.6544213342273556E-3</v>
      </c>
      <c r="F289" s="24">
        <f t="shared" si="24"/>
        <v>815136.30055465421</v>
      </c>
      <c r="G289" s="24">
        <v>850073.14</v>
      </c>
      <c r="H289" s="24">
        <f t="shared" si="25"/>
        <v>-34936.839445345802</v>
      </c>
      <c r="I289" s="24">
        <f t="shared" si="26"/>
        <v>-67690.620692977085</v>
      </c>
      <c r="J289" s="24">
        <f t="shared" si="27"/>
        <v>-102627.46013832289</v>
      </c>
      <c r="K289" s="24">
        <f t="shared" si="28"/>
        <v>31045.602695028963</v>
      </c>
      <c r="L289" s="24"/>
      <c r="M289" s="23">
        <f t="shared" si="29"/>
        <v>8.9562429064455142E-4</v>
      </c>
      <c r="N289" s="28">
        <v>1114</v>
      </c>
      <c r="O289" s="29" t="s">
        <v>479</v>
      </c>
    </row>
    <row r="290" spans="1:15" ht="11.4">
      <c r="A290" s="25">
        <v>3</v>
      </c>
      <c r="B290" s="26">
        <v>850</v>
      </c>
      <c r="C290" s="27" t="s">
        <v>480</v>
      </c>
      <c r="D290" s="24">
        <v>393773.95</v>
      </c>
      <c r="E290" s="22">
        <v>3.3565840662214602E-2</v>
      </c>
      <c r="F290" s="24">
        <f t="shared" si="24"/>
        <v>412009.72161055269</v>
      </c>
      <c r="G290" s="24">
        <v>425704.73</v>
      </c>
      <c r="H290" s="24">
        <f t="shared" si="25"/>
        <v>-13695.008389447292</v>
      </c>
      <c r="I290" s="24">
        <f t="shared" si="26"/>
        <v>-34214.147705582473</v>
      </c>
      <c r="J290" s="24">
        <f t="shared" si="27"/>
        <v>-47909.156095029764</v>
      </c>
      <c r="K290" s="24">
        <f t="shared" si="28"/>
        <v>15691.96478540717</v>
      </c>
      <c r="L290" s="24"/>
      <c r="M290" s="23">
        <f t="shared" si="29"/>
        <v>4.5269228521048894E-4</v>
      </c>
      <c r="N290" s="28">
        <v>1119</v>
      </c>
      <c r="O290" s="29" t="s">
        <v>481</v>
      </c>
    </row>
    <row r="291" spans="1:15" ht="11.4">
      <c r="A291" s="25">
        <v>3</v>
      </c>
      <c r="B291" s="26">
        <v>851</v>
      </c>
      <c r="C291" s="27" t="s">
        <v>244</v>
      </c>
      <c r="D291" s="24">
        <v>3914528.67</v>
      </c>
      <c r="E291" s="22">
        <v>8.5265016074137605E-3</v>
      </c>
      <c r="F291" s="24">
        <f t="shared" si="24"/>
        <v>4095811.4866745938</v>
      </c>
      <c r="G291" s="24">
        <v>4251978.79</v>
      </c>
      <c r="H291" s="24">
        <f t="shared" si="25"/>
        <v>-156167.30332540628</v>
      </c>
      <c r="I291" s="24">
        <f t="shared" si="26"/>
        <v>-340124.73936662718</v>
      </c>
      <c r="J291" s="24">
        <f t="shared" si="27"/>
        <v>-496292.04269203346</v>
      </c>
      <c r="K291" s="24">
        <f t="shared" si="28"/>
        <v>155994.69198281592</v>
      </c>
      <c r="L291" s="24"/>
      <c r="M291" s="23">
        <f t="shared" si="29"/>
        <v>4.5002391070924725E-3</v>
      </c>
      <c r="N291" s="28">
        <v>1121</v>
      </c>
      <c r="O291" s="29" t="s">
        <v>245</v>
      </c>
    </row>
    <row r="292" spans="1:15" ht="11.4">
      <c r="A292" s="25">
        <v>3</v>
      </c>
      <c r="B292" s="26">
        <v>853</v>
      </c>
      <c r="C292" s="27" t="s">
        <v>246</v>
      </c>
      <c r="D292" s="24">
        <v>24525716.280000001</v>
      </c>
      <c r="E292" s="22">
        <v>2.0653489715256753E-3</v>
      </c>
      <c r="F292" s="24">
        <f t="shared" si="24"/>
        <v>25661508.428432606</v>
      </c>
      <c r="G292" s="24">
        <v>26622697.780000001</v>
      </c>
      <c r="H292" s="24">
        <f t="shared" si="25"/>
        <v>-961189.35156739503</v>
      </c>
      <c r="I292" s="24">
        <f t="shared" si="26"/>
        <v>-2130985.2502663741</v>
      </c>
      <c r="J292" s="24">
        <f t="shared" si="27"/>
        <v>-3092174.6018337691</v>
      </c>
      <c r="K292" s="24">
        <f t="shared" si="28"/>
        <v>977354.33286698442</v>
      </c>
      <c r="L292" s="24"/>
      <c r="M292" s="23">
        <f t="shared" si="29"/>
        <v>2.8195370844661744E-2</v>
      </c>
      <c r="N292" s="28">
        <v>1123</v>
      </c>
      <c r="O292" s="29" t="s">
        <v>27</v>
      </c>
    </row>
    <row r="293" spans="1:15" ht="11.4">
      <c r="A293" s="25">
        <v>3</v>
      </c>
      <c r="B293" s="26">
        <v>858</v>
      </c>
      <c r="C293" s="27" t="s">
        <v>251</v>
      </c>
      <c r="D293" s="24">
        <v>7183434.2199999997</v>
      </c>
      <c r="E293" s="22">
        <v>9.9580005268388824E-2</v>
      </c>
      <c r="F293" s="24">
        <f t="shared" si="24"/>
        <v>7516100.8827270502</v>
      </c>
      <c r="G293" s="24">
        <v>7790471.5199999996</v>
      </c>
      <c r="H293" s="24">
        <f t="shared" si="25"/>
        <v>-274370.63727294933</v>
      </c>
      <c r="I293" s="24">
        <f t="shared" si="26"/>
        <v>-624152.71359726961</v>
      </c>
      <c r="J293" s="24">
        <f t="shared" si="27"/>
        <v>-898523.35087021894</v>
      </c>
      <c r="K293" s="24">
        <f t="shared" si="28"/>
        <v>286261.18314461585</v>
      </c>
      <c r="L293" s="24"/>
      <c r="M293" s="23">
        <f t="shared" si="29"/>
        <v>8.2582538857916468E-3</v>
      </c>
      <c r="N293" s="28">
        <v>1137</v>
      </c>
      <c r="O293" s="29" t="s">
        <v>252</v>
      </c>
    </row>
    <row r="294" spans="1:15" ht="11.4">
      <c r="A294" s="25">
        <v>3</v>
      </c>
      <c r="B294" s="26">
        <v>859</v>
      </c>
      <c r="C294" s="27" t="s">
        <v>253</v>
      </c>
      <c r="D294" s="24">
        <v>1109419.78</v>
      </c>
      <c r="E294" s="22">
        <v>5.5721407947925641E-2</v>
      </c>
      <c r="F294" s="24">
        <f t="shared" si="24"/>
        <v>1160797.2917127723</v>
      </c>
      <c r="G294" s="24">
        <v>1175277.94</v>
      </c>
      <c r="H294" s="24">
        <f t="shared" si="25"/>
        <v>-14480.64828722761</v>
      </c>
      <c r="I294" s="24">
        <f t="shared" si="26"/>
        <v>-96395.031262009099</v>
      </c>
      <c r="J294" s="24">
        <f t="shared" si="27"/>
        <v>-110875.67954923671</v>
      </c>
      <c r="K294" s="24">
        <f t="shared" si="28"/>
        <v>44210.583559410596</v>
      </c>
      <c r="L294" s="24"/>
      <c r="M294" s="23">
        <f t="shared" si="29"/>
        <v>1.2754164552173091E-3</v>
      </c>
      <c r="N294" s="28">
        <v>1139</v>
      </c>
      <c r="O294" s="29" t="s">
        <v>254</v>
      </c>
    </row>
    <row r="295" spans="1:15" ht="11.4">
      <c r="A295" s="25">
        <v>3</v>
      </c>
      <c r="B295" s="26"/>
      <c r="C295" s="27" t="s">
        <v>255</v>
      </c>
      <c r="D295" s="24">
        <v>561143.71</v>
      </c>
      <c r="E295" s="22">
        <v>1.6383087203096225E-2</v>
      </c>
      <c r="F295" s="24">
        <f t="shared" si="24"/>
        <v>587130.41769424477</v>
      </c>
      <c r="G295" s="24">
        <v>612410.93000000005</v>
      </c>
      <c r="H295" s="24">
        <f t="shared" si="25"/>
        <v>-25280.512305755285</v>
      </c>
      <c r="I295" s="24">
        <f t="shared" si="26"/>
        <v>-48756.536022757551</v>
      </c>
      <c r="J295" s="24">
        <f t="shared" si="27"/>
        <v>-74037.048328512843</v>
      </c>
      <c r="K295" s="24">
        <f t="shared" si="28"/>
        <v>22361.680697447686</v>
      </c>
      <c r="L295" s="24"/>
      <c r="M295" s="23">
        <f t="shared" si="29"/>
        <v>6.4510470642202675E-4</v>
      </c>
      <c r="N295" s="28">
        <v>1142</v>
      </c>
      <c r="O295" s="29" t="s">
        <v>255</v>
      </c>
    </row>
    <row r="296" spans="1:15" ht="11.4">
      <c r="A296" s="25">
        <v>3</v>
      </c>
      <c r="B296" s="26">
        <v>863</v>
      </c>
      <c r="C296" s="27" t="s">
        <v>256</v>
      </c>
      <c r="D296" s="24">
        <v>478265.03</v>
      </c>
      <c r="E296" s="22">
        <v>2.0996122748974479E-2</v>
      </c>
      <c r="F296" s="24">
        <f t="shared" si="24"/>
        <v>500413.60497910698</v>
      </c>
      <c r="G296" s="24">
        <v>509706.53</v>
      </c>
      <c r="H296" s="24">
        <f t="shared" si="25"/>
        <v>-9292.9250208930462</v>
      </c>
      <c r="I296" s="24">
        <f t="shared" si="26"/>
        <v>-41555.390799302062</v>
      </c>
      <c r="J296" s="24">
        <f t="shared" si="27"/>
        <v>-50848.315820195108</v>
      </c>
      <c r="K296" s="24">
        <f t="shared" si="28"/>
        <v>19058.949960635291</v>
      </c>
      <c r="L296" s="24"/>
      <c r="M296" s="23">
        <f t="shared" si="29"/>
        <v>5.498253233027808E-4</v>
      </c>
      <c r="N296" s="28">
        <v>1143</v>
      </c>
      <c r="O296" s="29" t="s">
        <v>257</v>
      </c>
    </row>
    <row r="297" spans="1:15" ht="11.4">
      <c r="A297" s="25">
        <v>3</v>
      </c>
      <c r="B297" s="26">
        <v>886</v>
      </c>
      <c r="C297" s="27" t="s">
        <v>258</v>
      </c>
      <c r="D297" s="24">
        <v>2497960.13</v>
      </c>
      <c r="E297" s="22">
        <v>3.6725680622505942E-3</v>
      </c>
      <c r="F297" s="24">
        <f t="shared" si="24"/>
        <v>2613641.2978958101</v>
      </c>
      <c r="G297" s="24">
        <v>2710064.94</v>
      </c>
      <c r="H297" s="24">
        <f t="shared" si="25"/>
        <v>-96423.642104189843</v>
      </c>
      <c r="I297" s="24">
        <f t="shared" si="26"/>
        <v>-217042.2315911857</v>
      </c>
      <c r="J297" s="24">
        <f t="shared" si="27"/>
        <v>-313465.87369537551</v>
      </c>
      <c r="K297" s="24">
        <f t="shared" si="28"/>
        <v>99544.173491697729</v>
      </c>
      <c r="L297" s="24"/>
      <c r="M297" s="23">
        <f t="shared" si="29"/>
        <v>2.8717168304667941E-3</v>
      </c>
      <c r="N297" s="28">
        <v>1149</v>
      </c>
      <c r="O297" s="29" t="s">
        <v>259</v>
      </c>
    </row>
    <row r="298" spans="1:15" ht="11.4">
      <c r="A298" s="25">
        <v>3</v>
      </c>
      <c r="B298" s="26">
        <v>887</v>
      </c>
      <c r="C298" s="27" t="s">
        <v>260</v>
      </c>
      <c r="D298" s="24">
        <v>926039</v>
      </c>
      <c r="E298" s="22">
        <v>3.2975886673173319E-2</v>
      </c>
      <c r="F298" s="24">
        <f t="shared" si="24"/>
        <v>968924.1012274035</v>
      </c>
      <c r="G298" s="24">
        <v>975298.44</v>
      </c>
      <c r="H298" s="24">
        <f t="shared" si="25"/>
        <v>-6374.3387725964421</v>
      </c>
      <c r="I298" s="24">
        <f t="shared" si="26"/>
        <v>-80461.480824543833</v>
      </c>
      <c r="J298" s="24">
        <f t="shared" si="27"/>
        <v>-86835.819597140275</v>
      </c>
      <c r="K298" s="24">
        <f t="shared" si="28"/>
        <v>36902.825537122677</v>
      </c>
      <c r="L298" s="24"/>
      <c r="M298" s="23">
        <f t="shared" si="29"/>
        <v>1.0645973688813998E-3</v>
      </c>
      <c r="N298" s="28">
        <v>1152</v>
      </c>
      <c r="O298" s="29" t="s">
        <v>794</v>
      </c>
    </row>
    <row r="299" spans="1:15" ht="11.4">
      <c r="A299" s="25">
        <v>3</v>
      </c>
      <c r="B299" s="26">
        <v>889</v>
      </c>
      <c r="C299" s="27" t="s">
        <v>795</v>
      </c>
      <c r="D299" s="24">
        <v>519991.76</v>
      </c>
      <c r="E299" s="22">
        <v>2.1152146913130852E-2</v>
      </c>
      <c r="F299" s="24">
        <f t="shared" si="24"/>
        <v>544072.71044054918</v>
      </c>
      <c r="G299" s="24">
        <v>555529.27</v>
      </c>
      <c r="H299" s="24">
        <f t="shared" si="25"/>
        <v>-11456.559559450834</v>
      </c>
      <c r="I299" s="24">
        <f t="shared" si="26"/>
        <v>-45180.934092582276</v>
      </c>
      <c r="J299" s="24">
        <f t="shared" si="27"/>
        <v>-56637.49365203311</v>
      </c>
      <c r="K299" s="24">
        <f t="shared" si="28"/>
        <v>20721.767873730336</v>
      </c>
      <c r="L299" s="24"/>
      <c r="M299" s="23">
        <f t="shared" si="29"/>
        <v>5.9779540552396644E-4</v>
      </c>
      <c r="N299" s="28">
        <v>1153</v>
      </c>
      <c r="O299" s="29" t="s">
        <v>796</v>
      </c>
    </row>
    <row r="300" spans="1:15" ht="11.4">
      <c r="A300" s="25">
        <v>3</v>
      </c>
      <c r="B300" s="26">
        <v>890</v>
      </c>
      <c r="C300" s="27" t="s">
        <v>797</v>
      </c>
      <c r="D300" s="24">
        <v>227854.42</v>
      </c>
      <c r="E300" s="22">
        <v>3.7117291343422509E-2</v>
      </c>
      <c r="F300" s="24">
        <f t="shared" si="24"/>
        <v>238406.4160463991</v>
      </c>
      <c r="G300" s="24">
        <v>239191.36</v>
      </c>
      <c r="H300" s="24">
        <f t="shared" si="25"/>
        <v>-784.94395360088674</v>
      </c>
      <c r="I300" s="24">
        <f t="shared" si="26"/>
        <v>-19797.766666001713</v>
      </c>
      <c r="J300" s="24">
        <f t="shared" si="27"/>
        <v>-20582.7106196026</v>
      </c>
      <c r="K300" s="24">
        <f t="shared" si="28"/>
        <v>9080.0408072686751</v>
      </c>
      <c r="L300" s="24"/>
      <c r="M300" s="23">
        <f t="shared" si="29"/>
        <v>2.6194708432365966E-4</v>
      </c>
      <c r="N300" s="28">
        <v>1157</v>
      </c>
      <c r="O300" s="29" t="s">
        <v>798</v>
      </c>
    </row>
    <row r="301" spans="1:15" ht="11.4">
      <c r="A301" s="25">
        <v>3</v>
      </c>
      <c r="B301" s="26">
        <v>893</v>
      </c>
      <c r="C301" s="27" t="s">
        <v>498</v>
      </c>
      <c r="D301" s="24">
        <v>1609506.54</v>
      </c>
      <c r="E301" s="22">
        <v>5.5418124797876327E-2</v>
      </c>
      <c r="F301" s="24">
        <f t="shared" si="24"/>
        <v>1684043.1965490959</v>
      </c>
      <c r="G301" s="24">
        <v>1682591.1</v>
      </c>
      <c r="H301" s="24">
        <f t="shared" si="25"/>
        <v>1452.0965490958188</v>
      </c>
      <c r="I301" s="24">
        <f t="shared" si="26"/>
        <v>-139846.46392342862</v>
      </c>
      <c r="J301" s="24">
        <f t="shared" si="27"/>
        <v>-138394.3673743328</v>
      </c>
      <c r="K301" s="24">
        <f t="shared" si="28"/>
        <v>64139.133499213276</v>
      </c>
      <c r="L301" s="24"/>
      <c r="M301" s="23">
        <f t="shared" si="29"/>
        <v>1.8503285797697568E-3</v>
      </c>
      <c r="N301" s="28">
        <v>1159</v>
      </c>
      <c r="O301" s="29" t="s">
        <v>499</v>
      </c>
    </row>
    <row r="302" spans="1:15" ht="11.4">
      <c r="A302" s="25">
        <v>3</v>
      </c>
      <c r="B302" s="26">
        <v>895</v>
      </c>
      <c r="C302" s="27" t="s">
        <v>500</v>
      </c>
      <c r="D302" s="24">
        <v>2866555.29</v>
      </c>
      <c r="E302" s="22">
        <v>2.1864108547687552E-2</v>
      </c>
      <c r="F302" s="24">
        <f t="shared" si="24"/>
        <v>2999306.1933481307</v>
      </c>
      <c r="G302" s="24">
        <v>3062436.28</v>
      </c>
      <c r="H302" s="24">
        <f t="shared" si="25"/>
        <v>-63130.086651869118</v>
      </c>
      <c r="I302" s="24">
        <f t="shared" si="26"/>
        <v>-249068.6499152084</v>
      </c>
      <c r="J302" s="24">
        <f t="shared" si="27"/>
        <v>-312198.73656707752</v>
      </c>
      <c r="K302" s="24">
        <f t="shared" si="28"/>
        <v>114232.75883562799</v>
      </c>
      <c r="L302" s="24"/>
      <c r="M302" s="23">
        <f t="shared" si="29"/>
        <v>3.295462955109945E-3</v>
      </c>
      <c r="N302" s="28">
        <v>2282</v>
      </c>
      <c r="O302" s="29" t="s">
        <v>501</v>
      </c>
    </row>
    <row r="303" spans="1:15" ht="11.4">
      <c r="A303" s="25">
        <v>3</v>
      </c>
      <c r="B303" s="26">
        <v>892</v>
      </c>
      <c r="C303" s="27" t="s">
        <v>502</v>
      </c>
      <c r="D303" s="24">
        <v>535761.56000000006</v>
      </c>
      <c r="E303" s="22">
        <v>5.6964449395449181E-2</v>
      </c>
      <c r="F303" s="24">
        <f t="shared" si="24"/>
        <v>560572.81388277572</v>
      </c>
      <c r="G303" s="24">
        <v>570565.53</v>
      </c>
      <c r="H303" s="24">
        <f t="shared" si="25"/>
        <v>-9992.7161172243068</v>
      </c>
      <c r="I303" s="24">
        <f t="shared" si="26"/>
        <v>-46551.137140517509</v>
      </c>
      <c r="J303" s="24">
        <f t="shared" si="27"/>
        <v>-56543.853257741815</v>
      </c>
      <c r="K303" s="24">
        <f t="shared" si="28"/>
        <v>21350.197322333817</v>
      </c>
      <c r="L303" s="24"/>
      <c r="M303" s="23">
        <f t="shared" si="29"/>
        <v>6.1592475816223114E-4</v>
      </c>
      <c r="N303" s="28">
        <v>1166</v>
      </c>
      <c r="O303" s="29" t="s">
        <v>503</v>
      </c>
    </row>
    <row r="304" spans="1:15" ht="11.4">
      <c r="A304" s="25">
        <v>3</v>
      </c>
      <c r="B304" s="26">
        <v>785</v>
      </c>
      <c r="C304" s="27" t="s">
        <v>504</v>
      </c>
      <c r="D304" s="24">
        <v>523123.71</v>
      </c>
      <c r="E304" s="22">
        <v>-3.3382483110974985E-4</v>
      </c>
      <c r="F304" s="24">
        <f t="shared" si="24"/>
        <v>547349.70184030582</v>
      </c>
      <c r="G304" s="24">
        <v>567046.73</v>
      </c>
      <c r="H304" s="24">
        <f t="shared" si="25"/>
        <v>-19697.028159694164</v>
      </c>
      <c r="I304" s="24">
        <f t="shared" si="26"/>
        <v>-45453.062301943253</v>
      </c>
      <c r="J304" s="24">
        <f t="shared" si="27"/>
        <v>-65150.090461637417</v>
      </c>
      <c r="K304" s="24">
        <f t="shared" si="28"/>
        <v>20846.576660877519</v>
      </c>
      <c r="L304" s="24"/>
      <c r="M304" s="23">
        <f t="shared" si="29"/>
        <v>6.0139597281051499E-4</v>
      </c>
      <c r="N304" s="28">
        <v>1168</v>
      </c>
      <c r="O304" s="29" t="s">
        <v>505</v>
      </c>
    </row>
    <row r="305" spans="1:15" ht="11.4">
      <c r="A305" s="25">
        <v>3</v>
      </c>
      <c r="B305" s="26">
        <v>905</v>
      </c>
      <c r="C305" s="27" t="s">
        <v>508</v>
      </c>
      <c r="D305" s="24">
        <v>9635208.3800000008</v>
      </c>
      <c r="E305" s="22">
        <v>1.965965969762596E-2</v>
      </c>
      <c r="F305" s="24">
        <f t="shared" si="24"/>
        <v>10081417.326624742</v>
      </c>
      <c r="G305" s="24">
        <v>10333693.58</v>
      </c>
      <c r="H305" s="24">
        <f t="shared" si="25"/>
        <v>-252276.2533752583</v>
      </c>
      <c r="I305" s="24">
        <f t="shared" si="26"/>
        <v>-837181.94839294476</v>
      </c>
      <c r="J305" s="24">
        <f t="shared" si="27"/>
        <v>-1089458.2017682032</v>
      </c>
      <c r="K305" s="24">
        <f t="shared" si="28"/>
        <v>383964.83718392259</v>
      </c>
      <c r="L305" s="24"/>
      <c r="M305" s="23">
        <f t="shared" si="29"/>
        <v>1.1076874181294759E-2</v>
      </c>
      <c r="N305" s="28">
        <v>1173</v>
      </c>
      <c r="O305" s="29" t="s">
        <v>509</v>
      </c>
    </row>
    <row r="306" spans="1:15" ht="11.4">
      <c r="A306" s="25">
        <v>3</v>
      </c>
      <c r="B306" s="26">
        <v>911</v>
      </c>
      <c r="C306" s="27" t="s">
        <v>754</v>
      </c>
      <c r="D306" s="24">
        <v>366014.03</v>
      </c>
      <c r="E306" s="22">
        <v>4.8838886727134663E-2</v>
      </c>
      <c r="F306" s="24">
        <f t="shared" si="24"/>
        <v>382964.23266662634</v>
      </c>
      <c r="G306" s="24">
        <v>383725.26</v>
      </c>
      <c r="H306" s="24">
        <f t="shared" si="25"/>
        <v>-761.02733337366953</v>
      </c>
      <c r="I306" s="24">
        <f t="shared" si="26"/>
        <v>-31802.149646352922</v>
      </c>
      <c r="J306" s="24">
        <f t="shared" si="27"/>
        <v>-32563.176979726592</v>
      </c>
      <c r="K306" s="24">
        <f t="shared" si="28"/>
        <v>14585.726835726342</v>
      </c>
      <c r="L306" s="24"/>
      <c r="M306" s="23">
        <f t="shared" si="29"/>
        <v>4.2077879367032902E-4</v>
      </c>
      <c r="N306" s="28">
        <v>1181</v>
      </c>
      <c r="O306" s="29" t="s">
        <v>755</v>
      </c>
    </row>
    <row r="307" spans="1:15" ht="11.4">
      <c r="A307" s="25">
        <v>3</v>
      </c>
      <c r="B307" s="26">
        <v>92</v>
      </c>
      <c r="C307" s="27" t="s">
        <v>179</v>
      </c>
      <c r="D307" s="24">
        <v>25326990.780000001</v>
      </c>
      <c r="E307" s="22">
        <v>7.9184344748411822E-3</v>
      </c>
      <c r="F307" s="24">
        <f t="shared" si="24"/>
        <v>26499890.153985135</v>
      </c>
      <c r="G307" s="24">
        <v>27370789.84</v>
      </c>
      <c r="H307" s="24">
        <f t="shared" si="25"/>
        <v>-870899.68601486459</v>
      </c>
      <c r="I307" s="24">
        <f t="shared" si="26"/>
        <v>-2200606.2195959007</v>
      </c>
      <c r="J307" s="24">
        <f t="shared" si="27"/>
        <v>-3071505.9056107653</v>
      </c>
      <c r="K307" s="24">
        <f t="shared" si="28"/>
        <v>1009285.269988256</v>
      </c>
      <c r="L307" s="24"/>
      <c r="M307" s="23">
        <f t="shared" si="29"/>
        <v>2.9116535854398655E-2</v>
      </c>
      <c r="N307" s="28">
        <v>1192</v>
      </c>
      <c r="O307" s="29" t="s">
        <v>1148</v>
      </c>
    </row>
    <row r="308" spans="1:15" ht="11.4">
      <c r="A308" s="25">
        <v>3</v>
      </c>
      <c r="B308" s="26">
        <v>915</v>
      </c>
      <c r="C308" s="27" t="s">
        <v>823</v>
      </c>
      <c r="D308" s="24">
        <v>3336070.31</v>
      </c>
      <c r="E308" s="22">
        <v>7.2082740536630711E-3</v>
      </c>
      <c r="F308" s="24">
        <f t="shared" si="24"/>
        <v>3490564.5731423581</v>
      </c>
      <c r="G308" s="24">
        <v>3593901.09</v>
      </c>
      <c r="H308" s="24">
        <f t="shared" si="25"/>
        <v>-103336.51685764175</v>
      </c>
      <c r="I308" s="24">
        <f t="shared" si="26"/>
        <v>-289863.77169578715</v>
      </c>
      <c r="J308" s="24">
        <f t="shared" si="27"/>
        <v>-393200.28855342889</v>
      </c>
      <c r="K308" s="24">
        <f t="shared" si="28"/>
        <v>132943.0192783509</v>
      </c>
      <c r="L308" s="24"/>
      <c r="M308" s="23">
        <f t="shared" si="29"/>
        <v>3.8352290502120931E-3</v>
      </c>
      <c r="N308" s="28">
        <v>1193</v>
      </c>
      <c r="O308" s="29" t="s">
        <v>824</v>
      </c>
    </row>
    <row r="309" spans="1:15" ht="11.4">
      <c r="A309" s="25">
        <v>3</v>
      </c>
      <c r="B309" s="26">
        <v>918</v>
      </c>
      <c r="C309" s="27" t="s">
        <v>829</v>
      </c>
      <c r="D309" s="24">
        <v>397273.95</v>
      </c>
      <c r="E309" s="22">
        <v>6.4574827306361094E-3</v>
      </c>
      <c r="F309" s="24">
        <f t="shared" si="24"/>
        <v>415671.80749926349</v>
      </c>
      <c r="G309" s="24">
        <v>429040.63</v>
      </c>
      <c r="H309" s="24">
        <f t="shared" si="25"/>
        <v>-13368.822500736511</v>
      </c>
      <c r="I309" s="24">
        <f t="shared" si="26"/>
        <v>-34518.25496552066</v>
      </c>
      <c r="J309" s="24">
        <f t="shared" si="27"/>
        <v>-47887.077466257171</v>
      </c>
      <c r="K309" s="24">
        <f t="shared" si="28"/>
        <v>15831.440433171387</v>
      </c>
      <c r="L309" s="24"/>
      <c r="M309" s="23">
        <f t="shared" si="29"/>
        <v>4.5671597189224302E-4</v>
      </c>
      <c r="N309" s="28">
        <v>1203</v>
      </c>
      <c r="O309" s="29" t="s">
        <v>830</v>
      </c>
    </row>
    <row r="310" spans="1:15" ht="11.4">
      <c r="A310" s="25">
        <v>3</v>
      </c>
      <c r="B310" s="26">
        <v>921</v>
      </c>
      <c r="C310" s="27" t="s">
        <v>831</v>
      </c>
      <c r="D310" s="24">
        <v>335664.71</v>
      </c>
      <c r="E310" s="22">
        <v>-2.3656409831443508E-2</v>
      </c>
      <c r="F310" s="24">
        <f t="shared" si="24"/>
        <v>351209.42795120628</v>
      </c>
      <c r="G310" s="24">
        <v>374469.25</v>
      </c>
      <c r="H310" s="24">
        <f t="shared" si="25"/>
        <v>-23259.822048793721</v>
      </c>
      <c r="I310" s="24">
        <f t="shared" si="26"/>
        <v>-29165.164347442245</v>
      </c>
      <c r="J310" s="24">
        <f t="shared" si="27"/>
        <v>-52424.986396235967</v>
      </c>
      <c r="K310" s="24">
        <f t="shared" si="28"/>
        <v>13376.300816811039</v>
      </c>
      <c r="L310" s="24"/>
      <c r="M310" s="23">
        <f t="shared" si="29"/>
        <v>3.8588846376053077E-4</v>
      </c>
      <c r="N310" s="28">
        <v>1210</v>
      </c>
      <c r="O310" s="29" t="s">
        <v>832</v>
      </c>
    </row>
    <row r="311" spans="1:15" ht="11.4">
      <c r="A311" s="25">
        <v>3</v>
      </c>
      <c r="B311" s="26">
        <v>922</v>
      </c>
      <c r="C311" s="27" t="s">
        <v>833</v>
      </c>
      <c r="D311" s="24">
        <v>796313.13</v>
      </c>
      <c r="E311" s="22">
        <v>2.0712442974256545E-2</v>
      </c>
      <c r="F311" s="24">
        <f t="shared" si="24"/>
        <v>833190.59324804961</v>
      </c>
      <c r="G311" s="24">
        <v>852878.27</v>
      </c>
      <c r="H311" s="24">
        <f t="shared" si="25"/>
        <v>-19687.676751950406</v>
      </c>
      <c r="I311" s="24">
        <f t="shared" si="26"/>
        <v>-69189.886862030093</v>
      </c>
      <c r="J311" s="24">
        <f t="shared" si="27"/>
        <v>-88877.563613980499</v>
      </c>
      <c r="K311" s="24">
        <f t="shared" si="28"/>
        <v>31733.225608543584</v>
      </c>
      <c r="L311" s="24"/>
      <c r="M311" s="23">
        <f t="shared" si="29"/>
        <v>9.1546129591055258E-4</v>
      </c>
      <c r="N311" s="28">
        <v>1215</v>
      </c>
      <c r="O311" s="29" t="s">
        <v>834</v>
      </c>
    </row>
    <row r="312" spans="1:15" ht="11.4">
      <c r="A312" s="25">
        <v>3</v>
      </c>
      <c r="B312" s="26">
        <v>924</v>
      </c>
      <c r="C312" s="27" t="s">
        <v>835</v>
      </c>
      <c r="D312" s="24">
        <v>626363.56000000006</v>
      </c>
      <c r="E312" s="22">
        <v>1.5675835139152033E-2</v>
      </c>
      <c r="F312" s="24">
        <f t="shared" si="24"/>
        <v>655370.61550819885</v>
      </c>
      <c r="G312" s="24">
        <v>678925.28</v>
      </c>
      <c r="H312" s="24">
        <f t="shared" si="25"/>
        <v>-23554.664491801173</v>
      </c>
      <c r="I312" s="24">
        <f t="shared" si="26"/>
        <v>-54423.344559066099</v>
      </c>
      <c r="J312" s="24">
        <f t="shared" si="27"/>
        <v>-77978.009050867273</v>
      </c>
      <c r="K312" s="24">
        <f t="shared" si="28"/>
        <v>24960.703790543459</v>
      </c>
      <c r="L312" s="24"/>
      <c r="M312" s="23">
        <f t="shared" si="29"/>
        <v>7.2008306123088435E-4</v>
      </c>
      <c r="N312" s="28">
        <v>1216</v>
      </c>
      <c r="O312" s="29" t="s">
        <v>836</v>
      </c>
    </row>
    <row r="313" spans="1:15" ht="11.4">
      <c r="A313" s="25">
        <v>3</v>
      </c>
      <c r="B313" s="26">
        <v>925</v>
      </c>
      <c r="C313" s="27" t="s">
        <v>837</v>
      </c>
      <c r="D313" s="24">
        <v>648512.38</v>
      </c>
      <c r="E313" s="22">
        <v>4.8096632244554974E-2</v>
      </c>
      <c r="F313" s="24">
        <f t="shared" si="24"/>
        <v>678545.15298636933</v>
      </c>
      <c r="G313" s="24">
        <v>679388.03</v>
      </c>
      <c r="H313" s="24">
        <f t="shared" si="25"/>
        <v>-842.87701363069937</v>
      </c>
      <c r="I313" s="24">
        <f t="shared" si="26"/>
        <v>-56347.806547941589</v>
      </c>
      <c r="J313" s="24">
        <f t="shared" si="27"/>
        <v>-57190.683561572288</v>
      </c>
      <c r="K313" s="24">
        <f t="shared" si="28"/>
        <v>25843.338366747194</v>
      </c>
      <c r="L313" s="24"/>
      <c r="M313" s="23">
        <f t="shared" si="29"/>
        <v>7.4554589324533265E-4</v>
      </c>
      <c r="N313" s="28">
        <v>1219</v>
      </c>
      <c r="O313" s="29" t="s">
        <v>838</v>
      </c>
    </row>
    <row r="314" spans="1:15" ht="11.4">
      <c r="A314" s="25">
        <v>3</v>
      </c>
      <c r="B314" s="26">
        <v>927</v>
      </c>
      <c r="C314" s="27" t="s">
        <v>839</v>
      </c>
      <c r="D314" s="24">
        <v>4415407.3600000003</v>
      </c>
      <c r="E314" s="22">
        <v>1.4160108240107805E-2</v>
      </c>
      <c r="F314" s="24">
        <f t="shared" si="24"/>
        <v>4619885.9959903024</v>
      </c>
      <c r="G314" s="24">
        <v>4789447.5599999996</v>
      </c>
      <c r="H314" s="24">
        <f t="shared" si="25"/>
        <v>-169561.56400969718</v>
      </c>
      <c r="I314" s="24">
        <f t="shared" si="26"/>
        <v>-383644.9810744361</v>
      </c>
      <c r="J314" s="24">
        <f t="shared" si="27"/>
        <v>-553206.54508413328</v>
      </c>
      <c r="K314" s="24">
        <f t="shared" si="28"/>
        <v>175954.80047968545</v>
      </c>
      <c r="L314" s="24"/>
      <c r="M314" s="23">
        <f t="shared" si="29"/>
        <v>5.0760616539860292E-3</v>
      </c>
      <c r="N314" s="28">
        <v>1225</v>
      </c>
      <c r="O314" s="29" t="s">
        <v>840</v>
      </c>
    </row>
    <row r="315" spans="1:15" ht="11.4">
      <c r="A315" s="25">
        <v>3</v>
      </c>
      <c r="B315" s="26">
        <v>931</v>
      </c>
      <c r="C315" s="27" t="s">
        <v>841</v>
      </c>
      <c r="D315" s="24">
        <v>933615.28</v>
      </c>
      <c r="E315" s="22">
        <v>2.5555297785690538E-3</v>
      </c>
      <c r="F315" s="24">
        <f t="shared" si="24"/>
        <v>976851.240677953</v>
      </c>
      <c r="G315" s="24">
        <v>1010784.64</v>
      </c>
      <c r="H315" s="24">
        <f t="shared" si="25"/>
        <v>-33933.399322047015</v>
      </c>
      <c r="I315" s="24">
        <f t="shared" si="26"/>
        <v>-81119.767039207989</v>
      </c>
      <c r="J315" s="24">
        <f t="shared" si="27"/>
        <v>-115053.166361255</v>
      </c>
      <c r="K315" s="24">
        <f t="shared" si="28"/>
        <v>37204.741697306425</v>
      </c>
      <c r="L315" s="24"/>
      <c r="M315" s="23">
        <f t="shared" si="29"/>
        <v>1.0733072480051829E-3</v>
      </c>
      <c r="N315" s="28">
        <v>1230</v>
      </c>
      <c r="O315" s="29" t="s">
        <v>842</v>
      </c>
    </row>
    <row r="316" spans="1:15" ht="11.4">
      <c r="A316" s="25">
        <v>3</v>
      </c>
      <c r="B316" s="26">
        <v>934</v>
      </c>
      <c r="C316" s="27" t="s">
        <v>843</v>
      </c>
      <c r="D316" s="24">
        <v>624102.23</v>
      </c>
      <c r="E316" s="22">
        <v>5.3164960523467454E-3</v>
      </c>
      <c r="F316" s="24">
        <f t="shared" si="24"/>
        <v>653004.56274170778</v>
      </c>
      <c r="G316" s="24">
        <v>671727.78</v>
      </c>
      <c r="H316" s="24">
        <f t="shared" si="25"/>
        <v>-18723.21725829225</v>
      </c>
      <c r="I316" s="24">
        <f t="shared" si="26"/>
        <v>-54226.862596175801</v>
      </c>
      <c r="J316" s="24">
        <f t="shared" si="27"/>
        <v>-72950.079854468058</v>
      </c>
      <c r="K316" s="24">
        <f t="shared" si="28"/>
        <v>24870.589371526694</v>
      </c>
      <c r="L316" s="24"/>
      <c r="M316" s="23">
        <f t="shared" si="29"/>
        <v>7.1748338025829825E-4</v>
      </c>
      <c r="N316" s="28">
        <v>1236</v>
      </c>
      <c r="O316" s="29" t="s">
        <v>844</v>
      </c>
    </row>
    <row r="317" spans="1:15" ht="11.4">
      <c r="A317" s="25">
        <v>3</v>
      </c>
      <c r="B317" s="26">
        <v>936</v>
      </c>
      <c r="C317" s="27" t="s">
        <v>847</v>
      </c>
      <c r="D317" s="24">
        <v>1202599.8</v>
      </c>
      <c r="E317" s="22">
        <v>7.4665633051262115E-3</v>
      </c>
      <c r="F317" s="24">
        <f t="shared" si="24"/>
        <v>1258292.5020989995</v>
      </c>
      <c r="G317" s="24">
        <v>1290833.4099999999</v>
      </c>
      <c r="H317" s="24">
        <f t="shared" si="25"/>
        <v>-32540.907901000464</v>
      </c>
      <c r="I317" s="24">
        <f t="shared" si="26"/>
        <v>-104491.23713720508</v>
      </c>
      <c r="J317" s="24">
        <f t="shared" si="27"/>
        <v>-137032.14503820555</v>
      </c>
      <c r="K317" s="24">
        <f t="shared" si="28"/>
        <v>47923.824601748551</v>
      </c>
      <c r="L317" s="24"/>
      <c r="M317" s="23">
        <f t="shared" si="29"/>
        <v>1.3825385139257611E-3</v>
      </c>
      <c r="N317" s="28">
        <v>1244</v>
      </c>
      <c r="O317" s="29" t="s">
        <v>848</v>
      </c>
    </row>
    <row r="318" spans="1:15" ht="11.4">
      <c r="A318" s="25">
        <v>3</v>
      </c>
      <c r="B318" s="26">
        <v>942</v>
      </c>
      <c r="C318" s="27" t="s">
        <v>849</v>
      </c>
      <c r="D318" s="24">
        <v>835063.09</v>
      </c>
      <c r="E318" s="22">
        <v>3.0804085932001925E-2</v>
      </c>
      <c r="F318" s="24">
        <f t="shared" si="24"/>
        <v>873735.07373493817</v>
      </c>
      <c r="G318" s="24">
        <v>893939.26</v>
      </c>
      <c r="H318" s="24">
        <f t="shared" si="25"/>
        <v>-20204.186265061842</v>
      </c>
      <c r="I318" s="24">
        <f t="shared" si="26"/>
        <v>-72556.785192977099</v>
      </c>
      <c r="J318" s="24">
        <f t="shared" si="27"/>
        <v>-92760.971458038941</v>
      </c>
      <c r="K318" s="24">
        <f t="shared" si="28"/>
        <v>33277.418686211458</v>
      </c>
      <c r="L318" s="24"/>
      <c r="M318" s="23">
        <f t="shared" si="29"/>
        <v>9.6000920961641098E-4</v>
      </c>
      <c r="N318" s="28">
        <v>1252</v>
      </c>
      <c r="O318" s="29" t="s">
        <v>292</v>
      </c>
    </row>
    <row r="319" spans="1:15" ht="11.4">
      <c r="A319" s="25">
        <v>3</v>
      </c>
      <c r="B319" s="26">
        <v>946</v>
      </c>
      <c r="C319" s="27" t="s">
        <v>552</v>
      </c>
      <c r="D319" s="24">
        <v>1413146.24</v>
      </c>
      <c r="E319" s="22">
        <v>0.18048778605185586</v>
      </c>
      <c r="F319" s="24">
        <f t="shared" si="24"/>
        <v>1478589.4011968013</v>
      </c>
      <c r="G319" s="24">
        <v>1447092.94</v>
      </c>
      <c r="H319" s="24">
        <f t="shared" si="25"/>
        <v>31496.461196801392</v>
      </c>
      <c r="I319" s="24">
        <f t="shared" si="26"/>
        <v>-122785.15169667391</v>
      </c>
      <c r="J319" s="24">
        <f t="shared" si="27"/>
        <v>-91288.690499872522</v>
      </c>
      <c r="K319" s="24">
        <f t="shared" si="28"/>
        <v>56314.139202734324</v>
      </c>
      <c r="L319" s="24"/>
      <c r="M319" s="23">
        <f t="shared" si="29"/>
        <v>1.6245879157882586E-3</v>
      </c>
      <c r="N319" s="28">
        <v>2026</v>
      </c>
      <c r="O319" s="29" t="s">
        <v>553</v>
      </c>
    </row>
    <row r="320" spans="1:15" ht="11.4">
      <c r="A320" s="25">
        <v>3</v>
      </c>
      <c r="B320" s="26">
        <v>976</v>
      </c>
      <c r="C320" s="27" t="s">
        <v>297</v>
      </c>
      <c r="D320" s="24">
        <v>692371.42</v>
      </c>
      <c r="E320" s="22">
        <v>1.839715380664602E-2</v>
      </c>
      <c r="F320" s="24">
        <f t="shared" si="24"/>
        <v>724435.31626534218</v>
      </c>
      <c r="G320" s="24">
        <v>736218.98</v>
      </c>
      <c r="H320" s="24">
        <f t="shared" si="25"/>
        <v>-11783.663734657806</v>
      </c>
      <c r="I320" s="24">
        <f t="shared" si="26"/>
        <v>-60158.6215416329</v>
      </c>
      <c r="J320" s="24">
        <f t="shared" si="27"/>
        <v>-71942.285276290699</v>
      </c>
      <c r="K320" s="24">
        <f t="shared" si="28"/>
        <v>27591.129227980564</v>
      </c>
      <c r="L320" s="24"/>
      <c r="M320" s="23">
        <f t="shared" si="29"/>
        <v>7.9596733185176727E-4</v>
      </c>
      <c r="N320" s="28">
        <v>1279</v>
      </c>
      <c r="O320" s="29" t="s">
        <v>298</v>
      </c>
    </row>
    <row r="321" spans="1:15" ht="11.4">
      <c r="A321" s="25">
        <v>3</v>
      </c>
      <c r="B321" s="26">
        <v>977</v>
      </c>
      <c r="C321" s="27" t="s">
        <v>299</v>
      </c>
      <c r="D321" s="24">
        <v>3114605.63</v>
      </c>
      <c r="E321" s="22">
        <v>3.3963577246447184E-2</v>
      </c>
      <c r="F321" s="24">
        <f t="shared" si="24"/>
        <v>3258843.8075778247</v>
      </c>
      <c r="G321" s="24">
        <v>3349534.16</v>
      </c>
      <c r="H321" s="24">
        <f t="shared" si="25"/>
        <v>-90690.352422175463</v>
      </c>
      <c r="I321" s="24">
        <f t="shared" si="26"/>
        <v>-270621.19540781894</v>
      </c>
      <c r="J321" s="24">
        <f t="shared" si="27"/>
        <v>-361311.54782999441</v>
      </c>
      <c r="K321" s="24">
        <f t="shared" si="28"/>
        <v>124117.61079266647</v>
      </c>
      <c r="L321" s="24"/>
      <c r="M321" s="23">
        <f t="shared" si="29"/>
        <v>3.5806277692421108E-3</v>
      </c>
      <c r="N321" s="28">
        <v>1280</v>
      </c>
      <c r="O321" s="29" t="s">
        <v>777</v>
      </c>
    </row>
    <row r="322" spans="1:15" ht="11.4">
      <c r="A322" s="25">
        <v>3</v>
      </c>
      <c r="B322" s="26">
        <v>762</v>
      </c>
      <c r="C322" s="27" t="s">
        <v>1199</v>
      </c>
      <c r="D322" s="24">
        <v>6448847.6200000001</v>
      </c>
      <c r="E322" s="22">
        <v>1.6326749133400157E-2</v>
      </c>
      <c r="F322" s="24">
        <f t="shared" si="24"/>
        <v>6747495.3907567402</v>
      </c>
      <c r="G322" s="24">
        <v>6841719.2199999997</v>
      </c>
      <c r="H322" s="24">
        <f t="shared" si="25"/>
        <v>-94223.829243259504</v>
      </c>
      <c r="I322" s="24">
        <f t="shared" si="26"/>
        <v>-560326.10842203745</v>
      </c>
      <c r="J322" s="24">
        <f t="shared" si="27"/>
        <v>-654549.93766529695</v>
      </c>
      <c r="K322" s="24">
        <f t="shared" si="28"/>
        <v>256987.77118064012</v>
      </c>
      <c r="L322" s="24"/>
      <c r="M322" s="23">
        <f t="shared" si="29"/>
        <v>7.4137549375016369E-3</v>
      </c>
      <c r="N322" s="28">
        <v>2363</v>
      </c>
      <c r="O322" s="29" t="s">
        <v>1199</v>
      </c>
    </row>
    <row r="323" spans="1:15" ht="11.4">
      <c r="A323" s="25">
        <v>3</v>
      </c>
      <c r="B323" s="26">
        <v>980</v>
      </c>
      <c r="C323" s="27" t="s">
        <v>778</v>
      </c>
      <c r="D323" s="24">
        <v>5928514.4199999999</v>
      </c>
      <c r="E323" s="22">
        <v>2.5414248749871516E-2</v>
      </c>
      <c r="F323" s="24">
        <f t="shared" si="24"/>
        <v>6203065.4281430934</v>
      </c>
      <c r="G323" s="24">
        <v>6386180.1699999999</v>
      </c>
      <c r="H323" s="24">
        <f t="shared" si="25"/>
        <v>-183114.74185690656</v>
      </c>
      <c r="I323" s="24">
        <f t="shared" si="26"/>
        <v>-515115.50736293138</v>
      </c>
      <c r="J323" s="24">
        <f t="shared" si="27"/>
        <v>-698230.24921983795</v>
      </c>
      <c r="K323" s="24">
        <f t="shared" si="28"/>
        <v>236252.39685971761</v>
      </c>
      <c r="L323" s="24"/>
      <c r="M323" s="23">
        <f t="shared" si="29"/>
        <v>6.8155670040974939E-3</v>
      </c>
      <c r="N323" s="28">
        <v>1290</v>
      </c>
      <c r="O323" s="29" t="s">
        <v>779</v>
      </c>
    </row>
    <row r="324" spans="1:15" ht="11.4">
      <c r="A324" s="25">
        <v>3</v>
      </c>
      <c r="B324" s="26">
        <v>981</v>
      </c>
      <c r="C324" s="27" t="s">
        <v>780</v>
      </c>
      <c r="D324" s="24">
        <v>455156.89</v>
      </c>
      <c r="E324" s="22">
        <v>2.9673978911537439E-2</v>
      </c>
      <c r="F324" s="24">
        <f t="shared" si="24"/>
        <v>476235.32114814839</v>
      </c>
      <c r="G324" s="24">
        <v>482478.71</v>
      </c>
      <c r="H324" s="24">
        <f t="shared" si="25"/>
        <v>-6243.3888518516324</v>
      </c>
      <c r="I324" s="24">
        <f t="shared" si="26"/>
        <v>-39547.575617111164</v>
      </c>
      <c r="J324" s="24">
        <f t="shared" si="27"/>
        <v>-45790.964468962797</v>
      </c>
      <c r="K324" s="24">
        <f t="shared" si="28"/>
        <v>18138.086304884931</v>
      </c>
      <c r="L324" s="24"/>
      <c r="M324" s="23">
        <f t="shared" si="29"/>
        <v>5.232596332576066E-4</v>
      </c>
      <c r="N324" s="28">
        <v>1294</v>
      </c>
      <c r="O324" s="29" t="s">
        <v>781</v>
      </c>
    </row>
    <row r="325" spans="1:15" ht="11.4">
      <c r="A325" s="25">
        <v>3</v>
      </c>
      <c r="B325" s="26">
        <v>989</v>
      </c>
      <c r="C325" s="27" t="s">
        <v>782</v>
      </c>
      <c r="D325" s="24">
        <v>1155035.6399999999</v>
      </c>
      <c r="E325" s="22">
        <v>6.0413050219455568E-3</v>
      </c>
      <c r="F325" s="24">
        <f t="shared" si="24"/>
        <v>1208525.6337720321</v>
      </c>
      <c r="G325" s="24">
        <v>1244918.98</v>
      </c>
      <c r="H325" s="24">
        <f t="shared" si="25"/>
        <v>-36393.346227967879</v>
      </c>
      <c r="I325" s="24">
        <f t="shared" si="26"/>
        <v>-100358.49246038742</v>
      </c>
      <c r="J325" s="24">
        <f t="shared" si="27"/>
        <v>-136751.83868835529</v>
      </c>
      <c r="K325" s="24">
        <f t="shared" si="28"/>
        <v>46028.384022788276</v>
      </c>
      <c r="L325" s="24"/>
      <c r="M325" s="23">
        <f t="shared" si="29"/>
        <v>1.3278575776055261E-3</v>
      </c>
      <c r="N325" s="28">
        <v>1297</v>
      </c>
      <c r="O325" s="29" t="s">
        <v>783</v>
      </c>
    </row>
    <row r="326" spans="1:15" ht="11.4">
      <c r="A326" s="25">
        <v>3</v>
      </c>
      <c r="B326" s="26">
        <v>992</v>
      </c>
      <c r="C326" s="27" t="s">
        <v>554</v>
      </c>
      <c r="D326" s="24">
        <v>3144923.12</v>
      </c>
      <c r="E326" s="22">
        <v>7.4544876069282895E-2</v>
      </c>
      <c r="F326" s="24">
        <f t="shared" si="24"/>
        <v>3290565.3082378628</v>
      </c>
      <c r="G326" s="24">
        <v>3411084.57</v>
      </c>
      <c r="H326" s="24">
        <f t="shared" si="25"/>
        <v>-120519.26176213706</v>
      </c>
      <c r="I326" s="24">
        <f t="shared" si="26"/>
        <v>-273255.41506841994</v>
      </c>
      <c r="J326" s="24">
        <f t="shared" si="27"/>
        <v>-393774.676830557</v>
      </c>
      <c r="K326" s="24">
        <f t="shared" si="28"/>
        <v>125325.76838019081</v>
      </c>
      <c r="L326" s="24"/>
      <c r="M326" s="23">
        <f t="shared" si="29"/>
        <v>3.6154815065956004E-3</v>
      </c>
      <c r="N326" s="28">
        <v>2027</v>
      </c>
      <c r="O326" s="29" t="s">
        <v>555</v>
      </c>
    </row>
    <row r="327" spans="1:15" ht="11.4">
      <c r="A327" s="25">
        <v>4</v>
      </c>
      <c r="B327" s="26"/>
      <c r="C327" s="27" t="s">
        <v>430</v>
      </c>
      <c r="D327" s="24">
        <v>250183.97000000003</v>
      </c>
      <c r="E327" s="22">
        <v>5.1272394230052608E-2</v>
      </c>
      <c r="F327" s="24">
        <f t="shared" si="24"/>
        <v>261770.05317676012</v>
      </c>
      <c r="G327" s="24">
        <v>263325.43</v>
      </c>
      <c r="H327" s="24">
        <f t="shared" si="25"/>
        <v>-1555.3768232398725</v>
      </c>
      <c r="I327" s="24">
        <f t="shared" si="26"/>
        <v>-21737.931884902529</v>
      </c>
      <c r="J327" s="24">
        <f t="shared" si="27"/>
        <v>-23293.308708142402</v>
      </c>
      <c r="K327" s="24">
        <f t="shared" si="28"/>
        <v>9969.877507421108</v>
      </c>
      <c r="L327" s="24"/>
      <c r="M327" s="23">
        <f t="shared" si="29"/>
        <v>2.8761768802210613E-4</v>
      </c>
      <c r="N327" s="28">
        <v>87</v>
      </c>
      <c r="O327" s="29" t="s">
        <v>431</v>
      </c>
    </row>
    <row r="328" spans="1:15" ht="11.4">
      <c r="A328" s="25">
        <v>4</v>
      </c>
      <c r="B328" s="26"/>
      <c r="C328" s="27" t="s">
        <v>1109</v>
      </c>
      <c r="D328" s="24">
        <v>4944551.7700000005</v>
      </c>
      <c r="E328" s="22">
        <v>2.4028338843094774E-2</v>
      </c>
      <c r="F328" s="24">
        <f t="shared" si="24"/>
        <v>5173535.217976369</v>
      </c>
      <c r="G328" s="24">
        <v>5409653.0899999999</v>
      </c>
      <c r="H328" s="24">
        <f t="shared" si="25"/>
        <v>-236117.87202363089</v>
      </c>
      <c r="I328" s="24">
        <f t="shared" si="26"/>
        <v>-429621.16868492507</v>
      </c>
      <c r="J328" s="24">
        <f t="shared" si="27"/>
        <v>-665739.04070855596</v>
      </c>
      <c r="K328" s="24">
        <f t="shared" si="28"/>
        <v>197041.30314984699</v>
      </c>
      <c r="L328" s="24"/>
      <c r="M328" s="23">
        <f t="shared" si="29"/>
        <v>5.684379172626498E-3</v>
      </c>
      <c r="N328" s="28">
        <v>129</v>
      </c>
      <c r="O328" s="29" t="s">
        <v>1110</v>
      </c>
    </row>
    <row r="329" spans="1:15" ht="11.4">
      <c r="A329" s="25">
        <v>4</v>
      </c>
      <c r="B329" s="26"/>
      <c r="C329" s="27" t="s">
        <v>448</v>
      </c>
      <c r="D329" s="24">
        <v>252713.03000000003</v>
      </c>
      <c r="E329" s="22">
        <v>-3.0764413606077311E-2</v>
      </c>
      <c r="F329" s="24">
        <f t="shared" si="24"/>
        <v>264416.23458753241</v>
      </c>
      <c r="G329" s="24">
        <v>285100.84000000003</v>
      </c>
      <c r="H329" s="24">
        <f t="shared" si="25"/>
        <v>-20684.605412467616</v>
      </c>
      <c r="I329" s="24">
        <f t="shared" si="26"/>
        <v>-21957.676315422323</v>
      </c>
      <c r="J329" s="24">
        <f t="shared" si="27"/>
        <v>-42642.281727889938</v>
      </c>
      <c r="K329" s="24">
        <f t="shared" si="28"/>
        <v>10070.661016488128</v>
      </c>
      <c r="L329" s="24"/>
      <c r="M329" s="23">
        <f t="shared" si="29"/>
        <v>2.9052515803335097E-4</v>
      </c>
      <c r="N329" s="28">
        <v>161</v>
      </c>
      <c r="O329" s="29" t="s">
        <v>449</v>
      </c>
    </row>
    <row r="330" spans="1:15" ht="11.4">
      <c r="A330" s="25">
        <v>4</v>
      </c>
      <c r="B330" s="26"/>
      <c r="C330" s="27" t="s">
        <v>454</v>
      </c>
      <c r="D330" s="24">
        <v>275188.64</v>
      </c>
      <c r="E330" s="22">
        <v>4.6077073746194248E-2</v>
      </c>
      <c r="F330" s="24">
        <f t="shared" si="24"/>
        <v>287932.69579358055</v>
      </c>
      <c r="G330" s="24">
        <v>290640.17</v>
      </c>
      <c r="H330" s="24">
        <f t="shared" si="25"/>
        <v>-2707.4742064194288</v>
      </c>
      <c r="I330" s="24">
        <f t="shared" si="26"/>
        <v>-23910.5323647193</v>
      </c>
      <c r="J330" s="24">
        <f t="shared" si="27"/>
        <v>-26618.006571138729</v>
      </c>
      <c r="K330" s="24">
        <f t="shared" si="28"/>
        <v>10966.318234672686</v>
      </c>
      <c r="L330" s="24"/>
      <c r="M330" s="23">
        <f t="shared" si="29"/>
        <v>3.1636367592515087E-4</v>
      </c>
      <c r="N330" s="28">
        <v>170</v>
      </c>
      <c r="O330" s="29" t="s">
        <v>455</v>
      </c>
    </row>
    <row r="331" spans="1:15" ht="11.4">
      <c r="A331" s="25">
        <v>4</v>
      </c>
      <c r="B331" s="26"/>
      <c r="C331" s="27" t="s">
        <v>1154</v>
      </c>
      <c r="D331" s="24">
        <v>206970.94</v>
      </c>
      <c r="E331" s="22">
        <v>1.6574804354321283E-2</v>
      </c>
      <c r="F331" s="24">
        <f t="shared" si="24"/>
        <v>216555.8167849204</v>
      </c>
      <c r="G331" s="24">
        <v>220624.79</v>
      </c>
      <c r="H331" s="24">
        <f t="shared" si="25"/>
        <v>-4068.9732150796044</v>
      </c>
      <c r="I331" s="24">
        <f t="shared" si="26"/>
        <v>-17983.247271494842</v>
      </c>
      <c r="J331" s="24">
        <f t="shared" si="27"/>
        <v>-22052.220486574446</v>
      </c>
      <c r="K331" s="24">
        <f t="shared" si="28"/>
        <v>8247.8302642483577</v>
      </c>
      <c r="L331" s="24"/>
      <c r="M331" s="23">
        <f t="shared" si="29"/>
        <v>2.3793891851089436E-4</v>
      </c>
      <c r="N331" s="28">
        <v>183</v>
      </c>
      <c r="O331" s="29" t="s">
        <v>1155</v>
      </c>
    </row>
    <row r="332" spans="1:15" ht="11.4">
      <c r="A332" s="25">
        <v>4</v>
      </c>
      <c r="B332" s="26"/>
      <c r="C332" s="27" t="s">
        <v>1172</v>
      </c>
      <c r="D332" s="24">
        <v>1138451.4199999997</v>
      </c>
      <c r="E332" s="22">
        <v>4.7795869868010654E-2</v>
      </c>
      <c r="F332" s="24">
        <f t="shared" si="24"/>
        <v>1191173.3943328101</v>
      </c>
      <c r="G332" s="24">
        <v>1208728.93</v>
      </c>
      <c r="H332" s="24">
        <f t="shared" si="25"/>
        <v>-17555.535667189863</v>
      </c>
      <c r="I332" s="24">
        <f t="shared" si="26"/>
        <v>-98917.526259698221</v>
      </c>
      <c r="J332" s="24">
        <f t="shared" si="27"/>
        <v>-116473.06192688808</v>
      </c>
      <c r="K332" s="24">
        <f t="shared" si="28"/>
        <v>45367.499786455606</v>
      </c>
      <c r="L332" s="24"/>
      <c r="M332" s="23">
        <f t="shared" si="29"/>
        <v>1.3087919475651601E-3</v>
      </c>
      <c r="N332" s="28">
        <v>211</v>
      </c>
      <c r="O332" s="29" t="s">
        <v>459</v>
      </c>
    </row>
    <row r="333" spans="1:15" ht="11.4">
      <c r="A333" s="25">
        <v>4</v>
      </c>
      <c r="B333" s="26"/>
      <c r="C333" s="27" t="s">
        <v>482</v>
      </c>
      <c r="D333" s="24">
        <v>586999.42999999993</v>
      </c>
      <c r="E333" s="22">
        <v>3.7976429212263713E-2</v>
      </c>
      <c r="F333" s="24">
        <f t="shared" si="24"/>
        <v>614183.52265266166</v>
      </c>
      <c r="G333" s="24">
        <v>630451.22</v>
      </c>
      <c r="H333" s="24">
        <f t="shared" si="25"/>
        <v>-16267.697347338311</v>
      </c>
      <c r="I333" s="24">
        <f t="shared" si="26"/>
        <v>-51003.082355023012</v>
      </c>
      <c r="J333" s="24">
        <f t="shared" si="27"/>
        <v>-67270.779702361324</v>
      </c>
      <c r="K333" s="24">
        <f t="shared" si="28"/>
        <v>23392.035924707765</v>
      </c>
      <c r="L333" s="24"/>
      <c r="M333" s="23">
        <f t="shared" si="29"/>
        <v>6.7482908248235921E-4</v>
      </c>
      <c r="N333" s="28">
        <v>244</v>
      </c>
      <c r="O333" s="29" t="s">
        <v>483</v>
      </c>
    </row>
    <row r="334" spans="1:15" ht="11.4">
      <c r="A334" s="25">
        <v>4</v>
      </c>
      <c r="B334" s="26"/>
      <c r="C334" s="27" t="s">
        <v>490</v>
      </c>
      <c r="D334" s="24">
        <v>306118.42</v>
      </c>
      <c r="E334" s="22">
        <v>2.6076873437932992E-2</v>
      </c>
      <c r="F334" s="24">
        <f t="shared" si="24"/>
        <v>320294.84175898944</v>
      </c>
      <c r="G334" s="24">
        <v>328683.09000000003</v>
      </c>
      <c r="H334" s="24">
        <f t="shared" si="25"/>
        <v>-8388.2482410105877</v>
      </c>
      <c r="I334" s="24">
        <f t="shared" si="26"/>
        <v>-26597.952549373895</v>
      </c>
      <c r="J334" s="24">
        <f t="shared" si="27"/>
        <v>-34986.200790384479</v>
      </c>
      <c r="K334" s="24">
        <f t="shared" si="28"/>
        <v>12198.875692016907</v>
      </c>
      <c r="L334" s="24"/>
      <c r="M334" s="23">
        <f t="shared" si="29"/>
        <v>3.5192131702674648E-4</v>
      </c>
      <c r="N334" s="28">
        <v>267</v>
      </c>
      <c r="O334" s="29" t="s">
        <v>491</v>
      </c>
    </row>
    <row r="335" spans="1:15" ht="11.4">
      <c r="A335" s="25">
        <v>4</v>
      </c>
      <c r="B335" s="26"/>
      <c r="C335" s="27" t="s">
        <v>535</v>
      </c>
      <c r="D335" s="24">
        <v>95850.22</v>
      </c>
      <c r="E335" s="22">
        <v>1.4438222124100925E-2</v>
      </c>
      <c r="F335" s="24">
        <f t="shared" si="24"/>
        <v>100289.06802623745</v>
      </c>
      <c r="G335" s="24">
        <v>104545.11</v>
      </c>
      <c r="H335" s="24">
        <f t="shared" si="25"/>
        <v>-4256.0419737625489</v>
      </c>
      <c r="I335" s="24">
        <f t="shared" si="26"/>
        <v>-8328.2136481922553</v>
      </c>
      <c r="J335" s="24">
        <f t="shared" si="27"/>
        <v>-12584.255621954804</v>
      </c>
      <c r="K335" s="24">
        <f t="shared" si="28"/>
        <v>3819.6490065265357</v>
      </c>
      <c r="L335" s="24"/>
      <c r="M335" s="23">
        <f t="shared" si="29"/>
        <v>1.1019178675920057E-4</v>
      </c>
      <c r="N335" s="28">
        <v>399</v>
      </c>
      <c r="O335" s="29" t="s">
        <v>536</v>
      </c>
    </row>
    <row r="336" spans="1:15" ht="11.4">
      <c r="A336" s="25">
        <v>4</v>
      </c>
      <c r="B336" s="26"/>
      <c r="C336" s="27" t="s">
        <v>559</v>
      </c>
      <c r="D336" s="24">
        <v>210515.43999999997</v>
      </c>
      <c r="E336" s="22">
        <v>9.2626552168494108E-2</v>
      </c>
      <c r="F336" s="24">
        <f t="shared" ref="F336:F350" si="30">SUM($F$15 * M336)</f>
        <v>220264.46347993053</v>
      </c>
      <c r="G336" s="24">
        <v>210095.8</v>
      </c>
      <c r="H336" s="24">
        <f t="shared" ref="H336:H350" si="31">SUM(F336 - G336)</f>
        <v>10168.663479930547</v>
      </c>
      <c r="I336" s="24">
        <f t="shared" ref="I336:I350" si="32">SUM($I$15 * M336)</f>
        <v>-18291.221038023676</v>
      </c>
      <c r="J336" s="24">
        <f t="shared" ref="J336:J350" si="33">SUM(H336 + I336)</f>
        <v>-8122.557558093129</v>
      </c>
      <c r="K336" s="24">
        <f t="shared" ref="K336:K350" si="34">SUM($K$15 * M336)</f>
        <v>8389.0792452484366</v>
      </c>
      <c r="L336" s="24"/>
      <c r="M336" s="23">
        <f t="shared" ref="M336:M350" si="35">SUM(D336 / $D$15 )</f>
        <v>2.4201376349474504E-4</v>
      </c>
      <c r="N336" s="28">
        <v>439</v>
      </c>
      <c r="O336" s="29" t="s">
        <v>560</v>
      </c>
    </row>
    <row r="337" spans="1:15" ht="11.4">
      <c r="A337" s="25">
        <v>4</v>
      </c>
      <c r="B337" s="26"/>
      <c r="C337" s="27" t="s">
        <v>572</v>
      </c>
      <c r="D337" s="24">
        <v>1035938.11</v>
      </c>
      <c r="E337" s="22">
        <v>3.107507533941405E-2</v>
      </c>
      <c r="F337" s="24">
        <f t="shared" si="30"/>
        <v>1083912.6669167986</v>
      </c>
      <c r="G337" s="24">
        <v>1145272.78</v>
      </c>
      <c r="H337" s="24">
        <f t="shared" si="31"/>
        <v>-61360.113083201461</v>
      </c>
      <c r="I337" s="24">
        <f t="shared" si="32"/>
        <v>-90010.371456471257</v>
      </c>
      <c r="J337" s="24">
        <f t="shared" si="33"/>
        <v>-151370.48453967273</v>
      </c>
      <c r="K337" s="24">
        <f t="shared" si="34"/>
        <v>41282.325410254431</v>
      </c>
      <c r="L337" s="24"/>
      <c r="M337" s="23">
        <f t="shared" si="35"/>
        <v>1.1909401075224373E-3</v>
      </c>
      <c r="N337" s="28">
        <v>467</v>
      </c>
      <c r="O337" s="29" t="s">
        <v>573</v>
      </c>
    </row>
    <row r="338" spans="1:15" ht="11.4">
      <c r="A338" s="25">
        <v>4</v>
      </c>
      <c r="B338" s="26"/>
      <c r="C338" s="27" t="s">
        <v>856</v>
      </c>
      <c r="D338" s="24">
        <v>616148.67999999993</v>
      </c>
      <c r="E338" s="22">
        <v>3.1039759849801254E-2</v>
      </c>
      <c r="F338" s="24">
        <f t="shared" si="30"/>
        <v>644682.68182166305</v>
      </c>
      <c r="G338" s="24">
        <v>668756.4</v>
      </c>
      <c r="H338" s="24">
        <f t="shared" si="31"/>
        <v>-24073.718178336974</v>
      </c>
      <c r="I338" s="24">
        <f t="shared" si="32"/>
        <v>-53535.796225523962</v>
      </c>
      <c r="J338" s="24">
        <f t="shared" si="33"/>
        <v>-77609.514403860929</v>
      </c>
      <c r="K338" s="24">
        <f t="shared" si="34"/>
        <v>24553.638932019519</v>
      </c>
      <c r="L338" s="24"/>
      <c r="M338" s="23">
        <f t="shared" si="35"/>
        <v>7.0833978219896521E-4</v>
      </c>
      <c r="N338" s="28">
        <v>516</v>
      </c>
      <c r="O338" s="29" t="s">
        <v>1145</v>
      </c>
    </row>
    <row r="339" spans="1:15" ht="11.4">
      <c r="A339" s="25">
        <v>4</v>
      </c>
      <c r="B339" s="26"/>
      <c r="C339" s="27" t="s">
        <v>863</v>
      </c>
      <c r="D339" s="24">
        <v>252341.78</v>
      </c>
      <c r="E339" s="22">
        <v>5.5464136180598755E-2</v>
      </c>
      <c r="F339" s="24">
        <f t="shared" si="30"/>
        <v>264027.79190576554</v>
      </c>
      <c r="G339" s="24">
        <v>278599.33</v>
      </c>
      <c r="H339" s="24">
        <f t="shared" si="31"/>
        <v>-14571.538094234478</v>
      </c>
      <c r="I339" s="24">
        <f t="shared" si="32"/>
        <v>-21925.419223921734</v>
      </c>
      <c r="J339" s="24">
        <f t="shared" si="33"/>
        <v>-36496.957318156215</v>
      </c>
      <c r="K339" s="24">
        <f t="shared" si="34"/>
        <v>10055.866635278851</v>
      </c>
      <c r="L339" s="24"/>
      <c r="M339" s="23">
        <f t="shared" si="35"/>
        <v>2.9009835983889346E-4</v>
      </c>
      <c r="N339" s="28">
        <v>530</v>
      </c>
      <c r="O339" s="29" t="s">
        <v>864</v>
      </c>
    </row>
    <row r="340" spans="1:15" ht="11.4">
      <c r="A340" s="25">
        <v>4</v>
      </c>
      <c r="B340" s="26"/>
      <c r="C340" s="27" t="s">
        <v>871</v>
      </c>
      <c r="D340" s="24">
        <v>376144.52</v>
      </c>
      <c r="E340" s="22">
        <v>5.1179243832982835E-2</v>
      </c>
      <c r="F340" s="24">
        <f t="shared" si="30"/>
        <v>393563.8682308339</v>
      </c>
      <c r="G340" s="24">
        <v>396056.13</v>
      </c>
      <c r="H340" s="24">
        <f t="shared" si="31"/>
        <v>-2492.2617691660998</v>
      </c>
      <c r="I340" s="24">
        <f t="shared" si="32"/>
        <v>-32682.365519418996</v>
      </c>
      <c r="J340" s="24">
        <f t="shared" si="33"/>
        <v>-35174.627288585092</v>
      </c>
      <c r="K340" s="24">
        <f t="shared" si="34"/>
        <v>14989.428737131755</v>
      </c>
      <c r="L340" s="24"/>
      <c r="M340" s="23">
        <f t="shared" si="35"/>
        <v>4.324250558682271E-4</v>
      </c>
      <c r="N340" s="28">
        <v>541</v>
      </c>
      <c r="O340" s="29" t="s">
        <v>872</v>
      </c>
    </row>
    <row r="341" spans="1:15" ht="11.4">
      <c r="A341" s="25">
        <v>4</v>
      </c>
      <c r="B341" s="26"/>
      <c r="C341" s="27" t="s">
        <v>889</v>
      </c>
      <c r="D341" s="24">
        <v>146030.94</v>
      </c>
      <c r="E341" s="22">
        <v>-6.8937823749094438E-4</v>
      </c>
      <c r="F341" s="24">
        <f t="shared" si="30"/>
        <v>152793.66991119477</v>
      </c>
      <c r="G341" s="24">
        <v>160815.16</v>
      </c>
      <c r="H341" s="24">
        <f t="shared" si="31"/>
        <v>-8021.4900888052362</v>
      </c>
      <c r="I341" s="24">
        <f t="shared" si="32"/>
        <v>-12688.30543702815</v>
      </c>
      <c r="J341" s="24">
        <f t="shared" si="33"/>
        <v>-20709.795525833386</v>
      </c>
      <c r="K341" s="24">
        <f t="shared" si="34"/>
        <v>5819.3599857479321</v>
      </c>
      <c r="L341" s="24"/>
      <c r="M341" s="23">
        <f t="shared" si="35"/>
        <v>1.6788078525772411E-4</v>
      </c>
      <c r="N341" s="28">
        <v>576</v>
      </c>
      <c r="O341" s="29" t="s">
        <v>584</v>
      </c>
    </row>
    <row r="342" spans="1:15" ht="11.4">
      <c r="A342" s="25">
        <v>4</v>
      </c>
      <c r="B342" s="26"/>
      <c r="C342" s="27" t="s">
        <v>615</v>
      </c>
      <c r="D342" s="24">
        <v>244917.59</v>
      </c>
      <c r="E342" s="22">
        <v>1.3517087461236017E-2</v>
      </c>
      <c r="F342" s="24">
        <f t="shared" si="30"/>
        <v>256259.78578173459</v>
      </c>
      <c r="G342" s="24">
        <v>266500.12</v>
      </c>
      <c r="H342" s="24">
        <f t="shared" si="31"/>
        <v>-10240.334218265401</v>
      </c>
      <c r="I342" s="24">
        <f t="shared" si="32"/>
        <v>-21280.347773018726</v>
      </c>
      <c r="J342" s="24">
        <f t="shared" si="33"/>
        <v>-31520.681991284127</v>
      </c>
      <c r="K342" s="24">
        <f t="shared" si="34"/>
        <v>9760.0112897432409</v>
      </c>
      <c r="L342" s="24"/>
      <c r="M342" s="23">
        <f t="shared" si="35"/>
        <v>2.8156332714580429E-4</v>
      </c>
      <c r="N342" s="28">
        <v>666</v>
      </c>
      <c r="O342" s="29" t="s">
        <v>19</v>
      </c>
    </row>
    <row r="343" spans="1:15" ht="11.4">
      <c r="A343" s="25">
        <v>4</v>
      </c>
      <c r="B343" s="26"/>
      <c r="C343" s="27" t="s">
        <v>968</v>
      </c>
      <c r="D343" s="24">
        <v>223778.88</v>
      </c>
      <c r="E343" s="22">
        <v>4.2484507651407807E-2</v>
      </c>
      <c r="F343" s="24">
        <f t="shared" si="30"/>
        <v>234142.13675414861</v>
      </c>
      <c r="G343" s="24">
        <v>234909.2</v>
      </c>
      <c r="H343" s="24">
        <f t="shared" si="31"/>
        <v>-767.06324585140101</v>
      </c>
      <c r="I343" s="24">
        <f t="shared" si="32"/>
        <v>-19443.652008239282</v>
      </c>
      <c r="J343" s="24">
        <f t="shared" si="33"/>
        <v>-20210.715254090683</v>
      </c>
      <c r="K343" s="24">
        <f t="shared" si="34"/>
        <v>8917.629783986109</v>
      </c>
      <c r="L343" s="24"/>
      <c r="M343" s="23">
        <f t="shared" si="35"/>
        <v>2.5726174260395787E-4</v>
      </c>
      <c r="N343" s="28">
        <v>731</v>
      </c>
      <c r="O343" s="29" t="s">
        <v>969</v>
      </c>
    </row>
    <row r="344" spans="1:15" ht="11.4">
      <c r="A344" s="25">
        <v>4</v>
      </c>
      <c r="B344" s="26"/>
      <c r="C344" s="27" t="s">
        <v>628</v>
      </c>
      <c r="D344" s="24">
        <v>621427.53000000014</v>
      </c>
      <c r="E344" s="22">
        <v>4.832583168587247E-2</v>
      </c>
      <c r="F344" s="24">
        <f t="shared" si="30"/>
        <v>650205.99670555512</v>
      </c>
      <c r="G344" s="24">
        <v>662297.93000000005</v>
      </c>
      <c r="H344" s="24">
        <f t="shared" si="31"/>
        <v>-12091.933294444927</v>
      </c>
      <c r="I344" s="24">
        <f t="shared" si="32"/>
        <v>-53994.463828131047</v>
      </c>
      <c r="J344" s="24">
        <f t="shared" si="33"/>
        <v>-66086.397122575974</v>
      </c>
      <c r="K344" s="24">
        <f t="shared" si="34"/>
        <v>24764.002081505285</v>
      </c>
      <c r="L344" s="24"/>
      <c r="M344" s="23">
        <f t="shared" si="35"/>
        <v>7.1440847889610195E-4</v>
      </c>
      <c r="N344" s="28">
        <v>756</v>
      </c>
      <c r="O344" s="29" t="s">
        <v>629</v>
      </c>
    </row>
    <row r="345" spans="1:15" ht="11.4">
      <c r="A345" s="25">
        <v>4</v>
      </c>
      <c r="B345" s="26"/>
      <c r="C345" s="27" t="s">
        <v>1080</v>
      </c>
      <c r="D345" s="24">
        <v>141823.24000000002</v>
      </c>
      <c r="E345" s="22">
        <v>-0.13586724026418126</v>
      </c>
      <c r="F345" s="24">
        <f t="shared" si="30"/>
        <v>148391.11025578663</v>
      </c>
      <c r="G345" s="24">
        <v>158221.10999999999</v>
      </c>
      <c r="H345" s="24">
        <f t="shared" si="31"/>
        <v>-9829.9997442133608</v>
      </c>
      <c r="I345" s="24">
        <f t="shared" si="32"/>
        <v>-12322.707689130457</v>
      </c>
      <c r="J345" s="24">
        <f t="shared" si="33"/>
        <v>-22152.707433343818</v>
      </c>
      <c r="K345" s="24">
        <f t="shared" si="34"/>
        <v>5651.6823620057894</v>
      </c>
      <c r="L345" s="24"/>
      <c r="M345" s="23">
        <f t="shared" si="35"/>
        <v>1.6304350912891934E-4</v>
      </c>
      <c r="N345" s="28">
        <v>920</v>
      </c>
      <c r="O345" s="29" t="s">
        <v>1081</v>
      </c>
    </row>
    <row r="346" spans="1:15" ht="11.4">
      <c r="A346" s="25">
        <v>4</v>
      </c>
      <c r="B346" s="26"/>
      <c r="C346" s="27" t="s">
        <v>217</v>
      </c>
      <c r="D346" s="24">
        <v>325741.58999999997</v>
      </c>
      <c r="E346" s="22">
        <v>2.2565712020293081E-2</v>
      </c>
      <c r="F346" s="24">
        <f t="shared" si="30"/>
        <v>340826.76574435347</v>
      </c>
      <c r="G346" s="24">
        <v>353930.71</v>
      </c>
      <c r="H346" s="24">
        <f t="shared" si="31"/>
        <v>-13103.944255646551</v>
      </c>
      <c r="I346" s="24">
        <f t="shared" si="32"/>
        <v>-28302.966395088559</v>
      </c>
      <c r="J346" s="24">
        <f t="shared" si="33"/>
        <v>-41406.91065073511</v>
      </c>
      <c r="K346" s="24">
        <f t="shared" si="34"/>
        <v>12980.86264828473</v>
      </c>
      <c r="L346" s="24"/>
      <c r="M346" s="23">
        <f t="shared" si="35"/>
        <v>3.7448059925040272E-4</v>
      </c>
      <c r="N346" s="28">
        <v>1074</v>
      </c>
      <c r="O346" s="29" t="s">
        <v>218</v>
      </c>
    </row>
    <row r="347" spans="1:15" ht="11.4">
      <c r="A347" s="25">
        <v>4</v>
      </c>
      <c r="B347" s="26"/>
      <c r="C347" s="27" t="s">
        <v>466</v>
      </c>
      <c r="D347" s="24">
        <v>765923.75999999989</v>
      </c>
      <c r="E347" s="22">
        <v>5.9281319213671795E-2</v>
      </c>
      <c r="F347" s="24">
        <f t="shared" si="30"/>
        <v>801393.88380696008</v>
      </c>
      <c r="G347" s="24">
        <v>809373.76</v>
      </c>
      <c r="H347" s="24">
        <f t="shared" si="31"/>
        <v>-7979.8761930399342</v>
      </c>
      <c r="I347" s="24">
        <f t="shared" si="32"/>
        <v>-66549.421707187823</v>
      </c>
      <c r="J347" s="24">
        <f t="shared" si="33"/>
        <v>-74529.297900227757</v>
      </c>
      <c r="K347" s="24">
        <f t="shared" si="34"/>
        <v>30522.203589716002</v>
      </c>
      <c r="L347" s="24"/>
      <c r="M347" s="23">
        <f t="shared" si="35"/>
        <v>8.8052492352886725E-4</v>
      </c>
      <c r="N347" s="28">
        <v>1089</v>
      </c>
      <c r="O347" s="29" t="s">
        <v>467</v>
      </c>
    </row>
    <row r="348" spans="1:15" ht="11.4">
      <c r="A348" s="25">
        <v>4</v>
      </c>
      <c r="B348" s="26"/>
      <c r="C348" s="27" t="s">
        <v>247</v>
      </c>
      <c r="D348" s="24">
        <v>575214.96999999986</v>
      </c>
      <c r="E348" s="22">
        <v>2.0751903336884168E-2</v>
      </c>
      <c r="F348" s="24">
        <f t="shared" si="30"/>
        <v>601853.32131778228</v>
      </c>
      <c r="G348" s="24">
        <v>627576.02</v>
      </c>
      <c r="H348" s="24">
        <f t="shared" si="31"/>
        <v>-25722.698682217742</v>
      </c>
      <c r="I348" s="24">
        <f t="shared" si="32"/>
        <v>-49979.156686322654</v>
      </c>
      <c r="J348" s="24">
        <f t="shared" si="33"/>
        <v>-75701.855368540389</v>
      </c>
      <c r="K348" s="24">
        <f t="shared" si="34"/>
        <v>22922.423012693038</v>
      </c>
      <c r="L348" s="24"/>
      <c r="M348" s="23">
        <f t="shared" si="35"/>
        <v>6.6128137540988363E-4</v>
      </c>
      <c r="N348" s="28">
        <v>1125</v>
      </c>
      <c r="O348" s="29" t="s">
        <v>248</v>
      </c>
    </row>
    <row r="349" spans="1:15" ht="11.4">
      <c r="A349" s="25">
        <v>4</v>
      </c>
      <c r="B349" s="26"/>
      <c r="C349" s="27" t="s">
        <v>506</v>
      </c>
      <c r="D349" s="24">
        <v>243460.52000000002</v>
      </c>
      <c r="E349" s="22">
        <v>7.5558983765482604E-2</v>
      </c>
      <c r="F349" s="24">
        <f t="shared" si="30"/>
        <v>254735.23850005923</v>
      </c>
      <c r="G349" s="24">
        <v>251701.87</v>
      </c>
      <c r="H349" s="24">
        <f t="shared" si="31"/>
        <v>3033.3685000592377</v>
      </c>
      <c r="I349" s="24">
        <f t="shared" si="32"/>
        <v>-21153.746182950686</v>
      </c>
      <c r="J349" s="24">
        <f t="shared" si="33"/>
        <v>-18120.377682891449</v>
      </c>
      <c r="K349" s="24">
        <f t="shared" si="34"/>
        <v>9701.9467805752975</v>
      </c>
      <c r="L349" s="24"/>
      <c r="M349" s="23">
        <f t="shared" si="35"/>
        <v>2.7988824338769476E-4</v>
      </c>
      <c r="N349" s="28">
        <v>1172</v>
      </c>
      <c r="O349" s="29" t="s">
        <v>507</v>
      </c>
    </row>
    <row r="350" spans="1:15" ht="11.4">
      <c r="A350" s="25">
        <v>4</v>
      </c>
      <c r="B350" s="26"/>
      <c r="C350" s="27" t="s">
        <v>825</v>
      </c>
      <c r="D350" s="24">
        <v>274068.95999999996</v>
      </c>
      <c r="E350" s="22">
        <v>1.0290686656345173E-2</v>
      </c>
      <c r="F350" s="24">
        <f t="shared" si="30"/>
        <v>286761.16312847432</v>
      </c>
      <c r="G350" s="24">
        <v>298761.76</v>
      </c>
      <c r="H350" s="24">
        <f t="shared" si="31"/>
        <v>-12000.596871525689</v>
      </c>
      <c r="I350" s="24">
        <f t="shared" si="32"/>
        <v>-23813.245845631413</v>
      </c>
      <c r="J350" s="24">
        <f t="shared" si="33"/>
        <v>-35813.842717157102</v>
      </c>
      <c r="K350" s="24">
        <f t="shared" si="34"/>
        <v>10921.698779447359</v>
      </c>
      <c r="L350" s="24"/>
      <c r="M350" s="23">
        <f t="shared" si="35"/>
        <v>3.1507646406691469E-4</v>
      </c>
      <c r="N350" s="28">
        <v>1195</v>
      </c>
      <c r="O350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0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1200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2011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26299781932.369999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27517731511.629974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2285129891.5500031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1048051177.4500006</v>
      </c>
      <c r="E10" s="1"/>
      <c r="F10" s="1" t="s">
        <v>54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869849040.6500001</v>
      </c>
      <c r="E15" s="22">
        <v>1.9354441824230659E-2</v>
      </c>
      <c r="F15" s="24">
        <v>910131970.59229755</v>
      </c>
      <c r="G15" s="24">
        <v>935602871.4000001</v>
      </c>
      <c r="H15" s="24">
        <v>-25470900.807702541</v>
      </c>
      <c r="I15" s="24">
        <v>-75579259.517696157</v>
      </c>
      <c r="J15" s="24">
        <v>-101050160.3253987</v>
      </c>
      <c r="K15" s="24">
        <v>34663645.257640861</v>
      </c>
      <c r="L15" s="24">
        <v>701505680.25</v>
      </c>
      <c r="M15" s="23">
        <v>3.3074382247230055E-2</v>
      </c>
      <c r="N15" s="1"/>
    </row>
    <row r="16" spans="1:33" ht="11.4">
      <c r="A16" s="25">
        <v>3</v>
      </c>
      <c r="B16" s="26">
        <v>20</v>
      </c>
      <c r="C16" s="27" t="s">
        <v>545</v>
      </c>
      <c r="D16" s="24">
        <v>2676923.35</v>
      </c>
      <c r="E16" s="22">
        <v>1.2229102417709472E-2</v>
      </c>
      <c r="F16" s="24">
        <v>2800892.3500558841</v>
      </c>
      <c r="G16" s="24">
        <v>2898133.47</v>
      </c>
      <c r="H16" s="24">
        <v>-97241.119944116101</v>
      </c>
      <c r="I16" s="24">
        <v>-232591.95000944741</v>
      </c>
      <c r="J16" s="24">
        <v>-329833.06995356351</v>
      </c>
      <c r="K16" s="24">
        <v>106675.89093040358</v>
      </c>
      <c r="L16" s="24"/>
      <c r="M16" s="23">
        <v>3.0774573804204608E-3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1731366.38</v>
      </c>
      <c r="E17" s="22">
        <v>2.3269048637878501E-2</v>
      </c>
      <c r="F17" s="24">
        <v>1811546.396681828</v>
      </c>
      <c r="G17" s="24">
        <v>1845793.55</v>
      </c>
      <c r="H17" s="24">
        <v>-34247.153318172088</v>
      </c>
      <c r="I17" s="24">
        <v>-150434.59593454472</v>
      </c>
      <c r="J17" s="24">
        <v>-184681.74925271681</v>
      </c>
      <c r="K17" s="24">
        <v>68995.270676482993</v>
      </c>
      <c r="L17" s="24"/>
      <c r="M17" s="23">
        <v>1.99042166984081E-3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485002.46</v>
      </c>
      <c r="E18" s="22">
        <v>1.542746830008546E-2</v>
      </c>
      <c r="F18" s="24">
        <v>507463.04707315768</v>
      </c>
      <c r="G18" s="24">
        <v>524351.52</v>
      </c>
      <c r="H18" s="24">
        <v>-16888.47292684234</v>
      </c>
      <c r="I18" s="24">
        <v>-42140.791192537887</v>
      </c>
      <c r="J18" s="24">
        <v>-59029.264119380226</v>
      </c>
      <c r="K18" s="24">
        <v>19327.437793068457</v>
      </c>
      <c r="L18" s="24"/>
      <c r="M18" s="23">
        <v>5.5757083969142389E-4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1614233.47</v>
      </c>
      <c r="E19" s="22">
        <v>8.0785056926778245E-3</v>
      </c>
      <c r="F19" s="24">
        <v>1688989.0318776455</v>
      </c>
      <c r="G19" s="24">
        <v>1742583.93</v>
      </c>
      <c r="H19" s="24">
        <v>-53594.898122354411</v>
      </c>
      <c r="I19" s="24">
        <v>-140257.17641777705</v>
      </c>
      <c r="J19" s="24">
        <v>-193852.07454013146</v>
      </c>
      <c r="K19" s="24">
        <v>64327.502534552164</v>
      </c>
      <c r="L19" s="24"/>
      <c r="M19" s="23">
        <v>1.8557627755659235E-3</v>
      </c>
      <c r="N19" s="28">
        <v>14</v>
      </c>
      <c r="O19" s="29" t="s">
        <v>1058</v>
      </c>
    </row>
    <row r="20" spans="1:15" ht="11.4">
      <c r="A20" s="25">
        <v>3</v>
      </c>
      <c r="B20" s="26">
        <v>16</v>
      </c>
      <c r="C20" s="27" t="s">
        <v>1062</v>
      </c>
      <c r="D20" s="24">
        <v>1479151.56</v>
      </c>
      <c r="E20" s="22">
        <v>2.4128459049680171E-2</v>
      </c>
      <c r="F20" s="24">
        <v>1547651.4443258999</v>
      </c>
      <c r="G20" s="24">
        <v>1578006.8</v>
      </c>
      <c r="H20" s="24">
        <v>-30355.355674100108</v>
      </c>
      <c r="I20" s="24">
        <v>-128520.20798425778</v>
      </c>
      <c r="J20" s="24">
        <v>-158875.56365835789</v>
      </c>
      <c r="K20" s="24">
        <v>58944.463420701337</v>
      </c>
      <c r="L20" s="24"/>
      <c r="M20" s="23">
        <v>1.7004692663622355E-3</v>
      </c>
      <c r="N20" s="28">
        <v>28</v>
      </c>
      <c r="O20" s="29" t="s">
        <v>1062</v>
      </c>
    </row>
    <row r="21" spans="1:15" ht="11.4">
      <c r="A21" s="25">
        <v>3</v>
      </c>
      <c r="B21" s="26">
        <v>18</v>
      </c>
      <c r="C21" s="27" t="s">
        <v>1064</v>
      </c>
      <c r="D21" s="24">
        <v>951588.56</v>
      </c>
      <c r="E21" s="22">
        <v>1.7964486433524017E-2</v>
      </c>
      <c r="F21" s="24">
        <v>995656.86783848121</v>
      </c>
      <c r="G21" s="24">
        <v>1027957.73</v>
      </c>
      <c r="H21" s="24">
        <v>-32300.862161518773</v>
      </c>
      <c r="I21" s="24">
        <v>-82681.425591465682</v>
      </c>
      <c r="J21" s="24">
        <v>-114982.28775298446</v>
      </c>
      <c r="K21" s="24">
        <v>37920.980231720045</v>
      </c>
      <c r="L21" s="24"/>
      <c r="M21" s="23">
        <v>1.0939697758233079E-3</v>
      </c>
      <c r="N21" s="28">
        <v>32</v>
      </c>
      <c r="O21" s="29" t="s">
        <v>1064</v>
      </c>
    </row>
    <row r="22" spans="1:15" ht="11.4">
      <c r="A22" s="25">
        <v>3</v>
      </c>
      <c r="B22" s="26">
        <v>19</v>
      </c>
      <c r="C22" s="27" t="s">
        <v>1066</v>
      </c>
      <c r="D22" s="24">
        <v>654793.68000000005</v>
      </c>
      <c r="E22" s="22">
        <v>8.241468093815485E-3</v>
      </c>
      <c r="F22" s="24">
        <v>685117.34158430074</v>
      </c>
      <c r="G22" s="24">
        <v>721045.65</v>
      </c>
      <c r="H22" s="24">
        <v>-35928.308415699285</v>
      </c>
      <c r="I22" s="24">
        <v>-56893.574814184387</v>
      </c>
      <c r="J22" s="24">
        <v>-92821.883229883679</v>
      </c>
      <c r="K22" s="24">
        <v>26093.649334261881</v>
      </c>
      <c r="L22" s="24"/>
      <c r="M22" s="23">
        <v>7.5276703128936194E-4</v>
      </c>
      <c r="N22" s="28">
        <v>34</v>
      </c>
      <c r="O22" s="29" t="s">
        <v>1066</v>
      </c>
    </row>
    <row r="23" spans="1:15" ht="11.4">
      <c r="A23" s="25">
        <v>3</v>
      </c>
      <c r="B23" s="26">
        <v>604</v>
      </c>
      <c r="C23" s="27" t="s">
        <v>1040</v>
      </c>
      <c r="D23" s="24">
        <v>3360829.17</v>
      </c>
      <c r="E23" s="22">
        <v>6.5338803280326249E-2</v>
      </c>
      <c r="F23" s="24">
        <v>3516470.0222356627</v>
      </c>
      <c r="G23" s="24">
        <v>3575822.9</v>
      </c>
      <c r="H23" s="24">
        <v>-59352.87776433723</v>
      </c>
      <c r="I23" s="24">
        <v>-292015.01428829948</v>
      </c>
      <c r="J23" s="24">
        <v>-351367.89205263671</v>
      </c>
      <c r="K23" s="24">
        <v>133929.66443160904</v>
      </c>
      <c r="L23" s="24"/>
      <c r="M23" s="23">
        <v>3.8636924488513543E-3</v>
      </c>
      <c r="N23" s="28">
        <v>830</v>
      </c>
      <c r="O23" s="29" t="s">
        <v>1040</v>
      </c>
    </row>
    <row r="24" spans="1:15" ht="11.4">
      <c r="A24" s="25">
        <v>3</v>
      </c>
      <c r="B24" s="26">
        <v>609</v>
      </c>
      <c r="C24" s="27" t="s">
        <v>1045</v>
      </c>
      <c r="D24" s="24">
        <v>13150164.300000001</v>
      </c>
      <c r="E24" s="22">
        <v>1.4598010408036112E-2</v>
      </c>
      <c r="F24" s="24">
        <v>13759151.747788366</v>
      </c>
      <c r="G24" s="24">
        <v>14157646.41</v>
      </c>
      <c r="H24" s="24">
        <v>-398494.66221163422</v>
      </c>
      <c r="I24" s="24">
        <v>-1142588.6951457239</v>
      </c>
      <c r="J24" s="24">
        <v>-1541083.3573573581</v>
      </c>
      <c r="K24" s="24">
        <v>524036.48112811556</v>
      </c>
      <c r="L24" s="24"/>
      <c r="M24" s="23">
        <v>1.5117754559082411E-2</v>
      </c>
      <c r="N24" s="28">
        <v>845</v>
      </c>
      <c r="O24" s="29" t="s">
        <v>1045</v>
      </c>
    </row>
    <row r="25" spans="1:15" ht="11.4">
      <c r="A25" s="25">
        <v>3</v>
      </c>
      <c r="B25" s="26">
        <v>611</v>
      </c>
      <c r="C25" s="27" t="s">
        <v>1047</v>
      </c>
      <c r="D25" s="24">
        <v>995367.54</v>
      </c>
      <c r="E25" s="22">
        <v>5.8262013072892934E-3</v>
      </c>
      <c r="F25" s="24">
        <v>1041463.2635185254</v>
      </c>
      <c r="G25" s="24">
        <v>1096397.73</v>
      </c>
      <c r="H25" s="24">
        <v>-54934.466481474577</v>
      </c>
      <c r="I25" s="24">
        <v>-86485.284348805362</v>
      </c>
      <c r="J25" s="24">
        <v>-141419.75083027995</v>
      </c>
      <c r="K25" s="24">
        <v>39665.580687136266</v>
      </c>
      <c r="L25" s="24"/>
      <c r="M25" s="23">
        <v>1.1442991754709593E-3</v>
      </c>
      <c r="N25" s="28">
        <v>848</v>
      </c>
      <c r="O25" s="29" t="s">
        <v>1047</v>
      </c>
    </row>
    <row r="26" spans="1:15" ht="11.4">
      <c r="A26" s="25">
        <v>3</v>
      </c>
      <c r="B26" s="26">
        <v>638</v>
      </c>
      <c r="C26" s="27" t="s">
        <v>1049</v>
      </c>
      <c r="D26" s="24">
        <v>9279688.3200000003</v>
      </c>
      <c r="E26" s="22">
        <v>2.6701440896197059E-3</v>
      </c>
      <c r="F26" s="24">
        <v>9709433.0423734169</v>
      </c>
      <c r="G26" s="24">
        <v>10108158.08</v>
      </c>
      <c r="H26" s="24">
        <v>-398725.03762658313</v>
      </c>
      <c r="I26" s="24">
        <v>-806291.59659304132</v>
      </c>
      <c r="J26" s="24">
        <v>-1205016.6342196246</v>
      </c>
      <c r="K26" s="24">
        <v>369797.29699487286</v>
      </c>
      <c r="L26" s="24"/>
      <c r="M26" s="23">
        <v>1.0668159515432351E-2</v>
      </c>
      <c r="N26" s="28">
        <v>852</v>
      </c>
      <c r="O26" s="29" t="s">
        <v>1049</v>
      </c>
    </row>
    <row r="27" spans="1:15" ht="11.4">
      <c r="A27" s="25">
        <v>3</v>
      </c>
      <c r="B27" s="26">
        <v>678</v>
      </c>
      <c r="C27" s="27" t="s">
        <v>551</v>
      </c>
      <c r="D27" s="24">
        <v>4047673.47</v>
      </c>
      <c r="E27" s="22">
        <v>8.2244649520426868E-3</v>
      </c>
      <c r="F27" s="24">
        <v>4235122.2561703734</v>
      </c>
      <c r="G27" s="24">
        <v>4400269.8899999997</v>
      </c>
      <c r="H27" s="24">
        <v>-165147.63382962625</v>
      </c>
      <c r="I27" s="24">
        <v>-351693.39659606107</v>
      </c>
      <c r="J27" s="24">
        <v>-516841.03042568732</v>
      </c>
      <c r="K27" s="24">
        <v>161300.53690465516</v>
      </c>
      <c r="L27" s="24"/>
      <c r="M27" s="23">
        <v>4.6533056666652767E-3</v>
      </c>
      <c r="N27" s="28">
        <v>2025</v>
      </c>
      <c r="O27" s="29" t="s">
        <v>551</v>
      </c>
    </row>
    <row r="28" spans="1:15" ht="11.4">
      <c r="A28" s="25">
        <v>3</v>
      </c>
      <c r="B28" s="26">
        <v>295</v>
      </c>
      <c r="C28" s="27" t="s">
        <v>1183</v>
      </c>
      <c r="D28" s="24">
        <v>201466.74</v>
      </c>
      <c r="E28" s="22">
        <v>-5.0176229647314476E-2</v>
      </c>
      <c r="F28" s="24">
        <v>210796.71588530828</v>
      </c>
      <c r="G28" s="24">
        <v>229015.09</v>
      </c>
      <c r="H28" s="24">
        <v>-18218.374114691716</v>
      </c>
      <c r="I28" s="24">
        <v>-17504.999505737185</v>
      </c>
      <c r="J28" s="24">
        <v>-35723.373620428902</v>
      </c>
      <c r="K28" s="24">
        <v>8028.48687555584</v>
      </c>
      <c r="L28" s="24"/>
      <c r="M28" s="23">
        <v>2.316111538726912E-4</v>
      </c>
      <c r="N28" s="28">
        <v>1944</v>
      </c>
      <c r="O28" s="29" t="s">
        <v>1183</v>
      </c>
    </row>
    <row r="29" spans="1:15" ht="11.4">
      <c r="A29" s="25">
        <v>3</v>
      </c>
      <c r="B29" s="26">
        <v>218</v>
      </c>
      <c r="C29" s="27" t="s">
        <v>155</v>
      </c>
      <c r="D29" s="24">
        <v>299431.06</v>
      </c>
      <c r="E29" s="22">
        <v>4.8277776698333996E-2</v>
      </c>
      <c r="F29" s="24">
        <v>313297.7884193525</v>
      </c>
      <c r="G29" s="24">
        <v>314399.05</v>
      </c>
      <c r="H29" s="24">
        <v>-1101.2615806474932</v>
      </c>
      <c r="I29" s="24">
        <v>-26016.902627710962</v>
      </c>
      <c r="J29" s="24">
        <v>-27118.164208358456</v>
      </c>
      <c r="K29" s="24">
        <v>11932.383158350471</v>
      </c>
      <c r="L29" s="24"/>
      <c r="M29" s="23">
        <v>3.4423336235014787E-4</v>
      </c>
      <c r="N29" s="28">
        <v>298</v>
      </c>
      <c r="O29" s="29" t="s">
        <v>155</v>
      </c>
    </row>
    <row r="30" spans="1:15" ht="11.4">
      <c r="A30" s="25">
        <v>3</v>
      </c>
      <c r="B30" s="26">
        <v>43</v>
      </c>
      <c r="C30" s="27" t="s">
        <v>1068</v>
      </c>
      <c r="D30" s="24">
        <v>207764.11</v>
      </c>
      <c r="E30" s="22">
        <v>4.0565370012436715E-2</v>
      </c>
      <c r="F30" s="24">
        <v>217385.71868902002</v>
      </c>
      <c r="G30" s="24">
        <v>221197.76</v>
      </c>
      <c r="H30" s="24">
        <v>-3812.0413109799847</v>
      </c>
      <c r="I30" s="24">
        <v>-18052.164058742033</v>
      </c>
      <c r="J30" s="24">
        <v>-21864.205369722018</v>
      </c>
      <c r="K30" s="24">
        <v>8279.4382355446851</v>
      </c>
      <c r="L30" s="24"/>
      <c r="M30" s="23">
        <v>2.3885076638671346E-4</v>
      </c>
      <c r="N30" s="28">
        <v>41</v>
      </c>
      <c r="O30" s="29" t="s">
        <v>1068</v>
      </c>
    </row>
    <row r="31" spans="1:15" ht="11.4">
      <c r="A31" s="25">
        <v>3</v>
      </c>
      <c r="B31" s="26">
        <v>148</v>
      </c>
      <c r="C31" s="27" t="s">
        <v>1159</v>
      </c>
      <c r="D31" s="24">
        <v>1102567.58</v>
      </c>
      <c r="E31" s="22">
        <v>5.2665994171617299E-3</v>
      </c>
      <c r="F31" s="24">
        <v>1153627.7645908794</v>
      </c>
      <c r="G31" s="24">
        <v>1174076.1599999999</v>
      </c>
      <c r="H31" s="24">
        <v>-20448.39540912048</v>
      </c>
      <c r="I31" s="24">
        <v>-95799.658757280951</v>
      </c>
      <c r="J31" s="24">
        <v>-116248.05416640143</v>
      </c>
      <c r="K31" s="24">
        <v>43937.52212123631</v>
      </c>
      <c r="L31" s="24"/>
      <c r="M31" s="23">
        <v>1.2675389963942474E-3</v>
      </c>
      <c r="N31" s="28">
        <v>188</v>
      </c>
      <c r="O31" s="29" t="s">
        <v>1159</v>
      </c>
    </row>
    <row r="32" spans="1:15" ht="11.4">
      <c r="A32" s="25">
        <v>3</v>
      </c>
      <c r="B32" s="26">
        <v>46</v>
      </c>
      <c r="C32" s="27" t="s">
        <v>1070</v>
      </c>
      <c r="D32" s="24">
        <v>250396.92</v>
      </c>
      <c r="E32" s="22">
        <v>3.7242861887674346E-2</v>
      </c>
      <c r="F32" s="24">
        <v>261992.86494533176</v>
      </c>
      <c r="G32" s="24">
        <v>262531.09999999998</v>
      </c>
      <c r="H32" s="24">
        <v>-538.23505466821371</v>
      </c>
      <c r="I32" s="24">
        <v>-21756.43463947505</v>
      </c>
      <c r="J32" s="24">
        <v>-22294.669694143264</v>
      </c>
      <c r="K32" s="24">
        <v>9978.3636043329316</v>
      </c>
      <c r="L32" s="24"/>
      <c r="M32" s="23">
        <v>2.8786250061607166E-4</v>
      </c>
      <c r="N32" s="28">
        <v>49</v>
      </c>
      <c r="O32" s="29" t="s">
        <v>1070</v>
      </c>
    </row>
    <row r="33" spans="1:15" ht="11.4">
      <c r="A33" s="25">
        <v>3</v>
      </c>
      <c r="B33" s="26">
        <v>47</v>
      </c>
      <c r="C33" s="27" t="s">
        <v>410</v>
      </c>
      <c r="D33" s="24">
        <v>298659.92</v>
      </c>
      <c r="E33" s="22">
        <v>5.7475205570565346E-2</v>
      </c>
      <c r="F33" s="24">
        <v>312490.93673014664</v>
      </c>
      <c r="G33" s="24">
        <v>307923.46999999997</v>
      </c>
      <c r="H33" s="24">
        <v>4567.4667301466689</v>
      </c>
      <c r="I33" s="24">
        <v>-25949.89997844561</v>
      </c>
      <c r="J33" s="24">
        <v>-21382.433248298941</v>
      </c>
      <c r="K33" s="24">
        <v>11901.653086631357</v>
      </c>
      <c r="L33" s="24"/>
      <c r="M33" s="23">
        <v>3.4334684070792847E-4</v>
      </c>
      <c r="N33" s="28">
        <v>51</v>
      </c>
      <c r="O33" s="29" t="s">
        <v>410</v>
      </c>
    </row>
    <row r="34" spans="1:15" ht="11.4">
      <c r="A34" s="25">
        <v>3</v>
      </c>
      <c r="B34" s="26">
        <v>49</v>
      </c>
      <c r="C34" s="27" t="s">
        <v>412</v>
      </c>
      <c r="D34" s="24">
        <v>40864178.07</v>
      </c>
      <c r="E34" s="22">
        <v>1.4001304685257203E-2</v>
      </c>
      <c r="F34" s="24">
        <v>42756608.532547034</v>
      </c>
      <c r="G34" s="24">
        <v>43992529.5</v>
      </c>
      <c r="H34" s="24">
        <v>-1235920.9674529657</v>
      </c>
      <c r="I34" s="24">
        <v>-3550598.0635697301</v>
      </c>
      <c r="J34" s="24">
        <v>-4786519.0310226958</v>
      </c>
      <c r="K34" s="24">
        <v>1628445.0590473234</v>
      </c>
      <c r="L34" s="24"/>
      <c r="M34" s="23">
        <v>4.6978471160310745E-2</v>
      </c>
      <c r="N34" s="28">
        <v>53</v>
      </c>
      <c r="O34" s="29" t="s">
        <v>412</v>
      </c>
    </row>
    <row r="35" spans="1:15" ht="11.4">
      <c r="A35" s="25">
        <v>3</v>
      </c>
      <c r="B35" s="26">
        <v>989</v>
      </c>
      <c r="C35" s="27" t="s">
        <v>783</v>
      </c>
      <c r="D35" s="24">
        <v>1155035.6399999999</v>
      </c>
      <c r="E35" s="22">
        <v>6.0413050219455568E-3</v>
      </c>
      <c r="F35" s="24">
        <v>1208525.6337720321</v>
      </c>
      <c r="G35" s="24">
        <v>1244918.98</v>
      </c>
      <c r="H35" s="24">
        <v>-36393.346227967879</v>
      </c>
      <c r="I35" s="24">
        <v>-100358.49246038742</v>
      </c>
      <c r="J35" s="24">
        <v>-136751.83868835529</v>
      </c>
      <c r="K35" s="24">
        <v>46028.384022788276</v>
      </c>
      <c r="L35" s="24"/>
      <c r="M35" s="23">
        <v>1.3278575776055261E-3</v>
      </c>
      <c r="N35" s="28">
        <v>1297</v>
      </c>
      <c r="O35" s="29" t="s">
        <v>783</v>
      </c>
    </row>
    <row r="36" spans="1:15" ht="11.4">
      <c r="A36" s="25">
        <v>3</v>
      </c>
      <c r="B36" s="26">
        <v>50</v>
      </c>
      <c r="C36" s="27" t="s">
        <v>416</v>
      </c>
      <c r="D36" s="24">
        <v>2251431.44</v>
      </c>
      <c r="E36" s="22">
        <v>1.9630890348471507E-2</v>
      </c>
      <c r="F36" s="24">
        <v>2355695.8016639897</v>
      </c>
      <c r="G36" s="24">
        <v>2407236.21</v>
      </c>
      <c r="H36" s="24">
        <v>-51540.408336010296</v>
      </c>
      <c r="I36" s="24">
        <v>-195621.89890202801</v>
      </c>
      <c r="J36" s="24">
        <v>-247162.30723803831</v>
      </c>
      <c r="K36" s="24">
        <v>89719.959568779377</v>
      </c>
      <c r="L36" s="24"/>
      <c r="M36" s="23">
        <v>2.5883013428601403E-3</v>
      </c>
      <c r="N36" s="28">
        <v>62</v>
      </c>
      <c r="O36" s="29" t="s">
        <v>416</v>
      </c>
    </row>
    <row r="37" spans="1:15" ht="11.4">
      <c r="A37" s="25">
        <v>3</v>
      </c>
      <c r="B37" s="26">
        <v>51</v>
      </c>
      <c r="C37" s="27" t="s">
        <v>414</v>
      </c>
      <c r="D37" s="24">
        <v>1151735.19</v>
      </c>
      <c r="E37" s="22">
        <v>2.7999945696270005E-2</v>
      </c>
      <c r="F37" s="24">
        <v>1205072.3390944905</v>
      </c>
      <c r="G37" s="24">
        <v>1240853.4099999999</v>
      </c>
      <c r="H37" s="24">
        <v>-35781.070905509405</v>
      </c>
      <c r="I37" s="24">
        <v>-100071.72365865513</v>
      </c>
      <c r="J37" s="24">
        <v>-135852.79456416453</v>
      </c>
      <c r="K37" s="24">
        <v>45896.860479455871</v>
      </c>
      <c r="L37" s="24"/>
      <c r="M37" s="23">
        <v>1.3240632985458702E-3</v>
      </c>
      <c r="N37" s="28">
        <v>60</v>
      </c>
      <c r="O37" s="29" t="s">
        <v>414</v>
      </c>
    </row>
    <row r="38" spans="1:15" ht="11.4">
      <c r="A38" s="25">
        <v>3</v>
      </c>
      <c r="B38" s="26">
        <v>52</v>
      </c>
      <c r="C38" s="27" t="s">
        <v>418</v>
      </c>
      <c r="D38" s="24">
        <v>473887.71</v>
      </c>
      <c r="E38" s="22">
        <v>5.140526653881311E-2</v>
      </c>
      <c r="F38" s="24">
        <v>495833.57017842931</v>
      </c>
      <c r="G38" s="24">
        <v>495256.51</v>
      </c>
      <c r="H38" s="24">
        <v>577.06017842929577</v>
      </c>
      <c r="I38" s="24">
        <v>-41175.055144709877</v>
      </c>
      <c r="J38" s="24">
        <v>-40597.994966280581</v>
      </c>
      <c r="K38" s="24">
        <v>18884.512948500644</v>
      </c>
      <c r="L38" s="24"/>
      <c r="M38" s="23">
        <v>5.4479304782113053E-4</v>
      </c>
      <c r="N38" s="28">
        <v>63</v>
      </c>
      <c r="O38" s="29" t="s">
        <v>418</v>
      </c>
    </row>
    <row r="39" spans="1:15" ht="11.4">
      <c r="A39" s="25">
        <v>3</v>
      </c>
      <c r="B39" s="26">
        <v>65</v>
      </c>
      <c r="C39" s="27" t="s">
        <v>419</v>
      </c>
      <c r="D39" s="24">
        <v>722961.70000000007</v>
      </c>
      <c r="E39" s="22">
        <v>2.0662003975399783E-2</v>
      </c>
      <c r="F39" s="24">
        <v>756442.23989954626</v>
      </c>
      <c r="G39" s="24">
        <v>776985.16</v>
      </c>
      <c r="H39" s="24">
        <v>-20542.920100453775</v>
      </c>
      <c r="I39" s="24">
        <v>-62816.543322073492</v>
      </c>
      <c r="J39" s="24">
        <v>-83359.463422527275</v>
      </c>
      <c r="K39" s="24">
        <v>28810.157547491657</v>
      </c>
      <c r="L39" s="24"/>
      <c r="M39" s="23">
        <v>8.3113467534523284E-4</v>
      </c>
      <c r="N39" s="28">
        <v>66</v>
      </c>
      <c r="O39" s="29" t="s">
        <v>419</v>
      </c>
    </row>
    <row r="40" spans="1:15" ht="11.4">
      <c r="A40" s="25">
        <v>3</v>
      </c>
      <c r="B40" s="26">
        <v>61</v>
      </c>
      <c r="C40" s="27" t="s">
        <v>421</v>
      </c>
      <c r="D40" s="24">
        <v>2724616.57</v>
      </c>
      <c r="E40" s="22">
        <v>1.5876813452218044E-2</v>
      </c>
      <c r="F40" s="24">
        <v>2850794.2551842215</v>
      </c>
      <c r="G40" s="24">
        <v>2951240.62</v>
      </c>
      <c r="H40" s="24">
        <v>-100446.36481577856</v>
      </c>
      <c r="I40" s="24">
        <v>-236735.90842425576</v>
      </c>
      <c r="J40" s="24">
        <v>-337182.27324003435</v>
      </c>
      <c r="K40" s="24">
        <v>108576.47457424967</v>
      </c>
      <c r="L40" s="24"/>
      <c r="M40" s="23">
        <v>3.1322866873130231E-3</v>
      </c>
      <c r="N40" s="28">
        <v>68</v>
      </c>
      <c r="O40" s="29" t="s">
        <v>421</v>
      </c>
    </row>
    <row r="41" spans="1:15" ht="11.4">
      <c r="A41" s="25">
        <v>3</v>
      </c>
      <c r="B41" s="26">
        <v>935</v>
      </c>
      <c r="C41" s="27" t="s">
        <v>1198</v>
      </c>
      <c r="D41" s="24">
        <v>4681025.7</v>
      </c>
      <c r="E41" s="22">
        <v>7.2019384474970791E-3</v>
      </c>
      <c r="F41" s="24">
        <v>4897805.1887608171</v>
      </c>
      <c r="G41" s="24">
        <v>4993246.5599999996</v>
      </c>
      <c r="H41" s="24">
        <v>-95441.371239182539</v>
      </c>
      <c r="I41" s="24">
        <v>-406723.97123635921</v>
      </c>
      <c r="J41" s="24">
        <v>-502165.34247554175</v>
      </c>
      <c r="K41" s="24">
        <v>186539.74048813013</v>
      </c>
      <c r="L41" s="24"/>
      <c r="M41" s="23">
        <v>5.3814230760110679E-3</v>
      </c>
      <c r="N41" s="28">
        <v>2362</v>
      </c>
      <c r="O41" s="29" t="s">
        <v>1198</v>
      </c>
    </row>
    <row r="42" spans="1:15" ht="11.4">
      <c r="A42" s="25">
        <v>3</v>
      </c>
      <c r="B42" s="26">
        <v>235</v>
      </c>
      <c r="C42" s="27" t="s">
        <v>758</v>
      </c>
      <c r="D42" s="24">
        <v>2186063.86</v>
      </c>
      <c r="E42" s="22">
        <v>3.2639325345891902E-2</v>
      </c>
      <c r="F42" s="24">
        <v>2287301.0324362242</v>
      </c>
      <c r="G42" s="24">
        <v>2319692.69</v>
      </c>
      <c r="H42" s="24">
        <v>-32391.657563775778</v>
      </c>
      <c r="I42" s="24">
        <v>-189942.25443271641</v>
      </c>
      <c r="J42" s="24">
        <v>-222333.91199649218</v>
      </c>
      <c r="K42" s="24">
        <v>87115.049407842394</v>
      </c>
      <c r="L42" s="24"/>
      <c r="M42" s="23">
        <v>2.5131531539845696E-3</v>
      </c>
      <c r="N42" s="28">
        <v>328</v>
      </c>
      <c r="O42" s="29" t="s">
        <v>758</v>
      </c>
    </row>
    <row r="43" spans="1:15" ht="11.4">
      <c r="A43" s="25">
        <v>3</v>
      </c>
      <c r="B43" s="26">
        <v>304</v>
      </c>
      <c r="C43" s="27" t="s">
        <v>579</v>
      </c>
      <c r="D43" s="24">
        <v>173153.04</v>
      </c>
      <c r="E43" s="22">
        <v>3.1553300164944488E-2</v>
      </c>
      <c r="F43" s="24">
        <v>181171.80124896756</v>
      </c>
      <c r="G43" s="24">
        <v>181902.34</v>
      </c>
      <c r="H43" s="24">
        <v>-730.53875103243627</v>
      </c>
      <c r="I43" s="24">
        <v>-15044.884726962333</v>
      </c>
      <c r="J43" s="24">
        <v>-15775.423477994769</v>
      </c>
      <c r="K43" s="24">
        <v>6900.1806903839088</v>
      </c>
      <c r="L43" s="24"/>
      <c r="M43" s="23">
        <v>1.990610231294965E-4</v>
      </c>
      <c r="N43" s="28">
        <v>482</v>
      </c>
      <c r="O43" s="29" t="s">
        <v>579</v>
      </c>
    </row>
    <row r="44" spans="1:15" ht="11.4">
      <c r="A44" s="25">
        <v>3</v>
      </c>
      <c r="B44" s="26">
        <v>69</v>
      </c>
      <c r="C44" s="27" t="s">
        <v>423</v>
      </c>
      <c r="D44" s="24">
        <v>1355929.68</v>
      </c>
      <c r="E44" s="22">
        <v>2.2220147520349825E-2</v>
      </c>
      <c r="F44" s="24">
        <v>1418723.1277749219</v>
      </c>
      <c r="G44" s="24">
        <v>1446164.91</v>
      </c>
      <c r="H44" s="24">
        <v>-27441.782225077972</v>
      </c>
      <c r="I44" s="24">
        <v>-117813.73132961987</v>
      </c>
      <c r="J44" s="24">
        <v>-145255.51355469786</v>
      </c>
      <c r="K44" s="24">
        <v>54034.048697351383</v>
      </c>
      <c r="L44" s="24"/>
      <c r="M44" s="23">
        <v>1.5588103413746058E-3</v>
      </c>
      <c r="N44" s="28">
        <v>73</v>
      </c>
      <c r="O44" s="29" t="s">
        <v>423</v>
      </c>
    </row>
    <row r="45" spans="1:15" ht="11.4">
      <c r="A45" s="25">
        <v>3</v>
      </c>
      <c r="B45" s="26">
        <v>71</v>
      </c>
      <c r="C45" s="27" t="s">
        <v>425</v>
      </c>
      <c r="D45" s="24">
        <v>1273006.6499999999</v>
      </c>
      <c r="E45" s="22">
        <v>3.4072150061881891E-2</v>
      </c>
      <c r="F45" s="24">
        <v>1331959.9112000228</v>
      </c>
      <c r="G45" s="24">
        <v>1353032.38</v>
      </c>
      <c r="H45" s="24">
        <v>-21072.468799977098</v>
      </c>
      <c r="I45" s="24">
        <v>-110608.732632742</v>
      </c>
      <c r="J45" s="24">
        <v>-131681.2014327191</v>
      </c>
      <c r="K45" s="24">
        <v>50729.550604830882</v>
      </c>
      <c r="L45" s="24"/>
      <c r="M45" s="23">
        <v>1.463479972396978E-3</v>
      </c>
      <c r="N45" s="28">
        <v>76</v>
      </c>
      <c r="O45" s="29" t="s">
        <v>425</v>
      </c>
    </row>
    <row r="46" spans="1:15" ht="11.4">
      <c r="A46" s="25">
        <v>3</v>
      </c>
      <c r="B46" s="26">
        <v>74</v>
      </c>
      <c r="C46" s="27" t="s">
        <v>429</v>
      </c>
      <c r="D46" s="24">
        <v>245062.44</v>
      </c>
      <c r="E46" s="22">
        <v>1.2699989313571828E-2</v>
      </c>
      <c r="F46" s="24">
        <v>256411.34382201455</v>
      </c>
      <c r="G46" s="24">
        <v>259381.49</v>
      </c>
      <c r="H46" s="24">
        <v>-2970.1461779854435</v>
      </c>
      <c r="I46" s="24">
        <v>-21292.933469190739</v>
      </c>
      <c r="J46" s="24">
        <v>-24263.079647176182</v>
      </c>
      <c r="K46" s="24">
        <v>9765.783589051427</v>
      </c>
      <c r="L46" s="24"/>
      <c r="M46" s="23">
        <v>2.8172985029319061E-4</v>
      </c>
      <c r="N46" s="28">
        <v>84</v>
      </c>
      <c r="O46" s="29" t="s">
        <v>429</v>
      </c>
    </row>
    <row r="47" spans="1:15" ht="11.4">
      <c r="A47" s="25">
        <v>3</v>
      </c>
      <c r="B47" s="26">
        <v>76</v>
      </c>
      <c r="C47" s="27" t="s">
        <v>433</v>
      </c>
      <c r="D47" s="24">
        <v>336359.07</v>
      </c>
      <c r="E47" s="22">
        <v>2.9754148119626633E-2</v>
      </c>
      <c r="F47" s="24">
        <v>351935.94393911638</v>
      </c>
      <c r="G47" s="24">
        <v>366459.08</v>
      </c>
      <c r="H47" s="24">
        <v>-14523.13606088364</v>
      </c>
      <c r="I47" s="24">
        <v>-29225.495752302439</v>
      </c>
      <c r="J47" s="24">
        <v>-43748.631813186075</v>
      </c>
      <c r="K47" s="24">
        <v>13403.971191320057</v>
      </c>
      <c r="L47" s="24"/>
      <c r="M47" s="23">
        <v>3.8668671721320014E-4</v>
      </c>
      <c r="N47" s="28">
        <v>90</v>
      </c>
      <c r="O47" s="29" t="s">
        <v>433</v>
      </c>
    </row>
    <row r="48" spans="1:15" ht="11.4">
      <c r="A48" s="25">
        <v>3</v>
      </c>
      <c r="B48" s="26">
        <v>78</v>
      </c>
      <c r="C48" s="27" t="s">
        <v>1094</v>
      </c>
      <c r="D48" s="24">
        <v>1666811.97</v>
      </c>
      <c r="E48" s="22">
        <v>-6.7414881476382336E-3</v>
      </c>
      <c r="F48" s="24">
        <v>1744002.4555632409</v>
      </c>
      <c r="G48" s="24">
        <v>1803400.45</v>
      </c>
      <c r="H48" s="24">
        <v>-59397.994436759036</v>
      </c>
      <c r="I48" s="24">
        <v>-144825.6060082514</v>
      </c>
      <c r="J48" s="24">
        <v>-204223.60044501044</v>
      </c>
      <c r="K48" s="24">
        <v>66422.765490543869</v>
      </c>
      <c r="L48" s="24"/>
      <c r="M48" s="23">
        <v>1.916208321336383E-3</v>
      </c>
      <c r="N48" s="28">
        <v>92</v>
      </c>
      <c r="O48" s="29" t="s">
        <v>1094</v>
      </c>
    </row>
    <row r="49" spans="1:15" ht="11.4">
      <c r="A49" s="25">
        <v>3</v>
      </c>
      <c r="B49" s="26">
        <v>77</v>
      </c>
      <c r="C49" s="27" t="s">
        <v>1096</v>
      </c>
      <c r="D49" s="24">
        <v>872400.82</v>
      </c>
      <c r="E49" s="22">
        <v>7.8433729024026275E-2</v>
      </c>
      <c r="F49" s="24">
        <v>912801.92349193711</v>
      </c>
      <c r="G49" s="24">
        <v>940564.84</v>
      </c>
      <c r="H49" s="24">
        <v>-27762.916508062859</v>
      </c>
      <c r="I49" s="24">
        <v>-75800.977982294819</v>
      </c>
      <c r="J49" s="24">
        <v>-103563.89449035768</v>
      </c>
      <c r="K49" s="24">
        <v>34765.33413701017</v>
      </c>
      <c r="L49" s="24"/>
      <c r="M49" s="23">
        <v>1.0029335887386771E-3</v>
      </c>
      <c r="N49" s="28">
        <v>94</v>
      </c>
      <c r="O49" s="29" t="s">
        <v>1096</v>
      </c>
    </row>
    <row r="50" spans="1:15" ht="11.4">
      <c r="A50" s="25">
        <v>3</v>
      </c>
      <c r="B50" s="26">
        <v>79</v>
      </c>
      <c r="C50" s="27" t="s">
        <v>1098</v>
      </c>
      <c r="D50" s="24">
        <v>1342285.34</v>
      </c>
      <c r="E50" s="22">
        <v>7.2511997642423411E-3</v>
      </c>
      <c r="F50" s="24">
        <v>1404446.9149249871</v>
      </c>
      <c r="G50" s="24">
        <v>1456382.82</v>
      </c>
      <c r="H50" s="24">
        <v>-51935.905075012939</v>
      </c>
      <c r="I50" s="24">
        <v>-116628.20480074415</v>
      </c>
      <c r="J50" s="24">
        <v>-168564.10987575707</v>
      </c>
      <c r="K50" s="24">
        <v>53490.319223118466</v>
      </c>
      <c r="L50" s="24"/>
      <c r="M50" s="23">
        <v>1.5431244701919417E-3</v>
      </c>
      <c r="N50" s="28">
        <v>98</v>
      </c>
      <c r="O50" s="29" t="s">
        <v>1098</v>
      </c>
    </row>
    <row r="51" spans="1:15" ht="11.4">
      <c r="A51" s="25">
        <v>3</v>
      </c>
      <c r="B51" s="26">
        <v>81</v>
      </c>
      <c r="C51" s="27" t="s">
        <v>1100</v>
      </c>
      <c r="D51" s="24">
        <v>488555.08</v>
      </c>
      <c r="E51" s="22">
        <v>-1.246504575975735E-2</v>
      </c>
      <c r="F51" s="24">
        <v>511180.18980742956</v>
      </c>
      <c r="G51" s="24">
        <v>534404.48</v>
      </c>
      <c r="H51" s="24">
        <v>-23224.290192570421</v>
      </c>
      <c r="I51" s="24">
        <v>-42449.47048790977</v>
      </c>
      <c r="J51" s="24">
        <v>-65673.760680480191</v>
      </c>
      <c r="K51" s="24">
        <v>19469.010357571347</v>
      </c>
      <c r="L51" s="24"/>
      <c r="M51" s="23">
        <v>5.6165501962837617E-4</v>
      </c>
      <c r="N51" s="28">
        <v>101</v>
      </c>
      <c r="O51" s="29" t="s">
        <v>1100</v>
      </c>
    </row>
    <row r="52" spans="1:15" ht="11.4">
      <c r="A52" s="25">
        <v>3</v>
      </c>
      <c r="B52" s="26">
        <v>82</v>
      </c>
      <c r="C52" s="27" t="s">
        <v>1102</v>
      </c>
      <c r="D52" s="24">
        <v>1576997</v>
      </c>
      <c r="E52" s="22">
        <v>2.3840532475997808E-2</v>
      </c>
      <c r="F52" s="24">
        <v>1650028.1314969584</v>
      </c>
      <c r="G52" s="24">
        <v>1694626.51</v>
      </c>
      <c r="H52" s="24">
        <v>-44598.378503041575</v>
      </c>
      <c r="I52" s="24">
        <v>-137021.7818859283</v>
      </c>
      <c r="J52" s="24">
        <v>-181620.16038896987</v>
      </c>
      <c r="K52" s="24">
        <v>62843.62231349419</v>
      </c>
      <c r="L52" s="24"/>
      <c r="M52" s="23">
        <v>1.8129548074474844E-3</v>
      </c>
      <c r="N52" s="28">
        <v>103</v>
      </c>
      <c r="O52" s="29" t="s">
        <v>1102</v>
      </c>
    </row>
    <row r="53" spans="1:15" ht="11.4">
      <c r="A53" s="25">
        <v>3</v>
      </c>
      <c r="B53" s="26">
        <v>84</v>
      </c>
      <c r="C53" s="27" t="s">
        <v>1104</v>
      </c>
      <c r="D53" s="24">
        <v>3138317.79</v>
      </c>
      <c r="E53" s="22">
        <v>7.0601922269757098E-3</v>
      </c>
      <c r="F53" s="24">
        <v>3283654.0837283544</v>
      </c>
      <c r="G53" s="24">
        <v>3443878.01</v>
      </c>
      <c r="H53" s="24">
        <v>-160223.92627164535</v>
      </c>
      <c r="I53" s="24">
        <v>-272681.49255205214</v>
      </c>
      <c r="J53" s="24">
        <v>-432905.41882369749</v>
      </c>
      <c r="K53" s="24">
        <v>125062.54475720612</v>
      </c>
      <c r="L53" s="24"/>
      <c r="M53" s="23">
        <v>3.6078878556385745E-3</v>
      </c>
      <c r="N53" s="28">
        <v>108</v>
      </c>
      <c r="O53" s="29" t="s">
        <v>1104</v>
      </c>
    </row>
    <row r="54" spans="1:15" ht="11.4">
      <c r="A54" s="25">
        <v>3</v>
      </c>
      <c r="B54" s="26">
        <v>86</v>
      </c>
      <c r="C54" s="27" t="s">
        <v>1106</v>
      </c>
      <c r="D54" s="24">
        <v>1555319.17</v>
      </c>
      <c r="E54" s="22">
        <v>1.8812671756300185E-2</v>
      </c>
      <c r="F54" s="24">
        <v>1627346.3956852802</v>
      </c>
      <c r="G54" s="24">
        <v>1691743.73</v>
      </c>
      <c r="H54" s="24">
        <v>-64397.334314719774</v>
      </c>
      <c r="I54" s="24">
        <v>-135138.24317658372</v>
      </c>
      <c r="J54" s="24">
        <v>-199535.5774913035</v>
      </c>
      <c r="K54" s="24">
        <v>61979.756775959155</v>
      </c>
      <c r="L54" s="24"/>
      <c r="M54" s="23">
        <v>1.7880334372016758E-3</v>
      </c>
      <c r="N54" s="28">
        <v>116</v>
      </c>
      <c r="O54" s="29" t="s">
        <v>1106</v>
      </c>
    </row>
    <row r="55" spans="1:15" ht="11.4">
      <c r="A55" s="25">
        <v>3</v>
      </c>
      <c r="B55" s="26">
        <v>111</v>
      </c>
      <c r="C55" s="27" t="s">
        <v>547</v>
      </c>
      <c r="D55" s="24">
        <v>3322928.47</v>
      </c>
      <c r="E55" s="22">
        <v>-1.2774679484963554E-2</v>
      </c>
      <c r="F55" s="24">
        <v>3476814.1311950162</v>
      </c>
      <c r="G55" s="24">
        <v>3635090.54</v>
      </c>
      <c r="H55" s="24">
        <v>-158276.40880498383</v>
      </c>
      <c r="I55" s="24">
        <v>-288721.90628065966</v>
      </c>
      <c r="J55" s="24">
        <v>-446998.31508564349</v>
      </c>
      <c r="K55" s="24">
        <v>132419.31452211839</v>
      </c>
      <c r="L55" s="24"/>
      <c r="M55" s="23">
        <v>3.8201208654744519E-3</v>
      </c>
      <c r="N55" s="28">
        <v>2023</v>
      </c>
      <c r="O55" s="29" t="s">
        <v>547</v>
      </c>
    </row>
    <row r="56" spans="1:15" ht="11.4">
      <c r="A56" s="25">
        <v>3</v>
      </c>
      <c r="B56" s="26">
        <v>90</v>
      </c>
      <c r="C56" s="27" t="s">
        <v>1108</v>
      </c>
      <c r="D56" s="24">
        <v>587407.44999999995</v>
      </c>
      <c r="E56" s="22">
        <v>1.6814125636714517E-2</v>
      </c>
      <c r="F56" s="24">
        <v>614610.43816246511</v>
      </c>
      <c r="G56" s="24">
        <v>622456.31000000006</v>
      </c>
      <c r="H56" s="24">
        <v>-7845.8718375349417</v>
      </c>
      <c r="I56" s="24">
        <v>-51038.534310508723</v>
      </c>
      <c r="J56" s="24">
        <v>-58884.406148043665</v>
      </c>
      <c r="K56" s="24">
        <v>23408.295597222266</v>
      </c>
      <c r="L56" s="24"/>
      <c r="M56" s="23">
        <v>6.7529815237947044E-4</v>
      </c>
      <c r="N56" s="28">
        <v>126</v>
      </c>
      <c r="O56" s="29" t="s">
        <v>1108</v>
      </c>
    </row>
    <row r="57" spans="1:15" ht="11.4">
      <c r="A57" s="25">
        <v>3</v>
      </c>
      <c r="B57" s="26">
        <v>91</v>
      </c>
      <c r="C57" s="27" t="s">
        <v>1112</v>
      </c>
      <c r="D57" s="24">
        <v>77234187.620000005</v>
      </c>
      <c r="E57" s="22">
        <v>7.2800957508215762E-3</v>
      </c>
      <c r="F57" s="24">
        <v>80810922.459785357</v>
      </c>
      <c r="G57" s="24">
        <v>82963436.769999996</v>
      </c>
      <c r="H57" s="24">
        <v>-2152514.3102146387</v>
      </c>
      <c r="I57" s="24">
        <v>-6710707.7630486954</v>
      </c>
      <c r="J57" s="24">
        <v>-8863222.0732633341</v>
      </c>
      <c r="K57" s="24">
        <v>3077796.6708122012</v>
      </c>
      <c r="L57" s="24"/>
      <c r="M57" s="23">
        <v>8.8790334886483607E-2</v>
      </c>
      <c r="N57" s="28">
        <v>130</v>
      </c>
      <c r="O57" s="29" t="s">
        <v>1112</v>
      </c>
    </row>
    <row r="58" spans="1:15" ht="11.4">
      <c r="A58" s="25">
        <v>3</v>
      </c>
      <c r="B58" s="26">
        <v>97</v>
      </c>
      <c r="C58" s="27" t="s">
        <v>1114</v>
      </c>
      <c r="D58" s="24">
        <v>380504.56</v>
      </c>
      <c r="E58" s="22">
        <v>2.1043658874287212E-2</v>
      </c>
      <c r="F58" s="24">
        <v>398125.82279032381</v>
      </c>
      <c r="G58" s="24">
        <v>409259.55</v>
      </c>
      <c r="H58" s="24">
        <v>-11133.727209676174</v>
      </c>
      <c r="I58" s="24">
        <v>-33061.199753024965</v>
      </c>
      <c r="J58" s="24">
        <v>-44194.926962701138</v>
      </c>
      <c r="K58" s="24">
        <v>15163.177138068297</v>
      </c>
      <c r="L58" s="24"/>
      <c r="M58" s="23">
        <v>4.3743746583391711E-4</v>
      </c>
      <c r="N58" s="28">
        <v>136</v>
      </c>
      <c r="O58" s="29" t="s">
        <v>1114</v>
      </c>
    </row>
    <row r="59" spans="1:15" ht="11.4">
      <c r="A59" s="25">
        <v>3</v>
      </c>
      <c r="B59" s="26">
        <v>283</v>
      </c>
      <c r="C59" s="27" t="s">
        <v>435</v>
      </c>
      <c r="D59" s="24">
        <v>4854696.4399999995</v>
      </c>
      <c r="E59" s="22">
        <v>1.3532183398072106E-2</v>
      </c>
      <c r="F59" s="24">
        <v>5079518.6648282371</v>
      </c>
      <c r="G59" s="24">
        <v>5233402.63</v>
      </c>
      <c r="H59" s="24">
        <v>-153883.96517176274</v>
      </c>
      <c r="I59" s="24">
        <v>-421813.83777145582</v>
      </c>
      <c r="J59" s="24">
        <v>-575697.8029432185</v>
      </c>
      <c r="K59" s="24">
        <v>193460.55161932763</v>
      </c>
      <c r="L59" s="24"/>
      <c r="M59" s="23">
        <v>5.5810792598820335E-3</v>
      </c>
      <c r="N59" s="28">
        <v>138</v>
      </c>
      <c r="O59" s="29" t="s">
        <v>435</v>
      </c>
    </row>
    <row r="60" spans="1:15" ht="11.4">
      <c r="A60" s="25">
        <v>3</v>
      </c>
      <c r="B60" s="26">
        <v>99</v>
      </c>
      <c r="C60" s="27" t="s">
        <v>437</v>
      </c>
      <c r="D60" s="24">
        <v>303306.52</v>
      </c>
      <c r="E60" s="22">
        <v>1.5720013972631345E-2</v>
      </c>
      <c r="F60" s="24">
        <v>317352.72195599921</v>
      </c>
      <c r="G60" s="24">
        <v>326971.12</v>
      </c>
      <c r="H60" s="24">
        <v>-9618.3980440007872</v>
      </c>
      <c r="I60" s="24">
        <v>-26353.632776739556</v>
      </c>
      <c r="J60" s="24">
        <v>-35972.030820740343</v>
      </c>
      <c r="K60" s="24">
        <v>12086.820956603136</v>
      </c>
      <c r="L60" s="24"/>
      <c r="M60" s="23">
        <v>3.4868868714662529E-4</v>
      </c>
      <c r="N60" s="28">
        <v>141</v>
      </c>
      <c r="O60" s="29" t="s">
        <v>437</v>
      </c>
    </row>
    <row r="61" spans="1:15" ht="11.4">
      <c r="A61" s="25">
        <v>3</v>
      </c>
      <c r="B61" s="26">
        <v>102</v>
      </c>
      <c r="C61" s="27" t="s">
        <v>439</v>
      </c>
      <c r="D61" s="24">
        <v>1734245.87</v>
      </c>
      <c r="E61" s="22">
        <v>8.8766706487654418E-2</v>
      </c>
      <c r="F61" s="24">
        <v>1814559.2365948807</v>
      </c>
      <c r="G61" s="24">
        <v>1867023.69</v>
      </c>
      <c r="H61" s="24">
        <v>-52464.453405119246</v>
      </c>
      <c r="I61" s="24">
        <v>-150684.78845280744</v>
      </c>
      <c r="J61" s="24">
        <v>-203149.24185792668</v>
      </c>
      <c r="K61" s="24">
        <v>69110.018885906029</v>
      </c>
      <c r="L61" s="24"/>
      <c r="M61" s="23">
        <v>1.99373200285888E-3</v>
      </c>
      <c r="N61" s="28">
        <v>146</v>
      </c>
      <c r="O61" s="29" t="s">
        <v>439</v>
      </c>
    </row>
    <row r="62" spans="1:15" ht="11.4">
      <c r="A62" s="25">
        <v>3</v>
      </c>
      <c r="B62" s="26">
        <v>103</v>
      </c>
      <c r="C62" s="27" t="s">
        <v>441</v>
      </c>
      <c r="D62" s="24">
        <v>391538.37</v>
      </c>
      <c r="E62" s="22">
        <v>1.9429940652340001E-2</v>
      </c>
      <c r="F62" s="24">
        <v>409670.61133310001</v>
      </c>
      <c r="G62" s="24">
        <v>420329.69</v>
      </c>
      <c r="H62" s="24">
        <v>-10659.078666899994</v>
      </c>
      <c r="I62" s="24">
        <v>-34019.90310324743</v>
      </c>
      <c r="J62" s="24">
        <v>-44678.981770147424</v>
      </c>
      <c r="K62" s="24">
        <v>15602.8765086561</v>
      </c>
      <c r="L62" s="24"/>
      <c r="M62" s="23">
        <v>4.5012220707563291E-4</v>
      </c>
      <c r="N62" s="28">
        <v>148</v>
      </c>
      <c r="O62" s="29" t="s">
        <v>441</v>
      </c>
    </row>
    <row r="63" spans="1:15" ht="11.4">
      <c r="A63" s="25">
        <v>3</v>
      </c>
      <c r="B63" s="26">
        <v>105</v>
      </c>
      <c r="C63" s="27" t="s">
        <v>443</v>
      </c>
      <c r="D63" s="24">
        <v>449381.28</v>
      </c>
      <c r="E63" s="22">
        <v>2.7553459529502337E-2</v>
      </c>
      <c r="F63" s="24">
        <v>470192.24118252064</v>
      </c>
      <c r="G63" s="24">
        <v>470628.17</v>
      </c>
      <c r="H63" s="24">
        <v>-435.92881747934734</v>
      </c>
      <c r="I63" s="24">
        <v>-39045.745636662134</v>
      </c>
      <c r="J63" s="24">
        <v>-39481.674454141481</v>
      </c>
      <c r="K63" s="24">
        <v>17907.927177461075</v>
      </c>
      <c r="L63" s="24"/>
      <c r="M63" s="23">
        <v>5.1661984896160496E-4</v>
      </c>
      <c r="N63" s="28">
        <v>151</v>
      </c>
      <c r="O63" s="29" t="s">
        <v>443</v>
      </c>
    </row>
    <row r="64" spans="1:15" ht="11.4">
      <c r="A64" s="25">
        <v>3</v>
      </c>
      <c r="B64" s="26">
        <v>106</v>
      </c>
      <c r="C64" s="27" t="s">
        <v>445</v>
      </c>
      <c r="D64" s="24">
        <v>6479355.29</v>
      </c>
      <c r="E64" s="22">
        <v>1.4776659035460266E-2</v>
      </c>
      <c r="F64" s="24">
        <v>6779415.8787008682</v>
      </c>
      <c r="G64" s="24">
        <v>6941762.7599999998</v>
      </c>
      <c r="H64" s="24">
        <v>-162346.88129913155</v>
      </c>
      <c r="I64" s="24">
        <v>-562976.85240226565</v>
      </c>
      <c r="J64" s="24">
        <v>-725323.7337013972</v>
      </c>
      <c r="K64" s="24">
        <v>258203.50747636214</v>
      </c>
      <c r="L64" s="24"/>
      <c r="M64" s="23">
        <v>7.4488273104931649E-3</v>
      </c>
      <c r="N64" s="28">
        <v>153</v>
      </c>
      <c r="O64" s="29" t="s">
        <v>445</v>
      </c>
    </row>
    <row r="65" spans="1:15" ht="11.4">
      <c r="A65" s="25">
        <v>3</v>
      </c>
      <c r="B65" s="26">
        <v>224</v>
      </c>
      <c r="C65" s="27" t="s">
        <v>159</v>
      </c>
      <c r="D65" s="24">
        <v>1262179.29</v>
      </c>
      <c r="E65" s="22">
        <v>1.3596932928382625E-2</v>
      </c>
      <c r="F65" s="24">
        <v>1320631.1334091679</v>
      </c>
      <c r="G65" s="24">
        <v>1371889.93</v>
      </c>
      <c r="H65" s="24">
        <v>-51258.796590832062</v>
      </c>
      <c r="I65" s="24">
        <v>-109667.96726646647</v>
      </c>
      <c r="J65" s="24">
        <v>-160926.76385729853</v>
      </c>
      <c r="K65" s="24">
        <v>50298.078304951916</v>
      </c>
      <c r="L65" s="24"/>
      <c r="M65" s="23">
        <v>1.4510325711882474E-3</v>
      </c>
      <c r="N65" s="28">
        <v>308</v>
      </c>
      <c r="O65" s="29" t="s">
        <v>159</v>
      </c>
    </row>
    <row r="66" spans="1:15" ht="11.4">
      <c r="A66" s="25">
        <v>3</v>
      </c>
      <c r="B66" s="26">
        <v>139</v>
      </c>
      <c r="C66" s="27" t="s">
        <v>451</v>
      </c>
      <c r="D66" s="24">
        <v>1414050.91</v>
      </c>
      <c r="E66" s="22">
        <v>2.3874955800822571E-2</v>
      </c>
      <c r="F66" s="24">
        <v>1479535.9666942128</v>
      </c>
      <c r="G66" s="24">
        <v>1533786.37</v>
      </c>
      <c r="H66" s="24">
        <v>-54250.40330578736</v>
      </c>
      <c r="I66" s="24">
        <v>-122863.75647234484</v>
      </c>
      <c r="J66" s="24">
        <v>-177114.15977813222</v>
      </c>
      <c r="K66" s="24">
        <v>56350.190469666566</v>
      </c>
      <c r="L66" s="24"/>
      <c r="M66" s="23">
        <v>1.6256279468255107E-3</v>
      </c>
      <c r="N66" s="28">
        <v>164</v>
      </c>
      <c r="O66" s="29" t="s">
        <v>451</v>
      </c>
    </row>
    <row r="67" spans="1:15" ht="11.4">
      <c r="A67" s="25">
        <v>3</v>
      </c>
      <c r="B67" s="26">
        <v>142</v>
      </c>
      <c r="C67" s="27" t="s">
        <v>457</v>
      </c>
      <c r="D67" s="24">
        <v>1254436.74</v>
      </c>
      <c r="E67" s="22">
        <v>2.0438763777899299E-2</v>
      </c>
      <c r="F67" s="24">
        <v>1312530.0239527</v>
      </c>
      <c r="G67" s="24">
        <v>1339762.6399999999</v>
      </c>
      <c r="H67" s="24">
        <v>-27232.616047299933</v>
      </c>
      <c r="I67" s="24">
        <v>-108995.2342191995</v>
      </c>
      <c r="J67" s="24">
        <v>-136227.85026649944</v>
      </c>
      <c r="K67" s="24">
        <v>49989.536254495673</v>
      </c>
      <c r="L67" s="24"/>
      <c r="M67" s="23">
        <v>1.4421315439545859E-3</v>
      </c>
      <c r="N67" s="28">
        <v>172</v>
      </c>
      <c r="O67" s="29" t="s">
        <v>457</v>
      </c>
    </row>
    <row r="68" spans="1:15" ht="11.4">
      <c r="A68" s="25">
        <v>3</v>
      </c>
      <c r="B68" s="26">
        <v>143</v>
      </c>
      <c r="C68" s="27" t="s">
        <v>1149</v>
      </c>
      <c r="D68" s="24">
        <v>1316610.4099999999</v>
      </c>
      <c r="E68" s="22">
        <v>3.494939726229504E-2</v>
      </c>
      <c r="F68" s="24">
        <v>1377582.9723973756</v>
      </c>
      <c r="G68" s="24">
        <v>1400774.8</v>
      </c>
      <c r="H68" s="24">
        <v>-23191.827602624428</v>
      </c>
      <c r="I68" s="24">
        <v>-114397.36691177131</v>
      </c>
      <c r="J68" s="24">
        <v>-137589.19451439573</v>
      </c>
      <c r="K68" s="24">
        <v>52467.168510818177</v>
      </c>
      <c r="L68" s="24"/>
      <c r="M68" s="23">
        <v>1.5136079347930931E-3</v>
      </c>
      <c r="N68" s="28">
        <v>176</v>
      </c>
      <c r="O68" s="29" t="s">
        <v>1149</v>
      </c>
    </row>
    <row r="69" spans="1:15" ht="11.4">
      <c r="A69" s="25">
        <v>3</v>
      </c>
      <c r="B69" s="26">
        <v>145</v>
      </c>
      <c r="C69" s="27" t="s">
        <v>1151</v>
      </c>
      <c r="D69" s="24">
        <v>2471962.79</v>
      </c>
      <c r="E69" s="22">
        <v>4.6060063582535789E-2</v>
      </c>
      <c r="F69" s="24">
        <v>2586440.0144792339</v>
      </c>
      <c r="G69" s="24">
        <v>2624642.52</v>
      </c>
      <c r="H69" s="24">
        <v>-38202.505520766135</v>
      </c>
      <c r="I69" s="24">
        <v>-214783.38021030524</v>
      </c>
      <c r="J69" s="24">
        <v>-252985.88573107138</v>
      </c>
      <c r="K69" s="24">
        <v>98508.174681227276</v>
      </c>
      <c r="L69" s="24"/>
      <c r="M69" s="23">
        <v>2.8418296445470704E-3</v>
      </c>
      <c r="N69" s="28">
        <v>177</v>
      </c>
      <c r="O69" s="29" t="s">
        <v>1151</v>
      </c>
    </row>
    <row r="70" spans="1:15" ht="11.4">
      <c r="A70" s="25">
        <v>3</v>
      </c>
      <c r="B70" s="26">
        <v>146</v>
      </c>
      <c r="C70" s="27" t="s">
        <v>1153</v>
      </c>
      <c r="D70" s="24">
        <v>762208.06</v>
      </c>
      <c r="E70" s="22">
        <v>2.824070604071954E-2</v>
      </c>
      <c r="F70" s="24">
        <v>797506.10879647941</v>
      </c>
      <c r="G70" s="24">
        <v>797116.99</v>
      </c>
      <c r="H70" s="24">
        <v>389.1187964794226</v>
      </c>
      <c r="I70" s="24">
        <v>-66226.572751258602</v>
      </c>
      <c r="J70" s="24">
        <v>-65837.453954779179</v>
      </c>
      <c r="K70" s="24">
        <v>30374.132257031008</v>
      </c>
      <c r="L70" s="24"/>
      <c r="M70" s="23">
        <v>8.762532627850407E-4</v>
      </c>
      <c r="N70" s="28">
        <v>180</v>
      </c>
      <c r="O70" s="29" t="s">
        <v>1153</v>
      </c>
    </row>
    <row r="71" spans="1:15" ht="11.4">
      <c r="A71" s="25">
        <v>3</v>
      </c>
      <c r="B71" s="26">
        <v>153</v>
      </c>
      <c r="C71" s="27" t="s">
        <v>1157</v>
      </c>
      <c r="D71" s="24">
        <v>5159244.59</v>
      </c>
      <c r="E71" s="22">
        <v>1.1399650965060548E-2</v>
      </c>
      <c r="F71" s="24">
        <v>5398170.5169848083</v>
      </c>
      <c r="G71" s="24">
        <v>5519297.8899999997</v>
      </c>
      <c r="H71" s="24">
        <v>-121127.37301519141</v>
      </c>
      <c r="I71" s="24">
        <v>-448275.3530330974</v>
      </c>
      <c r="J71" s="24">
        <v>-569402.72604828887</v>
      </c>
      <c r="K71" s="24">
        <v>205596.85176122605</v>
      </c>
      <c r="L71" s="24"/>
      <c r="M71" s="23">
        <v>5.9311953556271356E-3</v>
      </c>
      <c r="N71" s="28">
        <v>185</v>
      </c>
      <c r="O71" s="29" t="s">
        <v>1157</v>
      </c>
    </row>
    <row r="72" spans="1:15" ht="11.4">
      <c r="A72" s="25">
        <v>3</v>
      </c>
      <c r="B72" s="26">
        <v>149</v>
      </c>
      <c r="C72" s="27" t="s">
        <v>1161</v>
      </c>
      <c r="D72" s="24">
        <v>1045497.99</v>
      </c>
      <c r="E72" s="22">
        <v>2.0376261019721003E-4</v>
      </c>
      <c r="F72" s="24">
        <v>1093915.2673870183</v>
      </c>
      <c r="G72" s="24">
        <v>1133064.01</v>
      </c>
      <c r="H72" s="24">
        <v>-39148.742612981703</v>
      </c>
      <c r="I72" s="24">
        <v>-90841.008288510653</v>
      </c>
      <c r="J72" s="24">
        <v>-129989.75090149236</v>
      </c>
      <c r="K72" s="24">
        <v>41663.288397553915</v>
      </c>
      <c r="L72" s="24"/>
      <c r="M72" s="23">
        <v>1.201930382332485E-3</v>
      </c>
      <c r="N72" s="28">
        <v>192</v>
      </c>
      <c r="O72" s="29" t="s">
        <v>1161</v>
      </c>
    </row>
    <row r="73" spans="1:15" ht="11.4">
      <c r="A73" s="25">
        <v>3</v>
      </c>
      <c r="B73" s="26">
        <v>164</v>
      </c>
      <c r="C73" s="27" t="s">
        <v>1167</v>
      </c>
      <c r="D73" s="24">
        <v>1539772.39</v>
      </c>
      <c r="E73" s="22">
        <v>1.055919407725817E-2</v>
      </c>
      <c r="F73" s="24">
        <v>1611079.6403558825</v>
      </c>
      <c r="G73" s="24">
        <v>1664846.46</v>
      </c>
      <c r="H73" s="24">
        <v>-53766.819644117495</v>
      </c>
      <c r="I73" s="24">
        <v>-133787.41784325175</v>
      </c>
      <c r="J73" s="24">
        <v>-187554.23748736925</v>
      </c>
      <c r="K73" s="24">
        <v>61360.214715631213</v>
      </c>
      <c r="L73" s="24"/>
      <c r="M73" s="23">
        <v>1.7701604738787726E-3</v>
      </c>
      <c r="N73" s="28">
        <v>202</v>
      </c>
      <c r="O73" s="29" t="s">
        <v>1167</v>
      </c>
    </row>
    <row r="74" spans="1:15" ht="11.4">
      <c r="A74" s="25">
        <v>3</v>
      </c>
      <c r="B74" s="26">
        <v>165</v>
      </c>
      <c r="C74" s="27" t="s">
        <v>1169</v>
      </c>
      <c r="D74" s="24">
        <v>2747637.86</v>
      </c>
      <c r="E74" s="22">
        <v>1.8883893932206804E-2</v>
      </c>
      <c r="F74" s="24">
        <v>2874881.6669696271</v>
      </c>
      <c r="G74" s="24">
        <v>2956115.68</v>
      </c>
      <c r="H74" s="24">
        <v>-81234.013030373026</v>
      </c>
      <c r="I74" s="24">
        <v>-238736.17740201074</v>
      </c>
      <c r="J74" s="24">
        <v>-319970.1904323838</v>
      </c>
      <c r="K74" s="24">
        <v>109493.87724142622</v>
      </c>
      <c r="L74" s="24"/>
      <c r="M74" s="23">
        <v>3.1587525324472511E-3</v>
      </c>
      <c r="N74" s="28">
        <v>207</v>
      </c>
      <c r="O74" s="29" t="s">
        <v>1169</v>
      </c>
    </row>
    <row r="75" spans="1:15" ht="11.4">
      <c r="A75" s="25">
        <v>3</v>
      </c>
      <c r="B75" s="26">
        <v>169</v>
      </c>
      <c r="C75" s="27" t="s">
        <v>461</v>
      </c>
      <c r="D75" s="24">
        <v>1021150.21</v>
      </c>
      <c r="E75" s="22">
        <v>2.4172450726573549E-2</v>
      </c>
      <c r="F75" s="24">
        <v>1068439.9355128936</v>
      </c>
      <c r="G75" s="24">
        <v>1089892.8600000001</v>
      </c>
      <c r="H75" s="24">
        <v>-21452.924487106502</v>
      </c>
      <c r="I75" s="24">
        <v>-88725.483528116965</v>
      </c>
      <c r="J75" s="24">
        <v>-110178.40801522347</v>
      </c>
      <c r="K75" s="24">
        <v>40693.024858376579</v>
      </c>
      <c r="L75" s="24"/>
      <c r="M75" s="23">
        <v>1.1739395714421197E-3</v>
      </c>
      <c r="N75" s="28">
        <v>215</v>
      </c>
      <c r="O75" s="29" t="s">
        <v>461</v>
      </c>
    </row>
    <row r="76" spans="1:15" ht="11.4">
      <c r="A76" s="25">
        <v>3</v>
      </c>
      <c r="B76" s="26">
        <v>167</v>
      </c>
      <c r="C76" s="27" t="s">
        <v>1171</v>
      </c>
      <c r="D76" s="24">
        <v>10445208.15</v>
      </c>
      <c r="E76" s="22">
        <v>2.0719218807874196E-2</v>
      </c>
      <c r="F76" s="24">
        <v>10928928.391646465</v>
      </c>
      <c r="G76" s="24">
        <v>11222759.369999999</v>
      </c>
      <c r="H76" s="24">
        <v>-293830.97835353389</v>
      </c>
      <c r="I76" s="24">
        <v>-907561.0371373063</v>
      </c>
      <c r="J76" s="24">
        <v>-1201392.0154908402</v>
      </c>
      <c r="K76" s="24">
        <v>416243.47792952775</v>
      </c>
      <c r="L76" s="24"/>
      <c r="M76" s="23">
        <v>1.2008069977515586E-2</v>
      </c>
      <c r="N76" s="28">
        <v>209</v>
      </c>
      <c r="O76" s="29" t="s">
        <v>1171</v>
      </c>
    </row>
    <row r="77" spans="1:15" ht="11.4">
      <c r="A77" s="25">
        <v>3</v>
      </c>
      <c r="B77" s="26">
        <v>170</v>
      </c>
      <c r="C77" s="27" t="s">
        <v>463</v>
      </c>
      <c r="D77" s="24">
        <v>894086.67</v>
      </c>
      <c r="E77" s="22">
        <v>4.1450754026363293E-2</v>
      </c>
      <c r="F77" s="24">
        <v>935492.05071185145</v>
      </c>
      <c r="G77" s="24">
        <v>952818.24</v>
      </c>
      <c r="H77" s="24">
        <v>-17326.18928814854</v>
      </c>
      <c r="I77" s="24">
        <v>-77685.213531703572</v>
      </c>
      <c r="J77" s="24">
        <v>-95011.402819852112</v>
      </c>
      <c r="K77" s="24">
        <v>35629.519273029509</v>
      </c>
      <c r="L77" s="24"/>
      <c r="M77" s="23">
        <v>1.0278641789751106E-3</v>
      </c>
      <c r="N77" s="28">
        <v>217</v>
      </c>
      <c r="O77" s="29" t="s">
        <v>463</v>
      </c>
    </row>
    <row r="78" spans="1:15" ht="11.4">
      <c r="A78" s="25">
        <v>3</v>
      </c>
      <c r="B78" s="26">
        <v>171</v>
      </c>
      <c r="C78" s="27" t="s">
        <v>137</v>
      </c>
      <c r="D78" s="24">
        <v>881073.2</v>
      </c>
      <c r="E78" s="22">
        <v>1.1714323410525148E-3</v>
      </c>
      <c r="F78" s="24">
        <v>921875.92361180519</v>
      </c>
      <c r="G78" s="24">
        <v>960658.6</v>
      </c>
      <c r="H78" s="24">
        <v>-38782.676388194785</v>
      </c>
      <c r="I78" s="24">
        <v>-76554.501901992757</v>
      </c>
      <c r="J78" s="24">
        <v>-115337.17829018754</v>
      </c>
      <c r="K78" s="24">
        <v>35110.930085055159</v>
      </c>
      <c r="L78" s="24"/>
      <c r="M78" s="23">
        <v>1.0129035715687087E-3</v>
      </c>
      <c r="N78" s="28">
        <v>220</v>
      </c>
      <c r="O78" s="29" t="s">
        <v>137</v>
      </c>
    </row>
    <row r="79" spans="1:15" ht="11.4">
      <c r="A79" s="25">
        <v>3</v>
      </c>
      <c r="B79" s="26">
        <v>435</v>
      </c>
      <c r="C79" s="27" t="s">
        <v>139</v>
      </c>
      <c r="D79" s="24">
        <v>901181.90999999992</v>
      </c>
      <c r="E79" s="22">
        <v>2.006251505943912E-2</v>
      </c>
      <c r="F79" s="24">
        <v>942915.87307785626</v>
      </c>
      <c r="G79" s="24">
        <v>955941.85</v>
      </c>
      <c r="H79" s="24">
        <v>-13025.976922143716</v>
      </c>
      <c r="I79" s="24">
        <v>-78301.703244561824</v>
      </c>
      <c r="J79" s="24">
        <v>-91327.680166705541</v>
      </c>
      <c r="K79" s="24">
        <v>35912.265900184539</v>
      </c>
      <c r="L79" s="24"/>
      <c r="M79" s="23">
        <v>1.0360210426013533E-3</v>
      </c>
      <c r="N79" s="28">
        <v>222</v>
      </c>
      <c r="O79" s="29" t="s">
        <v>139</v>
      </c>
    </row>
    <row r="80" spans="1:15" ht="11.4">
      <c r="A80" s="25">
        <v>3</v>
      </c>
      <c r="B80" s="26">
        <v>176</v>
      </c>
      <c r="C80" s="27" t="s">
        <v>143</v>
      </c>
      <c r="D80" s="24">
        <v>653067.53</v>
      </c>
      <c r="E80" s="22">
        <v>-7.7346455407412262E-3</v>
      </c>
      <c r="F80" s="24">
        <v>683311.25313950109</v>
      </c>
      <c r="G80" s="24">
        <v>708201.41</v>
      </c>
      <c r="H80" s="24">
        <v>-24890.156860498944</v>
      </c>
      <c r="I80" s="24">
        <v>-56743.593457972296</v>
      </c>
      <c r="J80" s="24">
        <v>-81633.75031847124</v>
      </c>
      <c r="K80" s="24">
        <v>26024.861937293819</v>
      </c>
      <c r="L80" s="24"/>
      <c r="M80" s="23">
        <v>7.5078260649915902E-4</v>
      </c>
      <c r="N80" s="28">
        <v>231</v>
      </c>
      <c r="O80" s="29" t="s">
        <v>143</v>
      </c>
    </row>
    <row r="81" spans="1:15" ht="11.4">
      <c r="A81" s="25">
        <v>3</v>
      </c>
      <c r="B81" s="26">
        <v>177</v>
      </c>
      <c r="C81" s="27" t="s">
        <v>145</v>
      </c>
      <c r="D81" s="24">
        <v>331834.71999999997</v>
      </c>
      <c r="E81" s="22">
        <v>3.9690008078088065E-5</v>
      </c>
      <c r="F81" s="24">
        <v>347202.07014180516</v>
      </c>
      <c r="G81" s="24">
        <v>361925.62</v>
      </c>
      <c r="H81" s="24">
        <v>-14723.549858194834</v>
      </c>
      <c r="I81" s="24">
        <v>-28832.384986159188</v>
      </c>
      <c r="J81" s="24">
        <v>-43555.934844354022</v>
      </c>
      <c r="K81" s="24">
        <v>13223.675006473757</v>
      </c>
      <c r="L81" s="24"/>
      <c r="M81" s="23">
        <v>3.8148541240217316E-4</v>
      </c>
      <c r="N81" s="28">
        <v>235</v>
      </c>
      <c r="O81" s="29" t="s">
        <v>145</v>
      </c>
    </row>
    <row r="82" spans="1:15" ht="11.4">
      <c r="A82" s="25">
        <v>3</v>
      </c>
      <c r="B82" s="26">
        <v>178</v>
      </c>
      <c r="C82" s="27" t="s">
        <v>147</v>
      </c>
      <c r="D82" s="24">
        <v>1011256.95</v>
      </c>
      <c r="E82" s="22">
        <v>3.4640571865369008E-2</v>
      </c>
      <c r="F82" s="24">
        <v>1058088.5161302229</v>
      </c>
      <c r="G82" s="24">
        <v>1061285.1200000001</v>
      </c>
      <c r="H82" s="24">
        <v>-3196.6038697771728</v>
      </c>
      <c r="I82" s="24">
        <v>-87865.88004512951</v>
      </c>
      <c r="J82" s="24">
        <v>-91062.483914906683</v>
      </c>
      <c r="K82" s="24">
        <v>40298.776616376621</v>
      </c>
      <c r="L82" s="24"/>
      <c r="M82" s="23">
        <v>1.1625660347275109E-3</v>
      </c>
      <c r="N82" s="28">
        <v>238</v>
      </c>
      <c r="O82" s="29" t="s">
        <v>147</v>
      </c>
    </row>
    <row r="83" spans="1:15" ht="11.4">
      <c r="A83" s="25">
        <v>3</v>
      </c>
      <c r="B83" s="26">
        <v>179</v>
      </c>
      <c r="C83" s="27" t="s">
        <v>16</v>
      </c>
      <c r="D83" s="24">
        <v>19058624.600000001</v>
      </c>
      <c r="E83" s="22">
        <v>6.0701755281326432E-3</v>
      </c>
      <c r="F83" s="24">
        <v>19941234.344542172</v>
      </c>
      <c r="G83" s="24">
        <v>20714906.050000001</v>
      </c>
      <c r="H83" s="24">
        <v>-773671.70545782894</v>
      </c>
      <c r="I83" s="24">
        <v>-1655961.7443704633</v>
      </c>
      <c r="J83" s="24">
        <v>-2429633.4498282922</v>
      </c>
      <c r="K83" s="24">
        <v>759489.71759430715</v>
      </c>
      <c r="L83" s="24"/>
      <c r="M83" s="23">
        <v>2.191026685016325E-2</v>
      </c>
      <c r="N83" s="28">
        <v>240</v>
      </c>
      <c r="O83" s="29" t="s">
        <v>16</v>
      </c>
    </row>
    <row r="84" spans="1:15" ht="11.4">
      <c r="A84" s="25">
        <v>3</v>
      </c>
      <c r="B84" s="26">
        <v>181</v>
      </c>
      <c r="C84" s="27" t="s">
        <v>485</v>
      </c>
      <c r="D84" s="24">
        <v>345093.32</v>
      </c>
      <c r="E84" s="22">
        <v>1.8973861352915854E-2</v>
      </c>
      <c r="F84" s="24">
        <v>361074.67927439429</v>
      </c>
      <c r="G84" s="24">
        <v>369803.58</v>
      </c>
      <c r="H84" s="24">
        <v>-8728.900725605723</v>
      </c>
      <c r="I84" s="24">
        <v>-29984.395419478195</v>
      </c>
      <c r="J84" s="24">
        <v>-38713.296145083921</v>
      </c>
      <c r="K84" s="24">
        <v>13752.032670315664</v>
      </c>
      <c r="L84" s="24"/>
      <c r="M84" s="23">
        <v>3.9672782732751751E-4</v>
      </c>
      <c r="N84" s="28">
        <v>247</v>
      </c>
      <c r="O84" s="29" t="s">
        <v>485</v>
      </c>
    </row>
    <row r="85" spans="1:15" ht="11.4">
      <c r="A85" s="25">
        <v>3</v>
      </c>
      <c r="B85" s="26">
        <v>182</v>
      </c>
      <c r="C85" s="27" t="s">
        <v>18</v>
      </c>
      <c r="D85" s="24">
        <v>3652454.52</v>
      </c>
      <c r="E85" s="22">
        <v>-3.7686788675160643E-3</v>
      </c>
      <c r="F85" s="24">
        <v>3821600.6162429093</v>
      </c>
      <c r="G85" s="24">
        <v>3956845.86</v>
      </c>
      <c r="H85" s="24">
        <v>-135245.24375709053</v>
      </c>
      <c r="I85" s="24">
        <v>-317353.69603601837</v>
      </c>
      <c r="J85" s="24">
        <v>-452598.9397931089</v>
      </c>
      <c r="K85" s="24">
        <v>145550.98860181391</v>
      </c>
      <c r="L85" s="24"/>
      <c r="M85" s="23">
        <v>4.1989521736676061E-3</v>
      </c>
      <c r="N85" s="28">
        <v>250</v>
      </c>
      <c r="O85" s="29" t="s">
        <v>18</v>
      </c>
    </row>
    <row r="86" spans="1:15" ht="11.4">
      <c r="A86" s="25">
        <v>3</v>
      </c>
      <c r="B86" s="26">
        <v>205</v>
      </c>
      <c r="C86" s="27" t="s">
        <v>493</v>
      </c>
      <c r="D86" s="24">
        <v>6350605.0300000003</v>
      </c>
      <c r="E86" s="22">
        <v>1.9232032073785983E-3</v>
      </c>
      <c r="F86" s="24">
        <v>6644703.1614683382</v>
      </c>
      <c r="G86" s="24">
        <v>6893117.21</v>
      </c>
      <c r="H86" s="24">
        <v>-248414.04853166174</v>
      </c>
      <c r="I86" s="24">
        <v>-551790.02703514276</v>
      </c>
      <c r="J86" s="24">
        <v>-800204.0755668045</v>
      </c>
      <c r="K86" s="24">
        <v>253072.78578684453</v>
      </c>
      <c r="L86" s="24"/>
      <c r="M86" s="23">
        <v>7.3008128229404851E-3</v>
      </c>
      <c r="N86" s="28">
        <v>268</v>
      </c>
      <c r="O86" s="29" t="s">
        <v>493</v>
      </c>
    </row>
    <row r="87" spans="1:15" ht="11.4">
      <c r="A87" s="25">
        <v>3</v>
      </c>
      <c r="B87" s="26">
        <v>208</v>
      </c>
      <c r="C87" s="27" t="s">
        <v>495</v>
      </c>
      <c r="D87" s="24">
        <v>2180863.48</v>
      </c>
      <c r="E87" s="22">
        <v>4.4255953091212205E-2</v>
      </c>
      <c r="F87" s="24">
        <v>2281859.8215179574</v>
      </c>
      <c r="G87" s="24">
        <v>2280177.41</v>
      </c>
      <c r="H87" s="24">
        <v>1682.4115179572254</v>
      </c>
      <c r="I87" s="24">
        <v>-189490.40491487714</v>
      </c>
      <c r="J87" s="24">
        <v>-187807.99339691992</v>
      </c>
      <c r="K87" s="24">
        <v>86907.813302379524</v>
      </c>
      <c r="L87" s="24"/>
      <c r="M87" s="23">
        <v>2.5071746683428381E-3</v>
      </c>
      <c r="N87" s="28">
        <v>270</v>
      </c>
      <c r="O87" s="29" t="s">
        <v>495</v>
      </c>
    </row>
    <row r="88" spans="1:15" ht="11.4">
      <c r="A88" s="25">
        <v>3</v>
      </c>
      <c r="B88" s="26">
        <v>211</v>
      </c>
      <c r="C88" s="27" t="s">
        <v>497</v>
      </c>
      <c r="D88" s="24">
        <v>4995944.71</v>
      </c>
      <c r="E88" s="22">
        <v>3.1477988566344733E-2</v>
      </c>
      <c r="F88" s="24">
        <v>5227308.178077329</v>
      </c>
      <c r="G88" s="24">
        <v>5322541.7300000004</v>
      </c>
      <c r="H88" s="24">
        <v>-95233.551922671497</v>
      </c>
      <c r="I88" s="24">
        <v>-434086.58758880157</v>
      </c>
      <c r="J88" s="24">
        <v>-529320.13951147301</v>
      </c>
      <c r="K88" s="24">
        <v>199089.32132042057</v>
      </c>
      <c r="L88" s="24"/>
      <c r="M88" s="23">
        <v>5.7434617692591226E-3</v>
      </c>
      <c r="N88" s="28">
        <v>280</v>
      </c>
      <c r="O88" s="29" t="s">
        <v>497</v>
      </c>
    </row>
    <row r="89" spans="1:15" ht="11.4">
      <c r="A89" s="25">
        <v>3</v>
      </c>
      <c r="B89" s="26">
        <v>213</v>
      </c>
      <c r="C89" s="27" t="s">
        <v>149</v>
      </c>
      <c r="D89" s="24">
        <v>806579.74</v>
      </c>
      <c r="E89" s="22">
        <v>2.396110119588488E-2</v>
      </c>
      <c r="F89" s="24">
        <v>843932.65256402036</v>
      </c>
      <c r="G89" s="24">
        <v>859347.12</v>
      </c>
      <c r="H89" s="24">
        <v>-15414.467435979634</v>
      </c>
      <c r="I89" s="24">
        <v>-70081.929900874093</v>
      </c>
      <c r="J89" s="24">
        <v>-85496.397336853726</v>
      </c>
      <c r="K89" s="24">
        <v>32142.35191714147</v>
      </c>
      <c r="L89" s="24"/>
      <c r="M89" s="23">
        <v>9.2726404503162786E-4</v>
      </c>
      <c r="N89" s="28">
        <v>286</v>
      </c>
      <c r="O89" s="29" t="s">
        <v>149</v>
      </c>
    </row>
    <row r="90" spans="1:15" ht="11.4">
      <c r="A90" s="25">
        <v>3</v>
      </c>
      <c r="B90" s="26">
        <v>214</v>
      </c>
      <c r="C90" s="27" t="s">
        <v>151</v>
      </c>
      <c r="D90" s="24">
        <v>1987049.62</v>
      </c>
      <c r="E90" s="22">
        <v>2.2369445691560602E-2</v>
      </c>
      <c r="F90" s="24">
        <v>2079070.3924486486</v>
      </c>
      <c r="G90" s="24">
        <v>2118571.4700000002</v>
      </c>
      <c r="H90" s="24">
        <v>-39501.077551351627</v>
      </c>
      <c r="I90" s="24">
        <v>-172650.34722840737</v>
      </c>
      <c r="J90" s="24">
        <v>-212151.42477975899</v>
      </c>
      <c r="K90" s="24">
        <v>79184.295111184212</v>
      </c>
      <c r="L90" s="24"/>
      <c r="M90" s="23">
        <v>2.2843614548510222E-3</v>
      </c>
      <c r="N90" s="28">
        <v>288</v>
      </c>
      <c r="O90" s="29" t="s">
        <v>151</v>
      </c>
    </row>
    <row r="91" spans="1:15" ht="11.4">
      <c r="A91" s="25">
        <v>3</v>
      </c>
      <c r="B91" s="26">
        <v>217</v>
      </c>
      <c r="C91" s="27" t="s">
        <v>153</v>
      </c>
      <c r="D91" s="24">
        <v>1013344.64</v>
      </c>
      <c r="E91" s="22">
        <v>2.1055148161896062E-2</v>
      </c>
      <c r="F91" s="24">
        <v>1060272.8875842236</v>
      </c>
      <c r="G91" s="24">
        <v>1080546.75</v>
      </c>
      <c r="H91" s="24">
        <v>-20273.862415776355</v>
      </c>
      <c r="I91" s="24">
        <v>-88047.274812415315</v>
      </c>
      <c r="J91" s="24">
        <v>-108321.13722819167</v>
      </c>
      <c r="K91" s="24">
        <v>40381.971449256875</v>
      </c>
      <c r="L91" s="24"/>
      <c r="M91" s="23">
        <v>1.1649660948556911E-3</v>
      </c>
      <c r="N91" s="28">
        <v>292</v>
      </c>
      <c r="O91" s="29" t="s">
        <v>153</v>
      </c>
    </row>
    <row r="92" spans="1:15" ht="11.4">
      <c r="A92" s="25">
        <v>3</v>
      </c>
      <c r="B92" s="26">
        <v>223</v>
      </c>
      <c r="C92" s="27" t="s">
        <v>157</v>
      </c>
      <c r="D92" s="24">
        <v>287823.69</v>
      </c>
      <c r="E92" s="22">
        <v>-6.2226129484542732E-3</v>
      </c>
      <c r="F92" s="24">
        <v>301152.87816733943</v>
      </c>
      <c r="G92" s="24">
        <v>313851.34999999998</v>
      </c>
      <c r="H92" s="24">
        <v>-12698.471832660551</v>
      </c>
      <c r="I92" s="24">
        <v>-25008.3639174856</v>
      </c>
      <c r="J92" s="24">
        <v>-37706.835750146151</v>
      </c>
      <c r="K92" s="24">
        <v>11469.827315610768</v>
      </c>
      <c r="L92" s="24"/>
      <c r="M92" s="23">
        <v>3.308892423275215E-4</v>
      </c>
      <c r="N92" s="28">
        <v>305</v>
      </c>
      <c r="O92" s="29" t="s">
        <v>157</v>
      </c>
    </row>
    <row r="93" spans="1:15" ht="11.4">
      <c r="A93" s="25">
        <v>3</v>
      </c>
      <c r="B93" s="26">
        <v>272</v>
      </c>
      <c r="C93" s="27" t="s">
        <v>170</v>
      </c>
      <c r="D93" s="24">
        <v>8916713.870000001</v>
      </c>
      <c r="E93" s="22">
        <v>2.8369326417132291E-2</v>
      </c>
      <c r="F93" s="24">
        <v>9329649.1534283925</v>
      </c>
      <c r="G93" s="24">
        <v>9563741.4399999995</v>
      </c>
      <c r="H93" s="24">
        <v>-234092.28657160699</v>
      </c>
      <c r="I93" s="24">
        <v>-774753.5493310208</v>
      </c>
      <c r="J93" s="24">
        <v>-1008845.8359026278</v>
      </c>
      <c r="K93" s="24">
        <v>355332.69798469829</v>
      </c>
      <c r="L93" s="24"/>
      <c r="M93" s="23">
        <v>1.0250875098208916E-2</v>
      </c>
      <c r="N93" s="28">
        <v>409</v>
      </c>
      <c r="O93" s="29" t="s">
        <v>170</v>
      </c>
    </row>
    <row r="94" spans="1:15" ht="11.4">
      <c r="A94" s="25">
        <v>3</v>
      </c>
      <c r="B94" s="26">
        <v>72</v>
      </c>
      <c r="C94" s="27" t="s">
        <v>427</v>
      </c>
      <c r="D94" s="24">
        <v>180626.27</v>
      </c>
      <c r="E94" s="22">
        <v>3.6466077485630397E-2</v>
      </c>
      <c r="F94" s="24">
        <v>188991.1184278506</v>
      </c>
      <c r="G94" s="24">
        <v>188024.93</v>
      </c>
      <c r="H94" s="24">
        <v>966.18842785060406</v>
      </c>
      <c r="I94" s="24">
        <v>-15694.217155016016</v>
      </c>
      <c r="J94" s="24">
        <v>-14728.028727165412</v>
      </c>
      <c r="K94" s="24">
        <v>7197.9902889956211</v>
      </c>
      <c r="L94" s="24"/>
      <c r="M94" s="23">
        <v>2.0765243342112086E-4</v>
      </c>
      <c r="N94" s="28">
        <v>79</v>
      </c>
      <c r="O94" s="29" t="s">
        <v>427</v>
      </c>
    </row>
    <row r="95" spans="1:15" ht="11.4">
      <c r="A95" s="25">
        <v>3</v>
      </c>
      <c r="B95" s="26">
        <v>226</v>
      </c>
      <c r="C95" s="27" t="s">
        <v>160</v>
      </c>
      <c r="D95" s="24">
        <v>732146.26</v>
      </c>
      <c r="E95" s="22">
        <v>4.2153256043037397E-3</v>
      </c>
      <c r="F95" s="24">
        <v>766052.13920526567</v>
      </c>
      <c r="G95" s="24">
        <v>789810.12</v>
      </c>
      <c r="H95" s="24">
        <v>-23757.980794734322</v>
      </c>
      <c r="I95" s="24">
        <v>-63614.569429312891</v>
      </c>
      <c r="J95" s="24">
        <v>-87372.550224047212</v>
      </c>
      <c r="K95" s="24">
        <v>29176.163963328607</v>
      </c>
      <c r="L95" s="24"/>
      <c r="M95" s="23">
        <v>8.4169347298802464E-4</v>
      </c>
      <c r="N95" s="28">
        <v>310</v>
      </c>
      <c r="O95" s="29" t="s">
        <v>160</v>
      </c>
    </row>
    <row r="96" spans="1:15" ht="11.4">
      <c r="A96" s="25">
        <v>3</v>
      </c>
      <c r="B96" s="26">
        <v>230</v>
      </c>
      <c r="C96" s="27" t="s">
        <v>513</v>
      </c>
      <c r="D96" s="24">
        <v>416862.56</v>
      </c>
      <c r="E96" s="22">
        <v>3.3914806597906431E-2</v>
      </c>
      <c r="F96" s="24">
        <v>436167.57100225217</v>
      </c>
      <c r="G96" s="24">
        <v>439135.5</v>
      </c>
      <c r="H96" s="24">
        <v>-2967.9289977478329</v>
      </c>
      <c r="I96" s="24">
        <v>-36220.265969262902</v>
      </c>
      <c r="J96" s="24">
        <v>-39188.194967010735</v>
      </c>
      <c r="K96" s="24">
        <v>16612.050167043002</v>
      </c>
      <c r="L96" s="24"/>
      <c r="M96" s="23">
        <v>4.7923552308397886E-4</v>
      </c>
      <c r="N96" s="28">
        <v>318</v>
      </c>
      <c r="O96" s="29" t="s">
        <v>513</v>
      </c>
    </row>
    <row r="97" spans="1:15" ht="11.4">
      <c r="A97" s="25">
        <v>3</v>
      </c>
      <c r="B97" s="26">
        <v>231</v>
      </c>
      <c r="C97" s="27" t="s">
        <v>515</v>
      </c>
      <c r="D97" s="24">
        <v>277711.82</v>
      </c>
      <c r="E97" s="22">
        <v>-6.3931603259693324E-3</v>
      </c>
      <c r="F97" s="24">
        <v>290572.72490005987</v>
      </c>
      <c r="G97" s="24">
        <v>297702.57</v>
      </c>
      <c r="H97" s="24">
        <v>-7129.8450999401393</v>
      </c>
      <c r="I97" s="24">
        <v>-24129.765895042401</v>
      </c>
      <c r="J97" s="24">
        <v>-31259.61099498254</v>
      </c>
      <c r="K97" s="24">
        <v>11066.867424651464</v>
      </c>
      <c r="L97" s="24"/>
      <c r="M97" s="23">
        <v>3.1926438614277041E-4</v>
      </c>
      <c r="N97" s="28">
        <v>319</v>
      </c>
      <c r="O97" s="29" t="s">
        <v>515</v>
      </c>
    </row>
    <row r="98" spans="1:15" ht="11.4">
      <c r="A98" s="25">
        <v>3</v>
      </c>
      <c r="B98" s="26">
        <v>232</v>
      </c>
      <c r="C98" s="27" t="s">
        <v>517</v>
      </c>
      <c r="D98" s="24">
        <v>2601325.19</v>
      </c>
      <c r="E98" s="22">
        <v>2.2548672126113466E-2</v>
      </c>
      <c r="F98" s="24">
        <v>2721793.2200705963</v>
      </c>
      <c r="G98" s="24">
        <v>2781025.83</v>
      </c>
      <c r="H98" s="24">
        <v>-59232.609929403756</v>
      </c>
      <c r="I98" s="24">
        <v>-226023.39306831334</v>
      </c>
      <c r="J98" s="24">
        <v>-285256.00299771712</v>
      </c>
      <c r="K98" s="24">
        <v>103663.29026303696</v>
      </c>
      <c r="L98" s="24"/>
      <c r="M98" s="23">
        <v>2.9905478634041412E-3</v>
      </c>
      <c r="N98" s="28">
        <v>321</v>
      </c>
      <c r="O98" s="29" t="s">
        <v>517</v>
      </c>
    </row>
    <row r="99" spans="1:15" ht="11.4">
      <c r="A99" s="25">
        <v>3</v>
      </c>
      <c r="B99" s="26">
        <v>233</v>
      </c>
      <c r="C99" s="27" t="s">
        <v>756</v>
      </c>
      <c r="D99" s="24">
        <v>3343034.3</v>
      </c>
      <c r="E99" s="22">
        <v>2.0439302457193751E-2</v>
      </c>
      <c r="F99" s="24">
        <v>3497851.0672875354</v>
      </c>
      <c r="G99" s="24">
        <v>3554544.77</v>
      </c>
      <c r="H99" s="24">
        <v>-56693.702712464612</v>
      </c>
      <c r="I99" s="24">
        <v>-290468.85738639766</v>
      </c>
      <c r="J99" s="24">
        <v>-347162.56009886228</v>
      </c>
      <c r="K99" s="24">
        <v>133220.53556871472</v>
      </c>
      <c r="L99" s="24"/>
      <c r="M99" s="23">
        <v>3.8432350255877693E-3</v>
      </c>
      <c r="N99" s="28">
        <v>325</v>
      </c>
      <c r="O99" s="29" t="s">
        <v>756</v>
      </c>
    </row>
    <row r="100" spans="1:15" ht="11.4">
      <c r="A100" s="25">
        <v>3</v>
      </c>
      <c r="B100" s="26">
        <v>239</v>
      </c>
      <c r="C100" s="27" t="s">
        <v>760</v>
      </c>
      <c r="D100" s="24">
        <v>425875.61</v>
      </c>
      <c r="E100" s="22">
        <v>2.7811050715538959E-3</v>
      </c>
      <c r="F100" s="24">
        <v>445598.01763632224</v>
      </c>
      <c r="G100" s="24">
        <v>462317.49</v>
      </c>
      <c r="H100" s="24">
        <v>-16719.472363677749</v>
      </c>
      <c r="I100" s="24">
        <v>-37003.389951887453</v>
      </c>
      <c r="J100" s="24">
        <v>-53722.862315565202</v>
      </c>
      <c r="K100" s="24">
        <v>16971.221877637654</v>
      </c>
      <c r="L100" s="24"/>
      <c r="M100" s="23">
        <v>4.8959714858311709E-4</v>
      </c>
      <c r="N100" s="28">
        <v>333</v>
      </c>
      <c r="O100" s="29" t="s">
        <v>760</v>
      </c>
    </row>
    <row r="101" spans="1:15" ht="11.4">
      <c r="A101" s="25">
        <v>3</v>
      </c>
      <c r="B101" s="26">
        <v>240</v>
      </c>
      <c r="C101" s="27" t="s">
        <v>764</v>
      </c>
      <c r="D101" s="24">
        <v>2878037.35</v>
      </c>
      <c r="E101" s="22">
        <v>8.9719757919423781E-3</v>
      </c>
      <c r="F101" s="24">
        <v>3011319.9904622254</v>
      </c>
      <c r="G101" s="24">
        <v>3086238.2</v>
      </c>
      <c r="H101" s="24">
        <v>-74918.20953777479</v>
      </c>
      <c r="I101" s="24">
        <v>-250066.30071665012</v>
      </c>
      <c r="J101" s="24">
        <v>-324984.51025442488</v>
      </c>
      <c r="K101" s="24">
        <v>114690.32105167588</v>
      </c>
      <c r="L101" s="24"/>
      <c r="M101" s="23">
        <v>3.3086630156531171E-3</v>
      </c>
      <c r="N101" s="28">
        <v>341</v>
      </c>
      <c r="O101" s="29" t="s">
        <v>764</v>
      </c>
    </row>
    <row r="102" spans="1:15" ht="11.4">
      <c r="A102" s="25">
        <v>3</v>
      </c>
      <c r="B102" s="26">
        <v>320</v>
      </c>
      <c r="C102" s="27" t="s">
        <v>762</v>
      </c>
      <c r="D102" s="24">
        <v>1437449.43</v>
      </c>
      <c r="E102" s="22">
        <v>8.6488206052611726E-3</v>
      </c>
      <c r="F102" s="24">
        <v>1504018.0780967039</v>
      </c>
      <c r="G102" s="24">
        <v>1542202.3</v>
      </c>
      <c r="H102" s="24">
        <v>-38184.221903296188</v>
      </c>
      <c r="I102" s="24">
        <v>-124896.80213057599</v>
      </c>
      <c r="J102" s="24">
        <v>-163081.02403387218</v>
      </c>
      <c r="K102" s="24">
        <v>57282.625822159149</v>
      </c>
      <c r="L102" s="24"/>
      <c r="M102" s="23">
        <v>1.6525274649102986E-3</v>
      </c>
      <c r="N102" s="28">
        <v>338</v>
      </c>
      <c r="O102" s="29" t="s">
        <v>762</v>
      </c>
    </row>
    <row r="103" spans="1:15" ht="11.4">
      <c r="A103" s="25">
        <v>3</v>
      </c>
      <c r="B103" s="26">
        <v>241</v>
      </c>
      <c r="C103" s="27" t="s">
        <v>766</v>
      </c>
      <c r="D103" s="24">
        <v>1332021.98</v>
      </c>
      <c r="E103" s="22">
        <v>2.3879874491924257E-2</v>
      </c>
      <c r="F103" s="24">
        <v>1393708.2561173411</v>
      </c>
      <c r="G103" s="24">
        <v>1420526.12</v>
      </c>
      <c r="H103" s="24">
        <v>-26817.863882659003</v>
      </c>
      <c r="I103" s="24">
        <v>-115736.44414721291</v>
      </c>
      <c r="J103" s="24">
        <v>-142554.3080298719</v>
      </c>
      <c r="K103" s="24">
        <v>53081.322427622064</v>
      </c>
      <c r="L103" s="24"/>
      <c r="M103" s="23">
        <v>1.5313254573513563E-3</v>
      </c>
      <c r="N103" s="28">
        <v>343</v>
      </c>
      <c r="O103" s="29" t="s">
        <v>766</v>
      </c>
    </row>
    <row r="104" spans="1:15" ht="11.4">
      <c r="A104" s="25">
        <v>3</v>
      </c>
      <c r="B104" s="26">
        <v>244</v>
      </c>
      <c r="C104" s="27" t="s">
        <v>768</v>
      </c>
      <c r="D104" s="24">
        <v>2954951.32</v>
      </c>
      <c r="E104" s="22">
        <v>1.0225852307832585E-2</v>
      </c>
      <c r="F104" s="24">
        <v>3091795.8659427189</v>
      </c>
      <c r="G104" s="24">
        <v>3244105.37</v>
      </c>
      <c r="H104" s="24">
        <v>-152309.50405728118</v>
      </c>
      <c r="I104" s="24">
        <v>-256749.18547884101</v>
      </c>
      <c r="J104" s="24">
        <v>-409058.6895361222</v>
      </c>
      <c r="K104" s="24">
        <v>117755.35699106663</v>
      </c>
      <c r="L104" s="24"/>
      <c r="M104" s="23">
        <v>3.3970852204330696E-3</v>
      </c>
      <c r="N104" s="28">
        <v>346</v>
      </c>
      <c r="O104" s="29" t="s">
        <v>768</v>
      </c>
    </row>
    <row r="105" spans="1:15" ht="11.4">
      <c r="A105" s="25">
        <v>3</v>
      </c>
      <c r="B105" s="26">
        <v>246</v>
      </c>
      <c r="C105" s="27" t="s">
        <v>772</v>
      </c>
      <c r="D105" s="24">
        <v>955426.24</v>
      </c>
      <c r="E105" s="22">
        <v>2.977955756392623E-2</v>
      </c>
      <c r="F105" s="24">
        <v>999672.27177373471</v>
      </c>
      <c r="G105" s="24">
        <v>1014723.81</v>
      </c>
      <c r="H105" s="24">
        <v>-15051.538226265344</v>
      </c>
      <c r="I105" s="24">
        <v>-83014.873119842698</v>
      </c>
      <c r="J105" s="24">
        <v>-98066.411346108041</v>
      </c>
      <c r="K105" s="24">
        <v>38073.912489980547</v>
      </c>
      <c r="L105" s="24"/>
      <c r="M105" s="23">
        <v>1.0983816677961175E-3</v>
      </c>
      <c r="N105" s="28">
        <v>352</v>
      </c>
      <c r="O105" s="29" t="s">
        <v>772</v>
      </c>
    </row>
    <row r="106" spans="1:15" ht="11.4">
      <c r="A106" s="25">
        <v>3</v>
      </c>
      <c r="B106" s="26">
        <v>245</v>
      </c>
      <c r="C106" s="27" t="s">
        <v>770</v>
      </c>
      <c r="D106" s="24">
        <v>5557000.6100000003</v>
      </c>
      <c r="E106" s="22">
        <v>3.140852257038021E-3</v>
      </c>
      <c r="F106" s="24">
        <v>5814346.7192681776</v>
      </c>
      <c r="G106" s="24">
        <v>6047038.25</v>
      </c>
      <c r="H106" s="24">
        <v>-232691.53073182236</v>
      </c>
      <c r="I106" s="24">
        <v>-482835.49399484618</v>
      </c>
      <c r="J106" s="24">
        <v>-715527.02472666861</v>
      </c>
      <c r="K106" s="24">
        <v>221447.50277311678</v>
      </c>
      <c r="L106" s="24"/>
      <c r="M106" s="23">
        <v>6.3884655271304281E-3</v>
      </c>
      <c r="N106" s="28">
        <v>349</v>
      </c>
      <c r="O106" s="29" t="s">
        <v>770</v>
      </c>
    </row>
    <row r="107" spans="1:15" ht="11.4">
      <c r="A107" s="25">
        <v>3</v>
      </c>
      <c r="B107" s="26">
        <v>248</v>
      </c>
      <c r="C107" s="27" t="s">
        <v>774</v>
      </c>
      <c r="D107" s="24">
        <v>345162.46</v>
      </c>
      <c r="E107" s="22">
        <v>1.223993119462381E-3</v>
      </c>
      <c r="F107" s="24">
        <v>361147.02116535016</v>
      </c>
      <c r="G107" s="24">
        <v>365957.23</v>
      </c>
      <c r="H107" s="24">
        <v>-4810.2088346498203</v>
      </c>
      <c r="I107" s="24">
        <v>-29990.402841178806</v>
      </c>
      <c r="J107" s="24">
        <v>-34800.611675828623</v>
      </c>
      <c r="K107" s="24">
        <v>13754.787912111786</v>
      </c>
      <c r="L107" s="24"/>
      <c r="M107" s="23">
        <v>3.968073123838537E-4</v>
      </c>
      <c r="N107" s="28">
        <v>357</v>
      </c>
      <c r="O107" s="29" t="s">
        <v>774</v>
      </c>
    </row>
    <row r="108" spans="1:15" ht="11.4">
      <c r="A108" s="25">
        <v>3</v>
      </c>
      <c r="B108" s="26">
        <v>249</v>
      </c>
      <c r="C108" s="27" t="s">
        <v>776</v>
      </c>
      <c r="D108" s="24">
        <v>1587262.25</v>
      </c>
      <c r="E108" s="22">
        <v>8.9158103073157836E-3</v>
      </c>
      <c r="F108" s="24">
        <v>1660768.767830984</v>
      </c>
      <c r="G108" s="24">
        <v>1709547.32</v>
      </c>
      <c r="H108" s="24">
        <v>-48778.552169016097</v>
      </c>
      <c r="I108" s="24">
        <v>-137913.70675737987</v>
      </c>
      <c r="J108" s="24">
        <v>-186692.25892639597</v>
      </c>
      <c r="K108" s="24">
        <v>63252.694425840382</v>
      </c>
      <c r="L108" s="24"/>
      <c r="M108" s="23">
        <v>1.8247559930788778E-3</v>
      </c>
      <c r="N108" s="28">
        <v>362</v>
      </c>
      <c r="O108" s="29" t="s">
        <v>776</v>
      </c>
    </row>
    <row r="109" spans="1:15" ht="11.4">
      <c r="A109" s="25">
        <v>3</v>
      </c>
      <c r="B109" s="26">
        <v>250</v>
      </c>
      <c r="C109" s="27" t="s">
        <v>520</v>
      </c>
      <c r="D109" s="24">
        <v>328517.02</v>
      </c>
      <c r="E109" s="22">
        <v>4.9207552395541053E-2</v>
      </c>
      <c r="F109" s="24">
        <v>343730.7266123835</v>
      </c>
      <c r="G109" s="24">
        <v>359490.06</v>
      </c>
      <c r="H109" s="24">
        <v>-15759.333387616498</v>
      </c>
      <c r="I109" s="24">
        <v>-28544.117370074353</v>
      </c>
      <c r="J109" s="24">
        <v>-44303.450757690851</v>
      </c>
      <c r="K109" s="24">
        <v>13091.464047448802</v>
      </c>
      <c r="L109" s="24"/>
      <c r="M109" s="23">
        <v>3.7767130231530018E-4</v>
      </c>
      <c r="N109" s="28">
        <v>365</v>
      </c>
      <c r="O109" s="29" t="s">
        <v>520</v>
      </c>
    </row>
    <row r="110" spans="1:15" ht="11.4">
      <c r="A110" s="25">
        <v>3</v>
      </c>
      <c r="B110" s="26">
        <v>254</v>
      </c>
      <c r="C110" s="27" t="s">
        <v>522</v>
      </c>
      <c r="D110" s="24">
        <v>216632.43</v>
      </c>
      <c r="E110" s="22">
        <v>6.3954615479064909E-3</v>
      </c>
      <c r="F110" s="24">
        <v>226664.73284004067</v>
      </c>
      <c r="G110" s="24">
        <v>233770.29</v>
      </c>
      <c r="H110" s="24">
        <v>-7105.5571599593386</v>
      </c>
      <c r="I110" s="24">
        <v>-18822.712771729195</v>
      </c>
      <c r="J110" s="24">
        <v>-25928.269931688534</v>
      </c>
      <c r="K110" s="24">
        <v>8632.8424288533643</v>
      </c>
      <c r="L110" s="24"/>
      <c r="M110" s="23">
        <v>2.4904600669343736E-4</v>
      </c>
      <c r="N110" s="28">
        <v>375</v>
      </c>
      <c r="O110" s="29" t="s">
        <v>522</v>
      </c>
    </row>
    <row r="111" spans="1:15" ht="11.4">
      <c r="A111" s="25">
        <v>3</v>
      </c>
      <c r="B111" s="26">
        <v>255</v>
      </c>
      <c r="C111" s="27" t="s">
        <v>524</v>
      </c>
      <c r="D111" s="24">
        <v>2306250.31</v>
      </c>
      <c r="E111" s="22">
        <v>1.0582609329774442E-2</v>
      </c>
      <c r="F111" s="24">
        <v>2413053.3474531537</v>
      </c>
      <c r="G111" s="24">
        <v>2520802.58</v>
      </c>
      <c r="H111" s="24">
        <v>-107749.23254684638</v>
      </c>
      <c r="I111" s="24">
        <v>-200384.98928734456</v>
      </c>
      <c r="J111" s="24">
        <v>-308134.22183419095</v>
      </c>
      <c r="K111" s="24">
        <v>91904.50168390866</v>
      </c>
      <c r="L111" s="24"/>
      <c r="M111" s="23">
        <v>2.6513224734680861E-3</v>
      </c>
      <c r="N111" s="28">
        <v>376</v>
      </c>
      <c r="O111" s="29" t="s">
        <v>524</v>
      </c>
    </row>
    <row r="112" spans="1:15" ht="11.4">
      <c r="A112" s="25">
        <v>3</v>
      </c>
      <c r="B112" s="26">
        <v>322</v>
      </c>
      <c r="C112" s="27" t="s">
        <v>1187</v>
      </c>
      <c r="D112" s="24">
        <v>1340142.43</v>
      </c>
      <c r="E112" s="22">
        <v>-1.374585451156483E-2</v>
      </c>
      <c r="F112" s="24">
        <v>1402204.7662187647</v>
      </c>
      <c r="G112" s="24">
        <v>1473500.33</v>
      </c>
      <c r="H112" s="24">
        <v>-71295.563781235367</v>
      </c>
      <c r="I112" s="24">
        <v>-116442.01208977436</v>
      </c>
      <c r="J112" s="24">
        <v>-187737.57587100973</v>
      </c>
      <c r="K112" s="24">
        <v>53404.923863018332</v>
      </c>
      <c r="L112" s="24"/>
      <c r="M112" s="23">
        <v>1.5406609277841706E-3</v>
      </c>
      <c r="N112" s="28">
        <v>2223</v>
      </c>
      <c r="O112" s="29" t="s">
        <v>1187</v>
      </c>
    </row>
    <row r="113" spans="1:15" ht="11.4">
      <c r="A113" s="25">
        <v>3</v>
      </c>
      <c r="B113" s="26">
        <v>256</v>
      </c>
      <c r="C113" s="27" t="s">
        <v>526</v>
      </c>
      <c r="D113" s="24">
        <v>255573.53</v>
      </c>
      <c r="E113" s="22">
        <v>2.7396623687747715E-2</v>
      </c>
      <c r="F113" s="24">
        <v>267409.20506886306</v>
      </c>
      <c r="G113" s="24">
        <v>272614.46999999997</v>
      </c>
      <c r="H113" s="24">
        <v>-5205.2649311369169</v>
      </c>
      <c r="I113" s="24">
        <v>-22206.218834580377</v>
      </c>
      <c r="J113" s="24">
        <v>-27411.483765717294</v>
      </c>
      <c r="K113" s="24">
        <v>10184.65247089657</v>
      </c>
      <c r="L113" s="24"/>
      <c r="M113" s="23">
        <v>2.9381365967711027E-4</v>
      </c>
      <c r="N113" s="28">
        <v>380</v>
      </c>
      <c r="O113" s="29" t="s">
        <v>526</v>
      </c>
    </row>
    <row r="114" spans="1:15" ht="11.4">
      <c r="A114" s="25">
        <v>3</v>
      </c>
      <c r="B114" s="26">
        <v>260</v>
      </c>
      <c r="C114" s="27" t="s">
        <v>530</v>
      </c>
      <c r="D114" s="24">
        <v>1362570.61</v>
      </c>
      <c r="E114" s="22">
        <v>2.2277471611850511E-2</v>
      </c>
      <c r="F114" s="24">
        <v>1425671.6009294696</v>
      </c>
      <c r="G114" s="24">
        <v>1441539.76</v>
      </c>
      <c r="H114" s="24">
        <v>-15868.159070530441</v>
      </c>
      <c r="I114" s="24">
        <v>-118390.74705126026</v>
      </c>
      <c r="J114" s="24">
        <v>-134258.9061217907</v>
      </c>
      <c r="K114" s="24">
        <v>54298.690986924768</v>
      </c>
      <c r="L114" s="24"/>
      <c r="M114" s="23">
        <v>1.5664449189733091E-3</v>
      </c>
      <c r="N114" s="28">
        <v>388</v>
      </c>
      <c r="O114" s="29" t="s">
        <v>530</v>
      </c>
    </row>
    <row r="115" spans="1:15" ht="11.4">
      <c r="A115" s="25">
        <v>3</v>
      </c>
      <c r="B115" s="26">
        <v>261</v>
      </c>
      <c r="C115" s="27" t="s">
        <v>532</v>
      </c>
      <c r="D115" s="24">
        <v>969709.29</v>
      </c>
      <c r="E115" s="22">
        <v>3.407214273765577E-2</v>
      </c>
      <c r="F115" s="24">
        <v>1014616.7734459497</v>
      </c>
      <c r="G115" s="24">
        <v>1037580.68</v>
      </c>
      <c r="H115" s="24">
        <v>-22963.906554050394</v>
      </c>
      <c r="I115" s="24">
        <v>-84255.895748145616</v>
      </c>
      <c r="J115" s="24">
        <v>-107219.80230219601</v>
      </c>
      <c r="K115" s="24">
        <v>38643.094675923043</v>
      </c>
      <c r="L115" s="24"/>
      <c r="M115" s="23">
        <v>1.1148018158132114E-3</v>
      </c>
      <c r="N115" s="28">
        <v>393</v>
      </c>
      <c r="O115" s="29" t="s">
        <v>532</v>
      </c>
    </row>
    <row r="116" spans="1:15" ht="11.4">
      <c r="A116" s="25">
        <v>3</v>
      </c>
      <c r="B116" s="26">
        <v>263</v>
      </c>
      <c r="C116" s="27" t="s">
        <v>534</v>
      </c>
      <c r="D116" s="24">
        <v>1285770.67</v>
      </c>
      <c r="E116" s="22">
        <v>1.8460327399928641E-2</v>
      </c>
      <c r="F116" s="24">
        <v>1345315.0362072294</v>
      </c>
      <c r="G116" s="24">
        <v>1365278.3</v>
      </c>
      <c r="H116" s="24">
        <v>-19963.263792770682</v>
      </c>
      <c r="I116" s="24">
        <v>-111717.77010359809</v>
      </c>
      <c r="J116" s="24">
        <v>-131681.03389636875</v>
      </c>
      <c r="K116" s="24">
        <v>51238.199164138154</v>
      </c>
      <c r="L116" s="24"/>
      <c r="M116" s="23">
        <v>1.4781538059054475E-3</v>
      </c>
      <c r="N116" s="28">
        <v>396</v>
      </c>
      <c r="O116" s="29" t="s">
        <v>534</v>
      </c>
    </row>
    <row r="117" spans="1:15" ht="11.4">
      <c r="A117" s="25">
        <v>3</v>
      </c>
      <c r="B117" s="26">
        <v>319</v>
      </c>
      <c r="C117" s="27" t="s">
        <v>855</v>
      </c>
      <c r="D117" s="24">
        <v>502449.88</v>
      </c>
      <c r="E117" s="22">
        <v>1.5633851992974464E-2</v>
      </c>
      <c r="F117" s="24">
        <v>525718.46152356092</v>
      </c>
      <c r="G117" s="24">
        <v>537025.56999999995</v>
      </c>
      <c r="H117" s="24">
        <v>-11307.108476439025</v>
      </c>
      <c r="I117" s="24">
        <v>-43656.758932306686</v>
      </c>
      <c r="J117" s="24">
        <v>-54963.867408745711</v>
      </c>
      <c r="K117" s="24">
        <v>20022.720709158282</v>
      </c>
      <c r="L117" s="24"/>
      <c r="M117" s="23">
        <v>5.7762882582998681E-4</v>
      </c>
      <c r="N117" s="28">
        <v>514</v>
      </c>
      <c r="O117" s="29" t="s">
        <v>855</v>
      </c>
    </row>
    <row r="118" spans="1:15" ht="11.4">
      <c r="A118" s="25">
        <v>3</v>
      </c>
      <c r="B118" s="26">
        <v>273</v>
      </c>
      <c r="C118" s="27" t="s">
        <v>172</v>
      </c>
      <c r="D118" s="24">
        <v>557938.43000000005</v>
      </c>
      <c r="E118" s="22">
        <v>1.0892518019063976E-2</v>
      </c>
      <c r="F118" s="24">
        <v>583776.70036356861</v>
      </c>
      <c r="G118" s="24">
        <v>601571.03</v>
      </c>
      <c r="H118" s="24">
        <v>-17794.329636431416</v>
      </c>
      <c r="I118" s="24">
        <v>-48478.036331861942</v>
      </c>
      <c r="J118" s="24">
        <v>-66272.365968293365</v>
      </c>
      <c r="K118" s="24">
        <v>22233.949696228923</v>
      </c>
      <c r="L118" s="24"/>
      <c r="M118" s="23">
        <v>6.4141983715137183E-4</v>
      </c>
      <c r="N118" s="28">
        <v>411</v>
      </c>
      <c r="O118" s="29" t="s">
        <v>172</v>
      </c>
    </row>
    <row r="119" spans="1:15" ht="11.4">
      <c r="A119" s="25">
        <v>3</v>
      </c>
      <c r="B119" s="26">
        <v>275</v>
      </c>
      <c r="C119" s="27" t="s">
        <v>174</v>
      </c>
      <c r="D119" s="24">
        <v>508546.63</v>
      </c>
      <c r="E119" s="22">
        <v>2.7089864021125728E-2</v>
      </c>
      <c r="F119" s="24">
        <v>532097.55356413173</v>
      </c>
      <c r="G119" s="24">
        <v>544037.44999999995</v>
      </c>
      <c r="H119" s="24">
        <v>-11939.896435868228</v>
      </c>
      <c r="I119" s="24">
        <v>-44186.492057171876</v>
      </c>
      <c r="J119" s="24">
        <v>-56126.388493040104</v>
      </c>
      <c r="K119" s="24">
        <v>20265.677325017281</v>
      </c>
      <c r="L119" s="24"/>
      <c r="M119" s="23">
        <v>5.8463780062341093E-4</v>
      </c>
      <c r="N119" s="28">
        <v>418</v>
      </c>
      <c r="O119" s="29" t="s">
        <v>174</v>
      </c>
    </row>
    <row r="120" spans="1:15" ht="11.4">
      <c r="A120" s="25">
        <v>3</v>
      </c>
      <c r="B120" s="26">
        <v>276</v>
      </c>
      <c r="C120" s="27" t="s">
        <v>176</v>
      </c>
      <c r="D120" s="24">
        <v>2196600.84</v>
      </c>
      <c r="E120" s="22">
        <v>1.5694715337238218E-2</v>
      </c>
      <c r="F120" s="24">
        <v>2298325.9826555466</v>
      </c>
      <c r="G120" s="24">
        <v>2377165.1800000002</v>
      </c>
      <c r="H120" s="24">
        <v>-78839.19734445354</v>
      </c>
      <c r="I120" s="24">
        <v>-190857.78932295169</v>
      </c>
      <c r="J120" s="24">
        <v>-269696.98666740523</v>
      </c>
      <c r="K120" s="24">
        <v>87534.950010979141</v>
      </c>
      <c r="L120" s="24"/>
      <c r="M120" s="23">
        <v>2.5252667271536866E-3</v>
      </c>
      <c r="N120" s="28">
        <v>419</v>
      </c>
      <c r="O120" s="29" t="s">
        <v>176</v>
      </c>
    </row>
    <row r="121" spans="1:15" ht="11.4">
      <c r="A121" s="25">
        <v>3</v>
      </c>
      <c r="B121" s="26">
        <v>499</v>
      </c>
      <c r="C121" s="27" t="s">
        <v>939</v>
      </c>
      <c r="D121" s="24">
        <v>4641383.09</v>
      </c>
      <c r="E121" s="22">
        <v>4.8046040942769833E-2</v>
      </c>
      <c r="F121" s="24">
        <v>4856326.7194257686</v>
      </c>
      <c r="G121" s="24">
        <v>4938159.76</v>
      </c>
      <c r="H121" s="24">
        <v>-81833.040574231185</v>
      </c>
      <c r="I121" s="24">
        <v>-403279.51252095972</v>
      </c>
      <c r="J121" s="24">
        <v>-485112.5530951909</v>
      </c>
      <c r="K121" s="24">
        <v>184959.97514275464</v>
      </c>
      <c r="L121" s="24"/>
      <c r="M121" s="23">
        <v>5.3358489497576473E-3</v>
      </c>
      <c r="N121" s="28">
        <v>682</v>
      </c>
      <c r="O121" s="29" t="s">
        <v>939</v>
      </c>
    </row>
    <row r="122" spans="1:15" ht="11.4">
      <c r="A122" s="25">
        <v>3</v>
      </c>
      <c r="B122" s="26">
        <v>280</v>
      </c>
      <c r="C122" s="27" t="s">
        <v>178</v>
      </c>
      <c r="D122" s="24">
        <v>446542.87</v>
      </c>
      <c r="E122" s="22">
        <v>6.0746958793117388E-2</v>
      </c>
      <c r="F122" s="24">
        <v>467222.38369469898</v>
      </c>
      <c r="G122" s="24">
        <v>464838.47</v>
      </c>
      <c r="H122" s="24">
        <v>2383.9136946990038</v>
      </c>
      <c r="I122" s="24">
        <v>-38799.12246875323</v>
      </c>
      <c r="J122" s="24">
        <v>-36415.208774054227</v>
      </c>
      <c r="K122" s="24">
        <v>17794.81601364095</v>
      </c>
      <c r="L122" s="24"/>
      <c r="M122" s="23">
        <v>5.1335674252893132E-4</v>
      </c>
      <c r="N122" s="28">
        <v>429</v>
      </c>
      <c r="O122" s="29" t="s">
        <v>178</v>
      </c>
    </row>
    <row r="123" spans="1:15" ht="11.4">
      <c r="A123" s="25">
        <v>3</v>
      </c>
      <c r="B123" s="26">
        <v>284</v>
      </c>
      <c r="C123" s="27" t="s">
        <v>558</v>
      </c>
      <c r="D123" s="24">
        <v>425048.45</v>
      </c>
      <c r="E123" s="22">
        <v>7.0478920127982373E-3</v>
      </c>
      <c r="F123" s="24">
        <v>444732.55164669198</v>
      </c>
      <c r="G123" s="24">
        <v>463404.48</v>
      </c>
      <c r="H123" s="24">
        <v>-18671.928353308002</v>
      </c>
      <c r="I123" s="24">
        <v>-36931.519848707321</v>
      </c>
      <c r="J123" s="24">
        <v>-55603.448202015323</v>
      </c>
      <c r="K123" s="24">
        <v>16938.259398550614</v>
      </c>
      <c r="L123" s="24"/>
      <c r="M123" s="23">
        <v>4.8864622496149434E-4</v>
      </c>
      <c r="N123" s="28">
        <v>436</v>
      </c>
      <c r="O123" s="29" t="s">
        <v>558</v>
      </c>
    </row>
    <row r="124" spans="1:15" ht="11.4">
      <c r="A124" s="25">
        <v>3</v>
      </c>
      <c r="B124" s="26">
        <v>285</v>
      </c>
      <c r="C124" s="27" t="s">
        <v>791</v>
      </c>
      <c r="D124" s="24">
        <v>9096120.9900000002</v>
      </c>
      <c r="E124" s="22">
        <v>4.2205283991079484E-3</v>
      </c>
      <c r="F124" s="24">
        <v>9517364.6627101786</v>
      </c>
      <c r="G124" s="24">
        <v>9841076.7699999996</v>
      </c>
      <c r="H124" s="24">
        <v>-323712.10728982091</v>
      </c>
      <c r="I124" s="24">
        <v>-790341.83723862132</v>
      </c>
      <c r="J124" s="24">
        <v>-1114053.9445284423</v>
      </c>
      <c r="K124" s="24">
        <v>362482.1049205591</v>
      </c>
      <c r="L124" s="24"/>
      <c r="M124" s="23">
        <v>1.0457125966596304E-2</v>
      </c>
      <c r="N124" s="28">
        <v>1902</v>
      </c>
      <c r="O124" s="29" t="s">
        <v>791</v>
      </c>
    </row>
    <row r="125" spans="1:15" ht="11.4">
      <c r="A125" s="25">
        <v>3</v>
      </c>
      <c r="B125" s="26">
        <v>286</v>
      </c>
      <c r="C125" s="27" t="s">
        <v>562</v>
      </c>
      <c r="D125" s="24">
        <v>15952523.67</v>
      </c>
      <c r="E125" s="22">
        <v>6.6180573100312751E-3</v>
      </c>
      <c r="F125" s="24">
        <v>16691289.091780834</v>
      </c>
      <c r="G125" s="24">
        <v>17226388.649999999</v>
      </c>
      <c r="H125" s="24">
        <v>-535099.55821916461</v>
      </c>
      <c r="I125" s="24">
        <v>-1386079.5035379576</v>
      </c>
      <c r="J125" s="24">
        <v>-1921179.0617571222</v>
      </c>
      <c r="K125" s="24">
        <v>635711.02067065204</v>
      </c>
      <c r="L125" s="24"/>
      <c r="M125" s="23">
        <v>1.8339416294670369E-2</v>
      </c>
      <c r="N125" s="28">
        <v>2222</v>
      </c>
      <c r="O125" s="29" t="s">
        <v>562</v>
      </c>
    </row>
    <row r="126" spans="1:15" ht="11.4">
      <c r="A126" s="25">
        <v>3</v>
      </c>
      <c r="B126" s="26">
        <v>287</v>
      </c>
      <c r="C126" s="27" t="s">
        <v>564</v>
      </c>
      <c r="D126" s="24">
        <v>1545268.4</v>
      </c>
      <c r="E126" s="22">
        <v>2.2818181378316919E-2</v>
      </c>
      <c r="F126" s="24">
        <v>1616830.1719745151</v>
      </c>
      <c r="G126" s="24">
        <v>1639288.13</v>
      </c>
      <c r="H126" s="24">
        <v>-22457.958025484812</v>
      </c>
      <c r="I126" s="24">
        <v>-134264.95399802117</v>
      </c>
      <c r="J126" s="24">
        <v>-156722.91202350598</v>
      </c>
      <c r="K126" s="24">
        <v>61579.231731307969</v>
      </c>
      <c r="L126" s="24"/>
      <c r="M126" s="23">
        <v>1.7764788230901405E-3</v>
      </c>
      <c r="N126" s="28">
        <v>442</v>
      </c>
      <c r="O126" s="29" t="s">
        <v>564</v>
      </c>
    </row>
    <row r="127" spans="1:15" ht="11.4">
      <c r="A127" s="25">
        <v>3</v>
      </c>
      <c r="B127" s="26">
        <v>288</v>
      </c>
      <c r="C127" s="27" t="s">
        <v>566</v>
      </c>
      <c r="D127" s="24">
        <v>1539032.88</v>
      </c>
      <c r="E127" s="22">
        <v>4.6694492095003565E-2</v>
      </c>
      <c r="F127" s="24">
        <v>1610305.8834600081</v>
      </c>
      <c r="G127" s="24">
        <v>1620920.37</v>
      </c>
      <c r="H127" s="24">
        <v>-10614.486539992038</v>
      </c>
      <c r="I127" s="24">
        <v>-133723.16345473836</v>
      </c>
      <c r="J127" s="24">
        <v>-144337.6499947304</v>
      </c>
      <c r="K127" s="24">
        <v>61330.745105266033</v>
      </c>
      <c r="L127" s="24"/>
      <c r="M127" s="23">
        <v>1.7693103148679085E-3</v>
      </c>
      <c r="N127" s="28">
        <v>447</v>
      </c>
      <c r="O127" s="29" t="s">
        <v>566</v>
      </c>
    </row>
    <row r="128" spans="1:15" ht="11.4">
      <c r="A128" s="25">
        <v>3</v>
      </c>
      <c r="B128" s="26">
        <v>290</v>
      </c>
      <c r="C128" s="27" t="s">
        <v>570</v>
      </c>
      <c r="D128" s="24">
        <v>1646491.94</v>
      </c>
      <c r="E128" s="22">
        <v>0.16881535118025981</v>
      </c>
      <c r="F128" s="24">
        <v>1722741.3998143319</v>
      </c>
      <c r="G128" s="24">
        <v>1775412.83</v>
      </c>
      <c r="H128" s="24">
        <v>-52671.43018566817</v>
      </c>
      <c r="I128" s="24">
        <v>-143060.04353820515</v>
      </c>
      <c r="J128" s="24">
        <v>-195731.47372387332</v>
      </c>
      <c r="K128" s="24">
        <v>65613.008534304332</v>
      </c>
      <c r="L128" s="24"/>
      <c r="M128" s="23">
        <v>1.8928479115981418E-3</v>
      </c>
      <c r="N128" s="28">
        <v>454</v>
      </c>
      <c r="O128" s="29" t="s">
        <v>570</v>
      </c>
    </row>
    <row r="129" spans="1:15" ht="11.4">
      <c r="A129" s="25">
        <v>3</v>
      </c>
      <c r="B129" s="26">
        <v>291</v>
      </c>
      <c r="C129" s="27" t="s">
        <v>568</v>
      </c>
      <c r="D129" s="24">
        <v>364077.93</v>
      </c>
      <c r="E129" s="22">
        <v>3.2305434851921812E-2</v>
      </c>
      <c r="F129" s="24">
        <v>380938.47138401686</v>
      </c>
      <c r="G129" s="24">
        <v>384564.12</v>
      </c>
      <c r="H129" s="24">
        <v>-3625.6486159831402</v>
      </c>
      <c r="I129" s="24">
        <v>-31633.926198933968</v>
      </c>
      <c r="J129" s="24">
        <v>-35259.574814917112</v>
      </c>
      <c r="K129" s="24">
        <v>14508.572892401684</v>
      </c>
      <c r="L129" s="24"/>
      <c r="M129" s="23">
        <v>4.1855300516045925E-4</v>
      </c>
      <c r="N129" s="28">
        <v>453</v>
      </c>
      <c r="O129" s="29" t="s">
        <v>568</v>
      </c>
    </row>
    <row r="130" spans="1:15" ht="11.4">
      <c r="A130" s="25">
        <v>3</v>
      </c>
      <c r="B130" s="26">
        <v>271</v>
      </c>
      <c r="C130" s="27" t="s">
        <v>538</v>
      </c>
      <c r="D130" s="24">
        <v>1531071.9</v>
      </c>
      <c r="E130" s="22">
        <v>1.9675964860033344E-2</v>
      </c>
      <c r="F130" s="24">
        <v>1601976.2284547768</v>
      </c>
      <c r="G130" s="24">
        <v>1621046.49</v>
      </c>
      <c r="H130" s="24">
        <v>-19070.261545223184</v>
      </c>
      <c r="I130" s="24">
        <v>-133031.45150781758</v>
      </c>
      <c r="J130" s="24">
        <v>-152101.71305304076</v>
      </c>
      <c r="K130" s="24">
        <v>61013.498578883758</v>
      </c>
      <c r="L130" s="24"/>
      <c r="M130" s="23">
        <v>1.7601581750965626E-3</v>
      </c>
      <c r="N130" s="28">
        <v>407</v>
      </c>
      <c r="O130" s="29" t="s">
        <v>538</v>
      </c>
    </row>
    <row r="131" spans="1:15" ht="11.4">
      <c r="A131" s="25">
        <v>3</v>
      </c>
      <c r="B131" s="26">
        <v>857</v>
      </c>
      <c r="C131" s="27" t="s">
        <v>571</v>
      </c>
      <c r="D131" s="24">
        <v>18149185.68</v>
      </c>
      <c r="E131" s="22">
        <v>5.9896586149778483E-2</v>
      </c>
      <c r="F131" s="24">
        <v>18989679.077234611</v>
      </c>
      <c r="G131" s="24">
        <v>19458666.649999999</v>
      </c>
      <c r="H131" s="24">
        <v>-468987.57276538759</v>
      </c>
      <c r="I131" s="24">
        <v>-1576942.6077869348</v>
      </c>
      <c r="J131" s="24">
        <v>-2045930.1805523224</v>
      </c>
      <c r="K131" s="24">
        <v>723248.40831745218</v>
      </c>
      <c r="L131" s="24"/>
      <c r="M131" s="23">
        <v>2.0864753344371004E-2</v>
      </c>
      <c r="N131" s="28">
        <v>465</v>
      </c>
      <c r="O131" s="29" t="s">
        <v>571</v>
      </c>
    </row>
    <row r="132" spans="1:15" ht="11.4">
      <c r="A132" s="25">
        <v>3</v>
      </c>
      <c r="B132" s="26">
        <v>300</v>
      </c>
      <c r="C132" s="27" t="s">
        <v>575</v>
      </c>
      <c r="D132" s="24">
        <v>730180.09</v>
      </c>
      <c r="E132" s="22">
        <v>1.2705304484767508E-2</v>
      </c>
      <c r="F132" s="24">
        <v>763994.91537332081</v>
      </c>
      <c r="G132" s="24">
        <v>787157.78</v>
      </c>
      <c r="H132" s="24">
        <v>-23162.86462667922</v>
      </c>
      <c r="I132" s="24">
        <v>-63443.733266092124</v>
      </c>
      <c r="J132" s="24">
        <v>-86606.597892771344</v>
      </c>
      <c r="K132" s="24">
        <v>29097.811724938725</v>
      </c>
      <c r="L132" s="24"/>
      <c r="M132" s="23">
        <v>8.3943311526143473E-4</v>
      </c>
      <c r="N132" s="28">
        <v>472</v>
      </c>
      <c r="O132" s="29" t="s">
        <v>575</v>
      </c>
    </row>
    <row r="133" spans="1:15" ht="11.4">
      <c r="A133" s="25">
        <v>3</v>
      </c>
      <c r="B133" s="26">
        <v>301</v>
      </c>
      <c r="C133" s="27" t="s">
        <v>577</v>
      </c>
      <c r="D133" s="24">
        <v>2767778.33</v>
      </c>
      <c r="E133" s="22">
        <v>4.0462754752456531E-2</v>
      </c>
      <c r="F133" s="24">
        <v>2895954.8472493431</v>
      </c>
      <c r="G133" s="24">
        <v>2917819.58</v>
      </c>
      <c r="H133" s="24">
        <v>-21864.732750657015</v>
      </c>
      <c r="I133" s="24">
        <v>-240486.13830074432</v>
      </c>
      <c r="J133" s="24">
        <v>-262350.87105140137</v>
      </c>
      <c r="K133" s="24">
        <v>110296.47869843361</v>
      </c>
      <c r="L133" s="24"/>
      <c r="M133" s="23">
        <v>3.1819065155624712E-3</v>
      </c>
      <c r="N133" s="28">
        <v>475</v>
      </c>
      <c r="O133" s="29" t="s">
        <v>577</v>
      </c>
    </row>
    <row r="134" spans="1:15" ht="11.4">
      <c r="A134" s="25">
        <v>3</v>
      </c>
      <c r="B134" s="26">
        <v>305</v>
      </c>
      <c r="C134" s="27" t="s">
        <v>581</v>
      </c>
      <c r="D134" s="24">
        <v>2666490.2400000002</v>
      </c>
      <c r="E134" s="22">
        <v>7.3454166416671626E-3</v>
      </c>
      <c r="F134" s="24">
        <v>2789976.0800826359</v>
      </c>
      <c r="G134" s="24">
        <v>2878060.76</v>
      </c>
      <c r="H134" s="24">
        <v>-88084.679917363916</v>
      </c>
      <c r="I134" s="24">
        <v>-231685.44015380918</v>
      </c>
      <c r="J134" s="24">
        <v>-319770.12007117306</v>
      </c>
      <c r="K134" s="24">
        <v>106260.12956599062</v>
      </c>
      <c r="L134" s="24"/>
      <c r="M134" s="23">
        <v>3.0654632187758104E-3</v>
      </c>
      <c r="N134" s="28">
        <v>484</v>
      </c>
      <c r="O134" s="29" t="s">
        <v>581</v>
      </c>
    </row>
    <row r="135" spans="1:15" ht="11.4">
      <c r="A135" s="25">
        <v>3</v>
      </c>
      <c r="B135" s="26">
        <v>257</v>
      </c>
      <c r="C135" s="27" t="s">
        <v>528</v>
      </c>
      <c r="D135" s="24">
        <v>6735235.0700000003</v>
      </c>
      <c r="E135" s="22">
        <v>1.3456628776709159E-2</v>
      </c>
      <c r="F135" s="24">
        <v>7047145.5162849938</v>
      </c>
      <c r="G135" s="24">
        <v>7290214.8600000003</v>
      </c>
      <c r="H135" s="24">
        <v>-243069.34371500649</v>
      </c>
      <c r="I135" s="24">
        <v>-585209.68062209059</v>
      </c>
      <c r="J135" s="24">
        <v>-828279.02433709707</v>
      </c>
      <c r="K135" s="24">
        <v>268400.36406643805</v>
      </c>
      <c r="L135" s="24"/>
      <c r="M135" s="23">
        <v>7.742993042754929E-3</v>
      </c>
      <c r="N135" s="28">
        <v>384</v>
      </c>
      <c r="O135" s="29" t="s">
        <v>528</v>
      </c>
    </row>
    <row r="136" spans="1:15" ht="11.4">
      <c r="A136" s="25">
        <v>3</v>
      </c>
      <c r="B136" s="26">
        <v>312</v>
      </c>
      <c r="C136" s="27" t="s">
        <v>583</v>
      </c>
      <c r="D136" s="24">
        <v>247770.16</v>
      </c>
      <c r="E136" s="22">
        <v>5.3485392026929844E-4</v>
      </c>
      <c r="F136" s="24">
        <v>259244.45902275172</v>
      </c>
      <c r="G136" s="24">
        <v>267413.53999999998</v>
      </c>
      <c r="H136" s="24">
        <v>-8169.0809772482608</v>
      </c>
      <c r="I136" s="24">
        <v>-21528.20127201355</v>
      </c>
      <c r="J136" s="24">
        <v>-29697.282249261811</v>
      </c>
      <c r="K136" s="24">
        <v>9873.6867321840346</v>
      </c>
      <c r="L136" s="24"/>
      <c r="M136" s="23">
        <v>2.8484271226516752E-4</v>
      </c>
      <c r="N136" s="28">
        <v>500</v>
      </c>
      <c r="O136" s="29" t="s">
        <v>583</v>
      </c>
    </row>
    <row r="137" spans="1:15" ht="11.4">
      <c r="A137" s="25">
        <v>3</v>
      </c>
      <c r="B137" s="26">
        <v>316</v>
      </c>
      <c r="C137" s="27" t="s">
        <v>851</v>
      </c>
      <c r="D137" s="24">
        <v>882564.13</v>
      </c>
      <c r="E137" s="22">
        <v>9.4359447345098799E-3</v>
      </c>
      <c r="F137" s="24">
        <v>923435.89895867812</v>
      </c>
      <c r="G137" s="24">
        <v>949671.16</v>
      </c>
      <c r="H137" s="24">
        <v>-26235.261041321908</v>
      </c>
      <c r="I137" s="24">
        <v>-76684.04551258123</v>
      </c>
      <c r="J137" s="24">
        <v>-102919.30655390314</v>
      </c>
      <c r="K137" s="24">
        <v>35170.343921489759</v>
      </c>
      <c r="L137" s="24"/>
      <c r="M137" s="23">
        <v>1.0146175816214023E-3</v>
      </c>
      <c r="N137" s="28">
        <v>506</v>
      </c>
      <c r="O137" s="29" t="s">
        <v>851</v>
      </c>
    </row>
    <row r="138" spans="1:15" ht="11.4">
      <c r="A138" s="25">
        <v>3</v>
      </c>
      <c r="B138" s="26">
        <v>317</v>
      </c>
      <c r="C138" s="27" t="s">
        <v>853</v>
      </c>
      <c r="D138" s="24">
        <v>422953.69</v>
      </c>
      <c r="E138" s="22">
        <v>5.6657518148428374E-3</v>
      </c>
      <c r="F138" s="24">
        <v>442540.78277919604</v>
      </c>
      <c r="G138" s="24">
        <v>458237.61</v>
      </c>
      <c r="H138" s="24">
        <v>-15696.827220803942</v>
      </c>
      <c r="I138" s="24">
        <v>-36749.510784756429</v>
      </c>
      <c r="J138" s="24">
        <v>-52446.33800556037</v>
      </c>
      <c r="K138" s="24">
        <v>16854.782824861879</v>
      </c>
      <c r="L138" s="24"/>
      <c r="M138" s="23">
        <v>4.8623803698621688E-4</v>
      </c>
      <c r="N138" s="28">
        <v>507</v>
      </c>
      <c r="O138" s="29" t="s">
        <v>853</v>
      </c>
    </row>
    <row r="139" spans="1:15" ht="11.4">
      <c r="A139" s="25">
        <v>3</v>
      </c>
      <c r="B139" s="26">
        <v>398</v>
      </c>
      <c r="C139" s="27" t="s">
        <v>858</v>
      </c>
      <c r="D139" s="24">
        <v>16445184.34</v>
      </c>
      <c r="E139" s="22">
        <v>7.3830246713061445E-3</v>
      </c>
      <c r="F139" s="24">
        <v>17206765.002503645</v>
      </c>
      <c r="G139" s="24">
        <v>17766692.850000001</v>
      </c>
      <c r="H139" s="24">
        <v>-559927.84749635682</v>
      </c>
      <c r="I139" s="24">
        <v>-1428885.6996616758</v>
      </c>
      <c r="J139" s="24">
        <v>-1988813.5471580327</v>
      </c>
      <c r="K139" s="24">
        <v>655343.63954956748</v>
      </c>
      <c r="L139" s="24"/>
      <c r="M139" s="23">
        <v>1.8905791202242672E-2</v>
      </c>
      <c r="N139" s="28">
        <v>517</v>
      </c>
      <c r="O139" s="29" t="s">
        <v>858</v>
      </c>
    </row>
    <row r="140" spans="1:15" ht="11.4">
      <c r="A140" s="25">
        <v>3</v>
      </c>
      <c r="B140" s="26">
        <v>399</v>
      </c>
      <c r="C140" s="27" t="s">
        <v>860</v>
      </c>
      <c r="D140" s="24">
        <v>1495534.38</v>
      </c>
      <c r="E140" s="22">
        <v>5.3331508492826085E-2</v>
      </c>
      <c r="F140" s="24">
        <v>1564792.9568799827</v>
      </c>
      <c r="G140" s="24">
        <v>1569546.89</v>
      </c>
      <c r="H140" s="24">
        <v>-4753.9331200171728</v>
      </c>
      <c r="I140" s="24">
        <v>-129943.67498433225</v>
      </c>
      <c r="J140" s="24">
        <v>-134697.60810434941</v>
      </c>
      <c r="K140" s="24">
        <v>59597.321829759792</v>
      </c>
      <c r="L140" s="24"/>
      <c r="M140" s="23">
        <v>1.7193033619746854E-3</v>
      </c>
      <c r="N140" s="28">
        <v>518</v>
      </c>
      <c r="O140" s="29" t="s">
        <v>860</v>
      </c>
    </row>
    <row r="141" spans="1:15" ht="11.4">
      <c r="A141" s="25">
        <v>3</v>
      </c>
      <c r="B141" s="26">
        <v>400</v>
      </c>
      <c r="C141" s="27" t="s">
        <v>862</v>
      </c>
      <c r="D141" s="24">
        <v>1554984.58</v>
      </c>
      <c r="E141" s="22">
        <v>3.3613717294791644E-2</v>
      </c>
      <c r="F141" s="24">
        <v>1626996.3107374222</v>
      </c>
      <c r="G141" s="24">
        <v>1644862.92</v>
      </c>
      <c r="H141" s="24">
        <v>-17866.609262577724</v>
      </c>
      <c r="I141" s="24">
        <v>-135109.17139141154</v>
      </c>
      <c r="J141" s="24">
        <v>-152975.78065398926</v>
      </c>
      <c r="K141" s="24">
        <v>61966.423302534757</v>
      </c>
      <c r="L141" s="24"/>
      <c r="M141" s="23">
        <v>1.7876487842511479E-3</v>
      </c>
      <c r="N141" s="28">
        <v>523</v>
      </c>
      <c r="O141" s="29" t="s">
        <v>862</v>
      </c>
    </row>
    <row r="142" spans="1:15" ht="11.4">
      <c r="A142" s="25">
        <v>3</v>
      </c>
      <c r="B142" s="26">
        <v>403</v>
      </c>
      <c r="C142" s="27" t="s">
        <v>870</v>
      </c>
      <c r="D142" s="24">
        <v>621717.97</v>
      </c>
      <c r="E142" s="22">
        <v>4.8189918363421062E-2</v>
      </c>
      <c r="F142" s="24">
        <v>650509.88705570262</v>
      </c>
      <c r="G142" s="24">
        <v>644337.25</v>
      </c>
      <c r="H142" s="24">
        <v>6172.6370557026239</v>
      </c>
      <c r="I142" s="24">
        <v>-54019.699517438588</v>
      </c>
      <c r="J142" s="24">
        <v>-47847.062461735964</v>
      </c>
      <c r="K142" s="24">
        <v>24775.576169258606</v>
      </c>
      <c r="L142" s="24"/>
      <c r="M142" s="23">
        <v>7.1474237591320137E-4</v>
      </c>
      <c r="N142" s="28">
        <v>537</v>
      </c>
      <c r="O142" s="29" t="s">
        <v>870</v>
      </c>
    </row>
    <row r="143" spans="1:15" ht="11.4">
      <c r="A143" s="25">
        <v>3</v>
      </c>
      <c r="B143" s="26">
        <v>408</v>
      </c>
      <c r="C143" s="27" t="s">
        <v>133</v>
      </c>
      <c r="D143" s="24">
        <v>2988785.81</v>
      </c>
      <c r="E143" s="22">
        <v>3.8837872331064539E-2</v>
      </c>
      <c r="F143" s="24">
        <v>3127197.2397657847</v>
      </c>
      <c r="G143" s="24">
        <v>3185513.06</v>
      </c>
      <c r="H143" s="24">
        <v>-58315.820234215353</v>
      </c>
      <c r="I143" s="24">
        <v>-259688.98949178567</v>
      </c>
      <c r="J143" s="24">
        <v>-318004.809726001</v>
      </c>
      <c r="K143" s="24">
        <v>119103.66767950149</v>
      </c>
      <c r="L143" s="24"/>
      <c r="M143" s="23">
        <v>3.4359821880893394E-3</v>
      </c>
      <c r="N143" s="28">
        <v>545</v>
      </c>
      <c r="O143" s="29" t="s">
        <v>133</v>
      </c>
    </row>
    <row r="144" spans="1:15" ht="11.4">
      <c r="A144" s="25">
        <v>3</v>
      </c>
      <c r="B144" s="26">
        <v>407</v>
      </c>
      <c r="C144" s="27" t="s">
        <v>866</v>
      </c>
      <c r="D144" s="24">
        <v>531052.78</v>
      </c>
      <c r="E144" s="22">
        <v>1.3564225891583612E-2</v>
      </c>
      <c r="F144" s="24">
        <v>555645.96908533457</v>
      </c>
      <c r="G144" s="24">
        <v>561710.69999999995</v>
      </c>
      <c r="H144" s="24">
        <v>-6064.7309146653861</v>
      </c>
      <c r="I144" s="24">
        <v>-46142.001659531292</v>
      </c>
      <c r="J144" s="24">
        <v>-52206.732574196678</v>
      </c>
      <c r="K144" s="24">
        <v>21162.551567854043</v>
      </c>
      <c r="L144" s="24"/>
      <c r="M144" s="23">
        <v>6.1051142805557102E-4</v>
      </c>
      <c r="N144" s="28">
        <v>533</v>
      </c>
      <c r="O144" s="29" t="s">
        <v>866</v>
      </c>
    </row>
    <row r="145" spans="1:15" ht="11.4">
      <c r="A145" s="25">
        <v>3</v>
      </c>
      <c r="B145" s="26">
        <v>440</v>
      </c>
      <c r="C145" s="27" t="s">
        <v>598</v>
      </c>
      <c r="D145" s="24">
        <v>1000548.8</v>
      </c>
      <c r="E145" s="22">
        <v>6.8648888570179062E-2</v>
      </c>
      <c r="F145" s="24">
        <v>1046884.4689847374</v>
      </c>
      <c r="G145" s="24">
        <v>1053768.48</v>
      </c>
      <c r="H145" s="24">
        <v>-6884.0110152625712</v>
      </c>
      <c r="I145" s="24">
        <v>-86935.472572127459</v>
      </c>
      <c r="J145" s="24">
        <v>-93819.48358739003</v>
      </c>
      <c r="K145" s="24">
        <v>39872.054857060502</v>
      </c>
      <c r="L145" s="24"/>
      <c r="M145" s="23">
        <v>1.1502556802871608E-3</v>
      </c>
      <c r="N145" s="28">
        <v>608</v>
      </c>
      <c r="O145" s="29" t="s">
        <v>598</v>
      </c>
    </row>
    <row r="146" spans="1:15" ht="11.4">
      <c r="A146" s="25">
        <v>3</v>
      </c>
      <c r="B146" s="26">
        <v>410</v>
      </c>
      <c r="C146" s="27" t="s">
        <v>876</v>
      </c>
      <c r="D146" s="24">
        <v>3123898.38</v>
      </c>
      <c r="E146" s="22">
        <v>2.5311958603356832E-2</v>
      </c>
      <c r="F146" s="24">
        <v>3268566.9071899154</v>
      </c>
      <c r="G146" s="24">
        <v>3362470.36</v>
      </c>
      <c r="H146" s="24">
        <v>-93903.452810084447</v>
      </c>
      <c r="I146" s="24">
        <v>-271428.62190490199</v>
      </c>
      <c r="J146" s="24">
        <v>-365332.07471498643</v>
      </c>
      <c r="K146" s="24">
        <v>124487.92860002673</v>
      </c>
      <c r="L146" s="24"/>
      <c r="M146" s="23">
        <v>3.5913109447883594E-3</v>
      </c>
      <c r="N146" s="28">
        <v>549</v>
      </c>
      <c r="O146" s="29" t="s">
        <v>876</v>
      </c>
    </row>
    <row r="147" spans="1:15" ht="11.4">
      <c r="A147" s="25">
        <v>3</v>
      </c>
      <c r="B147" s="26">
        <v>413</v>
      </c>
      <c r="C147" s="27" t="s">
        <v>878</v>
      </c>
      <c r="D147" s="24">
        <v>340607.51</v>
      </c>
      <c r="E147" s="22">
        <v>-1.9415349513717348E-2</v>
      </c>
      <c r="F147" s="24">
        <v>356381.13027426909</v>
      </c>
      <c r="G147" s="24">
        <v>371603.87</v>
      </c>
      <c r="H147" s="24">
        <v>-15222.739725730906</v>
      </c>
      <c r="I147" s="24">
        <v>-29594.633308705812</v>
      </c>
      <c r="J147" s="24">
        <v>-44817.373034436721</v>
      </c>
      <c r="K147" s="24">
        <v>13573.272311602175</v>
      </c>
      <c r="L147" s="24"/>
      <c r="M147" s="23">
        <v>3.9157082905498053E-4</v>
      </c>
      <c r="N147" s="28">
        <v>552</v>
      </c>
      <c r="O147" s="29" t="s">
        <v>878</v>
      </c>
    </row>
    <row r="148" spans="1:15" ht="11.4">
      <c r="A148" s="25">
        <v>3</v>
      </c>
      <c r="B148" s="26">
        <v>416</v>
      </c>
      <c r="C148" s="27" t="s">
        <v>880</v>
      </c>
      <c r="D148" s="24">
        <v>577997.09</v>
      </c>
      <c r="E148" s="22">
        <v>3.5095705466582722E-2</v>
      </c>
      <c r="F148" s="24">
        <v>604764.28200141108</v>
      </c>
      <c r="G148" s="24">
        <v>616419.15</v>
      </c>
      <c r="H148" s="24">
        <v>-11654.867998588947</v>
      </c>
      <c r="I148" s="24">
        <v>-50220.888940613877</v>
      </c>
      <c r="J148" s="24">
        <v>-61875.756939202824</v>
      </c>
      <c r="K148" s="24">
        <v>23033.291009595268</v>
      </c>
      <c r="L148" s="24"/>
      <c r="M148" s="23">
        <v>6.6447976946446712E-4</v>
      </c>
      <c r="N148" s="28">
        <v>560</v>
      </c>
      <c r="O148" s="29" t="s">
        <v>880</v>
      </c>
    </row>
    <row r="149" spans="1:15" ht="11.4">
      <c r="A149" s="25">
        <v>3</v>
      </c>
      <c r="B149" s="26">
        <v>438</v>
      </c>
      <c r="C149" s="27" t="s">
        <v>882</v>
      </c>
      <c r="D149" s="24">
        <v>516669.68999999994</v>
      </c>
      <c r="E149" s="22">
        <v>4.5278615057908277E-2</v>
      </c>
      <c r="F149" s="24">
        <v>540596.79453531781</v>
      </c>
      <c r="G149" s="24">
        <v>553868.76</v>
      </c>
      <c r="H149" s="24">
        <v>-13271.965464682202</v>
      </c>
      <c r="I149" s="24">
        <v>-44892.286776861452</v>
      </c>
      <c r="J149" s="24">
        <v>-58164.252241543654</v>
      </c>
      <c r="K149" s="24">
        <v>20589.382769396598</v>
      </c>
      <c r="L149" s="24"/>
      <c r="M149" s="23">
        <v>5.9397627157686502E-4</v>
      </c>
      <c r="N149" s="28">
        <v>561</v>
      </c>
      <c r="O149" s="29" t="s">
        <v>882</v>
      </c>
    </row>
    <row r="150" spans="1:15" ht="11.4">
      <c r="A150" s="25">
        <v>3</v>
      </c>
      <c r="B150" s="26">
        <v>418</v>
      </c>
      <c r="C150" s="27" t="s">
        <v>884</v>
      </c>
      <c r="D150" s="24">
        <v>3663031.09</v>
      </c>
      <c r="E150" s="22">
        <v>2.2162750385507277E-2</v>
      </c>
      <c r="F150" s="24">
        <v>3832666.9898851844</v>
      </c>
      <c r="G150" s="24">
        <v>3999063.91</v>
      </c>
      <c r="H150" s="24">
        <v>-166396.9201148157</v>
      </c>
      <c r="I150" s="24">
        <v>-318272.67081380251</v>
      </c>
      <c r="J150" s="24">
        <v>-484669.59092861821</v>
      </c>
      <c r="K150" s="24">
        <v>145972.46687377777</v>
      </c>
      <c r="L150" s="24"/>
      <c r="M150" s="23">
        <v>4.2111112604812173E-3</v>
      </c>
      <c r="N150" s="28">
        <v>564</v>
      </c>
      <c r="O150" s="29" t="s">
        <v>884</v>
      </c>
    </row>
    <row r="151" spans="1:15" ht="11.4">
      <c r="A151" s="25">
        <v>3</v>
      </c>
      <c r="B151" s="26">
        <v>420</v>
      </c>
      <c r="C151" s="27" t="s">
        <v>886</v>
      </c>
      <c r="D151" s="24">
        <v>1614410.81</v>
      </c>
      <c r="E151" s="22">
        <v>-6.3584753586275545E-3</v>
      </c>
      <c r="F151" s="24">
        <v>1689174.5845380751</v>
      </c>
      <c r="G151" s="24">
        <v>1762336.37</v>
      </c>
      <c r="H151" s="24">
        <v>-73161.78546192497</v>
      </c>
      <c r="I151" s="24">
        <v>-140272.5850981992</v>
      </c>
      <c r="J151" s="24">
        <v>-213434.37056012417</v>
      </c>
      <c r="K151" s="24">
        <v>64334.569566373451</v>
      </c>
      <c r="L151" s="24"/>
      <c r="M151" s="23">
        <v>1.8559666500219641E-3</v>
      </c>
      <c r="N151" s="28">
        <v>567</v>
      </c>
      <c r="O151" s="29" t="s">
        <v>886</v>
      </c>
    </row>
    <row r="152" spans="1:15" ht="11.4">
      <c r="A152" s="25">
        <v>3</v>
      </c>
      <c r="B152" s="26">
        <v>422</v>
      </c>
      <c r="C152" s="27" t="s">
        <v>586</v>
      </c>
      <c r="D152" s="24">
        <v>1753029.57</v>
      </c>
      <c r="E152" s="22">
        <v>1.4575822929375242E-2</v>
      </c>
      <c r="F152" s="24">
        <v>1834212.8145113885</v>
      </c>
      <c r="G152" s="24">
        <v>1862656.39</v>
      </c>
      <c r="H152" s="24">
        <v>-28443.575488611357</v>
      </c>
      <c r="I152" s="24">
        <v>-152316.86260666486</v>
      </c>
      <c r="J152" s="24">
        <v>-180760.43809527621</v>
      </c>
      <c r="K152" s="24">
        <v>69858.55280730853</v>
      </c>
      <c r="L152" s="24"/>
      <c r="M152" s="23">
        <v>2.0153262095800413E-3</v>
      </c>
      <c r="N152" s="28">
        <v>577</v>
      </c>
      <c r="O152" s="29" t="s">
        <v>586</v>
      </c>
    </row>
    <row r="153" spans="1:15" ht="11.4">
      <c r="A153" s="25">
        <v>3</v>
      </c>
      <c r="B153" s="26">
        <v>942</v>
      </c>
      <c r="C153" s="27" t="s">
        <v>292</v>
      </c>
      <c r="D153" s="24">
        <v>835063.09</v>
      </c>
      <c r="E153" s="22">
        <v>3.0804085932001925E-2</v>
      </c>
      <c r="F153" s="24">
        <v>873735.07373493817</v>
      </c>
      <c r="G153" s="24">
        <v>893939.26</v>
      </c>
      <c r="H153" s="24">
        <v>-20204.186265061842</v>
      </c>
      <c r="I153" s="24">
        <v>-72556.785192977099</v>
      </c>
      <c r="J153" s="24">
        <v>-92760.971458038941</v>
      </c>
      <c r="K153" s="24">
        <v>33277.418686211458</v>
      </c>
      <c r="L153" s="24"/>
      <c r="M153" s="23">
        <v>9.6000920961641098E-4</v>
      </c>
      <c r="N153" s="28">
        <v>1252</v>
      </c>
      <c r="O153" s="29" t="s">
        <v>292</v>
      </c>
    </row>
    <row r="154" spans="1:15" ht="11.4">
      <c r="A154" s="25">
        <v>3</v>
      </c>
      <c r="B154" s="26">
        <v>425</v>
      </c>
      <c r="C154" s="27" t="s">
        <v>588</v>
      </c>
      <c r="D154" s="24">
        <v>1677162.68</v>
      </c>
      <c r="E154" s="22">
        <v>3.1046755334562335E-2</v>
      </c>
      <c r="F154" s="24">
        <v>1754832.509571566</v>
      </c>
      <c r="G154" s="24">
        <v>1814894.43</v>
      </c>
      <c r="H154" s="24">
        <v>-60061.920428433921</v>
      </c>
      <c r="I154" s="24">
        <v>-145724.95631011279</v>
      </c>
      <c r="J154" s="24">
        <v>-205786.87673854671</v>
      </c>
      <c r="K154" s="24">
        <v>66835.243199706601</v>
      </c>
      <c r="L154" s="24"/>
      <c r="M154" s="23">
        <v>1.9281077539002971E-3</v>
      </c>
      <c r="N154" s="28">
        <v>580</v>
      </c>
      <c r="O154" s="29" t="s">
        <v>588</v>
      </c>
    </row>
    <row r="155" spans="1:15" ht="11.4">
      <c r="A155" s="25">
        <v>3</v>
      </c>
      <c r="B155" s="26">
        <v>426</v>
      </c>
      <c r="C155" s="27" t="s">
        <v>590</v>
      </c>
      <c r="D155" s="24">
        <v>1837484.37</v>
      </c>
      <c r="E155" s="22">
        <v>2.8693020040991613E-2</v>
      </c>
      <c r="F155" s="24">
        <v>1922578.7377439309</v>
      </c>
      <c r="G155" s="24">
        <v>1969389.5</v>
      </c>
      <c r="H155" s="24">
        <v>-46810.762256069109</v>
      </c>
      <c r="I155" s="24">
        <v>-159654.95341141571</v>
      </c>
      <c r="J155" s="24">
        <v>-206465.71566748482</v>
      </c>
      <c r="K155" s="24">
        <v>73224.092217822108</v>
      </c>
      <c r="L155" s="24"/>
      <c r="M155" s="23">
        <v>2.1124175392858149E-3</v>
      </c>
      <c r="N155" s="28">
        <v>582</v>
      </c>
      <c r="O155" s="29" t="s">
        <v>590</v>
      </c>
    </row>
    <row r="156" spans="1:15" ht="11.4">
      <c r="A156" s="25">
        <v>3</v>
      </c>
      <c r="B156" s="26">
        <v>430</v>
      </c>
      <c r="C156" s="27" t="s">
        <v>787</v>
      </c>
      <c r="D156" s="24">
        <v>2653758.85</v>
      </c>
      <c r="E156" s="22">
        <v>1.3379818675136157E-2</v>
      </c>
      <c r="F156" s="24">
        <v>2776655.0961790145</v>
      </c>
      <c r="G156" s="24">
        <v>2864345.48</v>
      </c>
      <c r="H156" s="24">
        <v>-87690.383820985444</v>
      </c>
      <c r="I156" s="24">
        <v>-230579.23783149361</v>
      </c>
      <c r="J156" s="24">
        <v>-318269.62165247905</v>
      </c>
      <c r="K156" s="24">
        <v>105752.78131822236</v>
      </c>
      <c r="L156" s="24"/>
      <c r="M156" s="23">
        <v>3.0508268975234626E-3</v>
      </c>
      <c r="N156" s="28">
        <v>1868</v>
      </c>
      <c r="O156" s="29" t="s">
        <v>787</v>
      </c>
    </row>
    <row r="157" spans="1:15" ht="11.4">
      <c r="A157" s="25">
        <v>3</v>
      </c>
      <c r="B157" s="26">
        <v>444</v>
      </c>
      <c r="C157" s="27" t="s">
        <v>592</v>
      </c>
      <c r="D157" s="24">
        <v>6007871.3600000003</v>
      </c>
      <c r="E157" s="22">
        <v>1.3141287098708843E-2</v>
      </c>
      <c r="F157" s="24">
        <v>6286097.408184601</v>
      </c>
      <c r="G157" s="24">
        <v>6522439.6799999997</v>
      </c>
      <c r="H157" s="24">
        <v>-236342.27181539871</v>
      </c>
      <c r="I157" s="24">
        <v>-522010.6563859256</v>
      </c>
      <c r="J157" s="24">
        <v>-758352.92820132431</v>
      </c>
      <c r="K157" s="24">
        <v>239414.78560574228</v>
      </c>
      <c r="L157" s="24"/>
      <c r="M157" s="23">
        <v>6.9067977076925687E-3</v>
      </c>
      <c r="N157" s="28">
        <v>2242</v>
      </c>
      <c r="O157" s="29" t="s">
        <v>592</v>
      </c>
    </row>
    <row r="158" spans="1:15" ht="11.4">
      <c r="A158" s="25">
        <v>3</v>
      </c>
      <c r="B158" s="26">
        <v>433</v>
      </c>
      <c r="C158" s="27" t="s">
        <v>594</v>
      </c>
      <c r="D158" s="24">
        <v>1337492.3400000001</v>
      </c>
      <c r="E158" s="22">
        <v>2.4248790575417449E-2</v>
      </c>
      <c r="F158" s="24">
        <v>1399431.9498779608</v>
      </c>
      <c r="G158" s="24">
        <v>1435165.5</v>
      </c>
      <c r="H158" s="24">
        <v>-35733.55012203916</v>
      </c>
      <c r="I158" s="24">
        <v>-116211.75163020592</v>
      </c>
      <c r="J158" s="24">
        <v>-151945.30175224508</v>
      </c>
      <c r="K158" s="24">
        <v>53299.317286051628</v>
      </c>
      <c r="L158" s="24"/>
      <c r="M158" s="23">
        <v>1.5376143186874708E-3</v>
      </c>
      <c r="N158" s="28">
        <v>597</v>
      </c>
      <c r="O158" s="29" t="s">
        <v>594</v>
      </c>
    </row>
    <row r="159" spans="1:15" ht="11.4">
      <c r="A159" s="25">
        <v>3</v>
      </c>
      <c r="B159" s="26">
        <v>434</v>
      </c>
      <c r="C159" s="27" t="s">
        <v>1189</v>
      </c>
      <c r="D159" s="24">
        <v>2852893.56</v>
      </c>
      <c r="E159" s="22">
        <v>-3.0557568456691707E-3</v>
      </c>
      <c r="F159" s="24">
        <v>2985011.7851628801</v>
      </c>
      <c r="G159" s="24">
        <v>3075497.57</v>
      </c>
      <c r="H159" s="24">
        <v>-90485.784837119747</v>
      </c>
      <c r="I159" s="24">
        <v>-247881.61240768974</v>
      </c>
      <c r="J159" s="24">
        <v>-338367.39724480949</v>
      </c>
      <c r="K159" s="24">
        <v>113688.33636667661</v>
      </c>
      <c r="L159" s="24"/>
      <c r="M159" s="23">
        <v>3.2797570919525965E-3</v>
      </c>
      <c r="N159" s="28">
        <v>2322</v>
      </c>
      <c r="O159" s="29" t="s">
        <v>1189</v>
      </c>
    </row>
    <row r="160" spans="1:15" ht="11.4">
      <c r="A160" s="25">
        <v>3</v>
      </c>
      <c r="B160" s="26">
        <v>436</v>
      </c>
      <c r="C160" s="27" t="s">
        <v>596</v>
      </c>
      <c r="D160" s="24">
        <v>339846.78</v>
      </c>
      <c r="E160" s="22">
        <v>1.3899126925680764E-2</v>
      </c>
      <c r="F160" s="24">
        <v>355585.17067480658</v>
      </c>
      <c r="G160" s="24">
        <v>370209.64</v>
      </c>
      <c r="H160" s="24">
        <v>-14624.469325193437</v>
      </c>
      <c r="I160" s="24">
        <v>-29528.535161319305</v>
      </c>
      <c r="J160" s="24">
        <v>-44153.004486512742</v>
      </c>
      <c r="K160" s="24">
        <v>13542.957080309698</v>
      </c>
      <c r="L160" s="24"/>
      <c r="M160" s="23">
        <v>3.9069627500657746E-4</v>
      </c>
      <c r="N160" s="28">
        <v>604</v>
      </c>
      <c r="O160" s="29" t="s">
        <v>596</v>
      </c>
    </row>
    <row r="161" spans="1:15" ht="11.4">
      <c r="A161" s="25">
        <v>3</v>
      </c>
      <c r="B161" s="26">
        <v>423</v>
      </c>
      <c r="C161" s="27" t="s">
        <v>888</v>
      </c>
      <c r="D161" s="24">
        <v>2620624.0099999998</v>
      </c>
      <c r="E161" s="22">
        <v>2.6685725356280429E-2</v>
      </c>
      <c r="F161" s="24">
        <v>2741985.7733251019</v>
      </c>
      <c r="G161" s="24">
        <v>2829290.22</v>
      </c>
      <c r="H161" s="24">
        <v>-87304.446674898267</v>
      </c>
      <c r="I161" s="24">
        <v>-227700.22485981058</v>
      </c>
      <c r="J161" s="24">
        <v>-315004.67153470882</v>
      </c>
      <c r="K161" s="24">
        <v>104432.35181177556</v>
      </c>
      <c r="L161" s="24"/>
      <c r="M161" s="23">
        <v>3.0127342648348754E-3</v>
      </c>
      <c r="N161" s="28">
        <v>573</v>
      </c>
      <c r="O161" s="29" t="s">
        <v>888</v>
      </c>
    </row>
    <row r="162" spans="1:15" ht="11.4">
      <c r="A162" s="25">
        <v>3</v>
      </c>
      <c r="B162" s="26">
        <v>441</v>
      </c>
      <c r="C162" s="27" t="s">
        <v>600</v>
      </c>
      <c r="D162" s="24">
        <v>816165.11</v>
      </c>
      <c r="E162" s="22">
        <v>2.9172292080183213E-2</v>
      </c>
      <c r="F162" s="24">
        <v>853961.92348261247</v>
      </c>
      <c r="G162" s="24">
        <v>866595.61</v>
      </c>
      <c r="H162" s="24">
        <v>-12633.686517387512</v>
      </c>
      <c r="I162" s="24">
        <v>-70914.781502643746</v>
      </c>
      <c r="J162" s="24">
        <v>-83548.468020031258</v>
      </c>
      <c r="K162" s="24">
        <v>32524.33068565853</v>
      </c>
      <c r="L162" s="24"/>
      <c r="M162" s="23">
        <v>9.3828362377696654E-4</v>
      </c>
      <c r="N162" s="28">
        <v>613</v>
      </c>
      <c r="O162" s="29" t="s">
        <v>600</v>
      </c>
    </row>
    <row r="163" spans="1:15" ht="11.4">
      <c r="A163" s="25">
        <v>3</v>
      </c>
      <c r="B163" s="26">
        <v>442</v>
      </c>
      <c r="C163" s="27" t="s">
        <v>602</v>
      </c>
      <c r="D163" s="24">
        <v>705265.78</v>
      </c>
      <c r="E163" s="22">
        <v>2.919762119335282E-2</v>
      </c>
      <c r="F163" s="24">
        <v>737926.81735104439</v>
      </c>
      <c r="G163" s="24">
        <v>751204.15</v>
      </c>
      <c r="H163" s="24">
        <v>-13277.332648955635</v>
      </c>
      <c r="I163" s="24">
        <v>-61278.983966849082</v>
      </c>
      <c r="J163" s="24">
        <v>-74556.31661580471</v>
      </c>
      <c r="K163" s="24">
        <v>28104.971860410573</v>
      </c>
      <c r="L163" s="24"/>
      <c r="M163" s="23">
        <v>8.1079100745226531E-4</v>
      </c>
      <c r="N163" s="28">
        <v>616</v>
      </c>
      <c r="O163" s="29" t="s">
        <v>602</v>
      </c>
    </row>
    <row r="164" spans="1:15" ht="11.4">
      <c r="A164" s="25">
        <v>3</v>
      </c>
      <c r="B164" s="26">
        <v>476</v>
      </c>
      <c r="C164" s="27" t="s">
        <v>606</v>
      </c>
      <c r="D164" s="24">
        <v>598713.80000000005</v>
      </c>
      <c r="E164" s="22">
        <v>4.1598505616343075E-2</v>
      </c>
      <c r="F164" s="24">
        <v>626440.388101844</v>
      </c>
      <c r="G164" s="24">
        <v>626832.59</v>
      </c>
      <c r="H164" s="24">
        <v>-392.20189815596677</v>
      </c>
      <c r="I164" s="24">
        <v>-52020.91805862364</v>
      </c>
      <c r="J164" s="24">
        <v>-52413.119956779607</v>
      </c>
      <c r="K164" s="24">
        <v>23858.855737250549</v>
      </c>
      <c r="L164" s="24"/>
      <c r="M164" s="23">
        <v>6.8829621235497076E-4</v>
      </c>
      <c r="N164" s="28">
        <v>632</v>
      </c>
      <c r="O164" s="29" t="s">
        <v>606</v>
      </c>
    </row>
    <row r="165" spans="1:15" ht="11.4">
      <c r="A165" s="25">
        <v>3</v>
      </c>
      <c r="B165" s="26">
        <v>475</v>
      </c>
      <c r="C165" s="27" t="s">
        <v>604</v>
      </c>
      <c r="D165" s="24">
        <v>1210745.73</v>
      </c>
      <c r="E165" s="22">
        <v>3.6850947322861864E-2</v>
      </c>
      <c r="F165" s="24">
        <v>1266815.6721856927</v>
      </c>
      <c r="G165" s="24">
        <v>1286117.32</v>
      </c>
      <c r="H165" s="24">
        <v>-19301.647814307362</v>
      </c>
      <c r="I165" s="24">
        <v>-105199.01898061889</v>
      </c>
      <c r="J165" s="24">
        <v>-124500.66679492625</v>
      </c>
      <c r="K165" s="24">
        <v>48248.441419860545</v>
      </c>
      <c r="L165" s="24"/>
      <c r="M165" s="23">
        <v>1.3919032767976186E-3</v>
      </c>
      <c r="N165" s="28">
        <v>629</v>
      </c>
      <c r="O165" s="29" t="s">
        <v>604</v>
      </c>
    </row>
    <row r="166" spans="1:15" ht="11.4">
      <c r="A166" s="25">
        <v>3</v>
      </c>
      <c r="B166" s="26">
        <v>478</v>
      </c>
      <c r="C166" s="27" t="s">
        <v>608</v>
      </c>
      <c r="D166" s="24">
        <v>2423896.52</v>
      </c>
      <c r="E166" s="22">
        <v>8.8681128659283993E-3</v>
      </c>
      <c r="F166" s="24">
        <v>2536147.7833106718</v>
      </c>
      <c r="G166" s="24">
        <v>2616668.66</v>
      </c>
      <c r="H166" s="24">
        <v>-80520.876689328346</v>
      </c>
      <c r="I166" s="24">
        <v>-210607.00830597689</v>
      </c>
      <c r="J166" s="24">
        <v>-291127.88499530521</v>
      </c>
      <c r="K166" s="24">
        <v>96592.724925838746</v>
      </c>
      <c r="L166" s="24"/>
      <c r="M166" s="23">
        <v>2.7865714701354712E-3</v>
      </c>
      <c r="N166" s="28">
        <v>634</v>
      </c>
      <c r="O166" s="29" t="s">
        <v>608</v>
      </c>
    </row>
    <row r="167" spans="1:15" ht="11.4">
      <c r="A167" s="25">
        <v>3</v>
      </c>
      <c r="B167" s="26">
        <v>480</v>
      </c>
      <c r="C167" s="27" t="s">
        <v>610</v>
      </c>
      <c r="D167" s="24">
        <v>357382.72</v>
      </c>
      <c r="E167" s="22">
        <v>-1.2633514689886369E-2</v>
      </c>
      <c r="F167" s="24">
        <v>373933.20450888661</v>
      </c>
      <c r="G167" s="24">
        <v>389759.15</v>
      </c>
      <c r="H167" s="24">
        <v>-15825.945491113409</v>
      </c>
      <c r="I167" s="24">
        <v>-31052.194208130884</v>
      </c>
      <c r="J167" s="24">
        <v>-46878.13969924429</v>
      </c>
      <c r="K167" s="24">
        <v>14241.767534782404</v>
      </c>
      <c r="L167" s="24"/>
      <c r="M167" s="23">
        <v>4.1085602592944579E-4</v>
      </c>
      <c r="N167" s="28">
        <v>640</v>
      </c>
      <c r="O167" s="29" t="s">
        <v>610</v>
      </c>
    </row>
    <row r="168" spans="1:15" ht="11.4">
      <c r="A168" s="25">
        <v>3</v>
      </c>
      <c r="B168" s="26">
        <v>481</v>
      </c>
      <c r="C168" s="27" t="s">
        <v>612</v>
      </c>
      <c r="D168" s="24">
        <v>1858282.18</v>
      </c>
      <c r="E168" s="22">
        <v>2.5781119140306476E-2</v>
      </c>
      <c r="F168" s="24">
        <v>1944339.6996059564</v>
      </c>
      <c r="G168" s="24">
        <v>1973861.87</v>
      </c>
      <c r="H168" s="24">
        <v>-29522.170394043671</v>
      </c>
      <c r="I168" s="24">
        <v>-161462.02912907719</v>
      </c>
      <c r="J168" s="24">
        <v>-190984.19952312086</v>
      </c>
      <c r="K168" s="24">
        <v>74052.888795487015</v>
      </c>
      <c r="L168" s="24"/>
      <c r="M168" s="23">
        <v>2.1363272167448585E-3</v>
      </c>
      <c r="N168" s="28">
        <v>642</v>
      </c>
      <c r="O168" s="29" t="s">
        <v>612</v>
      </c>
    </row>
    <row r="169" spans="1:15" ht="11.4">
      <c r="A169" s="25">
        <v>3</v>
      </c>
      <c r="B169" s="26">
        <v>494</v>
      </c>
      <c r="C169" s="27" t="s">
        <v>619</v>
      </c>
      <c r="D169" s="24">
        <v>1363202.07</v>
      </c>
      <c r="E169" s="22">
        <v>1.3978700142273733E-2</v>
      </c>
      <c r="F169" s="24">
        <v>1426332.3040024084</v>
      </c>
      <c r="G169" s="24">
        <v>1485710.32</v>
      </c>
      <c r="H169" s="24">
        <v>-59378.015997591661</v>
      </c>
      <c r="I169" s="24">
        <v>-118445.61321422042</v>
      </c>
      <c r="J169" s="24">
        <v>-177823.62921181208</v>
      </c>
      <c r="K169" s="24">
        <v>54323.854784792537</v>
      </c>
      <c r="L169" s="24"/>
      <c r="M169" s="23">
        <v>1.5671708610281835E-3</v>
      </c>
      <c r="N169" s="28">
        <v>672</v>
      </c>
      <c r="O169" s="29" t="s">
        <v>619</v>
      </c>
    </row>
    <row r="170" spans="1:15" ht="11.4">
      <c r="A170" s="25">
        <v>3</v>
      </c>
      <c r="B170" s="26">
        <v>495</v>
      </c>
      <c r="C170" s="27" t="s">
        <v>621</v>
      </c>
      <c r="D170" s="24">
        <v>283835.28000000003</v>
      </c>
      <c r="E170" s="22">
        <v>5.9912838393979401E-3</v>
      </c>
      <c r="F170" s="24">
        <v>296979.76388751279</v>
      </c>
      <c r="G170" s="24">
        <v>304449.57</v>
      </c>
      <c r="H170" s="24">
        <v>-7469.8061124872183</v>
      </c>
      <c r="I170" s="24">
        <v>-24661.819792739865</v>
      </c>
      <c r="J170" s="24">
        <v>-32131.625905227083</v>
      </c>
      <c r="K170" s="24">
        <v>11310.888438953831</v>
      </c>
      <c r="L170" s="24"/>
      <c r="M170" s="23">
        <v>3.2630406741370014E-4</v>
      </c>
      <c r="N170" s="28">
        <v>677</v>
      </c>
      <c r="O170" s="29" t="s">
        <v>621</v>
      </c>
    </row>
    <row r="171" spans="1:15" ht="11.4">
      <c r="A171" s="25">
        <v>3</v>
      </c>
      <c r="B171" s="26">
        <v>498</v>
      </c>
      <c r="C171" s="27" t="s">
        <v>937</v>
      </c>
      <c r="D171" s="24">
        <v>444024.1</v>
      </c>
      <c r="E171" s="22">
        <v>2.9240383939603275E-2</v>
      </c>
      <c r="F171" s="24">
        <v>464586.96881643945</v>
      </c>
      <c r="G171" s="24">
        <v>473543.32</v>
      </c>
      <c r="H171" s="24">
        <v>-8956.3511835605605</v>
      </c>
      <c r="I171" s="24">
        <v>-38580.272113577652</v>
      </c>
      <c r="J171" s="24">
        <v>-47536.623297138212</v>
      </c>
      <c r="K171" s="24">
        <v>17694.442562978355</v>
      </c>
      <c r="L171" s="24"/>
      <c r="M171" s="23">
        <v>5.1046110215653077E-4</v>
      </c>
      <c r="N171" s="28">
        <v>680</v>
      </c>
      <c r="O171" s="29" t="s">
        <v>937</v>
      </c>
    </row>
    <row r="172" spans="1:15" ht="11.4">
      <c r="A172" s="25">
        <v>3</v>
      </c>
      <c r="B172" s="26">
        <v>500</v>
      </c>
      <c r="C172" s="27" t="s">
        <v>941</v>
      </c>
      <c r="D172" s="24">
        <v>1720733.68</v>
      </c>
      <c r="E172" s="22">
        <v>2.7457526013700866E-2</v>
      </c>
      <c r="F172" s="24">
        <v>1800421.2936450008</v>
      </c>
      <c r="G172" s="24">
        <v>1842538.03</v>
      </c>
      <c r="H172" s="24">
        <v>-42116.736354999244</v>
      </c>
      <c r="I172" s="24">
        <v>-149510.74414518906</v>
      </c>
      <c r="J172" s="24">
        <v>-191627.48050018831</v>
      </c>
      <c r="K172" s="24">
        <v>68571.55561363083</v>
      </c>
      <c r="L172" s="24"/>
      <c r="M172" s="23">
        <v>1.9781980545890711E-3</v>
      </c>
      <c r="N172" s="28">
        <v>684</v>
      </c>
      <c r="O172" s="29" t="s">
        <v>941</v>
      </c>
    </row>
    <row r="173" spans="1:15" ht="11.4">
      <c r="A173" s="25">
        <v>3</v>
      </c>
      <c r="B173" s="26">
        <v>503</v>
      </c>
      <c r="C173" s="27" t="s">
        <v>943</v>
      </c>
      <c r="D173" s="24">
        <v>1611463.54</v>
      </c>
      <c r="E173" s="22">
        <v>2.0966682502620466E-2</v>
      </c>
      <c r="F173" s="24">
        <v>1686090.8257160122</v>
      </c>
      <c r="G173" s="24">
        <v>1726488.09</v>
      </c>
      <c r="H173" s="24">
        <v>-40397.264283987926</v>
      </c>
      <c r="I173" s="24">
        <v>-140016.50332562832</v>
      </c>
      <c r="J173" s="24">
        <v>-180413.76760961625</v>
      </c>
      <c r="K173" s="24">
        <v>64217.120311406012</v>
      </c>
      <c r="L173" s="24"/>
      <c r="M173" s="23">
        <v>1.8525783954372404E-3</v>
      </c>
      <c r="N173" s="28">
        <v>689</v>
      </c>
      <c r="O173" s="29" t="s">
        <v>943</v>
      </c>
    </row>
    <row r="174" spans="1:15" ht="11.4">
      <c r="A174" s="25">
        <v>3</v>
      </c>
      <c r="B174" s="26">
        <v>505</v>
      </c>
      <c r="C174" s="27" t="s">
        <v>947</v>
      </c>
      <c r="D174" s="24">
        <v>2878274.55</v>
      </c>
      <c r="E174" s="22">
        <v>2.041239908280118E-2</v>
      </c>
      <c r="F174" s="24">
        <v>3011568.1752544539</v>
      </c>
      <c r="G174" s="24">
        <v>3123273.48</v>
      </c>
      <c r="H174" s="24">
        <v>-111705.30474554608</v>
      </c>
      <c r="I174" s="24">
        <v>-250086.91050009505</v>
      </c>
      <c r="J174" s="24">
        <v>-361792.21524564113</v>
      </c>
      <c r="K174" s="24">
        <v>114699.77351557577</v>
      </c>
      <c r="L174" s="24"/>
      <c r="M174" s="23">
        <v>3.308935706647663E-3</v>
      </c>
      <c r="N174" s="28">
        <v>695</v>
      </c>
      <c r="O174" s="29" t="s">
        <v>947</v>
      </c>
    </row>
    <row r="175" spans="1:15" ht="11.4">
      <c r="A175" s="25">
        <v>3</v>
      </c>
      <c r="B175" s="26">
        <v>508</v>
      </c>
      <c r="C175" s="27" t="s">
        <v>21</v>
      </c>
      <c r="D175" s="24">
        <v>1924599.15</v>
      </c>
      <c r="E175" s="22">
        <v>-7.381631470870488E-3</v>
      </c>
      <c r="F175" s="24">
        <v>2013727.8253256883</v>
      </c>
      <c r="G175" s="24">
        <v>2092847.91</v>
      </c>
      <c r="H175" s="24">
        <v>-79120.084674311569</v>
      </c>
      <c r="I175" s="24">
        <v>-167224.16399596384</v>
      </c>
      <c r="J175" s="24">
        <v>-246344.24867027541</v>
      </c>
      <c r="K175" s="24">
        <v>76695.632323632803</v>
      </c>
      <c r="L175" s="24"/>
      <c r="M175" s="23">
        <v>2.2125668478772263E-3</v>
      </c>
      <c r="N175" s="28">
        <v>700</v>
      </c>
      <c r="O175" s="29" t="s">
        <v>21</v>
      </c>
    </row>
    <row r="176" spans="1:15" ht="11.4">
      <c r="A176" s="25">
        <v>3</v>
      </c>
      <c r="B176" s="26">
        <v>507</v>
      </c>
      <c r="C176" s="27" t="s">
        <v>949</v>
      </c>
      <c r="D176" s="24">
        <v>953358.42</v>
      </c>
      <c r="E176" s="22">
        <v>3.7130996054052533E-2</v>
      </c>
      <c r="F176" s="24">
        <v>997508.69050447934</v>
      </c>
      <c r="G176" s="24">
        <v>1007139.25</v>
      </c>
      <c r="H176" s="24">
        <v>-9630.5594955206616</v>
      </c>
      <c r="I176" s="24">
        <v>-82835.204812915443</v>
      </c>
      <c r="J176" s="24">
        <v>-92465.764308436104</v>
      </c>
      <c r="K176" s="24">
        <v>37991.509480277746</v>
      </c>
      <c r="L176" s="24"/>
      <c r="M176" s="23">
        <v>1.0960044507120419E-3</v>
      </c>
      <c r="N176" s="28">
        <v>698</v>
      </c>
      <c r="O176" s="29" t="s">
        <v>949</v>
      </c>
    </row>
    <row r="177" spans="1:15" ht="11.4">
      <c r="A177" s="25">
        <v>3</v>
      </c>
      <c r="B177" s="26">
        <v>504</v>
      </c>
      <c r="C177" s="27" t="s">
        <v>945</v>
      </c>
      <c r="D177" s="24">
        <v>331152.99</v>
      </c>
      <c r="E177" s="22">
        <v>4.2966558759524966E-2</v>
      </c>
      <c r="F177" s="24">
        <v>346488.76905240212</v>
      </c>
      <c r="G177" s="24">
        <v>343048.15</v>
      </c>
      <c r="H177" s="24">
        <v>3440.6190524020931</v>
      </c>
      <c r="I177" s="24">
        <v>-28773.150974068431</v>
      </c>
      <c r="J177" s="24">
        <v>-25332.531921666337</v>
      </c>
      <c r="K177" s="24">
        <v>13196.507939802244</v>
      </c>
      <c r="L177" s="24"/>
      <c r="M177" s="23">
        <v>3.8070167871030112E-4</v>
      </c>
      <c r="N177" s="28">
        <v>692</v>
      </c>
      <c r="O177" s="29" t="s">
        <v>945</v>
      </c>
    </row>
    <row r="178" spans="1:15" ht="11.4">
      <c r="A178" s="25">
        <v>3</v>
      </c>
      <c r="B178" s="26">
        <v>531</v>
      </c>
      <c r="C178" s="27" t="s">
        <v>953</v>
      </c>
      <c r="D178" s="24">
        <v>1063720.1000000001</v>
      </c>
      <c r="E178" s="22">
        <v>9.5157820873350785E-2</v>
      </c>
      <c r="F178" s="24">
        <v>1112981.2479280289</v>
      </c>
      <c r="G178" s="24">
        <v>1148547.8600000001</v>
      </c>
      <c r="H178" s="24">
        <v>-35566.612071971176</v>
      </c>
      <c r="I178" s="24">
        <v>-92424.287129194185</v>
      </c>
      <c r="J178" s="24">
        <v>-127990.89920116536</v>
      </c>
      <c r="K178" s="24">
        <v>42389.442853519875</v>
      </c>
      <c r="L178" s="24"/>
      <c r="M178" s="23">
        <v>1.2228789712811876E-3</v>
      </c>
      <c r="N178" s="28">
        <v>705</v>
      </c>
      <c r="O178" s="29" t="s">
        <v>953</v>
      </c>
    </row>
    <row r="179" spans="1:15" ht="11.4">
      <c r="A179" s="25">
        <v>3</v>
      </c>
      <c r="B179" s="26">
        <v>532</v>
      </c>
      <c r="C179" s="27" t="s">
        <v>955</v>
      </c>
      <c r="D179" s="24">
        <v>2455918.94</v>
      </c>
      <c r="E179" s="22">
        <v>1.7796607728592775E-2</v>
      </c>
      <c r="F179" s="24">
        <v>2569653.1697119214</v>
      </c>
      <c r="G179" s="24">
        <v>2618709.31</v>
      </c>
      <c r="H179" s="24">
        <v>-49056.140288078692</v>
      </c>
      <c r="I179" s="24">
        <v>-213389.36556391689</v>
      </c>
      <c r="J179" s="24">
        <v>-262445.50585199555</v>
      </c>
      <c r="K179" s="24">
        <v>97868.824289403856</v>
      </c>
      <c r="L179" s="24"/>
      <c r="M179" s="23">
        <v>2.8233852372416247E-3</v>
      </c>
      <c r="N179" s="28">
        <v>708</v>
      </c>
      <c r="O179" s="29" t="s">
        <v>955</v>
      </c>
    </row>
    <row r="180" spans="1:15" ht="11.4">
      <c r="A180" s="25">
        <v>3</v>
      </c>
      <c r="B180" s="26">
        <v>534</v>
      </c>
      <c r="C180" s="27" t="s">
        <v>957</v>
      </c>
      <c r="D180" s="24">
        <v>1022219.01</v>
      </c>
      <c r="E180" s="22">
        <v>2.133052393731117E-2</v>
      </c>
      <c r="F180" s="24">
        <v>1069558.2319122804</v>
      </c>
      <c r="G180" s="24">
        <v>1098516.4099999999</v>
      </c>
      <c r="H180" s="24">
        <v>-28958.178087719483</v>
      </c>
      <c r="I180" s="24">
        <v>-88818.349196523239</v>
      </c>
      <c r="J180" s="24">
        <v>-117776.52728424272</v>
      </c>
      <c r="K180" s="24">
        <v>40735.616736185257</v>
      </c>
      <c r="L180" s="24"/>
      <c r="M180" s="23">
        <v>1.1751682903922507E-3</v>
      </c>
      <c r="N180" s="28">
        <v>713</v>
      </c>
      <c r="O180" s="29" t="s">
        <v>957</v>
      </c>
    </row>
    <row r="181" spans="1:15" ht="11.4">
      <c r="A181" s="25">
        <v>3</v>
      </c>
      <c r="B181" s="26">
        <v>535</v>
      </c>
      <c r="C181" s="27" t="s">
        <v>959</v>
      </c>
      <c r="D181" s="24">
        <v>1948611.36</v>
      </c>
      <c r="E181" s="22">
        <v>4.46843514766452E-2</v>
      </c>
      <c r="F181" s="24">
        <v>2038852.0468679061</v>
      </c>
      <c r="G181" s="24">
        <v>2054179.16</v>
      </c>
      <c r="H181" s="24">
        <v>-15327.1131320938</v>
      </c>
      <c r="I181" s="24">
        <v>-169310.53182115257</v>
      </c>
      <c r="J181" s="24">
        <v>-184637.64495324637</v>
      </c>
      <c r="K181" s="24">
        <v>77652.523336204365</v>
      </c>
      <c r="L181" s="24"/>
      <c r="M181" s="23">
        <v>2.2401718791847931E-3</v>
      </c>
      <c r="N181" s="28">
        <v>715</v>
      </c>
      <c r="O181" s="29" t="s">
        <v>959</v>
      </c>
    </row>
    <row r="182" spans="1:15" ht="11.4">
      <c r="A182" s="25">
        <v>3</v>
      </c>
      <c r="B182" s="26">
        <v>536</v>
      </c>
      <c r="C182" s="27" t="s">
        <v>961</v>
      </c>
      <c r="D182" s="24">
        <v>5357254.1900000004</v>
      </c>
      <c r="E182" s="22">
        <v>0.10763723801758522</v>
      </c>
      <c r="F182" s="24">
        <v>5605349.9918388892</v>
      </c>
      <c r="G182" s="24">
        <v>5704402.3300000001</v>
      </c>
      <c r="H182" s="24">
        <v>-99052.338161110878</v>
      </c>
      <c r="I182" s="24">
        <v>-465479.96928951389</v>
      </c>
      <c r="J182" s="24">
        <v>-564532.30745062476</v>
      </c>
      <c r="K182" s="24">
        <v>213487.57096795004</v>
      </c>
      <c r="L182" s="24"/>
      <c r="M182" s="23">
        <v>6.1588320957355535E-3</v>
      </c>
      <c r="N182" s="28">
        <v>718</v>
      </c>
      <c r="O182" s="29" t="s">
        <v>961</v>
      </c>
    </row>
    <row r="183" spans="1:15" ht="11.4">
      <c r="A183" s="25">
        <v>3</v>
      </c>
      <c r="B183" s="26">
        <v>538</v>
      </c>
      <c r="C183" s="27" t="s">
        <v>963</v>
      </c>
      <c r="D183" s="24">
        <v>890227.88</v>
      </c>
      <c r="E183" s="22">
        <v>1.9297203878933054E-2</v>
      </c>
      <c r="F183" s="24">
        <v>931454.5591671376</v>
      </c>
      <c r="G183" s="24">
        <v>964017.6</v>
      </c>
      <c r="H183" s="24">
        <v>-32563.040832862374</v>
      </c>
      <c r="I183" s="24">
        <v>-77349.931802110179</v>
      </c>
      <c r="J183" s="24">
        <v>-109912.97263497255</v>
      </c>
      <c r="K183" s="24">
        <v>35475.745777362055</v>
      </c>
      <c r="L183" s="24"/>
      <c r="M183" s="23">
        <v>1.0234280184234861E-3</v>
      </c>
      <c r="N183" s="28">
        <v>723</v>
      </c>
      <c r="O183" s="29" t="s">
        <v>963</v>
      </c>
    </row>
    <row r="184" spans="1:15" ht="11.4">
      <c r="A184" s="25">
        <v>3</v>
      </c>
      <c r="B184" s="26">
        <v>540</v>
      </c>
      <c r="C184" s="27" t="s">
        <v>965</v>
      </c>
      <c r="D184" s="24">
        <v>1032523.32</v>
      </c>
      <c r="E184" s="22">
        <v>3.6951455277529764E-2</v>
      </c>
      <c r="F184" s="24">
        <v>1080339.737124824</v>
      </c>
      <c r="G184" s="24">
        <v>1093155.1200000001</v>
      </c>
      <c r="H184" s="24">
        <v>-12815.382875176147</v>
      </c>
      <c r="I184" s="24">
        <v>-89713.667904995717</v>
      </c>
      <c r="J184" s="24">
        <v>-102529.05078017186</v>
      </c>
      <c r="K184" s="24">
        <v>41146.245396760489</v>
      </c>
      <c r="L184" s="24"/>
      <c r="M184" s="23">
        <v>1.1870143803670123E-3</v>
      </c>
      <c r="N184" s="28">
        <v>728</v>
      </c>
      <c r="O184" s="29" t="s">
        <v>965</v>
      </c>
    </row>
    <row r="185" spans="1:15" ht="11.4">
      <c r="A185" s="25">
        <v>3</v>
      </c>
      <c r="B185" s="26">
        <v>541</v>
      </c>
      <c r="C185" s="27" t="s">
        <v>967</v>
      </c>
      <c r="D185" s="24">
        <v>1249372.52</v>
      </c>
      <c r="E185" s="22">
        <v>8.0564312300460197E-3</v>
      </c>
      <c r="F185" s="24">
        <v>1307231.2786386062</v>
      </c>
      <c r="G185" s="24">
        <v>1347898.82</v>
      </c>
      <c r="H185" s="24">
        <v>-40667.541361393873</v>
      </c>
      <c r="I185" s="24">
        <v>-108555.21534264972</v>
      </c>
      <c r="J185" s="24">
        <v>-149222.7567040436</v>
      </c>
      <c r="K185" s="24">
        <v>49787.726150232673</v>
      </c>
      <c r="L185" s="24"/>
      <c r="M185" s="23">
        <v>1.4363095912210222E-3</v>
      </c>
      <c r="N185" s="28">
        <v>729</v>
      </c>
      <c r="O185" s="29" t="s">
        <v>967</v>
      </c>
    </row>
    <row r="186" spans="1:15" ht="11.4">
      <c r="A186" s="25">
        <v>3</v>
      </c>
      <c r="B186" s="26">
        <v>543</v>
      </c>
      <c r="C186" s="27" t="s">
        <v>971</v>
      </c>
      <c r="D186" s="24">
        <v>7971526.8200000003</v>
      </c>
      <c r="E186" s="22">
        <v>2.2031632864322952E-2</v>
      </c>
      <c r="F186" s="24">
        <v>8340690.2511434657</v>
      </c>
      <c r="G186" s="24">
        <v>8550077.5700000003</v>
      </c>
      <c r="H186" s="24">
        <v>-209387.31885653455</v>
      </c>
      <c r="I186" s="24">
        <v>-692628.3367868599</v>
      </c>
      <c r="J186" s="24">
        <v>-902015.65564339445</v>
      </c>
      <c r="K186" s="24">
        <v>317666.81911124085</v>
      </c>
      <c r="L186" s="24"/>
      <c r="M186" s="23">
        <v>9.1642646568227838E-3</v>
      </c>
      <c r="N186" s="28">
        <v>734</v>
      </c>
      <c r="O186" s="29" t="s">
        <v>971</v>
      </c>
    </row>
    <row r="187" spans="1:15" ht="11.4">
      <c r="A187" s="25">
        <v>3</v>
      </c>
      <c r="B187" s="26">
        <v>893</v>
      </c>
      <c r="C187" s="27" t="s">
        <v>499</v>
      </c>
      <c r="D187" s="24">
        <v>1609506.54</v>
      </c>
      <c r="E187" s="22">
        <v>5.5418124797876327E-2</v>
      </c>
      <c r="F187" s="24">
        <v>1684043.1965490959</v>
      </c>
      <c r="G187" s="24">
        <v>1682591.1</v>
      </c>
      <c r="H187" s="24">
        <v>1452.0965490958188</v>
      </c>
      <c r="I187" s="24">
        <v>-139846.46392342862</v>
      </c>
      <c r="J187" s="24">
        <v>-138394.3673743328</v>
      </c>
      <c r="K187" s="24">
        <v>64139.133499213276</v>
      </c>
      <c r="L187" s="24"/>
      <c r="M187" s="23">
        <v>1.8503285797697568E-3</v>
      </c>
      <c r="N187" s="28">
        <v>1159</v>
      </c>
      <c r="O187" s="29" t="s">
        <v>499</v>
      </c>
    </row>
    <row r="188" spans="1:15" ht="11.4">
      <c r="A188" s="25">
        <v>3</v>
      </c>
      <c r="B188" s="26">
        <v>740</v>
      </c>
      <c r="C188" s="27" t="s">
        <v>1116</v>
      </c>
      <c r="D188" s="24">
        <v>4487097.2699999996</v>
      </c>
      <c r="E188" s="22">
        <v>1.859807395383822E-2</v>
      </c>
      <c r="F188" s="24">
        <v>4694895.8839257164</v>
      </c>
      <c r="G188" s="24">
        <v>4801986.32</v>
      </c>
      <c r="H188" s="24">
        <v>-107090.43607428391</v>
      </c>
      <c r="I188" s="24">
        <v>-389873.9588159548</v>
      </c>
      <c r="J188" s="24">
        <v>-496964.39489023871</v>
      </c>
      <c r="K188" s="24">
        <v>178811.65666123072</v>
      </c>
      <c r="L188" s="24"/>
      <c r="M188" s="23">
        <v>5.158478150009786E-3</v>
      </c>
      <c r="N188" s="28">
        <v>987</v>
      </c>
      <c r="O188" s="29" t="s">
        <v>1116</v>
      </c>
    </row>
    <row r="189" spans="1:15" ht="11.4">
      <c r="A189" s="25">
        <v>3</v>
      </c>
      <c r="B189" s="26">
        <v>895</v>
      </c>
      <c r="C189" s="27" t="s">
        <v>501</v>
      </c>
      <c r="D189" s="24">
        <v>2866555.29</v>
      </c>
      <c r="E189" s="22">
        <v>2.1864108547687552E-2</v>
      </c>
      <c r="F189" s="24">
        <v>2999306.1933481307</v>
      </c>
      <c r="G189" s="24">
        <v>3062436.28</v>
      </c>
      <c r="H189" s="24">
        <v>-63130.086651869118</v>
      </c>
      <c r="I189" s="24">
        <v>-249068.6499152084</v>
      </c>
      <c r="J189" s="24">
        <v>-312198.73656707752</v>
      </c>
      <c r="K189" s="24">
        <v>114232.75883562799</v>
      </c>
      <c r="L189" s="24"/>
      <c r="M189" s="23">
        <v>3.295462955109945E-3</v>
      </c>
      <c r="N189" s="28">
        <v>2282</v>
      </c>
      <c r="O189" s="29" t="s">
        <v>501</v>
      </c>
    </row>
    <row r="190" spans="1:15" ht="11.4">
      <c r="A190" s="25">
        <v>3</v>
      </c>
      <c r="B190" s="26">
        <v>529</v>
      </c>
      <c r="C190" s="27" t="s">
        <v>951</v>
      </c>
      <c r="D190" s="24">
        <v>3216162</v>
      </c>
      <c r="E190" s="22">
        <v>0.10502029135608437</v>
      </c>
      <c r="F190" s="24">
        <v>3365103.2788594533</v>
      </c>
      <c r="G190" s="24">
        <v>3465304.81</v>
      </c>
      <c r="H190" s="24">
        <v>-100201.53114054678</v>
      </c>
      <c r="I190" s="24">
        <v>-279445.20381066733</v>
      </c>
      <c r="J190" s="24">
        <v>-379646.73495121411</v>
      </c>
      <c r="K190" s="24">
        <v>128164.65093276152</v>
      </c>
      <c r="L190" s="24"/>
      <c r="M190" s="23">
        <v>3.6973794873610519E-3</v>
      </c>
      <c r="N190" s="28">
        <v>2262</v>
      </c>
      <c r="O190" s="29" t="s">
        <v>951</v>
      </c>
    </row>
    <row r="191" spans="1:15" ht="11.4">
      <c r="A191" s="25">
        <v>3</v>
      </c>
      <c r="B191" s="26">
        <v>545</v>
      </c>
      <c r="C191" s="27" t="s">
        <v>296</v>
      </c>
      <c r="D191" s="24">
        <v>1537878.47</v>
      </c>
      <c r="E191" s="22">
        <v>2.9389608597820117E-2</v>
      </c>
      <c r="F191" s="24">
        <v>1609098.0124397834</v>
      </c>
      <c r="G191" s="24">
        <v>1634693.2</v>
      </c>
      <c r="H191" s="24">
        <v>-25595.187560216524</v>
      </c>
      <c r="I191" s="24">
        <v>-133622.85932275403</v>
      </c>
      <c r="J191" s="24">
        <v>-159218.04688297055</v>
      </c>
      <c r="K191" s="24">
        <v>61284.741653113044</v>
      </c>
      <c r="L191" s="24"/>
      <c r="M191" s="23">
        <v>1.7679831765415419E-3</v>
      </c>
      <c r="N191" s="28">
        <v>1273</v>
      </c>
      <c r="O191" s="29" t="s">
        <v>296</v>
      </c>
    </row>
    <row r="192" spans="1:15" ht="11.4">
      <c r="A192" s="25">
        <v>3</v>
      </c>
      <c r="B192" s="26"/>
      <c r="C192" s="27" t="s">
        <v>556</v>
      </c>
      <c r="D192" s="24">
        <v>234658.13</v>
      </c>
      <c r="E192" s="22">
        <v>-1.6078064969973764E-2</v>
      </c>
      <c r="F192" s="24">
        <v>245525.20758407933</v>
      </c>
      <c r="G192" s="24">
        <v>264546.02</v>
      </c>
      <c r="H192" s="24">
        <v>-19020.812415920693</v>
      </c>
      <c r="I192" s="24">
        <v>-20388.925981862874</v>
      </c>
      <c r="J192" s="24">
        <v>-39409.738397783571</v>
      </c>
      <c r="K192" s="24">
        <v>9351.169909968643</v>
      </c>
      <c r="L192" s="24"/>
      <c r="M192" s="23">
        <v>2.6976879784180741E-4</v>
      </c>
      <c r="N192" s="28">
        <v>2042</v>
      </c>
      <c r="O192" s="29" t="s">
        <v>556</v>
      </c>
    </row>
    <row r="193" spans="1:15" ht="11.4">
      <c r="A193" s="25">
        <v>3</v>
      </c>
      <c r="B193" s="26">
        <v>560</v>
      </c>
      <c r="C193" s="27" t="s">
        <v>975</v>
      </c>
      <c r="D193" s="24">
        <v>2805641.81</v>
      </c>
      <c r="E193" s="22">
        <v>0.13059600465270227</v>
      </c>
      <c r="F193" s="24">
        <v>2935571.7946223388</v>
      </c>
      <c r="G193" s="24">
        <v>3002268.97</v>
      </c>
      <c r="H193" s="24">
        <v>-66697.175377661362</v>
      </c>
      <c r="I193" s="24">
        <v>-243776.01234489417</v>
      </c>
      <c r="J193" s="24">
        <v>-310473.18772255554</v>
      </c>
      <c r="K193" s="24">
        <v>111805.34538403575</v>
      </c>
      <c r="L193" s="24"/>
      <c r="M193" s="23">
        <v>3.2254353099055747E-3</v>
      </c>
      <c r="N193" s="28">
        <v>746</v>
      </c>
      <c r="O193" s="29" t="s">
        <v>975</v>
      </c>
    </row>
    <row r="194" spans="1:15" ht="11.4">
      <c r="A194" s="25">
        <v>3</v>
      </c>
      <c r="B194" s="26">
        <v>561</v>
      </c>
      <c r="C194" s="27" t="s">
        <v>622</v>
      </c>
      <c r="D194" s="24">
        <v>240053.41</v>
      </c>
      <c r="E194" s="22">
        <v>-1.7817732063910571E-2</v>
      </c>
      <c r="F194" s="24">
        <v>251170.34437083473</v>
      </c>
      <c r="G194" s="24">
        <v>268580.05</v>
      </c>
      <c r="H194" s="24">
        <v>-17409.705629165255</v>
      </c>
      <c r="I194" s="24">
        <v>-20857.709929691253</v>
      </c>
      <c r="J194" s="24">
        <v>-38267.415558856505</v>
      </c>
      <c r="K194" s="24">
        <v>9566.1728165027398</v>
      </c>
      <c r="L194" s="24"/>
      <c r="M194" s="23">
        <v>2.7597134535047436E-4</v>
      </c>
      <c r="N194" s="28">
        <v>748</v>
      </c>
      <c r="O194" s="29" t="s">
        <v>622</v>
      </c>
    </row>
    <row r="195" spans="1:15" ht="11.4">
      <c r="A195" s="25">
        <v>3</v>
      </c>
      <c r="B195" s="26">
        <v>562</v>
      </c>
      <c r="C195" s="27" t="s">
        <v>624</v>
      </c>
      <c r="D195" s="24">
        <v>1559035.83</v>
      </c>
      <c r="E195" s="22">
        <v>2.635433014898041E-2</v>
      </c>
      <c r="F195" s="24">
        <v>1631235.1751536052</v>
      </c>
      <c r="G195" s="24">
        <v>1665107.21</v>
      </c>
      <c r="H195" s="24">
        <v>-33872.034846394788</v>
      </c>
      <c r="I195" s="24">
        <v>-135461.17554478999</v>
      </c>
      <c r="J195" s="24">
        <v>-169333.21039118478</v>
      </c>
      <c r="K195" s="24">
        <v>62127.866364821843</v>
      </c>
      <c r="L195" s="24"/>
      <c r="M195" s="23">
        <v>1.7923062015852784E-3</v>
      </c>
      <c r="N195" s="28">
        <v>749</v>
      </c>
      <c r="O195" s="29" t="s">
        <v>624</v>
      </c>
    </row>
    <row r="196" spans="1:15" ht="11.4">
      <c r="A196" s="25">
        <v>3</v>
      </c>
      <c r="B196" s="26">
        <v>563</v>
      </c>
      <c r="C196" s="27" t="s">
        <v>626</v>
      </c>
      <c r="D196" s="24">
        <v>1478716.83</v>
      </c>
      <c r="E196" s="22">
        <v>6.7525168909732758E-2</v>
      </c>
      <c r="F196" s="24">
        <v>1547196.5818692145</v>
      </c>
      <c r="G196" s="24">
        <v>1557934.47</v>
      </c>
      <c r="H196" s="24">
        <v>-10737.888130785432</v>
      </c>
      <c r="I196" s="24">
        <v>-128482.43525593982</v>
      </c>
      <c r="J196" s="24">
        <v>-139220.32338672527</v>
      </c>
      <c r="K196" s="24">
        <v>58927.139349743476</v>
      </c>
      <c r="L196" s="24"/>
      <c r="M196" s="23">
        <v>1.6999694899876188E-3</v>
      </c>
      <c r="N196" s="28">
        <v>753</v>
      </c>
      <c r="O196" s="29" t="s">
        <v>626</v>
      </c>
    </row>
    <row r="197" spans="1:15" ht="11.4">
      <c r="A197" s="25">
        <v>3</v>
      </c>
      <c r="B197" s="26">
        <v>567</v>
      </c>
      <c r="C197" s="27" t="s">
        <v>631</v>
      </c>
      <c r="D197" s="24">
        <v>1696888.47</v>
      </c>
      <c r="E197" s="22">
        <v>9.0353368728599264E-3</v>
      </c>
      <c r="F197" s="24">
        <v>1775471.8059151871</v>
      </c>
      <c r="G197" s="24">
        <v>1829408.43</v>
      </c>
      <c r="H197" s="24">
        <v>-53936.624084812822</v>
      </c>
      <c r="I197" s="24">
        <v>-147438.88658068885</v>
      </c>
      <c r="J197" s="24">
        <v>-201375.51066550167</v>
      </c>
      <c r="K197" s="24">
        <v>67621.319581966876</v>
      </c>
      <c r="L197" s="24"/>
      <c r="M197" s="23">
        <v>1.9507850106174624E-3</v>
      </c>
      <c r="N197" s="28">
        <v>759</v>
      </c>
      <c r="O197" s="29" t="s">
        <v>631</v>
      </c>
    </row>
    <row r="198" spans="1:15" ht="11.4">
      <c r="A198" s="25">
        <v>3</v>
      </c>
      <c r="B198" s="26">
        <v>309</v>
      </c>
      <c r="C198" s="27" t="s">
        <v>633</v>
      </c>
      <c r="D198" s="24">
        <v>977608.97</v>
      </c>
      <c r="E198" s="22">
        <v>3.6612046205771712E-3</v>
      </c>
      <c r="F198" s="24">
        <v>1022882.2896326157</v>
      </c>
      <c r="G198" s="24">
        <v>1054759.57</v>
      </c>
      <c r="H198" s="24">
        <v>-31877.280367384315</v>
      </c>
      <c r="I198" s="24">
        <v>-84942.281473628056</v>
      </c>
      <c r="J198" s="24">
        <v>-116819.56184101237</v>
      </c>
      <c r="K198" s="24">
        <v>38957.898385960201</v>
      </c>
      <c r="L198" s="24"/>
      <c r="M198" s="23">
        <v>1.1238834835863884E-3</v>
      </c>
      <c r="N198" s="28">
        <v>760</v>
      </c>
      <c r="O198" s="29" t="s">
        <v>633</v>
      </c>
    </row>
    <row r="199" spans="1:15" ht="11.4">
      <c r="A199" s="25">
        <v>3</v>
      </c>
      <c r="B199" s="26">
        <v>576</v>
      </c>
      <c r="C199" s="27" t="s">
        <v>635</v>
      </c>
      <c r="D199" s="24">
        <v>565610.81000000006</v>
      </c>
      <c r="E199" s="22">
        <v>4.2740077557288703E-2</v>
      </c>
      <c r="F199" s="24">
        <v>591804.39022951934</v>
      </c>
      <c r="G199" s="24">
        <v>604124.48</v>
      </c>
      <c r="H199" s="24">
        <v>-12320.089770480641</v>
      </c>
      <c r="I199" s="24">
        <v>-49144.672463006107</v>
      </c>
      <c r="J199" s="24">
        <v>-61464.762233486748</v>
      </c>
      <c r="K199" s="24">
        <v>22539.695459198421</v>
      </c>
      <c r="L199" s="24"/>
      <c r="M199" s="23">
        <v>6.5024019521518804E-4</v>
      </c>
      <c r="N199" s="28">
        <v>765</v>
      </c>
      <c r="O199" s="29" t="s">
        <v>635</v>
      </c>
    </row>
    <row r="200" spans="1:15" ht="11.4">
      <c r="A200" s="25">
        <v>3</v>
      </c>
      <c r="B200" s="26">
        <v>578</v>
      </c>
      <c r="C200" s="27" t="s">
        <v>639</v>
      </c>
      <c r="D200" s="24">
        <v>597775.75</v>
      </c>
      <c r="E200" s="22">
        <v>-2.5559908843955593E-4</v>
      </c>
      <c r="F200" s="24">
        <v>625458.89676815679</v>
      </c>
      <c r="G200" s="24">
        <v>651270.54</v>
      </c>
      <c r="H200" s="24">
        <v>-25811.643231843249</v>
      </c>
      <c r="I200" s="24">
        <v>-51939.412968570767</v>
      </c>
      <c r="J200" s="24">
        <v>-77751.056200414023</v>
      </c>
      <c r="K200" s="24">
        <v>23821.47427114048</v>
      </c>
      <c r="L200" s="24"/>
      <c r="M200" s="23">
        <v>6.8721780684302225E-4</v>
      </c>
      <c r="N200" s="28">
        <v>769</v>
      </c>
      <c r="O200" s="29" t="s">
        <v>639</v>
      </c>
    </row>
    <row r="201" spans="1:15" ht="11.4">
      <c r="A201" s="25">
        <v>3</v>
      </c>
      <c r="B201" s="26">
        <v>445</v>
      </c>
      <c r="C201" s="27" t="s">
        <v>640</v>
      </c>
      <c r="D201" s="24">
        <v>2874342.84</v>
      </c>
      <c r="E201" s="22">
        <v>2.3975087926311187E-2</v>
      </c>
      <c r="F201" s="24">
        <v>3007454.3867660249</v>
      </c>
      <c r="G201" s="24">
        <v>3076622.82</v>
      </c>
      <c r="H201" s="24">
        <v>-69168.433233974967</v>
      </c>
      <c r="I201" s="24">
        <v>-249745.29291296031</v>
      </c>
      <c r="J201" s="24">
        <v>-318913.72614693525</v>
      </c>
      <c r="K201" s="24">
        <v>114543.09414441262</v>
      </c>
      <c r="L201" s="24"/>
      <c r="M201" s="23">
        <v>3.3044157154580862E-3</v>
      </c>
      <c r="N201" s="28">
        <v>773</v>
      </c>
      <c r="O201" s="29" t="s">
        <v>640</v>
      </c>
    </row>
    <row r="202" spans="1:15" ht="11.4">
      <c r="A202" s="25">
        <v>3</v>
      </c>
      <c r="B202" s="26">
        <v>580</v>
      </c>
      <c r="C202" s="27" t="s">
        <v>789</v>
      </c>
      <c r="D202" s="24">
        <v>1010551.59</v>
      </c>
      <c r="E202" s="22">
        <v>8.0429239772439754E-3</v>
      </c>
      <c r="F202" s="24">
        <v>1057350.4907295196</v>
      </c>
      <c r="G202" s="24">
        <v>1077584.82</v>
      </c>
      <c r="H202" s="24">
        <v>-20234.329270480433</v>
      </c>
      <c r="I202" s="24">
        <v>-87804.592874595211</v>
      </c>
      <c r="J202" s="24">
        <v>-108038.92214507564</v>
      </c>
      <c r="K202" s="24">
        <v>40270.66788983177</v>
      </c>
      <c r="L202" s="24"/>
      <c r="M202" s="23">
        <v>1.161755135402413E-3</v>
      </c>
      <c r="N202" s="28">
        <v>1869</v>
      </c>
      <c r="O202" s="29" t="s">
        <v>789</v>
      </c>
    </row>
    <row r="203" spans="1:15" ht="11.4">
      <c r="A203" s="25">
        <v>3</v>
      </c>
      <c r="B203" s="26">
        <v>581</v>
      </c>
      <c r="C203" s="27" t="s">
        <v>642</v>
      </c>
      <c r="D203" s="24">
        <v>1180823.1000000001</v>
      </c>
      <c r="E203" s="22">
        <v>-3.0697982786857722E-5</v>
      </c>
      <c r="F203" s="24">
        <v>1235507.3175925168</v>
      </c>
      <c r="G203" s="24">
        <v>1281221.1200000001</v>
      </c>
      <c r="H203" s="24">
        <v>-45713.802407483337</v>
      </c>
      <c r="I203" s="24">
        <v>-102599.10783220622</v>
      </c>
      <c r="J203" s="24">
        <v>-148312.91023968958</v>
      </c>
      <c r="K203" s="24">
        <v>47056.019076415105</v>
      </c>
      <c r="L203" s="24"/>
      <c r="M203" s="23">
        <v>1.3575034802793169E-3</v>
      </c>
      <c r="N203" s="28">
        <v>779</v>
      </c>
      <c r="O203" s="29" t="s">
        <v>642</v>
      </c>
    </row>
    <row r="204" spans="1:15" ht="11.4">
      <c r="A204" s="25">
        <v>3</v>
      </c>
      <c r="B204" s="26">
        <v>599</v>
      </c>
      <c r="C204" s="27" t="s">
        <v>1036</v>
      </c>
      <c r="D204" s="24">
        <v>6210869.5999999996</v>
      </c>
      <c r="E204" s="22">
        <v>3.0444343350421059E-2</v>
      </c>
      <c r="F204" s="24">
        <v>6498496.5482237823</v>
      </c>
      <c r="G204" s="24">
        <v>6624094.0599999996</v>
      </c>
      <c r="H204" s="24">
        <v>-125597.51177621726</v>
      </c>
      <c r="I204" s="24">
        <v>-539648.72453983279</v>
      </c>
      <c r="J204" s="24">
        <v>-665246.23631605005</v>
      </c>
      <c r="K204" s="24">
        <v>247504.30303974118</v>
      </c>
      <c r="L204" s="24"/>
      <c r="M204" s="23">
        <v>7.1401695118947176E-3</v>
      </c>
      <c r="N204" s="28">
        <v>820</v>
      </c>
      <c r="O204" s="29" t="s">
        <v>1036</v>
      </c>
    </row>
    <row r="205" spans="1:15" ht="11.4">
      <c r="A205" s="25">
        <v>3</v>
      </c>
      <c r="B205" s="26">
        <v>742</v>
      </c>
      <c r="C205" s="27" t="s">
        <v>644</v>
      </c>
      <c r="D205" s="24">
        <v>350789.28</v>
      </c>
      <c r="E205" s="22">
        <v>1.237840698255376E-2</v>
      </c>
      <c r="F205" s="24">
        <v>367034.42062829755</v>
      </c>
      <c r="G205" s="24">
        <v>378153.28</v>
      </c>
      <c r="H205" s="24">
        <v>-11118.859371702478</v>
      </c>
      <c r="I205" s="24">
        <v>-30479.304787568923</v>
      </c>
      <c r="J205" s="24">
        <v>-41598.1641592714</v>
      </c>
      <c r="K205" s="24">
        <v>13979.017730498259</v>
      </c>
      <c r="L205" s="24"/>
      <c r="M205" s="23">
        <v>4.0327604401089014E-4</v>
      </c>
      <c r="N205" s="28">
        <v>785</v>
      </c>
      <c r="O205" s="29" t="s">
        <v>644</v>
      </c>
    </row>
    <row r="206" spans="1:15" ht="11.4">
      <c r="A206" s="25">
        <v>3</v>
      </c>
      <c r="B206" s="26">
        <v>854</v>
      </c>
      <c r="C206" s="27" t="s">
        <v>646</v>
      </c>
      <c r="D206" s="24">
        <v>611221.18999999994</v>
      </c>
      <c r="E206" s="22">
        <v>4.0968754958601878E-3</v>
      </c>
      <c r="F206" s="24">
        <v>639526.99850858771</v>
      </c>
      <c r="G206" s="24">
        <v>657189.06999999995</v>
      </c>
      <c r="H206" s="24">
        <v>-17662.071491412236</v>
      </c>
      <c r="I206" s="24">
        <v>-53107.657516303159</v>
      </c>
      <c r="J206" s="24">
        <v>-70769.729007715388</v>
      </c>
      <c r="K206" s="24">
        <v>24357.277543561893</v>
      </c>
      <c r="L206" s="24"/>
      <c r="M206" s="23">
        <v>7.0267501765968626E-4</v>
      </c>
      <c r="N206" s="28">
        <v>789</v>
      </c>
      <c r="O206" s="29" t="s">
        <v>646</v>
      </c>
    </row>
    <row r="207" spans="1:15" ht="11.4">
      <c r="A207" s="25">
        <v>3</v>
      </c>
      <c r="B207" s="26">
        <v>577</v>
      </c>
      <c r="C207" s="27" t="s">
        <v>637</v>
      </c>
      <c r="D207" s="24">
        <v>1750494.34</v>
      </c>
      <c r="E207" s="22">
        <v>1.1035612121982589E-2</v>
      </c>
      <c r="F207" s="24">
        <v>1831560.1773663496</v>
      </c>
      <c r="G207" s="24">
        <v>1897045.04</v>
      </c>
      <c r="H207" s="24">
        <v>-65484.862633650424</v>
      </c>
      <c r="I207" s="24">
        <v>-152096.58207848968</v>
      </c>
      <c r="J207" s="24">
        <v>-217581.4447121401</v>
      </c>
      <c r="K207" s="24">
        <v>69757.523422599596</v>
      </c>
      <c r="L207" s="24"/>
      <c r="M207" s="23">
        <v>2.0124116463839888E-3</v>
      </c>
      <c r="N207" s="28">
        <v>767</v>
      </c>
      <c r="O207" s="29" t="s">
        <v>637</v>
      </c>
    </row>
    <row r="208" spans="1:15" ht="11.4">
      <c r="A208" s="25">
        <v>3</v>
      </c>
      <c r="B208" s="26">
        <v>584</v>
      </c>
      <c r="C208" s="27" t="s">
        <v>648</v>
      </c>
      <c r="D208" s="24">
        <v>469635.76</v>
      </c>
      <c r="E208" s="22">
        <v>3.2812660889836335E-3</v>
      </c>
      <c r="F208" s="24">
        <v>491384.71129428525</v>
      </c>
      <c r="G208" s="24">
        <v>509671.54</v>
      </c>
      <c r="H208" s="24">
        <v>-18286.828705714724</v>
      </c>
      <c r="I208" s="24">
        <v>-40805.612612168676</v>
      </c>
      <c r="J208" s="24">
        <v>-59092.4413178834</v>
      </c>
      <c r="K208" s="24">
        <v>18715.071954068906</v>
      </c>
      <c r="L208" s="24"/>
      <c r="M208" s="23">
        <v>5.3990490079642065E-4</v>
      </c>
      <c r="N208" s="28">
        <v>790</v>
      </c>
      <c r="O208" s="29" t="s">
        <v>648</v>
      </c>
    </row>
    <row r="209" spans="1:15" ht="11.4">
      <c r="A209" s="25">
        <v>3</v>
      </c>
      <c r="B209" s="26">
        <v>588</v>
      </c>
      <c r="C209" s="27" t="s">
        <v>1030</v>
      </c>
      <c r="D209" s="24">
        <v>277413.83</v>
      </c>
      <c r="E209" s="22">
        <v>1.4257801388827828E-2</v>
      </c>
      <c r="F209" s="24">
        <v>290260.93490749499</v>
      </c>
      <c r="G209" s="24">
        <v>293274.36</v>
      </c>
      <c r="H209" s="24">
        <v>-3013.4250925050001</v>
      </c>
      <c r="I209" s="24">
        <v>-24103.874202931263</v>
      </c>
      <c r="J209" s="24">
        <v>-27117.299295436263</v>
      </c>
      <c r="K209" s="24">
        <v>11054.992468000817</v>
      </c>
      <c r="L209" s="24"/>
      <c r="M209" s="23">
        <v>3.1892180945868585E-4</v>
      </c>
      <c r="N209" s="28">
        <v>802</v>
      </c>
      <c r="O209" s="29" t="s">
        <v>1030</v>
      </c>
    </row>
    <row r="210" spans="1:15" ht="11.4">
      <c r="A210" s="25">
        <v>3</v>
      </c>
      <c r="B210" s="26">
        <v>592</v>
      </c>
      <c r="C210" s="27" t="s">
        <v>1032</v>
      </c>
      <c r="D210" s="24">
        <v>687398.65</v>
      </c>
      <c r="E210" s="22">
        <v>2.2574453912706564E-2</v>
      </c>
      <c r="F210" s="24">
        <v>719232.2560239695</v>
      </c>
      <c r="G210" s="24">
        <v>742718.42</v>
      </c>
      <c r="H210" s="24">
        <v>-23486.163976030541</v>
      </c>
      <c r="I210" s="24">
        <v>-59726.548553346373</v>
      </c>
      <c r="J210" s="24">
        <v>-83212.712529376906</v>
      </c>
      <c r="K210" s="24">
        <v>27392.963423142712</v>
      </c>
      <c r="L210" s="24"/>
      <c r="M210" s="23">
        <v>7.9025051230307403E-4</v>
      </c>
      <c r="N210" s="28">
        <v>809</v>
      </c>
      <c r="O210" s="29" t="s">
        <v>1032</v>
      </c>
    </row>
    <row r="211" spans="1:15" ht="11.4">
      <c r="A211" s="25">
        <v>3</v>
      </c>
      <c r="B211" s="26">
        <v>593</v>
      </c>
      <c r="C211" s="27" t="s">
        <v>549</v>
      </c>
      <c r="D211" s="24">
        <v>3279168.52</v>
      </c>
      <c r="E211" s="22">
        <v>2.2877001631001023E-2</v>
      </c>
      <c r="F211" s="24">
        <v>3431027.6467991038</v>
      </c>
      <c r="G211" s="24">
        <v>3483345.2</v>
      </c>
      <c r="H211" s="24">
        <v>-52317.553200896364</v>
      </c>
      <c r="I211" s="24">
        <v>-284919.70099793613</v>
      </c>
      <c r="J211" s="24">
        <v>-337237.2541988325</v>
      </c>
      <c r="K211" s="24">
        <v>130675.47241572414</v>
      </c>
      <c r="L211" s="24"/>
      <c r="M211" s="23">
        <v>3.7698133431861014E-3</v>
      </c>
      <c r="N211" s="28">
        <v>2024</v>
      </c>
      <c r="O211" s="29" t="s">
        <v>549</v>
      </c>
    </row>
    <row r="212" spans="1:15" ht="11.4">
      <c r="A212" s="25">
        <v>3</v>
      </c>
      <c r="B212" s="26">
        <v>601</v>
      </c>
      <c r="C212" s="27" t="s">
        <v>1038</v>
      </c>
      <c r="D212" s="24">
        <v>659325.66</v>
      </c>
      <c r="E212" s="22">
        <v>1.3192239191101719E-2</v>
      </c>
      <c r="F212" s="24">
        <v>689859.19872884918</v>
      </c>
      <c r="G212" s="24">
        <v>708024.12</v>
      </c>
      <c r="H212" s="24">
        <v>-18164.921271150815</v>
      </c>
      <c r="I212" s="24">
        <v>-57287.348534154298</v>
      </c>
      <c r="J212" s="24">
        <v>-75452.269805305114</v>
      </c>
      <c r="K212" s="24">
        <v>26274.249576020302</v>
      </c>
      <c r="L212" s="24"/>
      <c r="M212" s="23">
        <v>7.5797710773735502E-4</v>
      </c>
      <c r="N212" s="28">
        <v>823</v>
      </c>
      <c r="O212" s="29" t="s">
        <v>1038</v>
      </c>
    </row>
    <row r="213" spans="1:15" ht="11.4">
      <c r="A213" s="25">
        <v>3</v>
      </c>
      <c r="B213" s="26">
        <v>607</v>
      </c>
      <c r="C213" s="27" t="s">
        <v>1042</v>
      </c>
      <c r="D213" s="24">
        <v>608533.36</v>
      </c>
      <c r="E213" s="22">
        <v>3.2354804542349687E-2</v>
      </c>
      <c r="F213" s="24">
        <v>636714.69441880099</v>
      </c>
      <c r="G213" s="24">
        <v>643518.31999999995</v>
      </c>
      <c r="H213" s="24">
        <v>-6803.625581198954</v>
      </c>
      <c r="I213" s="24">
        <v>-52874.11791159468</v>
      </c>
      <c r="J213" s="24">
        <v>-59677.743492793634</v>
      </c>
      <c r="K213" s="24">
        <v>24250.167020610435</v>
      </c>
      <c r="L213" s="24"/>
      <c r="M213" s="23">
        <v>6.9958502172430938E-4</v>
      </c>
      <c r="N213" s="28">
        <v>839</v>
      </c>
      <c r="O213" s="29" t="s">
        <v>1042</v>
      </c>
    </row>
    <row r="214" spans="1:15" ht="11.4">
      <c r="A214" s="25">
        <v>3</v>
      </c>
      <c r="B214" s="26">
        <v>614</v>
      </c>
      <c r="C214" s="27" t="s">
        <v>1051</v>
      </c>
      <c r="D214" s="24">
        <v>555045.22</v>
      </c>
      <c r="E214" s="22">
        <v>-8.7724704358330928E-3</v>
      </c>
      <c r="F214" s="24">
        <v>580749.50507383223</v>
      </c>
      <c r="G214" s="24">
        <v>603460.86</v>
      </c>
      <c r="H214" s="24">
        <v>-22711.354926167754</v>
      </c>
      <c r="I214" s="24">
        <v>-48226.65171314028</v>
      </c>
      <c r="J214" s="24">
        <v>-70938.006639308034</v>
      </c>
      <c r="K214" s="24">
        <v>22118.654742266659</v>
      </c>
      <c r="L214" s="24"/>
      <c r="M214" s="23">
        <v>6.3809373128150947E-4</v>
      </c>
      <c r="N214" s="28">
        <v>855</v>
      </c>
      <c r="O214" s="29" t="s">
        <v>1051</v>
      </c>
    </row>
    <row r="215" spans="1:15" ht="11.4">
      <c r="A215" s="25">
        <v>3</v>
      </c>
      <c r="B215" s="26">
        <v>615</v>
      </c>
      <c r="C215" s="27" t="s">
        <v>649</v>
      </c>
      <c r="D215" s="24">
        <v>1186878.68</v>
      </c>
      <c r="E215" s="22">
        <v>8.1400468178148989E-3</v>
      </c>
      <c r="F215" s="24">
        <v>1241843.3330399336</v>
      </c>
      <c r="G215" s="24">
        <v>1275481.1000000001</v>
      </c>
      <c r="H215" s="24">
        <v>-33637.76696006651</v>
      </c>
      <c r="I215" s="24">
        <v>-103125.26378681663</v>
      </c>
      <c r="J215" s="24">
        <v>-136763.03074688313</v>
      </c>
      <c r="K215" s="24">
        <v>47297.335060154539</v>
      </c>
      <c r="L215" s="24"/>
      <c r="M215" s="23">
        <v>1.3644651250211157E-3</v>
      </c>
      <c r="N215" s="28">
        <v>856</v>
      </c>
      <c r="O215" s="29" t="s">
        <v>649</v>
      </c>
    </row>
    <row r="216" spans="1:15" ht="11.4">
      <c r="A216" s="25">
        <v>3</v>
      </c>
      <c r="B216" s="26">
        <v>616</v>
      </c>
      <c r="C216" s="27" t="s">
        <v>651</v>
      </c>
      <c r="D216" s="24">
        <v>349972.72</v>
      </c>
      <c r="E216" s="22">
        <v>8.1219407794685755E-2</v>
      </c>
      <c r="F216" s="24">
        <v>366180.04552735871</v>
      </c>
      <c r="G216" s="24">
        <v>360356.71</v>
      </c>
      <c r="H216" s="24">
        <v>5823.3355273586931</v>
      </c>
      <c r="I216" s="24">
        <v>-30408.355694947451</v>
      </c>
      <c r="J216" s="24">
        <v>-24585.020167588758</v>
      </c>
      <c r="K216" s="24">
        <v>13946.477663373014</v>
      </c>
      <c r="L216" s="24"/>
      <c r="M216" s="23">
        <v>4.0233730641178918E-4</v>
      </c>
      <c r="N216" s="28">
        <v>861</v>
      </c>
      <c r="O216" s="29" t="s">
        <v>651</v>
      </c>
    </row>
    <row r="217" spans="1:15" ht="11.4">
      <c r="A217" s="25">
        <v>3</v>
      </c>
      <c r="B217" s="26">
        <v>618</v>
      </c>
      <c r="C217" s="27" t="s">
        <v>653</v>
      </c>
      <c r="D217" s="24">
        <v>704190.91</v>
      </c>
      <c r="E217" s="22">
        <v>2.7447905807402653E-2</v>
      </c>
      <c r="F217" s="24">
        <v>736802.16984841623</v>
      </c>
      <c r="G217" s="24">
        <v>741563.51</v>
      </c>
      <c r="H217" s="24">
        <v>-4761.3401515837759</v>
      </c>
      <c r="I217" s="24">
        <v>-61185.590889566287</v>
      </c>
      <c r="J217" s="24">
        <v>-65946.931041150063</v>
      </c>
      <c r="K217" s="24">
        <v>28062.138091978479</v>
      </c>
      <c r="L217" s="24"/>
      <c r="M217" s="23">
        <v>8.0955531027980326E-4</v>
      </c>
      <c r="N217" s="28">
        <v>866</v>
      </c>
      <c r="O217" s="29" t="s">
        <v>653</v>
      </c>
    </row>
    <row r="218" spans="1:15" ht="11.4">
      <c r="A218" s="25">
        <v>3</v>
      </c>
      <c r="B218" s="26">
        <v>619</v>
      </c>
      <c r="C218" s="27" t="s">
        <v>655</v>
      </c>
      <c r="D218" s="24">
        <v>472719.97</v>
      </c>
      <c r="E218" s="22">
        <v>-4.9723181605845568E-3</v>
      </c>
      <c r="F218" s="24">
        <v>494611.75184251979</v>
      </c>
      <c r="G218" s="24">
        <v>518725.55</v>
      </c>
      <c r="H218" s="24">
        <v>-24113.798157480196</v>
      </c>
      <c r="I218" s="24">
        <v>-41073.592798504098</v>
      </c>
      <c r="J218" s="24">
        <v>-65187.390955984294</v>
      </c>
      <c r="K218" s="24">
        <v>18837.978293380587</v>
      </c>
      <c r="L218" s="24"/>
      <c r="M218" s="23">
        <v>5.4345058499663003E-4</v>
      </c>
      <c r="N218" s="28">
        <v>869</v>
      </c>
      <c r="O218" s="29" t="s">
        <v>655</v>
      </c>
    </row>
    <row r="219" spans="1:15" ht="11.4">
      <c r="A219" s="25">
        <v>3</v>
      </c>
      <c r="B219" s="26">
        <v>620</v>
      </c>
      <c r="C219" s="27" t="s">
        <v>657</v>
      </c>
      <c r="D219" s="24">
        <v>464489.41</v>
      </c>
      <c r="E219" s="22">
        <v>2.1739796001918107E-3</v>
      </c>
      <c r="F219" s="24">
        <v>486000.03251903754</v>
      </c>
      <c r="G219" s="24">
        <v>502500.98</v>
      </c>
      <c r="H219" s="24">
        <v>-16500.947480962437</v>
      </c>
      <c r="I219" s="24">
        <v>-40358.457641544985</v>
      </c>
      <c r="J219" s="24">
        <v>-56859.405122507422</v>
      </c>
      <c r="K219" s="24">
        <v>18509.988954105655</v>
      </c>
      <c r="L219" s="24"/>
      <c r="M219" s="23">
        <v>5.3398852938080774E-4</v>
      </c>
      <c r="N219" s="28">
        <v>870</v>
      </c>
      <c r="O219" s="29" t="s">
        <v>657</v>
      </c>
    </row>
    <row r="220" spans="1:15" ht="11.4">
      <c r="A220" s="25">
        <v>3</v>
      </c>
      <c r="B220" s="26">
        <v>623</v>
      </c>
      <c r="C220" s="27" t="s">
        <v>659</v>
      </c>
      <c r="D220" s="24">
        <v>389338.23</v>
      </c>
      <c r="E220" s="22">
        <v>-8.780456831726834E-3</v>
      </c>
      <c r="F220" s="24">
        <v>407368.58229104622</v>
      </c>
      <c r="G220" s="24">
        <v>416184.32000000001</v>
      </c>
      <c r="H220" s="24">
        <v>-8815.7377089537913</v>
      </c>
      <c r="I220" s="24">
        <v>-33828.737804138742</v>
      </c>
      <c r="J220" s="24">
        <v>-42644.475513092533</v>
      </c>
      <c r="K220" s="24">
        <v>15515.200522464111</v>
      </c>
      <c r="L220" s="24"/>
      <c r="M220" s="23">
        <v>4.4759287164249166E-4</v>
      </c>
      <c r="N220" s="28">
        <v>876</v>
      </c>
      <c r="O220" s="29" t="s">
        <v>659</v>
      </c>
    </row>
    <row r="221" spans="1:15" ht="11.4">
      <c r="A221" s="25">
        <v>3</v>
      </c>
      <c r="B221" s="26">
        <v>625</v>
      </c>
      <c r="C221" s="27" t="s">
        <v>663</v>
      </c>
      <c r="D221" s="24">
        <v>642570.73</v>
      </c>
      <c r="E221" s="22">
        <v>3.5276052516568457E-2</v>
      </c>
      <c r="F221" s="24">
        <v>672328.34366618108</v>
      </c>
      <c r="G221" s="24">
        <v>687566.69</v>
      </c>
      <c r="H221" s="24">
        <v>-15238.346333818859</v>
      </c>
      <c r="I221" s="24">
        <v>-55831.549719081086</v>
      </c>
      <c r="J221" s="24">
        <v>-71069.896052899945</v>
      </c>
      <c r="K221" s="24">
        <v>25606.562514593403</v>
      </c>
      <c r="L221" s="24"/>
      <c r="M221" s="23">
        <v>7.3871522525314852E-4</v>
      </c>
      <c r="N221" s="28">
        <v>880</v>
      </c>
      <c r="O221" s="29" t="s">
        <v>663</v>
      </c>
    </row>
    <row r="222" spans="1:15" ht="11.4">
      <c r="A222" s="25">
        <v>3</v>
      </c>
      <c r="B222" s="26">
        <v>626</v>
      </c>
      <c r="C222" s="27" t="s">
        <v>665</v>
      </c>
      <c r="D222" s="24">
        <v>1047154.35</v>
      </c>
      <c r="E222" s="22">
        <v>2.3385535274931025E-2</v>
      </c>
      <c r="F222" s="24">
        <v>1095648.3338391967</v>
      </c>
      <c r="G222" s="24">
        <v>1118169.3999999999</v>
      </c>
      <c r="H222" s="24">
        <v>-22521.066160803195</v>
      </c>
      <c r="I222" s="24">
        <v>-90984.925745959568</v>
      </c>
      <c r="J222" s="24">
        <v>-113505.99190676276</v>
      </c>
      <c r="K222" s="24">
        <v>41729.294650105548</v>
      </c>
      <c r="L222" s="24"/>
      <c r="M222" s="23">
        <v>1.2038345748102536E-3</v>
      </c>
      <c r="N222" s="28">
        <v>883</v>
      </c>
      <c r="O222" s="29" t="s">
        <v>665</v>
      </c>
    </row>
    <row r="223" spans="1:15" ht="11.4">
      <c r="A223" s="25">
        <v>3</v>
      </c>
      <c r="B223" s="26">
        <v>631</v>
      </c>
      <c r="C223" s="27" t="s">
        <v>667</v>
      </c>
      <c r="D223" s="24">
        <v>493973.87</v>
      </c>
      <c r="E223" s="22">
        <v>2.8605983588410582E-2</v>
      </c>
      <c r="F223" s="24">
        <v>516849.92534825462</v>
      </c>
      <c r="G223" s="24">
        <v>523660.39</v>
      </c>
      <c r="H223" s="24">
        <v>-6810.4646517453948</v>
      </c>
      <c r="I223" s="24">
        <v>-42920.297167647055</v>
      </c>
      <c r="J223" s="24">
        <v>-49730.76181939245</v>
      </c>
      <c r="K223" s="24">
        <v>19684.950141956568</v>
      </c>
      <c r="L223" s="24"/>
      <c r="M223" s="23">
        <v>5.678845948152969E-4</v>
      </c>
      <c r="N223" s="28">
        <v>888</v>
      </c>
      <c r="O223" s="29" t="s">
        <v>667</v>
      </c>
    </row>
    <row r="224" spans="1:15" ht="11.4">
      <c r="A224" s="25">
        <v>3</v>
      </c>
      <c r="B224" s="26">
        <v>624</v>
      </c>
      <c r="C224" s="27" t="s">
        <v>661</v>
      </c>
      <c r="D224" s="24">
        <v>975249.71</v>
      </c>
      <c r="E224" s="22">
        <v>3.8226494215163137E-2</v>
      </c>
      <c r="F224" s="24">
        <v>1020413.7717029585</v>
      </c>
      <c r="G224" s="24">
        <v>1075307.93</v>
      </c>
      <c r="H224" s="24">
        <v>-54894.158297041431</v>
      </c>
      <c r="I224" s="24">
        <v>-84737.290589604672</v>
      </c>
      <c r="J224" s="24">
        <v>-139631.4488866461</v>
      </c>
      <c r="K224" s="24">
        <v>38863.881438318989</v>
      </c>
      <c r="L224" s="24"/>
      <c r="M224" s="23">
        <v>1.1211712198604467E-3</v>
      </c>
      <c r="N224" s="28">
        <v>879</v>
      </c>
      <c r="O224" s="29" t="s">
        <v>661</v>
      </c>
    </row>
    <row r="225" spans="1:15" ht="11.4">
      <c r="A225" s="25">
        <v>3</v>
      </c>
      <c r="B225" s="26">
        <v>608</v>
      </c>
      <c r="C225" s="27" t="s">
        <v>1044</v>
      </c>
      <c r="D225" s="24">
        <v>440682.69</v>
      </c>
      <c r="E225" s="22">
        <v>1.2150462776721955E-2</v>
      </c>
      <c r="F225" s="24">
        <v>461090.81727089739</v>
      </c>
      <c r="G225" s="24">
        <v>474432.8</v>
      </c>
      <c r="H225" s="24">
        <v>-13341.982729102601</v>
      </c>
      <c r="I225" s="24">
        <v>-38289.944388026204</v>
      </c>
      <c r="J225" s="24">
        <v>-51631.927117128806</v>
      </c>
      <c r="K225" s="24">
        <v>17561.286756065259</v>
      </c>
      <c r="L225" s="24"/>
      <c r="M225" s="23">
        <v>5.066197344664508E-4</v>
      </c>
      <c r="N225" s="28">
        <v>844</v>
      </c>
      <c r="O225" s="29" t="s">
        <v>1044</v>
      </c>
    </row>
    <row r="226" spans="1:15" ht="11.4">
      <c r="A226" s="25">
        <v>3</v>
      </c>
      <c r="B226" s="26">
        <v>635</v>
      </c>
      <c r="C226" s="27" t="s">
        <v>669</v>
      </c>
      <c r="D226" s="24">
        <v>1193340.69</v>
      </c>
      <c r="E226" s="22">
        <v>2.532119327301896E-2</v>
      </c>
      <c r="F226" s="24">
        <v>1248604.6003638504</v>
      </c>
      <c r="G226" s="24">
        <v>1267790.73</v>
      </c>
      <c r="H226" s="24">
        <v>-19186.129636149621</v>
      </c>
      <c r="I226" s="24">
        <v>-103686.73354532899</v>
      </c>
      <c r="J226" s="24">
        <v>-122872.86318147861</v>
      </c>
      <c r="K226" s="24">
        <v>47554.84735461422</v>
      </c>
      <c r="L226" s="24"/>
      <c r="M226" s="23">
        <v>1.3718940117566478E-3</v>
      </c>
      <c r="N226" s="28">
        <v>897</v>
      </c>
      <c r="O226" s="29" t="s">
        <v>669</v>
      </c>
    </row>
    <row r="227" spans="1:15" ht="11.4">
      <c r="A227" s="25">
        <v>3</v>
      </c>
      <c r="B227" s="26">
        <v>636</v>
      </c>
      <c r="C227" s="27" t="s">
        <v>671</v>
      </c>
      <c r="D227" s="24">
        <v>1533115.38</v>
      </c>
      <c r="E227" s="22">
        <v>1.9623929143744539E-2</v>
      </c>
      <c r="F227" s="24">
        <v>1604114.342532452</v>
      </c>
      <c r="G227" s="24">
        <v>1656303.38</v>
      </c>
      <c r="H227" s="24">
        <v>-52189.037467547925</v>
      </c>
      <c r="I227" s="24">
        <v>-133209.00496597143</v>
      </c>
      <c r="J227" s="24">
        <v>-185398.04243351935</v>
      </c>
      <c r="K227" s="24">
        <v>61094.931635081819</v>
      </c>
      <c r="L227" s="24"/>
      <c r="M227" s="23">
        <v>1.7625074103138287E-3</v>
      </c>
      <c r="N227" s="28">
        <v>900</v>
      </c>
      <c r="O227" s="29" t="s">
        <v>671</v>
      </c>
    </row>
    <row r="228" spans="1:15" ht="11.4">
      <c r="A228" s="25">
        <v>3</v>
      </c>
      <c r="B228" s="26">
        <v>681</v>
      </c>
      <c r="C228" s="27" t="s">
        <v>1074</v>
      </c>
      <c r="D228" s="24">
        <v>640593.61</v>
      </c>
      <c r="E228" s="22">
        <v>0.20882809966496491</v>
      </c>
      <c r="F228" s="24">
        <v>670259.66273695591</v>
      </c>
      <c r="G228" s="24">
        <v>665429.39</v>
      </c>
      <c r="H228" s="24">
        <v>4830.2727369558997</v>
      </c>
      <c r="I228" s="24">
        <v>-55659.762134575656</v>
      </c>
      <c r="J228" s="24">
        <v>-50829.489397619756</v>
      </c>
      <c r="K228" s="24">
        <v>25527.773916676946</v>
      </c>
      <c r="L228" s="24"/>
      <c r="M228" s="23">
        <v>7.3644227913536859E-4</v>
      </c>
      <c r="N228" s="28">
        <v>909</v>
      </c>
      <c r="O228" s="29" t="s">
        <v>1074</v>
      </c>
    </row>
    <row r="229" spans="1:15" ht="11.4">
      <c r="A229" s="25">
        <v>3</v>
      </c>
      <c r="B229" s="26">
        <v>683</v>
      </c>
      <c r="C229" s="27" t="s">
        <v>1076</v>
      </c>
      <c r="D229" s="24">
        <v>576081.32999999996</v>
      </c>
      <c r="E229" s="22">
        <v>3.2866737710455077E-2</v>
      </c>
      <c r="F229" s="24">
        <v>602759.80266936636</v>
      </c>
      <c r="G229" s="24">
        <v>604072.09</v>
      </c>
      <c r="H229" s="24">
        <v>-1312.2873306336114</v>
      </c>
      <c r="I229" s="24">
        <v>-50054.432790814106</v>
      </c>
      <c r="J229" s="24">
        <v>-51366.720121447717</v>
      </c>
      <c r="K229" s="24">
        <v>22956.947619035047</v>
      </c>
      <c r="L229" s="24"/>
      <c r="M229" s="23">
        <v>6.6227736432234222E-4</v>
      </c>
      <c r="N229" s="28">
        <v>914</v>
      </c>
      <c r="O229" s="29" t="s">
        <v>1076</v>
      </c>
    </row>
    <row r="230" spans="1:15" ht="11.4">
      <c r="A230" s="25">
        <v>3</v>
      </c>
      <c r="B230" s="26">
        <v>710</v>
      </c>
      <c r="C230" s="27" t="s">
        <v>25</v>
      </c>
      <c r="D230" s="24">
        <v>4911038.84</v>
      </c>
      <c r="E230" s="22">
        <v>1.4548929762636933E-2</v>
      </c>
      <c r="F230" s="24">
        <v>5138470.2956785522</v>
      </c>
      <c r="G230" s="24">
        <v>5317417.34</v>
      </c>
      <c r="H230" s="24">
        <v>-178947.04432144761</v>
      </c>
      <c r="I230" s="24">
        <v>-426709.30430926773</v>
      </c>
      <c r="J230" s="24">
        <v>-605656.34863071539</v>
      </c>
      <c r="K230" s="24">
        <v>195705.80668692497</v>
      </c>
      <c r="L230" s="24"/>
      <c r="M230" s="23">
        <v>5.6458518783100518E-3</v>
      </c>
      <c r="N230" s="28">
        <v>1087</v>
      </c>
      <c r="O230" s="29" t="s">
        <v>25</v>
      </c>
    </row>
    <row r="231" spans="1:15" ht="11.4">
      <c r="A231" s="25">
        <v>3</v>
      </c>
      <c r="B231" s="26">
        <v>684</v>
      </c>
      <c r="C231" s="27" t="s">
        <v>23</v>
      </c>
      <c r="D231" s="24">
        <v>6629334.1699999999</v>
      </c>
      <c r="E231" s="22">
        <v>1.0451980753538259E-2</v>
      </c>
      <c r="F231" s="24">
        <v>6936340.3187159132</v>
      </c>
      <c r="G231" s="24">
        <v>7153524.1200000001</v>
      </c>
      <c r="H231" s="24">
        <v>-217183.80128408689</v>
      </c>
      <c r="I231" s="24">
        <v>-576008.18561523675</v>
      </c>
      <c r="J231" s="24">
        <v>-793191.98689932365</v>
      </c>
      <c r="K231" s="24">
        <v>264180.19360177702</v>
      </c>
      <c r="L231" s="24"/>
      <c r="M231" s="23">
        <v>7.6212467453504219E-3</v>
      </c>
      <c r="N231" s="28">
        <v>917</v>
      </c>
      <c r="O231" s="29" t="s">
        <v>23</v>
      </c>
    </row>
    <row r="232" spans="1:15" ht="11.4">
      <c r="A232" s="25">
        <v>3</v>
      </c>
      <c r="B232" s="26">
        <v>686</v>
      </c>
      <c r="C232" s="27" t="s">
        <v>1079</v>
      </c>
      <c r="D232" s="24">
        <v>511240.9</v>
      </c>
      <c r="E232" s="22">
        <v>2.2678706558160792E-2</v>
      </c>
      <c r="F232" s="24">
        <v>534916.59589195368</v>
      </c>
      <c r="G232" s="24">
        <v>544185.18000000005</v>
      </c>
      <c r="H232" s="24">
        <v>-9268.5841080463724</v>
      </c>
      <c r="I232" s="24">
        <v>-44420.591219238639</v>
      </c>
      <c r="J232" s="24">
        <v>-53689.175327285011</v>
      </c>
      <c r="K232" s="24">
        <v>20373.044483160626</v>
      </c>
      <c r="L232" s="24"/>
      <c r="M232" s="23">
        <v>5.8773520014228223E-4</v>
      </c>
      <c r="N232" s="28">
        <v>918</v>
      </c>
      <c r="O232" s="29" t="s">
        <v>1079</v>
      </c>
    </row>
    <row r="233" spans="1:15" ht="11.4">
      <c r="A233" s="25">
        <v>3</v>
      </c>
      <c r="B233" s="26">
        <v>687</v>
      </c>
      <c r="C233" s="27" t="s">
        <v>1083</v>
      </c>
      <c r="D233" s="24">
        <v>268082.43</v>
      </c>
      <c r="E233" s="22">
        <v>3.4931996921174734E-2</v>
      </c>
      <c r="F233" s="24">
        <v>280497.39540409023</v>
      </c>
      <c r="G233" s="24">
        <v>278241.65000000002</v>
      </c>
      <c r="H233" s="24">
        <v>2255.7454040902085</v>
      </c>
      <c r="I233" s="24">
        <v>-23293.089492820618</v>
      </c>
      <c r="J233" s="24">
        <v>-21037.34408873041</v>
      </c>
      <c r="K233" s="24">
        <v>10683.13445098738</v>
      </c>
      <c r="L233" s="24"/>
      <c r="M233" s="23">
        <v>3.0819420091522285E-4</v>
      </c>
      <c r="N233" s="28">
        <v>921</v>
      </c>
      <c r="O233" s="29" t="s">
        <v>1083</v>
      </c>
    </row>
    <row r="234" spans="1:15" ht="11.4">
      <c r="A234" s="25">
        <v>3</v>
      </c>
      <c r="B234" s="26">
        <v>689</v>
      </c>
      <c r="C234" s="27" t="s">
        <v>1085</v>
      </c>
      <c r="D234" s="24">
        <v>795580.31</v>
      </c>
      <c r="E234" s="22">
        <v>1.7450370730824651E-2</v>
      </c>
      <c r="F234" s="24">
        <v>832423.83616777393</v>
      </c>
      <c r="G234" s="24">
        <v>839376.12</v>
      </c>
      <c r="H234" s="24">
        <v>-6952.283832226065</v>
      </c>
      <c r="I234" s="24">
        <v>-69126.213752822121</v>
      </c>
      <c r="J234" s="24">
        <v>-76078.497585048186</v>
      </c>
      <c r="K234" s="24">
        <v>31704.022595916565</v>
      </c>
      <c r="L234" s="24"/>
      <c r="M234" s="23">
        <v>9.1461882788937464E-4</v>
      </c>
      <c r="N234" s="28">
        <v>926</v>
      </c>
      <c r="O234" s="29" t="s">
        <v>1085</v>
      </c>
    </row>
    <row r="235" spans="1:15" ht="11.4">
      <c r="A235" s="25">
        <v>3</v>
      </c>
      <c r="B235" s="26">
        <v>691</v>
      </c>
      <c r="C235" s="27" t="s">
        <v>1087</v>
      </c>
      <c r="D235" s="24">
        <v>535368.52</v>
      </c>
      <c r="E235" s="22">
        <v>4.6789981501777551E-2</v>
      </c>
      <c r="F235" s="24">
        <v>560161.57210057601</v>
      </c>
      <c r="G235" s="24">
        <v>555630.13</v>
      </c>
      <c r="H235" s="24">
        <v>4531.4421005760087</v>
      </c>
      <c r="I235" s="24">
        <v>-46516.986764104338</v>
      </c>
      <c r="J235" s="24">
        <v>-41985.54466352833</v>
      </c>
      <c r="K235" s="24">
        <v>21334.534605591747</v>
      </c>
      <c r="L235" s="24"/>
      <c r="M235" s="23">
        <v>6.1547290964411778E-4</v>
      </c>
      <c r="N235" s="28">
        <v>927</v>
      </c>
      <c r="O235" s="29" t="s">
        <v>1087</v>
      </c>
    </row>
    <row r="236" spans="1:15" ht="11.4">
      <c r="A236" s="25">
        <v>3</v>
      </c>
      <c r="B236" s="26">
        <v>680</v>
      </c>
      <c r="C236" s="27" t="s">
        <v>1072</v>
      </c>
      <c r="D236" s="24">
        <v>3452537.53</v>
      </c>
      <c r="E236" s="22">
        <v>1.4052799348854316E-4</v>
      </c>
      <c r="F236" s="24">
        <v>3612425.41967361</v>
      </c>
      <c r="G236" s="24">
        <v>3790073.9</v>
      </c>
      <c r="H236" s="24">
        <v>-177648.48032638989</v>
      </c>
      <c r="I236" s="24">
        <v>-299983.35088059242</v>
      </c>
      <c r="J236" s="24">
        <v>-477631.83120698232</v>
      </c>
      <c r="K236" s="24">
        <v>137584.2595505788</v>
      </c>
      <c r="L236" s="24"/>
      <c r="M236" s="23">
        <v>3.9691226507763576E-3</v>
      </c>
      <c r="N236" s="28">
        <v>906</v>
      </c>
      <c r="O236" s="29" t="s">
        <v>1072</v>
      </c>
    </row>
    <row r="237" spans="1:15" ht="11.4">
      <c r="A237" s="25">
        <v>3</v>
      </c>
      <c r="B237" s="26">
        <v>694</v>
      </c>
      <c r="C237" s="27" t="s">
        <v>1089</v>
      </c>
      <c r="D237" s="24">
        <v>4126706.14</v>
      </c>
      <c r="E237" s="22">
        <v>1.4730772104414728E-2</v>
      </c>
      <c r="F237" s="24">
        <v>4317814.9491858426</v>
      </c>
      <c r="G237" s="24">
        <v>4434569.2699999996</v>
      </c>
      <c r="H237" s="24">
        <v>-116754.3208141569</v>
      </c>
      <c r="I237" s="24">
        <v>-358560.37051586091</v>
      </c>
      <c r="J237" s="24">
        <v>-475314.69133001781</v>
      </c>
      <c r="K237" s="24">
        <v>164450.00343116539</v>
      </c>
      <c r="L237" s="24"/>
      <c r="M237" s="23">
        <v>4.7441635814374104E-3</v>
      </c>
      <c r="N237" s="28">
        <v>934</v>
      </c>
      <c r="O237" s="29" t="s">
        <v>1089</v>
      </c>
    </row>
    <row r="238" spans="1:15" ht="11.4">
      <c r="A238" s="25">
        <v>3</v>
      </c>
      <c r="B238" s="26">
        <v>696</v>
      </c>
      <c r="C238" s="27" t="s">
        <v>1091</v>
      </c>
      <c r="D238" s="24">
        <v>773814.71</v>
      </c>
      <c r="E238" s="22">
        <v>1.1665941705485919E-2</v>
      </c>
      <c r="F238" s="24">
        <v>809650.26570510957</v>
      </c>
      <c r="G238" s="24">
        <v>830509.59</v>
      </c>
      <c r="H238" s="24">
        <v>-20859.324294890394</v>
      </c>
      <c r="I238" s="24">
        <v>-67235.04890227619</v>
      </c>
      <c r="J238" s="24">
        <v>-88094.373197166584</v>
      </c>
      <c r="K238" s="24">
        <v>30836.659407637449</v>
      </c>
      <c r="L238" s="24"/>
      <c r="M238" s="23">
        <v>8.8959655507783524E-4</v>
      </c>
      <c r="N238" s="28">
        <v>939</v>
      </c>
      <c r="O238" s="29" t="s">
        <v>1091</v>
      </c>
    </row>
    <row r="239" spans="1:15" ht="11.4">
      <c r="A239" s="25">
        <v>3</v>
      </c>
      <c r="B239" s="26">
        <v>697</v>
      </c>
      <c r="C239" s="27" t="s">
        <v>1093</v>
      </c>
      <c r="D239" s="24">
        <v>266984.21999999997</v>
      </c>
      <c r="E239" s="22">
        <v>3.4331170652763782E-2</v>
      </c>
      <c r="F239" s="24">
        <v>279348.32702013565</v>
      </c>
      <c r="G239" s="24">
        <v>281969.65000000002</v>
      </c>
      <c r="H239" s="24">
        <v>-2621.3229798643733</v>
      </c>
      <c r="I239" s="24">
        <v>-23197.668454552982</v>
      </c>
      <c r="J239" s="24">
        <v>-25818.991434417356</v>
      </c>
      <c r="K239" s="24">
        <v>10639.370579235625</v>
      </c>
      <c r="L239" s="24"/>
      <c r="M239" s="23">
        <v>3.0693167150071737E-4</v>
      </c>
      <c r="N239" s="28">
        <v>940</v>
      </c>
      <c r="O239" s="29" t="s">
        <v>1093</v>
      </c>
    </row>
    <row r="240" spans="1:15" ht="11.4">
      <c r="A240" s="25">
        <v>3</v>
      </c>
      <c r="B240" s="26">
        <v>698</v>
      </c>
      <c r="C240" s="27" t="s">
        <v>704</v>
      </c>
      <c r="D240" s="24">
        <v>8661959.4100000001</v>
      </c>
      <c r="E240" s="22">
        <v>1.5574434536772269E-2</v>
      </c>
      <c r="F240" s="24">
        <v>9063096.9496992044</v>
      </c>
      <c r="G240" s="24">
        <v>9322461.8100000005</v>
      </c>
      <c r="H240" s="24">
        <v>-259364.86030079611</v>
      </c>
      <c r="I240" s="24">
        <v>-752618.49767741107</v>
      </c>
      <c r="J240" s="24">
        <v>-1011983.3579782072</v>
      </c>
      <c r="K240" s="24">
        <v>345180.68560489145</v>
      </c>
      <c r="L240" s="24"/>
      <c r="M240" s="23">
        <v>9.9580030616890688E-3</v>
      </c>
      <c r="N240" s="28">
        <v>946</v>
      </c>
      <c r="O240" s="29" t="s">
        <v>704</v>
      </c>
    </row>
    <row r="241" spans="1:15" ht="11.4">
      <c r="A241" s="25">
        <v>3</v>
      </c>
      <c r="B241" s="26">
        <v>700</v>
      </c>
      <c r="C241" s="27" t="s">
        <v>706</v>
      </c>
      <c r="D241" s="24">
        <v>991697.92000000004</v>
      </c>
      <c r="E241" s="22">
        <v>2.1827021066187554E-2</v>
      </c>
      <c r="F241" s="24">
        <v>1037623.7024845451</v>
      </c>
      <c r="G241" s="24">
        <v>1054192.5900000001</v>
      </c>
      <c r="H241" s="24">
        <v>-16568.887515455019</v>
      </c>
      <c r="I241" s="24">
        <v>-86166.439182172675</v>
      </c>
      <c r="J241" s="24">
        <v>-102735.32669762769</v>
      </c>
      <c r="K241" s="24">
        <v>39519.345650979536</v>
      </c>
      <c r="L241" s="24"/>
      <c r="M241" s="23">
        <v>1.1400804894363596E-3</v>
      </c>
      <c r="N241" s="28">
        <v>948</v>
      </c>
      <c r="O241" s="29" t="s">
        <v>706</v>
      </c>
    </row>
    <row r="242" spans="1:15" ht="11.4">
      <c r="A242" s="25">
        <v>3</v>
      </c>
      <c r="B242" s="26">
        <v>702</v>
      </c>
      <c r="C242" s="27" t="s">
        <v>708</v>
      </c>
      <c r="D242" s="24">
        <v>893449.44</v>
      </c>
      <c r="E242" s="22">
        <v>-1.3878413168504562E-2</v>
      </c>
      <c r="F242" s="24">
        <v>934825.31042874756</v>
      </c>
      <c r="G242" s="24">
        <v>971206.49</v>
      </c>
      <c r="H242" s="24">
        <v>-36381.179571252433</v>
      </c>
      <c r="I242" s="24">
        <v>-77629.84602620345</v>
      </c>
      <c r="J242" s="24">
        <v>-114011.02559745588</v>
      </c>
      <c r="K242" s="24">
        <v>35604.12553959385</v>
      </c>
      <c r="L242" s="24"/>
      <c r="M242" s="23">
        <v>1.0271316035853351E-3</v>
      </c>
      <c r="N242" s="28">
        <v>952</v>
      </c>
      <c r="O242" s="29" t="s">
        <v>708</v>
      </c>
    </row>
    <row r="243" spans="1:15" ht="11.4">
      <c r="A243" s="25">
        <v>3</v>
      </c>
      <c r="B243" s="26">
        <v>704</v>
      </c>
      <c r="C243" s="27" t="s">
        <v>710</v>
      </c>
      <c r="D243" s="24">
        <v>1072958.17</v>
      </c>
      <c r="E243" s="22">
        <v>1.0481617422037653E-2</v>
      </c>
      <c r="F243" s="24">
        <v>1122647.1352954353</v>
      </c>
      <c r="G243" s="24">
        <v>1153636.98</v>
      </c>
      <c r="H243" s="24">
        <v>-30989.844704564661</v>
      </c>
      <c r="I243" s="24">
        <v>-93226.962601999097</v>
      </c>
      <c r="J243" s="24">
        <v>-124216.80730656376</v>
      </c>
      <c r="K243" s="24">
        <v>42757.581652760207</v>
      </c>
      <c r="L243" s="24"/>
      <c r="M243" s="23">
        <v>1.2334992853452196E-3</v>
      </c>
      <c r="N243" s="28">
        <v>954</v>
      </c>
      <c r="O243" s="29" t="s">
        <v>710</v>
      </c>
    </row>
    <row r="244" spans="1:15" ht="11.4">
      <c r="A244" s="25">
        <v>3</v>
      </c>
      <c r="B244" s="26">
        <v>707</v>
      </c>
      <c r="C244" s="27" t="s">
        <v>712</v>
      </c>
      <c r="D244" s="24">
        <v>326722.78000000003</v>
      </c>
      <c r="E244" s="22">
        <v>9.5594278068362624E-4</v>
      </c>
      <c r="F244" s="24">
        <v>341853.39490239474</v>
      </c>
      <c r="G244" s="24">
        <v>343106.9</v>
      </c>
      <c r="H244" s="24">
        <v>-1253.505097605288</v>
      </c>
      <c r="I244" s="24">
        <v>-28388.219824339638</v>
      </c>
      <c r="J244" s="24">
        <v>-29641.724921944926</v>
      </c>
      <c r="K244" s="24">
        <v>13019.963251378953</v>
      </c>
      <c r="L244" s="24"/>
      <c r="M244" s="23">
        <v>3.7560859957476574E-4</v>
      </c>
      <c r="N244" s="28">
        <v>959</v>
      </c>
      <c r="O244" s="29" t="s">
        <v>712</v>
      </c>
    </row>
    <row r="245" spans="1:15" ht="11.4">
      <c r="A245" s="25">
        <v>3</v>
      </c>
      <c r="B245" s="26">
        <v>491</v>
      </c>
      <c r="C245" s="27" t="s">
        <v>617</v>
      </c>
      <c r="D245" s="24">
        <v>8083619.21</v>
      </c>
      <c r="E245" s="22">
        <v>2.5857972009448754E-2</v>
      </c>
      <c r="F245" s="24">
        <v>8457973.6681865714</v>
      </c>
      <c r="G245" s="24">
        <v>8619792.8000000007</v>
      </c>
      <c r="H245" s="24">
        <v>-161819.1318134293</v>
      </c>
      <c r="I245" s="24">
        <v>-702367.79666766641</v>
      </c>
      <c r="J245" s="24">
        <v>-864186.9284810957</v>
      </c>
      <c r="K245" s="24">
        <v>322133.72159829497</v>
      </c>
      <c r="L245" s="24"/>
      <c r="M245" s="23">
        <v>9.2931288444710655E-3</v>
      </c>
      <c r="N245" s="28">
        <v>668</v>
      </c>
      <c r="O245" s="29" t="s">
        <v>617</v>
      </c>
    </row>
    <row r="246" spans="1:15" ht="11.4">
      <c r="A246" s="25">
        <v>3</v>
      </c>
      <c r="B246" s="26">
        <v>729</v>
      </c>
      <c r="C246" s="27" t="s">
        <v>714</v>
      </c>
      <c r="D246" s="24">
        <v>1835191.12</v>
      </c>
      <c r="E246" s="22">
        <v>8.5969844090278257E-3</v>
      </c>
      <c r="F246" s="24">
        <v>1920179.286754135</v>
      </c>
      <c r="G246" s="24">
        <v>1987138.73</v>
      </c>
      <c r="H246" s="24">
        <v>-66959.443245864939</v>
      </c>
      <c r="I246" s="24">
        <v>-159455.6979903148</v>
      </c>
      <c r="J246" s="24">
        <v>-226415.14123617974</v>
      </c>
      <c r="K246" s="24">
        <v>73132.705780897755</v>
      </c>
      <c r="L246" s="24"/>
      <c r="M246" s="23">
        <v>2.1097811622906915E-3</v>
      </c>
      <c r="N246" s="28">
        <v>967</v>
      </c>
      <c r="O246" s="29" t="s">
        <v>714</v>
      </c>
    </row>
    <row r="247" spans="1:15" ht="11.4">
      <c r="A247" s="25">
        <v>3</v>
      </c>
      <c r="B247" s="26">
        <v>738</v>
      </c>
      <c r="C247" s="27" t="s">
        <v>720</v>
      </c>
      <c r="D247" s="24">
        <v>556278.68999999994</v>
      </c>
      <c r="E247" s="22">
        <v>9.7259410237560649E-3</v>
      </c>
      <c r="F247" s="24">
        <v>582040.09738273162</v>
      </c>
      <c r="G247" s="24">
        <v>602440.86</v>
      </c>
      <c r="H247" s="24">
        <v>-20400.762617268367</v>
      </c>
      <c r="I247" s="24">
        <v>-48333.825193687691</v>
      </c>
      <c r="J247" s="24">
        <v>-68734.587810956058</v>
      </c>
      <c r="K247" s="24">
        <v>22167.808750051721</v>
      </c>
      <c r="L247" s="24"/>
      <c r="M247" s="23">
        <v>6.3951175894189321E-4</v>
      </c>
      <c r="N247" s="28">
        <v>982</v>
      </c>
      <c r="O247" s="29" t="s">
        <v>720</v>
      </c>
    </row>
    <row r="248" spans="1:15" ht="11.4">
      <c r="A248" s="25">
        <v>3</v>
      </c>
      <c r="B248" s="26">
        <v>732</v>
      </c>
      <c r="C248" s="27" t="s">
        <v>716</v>
      </c>
      <c r="D248" s="24">
        <v>608465.30000000005</v>
      </c>
      <c r="E248" s="22">
        <v>9.7680619214489769E-2</v>
      </c>
      <c r="F248" s="24">
        <v>636643.48254291934</v>
      </c>
      <c r="G248" s="24">
        <v>657696.73</v>
      </c>
      <c r="H248" s="24">
        <v>-21053.247457080637</v>
      </c>
      <c r="I248" s="24">
        <v>-52868.204328705717</v>
      </c>
      <c r="J248" s="24">
        <v>-73921.451785786354</v>
      </c>
      <c r="K248" s="24">
        <v>24247.454817014197</v>
      </c>
      <c r="L248" s="24"/>
      <c r="M248" s="23">
        <v>6.9950677826272078E-4</v>
      </c>
      <c r="N248" s="28">
        <v>972</v>
      </c>
      <c r="O248" s="29" t="s">
        <v>716</v>
      </c>
    </row>
    <row r="249" spans="1:15" ht="11.4">
      <c r="A249" s="25">
        <v>3</v>
      </c>
      <c r="B249" s="26">
        <v>734</v>
      </c>
      <c r="C249" s="27" t="s">
        <v>1185</v>
      </c>
      <c r="D249" s="24">
        <v>7658235.4900000002</v>
      </c>
      <c r="E249" s="22">
        <v>4.977560635578587E-3</v>
      </c>
      <c r="F249" s="24">
        <v>8012890.3201010497</v>
      </c>
      <c r="G249" s="24">
        <v>8362263.7199999997</v>
      </c>
      <c r="H249" s="24">
        <v>-349373.39989895001</v>
      </c>
      <c r="I249" s="24">
        <v>-665407.14595009072</v>
      </c>
      <c r="J249" s="24">
        <v>-1014780.5458490407</v>
      </c>
      <c r="K249" s="24">
        <v>305182.1016281941</v>
      </c>
      <c r="L249" s="24"/>
      <c r="M249" s="23">
        <v>8.8040971848142024E-3</v>
      </c>
      <c r="N249" s="28">
        <v>2202</v>
      </c>
      <c r="O249" s="29" t="s">
        <v>1185</v>
      </c>
    </row>
    <row r="250" spans="1:15" ht="11.4">
      <c r="A250" s="25">
        <v>3</v>
      </c>
      <c r="B250" s="26">
        <v>736</v>
      </c>
      <c r="C250" s="27" t="s">
        <v>718</v>
      </c>
      <c r="D250" s="24">
        <v>422421.22</v>
      </c>
      <c r="E250" s="22">
        <v>4.9168354797401621E-2</v>
      </c>
      <c r="F250" s="24">
        <v>441983.65395829262</v>
      </c>
      <c r="G250" s="24">
        <v>444404.16</v>
      </c>
      <c r="H250" s="24">
        <v>-2420.5060417073546</v>
      </c>
      <c r="I250" s="24">
        <v>-36703.245643985203</v>
      </c>
      <c r="J250" s="24">
        <v>-39123.751685692558</v>
      </c>
      <c r="K250" s="24">
        <v>16833.563796814731</v>
      </c>
      <c r="L250" s="24"/>
      <c r="M250" s="23">
        <v>4.8562589628695009E-4</v>
      </c>
      <c r="N250" s="28">
        <v>978</v>
      </c>
      <c r="O250" s="29" t="s">
        <v>718</v>
      </c>
    </row>
    <row r="251" spans="1:15" ht="11.4">
      <c r="A251" s="25">
        <v>3</v>
      </c>
      <c r="B251" s="26">
        <v>790</v>
      </c>
      <c r="C251" s="27" t="s">
        <v>29</v>
      </c>
      <c r="D251" s="24">
        <v>4146453.24</v>
      </c>
      <c r="E251" s="22">
        <v>3.686899411743199E-2</v>
      </c>
      <c r="F251" s="24">
        <v>4338476.5424009748</v>
      </c>
      <c r="G251" s="24">
        <v>4378845.1399999997</v>
      </c>
      <c r="H251" s="24">
        <v>-40368.597599024884</v>
      </c>
      <c r="I251" s="24">
        <v>-360276.15236521105</v>
      </c>
      <c r="J251" s="24">
        <v>-400644.74996423593</v>
      </c>
      <c r="K251" s="24">
        <v>165236.9290208696</v>
      </c>
      <c r="L251" s="24"/>
      <c r="M251" s="23">
        <v>4.7668653366583439E-3</v>
      </c>
      <c r="N251" s="28">
        <v>1185</v>
      </c>
      <c r="O251" s="29" t="s">
        <v>29</v>
      </c>
    </row>
    <row r="252" spans="1:15" ht="11.4">
      <c r="A252" s="25">
        <v>3</v>
      </c>
      <c r="B252" s="26">
        <v>484</v>
      </c>
      <c r="C252" s="27" t="s">
        <v>614</v>
      </c>
      <c r="D252" s="24">
        <v>534190.11</v>
      </c>
      <c r="E252" s="22">
        <v>8.8406825426480973E-3</v>
      </c>
      <c r="F252" s="24">
        <v>558928.58963425725</v>
      </c>
      <c r="G252" s="24">
        <v>569701.78</v>
      </c>
      <c r="H252" s="24">
        <v>-10773.190365742776</v>
      </c>
      <c r="I252" s="24">
        <v>-46414.597325194685</v>
      </c>
      <c r="J252" s="24">
        <v>-57187.787690937461</v>
      </c>
      <c r="K252" s="24">
        <v>21287.574748996936</v>
      </c>
      <c r="L252" s="24"/>
      <c r="M252" s="23">
        <v>6.141181803233618E-4</v>
      </c>
      <c r="N252" s="28">
        <v>649</v>
      </c>
      <c r="O252" s="29" t="s">
        <v>614</v>
      </c>
    </row>
    <row r="253" spans="1:15" ht="11.4">
      <c r="A253" s="25">
        <v>3</v>
      </c>
      <c r="B253" s="26">
        <v>739</v>
      </c>
      <c r="C253" s="27" t="s">
        <v>722</v>
      </c>
      <c r="D253" s="24">
        <v>706629.64</v>
      </c>
      <c r="E253" s="22">
        <v>2.228672417880553E-2</v>
      </c>
      <c r="F253" s="24">
        <v>739353.8380539522</v>
      </c>
      <c r="G253" s="24">
        <v>743882.03</v>
      </c>
      <c r="H253" s="24">
        <v>-4528.1919460478239</v>
      </c>
      <c r="I253" s="24">
        <v>-61397.486746146024</v>
      </c>
      <c r="J253" s="24">
        <v>-65925.678692193847</v>
      </c>
      <c r="K253" s="24">
        <v>28159.321933827632</v>
      </c>
      <c r="L253" s="24"/>
      <c r="M253" s="23">
        <v>8.1235893468591591E-4</v>
      </c>
      <c r="N253" s="28">
        <v>986</v>
      </c>
      <c r="O253" s="29" t="s">
        <v>722</v>
      </c>
    </row>
    <row r="254" spans="1:15" ht="11.4">
      <c r="A254" s="25">
        <v>3</v>
      </c>
      <c r="B254" s="26">
        <v>743</v>
      </c>
      <c r="C254" s="27" t="s">
        <v>1118</v>
      </c>
      <c r="D254" s="24">
        <v>12588096.93</v>
      </c>
      <c r="E254" s="22">
        <v>2.9621063637072797E-2</v>
      </c>
      <c r="F254" s="24">
        <v>13171054.895164987</v>
      </c>
      <c r="G254" s="24">
        <v>13572748.289999999</v>
      </c>
      <c r="H254" s="24">
        <v>-401693.39483501203</v>
      </c>
      <c r="I254" s="24">
        <v>-1093751.9043481906</v>
      </c>
      <c r="J254" s="24">
        <v>-1495445.2991832027</v>
      </c>
      <c r="K254" s="24">
        <v>501637.99240872101</v>
      </c>
      <c r="L254" s="24"/>
      <c r="M254" s="23">
        <v>1.4471587990248821E-2</v>
      </c>
      <c r="N254" s="28">
        <v>994</v>
      </c>
      <c r="O254" s="29" t="s">
        <v>1118</v>
      </c>
    </row>
    <row r="255" spans="1:15" ht="11.4">
      <c r="A255" s="25">
        <v>3</v>
      </c>
      <c r="B255" s="26">
        <v>753</v>
      </c>
      <c r="C255" s="27" t="s">
        <v>1128</v>
      </c>
      <c r="D255" s="24">
        <v>3523540.7</v>
      </c>
      <c r="E255" s="22">
        <v>2.2959925889492489E-2</v>
      </c>
      <c r="F255" s="24">
        <v>3686716.7645052499</v>
      </c>
      <c r="G255" s="24">
        <v>3814118.99</v>
      </c>
      <c r="H255" s="24">
        <v>-127402.22549475031</v>
      </c>
      <c r="I255" s="24">
        <v>-306152.65930219978</v>
      </c>
      <c r="J255" s="24">
        <v>-433554.88479695009</v>
      </c>
      <c r="K255" s="24">
        <v>140413.74901602539</v>
      </c>
      <c r="L255" s="24"/>
      <c r="M255" s="23">
        <v>4.0507496534881648E-3</v>
      </c>
      <c r="N255" s="28">
        <v>1013</v>
      </c>
      <c r="O255" s="29" t="s">
        <v>1128</v>
      </c>
    </row>
    <row r="256" spans="1:15" ht="11.4">
      <c r="A256" s="25">
        <v>3</v>
      </c>
      <c r="B256" s="26">
        <v>746</v>
      </c>
      <c r="C256" s="27" t="s">
        <v>1120</v>
      </c>
      <c r="D256" s="24">
        <v>807861.82</v>
      </c>
      <c r="E256" s="22">
        <v>0.10751651695134205</v>
      </c>
      <c r="F256" s="24">
        <v>845274.10601436277</v>
      </c>
      <c r="G256" s="24">
        <v>867090.64</v>
      </c>
      <c r="H256" s="24">
        <v>-21816.533985637245</v>
      </c>
      <c r="I256" s="24">
        <v>-70193.326996823103</v>
      </c>
      <c r="J256" s="24">
        <v>-92009.860982460348</v>
      </c>
      <c r="K256" s="24">
        <v>32193.443042423052</v>
      </c>
      <c r="L256" s="24"/>
      <c r="M256" s="23">
        <v>9.2873795595189729E-4</v>
      </c>
      <c r="N256" s="28">
        <v>997</v>
      </c>
      <c r="O256" s="29" t="s">
        <v>1120</v>
      </c>
    </row>
    <row r="257" spans="1:15" ht="11.4">
      <c r="A257" s="25">
        <v>3</v>
      </c>
      <c r="B257" s="26">
        <v>747</v>
      </c>
      <c r="C257" s="27" t="s">
        <v>1122</v>
      </c>
      <c r="D257" s="24">
        <v>233962.41</v>
      </c>
      <c r="E257" s="22">
        <v>4.9014185219490428E-2</v>
      </c>
      <c r="F257" s="24">
        <v>244797.26861422395</v>
      </c>
      <c r="G257" s="24">
        <v>240774.12</v>
      </c>
      <c r="H257" s="24">
        <v>4023.1486142239592</v>
      </c>
      <c r="I257" s="24">
        <v>-20328.476409610248</v>
      </c>
      <c r="J257" s="24">
        <v>-16305.327795386289</v>
      </c>
      <c r="K257" s="24">
        <v>9323.4453392079249</v>
      </c>
      <c r="L257" s="24"/>
      <c r="M257" s="23">
        <v>2.6896898089945602E-4</v>
      </c>
      <c r="N257" s="28">
        <v>1001</v>
      </c>
      <c r="O257" s="29" t="s">
        <v>1122</v>
      </c>
    </row>
    <row r="258" spans="1:15" ht="11.4">
      <c r="A258" s="25">
        <v>3</v>
      </c>
      <c r="B258" s="26">
        <v>791</v>
      </c>
      <c r="C258" s="27" t="s">
        <v>793</v>
      </c>
      <c r="D258" s="24">
        <v>1272145.43</v>
      </c>
      <c r="E258" s="22">
        <v>5.182879504716323E-3</v>
      </c>
      <c r="F258" s="24">
        <v>1331058.8078831441</v>
      </c>
      <c r="G258" s="24">
        <v>1363869.29</v>
      </c>
      <c r="H258" s="24">
        <v>-32810.482116855914</v>
      </c>
      <c r="I258" s="24">
        <v>-110533.90313148373</v>
      </c>
      <c r="J258" s="24">
        <v>-143344.38524833965</v>
      </c>
      <c r="K258" s="24">
        <v>50695.230828440166</v>
      </c>
      <c r="L258" s="24"/>
      <c r="M258" s="23">
        <v>1.4624898925558179E-3</v>
      </c>
      <c r="N258" s="28">
        <v>1942</v>
      </c>
      <c r="O258" s="29" t="s">
        <v>793</v>
      </c>
    </row>
    <row r="259" spans="1:15" ht="11.4">
      <c r="A259" s="25">
        <v>3</v>
      </c>
      <c r="B259" s="26">
        <v>926</v>
      </c>
      <c r="C259" s="27" t="s">
        <v>541</v>
      </c>
      <c r="D259" s="24">
        <v>1557745.51</v>
      </c>
      <c r="E259" s="22">
        <v>1.3255079829379473E-2</v>
      </c>
      <c r="F259" s="24">
        <v>1629885.1001067704</v>
      </c>
      <c r="G259" s="24">
        <v>1663866.23</v>
      </c>
      <c r="H259" s="24">
        <v>-33981.129893229576</v>
      </c>
      <c r="I259" s="24">
        <v>-135349.06249346328</v>
      </c>
      <c r="J259" s="24">
        <v>-169330.19238669286</v>
      </c>
      <c r="K259" s="24">
        <v>62076.44687401523</v>
      </c>
      <c r="L259" s="24"/>
      <c r="M259" s="23">
        <v>1.7908228177569352E-3</v>
      </c>
      <c r="N259" s="28">
        <v>1943</v>
      </c>
      <c r="O259" s="29" t="s">
        <v>541</v>
      </c>
    </row>
    <row r="260" spans="1:15" ht="11.4">
      <c r="A260" s="25">
        <v>3</v>
      </c>
      <c r="B260" s="26">
        <v>749</v>
      </c>
      <c r="C260" s="27" t="s">
        <v>1124</v>
      </c>
      <c r="D260" s="24">
        <v>3109428.82</v>
      </c>
      <c r="E260" s="22">
        <v>2.1990525124063413E-2</v>
      </c>
      <c r="F260" s="24">
        <v>3253427.2581922426</v>
      </c>
      <c r="G260" s="24">
        <v>3346187.79</v>
      </c>
      <c r="H260" s="24">
        <v>-92760.531807757448</v>
      </c>
      <c r="I260" s="24">
        <v>-270171.39383515593</v>
      </c>
      <c r="J260" s="24">
        <v>-362931.92564291338</v>
      </c>
      <c r="K260" s="24">
        <v>123911.31395606582</v>
      </c>
      <c r="L260" s="24"/>
      <c r="M260" s="23">
        <v>3.5746763802561188E-3</v>
      </c>
      <c r="N260" s="28">
        <v>1006</v>
      </c>
      <c r="O260" s="29" t="s">
        <v>1124</v>
      </c>
    </row>
    <row r="261" spans="1:15" ht="11.4">
      <c r="A261" s="25">
        <v>3</v>
      </c>
      <c r="B261" s="26">
        <v>751</v>
      </c>
      <c r="C261" s="27" t="s">
        <v>1126</v>
      </c>
      <c r="D261" s="24">
        <v>585148.31000000006</v>
      </c>
      <c r="E261" s="22">
        <v>4.8298943510829015E-2</v>
      </c>
      <c r="F261" s="24">
        <v>612246.67681543028</v>
      </c>
      <c r="G261" s="24">
        <v>613695.61</v>
      </c>
      <c r="H261" s="24">
        <v>-1448.9331845697016</v>
      </c>
      <c r="I261" s="24">
        <v>-50842.242631875364</v>
      </c>
      <c r="J261" s="24">
        <v>-52291.175816445066</v>
      </c>
      <c r="K261" s="24">
        <v>23318.268450110823</v>
      </c>
      <c r="L261" s="24"/>
      <c r="M261" s="23">
        <v>6.7270098908512254E-4</v>
      </c>
      <c r="N261" s="28">
        <v>1011</v>
      </c>
      <c r="O261" s="29" t="s">
        <v>1126</v>
      </c>
    </row>
    <row r="262" spans="1:15" ht="11.4">
      <c r="A262" s="25">
        <v>3</v>
      </c>
      <c r="B262" s="26">
        <v>755</v>
      </c>
      <c r="C262" s="27" t="s">
        <v>1130</v>
      </c>
      <c r="D262" s="24">
        <v>1142156.4099999999</v>
      </c>
      <c r="E262" s="22">
        <v>1.1679704224655429E-2</v>
      </c>
      <c r="F262" s="24">
        <v>1195049.9633604717</v>
      </c>
      <c r="G262" s="24">
        <v>1237943.69</v>
      </c>
      <c r="H262" s="24">
        <v>-42893.726639528293</v>
      </c>
      <c r="I262" s="24">
        <v>-99239.444647412063</v>
      </c>
      <c r="J262" s="24">
        <v>-142133.17128694034</v>
      </c>
      <c r="K262" s="24">
        <v>45515.14432365846</v>
      </c>
      <c r="L262" s="24"/>
      <c r="M262" s="23">
        <v>1.313051295827741E-3</v>
      </c>
      <c r="N262" s="28">
        <v>1017</v>
      </c>
      <c r="O262" s="29" t="s">
        <v>1130</v>
      </c>
    </row>
    <row r="263" spans="1:15" ht="11.4">
      <c r="A263" s="25">
        <v>3</v>
      </c>
      <c r="B263" s="26">
        <v>758</v>
      </c>
      <c r="C263" s="27" t="s">
        <v>1132</v>
      </c>
      <c r="D263" s="24">
        <v>1384115.88</v>
      </c>
      <c r="E263" s="22">
        <v>2.6702633558842448E-2</v>
      </c>
      <c r="F263" s="24">
        <v>1448214.6378538881</v>
      </c>
      <c r="G263" s="24">
        <v>1478283.13</v>
      </c>
      <c r="H263" s="24">
        <v>-30068.492146111792</v>
      </c>
      <c r="I263" s="24">
        <v>-120262.76791535411</v>
      </c>
      <c r="J263" s="24">
        <v>-150331.2600614659</v>
      </c>
      <c r="K263" s="24">
        <v>55157.273983926185</v>
      </c>
      <c r="L263" s="24"/>
      <c r="M263" s="23">
        <v>1.5912138949601079E-3</v>
      </c>
      <c r="N263" s="28">
        <v>1020</v>
      </c>
      <c r="O263" s="29" t="s">
        <v>1132</v>
      </c>
    </row>
    <row r="264" spans="1:15" ht="11.4">
      <c r="A264" s="25">
        <v>3</v>
      </c>
      <c r="B264" s="26">
        <v>759</v>
      </c>
      <c r="C264" s="27" t="s">
        <v>1134</v>
      </c>
      <c r="D264" s="24">
        <v>346085.75</v>
      </c>
      <c r="E264" s="22">
        <v>2.5269505007585694E-2</v>
      </c>
      <c r="F264" s="24">
        <v>362113.06895968952</v>
      </c>
      <c r="G264" s="24">
        <v>366045.74</v>
      </c>
      <c r="H264" s="24">
        <v>-3932.6710403104662</v>
      </c>
      <c r="I264" s="24">
        <v>-30070.625467472611</v>
      </c>
      <c r="J264" s="24">
        <v>-34003.296507783074</v>
      </c>
      <c r="K264" s="24">
        <v>13791.581189490134</v>
      </c>
      <c r="L264" s="24"/>
      <c r="M264" s="23">
        <v>3.9786874943425273E-4</v>
      </c>
      <c r="N264" s="28">
        <v>1021</v>
      </c>
      <c r="O264" s="29" t="s">
        <v>1134</v>
      </c>
    </row>
    <row r="265" spans="1:15" ht="11.4">
      <c r="A265" s="25">
        <v>3</v>
      </c>
      <c r="B265" s="26">
        <v>761</v>
      </c>
      <c r="C265" s="27" t="s">
        <v>1136</v>
      </c>
      <c r="D265" s="24">
        <v>1584255.54</v>
      </c>
      <c r="E265" s="22">
        <v>1.5381627118099196E-2</v>
      </c>
      <c r="F265" s="24">
        <v>1657622.816327428</v>
      </c>
      <c r="G265" s="24">
        <v>1698774.41</v>
      </c>
      <c r="H265" s="24">
        <v>-41151.593672571937</v>
      </c>
      <c r="I265" s="24">
        <v>-137652.46037465738</v>
      </c>
      <c r="J265" s="24">
        <v>-178804.05404722932</v>
      </c>
      <c r="K265" s="24">
        <v>63132.87647587205</v>
      </c>
      <c r="L265" s="24"/>
      <c r="M265" s="23">
        <v>1.8212994047980501E-3</v>
      </c>
      <c r="N265" s="28">
        <v>1027</v>
      </c>
      <c r="O265" s="29" t="s">
        <v>1136</v>
      </c>
    </row>
    <row r="266" spans="1:15" ht="11.4">
      <c r="A266" s="25">
        <v>3</v>
      </c>
      <c r="B266" s="26">
        <v>765</v>
      </c>
      <c r="C266" s="27" t="s">
        <v>1140</v>
      </c>
      <c r="D266" s="24">
        <v>1903668.32</v>
      </c>
      <c r="E266" s="22">
        <v>2.2176465173558986E-2</v>
      </c>
      <c r="F266" s="24">
        <v>1991827.6832736868</v>
      </c>
      <c r="G266" s="24">
        <v>2051080.73</v>
      </c>
      <c r="H266" s="24">
        <v>-59253.046726313187</v>
      </c>
      <c r="I266" s="24">
        <v>-165405.53046466896</v>
      </c>
      <c r="J266" s="24">
        <v>-224658.57719098215</v>
      </c>
      <c r="K266" s="24">
        <v>75861.534874349163</v>
      </c>
      <c r="L266" s="24"/>
      <c r="M266" s="23">
        <v>2.1885042473317809E-3</v>
      </c>
      <c r="N266" s="28">
        <v>1031</v>
      </c>
      <c r="O266" s="29" t="s">
        <v>1140</v>
      </c>
    </row>
    <row r="267" spans="1:15" ht="11.4">
      <c r="A267" s="25">
        <v>3</v>
      </c>
      <c r="B267" s="26">
        <v>152</v>
      </c>
      <c r="C267" s="27" t="s">
        <v>1165</v>
      </c>
      <c r="D267" s="24">
        <v>961988.62</v>
      </c>
      <c r="E267" s="22">
        <v>4.4973213663149464E-2</v>
      </c>
      <c r="F267" s="24">
        <v>1006538.5572578373</v>
      </c>
      <c r="G267" s="24">
        <v>1016428.01</v>
      </c>
      <c r="H267" s="24">
        <v>-9889.4527421627427</v>
      </c>
      <c r="I267" s="24">
        <v>-83585.063805692189</v>
      </c>
      <c r="J267" s="24">
        <v>-93474.516547854932</v>
      </c>
      <c r="K267" s="24">
        <v>38335.424547516253</v>
      </c>
      <c r="L267" s="24"/>
      <c r="M267" s="23">
        <v>1.1059259423694347E-3</v>
      </c>
      <c r="N267" s="28">
        <v>196</v>
      </c>
      <c r="O267" s="29" t="s">
        <v>1165</v>
      </c>
    </row>
    <row r="268" spans="1:15" ht="11.4">
      <c r="A268" s="25">
        <v>3</v>
      </c>
      <c r="B268" s="26">
        <v>151</v>
      </c>
      <c r="C268" s="27" t="s">
        <v>1163</v>
      </c>
      <c r="D268" s="24">
        <v>388644.55</v>
      </c>
      <c r="E268" s="22">
        <v>1.7537284369201132E-2</v>
      </c>
      <c r="F268" s="24">
        <v>406642.77779410878</v>
      </c>
      <c r="G268" s="24">
        <v>414168.94</v>
      </c>
      <c r="H268" s="24">
        <v>-7526.162205891218</v>
      </c>
      <c r="I268" s="24">
        <v>-33768.46548297476</v>
      </c>
      <c r="J268" s="24">
        <v>-41294.627688865978</v>
      </c>
      <c r="K268" s="24">
        <v>15487.557246080944</v>
      </c>
      <c r="L268" s="24"/>
      <c r="M268" s="23">
        <v>4.4679539993466329E-4</v>
      </c>
      <c r="N268" s="28">
        <v>193</v>
      </c>
      <c r="O268" s="29" t="s">
        <v>1163</v>
      </c>
    </row>
    <row r="269" spans="1:15" ht="11.4">
      <c r="A269" s="25">
        <v>3</v>
      </c>
      <c r="B269" s="26">
        <v>768</v>
      </c>
      <c r="C269" s="27" t="s">
        <v>1142</v>
      </c>
      <c r="D269" s="24">
        <v>440016.47</v>
      </c>
      <c r="E269" s="22">
        <v>1.2846253852124448E-2</v>
      </c>
      <c r="F269" s="24">
        <v>460393.74445353256</v>
      </c>
      <c r="G269" s="24">
        <v>472524.55</v>
      </c>
      <c r="H269" s="24">
        <v>-12130.805546467425</v>
      </c>
      <c r="I269" s="24">
        <v>-38232.05800553591</v>
      </c>
      <c r="J269" s="24">
        <v>-50362.863552003335</v>
      </c>
      <c r="K269" s="24">
        <v>17534.737765764265</v>
      </c>
      <c r="L269" s="24"/>
      <c r="M269" s="23">
        <v>5.0585383145470273E-4</v>
      </c>
      <c r="N269" s="28">
        <v>1038</v>
      </c>
      <c r="O269" s="29" t="s">
        <v>1142</v>
      </c>
    </row>
    <row r="270" spans="1:15" ht="11.4">
      <c r="A270" s="25">
        <v>3</v>
      </c>
      <c r="B270" s="26">
        <v>941</v>
      </c>
      <c r="C270" s="27" t="s">
        <v>749</v>
      </c>
      <c r="D270" s="24">
        <v>355067.92</v>
      </c>
      <c r="E270" s="22">
        <v>2.5276844705670251E-2</v>
      </c>
      <c r="F270" s="24">
        <v>371511.20553311863</v>
      </c>
      <c r="G270" s="24">
        <v>378181.25</v>
      </c>
      <c r="H270" s="24">
        <v>-6670.0444668813725</v>
      </c>
      <c r="I270" s="24">
        <v>-30851.06635518662</v>
      </c>
      <c r="J270" s="24">
        <v>-37521.110822067989</v>
      </c>
      <c r="K270" s="24">
        <v>14149.522326369657</v>
      </c>
      <c r="L270" s="24"/>
      <c r="M270" s="23">
        <v>4.0819487452061024E-4</v>
      </c>
      <c r="N270" s="28">
        <v>1043</v>
      </c>
      <c r="O270" s="29" t="s">
        <v>749</v>
      </c>
    </row>
    <row r="271" spans="1:15" ht="11.4">
      <c r="A271" s="25">
        <v>3</v>
      </c>
      <c r="B271" s="26">
        <v>775</v>
      </c>
      <c r="C271" s="27" t="s">
        <v>751</v>
      </c>
      <c r="D271" s="24">
        <v>111755.93</v>
      </c>
      <c r="E271" s="22">
        <v>9.4469283098572564E-3</v>
      </c>
      <c r="F271" s="24">
        <v>116931.37549507378</v>
      </c>
      <c r="G271" s="24">
        <v>120044.58</v>
      </c>
      <c r="H271" s="24">
        <v>-3113.2045049262233</v>
      </c>
      <c r="I271" s="24">
        <v>-9710.2256154698262</v>
      </c>
      <c r="J271" s="24">
        <v>-12823.430120396049</v>
      </c>
      <c r="K271" s="24">
        <v>4453.4944937836244</v>
      </c>
      <c r="L271" s="24"/>
      <c r="M271" s="23">
        <v>1.284773848994415E-4</v>
      </c>
      <c r="N271" s="28">
        <v>1052</v>
      </c>
      <c r="O271" s="29" t="s">
        <v>751</v>
      </c>
    </row>
    <row r="272" spans="1:15" ht="11.4">
      <c r="A272" s="25">
        <v>3</v>
      </c>
      <c r="B272" s="26">
        <v>777</v>
      </c>
      <c r="C272" s="27" t="s">
        <v>210</v>
      </c>
      <c r="D272" s="24">
        <v>1397027.04</v>
      </c>
      <c r="E272" s="22">
        <v>8.0190876012098018E-3</v>
      </c>
      <c r="F272" s="24">
        <v>1461723.7169518564</v>
      </c>
      <c r="G272" s="24">
        <v>1496634.89</v>
      </c>
      <c r="H272" s="24">
        <v>-34911.173048143508</v>
      </c>
      <c r="I272" s="24">
        <v>-121384.59005541801</v>
      </c>
      <c r="J272" s="24">
        <v>-156295.76310356153</v>
      </c>
      <c r="K272" s="24">
        <v>55671.786099465469</v>
      </c>
      <c r="L272" s="24"/>
      <c r="M272" s="23">
        <v>1.6060568842566785E-3</v>
      </c>
      <c r="N272" s="28">
        <v>1057</v>
      </c>
      <c r="O272" s="29" t="s">
        <v>210</v>
      </c>
    </row>
    <row r="273" spans="1:15" ht="11.4">
      <c r="A273" s="25">
        <v>3</v>
      </c>
      <c r="B273" s="26">
        <v>778</v>
      </c>
      <c r="C273" s="27" t="s">
        <v>212</v>
      </c>
      <c r="D273" s="24">
        <v>1083060.3400000001</v>
      </c>
      <c r="E273" s="22">
        <v>3.4165728935265531E-2</v>
      </c>
      <c r="F273" s="24">
        <v>1133217.1393532522</v>
      </c>
      <c r="G273" s="24">
        <v>1143526.1100000001</v>
      </c>
      <c r="H273" s="24">
        <v>-10308.970646747854</v>
      </c>
      <c r="I273" s="24">
        <v>-94104.71781289333</v>
      </c>
      <c r="J273" s="24">
        <v>-104413.68845964118</v>
      </c>
      <c r="K273" s="24">
        <v>43160.154996924291</v>
      </c>
      <c r="L273" s="24"/>
      <c r="M273" s="23">
        <v>1.2451129901697386E-3</v>
      </c>
      <c r="N273" s="28">
        <v>1060</v>
      </c>
      <c r="O273" s="29" t="s">
        <v>212</v>
      </c>
    </row>
    <row r="274" spans="1:15" ht="11.4">
      <c r="A274" s="25">
        <v>3</v>
      </c>
      <c r="B274" s="26">
        <v>781</v>
      </c>
      <c r="C274" s="27" t="s">
        <v>214</v>
      </c>
      <c r="D274" s="24">
        <v>645811.80000000005</v>
      </c>
      <c r="E274" s="22">
        <v>5.5087263499772237E-3</v>
      </c>
      <c r="F274" s="24">
        <v>675719.50844084518</v>
      </c>
      <c r="G274" s="24">
        <v>690859.26</v>
      </c>
      <c r="H274" s="24">
        <v>-15139.751559154829</v>
      </c>
      <c r="I274" s="24">
        <v>-56113.159123929057</v>
      </c>
      <c r="J274" s="24">
        <v>-71252.910683083886</v>
      </c>
      <c r="K274" s="24">
        <v>25735.719753936028</v>
      </c>
      <c r="L274" s="24"/>
      <c r="M274" s="23">
        <v>7.4244123959418655E-4</v>
      </c>
      <c r="N274" s="28">
        <v>1066</v>
      </c>
      <c r="O274" s="29" t="s">
        <v>214</v>
      </c>
    </row>
    <row r="275" spans="1:15" ht="11.4">
      <c r="A275" s="25">
        <v>3</v>
      </c>
      <c r="B275" s="26">
        <v>783</v>
      </c>
      <c r="C275" s="27" t="s">
        <v>216</v>
      </c>
      <c r="D275" s="24">
        <v>960002.61</v>
      </c>
      <c r="E275" s="22">
        <v>9.6335713187440369E-3</v>
      </c>
      <c r="F275" s="24">
        <v>1004460.5746304548</v>
      </c>
      <c r="G275" s="24">
        <v>1036812.65</v>
      </c>
      <c r="H275" s="24">
        <v>-32352.075369545259</v>
      </c>
      <c r="I275" s="24">
        <v>-83412.503788746515</v>
      </c>
      <c r="J275" s="24">
        <v>-115764.57915829177</v>
      </c>
      <c r="K275" s="24">
        <v>38256.281681454479</v>
      </c>
      <c r="L275" s="24"/>
      <c r="M275" s="23">
        <v>1.1036427760874831E-3</v>
      </c>
      <c r="N275" s="28">
        <v>1068</v>
      </c>
      <c r="O275" s="29" t="s">
        <v>216</v>
      </c>
    </row>
    <row r="276" spans="1:15" ht="11.4">
      <c r="A276" s="25">
        <v>3</v>
      </c>
      <c r="B276" s="26">
        <v>908</v>
      </c>
      <c r="C276" s="27" t="s">
        <v>753</v>
      </c>
      <c r="D276" s="24">
        <v>3771117.4</v>
      </c>
      <c r="E276" s="22">
        <v>2.3717798559039521E-2</v>
      </c>
      <c r="F276" s="24">
        <v>3945758.8043462783</v>
      </c>
      <c r="G276" s="24">
        <v>4037886.94</v>
      </c>
      <c r="H276" s="24">
        <v>-92128.135653721634</v>
      </c>
      <c r="I276" s="24">
        <v>-327664.0512626397</v>
      </c>
      <c r="J276" s="24">
        <v>-419792.18691636133</v>
      </c>
      <c r="K276" s="24">
        <v>150279.7263314047</v>
      </c>
      <c r="L276" s="24"/>
      <c r="M276" s="23">
        <v>4.3353699593460596E-3</v>
      </c>
      <c r="N276" s="28">
        <v>1176</v>
      </c>
      <c r="O276" s="29" t="s">
        <v>753</v>
      </c>
    </row>
    <row r="277" spans="1:15" ht="11.4">
      <c r="A277" s="25">
        <v>3</v>
      </c>
      <c r="B277" s="26">
        <v>831</v>
      </c>
      <c r="C277" s="27" t="s">
        <v>220</v>
      </c>
      <c r="D277" s="24">
        <v>913875.44</v>
      </c>
      <c r="E277" s="22">
        <v>3.1782824686332201E-2</v>
      </c>
      <c r="F277" s="24">
        <v>956197.24367526418</v>
      </c>
      <c r="G277" s="24">
        <v>973517.71</v>
      </c>
      <c r="H277" s="24">
        <v>-17320.466324735782</v>
      </c>
      <c r="I277" s="24">
        <v>-79404.615995202737</v>
      </c>
      <c r="J277" s="24">
        <v>-96725.08231993852</v>
      </c>
      <c r="K277" s="24">
        <v>36418.10541994583</v>
      </c>
      <c r="L277" s="24"/>
      <c r="M277" s="23">
        <v>1.0506138390600521E-3</v>
      </c>
      <c r="N277" s="28">
        <v>1077</v>
      </c>
      <c r="O277" s="29" t="s">
        <v>220</v>
      </c>
    </row>
    <row r="278" spans="1:15" ht="11.4">
      <c r="A278" s="25">
        <v>3</v>
      </c>
      <c r="B278" s="26">
        <v>832</v>
      </c>
      <c r="C278" s="27" t="s">
        <v>222</v>
      </c>
      <c r="D278" s="24">
        <v>687538.81</v>
      </c>
      <c r="E278" s="22">
        <v>1.4938759985492652E-2</v>
      </c>
      <c r="F278" s="24">
        <v>719378.9068691585</v>
      </c>
      <c r="G278" s="24">
        <v>738379.75</v>
      </c>
      <c r="H278" s="24">
        <v>-19000.843130841502</v>
      </c>
      <c r="I278" s="24">
        <v>-59738.726745790074</v>
      </c>
      <c r="J278" s="24">
        <v>-78739.569876631576</v>
      </c>
      <c r="K278" s="24">
        <v>27398.548825082897</v>
      </c>
      <c r="L278" s="24"/>
      <c r="M278" s="23">
        <v>7.9041164371030682E-4</v>
      </c>
      <c r="N278" s="28">
        <v>1078</v>
      </c>
      <c r="O278" s="29" t="s">
        <v>222</v>
      </c>
    </row>
    <row r="279" spans="1:15" ht="11.4">
      <c r="A279" s="25">
        <v>3</v>
      </c>
      <c r="B279" s="26">
        <v>834</v>
      </c>
      <c r="C279" s="27" t="s">
        <v>465</v>
      </c>
      <c r="D279" s="24">
        <v>1181939.8700000001</v>
      </c>
      <c r="E279" s="22">
        <v>2.0671506139254326E-2</v>
      </c>
      <c r="F279" s="24">
        <v>1236675.8054947841</v>
      </c>
      <c r="G279" s="24">
        <v>1269476.1200000001</v>
      </c>
      <c r="H279" s="24">
        <v>-32800.314505215967</v>
      </c>
      <c r="I279" s="24">
        <v>-102696.14150782942</v>
      </c>
      <c r="J279" s="24">
        <v>-135496.45601304539</v>
      </c>
      <c r="K279" s="24">
        <v>47100.522567601867</v>
      </c>
      <c r="L279" s="24"/>
      <c r="M279" s="23">
        <v>1.3587873467294834E-3</v>
      </c>
      <c r="N279" s="28">
        <v>1084</v>
      </c>
      <c r="O279" s="29" t="s">
        <v>465</v>
      </c>
    </row>
    <row r="280" spans="1:15" ht="11.4">
      <c r="A280" s="25">
        <v>3</v>
      </c>
      <c r="B280" s="26">
        <v>837</v>
      </c>
      <c r="C280" s="27" t="s">
        <v>1147</v>
      </c>
      <c r="D280" s="24">
        <v>30535427.559999999</v>
      </c>
      <c r="E280" s="22">
        <v>1.5290041628779302E-2</v>
      </c>
      <c r="F280" s="24">
        <v>31949530.963779591</v>
      </c>
      <c r="G280" s="24">
        <v>32731287.469999999</v>
      </c>
      <c r="H280" s="24">
        <v>-781756.50622040778</v>
      </c>
      <c r="I280" s="24">
        <v>-2653155.7732322151</v>
      </c>
      <c r="J280" s="24">
        <v>-3434912.2794526229</v>
      </c>
      <c r="K280" s="24">
        <v>1216842.4396252506</v>
      </c>
      <c r="L280" s="24"/>
      <c r="M280" s="23">
        <v>3.5104283769954163E-2</v>
      </c>
      <c r="N280" s="28">
        <v>1090</v>
      </c>
      <c r="O280" s="29" t="s">
        <v>1147</v>
      </c>
    </row>
    <row r="281" spans="1:15" ht="11.4">
      <c r="A281" s="25">
        <v>3</v>
      </c>
      <c r="B281" s="26">
        <v>838</v>
      </c>
      <c r="C281" s="27" t="s">
        <v>469</v>
      </c>
      <c r="D281" s="24">
        <v>377981.38</v>
      </c>
      <c r="E281" s="22">
        <v>1.1712243514966423E-2</v>
      </c>
      <c r="F281" s="24">
        <v>395485.79368384456</v>
      </c>
      <c r="G281" s="24">
        <v>404875.69</v>
      </c>
      <c r="H281" s="24">
        <v>-9389.896316155442</v>
      </c>
      <c r="I281" s="24">
        <v>-32841.966222701871</v>
      </c>
      <c r="J281" s="24">
        <v>-42231.862538857313</v>
      </c>
      <c r="K281" s="24">
        <v>15062.627948089519</v>
      </c>
      <c r="L281" s="24"/>
      <c r="M281" s="23">
        <v>4.3453675561629757E-4</v>
      </c>
      <c r="N281" s="28">
        <v>1092</v>
      </c>
      <c r="O281" s="29" t="s">
        <v>469</v>
      </c>
    </row>
    <row r="282" spans="1:15" ht="11.4">
      <c r="A282" s="25">
        <v>3</v>
      </c>
      <c r="B282" s="26">
        <v>109</v>
      </c>
      <c r="C282" s="27" t="s">
        <v>15</v>
      </c>
      <c r="D282" s="24">
        <v>9574888.6999999993</v>
      </c>
      <c r="E282" s="22">
        <v>1.9664614555085575E-2</v>
      </c>
      <c r="F282" s="24">
        <v>10018304.226927724</v>
      </c>
      <c r="G282" s="24">
        <v>10265427.130000001</v>
      </c>
      <c r="H282" s="24">
        <v>-247122.90307227708</v>
      </c>
      <c r="I282" s="24">
        <v>-831940.90479147353</v>
      </c>
      <c r="J282" s="24">
        <v>-1079063.8078637505</v>
      </c>
      <c r="K282" s="24">
        <v>381561.08677222807</v>
      </c>
      <c r="L282" s="24"/>
      <c r="M282" s="23">
        <v>1.1007529183276564E-2</v>
      </c>
      <c r="N282" s="28">
        <v>162</v>
      </c>
      <c r="O282" s="29" t="s">
        <v>15</v>
      </c>
    </row>
    <row r="283" spans="1:15" ht="11.4">
      <c r="A283" s="25">
        <v>3</v>
      </c>
      <c r="B283" s="26">
        <v>108</v>
      </c>
      <c r="C283" s="27" t="s">
        <v>447</v>
      </c>
      <c r="D283" s="24">
        <v>1658344.62</v>
      </c>
      <c r="E283" s="22">
        <v>2.372054024470337E-2</v>
      </c>
      <c r="F283" s="24">
        <v>1735142.9804347337</v>
      </c>
      <c r="G283" s="24">
        <v>1779671.6</v>
      </c>
      <c r="H283" s="24">
        <v>-44528.619565266417</v>
      </c>
      <c r="I283" s="24">
        <v>-144089.89669184067</v>
      </c>
      <c r="J283" s="24">
        <v>-188618.51625710708</v>
      </c>
      <c r="K283" s="24">
        <v>66085.340025944926</v>
      </c>
      <c r="L283" s="24"/>
      <c r="M283" s="23">
        <v>1.9064740460721689E-3</v>
      </c>
      <c r="N283" s="28">
        <v>158</v>
      </c>
      <c r="O283" s="29" t="s">
        <v>447</v>
      </c>
    </row>
    <row r="284" spans="1:15" ht="11.4">
      <c r="A284" s="25">
        <v>3</v>
      </c>
      <c r="B284" s="26">
        <v>844</v>
      </c>
      <c r="C284" s="27" t="s">
        <v>473</v>
      </c>
      <c r="D284" s="24">
        <v>228899.69</v>
      </c>
      <c r="E284" s="22">
        <v>1.3900600487762598E-2</v>
      </c>
      <c r="F284" s="24">
        <v>239500.0927655113</v>
      </c>
      <c r="G284" s="24">
        <v>243953.58</v>
      </c>
      <c r="H284" s="24">
        <v>-4453.4872344886826</v>
      </c>
      <c r="I284" s="24">
        <v>-19888.587864743309</v>
      </c>
      <c r="J284" s="24">
        <v>-24342.075099231992</v>
      </c>
      <c r="K284" s="24">
        <v>9121.6950102225346</v>
      </c>
      <c r="L284" s="24"/>
      <c r="M284" s="23">
        <v>2.6314875260304168E-4</v>
      </c>
      <c r="N284" s="28">
        <v>1104</v>
      </c>
      <c r="O284" s="29" t="s">
        <v>473</v>
      </c>
    </row>
    <row r="285" spans="1:15" ht="11.4">
      <c r="A285" s="25">
        <v>3</v>
      </c>
      <c r="B285" s="26">
        <v>845</v>
      </c>
      <c r="C285" s="27" t="s">
        <v>471</v>
      </c>
      <c r="D285" s="24">
        <v>575784.15</v>
      </c>
      <c r="E285" s="22">
        <v>3.137002399747775E-2</v>
      </c>
      <c r="F285" s="24">
        <v>602448.86018810712</v>
      </c>
      <c r="G285" s="24">
        <v>613883.75</v>
      </c>
      <c r="H285" s="24">
        <v>-11434.889811892877</v>
      </c>
      <c r="I285" s="24">
        <v>-50028.611477811704</v>
      </c>
      <c r="J285" s="24">
        <v>-61463.501289704582</v>
      </c>
      <c r="K285" s="24">
        <v>22945.104941034315</v>
      </c>
      <c r="L285" s="24"/>
      <c r="M285" s="23">
        <v>6.6193571883431835E-4</v>
      </c>
      <c r="N285" s="28">
        <v>1103</v>
      </c>
      <c r="O285" s="29" t="s">
        <v>471</v>
      </c>
    </row>
    <row r="286" spans="1:15" ht="11.4">
      <c r="A286" s="25">
        <v>3</v>
      </c>
      <c r="B286" s="26">
        <v>848</v>
      </c>
      <c r="C286" s="27" t="s">
        <v>477</v>
      </c>
      <c r="D286" s="24">
        <v>734910.61</v>
      </c>
      <c r="E286" s="22">
        <v>8.2693057340211221E-2</v>
      </c>
      <c r="F286" s="24">
        <v>768944.50695568218</v>
      </c>
      <c r="G286" s="24">
        <v>779192.99</v>
      </c>
      <c r="H286" s="24">
        <v>-10248.483044317807</v>
      </c>
      <c r="I286" s="24">
        <v>-63854.757687601508</v>
      </c>
      <c r="J286" s="24">
        <v>-74103.240731919315</v>
      </c>
      <c r="K286" s="24">
        <v>29286.323822442038</v>
      </c>
      <c r="L286" s="24"/>
      <c r="M286" s="23">
        <v>8.4487143821051233E-4</v>
      </c>
      <c r="N286" s="28">
        <v>1111</v>
      </c>
      <c r="O286" s="29" t="s">
        <v>477</v>
      </c>
    </row>
    <row r="287" spans="1:15" ht="11.4">
      <c r="A287" s="25">
        <v>3</v>
      </c>
      <c r="B287" s="26">
        <v>849</v>
      </c>
      <c r="C287" s="27" t="s">
        <v>479</v>
      </c>
      <c r="D287" s="24">
        <v>779057.92999999993</v>
      </c>
      <c r="E287" s="22">
        <v>-4.6544213342273556E-3</v>
      </c>
      <c r="F287" s="24">
        <v>815136.30055465421</v>
      </c>
      <c r="G287" s="24">
        <v>850073.14</v>
      </c>
      <c r="H287" s="24">
        <v>-34936.839445345802</v>
      </c>
      <c r="I287" s="24">
        <v>-67690.620692977085</v>
      </c>
      <c r="J287" s="24">
        <v>-102627.46013832289</v>
      </c>
      <c r="K287" s="24">
        <v>31045.602695028963</v>
      </c>
      <c r="L287" s="24"/>
      <c r="M287" s="23">
        <v>8.9562429064455142E-4</v>
      </c>
      <c r="N287" s="28">
        <v>1114</v>
      </c>
      <c r="O287" s="29" t="s">
        <v>479</v>
      </c>
    </row>
    <row r="288" spans="1:15" ht="11.4">
      <c r="A288" s="25">
        <v>3</v>
      </c>
      <c r="B288" s="26">
        <v>850</v>
      </c>
      <c r="C288" s="27" t="s">
        <v>481</v>
      </c>
      <c r="D288" s="24">
        <v>393773.95</v>
      </c>
      <c r="E288" s="22">
        <v>3.3565840662214602E-2</v>
      </c>
      <c r="F288" s="24">
        <v>412009.72161055269</v>
      </c>
      <c r="G288" s="24">
        <v>425704.73</v>
      </c>
      <c r="H288" s="24">
        <v>-13695.008389447292</v>
      </c>
      <c r="I288" s="24">
        <v>-34214.147705582473</v>
      </c>
      <c r="J288" s="24">
        <v>-47909.156095029764</v>
      </c>
      <c r="K288" s="24">
        <v>15691.96478540717</v>
      </c>
      <c r="L288" s="24"/>
      <c r="M288" s="23">
        <v>4.5269228521048894E-4</v>
      </c>
      <c r="N288" s="28">
        <v>1119</v>
      </c>
      <c r="O288" s="29" t="s">
        <v>481</v>
      </c>
    </row>
    <row r="289" spans="1:15" ht="11.4">
      <c r="A289" s="25">
        <v>3</v>
      </c>
      <c r="B289" s="26">
        <v>851</v>
      </c>
      <c r="C289" s="27" t="s">
        <v>245</v>
      </c>
      <c r="D289" s="24">
        <v>3914528.67</v>
      </c>
      <c r="E289" s="22">
        <v>8.5265016074137605E-3</v>
      </c>
      <c r="F289" s="24">
        <v>4095811.4866745938</v>
      </c>
      <c r="G289" s="24">
        <v>4251978.79</v>
      </c>
      <c r="H289" s="24">
        <v>-156167.30332540628</v>
      </c>
      <c r="I289" s="24">
        <v>-340124.73936662718</v>
      </c>
      <c r="J289" s="24">
        <v>-496292.04269203346</v>
      </c>
      <c r="K289" s="24">
        <v>155994.69198281592</v>
      </c>
      <c r="L289" s="24"/>
      <c r="M289" s="23">
        <v>4.5002391070924725E-3</v>
      </c>
      <c r="N289" s="28">
        <v>1121</v>
      </c>
      <c r="O289" s="29" t="s">
        <v>245</v>
      </c>
    </row>
    <row r="290" spans="1:15" ht="11.4">
      <c r="A290" s="25">
        <v>3</v>
      </c>
      <c r="B290" s="26">
        <v>186</v>
      </c>
      <c r="C290" s="27" t="s">
        <v>487</v>
      </c>
      <c r="D290" s="24">
        <v>6420537.71</v>
      </c>
      <c r="E290" s="22">
        <v>-4.9044878514562587E-3</v>
      </c>
      <c r="F290" s="24">
        <v>6717874.4416362625</v>
      </c>
      <c r="G290" s="24">
        <v>6953300.71</v>
      </c>
      <c r="H290" s="24">
        <v>-235426.2683637375</v>
      </c>
      <c r="I290" s="24">
        <v>-557866.32294798119</v>
      </c>
      <c r="J290" s="24">
        <v>-793292.59131171869</v>
      </c>
      <c r="K290" s="24">
        <v>255859.61602766963</v>
      </c>
      <c r="L290" s="24"/>
      <c r="M290" s="23">
        <v>7.3812091638363062E-3</v>
      </c>
      <c r="N290" s="28">
        <v>258</v>
      </c>
      <c r="O290" s="29" t="s">
        <v>487</v>
      </c>
    </row>
    <row r="291" spans="1:15" ht="11.4">
      <c r="A291" s="25">
        <v>3</v>
      </c>
      <c r="B291" s="26">
        <v>858</v>
      </c>
      <c r="C291" s="27" t="s">
        <v>252</v>
      </c>
      <c r="D291" s="24">
        <v>7183434.2199999997</v>
      </c>
      <c r="E291" s="22">
        <v>9.9580005268388824E-2</v>
      </c>
      <c r="F291" s="24">
        <v>7516100.8827270502</v>
      </c>
      <c r="G291" s="24">
        <v>7790471.5199999996</v>
      </c>
      <c r="H291" s="24">
        <v>-274370.63727294933</v>
      </c>
      <c r="I291" s="24">
        <v>-624152.71359726961</v>
      </c>
      <c r="J291" s="24">
        <v>-898523.35087021894</v>
      </c>
      <c r="K291" s="24">
        <v>286261.18314461585</v>
      </c>
      <c r="L291" s="24"/>
      <c r="M291" s="23">
        <v>8.2582538857916468E-3</v>
      </c>
      <c r="N291" s="28">
        <v>1137</v>
      </c>
      <c r="O291" s="29" t="s">
        <v>252</v>
      </c>
    </row>
    <row r="292" spans="1:15" ht="11.4">
      <c r="A292" s="25">
        <v>3</v>
      </c>
      <c r="B292" s="26">
        <v>859</v>
      </c>
      <c r="C292" s="27" t="s">
        <v>254</v>
      </c>
      <c r="D292" s="24">
        <v>1109419.78</v>
      </c>
      <c r="E292" s="22">
        <v>5.5721407947925641E-2</v>
      </c>
      <c r="F292" s="24">
        <v>1160797.2917127723</v>
      </c>
      <c r="G292" s="24">
        <v>1175277.94</v>
      </c>
      <c r="H292" s="24">
        <v>-14480.64828722761</v>
      </c>
      <c r="I292" s="24">
        <v>-96395.031262009099</v>
      </c>
      <c r="J292" s="24">
        <v>-110875.67954923671</v>
      </c>
      <c r="K292" s="24">
        <v>44210.583559410596</v>
      </c>
      <c r="L292" s="24"/>
      <c r="M292" s="23">
        <v>1.2754164552173091E-3</v>
      </c>
      <c r="N292" s="28">
        <v>1139</v>
      </c>
      <c r="O292" s="29" t="s">
        <v>254</v>
      </c>
    </row>
    <row r="293" spans="1:15" ht="11.4">
      <c r="A293" s="25">
        <v>3</v>
      </c>
      <c r="B293" s="26"/>
      <c r="C293" s="27" t="s">
        <v>255</v>
      </c>
      <c r="D293" s="24">
        <v>561143.71</v>
      </c>
      <c r="E293" s="22">
        <v>1.6383087203096225E-2</v>
      </c>
      <c r="F293" s="24">
        <v>587130.41769424477</v>
      </c>
      <c r="G293" s="24">
        <v>612410.93000000005</v>
      </c>
      <c r="H293" s="24">
        <v>-25280.512305755285</v>
      </c>
      <c r="I293" s="24">
        <v>-48756.536022757551</v>
      </c>
      <c r="J293" s="24">
        <v>-74037.048328512843</v>
      </c>
      <c r="K293" s="24">
        <v>22361.680697447686</v>
      </c>
      <c r="L293" s="24"/>
      <c r="M293" s="23">
        <v>6.4510470642202675E-4</v>
      </c>
      <c r="N293" s="28">
        <v>1142</v>
      </c>
      <c r="O293" s="29" t="s">
        <v>255</v>
      </c>
    </row>
    <row r="294" spans="1:15" ht="11.4">
      <c r="A294" s="25">
        <v>3</v>
      </c>
      <c r="B294" s="26">
        <v>833</v>
      </c>
      <c r="C294" s="27" t="s">
        <v>1173</v>
      </c>
      <c r="D294" s="24">
        <v>307037.08</v>
      </c>
      <c r="E294" s="22">
        <v>2.1073984903165859E-2</v>
      </c>
      <c r="F294" s="24">
        <v>321256.04513685324</v>
      </c>
      <c r="G294" s="24">
        <v>328983.14</v>
      </c>
      <c r="H294" s="24">
        <v>-7727.0948631467763</v>
      </c>
      <c r="I294" s="24">
        <v>-26677.772885206705</v>
      </c>
      <c r="J294" s="24">
        <v>-34404.867748353485</v>
      </c>
      <c r="K294" s="24">
        <v>12235.48446303836</v>
      </c>
      <c r="L294" s="24"/>
      <c r="M294" s="23">
        <v>3.5297743131447804E-4</v>
      </c>
      <c r="N294" s="28">
        <v>1082</v>
      </c>
      <c r="O294" s="29" t="s">
        <v>1173</v>
      </c>
    </row>
    <row r="295" spans="1:15" ht="11.4">
      <c r="A295" s="25">
        <v>3</v>
      </c>
      <c r="B295" s="26">
        <v>863</v>
      </c>
      <c r="C295" s="27" t="s">
        <v>257</v>
      </c>
      <c r="D295" s="24">
        <v>478265.03</v>
      </c>
      <c r="E295" s="22">
        <v>2.0996122748974479E-2</v>
      </c>
      <c r="F295" s="24">
        <v>500413.60497910698</v>
      </c>
      <c r="G295" s="24">
        <v>509706.53</v>
      </c>
      <c r="H295" s="24">
        <v>-9292.9250208930462</v>
      </c>
      <c r="I295" s="24">
        <v>-41555.390799302062</v>
      </c>
      <c r="J295" s="24">
        <v>-50848.315820195108</v>
      </c>
      <c r="K295" s="24">
        <v>19058.949960635291</v>
      </c>
      <c r="L295" s="24"/>
      <c r="M295" s="23">
        <v>5.498253233027808E-4</v>
      </c>
      <c r="N295" s="28">
        <v>1143</v>
      </c>
      <c r="O295" s="29" t="s">
        <v>257</v>
      </c>
    </row>
    <row r="296" spans="1:15" ht="11.4">
      <c r="A296" s="25">
        <v>3</v>
      </c>
      <c r="B296" s="26">
        <v>972</v>
      </c>
      <c r="C296" s="27" t="s">
        <v>627</v>
      </c>
      <c r="D296" s="24">
        <v>22229794.030000001</v>
      </c>
      <c r="E296" s="22">
        <v>1.2797879971241627E-2</v>
      </c>
      <c r="F296" s="24">
        <v>23259261.436060525</v>
      </c>
      <c r="G296" s="24">
        <v>23973013.379999999</v>
      </c>
      <c r="H296" s="24">
        <v>-713751.94393947348</v>
      </c>
      <c r="I296" s="24">
        <v>-1931497.64327248</v>
      </c>
      <c r="J296" s="24">
        <v>-2645249.5872119535</v>
      </c>
      <c r="K296" s="24">
        <v>885861.4062855466</v>
      </c>
      <c r="L296" s="24"/>
      <c r="M296" s="23">
        <v>2.5555921764756618E-2</v>
      </c>
      <c r="N296" s="28">
        <v>754</v>
      </c>
      <c r="O296" s="29" t="s">
        <v>627</v>
      </c>
    </row>
    <row r="297" spans="1:15" ht="11.4">
      <c r="A297" s="25">
        <v>3</v>
      </c>
      <c r="B297" s="26">
        <v>886</v>
      </c>
      <c r="C297" s="27" t="s">
        <v>259</v>
      </c>
      <c r="D297" s="24">
        <v>2497960.13</v>
      </c>
      <c r="E297" s="22">
        <v>3.6725680622505942E-3</v>
      </c>
      <c r="F297" s="24">
        <v>2613641.2978958101</v>
      </c>
      <c r="G297" s="24">
        <v>2710064.94</v>
      </c>
      <c r="H297" s="24">
        <v>-96423.642104189843</v>
      </c>
      <c r="I297" s="24">
        <v>-217042.2315911857</v>
      </c>
      <c r="J297" s="24">
        <v>-313465.87369537551</v>
      </c>
      <c r="K297" s="24">
        <v>99544.173491697729</v>
      </c>
      <c r="L297" s="24"/>
      <c r="M297" s="23">
        <v>2.8717168304667941E-3</v>
      </c>
      <c r="N297" s="28">
        <v>1149</v>
      </c>
      <c r="O297" s="29" t="s">
        <v>259</v>
      </c>
    </row>
    <row r="298" spans="1:15" ht="11.4">
      <c r="A298" s="25">
        <v>3</v>
      </c>
      <c r="B298" s="26">
        <v>887</v>
      </c>
      <c r="C298" s="27" t="s">
        <v>794</v>
      </c>
      <c r="D298" s="24">
        <v>926039</v>
      </c>
      <c r="E298" s="22">
        <v>3.2975886673173319E-2</v>
      </c>
      <c r="F298" s="24">
        <v>968924.1012274035</v>
      </c>
      <c r="G298" s="24">
        <v>975298.44</v>
      </c>
      <c r="H298" s="24">
        <v>-6374.3387725964421</v>
      </c>
      <c r="I298" s="24">
        <v>-80461.480824543833</v>
      </c>
      <c r="J298" s="24">
        <v>-86835.819597140275</v>
      </c>
      <c r="K298" s="24">
        <v>36902.825537122677</v>
      </c>
      <c r="L298" s="24"/>
      <c r="M298" s="23">
        <v>1.0645973688813998E-3</v>
      </c>
      <c r="N298" s="28">
        <v>1152</v>
      </c>
      <c r="O298" s="29" t="s">
        <v>794</v>
      </c>
    </row>
    <row r="299" spans="1:15" ht="11.4">
      <c r="A299" s="25">
        <v>3</v>
      </c>
      <c r="B299" s="26">
        <v>889</v>
      </c>
      <c r="C299" s="27" t="s">
        <v>796</v>
      </c>
      <c r="D299" s="24">
        <v>519991.76</v>
      </c>
      <c r="E299" s="22">
        <v>2.1152146913130852E-2</v>
      </c>
      <c r="F299" s="24">
        <v>544072.71044054918</v>
      </c>
      <c r="G299" s="24">
        <v>555529.27</v>
      </c>
      <c r="H299" s="24">
        <v>-11456.559559450834</v>
      </c>
      <c r="I299" s="24">
        <v>-45180.934092582276</v>
      </c>
      <c r="J299" s="24">
        <v>-56637.49365203311</v>
      </c>
      <c r="K299" s="24">
        <v>20721.767873730336</v>
      </c>
      <c r="L299" s="24"/>
      <c r="M299" s="23">
        <v>5.9779540552396644E-4</v>
      </c>
      <c r="N299" s="28">
        <v>1153</v>
      </c>
      <c r="O299" s="29" t="s">
        <v>796</v>
      </c>
    </row>
    <row r="300" spans="1:15" ht="11.4">
      <c r="A300" s="25">
        <v>3</v>
      </c>
      <c r="B300" s="26">
        <v>890</v>
      </c>
      <c r="C300" s="27" t="s">
        <v>798</v>
      </c>
      <c r="D300" s="24">
        <v>227854.42</v>
      </c>
      <c r="E300" s="22">
        <v>3.7117291343422509E-2</v>
      </c>
      <c r="F300" s="24">
        <v>238406.4160463991</v>
      </c>
      <c r="G300" s="24">
        <v>239191.36</v>
      </c>
      <c r="H300" s="24">
        <v>-784.94395360088674</v>
      </c>
      <c r="I300" s="24">
        <v>-19797.766666001713</v>
      </c>
      <c r="J300" s="24">
        <v>-20582.7106196026</v>
      </c>
      <c r="K300" s="24">
        <v>9080.0408072686751</v>
      </c>
      <c r="L300" s="24"/>
      <c r="M300" s="23">
        <v>2.6194708432365966E-4</v>
      </c>
      <c r="N300" s="28">
        <v>1157</v>
      </c>
      <c r="O300" s="29" t="s">
        <v>798</v>
      </c>
    </row>
    <row r="301" spans="1:15" ht="11.4">
      <c r="A301" s="25">
        <v>3</v>
      </c>
      <c r="B301" s="26">
        <v>892</v>
      </c>
      <c r="C301" s="27" t="s">
        <v>503</v>
      </c>
      <c r="D301" s="24">
        <v>535761.56000000006</v>
      </c>
      <c r="E301" s="22">
        <v>5.6964449395449181E-2</v>
      </c>
      <c r="F301" s="24">
        <v>560572.81388277572</v>
      </c>
      <c r="G301" s="24">
        <v>570565.53</v>
      </c>
      <c r="H301" s="24">
        <v>-9992.7161172243068</v>
      </c>
      <c r="I301" s="24">
        <v>-46551.137140517509</v>
      </c>
      <c r="J301" s="24">
        <v>-56543.853257741815</v>
      </c>
      <c r="K301" s="24">
        <v>21350.197322333817</v>
      </c>
      <c r="L301" s="24"/>
      <c r="M301" s="23">
        <v>6.1592475816223114E-4</v>
      </c>
      <c r="N301" s="28">
        <v>1166</v>
      </c>
      <c r="O301" s="29" t="s">
        <v>503</v>
      </c>
    </row>
    <row r="302" spans="1:15" ht="11.4">
      <c r="A302" s="25">
        <v>3</v>
      </c>
      <c r="B302" s="26">
        <v>785</v>
      </c>
      <c r="C302" s="27" t="s">
        <v>505</v>
      </c>
      <c r="D302" s="24">
        <v>523123.71</v>
      </c>
      <c r="E302" s="22">
        <v>-3.3382483110974985E-4</v>
      </c>
      <c r="F302" s="24">
        <v>547349.70184030582</v>
      </c>
      <c r="G302" s="24">
        <v>567046.73</v>
      </c>
      <c r="H302" s="24">
        <v>-19697.028159694164</v>
      </c>
      <c r="I302" s="24">
        <v>-45453.062301943253</v>
      </c>
      <c r="J302" s="24">
        <v>-65150.090461637417</v>
      </c>
      <c r="K302" s="24">
        <v>20846.576660877519</v>
      </c>
      <c r="L302" s="24"/>
      <c r="M302" s="23">
        <v>6.0139597281051499E-4</v>
      </c>
      <c r="N302" s="28">
        <v>1168</v>
      </c>
      <c r="O302" s="29" t="s">
        <v>505</v>
      </c>
    </row>
    <row r="303" spans="1:15" ht="11.4">
      <c r="A303" s="25">
        <v>3</v>
      </c>
      <c r="B303" s="26">
        <v>911</v>
      </c>
      <c r="C303" s="27" t="s">
        <v>755</v>
      </c>
      <c r="D303" s="24">
        <v>366014.03</v>
      </c>
      <c r="E303" s="22">
        <v>4.8838886727134663E-2</v>
      </c>
      <c r="F303" s="24">
        <v>382964.23266662634</v>
      </c>
      <c r="G303" s="24">
        <v>383725.26</v>
      </c>
      <c r="H303" s="24">
        <v>-761.02733337366953</v>
      </c>
      <c r="I303" s="24">
        <v>-31802.149646352922</v>
      </c>
      <c r="J303" s="24">
        <v>-32563.176979726592</v>
      </c>
      <c r="K303" s="24">
        <v>14585.726835726342</v>
      </c>
      <c r="L303" s="24"/>
      <c r="M303" s="23">
        <v>4.2077879367032902E-4</v>
      </c>
      <c r="N303" s="28">
        <v>1181</v>
      </c>
      <c r="O303" s="29" t="s">
        <v>755</v>
      </c>
    </row>
    <row r="304" spans="1:15" ht="11.4">
      <c r="A304" s="25">
        <v>3</v>
      </c>
      <c r="B304" s="26">
        <v>92</v>
      </c>
      <c r="C304" s="27" t="s">
        <v>1148</v>
      </c>
      <c r="D304" s="24">
        <v>25326990.780000001</v>
      </c>
      <c r="E304" s="22">
        <v>7.9184344748411822E-3</v>
      </c>
      <c r="F304" s="24">
        <v>26499890.153985135</v>
      </c>
      <c r="G304" s="24">
        <v>27370789.84</v>
      </c>
      <c r="H304" s="24">
        <v>-870899.68601486459</v>
      </c>
      <c r="I304" s="24">
        <v>-2200606.2195959007</v>
      </c>
      <c r="J304" s="24">
        <v>-3071505.9056107653</v>
      </c>
      <c r="K304" s="24">
        <v>1009285.269988256</v>
      </c>
      <c r="L304" s="24"/>
      <c r="M304" s="23">
        <v>2.9116535854398655E-2</v>
      </c>
      <c r="N304" s="28">
        <v>1192</v>
      </c>
      <c r="O304" s="29" t="s">
        <v>1148</v>
      </c>
    </row>
    <row r="305" spans="1:15" ht="11.4">
      <c r="A305" s="25">
        <v>3</v>
      </c>
      <c r="B305" s="26">
        <v>915</v>
      </c>
      <c r="C305" s="27" t="s">
        <v>824</v>
      </c>
      <c r="D305" s="24">
        <v>3336070.31</v>
      </c>
      <c r="E305" s="22">
        <v>7.2082740536630711E-3</v>
      </c>
      <c r="F305" s="24">
        <v>3490564.5731423581</v>
      </c>
      <c r="G305" s="24">
        <v>3593901.09</v>
      </c>
      <c r="H305" s="24">
        <v>-103336.51685764175</v>
      </c>
      <c r="I305" s="24">
        <v>-289863.77169578715</v>
      </c>
      <c r="J305" s="24">
        <v>-393200.28855342889</v>
      </c>
      <c r="K305" s="24">
        <v>132943.0192783509</v>
      </c>
      <c r="L305" s="24"/>
      <c r="M305" s="23">
        <v>3.8352290502120931E-3</v>
      </c>
      <c r="N305" s="28">
        <v>1193</v>
      </c>
      <c r="O305" s="29" t="s">
        <v>824</v>
      </c>
    </row>
    <row r="306" spans="1:15" ht="11.4">
      <c r="A306" s="25">
        <v>3</v>
      </c>
      <c r="B306" s="26">
        <v>905</v>
      </c>
      <c r="C306" s="27" t="s">
        <v>509</v>
      </c>
      <c r="D306" s="24">
        <v>9635208.3800000008</v>
      </c>
      <c r="E306" s="22">
        <v>1.965965969762596E-2</v>
      </c>
      <c r="F306" s="24">
        <v>10081417.326624742</v>
      </c>
      <c r="G306" s="24">
        <v>10333693.58</v>
      </c>
      <c r="H306" s="24">
        <v>-252276.2533752583</v>
      </c>
      <c r="I306" s="24">
        <v>-837181.94839294476</v>
      </c>
      <c r="J306" s="24">
        <v>-1089458.2017682032</v>
      </c>
      <c r="K306" s="24">
        <v>383964.83718392259</v>
      </c>
      <c r="L306" s="24"/>
      <c r="M306" s="23">
        <v>1.1076874181294759E-2</v>
      </c>
      <c r="N306" s="28">
        <v>1173</v>
      </c>
      <c r="O306" s="29" t="s">
        <v>509</v>
      </c>
    </row>
    <row r="307" spans="1:15" ht="11.4">
      <c r="A307" s="25">
        <v>3</v>
      </c>
      <c r="B307" s="26">
        <v>918</v>
      </c>
      <c r="C307" s="27" t="s">
        <v>830</v>
      </c>
      <c r="D307" s="24">
        <v>397273.95</v>
      </c>
      <c r="E307" s="22">
        <v>6.4574827306361094E-3</v>
      </c>
      <c r="F307" s="24">
        <v>415671.80749926349</v>
      </c>
      <c r="G307" s="24">
        <v>429040.63</v>
      </c>
      <c r="H307" s="24">
        <v>-13368.822500736511</v>
      </c>
      <c r="I307" s="24">
        <v>-34518.25496552066</v>
      </c>
      <c r="J307" s="24">
        <v>-47887.077466257171</v>
      </c>
      <c r="K307" s="24">
        <v>15831.440433171387</v>
      </c>
      <c r="L307" s="24"/>
      <c r="M307" s="23">
        <v>4.5671597189224302E-4</v>
      </c>
      <c r="N307" s="28">
        <v>1203</v>
      </c>
      <c r="O307" s="29" t="s">
        <v>830</v>
      </c>
    </row>
    <row r="308" spans="1:15" ht="11.4">
      <c r="A308" s="25">
        <v>3</v>
      </c>
      <c r="B308" s="26">
        <v>921</v>
      </c>
      <c r="C308" s="27" t="s">
        <v>832</v>
      </c>
      <c r="D308" s="24">
        <v>335664.71</v>
      </c>
      <c r="E308" s="22">
        <v>-2.3656409831443508E-2</v>
      </c>
      <c r="F308" s="24">
        <v>351209.42795120628</v>
      </c>
      <c r="G308" s="24">
        <v>374469.25</v>
      </c>
      <c r="H308" s="24">
        <v>-23259.822048793721</v>
      </c>
      <c r="I308" s="24">
        <v>-29165.164347442245</v>
      </c>
      <c r="J308" s="24">
        <v>-52424.986396235967</v>
      </c>
      <c r="K308" s="24">
        <v>13376.300816811039</v>
      </c>
      <c r="L308" s="24"/>
      <c r="M308" s="23">
        <v>3.8588846376053077E-4</v>
      </c>
      <c r="N308" s="28">
        <v>1210</v>
      </c>
      <c r="O308" s="29" t="s">
        <v>832</v>
      </c>
    </row>
    <row r="309" spans="1:15" ht="11.4">
      <c r="A309" s="25">
        <v>3</v>
      </c>
      <c r="B309" s="26">
        <v>922</v>
      </c>
      <c r="C309" s="27" t="s">
        <v>834</v>
      </c>
      <c r="D309" s="24">
        <v>796313.13</v>
      </c>
      <c r="E309" s="22">
        <v>2.0712442974256545E-2</v>
      </c>
      <c r="F309" s="24">
        <v>833190.59324804961</v>
      </c>
      <c r="G309" s="24">
        <v>852878.27</v>
      </c>
      <c r="H309" s="24">
        <v>-19687.676751950406</v>
      </c>
      <c r="I309" s="24">
        <v>-69189.886862030093</v>
      </c>
      <c r="J309" s="24">
        <v>-88877.563613980499</v>
      </c>
      <c r="K309" s="24">
        <v>31733.225608543584</v>
      </c>
      <c r="L309" s="24"/>
      <c r="M309" s="23">
        <v>9.1546129591055258E-4</v>
      </c>
      <c r="N309" s="28">
        <v>1215</v>
      </c>
      <c r="O309" s="29" t="s">
        <v>834</v>
      </c>
    </row>
    <row r="310" spans="1:15" ht="11.4">
      <c r="A310" s="25">
        <v>3</v>
      </c>
      <c r="B310" s="26">
        <v>924</v>
      </c>
      <c r="C310" s="27" t="s">
        <v>836</v>
      </c>
      <c r="D310" s="24">
        <v>626363.56000000006</v>
      </c>
      <c r="E310" s="22">
        <v>1.5675835139152033E-2</v>
      </c>
      <c r="F310" s="24">
        <v>655370.61550819885</v>
      </c>
      <c r="G310" s="24">
        <v>678925.28</v>
      </c>
      <c r="H310" s="24">
        <v>-23554.664491801173</v>
      </c>
      <c r="I310" s="24">
        <v>-54423.344559066099</v>
      </c>
      <c r="J310" s="24">
        <v>-77978.009050867273</v>
      </c>
      <c r="K310" s="24">
        <v>24960.703790543459</v>
      </c>
      <c r="L310" s="24"/>
      <c r="M310" s="23">
        <v>7.2008306123088435E-4</v>
      </c>
      <c r="N310" s="28">
        <v>1216</v>
      </c>
      <c r="O310" s="29" t="s">
        <v>836</v>
      </c>
    </row>
    <row r="311" spans="1:15" ht="11.4">
      <c r="A311" s="25">
        <v>3</v>
      </c>
      <c r="B311" s="26">
        <v>927</v>
      </c>
      <c r="C311" s="27" t="s">
        <v>840</v>
      </c>
      <c r="D311" s="24">
        <v>4415407.3600000003</v>
      </c>
      <c r="E311" s="22">
        <v>1.4160108240107805E-2</v>
      </c>
      <c r="F311" s="24">
        <v>4619885.9959903024</v>
      </c>
      <c r="G311" s="24">
        <v>4789447.5599999996</v>
      </c>
      <c r="H311" s="24">
        <v>-169561.56400969718</v>
      </c>
      <c r="I311" s="24">
        <v>-383644.9810744361</v>
      </c>
      <c r="J311" s="24">
        <v>-553206.54508413328</v>
      </c>
      <c r="K311" s="24">
        <v>175954.80047968545</v>
      </c>
      <c r="L311" s="24"/>
      <c r="M311" s="23">
        <v>5.0760616539860292E-3</v>
      </c>
      <c r="N311" s="28">
        <v>1225</v>
      </c>
      <c r="O311" s="29" t="s">
        <v>840</v>
      </c>
    </row>
    <row r="312" spans="1:15" ht="11.4">
      <c r="A312" s="25">
        <v>3</v>
      </c>
      <c r="B312" s="26">
        <v>925</v>
      </c>
      <c r="C312" s="27" t="s">
        <v>838</v>
      </c>
      <c r="D312" s="24">
        <v>648512.38</v>
      </c>
      <c r="E312" s="22">
        <v>4.8096632244554974E-2</v>
      </c>
      <c r="F312" s="24">
        <v>678545.15298636933</v>
      </c>
      <c r="G312" s="24">
        <v>679388.03</v>
      </c>
      <c r="H312" s="24">
        <v>-842.87701363069937</v>
      </c>
      <c r="I312" s="24">
        <v>-56347.806547941589</v>
      </c>
      <c r="J312" s="24">
        <v>-57190.683561572288</v>
      </c>
      <c r="K312" s="24">
        <v>25843.338366747194</v>
      </c>
      <c r="L312" s="24"/>
      <c r="M312" s="23">
        <v>7.4554589324533265E-4</v>
      </c>
      <c r="N312" s="28">
        <v>1219</v>
      </c>
      <c r="O312" s="29" t="s">
        <v>838</v>
      </c>
    </row>
    <row r="313" spans="1:15" ht="11.4">
      <c r="A313" s="25">
        <v>3</v>
      </c>
      <c r="B313" s="26">
        <v>931</v>
      </c>
      <c r="C313" s="27" t="s">
        <v>842</v>
      </c>
      <c r="D313" s="24">
        <v>933615.28</v>
      </c>
      <c r="E313" s="22">
        <v>2.5555297785690538E-3</v>
      </c>
      <c r="F313" s="24">
        <v>976851.240677953</v>
      </c>
      <c r="G313" s="24">
        <v>1010784.64</v>
      </c>
      <c r="H313" s="24">
        <v>-33933.399322047015</v>
      </c>
      <c r="I313" s="24">
        <v>-81119.767039207989</v>
      </c>
      <c r="J313" s="24">
        <v>-115053.166361255</v>
      </c>
      <c r="K313" s="24">
        <v>37204.741697306425</v>
      </c>
      <c r="L313" s="24"/>
      <c r="M313" s="23">
        <v>1.0733072480051829E-3</v>
      </c>
      <c r="N313" s="28">
        <v>1230</v>
      </c>
      <c r="O313" s="29" t="s">
        <v>842</v>
      </c>
    </row>
    <row r="314" spans="1:15" ht="11.4">
      <c r="A314" s="25">
        <v>3</v>
      </c>
      <c r="B314" s="26">
        <v>405</v>
      </c>
      <c r="C314" s="27" t="s">
        <v>874</v>
      </c>
      <c r="D314" s="24">
        <v>11755288.949999999</v>
      </c>
      <c r="E314" s="22">
        <v>1.4483595860433879E-2</v>
      </c>
      <c r="F314" s="24">
        <v>12299679.36614676</v>
      </c>
      <c r="G314" s="24">
        <v>12614863.84</v>
      </c>
      <c r="H314" s="24">
        <v>-315184.47385323979</v>
      </c>
      <c r="I314" s="24">
        <v>-1021391.060676059</v>
      </c>
      <c r="J314" s="24">
        <v>-1336575.5345292988</v>
      </c>
      <c r="K314" s="24">
        <v>468450.44027337513</v>
      </c>
      <c r="L314" s="24"/>
      <c r="M314" s="23">
        <v>1.351417131093895E-2</v>
      </c>
      <c r="N314" s="28">
        <v>542</v>
      </c>
      <c r="O314" s="29" t="s">
        <v>874</v>
      </c>
    </row>
    <row r="315" spans="1:15" ht="11.4">
      <c r="A315" s="25">
        <v>3</v>
      </c>
      <c r="B315" s="26">
        <v>934</v>
      </c>
      <c r="C315" s="27" t="s">
        <v>844</v>
      </c>
      <c r="D315" s="24">
        <v>624102.23</v>
      </c>
      <c r="E315" s="22">
        <v>5.3164960523467454E-3</v>
      </c>
      <c r="F315" s="24">
        <v>653004.56274170778</v>
      </c>
      <c r="G315" s="24">
        <v>671727.78</v>
      </c>
      <c r="H315" s="24">
        <v>-18723.21725829225</v>
      </c>
      <c r="I315" s="24">
        <v>-54226.862596175801</v>
      </c>
      <c r="J315" s="24">
        <v>-72950.079854468058</v>
      </c>
      <c r="K315" s="24">
        <v>24870.589371526694</v>
      </c>
      <c r="L315" s="24"/>
      <c r="M315" s="23">
        <v>7.1748338025829825E-4</v>
      </c>
      <c r="N315" s="28">
        <v>1236</v>
      </c>
      <c r="O315" s="29" t="s">
        <v>844</v>
      </c>
    </row>
    <row r="316" spans="1:15" ht="11.4">
      <c r="A316" s="25">
        <v>3</v>
      </c>
      <c r="B316" s="26">
        <v>936</v>
      </c>
      <c r="C316" s="27" t="s">
        <v>848</v>
      </c>
      <c r="D316" s="24">
        <v>1202599.8</v>
      </c>
      <c r="E316" s="22">
        <v>7.4665633051262115E-3</v>
      </c>
      <c r="F316" s="24">
        <v>1258292.5020989995</v>
      </c>
      <c r="G316" s="24">
        <v>1290833.4099999999</v>
      </c>
      <c r="H316" s="24">
        <v>-32540.907901000464</v>
      </c>
      <c r="I316" s="24">
        <v>-104491.23713720508</v>
      </c>
      <c r="J316" s="24">
        <v>-137032.14503820555</v>
      </c>
      <c r="K316" s="24">
        <v>47923.824601748551</v>
      </c>
      <c r="L316" s="24"/>
      <c r="M316" s="23">
        <v>1.3825385139257611E-3</v>
      </c>
      <c r="N316" s="28">
        <v>1244</v>
      </c>
      <c r="O316" s="29" t="s">
        <v>848</v>
      </c>
    </row>
    <row r="317" spans="1:15" ht="11.4">
      <c r="A317" s="25">
        <v>3</v>
      </c>
      <c r="B317" s="26">
        <v>946</v>
      </c>
      <c r="C317" s="27" t="s">
        <v>553</v>
      </c>
      <c r="D317" s="24">
        <v>1413146.24</v>
      </c>
      <c r="E317" s="22">
        <v>0.18048778605185586</v>
      </c>
      <c r="F317" s="24">
        <v>1478589.4011968013</v>
      </c>
      <c r="G317" s="24">
        <v>1447092.94</v>
      </c>
      <c r="H317" s="24">
        <v>31496.461196801392</v>
      </c>
      <c r="I317" s="24">
        <v>-122785.15169667391</v>
      </c>
      <c r="J317" s="24">
        <v>-91288.690499872522</v>
      </c>
      <c r="K317" s="24">
        <v>56314.139202734324</v>
      </c>
      <c r="L317" s="24"/>
      <c r="M317" s="23">
        <v>1.6245879157882586E-3</v>
      </c>
      <c r="N317" s="28">
        <v>2026</v>
      </c>
      <c r="O317" s="29" t="s">
        <v>553</v>
      </c>
    </row>
    <row r="318" spans="1:15" ht="11.4">
      <c r="A318" s="25">
        <v>3</v>
      </c>
      <c r="B318" s="26">
        <v>977</v>
      </c>
      <c r="C318" s="27" t="s">
        <v>777</v>
      </c>
      <c r="D318" s="24">
        <v>3114605.63</v>
      </c>
      <c r="E318" s="22">
        <v>3.3963577246447184E-2</v>
      </c>
      <c r="F318" s="24">
        <v>3258843.8075778247</v>
      </c>
      <c r="G318" s="24">
        <v>3349534.16</v>
      </c>
      <c r="H318" s="24">
        <v>-90690.352422175463</v>
      </c>
      <c r="I318" s="24">
        <v>-270621.19540781894</v>
      </c>
      <c r="J318" s="24">
        <v>-361311.54782999441</v>
      </c>
      <c r="K318" s="24">
        <v>124117.61079266647</v>
      </c>
      <c r="L318" s="24"/>
      <c r="M318" s="23">
        <v>3.5806277692421108E-3</v>
      </c>
      <c r="N318" s="28">
        <v>1280</v>
      </c>
      <c r="O318" s="29" t="s">
        <v>777</v>
      </c>
    </row>
    <row r="319" spans="1:15" ht="11.4">
      <c r="A319" s="25">
        <v>3</v>
      </c>
      <c r="B319" s="26">
        <v>762</v>
      </c>
      <c r="C319" s="27" t="s">
        <v>1199</v>
      </c>
      <c r="D319" s="24">
        <v>6448847.6200000001</v>
      </c>
      <c r="E319" s="22">
        <v>1.6326749133400157E-2</v>
      </c>
      <c r="F319" s="24">
        <v>6747495.3907567402</v>
      </c>
      <c r="G319" s="24">
        <v>6841719.2199999997</v>
      </c>
      <c r="H319" s="24">
        <v>-94223.829243259504</v>
      </c>
      <c r="I319" s="24">
        <v>-560326.10842203745</v>
      </c>
      <c r="J319" s="24">
        <v>-654549.93766529695</v>
      </c>
      <c r="K319" s="24">
        <v>256987.77118064012</v>
      </c>
      <c r="L319" s="24"/>
      <c r="M319" s="23">
        <v>7.4137549375016369E-3</v>
      </c>
      <c r="N319" s="28">
        <v>2363</v>
      </c>
      <c r="O319" s="29" t="s">
        <v>1199</v>
      </c>
    </row>
    <row r="320" spans="1:15" ht="11.4">
      <c r="A320" s="25">
        <v>3</v>
      </c>
      <c r="B320" s="26">
        <v>980</v>
      </c>
      <c r="C320" s="27" t="s">
        <v>779</v>
      </c>
      <c r="D320" s="24">
        <v>5928514.4199999999</v>
      </c>
      <c r="E320" s="22">
        <v>2.5414248749871516E-2</v>
      </c>
      <c r="F320" s="24">
        <v>6203065.4281430934</v>
      </c>
      <c r="G320" s="24">
        <v>6386180.1699999999</v>
      </c>
      <c r="H320" s="24">
        <v>-183114.74185690656</v>
      </c>
      <c r="I320" s="24">
        <v>-515115.50736293138</v>
      </c>
      <c r="J320" s="24">
        <v>-698230.24921983795</v>
      </c>
      <c r="K320" s="24">
        <v>236252.39685971761</v>
      </c>
      <c r="L320" s="24"/>
      <c r="M320" s="23">
        <v>6.8155670040974939E-3</v>
      </c>
      <c r="N320" s="28">
        <v>1290</v>
      </c>
      <c r="O320" s="29" t="s">
        <v>779</v>
      </c>
    </row>
    <row r="321" spans="1:15" ht="11.4">
      <c r="A321" s="25">
        <v>3</v>
      </c>
      <c r="B321" s="26">
        <v>981</v>
      </c>
      <c r="C321" s="27" t="s">
        <v>781</v>
      </c>
      <c r="D321" s="24">
        <v>455156.89</v>
      </c>
      <c r="E321" s="22">
        <v>2.9673978911537439E-2</v>
      </c>
      <c r="F321" s="24">
        <v>476235.32114814839</v>
      </c>
      <c r="G321" s="24">
        <v>482478.71</v>
      </c>
      <c r="H321" s="24">
        <v>-6243.3888518516324</v>
      </c>
      <c r="I321" s="24">
        <v>-39547.575617111164</v>
      </c>
      <c r="J321" s="24">
        <v>-45790.964468962797</v>
      </c>
      <c r="K321" s="24">
        <v>18138.086304884931</v>
      </c>
      <c r="L321" s="24"/>
      <c r="M321" s="23">
        <v>5.232596332576066E-4</v>
      </c>
      <c r="N321" s="28">
        <v>1294</v>
      </c>
      <c r="O321" s="29" t="s">
        <v>781</v>
      </c>
    </row>
    <row r="322" spans="1:15" ht="11.4">
      <c r="A322" s="25">
        <v>3</v>
      </c>
      <c r="B322" s="26">
        <v>853</v>
      </c>
      <c r="C322" s="27" t="s">
        <v>27</v>
      </c>
      <c r="D322" s="24">
        <v>24525716.280000001</v>
      </c>
      <c r="E322" s="22">
        <v>2.0653489715256753E-3</v>
      </c>
      <c r="F322" s="24">
        <v>25661508.428432606</v>
      </c>
      <c r="G322" s="24">
        <v>26622697.780000001</v>
      </c>
      <c r="H322" s="24">
        <v>-961189.35156739503</v>
      </c>
      <c r="I322" s="24">
        <v>-2130985.2502663741</v>
      </c>
      <c r="J322" s="24">
        <v>-3092174.6018337691</v>
      </c>
      <c r="K322" s="24">
        <v>977354.33286698442</v>
      </c>
      <c r="L322" s="24"/>
      <c r="M322" s="23">
        <v>2.8195370844661744E-2</v>
      </c>
      <c r="N322" s="28">
        <v>1123</v>
      </c>
      <c r="O322" s="29" t="s">
        <v>27</v>
      </c>
    </row>
    <row r="323" spans="1:15" ht="11.4">
      <c r="A323" s="25">
        <v>3</v>
      </c>
      <c r="B323" s="26">
        <v>766</v>
      </c>
      <c r="C323" s="27" t="s">
        <v>543</v>
      </c>
      <c r="D323" s="24">
        <v>222782.7</v>
      </c>
      <c r="E323" s="22">
        <v>2.8941646718982326E-2</v>
      </c>
      <c r="F323" s="24">
        <v>233099.82340540117</v>
      </c>
      <c r="G323" s="24">
        <v>239868.84</v>
      </c>
      <c r="H323" s="24">
        <v>-6769.0165945988265</v>
      </c>
      <c r="I323" s="24">
        <v>-19357.096131037786</v>
      </c>
      <c r="J323" s="24">
        <v>-26126.112725636613</v>
      </c>
      <c r="K323" s="24">
        <v>8877.9318266176051</v>
      </c>
      <c r="L323" s="24"/>
      <c r="M323" s="23">
        <v>2.5611650940434935E-4</v>
      </c>
      <c r="N323" s="28">
        <v>1945</v>
      </c>
      <c r="O323" s="29" t="s">
        <v>543</v>
      </c>
    </row>
    <row r="324" spans="1:15" ht="11.4">
      <c r="A324" s="25">
        <v>3</v>
      </c>
      <c r="B324" s="26">
        <v>992</v>
      </c>
      <c r="C324" s="27" t="s">
        <v>555</v>
      </c>
      <c r="D324" s="24">
        <v>3144923.12</v>
      </c>
      <c r="E324" s="22">
        <v>7.4544876069282895E-2</v>
      </c>
      <c r="F324" s="24">
        <v>3290565.3082378628</v>
      </c>
      <c r="G324" s="24">
        <v>3411084.57</v>
      </c>
      <c r="H324" s="24">
        <v>-120519.26176213706</v>
      </c>
      <c r="I324" s="24">
        <v>-273255.41506841994</v>
      </c>
      <c r="J324" s="24">
        <v>-393774.676830557</v>
      </c>
      <c r="K324" s="24">
        <v>125325.76838019081</v>
      </c>
      <c r="L324" s="24"/>
      <c r="M324" s="23">
        <v>3.6154815065956004E-3</v>
      </c>
      <c r="N324" s="28">
        <v>2027</v>
      </c>
      <c r="O324" s="29" t="s">
        <v>555</v>
      </c>
    </row>
    <row r="325" spans="1:15" ht="11.4">
      <c r="A325" s="25">
        <v>3</v>
      </c>
      <c r="B325" s="26">
        <v>846</v>
      </c>
      <c r="C325" s="27" t="s">
        <v>475</v>
      </c>
      <c r="D325" s="24">
        <v>910167.98</v>
      </c>
      <c r="E325" s="22">
        <v>8.3873144756055756E-3</v>
      </c>
      <c r="F325" s="24">
        <v>952318.09026127565</v>
      </c>
      <c r="G325" s="24">
        <v>985307.05</v>
      </c>
      <c r="H325" s="24">
        <v>-32988.959738724399</v>
      </c>
      <c r="I325" s="24">
        <v>-79082.482994651189</v>
      </c>
      <c r="J325" s="24">
        <v>-112071.44273337559</v>
      </c>
      <c r="K325" s="24">
        <v>36270.362452785856</v>
      </c>
      <c r="L325" s="24"/>
      <c r="M325" s="23">
        <v>1.0463516512242989E-3</v>
      </c>
      <c r="N325" s="28">
        <v>1107</v>
      </c>
      <c r="O325" s="29" t="s">
        <v>475</v>
      </c>
    </row>
    <row r="326" spans="1:15" ht="11.4">
      <c r="A326" s="25">
        <v>3</v>
      </c>
      <c r="B326" s="26">
        <v>976</v>
      </c>
      <c r="C326" s="27" t="s">
        <v>298</v>
      </c>
      <c r="D326" s="24">
        <v>692371.42</v>
      </c>
      <c r="E326" s="22">
        <v>1.839715380664602E-2</v>
      </c>
      <c r="F326" s="24">
        <v>724435.31626534218</v>
      </c>
      <c r="G326" s="24">
        <v>736218.98</v>
      </c>
      <c r="H326" s="24">
        <v>-11783.663734657806</v>
      </c>
      <c r="I326" s="24">
        <v>-60158.6215416329</v>
      </c>
      <c r="J326" s="24">
        <v>-71942.285276290699</v>
      </c>
      <c r="K326" s="24">
        <v>27591.129227980564</v>
      </c>
      <c r="L326" s="24"/>
      <c r="M326" s="23">
        <v>7.9596733185176727E-4</v>
      </c>
      <c r="N326" s="28">
        <v>1279</v>
      </c>
      <c r="O326" s="29" t="s">
        <v>298</v>
      </c>
    </row>
    <row r="327" spans="1:15" ht="11.4">
      <c r="A327" s="25">
        <v>4</v>
      </c>
      <c r="B327" s="26"/>
      <c r="C327" s="27" t="s">
        <v>431</v>
      </c>
      <c r="D327" s="24">
        <v>250183.97000000003</v>
      </c>
      <c r="E327" s="22">
        <v>5.1272394230052608E-2</v>
      </c>
      <c r="F327" s="24">
        <v>261770.05317676012</v>
      </c>
      <c r="G327" s="24">
        <v>263325.43</v>
      </c>
      <c r="H327" s="24">
        <v>-1555.3768232398725</v>
      </c>
      <c r="I327" s="24">
        <v>-21737.931884902529</v>
      </c>
      <c r="J327" s="24">
        <v>-23293.308708142402</v>
      </c>
      <c r="K327" s="24">
        <v>9969.877507421108</v>
      </c>
      <c r="L327" s="24"/>
      <c r="M327" s="23">
        <v>2.8761768802210613E-4</v>
      </c>
      <c r="N327" s="28">
        <v>87</v>
      </c>
      <c r="O327" s="29" t="s">
        <v>431</v>
      </c>
    </row>
    <row r="328" spans="1:15" ht="11.4">
      <c r="A328" s="25">
        <v>4</v>
      </c>
      <c r="B328" s="26"/>
      <c r="C328" s="27" t="s">
        <v>1110</v>
      </c>
      <c r="D328" s="24">
        <v>4944551.7700000005</v>
      </c>
      <c r="E328" s="22">
        <v>2.4028338843094774E-2</v>
      </c>
      <c r="F328" s="24">
        <v>5173535.217976369</v>
      </c>
      <c r="G328" s="24">
        <v>5409653.0899999999</v>
      </c>
      <c r="H328" s="24">
        <v>-236117.87202363089</v>
      </c>
      <c r="I328" s="24">
        <v>-429621.16868492507</v>
      </c>
      <c r="J328" s="24">
        <v>-665739.04070855596</v>
      </c>
      <c r="K328" s="24">
        <v>197041.30314984699</v>
      </c>
      <c r="L328" s="24"/>
      <c r="M328" s="23">
        <v>5.684379172626498E-3</v>
      </c>
      <c r="N328" s="28">
        <v>129</v>
      </c>
      <c r="O328" s="29" t="s">
        <v>1110</v>
      </c>
    </row>
    <row r="329" spans="1:15" ht="11.4">
      <c r="A329" s="25">
        <v>4</v>
      </c>
      <c r="B329" s="26"/>
      <c r="C329" s="27" t="s">
        <v>455</v>
      </c>
      <c r="D329" s="24">
        <v>275188.64</v>
      </c>
      <c r="E329" s="22">
        <v>4.6077073746194248E-2</v>
      </c>
      <c r="F329" s="24">
        <v>287932.69579358055</v>
      </c>
      <c r="G329" s="24">
        <v>290640.17</v>
      </c>
      <c r="H329" s="24">
        <v>-2707.4742064194288</v>
      </c>
      <c r="I329" s="24">
        <v>-23910.5323647193</v>
      </c>
      <c r="J329" s="24">
        <v>-26618.006571138729</v>
      </c>
      <c r="K329" s="24">
        <v>10966.318234672686</v>
      </c>
      <c r="L329" s="24"/>
      <c r="M329" s="23">
        <v>3.1636367592515087E-4</v>
      </c>
      <c r="N329" s="28">
        <v>170</v>
      </c>
      <c r="O329" s="29" t="s">
        <v>455</v>
      </c>
    </row>
    <row r="330" spans="1:15" ht="11.4">
      <c r="A330" s="25">
        <v>4</v>
      </c>
      <c r="B330" s="26"/>
      <c r="C330" s="27" t="s">
        <v>1155</v>
      </c>
      <c r="D330" s="24">
        <v>206970.94</v>
      </c>
      <c r="E330" s="22">
        <v>1.6574804354321283E-2</v>
      </c>
      <c r="F330" s="24">
        <v>216555.8167849204</v>
      </c>
      <c r="G330" s="24">
        <v>220624.79</v>
      </c>
      <c r="H330" s="24">
        <v>-4068.9732150796044</v>
      </c>
      <c r="I330" s="24">
        <v>-17983.247271494842</v>
      </c>
      <c r="J330" s="24">
        <v>-22052.220486574446</v>
      </c>
      <c r="K330" s="24">
        <v>8247.8302642483577</v>
      </c>
      <c r="L330" s="24"/>
      <c r="M330" s="23">
        <v>2.3793891851089436E-4</v>
      </c>
      <c r="N330" s="28">
        <v>183</v>
      </c>
      <c r="O330" s="29" t="s">
        <v>1155</v>
      </c>
    </row>
    <row r="331" spans="1:15" ht="11.4">
      <c r="A331" s="25">
        <v>4</v>
      </c>
      <c r="B331" s="26"/>
      <c r="C331" s="27" t="s">
        <v>459</v>
      </c>
      <c r="D331" s="24">
        <v>1138451.4199999997</v>
      </c>
      <c r="E331" s="22">
        <v>4.7795869868010654E-2</v>
      </c>
      <c r="F331" s="24">
        <v>1191173.3943328101</v>
      </c>
      <c r="G331" s="24">
        <v>1208728.93</v>
      </c>
      <c r="H331" s="24">
        <v>-17555.535667189863</v>
      </c>
      <c r="I331" s="24">
        <v>-98917.526259698221</v>
      </c>
      <c r="J331" s="24">
        <v>-116473.06192688808</v>
      </c>
      <c r="K331" s="24">
        <v>45367.499786455606</v>
      </c>
      <c r="L331" s="24"/>
      <c r="M331" s="23">
        <v>1.3087919475651601E-3</v>
      </c>
      <c r="N331" s="28">
        <v>211</v>
      </c>
      <c r="O331" s="29" t="s">
        <v>459</v>
      </c>
    </row>
    <row r="332" spans="1:15" ht="11.4">
      <c r="A332" s="25">
        <v>4</v>
      </c>
      <c r="B332" s="26"/>
      <c r="C332" s="27" t="s">
        <v>483</v>
      </c>
      <c r="D332" s="24">
        <v>586999.42999999993</v>
      </c>
      <c r="E332" s="22">
        <v>3.7976429212263713E-2</v>
      </c>
      <c r="F332" s="24">
        <v>614183.52265266166</v>
      </c>
      <c r="G332" s="24">
        <v>630451.22</v>
      </c>
      <c r="H332" s="24">
        <v>-16267.697347338311</v>
      </c>
      <c r="I332" s="24">
        <v>-51003.082355023012</v>
      </c>
      <c r="J332" s="24">
        <v>-67270.779702361324</v>
      </c>
      <c r="K332" s="24">
        <v>23392.035924707765</v>
      </c>
      <c r="L332" s="24"/>
      <c r="M332" s="23">
        <v>6.7482908248235921E-4</v>
      </c>
      <c r="N332" s="28">
        <v>244</v>
      </c>
      <c r="O332" s="29" t="s">
        <v>483</v>
      </c>
    </row>
    <row r="333" spans="1:15" ht="11.4">
      <c r="A333" s="25">
        <v>4</v>
      </c>
      <c r="B333" s="26"/>
      <c r="C333" s="27" t="s">
        <v>491</v>
      </c>
      <c r="D333" s="24">
        <v>306118.42</v>
      </c>
      <c r="E333" s="22">
        <v>2.6076873437932992E-2</v>
      </c>
      <c r="F333" s="24">
        <v>320294.84175898944</v>
      </c>
      <c r="G333" s="24">
        <v>328683.09000000003</v>
      </c>
      <c r="H333" s="24">
        <v>-8388.2482410105877</v>
      </c>
      <c r="I333" s="24">
        <v>-26597.952549373895</v>
      </c>
      <c r="J333" s="24">
        <v>-34986.200790384479</v>
      </c>
      <c r="K333" s="24">
        <v>12198.875692016907</v>
      </c>
      <c r="L333" s="24"/>
      <c r="M333" s="23">
        <v>3.5192131702674648E-4</v>
      </c>
      <c r="N333" s="28">
        <v>267</v>
      </c>
      <c r="O333" s="29" t="s">
        <v>491</v>
      </c>
    </row>
    <row r="334" spans="1:15" ht="11.4">
      <c r="A334" s="25">
        <v>4</v>
      </c>
      <c r="B334" s="26"/>
      <c r="C334" s="27" t="s">
        <v>536</v>
      </c>
      <c r="D334" s="24">
        <v>95850.22</v>
      </c>
      <c r="E334" s="22">
        <v>1.4438222124100925E-2</v>
      </c>
      <c r="F334" s="24">
        <v>100289.06802623745</v>
      </c>
      <c r="G334" s="24">
        <v>104545.11</v>
      </c>
      <c r="H334" s="24">
        <v>-4256.0419737625489</v>
      </c>
      <c r="I334" s="24">
        <v>-8328.2136481922553</v>
      </c>
      <c r="J334" s="24">
        <v>-12584.255621954804</v>
      </c>
      <c r="K334" s="24">
        <v>3819.6490065265357</v>
      </c>
      <c r="L334" s="24"/>
      <c r="M334" s="23">
        <v>1.1019178675920057E-4</v>
      </c>
      <c r="N334" s="28">
        <v>399</v>
      </c>
      <c r="O334" s="29" t="s">
        <v>536</v>
      </c>
    </row>
    <row r="335" spans="1:15" ht="11.4">
      <c r="A335" s="25">
        <v>4</v>
      </c>
      <c r="B335" s="26"/>
      <c r="C335" s="27" t="s">
        <v>560</v>
      </c>
      <c r="D335" s="24">
        <v>210515.43999999997</v>
      </c>
      <c r="E335" s="22">
        <v>9.2626552168494108E-2</v>
      </c>
      <c r="F335" s="24">
        <v>220264.46347993053</v>
      </c>
      <c r="G335" s="24">
        <v>210095.8</v>
      </c>
      <c r="H335" s="24">
        <v>10168.663479930547</v>
      </c>
      <c r="I335" s="24">
        <v>-18291.221038023676</v>
      </c>
      <c r="J335" s="24">
        <v>-8122.557558093129</v>
      </c>
      <c r="K335" s="24">
        <v>8389.0792452484366</v>
      </c>
      <c r="L335" s="24"/>
      <c r="M335" s="23">
        <v>2.4201376349474504E-4</v>
      </c>
      <c r="N335" s="28">
        <v>439</v>
      </c>
      <c r="O335" s="29" t="s">
        <v>560</v>
      </c>
    </row>
    <row r="336" spans="1:15" ht="11.4">
      <c r="A336" s="25">
        <v>4</v>
      </c>
      <c r="B336" s="26"/>
      <c r="C336" s="27" t="s">
        <v>573</v>
      </c>
      <c r="D336" s="24">
        <v>1035938.11</v>
      </c>
      <c r="E336" s="22">
        <v>3.107507533941405E-2</v>
      </c>
      <c r="F336" s="24">
        <v>1083912.6669167986</v>
      </c>
      <c r="G336" s="24">
        <v>1145272.78</v>
      </c>
      <c r="H336" s="24">
        <v>-61360.113083201461</v>
      </c>
      <c r="I336" s="24">
        <v>-90010.371456471257</v>
      </c>
      <c r="J336" s="24">
        <v>-151370.48453967273</v>
      </c>
      <c r="K336" s="24">
        <v>41282.325410254431</v>
      </c>
      <c r="L336" s="24"/>
      <c r="M336" s="23">
        <v>1.1909401075224373E-3</v>
      </c>
      <c r="N336" s="28">
        <v>467</v>
      </c>
      <c r="O336" s="29" t="s">
        <v>573</v>
      </c>
    </row>
    <row r="337" spans="1:15" ht="11.4">
      <c r="A337" s="25">
        <v>4</v>
      </c>
      <c r="B337" s="26"/>
      <c r="C337" s="27" t="s">
        <v>1145</v>
      </c>
      <c r="D337" s="24">
        <v>616148.67999999993</v>
      </c>
      <c r="E337" s="22">
        <v>3.1039759849801254E-2</v>
      </c>
      <c r="F337" s="24">
        <v>644682.68182166305</v>
      </c>
      <c r="G337" s="24">
        <v>668756.4</v>
      </c>
      <c r="H337" s="24">
        <v>-24073.718178336974</v>
      </c>
      <c r="I337" s="24">
        <v>-53535.796225523962</v>
      </c>
      <c r="J337" s="24">
        <v>-77609.514403860929</v>
      </c>
      <c r="K337" s="24">
        <v>24553.638932019519</v>
      </c>
      <c r="L337" s="24"/>
      <c r="M337" s="23">
        <v>7.0833978219896521E-4</v>
      </c>
      <c r="N337" s="28">
        <v>516</v>
      </c>
      <c r="O337" s="29" t="s">
        <v>1145</v>
      </c>
    </row>
    <row r="338" spans="1:15" ht="11.4">
      <c r="A338" s="25">
        <v>4</v>
      </c>
      <c r="B338" s="26"/>
      <c r="C338" s="27" t="s">
        <v>864</v>
      </c>
      <c r="D338" s="24">
        <v>252341.78</v>
      </c>
      <c r="E338" s="22">
        <v>5.5464136180598755E-2</v>
      </c>
      <c r="F338" s="24">
        <v>264027.79190576554</v>
      </c>
      <c r="G338" s="24">
        <v>278599.33</v>
      </c>
      <c r="H338" s="24">
        <v>-14571.538094234478</v>
      </c>
      <c r="I338" s="24">
        <v>-21925.419223921734</v>
      </c>
      <c r="J338" s="24">
        <v>-36496.957318156215</v>
      </c>
      <c r="K338" s="24">
        <v>10055.866635278851</v>
      </c>
      <c r="L338" s="24"/>
      <c r="M338" s="23">
        <v>2.9009835983889346E-4</v>
      </c>
      <c r="N338" s="28">
        <v>530</v>
      </c>
      <c r="O338" s="29" t="s">
        <v>864</v>
      </c>
    </row>
    <row r="339" spans="1:15" ht="11.4">
      <c r="A339" s="25">
        <v>4</v>
      </c>
      <c r="B339" s="26"/>
      <c r="C339" s="27" t="s">
        <v>584</v>
      </c>
      <c r="D339" s="24">
        <v>146030.94</v>
      </c>
      <c r="E339" s="22">
        <v>-6.8937823749094438E-4</v>
      </c>
      <c r="F339" s="24">
        <v>152793.66991119477</v>
      </c>
      <c r="G339" s="24">
        <v>160815.16</v>
      </c>
      <c r="H339" s="24">
        <v>-8021.4900888052362</v>
      </c>
      <c r="I339" s="24">
        <v>-12688.30543702815</v>
      </c>
      <c r="J339" s="24">
        <v>-20709.795525833386</v>
      </c>
      <c r="K339" s="24">
        <v>5819.3599857479321</v>
      </c>
      <c r="L339" s="24"/>
      <c r="M339" s="23">
        <v>1.6788078525772411E-4</v>
      </c>
      <c r="N339" s="28">
        <v>576</v>
      </c>
      <c r="O339" s="29" t="s">
        <v>584</v>
      </c>
    </row>
    <row r="340" spans="1:15" ht="11.4">
      <c r="A340" s="25">
        <v>4</v>
      </c>
      <c r="B340" s="26"/>
      <c r="C340" s="27" t="s">
        <v>969</v>
      </c>
      <c r="D340" s="24">
        <v>223778.88</v>
      </c>
      <c r="E340" s="22">
        <v>4.2484507651407807E-2</v>
      </c>
      <c r="F340" s="24">
        <v>234142.13675414861</v>
      </c>
      <c r="G340" s="24">
        <v>234909.2</v>
      </c>
      <c r="H340" s="24">
        <v>-767.06324585140101</v>
      </c>
      <c r="I340" s="24">
        <v>-19443.652008239282</v>
      </c>
      <c r="J340" s="24">
        <v>-20210.715254090683</v>
      </c>
      <c r="K340" s="24">
        <v>8917.629783986109</v>
      </c>
      <c r="L340" s="24"/>
      <c r="M340" s="23">
        <v>2.5726174260395787E-4</v>
      </c>
      <c r="N340" s="28">
        <v>731</v>
      </c>
      <c r="O340" s="29" t="s">
        <v>969</v>
      </c>
    </row>
    <row r="341" spans="1:15" ht="11.4">
      <c r="A341" s="25">
        <v>4</v>
      </c>
      <c r="B341" s="26"/>
      <c r="C341" s="27" t="s">
        <v>1081</v>
      </c>
      <c r="D341" s="24">
        <v>141823.24000000002</v>
      </c>
      <c r="E341" s="22">
        <v>-0.13586724026418126</v>
      </c>
      <c r="F341" s="24">
        <v>148391.11025578663</v>
      </c>
      <c r="G341" s="24">
        <v>158221.10999999999</v>
      </c>
      <c r="H341" s="24">
        <v>-9829.9997442133608</v>
      </c>
      <c r="I341" s="24">
        <v>-12322.707689130457</v>
      </c>
      <c r="J341" s="24">
        <v>-22152.707433343818</v>
      </c>
      <c r="K341" s="24">
        <v>5651.6823620057894</v>
      </c>
      <c r="L341" s="24"/>
      <c r="M341" s="23">
        <v>1.6304350912891934E-4</v>
      </c>
      <c r="N341" s="28">
        <v>920</v>
      </c>
      <c r="O341" s="29" t="s">
        <v>1081</v>
      </c>
    </row>
    <row r="342" spans="1:15" ht="11.4">
      <c r="A342" s="25">
        <v>4</v>
      </c>
      <c r="B342" s="26"/>
      <c r="C342" s="27" t="s">
        <v>19</v>
      </c>
      <c r="D342" s="24">
        <v>244917.59</v>
      </c>
      <c r="E342" s="22">
        <v>1.3517087461236017E-2</v>
      </c>
      <c r="F342" s="24">
        <v>256259.78578173459</v>
      </c>
      <c r="G342" s="24">
        <v>266500.12</v>
      </c>
      <c r="H342" s="24">
        <v>-10240.334218265401</v>
      </c>
      <c r="I342" s="24">
        <v>-21280.347773018726</v>
      </c>
      <c r="J342" s="24">
        <v>-31520.681991284127</v>
      </c>
      <c r="K342" s="24">
        <v>9760.0112897432409</v>
      </c>
      <c r="L342" s="24"/>
      <c r="M342" s="23">
        <v>2.8156332714580429E-4</v>
      </c>
      <c r="N342" s="28">
        <v>666</v>
      </c>
      <c r="O342" s="29" t="s">
        <v>19</v>
      </c>
    </row>
    <row r="343" spans="1:15" ht="11.4">
      <c r="A343" s="25">
        <v>4</v>
      </c>
      <c r="B343" s="26"/>
      <c r="C343" s="27" t="s">
        <v>218</v>
      </c>
      <c r="D343" s="24">
        <v>325741.58999999997</v>
      </c>
      <c r="E343" s="22">
        <v>2.2565712020293081E-2</v>
      </c>
      <c r="F343" s="24">
        <v>340826.76574435347</v>
      </c>
      <c r="G343" s="24">
        <v>353930.71</v>
      </c>
      <c r="H343" s="24">
        <v>-13103.944255646551</v>
      </c>
      <c r="I343" s="24">
        <v>-28302.966395088559</v>
      </c>
      <c r="J343" s="24">
        <v>-41406.91065073511</v>
      </c>
      <c r="K343" s="24">
        <v>12980.86264828473</v>
      </c>
      <c r="L343" s="24"/>
      <c r="M343" s="23">
        <v>3.7448059925040272E-4</v>
      </c>
      <c r="N343" s="28">
        <v>1074</v>
      </c>
      <c r="O343" s="29" t="s">
        <v>218</v>
      </c>
    </row>
    <row r="344" spans="1:15" ht="11.4">
      <c r="A344" s="25">
        <v>4</v>
      </c>
      <c r="B344" s="26"/>
      <c r="C344" s="27" t="s">
        <v>467</v>
      </c>
      <c r="D344" s="24">
        <v>765923.75999999989</v>
      </c>
      <c r="E344" s="22">
        <v>5.9281319213671795E-2</v>
      </c>
      <c r="F344" s="24">
        <v>801393.88380696008</v>
      </c>
      <c r="G344" s="24">
        <v>809373.76</v>
      </c>
      <c r="H344" s="24">
        <v>-7979.8761930399342</v>
      </c>
      <c r="I344" s="24">
        <v>-66549.421707187823</v>
      </c>
      <c r="J344" s="24">
        <v>-74529.297900227757</v>
      </c>
      <c r="K344" s="24">
        <v>30522.203589716002</v>
      </c>
      <c r="L344" s="24"/>
      <c r="M344" s="23">
        <v>8.8052492352886725E-4</v>
      </c>
      <c r="N344" s="28">
        <v>1089</v>
      </c>
      <c r="O344" s="29" t="s">
        <v>467</v>
      </c>
    </row>
    <row r="345" spans="1:15" ht="11.4">
      <c r="A345" s="25">
        <v>4</v>
      </c>
      <c r="B345" s="26"/>
      <c r="C345" s="27" t="s">
        <v>449</v>
      </c>
      <c r="D345" s="24">
        <v>252713.03000000003</v>
      </c>
      <c r="E345" s="22">
        <v>-3.0764413606077311E-2</v>
      </c>
      <c r="F345" s="24">
        <v>264416.23458753241</v>
      </c>
      <c r="G345" s="24">
        <v>285100.84000000003</v>
      </c>
      <c r="H345" s="24">
        <v>-20684.605412467616</v>
      </c>
      <c r="I345" s="24">
        <v>-21957.676315422323</v>
      </c>
      <c r="J345" s="24">
        <v>-42642.281727889938</v>
      </c>
      <c r="K345" s="24">
        <v>10070.661016488128</v>
      </c>
      <c r="L345" s="24"/>
      <c r="M345" s="23">
        <v>2.9052515803335097E-4</v>
      </c>
      <c r="N345" s="28">
        <v>161</v>
      </c>
      <c r="O345" s="29" t="s">
        <v>449</v>
      </c>
    </row>
    <row r="346" spans="1:15" ht="11.4">
      <c r="A346" s="25">
        <v>4</v>
      </c>
      <c r="B346" s="26"/>
      <c r="C346" s="27" t="s">
        <v>629</v>
      </c>
      <c r="D346" s="24">
        <v>621427.53000000014</v>
      </c>
      <c r="E346" s="22">
        <v>4.832583168587247E-2</v>
      </c>
      <c r="F346" s="24">
        <v>650205.99670555512</v>
      </c>
      <c r="G346" s="24">
        <v>662297.93000000005</v>
      </c>
      <c r="H346" s="24">
        <v>-12091.933294444927</v>
      </c>
      <c r="I346" s="24">
        <v>-53994.463828131047</v>
      </c>
      <c r="J346" s="24">
        <v>-66086.397122575974</v>
      </c>
      <c r="K346" s="24">
        <v>24764.002081505285</v>
      </c>
      <c r="L346" s="24"/>
      <c r="M346" s="23">
        <v>7.1440847889610195E-4</v>
      </c>
      <c r="N346" s="28">
        <v>756</v>
      </c>
      <c r="O346" s="29" t="s">
        <v>629</v>
      </c>
    </row>
    <row r="347" spans="1:15" ht="11.4">
      <c r="A347" s="25">
        <v>4</v>
      </c>
      <c r="B347" s="26"/>
      <c r="C347" s="27" t="s">
        <v>826</v>
      </c>
      <c r="D347" s="24">
        <v>274068.95999999996</v>
      </c>
      <c r="E347" s="22">
        <v>1.0290686656345173E-2</v>
      </c>
      <c r="F347" s="24">
        <v>286761.16312847432</v>
      </c>
      <c r="G347" s="24">
        <v>298761.76</v>
      </c>
      <c r="H347" s="24">
        <v>-12000.596871525689</v>
      </c>
      <c r="I347" s="24">
        <v>-23813.245845631413</v>
      </c>
      <c r="J347" s="24">
        <v>-35813.842717157102</v>
      </c>
      <c r="K347" s="24">
        <v>10921.698779447359</v>
      </c>
      <c r="L347" s="24"/>
      <c r="M347" s="23">
        <v>3.1507646406691469E-4</v>
      </c>
      <c r="N347" s="28">
        <v>1195</v>
      </c>
      <c r="O347" s="29" t="s">
        <v>826</v>
      </c>
    </row>
    <row r="348" spans="1:15" ht="11.4">
      <c r="A348" s="25">
        <v>4</v>
      </c>
      <c r="B348" s="26"/>
      <c r="C348" s="27" t="s">
        <v>507</v>
      </c>
      <c r="D348" s="24">
        <v>243460.52000000002</v>
      </c>
      <c r="E348" s="22">
        <v>7.5558983765482604E-2</v>
      </c>
      <c r="F348" s="24">
        <v>254735.23850005923</v>
      </c>
      <c r="G348" s="24">
        <v>251701.87</v>
      </c>
      <c r="H348" s="24">
        <v>3033.3685000592377</v>
      </c>
      <c r="I348" s="24">
        <v>-21153.746182950686</v>
      </c>
      <c r="J348" s="24">
        <v>-18120.377682891449</v>
      </c>
      <c r="K348" s="24">
        <v>9701.9467805752975</v>
      </c>
      <c r="L348" s="24"/>
      <c r="M348" s="23">
        <v>2.7988824338769476E-4</v>
      </c>
      <c r="N348" s="28">
        <v>1172</v>
      </c>
      <c r="O348" s="29" t="s">
        <v>507</v>
      </c>
    </row>
    <row r="349" spans="1:15" ht="11.4">
      <c r="A349" s="25">
        <v>4</v>
      </c>
      <c r="B349" s="26"/>
      <c r="C349" s="27" t="s">
        <v>872</v>
      </c>
      <c r="D349" s="24">
        <v>376144.52</v>
      </c>
      <c r="E349" s="22">
        <v>5.1179243832982835E-2</v>
      </c>
      <c r="F349" s="24">
        <v>393563.8682308339</v>
      </c>
      <c r="G349" s="24">
        <v>396056.13</v>
      </c>
      <c r="H349" s="24">
        <v>-2492.2617691660998</v>
      </c>
      <c r="I349" s="24">
        <v>-32682.365519418996</v>
      </c>
      <c r="J349" s="24">
        <v>-35174.627288585092</v>
      </c>
      <c r="K349" s="24">
        <v>14989.428737131755</v>
      </c>
      <c r="L349" s="24"/>
      <c r="M349" s="23">
        <v>4.324250558682271E-4</v>
      </c>
      <c r="N349" s="28">
        <v>541</v>
      </c>
      <c r="O349" s="29" t="s">
        <v>872</v>
      </c>
    </row>
    <row r="350" spans="1:15" ht="11.4">
      <c r="A350" s="25">
        <v>4</v>
      </c>
      <c r="B350" s="26"/>
      <c r="C350" s="27" t="s">
        <v>248</v>
      </c>
      <c r="D350" s="24">
        <v>575214.96999999986</v>
      </c>
      <c r="E350" s="22">
        <v>2.0751903336884168E-2</v>
      </c>
      <c r="F350" s="24">
        <v>601853.32131778228</v>
      </c>
      <c r="G350" s="24">
        <v>627576.02</v>
      </c>
      <c r="H350" s="24">
        <v>-25722.698682217742</v>
      </c>
      <c r="I350" s="24">
        <v>-49979.156686322654</v>
      </c>
      <c r="J350" s="24">
        <v>-75701.855368540389</v>
      </c>
      <c r="K350" s="24">
        <v>22922.423012693038</v>
      </c>
      <c r="L350" s="24"/>
      <c r="M350" s="23">
        <v>6.6128137540988363E-4</v>
      </c>
      <c r="N350" s="28">
        <v>1125</v>
      </c>
      <c r="O350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7"/>
  <sheetViews>
    <sheetView showGridLines="0" workbookViewId="0">
      <pane ySplit="15" topLeftCell="A126" activePane="bottomLeft" state="frozen"/>
      <selection pane="bottomLeft" activeCell="P142" sqref="P142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7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9.5546875" style="1" bestFit="1" customWidth="1"/>
    <col min="17" max="17" width="12" style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1191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166</v>
      </c>
      <c r="K3" s="64">
        <v>2010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25337041385.980007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26424183829.490005</v>
      </c>
      <c r="F8" s="1" t="s">
        <v>169</v>
      </c>
      <c r="K8" s="13"/>
      <c r="P8" s="2"/>
      <c r="Q8" s="14"/>
      <c r="AG8" s="1"/>
    </row>
    <row r="9" spans="1:33" ht="11.4">
      <c r="A9" s="11" t="s">
        <v>66</v>
      </c>
      <c r="D9" s="12">
        <v>2119478591.2099988</v>
      </c>
      <c r="F9" s="1" t="s">
        <v>37</v>
      </c>
      <c r="K9" s="13"/>
      <c r="P9" s="2"/>
      <c r="Q9" s="14"/>
      <c r="AG9" s="1"/>
    </row>
    <row r="10" spans="1:33" ht="11.4">
      <c r="A10" s="11" t="s">
        <v>38</v>
      </c>
      <c r="D10" s="12">
        <v>1009285167.0899996</v>
      </c>
      <c r="F10" s="1" t="s">
        <v>39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44</v>
      </c>
      <c r="F12" s="19" t="s">
        <v>45</v>
      </c>
      <c r="G12" s="18" t="s">
        <v>46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7</v>
      </c>
      <c r="M12" s="18" t="s">
        <v>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15643176520.580006</v>
      </c>
      <c r="E15" s="22">
        <v>3.5493308165706158E-2</v>
      </c>
      <c r="F15" s="24">
        <v>16314382005.378712</v>
      </c>
      <c r="G15" s="24">
        <v>16388278811.050005</v>
      </c>
      <c r="H15" s="24">
        <v>-73896805.671293259</v>
      </c>
      <c r="I15" s="24">
        <v>-1308573374.0102124</v>
      </c>
      <c r="J15" s="24">
        <v>-1382470179.6815057</v>
      </c>
      <c r="K15" s="24">
        <v>623136134.47891808</v>
      </c>
      <c r="L15" s="24">
        <v>11338181422.459999</v>
      </c>
      <c r="M15" s="23">
        <v>0.61740344037311312</v>
      </c>
    </row>
    <row r="16" spans="1:33" ht="11.4">
      <c r="A16" s="25">
        <v>6</v>
      </c>
      <c r="B16" s="26">
        <v>20</v>
      </c>
      <c r="C16" s="27" t="s">
        <v>104</v>
      </c>
      <c r="D16" s="24">
        <v>37992291.729999997</v>
      </c>
      <c r="E16" s="22">
        <v>1.3255117263763432E-2</v>
      </c>
      <c r="F16" s="24">
        <f t="shared" ref="F16:F79" si="0">SUM($F$15 * M16)</f>
        <v>39622436.001254633</v>
      </c>
      <c r="G16" s="24">
        <v>39676819.469999999</v>
      </c>
      <c r="H16" s="24">
        <f t="shared" ref="H16:H79" si="1">SUM(F16 - G16)</f>
        <v>-54383.468745365739</v>
      </c>
      <c r="I16" s="24">
        <f t="shared" ref="I16:I79" si="2">SUM($I$15 * M16)</f>
        <v>-3178107.803750786</v>
      </c>
      <c r="J16" s="24">
        <f t="shared" ref="J16:J79" si="3">SUM(H16 + I16)</f>
        <v>-3232491.2724961517</v>
      </c>
      <c r="K16" s="24">
        <f t="shared" ref="K16:K79" si="4">SUM($K$15 * M16)</f>
        <v>1513399.1345991527</v>
      </c>
      <c r="L16" s="24"/>
      <c r="M16" s="23">
        <f t="shared" ref="M16:M79" si="5">SUM(D16/ $D$15)</f>
        <v>2.4286813921723456E-3</v>
      </c>
      <c r="N16" s="28">
        <v>1982</v>
      </c>
      <c r="O16" s="1" t="s">
        <v>104</v>
      </c>
    </row>
    <row r="17" spans="1:15" ht="11.4">
      <c r="A17" s="25">
        <v>14</v>
      </c>
      <c r="B17" s="26">
        <v>5</v>
      </c>
      <c r="C17" s="27" t="s">
        <v>349</v>
      </c>
      <c r="D17" s="24">
        <v>22144850.48</v>
      </c>
      <c r="E17" s="22">
        <v>6.1637334799354244E-2</v>
      </c>
      <c r="F17" s="24">
        <f t="shared" si="0"/>
        <v>23095024.831268664</v>
      </c>
      <c r="G17" s="24">
        <v>23032901.539999999</v>
      </c>
      <c r="H17" s="24">
        <f t="shared" si="1"/>
        <v>62123.291268665344</v>
      </c>
      <c r="I17" s="24">
        <f t="shared" si="2"/>
        <v>-1852447.4023189533</v>
      </c>
      <c r="J17" s="24">
        <f t="shared" si="3"/>
        <v>-1790324.111050288</v>
      </c>
      <c r="K17" s="24">
        <f t="shared" si="4"/>
        <v>882126.24261873227</v>
      </c>
      <c r="L17" s="24"/>
      <c r="M17" s="23">
        <f t="shared" si="5"/>
        <v>1.4156236395380733E-3</v>
      </c>
      <c r="N17" s="28">
        <v>7</v>
      </c>
      <c r="O17" s="1" t="s">
        <v>349</v>
      </c>
    </row>
    <row r="18" spans="1:15" ht="11.4">
      <c r="A18" s="25">
        <v>17</v>
      </c>
      <c r="B18" s="26">
        <v>9</v>
      </c>
      <c r="C18" s="27" t="s">
        <v>820</v>
      </c>
      <c r="D18" s="24">
        <v>5950923.0099999998</v>
      </c>
      <c r="E18" s="22">
        <v>8.2748607254510984E-2</v>
      </c>
      <c r="F18" s="24">
        <f t="shared" si="0"/>
        <v>6206260.6748708123</v>
      </c>
      <c r="G18" s="24">
        <v>6134898.0899999999</v>
      </c>
      <c r="H18" s="24">
        <f t="shared" si="1"/>
        <v>71362.584870812483</v>
      </c>
      <c r="I18" s="24">
        <f t="shared" si="2"/>
        <v>-497802.94887204788</v>
      </c>
      <c r="J18" s="24">
        <f t="shared" si="3"/>
        <v>-426440.3640012354</v>
      </c>
      <c r="K18" s="24">
        <f t="shared" si="4"/>
        <v>237051.28917739505</v>
      </c>
      <c r="L18" s="24"/>
      <c r="M18" s="23">
        <f t="shared" si="5"/>
        <v>3.8041653510532372E-4</v>
      </c>
      <c r="N18" s="28">
        <v>13</v>
      </c>
      <c r="O18" s="1" t="s">
        <v>820</v>
      </c>
    </row>
    <row r="19" spans="1:15" ht="11.4">
      <c r="A19" s="25">
        <v>14</v>
      </c>
      <c r="B19" s="26">
        <v>10</v>
      </c>
      <c r="C19" s="27" t="s">
        <v>287</v>
      </c>
      <c r="D19" s="24">
        <v>19932643.120000001</v>
      </c>
      <c r="E19" s="22">
        <v>1.0222804105253143E-2</v>
      </c>
      <c r="F19" s="24">
        <f t="shared" si="0"/>
        <v>20787897.765440974</v>
      </c>
      <c r="G19" s="24">
        <v>20676419.460000001</v>
      </c>
      <c r="H19" s="24">
        <f t="shared" si="1"/>
        <v>111478.30544097349</v>
      </c>
      <c r="I19" s="24">
        <f t="shared" si="2"/>
        <v>-1667393.1938417295</v>
      </c>
      <c r="J19" s="24">
        <f t="shared" si="3"/>
        <v>-1555914.8884007561</v>
      </c>
      <c r="K19" s="24">
        <f t="shared" si="4"/>
        <v>794004.34863111016</v>
      </c>
      <c r="L19" s="24"/>
      <c r="M19" s="23">
        <f t="shared" si="5"/>
        <v>1.2742068782370906E-3</v>
      </c>
      <c r="N19" s="28">
        <v>15</v>
      </c>
      <c r="O19" s="1" t="s">
        <v>287</v>
      </c>
    </row>
    <row r="20" spans="1:15" ht="11.4">
      <c r="A20" s="25">
        <v>7</v>
      </c>
      <c r="B20" s="26">
        <v>15</v>
      </c>
      <c r="C20" s="27" t="s">
        <v>916</v>
      </c>
      <c r="D20" s="24">
        <v>3103068.31</v>
      </c>
      <c r="E20" s="22">
        <v>-2.4304380931377515E-3</v>
      </c>
      <c r="F20" s="24">
        <f t="shared" si="0"/>
        <v>3236212.3978799102</v>
      </c>
      <c r="G20" s="24">
        <v>3347146.98</v>
      </c>
      <c r="H20" s="24">
        <f t="shared" si="1"/>
        <v>-110934.58212008979</v>
      </c>
      <c r="I20" s="24">
        <f t="shared" si="2"/>
        <v>-259575.96034659541</v>
      </c>
      <c r="J20" s="24">
        <f t="shared" si="3"/>
        <v>-370510.54246668518</v>
      </c>
      <c r="K20" s="24">
        <f t="shared" si="4"/>
        <v>123608.78170578461</v>
      </c>
      <c r="L20" s="24"/>
      <c r="M20" s="23">
        <f t="shared" si="5"/>
        <v>1.9836561365382758E-4</v>
      </c>
      <c r="N20" s="28">
        <v>23</v>
      </c>
      <c r="O20" s="1" t="s">
        <v>396</v>
      </c>
    </row>
    <row r="21" spans="1:15" ht="11.4">
      <c r="A21" s="25">
        <v>7</v>
      </c>
      <c r="B21" s="26">
        <v>16</v>
      </c>
      <c r="C21" s="27" t="s">
        <v>808</v>
      </c>
      <c r="D21" s="24">
        <v>22139906.98</v>
      </c>
      <c r="E21" s="22">
        <v>4.984847455285113E-2</v>
      </c>
      <c r="F21" s="24">
        <f t="shared" si="0"/>
        <v>23089869.219341792</v>
      </c>
      <c r="G21" s="24">
        <v>23364316.780000001</v>
      </c>
      <c r="H21" s="24">
        <f t="shared" si="1"/>
        <v>-274447.56065820903</v>
      </c>
      <c r="I21" s="24">
        <f t="shared" si="2"/>
        <v>-1852033.8716996503</v>
      </c>
      <c r="J21" s="24">
        <f t="shared" si="3"/>
        <v>-2126481.4323578593</v>
      </c>
      <c r="K21" s="24">
        <f t="shared" si="4"/>
        <v>881929.3213938938</v>
      </c>
      <c r="L21" s="24"/>
      <c r="M21" s="23">
        <f t="shared" si="5"/>
        <v>1.415307623159079E-3</v>
      </c>
      <c r="N21" s="28">
        <v>26</v>
      </c>
      <c r="O21" s="1" t="s">
        <v>808</v>
      </c>
    </row>
    <row r="22" spans="1:15" ht="11.4">
      <c r="A22" s="25">
        <v>20</v>
      </c>
      <c r="B22" s="26">
        <v>18</v>
      </c>
      <c r="C22" s="27" t="s">
        <v>894</v>
      </c>
      <c r="D22" s="24">
        <v>12917530.630000001</v>
      </c>
      <c r="E22" s="22">
        <v>2.3885600026772605E-2</v>
      </c>
      <c r="F22" s="24">
        <f t="shared" si="0"/>
        <v>13471786.180175805</v>
      </c>
      <c r="G22" s="24">
        <v>13521446.060000001</v>
      </c>
      <c r="H22" s="24">
        <f t="shared" si="1"/>
        <v>-49659.879824195057</v>
      </c>
      <c r="I22" s="24">
        <f t="shared" si="2"/>
        <v>-1080569.3215915095</v>
      </c>
      <c r="J22" s="24">
        <f t="shared" si="3"/>
        <v>-1130229.2014157046</v>
      </c>
      <c r="K22" s="24">
        <f t="shared" si="4"/>
        <v>514561.73835291958</v>
      </c>
      <c r="L22" s="24"/>
      <c r="M22" s="23">
        <f t="shared" si="5"/>
        <v>8.2576135435190085E-4</v>
      </c>
      <c r="N22" s="28">
        <v>30</v>
      </c>
      <c r="O22" s="1" t="s">
        <v>894</v>
      </c>
    </row>
    <row r="23" spans="1:15" ht="11.4">
      <c r="A23" s="25">
        <v>2</v>
      </c>
      <c r="B23" s="26">
        <v>19</v>
      </c>
      <c r="C23" s="27" t="s">
        <v>925</v>
      </c>
      <c r="D23" s="24">
        <v>10745319.48</v>
      </c>
      <c r="E23" s="22">
        <v>8.1159485921162303E-2</v>
      </c>
      <c r="F23" s="24">
        <f t="shared" si="0"/>
        <v>11206371.451215817</v>
      </c>
      <c r="G23" s="24">
        <v>11012482.52</v>
      </c>
      <c r="H23" s="24">
        <f t="shared" si="1"/>
        <v>193888.93121581711</v>
      </c>
      <c r="I23" s="24">
        <f t="shared" si="2"/>
        <v>-898860.85145575774</v>
      </c>
      <c r="J23" s="24">
        <f t="shared" si="3"/>
        <v>-704971.92023994063</v>
      </c>
      <c r="K23" s="24">
        <f t="shared" si="4"/>
        <v>428033.06832850061</v>
      </c>
      <c r="L23" s="24"/>
      <c r="M23" s="23">
        <f t="shared" si="5"/>
        <v>6.8690137619194962E-4</v>
      </c>
      <c r="N23" s="28">
        <v>33</v>
      </c>
      <c r="O23" s="1" t="s">
        <v>925</v>
      </c>
    </row>
    <row r="24" spans="1:15" ht="11.4">
      <c r="A24" s="25">
        <v>21</v>
      </c>
      <c r="B24" s="26">
        <v>35</v>
      </c>
      <c r="C24" s="27" t="s">
        <v>341</v>
      </c>
      <c r="D24" s="24">
        <v>1237197.19</v>
      </c>
      <c r="E24" s="22">
        <v>6.4717287900385558E-3</v>
      </c>
      <c r="F24" s="24">
        <f t="shared" si="0"/>
        <v>1290281.9032366667</v>
      </c>
      <c r="G24" s="24">
        <v>1320220.08</v>
      </c>
      <c r="H24" s="24">
        <f t="shared" si="1"/>
        <v>-29938.17676333338</v>
      </c>
      <c r="I24" s="24">
        <f t="shared" si="2"/>
        <v>-103493.25784979554</v>
      </c>
      <c r="J24" s="24">
        <f t="shared" si="3"/>
        <v>-133431.43461312892</v>
      </c>
      <c r="K24" s="24">
        <f t="shared" si="4"/>
        <v>49282.974819758354</v>
      </c>
      <c r="L24" s="24"/>
      <c r="M24" s="23">
        <f t="shared" si="5"/>
        <v>7.9088616584512477E-5</v>
      </c>
      <c r="N24" s="28">
        <v>36</v>
      </c>
      <c r="O24" s="1" t="s">
        <v>341</v>
      </c>
    </row>
    <row r="25" spans="1:15" ht="11.4">
      <c r="A25" s="25">
        <v>21</v>
      </c>
      <c r="B25" s="26">
        <v>43</v>
      </c>
      <c r="C25" s="27" t="s">
        <v>911</v>
      </c>
      <c r="D25" s="24">
        <v>2172193.4500000002</v>
      </c>
      <c r="E25" s="22">
        <v>8.6806213832514176E-2</v>
      </c>
      <c r="F25" s="24">
        <f t="shared" si="0"/>
        <v>2265396.2695018905</v>
      </c>
      <c r="G25" s="24">
        <v>2240816.89</v>
      </c>
      <c r="H25" s="24">
        <f t="shared" si="1"/>
        <v>24579.379501890391</v>
      </c>
      <c r="I25" s="24">
        <f t="shared" si="2"/>
        <v>-181706.98950624594</v>
      </c>
      <c r="J25" s="24">
        <f t="shared" si="3"/>
        <v>-157127.61000435555</v>
      </c>
      <c r="K25" s="24">
        <f t="shared" si="4"/>
        <v>86527.964956010008</v>
      </c>
      <c r="L25" s="24"/>
      <c r="M25" s="23">
        <f t="shared" si="5"/>
        <v>1.3885884667620316E-4</v>
      </c>
      <c r="N25" s="28">
        <v>40</v>
      </c>
      <c r="O25" s="1" t="s">
        <v>911</v>
      </c>
    </row>
    <row r="26" spans="1:15" ht="11.4">
      <c r="A26" s="25">
        <v>10</v>
      </c>
      <c r="B26" s="26">
        <v>46</v>
      </c>
      <c r="C26" s="27" t="s">
        <v>120</v>
      </c>
      <c r="D26" s="24">
        <v>3251374.04</v>
      </c>
      <c r="E26" s="22">
        <v>-1.3637700743880333E-2</v>
      </c>
      <c r="F26" s="24">
        <f t="shared" si="0"/>
        <v>3390881.5170082059</v>
      </c>
      <c r="G26" s="24">
        <v>3411326.76</v>
      </c>
      <c r="H26" s="24">
        <f t="shared" si="1"/>
        <v>-20445.242991793901</v>
      </c>
      <c r="I26" s="24">
        <f t="shared" si="2"/>
        <v>-271981.93999119202</v>
      </c>
      <c r="J26" s="24">
        <f t="shared" si="3"/>
        <v>-292427.18298298592</v>
      </c>
      <c r="K26" s="24">
        <f t="shared" si="4"/>
        <v>129516.44753003035</v>
      </c>
      <c r="L26" s="24"/>
      <c r="M26" s="23">
        <f t="shared" si="5"/>
        <v>2.0784615168936596E-4</v>
      </c>
      <c r="N26" s="28">
        <v>47</v>
      </c>
      <c r="O26" s="1" t="s">
        <v>120</v>
      </c>
    </row>
    <row r="27" spans="1:15" ht="11.4">
      <c r="A27" s="25">
        <v>19</v>
      </c>
      <c r="B27" s="26">
        <v>47</v>
      </c>
      <c r="C27" s="27" t="s">
        <v>303</v>
      </c>
      <c r="D27" s="24">
        <v>4025915.71</v>
      </c>
      <c r="E27" s="22">
        <v>-6.0824092498011221E-3</v>
      </c>
      <c r="F27" s="24">
        <f t="shared" si="0"/>
        <v>4198656.630127972</v>
      </c>
      <c r="G27" s="24">
        <v>4260215.0199999996</v>
      </c>
      <c r="H27" s="24">
        <f t="shared" si="1"/>
        <v>-61558.389872027561</v>
      </c>
      <c r="I27" s="24">
        <f t="shared" si="2"/>
        <v>-336773.42304388247</v>
      </c>
      <c r="J27" s="24">
        <f t="shared" si="3"/>
        <v>-398331.81291591004</v>
      </c>
      <c r="K27" s="24">
        <f t="shared" si="4"/>
        <v>160369.82961657032</v>
      </c>
      <c r="L27" s="24"/>
      <c r="M27" s="23">
        <f t="shared" si="5"/>
        <v>2.5735922014966372E-4</v>
      </c>
      <c r="N27" s="28">
        <v>50</v>
      </c>
      <c r="O27" s="1" t="s">
        <v>383</v>
      </c>
    </row>
    <row r="28" spans="1:15" ht="11.4">
      <c r="A28" s="25">
        <v>1</v>
      </c>
      <c r="B28" s="26">
        <v>49</v>
      </c>
      <c r="C28" s="27" t="s">
        <v>673</v>
      </c>
      <c r="D28" s="24">
        <v>988861784.98000002</v>
      </c>
      <c r="E28" s="22">
        <v>3.4408207797330677E-2</v>
      </c>
      <c r="F28" s="24">
        <f t="shared" si="0"/>
        <v>1031291112.0999248</v>
      </c>
      <c r="G28" s="24">
        <v>1036356701.71</v>
      </c>
      <c r="H28" s="24">
        <f t="shared" si="1"/>
        <v>-5065589.6100752354</v>
      </c>
      <c r="I28" s="24">
        <f t="shared" si="2"/>
        <v>-82719657.398142174</v>
      </c>
      <c r="J28" s="24">
        <f t="shared" si="3"/>
        <v>-87785247.008217409</v>
      </c>
      <c r="K28" s="24">
        <f t="shared" si="4"/>
        <v>39390689.570989609</v>
      </c>
      <c r="L28" s="24"/>
      <c r="M28" s="23">
        <f t="shared" si="5"/>
        <v>6.3213618006487587E-2</v>
      </c>
      <c r="N28" s="28">
        <v>52</v>
      </c>
      <c r="O28" s="1" t="s">
        <v>372</v>
      </c>
    </row>
    <row r="29" spans="1:15" ht="11.4">
      <c r="A29" s="25">
        <v>4</v>
      </c>
      <c r="B29" s="26">
        <v>50</v>
      </c>
      <c r="C29" s="27" t="s">
        <v>193</v>
      </c>
      <c r="D29" s="24">
        <v>33812724.5</v>
      </c>
      <c r="E29" s="22">
        <v>2.0869713617569036E-2</v>
      </c>
      <c r="F29" s="24">
        <f t="shared" si="0"/>
        <v>35263535.088919066</v>
      </c>
      <c r="G29" s="24">
        <v>35859504.240000002</v>
      </c>
      <c r="H29" s="24">
        <f t="shared" si="1"/>
        <v>-595969.15108093619</v>
      </c>
      <c r="I29" s="24">
        <f t="shared" si="2"/>
        <v>-2828481.2183275316</v>
      </c>
      <c r="J29" s="24">
        <f t="shared" si="3"/>
        <v>-3424450.3694084678</v>
      </c>
      <c r="K29" s="24">
        <f t="shared" si="4"/>
        <v>1346908.6929634283</v>
      </c>
      <c r="L29" s="24"/>
      <c r="M29" s="23">
        <f t="shared" si="5"/>
        <v>2.1614999009642523E-3</v>
      </c>
      <c r="N29" s="28">
        <v>61</v>
      </c>
      <c r="O29" s="1" t="s">
        <v>193</v>
      </c>
    </row>
    <row r="30" spans="1:15" ht="11.4">
      <c r="A30" s="25">
        <v>4</v>
      </c>
      <c r="B30" s="26">
        <v>51</v>
      </c>
      <c r="C30" s="27" t="s">
        <v>301</v>
      </c>
      <c r="D30" s="24">
        <v>21336076.289999999</v>
      </c>
      <c r="E30" s="22">
        <v>-0.13472136893623787</v>
      </c>
      <c r="F30" s="24">
        <f t="shared" si="0"/>
        <v>22251548.375294901</v>
      </c>
      <c r="G30" s="24">
        <v>26074421.870000001</v>
      </c>
      <c r="H30" s="24">
        <f t="shared" si="1"/>
        <v>-3822873.4947050996</v>
      </c>
      <c r="I30" s="24">
        <f t="shared" si="2"/>
        <v>-1784792.321573151</v>
      </c>
      <c r="J30" s="24">
        <f t="shared" si="3"/>
        <v>-5607665.8162782509</v>
      </c>
      <c r="K30" s="24">
        <f t="shared" si="4"/>
        <v>849909.22954853566</v>
      </c>
      <c r="L30" s="24"/>
      <c r="M30" s="23">
        <f t="shared" si="5"/>
        <v>1.3639222354827022E-3</v>
      </c>
      <c r="N30" s="28">
        <v>59</v>
      </c>
      <c r="O30" s="1" t="s">
        <v>1027</v>
      </c>
    </row>
    <row r="31" spans="1:15" ht="11.4">
      <c r="A31" s="25">
        <v>14</v>
      </c>
      <c r="B31" s="26">
        <v>52</v>
      </c>
      <c r="C31" s="27" t="s">
        <v>333</v>
      </c>
      <c r="D31" s="24">
        <v>6261948.3200000003</v>
      </c>
      <c r="E31" s="22">
        <v>7.371954676596737E-2</v>
      </c>
      <c r="F31" s="24">
        <f t="shared" si="0"/>
        <v>6530631.2216076469</v>
      </c>
      <c r="G31" s="24">
        <v>6448640.2199999997</v>
      </c>
      <c r="H31" s="24">
        <f t="shared" si="1"/>
        <v>81991.001607647166</v>
      </c>
      <c r="I31" s="24">
        <f t="shared" si="2"/>
        <v>-523820.64666979556</v>
      </c>
      <c r="J31" s="24">
        <f t="shared" si="3"/>
        <v>-441829.6450621484</v>
      </c>
      <c r="K31" s="24">
        <f t="shared" si="4"/>
        <v>249440.78750873022</v>
      </c>
      <c r="L31" s="24"/>
      <c r="M31" s="23">
        <f t="shared" si="5"/>
        <v>4.0029902569736037E-4</v>
      </c>
      <c r="N31" s="28">
        <v>64</v>
      </c>
      <c r="O31" s="1" t="s">
        <v>333</v>
      </c>
    </row>
    <row r="32" spans="1:15" ht="11.4">
      <c r="A32" s="25">
        <v>21</v>
      </c>
      <c r="B32" s="26">
        <v>60</v>
      </c>
      <c r="C32" s="27" t="s">
        <v>902</v>
      </c>
      <c r="D32" s="24">
        <v>7203635.4299999997</v>
      </c>
      <c r="E32" s="22">
        <v>6.2609553874093213E-2</v>
      </c>
      <c r="F32" s="24">
        <f t="shared" si="0"/>
        <v>7512723.5237605758</v>
      </c>
      <c r="G32" s="24">
        <v>7583143.4000000004</v>
      </c>
      <c r="H32" s="24">
        <f t="shared" si="1"/>
        <v>-70419.876239424571</v>
      </c>
      <c r="I32" s="24">
        <f t="shared" si="2"/>
        <v>-602594.07719226449</v>
      </c>
      <c r="J32" s="24">
        <f t="shared" si="3"/>
        <v>-673013.95343168906</v>
      </c>
      <c r="K32" s="24">
        <f t="shared" si="4"/>
        <v>286952.30346215802</v>
      </c>
      <c r="L32" s="24"/>
      <c r="M32" s="23">
        <f t="shared" si="5"/>
        <v>4.6049697262720069E-4</v>
      </c>
      <c r="N32" s="28">
        <v>67</v>
      </c>
      <c r="O32" s="1" t="s">
        <v>902</v>
      </c>
    </row>
    <row r="33" spans="1:15" ht="11.4">
      <c r="A33" s="25">
        <v>5</v>
      </c>
      <c r="B33" s="26">
        <v>61</v>
      </c>
      <c r="C33" s="27" t="s">
        <v>196</v>
      </c>
      <c r="D33" s="24">
        <v>45917617.93</v>
      </c>
      <c r="E33" s="22">
        <v>2.0038110983687974E-3</v>
      </c>
      <c r="F33" s="24">
        <f t="shared" si="0"/>
        <v>47887816.052034914</v>
      </c>
      <c r="G33" s="24">
        <v>48237132.020000003</v>
      </c>
      <c r="H33" s="24">
        <f t="shared" si="1"/>
        <v>-349315.96796508878</v>
      </c>
      <c r="I33" s="24">
        <f t="shared" si="2"/>
        <v>-3841072.3130383804</v>
      </c>
      <c r="J33" s="24">
        <f t="shared" si="3"/>
        <v>-4190388.2810034691</v>
      </c>
      <c r="K33" s="24">
        <f t="shared" si="4"/>
        <v>1829099.5376634139</v>
      </c>
      <c r="L33" s="24"/>
      <c r="M33" s="23">
        <f t="shared" si="5"/>
        <v>2.9353129058916675E-3</v>
      </c>
      <c r="N33" s="28">
        <v>69</v>
      </c>
      <c r="O33" s="1" t="s">
        <v>196</v>
      </c>
    </row>
    <row r="34" spans="1:15" ht="11.4">
      <c r="A34" s="25">
        <v>21</v>
      </c>
      <c r="B34" s="26">
        <v>62</v>
      </c>
      <c r="C34" s="27" t="s">
        <v>272</v>
      </c>
      <c r="D34" s="24">
        <v>1345901.1</v>
      </c>
      <c r="E34" s="22">
        <v>6.1139598504336173E-2</v>
      </c>
      <c r="F34" s="24">
        <f t="shared" si="0"/>
        <v>1403649.9976825225</v>
      </c>
      <c r="G34" s="24">
        <v>1383673.85</v>
      </c>
      <c r="H34" s="24">
        <f t="shared" si="1"/>
        <v>19976.147682522424</v>
      </c>
      <c r="I34" s="24">
        <f t="shared" si="2"/>
        <v>-112586.49042245517</v>
      </c>
      <c r="J34" s="24">
        <f t="shared" si="3"/>
        <v>-92610.342739932748</v>
      </c>
      <c r="K34" s="24">
        <f t="shared" si="4"/>
        <v>53613.126959320914</v>
      </c>
      <c r="L34" s="24"/>
      <c r="M34" s="23">
        <f t="shared" si="5"/>
        <v>8.6037583110396167E-5</v>
      </c>
      <c r="N34" s="28">
        <v>70</v>
      </c>
      <c r="O34" s="1" t="s">
        <v>272</v>
      </c>
    </row>
    <row r="35" spans="1:15" ht="11.4">
      <c r="A35" s="25">
        <v>21</v>
      </c>
      <c r="B35" s="26">
        <v>65</v>
      </c>
      <c r="C35" s="27" t="s">
        <v>356</v>
      </c>
      <c r="D35" s="24">
        <v>904324.27</v>
      </c>
      <c r="E35" s="22">
        <v>7.5528115266593476E-2</v>
      </c>
      <c r="F35" s="24">
        <f t="shared" si="0"/>
        <v>943126.32591633126</v>
      </c>
      <c r="G35" s="24">
        <v>938617.36</v>
      </c>
      <c r="H35" s="24">
        <f t="shared" si="1"/>
        <v>4508.9659163312754</v>
      </c>
      <c r="I35" s="24">
        <f t="shared" si="2"/>
        <v>-75647.977227412004</v>
      </c>
      <c r="J35" s="24">
        <f t="shared" si="3"/>
        <v>-71139.011311080729</v>
      </c>
      <c r="K35" s="24">
        <f t="shared" si="4"/>
        <v>36023.19063407051</v>
      </c>
      <c r="L35" s="24"/>
      <c r="M35" s="23">
        <f t="shared" si="5"/>
        <v>5.7809503639512095E-5</v>
      </c>
      <c r="N35" s="28">
        <v>72</v>
      </c>
      <c r="O35" s="1" t="s">
        <v>356</v>
      </c>
    </row>
    <row r="36" spans="1:15" ht="11.4">
      <c r="A36" s="25">
        <v>17</v>
      </c>
      <c r="B36" s="26">
        <v>69</v>
      </c>
      <c r="C36" s="27" t="s">
        <v>814</v>
      </c>
      <c r="D36" s="24">
        <v>17383153.510000002</v>
      </c>
      <c r="E36" s="22">
        <v>1.0382785017287482E-2</v>
      </c>
      <c r="F36" s="24">
        <f t="shared" si="0"/>
        <v>18129016.600124951</v>
      </c>
      <c r="G36" s="24">
        <v>18045101.02</v>
      </c>
      <c r="H36" s="24">
        <f t="shared" si="1"/>
        <v>83915.580124951899</v>
      </c>
      <c r="I36" s="24">
        <f t="shared" si="2"/>
        <v>-1454124.8581828806</v>
      </c>
      <c r="J36" s="24">
        <f t="shared" si="3"/>
        <v>-1370209.2780579287</v>
      </c>
      <c r="K36" s="24">
        <f t="shared" si="4"/>
        <v>692447.02756019356</v>
      </c>
      <c r="L36" s="24"/>
      <c r="M36" s="23">
        <f t="shared" si="5"/>
        <v>1.1112291347688175E-3</v>
      </c>
      <c r="N36" s="28">
        <v>74</v>
      </c>
      <c r="O36" s="1" t="s">
        <v>814</v>
      </c>
    </row>
    <row r="37" spans="1:15" ht="11.4">
      <c r="A37" s="25">
        <v>17</v>
      </c>
      <c r="B37" s="26">
        <v>71</v>
      </c>
      <c r="C37" s="27" t="s">
        <v>270</v>
      </c>
      <c r="D37" s="24">
        <v>16515460.99</v>
      </c>
      <c r="E37" s="22">
        <v>4.7290377263769431E-2</v>
      </c>
      <c r="F37" s="24">
        <f t="shared" si="0"/>
        <v>17224093.791393209</v>
      </c>
      <c r="G37" s="24">
        <v>17059093.670000002</v>
      </c>
      <c r="H37" s="24">
        <f t="shared" si="1"/>
        <v>165000.12139320746</v>
      </c>
      <c r="I37" s="24">
        <f t="shared" si="2"/>
        <v>-1381541.1775598272</v>
      </c>
      <c r="J37" s="24">
        <f t="shared" si="3"/>
        <v>-1216541.0561666198</v>
      </c>
      <c r="K37" s="24">
        <f t="shared" si="4"/>
        <v>657883.03973344085</v>
      </c>
      <c r="L37" s="24"/>
      <c r="M37" s="23">
        <f t="shared" si="5"/>
        <v>1.0557613390267907E-3</v>
      </c>
      <c r="N37" s="28">
        <v>77</v>
      </c>
      <c r="O37" s="1" t="s">
        <v>270</v>
      </c>
    </row>
    <row r="38" spans="1:15" ht="11.4">
      <c r="A38" s="25">
        <v>17</v>
      </c>
      <c r="B38" s="26">
        <v>72</v>
      </c>
      <c r="C38" s="27" t="s">
        <v>309</v>
      </c>
      <c r="D38" s="24">
        <v>2476703.9700000002</v>
      </c>
      <c r="E38" s="22">
        <v>-1.391556131915656E-2</v>
      </c>
      <c r="F38" s="24">
        <f t="shared" si="0"/>
        <v>2582972.4945991905</v>
      </c>
      <c r="G38" s="24">
        <v>2629117.4900000002</v>
      </c>
      <c r="H38" s="24">
        <f t="shared" si="1"/>
        <v>-46144.995400809683</v>
      </c>
      <c r="I38" s="24">
        <f t="shared" si="2"/>
        <v>-207179.71610073111</v>
      </c>
      <c r="J38" s="24">
        <f t="shared" si="3"/>
        <v>-253324.71150154079</v>
      </c>
      <c r="K38" s="24">
        <f t="shared" si="4"/>
        <v>98657.950709947516</v>
      </c>
      <c r="L38" s="24"/>
      <c r="M38" s="23">
        <f t="shared" si="5"/>
        <v>1.5832487517747264E-4</v>
      </c>
      <c r="N38" s="28">
        <v>80</v>
      </c>
      <c r="O38" s="1" t="s">
        <v>386</v>
      </c>
    </row>
    <row r="39" spans="1:15" ht="11.4">
      <c r="A39" s="25">
        <v>16</v>
      </c>
      <c r="B39" s="26">
        <v>74</v>
      </c>
      <c r="C39" s="27" t="s">
        <v>891</v>
      </c>
      <c r="D39" s="24">
        <v>2914805.27</v>
      </c>
      <c r="E39" s="22">
        <v>6.4826928309381651E-2</v>
      </c>
      <c r="F39" s="24">
        <f t="shared" si="0"/>
        <v>3039871.5109754382</v>
      </c>
      <c r="G39" s="24">
        <v>2936836.92</v>
      </c>
      <c r="H39" s="24">
        <f t="shared" si="1"/>
        <v>103034.59097543824</v>
      </c>
      <c r="I39" s="24">
        <f t="shared" si="2"/>
        <v>-243827.4963993839</v>
      </c>
      <c r="J39" s="24">
        <f t="shared" si="3"/>
        <v>-140792.90542394566</v>
      </c>
      <c r="K39" s="24">
        <f t="shared" si="4"/>
        <v>116109.44147546032</v>
      </c>
      <c r="L39" s="24"/>
      <c r="M39" s="23">
        <f t="shared" si="5"/>
        <v>1.8633077918447775E-4</v>
      </c>
      <c r="N39" s="28">
        <v>85</v>
      </c>
      <c r="O39" s="1" t="s">
        <v>891</v>
      </c>
    </row>
    <row r="40" spans="1:15" ht="11.4">
      <c r="A40" s="25">
        <v>8</v>
      </c>
      <c r="B40" s="26">
        <v>75</v>
      </c>
      <c r="C40" s="27" t="s">
        <v>200</v>
      </c>
      <c r="D40" s="24">
        <v>62672245.670000002</v>
      </c>
      <c r="E40" s="22">
        <v>3.8807604800911136E-3</v>
      </c>
      <c r="F40" s="24">
        <f t="shared" si="0"/>
        <v>65361338.577889547</v>
      </c>
      <c r="G40" s="24">
        <v>65704715.020000003</v>
      </c>
      <c r="H40" s="24">
        <f t="shared" si="1"/>
        <v>-343376.44211045653</v>
      </c>
      <c r="I40" s="24">
        <f t="shared" si="2"/>
        <v>-5242620.1203633854</v>
      </c>
      <c r="J40" s="24">
        <f t="shared" si="3"/>
        <v>-5585996.5624738419</v>
      </c>
      <c r="K40" s="24">
        <f t="shared" si="4"/>
        <v>2496509.6350181005</v>
      </c>
      <c r="L40" s="24"/>
      <c r="M40" s="23">
        <f t="shared" si="5"/>
        <v>4.0063631313978351E-3</v>
      </c>
      <c r="N40" s="28">
        <v>86</v>
      </c>
      <c r="O40" s="1" t="s">
        <v>989</v>
      </c>
    </row>
    <row r="41" spans="1:15" ht="11.4">
      <c r="A41" s="25">
        <v>21</v>
      </c>
      <c r="B41" s="26">
        <v>76</v>
      </c>
      <c r="C41" s="27" t="s">
        <v>117</v>
      </c>
      <c r="D41" s="24">
        <v>3373591.54</v>
      </c>
      <c r="E41" s="22">
        <v>8.6777003243555612E-2</v>
      </c>
      <c r="F41" s="24">
        <f t="shared" si="0"/>
        <v>3518343.0322649842</v>
      </c>
      <c r="G41" s="24">
        <v>3525436.7</v>
      </c>
      <c r="H41" s="24">
        <f t="shared" si="1"/>
        <v>-7093.6677350159734</v>
      </c>
      <c r="I41" s="24">
        <f t="shared" si="2"/>
        <v>-282205.60307699116</v>
      </c>
      <c r="J41" s="24">
        <f t="shared" si="3"/>
        <v>-289299.27081200713</v>
      </c>
      <c r="K41" s="24">
        <f t="shared" si="4"/>
        <v>134384.90505945121</v>
      </c>
      <c r="L41" s="24"/>
      <c r="M41" s="23">
        <f t="shared" si="5"/>
        <v>2.1565898304361247E-4</v>
      </c>
      <c r="N41" s="28">
        <v>89</v>
      </c>
      <c r="O41" s="1" t="s">
        <v>117</v>
      </c>
    </row>
    <row r="42" spans="1:15" ht="11.4">
      <c r="A42" s="25">
        <v>13</v>
      </c>
      <c r="B42" s="26">
        <v>77</v>
      </c>
      <c r="C42" s="27" t="s">
        <v>322</v>
      </c>
      <c r="D42" s="24">
        <v>11119694.789999999</v>
      </c>
      <c r="E42" s="22">
        <v>5.0681873061920709E-3</v>
      </c>
      <c r="F42" s="24">
        <f t="shared" si="0"/>
        <v>11596810.171426307</v>
      </c>
      <c r="G42" s="24">
        <v>11669542.699999999</v>
      </c>
      <c r="H42" s="24">
        <f t="shared" si="1"/>
        <v>-72732.528573691845</v>
      </c>
      <c r="I42" s="24">
        <f t="shared" si="2"/>
        <v>-930177.86446192779</v>
      </c>
      <c r="J42" s="24">
        <f t="shared" si="3"/>
        <v>-1002910.3930356196</v>
      </c>
      <c r="K42" s="24">
        <f t="shared" si="4"/>
        <v>442946.07421389967</v>
      </c>
      <c r="L42" s="24"/>
      <c r="M42" s="23">
        <f t="shared" si="5"/>
        <v>7.1083355579162845E-4</v>
      </c>
      <c r="N42" s="28">
        <v>93</v>
      </c>
      <c r="O42" s="1" t="s">
        <v>322</v>
      </c>
    </row>
    <row r="43" spans="1:15" ht="11.4">
      <c r="A43" s="25">
        <v>1</v>
      </c>
      <c r="B43" s="26">
        <v>78</v>
      </c>
      <c r="C43" s="27" t="s">
        <v>180</v>
      </c>
      <c r="D43" s="24">
        <v>32933477.170000002</v>
      </c>
      <c r="E43" s="22">
        <v>0.10261138649567687</v>
      </c>
      <c r="F43" s="24">
        <f t="shared" si="0"/>
        <v>34346561.6852144</v>
      </c>
      <c r="G43" s="24">
        <v>33823175.380000003</v>
      </c>
      <c r="H43" s="24">
        <f t="shared" si="1"/>
        <v>523386.30521439761</v>
      </c>
      <c r="I43" s="24">
        <f t="shared" si="2"/>
        <v>-2754930.9618502809</v>
      </c>
      <c r="J43" s="24">
        <f t="shared" si="3"/>
        <v>-2231544.6566358833</v>
      </c>
      <c r="K43" s="24">
        <f t="shared" si="4"/>
        <v>1311884.4265207206</v>
      </c>
      <c r="L43" s="24"/>
      <c r="M43" s="23">
        <f t="shared" si="5"/>
        <v>2.1052934566501281E-3</v>
      </c>
      <c r="N43" s="28">
        <v>91</v>
      </c>
      <c r="O43" s="1" t="s">
        <v>980</v>
      </c>
    </row>
    <row r="44" spans="1:15" ht="11.4">
      <c r="A44" s="25">
        <v>4</v>
      </c>
      <c r="B44" s="26">
        <v>79</v>
      </c>
      <c r="C44" s="27" t="s">
        <v>358</v>
      </c>
      <c r="D44" s="24">
        <v>20673064.300000001</v>
      </c>
      <c r="E44" s="22">
        <v>3.4380112193119552E-4</v>
      </c>
      <c r="F44" s="24">
        <f t="shared" si="0"/>
        <v>21560088.372604523</v>
      </c>
      <c r="G44" s="24">
        <v>21748873.34</v>
      </c>
      <c r="H44" s="24">
        <f t="shared" si="1"/>
        <v>-188784.967395477</v>
      </c>
      <c r="I44" s="24">
        <f t="shared" si="2"/>
        <v>-1729330.4506659142</v>
      </c>
      <c r="J44" s="24">
        <f t="shared" si="3"/>
        <v>-1918115.4180613912</v>
      </c>
      <c r="K44" s="24">
        <f t="shared" si="4"/>
        <v>823498.5623788439</v>
      </c>
      <c r="L44" s="24"/>
      <c r="M44" s="23">
        <f t="shared" si="5"/>
        <v>1.3215387726912577E-3</v>
      </c>
      <c r="N44" s="28">
        <v>96</v>
      </c>
      <c r="O44" s="1" t="s">
        <v>358</v>
      </c>
    </row>
    <row r="45" spans="1:15" ht="11.4">
      <c r="A45" s="25">
        <v>7</v>
      </c>
      <c r="B45" s="26">
        <v>81</v>
      </c>
      <c r="C45" s="27" t="s">
        <v>284</v>
      </c>
      <c r="D45" s="24">
        <v>7174340.0999999996</v>
      </c>
      <c r="E45" s="22">
        <v>6.1094594190331981E-3</v>
      </c>
      <c r="F45" s="24">
        <f t="shared" si="0"/>
        <v>7482171.2120887842</v>
      </c>
      <c r="G45" s="24">
        <v>7360231.6699999999</v>
      </c>
      <c r="H45" s="24">
        <f t="shared" si="1"/>
        <v>121939.54208878428</v>
      </c>
      <c r="I45" s="24">
        <f t="shared" si="2"/>
        <v>-600143.48227821942</v>
      </c>
      <c r="J45" s="24">
        <f t="shared" si="3"/>
        <v>-478203.94018943515</v>
      </c>
      <c r="K45" s="24">
        <f t="shared" si="4"/>
        <v>285785.34234844381</v>
      </c>
      <c r="L45" s="24"/>
      <c r="M45" s="23">
        <f t="shared" si="5"/>
        <v>4.5862425004036171E-4</v>
      </c>
      <c r="N45" s="28">
        <v>99</v>
      </c>
      <c r="O45" s="1" t="s">
        <v>284</v>
      </c>
    </row>
    <row r="46" spans="1:15" ht="11.4">
      <c r="A46" s="25">
        <v>5</v>
      </c>
      <c r="B46" s="26">
        <v>82</v>
      </c>
      <c r="C46" s="27" t="s">
        <v>227</v>
      </c>
      <c r="D46" s="24">
        <v>28089490.109999999</v>
      </c>
      <c r="E46" s="22">
        <v>0.12119275947267605</v>
      </c>
      <c r="F46" s="24">
        <f t="shared" si="0"/>
        <v>29294732.523663688</v>
      </c>
      <c r="G46" s="24">
        <v>28867130.43</v>
      </c>
      <c r="H46" s="24">
        <f t="shared" si="1"/>
        <v>427602.09366368875</v>
      </c>
      <c r="I46" s="24">
        <f t="shared" si="2"/>
        <v>-2349724.7377546267</v>
      </c>
      <c r="J46" s="24">
        <f t="shared" si="3"/>
        <v>-1922122.6440909379</v>
      </c>
      <c r="K46" s="24">
        <f t="shared" si="4"/>
        <v>1118927.2372910751</v>
      </c>
      <c r="L46" s="24"/>
      <c r="M46" s="23">
        <f t="shared" si="5"/>
        <v>1.7956385055839361E-3</v>
      </c>
      <c r="N46" s="28">
        <v>102</v>
      </c>
      <c r="O46" s="1" t="s">
        <v>227</v>
      </c>
    </row>
    <row r="47" spans="1:15" ht="11.4">
      <c r="A47" s="25">
        <v>17</v>
      </c>
      <c r="B47" s="26">
        <v>84</v>
      </c>
      <c r="C47" s="27" t="s">
        <v>899</v>
      </c>
      <c r="D47" s="24">
        <v>50718228.700000003</v>
      </c>
      <c r="E47" s="22">
        <v>3.3010321884328613E-2</v>
      </c>
      <c r="F47" s="24">
        <f t="shared" si="0"/>
        <v>52894407.766823761</v>
      </c>
      <c r="G47" s="24">
        <v>52675658.07</v>
      </c>
      <c r="H47" s="24">
        <f t="shared" si="1"/>
        <v>218749.69682376087</v>
      </c>
      <c r="I47" s="24">
        <f t="shared" si="2"/>
        <v>-4242650.0504208226</v>
      </c>
      <c r="J47" s="24">
        <f t="shared" si="3"/>
        <v>-4023900.3535970617</v>
      </c>
      <c r="K47" s="24">
        <f t="shared" si="4"/>
        <v>2020328.859561058</v>
      </c>
      <c r="L47" s="24"/>
      <c r="M47" s="23">
        <f t="shared" si="5"/>
        <v>3.2421950000548552E-3</v>
      </c>
      <c r="N47" s="28">
        <v>109</v>
      </c>
      <c r="O47" s="1" t="s">
        <v>899</v>
      </c>
    </row>
    <row r="48" spans="1:15" ht="11.4">
      <c r="A48" s="25">
        <v>5</v>
      </c>
      <c r="B48" s="26">
        <v>86</v>
      </c>
      <c r="C48" s="27" t="s">
        <v>702</v>
      </c>
      <c r="D48" s="24">
        <v>24292832.23</v>
      </c>
      <c r="E48" s="22">
        <v>3.8668961157103693E-2</v>
      </c>
      <c r="F48" s="24">
        <f t="shared" si="0"/>
        <v>25335170.543616768</v>
      </c>
      <c r="G48" s="24">
        <v>25312330.850000001</v>
      </c>
      <c r="H48" s="24">
        <f t="shared" si="1"/>
        <v>22839.693616766483</v>
      </c>
      <c r="I48" s="24">
        <f t="shared" si="2"/>
        <v>-2032129.0495989677</v>
      </c>
      <c r="J48" s="24">
        <f t="shared" si="3"/>
        <v>-2009289.3559822012</v>
      </c>
      <c r="K48" s="24">
        <f t="shared" si="4"/>
        <v>967689.74967660918</v>
      </c>
      <c r="L48" s="24"/>
      <c r="M48" s="23">
        <f t="shared" si="5"/>
        <v>1.5529347379057313E-3</v>
      </c>
      <c r="N48" s="28">
        <v>114</v>
      </c>
      <c r="O48" s="1" t="s">
        <v>702</v>
      </c>
    </row>
    <row r="49" spans="1:15" ht="11.4">
      <c r="A49" s="25">
        <v>7</v>
      </c>
      <c r="B49" s="26">
        <v>111</v>
      </c>
      <c r="C49" s="27" t="s">
        <v>113</v>
      </c>
      <c r="D49" s="24">
        <v>60287499.159999996</v>
      </c>
      <c r="E49" s="22">
        <v>5.648397128081617E-2</v>
      </c>
      <c r="F49" s="24">
        <f t="shared" si="0"/>
        <v>62874269.183834583</v>
      </c>
      <c r="G49" s="24">
        <v>62783214.25</v>
      </c>
      <c r="H49" s="24">
        <f t="shared" si="1"/>
        <v>91054.933834582567</v>
      </c>
      <c r="I49" s="24">
        <f t="shared" si="2"/>
        <v>-5043132.7731072614</v>
      </c>
      <c r="J49" s="24">
        <f t="shared" si="3"/>
        <v>-4952077.8392726788</v>
      </c>
      <c r="K49" s="24">
        <f t="shared" si="4"/>
        <v>2401514.7521055094</v>
      </c>
      <c r="L49" s="24"/>
      <c r="M49" s="23">
        <f t="shared" si="5"/>
        <v>3.8539166952879659E-3</v>
      </c>
      <c r="N49" s="28">
        <v>117</v>
      </c>
      <c r="O49" s="1" t="s">
        <v>113</v>
      </c>
    </row>
    <row r="50" spans="1:15" ht="11.4">
      <c r="A50" s="25">
        <v>10</v>
      </c>
      <c r="B50" s="26">
        <v>90</v>
      </c>
      <c r="C50" s="27" t="s">
        <v>77</v>
      </c>
      <c r="D50" s="24">
        <v>8199630.4299999997</v>
      </c>
      <c r="E50" s="22">
        <v>2.4329785885675068E-2</v>
      </c>
      <c r="F50" s="24">
        <f t="shared" si="0"/>
        <v>8551453.9174290299</v>
      </c>
      <c r="G50" s="24">
        <v>8696767.9199999999</v>
      </c>
      <c r="H50" s="24">
        <f t="shared" si="1"/>
        <v>-145314.00257096998</v>
      </c>
      <c r="I50" s="24">
        <f t="shared" si="2"/>
        <v>-685910.43790280505</v>
      </c>
      <c r="J50" s="24">
        <f t="shared" si="3"/>
        <v>-831224.44047377503</v>
      </c>
      <c r="K50" s="24">
        <f t="shared" si="4"/>
        <v>326627.1401837038</v>
      </c>
      <c r="L50" s="24"/>
      <c r="M50" s="23">
        <f t="shared" si="5"/>
        <v>5.2416658593685552E-4</v>
      </c>
      <c r="N50" s="28">
        <v>124</v>
      </c>
      <c r="O50" s="1" t="s">
        <v>77</v>
      </c>
    </row>
    <row r="51" spans="1:15" ht="11.4">
      <c r="A51" s="25">
        <v>1</v>
      </c>
      <c r="B51" s="26">
        <v>91</v>
      </c>
      <c r="C51" s="27" t="s">
        <v>679</v>
      </c>
      <c r="D51" s="24">
        <v>2042982101.0799999</v>
      </c>
      <c r="E51" s="22">
        <v>2.4113731958704979E-2</v>
      </c>
      <c r="F51" s="24">
        <f t="shared" si="0"/>
        <v>2130640818.590888</v>
      </c>
      <c r="G51" s="24">
        <v>2138449511.8199999</v>
      </c>
      <c r="H51" s="24">
        <f t="shared" si="1"/>
        <v>-7808693.2291119099</v>
      </c>
      <c r="I51" s="24">
        <f t="shared" si="2"/>
        <v>-170898281.27526662</v>
      </c>
      <c r="J51" s="24">
        <f t="shared" si="3"/>
        <v>-178706974.50437853</v>
      </c>
      <c r="K51" s="24">
        <f t="shared" si="4"/>
        <v>81380911.837297857</v>
      </c>
      <c r="L51" s="24"/>
      <c r="M51" s="23">
        <f t="shared" si="5"/>
        <v>0.13059892908529627</v>
      </c>
      <c r="N51" s="28">
        <v>127</v>
      </c>
      <c r="O51" s="1" t="s">
        <v>376</v>
      </c>
    </row>
    <row r="52" spans="1:15" ht="11.4">
      <c r="A52" s="25">
        <v>10</v>
      </c>
      <c r="B52" s="26">
        <v>97</v>
      </c>
      <c r="C52" s="27" t="s">
        <v>799</v>
      </c>
      <c r="D52" s="24">
        <v>4876912.3600000003</v>
      </c>
      <c r="E52" s="22">
        <v>5.1776671860010802E-2</v>
      </c>
      <c r="F52" s="24">
        <f t="shared" si="0"/>
        <v>5086167.1952061458</v>
      </c>
      <c r="G52" s="24">
        <v>4920759.3499999996</v>
      </c>
      <c r="H52" s="24">
        <f t="shared" si="1"/>
        <v>165407.84520614613</v>
      </c>
      <c r="I52" s="24">
        <f t="shared" si="2"/>
        <v>-407960.47102591215</v>
      </c>
      <c r="J52" s="24">
        <f t="shared" si="3"/>
        <v>-242552.62581976602</v>
      </c>
      <c r="K52" s="24">
        <f t="shared" si="4"/>
        <v>194268.74792372293</v>
      </c>
      <c r="L52" s="24"/>
      <c r="M52" s="23">
        <f t="shared" si="5"/>
        <v>3.1175972179205315E-4</v>
      </c>
      <c r="N52" s="28">
        <v>134</v>
      </c>
      <c r="O52" s="1" t="s">
        <v>799</v>
      </c>
    </row>
    <row r="53" spans="1:15" ht="11.4">
      <c r="A53" s="25">
        <v>7</v>
      </c>
      <c r="B53" s="26">
        <v>98</v>
      </c>
      <c r="C53" s="27" t="s">
        <v>195</v>
      </c>
      <c r="D53" s="24">
        <v>63966191.289999999</v>
      </c>
      <c r="E53" s="22">
        <v>3.6703614295795182E-2</v>
      </c>
      <c r="F53" s="24">
        <f t="shared" si="0"/>
        <v>66710803.829470292</v>
      </c>
      <c r="G53" s="24">
        <v>66342571.409999996</v>
      </c>
      <c r="H53" s="24">
        <f t="shared" si="1"/>
        <v>368232.41947029531</v>
      </c>
      <c r="I53" s="24">
        <f t="shared" si="2"/>
        <v>-5350860.4629511926</v>
      </c>
      <c r="J53" s="24">
        <f t="shared" si="3"/>
        <v>-4982628.0434808973</v>
      </c>
      <c r="K53" s="24">
        <f t="shared" si="4"/>
        <v>2548053.1479876027</v>
      </c>
      <c r="L53" s="24"/>
      <c r="M53" s="23">
        <f t="shared" si="5"/>
        <v>4.0890794274325752E-3</v>
      </c>
      <c r="N53" s="28">
        <v>137</v>
      </c>
      <c r="O53" s="1" t="s">
        <v>195</v>
      </c>
    </row>
    <row r="54" spans="1:15" ht="11.4">
      <c r="A54" s="25">
        <v>4</v>
      </c>
      <c r="B54" s="26">
        <v>99</v>
      </c>
      <c r="C54" s="27" t="s">
        <v>336</v>
      </c>
      <c r="D54" s="24">
        <v>4084922.09</v>
      </c>
      <c r="E54" s="22">
        <v>2.3195074949817381E-2</v>
      </c>
      <c r="F54" s="24">
        <f t="shared" si="0"/>
        <v>4260194.8108681859</v>
      </c>
      <c r="G54" s="24">
        <v>4261006.57</v>
      </c>
      <c r="H54" s="24">
        <f t="shared" si="1"/>
        <v>-811.75913181435317</v>
      </c>
      <c r="I54" s="24">
        <f t="shared" si="2"/>
        <v>-341709.38842553919</v>
      </c>
      <c r="J54" s="24">
        <f t="shared" si="3"/>
        <v>-342521.14755735354</v>
      </c>
      <c r="K54" s="24">
        <f t="shared" si="4"/>
        <v>162720.31178970318</v>
      </c>
      <c r="L54" s="24"/>
      <c r="M54" s="23">
        <f t="shared" si="5"/>
        <v>2.6113124048852336E-4</v>
      </c>
      <c r="N54" s="28">
        <v>139</v>
      </c>
      <c r="O54" s="1" t="s">
        <v>336</v>
      </c>
    </row>
    <row r="55" spans="1:15" ht="11.4">
      <c r="A55" s="25">
        <v>4</v>
      </c>
      <c r="B55" s="26">
        <v>102</v>
      </c>
      <c r="C55" s="27" t="s">
        <v>735</v>
      </c>
      <c r="D55" s="24">
        <v>25388983.469999999</v>
      </c>
      <c r="E55" s="22">
        <v>1.0874425505354326E-2</v>
      </c>
      <c r="F55" s="24">
        <f t="shared" si="0"/>
        <v>26478354.604827277</v>
      </c>
      <c r="G55" s="24">
        <v>26535540.510000002</v>
      </c>
      <c r="H55" s="24">
        <f t="shared" si="1"/>
        <v>-57185.905172724277</v>
      </c>
      <c r="I55" s="24">
        <f t="shared" si="2"/>
        <v>-2123823.6184523716</v>
      </c>
      <c r="J55" s="24">
        <f t="shared" si="3"/>
        <v>-2181009.5236250958</v>
      </c>
      <c r="K55" s="24">
        <f t="shared" si="4"/>
        <v>1011354.2474593489</v>
      </c>
      <c r="L55" s="24"/>
      <c r="M55" s="23">
        <f t="shared" si="5"/>
        <v>1.6230069025046485E-3</v>
      </c>
      <c r="N55" s="28">
        <v>144</v>
      </c>
      <c r="O55" s="1" t="s">
        <v>735</v>
      </c>
    </row>
    <row r="56" spans="1:15" ht="11.4">
      <c r="A56" s="25">
        <v>5</v>
      </c>
      <c r="B56" s="26">
        <v>103</v>
      </c>
      <c r="C56" s="27" t="s">
        <v>116</v>
      </c>
      <c r="D56" s="24">
        <v>5591979.7400000002</v>
      </c>
      <c r="E56" s="22">
        <v>-1.3777062319120481E-2</v>
      </c>
      <c r="F56" s="24">
        <f t="shared" si="0"/>
        <v>5831916.1408603592</v>
      </c>
      <c r="G56" s="24">
        <v>5961180.7000000002</v>
      </c>
      <c r="H56" s="24">
        <f t="shared" si="1"/>
        <v>-129264.559139641</v>
      </c>
      <c r="I56" s="24">
        <f t="shared" si="2"/>
        <v>-467776.84737762186</v>
      </c>
      <c r="J56" s="24">
        <f t="shared" si="3"/>
        <v>-597041.4065172628</v>
      </c>
      <c r="K56" s="24">
        <f t="shared" si="4"/>
        <v>222753.00893547849</v>
      </c>
      <c r="L56" s="24"/>
      <c r="M56" s="23">
        <f t="shared" si="5"/>
        <v>3.5747085846939386E-4</v>
      </c>
      <c r="N56" s="28">
        <v>147</v>
      </c>
      <c r="O56" s="1" t="s">
        <v>116</v>
      </c>
    </row>
    <row r="57" spans="1:15" ht="11.4">
      <c r="A57" s="25">
        <v>18</v>
      </c>
      <c r="B57" s="26">
        <v>105</v>
      </c>
      <c r="C57" s="27" t="s">
        <v>901</v>
      </c>
      <c r="D57" s="24">
        <v>5631016.0800000001</v>
      </c>
      <c r="E57" s="22">
        <v>3.9542599340505269E-4</v>
      </c>
      <c r="F57" s="24">
        <f t="shared" si="0"/>
        <v>5872627.4223583341</v>
      </c>
      <c r="G57" s="24">
        <v>5916003.1299999999</v>
      </c>
      <c r="H57" s="24">
        <f t="shared" si="1"/>
        <v>-43375.707641665824</v>
      </c>
      <c r="I57" s="24">
        <f t="shared" si="2"/>
        <v>-471042.29126464867</v>
      </c>
      <c r="J57" s="24">
        <f t="shared" si="3"/>
        <v>-514417.99890631449</v>
      </c>
      <c r="K57" s="24">
        <f t="shared" si="4"/>
        <v>224307.99707869883</v>
      </c>
      <c r="L57" s="24"/>
      <c r="M57" s="23">
        <f t="shared" si="5"/>
        <v>3.5996628131069748E-4</v>
      </c>
      <c r="N57" s="28">
        <v>149</v>
      </c>
      <c r="O57" s="1" t="s">
        <v>901</v>
      </c>
    </row>
    <row r="58" spans="1:15" ht="11.4">
      <c r="A58" s="25">
        <v>1</v>
      </c>
      <c r="B58" s="26">
        <v>106</v>
      </c>
      <c r="C58" s="27" t="s">
        <v>187</v>
      </c>
      <c r="D58" s="24">
        <v>144890785.97999999</v>
      </c>
      <c r="E58" s="22">
        <v>5.9713482044867282E-2</v>
      </c>
      <c r="F58" s="24">
        <f t="shared" si="0"/>
        <v>151107649.29536492</v>
      </c>
      <c r="G58" s="24">
        <v>151262795.71000001</v>
      </c>
      <c r="H58" s="24">
        <f t="shared" si="1"/>
        <v>-155146.41463509202</v>
      </c>
      <c r="I58" s="24">
        <f t="shared" si="2"/>
        <v>-12120314.849314909</v>
      </c>
      <c r="J58" s="24">
        <f t="shared" si="3"/>
        <v>-12275461.263950001</v>
      </c>
      <c r="K58" s="24">
        <f t="shared" si="4"/>
        <v>5771633.6690575061</v>
      </c>
      <c r="L58" s="24"/>
      <c r="M58" s="23">
        <f t="shared" si="5"/>
        <v>9.2622355689321242E-3</v>
      </c>
      <c r="N58" s="28">
        <v>152</v>
      </c>
      <c r="O58" s="1" t="s">
        <v>985</v>
      </c>
    </row>
    <row r="59" spans="1:15" ht="11.4">
      <c r="A59" s="25">
        <v>7</v>
      </c>
      <c r="B59" s="26">
        <v>283</v>
      </c>
      <c r="C59" s="27" t="s">
        <v>920</v>
      </c>
      <c r="D59" s="24">
        <v>4904973.5599999996</v>
      </c>
      <c r="E59" s="22">
        <v>6.1589079290948472E-2</v>
      </c>
      <c r="F59" s="24">
        <f t="shared" si="0"/>
        <v>5115432.4237693492</v>
      </c>
      <c r="G59" s="24">
        <v>5104576.84</v>
      </c>
      <c r="H59" s="24">
        <f t="shared" si="1"/>
        <v>10855.583769349381</v>
      </c>
      <c r="I59" s="24">
        <f t="shared" si="2"/>
        <v>-410307.82925679738</v>
      </c>
      <c r="J59" s="24">
        <f t="shared" si="3"/>
        <v>-399452.245487448</v>
      </c>
      <c r="K59" s="24">
        <f t="shared" si="4"/>
        <v>195386.54824220907</v>
      </c>
      <c r="L59" s="24"/>
      <c r="M59" s="23">
        <f t="shared" si="5"/>
        <v>3.1355355183437751E-4</v>
      </c>
      <c r="N59" s="28">
        <v>155</v>
      </c>
      <c r="O59" s="1" t="s">
        <v>920</v>
      </c>
    </row>
    <row r="60" spans="1:15" ht="11.4">
      <c r="A60" s="25">
        <v>6</v>
      </c>
      <c r="B60" s="26">
        <v>108</v>
      </c>
      <c r="C60" s="27" t="s">
        <v>736</v>
      </c>
      <c r="D60" s="24">
        <v>27047219.710000001</v>
      </c>
      <c r="E60" s="22">
        <v>4.8366016499547054E-2</v>
      </c>
      <c r="F60" s="24">
        <f t="shared" si="0"/>
        <v>28207741.180433076</v>
      </c>
      <c r="G60" s="24">
        <v>28257856.84</v>
      </c>
      <c r="H60" s="24">
        <f t="shared" si="1"/>
        <v>-50115.659566923976</v>
      </c>
      <c r="I60" s="24">
        <f t="shared" si="2"/>
        <v>-2262537.3757655416</v>
      </c>
      <c r="J60" s="24">
        <f t="shared" si="3"/>
        <v>-2312653.0353324655</v>
      </c>
      <c r="K60" s="24">
        <f t="shared" si="4"/>
        <v>1077409.0490072984</v>
      </c>
      <c r="L60" s="24"/>
      <c r="M60" s="23">
        <f t="shared" si="5"/>
        <v>1.7290107079222018E-3</v>
      </c>
      <c r="N60" s="28">
        <v>157</v>
      </c>
      <c r="O60" s="1" t="s">
        <v>997</v>
      </c>
    </row>
    <row r="61" spans="1:15" ht="11.4">
      <c r="A61" s="25">
        <v>5</v>
      </c>
      <c r="B61" s="26">
        <v>109</v>
      </c>
      <c r="C61" s="27" t="s">
        <v>739</v>
      </c>
      <c r="D61" s="24">
        <v>191235414.47</v>
      </c>
      <c r="E61" s="22">
        <v>7.0200434630088487E-2</v>
      </c>
      <c r="F61" s="24">
        <f t="shared" si="0"/>
        <v>199440797.75076467</v>
      </c>
      <c r="G61" s="24">
        <v>200853301.30000001</v>
      </c>
      <c r="H61" s="24">
        <f t="shared" si="1"/>
        <v>-1412503.5492353439</v>
      </c>
      <c r="I61" s="24">
        <f t="shared" si="2"/>
        <v>-15997107.18689575</v>
      </c>
      <c r="J61" s="24">
        <f t="shared" si="3"/>
        <v>-17409610.736131094</v>
      </c>
      <c r="K61" s="24">
        <f t="shared" si="4"/>
        <v>7617742.9048081348</v>
      </c>
      <c r="L61" s="24"/>
      <c r="M61" s="23">
        <f t="shared" si="5"/>
        <v>1.2224845396228355E-2</v>
      </c>
      <c r="N61" s="28">
        <v>160</v>
      </c>
      <c r="O61" s="1" t="s">
        <v>999</v>
      </c>
    </row>
    <row r="62" spans="1:15" ht="11.4">
      <c r="A62" s="25">
        <v>17</v>
      </c>
      <c r="B62" s="26">
        <v>139</v>
      </c>
      <c r="C62" s="27" t="s">
        <v>1190</v>
      </c>
      <c r="D62" s="24">
        <v>21871071.68</v>
      </c>
      <c r="E62" s="22">
        <v>4.1373409012301701E-2</v>
      </c>
      <c r="F62" s="24">
        <f t="shared" si="0"/>
        <v>22809498.939369526</v>
      </c>
      <c r="G62" s="24">
        <v>22732158.600000001</v>
      </c>
      <c r="H62" s="24">
        <f t="shared" si="1"/>
        <v>77340.33936952427</v>
      </c>
      <c r="I62" s="24">
        <f t="shared" si="2"/>
        <v>-1829545.4266507027</v>
      </c>
      <c r="J62" s="24">
        <f t="shared" si="3"/>
        <v>-1752205.0872811785</v>
      </c>
      <c r="K62" s="24">
        <f t="shared" si="4"/>
        <v>871220.4356740982</v>
      </c>
      <c r="L62" s="24"/>
      <c r="M62" s="23">
        <f t="shared" si="5"/>
        <v>1.3981221557671894E-3</v>
      </c>
      <c r="N62" s="28">
        <v>2004</v>
      </c>
      <c r="O62" s="1" t="s">
        <v>1190</v>
      </c>
    </row>
    <row r="63" spans="1:15" ht="11.4">
      <c r="A63" s="25">
        <v>11</v>
      </c>
      <c r="B63" s="26">
        <v>140</v>
      </c>
      <c r="C63" s="27" t="s">
        <v>742</v>
      </c>
      <c r="D63" s="24">
        <v>56080586.240000002</v>
      </c>
      <c r="E63" s="22">
        <v>2.1501861167499824E-2</v>
      </c>
      <c r="F63" s="24">
        <f t="shared" si="0"/>
        <v>58486849.253493071</v>
      </c>
      <c r="G63" s="24">
        <v>58458429.409999996</v>
      </c>
      <c r="H63" s="24">
        <f t="shared" si="1"/>
        <v>28419.843493074179</v>
      </c>
      <c r="I63" s="24">
        <f t="shared" si="2"/>
        <v>-4691218.6828552494</v>
      </c>
      <c r="J63" s="24">
        <f t="shared" si="3"/>
        <v>-4662798.8393621752</v>
      </c>
      <c r="K63" s="24">
        <f t="shared" si="4"/>
        <v>2233935.0120438011</v>
      </c>
      <c r="L63" s="24"/>
      <c r="M63" s="23">
        <f t="shared" si="5"/>
        <v>3.5849871134689907E-3</v>
      </c>
      <c r="N63" s="28">
        <v>168</v>
      </c>
      <c r="O63" s="1" t="s">
        <v>1001</v>
      </c>
    </row>
    <row r="64" spans="1:15" ht="11.4">
      <c r="A64" s="25">
        <v>8</v>
      </c>
      <c r="B64" s="26">
        <v>142</v>
      </c>
      <c r="C64" s="27" t="s">
        <v>234</v>
      </c>
      <c r="D64" s="24">
        <v>16367005.17</v>
      </c>
      <c r="E64" s="22">
        <v>-6.6536311891584122E-3</v>
      </c>
      <c r="F64" s="24">
        <f t="shared" si="0"/>
        <v>17069268.142317686</v>
      </c>
      <c r="G64" s="24">
        <v>17330847.390000001</v>
      </c>
      <c r="H64" s="24">
        <f t="shared" si="1"/>
        <v>-261579.24768231437</v>
      </c>
      <c r="I64" s="24">
        <f t="shared" si="2"/>
        <v>-1369122.6426789302</v>
      </c>
      <c r="J64" s="24">
        <f t="shared" si="3"/>
        <v>-1630701.8903612446</v>
      </c>
      <c r="K64" s="24">
        <f t="shared" si="4"/>
        <v>651969.3951680935</v>
      </c>
      <c r="L64" s="24"/>
      <c r="M64" s="23">
        <f t="shared" si="5"/>
        <v>1.0462712063926231E-3</v>
      </c>
      <c r="N64" s="28">
        <v>171</v>
      </c>
      <c r="O64" s="1" t="s">
        <v>234</v>
      </c>
    </row>
    <row r="65" spans="1:15" ht="11.4">
      <c r="A65" s="25">
        <v>6</v>
      </c>
      <c r="B65" s="26">
        <v>143</v>
      </c>
      <c r="C65" s="27" t="s">
        <v>261</v>
      </c>
      <c r="D65" s="24">
        <v>17496363.300000001</v>
      </c>
      <c r="E65" s="22">
        <v>1.8508690227350829E-3</v>
      </c>
      <c r="F65" s="24">
        <f t="shared" si="0"/>
        <v>18247083.909432553</v>
      </c>
      <c r="G65" s="24">
        <v>18372860.039999999</v>
      </c>
      <c r="H65" s="24">
        <f t="shared" si="1"/>
        <v>-125776.13056744635</v>
      </c>
      <c r="I65" s="24">
        <f t="shared" si="2"/>
        <v>-1463595.0138559558</v>
      </c>
      <c r="J65" s="24">
        <f t="shared" si="3"/>
        <v>-1589371.1444234021</v>
      </c>
      <c r="K65" s="24">
        <f t="shared" si="4"/>
        <v>696956.66860611306</v>
      </c>
      <c r="L65" s="24"/>
      <c r="M65" s="23">
        <f t="shared" si="5"/>
        <v>1.1184661425370967E-3</v>
      </c>
      <c r="N65" s="28">
        <v>174</v>
      </c>
      <c r="O65" s="1" t="s">
        <v>1016</v>
      </c>
    </row>
    <row r="66" spans="1:15" ht="11.4">
      <c r="A66" s="25">
        <v>14</v>
      </c>
      <c r="B66" s="26">
        <v>145</v>
      </c>
      <c r="C66" s="27" t="s">
        <v>264</v>
      </c>
      <c r="D66" s="24">
        <v>28757899.07</v>
      </c>
      <c r="E66" s="22">
        <v>7.6060568835873612E-3</v>
      </c>
      <c r="F66" s="24">
        <f t="shared" si="0"/>
        <v>29991821.065425768</v>
      </c>
      <c r="G66" s="24">
        <v>30278638.140000001</v>
      </c>
      <c r="H66" s="24">
        <f t="shared" si="1"/>
        <v>-286817.0745742321</v>
      </c>
      <c r="I66" s="24">
        <f t="shared" si="2"/>
        <v>-2405638.0726744984</v>
      </c>
      <c r="J66" s="24">
        <f t="shared" si="3"/>
        <v>-2692455.1472487305</v>
      </c>
      <c r="K66" s="24">
        <f t="shared" si="4"/>
        <v>1145552.8893789051</v>
      </c>
      <c r="L66" s="24"/>
      <c r="M66" s="23">
        <f t="shared" si="5"/>
        <v>1.8383669731122957E-3</v>
      </c>
      <c r="N66" s="28">
        <v>178</v>
      </c>
      <c r="O66" s="1" t="s">
        <v>264</v>
      </c>
    </row>
    <row r="67" spans="1:15" ht="11.4">
      <c r="A67" s="25">
        <v>12</v>
      </c>
      <c r="B67" s="26">
        <v>146</v>
      </c>
      <c r="C67" s="27" t="s">
        <v>348</v>
      </c>
      <c r="D67" s="24">
        <v>12593705.640000001</v>
      </c>
      <c r="E67" s="22">
        <v>4.898751946881879E-2</v>
      </c>
      <c r="F67" s="24">
        <f t="shared" si="0"/>
        <v>13134066.754533725</v>
      </c>
      <c r="G67" s="24">
        <v>12949311.58</v>
      </c>
      <c r="H67" s="24">
        <f t="shared" si="1"/>
        <v>184755.17453372478</v>
      </c>
      <c r="I67" s="24">
        <f t="shared" si="2"/>
        <v>-1053480.9128405347</v>
      </c>
      <c r="J67" s="24">
        <f t="shared" si="3"/>
        <v>-868725.73830680992</v>
      </c>
      <c r="K67" s="24">
        <f t="shared" si="4"/>
        <v>501662.37278923084</v>
      </c>
      <c r="L67" s="24"/>
      <c r="M67" s="23">
        <f t="shared" si="5"/>
        <v>8.0506063608192673E-4</v>
      </c>
      <c r="N67" s="28">
        <v>181</v>
      </c>
      <c r="O67" s="1" t="s">
        <v>403</v>
      </c>
    </row>
    <row r="68" spans="1:15" ht="11.4">
      <c r="A68" s="25">
        <v>9</v>
      </c>
      <c r="B68" s="26">
        <v>153</v>
      </c>
      <c r="C68" s="27" t="s">
        <v>737</v>
      </c>
      <c r="D68" s="24">
        <v>83896762.569999993</v>
      </c>
      <c r="E68" s="22">
        <v>3.995781729154757E-2</v>
      </c>
      <c r="F68" s="24">
        <f t="shared" si="0"/>
        <v>87496540.857981041</v>
      </c>
      <c r="G68" s="24">
        <v>87981192.599999994</v>
      </c>
      <c r="H68" s="24">
        <f t="shared" si="1"/>
        <v>-484651.74201895297</v>
      </c>
      <c r="I68" s="24">
        <f t="shared" si="2"/>
        <v>-7018080.3445084477</v>
      </c>
      <c r="J68" s="24">
        <f t="shared" si="3"/>
        <v>-7502732.0865274007</v>
      </c>
      <c r="K68" s="24">
        <f t="shared" si="4"/>
        <v>3341974.9661705545</v>
      </c>
      <c r="L68" s="24"/>
      <c r="M68" s="23">
        <f t="shared" si="5"/>
        <v>5.3631538619810532E-3</v>
      </c>
      <c r="N68" s="28">
        <v>184</v>
      </c>
      <c r="O68" s="1" t="s">
        <v>737</v>
      </c>
    </row>
    <row r="69" spans="1:15" ht="11.4">
      <c r="A69" s="25">
        <v>19</v>
      </c>
      <c r="B69" s="26">
        <v>148</v>
      </c>
      <c r="C69" s="27" t="s">
        <v>291</v>
      </c>
      <c r="D69" s="24">
        <v>16748565.189999999</v>
      </c>
      <c r="E69" s="22">
        <v>1.9901696152198412E-3</v>
      </c>
      <c r="F69" s="24">
        <f t="shared" si="0"/>
        <v>17467199.848584026</v>
      </c>
      <c r="G69" s="24">
        <v>17662315.079999998</v>
      </c>
      <c r="H69" s="24">
        <f t="shared" si="1"/>
        <v>-195115.23141597211</v>
      </c>
      <c r="I69" s="24">
        <f t="shared" si="2"/>
        <v>-1401040.6666238706</v>
      </c>
      <c r="J69" s="24">
        <f t="shared" si="3"/>
        <v>-1596155.8980398427</v>
      </c>
      <c r="K69" s="24">
        <f t="shared" si="4"/>
        <v>667168.59947430959</v>
      </c>
      <c r="L69" s="24"/>
      <c r="M69" s="23">
        <f t="shared" si="5"/>
        <v>1.0706626731447897E-3</v>
      </c>
      <c r="N69" s="28">
        <v>186</v>
      </c>
      <c r="O69" s="1" t="s">
        <v>1023</v>
      </c>
    </row>
    <row r="70" spans="1:15" ht="11.4">
      <c r="A70" s="25">
        <v>1</v>
      </c>
      <c r="B70" s="26">
        <v>149</v>
      </c>
      <c r="C70" s="27" t="s">
        <v>905</v>
      </c>
      <c r="D70" s="24">
        <v>18995957.489999998</v>
      </c>
      <c r="E70" s="22">
        <v>7.1349297711733803E-2</v>
      </c>
      <c r="F70" s="24">
        <f t="shared" si="0"/>
        <v>19811021.542976517</v>
      </c>
      <c r="G70" s="24">
        <v>19554609</v>
      </c>
      <c r="H70" s="24">
        <f t="shared" si="1"/>
        <v>256412.54297651723</v>
      </c>
      <c r="I70" s="24">
        <f t="shared" si="2"/>
        <v>-1589038.1440458368</v>
      </c>
      <c r="J70" s="24">
        <f t="shared" si="3"/>
        <v>-1332625.6010693195</v>
      </c>
      <c r="K70" s="24">
        <f t="shared" si="4"/>
        <v>756692.06349948957</v>
      </c>
      <c r="L70" s="24"/>
      <c r="M70" s="23">
        <f t="shared" si="5"/>
        <v>1.2143286540945892E-3</v>
      </c>
      <c r="N70" s="28">
        <v>191</v>
      </c>
      <c r="O70" s="1" t="s">
        <v>392</v>
      </c>
    </row>
    <row r="71" spans="1:15" ht="11.4">
      <c r="A71" s="25">
        <v>14</v>
      </c>
      <c r="B71" s="26">
        <v>151</v>
      </c>
      <c r="C71" s="27" t="s">
        <v>238</v>
      </c>
      <c r="D71" s="24">
        <v>4813895</v>
      </c>
      <c r="E71" s="22">
        <v>-2.1851026299681491E-2</v>
      </c>
      <c r="F71" s="24">
        <f t="shared" si="0"/>
        <v>5020445.9343958534</v>
      </c>
      <c r="G71" s="24">
        <v>5088601.54</v>
      </c>
      <c r="H71" s="24">
        <f t="shared" si="1"/>
        <v>-68155.605604146607</v>
      </c>
      <c r="I71" s="24">
        <f t="shared" si="2"/>
        <v>-402688.98161403154</v>
      </c>
      <c r="J71" s="24">
        <f t="shared" si="3"/>
        <v>-470844.58721817815</v>
      </c>
      <c r="K71" s="24">
        <f t="shared" si="4"/>
        <v>191758.4908756224</v>
      </c>
      <c r="L71" s="24"/>
      <c r="M71" s="23">
        <f t="shared" si="5"/>
        <v>3.0773129700779688E-4</v>
      </c>
      <c r="N71" s="28">
        <v>194</v>
      </c>
      <c r="O71" s="1" t="s">
        <v>1011</v>
      </c>
    </row>
    <row r="72" spans="1:15" ht="11.4">
      <c r="A72" s="25">
        <v>15</v>
      </c>
      <c r="B72" s="26">
        <v>152</v>
      </c>
      <c r="C72" s="27" t="s">
        <v>324</v>
      </c>
      <c r="D72" s="24">
        <v>11904804.66</v>
      </c>
      <c r="E72" s="22">
        <v>3.7853033932239023E-2</v>
      </c>
      <c r="F72" s="24">
        <f t="shared" si="0"/>
        <v>12415606.936809758</v>
      </c>
      <c r="G72" s="24">
        <v>12340963.92</v>
      </c>
      <c r="H72" s="24">
        <f t="shared" si="1"/>
        <v>74643.016809757799</v>
      </c>
      <c r="I72" s="24">
        <f t="shared" si="2"/>
        <v>-995853.39207634924</v>
      </c>
      <c r="J72" s="24">
        <f t="shared" si="3"/>
        <v>-921210.37526659144</v>
      </c>
      <c r="K72" s="24">
        <f t="shared" si="4"/>
        <v>474220.43392526777</v>
      </c>
      <c r="L72" s="24"/>
      <c r="M72" s="23">
        <f t="shared" si="5"/>
        <v>7.6102220315280337E-4</v>
      </c>
      <c r="N72" s="28">
        <v>197</v>
      </c>
      <c r="O72" s="1" t="s">
        <v>390</v>
      </c>
    </row>
    <row r="73" spans="1:15" ht="11.4">
      <c r="A73" s="25">
        <v>14</v>
      </c>
      <c r="B73" s="26">
        <v>164</v>
      </c>
      <c r="C73" s="27" t="s">
        <v>695</v>
      </c>
      <c r="D73" s="24">
        <v>18091213.390000001</v>
      </c>
      <c r="E73" s="22">
        <v>-8.2986129202158362E-3</v>
      </c>
      <c r="F73" s="24">
        <f t="shared" si="0"/>
        <v>18867457.373314813</v>
      </c>
      <c r="G73" s="24">
        <v>19109913.050000001</v>
      </c>
      <c r="H73" s="24">
        <f t="shared" si="1"/>
        <v>-242455.67668518797</v>
      </c>
      <c r="I73" s="24">
        <f t="shared" si="2"/>
        <v>-1513355.047457668</v>
      </c>
      <c r="J73" s="24">
        <f t="shared" si="3"/>
        <v>-1755810.724142856</v>
      </c>
      <c r="K73" s="24">
        <f t="shared" si="4"/>
        <v>720652.14920044004</v>
      </c>
      <c r="L73" s="24"/>
      <c r="M73" s="23">
        <f t="shared" si="5"/>
        <v>1.1564923125555338E-3</v>
      </c>
      <c r="N73" s="28">
        <v>203</v>
      </c>
      <c r="O73" s="1" t="s">
        <v>695</v>
      </c>
    </row>
    <row r="74" spans="1:15" ht="11.4">
      <c r="A74" s="25">
        <v>5</v>
      </c>
      <c r="B74" s="26">
        <v>165</v>
      </c>
      <c r="C74" s="27" t="s">
        <v>183</v>
      </c>
      <c r="D74" s="24">
        <v>47331577.469999999</v>
      </c>
      <c r="E74" s="22">
        <v>4.8950941351841928E-2</v>
      </c>
      <c r="F74" s="24">
        <f t="shared" si="0"/>
        <v>49362444.689342797</v>
      </c>
      <c r="G74" s="24">
        <v>49544672.490000002</v>
      </c>
      <c r="H74" s="24">
        <f t="shared" si="1"/>
        <v>-182227.80065720528</v>
      </c>
      <c r="I74" s="24">
        <f t="shared" si="2"/>
        <v>-3959351.9861941189</v>
      </c>
      <c r="J74" s="24">
        <f t="shared" si="3"/>
        <v>-4141579.7868513241</v>
      </c>
      <c r="K74" s="24">
        <f t="shared" si="4"/>
        <v>1885423.7299338288</v>
      </c>
      <c r="L74" s="24"/>
      <c r="M74" s="23">
        <f t="shared" si="5"/>
        <v>3.0257011680288239E-3</v>
      </c>
      <c r="N74" s="28">
        <v>205</v>
      </c>
      <c r="O74" s="1" t="s">
        <v>183</v>
      </c>
    </row>
    <row r="75" spans="1:15" ht="11.4">
      <c r="A75" s="25">
        <v>12</v>
      </c>
      <c r="B75" s="26">
        <v>167</v>
      </c>
      <c r="C75" s="27" t="s">
        <v>360</v>
      </c>
      <c r="D75" s="24">
        <v>183466722.34999999</v>
      </c>
      <c r="E75" s="22">
        <v>3.7578050128098894E-2</v>
      </c>
      <c r="F75" s="24">
        <f t="shared" si="0"/>
        <v>191338772.51560122</v>
      </c>
      <c r="G75" s="24">
        <v>192443567.53</v>
      </c>
      <c r="H75" s="24">
        <f t="shared" si="1"/>
        <v>-1104795.0143987834</v>
      </c>
      <c r="I75" s="24">
        <f t="shared" si="2"/>
        <v>-15347245.3352609</v>
      </c>
      <c r="J75" s="24">
        <f t="shared" si="3"/>
        <v>-16452040.349659683</v>
      </c>
      <c r="K75" s="24">
        <f t="shared" si="4"/>
        <v>7308281.9221717166</v>
      </c>
      <c r="L75" s="24"/>
      <c r="M75" s="23">
        <f t="shared" si="5"/>
        <v>1.172822681561082E-2</v>
      </c>
      <c r="N75" s="28">
        <v>210</v>
      </c>
      <c r="O75" s="1" t="s">
        <v>360</v>
      </c>
    </row>
    <row r="76" spans="1:15" ht="11.4">
      <c r="A76" s="25">
        <v>5</v>
      </c>
      <c r="B76" s="26">
        <v>169</v>
      </c>
      <c r="C76" s="27" t="s">
        <v>352</v>
      </c>
      <c r="D76" s="24">
        <v>15819754.85</v>
      </c>
      <c r="E76" s="22">
        <v>4.7298719207963955E-2</v>
      </c>
      <c r="F76" s="24">
        <f t="shared" si="0"/>
        <v>16498536.823055254</v>
      </c>
      <c r="G76" s="24">
        <v>16742039.48</v>
      </c>
      <c r="H76" s="24">
        <f t="shared" si="1"/>
        <v>-243502.65694474615</v>
      </c>
      <c r="I76" s="24">
        <f t="shared" si="2"/>
        <v>-1323344.3957398606</v>
      </c>
      <c r="J76" s="24">
        <f t="shared" si="3"/>
        <v>-1566847.0526846068</v>
      </c>
      <c r="K76" s="24">
        <f t="shared" si="4"/>
        <v>630170.02158507984</v>
      </c>
      <c r="L76" s="24"/>
      <c r="M76" s="23">
        <f t="shared" si="5"/>
        <v>1.0112878819201259E-3</v>
      </c>
      <c r="N76" s="28">
        <v>214</v>
      </c>
      <c r="O76" s="1" t="s">
        <v>404</v>
      </c>
    </row>
    <row r="77" spans="1:15" ht="11.4">
      <c r="A77" s="25">
        <v>21</v>
      </c>
      <c r="B77" s="26">
        <v>170</v>
      </c>
      <c r="C77" s="27" t="s">
        <v>907</v>
      </c>
      <c r="D77" s="24">
        <v>10989852.970000001</v>
      </c>
      <c r="E77" s="22">
        <v>9.2486319842950013E-2</v>
      </c>
      <c r="F77" s="24">
        <f t="shared" si="0"/>
        <v>11461397.197663158</v>
      </c>
      <c r="G77" s="24">
        <v>11501230.16</v>
      </c>
      <c r="H77" s="24">
        <f t="shared" si="1"/>
        <v>-39832.962336841971</v>
      </c>
      <c r="I77" s="24">
        <f t="shared" si="2"/>
        <v>-919316.41645221598</v>
      </c>
      <c r="J77" s="24">
        <f t="shared" si="3"/>
        <v>-959149.37878905796</v>
      </c>
      <c r="K77" s="24">
        <f t="shared" si="4"/>
        <v>437773.90667477722</v>
      </c>
      <c r="L77" s="24"/>
      <c r="M77" s="23">
        <f t="shared" si="5"/>
        <v>7.0253333493628105E-4</v>
      </c>
      <c r="N77" s="28">
        <v>216</v>
      </c>
      <c r="O77" s="1" t="s">
        <v>907</v>
      </c>
    </row>
    <row r="78" spans="1:15" ht="11.4">
      <c r="A78" s="25">
        <v>10</v>
      </c>
      <c r="B78" s="26">
        <v>171</v>
      </c>
      <c r="C78" s="27" t="s">
        <v>304</v>
      </c>
      <c r="D78" s="24">
        <v>12696025.57</v>
      </c>
      <c r="E78" s="22">
        <v>1.1205170217514614E-3</v>
      </c>
      <c r="F78" s="24">
        <f t="shared" si="0"/>
        <v>13240776.95003574</v>
      </c>
      <c r="G78" s="24">
        <v>13272762.119999999</v>
      </c>
      <c r="H78" s="24">
        <f t="shared" si="1"/>
        <v>-31985.16996425949</v>
      </c>
      <c r="I78" s="24">
        <f t="shared" si="2"/>
        <v>-1062040.116647539</v>
      </c>
      <c r="J78" s="24">
        <f t="shared" si="3"/>
        <v>-1094025.2866117985</v>
      </c>
      <c r="K78" s="24">
        <f t="shared" si="4"/>
        <v>505738.22308577847</v>
      </c>
      <c r="L78" s="24"/>
      <c r="M78" s="23">
        <f t="shared" si="5"/>
        <v>8.1160150262942041E-4</v>
      </c>
      <c r="N78" s="28">
        <v>218</v>
      </c>
      <c r="O78" s="1" t="s">
        <v>384</v>
      </c>
    </row>
    <row r="79" spans="1:15" ht="11.4">
      <c r="A79" s="25">
        <v>13</v>
      </c>
      <c r="B79" s="26">
        <v>172</v>
      </c>
      <c r="C79" s="27" t="s">
        <v>317</v>
      </c>
      <c r="D79" s="24">
        <v>10470449.91</v>
      </c>
      <c r="E79" s="22">
        <v>3.544829624823316E-2</v>
      </c>
      <c r="F79" s="24">
        <f t="shared" si="0"/>
        <v>10919707.987389613</v>
      </c>
      <c r="G79" s="24">
        <v>10901188.08</v>
      </c>
      <c r="H79" s="24">
        <f t="shared" si="1"/>
        <v>18519.907389612868</v>
      </c>
      <c r="I79" s="24">
        <f t="shared" si="2"/>
        <v>-875867.63136683044</v>
      </c>
      <c r="J79" s="24">
        <f t="shared" si="3"/>
        <v>-857347.72397721757</v>
      </c>
      <c r="K79" s="24">
        <f t="shared" si="4"/>
        <v>417083.81124440732</v>
      </c>
      <c r="L79" s="24"/>
      <c r="M79" s="23">
        <f t="shared" si="5"/>
        <v>6.6933016425565366E-4</v>
      </c>
      <c r="N79" s="28">
        <v>221</v>
      </c>
      <c r="O79" s="1" t="s">
        <v>317</v>
      </c>
    </row>
    <row r="80" spans="1:15" ht="11.4">
      <c r="A80" s="25">
        <v>11</v>
      </c>
      <c r="B80" s="26">
        <v>174</v>
      </c>
      <c r="C80" s="27" t="s">
        <v>99</v>
      </c>
      <c r="D80" s="24">
        <v>11793483.869999999</v>
      </c>
      <c r="E80" s="22">
        <v>1.4623833272082843E-2</v>
      </c>
      <c r="F80" s="24">
        <f t="shared" ref="F80:F143" si="6">SUM($F$15 * M80)</f>
        <v>12299509.679273138</v>
      </c>
      <c r="G80" s="24">
        <v>12348450.09</v>
      </c>
      <c r="H80" s="24">
        <f t="shared" ref="H80:H143" si="7">SUM(F80 - G80)</f>
        <v>-48940.410726862028</v>
      </c>
      <c r="I80" s="24">
        <f t="shared" ref="I80:I143" si="8">SUM($I$15 * M80)</f>
        <v>-986541.25386860478</v>
      </c>
      <c r="J80" s="24">
        <f t="shared" ref="J80:J143" si="9">SUM(H80 + I80)</f>
        <v>-1035481.6645954668</v>
      </c>
      <c r="K80" s="24">
        <f t="shared" ref="K80:K143" si="10">SUM($K$15 * M80)</f>
        <v>469786.04001067631</v>
      </c>
      <c r="L80" s="24"/>
      <c r="M80" s="23">
        <f t="shared" ref="M80:M143" si="11">SUM(D80/ $D$15)</f>
        <v>7.5390595090994532E-4</v>
      </c>
      <c r="N80" s="28">
        <v>226</v>
      </c>
      <c r="O80" s="1" t="s">
        <v>99</v>
      </c>
    </row>
    <row r="81" spans="1:15" ht="11.4">
      <c r="A81" s="25">
        <v>12</v>
      </c>
      <c r="B81" s="26">
        <v>176</v>
      </c>
      <c r="C81" s="27" t="s">
        <v>915</v>
      </c>
      <c r="D81" s="24">
        <v>10677723.68</v>
      </c>
      <c r="E81" s="22">
        <v>-6.3232457736097075E-3</v>
      </c>
      <c r="F81" s="24">
        <f t="shared" si="6"/>
        <v>11135875.302194651</v>
      </c>
      <c r="G81" s="24">
        <v>11245322.27</v>
      </c>
      <c r="H81" s="24">
        <f t="shared" si="7"/>
        <v>-109446.96780534834</v>
      </c>
      <c r="I81" s="24">
        <f t="shared" si="8"/>
        <v>-893206.36919900181</v>
      </c>
      <c r="J81" s="24">
        <f t="shared" si="9"/>
        <v>-1002653.3370043501</v>
      </c>
      <c r="K81" s="24">
        <f t="shared" si="10"/>
        <v>425340.43199191033</v>
      </c>
      <c r="L81" s="24"/>
      <c r="M81" s="23">
        <f t="shared" si="11"/>
        <v>6.8258027172118745E-4</v>
      </c>
      <c r="N81" s="28">
        <v>232</v>
      </c>
      <c r="O81" s="1" t="s">
        <v>915</v>
      </c>
    </row>
    <row r="82" spans="1:15" ht="11.4">
      <c r="A82" s="25">
        <v>6</v>
      </c>
      <c r="B82" s="26">
        <v>177</v>
      </c>
      <c r="C82" s="27" t="s">
        <v>327</v>
      </c>
      <c r="D82" s="24">
        <v>4778864.4000000004</v>
      </c>
      <c r="E82" s="22">
        <v>-1.103578803588144E-3</v>
      </c>
      <c r="F82" s="24">
        <f t="shared" si="6"/>
        <v>4983912.2681340333</v>
      </c>
      <c r="G82" s="24">
        <v>4923501.0999999996</v>
      </c>
      <c r="H82" s="24">
        <f t="shared" si="7"/>
        <v>60411.16813403368</v>
      </c>
      <c r="I82" s="24">
        <f t="shared" si="8"/>
        <v>-399758.62342397374</v>
      </c>
      <c r="J82" s="24">
        <f t="shared" si="9"/>
        <v>-339347.45528994006</v>
      </c>
      <c r="K82" s="24">
        <f t="shared" si="10"/>
        <v>190363.06887525314</v>
      </c>
      <c r="L82" s="24"/>
      <c r="M82" s="23">
        <f t="shared" si="11"/>
        <v>3.0549194364155993E-4</v>
      </c>
      <c r="N82" s="28">
        <v>234</v>
      </c>
      <c r="O82" s="1" t="s">
        <v>327</v>
      </c>
    </row>
    <row r="83" spans="1:15" ht="11.4">
      <c r="A83" s="25">
        <v>10</v>
      </c>
      <c r="B83" s="26">
        <v>178</v>
      </c>
      <c r="C83" s="27" t="s">
        <v>809</v>
      </c>
      <c r="D83" s="24">
        <v>14450739</v>
      </c>
      <c r="E83" s="22">
        <v>2.3153482300350282E-2</v>
      </c>
      <c r="F83" s="24">
        <f t="shared" si="6"/>
        <v>15070780.285312744</v>
      </c>
      <c r="G83" s="24">
        <v>15358183.710000001</v>
      </c>
      <c r="H83" s="24">
        <f t="shared" si="7"/>
        <v>-287403.42468725704</v>
      </c>
      <c r="I83" s="24">
        <f t="shared" si="8"/>
        <v>-1208824.3244774071</v>
      </c>
      <c r="J83" s="24">
        <f t="shared" si="9"/>
        <v>-1496227.7491646642</v>
      </c>
      <c r="K83" s="24">
        <f t="shared" si="10"/>
        <v>575636.1330435127</v>
      </c>
      <c r="L83" s="24"/>
      <c r="M83" s="23">
        <f t="shared" si="11"/>
        <v>9.2377267372702426E-4</v>
      </c>
      <c r="N83" s="28">
        <v>236</v>
      </c>
      <c r="O83" s="1" t="s">
        <v>809</v>
      </c>
    </row>
    <row r="84" spans="1:15" ht="11.4">
      <c r="A84" s="25">
        <v>13</v>
      </c>
      <c r="B84" s="26">
        <v>179</v>
      </c>
      <c r="C84" s="27" t="s">
        <v>203</v>
      </c>
      <c r="D84" s="24">
        <v>360307172.74000001</v>
      </c>
      <c r="E84" s="22">
        <v>4.223466559951377E-2</v>
      </c>
      <c r="F84" s="24">
        <f t="shared" si="6"/>
        <v>375766958.04877281</v>
      </c>
      <c r="G84" s="24">
        <v>379836277.37</v>
      </c>
      <c r="H84" s="24">
        <f t="shared" si="7"/>
        <v>-4069319.3212271929</v>
      </c>
      <c r="I84" s="24">
        <f t="shared" si="8"/>
        <v>-30140193.846957929</v>
      </c>
      <c r="J84" s="24">
        <f t="shared" si="9"/>
        <v>-34209513.168185122</v>
      </c>
      <c r="K84" s="24">
        <f t="shared" si="10"/>
        <v>14352610.452925248</v>
      </c>
      <c r="L84" s="24"/>
      <c r="M84" s="23">
        <f t="shared" si="11"/>
        <v>2.3032864985316984E-2</v>
      </c>
      <c r="N84" s="28">
        <v>239</v>
      </c>
      <c r="O84" s="1" t="s">
        <v>203</v>
      </c>
    </row>
    <row r="85" spans="1:15" ht="11.4">
      <c r="A85" s="25">
        <v>4</v>
      </c>
      <c r="B85" s="26">
        <v>181</v>
      </c>
      <c r="C85" s="27" t="s">
        <v>926</v>
      </c>
      <c r="D85" s="24">
        <v>4164603.17</v>
      </c>
      <c r="E85" s="22">
        <v>-2.1076017961227E-2</v>
      </c>
      <c r="F85" s="24">
        <f t="shared" si="6"/>
        <v>4343294.7858643737</v>
      </c>
      <c r="G85" s="24">
        <v>4431069.38</v>
      </c>
      <c r="H85" s="24">
        <f t="shared" si="7"/>
        <v>-87774.594135626219</v>
      </c>
      <c r="I85" s="24">
        <f t="shared" si="8"/>
        <v>-348374.82108643156</v>
      </c>
      <c r="J85" s="24">
        <f t="shared" si="9"/>
        <v>-436149.41522205778</v>
      </c>
      <c r="K85" s="24">
        <f t="shared" si="10"/>
        <v>165894.35768229948</v>
      </c>
      <c r="L85" s="24"/>
      <c r="M85" s="23">
        <f t="shared" si="11"/>
        <v>2.6622490416323627E-4</v>
      </c>
      <c r="N85" s="28">
        <v>245</v>
      </c>
      <c r="O85" s="1" t="s">
        <v>926</v>
      </c>
    </row>
    <row r="86" spans="1:15" ht="11.4">
      <c r="A86" s="25">
        <v>13</v>
      </c>
      <c r="B86" s="26">
        <v>182</v>
      </c>
      <c r="C86" s="27" t="s">
        <v>87</v>
      </c>
      <c r="D86" s="24">
        <v>67700173.239999995</v>
      </c>
      <c r="E86" s="22">
        <v>6.0114642909343374E-2</v>
      </c>
      <c r="F86" s="24">
        <f t="shared" si="6"/>
        <v>70605000.628524899</v>
      </c>
      <c r="G86" s="24">
        <v>72007742.099999994</v>
      </c>
      <c r="H86" s="24">
        <f t="shared" si="7"/>
        <v>-1402741.4714750946</v>
      </c>
      <c r="I86" s="24">
        <f t="shared" si="8"/>
        <v>-5663213.2227871828</v>
      </c>
      <c r="J86" s="24">
        <f t="shared" si="9"/>
        <v>-7065954.6942622773</v>
      </c>
      <c r="K86" s="24">
        <f t="shared" si="10"/>
        <v>2696793.9792040735</v>
      </c>
      <c r="L86" s="24"/>
      <c r="M86" s="23">
        <f t="shared" si="11"/>
        <v>4.3277765964562457E-3</v>
      </c>
      <c r="N86" s="28">
        <v>248</v>
      </c>
      <c r="O86" s="1" t="s">
        <v>87</v>
      </c>
    </row>
    <row r="87" spans="1:15" ht="11.4">
      <c r="A87" s="25">
        <v>1</v>
      </c>
      <c r="B87" s="26">
        <v>186</v>
      </c>
      <c r="C87" s="27" t="s">
        <v>688</v>
      </c>
      <c r="D87" s="24">
        <v>134443237.56</v>
      </c>
      <c r="E87" s="22">
        <v>2.3345677044095094E-2</v>
      </c>
      <c r="F87" s="24">
        <f t="shared" si="6"/>
        <v>140211825.4376379</v>
      </c>
      <c r="G87" s="24">
        <v>140302922.84999999</v>
      </c>
      <c r="H87" s="24">
        <f t="shared" si="7"/>
        <v>-91097.412362098694</v>
      </c>
      <c r="I87" s="24">
        <f t="shared" si="8"/>
        <v>-11246362.959293818</v>
      </c>
      <c r="J87" s="24">
        <f t="shared" si="9"/>
        <v>-11337460.371655917</v>
      </c>
      <c r="K87" s="24">
        <f t="shared" si="10"/>
        <v>5355462.1243168777</v>
      </c>
      <c r="L87" s="24"/>
      <c r="M87" s="23">
        <f t="shared" si="11"/>
        <v>8.5943693969781545E-3</v>
      </c>
      <c r="N87" s="28">
        <v>257</v>
      </c>
      <c r="O87" s="1" t="s">
        <v>382</v>
      </c>
    </row>
    <row r="88" spans="1:15" ht="11.4">
      <c r="A88" s="25">
        <v>2</v>
      </c>
      <c r="B88" s="26">
        <v>202</v>
      </c>
      <c r="C88" s="27" t="s">
        <v>82</v>
      </c>
      <c r="D88" s="24">
        <v>98487204.739999995</v>
      </c>
      <c r="E88" s="22">
        <v>5.0468556852864568E-2</v>
      </c>
      <c r="F88" s="24">
        <f t="shared" si="6"/>
        <v>102713018.59034003</v>
      </c>
      <c r="G88" s="24">
        <v>103163199.04000001</v>
      </c>
      <c r="H88" s="24">
        <f t="shared" si="7"/>
        <v>-450180.44965997338</v>
      </c>
      <c r="I88" s="24">
        <f t="shared" si="8"/>
        <v>-8238591.0325761605</v>
      </c>
      <c r="J88" s="24">
        <f t="shared" si="9"/>
        <v>-8688771.4822361339</v>
      </c>
      <c r="K88" s="24">
        <f t="shared" si="10"/>
        <v>3923176.0874511893</v>
      </c>
      <c r="L88" s="24"/>
      <c r="M88" s="23">
        <f t="shared" si="11"/>
        <v>6.2958571496288633E-3</v>
      </c>
      <c r="N88" s="28">
        <v>260</v>
      </c>
      <c r="O88" s="1" t="s">
        <v>1003</v>
      </c>
    </row>
    <row r="89" spans="1:15" ht="11.4">
      <c r="A89" s="25">
        <v>11</v>
      </c>
      <c r="B89" s="26">
        <v>204</v>
      </c>
      <c r="C89" s="27" t="s">
        <v>191</v>
      </c>
      <c r="D89" s="24">
        <v>6413599.1200000001</v>
      </c>
      <c r="E89" s="22">
        <v>2.0046283572679961E-2</v>
      </c>
      <c r="F89" s="24">
        <f t="shared" si="6"/>
        <v>6688788.9384477269</v>
      </c>
      <c r="G89" s="24">
        <v>6750954.7999999998</v>
      </c>
      <c r="H89" s="24">
        <f t="shared" si="7"/>
        <v>-62165.861552272923</v>
      </c>
      <c r="I89" s="24">
        <f t="shared" si="8"/>
        <v>-536506.44605115999</v>
      </c>
      <c r="J89" s="24">
        <f t="shared" si="9"/>
        <v>-598672.30760343291</v>
      </c>
      <c r="K89" s="24">
        <f t="shared" si="10"/>
        <v>255481.70210036149</v>
      </c>
      <c r="L89" s="24"/>
      <c r="M89" s="23">
        <f t="shared" si="11"/>
        <v>4.09993399458373E-4</v>
      </c>
      <c r="N89" s="28">
        <v>261</v>
      </c>
      <c r="O89" s="1" t="s">
        <v>191</v>
      </c>
    </row>
    <row r="90" spans="1:15" ht="11.4">
      <c r="A90" s="25">
        <v>18</v>
      </c>
      <c r="B90" s="26">
        <v>205</v>
      </c>
      <c r="C90" s="27" t="s">
        <v>368</v>
      </c>
      <c r="D90" s="24">
        <v>106325995.31</v>
      </c>
      <c r="E90" s="22">
        <v>5.1296940235814277E-2</v>
      </c>
      <c r="F90" s="24">
        <f t="shared" si="6"/>
        <v>110888150.0063217</v>
      </c>
      <c r="G90" s="24">
        <v>112729517.56</v>
      </c>
      <c r="H90" s="24">
        <f t="shared" si="7"/>
        <v>-1841367.553678304</v>
      </c>
      <c r="I90" s="24">
        <f t="shared" si="8"/>
        <v>-8894316.7166052014</v>
      </c>
      <c r="J90" s="24">
        <f t="shared" si="9"/>
        <v>-10735684.270283505</v>
      </c>
      <c r="K90" s="24">
        <f t="shared" si="10"/>
        <v>4235429.3979187543</v>
      </c>
      <c r="L90" s="24"/>
      <c r="M90" s="23">
        <f t="shared" si="11"/>
        <v>6.7969568182087948E-3</v>
      </c>
      <c r="N90" s="28">
        <v>265</v>
      </c>
      <c r="O90" s="1" t="s">
        <v>409</v>
      </c>
    </row>
    <row r="91" spans="1:15" ht="11.4">
      <c r="A91" s="25">
        <v>17</v>
      </c>
      <c r="B91" s="26">
        <v>208</v>
      </c>
      <c r="C91" s="27" t="s">
        <v>282</v>
      </c>
      <c r="D91" s="24">
        <v>27590359.739999998</v>
      </c>
      <c r="E91" s="22">
        <v>4.978945611199629E-2</v>
      </c>
      <c r="F91" s="24">
        <f t="shared" si="6"/>
        <v>28774185.848507706</v>
      </c>
      <c r="G91" s="24">
        <v>27970581.780000001</v>
      </c>
      <c r="H91" s="24">
        <f t="shared" si="7"/>
        <v>803604.06850770488</v>
      </c>
      <c r="I91" s="24">
        <f t="shared" si="8"/>
        <v>-2307971.7912553917</v>
      </c>
      <c r="J91" s="24">
        <f t="shared" si="9"/>
        <v>-1504367.7227476868</v>
      </c>
      <c r="K91" s="24">
        <f t="shared" si="10"/>
        <v>1099044.6917637233</v>
      </c>
      <c r="L91" s="24"/>
      <c r="M91" s="23">
        <f t="shared" si="11"/>
        <v>1.7637312794944427E-3</v>
      </c>
      <c r="N91" s="28">
        <v>269</v>
      </c>
      <c r="O91" s="1" t="s">
        <v>282</v>
      </c>
    </row>
    <row r="92" spans="1:15" ht="11.4">
      <c r="A92" s="25">
        <v>6</v>
      </c>
      <c r="B92" s="26">
        <v>211</v>
      </c>
      <c r="C92" s="27" t="s">
        <v>192</v>
      </c>
      <c r="D92" s="24">
        <v>89065881.75</v>
      </c>
      <c r="E92" s="22">
        <v>4.5210227540867044E-2</v>
      </c>
      <c r="F92" s="24">
        <f t="shared" si="6"/>
        <v>92887452.660510719</v>
      </c>
      <c r="G92" s="24">
        <v>93139732.760000005</v>
      </c>
      <c r="H92" s="24">
        <f t="shared" si="7"/>
        <v>-252280.09948928654</v>
      </c>
      <c r="I92" s="24">
        <f t="shared" si="8"/>
        <v>-7450484.3205893058</v>
      </c>
      <c r="J92" s="24">
        <f t="shared" si="9"/>
        <v>-7702764.4200785924</v>
      </c>
      <c r="K92" s="24">
        <f t="shared" si="10"/>
        <v>3547883.589668374</v>
      </c>
      <c r="L92" s="24"/>
      <c r="M92" s="23">
        <f t="shared" si="11"/>
        <v>5.6935930904331239E-3</v>
      </c>
      <c r="N92" s="28">
        <v>1862</v>
      </c>
      <c r="O92" s="1" t="s">
        <v>192</v>
      </c>
    </row>
    <row r="93" spans="1:15" ht="11.4">
      <c r="A93" s="25">
        <v>10</v>
      </c>
      <c r="B93" s="26">
        <v>213</v>
      </c>
      <c r="C93" s="27" t="s">
        <v>79</v>
      </c>
      <c r="D93" s="24">
        <v>11768712.74</v>
      </c>
      <c r="E93" s="22">
        <v>3.2207938375010195E-2</v>
      </c>
      <c r="F93" s="24">
        <f t="shared" si="6"/>
        <v>12273675.688523676</v>
      </c>
      <c r="G93" s="24">
        <v>12231950.73</v>
      </c>
      <c r="H93" s="24">
        <f t="shared" si="7"/>
        <v>41724.958523675799</v>
      </c>
      <c r="I93" s="24">
        <f t="shared" si="8"/>
        <v>-984469.11454833951</v>
      </c>
      <c r="J93" s="24">
        <f t="shared" si="9"/>
        <v>-942744.15602466371</v>
      </c>
      <c r="K93" s="24">
        <f t="shared" si="10"/>
        <v>468799.29756903939</v>
      </c>
      <c r="L93" s="24"/>
      <c r="M93" s="23">
        <f t="shared" si="11"/>
        <v>7.5232244068314388E-4</v>
      </c>
      <c r="N93" s="28">
        <v>284</v>
      </c>
      <c r="O93" s="1" t="s">
        <v>79</v>
      </c>
    </row>
    <row r="94" spans="1:15" ht="11.4">
      <c r="A94" s="25">
        <v>4</v>
      </c>
      <c r="B94" s="26">
        <v>214</v>
      </c>
      <c r="C94" s="27" t="s">
        <v>802</v>
      </c>
      <c r="D94" s="24">
        <v>29861584.809999999</v>
      </c>
      <c r="E94" s="22">
        <v>9.8258049329859754E-3</v>
      </c>
      <c r="F94" s="24">
        <f t="shared" si="6"/>
        <v>31142862.911214609</v>
      </c>
      <c r="G94" s="24">
        <v>31410435.620000001</v>
      </c>
      <c r="H94" s="24">
        <f t="shared" si="7"/>
        <v>-267572.70878539234</v>
      </c>
      <c r="I94" s="24">
        <f t="shared" si="8"/>
        <v>-2497962.9128844589</v>
      </c>
      <c r="J94" s="24">
        <f t="shared" si="9"/>
        <v>-2765535.6216698512</v>
      </c>
      <c r="K94" s="24">
        <f t="shared" si="10"/>
        <v>1189517.5192479289</v>
      </c>
      <c r="L94" s="24"/>
      <c r="M94" s="23">
        <f t="shared" si="11"/>
        <v>1.9089207854117351E-3</v>
      </c>
      <c r="N94" s="28">
        <v>287</v>
      </c>
      <c r="O94" s="1" t="s">
        <v>802</v>
      </c>
    </row>
    <row r="95" spans="1:15" ht="11.4">
      <c r="A95" s="25">
        <v>13</v>
      </c>
      <c r="B95" s="26">
        <v>216</v>
      </c>
      <c r="C95" s="27" t="s">
        <v>127</v>
      </c>
      <c r="D95" s="24">
        <v>2933322.28</v>
      </c>
      <c r="E95" s="22">
        <v>1.1389201320258103E-2</v>
      </c>
      <c r="F95" s="24">
        <f t="shared" si="6"/>
        <v>3059183.0347148767</v>
      </c>
      <c r="G95" s="24">
        <v>3103454.91</v>
      </c>
      <c r="H95" s="24">
        <f t="shared" si="7"/>
        <v>-44271.875285123475</v>
      </c>
      <c r="I95" s="24">
        <f t="shared" si="8"/>
        <v>-245376.46992278579</v>
      </c>
      <c r="J95" s="24">
        <f t="shared" si="9"/>
        <v>-289648.34520790924</v>
      </c>
      <c r="K95" s="24">
        <f t="shared" si="10"/>
        <v>116847.05496581038</v>
      </c>
      <c r="L95" s="24"/>
      <c r="M95" s="23">
        <f t="shared" si="11"/>
        <v>1.8751449081591263E-4</v>
      </c>
      <c r="N95" s="28">
        <v>289</v>
      </c>
      <c r="O95" s="1" t="s">
        <v>127</v>
      </c>
    </row>
    <row r="96" spans="1:15" ht="11.4">
      <c r="A96" s="25">
        <v>16</v>
      </c>
      <c r="B96" s="26">
        <v>217</v>
      </c>
      <c r="C96" s="27" t="s">
        <v>335</v>
      </c>
      <c r="D96" s="24">
        <v>13451223.17</v>
      </c>
      <c r="E96" s="22">
        <v>1.7349360179438892E-2</v>
      </c>
      <c r="F96" s="24">
        <f t="shared" si="6"/>
        <v>14028377.992556505</v>
      </c>
      <c r="G96" s="24">
        <v>14089106.539999999</v>
      </c>
      <c r="H96" s="24">
        <f t="shared" si="7"/>
        <v>-60728.547443494201</v>
      </c>
      <c r="I96" s="24">
        <f t="shared" si="8"/>
        <v>-1125213.4414627582</v>
      </c>
      <c r="J96" s="24">
        <f t="shared" si="9"/>
        <v>-1185941.9889062524</v>
      </c>
      <c r="K96" s="24">
        <f t="shared" si="10"/>
        <v>535821.04626511491</v>
      </c>
      <c r="L96" s="24"/>
      <c r="M96" s="23">
        <f t="shared" si="11"/>
        <v>8.598779891222033E-4</v>
      </c>
      <c r="N96" s="28">
        <v>293</v>
      </c>
      <c r="O96" s="1" t="s">
        <v>335</v>
      </c>
    </row>
    <row r="97" spans="1:15" ht="11.4">
      <c r="A97" s="25">
        <v>14</v>
      </c>
      <c r="B97" s="26">
        <v>218</v>
      </c>
      <c r="C97" s="27" t="s">
        <v>237</v>
      </c>
      <c r="D97" s="24">
        <v>3114821.25</v>
      </c>
      <c r="E97" s="22">
        <v>-2.6098816571494116E-2</v>
      </c>
      <c r="F97" s="24">
        <f t="shared" si="6"/>
        <v>3248469.6240637382</v>
      </c>
      <c r="G97" s="24">
        <v>3368859.81</v>
      </c>
      <c r="H97" s="24">
        <f t="shared" si="7"/>
        <v>-120390.1859362619</v>
      </c>
      <c r="I97" s="24">
        <f t="shared" si="8"/>
        <v>-260559.11004960531</v>
      </c>
      <c r="J97" s="24">
        <f t="shared" si="9"/>
        <v>-380949.29598586721</v>
      </c>
      <c r="K97" s="24">
        <f t="shared" si="10"/>
        <v>124076.95270613916</v>
      </c>
      <c r="L97" s="24"/>
      <c r="M97" s="23">
        <f t="shared" si="11"/>
        <v>1.9911692781208296E-4</v>
      </c>
      <c r="N97" s="28">
        <v>299</v>
      </c>
      <c r="O97" s="1" t="s">
        <v>1010</v>
      </c>
    </row>
    <row r="98" spans="1:15" ht="11.4">
      <c r="A98" s="25">
        <v>1</v>
      </c>
      <c r="B98" s="26">
        <v>223</v>
      </c>
      <c r="C98" s="27" t="s">
        <v>923</v>
      </c>
      <c r="D98" s="24">
        <v>3904834.36</v>
      </c>
      <c r="E98" s="22">
        <v>4.2203834101997267E-2</v>
      </c>
      <c r="F98" s="24">
        <f t="shared" si="6"/>
        <v>4072380.0139286858</v>
      </c>
      <c r="G98" s="24">
        <v>4121716.04</v>
      </c>
      <c r="H98" s="24">
        <f t="shared" si="7"/>
        <v>-49336.026071314234</v>
      </c>
      <c r="I98" s="24">
        <f t="shared" si="8"/>
        <v>-326644.80047858926</v>
      </c>
      <c r="J98" s="24">
        <f t="shared" si="9"/>
        <v>-375980.82654990349</v>
      </c>
      <c r="K98" s="24">
        <f t="shared" si="10"/>
        <v>155546.62991047307</v>
      </c>
      <c r="L98" s="24"/>
      <c r="M98" s="23">
        <f t="shared" si="11"/>
        <v>2.4961901790616751E-4</v>
      </c>
      <c r="N98" s="28">
        <v>304</v>
      </c>
      <c r="O98" s="1" t="s">
        <v>399</v>
      </c>
    </row>
    <row r="99" spans="1:15" ht="11.4">
      <c r="A99" s="25">
        <v>1</v>
      </c>
      <c r="B99" s="26">
        <v>224</v>
      </c>
      <c r="C99" s="27" t="s">
        <v>201</v>
      </c>
      <c r="D99" s="24">
        <v>25691014.420000002</v>
      </c>
      <c r="E99" s="22">
        <v>3.6408351838946564E-2</v>
      </c>
      <c r="F99" s="24">
        <f t="shared" si="6"/>
        <v>26793344.86842655</v>
      </c>
      <c r="G99" s="24">
        <v>26945029.510000002</v>
      </c>
      <c r="H99" s="24">
        <f t="shared" si="7"/>
        <v>-151684.64157345146</v>
      </c>
      <c r="I99" s="24">
        <f t="shared" si="8"/>
        <v>-2149088.9255833789</v>
      </c>
      <c r="J99" s="24">
        <f t="shared" si="9"/>
        <v>-2300773.5671568303</v>
      </c>
      <c r="K99" s="24">
        <f t="shared" si="10"/>
        <v>1023385.4610960673</v>
      </c>
      <c r="L99" s="24"/>
      <c r="M99" s="23">
        <f t="shared" si="11"/>
        <v>1.6423144229179515E-3</v>
      </c>
      <c r="N99" s="28">
        <v>307</v>
      </c>
      <c r="O99" s="1" t="s">
        <v>990</v>
      </c>
    </row>
    <row r="100" spans="1:15" ht="11.4">
      <c r="A100" s="25">
        <v>13</v>
      </c>
      <c r="B100" s="26">
        <v>226</v>
      </c>
      <c r="C100" s="27" t="s">
        <v>281</v>
      </c>
      <c r="D100" s="24">
        <v>8757256.3100000005</v>
      </c>
      <c r="E100" s="22">
        <v>-7.4656178562736951E-3</v>
      </c>
      <c r="F100" s="24">
        <f t="shared" si="6"/>
        <v>9133005.9833049811</v>
      </c>
      <c r="G100" s="24">
        <v>9208721.3599999994</v>
      </c>
      <c r="H100" s="24">
        <f t="shared" si="7"/>
        <v>-75715.376695018262</v>
      </c>
      <c r="I100" s="24">
        <f t="shared" si="8"/>
        <v>-732556.61480089452</v>
      </c>
      <c r="J100" s="24">
        <f t="shared" si="9"/>
        <v>-808271.99149591278</v>
      </c>
      <c r="K100" s="24">
        <f t="shared" si="10"/>
        <v>348839.81769785628</v>
      </c>
      <c r="L100" s="24"/>
      <c r="M100" s="23">
        <f t="shared" si="11"/>
        <v>5.5981317467581108E-4</v>
      </c>
      <c r="N100" s="28">
        <v>311</v>
      </c>
      <c r="O100" s="1" t="s">
        <v>281</v>
      </c>
    </row>
    <row r="101" spans="1:15" ht="11.4">
      <c r="A101" s="25">
        <v>11</v>
      </c>
      <c r="B101" s="26">
        <v>227</v>
      </c>
      <c r="C101" s="27" t="s">
        <v>84</v>
      </c>
      <c r="D101" s="24">
        <v>7873838.2599999998</v>
      </c>
      <c r="E101" s="22">
        <v>1.5006324686660442E-2</v>
      </c>
      <c r="F101" s="24">
        <f t="shared" si="6"/>
        <v>8211682.9055281663</v>
      </c>
      <c r="G101" s="24">
        <v>8148366.9400000004</v>
      </c>
      <c r="H101" s="24">
        <f t="shared" si="7"/>
        <v>63315.965528165922</v>
      </c>
      <c r="I101" s="24">
        <f t="shared" si="8"/>
        <v>-658657.47182125854</v>
      </c>
      <c r="J101" s="24">
        <f t="shared" si="9"/>
        <v>-595341.50629309262</v>
      </c>
      <c r="K101" s="24">
        <f t="shared" si="10"/>
        <v>313649.41323737561</v>
      </c>
      <c r="L101" s="24"/>
      <c r="M101" s="23">
        <f t="shared" si="11"/>
        <v>5.0334011443527833E-4</v>
      </c>
      <c r="N101" s="28">
        <v>314</v>
      </c>
      <c r="O101" s="1" t="s">
        <v>84</v>
      </c>
    </row>
    <row r="102" spans="1:15" ht="11.4">
      <c r="A102" s="25">
        <v>4</v>
      </c>
      <c r="B102" s="26">
        <v>230</v>
      </c>
      <c r="C102" s="27" t="s">
        <v>81</v>
      </c>
      <c r="D102" s="24">
        <v>4871083.18</v>
      </c>
      <c r="E102" s="22">
        <v>-3.5189595861925861E-2</v>
      </c>
      <c r="F102" s="24">
        <f t="shared" si="6"/>
        <v>5080087.9011974754</v>
      </c>
      <c r="G102" s="24">
        <v>5225276.51</v>
      </c>
      <c r="H102" s="24">
        <f t="shared" si="7"/>
        <v>-145188.6088025244</v>
      </c>
      <c r="I102" s="24">
        <f t="shared" si="8"/>
        <v>-407472.85204838042</v>
      </c>
      <c r="J102" s="24">
        <f t="shared" si="9"/>
        <v>-552661.46085090481</v>
      </c>
      <c r="K102" s="24">
        <f t="shared" si="10"/>
        <v>194036.5461910631</v>
      </c>
      <c r="L102" s="24"/>
      <c r="M102" s="23">
        <f t="shared" si="11"/>
        <v>3.1138708775622724E-4</v>
      </c>
      <c r="N102" s="28">
        <v>316</v>
      </c>
      <c r="O102" s="1" t="s">
        <v>81</v>
      </c>
    </row>
    <row r="103" spans="1:15" ht="11.4">
      <c r="A103" s="25">
        <v>15</v>
      </c>
      <c r="B103" s="26">
        <v>231</v>
      </c>
      <c r="C103" s="27" t="s">
        <v>337</v>
      </c>
      <c r="D103" s="24">
        <v>4543338.28</v>
      </c>
      <c r="E103" s="22">
        <v>-6.1334505932550118E-2</v>
      </c>
      <c r="F103" s="24">
        <f t="shared" si="6"/>
        <v>4738280.3730474068</v>
      </c>
      <c r="G103" s="24">
        <v>5319168.24</v>
      </c>
      <c r="H103" s="24">
        <f t="shared" si="7"/>
        <v>-580887.86695259344</v>
      </c>
      <c r="I103" s="24">
        <f t="shared" si="8"/>
        <v>-380056.53739876871</v>
      </c>
      <c r="J103" s="24">
        <f t="shared" si="9"/>
        <v>-960944.40435136214</v>
      </c>
      <c r="K103" s="24">
        <f t="shared" si="10"/>
        <v>180981.03346879105</v>
      </c>
      <c r="L103" s="24"/>
      <c r="M103" s="23">
        <f t="shared" si="11"/>
        <v>2.9043578674847975E-4</v>
      </c>
      <c r="N103" s="28">
        <v>320</v>
      </c>
      <c r="O103" s="1" t="s">
        <v>402</v>
      </c>
    </row>
    <row r="104" spans="1:15" ht="11.4">
      <c r="A104" s="25">
        <v>14</v>
      </c>
      <c r="B104" s="26">
        <v>232</v>
      </c>
      <c r="C104" s="27" t="s">
        <v>78</v>
      </c>
      <c r="D104" s="24">
        <v>33716004.68</v>
      </c>
      <c r="E104" s="22">
        <v>5.4982290303935429E-2</v>
      </c>
      <c r="F104" s="24">
        <f t="shared" si="6"/>
        <v>35162665.288664907</v>
      </c>
      <c r="G104" s="24">
        <v>35469790.969999999</v>
      </c>
      <c r="H104" s="24">
        <f t="shared" si="7"/>
        <v>-307125.68133509159</v>
      </c>
      <c r="I104" s="24">
        <f t="shared" si="8"/>
        <v>-2820390.4714754103</v>
      </c>
      <c r="J104" s="24">
        <f t="shared" si="9"/>
        <v>-3127516.1528105019</v>
      </c>
      <c r="K104" s="24">
        <f t="shared" si="10"/>
        <v>1343055.9195396288</v>
      </c>
      <c r="L104" s="24"/>
      <c r="M104" s="23">
        <f t="shared" si="11"/>
        <v>2.1553170250072653E-3</v>
      </c>
      <c r="N104" s="28">
        <v>322</v>
      </c>
      <c r="O104" s="1" t="s">
        <v>78</v>
      </c>
    </row>
    <row r="105" spans="1:15" ht="11.4">
      <c r="A105" s="25">
        <v>14</v>
      </c>
      <c r="B105" s="26">
        <v>233</v>
      </c>
      <c r="C105" s="27" t="s">
        <v>675</v>
      </c>
      <c r="D105" s="24">
        <v>40819343.270000003</v>
      </c>
      <c r="E105" s="22">
        <v>2.5197625222645778E-2</v>
      </c>
      <c r="F105" s="24">
        <f t="shared" si="6"/>
        <v>42570788.512125887</v>
      </c>
      <c r="G105" s="24">
        <v>42072405.630000003</v>
      </c>
      <c r="H105" s="24">
        <f t="shared" si="7"/>
        <v>498382.88212588429</v>
      </c>
      <c r="I105" s="24">
        <f t="shared" si="8"/>
        <v>-3414594.57914015</v>
      </c>
      <c r="J105" s="24">
        <f t="shared" si="9"/>
        <v>-2916211.6970142657</v>
      </c>
      <c r="K105" s="24">
        <f t="shared" si="10"/>
        <v>1626012.9612276948</v>
      </c>
      <c r="L105" s="24"/>
      <c r="M105" s="23">
        <f t="shared" si="11"/>
        <v>2.6094024584008553E-3</v>
      </c>
      <c r="N105" s="28">
        <v>324</v>
      </c>
      <c r="O105" s="1" t="s">
        <v>675</v>
      </c>
    </row>
    <row r="106" spans="1:15" ht="11.4">
      <c r="A106" s="25">
        <v>1</v>
      </c>
      <c r="B106" s="26">
        <v>235</v>
      </c>
      <c r="C106" s="27" t="s">
        <v>226</v>
      </c>
      <c r="D106" s="24">
        <v>46090897.75</v>
      </c>
      <c r="E106" s="22">
        <v>3.6779075060011553E-2</v>
      </c>
      <c r="F106" s="24">
        <f t="shared" si="6"/>
        <v>48068530.830365524</v>
      </c>
      <c r="G106" s="24">
        <v>47385701.939999998</v>
      </c>
      <c r="H106" s="24">
        <f t="shared" si="7"/>
        <v>682828.89036552608</v>
      </c>
      <c r="I106" s="24">
        <f t="shared" si="8"/>
        <v>-3855567.4098882414</v>
      </c>
      <c r="J106" s="24">
        <f t="shared" si="9"/>
        <v>-3172738.5195227154</v>
      </c>
      <c r="K106" s="24">
        <f t="shared" si="10"/>
        <v>1836002.0307137191</v>
      </c>
      <c r="L106" s="24"/>
      <c r="M106" s="23">
        <f t="shared" si="11"/>
        <v>2.9463899285009842E-3</v>
      </c>
      <c r="N106" s="28">
        <v>327</v>
      </c>
      <c r="O106" s="1" t="s">
        <v>1009</v>
      </c>
    </row>
    <row r="107" spans="1:15" ht="11.4">
      <c r="A107" s="25">
        <v>16</v>
      </c>
      <c r="B107" s="26">
        <v>236</v>
      </c>
      <c r="C107" s="27" t="s">
        <v>815</v>
      </c>
      <c r="D107" s="24">
        <v>10744761.029999999</v>
      </c>
      <c r="E107" s="22">
        <v>0.11287188114188558</v>
      </c>
      <c r="F107" s="24">
        <f t="shared" si="6"/>
        <v>11205789.039669227</v>
      </c>
      <c r="G107" s="24">
        <v>10688104.4</v>
      </c>
      <c r="H107" s="24">
        <f t="shared" si="7"/>
        <v>517684.63966922648</v>
      </c>
      <c r="I107" s="24">
        <f t="shared" si="8"/>
        <v>-898814.13634008053</v>
      </c>
      <c r="J107" s="24">
        <f t="shared" si="9"/>
        <v>-381129.49667085405</v>
      </c>
      <c r="K107" s="24">
        <f t="shared" si="10"/>
        <v>428010.82282268262</v>
      </c>
      <c r="L107" s="24"/>
      <c r="M107" s="23">
        <f t="shared" si="11"/>
        <v>6.8686567692081589E-4</v>
      </c>
      <c r="N107" s="28">
        <v>330</v>
      </c>
      <c r="O107" s="1" t="s">
        <v>1018</v>
      </c>
    </row>
    <row r="108" spans="1:15" ht="11.4">
      <c r="A108" s="25">
        <v>11</v>
      </c>
      <c r="B108" s="26">
        <v>239</v>
      </c>
      <c r="C108" s="27" t="s">
        <v>118</v>
      </c>
      <c r="D108" s="24">
        <v>5276591.7</v>
      </c>
      <c r="E108" s="22">
        <v>1.7144945134913672E-2</v>
      </c>
      <c r="F108" s="24">
        <f t="shared" si="6"/>
        <v>5502995.6714327801</v>
      </c>
      <c r="G108" s="24">
        <v>5365532.32</v>
      </c>
      <c r="H108" s="24">
        <f t="shared" si="7"/>
        <v>137463.3514327798</v>
      </c>
      <c r="I108" s="24">
        <f t="shared" si="8"/>
        <v>-441394.20117515058</v>
      </c>
      <c r="J108" s="24">
        <f t="shared" si="9"/>
        <v>-303930.84974237077</v>
      </c>
      <c r="K108" s="24">
        <f t="shared" si="10"/>
        <v>210189.72398833686</v>
      </c>
      <c r="L108" s="24"/>
      <c r="M108" s="23">
        <f t="shared" si="11"/>
        <v>3.3730947758968069E-4</v>
      </c>
      <c r="N108" s="28">
        <v>334</v>
      </c>
      <c r="O108" s="1" t="s">
        <v>118</v>
      </c>
    </row>
    <row r="109" spans="1:15" ht="11.4">
      <c r="A109" s="25">
        <v>19</v>
      </c>
      <c r="B109" s="26">
        <v>240</v>
      </c>
      <c r="C109" s="27" t="s">
        <v>729</v>
      </c>
      <c r="D109" s="24">
        <v>66936513.649999999</v>
      </c>
      <c r="E109" s="22">
        <v>1.5176297976472923E-2</v>
      </c>
      <c r="F109" s="24">
        <f t="shared" si="6"/>
        <v>69808574.515392423</v>
      </c>
      <c r="G109" s="24">
        <v>69632880.560000002</v>
      </c>
      <c r="H109" s="24">
        <f t="shared" si="7"/>
        <v>175693.95539242029</v>
      </c>
      <c r="I109" s="24">
        <f t="shared" si="8"/>
        <v>-5599332.0407927921</v>
      </c>
      <c r="J109" s="24">
        <f t="shared" si="9"/>
        <v>-5423638.0854003718</v>
      </c>
      <c r="K109" s="24">
        <f t="shared" si="10"/>
        <v>2666374.0779554807</v>
      </c>
      <c r="L109" s="24"/>
      <c r="M109" s="23">
        <f t="shared" si="11"/>
        <v>4.2789591718752898E-3</v>
      </c>
      <c r="N109" s="28">
        <v>339</v>
      </c>
      <c r="O109" s="1" t="s">
        <v>729</v>
      </c>
    </row>
    <row r="110" spans="1:15" ht="11.4">
      <c r="A110" s="25">
        <v>19</v>
      </c>
      <c r="B110" s="26">
        <v>320</v>
      </c>
      <c r="C110" s="27" t="s">
        <v>700</v>
      </c>
      <c r="D110" s="24">
        <v>20931968.859999999</v>
      </c>
      <c r="E110" s="22">
        <v>-8.5760600283402624E-3</v>
      </c>
      <c r="F110" s="24">
        <f t="shared" si="6"/>
        <v>21830101.8119605</v>
      </c>
      <c r="G110" s="24">
        <v>21949623.199999999</v>
      </c>
      <c r="H110" s="24">
        <f t="shared" si="7"/>
        <v>-119521.38803949952</v>
      </c>
      <c r="I110" s="24">
        <f t="shared" si="8"/>
        <v>-1750988.1755646977</v>
      </c>
      <c r="J110" s="24">
        <f t="shared" si="9"/>
        <v>-1870509.5636041972</v>
      </c>
      <c r="K110" s="24">
        <f t="shared" si="10"/>
        <v>833811.8632934707</v>
      </c>
      <c r="L110" s="24"/>
      <c r="M110" s="23">
        <f t="shared" si="11"/>
        <v>1.3380894112178631E-3</v>
      </c>
      <c r="N110" s="28">
        <v>336</v>
      </c>
      <c r="O110" s="1" t="s">
        <v>700</v>
      </c>
    </row>
    <row r="111" spans="1:15" ht="11.4">
      <c r="A111" s="25">
        <v>19</v>
      </c>
      <c r="B111" s="26">
        <v>241</v>
      </c>
      <c r="C111" s="27" t="s">
        <v>110</v>
      </c>
      <c r="D111" s="24">
        <v>26471686.620000001</v>
      </c>
      <c r="E111" s="22">
        <v>2.7098445873907369E-2</v>
      </c>
      <c r="F111" s="24">
        <f t="shared" si="6"/>
        <v>27607513.555650901</v>
      </c>
      <c r="G111" s="24">
        <v>27139173.260000002</v>
      </c>
      <c r="H111" s="24">
        <f t="shared" si="7"/>
        <v>468340.29565089941</v>
      </c>
      <c r="I111" s="24">
        <f t="shared" si="8"/>
        <v>-2214393.2359583215</v>
      </c>
      <c r="J111" s="24">
        <f t="shared" si="9"/>
        <v>-1746052.9403074221</v>
      </c>
      <c r="K111" s="24">
        <f t="shared" si="10"/>
        <v>1054483.0490036872</v>
      </c>
      <c r="L111" s="24"/>
      <c r="M111" s="23">
        <f t="shared" si="11"/>
        <v>1.6922193894043269E-3</v>
      </c>
      <c r="N111" s="28">
        <v>342</v>
      </c>
      <c r="O111" s="1" t="s">
        <v>110</v>
      </c>
    </row>
    <row r="112" spans="1:15" ht="11.4">
      <c r="A112" s="25">
        <v>2</v>
      </c>
      <c r="B112" s="26">
        <v>322</v>
      </c>
      <c r="C112" s="27" t="s">
        <v>1177</v>
      </c>
      <c r="D112" s="24">
        <v>17774720.48</v>
      </c>
      <c r="E112" s="22">
        <v>4.8342570371405359E-2</v>
      </c>
      <c r="F112" s="24">
        <f t="shared" si="6"/>
        <v>18537384.626968119</v>
      </c>
      <c r="G112" s="24">
        <v>18604795.16</v>
      </c>
      <c r="H112" s="24">
        <f t="shared" si="7"/>
        <v>-67410.533031880856</v>
      </c>
      <c r="I112" s="24">
        <f t="shared" si="8"/>
        <v>-1486879.9773499982</v>
      </c>
      <c r="J112" s="24">
        <f t="shared" si="9"/>
        <v>-1554290.5103818791</v>
      </c>
      <c r="K112" s="24">
        <f t="shared" si="10"/>
        <v>708044.85244917439</v>
      </c>
      <c r="L112" s="24"/>
      <c r="M112" s="23">
        <f t="shared" si="11"/>
        <v>1.1362603021589481E-3</v>
      </c>
      <c r="N112" s="28">
        <v>2102</v>
      </c>
      <c r="O112" s="1" t="s">
        <v>1181</v>
      </c>
    </row>
    <row r="113" spans="1:15" ht="11.4">
      <c r="A113" s="25">
        <v>17</v>
      </c>
      <c r="B113" s="26">
        <v>244</v>
      </c>
      <c r="C113" s="27" t="s">
        <v>90</v>
      </c>
      <c r="D113" s="24">
        <v>46715869.07</v>
      </c>
      <c r="E113" s="22">
        <v>9.4465733207652516E-2</v>
      </c>
      <c r="F113" s="24">
        <f t="shared" si="6"/>
        <v>48720317.943006754</v>
      </c>
      <c r="G113" s="24">
        <v>48573452.280000001</v>
      </c>
      <c r="H113" s="24">
        <f t="shared" si="7"/>
        <v>146865.66300675273</v>
      </c>
      <c r="I113" s="24">
        <f t="shared" si="8"/>
        <v>-3907847.1260824623</v>
      </c>
      <c r="J113" s="24">
        <f t="shared" si="9"/>
        <v>-3760981.4630757095</v>
      </c>
      <c r="K113" s="24">
        <f t="shared" si="10"/>
        <v>1860897.3716307408</v>
      </c>
      <c r="L113" s="24"/>
      <c r="M113" s="23">
        <f t="shared" si="11"/>
        <v>2.9863416172886035E-3</v>
      </c>
      <c r="N113" s="28">
        <v>347</v>
      </c>
      <c r="O113" s="1" t="s">
        <v>90</v>
      </c>
    </row>
    <row r="114" spans="1:15" ht="11.4">
      <c r="A114" s="25">
        <v>1</v>
      </c>
      <c r="B114" s="26">
        <v>245</v>
      </c>
      <c r="C114" s="27" t="s">
        <v>732</v>
      </c>
      <c r="D114" s="24">
        <v>116898433.98999999</v>
      </c>
      <c r="E114" s="22">
        <v>5.4015091307308624E-2</v>
      </c>
      <c r="F114" s="24">
        <f t="shared" si="6"/>
        <v>121914222.82005267</v>
      </c>
      <c r="G114" s="24">
        <v>123110672.77</v>
      </c>
      <c r="H114" s="24">
        <f t="shared" si="7"/>
        <v>-1196449.9499473274</v>
      </c>
      <c r="I114" s="24">
        <f t="shared" si="8"/>
        <v>-9778715.8497865424</v>
      </c>
      <c r="J114" s="24">
        <f t="shared" si="9"/>
        <v>-10975165.79973387</v>
      </c>
      <c r="K114" s="24">
        <f t="shared" si="10"/>
        <v>4656575.8679086184</v>
      </c>
      <c r="L114" s="24"/>
      <c r="M114" s="23">
        <f t="shared" si="11"/>
        <v>7.472806679398496E-3</v>
      </c>
      <c r="N114" s="28">
        <v>348</v>
      </c>
      <c r="O114" s="1" t="s">
        <v>994</v>
      </c>
    </row>
    <row r="115" spans="1:15" ht="11.4">
      <c r="A115" s="25">
        <v>10</v>
      </c>
      <c r="B115" s="26">
        <v>246</v>
      </c>
      <c r="C115" s="27" t="s">
        <v>273</v>
      </c>
      <c r="D115" s="24">
        <v>13265158.25</v>
      </c>
      <c r="E115" s="22">
        <v>3.2346706646747929E-2</v>
      </c>
      <c r="F115" s="24">
        <f t="shared" si="6"/>
        <v>13834329.540908163</v>
      </c>
      <c r="G115" s="24">
        <v>13809942.039999999</v>
      </c>
      <c r="H115" s="24">
        <f t="shared" si="7"/>
        <v>24387.500908164307</v>
      </c>
      <c r="I115" s="24">
        <f t="shared" si="8"/>
        <v>-1109648.8532968559</v>
      </c>
      <c r="J115" s="24">
        <f t="shared" si="9"/>
        <v>-1085261.3523886916</v>
      </c>
      <c r="K115" s="24">
        <f t="shared" si="10"/>
        <v>528409.26676761999</v>
      </c>
      <c r="L115" s="24"/>
      <c r="M115" s="23">
        <f t="shared" si="11"/>
        <v>8.4798367087071419E-4</v>
      </c>
      <c r="N115" s="28">
        <v>350</v>
      </c>
      <c r="O115" s="1" t="s">
        <v>273</v>
      </c>
    </row>
    <row r="116" spans="1:15" ht="11.4">
      <c r="A116" s="25">
        <v>12</v>
      </c>
      <c r="B116" s="26">
        <v>248</v>
      </c>
      <c r="C116" s="27" t="s">
        <v>204</v>
      </c>
      <c r="D116" s="24">
        <v>5425568.9199999999</v>
      </c>
      <c r="E116" s="22">
        <v>6.244993766393328E-2</v>
      </c>
      <c r="F116" s="24">
        <f t="shared" si="6"/>
        <v>5658365.0923417518</v>
      </c>
      <c r="G116" s="24">
        <v>5650006.6100000003</v>
      </c>
      <c r="H116" s="24">
        <f t="shared" si="7"/>
        <v>8358.4823417514563</v>
      </c>
      <c r="I116" s="24">
        <f t="shared" si="8"/>
        <v>-453856.35188792879</v>
      </c>
      <c r="J116" s="24">
        <f t="shared" si="9"/>
        <v>-445497.86954617733</v>
      </c>
      <c r="K116" s="24">
        <f t="shared" si="10"/>
        <v>216124.1381959682</v>
      </c>
      <c r="L116" s="24"/>
      <c r="M116" s="23">
        <f t="shared" si="11"/>
        <v>3.4683294105018736E-4</v>
      </c>
      <c r="N116" s="28">
        <v>358</v>
      </c>
      <c r="O116" s="1" t="s">
        <v>204</v>
      </c>
    </row>
    <row r="117" spans="1:15" ht="11.4">
      <c r="A117" s="25">
        <v>13</v>
      </c>
      <c r="B117" s="26">
        <v>249</v>
      </c>
      <c r="C117" s="27" t="s">
        <v>233</v>
      </c>
      <c r="D117" s="24">
        <v>26487288.18</v>
      </c>
      <c r="E117" s="22">
        <v>-1.0903622401551705E-2</v>
      </c>
      <c r="F117" s="24">
        <f t="shared" si="6"/>
        <v>27623784.535485782</v>
      </c>
      <c r="G117" s="24">
        <v>27926962.739999998</v>
      </c>
      <c r="H117" s="24">
        <f t="shared" si="7"/>
        <v>-303178.20451421663</v>
      </c>
      <c r="I117" s="24">
        <f t="shared" si="8"/>
        <v>-2215698.3280527671</v>
      </c>
      <c r="J117" s="24">
        <f t="shared" si="9"/>
        <v>-2518876.5325669837</v>
      </c>
      <c r="K117" s="24">
        <f t="shared" si="10"/>
        <v>1055104.5273701465</v>
      </c>
      <c r="L117" s="24"/>
      <c r="M117" s="23">
        <f t="shared" si="11"/>
        <v>1.6932167290418024E-3</v>
      </c>
      <c r="N117" s="28">
        <v>360</v>
      </c>
      <c r="O117" s="1" t="s">
        <v>233</v>
      </c>
    </row>
    <row r="118" spans="1:15" ht="11.4">
      <c r="A118" s="25">
        <v>6</v>
      </c>
      <c r="B118" s="26">
        <v>250</v>
      </c>
      <c r="C118" s="27" t="s">
        <v>279</v>
      </c>
      <c r="D118" s="24">
        <v>4546411.49</v>
      </c>
      <c r="E118" s="22">
        <v>1.4113330750589735E-2</v>
      </c>
      <c r="F118" s="24">
        <f t="shared" si="6"/>
        <v>4741485.4459976992</v>
      </c>
      <c r="G118" s="24">
        <v>4808357.0599999996</v>
      </c>
      <c r="H118" s="24">
        <f t="shared" si="7"/>
        <v>-66871.614002300426</v>
      </c>
      <c r="I118" s="24">
        <f t="shared" si="8"/>
        <v>-380313.61567014479</v>
      </c>
      <c r="J118" s="24">
        <f t="shared" si="9"/>
        <v>-447185.22967244522</v>
      </c>
      <c r="K118" s="24">
        <f t="shared" si="10"/>
        <v>181103.45286342761</v>
      </c>
      <c r="L118" s="24"/>
      <c r="M118" s="23">
        <f t="shared" si="11"/>
        <v>2.9063224365069248E-4</v>
      </c>
      <c r="N118" s="28">
        <v>363</v>
      </c>
      <c r="O118" s="1" t="s">
        <v>279</v>
      </c>
    </row>
    <row r="119" spans="1:15" ht="11.4">
      <c r="A119" s="25">
        <v>4</v>
      </c>
      <c r="B119" s="26">
        <v>254</v>
      </c>
      <c r="C119" s="27" t="s">
        <v>803</v>
      </c>
      <c r="D119" s="24">
        <v>2390338.0099999998</v>
      </c>
      <c r="E119" s="22">
        <v>4.9367626565154581E-2</v>
      </c>
      <c r="F119" s="24">
        <f t="shared" si="6"/>
        <v>2492900.8098715013</v>
      </c>
      <c r="G119" s="24">
        <v>2494017.4300000002</v>
      </c>
      <c r="H119" s="24">
        <f t="shared" si="7"/>
        <v>-1116.6201284988783</v>
      </c>
      <c r="I119" s="24">
        <f t="shared" si="8"/>
        <v>-199955.08397258574</v>
      </c>
      <c r="J119" s="24">
        <f t="shared" si="9"/>
        <v>-201071.70410108462</v>
      </c>
      <c r="K119" s="24">
        <f t="shared" si="10"/>
        <v>95217.616811384185</v>
      </c>
      <c r="L119" s="24"/>
      <c r="M119" s="23">
        <f t="shared" si="11"/>
        <v>1.5280387630065383E-4</v>
      </c>
      <c r="N119" s="28">
        <v>373</v>
      </c>
      <c r="O119" s="1" t="s">
        <v>803</v>
      </c>
    </row>
    <row r="120" spans="1:15" ht="11.4">
      <c r="A120" s="25">
        <v>17</v>
      </c>
      <c r="B120" s="26">
        <v>255</v>
      </c>
      <c r="C120" s="27" t="s">
        <v>334</v>
      </c>
      <c r="D120" s="24">
        <v>37083167.079999998</v>
      </c>
      <c r="E120" s="22">
        <v>7.8395048494278863E-2</v>
      </c>
      <c r="F120" s="24">
        <f t="shared" si="6"/>
        <v>38674303.324295215</v>
      </c>
      <c r="G120" s="24">
        <v>38838473.789999999</v>
      </c>
      <c r="H120" s="24">
        <f t="shared" si="7"/>
        <v>-164170.4657047838</v>
      </c>
      <c r="I120" s="24">
        <f t="shared" si="8"/>
        <v>-3102058.268090222</v>
      </c>
      <c r="J120" s="24">
        <f t="shared" si="9"/>
        <v>-3266228.7337950058</v>
      </c>
      <c r="K120" s="24">
        <f t="shared" si="10"/>
        <v>1477184.7238357631</v>
      </c>
      <c r="L120" s="24"/>
      <c r="M120" s="23">
        <f t="shared" si="11"/>
        <v>2.3705650211907894E-3</v>
      </c>
      <c r="N120" s="28">
        <v>377</v>
      </c>
      <c r="O120" s="1" t="s">
        <v>334</v>
      </c>
    </row>
    <row r="121" spans="1:15" ht="11.4">
      <c r="A121" s="25">
        <v>13</v>
      </c>
      <c r="B121" s="26">
        <v>256</v>
      </c>
      <c r="C121" s="27" t="s">
        <v>243</v>
      </c>
      <c r="D121" s="24">
        <v>3241484.56</v>
      </c>
      <c r="E121" s="22">
        <v>-3.1710505397390481E-3</v>
      </c>
      <c r="F121" s="24">
        <f t="shared" si="6"/>
        <v>3380567.7067445242</v>
      </c>
      <c r="G121" s="24">
        <v>3465163.89</v>
      </c>
      <c r="H121" s="24">
        <f t="shared" si="7"/>
        <v>-84596.183255475946</v>
      </c>
      <c r="I121" s="24">
        <f t="shared" si="8"/>
        <v>-271154.67129715276</v>
      </c>
      <c r="J121" s="24">
        <f t="shared" si="9"/>
        <v>-355750.85455262871</v>
      </c>
      <c r="K121" s="24">
        <f t="shared" si="10"/>
        <v>129122.50629110748</v>
      </c>
      <c r="L121" s="24"/>
      <c r="M121" s="23">
        <f t="shared" si="11"/>
        <v>2.0721396039580169E-4</v>
      </c>
      <c r="N121" s="28">
        <v>381</v>
      </c>
      <c r="O121" s="1" t="s">
        <v>243</v>
      </c>
    </row>
    <row r="122" spans="1:15" ht="11.4">
      <c r="A122" s="25">
        <v>1</v>
      </c>
      <c r="B122" s="26">
        <v>257</v>
      </c>
      <c r="C122" s="27" t="s">
        <v>676</v>
      </c>
      <c r="D122" s="24">
        <v>137633537.31</v>
      </c>
      <c r="E122" s="22">
        <v>6.6574362750991128E-2</v>
      </c>
      <c r="F122" s="24">
        <f t="shared" si="6"/>
        <v>143539012.1356011</v>
      </c>
      <c r="G122" s="24">
        <v>144048999.87</v>
      </c>
      <c r="H122" s="24">
        <f t="shared" si="7"/>
        <v>-509987.73439890146</v>
      </c>
      <c r="I122" s="24">
        <f t="shared" si="8"/>
        <v>-11513235.95036882</v>
      </c>
      <c r="J122" s="24">
        <f t="shared" si="9"/>
        <v>-12023223.684767721</v>
      </c>
      <c r="K122" s="24">
        <f t="shared" si="10"/>
        <v>5482545.7157747038</v>
      </c>
      <c r="L122" s="24"/>
      <c r="M122" s="23">
        <f t="shared" si="11"/>
        <v>8.798311335867795E-3</v>
      </c>
      <c r="N122" s="28">
        <v>383</v>
      </c>
      <c r="O122" s="1" t="s">
        <v>374</v>
      </c>
    </row>
    <row r="123" spans="1:15" ht="11.4">
      <c r="A123" s="25">
        <v>12</v>
      </c>
      <c r="B123" s="26">
        <v>260</v>
      </c>
      <c r="C123" s="27" t="s">
        <v>332</v>
      </c>
      <c r="D123" s="24">
        <v>21739864.93</v>
      </c>
      <c r="E123" s="22">
        <v>-5.2160657406506777E-3</v>
      </c>
      <c r="F123" s="24">
        <f t="shared" si="6"/>
        <v>22672662.470231172</v>
      </c>
      <c r="G123" s="24">
        <v>22878461.68</v>
      </c>
      <c r="H123" s="24">
        <f t="shared" si="7"/>
        <v>-205799.209768828</v>
      </c>
      <c r="I123" s="24">
        <f t="shared" si="8"/>
        <v>-1818569.8003567378</v>
      </c>
      <c r="J123" s="24">
        <f t="shared" si="9"/>
        <v>-2024369.0101255658</v>
      </c>
      <c r="K123" s="24">
        <f t="shared" si="10"/>
        <v>865993.89700370864</v>
      </c>
      <c r="L123" s="24"/>
      <c r="M123" s="23">
        <f t="shared" si="11"/>
        <v>1.3897346808942066E-3</v>
      </c>
      <c r="N123" s="28">
        <v>389</v>
      </c>
      <c r="O123" s="1" t="s">
        <v>332</v>
      </c>
    </row>
    <row r="124" spans="1:15" ht="11.4">
      <c r="A124" s="25">
        <v>19</v>
      </c>
      <c r="B124" s="26">
        <v>261</v>
      </c>
      <c r="C124" s="27" t="s">
        <v>236</v>
      </c>
      <c r="D124" s="24">
        <v>14619940.689999999</v>
      </c>
      <c r="E124" s="22">
        <v>2.7312969435183229E-2</v>
      </c>
      <c r="F124" s="24">
        <f t="shared" si="6"/>
        <v>15247241.952352304</v>
      </c>
      <c r="G124" s="24">
        <v>15227344.609999999</v>
      </c>
      <c r="H124" s="24">
        <f t="shared" si="7"/>
        <v>19897.342352304608</v>
      </c>
      <c r="I124" s="24">
        <f t="shared" si="8"/>
        <v>-1222978.280106575</v>
      </c>
      <c r="J124" s="24">
        <f t="shared" si="9"/>
        <v>-1203080.9377542704</v>
      </c>
      <c r="K124" s="24">
        <f t="shared" si="10"/>
        <v>582376.17634067743</v>
      </c>
      <c r="L124" s="24"/>
      <c r="M124" s="23">
        <f t="shared" si="11"/>
        <v>9.3458899928452208E-4</v>
      </c>
      <c r="N124" s="28">
        <v>391</v>
      </c>
      <c r="O124" s="1" t="s">
        <v>236</v>
      </c>
    </row>
    <row r="125" spans="1:15" ht="11.4">
      <c r="A125" s="25">
        <v>11</v>
      </c>
      <c r="B125" s="26">
        <v>263</v>
      </c>
      <c r="C125" s="27" t="s">
        <v>106</v>
      </c>
      <c r="D125" s="24">
        <v>18850468.760000002</v>
      </c>
      <c r="E125" s="22">
        <v>1.3607036031052736E-2</v>
      </c>
      <c r="F125" s="24">
        <f t="shared" si="6"/>
        <v>19659290.293535285</v>
      </c>
      <c r="G125" s="24">
        <v>19483977.149999999</v>
      </c>
      <c r="H125" s="24">
        <f t="shared" si="7"/>
        <v>175313.14353528619</v>
      </c>
      <c r="I125" s="24">
        <f t="shared" si="8"/>
        <v>-1576867.8103513925</v>
      </c>
      <c r="J125" s="24">
        <f t="shared" si="9"/>
        <v>-1401554.6668161063</v>
      </c>
      <c r="K125" s="24">
        <f t="shared" si="10"/>
        <v>750896.61110507511</v>
      </c>
      <c r="L125" s="24"/>
      <c r="M125" s="23">
        <f t="shared" si="11"/>
        <v>1.2050281945741976E-3</v>
      </c>
      <c r="N125" s="28">
        <v>397</v>
      </c>
      <c r="O125" s="1" t="s">
        <v>106</v>
      </c>
    </row>
    <row r="126" spans="1:15" ht="11.4">
      <c r="A126" s="25">
        <v>13</v>
      </c>
      <c r="B126" s="26">
        <v>265</v>
      </c>
      <c r="C126" s="27" t="s">
        <v>365</v>
      </c>
      <c r="D126" s="24">
        <v>2313555.52</v>
      </c>
      <c r="E126" s="22">
        <v>3.2672210295383808E-2</v>
      </c>
      <c r="F126" s="24">
        <f t="shared" si="6"/>
        <v>2412823.7953638546</v>
      </c>
      <c r="G126" s="24">
        <v>2431237.2200000002</v>
      </c>
      <c r="H126" s="24">
        <f t="shared" si="7"/>
        <v>-18413.424636145588</v>
      </c>
      <c r="I126" s="24">
        <f t="shared" si="8"/>
        <v>-193532.12237830719</v>
      </c>
      <c r="J126" s="24">
        <f t="shared" si="9"/>
        <v>-211945.54701445278</v>
      </c>
      <c r="K126" s="24">
        <f t="shared" si="10"/>
        <v>92159.034435143636</v>
      </c>
      <c r="L126" s="24"/>
      <c r="M126" s="23">
        <f t="shared" si="11"/>
        <v>1.4789550683368621E-4</v>
      </c>
      <c r="N126" s="28">
        <v>400</v>
      </c>
      <c r="O126" s="1" t="s">
        <v>365</v>
      </c>
    </row>
    <row r="127" spans="1:15" ht="11.4">
      <c r="A127" s="25">
        <v>4</v>
      </c>
      <c r="B127" s="26">
        <v>271</v>
      </c>
      <c r="C127" s="27" t="s">
        <v>307</v>
      </c>
      <c r="D127" s="24">
        <v>19827624.609999999</v>
      </c>
      <c r="E127" s="22">
        <v>6.8742190765770112E-3</v>
      </c>
      <c r="F127" s="24">
        <f t="shared" si="6"/>
        <v>20678373.201326922</v>
      </c>
      <c r="G127" s="24">
        <v>20902494.120000001</v>
      </c>
      <c r="H127" s="24">
        <f t="shared" si="7"/>
        <v>-224120.91867307946</v>
      </c>
      <c r="I127" s="24">
        <f t="shared" si="8"/>
        <v>-1658608.2500815263</v>
      </c>
      <c r="J127" s="24">
        <f t="shared" si="9"/>
        <v>-1882729.1687546058</v>
      </c>
      <c r="K127" s="24">
        <f t="shared" si="10"/>
        <v>789821.0020912278</v>
      </c>
      <c r="L127" s="24"/>
      <c r="M127" s="23">
        <f t="shared" si="11"/>
        <v>1.2674935032482039E-3</v>
      </c>
      <c r="N127" s="28">
        <v>406</v>
      </c>
      <c r="O127" s="1" t="s">
        <v>385</v>
      </c>
    </row>
    <row r="128" spans="1:15" ht="11.4">
      <c r="A128" s="25">
        <v>16</v>
      </c>
      <c r="B128" s="26">
        <v>272</v>
      </c>
      <c r="C128" s="27" t="s">
        <v>727</v>
      </c>
      <c r="D128" s="24">
        <v>125081227.59999999</v>
      </c>
      <c r="E128" s="22">
        <v>2.1787829773279532E-2</v>
      </c>
      <c r="F128" s="24">
        <f t="shared" si="6"/>
        <v>130448117.49605304</v>
      </c>
      <c r="G128" s="24">
        <v>129978693.95999999</v>
      </c>
      <c r="H128" s="24">
        <f t="shared" si="7"/>
        <v>469423.53605304658</v>
      </c>
      <c r="I128" s="24">
        <f t="shared" si="8"/>
        <v>-10463217.864385678</v>
      </c>
      <c r="J128" s="24">
        <f t="shared" si="9"/>
        <v>-9993794.3283326309</v>
      </c>
      <c r="K128" s="24">
        <f t="shared" si="10"/>
        <v>4982532.3239177931</v>
      </c>
      <c r="L128" s="24"/>
      <c r="M128" s="23">
        <f t="shared" si="11"/>
        <v>7.9958969609173931E-3</v>
      </c>
      <c r="N128" s="28">
        <v>408</v>
      </c>
      <c r="O128" s="1" t="s">
        <v>993</v>
      </c>
    </row>
    <row r="129" spans="1:16" ht="11.4">
      <c r="A129" s="25">
        <v>19</v>
      </c>
      <c r="B129" s="26">
        <v>273</v>
      </c>
      <c r="C129" s="27" t="s">
        <v>268</v>
      </c>
      <c r="D129" s="24">
        <v>9195774.1099999994</v>
      </c>
      <c r="E129" s="22">
        <v>2.8143290863808113E-2</v>
      </c>
      <c r="F129" s="24">
        <f t="shared" si="6"/>
        <v>9590339.3705455028</v>
      </c>
      <c r="G129" s="24">
        <v>9435402.3900000006</v>
      </c>
      <c r="H129" s="24">
        <f t="shared" si="7"/>
        <v>154936.98054550216</v>
      </c>
      <c r="I129" s="24">
        <f t="shared" si="8"/>
        <v>-769239.23590119369</v>
      </c>
      <c r="J129" s="24">
        <f t="shared" si="9"/>
        <v>-614302.25535569154</v>
      </c>
      <c r="K129" s="24">
        <f t="shared" si="10"/>
        <v>366307.89947988471</v>
      </c>
      <c r="L129" s="24"/>
      <c r="M129" s="23">
        <f t="shared" si="11"/>
        <v>5.8784570370999341E-4</v>
      </c>
      <c r="N129" s="28">
        <v>410</v>
      </c>
      <c r="O129" s="1" t="s">
        <v>268</v>
      </c>
    </row>
    <row r="130" spans="1:16" ht="11.4">
      <c r="A130" s="25">
        <v>13</v>
      </c>
      <c r="B130" s="26">
        <v>275</v>
      </c>
      <c r="C130" s="27" t="s">
        <v>801</v>
      </c>
      <c r="D130" s="24">
        <v>5886564.2699999996</v>
      </c>
      <c r="E130" s="22">
        <v>4.212612319353836E-2</v>
      </c>
      <c r="F130" s="24">
        <f t="shared" si="6"/>
        <v>6139140.4791507479</v>
      </c>
      <c r="G130" s="24">
        <v>6109612.6200000001</v>
      </c>
      <c r="H130" s="24">
        <f t="shared" si="7"/>
        <v>29527.859150747769</v>
      </c>
      <c r="I130" s="24">
        <f t="shared" si="8"/>
        <v>-492419.2511660193</v>
      </c>
      <c r="J130" s="24">
        <f t="shared" si="9"/>
        <v>-462891.39201527153</v>
      </c>
      <c r="K130" s="24">
        <f t="shared" si="10"/>
        <v>234487.59909752072</v>
      </c>
      <c r="L130" s="24"/>
      <c r="M130" s="23">
        <f t="shared" si="11"/>
        <v>3.7630236175214762E-4</v>
      </c>
      <c r="N130" s="28">
        <v>416</v>
      </c>
      <c r="O130" s="1" t="s">
        <v>801</v>
      </c>
    </row>
    <row r="131" spans="1:16" ht="11.4">
      <c r="A131" s="25">
        <v>12</v>
      </c>
      <c r="B131" s="26">
        <v>276</v>
      </c>
      <c r="C131" s="27" t="s">
        <v>344</v>
      </c>
      <c r="D131" s="24">
        <v>34587766.039999999</v>
      </c>
      <c r="E131" s="22">
        <v>3.9025113595520348E-2</v>
      </c>
      <c r="F131" s="24">
        <f t="shared" si="6"/>
        <v>36071831.520079464</v>
      </c>
      <c r="G131" s="24">
        <v>35665170.390000001</v>
      </c>
      <c r="H131" s="24">
        <f t="shared" si="7"/>
        <v>406661.13007946312</v>
      </c>
      <c r="I131" s="24">
        <f t="shared" si="8"/>
        <v>-2893314.5161977946</v>
      </c>
      <c r="J131" s="24">
        <f t="shared" si="9"/>
        <v>-2486653.3861183315</v>
      </c>
      <c r="K131" s="24">
        <f t="shared" si="10"/>
        <v>1377781.9870581932</v>
      </c>
      <c r="L131" s="24"/>
      <c r="M131" s="23">
        <f t="shared" si="11"/>
        <v>2.2110449239319571E-3</v>
      </c>
      <c r="N131" s="28">
        <v>420</v>
      </c>
      <c r="O131" s="1" t="s">
        <v>344</v>
      </c>
    </row>
    <row r="132" spans="1:16" ht="11.4">
      <c r="A132" s="25">
        <v>15</v>
      </c>
      <c r="B132" s="26">
        <v>280</v>
      </c>
      <c r="C132" s="27" t="s">
        <v>95</v>
      </c>
      <c r="D132" s="24">
        <v>4916362.3899999997</v>
      </c>
      <c r="E132" s="22">
        <v>7.0122225962415893E-2</v>
      </c>
      <c r="F132" s="24">
        <f t="shared" si="6"/>
        <v>5127309.9169990569</v>
      </c>
      <c r="G132" s="24">
        <v>4897428.99</v>
      </c>
      <c r="H132" s="24">
        <f t="shared" si="7"/>
        <v>229880.92699905671</v>
      </c>
      <c r="I132" s="24">
        <f t="shared" si="8"/>
        <v>-411260.52065419493</v>
      </c>
      <c r="J132" s="24">
        <f t="shared" si="9"/>
        <v>-181379.59365513822</v>
      </c>
      <c r="K132" s="24">
        <f t="shared" si="10"/>
        <v>195840.21514886967</v>
      </c>
      <c r="L132" s="24"/>
      <c r="M132" s="23">
        <f t="shared" si="11"/>
        <v>3.1428159002949832E-4</v>
      </c>
      <c r="N132" s="28">
        <v>428</v>
      </c>
      <c r="O132" s="1" t="s">
        <v>95</v>
      </c>
    </row>
    <row r="133" spans="1:16" ht="11.4">
      <c r="A133" s="25">
        <v>2</v>
      </c>
      <c r="B133" s="26">
        <v>284</v>
      </c>
      <c r="C133" s="27" t="s">
        <v>316</v>
      </c>
      <c r="D133" s="24">
        <v>5217911.84</v>
      </c>
      <c r="E133" s="22">
        <v>4.0346474326255585E-2</v>
      </c>
      <c r="F133" s="24">
        <f t="shared" si="6"/>
        <v>5441798.0207636403</v>
      </c>
      <c r="G133" s="24">
        <v>5397686.1200000001</v>
      </c>
      <c r="H133" s="24">
        <f t="shared" si="7"/>
        <v>44111.90076364018</v>
      </c>
      <c r="I133" s="24">
        <f t="shared" si="8"/>
        <v>-436485.54964356252</v>
      </c>
      <c r="J133" s="24">
        <f t="shared" si="9"/>
        <v>-392373.64887992234</v>
      </c>
      <c r="K133" s="24">
        <f t="shared" si="10"/>
        <v>207852.24853480229</v>
      </c>
      <c r="L133" s="24"/>
      <c r="M133" s="23">
        <f t="shared" si="11"/>
        <v>3.3355833024931782E-4</v>
      </c>
      <c r="N133" s="28">
        <v>434</v>
      </c>
      <c r="O133" s="1" t="s">
        <v>388</v>
      </c>
    </row>
    <row r="134" spans="1:16" ht="11.4">
      <c r="A134" s="25">
        <v>8</v>
      </c>
      <c r="B134" s="26">
        <v>285</v>
      </c>
      <c r="C134" s="27" t="s">
        <v>190</v>
      </c>
      <c r="D134" s="24">
        <v>163250851.21000001</v>
      </c>
      <c r="E134" s="22">
        <v>7.3872687604450609E-3</v>
      </c>
      <c r="F134" s="24">
        <f t="shared" si="6"/>
        <v>170255494.1983377</v>
      </c>
      <c r="G134" s="24">
        <v>171517877.44</v>
      </c>
      <c r="H134" s="24">
        <f t="shared" si="7"/>
        <v>-1262383.2416622937</v>
      </c>
      <c r="I134" s="24">
        <f t="shared" si="8"/>
        <v>-13656159.725415427</v>
      </c>
      <c r="J134" s="24">
        <f t="shared" si="9"/>
        <v>-14918542.967077721</v>
      </c>
      <c r="K134" s="24">
        <f t="shared" si="10"/>
        <v>6502995.3628382785</v>
      </c>
      <c r="L134" s="24"/>
      <c r="M134" s="23">
        <f t="shared" si="11"/>
        <v>1.043591440620956E-2</v>
      </c>
      <c r="N134" s="28">
        <v>438</v>
      </c>
      <c r="O134" s="1" t="s">
        <v>190</v>
      </c>
    </row>
    <row r="135" spans="1:16" ht="11.4">
      <c r="A135" s="25">
        <v>8</v>
      </c>
      <c r="B135" s="26">
        <v>286</v>
      </c>
      <c r="C135" s="27" t="s">
        <v>232</v>
      </c>
      <c r="D135" s="24">
        <v>248974505.47999999</v>
      </c>
      <c r="E135" s="22">
        <v>5.9348443031130666E-3</v>
      </c>
      <c r="F135" s="24">
        <f t="shared" si="6"/>
        <v>259657313.63174394</v>
      </c>
      <c r="G135" s="24">
        <v>260753873.02000001</v>
      </c>
      <c r="H135" s="24">
        <f t="shared" si="7"/>
        <v>-1096559.388256073</v>
      </c>
      <c r="I135" s="24">
        <f t="shared" si="8"/>
        <v>-20827062.089970451</v>
      </c>
      <c r="J135" s="24">
        <f t="shared" si="9"/>
        <v>-21923621.478226524</v>
      </c>
      <c r="K135" s="24">
        <f t="shared" si="10"/>
        <v>9917743.4151241723</v>
      </c>
      <c r="L135" s="24"/>
      <c r="M135" s="23">
        <f t="shared" si="11"/>
        <v>1.5915853481065795E-2</v>
      </c>
      <c r="N135" s="28">
        <v>440</v>
      </c>
      <c r="O135" s="1" t="s">
        <v>232</v>
      </c>
    </row>
    <row r="136" spans="1:16" ht="11.4">
      <c r="A136" s="25">
        <v>15</v>
      </c>
      <c r="B136" s="26">
        <v>287</v>
      </c>
      <c r="C136" s="27" t="s">
        <v>65</v>
      </c>
      <c r="D136" s="24">
        <v>17559221.699999999</v>
      </c>
      <c r="E136" s="22">
        <v>-1.2335356044122886E-2</v>
      </c>
      <c r="F136" s="24">
        <f t="shared" si="6"/>
        <v>18312639.389708422</v>
      </c>
      <c r="G136" s="24">
        <v>18771586.870000001</v>
      </c>
      <c r="H136" s="24">
        <f t="shared" si="7"/>
        <v>-458947.48029157892</v>
      </c>
      <c r="I136" s="24">
        <f t="shared" si="8"/>
        <v>-1468853.2060437552</v>
      </c>
      <c r="J136" s="24">
        <f t="shared" si="9"/>
        <v>-1927800.6863353341</v>
      </c>
      <c r="K136" s="24">
        <f t="shared" si="10"/>
        <v>699460.59358221991</v>
      </c>
      <c r="L136" s="24"/>
      <c r="M136" s="23">
        <f t="shared" si="11"/>
        <v>1.1224844057023369E-3</v>
      </c>
      <c r="N136" s="28">
        <v>443</v>
      </c>
      <c r="O136" s="1" t="s">
        <v>1026</v>
      </c>
    </row>
    <row r="137" spans="1:16" ht="11.4">
      <c r="A137" s="25">
        <v>15</v>
      </c>
      <c r="B137" s="26">
        <v>288</v>
      </c>
      <c r="C137" s="27" t="s">
        <v>225</v>
      </c>
      <c r="D137" s="24">
        <v>15334783.199999999</v>
      </c>
      <c r="E137" s="22">
        <v>2.0198160756761604E-2</v>
      </c>
      <c r="F137" s="24">
        <f t="shared" si="6"/>
        <v>15992756.379456101</v>
      </c>
      <c r="G137" s="24">
        <v>15887987.27</v>
      </c>
      <c r="H137" s="24">
        <f t="shared" si="7"/>
        <v>104769.10945610143</v>
      </c>
      <c r="I137" s="24">
        <f t="shared" si="8"/>
        <v>-1282775.8457714512</v>
      </c>
      <c r="J137" s="24">
        <f t="shared" si="9"/>
        <v>-1178006.7363153498</v>
      </c>
      <c r="K137" s="24">
        <f t="shared" si="10"/>
        <v>610851.47979688959</v>
      </c>
      <c r="L137" s="24"/>
      <c r="M137" s="23">
        <f t="shared" si="11"/>
        <v>9.8028576100421256E-4</v>
      </c>
      <c r="N137" s="28">
        <v>446</v>
      </c>
      <c r="O137" s="1" t="s">
        <v>1008</v>
      </c>
    </row>
    <row r="138" spans="1:16" ht="11.4">
      <c r="A138" s="25">
        <v>6</v>
      </c>
      <c r="B138" s="26">
        <v>289</v>
      </c>
      <c r="C138" s="27" t="s">
        <v>209</v>
      </c>
      <c r="D138" s="24">
        <v>2201912.79</v>
      </c>
      <c r="E138" s="22">
        <v>4.0833565241528383E-2</v>
      </c>
      <c r="F138" s="24">
        <f t="shared" si="6"/>
        <v>2296390.7842713082</v>
      </c>
      <c r="G138" s="24">
        <v>2284157.33</v>
      </c>
      <c r="H138" s="24">
        <f t="shared" si="7"/>
        <v>12233.454271308146</v>
      </c>
      <c r="I138" s="24">
        <f t="shared" si="8"/>
        <v>-184193.05344383515</v>
      </c>
      <c r="J138" s="24">
        <f t="shared" si="9"/>
        <v>-171959.599172527</v>
      </c>
      <c r="K138" s="24">
        <f t="shared" si="10"/>
        <v>87711.816242384026</v>
      </c>
      <c r="L138" s="24"/>
      <c r="M138" s="23">
        <f t="shared" si="11"/>
        <v>1.4075867437174193E-4</v>
      </c>
      <c r="N138" s="28">
        <v>448</v>
      </c>
      <c r="O138" s="1" t="s">
        <v>209</v>
      </c>
    </row>
    <row r="139" spans="1:16" ht="11.4">
      <c r="A139" s="25">
        <v>18</v>
      </c>
      <c r="B139" s="26">
        <v>290</v>
      </c>
      <c r="C139" s="27" t="s">
        <v>109</v>
      </c>
      <c r="D139" s="24">
        <v>21406560.710000001</v>
      </c>
      <c r="E139" s="22">
        <v>1.1119271633469145E-2</v>
      </c>
      <c r="F139" s="24">
        <f t="shared" si="6"/>
        <v>22325057.087019455</v>
      </c>
      <c r="G139" s="24">
        <v>22559853.870000001</v>
      </c>
      <c r="H139" s="24">
        <f t="shared" si="7"/>
        <v>-234796.78298054636</v>
      </c>
      <c r="I139" s="24">
        <f t="shared" si="8"/>
        <v>-1790688.4408922172</v>
      </c>
      <c r="J139" s="24">
        <f t="shared" si="9"/>
        <v>-2025485.2238727636</v>
      </c>
      <c r="K139" s="24">
        <f t="shared" si="10"/>
        <v>852716.93225277914</v>
      </c>
      <c r="L139" s="24"/>
      <c r="M139" s="23">
        <f t="shared" si="11"/>
        <v>1.368427996822624E-3</v>
      </c>
      <c r="N139" s="28">
        <v>455</v>
      </c>
      <c r="O139" s="1" t="s">
        <v>109</v>
      </c>
    </row>
    <row r="140" spans="1:16" ht="11.4">
      <c r="A140" s="25">
        <v>13</v>
      </c>
      <c r="B140" s="26">
        <v>291</v>
      </c>
      <c r="C140" s="27" t="s">
        <v>913</v>
      </c>
      <c r="D140" s="24">
        <v>5430191.5</v>
      </c>
      <c r="E140" s="22">
        <v>2.4504693740452773E-2</v>
      </c>
      <c r="F140" s="24">
        <f t="shared" si="6"/>
        <v>5663186.0144780725</v>
      </c>
      <c r="G140" s="24">
        <v>5712209.9699999997</v>
      </c>
      <c r="H140" s="24">
        <f t="shared" si="7"/>
        <v>-49023.955521927215</v>
      </c>
      <c r="I140" s="24">
        <f t="shared" si="8"/>
        <v>-454243.03710491618</v>
      </c>
      <c r="J140" s="24">
        <f t="shared" si="9"/>
        <v>-503266.99262684339</v>
      </c>
      <c r="K140" s="24">
        <f t="shared" si="10"/>
        <v>216308.27577369931</v>
      </c>
      <c r="L140" s="24"/>
      <c r="M140" s="23">
        <f t="shared" si="11"/>
        <v>3.4712844241424336E-4</v>
      </c>
      <c r="N140" s="28">
        <v>451</v>
      </c>
      <c r="O140" s="1" t="s">
        <v>913</v>
      </c>
    </row>
    <row r="141" spans="1:16" ht="11.4">
      <c r="A141" s="25">
        <v>21</v>
      </c>
      <c r="B141" s="26">
        <v>295</v>
      </c>
      <c r="C141" s="27" t="s">
        <v>890</v>
      </c>
      <c r="D141" s="24">
        <v>1034358.68</v>
      </c>
      <c r="E141" s="22">
        <v>4.7680513959274959E-2</v>
      </c>
      <c r="F141" s="24">
        <f t="shared" si="6"/>
        <v>1078740.1531842845</v>
      </c>
      <c r="G141" s="24">
        <v>1128983.6100000001</v>
      </c>
      <c r="H141" s="24">
        <f t="shared" si="7"/>
        <v>-50243.456815715646</v>
      </c>
      <c r="I141" s="24">
        <f t="shared" si="8"/>
        <v>-86525.535657265878</v>
      </c>
      <c r="J141" s="24">
        <f t="shared" si="9"/>
        <v>-136768.99247298151</v>
      </c>
      <c r="K141" s="24">
        <f t="shared" si="10"/>
        <v>41203.029875163629</v>
      </c>
      <c r="L141" s="24"/>
      <c r="M141" s="23">
        <f t="shared" si="11"/>
        <v>6.6122035932996611E-5</v>
      </c>
      <c r="N141" s="28">
        <v>463</v>
      </c>
      <c r="O141" s="1" t="s">
        <v>890</v>
      </c>
    </row>
    <row r="142" spans="1:16" ht="11.4">
      <c r="A142" s="25">
        <v>11</v>
      </c>
      <c r="B142" s="26">
        <v>297</v>
      </c>
      <c r="C142" s="27" t="s">
        <v>224</v>
      </c>
      <c r="D142" s="24">
        <v>270115870.31</v>
      </c>
      <c r="E142" s="22">
        <v>5.9900473449614286E-2</v>
      </c>
      <c r="F142" s="24">
        <f t="shared" si="6"/>
        <v>281705796.01624817</v>
      </c>
      <c r="G142" s="24">
        <v>281960100.94999999</v>
      </c>
      <c r="H142" s="24">
        <f t="shared" si="7"/>
        <v>-254304.93375182152</v>
      </c>
      <c r="I142" s="24">
        <f t="shared" si="8"/>
        <v>-22595566.528335519</v>
      </c>
      <c r="J142" s="24">
        <f t="shared" si="9"/>
        <v>-22849871.462087341</v>
      </c>
      <c r="K142" s="24">
        <f t="shared" si="10"/>
        <v>10759896.435672348</v>
      </c>
      <c r="L142" s="24"/>
      <c r="M142" s="23">
        <f t="shared" si="11"/>
        <v>1.7267328662732808E-2</v>
      </c>
      <c r="N142" s="28">
        <v>466</v>
      </c>
      <c r="O142" s="1" t="s">
        <v>224</v>
      </c>
      <c r="P142" s="89">
        <f>D142+D101</f>
        <v>277989708.56999999</v>
      </c>
    </row>
    <row r="143" spans="1:16" ht="11.4">
      <c r="A143" s="25">
        <v>14</v>
      </c>
      <c r="B143" s="26">
        <v>300</v>
      </c>
      <c r="C143" s="27" t="s">
        <v>101</v>
      </c>
      <c r="D143" s="24">
        <v>8522887.6300000008</v>
      </c>
      <c r="E143" s="22">
        <v>-1.2371194798871077E-2</v>
      </c>
      <c r="F143" s="24">
        <f t="shared" si="6"/>
        <v>8888581.1907709278</v>
      </c>
      <c r="G143" s="24">
        <v>9031242.8499999996</v>
      </c>
      <c r="H143" s="24">
        <f t="shared" si="7"/>
        <v>-142661.65922907181</v>
      </c>
      <c r="I143" s="24">
        <f t="shared" si="8"/>
        <v>-712951.35023417149</v>
      </c>
      <c r="J143" s="24">
        <f t="shared" si="9"/>
        <v>-855613.0094632433</v>
      </c>
      <c r="K143" s="24">
        <f t="shared" si="10"/>
        <v>339503.8881885272</v>
      </c>
      <c r="L143" s="24"/>
      <c r="M143" s="23">
        <f t="shared" si="11"/>
        <v>5.4483100787026061E-4</v>
      </c>
      <c r="N143" s="28">
        <v>473</v>
      </c>
      <c r="O143" s="1" t="s">
        <v>101</v>
      </c>
    </row>
    <row r="144" spans="1:16" ht="11.4">
      <c r="A144" s="25">
        <v>14</v>
      </c>
      <c r="B144" s="26">
        <v>301</v>
      </c>
      <c r="C144" s="27" t="s">
        <v>746</v>
      </c>
      <c r="D144" s="24">
        <v>30094848.109999999</v>
      </c>
      <c r="E144" s="22">
        <v>8.2827118916729038E-3</v>
      </c>
      <c r="F144" s="24">
        <f t="shared" ref="F144:F207" si="12">SUM($F$15 * M144)</f>
        <v>31386134.894946862</v>
      </c>
      <c r="G144" s="24">
        <v>31269645.550000001</v>
      </c>
      <c r="H144" s="24">
        <f t="shared" ref="H144:H207" si="13">SUM(F144 - G144)</f>
        <v>116489.34494686127</v>
      </c>
      <c r="I144" s="24">
        <f t="shared" ref="I144:I207" si="14">SUM($I$15 * M144)</f>
        <v>-2517475.7108837776</v>
      </c>
      <c r="J144" s="24">
        <f t="shared" ref="J144:J207" si="15">SUM(H144 + I144)</f>
        <v>-2400986.3659369163</v>
      </c>
      <c r="K144" s="24">
        <f t="shared" ref="K144:K207" si="16">SUM($K$15 * M144)</f>
        <v>1198809.4166376037</v>
      </c>
      <c r="L144" s="24"/>
      <c r="M144" s="23">
        <f t="shared" ref="M144:M207" si="17">SUM(D144/ $D$15)</f>
        <v>1.9238322900983391E-3</v>
      </c>
      <c r="N144" s="28">
        <v>476</v>
      </c>
      <c r="O144" s="1" t="s">
        <v>746</v>
      </c>
    </row>
    <row r="145" spans="1:15" ht="11.4">
      <c r="A145" s="25">
        <v>2</v>
      </c>
      <c r="B145" s="26">
        <v>304</v>
      </c>
      <c r="C145" s="27" t="s">
        <v>934</v>
      </c>
      <c r="D145" s="24">
        <v>2076451.25</v>
      </c>
      <c r="E145" s="22">
        <v>3.7533558990146772E-2</v>
      </c>
      <c r="F145" s="24">
        <f t="shared" si="12"/>
        <v>2165546.0362209161</v>
      </c>
      <c r="G145" s="24">
        <v>2048834.76</v>
      </c>
      <c r="H145" s="24">
        <f t="shared" si="13"/>
        <v>116711.27622091607</v>
      </c>
      <c r="I145" s="24">
        <f t="shared" si="14"/>
        <v>-173698.02192064488</v>
      </c>
      <c r="J145" s="24">
        <f t="shared" si="15"/>
        <v>-56986.74569972881</v>
      </c>
      <c r="K145" s="24">
        <f t="shared" si="16"/>
        <v>82714.134412320942</v>
      </c>
      <c r="L145" s="24"/>
      <c r="M145" s="23">
        <f t="shared" si="17"/>
        <v>1.3273846569897372E-4</v>
      </c>
      <c r="N145" s="28">
        <v>481</v>
      </c>
      <c r="O145" s="1" t="s">
        <v>401</v>
      </c>
    </row>
    <row r="146" spans="1:15" ht="11.4">
      <c r="A146" s="25">
        <v>17</v>
      </c>
      <c r="B146" s="26">
        <v>305</v>
      </c>
      <c r="C146" s="27" t="s">
        <v>93</v>
      </c>
      <c r="D146" s="24">
        <v>38170260.990000002</v>
      </c>
      <c r="E146" s="22">
        <v>4.3299544348394614E-2</v>
      </c>
      <c r="F146" s="24">
        <f t="shared" si="12"/>
        <v>39808041.430499449</v>
      </c>
      <c r="G146" s="24">
        <v>39948040.57</v>
      </c>
      <c r="H146" s="24">
        <f t="shared" si="13"/>
        <v>-139999.13950055093</v>
      </c>
      <c r="I146" s="24">
        <f t="shared" si="14"/>
        <v>-3192995.1787492032</v>
      </c>
      <c r="J146" s="24">
        <f t="shared" si="15"/>
        <v>-3332994.3182497541</v>
      </c>
      <c r="K146" s="24">
        <f t="shared" si="16"/>
        <v>1520488.428553394</v>
      </c>
      <c r="L146" s="24"/>
      <c r="M146" s="23">
        <f t="shared" si="17"/>
        <v>2.4400581902137069E-3</v>
      </c>
      <c r="N146" s="28">
        <v>485</v>
      </c>
      <c r="O146" s="1" t="s">
        <v>93</v>
      </c>
    </row>
    <row r="147" spans="1:15" ht="11.4">
      <c r="A147" s="25">
        <v>6</v>
      </c>
      <c r="B147" s="26">
        <v>310</v>
      </c>
      <c r="C147" s="27" t="s">
        <v>810</v>
      </c>
      <c r="D147" s="24">
        <v>6857181.6399999997</v>
      </c>
      <c r="E147" s="22">
        <v>3.7812268807881959E-2</v>
      </c>
      <c r="F147" s="24">
        <f t="shared" si="12"/>
        <v>7151404.3588304035</v>
      </c>
      <c r="G147" s="24">
        <v>7153375.54</v>
      </c>
      <c r="H147" s="24">
        <f t="shared" si="13"/>
        <v>-1971.1811695965007</v>
      </c>
      <c r="I147" s="24">
        <f t="shared" si="14"/>
        <v>-573612.73799159192</v>
      </c>
      <c r="J147" s="24">
        <f t="shared" si="15"/>
        <v>-575583.91916118842</v>
      </c>
      <c r="K147" s="24">
        <f t="shared" si="16"/>
        <v>273151.5338299704</v>
      </c>
      <c r="L147" s="24"/>
      <c r="M147" s="23">
        <f t="shared" si="17"/>
        <v>4.3834969393708243E-4</v>
      </c>
      <c r="N147" s="28">
        <v>492</v>
      </c>
      <c r="O147" s="1" t="s">
        <v>810</v>
      </c>
    </row>
    <row r="148" spans="1:15" ht="11.4">
      <c r="A148" s="25">
        <v>13</v>
      </c>
      <c r="B148" s="26">
        <v>312</v>
      </c>
      <c r="C148" s="27" t="s">
        <v>364</v>
      </c>
      <c r="D148" s="24">
        <v>3032740.45</v>
      </c>
      <c r="E148" s="22">
        <v>3.1886033829806801E-2</v>
      </c>
      <c r="F148" s="24">
        <f t="shared" si="12"/>
        <v>3162866.9637124101</v>
      </c>
      <c r="G148" s="24">
        <v>3062469.47</v>
      </c>
      <c r="H148" s="24">
        <f t="shared" si="13"/>
        <v>100397.49371240987</v>
      </c>
      <c r="I148" s="24">
        <f t="shared" si="14"/>
        <v>-253692.93748828751</v>
      </c>
      <c r="J148" s="24">
        <f t="shared" si="15"/>
        <v>-153295.44377587765</v>
      </c>
      <c r="K148" s="24">
        <f t="shared" si="16"/>
        <v>120807.31547103873</v>
      </c>
      <c r="L148" s="24"/>
      <c r="M148" s="23">
        <f t="shared" si="17"/>
        <v>1.9386986051139662E-4</v>
      </c>
      <c r="N148" s="28">
        <v>498</v>
      </c>
      <c r="O148" s="1" t="s">
        <v>364</v>
      </c>
    </row>
    <row r="149" spans="1:15" ht="11.4">
      <c r="A149" s="25">
        <v>7</v>
      </c>
      <c r="B149" s="26">
        <v>316</v>
      </c>
      <c r="C149" s="27" t="s">
        <v>320</v>
      </c>
      <c r="D149" s="24">
        <v>12471315.24</v>
      </c>
      <c r="E149" s="22">
        <v>3.6421465211450794E-2</v>
      </c>
      <c r="F149" s="24">
        <f t="shared" si="12"/>
        <v>13006424.920615643</v>
      </c>
      <c r="G149" s="24">
        <v>12895617.02</v>
      </c>
      <c r="H149" s="24">
        <f t="shared" si="13"/>
        <v>110807.90061564371</v>
      </c>
      <c r="I149" s="24">
        <f t="shared" si="14"/>
        <v>-1043242.7864303545</v>
      </c>
      <c r="J149" s="24">
        <f t="shared" si="15"/>
        <v>-932434.88581471075</v>
      </c>
      <c r="K149" s="24">
        <f t="shared" si="16"/>
        <v>496787.0278966513</v>
      </c>
      <c r="L149" s="24"/>
      <c r="M149" s="23">
        <f t="shared" si="17"/>
        <v>7.9723675198530573E-4</v>
      </c>
      <c r="N149" s="28">
        <v>504</v>
      </c>
      <c r="O149" s="1" t="s">
        <v>320</v>
      </c>
    </row>
    <row r="150" spans="1:15" ht="11.4">
      <c r="A150" s="25">
        <v>17</v>
      </c>
      <c r="B150" s="26">
        <v>317</v>
      </c>
      <c r="C150" s="27" t="s">
        <v>131</v>
      </c>
      <c r="D150" s="24">
        <v>5729624.7999999998</v>
      </c>
      <c r="E150" s="22">
        <v>-9.280872612556031E-3</v>
      </c>
      <c r="F150" s="24">
        <f t="shared" si="12"/>
        <v>5975467.1700927522</v>
      </c>
      <c r="G150" s="24">
        <v>6078060.2599999998</v>
      </c>
      <c r="H150" s="24">
        <f t="shared" si="13"/>
        <v>-102593.08990724757</v>
      </c>
      <c r="I150" s="24">
        <f t="shared" si="14"/>
        <v>-479291.04721696232</v>
      </c>
      <c r="J150" s="24">
        <f t="shared" si="15"/>
        <v>-581884.1371242099</v>
      </c>
      <c r="K150" s="24">
        <f t="shared" si="16"/>
        <v>228236.01365038907</v>
      </c>
      <c r="L150" s="24"/>
      <c r="M150" s="23">
        <f t="shared" si="17"/>
        <v>3.6626990640054231E-4</v>
      </c>
      <c r="N150" s="28">
        <v>508</v>
      </c>
      <c r="O150" s="1" t="s">
        <v>131</v>
      </c>
    </row>
    <row r="151" spans="1:15" ht="11.4">
      <c r="A151" s="25">
        <v>21</v>
      </c>
      <c r="B151" s="26">
        <v>318</v>
      </c>
      <c r="C151" s="27" t="s">
        <v>342</v>
      </c>
      <c r="D151" s="24">
        <v>647099.30000000005</v>
      </c>
      <c r="E151" s="22">
        <v>0.11614562537279277</v>
      </c>
      <c r="F151" s="24">
        <f t="shared" si="12"/>
        <v>674864.54312680324</v>
      </c>
      <c r="G151" s="24">
        <v>648323.59</v>
      </c>
      <c r="H151" s="24">
        <f t="shared" si="13"/>
        <v>26540.953126803273</v>
      </c>
      <c r="I151" s="24">
        <f t="shared" si="14"/>
        <v>-54130.752357530168</v>
      </c>
      <c r="J151" s="24">
        <f t="shared" si="15"/>
        <v>-27589.799230726894</v>
      </c>
      <c r="K151" s="24">
        <f t="shared" si="16"/>
        <v>25776.795134640794</v>
      </c>
      <c r="L151" s="24"/>
      <c r="M151" s="23">
        <f t="shared" si="17"/>
        <v>4.1366233971002163E-5</v>
      </c>
      <c r="N151" s="28">
        <v>510</v>
      </c>
      <c r="O151" s="1" t="s">
        <v>342</v>
      </c>
    </row>
    <row r="152" spans="1:15" ht="11.4">
      <c r="A152" s="25">
        <v>4</v>
      </c>
      <c r="B152" s="26">
        <v>319</v>
      </c>
      <c r="C152" s="27" t="s">
        <v>908</v>
      </c>
      <c r="D152" s="24">
        <v>7245565.2699999996</v>
      </c>
      <c r="E152" s="22">
        <v>2.2461272908295603E-2</v>
      </c>
      <c r="F152" s="24">
        <f t="shared" si="12"/>
        <v>7556452.4573492538</v>
      </c>
      <c r="G152" s="24">
        <v>7651400.5800000001</v>
      </c>
      <c r="H152" s="24">
        <f t="shared" si="13"/>
        <v>-94948.122650746256</v>
      </c>
      <c r="I152" s="24">
        <f t="shared" si="14"/>
        <v>-606101.56636035792</v>
      </c>
      <c r="J152" s="24">
        <f t="shared" si="15"/>
        <v>-701049.68901110417</v>
      </c>
      <c r="K152" s="24">
        <f t="shared" si="16"/>
        <v>288622.55236477352</v>
      </c>
      <c r="L152" s="24"/>
      <c r="M152" s="23">
        <f t="shared" si="17"/>
        <v>4.6317736429476498E-4</v>
      </c>
      <c r="N152" s="28">
        <v>512</v>
      </c>
      <c r="O152" s="1" t="s">
        <v>394</v>
      </c>
    </row>
    <row r="153" spans="1:15" ht="11.4">
      <c r="A153" s="25">
        <v>7</v>
      </c>
      <c r="B153" s="26">
        <v>398</v>
      </c>
      <c r="C153" s="27" t="s">
        <v>189</v>
      </c>
      <c r="D153" s="24">
        <v>279974470.24000001</v>
      </c>
      <c r="E153" s="22">
        <v>1.0954959659228472E-2</v>
      </c>
      <c r="F153" s="24">
        <f t="shared" si="12"/>
        <v>291987401.2314437</v>
      </c>
      <c r="G153" s="24">
        <v>294832449.89999998</v>
      </c>
      <c r="H153" s="24">
        <f t="shared" si="13"/>
        <v>-2845048.668556273</v>
      </c>
      <c r="I153" s="24">
        <f t="shared" si="14"/>
        <v>-23420252.061765697</v>
      </c>
      <c r="J153" s="24">
        <f t="shared" si="15"/>
        <v>-26265300.73032197</v>
      </c>
      <c r="K153" s="24">
        <f t="shared" si="16"/>
        <v>11152607.586356631</v>
      </c>
      <c r="L153" s="24"/>
      <c r="M153" s="23">
        <f t="shared" si="17"/>
        <v>1.7897545928198689E-2</v>
      </c>
      <c r="N153" s="28">
        <v>515</v>
      </c>
      <c r="O153" s="1" t="s">
        <v>986</v>
      </c>
    </row>
    <row r="154" spans="1:15" ht="11.4">
      <c r="A154" s="25">
        <v>15</v>
      </c>
      <c r="B154" s="26">
        <v>399</v>
      </c>
      <c r="C154" s="27" t="s">
        <v>91</v>
      </c>
      <c r="D154" s="24">
        <v>21005779.739999998</v>
      </c>
      <c r="E154" s="22">
        <v>1.8805599621485709E-2</v>
      </c>
      <c r="F154" s="24">
        <f t="shared" si="12"/>
        <v>21907079.712893151</v>
      </c>
      <c r="G154" s="24">
        <v>22074778.84</v>
      </c>
      <c r="H154" s="24">
        <f t="shared" si="13"/>
        <v>-167699.1271068491</v>
      </c>
      <c r="I154" s="24">
        <f t="shared" si="14"/>
        <v>-1757162.5578682658</v>
      </c>
      <c r="J154" s="24">
        <f t="shared" si="15"/>
        <v>-1924861.6849751149</v>
      </c>
      <c r="K154" s="24">
        <f t="shared" si="16"/>
        <v>836752.07344741072</v>
      </c>
      <c r="L154" s="24"/>
      <c r="M154" s="23">
        <f t="shared" si="17"/>
        <v>1.3428078186271826E-3</v>
      </c>
      <c r="N154" s="28">
        <v>519</v>
      </c>
      <c r="O154" s="1" t="s">
        <v>1005</v>
      </c>
    </row>
    <row r="155" spans="1:15" ht="11.4">
      <c r="A155" s="25">
        <v>2</v>
      </c>
      <c r="B155" s="26">
        <v>400</v>
      </c>
      <c r="C155" s="27" t="s">
        <v>685</v>
      </c>
      <c r="D155" s="24">
        <v>20808286.379999999</v>
      </c>
      <c r="E155" s="22">
        <v>4.977202320442407E-3</v>
      </c>
      <c r="F155" s="24">
        <f t="shared" si="12"/>
        <v>21701112.458459437</v>
      </c>
      <c r="G155" s="24">
        <v>21805670.199999999</v>
      </c>
      <c r="H155" s="24">
        <f t="shared" si="13"/>
        <v>-104557.74154056236</v>
      </c>
      <c r="I155" s="24">
        <f t="shared" si="14"/>
        <v>-1740641.9648736257</v>
      </c>
      <c r="J155" s="24">
        <f t="shared" si="15"/>
        <v>-1845199.706414188</v>
      </c>
      <c r="K155" s="24">
        <f t="shared" si="16"/>
        <v>828885.0492037253</v>
      </c>
      <c r="L155" s="24"/>
      <c r="M155" s="23">
        <f t="shared" si="17"/>
        <v>1.3301829300861514E-3</v>
      </c>
      <c r="N155" s="28">
        <v>521</v>
      </c>
      <c r="O155" s="1" t="s">
        <v>685</v>
      </c>
    </row>
    <row r="156" spans="1:15" ht="11.4">
      <c r="A156" s="25">
        <v>20</v>
      </c>
      <c r="B156" s="26">
        <v>407</v>
      </c>
      <c r="C156" s="27" t="s">
        <v>323</v>
      </c>
      <c r="D156" s="24">
        <v>6606399.5700000003</v>
      </c>
      <c r="E156" s="22">
        <v>2.4763456133614102E-2</v>
      </c>
      <c r="F156" s="24">
        <f t="shared" si="12"/>
        <v>6889861.9230791312</v>
      </c>
      <c r="G156" s="24">
        <v>6790589.8499999996</v>
      </c>
      <c r="H156" s="24">
        <f t="shared" si="13"/>
        <v>99272.073079131544</v>
      </c>
      <c r="I156" s="24">
        <f t="shared" si="14"/>
        <v>-552634.4706269406</v>
      </c>
      <c r="J156" s="24">
        <f t="shared" si="15"/>
        <v>-453362.39754780906</v>
      </c>
      <c r="K156" s="24">
        <f t="shared" si="16"/>
        <v>263161.78721483552</v>
      </c>
      <c r="L156" s="24"/>
      <c r="M156" s="23">
        <f t="shared" si="17"/>
        <v>4.2231829074540505E-4</v>
      </c>
      <c r="N156" s="28">
        <v>532</v>
      </c>
      <c r="O156" s="1" t="s">
        <v>389</v>
      </c>
    </row>
    <row r="157" spans="1:15" ht="11.4">
      <c r="A157" s="25">
        <v>11</v>
      </c>
      <c r="B157" s="26">
        <v>402</v>
      </c>
      <c r="C157" s="27" t="s">
        <v>262</v>
      </c>
      <c r="D157" s="24">
        <v>16270949.279999999</v>
      </c>
      <c r="E157" s="22">
        <v>1.9722745915538093E-2</v>
      </c>
      <c r="F157" s="24">
        <f t="shared" si="12"/>
        <v>16969090.75946549</v>
      </c>
      <c r="G157" s="24">
        <v>16785519.219999999</v>
      </c>
      <c r="H157" s="24">
        <f t="shared" si="13"/>
        <v>183571.53946549073</v>
      </c>
      <c r="I157" s="24">
        <f t="shared" si="14"/>
        <v>-1361087.4344905235</v>
      </c>
      <c r="J157" s="24">
        <f t="shared" si="15"/>
        <v>-1177515.8950250328</v>
      </c>
      <c r="K157" s="24">
        <f t="shared" si="16"/>
        <v>648143.06897981663</v>
      </c>
      <c r="L157" s="24"/>
      <c r="M157" s="23">
        <f t="shared" si="17"/>
        <v>1.0401307725828E-3</v>
      </c>
      <c r="N157" s="28">
        <v>535</v>
      </c>
      <c r="O157" s="1" t="s">
        <v>262</v>
      </c>
    </row>
    <row r="158" spans="1:15" ht="11.4">
      <c r="A158" s="25">
        <v>14</v>
      </c>
      <c r="B158" s="26">
        <v>403</v>
      </c>
      <c r="C158" s="27" t="s">
        <v>235</v>
      </c>
      <c r="D158" s="24">
        <v>7325475.9699999997</v>
      </c>
      <c r="E158" s="22">
        <v>4.008540369054627E-4</v>
      </c>
      <c r="F158" s="24">
        <f t="shared" si="12"/>
        <v>7639791.9047052367</v>
      </c>
      <c r="G158" s="24">
        <v>7690976.6399999997</v>
      </c>
      <c r="H158" s="24">
        <f t="shared" si="13"/>
        <v>-51184.735294762999</v>
      </c>
      <c r="I158" s="24">
        <f t="shared" si="14"/>
        <v>-612786.2070521604</v>
      </c>
      <c r="J158" s="24">
        <f t="shared" si="15"/>
        <v>-663970.9423469234</v>
      </c>
      <c r="K158" s="24">
        <f t="shared" si="16"/>
        <v>291805.74502618692</v>
      </c>
      <c r="L158" s="24"/>
      <c r="M158" s="23">
        <f t="shared" si="17"/>
        <v>4.6828570657389676E-4</v>
      </c>
      <c r="N158" s="28">
        <v>538</v>
      </c>
      <c r="O158" s="1" t="s">
        <v>235</v>
      </c>
    </row>
    <row r="159" spans="1:15" ht="11.4">
      <c r="A159" s="25">
        <v>9</v>
      </c>
      <c r="B159" s="26">
        <v>405</v>
      </c>
      <c r="C159" s="27" t="s">
        <v>725</v>
      </c>
      <c r="D159" s="24">
        <v>204991607.5</v>
      </c>
      <c r="E159" s="22">
        <v>5.5892453998589289E-2</v>
      </c>
      <c r="F159" s="24">
        <f t="shared" si="12"/>
        <v>213787231.01742882</v>
      </c>
      <c r="G159" s="24">
        <v>213481986.03999999</v>
      </c>
      <c r="H159" s="24">
        <f t="shared" si="13"/>
        <v>305244.97742882371</v>
      </c>
      <c r="I159" s="24">
        <f t="shared" si="14"/>
        <v>-17147831.779379956</v>
      </c>
      <c r="J159" s="24">
        <f t="shared" si="15"/>
        <v>-16842586.801951133</v>
      </c>
      <c r="K159" s="24">
        <f t="shared" si="16"/>
        <v>8165712.2343482599</v>
      </c>
      <c r="L159" s="24"/>
      <c r="M159" s="23">
        <f t="shared" si="17"/>
        <v>1.3104218777453231E-2</v>
      </c>
      <c r="N159" s="28">
        <v>540</v>
      </c>
      <c r="O159" s="1" t="s">
        <v>992</v>
      </c>
    </row>
    <row r="160" spans="1:15" ht="11.4">
      <c r="A160" s="25">
        <v>14</v>
      </c>
      <c r="B160" s="26">
        <v>408</v>
      </c>
      <c r="C160" s="27" t="s">
        <v>198</v>
      </c>
      <c r="D160" s="24">
        <v>35207354.270000003</v>
      </c>
      <c r="E160" s="22">
        <v>1.7604774785825433E-2</v>
      </c>
      <c r="F160" s="24">
        <f t="shared" si="12"/>
        <v>36718004.569201447</v>
      </c>
      <c r="G160" s="24">
        <v>36788636.07</v>
      </c>
      <c r="H160" s="24">
        <f t="shared" si="13"/>
        <v>-70631.500798553228</v>
      </c>
      <c r="I160" s="24">
        <f t="shared" si="14"/>
        <v>-2945143.9294605982</v>
      </c>
      <c r="J160" s="24">
        <f t="shared" si="15"/>
        <v>-3015775.4302591514</v>
      </c>
      <c r="K160" s="24">
        <f t="shared" si="16"/>
        <v>1402462.8959581796</v>
      </c>
      <c r="L160" s="24"/>
      <c r="M160" s="23">
        <f t="shared" si="17"/>
        <v>2.2506524952704819E-3</v>
      </c>
      <c r="N160" s="28">
        <v>543</v>
      </c>
      <c r="O160" s="1" t="s">
        <v>988</v>
      </c>
    </row>
    <row r="161" spans="1:15" ht="11.4">
      <c r="A161" s="25">
        <v>13</v>
      </c>
      <c r="B161" s="26">
        <v>410</v>
      </c>
      <c r="C161" s="27" t="s">
        <v>367</v>
      </c>
      <c r="D161" s="24">
        <v>45826356.119999997</v>
      </c>
      <c r="E161" s="22">
        <v>2.5012985736172895E-2</v>
      </c>
      <c r="F161" s="24">
        <f t="shared" si="12"/>
        <v>47792638.449910201</v>
      </c>
      <c r="G161" s="24">
        <v>47794088.020000003</v>
      </c>
      <c r="H161" s="24">
        <f t="shared" si="13"/>
        <v>-1449.570089802146</v>
      </c>
      <c r="I161" s="24">
        <f t="shared" si="14"/>
        <v>-3833438.1362794032</v>
      </c>
      <c r="J161" s="24">
        <f t="shared" si="15"/>
        <v>-3834887.7063692054</v>
      </c>
      <c r="K161" s="24">
        <f t="shared" si="16"/>
        <v>1825464.1806479038</v>
      </c>
      <c r="L161" s="24"/>
      <c r="M161" s="23">
        <f t="shared" si="17"/>
        <v>2.9294789366923848E-3</v>
      </c>
      <c r="N161" s="28">
        <v>547</v>
      </c>
      <c r="O161" s="1" t="s">
        <v>367</v>
      </c>
    </row>
    <row r="162" spans="1:15" ht="11.4">
      <c r="A162" s="25">
        <v>4</v>
      </c>
      <c r="B162" s="26">
        <v>413</v>
      </c>
      <c r="C162" s="27" t="s">
        <v>696</v>
      </c>
      <c r="D162" s="24">
        <v>4297622.97</v>
      </c>
      <c r="E162" s="22">
        <v>3.2402390225768577E-3</v>
      </c>
      <c r="F162" s="24">
        <f t="shared" si="12"/>
        <v>4482022.0979690515</v>
      </c>
      <c r="G162" s="24">
        <v>4582774.04</v>
      </c>
      <c r="H162" s="24">
        <f t="shared" si="13"/>
        <v>-100751.94203094859</v>
      </c>
      <c r="I162" s="24">
        <f t="shared" si="14"/>
        <v>-359502.11152307421</v>
      </c>
      <c r="J162" s="24">
        <f t="shared" si="15"/>
        <v>-460254.0535540228</v>
      </c>
      <c r="K162" s="24">
        <f t="shared" si="16"/>
        <v>171193.11806335827</v>
      </c>
      <c r="L162" s="24"/>
      <c r="M162" s="23">
        <f t="shared" si="17"/>
        <v>2.7472827940962566E-4</v>
      </c>
      <c r="N162" s="28">
        <v>550</v>
      </c>
      <c r="O162" s="1" t="s">
        <v>696</v>
      </c>
    </row>
    <row r="163" spans="1:15" ht="11.4">
      <c r="A163" s="25">
        <v>9</v>
      </c>
      <c r="B163" s="26">
        <v>416</v>
      </c>
      <c r="C163" s="27" t="s">
        <v>231</v>
      </c>
      <c r="D163" s="24">
        <v>7482795.2599999998</v>
      </c>
      <c r="E163" s="22">
        <v>6.8237064847692666E-2</v>
      </c>
      <c r="F163" s="24">
        <f t="shared" si="12"/>
        <v>7803861.3307900485</v>
      </c>
      <c r="G163" s="24">
        <v>7552889</v>
      </c>
      <c r="H163" s="24">
        <f t="shared" si="13"/>
        <v>250972.33079004847</v>
      </c>
      <c r="I163" s="24">
        <f t="shared" si="14"/>
        <v>-625946.18347008026</v>
      </c>
      <c r="J163" s="24">
        <f t="shared" si="15"/>
        <v>-374973.85268003179</v>
      </c>
      <c r="K163" s="24">
        <f t="shared" si="16"/>
        <v>298072.46036501846</v>
      </c>
      <c r="L163" s="24"/>
      <c r="M163" s="23">
        <f t="shared" si="17"/>
        <v>4.7834244216037004E-4</v>
      </c>
      <c r="N163" s="28">
        <v>558</v>
      </c>
      <c r="O163" s="1" t="s">
        <v>231</v>
      </c>
    </row>
    <row r="164" spans="1:15" ht="11.4">
      <c r="A164" s="25">
        <v>21</v>
      </c>
      <c r="B164" s="26">
        <v>417</v>
      </c>
      <c r="C164" s="27" t="s">
        <v>351</v>
      </c>
      <c r="D164" s="24">
        <v>4720197.2699999996</v>
      </c>
      <c r="E164" s="22">
        <v>8.7553734285364074E-2</v>
      </c>
      <c r="F164" s="24">
        <f t="shared" si="12"/>
        <v>4922727.8936740216</v>
      </c>
      <c r="G164" s="24">
        <v>4849075.37</v>
      </c>
      <c r="H164" s="24">
        <f t="shared" si="13"/>
        <v>73652.523674021475</v>
      </c>
      <c r="I164" s="24">
        <f t="shared" si="14"/>
        <v>-394851.0367745104</v>
      </c>
      <c r="J164" s="24">
        <f t="shared" si="15"/>
        <v>-321198.51310048893</v>
      </c>
      <c r="K164" s="24">
        <f t="shared" si="16"/>
        <v>188026.10051329175</v>
      </c>
      <c r="L164" s="24"/>
      <c r="M164" s="23">
        <f t="shared" si="17"/>
        <v>3.0174161007453669E-4</v>
      </c>
      <c r="N164" s="28">
        <v>562</v>
      </c>
      <c r="O164" s="1" t="s">
        <v>351</v>
      </c>
    </row>
    <row r="165" spans="1:15" ht="11.4">
      <c r="A165" s="25">
        <v>6</v>
      </c>
      <c r="B165" s="26">
        <v>418</v>
      </c>
      <c r="C165" s="27" t="s">
        <v>745</v>
      </c>
      <c r="D165" s="24">
        <v>63967768.469999999</v>
      </c>
      <c r="E165" s="22">
        <v>7.5624453453009291E-2</v>
      </c>
      <c r="F165" s="24">
        <f t="shared" si="12"/>
        <v>66712448.681906596</v>
      </c>
      <c r="G165" s="24">
        <v>67589390.019999996</v>
      </c>
      <c r="H165" s="24">
        <f t="shared" si="13"/>
        <v>-876941.3380934</v>
      </c>
      <c r="I165" s="24">
        <f t="shared" si="14"/>
        <v>-5350992.3962418074</v>
      </c>
      <c r="J165" s="24">
        <f t="shared" si="15"/>
        <v>-6227933.7343352074</v>
      </c>
      <c r="K165" s="24">
        <f t="shared" si="16"/>
        <v>2548115.9739646213</v>
      </c>
      <c r="L165" s="24"/>
      <c r="M165" s="23">
        <f t="shared" si="17"/>
        <v>4.0891802496663418E-3</v>
      </c>
      <c r="N165" s="28">
        <v>563</v>
      </c>
      <c r="O165" s="1" t="s">
        <v>745</v>
      </c>
    </row>
    <row r="166" spans="1:15" ht="11.4">
      <c r="A166" s="25">
        <v>11</v>
      </c>
      <c r="B166" s="26">
        <v>420</v>
      </c>
      <c r="C166" s="27" t="s">
        <v>816</v>
      </c>
      <c r="D166" s="24">
        <v>25289734.280000001</v>
      </c>
      <c r="E166" s="22">
        <v>4.0644255382053907E-2</v>
      </c>
      <c r="F166" s="24">
        <f t="shared" si="12"/>
        <v>26374846.906294681</v>
      </c>
      <c r="G166" s="24">
        <v>26046397.91</v>
      </c>
      <c r="H166" s="24">
        <f t="shared" si="13"/>
        <v>328448.99629468098</v>
      </c>
      <c r="I166" s="24">
        <f t="shared" si="14"/>
        <v>-2115521.2862978238</v>
      </c>
      <c r="J166" s="24">
        <f t="shared" si="15"/>
        <v>-1787072.2900031428</v>
      </c>
      <c r="K166" s="24">
        <f t="shared" si="16"/>
        <v>1007400.7181665356</v>
      </c>
      <c r="L166" s="24"/>
      <c r="M166" s="23">
        <f t="shared" si="17"/>
        <v>1.616662334963048E-3</v>
      </c>
      <c r="N166" s="28">
        <v>568</v>
      </c>
      <c r="O166" s="1" t="s">
        <v>816</v>
      </c>
    </row>
    <row r="167" spans="1:15" ht="11.4">
      <c r="A167" s="25">
        <v>16</v>
      </c>
      <c r="B167" s="26">
        <v>421</v>
      </c>
      <c r="C167" s="27" t="s">
        <v>892</v>
      </c>
      <c r="D167" s="24">
        <v>1654831.3</v>
      </c>
      <c r="E167" s="22">
        <v>-7.7040596296937131E-3</v>
      </c>
      <c r="F167" s="24">
        <f t="shared" si="12"/>
        <v>1725835.539037724</v>
      </c>
      <c r="G167" s="24">
        <v>1764358.82</v>
      </c>
      <c r="H167" s="24">
        <f t="shared" si="13"/>
        <v>-38523.28096227604</v>
      </c>
      <c r="I167" s="24">
        <f t="shared" si="14"/>
        <v>-138428.92936801154</v>
      </c>
      <c r="J167" s="24">
        <f t="shared" si="15"/>
        <v>-176952.21033028758</v>
      </c>
      <c r="K167" s="24">
        <f t="shared" si="16"/>
        <v>65919.167896629311</v>
      </c>
      <c r="L167" s="24"/>
      <c r="M167" s="23">
        <f t="shared" si="17"/>
        <v>1.057861424642828E-4</v>
      </c>
      <c r="N167" s="28">
        <v>570</v>
      </c>
      <c r="O167" s="1" t="s">
        <v>892</v>
      </c>
    </row>
    <row r="168" spans="1:15" ht="11.4">
      <c r="A168" s="25">
        <v>12</v>
      </c>
      <c r="B168" s="26">
        <v>422</v>
      </c>
      <c r="C168" s="27" t="s">
        <v>80</v>
      </c>
      <c r="D168" s="24">
        <v>28950146.140000001</v>
      </c>
      <c r="E168" s="22">
        <v>-7.5886797841829079E-3</v>
      </c>
      <c r="F168" s="24">
        <f t="shared" si="12"/>
        <v>30192316.926050276</v>
      </c>
      <c r="G168" s="24">
        <v>30519989.960000001</v>
      </c>
      <c r="H168" s="24">
        <f t="shared" si="13"/>
        <v>-327673.03394972533</v>
      </c>
      <c r="I168" s="24">
        <f t="shared" si="14"/>
        <v>-2421719.8062471212</v>
      </c>
      <c r="J168" s="24">
        <f t="shared" si="15"/>
        <v>-2749392.8401968465</v>
      </c>
      <c r="K168" s="24">
        <f t="shared" si="16"/>
        <v>1153210.9309478342</v>
      </c>
      <c r="L168" s="24"/>
      <c r="M168" s="23">
        <f t="shared" si="17"/>
        <v>1.850656489231166E-3</v>
      </c>
      <c r="N168" s="28">
        <v>574</v>
      </c>
      <c r="O168" s="1" t="s">
        <v>80</v>
      </c>
    </row>
    <row r="169" spans="1:15" ht="11.4">
      <c r="A169" s="25">
        <v>2</v>
      </c>
      <c r="B169" s="26">
        <v>423</v>
      </c>
      <c r="C169" s="27" t="s">
        <v>266</v>
      </c>
      <c r="D169" s="24">
        <v>47997416.310000002</v>
      </c>
      <c r="E169" s="22">
        <v>2.6268615273996692E-2</v>
      </c>
      <c r="F169" s="24">
        <f t="shared" si="12"/>
        <v>50056852.834356532</v>
      </c>
      <c r="G169" s="24">
        <v>50175313.119999997</v>
      </c>
      <c r="H169" s="24">
        <f t="shared" si="13"/>
        <v>-118460.28564346582</v>
      </c>
      <c r="I169" s="24">
        <f t="shared" si="14"/>
        <v>-4015050.3270176454</v>
      </c>
      <c r="J169" s="24">
        <f t="shared" si="15"/>
        <v>-4133510.6126611112</v>
      </c>
      <c r="K169" s="24">
        <f t="shared" si="16"/>
        <v>1911947.0029019297</v>
      </c>
      <c r="L169" s="24"/>
      <c r="M169" s="23">
        <f t="shared" si="17"/>
        <v>3.0682653390029248E-3</v>
      </c>
      <c r="N169" s="28">
        <v>572</v>
      </c>
      <c r="O169" s="1" t="s">
        <v>1017</v>
      </c>
    </row>
    <row r="170" spans="1:15" ht="11.4">
      <c r="A170" s="25">
        <v>17</v>
      </c>
      <c r="B170" s="26">
        <v>425</v>
      </c>
      <c r="C170" s="27" t="s">
        <v>102</v>
      </c>
      <c r="D170" s="24">
        <v>21408993.800000001</v>
      </c>
      <c r="E170" s="22">
        <v>4.7134632683061263E-2</v>
      </c>
      <c r="F170" s="24">
        <f t="shared" si="12"/>
        <v>22327594.574189097</v>
      </c>
      <c r="G170" s="24">
        <v>22322869.530000001</v>
      </c>
      <c r="H170" s="24">
        <f t="shared" si="13"/>
        <v>4725.0441890954971</v>
      </c>
      <c r="I170" s="24">
        <f t="shared" si="14"/>
        <v>-1790891.9722393434</v>
      </c>
      <c r="J170" s="24">
        <f t="shared" si="15"/>
        <v>-1786166.928050248</v>
      </c>
      <c r="K170" s="24">
        <f t="shared" si="16"/>
        <v>852813.8528683231</v>
      </c>
      <c r="L170" s="24"/>
      <c r="M170" s="23">
        <f t="shared" si="17"/>
        <v>1.3685835336470532E-3</v>
      </c>
      <c r="N170" s="28">
        <v>581</v>
      </c>
      <c r="O170" s="1" t="s">
        <v>1015</v>
      </c>
    </row>
    <row r="171" spans="1:15" ht="11.4">
      <c r="A171" s="25">
        <v>12</v>
      </c>
      <c r="B171" s="26">
        <v>426</v>
      </c>
      <c r="C171" s="27" t="s">
        <v>206</v>
      </c>
      <c r="D171" s="24">
        <v>28695480.879999999</v>
      </c>
      <c r="E171" s="22">
        <v>3.3863706110232081E-2</v>
      </c>
      <c r="F171" s="24">
        <f t="shared" si="12"/>
        <v>29926724.683344759</v>
      </c>
      <c r="G171" s="24">
        <v>29502759.66</v>
      </c>
      <c r="H171" s="24">
        <f t="shared" si="13"/>
        <v>423965.0233447589</v>
      </c>
      <c r="I171" s="24">
        <f t="shared" si="14"/>
        <v>-2400416.7046626718</v>
      </c>
      <c r="J171" s="24">
        <f t="shared" si="15"/>
        <v>-1976451.6813179129</v>
      </c>
      <c r="K171" s="24">
        <f t="shared" si="16"/>
        <v>1143066.4998923067</v>
      </c>
      <c r="L171" s="24"/>
      <c r="M171" s="23">
        <f t="shared" si="17"/>
        <v>1.8343768506510498E-3</v>
      </c>
      <c r="N171" s="28">
        <v>583</v>
      </c>
      <c r="O171" s="1" t="s">
        <v>206</v>
      </c>
    </row>
    <row r="172" spans="1:15" ht="11.4">
      <c r="A172" s="25">
        <v>1</v>
      </c>
      <c r="B172" s="26">
        <v>444</v>
      </c>
      <c r="C172" s="27" t="s">
        <v>680</v>
      </c>
      <c r="D172" s="24">
        <v>125078909.81</v>
      </c>
      <c r="E172" s="22">
        <v>4.1314875701225155E-2</v>
      </c>
      <c r="F172" s="24">
        <f t="shared" si="12"/>
        <v>130445700.25608787</v>
      </c>
      <c r="G172" s="24">
        <v>130852471.09999999</v>
      </c>
      <c r="H172" s="24">
        <f t="shared" si="13"/>
        <v>-406770.84391212463</v>
      </c>
      <c r="I172" s="24">
        <f t="shared" si="14"/>
        <v>-10463023.978043186</v>
      </c>
      <c r="J172" s="24">
        <f t="shared" si="15"/>
        <v>-10869794.82195531</v>
      </c>
      <c r="K172" s="24">
        <f t="shared" si="16"/>
        <v>4982439.9962055013</v>
      </c>
      <c r="L172" s="24"/>
      <c r="M172" s="23">
        <f t="shared" si="17"/>
        <v>7.9957487947187357E-3</v>
      </c>
      <c r="N172" s="28">
        <v>584</v>
      </c>
      <c r="O172" s="1" t="s">
        <v>377</v>
      </c>
    </row>
    <row r="173" spans="1:15" ht="11.4">
      <c r="A173" s="25">
        <v>2</v>
      </c>
      <c r="B173" s="26">
        <v>430</v>
      </c>
      <c r="C173" s="27" t="s">
        <v>728</v>
      </c>
      <c r="D173" s="24">
        <v>43064165.57</v>
      </c>
      <c r="E173" s="22">
        <v>6.6100045005840449E-2</v>
      </c>
      <c r="F173" s="24">
        <f t="shared" si="12"/>
        <v>44911929.934918895</v>
      </c>
      <c r="G173" s="24">
        <v>44607900.159999996</v>
      </c>
      <c r="H173" s="24">
        <f t="shared" si="13"/>
        <v>304029.77491889894</v>
      </c>
      <c r="I173" s="24">
        <f t="shared" si="14"/>
        <v>-3602377.0725039369</v>
      </c>
      <c r="J173" s="24">
        <f t="shared" si="15"/>
        <v>-3298347.297585038</v>
      </c>
      <c r="K173" s="24">
        <f t="shared" si="16"/>
        <v>1715434.0509132703</v>
      </c>
      <c r="L173" s="24"/>
      <c r="M173" s="23">
        <f t="shared" si="17"/>
        <v>2.7529041504674718E-3</v>
      </c>
      <c r="N173" s="28">
        <v>1863</v>
      </c>
      <c r="O173" s="1" t="s">
        <v>728</v>
      </c>
    </row>
    <row r="174" spans="1:15" ht="11.4">
      <c r="A174" s="25">
        <v>5</v>
      </c>
      <c r="B174" s="26">
        <v>433</v>
      </c>
      <c r="C174" s="27" t="s">
        <v>804</v>
      </c>
      <c r="D174" s="24">
        <v>20888415.23</v>
      </c>
      <c r="E174" s="22">
        <v>3.5779061545175544E-2</v>
      </c>
      <c r="F174" s="24">
        <f t="shared" si="12"/>
        <v>21784679.416029207</v>
      </c>
      <c r="G174" s="24">
        <v>21566699.59</v>
      </c>
      <c r="H174" s="24">
        <f t="shared" si="13"/>
        <v>217979.82602920756</v>
      </c>
      <c r="I174" s="24">
        <f t="shared" si="14"/>
        <v>-1747344.8541149583</v>
      </c>
      <c r="J174" s="24">
        <f t="shared" si="15"/>
        <v>-1529365.0280857508</v>
      </c>
      <c r="K174" s="24">
        <f t="shared" si="16"/>
        <v>832076.93173369323</v>
      </c>
      <c r="L174" s="24"/>
      <c r="M174" s="23">
        <f t="shared" si="17"/>
        <v>1.3353052177426633E-3</v>
      </c>
      <c r="N174" s="28">
        <v>595</v>
      </c>
      <c r="O174" s="1" t="s">
        <v>804</v>
      </c>
    </row>
    <row r="175" spans="1:15" ht="11.4">
      <c r="A175" s="25">
        <v>20</v>
      </c>
      <c r="B175" s="26">
        <v>434</v>
      </c>
      <c r="C175" s="27" t="s">
        <v>289</v>
      </c>
      <c r="D175" s="24">
        <v>43993061.520000003</v>
      </c>
      <c r="E175" s="22">
        <v>2.6949196845720974E-2</v>
      </c>
      <c r="F175" s="24">
        <f t="shared" si="12"/>
        <v>45880682.243736237</v>
      </c>
      <c r="G175" s="24">
        <v>45071185.329999998</v>
      </c>
      <c r="H175" s="24">
        <f t="shared" si="13"/>
        <v>809496.91373623908</v>
      </c>
      <c r="I175" s="24">
        <f t="shared" si="14"/>
        <v>-3680080.5047829747</v>
      </c>
      <c r="J175" s="24">
        <f t="shared" si="15"/>
        <v>-2870583.5910467356</v>
      </c>
      <c r="K175" s="24">
        <f t="shared" si="16"/>
        <v>1752436.0390232056</v>
      </c>
      <c r="L175" s="24"/>
      <c r="M175" s="23">
        <f t="shared" si="17"/>
        <v>2.812284414365789E-3</v>
      </c>
      <c r="N175" s="28">
        <v>599</v>
      </c>
      <c r="O175" s="1" t="s">
        <v>1022</v>
      </c>
    </row>
    <row r="176" spans="1:15" ht="11.4">
      <c r="A176" s="25">
        <v>13</v>
      </c>
      <c r="B176" s="26">
        <v>435</v>
      </c>
      <c r="C176" s="27" t="s">
        <v>300</v>
      </c>
      <c r="D176" s="24">
        <v>1453490.57</v>
      </c>
      <c r="E176" s="22">
        <v>-2.3737406374315397E-2</v>
      </c>
      <c r="F176" s="24">
        <f t="shared" si="12"/>
        <v>1515855.8345870052</v>
      </c>
      <c r="G176" s="24">
        <v>1567714.22</v>
      </c>
      <c r="H176" s="24">
        <f t="shared" si="13"/>
        <v>-51858.385412994772</v>
      </c>
      <c r="I176" s="24">
        <f t="shared" si="14"/>
        <v>-121586.49854616652</v>
      </c>
      <c r="J176" s="24">
        <f t="shared" si="15"/>
        <v>-173444.88395916129</v>
      </c>
      <c r="K176" s="24">
        <f t="shared" si="16"/>
        <v>57898.886079806107</v>
      </c>
      <c r="L176" s="24"/>
      <c r="M176" s="23">
        <f t="shared" si="17"/>
        <v>9.2915308351075793E-5</v>
      </c>
      <c r="N176" s="28">
        <v>601</v>
      </c>
      <c r="O176" s="1" t="s">
        <v>300</v>
      </c>
    </row>
    <row r="177" spans="1:15" ht="11.4">
      <c r="A177" s="25">
        <v>17</v>
      </c>
      <c r="B177" s="26">
        <v>436</v>
      </c>
      <c r="C177" s="27" t="s">
        <v>339</v>
      </c>
      <c r="D177" s="24">
        <v>4357106.28</v>
      </c>
      <c r="E177" s="22">
        <v>6.5535767148086232E-2</v>
      </c>
      <c r="F177" s="24">
        <f t="shared" si="12"/>
        <v>4544057.6724578831</v>
      </c>
      <c r="G177" s="24">
        <v>4602954.5599999996</v>
      </c>
      <c r="H177" s="24">
        <f t="shared" si="13"/>
        <v>-58896.887542116456</v>
      </c>
      <c r="I177" s="24">
        <f t="shared" si="14"/>
        <v>-364477.97275954328</v>
      </c>
      <c r="J177" s="24">
        <f t="shared" si="15"/>
        <v>-423374.86030165973</v>
      </c>
      <c r="K177" s="24">
        <f t="shared" si="16"/>
        <v>173562.59844419063</v>
      </c>
      <c r="L177" s="24"/>
      <c r="M177" s="23">
        <f t="shared" si="17"/>
        <v>2.7853078780181475E-4</v>
      </c>
      <c r="N177" s="28">
        <v>605</v>
      </c>
      <c r="O177" s="1" t="s">
        <v>339</v>
      </c>
    </row>
    <row r="178" spans="1:15" ht="11.4">
      <c r="A178" s="25">
        <v>21</v>
      </c>
      <c r="B178" s="26">
        <v>438</v>
      </c>
      <c r="C178" s="27" t="s">
        <v>338</v>
      </c>
      <c r="D178" s="24">
        <v>1119428.83</v>
      </c>
      <c r="E178" s="22">
        <v>0.10414112386855208</v>
      </c>
      <c r="F178" s="24">
        <f t="shared" si="12"/>
        <v>1167460.4282849971</v>
      </c>
      <c r="G178" s="24">
        <v>1143806.81</v>
      </c>
      <c r="H178" s="24">
        <f t="shared" si="13"/>
        <v>23653.618284997065</v>
      </c>
      <c r="I178" s="24">
        <f t="shared" si="14"/>
        <v>-93641.77148485517</v>
      </c>
      <c r="J178" s="24">
        <f t="shared" si="15"/>
        <v>-69988.153199858105</v>
      </c>
      <c r="K178" s="24">
        <f t="shared" si="16"/>
        <v>44591.74599434837</v>
      </c>
      <c r="L178" s="24"/>
      <c r="M178" s="23">
        <f t="shared" si="17"/>
        <v>7.156019933210437E-5</v>
      </c>
      <c r="N178" s="28">
        <v>606</v>
      </c>
      <c r="O178" s="1" t="s">
        <v>338</v>
      </c>
    </row>
    <row r="179" spans="1:15" ht="11.4">
      <c r="A179" s="25">
        <v>15</v>
      </c>
      <c r="B179" s="26">
        <v>440</v>
      </c>
      <c r="C179" s="27" t="s">
        <v>239</v>
      </c>
      <c r="D179" s="24">
        <v>10079227.16</v>
      </c>
      <c r="E179" s="22">
        <v>2.0067010566865724E-2</v>
      </c>
      <c r="F179" s="24">
        <f t="shared" si="12"/>
        <v>10511698.950075615</v>
      </c>
      <c r="G179" s="24">
        <v>10590738.359999999</v>
      </c>
      <c r="H179" s="24">
        <f t="shared" si="13"/>
        <v>-79039.409924384207</v>
      </c>
      <c r="I179" s="24">
        <f t="shared" si="14"/>
        <v>-843141.30667928711</v>
      </c>
      <c r="J179" s="24">
        <f t="shared" si="15"/>
        <v>-922180.71660367132</v>
      </c>
      <c r="K179" s="24">
        <f t="shared" si="16"/>
        <v>401499.69814343378</v>
      </c>
      <c r="L179" s="24"/>
      <c r="M179" s="23">
        <f t="shared" si="17"/>
        <v>6.4432100134776782E-4</v>
      </c>
      <c r="N179" s="28">
        <v>607</v>
      </c>
      <c r="O179" s="1" t="s">
        <v>1012</v>
      </c>
    </row>
    <row r="180" spans="1:15" ht="11.4">
      <c r="A180" s="25">
        <v>9</v>
      </c>
      <c r="B180" s="26">
        <v>441</v>
      </c>
      <c r="C180" s="27" t="s">
        <v>805</v>
      </c>
      <c r="D180" s="24">
        <v>11011404.800000001</v>
      </c>
      <c r="E180" s="22">
        <v>6.5717964072390028E-2</v>
      </c>
      <c r="F180" s="24">
        <f t="shared" si="12"/>
        <v>11483873.757144056</v>
      </c>
      <c r="G180" s="24">
        <v>11552278</v>
      </c>
      <c r="H180" s="24">
        <f t="shared" si="13"/>
        <v>-68404.242855943739</v>
      </c>
      <c r="I180" s="24">
        <f t="shared" si="14"/>
        <v>-921119.25687034288</v>
      </c>
      <c r="J180" s="24">
        <f t="shared" si="15"/>
        <v>-989523.49972628662</v>
      </c>
      <c r="K180" s="24">
        <f t="shared" si="16"/>
        <v>438632.41031816957</v>
      </c>
      <c r="L180" s="24"/>
      <c r="M180" s="23">
        <f t="shared" si="17"/>
        <v>7.0391104936478265E-4</v>
      </c>
      <c r="N180" s="28">
        <v>611</v>
      </c>
      <c r="O180" s="1" t="s">
        <v>805</v>
      </c>
    </row>
    <row r="181" spans="1:15" ht="11.4">
      <c r="A181" s="25">
        <v>4</v>
      </c>
      <c r="B181" s="26">
        <v>442</v>
      </c>
      <c r="C181" s="27" t="s">
        <v>122</v>
      </c>
      <c r="D181" s="24">
        <v>8921275.5099999998</v>
      </c>
      <c r="E181" s="22">
        <v>1.9411658714729888E-2</v>
      </c>
      <c r="F181" s="24">
        <f t="shared" si="12"/>
        <v>9304062.7940170653</v>
      </c>
      <c r="G181" s="24">
        <v>9244496.9700000007</v>
      </c>
      <c r="H181" s="24">
        <f t="shared" si="13"/>
        <v>59565.824017064646</v>
      </c>
      <c r="I181" s="24">
        <f t="shared" si="14"/>
        <v>-746277.04796637641</v>
      </c>
      <c r="J181" s="24">
        <f t="shared" si="15"/>
        <v>-686711.22394931177</v>
      </c>
      <c r="K181" s="24">
        <f t="shared" si="16"/>
        <v>355373.41975328675</v>
      </c>
      <c r="L181" s="24"/>
      <c r="M181" s="23">
        <f t="shared" si="17"/>
        <v>5.7029820626669134E-4</v>
      </c>
      <c r="N181" s="28">
        <v>614</v>
      </c>
      <c r="O181" s="1" t="s">
        <v>122</v>
      </c>
    </row>
    <row r="182" spans="1:15" ht="11.4">
      <c r="A182" s="25">
        <v>2</v>
      </c>
      <c r="B182" s="26">
        <v>445</v>
      </c>
      <c r="C182" s="27" t="s">
        <v>1176</v>
      </c>
      <c r="D182" s="24">
        <v>45596622.770000003</v>
      </c>
      <c r="E182" s="22">
        <v>1.5077793127276719E-2</v>
      </c>
      <c r="F182" s="24">
        <f t="shared" si="12"/>
        <v>47553047.876579754</v>
      </c>
      <c r="G182" s="24">
        <v>47705176.689999998</v>
      </c>
      <c r="H182" s="24">
        <f t="shared" si="13"/>
        <v>-152128.81342024356</v>
      </c>
      <c r="I182" s="24">
        <f t="shared" si="14"/>
        <v>-3814220.6234848211</v>
      </c>
      <c r="J182" s="24">
        <f t="shared" si="15"/>
        <v>-3966349.4369050646</v>
      </c>
      <c r="K182" s="24">
        <f t="shared" si="16"/>
        <v>1816312.8966045668</v>
      </c>
      <c r="L182" s="24"/>
      <c r="M182" s="23">
        <f t="shared" si="17"/>
        <v>2.9147930863027433E-3</v>
      </c>
      <c r="N182" s="28">
        <v>2183</v>
      </c>
      <c r="O182" s="1" t="s">
        <v>1180</v>
      </c>
    </row>
    <row r="183" spans="1:15" ht="11.4">
      <c r="A183" s="25">
        <v>15</v>
      </c>
      <c r="B183" s="26">
        <v>475</v>
      </c>
      <c r="C183" s="27" t="s">
        <v>674</v>
      </c>
      <c r="D183" s="24">
        <v>13717019.23</v>
      </c>
      <c r="E183" s="22">
        <v>2.1689508301012628E-2</v>
      </c>
      <c r="F183" s="24">
        <f t="shared" si="12"/>
        <v>14305578.627137326</v>
      </c>
      <c r="G183" s="24">
        <v>14345484.77</v>
      </c>
      <c r="H183" s="24">
        <f t="shared" si="13"/>
        <v>-39906.142862673849</v>
      </c>
      <c r="I183" s="24">
        <f t="shared" si="14"/>
        <v>-1147447.6498778614</v>
      </c>
      <c r="J183" s="24">
        <f t="shared" si="15"/>
        <v>-1187353.7927405352</v>
      </c>
      <c r="K183" s="24">
        <f t="shared" si="16"/>
        <v>546408.86576393794</v>
      </c>
      <c r="L183" s="24"/>
      <c r="M183" s="23">
        <f t="shared" si="17"/>
        <v>8.7686917116571741E-4</v>
      </c>
      <c r="N183" s="28">
        <v>628</v>
      </c>
      <c r="O183" s="1" t="s">
        <v>373</v>
      </c>
    </row>
    <row r="184" spans="1:15" ht="11.4">
      <c r="A184" s="25">
        <v>11</v>
      </c>
      <c r="B184" s="26">
        <v>476</v>
      </c>
      <c r="C184" s="27" t="s">
        <v>929</v>
      </c>
      <c r="D184" s="24">
        <v>8137069.3300000001</v>
      </c>
      <c r="E184" s="22">
        <v>2.5187074573667229E-2</v>
      </c>
      <c r="F184" s="24">
        <f t="shared" si="12"/>
        <v>8486208.493474761</v>
      </c>
      <c r="G184" s="24">
        <v>8418119.6500000004</v>
      </c>
      <c r="H184" s="24">
        <f t="shared" si="13"/>
        <v>68088.843474760652</v>
      </c>
      <c r="I184" s="24">
        <f t="shared" si="14"/>
        <v>-680677.11527161882</v>
      </c>
      <c r="J184" s="24">
        <f t="shared" si="15"/>
        <v>-612588.27179685817</v>
      </c>
      <c r="K184" s="24">
        <f t="shared" si="16"/>
        <v>324135.05796680477</v>
      </c>
      <c r="L184" s="24"/>
      <c r="M184" s="23">
        <f t="shared" si="17"/>
        <v>5.2016732786304323E-4</v>
      </c>
      <c r="N184" s="28">
        <v>630</v>
      </c>
      <c r="O184" s="1" t="s">
        <v>929</v>
      </c>
    </row>
    <row r="185" spans="1:15" ht="11.4">
      <c r="A185" s="25">
        <v>21</v>
      </c>
      <c r="B185" s="26">
        <v>478</v>
      </c>
      <c r="C185" s="27" t="s">
        <v>353</v>
      </c>
      <c r="D185" s="24">
        <v>33341449.920000002</v>
      </c>
      <c r="E185" s="22">
        <v>4.8407846945191034E-2</v>
      </c>
      <c r="F185" s="24">
        <f t="shared" si="12"/>
        <v>34772039.418750703</v>
      </c>
      <c r="G185" s="24">
        <v>35847552.270000003</v>
      </c>
      <c r="H185" s="24">
        <f t="shared" si="13"/>
        <v>-1075512.8512492999</v>
      </c>
      <c r="I185" s="24">
        <f t="shared" si="14"/>
        <v>-2789058.4472282906</v>
      </c>
      <c r="J185" s="24">
        <f t="shared" si="15"/>
        <v>-3864571.2984775905</v>
      </c>
      <c r="K185" s="24">
        <f t="shared" si="16"/>
        <v>1328135.7653759255</v>
      </c>
      <c r="L185" s="24"/>
      <c r="M185" s="23">
        <f t="shared" si="17"/>
        <v>2.1313733739522995E-3</v>
      </c>
      <c r="N185" s="28">
        <v>633</v>
      </c>
      <c r="O185" s="1" t="s">
        <v>405</v>
      </c>
    </row>
    <row r="186" spans="1:15" ht="11.4">
      <c r="A186" s="25">
        <v>2</v>
      </c>
      <c r="B186" s="26">
        <v>480</v>
      </c>
      <c r="C186" s="27" t="s">
        <v>274</v>
      </c>
      <c r="D186" s="24">
        <v>4755652.1900000004</v>
      </c>
      <c r="E186" s="22">
        <v>2.3177784061778599E-2</v>
      </c>
      <c r="F186" s="24">
        <f t="shared" si="12"/>
        <v>4959704.0863347119</v>
      </c>
      <c r="G186" s="24">
        <v>4940834.99</v>
      </c>
      <c r="H186" s="24">
        <f t="shared" si="13"/>
        <v>18869.096334711649</v>
      </c>
      <c r="I186" s="24">
        <f t="shared" si="14"/>
        <v>-397816.88992004166</v>
      </c>
      <c r="J186" s="24">
        <f t="shared" si="15"/>
        <v>-378947.79358533002</v>
      </c>
      <c r="K186" s="24">
        <f t="shared" si="16"/>
        <v>189438.42503497662</v>
      </c>
      <c r="L186" s="24"/>
      <c r="M186" s="23">
        <f t="shared" si="17"/>
        <v>3.040080883664205E-4</v>
      </c>
      <c r="N186" s="28">
        <v>638</v>
      </c>
      <c r="O186" s="1" t="s">
        <v>274</v>
      </c>
    </row>
    <row r="187" spans="1:15" ht="11.4">
      <c r="A187" s="25">
        <v>2</v>
      </c>
      <c r="B187" s="26">
        <v>481</v>
      </c>
      <c r="C187" s="27" t="s">
        <v>328</v>
      </c>
      <c r="D187" s="24">
        <v>26031496.899999999</v>
      </c>
      <c r="E187" s="22">
        <v>9.6142208066196153E-2</v>
      </c>
      <c r="F187" s="24">
        <f t="shared" si="12"/>
        <v>27148436.510942437</v>
      </c>
      <c r="G187" s="24">
        <v>26987389.940000001</v>
      </c>
      <c r="H187" s="24">
        <f t="shared" si="13"/>
        <v>161046.57094243541</v>
      </c>
      <c r="I187" s="24">
        <f t="shared" si="14"/>
        <v>-2177570.7564352397</v>
      </c>
      <c r="J187" s="24">
        <f t="shared" si="15"/>
        <v>-2016524.1854928043</v>
      </c>
      <c r="K187" s="24">
        <f t="shared" si="16"/>
        <v>1036948.3673361056</v>
      </c>
      <c r="L187" s="24"/>
      <c r="M187" s="23">
        <f t="shared" si="17"/>
        <v>1.664079981821673E-3</v>
      </c>
      <c r="N187" s="28">
        <v>641</v>
      </c>
      <c r="O187" s="1" t="s">
        <v>328</v>
      </c>
    </row>
    <row r="188" spans="1:15" ht="11.4">
      <c r="A188" s="25">
        <v>17</v>
      </c>
      <c r="B188" s="26">
        <v>483</v>
      </c>
      <c r="C188" s="27" t="s">
        <v>932</v>
      </c>
      <c r="D188" s="24">
        <v>2169318.0699999998</v>
      </c>
      <c r="E188" s="22">
        <v>8.2140061828277891E-2</v>
      </c>
      <c r="F188" s="24">
        <f t="shared" si="12"/>
        <v>2262397.5148903243</v>
      </c>
      <c r="G188" s="24">
        <v>2211549.06</v>
      </c>
      <c r="H188" s="24">
        <f t="shared" si="13"/>
        <v>50848.454890324268</v>
      </c>
      <c r="I188" s="24">
        <f t="shared" si="14"/>
        <v>-181466.45998826652</v>
      </c>
      <c r="J188" s="24">
        <f t="shared" si="15"/>
        <v>-130618.00509794225</v>
      </c>
      <c r="K188" s="24">
        <f t="shared" si="16"/>
        <v>86413.42599546058</v>
      </c>
      <c r="L188" s="24"/>
      <c r="M188" s="23">
        <f t="shared" si="17"/>
        <v>1.3867503618245736E-4</v>
      </c>
      <c r="N188" s="28">
        <v>646</v>
      </c>
      <c r="O188" s="1" t="s">
        <v>932</v>
      </c>
    </row>
    <row r="189" spans="1:15" ht="11.4">
      <c r="A189" s="25">
        <v>4</v>
      </c>
      <c r="B189" s="26">
        <v>484</v>
      </c>
      <c r="C189" s="27" t="s">
        <v>311</v>
      </c>
      <c r="D189" s="24">
        <v>7029026.2999999998</v>
      </c>
      <c r="E189" s="22">
        <v>-1.7651478422818243E-3</v>
      </c>
      <c r="F189" s="24">
        <f t="shared" si="12"/>
        <v>7330622.3984105438</v>
      </c>
      <c r="G189" s="24">
        <v>7386016.9900000002</v>
      </c>
      <c r="H189" s="24">
        <f t="shared" si="13"/>
        <v>-55394.591589456424</v>
      </c>
      <c r="I189" s="24">
        <f t="shared" si="14"/>
        <v>-587987.78172046621</v>
      </c>
      <c r="J189" s="24">
        <f t="shared" si="15"/>
        <v>-643382.37330992264</v>
      </c>
      <c r="K189" s="24">
        <f t="shared" si="16"/>
        <v>279996.85818096565</v>
      </c>
      <c r="L189" s="24"/>
      <c r="M189" s="23">
        <f t="shared" si="17"/>
        <v>4.4933497303138422E-4</v>
      </c>
      <c r="N189" s="28">
        <v>647</v>
      </c>
      <c r="O189" s="1" t="s">
        <v>387</v>
      </c>
    </row>
    <row r="190" spans="1:15" ht="11.4">
      <c r="A190" s="25">
        <v>8</v>
      </c>
      <c r="B190" s="26">
        <v>489</v>
      </c>
      <c r="C190" s="27" t="s">
        <v>269</v>
      </c>
      <c r="D190" s="24">
        <v>4292149.5199999996</v>
      </c>
      <c r="E190" s="22">
        <v>5.7980156163424626E-2</v>
      </c>
      <c r="F190" s="24">
        <f t="shared" si="12"/>
        <v>4476313.7973518549</v>
      </c>
      <c r="G190" s="24">
        <v>4543899.4000000004</v>
      </c>
      <c r="H190" s="24">
        <f t="shared" si="13"/>
        <v>-67585.602648145519</v>
      </c>
      <c r="I190" s="24">
        <f t="shared" si="14"/>
        <v>-359044.24985255266</v>
      </c>
      <c r="J190" s="24">
        <f t="shared" si="15"/>
        <v>-426629.85250069818</v>
      </c>
      <c r="K190" s="24">
        <f t="shared" si="16"/>
        <v>170975.08661234341</v>
      </c>
      <c r="L190" s="24"/>
      <c r="M190" s="23">
        <f t="shared" si="17"/>
        <v>2.7437838564010902E-4</v>
      </c>
      <c r="N190" s="28">
        <v>658</v>
      </c>
      <c r="O190" s="1" t="s">
        <v>269</v>
      </c>
    </row>
    <row r="191" spans="1:15" ht="11.4">
      <c r="A191" s="25">
        <v>10</v>
      </c>
      <c r="B191" s="26">
        <v>491</v>
      </c>
      <c r="C191" s="27" t="s">
        <v>362</v>
      </c>
      <c r="D191" s="24">
        <v>131908648.09</v>
      </c>
      <c r="E191" s="22">
        <v>1.2754366575414905E-2</v>
      </c>
      <c r="F191" s="24">
        <f t="shared" si="12"/>
        <v>137568483.73616248</v>
      </c>
      <c r="G191" s="24">
        <v>137694043.25</v>
      </c>
      <c r="H191" s="24">
        <f t="shared" si="13"/>
        <v>-125559.51383751631</v>
      </c>
      <c r="I191" s="24">
        <f t="shared" si="14"/>
        <v>-11034341.040975295</v>
      </c>
      <c r="J191" s="24">
        <f t="shared" si="15"/>
        <v>-11159900.554812811</v>
      </c>
      <c r="K191" s="24">
        <f t="shared" si="16"/>
        <v>5254498.3409862388</v>
      </c>
      <c r="L191" s="24"/>
      <c r="M191" s="23">
        <f t="shared" si="17"/>
        <v>8.4323441544281192E-3</v>
      </c>
      <c r="N191" s="28">
        <v>663</v>
      </c>
      <c r="O191" s="1" t="s">
        <v>407</v>
      </c>
    </row>
    <row r="192" spans="1:15" ht="11.4">
      <c r="A192" s="25">
        <v>17</v>
      </c>
      <c r="B192" s="26">
        <v>494</v>
      </c>
      <c r="C192" s="27" t="s">
        <v>89</v>
      </c>
      <c r="D192" s="24">
        <v>20677808.16</v>
      </c>
      <c r="E192" s="22">
        <v>2.3590859688594597E-2</v>
      </c>
      <c r="F192" s="24">
        <f t="shared" si="12"/>
        <v>21565035.778530564</v>
      </c>
      <c r="G192" s="24">
        <v>21597173.600000001</v>
      </c>
      <c r="H192" s="24">
        <f t="shared" si="13"/>
        <v>-32137.821469437331</v>
      </c>
      <c r="I192" s="24">
        <f t="shared" si="14"/>
        <v>-1729727.2811228146</v>
      </c>
      <c r="J192" s="24">
        <f t="shared" si="15"/>
        <v>-1761865.102592252</v>
      </c>
      <c r="K192" s="24">
        <f t="shared" si="16"/>
        <v>823687.53106937942</v>
      </c>
      <c r="L192" s="24"/>
      <c r="M192" s="23">
        <f t="shared" si="17"/>
        <v>1.3218420269563848E-3</v>
      </c>
      <c r="N192" s="28">
        <v>673</v>
      </c>
      <c r="O192" s="1" t="s">
        <v>89</v>
      </c>
    </row>
    <row r="193" spans="1:15" ht="11.4">
      <c r="A193" s="25">
        <v>13</v>
      </c>
      <c r="B193" s="26">
        <v>495</v>
      </c>
      <c r="C193" s="27" t="s">
        <v>896</v>
      </c>
      <c r="D193" s="24">
        <v>3641573.73</v>
      </c>
      <c r="E193" s="22">
        <v>4.1565096819445521E-2</v>
      </c>
      <c r="F193" s="24">
        <f t="shared" si="12"/>
        <v>3797823.5976441614</v>
      </c>
      <c r="G193" s="24">
        <v>3724755.87</v>
      </c>
      <c r="H193" s="24">
        <f t="shared" si="13"/>
        <v>73067.727644161321</v>
      </c>
      <c r="I193" s="24">
        <f t="shared" si="14"/>
        <v>-304622.68429330306</v>
      </c>
      <c r="J193" s="24">
        <f t="shared" si="15"/>
        <v>-231554.95664914174</v>
      </c>
      <c r="K193" s="24">
        <f t="shared" si="16"/>
        <v>145059.80767696659</v>
      </c>
      <c r="L193" s="24"/>
      <c r="M193" s="23">
        <f t="shared" si="17"/>
        <v>2.3278991483661787E-4</v>
      </c>
      <c r="N193" s="28">
        <v>675</v>
      </c>
      <c r="O193" s="1" t="s">
        <v>896</v>
      </c>
    </row>
    <row r="194" spans="1:15" ht="11.4">
      <c r="A194" s="25">
        <v>19</v>
      </c>
      <c r="B194" s="26">
        <v>498</v>
      </c>
      <c r="C194" s="27" t="s">
        <v>904</v>
      </c>
      <c r="D194" s="24">
        <v>6033395.25</v>
      </c>
      <c r="E194" s="22">
        <v>1.325192716083907E-3</v>
      </c>
      <c r="F194" s="24">
        <f t="shared" si="12"/>
        <v>6292271.570831053</v>
      </c>
      <c r="G194" s="24">
        <v>6417086.2300000004</v>
      </c>
      <c r="H194" s="24">
        <f t="shared" si="13"/>
        <v>-124814.65916894749</v>
      </c>
      <c r="I194" s="24">
        <f t="shared" si="14"/>
        <v>-504701.86593131657</v>
      </c>
      <c r="J194" s="24">
        <f t="shared" si="15"/>
        <v>-629516.525100264</v>
      </c>
      <c r="K194" s="24">
        <f t="shared" si="16"/>
        <v>240336.51917961412</v>
      </c>
      <c r="L194" s="24"/>
      <c r="M194" s="23">
        <f t="shared" si="17"/>
        <v>3.8568862545676231E-4</v>
      </c>
      <c r="N194" s="28">
        <v>679</v>
      </c>
      <c r="O194" s="1" t="s">
        <v>904</v>
      </c>
    </row>
    <row r="195" spans="1:15" ht="11.4">
      <c r="A195" s="25">
        <v>15</v>
      </c>
      <c r="B195" s="26">
        <v>499</v>
      </c>
      <c r="C195" s="27" t="s">
        <v>240</v>
      </c>
      <c r="D195" s="24">
        <v>54521507.549999997</v>
      </c>
      <c r="E195" s="22">
        <v>3.0890464804551203E-2</v>
      </c>
      <c r="F195" s="24">
        <f t="shared" si="12"/>
        <v>56860874.804400653</v>
      </c>
      <c r="G195" s="24">
        <v>56573800.289999999</v>
      </c>
      <c r="H195" s="24">
        <f t="shared" si="13"/>
        <v>287074.51440065354</v>
      </c>
      <c r="I195" s="24">
        <f t="shared" si="14"/>
        <v>-4560799.5918837506</v>
      </c>
      <c r="J195" s="24">
        <f t="shared" si="15"/>
        <v>-4273725.0774830971</v>
      </c>
      <c r="K195" s="24">
        <f t="shared" si="16"/>
        <v>2171830.0893666879</v>
      </c>
      <c r="L195" s="24"/>
      <c r="M195" s="23">
        <f t="shared" si="17"/>
        <v>3.4853220174478022E-3</v>
      </c>
      <c r="N195" s="28">
        <v>681</v>
      </c>
      <c r="O195" s="1" t="s">
        <v>1013</v>
      </c>
    </row>
    <row r="196" spans="1:15" ht="11.4">
      <c r="A196" s="25">
        <v>13</v>
      </c>
      <c r="B196" s="26">
        <v>500</v>
      </c>
      <c r="C196" s="27" t="s">
        <v>359</v>
      </c>
      <c r="D196" s="24">
        <v>27812186.300000001</v>
      </c>
      <c r="E196" s="22">
        <v>4.9063416415676145E-2</v>
      </c>
      <c r="F196" s="24">
        <f t="shared" si="12"/>
        <v>29005530.373324521</v>
      </c>
      <c r="G196" s="24">
        <v>28902532.390000001</v>
      </c>
      <c r="H196" s="24">
        <f t="shared" si="13"/>
        <v>102997.98332452029</v>
      </c>
      <c r="I196" s="24">
        <f t="shared" si="14"/>
        <v>-2326527.8901194809</v>
      </c>
      <c r="J196" s="24">
        <f t="shared" si="15"/>
        <v>-2223529.9067949606</v>
      </c>
      <c r="K196" s="24">
        <f t="shared" si="16"/>
        <v>1107881.0137819084</v>
      </c>
      <c r="L196" s="24"/>
      <c r="M196" s="23">
        <f t="shared" si="17"/>
        <v>1.77791168330873E-3</v>
      </c>
      <c r="N196" s="28">
        <v>683</v>
      </c>
      <c r="O196" s="1" t="s">
        <v>359</v>
      </c>
    </row>
    <row r="197" spans="1:15" ht="11.4">
      <c r="A197" s="25">
        <v>2</v>
      </c>
      <c r="B197" s="26">
        <v>503</v>
      </c>
      <c r="C197" s="27" t="s">
        <v>85</v>
      </c>
      <c r="D197" s="24">
        <v>19653569.219999999</v>
      </c>
      <c r="E197" s="22">
        <v>5.4439753536737294E-3</v>
      </c>
      <c r="F197" s="24">
        <f t="shared" si="12"/>
        <v>20496849.575430389</v>
      </c>
      <c r="G197" s="24">
        <v>20682104.550000001</v>
      </c>
      <c r="H197" s="24">
        <f t="shared" si="13"/>
        <v>-185254.97456961125</v>
      </c>
      <c r="I197" s="24">
        <f t="shared" si="14"/>
        <v>-1644048.275727384</v>
      </c>
      <c r="J197" s="24">
        <f t="shared" si="15"/>
        <v>-1829303.2502969953</v>
      </c>
      <c r="K197" s="24">
        <f t="shared" si="16"/>
        <v>782887.61469595472</v>
      </c>
      <c r="L197" s="24"/>
      <c r="M197" s="23">
        <f t="shared" si="17"/>
        <v>1.2563669018337779E-3</v>
      </c>
      <c r="N197" s="28">
        <v>2007</v>
      </c>
      <c r="O197" s="1" t="s">
        <v>85</v>
      </c>
    </row>
    <row r="198" spans="1:15" ht="11.4">
      <c r="A198" s="25">
        <v>20</v>
      </c>
      <c r="B198" s="26">
        <v>504</v>
      </c>
      <c r="C198" s="27" t="s">
        <v>914</v>
      </c>
      <c r="D198" s="24">
        <v>4577315.1399999997</v>
      </c>
      <c r="E198" s="22">
        <v>1.960384330637931E-2</v>
      </c>
      <c r="F198" s="24">
        <f t="shared" si="12"/>
        <v>4773715.0862371502</v>
      </c>
      <c r="G198" s="24">
        <v>4770847.5599999996</v>
      </c>
      <c r="H198" s="24">
        <f t="shared" si="13"/>
        <v>2867.5262371506542</v>
      </c>
      <c r="I198" s="24">
        <f t="shared" si="14"/>
        <v>-382898.74877891771</v>
      </c>
      <c r="J198" s="24">
        <f t="shared" si="15"/>
        <v>-380031.22254176706</v>
      </c>
      <c r="K198" s="24">
        <f t="shared" si="16"/>
        <v>182334.48039654753</v>
      </c>
      <c r="L198" s="24"/>
      <c r="M198" s="23">
        <f t="shared" si="17"/>
        <v>2.926077791155863E-4</v>
      </c>
      <c r="N198" s="28">
        <v>690</v>
      </c>
      <c r="O198" s="1" t="s">
        <v>395</v>
      </c>
    </row>
    <row r="199" spans="1:15" ht="11.4">
      <c r="A199" s="25">
        <v>1</v>
      </c>
      <c r="B199" s="26">
        <v>505</v>
      </c>
      <c r="C199" s="27" t="s">
        <v>806</v>
      </c>
      <c r="D199" s="24">
        <v>56951516.969999999</v>
      </c>
      <c r="E199" s="22">
        <v>4.5251111269450785E-2</v>
      </c>
      <c r="F199" s="24">
        <f t="shared" si="12"/>
        <v>59395149.214869231</v>
      </c>
      <c r="G199" s="24">
        <v>59246746.590000004</v>
      </c>
      <c r="H199" s="24">
        <f t="shared" si="13"/>
        <v>148402.62486922741</v>
      </c>
      <c r="I199" s="24">
        <f t="shared" si="14"/>
        <v>-4764073.2442281218</v>
      </c>
      <c r="J199" s="24">
        <f t="shared" si="15"/>
        <v>-4615670.6193588944</v>
      </c>
      <c r="K199" s="24">
        <f t="shared" si="16"/>
        <v>2268627.9919367991</v>
      </c>
      <c r="L199" s="24"/>
      <c r="M199" s="23">
        <f t="shared" si="17"/>
        <v>3.640661913843084E-3</v>
      </c>
      <c r="N199" s="28">
        <v>693</v>
      </c>
      <c r="O199" s="1" t="s">
        <v>806</v>
      </c>
    </row>
    <row r="200" spans="1:15" ht="11.4">
      <c r="A200" s="25">
        <v>6</v>
      </c>
      <c r="B200" s="26">
        <v>508</v>
      </c>
      <c r="C200" s="27" t="s">
        <v>1174</v>
      </c>
      <c r="D200" s="24">
        <v>32931109.18</v>
      </c>
      <c r="E200" s="22">
        <v>3.2648948288461874E-3</v>
      </c>
      <c r="F200" s="24">
        <f t="shared" si="12"/>
        <v>34344092.091305889</v>
      </c>
      <c r="G200" s="24">
        <v>35103911.18</v>
      </c>
      <c r="H200" s="24">
        <f t="shared" si="13"/>
        <v>-759819.08869411051</v>
      </c>
      <c r="I200" s="24">
        <f t="shared" si="14"/>
        <v>-2754732.8762082858</v>
      </c>
      <c r="J200" s="24">
        <f t="shared" si="15"/>
        <v>-3514551.9649023963</v>
      </c>
      <c r="K200" s="24">
        <f t="shared" si="16"/>
        <v>1311790.0991228838</v>
      </c>
      <c r="L200" s="24"/>
      <c r="M200" s="23">
        <f t="shared" si="17"/>
        <v>2.1051420813845683E-3</v>
      </c>
      <c r="N200" s="28">
        <v>2162</v>
      </c>
      <c r="O200" s="1" t="s">
        <v>1174</v>
      </c>
    </row>
    <row r="201" spans="1:15" ht="11.4">
      <c r="A201" s="25">
        <v>10</v>
      </c>
      <c r="B201" s="26">
        <v>507</v>
      </c>
      <c r="C201" s="27" t="s">
        <v>197</v>
      </c>
      <c r="D201" s="24">
        <v>13917283.779999999</v>
      </c>
      <c r="E201" s="22">
        <v>1.5505716428947393E-4</v>
      </c>
      <c r="F201" s="24">
        <f t="shared" si="12"/>
        <v>14514435.975677563</v>
      </c>
      <c r="G201" s="24">
        <v>14455766.42</v>
      </c>
      <c r="H201" s="24">
        <f t="shared" si="13"/>
        <v>58669.555677562952</v>
      </c>
      <c r="I201" s="24">
        <f t="shared" si="14"/>
        <v>-1164200.0567527292</v>
      </c>
      <c r="J201" s="24">
        <f t="shared" si="15"/>
        <v>-1105530.5010751663</v>
      </c>
      <c r="K201" s="24">
        <f t="shared" si="16"/>
        <v>554386.27862480946</v>
      </c>
      <c r="L201" s="24"/>
      <c r="M201" s="23">
        <f t="shared" si="17"/>
        <v>8.8967120978853374E-4</v>
      </c>
      <c r="N201" s="28">
        <v>696</v>
      </c>
      <c r="O201" s="1" t="s">
        <v>197</v>
      </c>
    </row>
    <row r="202" spans="1:15" ht="11.4">
      <c r="A202" s="25">
        <v>2</v>
      </c>
      <c r="B202" s="26">
        <v>529</v>
      </c>
      <c r="C202" s="27" t="s">
        <v>184</v>
      </c>
      <c r="D202" s="24">
        <v>54620315.090000004</v>
      </c>
      <c r="E202" s="22">
        <v>6.9605391047962109E-2</v>
      </c>
      <c r="F202" s="24">
        <f t="shared" si="12"/>
        <v>56963921.902951971</v>
      </c>
      <c r="G202" s="24">
        <v>56888735.479999997</v>
      </c>
      <c r="H202" s="24">
        <f t="shared" si="13"/>
        <v>75186.422951973975</v>
      </c>
      <c r="I202" s="24">
        <f t="shared" si="14"/>
        <v>-4569064.979404333</v>
      </c>
      <c r="J202" s="24">
        <f t="shared" si="15"/>
        <v>-4493878.5564523591</v>
      </c>
      <c r="K202" s="24">
        <f t="shared" si="16"/>
        <v>2175766.025808495</v>
      </c>
      <c r="L202" s="24"/>
      <c r="M202" s="23">
        <f t="shared" si="17"/>
        <v>3.4916383522324936E-3</v>
      </c>
      <c r="N202" s="28">
        <v>701</v>
      </c>
      <c r="O202" s="1" t="s">
        <v>983</v>
      </c>
    </row>
    <row r="203" spans="1:15" ht="11.4">
      <c r="A203" s="25">
        <v>4</v>
      </c>
      <c r="B203" s="26">
        <v>531</v>
      </c>
      <c r="C203" s="27" t="s">
        <v>912</v>
      </c>
      <c r="D203" s="24">
        <v>14855090</v>
      </c>
      <c r="E203" s="22">
        <v>1.8034408315599573E-2</v>
      </c>
      <c r="F203" s="24">
        <f t="shared" si="12"/>
        <v>15492480.869562898</v>
      </c>
      <c r="G203" s="24">
        <v>15637394.1</v>
      </c>
      <c r="H203" s="24">
        <f t="shared" si="13"/>
        <v>-144913.2304371018</v>
      </c>
      <c r="I203" s="24">
        <f t="shared" si="14"/>
        <v>-1242648.8454535846</v>
      </c>
      <c r="J203" s="24">
        <f t="shared" si="15"/>
        <v>-1387562.0758906864</v>
      </c>
      <c r="K203" s="24">
        <f t="shared" si="16"/>
        <v>591743.20175690355</v>
      </c>
      <c r="L203" s="24"/>
      <c r="M203" s="23">
        <f t="shared" si="17"/>
        <v>9.496210683588971E-4</v>
      </c>
      <c r="N203" s="28">
        <v>703</v>
      </c>
      <c r="O203" s="1" t="s">
        <v>912</v>
      </c>
    </row>
    <row r="204" spans="1:15" ht="11.4">
      <c r="A204" s="25">
        <v>7</v>
      </c>
      <c r="B204" s="26">
        <v>532</v>
      </c>
      <c r="C204" s="27" t="s">
        <v>124</v>
      </c>
      <c r="D204" s="24">
        <v>41347619.979999997</v>
      </c>
      <c r="E204" s="22">
        <v>5.0451529846289714E-2</v>
      </c>
      <c r="F204" s="24">
        <f t="shared" si="12"/>
        <v>43121732.116204388</v>
      </c>
      <c r="G204" s="24">
        <v>43302934.289999999</v>
      </c>
      <c r="H204" s="24">
        <f t="shared" si="13"/>
        <v>-181202.17379561067</v>
      </c>
      <c r="I204" s="24">
        <f t="shared" si="14"/>
        <v>-3458785.6573336525</v>
      </c>
      <c r="J204" s="24">
        <f t="shared" si="15"/>
        <v>-3639987.8311292632</v>
      </c>
      <c r="K204" s="24">
        <f t="shared" si="16"/>
        <v>1647056.5329454697</v>
      </c>
      <c r="L204" s="24"/>
      <c r="M204" s="23">
        <f t="shared" si="17"/>
        <v>2.6431728827967572E-3</v>
      </c>
      <c r="N204" s="28">
        <v>706</v>
      </c>
      <c r="O204" s="1" t="s">
        <v>124</v>
      </c>
    </row>
    <row r="205" spans="1:15" ht="11.4">
      <c r="A205" s="25">
        <v>11</v>
      </c>
      <c r="B205" s="26">
        <v>534</v>
      </c>
      <c r="C205" s="27" t="s">
        <v>276</v>
      </c>
      <c r="D205" s="24">
        <v>14010480.34</v>
      </c>
      <c r="E205" s="22">
        <v>4.0127465693249285E-2</v>
      </c>
      <c r="F205" s="24">
        <f t="shared" si="12"/>
        <v>14611631.34257935</v>
      </c>
      <c r="G205" s="24">
        <v>14631533.99</v>
      </c>
      <c r="H205" s="24">
        <f t="shared" si="13"/>
        <v>-19902.647420650348</v>
      </c>
      <c r="I205" s="24">
        <f t="shared" si="14"/>
        <v>-1171996.0780278775</v>
      </c>
      <c r="J205" s="24">
        <f t="shared" si="15"/>
        <v>-1191898.7254485278</v>
      </c>
      <c r="K205" s="24">
        <f t="shared" si="16"/>
        <v>558098.70519422973</v>
      </c>
      <c r="L205" s="24"/>
      <c r="M205" s="23">
        <f t="shared" si="17"/>
        <v>8.9562885911106049E-4</v>
      </c>
      <c r="N205" s="28">
        <v>714</v>
      </c>
      <c r="O205" s="1" t="s">
        <v>276</v>
      </c>
    </row>
    <row r="206" spans="1:15" ht="11.4">
      <c r="A206" s="25">
        <v>17</v>
      </c>
      <c r="B206" s="26">
        <v>535</v>
      </c>
      <c r="C206" s="27" t="s">
        <v>263</v>
      </c>
      <c r="D206" s="24">
        <v>23678148.199999999</v>
      </c>
      <c r="E206" s="22">
        <v>1.1541277527941717E-2</v>
      </c>
      <c r="F206" s="24">
        <f t="shared" si="12"/>
        <v>24694112.120167241</v>
      </c>
      <c r="G206" s="24">
        <v>24812314.629999999</v>
      </c>
      <c r="H206" s="24">
        <f t="shared" si="13"/>
        <v>-118202.50983275846</v>
      </c>
      <c r="I206" s="24">
        <f t="shared" si="14"/>
        <v>-1980709.8794560567</v>
      </c>
      <c r="J206" s="24">
        <f t="shared" si="15"/>
        <v>-2098912.3892888152</v>
      </c>
      <c r="K206" s="24">
        <f t="shared" si="16"/>
        <v>943204.19651058747</v>
      </c>
      <c r="L206" s="24"/>
      <c r="M206" s="23">
        <f t="shared" si="17"/>
        <v>1.5136406706687268E-3</v>
      </c>
      <c r="N206" s="28">
        <v>716</v>
      </c>
      <c r="O206" s="1" t="s">
        <v>263</v>
      </c>
    </row>
    <row r="207" spans="1:15" ht="11.4">
      <c r="A207" s="25">
        <v>6</v>
      </c>
      <c r="B207" s="26">
        <v>536</v>
      </c>
      <c r="C207" s="27" t="s">
        <v>96</v>
      </c>
      <c r="D207" s="24">
        <v>95745992.219999999</v>
      </c>
      <c r="E207" s="22">
        <v>6.1570152017053251E-2</v>
      </c>
      <c r="F207" s="24">
        <f t="shared" si="12"/>
        <v>99854188.214656934</v>
      </c>
      <c r="G207" s="24">
        <v>100387029.53</v>
      </c>
      <c r="H207" s="24">
        <f t="shared" si="13"/>
        <v>-532841.31534306705</v>
      </c>
      <c r="I207" s="24">
        <f t="shared" si="14"/>
        <v>-8009284.8100543916</v>
      </c>
      <c r="J207" s="24">
        <f t="shared" si="15"/>
        <v>-8542126.1253974587</v>
      </c>
      <c r="K207" s="24">
        <f t="shared" si="16"/>
        <v>3813981.6043964983</v>
      </c>
      <c r="L207" s="24"/>
      <c r="M207" s="23">
        <f t="shared" si="17"/>
        <v>6.1206233973028134E-3</v>
      </c>
      <c r="N207" s="28">
        <v>717</v>
      </c>
      <c r="O207" s="1" t="s">
        <v>96</v>
      </c>
    </row>
    <row r="208" spans="1:15" ht="11.4">
      <c r="A208" s="25">
        <v>2</v>
      </c>
      <c r="B208" s="26">
        <v>538</v>
      </c>
      <c r="C208" s="27" t="s">
        <v>906</v>
      </c>
      <c r="D208" s="24">
        <v>12982304.43</v>
      </c>
      <c r="E208" s="22">
        <v>9.298742394145218E-2</v>
      </c>
      <c r="F208" s="24">
        <f t="shared" ref="F208:F271" si="18">SUM($F$15 * M208)</f>
        <v>13539339.244973721</v>
      </c>
      <c r="G208" s="24">
        <v>13453629.720000001</v>
      </c>
      <c r="H208" s="24">
        <f t="shared" ref="H208:H271" si="19">SUM(F208 - G208)</f>
        <v>85709.524973720312</v>
      </c>
      <c r="I208" s="24">
        <f t="shared" ref="I208:I271" si="20">SUM($I$15 * M208)</f>
        <v>-1085987.7396411907</v>
      </c>
      <c r="J208" s="24">
        <f t="shared" ref="J208:J271" si="21">SUM(H208 + I208)</f>
        <v>-1000278.2146674704</v>
      </c>
      <c r="K208" s="24">
        <f t="shared" ref="K208:K271" si="22">SUM($K$15 * M208)</f>
        <v>517141.96208781184</v>
      </c>
      <c r="L208" s="24"/>
      <c r="M208" s="23">
        <f t="shared" ref="M208:M271" si="23">SUM(D208/ $D$15)</f>
        <v>8.2990206067933903E-4</v>
      </c>
      <c r="N208" s="28">
        <v>722</v>
      </c>
      <c r="O208" s="1" t="s">
        <v>393</v>
      </c>
    </row>
    <row r="209" spans="1:15" ht="11.4">
      <c r="A209" s="25">
        <v>1</v>
      </c>
      <c r="B209" s="26">
        <v>540</v>
      </c>
      <c r="C209" s="27" t="s">
        <v>92</v>
      </c>
      <c r="D209" s="24">
        <v>15832355.060000001</v>
      </c>
      <c r="E209" s="22">
        <v>6.0264785293732415E-2</v>
      </c>
      <c r="F209" s="24">
        <f t="shared" si="18"/>
        <v>16511677.673253905</v>
      </c>
      <c r="G209" s="24">
        <v>16467979.93</v>
      </c>
      <c r="H209" s="24">
        <f t="shared" si="19"/>
        <v>43697.743253905326</v>
      </c>
      <c r="I209" s="24">
        <f t="shared" si="20"/>
        <v>-1324398.4207514203</v>
      </c>
      <c r="J209" s="24">
        <f t="shared" si="21"/>
        <v>-1280700.677497515</v>
      </c>
      <c r="K209" s="24">
        <f t="shared" si="22"/>
        <v>630671.94305497396</v>
      </c>
      <c r="L209" s="24"/>
      <c r="M209" s="23">
        <f t="shared" si="23"/>
        <v>1.0120933583515543E-3</v>
      </c>
      <c r="N209" s="28">
        <v>727</v>
      </c>
      <c r="O209" s="1" t="s">
        <v>92</v>
      </c>
    </row>
    <row r="210" spans="1:15" ht="11.4">
      <c r="A210" s="25">
        <v>12</v>
      </c>
      <c r="B210" s="26">
        <v>541</v>
      </c>
      <c r="C210" s="27" t="s">
        <v>230</v>
      </c>
      <c r="D210" s="24">
        <v>17962366.75</v>
      </c>
      <c r="E210" s="22">
        <v>-1.544904956528792E-2</v>
      </c>
      <c r="F210" s="24">
        <f t="shared" si="18"/>
        <v>18733082.279975936</v>
      </c>
      <c r="G210" s="24">
        <v>19050692.370000001</v>
      </c>
      <c r="H210" s="24">
        <f t="shared" si="19"/>
        <v>-317610.09002406523</v>
      </c>
      <c r="I210" s="24">
        <f t="shared" si="20"/>
        <v>-1502576.8476327884</v>
      </c>
      <c r="J210" s="24">
        <f t="shared" si="21"/>
        <v>-1820186.9376568536</v>
      </c>
      <c r="K210" s="24">
        <f t="shared" si="22"/>
        <v>715519.62403302488</v>
      </c>
      <c r="L210" s="24"/>
      <c r="M210" s="23">
        <f t="shared" si="23"/>
        <v>1.1482557092141032E-3</v>
      </c>
      <c r="N210" s="28">
        <v>730</v>
      </c>
      <c r="O210" s="1" t="s">
        <v>230</v>
      </c>
    </row>
    <row r="211" spans="1:15" ht="11.4">
      <c r="A211" s="25">
        <v>1</v>
      </c>
      <c r="B211" s="26">
        <v>543</v>
      </c>
      <c r="C211" s="27" t="s">
        <v>185</v>
      </c>
      <c r="D211" s="24">
        <v>131220039.41</v>
      </c>
      <c r="E211" s="22">
        <v>2.7458064677935028E-2</v>
      </c>
      <c r="F211" s="24">
        <f t="shared" si="18"/>
        <v>136850328.76022393</v>
      </c>
      <c r="G211" s="24">
        <v>137061622.84999999</v>
      </c>
      <c r="H211" s="24">
        <f t="shared" si="19"/>
        <v>-211294.08977606893</v>
      </c>
      <c r="I211" s="24">
        <f t="shared" si="20"/>
        <v>-10976737.9715108</v>
      </c>
      <c r="J211" s="24">
        <f t="shared" si="21"/>
        <v>-11188032.061286869</v>
      </c>
      <c r="K211" s="24">
        <f t="shared" si="22"/>
        <v>5227068.0457096165</v>
      </c>
      <c r="L211" s="24"/>
      <c r="M211" s="23">
        <f t="shared" si="23"/>
        <v>8.388324406962246E-3</v>
      </c>
      <c r="N211" s="28">
        <v>732</v>
      </c>
      <c r="O211" s="1" t="s">
        <v>185</v>
      </c>
    </row>
    <row r="212" spans="1:15" ht="11.4">
      <c r="A212" s="25">
        <v>15</v>
      </c>
      <c r="B212" s="26">
        <v>545</v>
      </c>
      <c r="C212" s="27" t="s">
        <v>83</v>
      </c>
      <c r="D212" s="24">
        <v>22686176.289999999</v>
      </c>
      <c r="E212" s="22">
        <v>4.0784289986869927E-2</v>
      </c>
      <c r="F212" s="24">
        <f t="shared" si="18"/>
        <v>23659577.436175507</v>
      </c>
      <c r="G212" s="24">
        <v>23509939.75</v>
      </c>
      <c r="H212" s="24">
        <f t="shared" si="19"/>
        <v>149637.68617550656</v>
      </c>
      <c r="I212" s="24">
        <f t="shared" si="20"/>
        <v>-1897730.0557940062</v>
      </c>
      <c r="J212" s="24">
        <f t="shared" si="21"/>
        <v>-1748092.3696184997</v>
      </c>
      <c r="K212" s="24">
        <f t="shared" si="22"/>
        <v>903689.61705827108</v>
      </c>
      <c r="L212" s="24"/>
      <c r="M212" s="23">
        <f t="shared" si="23"/>
        <v>1.4502282359439142E-3</v>
      </c>
      <c r="N212" s="28">
        <v>740</v>
      </c>
      <c r="O212" s="1" t="s">
        <v>1004</v>
      </c>
    </row>
    <row r="213" spans="1:15" ht="11.4">
      <c r="A213" s="25">
        <v>15</v>
      </c>
      <c r="B213" s="26">
        <v>559</v>
      </c>
      <c r="C213" s="27" t="s">
        <v>921</v>
      </c>
      <c r="D213" s="24">
        <v>5179543.8</v>
      </c>
      <c r="E213" s="22">
        <v>3.7300900792936222E-2</v>
      </c>
      <c r="F213" s="24">
        <f t="shared" si="18"/>
        <v>5401783.7141722552</v>
      </c>
      <c r="G213" s="24">
        <v>5390122.9299999997</v>
      </c>
      <c r="H213" s="24">
        <f t="shared" si="19"/>
        <v>11660.784172255546</v>
      </c>
      <c r="I213" s="24">
        <f t="shared" si="20"/>
        <v>-433276.00997680071</v>
      </c>
      <c r="J213" s="24">
        <f t="shared" si="21"/>
        <v>-421615.22580454516</v>
      </c>
      <c r="K213" s="24">
        <f t="shared" si="22"/>
        <v>206323.88170331644</v>
      </c>
      <c r="L213" s="24"/>
      <c r="M213" s="23">
        <f t="shared" si="23"/>
        <v>3.3110562891020532E-4</v>
      </c>
      <c r="N213" s="28">
        <v>742</v>
      </c>
      <c r="O213" s="1" t="s">
        <v>398</v>
      </c>
    </row>
    <row r="214" spans="1:15" ht="11.4">
      <c r="A214" s="25">
        <v>7</v>
      </c>
      <c r="B214" s="26">
        <v>560</v>
      </c>
      <c r="C214" s="27" t="s">
        <v>699</v>
      </c>
      <c r="D214" s="24">
        <v>37361729.280000001</v>
      </c>
      <c r="E214" s="22">
        <v>4.0739022251378897E-2</v>
      </c>
      <c r="F214" s="24">
        <f t="shared" si="18"/>
        <v>38964817.858672552</v>
      </c>
      <c r="G214" s="24">
        <v>38625209.840000004</v>
      </c>
      <c r="H214" s="24">
        <f t="shared" si="19"/>
        <v>339608.01867254823</v>
      </c>
      <c r="I214" s="24">
        <f t="shared" si="20"/>
        <v>-3125360.3817911157</v>
      </c>
      <c r="J214" s="24">
        <f t="shared" si="21"/>
        <v>-2785752.3631185675</v>
      </c>
      <c r="K214" s="24">
        <f t="shared" si="22"/>
        <v>1488281.0745220562</v>
      </c>
      <c r="L214" s="24"/>
      <c r="M214" s="23">
        <f t="shared" si="23"/>
        <v>2.388372286846427E-3</v>
      </c>
      <c r="N214" s="28">
        <v>744</v>
      </c>
      <c r="O214" s="1" t="s">
        <v>699</v>
      </c>
    </row>
    <row r="215" spans="1:15" ht="11.4">
      <c r="A215" s="25">
        <v>2</v>
      </c>
      <c r="B215" s="26">
        <v>561</v>
      </c>
      <c r="C215" s="27" t="s">
        <v>343</v>
      </c>
      <c r="D215" s="24">
        <v>3052367.75</v>
      </c>
      <c r="E215" s="22">
        <v>2.5803901982305987E-2</v>
      </c>
      <c r="F215" s="24">
        <f t="shared" si="18"/>
        <v>3183336.4169281875</v>
      </c>
      <c r="G215" s="24">
        <v>3250660.99</v>
      </c>
      <c r="H215" s="24">
        <f t="shared" si="19"/>
        <v>-67324.573071812745</v>
      </c>
      <c r="I215" s="24">
        <f t="shared" si="20"/>
        <v>-255334.78830739201</v>
      </c>
      <c r="J215" s="24">
        <f t="shared" si="21"/>
        <v>-322659.36137920478</v>
      </c>
      <c r="K215" s="24">
        <f t="shared" si="22"/>
        <v>121589.15666781661</v>
      </c>
      <c r="L215" s="24"/>
      <c r="M215" s="23">
        <f t="shared" si="23"/>
        <v>1.9512454813664832E-4</v>
      </c>
      <c r="N215" s="28">
        <v>747</v>
      </c>
      <c r="O215" s="1" t="s">
        <v>343</v>
      </c>
    </row>
    <row r="216" spans="1:15" ht="11.4">
      <c r="A216" s="25">
        <v>6</v>
      </c>
      <c r="B216" s="26">
        <v>562</v>
      </c>
      <c r="C216" s="27" t="s">
        <v>121</v>
      </c>
      <c r="D216" s="24">
        <v>23154506.530000001</v>
      </c>
      <c r="E216" s="22">
        <v>4.1760300871501975E-2</v>
      </c>
      <c r="F216" s="24">
        <f t="shared" si="18"/>
        <v>24148002.432849228</v>
      </c>
      <c r="G216" s="24">
        <v>24100225.890000001</v>
      </c>
      <c r="H216" s="24">
        <f t="shared" si="19"/>
        <v>47776.542849227786</v>
      </c>
      <c r="I216" s="24">
        <f t="shared" si="20"/>
        <v>-1936906.5287757926</v>
      </c>
      <c r="J216" s="24">
        <f t="shared" si="21"/>
        <v>-1889129.9859265648</v>
      </c>
      <c r="K216" s="24">
        <f t="shared" si="22"/>
        <v>922345.25870683603</v>
      </c>
      <c r="L216" s="24"/>
      <c r="M216" s="23">
        <f t="shared" si="23"/>
        <v>1.4801665441502988E-3</v>
      </c>
      <c r="N216" s="28">
        <v>750</v>
      </c>
      <c r="O216" s="1" t="s">
        <v>121</v>
      </c>
    </row>
    <row r="217" spans="1:15" ht="11.4">
      <c r="A217" s="25">
        <v>17</v>
      </c>
      <c r="B217" s="26">
        <v>563</v>
      </c>
      <c r="C217" s="27" t="s">
        <v>930</v>
      </c>
      <c r="D217" s="24">
        <v>18879986.170000002</v>
      </c>
      <c r="E217" s="22">
        <v>7.0077238802428356E-3</v>
      </c>
      <c r="F217" s="24">
        <f t="shared" si="18"/>
        <v>19690074.214046303</v>
      </c>
      <c r="G217" s="24">
        <v>19522237.23</v>
      </c>
      <c r="H217" s="24">
        <f t="shared" si="19"/>
        <v>167836.98404630274</v>
      </c>
      <c r="I217" s="24">
        <f t="shared" si="20"/>
        <v>-1579336.9825649085</v>
      </c>
      <c r="J217" s="24">
        <f t="shared" si="21"/>
        <v>-1411499.9985186057</v>
      </c>
      <c r="K217" s="24">
        <f t="shared" si="22"/>
        <v>752072.41863643099</v>
      </c>
      <c r="L217" s="24"/>
      <c r="M217" s="23">
        <f t="shared" si="23"/>
        <v>1.2069151137661638E-3</v>
      </c>
      <c r="N217" s="28">
        <v>752</v>
      </c>
      <c r="O217" s="1" t="s">
        <v>930</v>
      </c>
    </row>
    <row r="218" spans="1:15" ht="11.4">
      <c r="A218" s="25">
        <v>17</v>
      </c>
      <c r="B218" s="26">
        <v>564</v>
      </c>
      <c r="C218" s="27" t="s">
        <v>682</v>
      </c>
      <c r="D218" s="24">
        <v>421138232.19999999</v>
      </c>
      <c r="E218" s="22">
        <v>7.5317218479873077E-2</v>
      </c>
      <c r="F218" s="24">
        <f t="shared" si="18"/>
        <v>439208110.20330662</v>
      </c>
      <c r="G218" s="24">
        <v>443449898.81</v>
      </c>
      <c r="H218" s="24">
        <f t="shared" si="19"/>
        <v>-4241788.606693387</v>
      </c>
      <c r="I218" s="24">
        <f t="shared" si="20"/>
        <v>-35228796.191722408</v>
      </c>
      <c r="J218" s="24">
        <f t="shared" si="21"/>
        <v>-39470584.798415795</v>
      </c>
      <c r="K218" s="24">
        <f t="shared" si="22"/>
        <v>16775777.588979287</v>
      </c>
      <c r="L218" s="24"/>
      <c r="M218" s="23">
        <f t="shared" si="23"/>
        <v>2.6921529118204016E-2</v>
      </c>
      <c r="N218" s="28">
        <v>755</v>
      </c>
      <c r="O218" s="1" t="s">
        <v>379</v>
      </c>
    </row>
    <row r="219" spans="1:15" ht="11.4">
      <c r="A219" s="25">
        <v>17</v>
      </c>
      <c r="B219" s="26">
        <v>567</v>
      </c>
      <c r="C219" s="27" t="s">
        <v>346</v>
      </c>
      <c r="D219" s="24">
        <v>28790149.539999999</v>
      </c>
      <c r="E219" s="22">
        <v>0.10182888461573367</v>
      </c>
      <c r="F219" s="24">
        <f t="shared" si="18"/>
        <v>30025455.313990362</v>
      </c>
      <c r="G219" s="24">
        <v>30088524.27</v>
      </c>
      <c r="H219" s="24">
        <f t="shared" si="19"/>
        <v>-63068.956009637564</v>
      </c>
      <c r="I219" s="24">
        <f t="shared" si="20"/>
        <v>-2408335.869140951</v>
      </c>
      <c r="J219" s="24">
        <f t="shared" si="21"/>
        <v>-2471404.8251505885</v>
      </c>
      <c r="K219" s="24">
        <f t="shared" si="22"/>
        <v>1146837.5666427901</v>
      </c>
      <c r="L219" s="24"/>
      <c r="M219" s="23">
        <f t="shared" si="23"/>
        <v>1.8404286049015664E-3</v>
      </c>
      <c r="N219" s="28">
        <v>758</v>
      </c>
      <c r="O219" s="1" t="s">
        <v>346</v>
      </c>
    </row>
    <row r="220" spans="1:15" ht="11.4">
      <c r="A220" s="25">
        <v>12</v>
      </c>
      <c r="B220" s="26">
        <v>309</v>
      </c>
      <c r="C220" s="27" t="s">
        <v>290</v>
      </c>
      <c r="D220" s="24">
        <v>17585232.91</v>
      </c>
      <c r="E220" s="22">
        <v>3.7926030183082937E-2</v>
      </c>
      <c r="F220" s="24">
        <f t="shared" si="18"/>
        <v>18339766.668864537</v>
      </c>
      <c r="G220" s="24">
        <v>18680558.170000002</v>
      </c>
      <c r="H220" s="24">
        <f t="shared" si="19"/>
        <v>-340791.50113546476</v>
      </c>
      <c r="I220" s="24">
        <f t="shared" si="20"/>
        <v>-1471029.079772918</v>
      </c>
      <c r="J220" s="24">
        <f t="shared" si="21"/>
        <v>-1811820.5809083828</v>
      </c>
      <c r="K220" s="24">
        <f t="shared" si="22"/>
        <v>700496.73383360659</v>
      </c>
      <c r="L220" s="24"/>
      <c r="M220" s="23">
        <f t="shared" si="23"/>
        <v>1.1241471888311842E-3</v>
      </c>
      <c r="N220" s="28">
        <v>761</v>
      </c>
      <c r="O220" s="1" t="s">
        <v>290</v>
      </c>
    </row>
    <row r="221" spans="1:15" ht="11.4">
      <c r="A221" s="25">
        <v>7</v>
      </c>
      <c r="B221" s="26">
        <v>576</v>
      </c>
      <c r="C221" s="27" t="s">
        <v>726</v>
      </c>
      <c r="D221" s="24">
        <v>7158174.0499999998</v>
      </c>
      <c r="E221" s="22">
        <v>4.142623070450234E-3</v>
      </c>
      <c r="F221" s="24">
        <f t="shared" si="18"/>
        <v>7465311.5215476025</v>
      </c>
      <c r="G221" s="24">
        <v>7590819.6699999999</v>
      </c>
      <c r="H221" s="24">
        <f t="shared" si="19"/>
        <v>-125508.14845239744</v>
      </c>
      <c r="I221" s="24">
        <f t="shared" si="20"/>
        <v>-598791.16981373448</v>
      </c>
      <c r="J221" s="24">
        <f t="shared" si="21"/>
        <v>-724299.31826613192</v>
      </c>
      <c r="K221" s="24">
        <f t="shared" si="22"/>
        <v>285141.37787655153</v>
      </c>
      <c r="L221" s="24"/>
      <c r="M221" s="23">
        <f t="shared" si="23"/>
        <v>4.5759082502091429E-4</v>
      </c>
      <c r="N221" s="28">
        <v>764</v>
      </c>
      <c r="O221" s="1" t="s">
        <v>726</v>
      </c>
    </row>
    <row r="222" spans="1:15" ht="11.4">
      <c r="A222" s="25">
        <v>2</v>
      </c>
      <c r="B222" s="26">
        <v>577</v>
      </c>
      <c r="C222" s="27" t="s">
        <v>818</v>
      </c>
      <c r="D222" s="24">
        <v>31166376</v>
      </c>
      <c r="E222" s="22">
        <v>4.8360511662566635E-2</v>
      </c>
      <c r="F222" s="24">
        <f t="shared" si="18"/>
        <v>32503639.086239416</v>
      </c>
      <c r="G222" s="24">
        <v>33279590.920000002</v>
      </c>
      <c r="H222" s="24">
        <f t="shared" si="19"/>
        <v>-775951.83376058564</v>
      </c>
      <c r="I222" s="24">
        <f t="shared" si="20"/>
        <v>-2607110.5024185185</v>
      </c>
      <c r="J222" s="24">
        <f t="shared" si="21"/>
        <v>-3383062.3361791042</v>
      </c>
      <c r="K222" s="24">
        <f t="shared" si="22"/>
        <v>1241493.0587024055</v>
      </c>
      <c r="L222" s="24"/>
      <c r="M222" s="23">
        <f t="shared" si="23"/>
        <v>1.9923303914008662E-3</v>
      </c>
      <c r="N222" s="28">
        <v>766</v>
      </c>
      <c r="O222" s="1" t="s">
        <v>1019</v>
      </c>
    </row>
    <row r="223" spans="1:15" ht="11.4">
      <c r="A223" s="25">
        <v>18</v>
      </c>
      <c r="B223" s="26">
        <v>578</v>
      </c>
      <c r="C223" s="27" t="s">
        <v>306</v>
      </c>
      <c r="D223" s="24">
        <v>8306168.1100000003</v>
      </c>
      <c r="E223" s="22">
        <v>2.6549675790572012E-2</v>
      </c>
      <c r="F223" s="24">
        <f t="shared" si="18"/>
        <v>8662562.8349305466</v>
      </c>
      <c r="G223" s="24">
        <v>8695007.8200000003</v>
      </c>
      <c r="H223" s="24">
        <f t="shared" si="19"/>
        <v>-32444.985069453716</v>
      </c>
      <c r="I223" s="24">
        <f t="shared" si="20"/>
        <v>-694822.46233680728</v>
      </c>
      <c r="J223" s="24">
        <f t="shared" si="21"/>
        <v>-727267.447406261</v>
      </c>
      <c r="K223" s="24">
        <f t="shared" si="22"/>
        <v>330871.00190860429</v>
      </c>
      <c r="L223" s="24"/>
      <c r="M223" s="23">
        <f t="shared" si="23"/>
        <v>5.309770748333939E-4</v>
      </c>
      <c r="N223" s="28">
        <v>770</v>
      </c>
      <c r="O223" s="1" t="s">
        <v>306</v>
      </c>
    </row>
    <row r="224" spans="1:15" ht="11.4">
      <c r="A224" s="25">
        <v>9</v>
      </c>
      <c r="B224" s="26">
        <v>580</v>
      </c>
      <c r="C224" s="27" t="s">
        <v>692</v>
      </c>
      <c r="D224" s="24">
        <v>12010107.460000001</v>
      </c>
      <c r="E224" s="22">
        <v>4.2425545927152766E-2</v>
      </c>
      <c r="F224" s="24">
        <f t="shared" si="18"/>
        <v>12525427.989022261</v>
      </c>
      <c r="G224" s="24">
        <v>12605054.48</v>
      </c>
      <c r="H224" s="24">
        <f t="shared" si="19"/>
        <v>-79626.490977739915</v>
      </c>
      <c r="I224" s="24">
        <f t="shared" si="20"/>
        <v>-1004662.1170886535</v>
      </c>
      <c r="J224" s="24">
        <f t="shared" si="21"/>
        <v>-1084288.6080663935</v>
      </c>
      <c r="K224" s="24">
        <f t="shared" si="22"/>
        <v>478415.10497916024</v>
      </c>
      <c r="L224" s="24"/>
      <c r="M224" s="23">
        <f t="shared" si="23"/>
        <v>7.6775375156060057E-4</v>
      </c>
      <c r="N224" s="28">
        <v>1864</v>
      </c>
      <c r="O224" s="1" t="s">
        <v>692</v>
      </c>
    </row>
    <row r="225" spans="1:15" ht="11.4">
      <c r="A225" s="25">
        <v>6</v>
      </c>
      <c r="B225" s="26">
        <v>581</v>
      </c>
      <c r="C225" s="27" t="s">
        <v>730</v>
      </c>
      <c r="D225" s="24">
        <v>17061504.920000002</v>
      </c>
      <c r="E225" s="22">
        <v>-1.1601571947155267E-2</v>
      </c>
      <c r="F225" s="24">
        <f t="shared" si="18"/>
        <v>17793566.957793813</v>
      </c>
      <c r="G225" s="24">
        <v>18123346.859999999</v>
      </c>
      <c r="H225" s="24">
        <f t="shared" si="19"/>
        <v>-329779.90220618621</v>
      </c>
      <c r="I225" s="24">
        <f t="shared" si="20"/>
        <v>-1427218.5083051436</v>
      </c>
      <c r="J225" s="24">
        <f t="shared" si="21"/>
        <v>-1756998.4105113298</v>
      </c>
      <c r="K225" s="24">
        <f t="shared" si="22"/>
        <v>679634.35752674425</v>
      </c>
      <c r="L225" s="24"/>
      <c r="M225" s="23">
        <f t="shared" si="23"/>
        <v>1.0906675442519016E-3</v>
      </c>
      <c r="N225" s="28">
        <v>777</v>
      </c>
      <c r="O225" s="1" t="s">
        <v>730</v>
      </c>
    </row>
    <row r="226" spans="1:15" ht="11.4">
      <c r="A226" s="25">
        <v>15</v>
      </c>
      <c r="B226" s="26">
        <v>599</v>
      </c>
      <c r="C226" s="27" t="s">
        <v>75</v>
      </c>
      <c r="D226" s="24">
        <v>24669237.550000001</v>
      </c>
      <c r="E226" s="22">
        <v>4.489014544447828E-2</v>
      </c>
      <c r="F226" s="24">
        <f t="shared" si="18"/>
        <v>25727726.375947755</v>
      </c>
      <c r="G226" s="24">
        <v>25743006.620000001</v>
      </c>
      <c r="H226" s="24">
        <f t="shared" si="19"/>
        <v>-15280.244052246213</v>
      </c>
      <c r="I226" s="24">
        <f t="shared" si="20"/>
        <v>-2063615.8757521978</v>
      </c>
      <c r="J226" s="24">
        <f t="shared" si="21"/>
        <v>-2078896.119804444</v>
      </c>
      <c r="K226" s="24">
        <f t="shared" si="22"/>
        <v>982683.61973832757</v>
      </c>
      <c r="L226" s="24"/>
      <c r="M226" s="23">
        <f t="shared" si="23"/>
        <v>1.5769966871846904E-3</v>
      </c>
      <c r="N226" s="28">
        <v>782</v>
      </c>
      <c r="O226" s="1" t="s">
        <v>1007</v>
      </c>
    </row>
    <row r="227" spans="1:15" ht="11.4">
      <c r="A227" s="25">
        <v>19</v>
      </c>
      <c r="B227" s="26">
        <v>583</v>
      </c>
      <c r="C227" s="27" t="s">
        <v>909</v>
      </c>
      <c r="D227" s="24">
        <v>2503686.12</v>
      </c>
      <c r="E227" s="22">
        <v>1.9031235248981218E-2</v>
      </c>
      <c r="F227" s="24">
        <f t="shared" si="18"/>
        <v>2611112.374108145</v>
      </c>
      <c r="G227" s="24">
        <v>2543700.14</v>
      </c>
      <c r="H227" s="24">
        <f t="shared" si="19"/>
        <v>67412.234108144883</v>
      </c>
      <c r="I227" s="24">
        <f t="shared" si="20"/>
        <v>-209436.81030516577</v>
      </c>
      <c r="J227" s="24">
        <f t="shared" si="21"/>
        <v>-142024.57619702088</v>
      </c>
      <c r="K227" s="24">
        <f t="shared" si="22"/>
        <v>99732.767747830483</v>
      </c>
      <c r="L227" s="24"/>
      <c r="M227" s="23">
        <f t="shared" si="23"/>
        <v>1.6004972626283261E-4</v>
      </c>
      <c r="N227" s="28">
        <v>784</v>
      </c>
      <c r="O227" s="1" t="s">
        <v>909</v>
      </c>
    </row>
    <row r="228" spans="1:15" ht="11.4">
      <c r="A228" s="25">
        <v>19</v>
      </c>
      <c r="B228" s="26">
        <v>854</v>
      </c>
      <c r="C228" s="27" t="s">
        <v>312</v>
      </c>
      <c r="D228" s="24">
        <v>9058328.9299999997</v>
      </c>
      <c r="E228" s="22">
        <v>-5.2883618298517274E-3</v>
      </c>
      <c r="F228" s="24">
        <f t="shared" si="18"/>
        <v>9446996.7976116706</v>
      </c>
      <c r="G228" s="24">
        <v>9398956.5</v>
      </c>
      <c r="H228" s="24">
        <f t="shared" si="19"/>
        <v>48040.297611670569</v>
      </c>
      <c r="I228" s="24">
        <f t="shared" si="20"/>
        <v>-757741.75630058802</v>
      </c>
      <c r="J228" s="24">
        <f t="shared" si="21"/>
        <v>-709701.45868891745</v>
      </c>
      <c r="K228" s="24">
        <f t="shared" si="22"/>
        <v>360832.85685952666</v>
      </c>
      <c r="L228" s="24"/>
      <c r="M228" s="23">
        <f t="shared" si="23"/>
        <v>5.7905943323486458E-4</v>
      </c>
      <c r="N228" s="28">
        <v>787</v>
      </c>
      <c r="O228" s="1" t="s">
        <v>312</v>
      </c>
    </row>
    <row r="229" spans="1:15" ht="11.4">
      <c r="A229" s="25">
        <v>16</v>
      </c>
      <c r="B229" s="26">
        <v>584</v>
      </c>
      <c r="C229" s="27" t="s">
        <v>241</v>
      </c>
      <c r="D229" s="24">
        <v>5593671.6500000004</v>
      </c>
      <c r="E229" s="22">
        <v>8.3428649620291787E-3</v>
      </c>
      <c r="F229" s="24">
        <f t="shared" si="18"/>
        <v>5833680.6460439712</v>
      </c>
      <c r="G229" s="24">
        <v>5789390.5599999996</v>
      </c>
      <c r="H229" s="24">
        <f t="shared" si="19"/>
        <v>44290.086043971591</v>
      </c>
      <c r="I229" s="24">
        <f t="shared" si="20"/>
        <v>-467918.37799158052</v>
      </c>
      <c r="J229" s="24">
        <f t="shared" si="21"/>
        <v>-423628.29194760893</v>
      </c>
      <c r="K229" s="24">
        <f t="shared" si="22"/>
        <v>222820.40511015561</v>
      </c>
      <c r="L229" s="24"/>
      <c r="M229" s="23">
        <f t="shared" si="23"/>
        <v>3.5757901489131839E-4</v>
      </c>
      <c r="N229" s="28">
        <v>791</v>
      </c>
      <c r="O229" s="1" t="s">
        <v>241</v>
      </c>
    </row>
    <row r="230" spans="1:15" ht="11.4">
      <c r="A230" s="25">
        <v>10</v>
      </c>
      <c r="B230" s="26">
        <v>588</v>
      </c>
      <c r="C230" s="27" t="s">
        <v>354</v>
      </c>
      <c r="D230" s="24">
        <v>3667990.39</v>
      </c>
      <c r="E230" s="22">
        <v>3.2974432635827902E-2</v>
      </c>
      <c r="F230" s="24">
        <f t="shared" si="18"/>
        <v>3825373.7235395787</v>
      </c>
      <c r="G230" s="24">
        <v>3758832.02</v>
      </c>
      <c r="H230" s="24">
        <f t="shared" si="19"/>
        <v>66541.70353957871</v>
      </c>
      <c r="I230" s="24">
        <f t="shared" si="20"/>
        <v>-306832.47447631374</v>
      </c>
      <c r="J230" s="24">
        <f t="shared" si="21"/>
        <v>-240290.77093673503</v>
      </c>
      <c r="K230" s="24">
        <f t="shared" si="22"/>
        <v>146112.09877504301</v>
      </c>
      <c r="L230" s="24"/>
      <c r="M230" s="23">
        <f t="shared" si="23"/>
        <v>2.3447861661437042E-4</v>
      </c>
      <c r="N230" s="28">
        <v>800</v>
      </c>
      <c r="O230" s="1" t="s">
        <v>354</v>
      </c>
    </row>
    <row r="231" spans="1:15" ht="11.4">
      <c r="A231" s="25">
        <v>13</v>
      </c>
      <c r="B231" s="26">
        <v>592</v>
      </c>
      <c r="C231" s="27" t="s">
        <v>325</v>
      </c>
      <c r="D231" s="24">
        <v>8928058.0999999996</v>
      </c>
      <c r="E231" s="22">
        <v>8.2716890478281943E-2</v>
      </c>
      <c r="F231" s="24">
        <f t="shared" si="18"/>
        <v>9311136.4062147103</v>
      </c>
      <c r="G231" s="24">
        <v>9262915.7599999998</v>
      </c>
      <c r="H231" s="24">
        <f t="shared" si="19"/>
        <v>48220.646214710549</v>
      </c>
      <c r="I231" s="24">
        <f t="shared" si="20"/>
        <v>-746844.42101040948</v>
      </c>
      <c r="J231" s="24">
        <f t="shared" si="21"/>
        <v>-698623.77479569893</v>
      </c>
      <c r="K231" s="24">
        <f t="shared" si="22"/>
        <v>355643.59997587744</v>
      </c>
      <c r="L231" s="24"/>
      <c r="M231" s="23">
        <f t="shared" si="23"/>
        <v>5.7073178764264001E-4</v>
      </c>
      <c r="N231" s="28">
        <v>807</v>
      </c>
      <c r="O231" s="1" t="s">
        <v>325</v>
      </c>
    </row>
    <row r="232" spans="1:15" ht="11.4">
      <c r="A232" s="25">
        <v>10</v>
      </c>
      <c r="B232" s="26">
        <v>593</v>
      </c>
      <c r="C232" s="27" t="s">
        <v>743</v>
      </c>
      <c r="D232" s="24">
        <v>50717310.18</v>
      </c>
      <c r="E232" s="22">
        <v>3.6066106339768061E-2</v>
      </c>
      <c r="F232" s="24">
        <f t="shared" si="18"/>
        <v>52893449.835668296</v>
      </c>
      <c r="G232" s="24">
        <v>53357421.939999998</v>
      </c>
      <c r="H232" s="24">
        <f t="shared" si="19"/>
        <v>-463972.10433170199</v>
      </c>
      <c r="I232" s="24">
        <f t="shared" si="20"/>
        <v>-4242573.2149511268</v>
      </c>
      <c r="J232" s="24">
        <f t="shared" si="21"/>
        <v>-4706545.3192828288</v>
      </c>
      <c r="K232" s="24">
        <f t="shared" si="22"/>
        <v>2020292.2708924147</v>
      </c>
      <c r="L232" s="24"/>
      <c r="M232" s="23">
        <f t="shared" si="23"/>
        <v>3.2421362830801544E-3</v>
      </c>
      <c r="N232" s="28">
        <v>2005</v>
      </c>
      <c r="O232" s="1" t="s">
        <v>743</v>
      </c>
    </row>
    <row r="233" spans="1:15" ht="11.4">
      <c r="A233" s="25">
        <v>11</v>
      </c>
      <c r="B233" s="26">
        <v>595</v>
      </c>
      <c r="C233" s="27" t="s">
        <v>701</v>
      </c>
      <c r="D233" s="24">
        <v>9767823.1799999997</v>
      </c>
      <c r="E233" s="22">
        <v>1.8350073684872729E-2</v>
      </c>
      <c r="F233" s="24">
        <f t="shared" si="18"/>
        <v>10186933.485655289</v>
      </c>
      <c r="G233" s="24">
        <v>10190790.609999999</v>
      </c>
      <c r="H233" s="24">
        <f t="shared" si="19"/>
        <v>-3857.1243447102606</v>
      </c>
      <c r="I233" s="24">
        <f t="shared" si="20"/>
        <v>-817091.93261176883</v>
      </c>
      <c r="J233" s="24">
        <f t="shared" si="21"/>
        <v>-820949.05695647909</v>
      </c>
      <c r="K233" s="24">
        <f t="shared" si="22"/>
        <v>389095.11572992825</v>
      </c>
      <c r="L233" s="24"/>
      <c r="M233" s="23">
        <f t="shared" si="23"/>
        <v>6.244143040353441E-4</v>
      </c>
      <c r="N233" s="28">
        <v>815</v>
      </c>
      <c r="O233" s="1" t="s">
        <v>701</v>
      </c>
    </row>
    <row r="234" spans="1:15" ht="11.4">
      <c r="A234" s="25">
        <v>15</v>
      </c>
      <c r="B234" s="26">
        <v>598</v>
      </c>
      <c r="C234" s="27" t="s">
        <v>111</v>
      </c>
      <c r="D234" s="24">
        <v>58060743.890000001</v>
      </c>
      <c r="E234" s="22">
        <v>6.537168035825347E-2</v>
      </c>
      <c r="F234" s="24">
        <f t="shared" si="18"/>
        <v>60551969.997382447</v>
      </c>
      <c r="G234" s="24">
        <v>60445232.890000001</v>
      </c>
      <c r="H234" s="24">
        <f t="shared" si="19"/>
        <v>106737.10738244653</v>
      </c>
      <c r="I234" s="24">
        <f t="shared" si="20"/>
        <v>-4856861.6118168766</v>
      </c>
      <c r="J234" s="24">
        <f t="shared" si="21"/>
        <v>-4750124.50443443</v>
      </c>
      <c r="K234" s="24">
        <f t="shared" si="22"/>
        <v>2312813.3512389474</v>
      </c>
      <c r="L234" s="24"/>
      <c r="M234" s="23">
        <f t="shared" si="23"/>
        <v>3.7115699495953313E-3</v>
      </c>
      <c r="N234" s="28">
        <v>819</v>
      </c>
      <c r="O234" s="1" t="s">
        <v>135</v>
      </c>
    </row>
    <row r="235" spans="1:15" ht="11.4">
      <c r="A235" s="25">
        <v>13</v>
      </c>
      <c r="B235" s="26">
        <v>601</v>
      </c>
      <c r="C235" s="27" t="s">
        <v>321</v>
      </c>
      <c r="D235" s="24">
        <v>8628546.0600000005</v>
      </c>
      <c r="E235" s="22">
        <v>-3.815103976516146E-3</v>
      </c>
      <c r="F235" s="24">
        <f t="shared" si="18"/>
        <v>8998773.1320841759</v>
      </c>
      <c r="G235" s="24">
        <v>9214232.7400000002</v>
      </c>
      <c r="H235" s="24">
        <f t="shared" si="19"/>
        <v>-215459.60791582428</v>
      </c>
      <c r="I235" s="24">
        <f t="shared" si="20"/>
        <v>-721789.82418834732</v>
      </c>
      <c r="J235" s="24">
        <f t="shared" si="21"/>
        <v>-937249.4321041716</v>
      </c>
      <c r="K235" s="24">
        <f t="shared" si="22"/>
        <v>343712.7255406272</v>
      </c>
      <c r="L235" s="24"/>
      <c r="M235" s="23">
        <f t="shared" si="23"/>
        <v>5.5158529015180335E-4</v>
      </c>
      <c r="N235" s="28">
        <v>821</v>
      </c>
      <c r="O235" s="1" t="s">
        <v>321</v>
      </c>
    </row>
    <row r="236" spans="1:15" ht="11.4">
      <c r="A236" s="25">
        <v>6</v>
      </c>
      <c r="B236" s="26">
        <v>604</v>
      </c>
      <c r="C236" s="27" t="s">
        <v>822</v>
      </c>
      <c r="D236" s="24">
        <v>55267575.380000003</v>
      </c>
      <c r="E236" s="22">
        <v>3.7784985198257383E-2</v>
      </c>
      <c r="F236" s="24">
        <f t="shared" si="18"/>
        <v>57638954.343714885</v>
      </c>
      <c r="G236" s="24">
        <v>57537447.469999999</v>
      </c>
      <c r="H236" s="24">
        <f t="shared" si="19"/>
        <v>101506.87371488661</v>
      </c>
      <c r="I236" s="24">
        <f t="shared" si="20"/>
        <v>-4623209.1987982541</v>
      </c>
      <c r="J236" s="24">
        <f t="shared" si="21"/>
        <v>-4521702.3250833675</v>
      </c>
      <c r="K236" s="24">
        <f t="shared" si="22"/>
        <v>2201549.2338789073</v>
      </c>
      <c r="L236" s="24"/>
      <c r="M236" s="23">
        <f t="shared" si="23"/>
        <v>3.5330148775915516E-3</v>
      </c>
      <c r="N236" s="28">
        <v>829</v>
      </c>
      <c r="O236" s="1" t="s">
        <v>1020</v>
      </c>
    </row>
    <row r="237" spans="1:15" ht="11.4">
      <c r="A237" s="25">
        <v>12</v>
      </c>
      <c r="B237" s="26">
        <v>607</v>
      </c>
      <c r="C237" s="27" t="s">
        <v>305</v>
      </c>
      <c r="D237" s="24">
        <v>8292437.29</v>
      </c>
      <c r="E237" s="22">
        <v>-3.9294226779747025E-4</v>
      </c>
      <c r="F237" s="24">
        <f t="shared" si="18"/>
        <v>8648242.8633804973</v>
      </c>
      <c r="G237" s="24">
        <v>8721742.0099999998</v>
      </c>
      <c r="H237" s="24">
        <f t="shared" si="19"/>
        <v>-73499.146619502455</v>
      </c>
      <c r="I237" s="24">
        <f t="shared" si="20"/>
        <v>-693673.86023341166</v>
      </c>
      <c r="J237" s="24">
        <f t="shared" si="21"/>
        <v>-767173.00685291411</v>
      </c>
      <c r="K237" s="24">
        <f t="shared" si="22"/>
        <v>330324.04329781514</v>
      </c>
      <c r="L237" s="24"/>
      <c r="M237" s="23">
        <f t="shared" si="23"/>
        <v>5.3009932343923581E-4</v>
      </c>
      <c r="N237" s="28">
        <v>840</v>
      </c>
      <c r="O237" s="1" t="s">
        <v>305</v>
      </c>
    </row>
    <row r="238" spans="1:15" ht="11.4">
      <c r="A238" s="25">
        <v>4</v>
      </c>
      <c r="B238" s="26">
        <v>608</v>
      </c>
      <c r="C238" s="27" t="s">
        <v>112</v>
      </c>
      <c r="D238" s="24">
        <v>5145916.55</v>
      </c>
      <c r="E238" s="22">
        <v>-7.2991280374228541E-3</v>
      </c>
      <c r="F238" s="24">
        <f t="shared" si="18"/>
        <v>5366713.6117816921</v>
      </c>
      <c r="G238" s="24">
        <v>5412324.1299999999</v>
      </c>
      <c r="H238" s="24">
        <f t="shared" si="19"/>
        <v>-45610.518218307756</v>
      </c>
      <c r="I238" s="24">
        <f t="shared" si="20"/>
        <v>-430463.04395718855</v>
      </c>
      <c r="J238" s="24">
        <f t="shared" si="21"/>
        <v>-476073.56217549631</v>
      </c>
      <c r="K238" s="24">
        <f t="shared" si="22"/>
        <v>204984.36127083976</v>
      </c>
      <c r="L238" s="24"/>
      <c r="M238" s="23">
        <f t="shared" si="23"/>
        <v>3.2895598558451881E-4</v>
      </c>
      <c r="N238" s="28">
        <v>842</v>
      </c>
      <c r="O238" s="1" t="s">
        <v>1024</v>
      </c>
    </row>
    <row r="239" spans="1:15" ht="11.4">
      <c r="A239" s="25">
        <v>4</v>
      </c>
      <c r="B239" s="26">
        <v>609</v>
      </c>
      <c r="C239" s="27" t="s">
        <v>683</v>
      </c>
      <c r="D239" s="24">
        <v>226421486.84999999</v>
      </c>
      <c r="E239" s="22">
        <v>4.0123056546718508E-2</v>
      </c>
      <c r="F239" s="24">
        <f t="shared" si="18"/>
        <v>236136607.28286481</v>
      </c>
      <c r="G239" s="24">
        <v>235920240.52000001</v>
      </c>
      <c r="H239" s="24">
        <f t="shared" si="19"/>
        <v>216366.76286479831</v>
      </c>
      <c r="I239" s="24">
        <f t="shared" si="20"/>
        <v>-18940470.856792957</v>
      </c>
      <c r="J239" s="24">
        <f t="shared" si="21"/>
        <v>-18724104.093928158</v>
      </c>
      <c r="K239" s="24">
        <f t="shared" si="22"/>
        <v>9019358.0500136744</v>
      </c>
      <c r="L239" s="24"/>
      <c r="M239" s="23">
        <f t="shared" si="23"/>
        <v>1.4474137433156377E-2</v>
      </c>
      <c r="N239" s="28">
        <v>846</v>
      </c>
      <c r="O239" s="1" t="s">
        <v>380</v>
      </c>
    </row>
    <row r="240" spans="1:15" ht="11.4">
      <c r="A240" s="25">
        <v>1</v>
      </c>
      <c r="B240" s="26">
        <v>611</v>
      </c>
      <c r="C240" s="27" t="s">
        <v>917</v>
      </c>
      <c r="D240" s="24">
        <v>14517715</v>
      </c>
      <c r="E240" s="22">
        <v>5.3400713052509152E-2</v>
      </c>
      <c r="F240" s="24">
        <f t="shared" si="18"/>
        <v>15140630.04042832</v>
      </c>
      <c r="G240" s="24">
        <v>14834189.800000001</v>
      </c>
      <c r="H240" s="24">
        <f t="shared" si="19"/>
        <v>306440.2404283192</v>
      </c>
      <c r="I240" s="24">
        <f t="shared" si="20"/>
        <v>-1214426.9596060466</v>
      </c>
      <c r="J240" s="24">
        <f t="shared" si="21"/>
        <v>-907986.71917772735</v>
      </c>
      <c r="K240" s="24">
        <f t="shared" si="22"/>
        <v>578304.08003547776</v>
      </c>
      <c r="L240" s="24"/>
      <c r="M240" s="23">
        <f t="shared" si="23"/>
        <v>9.2805415708891608E-4</v>
      </c>
      <c r="N240" s="28">
        <v>847</v>
      </c>
      <c r="O240" s="1" t="s">
        <v>397</v>
      </c>
    </row>
    <row r="241" spans="1:15" ht="11.4">
      <c r="A241" s="25">
        <v>20</v>
      </c>
      <c r="B241" s="26">
        <v>638</v>
      </c>
      <c r="C241" s="27" t="s">
        <v>194</v>
      </c>
      <c r="D241" s="24">
        <v>161687837.56999999</v>
      </c>
      <c r="E241" s="22">
        <v>2.592567377889388E-2</v>
      </c>
      <c r="F241" s="24">
        <f t="shared" si="18"/>
        <v>168625415.96141243</v>
      </c>
      <c r="G241" s="24">
        <v>167805153.84</v>
      </c>
      <c r="H241" s="24">
        <f t="shared" si="19"/>
        <v>820262.12141242623</v>
      </c>
      <c r="I241" s="24">
        <f t="shared" si="20"/>
        <v>-13525411.470428467</v>
      </c>
      <c r="J241" s="24">
        <f t="shared" si="21"/>
        <v>-12705149.349016041</v>
      </c>
      <c r="K241" s="24">
        <f t="shared" si="22"/>
        <v>6440733.6938936049</v>
      </c>
      <c r="L241" s="24"/>
      <c r="M241" s="23">
        <f t="shared" si="23"/>
        <v>1.0335997766009039E-2</v>
      </c>
      <c r="N241" s="28">
        <v>850</v>
      </c>
      <c r="O241" s="1" t="s">
        <v>987</v>
      </c>
    </row>
    <row r="242" spans="1:15" ht="11.4">
      <c r="A242" s="25">
        <v>19</v>
      </c>
      <c r="B242" s="26">
        <v>614</v>
      </c>
      <c r="C242" s="27" t="s">
        <v>267</v>
      </c>
      <c r="D242" s="24">
        <v>7920867.4000000004</v>
      </c>
      <c r="E242" s="22">
        <v>5.022063050606216E-2</v>
      </c>
      <c r="F242" s="24">
        <f t="shared" si="18"/>
        <v>8260729.9359912602</v>
      </c>
      <c r="G242" s="24">
        <v>8223830.0499999998</v>
      </c>
      <c r="H242" s="24">
        <f t="shared" si="19"/>
        <v>36899.885991260409</v>
      </c>
      <c r="I242" s="24">
        <f t="shared" si="20"/>
        <v>-662591.5244943609</v>
      </c>
      <c r="J242" s="24">
        <f t="shared" si="21"/>
        <v>-625691.63850310049</v>
      </c>
      <c r="K242" s="24">
        <f t="shared" si="22"/>
        <v>315522.78956020327</v>
      </c>
      <c r="L242" s="24"/>
      <c r="M242" s="23">
        <f t="shared" si="23"/>
        <v>5.0634648209584455E-4</v>
      </c>
      <c r="N242" s="28">
        <v>853</v>
      </c>
      <c r="O242" s="1" t="s">
        <v>267</v>
      </c>
    </row>
    <row r="243" spans="1:15" ht="11.4">
      <c r="A243" s="25">
        <v>17</v>
      </c>
      <c r="B243" s="26">
        <v>615</v>
      </c>
      <c r="C243" s="27" t="s">
        <v>277</v>
      </c>
      <c r="D243" s="24">
        <v>17106008.890000001</v>
      </c>
      <c r="E243" s="22">
        <v>4.116502147026202E-2</v>
      </c>
      <c r="F243" s="24">
        <f t="shared" si="18"/>
        <v>17839980.470188864</v>
      </c>
      <c r="G243" s="24">
        <v>18102758.260000002</v>
      </c>
      <c r="H243" s="24">
        <f t="shared" si="19"/>
        <v>-262777.78981113806</v>
      </c>
      <c r="I243" s="24">
        <f t="shared" si="20"/>
        <v>-1430941.3270116339</v>
      </c>
      <c r="J243" s="24">
        <f t="shared" si="21"/>
        <v>-1693719.116822772</v>
      </c>
      <c r="K243" s="24">
        <f t="shared" si="22"/>
        <v>681407.14528492629</v>
      </c>
      <c r="L243" s="24"/>
      <c r="M243" s="23">
        <f t="shared" si="23"/>
        <v>1.0935124888155233E-3</v>
      </c>
      <c r="N243" s="28">
        <v>857</v>
      </c>
      <c r="O243" s="1" t="s">
        <v>277</v>
      </c>
    </row>
    <row r="244" spans="1:15" ht="11.4">
      <c r="A244" s="25">
        <v>20</v>
      </c>
      <c r="B244" s="26">
        <v>616</v>
      </c>
      <c r="C244" s="27" t="s">
        <v>331</v>
      </c>
      <c r="D244" s="24">
        <v>4802851.6100000003</v>
      </c>
      <c r="E244" s="22">
        <v>2.2946227701617781E-2</v>
      </c>
      <c r="F244" s="24">
        <f t="shared" si="18"/>
        <v>5008928.7030421477</v>
      </c>
      <c r="G244" s="24">
        <v>4908086.29</v>
      </c>
      <c r="H244" s="24">
        <f t="shared" si="19"/>
        <v>100842.41304214764</v>
      </c>
      <c r="I244" s="24">
        <f t="shared" si="20"/>
        <v>-401765.18675089756</v>
      </c>
      <c r="J244" s="24">
        <f t="shared" si="21"/>
        <v>-300922.77370874991</v>
      </c>
      <c r="K244" s="24">
        <f t="shared" si="22"/>
        <v>191318.58435490457</v>
      </c>
      <c r="L244" s="24"/>
      <c r="M244" s="23">
        <f t="shared" si="23"/>
        <v>3.0702534128419616E-4</v>
      </c>
      <c r="N244" s="28">
        <v>859</v>
      </c>
      <c r="O244" s="1" t="s">
        <v>331</v>
      </c>
    </row>
    <row r="245" spans="1:15" ht="11.4">
      <c r="A245" s="25">
        <v>10</v>
      </c>
      <c r="B245" s="26">
        <v>618</v>
      </c>
      <c r="C245" s="27" t="s">
        <v>314</v>
      </c>
      <c r="D245" s="24">
        <v>9295377.4000000004</v>
      </c>
      <c r="E245" s="22">
        <v>2.2897703404749507E-2</v>
      </c>
      <c r="F245" s="24">
        <f t="shared" si="18"/>
        <v>9694216.3625307772</v>
      </c>
      <c r="G245" s="24">
        <v>9531578.6500000004</v>
      </c>
      <c r="H245" s="24">
        <f t="shared" si="19"/>
        <v>162637.71253077686</v>
      </c>
      <c r="I245" s="24">
        <f t="shared" si="20"/>
        <v>-777571.18901099509</v>
      </c>
      <c r="J245" s="24">
        <f t="shared" si="21"/>
        <v>-614933.47648021823</v>
      </c>
      <c r="K245" s="24">
        <f t="shared" si="22"/>
        <v>370275.53412431444</v>
      </c>
      <c r="L245" s="24"/>
      <c r="M245" s="23">
        <f t="shared" si="23"/>
        <v>5.942129073191174E-4</v>
      </c>
      <c r="N245" s="28">
        <v>864</v>
      </c>
      <c r="O245" s="1" t="s">
        <v>314</v>
      </c>
    </row>
    <row r="246" spans="1:15" ht="11.4">
      <c r="A246" s="25">
        <v>6</v>
      </c>
      <c r="B246" s="26">
        <v>619</v>
      </c>
      <c r="C246" s="27" t="s">
        <v>813</v>
      </c>
      <c r="D246" s="24">
        <v>6789984.0700000003</v>
      </c>
      <c r="E246" s="22">
        <v>1.2355086285015684E-2</v>
      </c>
      <c r="F246" s="24">
        <f t="shared" si="18"/>
        <v>7081323.5267582927</v>
      </c>
      <c r="G246" s="24">
        <v>7186899.4000000004</v>
      </c>
      <c r="H246" s="24">
        <f t="shared" si="19"/>
        <v>-105575.87324170768</v>
      </c>
      <c r="I246" s="24">
        <f t="shared" si="20"/>
        <v>-567991.56822568772</v>
      </c>
      <c r="J246" s="24">
        <f t="shared" si="21"/>
        <v>-673567.4414673954</v>
      </c>
      <c r="K246" s="24">
        <f t="shared" si="22"/>
        <v>270474.76073589403</v>
      </c>
      <c r="L246" s="24"/>
      <c r="M246" s="23">
        <f t="shared" si="23"/>
        <v>4.3405404657213744E-4</v>
      </c>
      <c r="N246" s="28">
        <v>867</v>
      </c>
      <c r="O246" s="1" t="s">
        <v>813</v>
      </c>
    </row>
    <row r="247" spans="1:15" ht="11.4">
      <c r="A247" s="25">
        <v>18</v>
      </c>
      <c r="B247" s="26">
        <v>620</v>
      </c>
      <c r="C247" s="27" t="s">
        <v>686</v>
      </c>
      <c r="D247" s="24">
        <v>6158549.9500000002</v>
      </c>
      <c r="E247" s="22">
        <v>-5.6854697190524819E-3</v>
      </c>
      <c r="F247" s="24">
        <f t="shared" si="18"/>
        <v>6422796.3132247971</v>
      </c>
      <c r="G247" s="24">
        <v>6422346.8600000003</v>
      </c>
      <c r="H247" s="24">
        <f t="shared" si="19"/>
        <v>449.45322479680181</v>
      </c>
      <c r="I247" s="24">
        <f t="shared" si="20"/>
        <v>-515171.22986368521</v>
      </c>
      <c r="J247" s="24">
        <f t="shared" si="21"/>
        <v>-514721.7766388884</v>
      </c>
      <c r="K247" s="24">
        <f t="shared" si="22"/>
        <v>245321.97823054713</v>
      </c>
      <c r="L247" s="24"/>
      <c r="M247" s="23">
        <f t="shared" si="23"/>
        <v>3.9368921918753994E-4</v>
      </c>
      <c r="N247" s="28">
        <v>871</v>
      </c>
      <c r="O247" s="1" t="s">
        <v>686</v>
      </c>
    </row>
    <row r="248" spans="1:15" ht="11.4">
      <c r="A248" s="25">
        <v>10</v>
      </c>
      <c r="B248" s="26">
        <v>623</v>
      </c>
      <c r="C248" s="27" t="s">
        <v>919</v>
      </c>
      <c r="D248" s="24">
        <v>5566169</v>
      </c>
      <c r="E248" s="22">
        <v>2.3111888438502565E-2</v>
      </c>
      <c r="F248" s="24">
        <f t="shared" si="18"/>
        <v>5804997.9333180785</v>
      </c>
      <c r="G248" s="24">
        <v>5815539.7000000002</v>
      </c>
      <c r="H248" s="24">
        <f t="shared" si="19"/>
        <v>-10541.766681921668</v>
      </c>
      <c r="I248" s="24">
        <f t="shared" si="20"/>
        <v>-465617.74324151076</v>
      </c>
      <c r="J248" s="24">
        <f t="shared" si="21"/>
        <v>-476159.50992343243</v>
      </c>
      <c r="K248" s="24">
        <f t="shared" si="22"/>
        <v>221724.85428092474</v>
      </c>
      <c r="L248" s="24"/>
      <c r="M248" s="23">
        <f t="shared" si="23"/>
        <v>3.5582089051269122E-4</v>
      </c>
      <c r="N248" s="28">
        <v>874</v>
      </c>
      <c r="O248" s="1" t="s">
        <v>919</v>
      </c>
    </row>
    <row r="249" spans="1:15" ht="11.4">
      <c r="A249" s="25">
        <v>8</v>
      </c>
      <c r="B249" s="26">
        <v>624</v>
      </c>
      <c r="C249" s="27" t="s">
        <v>893</v>
      </c>
      <c r="D249" s="24">
        <v>15090530.630000001</v>
      </c>
      <c r="E249" s="22">
        <v>5.9100326260209682E-2</v>
      </c>
      <c r="F249" s="24">
        <f t="shared" si="18"/>
        <v>15738023.606509821</v>
      </c>
      <c r="G249" s="24">
        <v>15824013.98</v>
      </c>
      <c r="H249" s="24">
        <f t="shared" si="19"/>
        <v>-85990.373490178958</v>
      </c>
      <c r="I249" s="24">
        <f t="shared" si="20"/>
        <v>-1262343.7801219283</v>
      </c>
      <c r="J249" s="24">
        <f t="shared" si="21"/>
        <v>-1348334.1536121073</v>
      </c>
      <c r="K249" s="24">
        <f t="shared" si="22"/>
        <v>601121.83172278479</v>
      </c>
      <c r="L249" s="24"/>
      <c r="M249" s="23">
        <f t="shared" si="23"/>
        <v>9.6467176024940017E-4</v>
      </c>
      <c r="N249" s="28">
        <v>877</v>
      </c>
      <c r="O249" s="1" t="s">
        <v>391</v>
      </c>
    </row>
    <row r="250" spans="1:15" ht="11.4">
      <c r="A250" s="25">
        <v>17</v>
      </c>
      <c r="B250" s="26">
        <v>625</v>
      </c>
      <c r="C250" s="27" t="s">
        <v>107</v>
      </c>
      <c r="D250" s="24">
        <v>7901666.7199999997</v>
      </c>
      <c r="E250" s="22">
        <v>2.9773338722733758E-2</v>
      </c>
      <c r="F250" s="24">
        <f t="shared" si="18"/>
        <v>8240705.4078609971</v>
      </c>
      <c r="G250" s="24">
        <v>8156716.7699999996</v>
      </c>
      <c r="H250" s="24">
        <f t="shared" si="19"/>
        <v>83988.63786099758</v>
      </c>
      <c r="I250" s="24">
        <f t="shared" si="20"/>
        <v>-660985.36102891422</v>
      </c>
      <c r="J250" s="24">
        <f t="shared" si="21"/>
        <v>-576996.72316791664</v>
      </c>
      <c r="K250" s="24">
        <f t="shared" si="22"/>
        <v>314757.94250379974</v>
      </c>
      <c r="L250" s="24"/>
      <c r="M250" s="23">
        <f t="shared" si="23"/>
        <v>5.0511906642520122E-4</v>
      </c>
      <c r="N250" s="28">
        <v>881</v>
      </c>
      <c r="O250" s="1" t="s">
        <v>107</v>
      </c>
    </row>
    <row r="251" spans="1:15" ht="11.4">
      <c r="A251" s="25">
        <v>17</v>
      </c>
      <c r="B251" s="26">
        <v>626</v>
      </c>
      <c r="C251" s="27" t="s">
        <v>698</v>
      </c>
      <c r="D251" s="24">
        <v>13350580.41</v>
      </c>
      <c r="E251" s="22">
        <v>1.9539722176262239E-3</v>
      </c>
      <c r="F251" s="24">
        <f t="shared" si="18"/>
        <v>13923416.929785427</v>
      </c>
      <c r="G251" s="24">
        <v>13887665.09</v>
      </c>
      <c r="H251" s="24">
        <f t="shared" si="19"/>
        <v>35751.839785426855</v>
      </c>
      <c r="I251" s="24">
        <f t="shared" si="20"/>
        <v>-1116794.535248305</v>
      </c>
      <c r="J251" s="24">
        <f t="shared" si="21"/>
        <v>-1081042.6954628781</v>
      </c>
      <c r="K251" s="24">
        <f t="shared" si="22"/>
        <v>531812.00498458068</v>
      </c>
      <c r="L251" s="24"/>
      <c r="M251" s="23">
        <f t="shared" si="23"/>
        <v>8.5344433673276718E-4</v>
      </c>
      <c r="N251" s="28">
        <v>884</v>
      </c>
      <c r="O251" s="1" t="s">
        <v>698</v>
      </c>
    </row>
    <row r="252" spans="1:15" ht="11.4">
      <c r="A252" s="25">
        <v>17</v>
      </c>
      <c r="B252" s="26">
        <v>630</v>
      </c>
      <c r="C252" s="27" t="s">
        <v>927</v>
      </c>
      <c r="D252" s="24">
        <v>3494757.51</v>
      </c>
      <c r="E252" s="22">
        <v>5.4094464964402804E-3</v>
      </c>
      <c r="F252" s="24">
        <f t="shared" si="18"/>
        <v>3644707.8992746775</v>
      </c>
      <c r="G252" s="24">
        <v>3558380.42</v>
      </c>
      <c r="H252" s="24">
        <f t="shared" si="19"/>
        <v>86327.479274677578</v>
      </c>
      <c r="I252" s="24">
        <f t="shared" si="20"/>
        <v>-292341.30422244116</v>
      </c>
      <c r="J252" s="24">
        <f t="shared" si="21"/>
        <v>-206013.82494776358</v>
      </c>
      <c r="K252" s="24">
        <f t="shared" si="22"/>
        <v>139211.47555022445</v>
      </c>
      <c r="L252" s="24"/>
      <c r="M252" s="23">
        <f t="shared" si="23"/>
        <v>2.2340459467438292E-4</v>
      </c>
      <c r="N252" s="28">
        <v>886</v>
      </c>
      <c r="O252" s="1" t="s">
        <v>927</v>
      </c>
    </row>
    <row r="253" spans="1:15" ht="11.4">
      <c r="A253" s="25">
        <v>2</v>
      </c>
      <c r="B253" s="26">
        <v>631</v>
      </c>
      <c r="C253" s="27" t="s">
        <v>812</v>
      </c>
      <c r="D253" s="24">
        <v>6293185.6799999997</v>
      </c>
      <c r="E253" s="22">
        <v>2.3111828858239609E-2</v>
      </c>
      <c r="F253" s="24">
        <f t="shared" si="18"/>
        <v>6563208.890421208</v>
      </c>
      <c r="G253" s="24">
        <v>6492470.6699999999</v>
      </c>
      <c r="H253" s="24">
        <f t="shared" si="19"/>
        <v>70738.220421208069</v>
      </c>
      <c r="I253" s="24">
        <f t="shared" si="20"/>
        <v>-526433.69508209184</v>
      </c>
      <c r="J253" s="24">
        <f t="shared" si="21"/>
        <v>-455695.47466088377</v>
      </c>
      <c r="K253" s="24">
        <f t="shared" si="22"/>
        <v>250685.10817059313</v>
      </c>
      <c r="L253" s="24"/>
      <c r="M253" s="23">
        <f t="shared" si="23"/>
        <v>4.0229589378607011E-4</v>
      </c>
      <c r="N253" s="28">
        <v>887</v>
      </c>
      <c r="O253" s="1" t="s">
        <v>812</v>
      </c>
    </row>
    <row r="254" spans="1:15" ht="11.4">
      <c r="A254" s="25">
        <v>6</v>
      </c>
      <c r="B254" s="26">
        <v>635</v>
      </c>
      <c r="C254" s="27" t="s">
        <v>275</v>
      </c>
      <c r="D254" s="24">
        <v>16261856.689999999</v>
      </c>
      <c r="E254" s="22">
        <v>3.2170727752646934E-2</v>
      </c>
      <c r="F254" s="24">
        <f t="shared" si="18"/>
        <v>16959608.03155002</v>
      </c>
      <c r="G254" s="24">
        <v>17132619.690000001</v>
      </c>
      <c r="H254" s="24">
        <f t="shared" si="19"/>
        <v>-173011.65844998136</v>
      </c>
      <c r="I254" s="24">
        <f t="shared" si="20"/>
        <v>-1360326.8267482829</v>
      </c>
      <c r="J254" s="24">
        <f t="shared" si="21"/>
        <v>-1533338.4851982642</v>
      </c>
      <c r="K254" s="24">
        <f t="shared" si="22"/>
        <v>647780.87135470205</v>
      </c>
      <c r="L254" s="24"/>
      <c r="M254" s="23">
        <f t="shared" si="23"/>
        <v>1.0395495229888931E-3</v>
      </c>
      <c r="N254" s="28">
        <v>2006</v>
      </c>
      <c r="O254" s="1" t="s">
        <v>275</v>
      </c>
    </row>
    <row r="255" spans="1:15" ht="11.4">
      <c r="A255" s="25">
        <v>2</v>
      </c>
      <c r="B255" s="26">
        <v>636</v>
      </c>
      <c r="C255" s="27" t="s">
        <v>898</v>
      </c>
      <c r="D255" s="24">
        <v>19463401.68</v>
      </c>
      <c r="E255" s="22">
        <v>7.0910716085967399E-2</v>
      </c>
      <c r="F255" s="24">
        <f t="shared" si="18"/>
        <v>20298522.47169276</v>
      </c>
      <c r="G255" s="24">
        <v>20371800.690000001</v>
      </c>
      <c r="H255" s="24">
        <f t="shared" si="19"/>
        <v>-73278.218307241797</v>
      </c>
      <c r="I255" s="24">
        <f t="shared" si="20"/>
        <v>-1628140.4977183822</v>
      </c>
      <c r="J255" s="24">
        <f t="shared" si="21"/>
        <v>-1701418.716025624</v>
      </c>
      <c r="K255" s="24">
        <f t="shared" si="22"/>
        <v>775312.409901515</v>
      </c>
      <c r="L255" s="24"/>
      <c r="M255" s="23">
        <f t="shared" si="23"/>
        <v>1.244210320991657E-3</v>
      </c>
      <c r="N255" s="28">
        <v>1865</v>
      </c>
      <c r="O255" s="1" t="s">
        <v>898</v>
      </c>
    </row>
    <row r="256" spans="1:15" ht="11.4">
      <c r="A256" s="25">
        <v>17</v>
      </c>
      <c r="B256" s="26">
        <v>678</v>
      </c>
      <c r="C256" s="27" t="s">
        <v>369</v>
      </c>
      <c r="D256" s="24">
        <v>66228692.560000002</v>
      </c>
      <c r="E256" s="22">
        <v>3.138836031471668E-2</v>
      </c>
      <c r="F256" s="24">
        <f t="shared" si="18"/>
        <v>69070382.778021723</v>
      </c>
      <c r="G256" s="24">
        <v>68510270.349999994</v>
      </c>
      <c r="H256" s="24">
        <f t="shared" si="19"/>
        <v>560112.42802172899</v>
      </c>
      <c r="I256" s="24">
        <f t="shared" si="20"/>
        <v>-5540121.8266321113</v>
      </c>
      <c r="J256" s="24">
        <f t="shared" si="21"/>
        <v>-4980009.3986103823</v>
      </c>
      <c r="K256" s="24">
        <f t="shared" si="22"/>
        <v>2638178.4683652557</v>
      </c>
      <c r="L256" s="24"/>
      <c r="M256" s="23">
        <f t="shared" si="23"/>
        <v>4.2337112588910703E-3</v>
      </c>
      <c r="N256" s="28">
        <v>903</v>
      </c>
      <c r="O256" s="1" t="s">
        <v>134</v>
      </c>
    </row>
    <row r="257" spans="1:15" ht="11.4">
      <c r="A257" s="25">
        <v>1</v>
      </c>
      <c r="B257" s="26">
        <v>710</v>
      </c>
      <c r="C257" s="27" t="s">
        <v>1179</v>
      </c>
      <c r="D257" s="24">
        <v>88487198.579999998</v>
      </c>
      <c r="E257" s="22">
        <v>6.4551208595128334E-2</v>
      </c>
      <c r="F257" s="24">
        <f t="shared" si="18"/>
        <v>92283939.794498935</v>
      </c>
      <c r="G257" s="24">
        <v>92563261.950000003</v>
      </c>
      <c r="H257" s="24">
        <f t="shared" si="19"/>
        <v>-279322.15550106764</v>
      </c>
      <c r="I257" s="24">
        <f t="shared" si="20"/>
        <v>-7402076.6722287824</v>
      </c>
      <c r="J257" s="24">
        <f t="shared" si="21"/>
        <v>-7681398.8277298501</v>
      </c>
      <c r="K257" s="24">
        <f t="shared" si="22"/>
        <v>3524832.1082018442</v>
      </c>
      <c r="L257" s="24"/>
      <c r="M257" s="23">
        <f t="shared" si="23"/>
        <v>5.6566004010494371E-3</v>
      </c>
      <c r="N257" s="28">
        <v>2142</v>
      </c>
      <c r="O257" s="1" t="s">
        <v>1182</v>
      </c>
    </row>
    <row r="258" spans="1:15" ht="11.4">
      <c r="A258" s="25">
        <v>2</v>
      </c>
      <c r="B258" s="26">
        <v>680</v>
      </c>
      <c r="C258" s="27" t="s">
        <v>733</v>
      </c>
      <c r="D258" s="24">
        <v>68686237.510000005</v>
      </c>
      <c r="E258" s="22">
        <v>3.5695292747276374E-3</v>
      </c>
      <c r="F258" s="24">
        <f t="shared" si="18"/>
        <v>71633374.192006141</v>
      </c>
      <c r="G258" s="24">
        <v>72457223.420000002</v>
      </c>
      <c r="H258" s="24">
        <f t="shared" si="19"/>
        <v>-823849.22799386084</v>
      </c>
      <c r="I258" s="24">
        <f t="shared" si="20"/>
        <v>-5745698.8641840741</v>
      </c>
      <c r="J258" s="24">
        <f t="shared" si="21"/>
        <v>-6569548.0921779349</v>
      </c>
      <c r="K258" s="24">
        <f t="shared" si="22"/>
        <v>2736073.2315187943</v>
      </c>
      <c r="L258" s="24"/>
      <c r="M258" s="23">
        <f t="shared" si="23"/>
        <v>4.3908113815398732E-3</v>
      </c>
      <c r="N258" s="28">
        <v>905</v>
      </c>
      <c r="O258" s="1" t="s">
        <v>995</v>
      </c>
    </row>
    <row r="259" spans="1:15" ht="11.4">
      <c r="A259" s="25">
        <v>10</v>
      </c>
      <c r="B259" s="26">
        <v>681</v>
      </c>
      <c r="C259" s="27" t="s">
        <v>817</v>
      </c>
      <c r="D259" s="24">
        <v>8131401.54</v>
      </c>
      <c r="E259" s="22">
        <v>-1.2768290674216793E-2</v>
      </c>
      <c r="F259" s="24">
        <f t="shared" si="18"/>
        <v>8480297.5142650958</v>
      </c>
      <c r="G259" s="24">
        <v>8556598.9700000007</v>
      </c>
      <c r="H259" s="24">
        <f t="shared" si="19"/>
        <v>-76301.455734904855</v>
      </c>
      <c r="I259" s="24">
        <f t="shared" si="20"/>
        <v>-680202.99679103249</v>
      </c>
      <c r="J259" s="24">
        <f t="shared" si="21"/>
        <v>-756504.45252593735</v>
      </c>
      <c r="K259" s="24">
        <f t="shared" si="22"/>
        <v>323909.2851036659</v>
      </c>
      <c r="L259" s="24"/>
      <c r="M259" s="23">
        <f t="shared" si="23"/>
        <v>5.1980501078552745E-4</v>
      </c>
      <c r="N259" s="28">
        <v>907</v>
      </c>
      <c r="O259" s="1" t="s">
        <v>817</v>
      </c>
    </row>
    <row r="260" spans="1:15" ht="11.4">
      <c r="A260" s="25">
        <v>19</v>
      </c>
      <c r="B260" s="26">
        <v>683</v>
      </c>
      <c r="C260" s="27" t="s">
        <v>130</v>
      </c>
      <c r="D260" s="24">
        <v>7738271.1799999997</v>
      </c>
      <c r="E260" s="22">
        <v>-1.3895533289232764E-2</v>
      </c>
      <c r="F260" s="24">
        <f t="shared" si="18"/>
        <v>8070299.0166764334</v>
      </c>
      <c r="G260" s="24">
        <v>8230837.6799999997</v>
      </c>
      <c r="H260" s="24">
        <f t="shared" si="19"/>
        <v>-160538.66332356632</v>
      </c>
      <c r="I260" s="24">
        <f t="shared" si="20"/>
        <v>-647317.09788589284</v>
      </c>
      <c r="J260" s="24">
        <f t="shared" si="21"/>
        <v>-807855.76120945916</v>
      </c>
      <c r="K260" s="24">
        <f t="shared" si="22"/>
        <v>308249.18355367571</v>
      </c>
      <c r="L260" s="24"/>
      <c r="M260" s="23">
        <f t="shared" si="23"/>
        <v>4.9467390269614412E-4</v>
      </c>
      <c r="N260" s="28">
        <v>912</v>
      </c>
      <c r="O260" s="1" t="s">
        <v>130</v>
      </c>
    </row>
    <row r="261" spans="1:15" ht="11.4">
      <c r="A261" s="25">
        <v>4</v>
      </c>
      <c r="B261" s="26">
        <v>684</v>
      </c>
      <c r="C261" s="27" t="s">
        <v>202</v>
      </c>
      <c r="D261" s="24">
        <v>120717251.64</v>
      </c>
      <c r="E261" s="22">
        <v>1.4834128838490449E-2</v>
      </c>
      <c r="F261" s="24">
        <f t="shared" si="18"/>
        <v>125896895.38460624</v>
      </c>
      <c r="G261" s="24">
        <v>125894847.95999999</v>
      </c>
      <c r="H261" s="24">
        <f t="shared" si="19"/>
        <v>2047.4246062487364</v>
      </c>
      <c r="I261" s="24">
        <f t="shared" si="20"/>
        <v>-10098165.233383024</v>
      </c>
      <c r="J261" s="24">
        <f t="shared" si="21"/>
        <v>-10096117.808776775</v>
      </c>
      <c r="K261" s="24">
        <f t="shared" si="22"/>
        <v>4808696.0760754338</v>
      </c>
      <c r="L261" s="24"/>
      <c r="M261" s="23">
        <f t="shared" si="23"/>
        <v>7.7169270244560363E-3</v>
      </c>
      <c r="N261" s="28">
        <v>915</v>
      </c>
      <c r="O261" s="1" t="s">
        <v>991</v>
      </c>
    </row>
    <row r="262" spans="1:15" ht="11.4">
      <c r="A262" s="25">
        <v>11</v>
      </c>
      <c r="B262" s="26">
        <v>686</v>
      </c>
      <c r="C262" s="27" t="s">
        <v>811</v>
      </c>
      <c r="D262" s="24">
        <v>7256612.1600000001</v>
      </c>
      <c r="E262" s="22">
        <v>4.7510080318869378E-2</v>
      </c>
      <c r="F262" s="24">
        <f t="shared" si="18"/>
        <v>7567973.3388782907</v>
      </c>
      <c r="G262" s="24">
        <v>7657262.6699999999</v>
      </c>
      <c r="H262" s="24">
        <f t="shared" si="19"/>
        <v>-89289.331121709198</v>
      </c>
      <c r="I262" s="24">
        <f t="shared" si="20"/>
        <v>-607025.65400333772</v>
      </c>
      <c r="J262" s="24">
        <f t="shared" si="21"/>
        <v>-696314.98512504692</v>
      </c>
      <c r="K262" s="24">
        <f t="shared" si="22"/>
        <v>289062.59830579819</v>
      </c>
      <c r="L262" s="24"/>
      <c r="M262" s="23">
        <f t="shared" si="23"/>
        <v>4.6388354375808994E-4</v>
      </c>
      <c r="N262" s="28">
        <v>919</v>
      </c>
      <c r="O262" s="1" t="s">
        <v>811</v>
      </c>
    </row>
    <row r="263" spans="1:15" ht="11.4">
      <c r="A263" s="25">
        <v>11</v>
      </c>
      <c r="B263" s="26">
        <v>687</v>
      </c>
      <c r="C263" s="27" t="s">
        <v>115</v>
      </c>
      <c r="D263" s="24">
        <v>3466627.06</v>
      </c>
      <c r="E263" s="22">
        <v>-2.7254807775085512E-2</v>
      </c>
      <c r="F263" s="24">
        <f t="shared" si="18"/>
        <v>3615370.4493852998</v>
      </c>
      <c r="G263" s="24">
        <v>3709100.15</v>
      </c>
      <c r="H263" s="24">
        <f t="shared" si="19"/>
        <v>-93729.700614700094</v>
      </c>
      <c r="I263" s="24">
        <f t="shared" si="20"/>
        <v>-289988.15313317889</v>
      </c>
      <c r="J263" s="24">
        <f t="shared" si="21"/>
        <v>-383717.85374787898</v>
      </c>
      <c r="K263" s="24">
        <f t="shared" si="22"/>
        <v>138090.91670138124</v>
      </c>
      <c r="L263" s="24"/>
      <c r="M263" s="23">
        <f t="shared" si="23"/>
        <v>2.2160633778180156E-4</v>
      </c>
      <c r="N263" s="28">
        <v>922</v>
      </c>
      <c r="O263" s="1" t="s">
        <v>115</v>
      </c>
    </row>
    <row r="264" spans="1:15" ht="11.4">
      <c r="A264" s="25">
        <v>9</v>
      </c>
      <c r="B264" s="26">
        <v>689</v>
      </c>
      <c r="C264" s="27" t="s">
        <v>128</v>
      </c>
      <c r="D264" s="24">
        <v>10074924.75</v>
      </c>
      <c r="E264" s="22">
        <v>4.1808651855825135E-2</v>
      </c>
      <c r="F264" s="24">
        <f t="shared" si="18"/>
        <v>10507211.935549416</v>
      </c>
      <c r="G264" s="24">
        <v>10631799.189999999</v>
      </c>
      <c r="H264" s="24">
        <f t="shared" si="19"/>
        <v>-124587.25445058383</v>
      </c>
      <c r="I264" s="24">
        <f t="shared" si="20"/>
        <v>-842781.40412607696</v>
      </c>
      <c r="J264" s="24">
        <f t="shared" si="21"/>
        <v>-967368.65857666079</v>
      </c>
      <c r="K264" s="24">
        <f t="shared" si="22"/>
        <v>401328.31433702999</v>
      </c>
      <c r="L264" s="24"/>
      <c r="M264" s="23">
        <f t="shared" si="23"/>
        <v>6.440459670544234E-4</v>
      </c>
      <c r="N264" s="28">
        <v>924</v>
      </c>
      <c r="O264" s="1" t="s">
        <v>128</v>
      </c>
    </row>
    <row r="265" spans="1:15" ht="11.4">
      <c r="A265" s="25">
        <v>17</v>
      </c>
      <c r="B265" s="26">
        <v>691</v>
      </c>
      <c r="C265" s="27" t="s">
        <v>97</v>
      </c>
      <c r="D265" s="24">
        <v>6481914.6100000003</v>
      </c>
      <c r="E265" s="22">
        <v>5.7839103914591558E-2</v>
      </c>
      <c r="F265" s="24">
        <f t="shared" si="18"/>
        <v>6760035.6573783979</v>
      </c>
      <c r="G265" s="24">
        <v>6863357.0800000001</v>
      </c>
      <c r="H265" s="24">
        <f t="shared" si="19"/>
        <v>-103321.42262160219</v>
      </c>
      <c r="I265" s="24">
        <f t="shared" si="20"/>
        <v>-542221.1313728306</v>
      </c>
      <c r="J265" s="24">
        <f t="shared" si="21"/>
        <v>-645542.55399443279</v>
      </c>
      <c r="K265" s="24">
        <f t="shared" si="22"/>
        <v>258203.00683713469</v>
      </c>
      <c r="L265" s="24"/>
      <c r="M265" s="23">
        <f t="shared" si="23"/>
        <v>4.1436051056973364E-4</v>
      </c>
      <c r="N265" s="28">
        <v>928</v>
      </c>
      <c r="O265" s="1" t="s">
        <v>97</v>
      </c>
    </row>
    <row r="266" spans="1:15" ht="11.4">
      <c r="A266" s="25">
        <v>5</v>
      </c>
      <c r="B266" s="26">
        <v>694</v>
      </c>
      <c r="C266" s="27" t="s">
        <v>207</v>
      </c>
      <c r="D266" s="24">
        <v>88305515.129999995</v>
      </c>
      <c r="E266" s="22">
        <v>4.6899305252604141E-2</v>
      </c>
      <c r="F266" s="24">
        <f t="shared" si="18"/>
        <v>92094460.809622958</v>
      </c>
      <c r="G266" s="24">
        <v>92813317.579999998</v>
      </c>
      <c r="H266" s="24">
        <f t="shared" si="19"/>
        <v>-718856.77037703991</v>
      </c>
      <c r="I266" s="24">
        <f t="shared" si="20"/>
        <v>-7386878.6000945494</v>
      </c>
      <c r="J266" s="24">
        <f t="shared" si="21"/>
        <v>-8105735.3704715893</v>
      </c>
      <c r="K266" s="24">
        <f t="shared" si="22"/>
        <v>3517594.8618163127</v>
      </c>
      <c r="L266" s="24"/>
      <c r="M266" s="23">
        <f t="shared" si="23"/>
        <v>5.6449861710520331E-3</v>
      </c>
      <c r="N266" s="28">
        <v>933</v>
      </c>
      <c r="O266" s="1" t="s">
        <v>207</v>
      </c>
    </row>
    <row r="267" spans="1:15" ht="11.4">
      <c r="A267" s="25">
        <v>10</v>
      </c>
      <c r="B267" s="26">
        <v>696</v>
      </c>
      <c r="C267" s="27" t="s">
        <v>744</v>
      </c>
      <c r="D267" s="24">
        <v>11917106.34</v>
      </c>
      <c r="E267" s="22">
        <v>4.016546291653323E-2</v>
      </c>
      <c r="F267" s="24">
        <f t="shared" si="18"/>
        <v>12428436.447910901</v>
      </c>
      <c r="G267" s="24">
        <v>12344257.970000001</v>
      </c>
      <c r="H267" s="24">
        <f t="shared" si="19"/>
        <v>84178.477910900488</v>
      </c>
      <c r="I267" s="24">
        <f t="shared" si="20"/>
        <v>-996882.44464009255</v>
      </c>
      <c r="J267" s="24">
        <f t="shared" si="21"/>
        <v>-912703.96672919206</v>
      </c>
      <c r="K267" s="24">
        <f t="shared" si="22"/>
        <v>474710.46363967465</v>
      </c>
      <c r="L267" s="24"/>
      <c r="M267" s="23">
        <f t="shared" si="23"/>
        <v>7.6180859586427187E-4</v>
      </c>
      <c r="N267" s="28">
        <v>937</v>
      </c>
      <c r="O267" s="1" t="s">
        <v>744</v>
      </c>
    </row>
    <row r="268" spans="1:15" ht="11.4">
      <c r="A268" s="25">
        <v>18</v>
      </c>
      <c r="B268" s="26">
        <v>697</v>
      </c>
      <c r="C268" s="27" t="s">
        <v>928</v>
      </c>
      <c r="D268" s="24">
        <v>2845325.45</v>
      </c>
      <c r="E268" s="22">
        <v>-3.967060182865955E-2</v>
      </c>
      <c r="F268" s="24">
        <f t="shared" si="18"/>
        <v>2967410.5038613332</v>
      </c>
      <c r="G268" s="24">
        <v>3077028.81</v>
      </c>
      <c r="H268" s="24">
        <f t="shared" si="19"/>
        <v>-109618.30613866681</v>
      </c>
      <c r="I268" s="24">
        <f t="shared" si="20"/>
        <v>-238015.41326119206</v>
      </c>
      <c r="J268" s="24">
        <f t="shared" si="21"/>
        <v>-347633.71939985885</v>
      </c>
      <c r="K268" s="24">
        <f t="shared" si="22"/>
        <v>113341.75638272152</v>
      </c>
      <c r="L268" s="24"/>
      <c r="M268" s="23">
        <f t="shared" si="23"/>
        <v>1.8188923753795905E-4</v>
      </c>
      <c r="N268" s="28">
        <v>941</v>
      </c>
      <c r="O268" s="1" t="s">
        <v>928</v>
      </c>
    </row>
    <row r="269" spans="1:15" ht="11.4">
      <c r="A269" s="25">
        <v>19</v>
      </c>
      <c r="B269" s="26">
        <v>698</v>
      </c>
      <c r="C269" s="27" t="s">
        <v>697</v>
      </c>
      <c r="D269" s="24">
        <v>168464066.09999999</v>
      </c>
      <c r="E269" s="22">
        <v>4.9205190936186055E-2</v>
      </c>
      <c r="F269" s="24">
        <f t="shared" si="18"/>
        <v>175692393.73595378</v>
      </c>
      <c r="G269" s="24">
        <v>175404500.34</v>
      </c>
      <c r="H269" s="24">
        <f t="shared" si="19"/>
        <v>287893.39595377445</v>
      </c>
      <c r="I269" s="24">
        <f t="shared" si="20"/>
        <v>-14092252.368688535</v>
      </c>
      <c r="J269" s="24">
        <f t="shared" si="21"/>
        <v>-13804358.97273476</v>
      </c>
      <c r="K269" s="24">
        <f t="shared" si="22"/>
        <v>6710660.5113130007</v>
      </c>
      <c r="L269" s="24"/>
      <c r="M269" s="23">
        <f t="shared" si="23"/>
        <v>1.076917248094531E-2</v>
      </c>
      <c r="N269" s="28">
        <v>1922</v>
      </c>
      <c r="O269" s="1" t="s">
        <v>697</v>
      </c>
    </row>
    <row r="270" spans="1:15" ht="11.4">
      <c r="A270" s="25">
        <v>9</v>
      </c>
      <c r="B270" s="26">
        <v>700</v>
      </c>
      <c r="C270" s="27" t="s">
        <v>694</v>
      </c>
      <c r="D270" s="24">
        <v>14639144.35</v>
      </c>
      <c r="E270" s="22">
        <v>2.1055379984872415E-2</v>
      </c>
      <c r="F270" s="24">
        <f t="shared" si="18"/>
        <v>15267269.588346135</v>
      </c>
      <c r="G270" s="24">
        <v>15581501.869999999</v>
      </c>
      <c r="H270" s="24">
        <f t="shared" si="19"/>
        <v>-314232.28165386431</v>
      </c>
      <c r="I270" s="24">
        <f t="shared" si="20"/>
        <v>-1224584.6928531476</v>
      </c>
      <c r="J270" s="24">
        <f t="shared" si="21"/>
        <v>-1538816.9745070119</v>
      </c>
      <c r="K270" s="24">
        <f t="shared" si="22"/>
        <v>583141.1421035137</v>
      </c>
      <c r="L270" s="24"/>
      <c r="M270" s="23">
        <f t="shared" si="23"/>
        <v>9.3581660545355915E-4</v>
      </c>
      <c r="N270" s="28">
        <v>947</v>
      </c>
      <c r="O270" s="1" t="s">
        <v>694</v>
      </c>
    </row>
    <row r="271" spans="1:15" ht="11.4">
      <c r="A271" s="25">
        <v>6</v>
      </c>
      <c r="B271" s="26">
        <v>702</v>
      </c>
      <c r="C271" s="27" t="s">
        <v>821</v>
      </c>
      <c r="D271" s="24">
        <v>11989229.93</v>
      </c>
      <c r="E271" s="22">
        <v>4.6012068180992356E-2</v>
      </c>
      <c r="F271" s="24">
        <f t="shared" si="18"/>
        <v>12503654.661891373</v>
      </c>
      <c r="G271" s="24">
        <v>12344212.08</v>
      </c>
      <c r="H271" s="24">
        <f t="shared" si="19"/>
        <v>159442.5818913728</v>
      </c>
      <c r="I271" s="24">
        <f t="shared" si="20"/>
        <v>-1002915.6827990984</v>
      </c>
      <c r="J271" s="24">
        <f t="shared" si="21"/>
        <v>-843473.10090772563</v>
      </c>
      <c r="K271" s="24">
        <f t="shared" si="22"/>
        <v>477583.46165374265</v>
      </c>
      <c r="L271" s="24"/>
      <c r="M271" s="23">
        <f t="shared" si="23"/>
        <v>7.6641914218810283E-4</v>
      </c>
      <c r="N271" s="28">
        <v>951</v>
      </c>
      <c r="O271" s="1" t="s">
        <v>821</v>
      </c>
    </row>
    <row r="272" spans="1:15" ht="11.4">
      <c r="A272" s="25">
        <v>2</v>
      </c>
      <c r="B272" s="26">
        <v>704</v>
      </c>
      <c r="C272" s="27" t="s">
        <v>308</v>
      </c>
      <c r="D272" s="24">
        <v>16050959.619999999</v>
      </c>
      <c r="E272" s="22">
        <v>5.9717276675427367E-2</v>
      </c>
      <c r="F272" s="24">
        <f t="shared" ref="F272:F335" si="24">SUM($F$15 * M272)</f>
        <v>16739661.950952608</v>
      </c>
      <c r="G272" s="24">
        <v>16635863.09</v>
      </c>
      <c r="H272" s="24">
        <f t="shared" ref="H272:H335" si="25">SUM(F272 - G272)</f>
        <v>103798.86095260829</v>
      </c>
      <c r="I272" s="24">
        <f t="shared" ref="I272:I335" si="26">SUM($I$15 * M272)</f>
        <v>-1342684.9948546328</v>
      </c>
      <c r="J272" s="24">
        <f t="shared" ref="J272:J335" si="27">SUM(H272 + I272)</f>
        <v>-1238886.1339020245</v>
      </c>
      <c r="K272" s="24">
        <f t="shared" ref="K272:K335" si="28">SUM($K$15 * M272)</f>
        <v>639379.91872210614</v>
      </c>
      <c r="L272" s="24"/>
      <c r="M272" s="23">
        <f t="shared" ref="M272:M335" si="29">SUM(D272/ $D$15)</f>
        <v>1.0260677937683257E-3</v>
      </c>
      <c r="N272" s="28">
        <v>953</v>
      </c>
      <c r="O272" s="1" t="s">
        <v>308</v>
      </c>
    </row>
    <row r="273" spans="1:15" ht="11.4">
      <c r="A273" s="25">
        <v>12</v>
      </c>
      <c r="B273" s="26">
        <v>707</v>
      </c>
      <c r="C273" s="27" t="s">
        <v>747</v>
      </c>
      <c r="D273" s="24">
        <v>4810900.63</v>
      </c>
      <c r="E273" s="22">
        <v>-1.935024592496852E-2</v>
      </c>
      <c r="F273" s="24">
        <f t="shared" si="24"/>
        <v>5017323.0842521386</v>
      </c>
      <c r="G273" s="24">
        <v>5205805.5999999996</v>
      </c>
      <c r="H273" s="24">
        <f t="shared" si="25"/>
        <v>-188482.51574786101</v>
      </c>
      <c r="I273" s="24">
        <f t="shared" si="26"/>
        <v>-402438.49841780984</v>
      </c>
      <c r="J273" s="24">
        <f t="shared" si="27"/>
        <v>-590921.01416567084</v>
      </c>
      <c r="K273" s="24">
        <f t="shared" si="28"/>
        <v>191639.21202298367</v>
      </c>
      <c r="L273" s="24"/>
      <c r="M273" s="23">
        <f t="shared" si="29"/>
        <v>3.0753988000268537E-4</v>
      </c>
      <c r="N273" s="28">
        <v>960</v>
      </c>
      <c r="O273" s="1" t="s">
        <v>747</v>
      </c>
    </row>
    <row r="274" spans="1:15" ht="11.4">
      <c r="A274" s="25">
        <v>13</v>
      </c>
      <c r="B274" s="26">
        <v>729</v>
      </c>
      <c r="C274" s="27" t="s">
        <v>199</v>
      </c>
      <c r="D274" s="24">
        <v>22739571.620000001</v>
      </c>
      <c r="E274" s="22">
        <v>-5.8686232673900735E-3</v>
      </c>
      <c r="F274" s="24">
        <f t="shared" si="24"/>
        <v>23715263.812262695</v>
      </c>
      <c r="G274" s="24">
        <v>24013317.210000001</v>
      </c>
      <c r="H274" s="24">
        <f t="shared" si="25"/>
        <v>-298053.39773730561</v>
      </c>
      <c r="I274" s="24">
        <f t="shared" si="26"/>
        <v>-1902196.6490746336</v>
      </c>
      <c r="J274" s="24">
        <f t="shared" si="27"/>
        <v>-2200250.0468119392</v>
      </c>
      <c r="K274" s="24">
        <f t="shared" si="28"/>
        <v>905816.58657061111</v>
      </c>
      <c r="L274" s="24"/>
      <c r="M274" s="23">
        <f t="shared" si="29"/>
        <v>1.4536415663458154E-3</v>
      </c>
      <c r="N274" s="28">
        <v>965</v>
      </c>
      <c r="O274" s="1" t="s">
        <v>199</v>
      </c>
    </row>
    <row r="275" spans="1:15" ht="11.4">
      <c r="A275" s="25">
        <v>19</v>
      </c>
      <c r="B275" s="26">
        <v>732</v>
      </c>
      <c r="C275" s="27" t="s">
        <v>918</v>
      </c>
      <c r="D275" s="24">
        <v>8625449.2799999993</v>
      </c>
      <c r="E275" s="22">
        <v>-2.1454259643107352E-2</v>
      </c>
      <c r="F275" s="24">
        <f t="shared" si="24"/>
        <v>8995543.4778103027</v>
      </c>
      <c r="G275" s="24">
        <v>9149208.9600000009</v>
      </c>
      <c r="H275" s="24">
        <f t="shared" si="25"/>
        <v>-153665.48218969814</v>
      </c>
      <c r="I275" s="24">
        <f t="shared" si="26"/>
        <v>-721530.77425383835</v>
      </c>
      <c r="J275" s="24">
        <f t="shared" si="27"/>
        <v>-875196.25644353649</v>
      </c>
      <c r="K275" s="24">
        <f t="shared" si="28"/>
        <v>343589.36724980985</v>
      </c>
      <c r="L275" s="24"/>
      <c r="M275" s="23">
        <f t="shared" si="29"/>
        <v>5.5138732652236229E-4</v>
      </c>
      <c r="N275" s="28">
        <v>970</v>
      </c>
      <c r="O275" s="1" t="s">
        <v>918</v>
      </c>
    </row>
    <row r="276" spans="1:15" ht="11.4">
      <c r="A276" s="25">
        <v>2</v>
      </c>
      <c r="B276" s="26">
        <v>734</v>
      </c>
      <c r="C276" s="27" t="s">
        <v>188</v>
      </c>
      <c r="D276" s="24">
        <v>139129800.25999999</v>
      </c>
      <c r="E276" s="22">
        <v>-1.4463553123025375E-2</v>
      </c>
      <c r="F276" s="24">
        <f t="shared" si="24"/>
        <v>145099475.59484035</v>
      </c>
      <c r="G276" s="24">
        <v>149435756.63999999</v>
      </c>
      <c r="H276" s="24">
        <f t="shared" si="25"/>
        <v>-4336281.0451596379</v>
      </c>
      <c r="I276" s="24">
        <f t="shared" si="26"/>
        <v>-11638400.41772058</v>
      </c>
      <c r="J276" s="24">
        <f t="shared" si="27"/>
        <v>-15974681.462880218</v>
      </c>
      <c r="K276" s="24">
        <f t="shared" si="28"/>
        <v>5542148.4128100788</v>
      </c>
      <c r="L276" s="24"/>
      <c r="M276" s="23">
        <f t="shared" si="29"/>
        <v>8.8939608957913519E-3</v>
      </c>
      <c r="N276" s="28">
        <v>974</v>
      </c>
      <c r="O276" s="1" t="s">
        <v>188</v>
      </c>
    </row>
    <row r="277" spans="1:15" ht="11.4">
      <c r="A277" s="25">
        <v>21</v>
      </c>
      <c r="B277" s="26">
        <v>736</v>
      </c>
      <c r="C277" s="27" t="s">
        <v>931</v>
      </c>
      <c r="D277" s="24">
        <v>4102348.88</v>
      </c>
      <c r="E277" s="22">
        <v>5.3355777095626604E-2</v>
      </c>
      <c r="F277" s="24">
        <f t="shared" si="24"/>
        <v>4278369.3362795366</v>
      </c>
      <c r="G277" s="24">
        <v>4381285.07</v>
      </c>
      <c r="H277" s="24">
        <f t="shared" si="25"/>
        <v>-102915.7337204637</v>
      </c>
      <c r="I277" s="24">
        <f t="shared" si="26"/>
        <v>-343167.16353652556</v>
      </c>
      <c r="J277" s="24">
        <f t="shared" si="27"/>
        <v>-446082.89725698926</v>
      </c>
      <c r="K277" s="24">
        <f t="shared" si="28"/>
        <v>163414.49704949936</v>
      </c>
      <c r="L277" s="24"/>
      <c r="M277" s="23">
        <f t="shared" si="29"/>
        <v>2.6224525911364556E-4</v>
      </c>
      <c r="N277" s="28">
        <v>977</v>
      </c>
      <c r="O277" s="1" t="s">
        <v>931</v>
      </c>
    </row>
    <row r="278" spans="1:15" ht="11.4">
      <c r="A278" s="25">
        <v>6</v>
      </c>
      <c r="B278" s="26">
        <v>790</v>
      </c>
      <c r="C278" s="27" t="s">
        <v>1175</v>
      </c>
      <c r="D278" s="24">
        <v>59514705.530000001</v>
      </c>
      <c r="E278" s="22">
        <v>3.0105877957851284E-2</v>
      </c>
      <c r="F278" s="24">
        <f t="shared" si="24"/>
        <v>62068317.114281654</v>
      </c>
      <c r="G278" s="24">
        <v>62469745.799999997</v>
      </c>
      <c r="H278" s="24">
        <f t="shared" si="25"/>
        <v>-401428.68571834266</v>
      </c>
      <c r="I278" s="24">
        <f t="shared" si="26"/>
        <v>-4978487.5160207422</v>
      </c>
      <c r="J278" s="24">
        <f t="shared" si="27"/>
        <v>-5379916.2017390849</v>
      </c>
      <c r="K278" s="24">
        <f t="shared" si="28"/>
        <v>2370731.002097025</v>
      </c>
      <c r="L278" s="24"/>
      <c r="M278" s="23">
        <f t="shared" si="29"/>
        <v>3.8045153713955125E-3</v>
      </c>
      <c r="N278" s="28">
        <v>2122</v>
      </c>
      <c r="O278" s="1" t="s">
        <v>1175</v>
      </c>
    </row>
    <row r="279" spans="1:15" ht="11.4">
      <c r="A279" s="25">
        <v>2</v>
      </c>
      <c r="B279" s="26">
        <v>738</v>
      </c>
      <c r="C279" s="27" t="s">
        <v>366</v>
      </c>
      <c r="D279" s="24">
        <v>7728376.46</v>
      </c>
      <c r="E279" s="22">
        <v>3.2518379919218278E-2</v>
      </c>
      <c r="F279" s="24">
        <f t="shared" si="24"/>
        <v>8059979.7415788285</v>
      </c>
      <c r="G279" s="24">
        <v>7937618.5899999999</v>
      </c>
      <c r="H279" s="24">
        <f t="shared" si="25"/>
        <v>122361.15157882869</v>
      </c>
      <c r="I279" s="24">
        <f t="shared" si="26"/>
        <v>-646489.39085859875</v>
      </c>
      <c r="J279" s="24">
        <f t="shared" si="27"/>
        <v>-524128.23927977006</v>
      </c>
      <c r="K279" s="24">
        <f t="shared" si="28"/>
        <v>307855.03358263627</v>
      </c>
      <c r="L279" s="24"/>
      <c r="M279" s="23">
        <f t="shared" si="29"/>
        <v>4.9404137643224992E-4</v>
      </c>
      <c r="N279" s="28">
        <v>983</v>
      </c>
      <c r="O279" s="1" t="s">
        <v>408</v>
      </c>
    </row>
    <row r="280" spans="1:15" ht="11.4">
      <c r="A280" s="25">
        <v>9</v>
      </c>
      <c r="B280" s="26">
        <v>739</v>
      </c>
      <c r="C280" s="27" t="s">
        <v>326</v>
      </c>
      <c r="D280" s="24">
        <v>8750432.3800000008</v>
      </c>
      <c r="E280" s="22">
        <v>3.0793160136417551E-2</v>
      </c>
      <c r="F280" s="24">
        <f t="shared" si="24"/>
        <v>9125889.2573221531</v>
      </c>
      <c r="G280" s="24">
        <v>9051969.1099999994</v>
      </c>
      <c r="H280" s="24">
        <f t="shared" si="25"/>
        <v>73920.147322153673</v>
      </c>
      <c r="I280" s="24">
        <f t="shared" si="26"/>
        <v>-731985.78360862588</v>
      </c>
      <c r="J280" s="24">
        <f t="shared" si="27"/>
        <v>-658065.6362864722</v>
      </c>
      <c r="K280" s="24">
        <f t="shared" si="28"/>
        <v>348567.99072226975</v>
      </c>
      <c r="L280" s="24"/>
      <c r="M280" s="23">
        <f t="shared" si="29"/>
        <v>5.5937695061409167E-4</v>
      </c>
      <c r="N280" s="28">
        <v>984</v>
      </c>
      <c r="O280" s="1" t="s">
        <v>326</v>
      </c>
    </row>
    <row r="281" spans="1:15" ht="11.4">
      <c r="A281" s="25">
        <v>10</v>
      </c>
      <c r="B281" s="26">
        <v>740</v>
      </c>
      <c r="C281" s="27" t="s">
        <v>748</v>
      </c>
      <c r="D281" s="24">
        <v>74603998.719999999</v>
      </c>
      <c r="E281" s="22">
        <v>1.6136562845134327E-2</v>
      </c>
      <c r="F281" s="24">
        <f t="shared" si="24"/>
        <v>77805050.18565993</v>
      </c>
      <c r="G281" s="24">
        <v>78296634.290000007</v>
      </c>
      <c r="H281" s="24">
        <f t="shared" si="25"/>
        <v>-491584.10434007645</v>
      </c>
      <c r="I281" s="24">
        <f t="shared" si="26"/>
        <v>-6240727.7825734271</v>
      </c>
      <c r="J281" s="24">
        <f t="shared" si="27"/>
        <v>-6732311.8869135035</v>
      </c>
      <c r="K281" s="24">
        <f t="shared" si="28"/>
        <v>2971803.5411728057</v>
      </c>
      <c r="L281" s="24"/>
      <c r="M281" s="23">
        <f t="shared" si="29"/>
        <v>4.7691080275065441E-3</v>
      </c>
      <c r="N281" s="28">
        <v>988</v>
      </c>
      <c r="O281" s="1" t="s">
        <v>1002</v>
      </c>
    </row>
    <row r="282" spans="1:15" ht="11.4">
      <c r="A282" s="25">
        <v>19</v>
      </c>
      <c r="B282" s="26">
        <v>742</v>
      </c>
      <c r="C282" s="27" t="s">
        <v>119</v>
      </c>
      <c r="D282" s="24">
        <v>2586696.38</v>
      </c>
      <c r="E282" s="22">
        <v>-2.920822927528369E-2</v>
      </c>
      <c r="F282" s="24">
        <f t="shared" si="24"/>
        <v>2697684.375020118</v>
      </c>
      <c r="G282" s="24">
        <v>2729618.61</v>
      </c>
      <c r="H282" s="24">
        <f t="shared" si="25"/>
        <v>-31934.234979881905</v>
      </c>
      <c r="I282" s="24">
        <f t="shared" si="26"/>
        <v>-216380.73348232603</v>
      </c>
      <c r="J282" s="24">
        <f t="shared" si="27"/>
        <v>-248314.96846220794</v>
      </c>
      <c r="K282" s="24">
        <f t="shared" si="28"/>
        <v>103039.42943961915</v>
      </c>
      <c r="L282" s="24"/>
      <c r="M282" s="23">
        <f t="shared" si="29"/>
        <v>1.6535620988467197E-4</v>
      </c>
      <c r="N282" s="28">
        <v>993</v>
      </c>
      <c r="O282" s="1" t="s">
        <v>119</v>
      </c>
    </row>
    <row r="283" spans="1:15" ht="11.4">
      <c r="A283" s="25">
        <v>14</v>
      </c>
      <c r="B283" s="26">
        <v>743</v>
      </c>
      <c r="C283" s="27" t="s">
        <v>687</v>
      </c>
      <c r="D283" s="24">
        <v>162356166.43000001</v>
      </c>
      <c r="E283" s="22">
        <v>4.316729790354238E-2</v>
      </c>
      <c r="F283" s="24">
        <f t="shared" si="24"/>
        <v>169322420.96630484</v>
      </c>
      <c r="G283" s="24">
        <v>169010156.13</v>
      </c>
      <c r="H283" s="24">
        <f t="shared" si="25"/>
        <v>312264.83630484343</v>
      </c>
      <c r="I283" s="24">
        <f t="shared" si="26"/>
        <v>-13581318.104872441</v>
      </c>
      <c r="J283" s="24">
        <f t="shared" si="27"/>
        <v>-13269053.268567597</v>
      </c>
      <c r="K283" s="24">
        <f t="shared" si="28"/>
        <v>6467356.1552481279</v>
      </c>
      <c r="L283" s="24"/>
      <c r="M283" s="23">
        <f t="shared" si="29"/>
        <v>1.0378721113093998E-2</v>
      </c>
      <c r="N283" s="28">
        <v>1866</v>
      </c>
      <c r="O283" s="1" t="s">
        <v>687</v>
      </c>
    </row>
    <row r="284" spans="1:15" ht="11.4">
      <c r="A284" s="25">
        <v>17</v>
      </c>
      <c r="B284" s="26">
        <v>746</v>
      </c>
      <c r="C284" s="27" t="s">
        <v>271</v>
      </c>
      <c r="D284" s="24">
        <v>11021591.449999999</v>
      </c>
      <c r="E284" s="22">
        <v>6.047564904138486E-2</v>
      </c>
      <c r="F284" s="24">
        <f t="shared" si="24"/>
        <v>11494497.488151401</v>
      </c>
      <c r="G284" s="24">
        <v>11185554.210000001</v>
      </c>
      <c r="H284" s="24">
        <f t="shared" si="25"/>
        <v>308943.27815140039</v>
      </c>
      <c r="I284" s="24">
        <f t="shared" si="26"/>
        <v>-921971.38424631546</v>
      </c>
      <c r="J284" s="24">
        <f t="shared" si="27"/>
        <v>-613028.10609491507</v>
      </c>
      <c r="K284" s="24">
        <f t="shared" si="28"/>
        <v>439038.18913783174</v>
      </c>
      <c r="L284" s="24"/>
      <c r="M284" s="23">
        <f t="shared" si="29"/>
        <v>7.0456223743944229E-4</v>
      </c>
      <c r="N284" s="28">
        <v>998</v>
      </c>
      <c r="O284" s="1" t="s">
        <v>271</v>
      </c>
    </row>
    <row r="285" spans="1:15" ht="11.4">
      <c r="A285" s="25">
        <v>4</v>
      </c>
      <c r="B285" s="26">
        <v>747</v>
      </c>
      <c r="C285" s="27" t="s">
        <v>318</v>
      </c>
      <c r="D285" s="24">
        <v>2921685.72</v>
      </c>
      <c r="E285" s="22">
        <v>-3.3328931341614389E-2</v>
      </c>
      <c r="F285" s="24">
        <f t="shared" si="24"/>
        <v>3047047.1820753096</v>
      </c>
      <c r="G285" s="24">
        <v>3212030.54</v>
      </c>
      <c r="H285" s="24">
        <f t="shared" si="25"/>
        <v>-164983.35792469047</v>
      </c>
      <c r="I285" s="24">
        <f t="shared" si="26"/>
        <v>-244403.0555679047</v>
      </c>
      <c r="J285" s="24">
        <f t="shared" si="27"/>
        <v>-409386.41349259519</v>
      </c>
      <c r="K285" s="24">
        <f t="shared" si="28"/>
        <v>116383.51988983064</v>
      </c>
      <c r="L285" s="24"/>
      <c r="M285" s="23">
        <f t="shared" si="29"/>
        <v>1.8677061632311443E-4</v>
      </c>
      <c r="N285" s="28">
        <v>999</v>
      </c>
      <c r="O285" s="1" t="s">
        <v>318</v>
      </c>
    </row>
    <row r="286" spans="1:15" ht="11.4">
      <c r="A286" s="25">
        <v>17</v>
      </c>
      <c r="B286" s="26">
        <v>748</v>
      </c>
      <c r="C286" s="27" t="s">
        <v>370</v>
      </c>
      <c r="D286" s="24">
        <v>12785647.199999999</v>
      </c>
      <c r="E286" s="22">
        <v>4.5501617556081175E-2</v>
      </c>
      <c r="F286" s="24">
        <f t="shared" si="24"/>
        <v>13334243.996568209</v>
      </c>
      <c r="G286" s="24">
        <v>13295854.85</v>
      </c>
      <c r="H286" s="24">
        <f t="shared" si="25"/>
        <v>38389.146568208933</v>
      </c>
      <c r="I286" s="24">
        <f t="shared" si="26"/>
        <v>-1069537.0900786771</v>
      </c>
      <c r="J286" s="24">
        <f t="shared" si="27"/>
        <v>-1031147.9435104681</v>
      </c>
      <c r="K286" s="24">
        <f t="shared" si="28"/>
        <v>509308.24455874646</v>
      </c>
      <c r="L286" s="24"/>
      <c r="M286" s="23">
        <f t="shared" si="29"/>
        <v>8.1733062227990145E-4</v>
      </c>
      <c r="N286" s="28">
        <v>1983</v>
      </c>
      <c r="O286" s="1" t="s">
        <v>370</v>
      </c>
    </row>
    <row r="287" spans="1:15" ht="11.4">
      <c r="A287" s="25">
        <v>17</v>
      </c>
      <c r="B287" s="26">
        <v>791</v>
      </c>
      <c r="C287" s="27" t="s">
        <v>1178</v>
      </c>
      <c r="D287" s="24">
        <v>13375829.18</v>
      </c>
      <c r="E287" s="22">
        <v>6.6574520447008526E-2</v>
      </c>
      <c r="F287" s="24">
        <f t="shared" si="24"/>
        <v>13949749.054747645</v>
      </c>
      <c r="G287" s="24">
        <v>13698439.470000001</v>
      </c>
      <c r="H287" s="24">
        <f t="shared" si="25"/>
        <v>251309.58474764414</v>
      </c>
      <c r="I287" s="24">
        <f t="shared" si="26"/>
        <v>-1118906.6298158655</v>
      </c>
      <c r="J287" s="24">
        <f t="shared" si="27"/>
        <v>-867597.0450682214</v>
      </c>
      <c r="K287" s="24">
        <f t="shared" si="28"/>
        <v>532817.77391632216</v>
      </c>
      <c r="L287" s="24"/>
      <c r="M287" s="23">
        <f t="shared" si="29"/>
        <v>8.5505838040009924E-4</v>
      </c>
      <c r="N287" s="28">
        <v>2182</v>
      </c>
      <c r="O287" s="1" t="s">
        <v>1178</v>
      </c>
    </row>
    <row r="288" spans="1:15" ht="11.4">
      <c r="A288" s="25">
        <v>11</v>
      </c>
      <c r="B288" s="26">
        <v>749</v>
      </c>
      <c r="C288" s="27" t="s">
        <v>278</v>
      </c>
      <c r="D288" s="24">
        <v>59809215.119999997</v>
      </c>
      <c r="E288" s="22">
        <v>6.3406504089403529E-2</v>
      </c>
      <c r="F288" s="24">
        <f t="shared" si="24"/>
        <v>62375463.297103688</v>
      </c>
      <c r="G288" s="24">
        <v>62415349.829999998</v>
      </c>
      <c r="H288" s="24">
        <f t="shared" si="25"/>
        <v>-39886.532896310091</v>
      </c>
      <c r="I288" s="24">
        <f t="shared" si="26"/>
        <v>-5003123.6509743845</v>
      </c>
      <c r="J288" s="24">
        <f t="shared" si="27"/>
        <v>-5043010.1838706946</v>
      </c>
      <c r="K288" s="24">
        <f t="shared" si="28"/>
        <v>2382462.6070711254</v>
      </c>
      <c r="L288" s="24"/>
      <c r="M288" s="23">
        <f t="shared" si="29"/>
        <v>3.8233420840911433E-3</v>
      </c>
      <c r="N288" s="28">
        <v>1007</v>
      </c>
      <c r="O288" s="1" t="s">
        <v>278</v>
      </c>
    </row>
    <row r="289" spans="1:15" ht="11.4">
      <c r="A289" s="25">
        <v>19</v>
      </c>
      <c r="B289" s="26">
        <v>751</v>
      </c>
      <c r="C289" s="27" t="s">
        <v>265</v>
      </c>
      <c r="D289" s="24">
        <v>9300551.0800000001</v>
      </c>
      <c r="E289" s="22">
        <v>-1.3295456931054744E-2</v>
      </c>
      <c r="F289" s="24">
        <f t="shared" si="24"/>
        <v>9699612.0308454912</v>
      </c>
      <c r="G289" s="24">
        <v>9818550.5199999996</v>
      </c>
      <c r="H289" s="24">
        <f t="shared" si="25"/>
        <v>-118938.48915450834</v>
      </c>
      <c r="I289" s="24">
        <f t="shared" si="26"/>
        <v>-778003.97450598341</v>
      </c>
      <c r="J289" s="24">
        <f t="shared" si="27"/>
        <v>-896942.46366049175</v>
      </c>
      <c r="K289" s="24">
        <f t="shared" si="28"/>
        <v>370481.62442521908</v>
      </c>
      <c r="L289" s="24"/>
      <c r="M289" s="23">
        <f t="shared" si="29"/>
        <v>5.9454363810088626E-4</v>
      </c>
      <c r="N289" s="28">
        <v>1009</v>
      </c>
      <c r="O289" s="1" t="s">
        <v>265</v>
      </c>
    </row>
    <row r="290" spans="1:15" ht="11.4">
      <c r="A290" s="25">
        <v>20</v>
      </c>
      <c r="B290" s="26">
        <v>753</v>
      </c>
      <c r="C290" s="27" t="s">
        <v>100</v>
      </c>
      <c r="D290" s="24">
        <v>64172947.049999997</v>
      </c>
      <c r="E290" s="22">
        <v>-7.57631304274516E-2</v>
      </c>
      <c r="F290" s="24">
        <f t="shared" si="24"/>
        <v>66926430.907897413</v>
      </c>
      <c r="G290" s="24">
        <v>69553562.930000007</v>
      </c>
      <c r="H290" s="24">
        <f t="shared" si="25"/>
        <v>-2627132.0221025944</v>
      </c>
      <c r="I290" s="24">
        <f t="shared" si="26"/>
        <v>-5368155.8685296765</v>
      </c>
      <c r="J290" s="24">
        <f t="shared" si="27"/>
        <v>-7995287.8906322708</v>
      </c>
      <c r="K290" s="24">
        <f t="shared" si="28"/>
        <v>2556289.1341313473</v>
      </c>
      <c r="L290" s="24"/>
      <c r="M290" s="23">
        <f t="shared" si="29"/>
        <v>4.1022964207796742E-3</v>
      </c>
      <c r="N290" s="28">
        <v>1012</v>
      </c>
      <c r="O290" s="1" t="s">
        <v>1014</v>
      </c>
    </row>
    <row r="291" spans="1:15" ht="11.4">
      <c r="A291" s="25">
        <v>1</v>
      </c>
      <c r="B291" s="26">
        <v>755</v>
      </c>
      <c r="C291" s="27" t="s">
        <v>302</v>
      </c>
      <c r="D291" s="24">
        <v>21371912.800000001</v>
      </c>
      <c r="E291" s="22">
        <v>4.28388245813709E-2</v>
      </c>
      <c r="F291" s="24">
        <f t="shared" si="24"/>
        <v>22288922.530928217</v>
      </c>
      <c r="G291" s="24">
        <v>22224957.75</v>
      </c>
      <c r="H291" s="24">
        <f t="shared" si="25"/>
        <v>63964.780928216875</v>
      </c>
      <c r="I291" s="24">
        <f t="shared" si="26"/>
        <v>-1787790.0952504957</v>
      </c>
      <c r="J291" s="24">
        <f t="shared" si="27"/>
        <v>-1723825.3143222788</v>
      </c>
      <c r="K291" s="24">
        <f t="shared" si="28"/>
        <v>851336.75446876127</v>
      </c>
      <c r="L291" s="24"/>
      <c r="M291" s="23">
        <f t="shared" si="29"/>
        <v>1.3662131071578286E-3</v>
      </c>
      <c r="N291" s="28">
        <v>1016</v>
      </c>
      <c r="O291" s="1" t="s">
        <v>1028</v>
      </c>
    </row>
    <row r="292" spans="1:15" ht="11.4">
      <c r="A292" s="25">
        <v>19</v>
      </c>
      <c r="B292" s="26">
        <v>758</v>
      </c>
      <c r="C292" s="27" t="s">
        <v>286</v>
      </c>
      <c r="D292" s="24">
        <v>21565415.800000001</v>
      </c>
      <c r="E292" s="22">
        <v>1.0250531309508334E-2</v>
      </c>
      <c r="F292" s="24">
        <f t="shared" si="24"/>
        <v>22490728.210039083</v>
      </c>
      <c r="G292" s="24">
        <v>22375261.210000001</v>
      </c>
      <c r="H292" s="24">
        <f t="shared" si="25"/>
        <v>115467.00003908202</v>
      </c>
      <c r="I292" s="24">
        <f t="shared" si="26"/>
        <v>-1803976.8891064606</v>
      </c>
      <c r="J292" s="24">
        <f t="shared" si="27"/>
        <v>-1688509.8890673786</v>
      </c>
      <c r="K292" s="24">
        <f t="shared" si="28"/>
        <v>859044.82522225822</v>
      </c>
      <c r="L292" s="24"/>
      <c r="M292" s="23">
        <f t="shared" si="29"/>
        <v>1.3785829094000669E-3</v>
      </c>
      <c r="N292" s="28">
        <v>1018</v>
      </c>
      <c r="O292" s="1" t="s">
        <v>286</v>
      </c>
    </row>
    <row r="293" spans="1:15" ht="11.4">
      <c r="A293" s="25">
        <v>14</v>
      </c>
      <c r="B293" s="26">
        <v>759</v>
      </c>
      <c r="C293" s="27" t="s">
        <v>897</v>
      </c>
      <c r="D293" s="24">
        <v>4509694.29</v>
      </c>
      <c r="E293" s="22">
        <v>2.3393006822072897E-3</v>
      </c>
      <c r="F293" s="24">
        <f t="shared" si="24"/>
        <v>4703192.8123896951</v>
      </c>
      <c r="G293" s="24">
        <v>4881375.03</v>
      </c>
      <c r="H293" s="24">
        <f t="shared" si="25"/>
        <v>-178182.21761030518</v>
      </c>
      <c r="I293" s="24">
        <f t="shared" si="26"/>
        <v>-377242.17105498002</v>
      </c>
      <c r="J293" s="24">
        <f t="shared" si="27"/>
        <v>-555424.38866528519</v>
      </c>
      <c r="K293" s="24">
        <f t="shared" si="28"/>
        <v>179640.84620890388</v>
      </c>
      <c r="L293" s="24"/>
      <c r="M293" s="23">
        <f t="shared" si="29"/>
        <v>2.8828507330765535E-4</v>
      </c>
      <c r="N293" s="28">
        <v>1022</v>
      </c>
      <c r="O293" s="1" t="s">
        <v>897</v>
      </c>
    </row>
    <row r="294" spans="1:15" ht="11.4">
      <c r="A294" s="25">
        <v>2</v>
      </c>
      <c r="B294" s="26">
        <v>761</v>
      </c>
      <c r="C294" s="27" t="s">
        <v>350</v>
      </c>
      <c r="D294" s="24">
        <v>20320044.030000001</v>
      </c>
      <c r="E294" s="22">
        <v>-1.3914800562824839E-2</v>
      </c>
      <c r="F294" s="24">
        <f t="shared" si="24"/>
        <v>21191920.978159729</v>
      </c>
      <c r="G294" s="24">
        <v>21636587.41</v>
      </c>
      <c r="H294" s="24">
        <f t="shared" si="25"/>
        <v>-444666.43184027076</v>
      </c>
      <c r="I294" s="24">
        <f t="shared" si="26"/>
        <v>-1699799.8163219143</v>
      </c>
      <c r="J294" s="24">
        <f t="shared" si="27"/>
        <v>-2144466.2481621848</v>
      </c>
      <c r="K294" s="24">
        <f t="shared" si="28"/>
        <v>809436.22113049834</v>
      </c>
      <c r="L294" s="24"/>
      <c r="M294" s="23">
        <f t="shared" si="29"/>
        <v>1.2989717275942744E-3</v>
      </c>
      <c r="N294" s="28">
        <v>1025</v>
      </c>
      <c r="O294" s="1" t="s">
        <v>350</v>
      </c>
    </row>
    <row r="295" spans="1:15" ht="11.4">
      <c r="A295" s="25">
        <v>11</v>
      </c>
      <c r="B295" s="26">
        <v>762</v>
      </c>
      <c r="C295" s="27" t="s">
        <v>108</v>
      </c>
      <c r="D295" s="24">
        <v>9587432.8599999994</v>
      </c>
      <c r="E295" s="22">
        <v>4.7418635701337378E-3</v>
      </c>
      <c r="F295" s="24">
        <f t="shared" si="24"/>
        <v>9998803.1154148988</v>
      </c>
      <c r="G295" s="24">
        <v>10057267.1</v>
      </c>
      <c r="H295" s="24">
        <f t="shared" si="25"/>
        <v>-58463.984585100785</v>
      </c>
      <c r="I295" s="24">
        <f t="shared" si="26"/>
        <v>-802002.03259238135</v>
      </c>
      <c r="J295" s="24">
        <f t="shared" si="27"/>
        <v>-860466.01717748214</v>
      </c>
      <c r="K295" s="24">
        <f t="shared" si="28"/>
        <v>381909.38036765496</v>
      </c>
      <c r="L295" s="24"/>
      <c r="M295" s="23">
        <f t="shared" si="29"/>
        <v>6.1288273819494845E-4</v>
      </c>
      <c r="N295" s="28">
        <v>1029</v>
      </c>
      <c r="O295" s="1" t="s">
        <v>108</v>
      </c>
    </row>
    <row r="296" spans="1:15" ht="11.4">
      <c r="A296" s="25">
        <v>18</v>
      </c>
      <c r="B296" s="26">
        <v>765</v>
      </c>
      <c r="C296" s="27" t="s">
        <v>345</v>
      </c>
      <c r="D296" s="24">
        <v>26216376.800000001</v>
      </c>
      <c r="E296" s="22">
        <v>7.4318493150313136E-2</v>
      </c>
      <c r="F296" s="24">
        <f t="shared" si="24"/>
        <v>27341249.096656609</v>
      </c>
      <c r="G296" s="24">
        <v>26772875.559999999</v>
      </c>
      <c r="H296" s="24">
        <f t="shared" si="25"/>
        <v>568373.53665661067</v>
      </c>
      <c r="I296" s="24">
        <f t="shared" si="26"/>
        <v>-2193036.2160374755</v>
      </c>
      <c r="J296" s="24">
        <f t="shared" si="27"/>
        <v>-1624662.6793808648</v>
      </c>
      <c r="K296" s="24">
        <f t="shared" si="28"/>
        <v>1044312.9423044496</v>
      </c>
      <c r="L296" s="24"/>
      <c r="M296" s="23">
        <f t="shared" si="29"/>
        <v>1.6758985469166061E-3</v>
      </c>
      <c r="N296" s="28">
        <v>1032</v>
      </c>
      <c r="O296" s="1" t="s">
        <v>345</v>
      </c>
    </row>
    <row r="297" spans="1:15" ht="11.4">
      <c r="A297" s="25">
        <v>21</v>
      </c>
      <c r="B297" s="26">
        <v>766</v>
      </c>
      <c r="C297" s="27" t="s">
        <v>330</v>
      </c>
      <c r="D297" s="24">
        <v>337218.66</v>
      </c>
      <c r="E297" s="22">
        <v>0.13177346303885104</v>
      </c>
      <c r="F297" s="24">
        <f t="shared" si="24"/>
        <v>351687.78101712174</v>
      </c>
      <c r="G297" s="24">
        <v>363147.87</v>
      </c>
      <c r="H297" s="24">
        <f t="shared" si="25"/>
        <v>-11460.088982878253</v>
      </c>
      <c r="I297" s="24">
        <f t="shared" si="26"/>
        <v>-28208.807790084396</v>
      </c>
      <c r="J297" s="24">
        <f t="shared" si="27"/>
        <v>-39668.896772962646</v>
      </c>
      <c r="K297" s="24">
        <f t="shared" si="28"/>
        <v>13432.894015490492</v>
      </c>
      <c r="L297" s="24"/>
      <c r="M297" s="23">
        <f t="shared" si="29"/>
        <v>2.1556917136130151E-5</v>
      </c>
      <c r="N297" s="28">
        <v>1034</v>
      </c>
      <c r="O297" s="1" t="s">
        <v>330</v>
      </c>
    </row>
    <row r="298" spans="1:15" ht="11.4">
      <c r="A298" s="25">
        <v>10</v>
      </c>
      <c r="B298" s="26">
        <v>768</v>
      </c>
      <c r="C298" s="27" t="s">
        <v>228</v>
      </c>
      <c r="D298" s="24">
        <v>6011337.75</v>
      </c>
      <c r="E298" s="22">
        <v>2.0675288065763308E-2</v>
      </c>
      <c r="F298" s="24">
        <f t="shared" si="24"/>
        <v>6269267.6444475446</v>
      </c>
      <c r="G298" s="24">
        <v>6311258.9199999999</v>
      </c>
      <c r="H298" s="24">
        <f t="shared" si="25"/>
        <v>-41991.275552455336</v>
      </c>
      <c r="I298" s="24">
        <f t="shared" si="26"/>
        <v>-502856.7255175868</v>
      </c>
      <c r="J298" s="24">
        <f t="shared" si="27"/>
        <v>-544848.00107004214</v>
      </c>
      <c r="K298" s="24">
        <f t="shared" si="28"/>
        <v>239457.87248863123</v>
      </c>
      <c r="L298" s="24"/>
      <c r="M298" s="23">
        <f t="shared" si="29"/>
        <v>3.8427858575216769E-4</v>
      </c>
      <c r="N298" s="28">
        <v>1036</v>
      </c>
      <c r="O298" s="1" t="s">
        <v>228</v>
      </c>
    </row>
    <row r="299" spans="1:15" ht="11.4">
      <c r="A299" s="25">
        <v>21</v>
      </c>
      <c r="B299" s="26">
        <v>771</v>
      </c>
      <c r="C299" s="27" t="s">
        <v>935</v>
      </c>
      <c r="D299" s="24">
        <v>2700011.04</v>
      </c>
      <c r="E299" s="22">
        <v>5.28760290807226E-2</v>
      </c>
      <c r="F299" s="24">
        <f t="shared" si="24"/>
        <v>2815861.0540096778</v>
      </c>
      <c r="G299" s="24">
        <v>2870472.59</v>
      </c>
      <c r="H299" s="24">
        <f t="shared" si="25"/>
        <v>-54611.535990322009</v>
      </c>
      <c r="I299" s="24">
        <f t="shared" si="26"/>
        <v>-225859.66167609431</v>
      </c>
      <c r="J299" s="24">
        <f t="shared" si="27"/>
        <v>-280471.19766641629</v>
      </c>
      <c r="K299" s="24">
        <f t="shared" si="28"/>
        <v>107553.24791627564</v>
      </c>
      <c r="L299" s="24"/>
      <c r="M299" s="23">
        <f t="shared" si="29"/>
        <v>1.725999215343439E-4</v>
      </c>
      <c r="N299" s="28">
        <v>1042</v>
      </c>
      <c r="O299" s="1" t="s">
        <v>935</v>
      </c>
    </row>
    <row r="300" spans="1:15" ht="11.4">
      <c r="A300" s="25">
        <v>9</v>
      </c>
      <c r="B300" s="26">
        <v>775</v>
      </c>
      <c r="C300" s="27" t="s">
        <v>103</v>
      </c>
      <c r="D300" s="24">
        <v>1417756.2</v>
      </c>
      <c r="E300" s="22">
        <v>1.4212388816089321E-2</v>
      </c>
      <c r="F300" s="24">
        <f t="shared" si="24"/>
        <v>1478588.2014988931</v>
      </c>
      <c r="G300" s="24">
        <v>1531494.49</v>
      </c>
      <c r="H300" s="24">
        <f t="shared" si="25"/>
        <v>-52906.288501106901</v>
      </c>
      <c r="I300" s="24">
        <f t="shared" si="26"/>
        <v>-118597.26902123523</v>
      </c>
      <c r="J300" s="24">
        <f t="shared" si="27"/>
        <v>-171503.55752234213</v>
      </c>
      <c r="K300" s="24">
        <f t="shared" si="28"/>
        <v>56475.429842478297</v>
      </c>
      <c r="L300" s="24"/>
      <c r="M300" s="23">
        <f t="shared" si="29"/>
        <v>9.0630966040357224E-5</v>
      </c>
      <c r="N300" s="28">
        <v>1050</v>
      </c>
      <c r="O300" s="1" t="s">
        <v>103</v>
      </c>
    </row>
    <row r="301" spans="1:15" ht="11.4">
      <c r="A301" s="25">
        <v>18</v>
      </c>
      <c r="B301" s="26">
        <v>777</v>
      </c>
      <c r="C301" s="27" t="s">
        <v>363</v>
      </c>
      <c r="D301" s="24">
        <v>20023362.649999999</v>
      </c>
      <c r="E301" s="22">
        <v>2.5297152198590096E-2</v>
      </c>
      <c r="F301" s="24">
        <f t="shared" si="24"/>
        <v>20882509.819829114</v>
      </c>
      <c r="G301" s="24">
        <v>20946445.850000001</v>
      </c>
      <c r="H301" s="24">
        <f t="shared" si="25"/>
        <v>-63936.030170887709</v>
      </c>
      <c r="I301" s="24">
        <f t="shared" si="26"/>
        <v>-1674982.0081279161</v>
      </c>
      <c r="J301" s="24">
        <f t="shared" si="27"/>
        <v>-1738918.0382988038</v>
      </c>
      <c r="K301" s="24">
        <f t="shared" si="28"/>
        <v>797618.10426261951</v>
      </c>
      <c r="L301" s="24"/>
      <c r="M301" s="23">
        <f t="shared" si="29"/>
        <v>1.2800061818427648E-3</v>
      </c>
      <c r="N301" s="28">
        <v>1058</v>
      </c>
      <c r="O301" s="1" t="s">
        <v>363</v>
      </c>
    </row>
    <row r="302" spans="1:15" ht="11.4">
      <c r="A302" s="25">
        <v>11</v>
      </c>
      <c r="B302" s="26">
        <v>778</v>
      </c>
      <c r="C302" s="27" t="s">
        <v>280</v>
      </c>
      <c r="D302" s="24">
        <v>16697246.470000001</v>
      </c>
      <c r="E302" s="22">
        <v>9.288648495333035E-3</v>
      </c>
      <c r="F302" s="24">
        <f t="shared" si="24"/>
        <v>17413679.184094585</v>
      </c>
      <c r="G302" s="24">
        <v>17482912.59</v>
      </c>
      <c r="H302" s="24">
        <f t="shared" si="25"/>
        <v>-69233.405905414373</v>
      </c>
      <c r="I302" s="24">
        <f t="shared" si="26"/>
        <v>-1396747.7846448214</v>
      </c>
      <c r="J302" s="24">
        <f t="shared" si="27"/>
        <v>-1465981.1905502358</v>
      </c>
      <c r="K302" s="24">
        <f t="shared" si="28"/>
        <v>665124.35042008874</v>
      </c>
      <c r="L302" s="24"/>
      <c r="M302" s="23">
        <f t="shared" si="29"/>
        <v>1.0673820913567823E-3</v>
      </c>
      <c r="N302" s="28">
        <v>1061</v>
      </c>
      <c r="O302" s="1" t="s">
        <v>280</v>
      </c>
    </row>
    <row r="303" spans="1:15" ht="11.4">
      <c r="A303" s="25">
        <v>7</v>
      </c>
      <c r="B303" s="26">
        <v>781</v>
      </c>
      <c r="C303" s="27" t="s">
        <v>229</v>
      </c>
      <c r="D303" s="24">
        <v>8454715.9299999997</v>
      </c>
      <c r="E303" s="22">
        <v>-2.9143989082365953E-2</v>
      </c>
      <c r="F303" s="24">
        <f t="shared" si="24"/>
        <v>8817484.4314718843</v>
      </c>
      <c r="G303" s="24">
        <v>8961455.0099999998</v>
      </c>
      <c r="H303" s="24">
        <f t="shared" si="25"/>
        <v>-143970.57852811553</v>
      </c>
      <c r="I303" s="24">
        <f t="shared" si="26"/>
        <v>-707248.69314507884</v>
      </c>
      <c r="J303" s="24">
        <f t="shared" si="27"/>
        <v>-851219.27167319437</v>
      </c>
      <c r="K303" s="24">
        <f t="shared" si="28"/>
        <v>336788.31123630324</v>
      </c>
      <c r="L303" s="24"/>
      <c r="M303" s="23">
        <f t="shared" si="29"/>
        <v>5.4047308862602555E-4</v>
      </c>
      <c r="N303" s="28">
        <v>1064</v>
      </c>
      <c r="O303" s="1" t="s">
        <v>229</v>
      </c>
    </row>
    <row r="304" spans="1:15" ht="11.4">
      <c r="A304" s="25">
        <v>4</v>
      </c>
      <c r="B304" s="26">
        <v>783</v>
      </c>
      <c r="C304" s="27" t="s">
        <v>98</v>
      </c>
      <c r="D304" s="24">
        <v>14382070.73</v>
      </c>
      <c r="E304" s="22">
        <v>2.1853107229458796E-2</v>
      </c>
      <c r="F304" s="24">
        <f t="shared" si="24"/>
        <v>14999165.64956695</v>
      </c>
      <c r="G304" s="24">
        <v>15127872.68</v>
      </c>
      <c r="H304" s="24">
        <f t="shared" si="25"/>
        <v>-128707.03043304943</v>
      </c>
      <c r="I304" s="24">
        <f t="shared" si="26"/>
        <v>-1203080.1286203107</v>
      </c>
      <c r="J304" s="24">
        <f t="shared" si="27"/>
        <v>-1331787.1590533601</v>
      </c>
      <c r="K304" s="24">
        <f t="shared" si="28"/>
        <v>572900.77553649608</v>
      </c>
      <c r="L304" s="24"/>
      <c r="M304" s="23">
        <f t="shared" si="29"/>
        <v>9.1938301092997911E-4</v>
      </c>
      <c r="N304" s="28">
        <v>1067</v>
      </c>
      <c r="O304" s="1" t="s">
        <v>98</v>
      </c>
    </row>
    <row r="305" spans="1:15" ht="11.4">
      <c r="A305" s="25">
        <v>9</v>
      </c>
      <c r="B305" s="26">
        <v>831</v>
      </c>
      <c r="C305" s="27" t="s">
        <v>329</v>
      </c>
      <c r="D305" s="24">
        <v>13937357.68</v>
      </c>
      <c r="E305" s="22">
        <v>5.805839110803615E-2</v>
      </c>
      <c r="F305" s="24">
        <f t="shared" si="24"/>
        <v>14535371.191265455</v>
      </c>
      <c r="G305" s="24">
        <v>14391884.91</v>
      </c>
      <c r="H305" s="24">
        <f t="shared" si="25"/>
        <v>143486.28126545437</v>
      </c>
      <c r="I305" s="24">
        <f t="shared" si="26"/>
        <v>-1165879.2662801538</v>
      </c>
      <c r="J305" s="24">
        <f t="shared" si="27"/>
        <v>-1022392.9850146994</v>
      </c>
      <c r="K305" s="24">
        <f t="shared" si="28"/>
        <v>555185.90985274198</v>
      </c>
      <c r="L305" s="24"/>
      <c r="M305" s="23">
        <f t="shared" si="29"/>
        <v>8.9095444660259075E-4</v>
      </c>
      <c r="N305" s="28">
        <v>1075</v>
      </c>
      <c r="O305" s="1" t="s">
        <v>329</v>
      </c>
    </row>
    <row r="306" spans="1:15" ht="11.4">
      <c r="A306" s="25">
        <v>17</v>
      </c>
      <c r="B306" s="26">
        <v>832</v>
      </c>
      <c r="C306" s="27" t="s">
        <v>313</v>
      </c>
      <c r="D306" s="24">
        <v>8768823.0600000005</v>
      </c>
      <c r="E306" s="22">
        <v>-1.4569013867753787E-3</v>
      </c>
      <c r="F306" s="24">
        <f t="shared" si="24"/>
        <v>9145069.0305903237</v>
      </c>
      <c r="G306" s="24">
        <v>9168956.8399999999</v>
      </c>
      <c r="H306" s="24">
        <f t="shared" si="25"/>
        <v>-23887.80940967612</v>
      </c>
      <c r="I306" s="24">
        <f t="shared" si="26"/>
        <v>-733524.18945262337</v>
      </c>
      <c r="J306" s="24">
        <f t="shared" si="27"/>
        <v>-757411.99886229949</v>
      </c>
      <c r="K306" s="24">
        <f t="shared" si="28"/>
        <v>349300.57193622988</v>
      </c>
      <c r="L306" s="24"/>
      <c r="M306" s="23">
        <f t="shared" si="29"/>
        <v>5.6055258651999649E-4</v>
      </c>
      <c r="N306" s="28">
        <v>1079</v>
      </c>
      <c r="O306" s="1" t="s">
        <v>313</v>
      </c>
    </row>
    <row r="307" spans="1:15" ht="11.4">
      <c r="A307" s="25">
        <v>2</v>
      </c>
      <c r="B307" s="26">
        <v>833</v>
      </c>
      <c r="C307" s="27" t="s">
        <v>933</v>
      </c>
      <c r="D307" s="24">
        <v>4028179.31</v>
      </c>
      <c r="E307" s="22">
        <v>4.5773851611187119E-2</v>
      </c>
      <c r="F307" s="24">
        <f t="shared" si="24"/>
        <v>4201017.3549499922</v>
      </c>
      <c r="G307" s="24">
        <v>4148451.87</v>
      </c>
      <c r="H307" s="24">
        <f t="shared" si="25"/>
        <v>52565.484949992038</v>
      </c>
      <c r="I307" s="24">
        <f t="shared" si="26"/>
        <v>-336962.77631784912</v>
      </c>
      <c r="J307" s="24">
        <f t="shared" si="27"/>
        <v>-284397.29136785708</v>
      </c>
      <c r="K307" s="24">
        <f t="shared" si="28"/>
        <v>160459.99870416906</v>
      </c>
      <c r="L307" s="24"/>
      <c r="M307" s="23">
        <f t="shared" si="29"/>
        <v>2.575039222181357E-4</v>
      </c>
      <c r="N307" s="28">
        <v>1081</v>
      </c>
      <c r="O307" s="1" t="s">
        <v>400</v>
      </c>
    </row>
    <row r="308" spans="1:15" ht="11.4">
      <c r="A308" s="25">
        <v>5</v>
      </c>
      <c r="B308" s="26">
        <v>834</v>
      </c>
      <c r="C308" s="27" t="s">
        <v>123</v>
      </c>
      <c r="D308" s="24">
        <v>15393533.119999999</v>
      </c>
      <c r="E308" s="22">
        <v>1.5905030639487158E-2</v>
      </c>
      <c r="F308" s="24">
        <f t="shared" si="24"/>
        <v>16054027.096206276</v>
      </c>
      <c r="G308" s="24">
        <v>16036288.08</v>
      </c>
      <c r="H308" s="24">
        <f t="shared" si="25"/>
        <v>17739.016206275672</v>
      </c>
      <c r="I308" s="24">
        <f t="shared" si="26"/>
        <v>-1287690.3579190376</v>
      </c>
      <c r="J308" s="24">
        <f t="shared" si="27"/>
        <v>-1269951.3417127619</v>
      </c>
      <c r="K308" s="24">
        <f t="shared" si="28"/>
        <v>613191.74604662356</v>
      </c>
      <c r="L308" s="24"/>
      <c r="M308" s="23">
        <f t="shared" si="29"/>
        <v>9.8404138697459707E-4</v>
      </c>
      <c r="N308" s="28">
        <v>1083</v>
      </c>
      <c r="O308" s="1" t="s">
        <v>123</v>
      </c>
    </row>
    <row r="309" spans="1:15" ht="11.4">
      <c r="A309" s="25">
        <v>6</v>
      </c>
      <c r="B309" s="26">
        <v>837</v>
      </c>
      <c r="C309" s="27" t="s">
        <v>738</v>
      </c>
      <c r="D309" s="24">
        <v>639242203.60000002</v>
      </c>
      <c r="E309" s="22">
        <v>6.4643499978201555E-2</v>
      </c>
      <c r="F309" s="24">
        <f t="shared" si="24"/>
        <v>666670320.42823243</v>
      </c>
      <c r="G309" s="24">
        <v>676006820.39999998</v>
      </c>
      <c r="H309" s="24">
        <f t="shared" si="25"/>
        <v>-9336499.9717675447</v>
      </c>
      <c r="I309" s="24">
        <f t="shared" si="26"/>
        <v>-53473495.365477107</v>
      </c>
      <c r="J309" s="24">
        <f t="shared" si="27"/>
        <v>-62809995.337244652</v>
      </c>
      <c r="K309" s="24">
        <f t="shared" si="28"/>
        <v>25463812.62290585</v>
      </c>
      <c r="L309" s="24"/>
      <c r="M309" s="23">
        <f t="shared" si="29"/>
        <v>4.0863964090606497E-2</v>
      </c>
      <c r="N309" s="28">
        <v>1088</v>
      </c>
      <c r="O309" s="1" t="s">
        <v>998</v>
      </c>
    </row>
    <row r="310" spans="1:15" ht="11.4">
      <c r="A310" s="25">
        <v>2</v>
      </c>
      <c r="B310" s="26">
        <v>838</v>
      </c>
      <c r="C310" s="27" t="s">
        <v>678</v>
      </c>
      <c r="D310" s="24">
        <v>5069043.0599999996</v>
      </c>
      <c r="E310" s="22">
        <v>6.3088453599937505E-2</v>
      </c>
      <c r="F310" s="24">
        <f t="shared" si="24"/>
        <v>5286541.6927154651</v>
      </c>
      <c r="G310" s="24">
        <v>5251537.09</v>
      </c>
      <c r="H310" s="24">
        <f t="shared" si="25"/>
        <v>35004.60271546524</v>
      </c>
      <c r="I310" s="24">
        <f t="shared" si="26"/>
        <v>-424032.47008692008</v>
      </c>
      <c r="J310" s="24">
        <f t="shared" si="27"/>
        <v>-389027.86737145483</v>
      </c>
      <c r="K310" s="24">
        <f t="shared" si="28"/>
        <v>201922.153966621</v>
      </c>
      <c r="L310" s="24"/>
      <c r="M310" s="23">
        <f t="shared" si="29"/>
        <v>3.2404179888472255E-4</v>
      </c>
      <c r="N310" s="28">
        <v>1091</v>
      </c>
      <c r="O310" s="1" t="s">
        <v>678</v>
      </c>
    </row>
    <row r="311" spans="1:15" ht="11.4">
      <c r="A311" s="25">
        <v>11</v>
      </c>
      <c r="B311" s="26">
        <v>844</v>
      </c>
      <c r="C311" s="27" t="s">
        <v>285</v>
      </c>
      <c r="D311" s="24">
        <v>3186502.47</v>
      </c>
      <c r="E311" s="22">
        <v>-1.0286440834427287E-2</v>
      </c>
      <c r="F311" s="24">
        <f t="shared" si="24"/>
        <v>3323226.4871697128</v>
      </c>
      <c r="G311" s="24">
        <v>3391375.67</v>
      </c>
      <c r="H311" s="24">
        <f t="shared" si="25"/>
        <v>-68149.182830287144</v>
      </c>
      <c r="I311" s="24">
        <f t="shared" si="26"/>
        <v>-266555.34334564756</v>
      </c>
      <c r="J311" s="24">
        <f t="shared" si="27"/>
        <v>-334704.5261759347</v>
      </c>
      <c r="K311" s="24">
        <f t="shared" si="28"/>
        <v>126932.32918845203</v>
      </c>
      <c r="L311" s="24"/>
      <c r="M311" s="23">
        <f t="shared" si="29"/>
        <v>2.0369919535254683E-4</v>
      </c>
      <c r="N311" s="28">
        <v>1105</v>
      </c>
      <c r="O311" s="1" t="s">
        <v>285</v>
      </c>
    </row>
    <row r="312" spans="1:15" ht="11.4">
      <c r="A312" s="25">
        <v>19</v>
      </c>
      <c r="B312" s="26">
        <v>845</v>
      </c>
      <c r="C312" s="27" t="s">
        <v>740</v>
      </c>
      <c r="D312" s="24">
        <v>7500985.2999999998</v>
      </c>
      <c r="E312" s="22">
        <v>-5.8409826162399928E-3</v>
      </c>
      <c r="F312" s="24">
        <f t="shared" si="24"/>
        <v>7822831.8551501557</v>
      </c>
      <c r="G312" s="24">
        <v>7937726.7599999998</v>
      </c>
      <c r="H312" s="24">
        <f t="shared" si="25"/>
        <v>-114894.90484984405</v>
      </c>
      <c r="I312" s="24">
        <f t="shared" si="26"/>
        <v>-627467.80550029047</v>
      </c>
      <c r="J312" s="24">
        <f t="shared" si="27"/>
        <v>-742362.71035013453</v>
      </c>
      <c r="K312" s="24">
        <f t="shared" si="28"/>
        <v>298797.04921030218</v>
      </c>
      <c r="L312" s="24"/>
      <c r="M312" s="23">
        <f t="shared" si="29"/>
        <v>4.7950525202677214E-4</v>
      </c>
      <c r="N312" s="28">
        <v>1101</v>
      </c>
      <c r="O312" s="1" t="s">
        <v>740</v>
      </c>
    </row>
    <row r="313" spans="1:15" ht="11.4">
      <c r="A313" s="25">
        <v>14</v>
      </c>
      <c r="B313" s="26">
        <v>846</v>
      </c>
      <c r="C313" s="27" t="s">
        <v>689</v>
      </c>
      <c r="D313" s="24">
        <v>13215217.27</v>
      </c>
      <c r="E313" s="22">
        <v>2.7643562059975297E-3</v>
      </c>
      <c r="F313" s="24">
        <f t="shared" si="24"/>
        <v>13782245.731435638</v>
      </c>
      <c r="G313" s="24">
        <v>14017304.57</v>
      </c>
      <c r="H313" s="24">
        <f t="shared" si="25"/>
        <v>-235058.83856436238</v>
      </c>
      <c r="I313" s="24">
        <f t="shared" si="26"/>
        <v>-1105471.2211762953</v>
      </c>
      <c r="J313" s="24">
        <f t="shared" si="27"/>
        <v>-1340530.0597406577</v>
      </c>
      <c r="K313" s="24">
        <f t="shared" si="28"/>
        <v>526419.89912298927</v>
      </c>
      <c r="L313" s="24"/>
      <c r="M313" s="23">
        <f t="shared" si="29"/>
        <v>8.447911619877327E-4</v>
      </c>
      <c r="N313" s="28">
        <v>1108</v>
      </c>
      <c r="O313" s="1" t="s">
        <v>977</v>
      </c>
    </row>
    <row r="314" spans="1:15" ht="11.4">
      <c r="A314" s="25">
        <v>12</v>
      </c>
      <c r="B314" s="26">
        <v>848</v>
      </c>
      <c r="C314" s="27" t="s">
        <v>208</v>
      </c>
      <c r="D314" s="24">
        <v>11007769.4</v>
      </c>
      <c r="E314" s="22">
        <v>2.6647387003714475E-2</v>
      </c>
      <c r="F314" s="24">
        <f t="shared" si="24"/>
        <v>11480082.372174108</v>
      </c>
      <c r="G314" s="24">
        <v>11272587.439999999</v>
      </c>
      <c r="H314" s="24">
        <f t="shared" si="25"/>
        <v>207494.93217410892</v>
      </c>
      <c r="I314" s="24">
        <f t="shared" si="26"/>
        <v>-920815.15062711155</v>
      </c>
      <c r="J314" s="24">
        <f t="shared" si="27"/>
        <v>-713320.21845300263</v>
      </c>
      <c r="K314" s="24">
        <f t="shared" si="28"/>
        <v>438487.59643715853</v>
      </c>
      <c r="L314" s="24"/>
      <c r="M314" s="23">
        <f t="shared" si="29"/>
        <v>7.0367865410955949E-4</v>
      </c>
      <c r="N314" s="28">
        <v>1867</v>
      </c>
      <c r="O314" s="1" t="s">
        <v>208</v>
      </c>
    </row>
    <row r="315" spans="1:15" ht="11.4">
      <c r="A315" s="25">
        <v>16</v>
      </c>
      <c r="B315" s="26">
        <v>849</v>
      </c>
      <c r="C315" s="27" t="s">
        <v>114</v>
      </c>
      <c r="D315" s="24">
        <v>7866884.6799999997</v>
      </c>
      <c r="E315" s="22">
        <v>1.528174637348568E-3</v>
      </c>
      <c r="F315" s="24">
        <f t="shared" si="24"/>
        <v>8204430.9666220434</v>
      </c>
      <c r="G315" s="24">
        <v>8204760.6500000004</v>
      </c>
      <c r="H315" s="24">
        <f t="shared" si="25"/>
        <v>-329.68337795697153</v>
      </c>
      <c r="I315" s="24">
        <f t="shared" si="26"/>
        <v>-658075.79522698908</v>
      </c>
      <c r="J315" s="24">
        <f t="shared" si="27"/>
        <v>-658405.47860494605</v>
      </c>
      <c r="K315" s="24">
        <f t="shared" si="28"/>
        <v>313372.42173527955</v>
      </c>
      <c r="L315" s="24"/>
      <c r="M315" s="23">
        <f t="shared" si="29"/>
        <v>5.0289560241491911E-4</v>
      </c>
      <c r="N315" s="28">
        <v>1115</v>
      </c>
      <c r="O315" s="1" t="s">
        <v>114</v>
      </c>
    </row>
    <row r="316" spans="1:15" ht="11.4">
      <c r="A316" s="25">
        <v>13</v>
      </c>
      <c r="B316" s="26">
        <v>850</v>
      </c>
      <c r="C316" s="27" t="s">
        <v>895</v>
      </c>
      <c r="D316" s="24">
        <v>5382075.3300000001</v>
      </c>
      <c r="E316" s="22">
        <v>6.8101364449039026E-2</v>
      </c>
      <c r="F316" s="24">
        <f t="shared" si="24"/>
        <v>5613005.3125609756</v>
      </c>
      <c r="G316" s="24">
        <v>5632453.1299999999</v>
      </c>
      <c r="H316" s="24">
        <f t="shared" si="25"/>
        <v>-19447.817439024337</v>
      </c>
      <c r="I316" s="24">
        <f t="shared" si="26"/>
        <v>-450218.05286731484</v>
      </c>
      <c r="J316" s="24">
        <f t="shared" si="27"/>
        <v>-469665.87030633917</v>
      </c>
      <c r="K316" s="24">
        <f t="shared" si="28"/>
        <v>214391.59829196884</v>
      </c>
      <c r="L316" s="24"/>
      <c r="M316" s="23">
        <f t="shared" si="29"/>
        <v>3.4405258567014158E-4</v>
      </c>
      <c r="N316" s="28">
        <v>1118</v>
      </c>
      <c r="O316" s="1" t="s">
        <v>895</v>
      </c>
    </row>
    <row r="317" spans="1:15" ht="11.4">
      <c r="A317" s="25">
        <v>19</v>
      </c>
      <c r="B317" s="26">
        <v>851</v>
      </c>
      <c r="C317" s="27" t="s">
        <v>94</v>
      </c>
      <c r="D317" s="24">
        <v>62505059.509999998</v>
      </c>
      <c r="E317" s="22">
        <v>4.3099058286293894E-2</v>
      </c>
      <c r="F317" s="24">
        <f t="shared" si="24"/>
        <v>65186978.921673685</v>
      </c>
      <c r="G317" s="24">
        <v>63108098.759999998</v>
      </c>
      <c r="H317" s="24">
        <f t="shared" si="25"/>
        <v>2078880.1616736874</v>
      </c>
      <c r="I317" s="24">
        <f t="shared" si="26"/>
        <v>-5228634.7666092291</v>
      </c>
      <c r="J317" s="24">
        <f t="shared" si="27"/>
        <v>-3149754.6049355417</v>
      </c>
      <c r="K317" s="24">
        <f t="shared" si="28"/>
        <v>2489849.8790955283</v>
      </c>
      <c r="L317" s="24"/>
      <c r="M317" s="23">
        <f t="shared" si="29"/>
        <v>3.9956756498764155E-3</v>
      </c>
      <c r="N317" s="28">
        <v>1120</v>
      </c>
      <c r="O317" s="1" t="s">
        <v>1006</v>
      </c>
    </row>
    <row r="318" spans="1:15" ht="11.4">
      <c r="A318" s="25">
        <v>2</v>
      </c>
      <c r="B318" s="26">
        <v>853</v>
      </c>
      <c r="C318" s="27" t="s">
        <v>681</v>
      </c>
      <c r="D318" s="24">
        <v>508539578.20999998</v>
      </c>
      <c r="E318" s="22">
        <v>4.6586936820291136E-2</v>
      </c>
      <c r="F318" s="24">
        <f t="shared" si="24"/>
        <v>530359606.49407107</v>
      </c>
      <c r="G318" s="24">
        <v>536371888.70999998</v>
      </c>
      <c r="H318" s="24">
        <f t="shared" si="25"/>
        <v>-6012282.2159289122</v>
      </c>
      <c r="I318" s="24">
        <f t="shared" si="26"/>
        <v>-42540039.793101847</v>
      </c>
      <c r="J318" s="24">
        <f t="shared" si="27"/>
        <v>-48552322.009030759</v>
      </c>
      <c r="K318" s="24">
        <f t="shared" si="28"/>
        <v>20257355.44046456</v>
      </c>
      <c r="L318" s="24"/>
      <c r="M318" s="23">
        <f t="shared" si="29"/>
        <v>3.250871570367888E-2</v>
      </c>
      <c r="N318" s="28">
        <v>1124</v>
      </c>
      <c r="O318" s="1" t="s">
        <v>378</v>
      </c>
    </row>
    <row r="319" spans="1:15" ht="11.4">
      <c r="A319" s="25">
        <v>11</v>
      </c>
      <c r="B319" s="26">
        <v>857</v>
      </c>
      <c r="C319" s="27" t="s">
        <v>310</v>
      </c>
      <c r="D319" s="24">
        <v>5596199.6500000004</v>
      </c>
      <c r="E319" s="22">
        <v>4.0936466919970049E-2</v>
      </c>
      <c r="F319" s="24">
        <f t="shared" si="24"/>
        <v>5836317.1155394949</v>
      </c>
      <c r="G319" s="24">
        <v>5878339.5899999999</v>
      </c>
      <c r="H319" s="24">
        <f t="shared" si="25"/>
        <v>-42022.474460504949</v>
      </c>
      <c r="I319" s="24">
        <f t="shared" si="26"/>
        <v>-468129.84869161039</v>
      </c>
      <c r="J319" s="24">
        <f t="shared" si="27"/>
        <v>-510152.32315211534</v>
      </c>
      <c r="K319" s="24">
        <f t="shared" si="28"/>
        <v>222921.10640607786</v>
      </c>
      <c r="L319" s="24"/>
      <c r="M319" s="23">
        <f t="shared" si="29"/>
        <v>3.577406188978112E-4</v>
      </c>
      <c r="N319" s="28">
        <v>1133</v>
      </c>
      <c r="O319" s="1" t="s">
        <v>310</v>
      </c>
    </row>
    <row r="320" spans="1:15" ht="11.4">
      <c r="A320" s="25">
        <v>1</v>
      </c>
      <c r="B320" s="26">
        <v>858</v>
      </c>
      <c r="C320" s="27" t="s">
        <v>684</v>
      </c>
      <c r="D320" s="24">
        <v>126433362.98999999</v>
      </c>
      <c r="E320" s="22">
        <v>4.2785743316764775E-2</v>
      </c>
      <c r="F320" s="24">
        <f t="shared" si="24"/>
        <v>131858269.27989508</v>
      </c>
      <c r="G320" s="24">
        <v>131256697.83</v>
      </c>
      <c r="H320" s="24">
        <f t="shared" si="25"/>
        <v>601571.4498950839</v>
      </c>
      <c r="I320" s="24">
        <f t="shared" si="26"/>
        <v>-10576325.861798041</v>
      </c>
      <c r="J320" s="24">
        <f t="shared" si="27"/>
        <v>-9974754.4119029567</v>
      </c>
      <c r="K320" s="24">
        <f t="shared" si="28"/>
        <v>5036393.7899127761</v>
      </c>
      <c r="L320" s="24"/>
      <c r="M320" s="23">
        <f t="shared" si="29"/>
        <v>8.0823330749778041E-3</v>
      </c>
      <c r="N320" s="28">
        <v>1135</v>
      </c>
      <c r="O320" s="1" t="s">
        <v>381</v>
      </c>
    </row>
    <row r="321" spans="1:15" ht="11.4">
      <c r="A321" s="25">
        <v>17</v>
      </c>
      <c r="B321" s="26">
        <v>859</v>
      </c>
      <c r="C321" s="27" t="s">
        <v>361</v>
      </c>
      <c r="D321" s="24">
        <v>13735688.130000001</v>
      </c>
      <c r="E321" s="22">
        <v>5.0474242301444712E-2</v>
      </c>
      <c r="F321" s="24">
        <f t="shared" si="24"/>
        <v>14325048.558057016</v>
      </c>
      <c r="G321" s="24">
        <v>14382386.26</v>
      </c>
      <c r="H321" s="24">
        <f t="shared" si="25"/>
        <v>-57337.701942984015</v>
      </c>
      <c r="I321" s="24">
        <f t="shared" si="26"/>
        <v>-1149009.3292100558</v>
      </c>
      <c r="J321" s="24">
        <f t="shared" si="27"/>
        <v>-1206347.0311530398</v>
      </c>
      <c r="K321" s="24">
        <f t="shared" si="28"/>
        <v>547152.52969726175</v>
      </c>
      <c r="L321" s="24"/>
      <c r="M321" s="23">
        <f t="shared" si="29"/>
        <v>8.7806259246192531E-4</v>
      </c>
      <c r="N321" s="28">
        <v>1140</v>
      </c>
      <c r="O321" s="1" t="s">
        <v>361</v>
      </c>
    </row>
    <row r="322" spans="1:15" ht="11.4">
      <c r="A322" s="25">
        <v>14</v>
      </c>
      <c r="B322" s="26">
        <v>863</v>
      </c>
      <c r="C322" s="27" t="s">
        <v>903</v>
      </c>
      <c r="D322" s="24">
        <v>6007345.8499999996</v>
      </c>
      <c r="E322" s="22">
        <v>3.1596440052475895E-2</v>
      </c>
      <c r="F322" s="24">
        <f t="shared" si="24"/>
        <v>6265104.4630475519</v>
      </c>
      <c r="G322" s="24">
        <v>6384149.0599999996</v>
      </c>
      <c r="H322" s="24">
        <f t="shared" si="25"/>
        <v>-119044.59695244767</v>
      </c>
      <c r="I322" s="24">
        <f t="shared" si="26"/>
        <v>-502522.79755577934</v>
      </c>
      <c r="J322" s="24">
        <f t="shared" si="27"/>
        <v>-621567.39450822701</v>
      </c>
      <c r="K322" s="24">
        <f t="shared" si="28"/>
        <v>239298.85765350779</v>
      </c>
      <c r="L322" s="24"/>
      <c r="M322" s="23">
        <f t="shared" si="29"/>
        <v>3.8402340100789604E-4</v>
      </c>
      <c r="N322" s="28">
        <v>1144</v>
      </c>
      <c r="O322" s="1" t="s">
        <v>903</v>
      </c>
    </row>
    <row r="323" spans="1:15" ht="11.4">
      <c r="A323" s="25">
        <v>4</v>
      </c>
      <c r="B323" s="26">
        <v>886</v>
      </c>
      <c r="C323" s="27" t="s">
        <v>186</v>
      </c>
      <c r="D323" s="24">
        <v>38842549.649999999</v>
      </c>
      <c r="E323" s="22">
        <v>3.5564324472550743E-2</v>
      </c>
      <c r="F323" s="24">
        <f t="shared" si="24"/>
        <v>40509176.139469504</v>
      </c>
      <c r="G323" s="24">
        <v>40636392.530000001</v>
      </c>
      <c r="H323" s="24">
        <f t="shared" si="25"/>
        <v>-127216.39053049684</v>
      </c>
      <c r="I323" s="24">
        <f t="shared" si="26"/>
        <v>-3249233.0559455398</v>
      </c>
      <c r="J323" s="24">
        <f t="shared" si="27"/>
        <v>-3376449.4464760367</v>
      </c>
      <c r="K323" s="24">
        <f t="shared" si="28"/>
        <v>1547268.626059653</v>
      </c>
      <c r="L323" s="24"/>
      <c r="M323" s="23">
        <f t="shared" si="29"/>
        <v>2.4830346700300369E-3</v>
      </c>
      <c r="N323" s="28">
        <v>1148</v>
      </c>
      <c r="O323" s="1" t="s">
        <v>984</v>
      </c>
    </row>
    <row r="324" spans="1:15" ht="11.4">
      <c r="A324" s="25">
        <v>6</v>
      </c>
      <c r="B324" s="26">
        <v>887</v>
      </c>
      <c r="C324" s="27" t="s">
        <v>319</v>
      </c>
      <c r="D324" s="24">
        <v>12678358.98</v>
      </c>
      <c r="E324" s="22">
        <v>1.9949838182717922E-2</v>
      </c>
      <c r="F324" s="24">
        <f t="shared" si="24"/>
        <v>13222352.33546892</v>
      </c>
      <c r="G324" s="24">
        <v>13327394.09</v>
      </c>
      <c r="H324" s="24">
        <f t="shared" si="25"/>
        <v>-105041.7545310799</v>
      </c>
      <c r="I324" s="24">
        <f t="shared" si="26"/>
        <v>-1060562.2819345482</v>
      </c>
      <c r="J324" s="24">
        <f t="shared" si="27"/>
        <v>-1165604.0364656281</v>
      </c>
      <c r="K324" s="24">
        <f t="shared" si="28"/>
        <v>505034.48554324417</v>
      </c>
      <c r="L324" s="24"/>
      <c r="M324" s="23">
        <f t="shared" si="29"/>
        <v>8.1047215463691017E-4</v>
      </c>
      <c r="N324" s="28">
        <v>1150</v>
      </c>
      <c r="O324" s="1" t="s">
        <v>319</v>
      </c>
    </row>
    <row r="325" spans="1:15" ht="11.4">
      <c r="A325" s="25">
        <v>17</v>
      </c>
      <c r="B325" s="26">
        <v>889</v>
      </c>
      <c r="C325" s="27" t="s">
        <v>807</v>
      </c>
      <c r="D325" s="24">
        <v>5737422.79</v>
      </c>
      <c r="E325" s="22">
        <v>1.0302190514301368E-2</v>
      </c>
      <c r="F325" s="24">
        <f t="shared" si="24"/>
        <v>5983599.7502990011</v>
      </c>
      <c r="G325" s="24">
        <v>5940121.7599999998</v>
      </c>
      <c r="H325" s="24">
        <f t="shared" si="25"/>
        <v>43477.990299001336</v>
      </c>
      <c r="I325" s="24">
        <f t="shared" si="26"/>
        <v>-479943.35987682227</v>
      </c>
      <c r="J325" s="24">
        <f t="shared" si="27"/>
        <v>-436465.36957782094</v>
      </c>
      <c r="K325" s="24">
        <f t="shared" si="28"/>
        <v>228546.64169571685</v>
      </c>
      <c r="L325" s="24"/>
      <c r="M325" s="23">
        <f t="shared" si="29"/>
        <v>3.6676839786675707E-4</v>
      </c>
      <c r="N325" s="28">
        <v>1154</v>
      </c>
      <c r="O325" s="1" t="s">
        <v>807</v>
      </c>
    </row>
    <row r="326" spans="1:15" ht="11.4">
      <c r="A326" s="25">
        <v>19</v>
      </c>
      <c r="B326" s="26">
        <v>890</v>
      </c>
      <c r="C326" s="27" t="s">
        <v>924</v>
      </c>
      <c r="D326" s="24">
        <v>3354738.22</v>
      </c>
      <c r="E326" s="22">
        <v>-1.3672080353629766E-2</v>
      </c>
      <c r="F326" s="24">
        <f t="shared" si="24"/>
        <v>3498680.7683926183</v>
      </c>
      <c r="G326" s="24">
        <v>3542567.37</v>
      </c>
      <c r="H326" s="24">
        <f t="shared" si="25"/>
        <v>-43886.601607381832</v>
      </c>
      <c r="I326" s="24">
        <f t="shared" si="26"/>
        <v>-280628.49675646622</v>
      </c>
      <c r="J326" s="24">
        <f t="shared" si="27"/>
        <v>-324515.09836384805</v>
      </c>
      <c r="K326" s="24">
        <f t="shared" si="28"/>
        <v>133633.89487098737</v>
      </c>
      <c r="L326" s="24"/>
      <c r="M326" s="23">
        <f t="shared" si="29"/>
        <v>2.1445377258170938E-4</v>
      </c>
      <c r="N326" s="28">
        <v>1156</v>
      </c>
      <c r="O326" s="1" t="s">
        <v>924</v>
      </c>
    </row>
    <row r="327" spans="1:15" ht="11.4">
      <c r="A327" s="25">
        <v>13</v>
      </c>
      <c r="B327" s="26">
        <v>892</v>
      </c>
      <c r="C327" s="27" t="s">
        <v>922</v>
      </c>
      <c r="D327" s="24">
        <v>7173933.8300000001</v>
      </c>
      <c r="E327" s="22">
        <v>6.3637975902340382E-2</v>
      </c>
      <c r="F327" s="24">
        <f t="shared" si="24"/>
        <v>7481747.5101655461</v>
      </c>
      <c r="G327" s="24">
        <v>7447102.6600000001</v>
      </c>
      <c r="H327" s="24">
        <f t="shared" si="25"/>
        <v>34644.85016554594</v>
      </c>
      <c r="I327" s="24">
        <f t="shared" si="26"/>
        <v>-600109.49723023642</v>
      </c>
      <c r="J327" s="24">
        <f t="shared" si="27"/>
        <v>-565464.64706469048</v>
      </c>
      <c r="K327" s="24">
        <f t="shared" si="28"/>
        <v>285769.1588375679</v>
      </c>
      <c r="L327" s="24"/>
      <c r="M327" s="23">
        <f t="shared" si="29"/>
        <v>4.5859827897243538E-4</v>
      </c>
      <c r="N327" s="28">
        <v>1164</v>
      </c>
      <c r="O327" s="1" t="s">
        <v>922</v>
      </c>
    </row>
    <row r="328" spans="1:15" ht="11.4">
      <c r="A328" s="25">
        <v>15</v>
      </c>
      <c r="B328" s="26">
        <v>893</v>
      </c>
      <c r="C328" s="27" t="s">
        <v>182</v>
      </c>
      <c r="D328" s="24">
        <v>18338583.920000002</v>
      </c>
      <c r="E328" s="22">
        <v>9.2161692557213307E-2</v>
      </c>
      <c r="F328" s="24">
        <f t="shared" si="24"/>
        <v>19125441.889310252</v>
      </c>
      <c r="G328" s="24">
        <v>18507165.27</v>
      </c>
      <c r="H328" s="24">
        <f t="shared" si="25"/>
        <v>618276.61931025237</v>
      </c>
      <c r="I328" s="24">
        <f t="shared" si="26"/>
        <v>-1534047.9347780237</v>
      </c>
      <c r="J328" s="24">
        <f t="shared" si="27"/>
        <v>-915771.31546777138</v>
      </c>
      <c r="K328" s="24">
        <f t="shared" si="28"/>
        <v>730505.9992573905</v>
      </c>
      <c r="L328" s="24"/>
      <c r="M328" s="23">
        <f t="shared" si="29"/>
        <v>1.1723056308847468E-3</v>
      </c>
      <c r="N328" s="28">
        <v>1158</v>
      </c>
      <c r="O328" s="1" t="s">
        <v>982</v>
      </c>
    </row>
    <row r="329" spans="1:15" ht="11.4">
      <c r="A329" s="25">
        <v>2</v>
      </c>
      <c r="B329" s="26">
        <v>895</v>
      </c>
      <c r="C329" s="27" t="s">
        <v>51</v>
      </c>
      <c r="D329" s="24">
        <v>45534520.43</v>
      </c>
      <c r="E329" s="22">
        <v>5.4377341694623389E-2</v>
      </c>
      <c r="F329" s="24">
        <f t="shared" si="24"/>
        <v>47488280.896749593</v>
      </c>
      <c r="G329" s="24">
        <v>47956410.640000001</v>
      </c>
      <c r="H329" s="24">
        <f t="shared" si="25"/>
        <v>-468129.74325040728</v>
      </c>
      <c r="I329" s="24">
        <f t="shared" si="26"/>
        <v>-3809025.6767627904</v>
      </c>
      <c r="J329" s="24">
        <f t="shared" si="27"/>
        <v>-4277155.4200131977</v>
      </c>
      <c r="K329" s="24">
        <f t="shared" si="28"/>
        <v>1813839.0888048026</v>
      </c>
      <c r="L329" s="24"/>
      <c r="M329" s="23">
        <f t="shared" si="29"/>
        <v>2.9108231547534634E-3</v>
      </c>
      <c r="N329" s="28">
        <v>1167</v>
      </c>
      <c r="O329" s="1" t="s">
        <v>76</v>
      </c>
    </row>
    <row r="330" spans="1:15" ht="11.4">
      <c r="A330" s="25">
        <v>18</v>
      </c>
      <c r="B330" s="26">
        <v>785</v>
      </c>
      <c r="C330" s="27" t="s">
        <v>355</v>
      </c>
      <c r="D330" s="24">
        <v>7373110.0599999996</v>
      </c>
      <c r="E330" s="22">
        <v>-1.8678531802302771E-2</v>
      </c>
      <c r="F330" s="24">
        <f t="shared" si="24"/>
        <v>7689469.8419014458</v>
      </c>
      <c r="G330" s="24">
        <v>7778989.8899999997</v>
      </c>
      <c r="H330" s="24">
        <f t="shared" si="25"/>
        <v>-89520.048098553903</v>
      </c>
      <c r="I330" s="24">
        <f t="shared" si="26"/>
        <v>-616770.86463031929</v>
      </c>
      <c r="J330" s="24">
        <f t="shared" si="27"/>
        <v>-706290.9127288732</v>
      </c>
      <c r="K330" s="24">
        <f t="shared" si="28"/>
        <v>293703.21915319498</v>
      </c>
      <c r="L330" s="24"/>
      <c r="M330" s="23">
        <f t="shared" si="29"/>
        <v>4.7133074604764641E-4</v>
      </c>
      <c r="N330" s="28">
        <v>1169</v>
      </c>
      <c r="O330" s="1" t="s">
        <v>355</v>
      </c>
    </row>
    <row r="331" spans="1:15" ht="11.4">
      <c r="A331" s="25">
        <v>15</v>
      </c>
      <c r="B331" s="26">
        <v>905</v>
      </c>
      <c r="C331" s="27" t="s">
        <v>691</v>
      </c>
      <c r="D331" s="24">
        <v>184631560.05000001</v>
      </c>
      <c r="E331" s="22">
        <v>3.4399380091700869E-2</v>
      </c>
      <c r="F331" s="24">
        <f t="shared" si="24"/>
        <v>192553590.18304023</v>
      </c>
      <c r="G331" s="24">
        <v>195473829.12</v>
      </c>
      <c r="H331" s="24">
        <f t="shared" si="25"/>
        <v>-2920238.9369597733</v>
      </c>
      <c r="I331" s="24">
        <f t="shared" si="26"/>
        <v>-15444685.621590087</v>
      </c>
      <c r="J331" s="24">
        <f t="shared" si="27"/>
        <v>-18364924.558549859</v>
      </c>
      <c r="K331" s="24">
        <f t="shared" si="28"/>
        <v>7354682.5020487271</v>
      </c>
      <c r="L331" s="24"/>
      <c r="M331" s="23">
        <f t="shared" si="29"/>
        <v>1.1802689805814094E-2</v>
      </c>
      <c r="N331" s="28">
        <v>1171</v>
      </c>
      <c r="O331" s="1" t="s">
        <v>978</v>
      </c>
    </row>
    <row r="332" spans="1:15" ht="11.4">
      <c r="A332" s="25">
        <v>6</v>
      </c>
      <c r="B332" s="26">
        <v>908</v>
      </c>
      <c r="C332" s="27" t="s">
        <v>105</v>
      </c>
      <c r="D332" s="24">
        <v>58837916.869999997</v>
      </c>
      <c r="E332" s="22">
        <v>-3.2535700701617569E-3</v>
      </c>
      <c r="F332" s="24">
        <f t="shared" si="24"/>
        <v>61362489.322744399</v>
      </c>
      <c r="G332" s="24">
        <v>62655251.289999999</v>
      </c>
      <c r="H332" s="24">
        <f t="shared" si="25"/>
        <v>-1292761.9672555998</v>
      </c>
      <c r="I332" s="24">
        <f t="shared" si="26"/>
        <v>-4921873.2075941302</v>
      </c>
      <c r="J332" s="24">
        <f t="shared" si="27"/>
        <v>-6214635.17484973</v>
      </c>
      <c r="K332" s="24">
        <f t="shared" si="28"/>
        <v>2343771.5499105239</v>
      </c>
      <c r="L332" s="24"/>
      <c r="M332" s="23">
        <f t="shared" si="29"/>
        <v>3.7612512262195229E-3</v>
      </c>
      <c r="N332" s="28">
        <v>1177</v>
      </c>
      <c r="O332" s="1" t="s">
        <v>105</v>
      </c>
    </row>
    <row r="333" spans="1:15" ht="11.4">
      <c r="A333" s="25">
        <v>12</v>
      </c>
      <c r="B333" s="26">
        <v>911</v>
      </c>
      <c r="C333" s="27" t="s">
        <v>900</v>
      </c>
      <c r="D333" s="24">
        <v>4409221</v>
      </c>
      <c r="E333" s="22">
        <v>-3.3443445036673292E-2</v>
      </c>
      <c r="F333" s="24">
        <f t="shared" si="24"/>
        <v>4598408.4911080971</v>
      </c>
      <c r="G333" s="24">
        <v>4644726.6500000004</v>
      </c>
      <c r="H333" s="24">
        <f t="shared" si="25"/>
        <v>-46318.158891903237</v>
      </c>
      <c r="I333" s="24">
        <f t="shared" si="26"/>
        <v>-368837.44124065887</v>
      </c>
      <c r="J333" s="24">
        <f t="shared" si="27"/>
        <v>-415155.6001325621</v>
      </c>
      <c r="K333" s="24">
        <f t="shared" si="28"/>
        <v>175638.55565962751</v>
      </c>
      <c r="L333" s="24"/>
      <c r="M333" s="23">
        <f t="shared" si="29"/>
        <v>2.8186225439566401E-4</v>
      </c>
      <c r="N333" s="28">
        <v>1182</v>
      </c>
      <c r="O333" s="1" t="s">
        <v>900</v>
      </c>
    </row>
    <row r="334" spans="1:15" ht="11.4">
      <c r="A334" s="25">
        <v>1</v>
      </c>
      <c r="B334" s="26">
        <v>92</v>
      </c>
      <c r="C334" s="27" t="s">
        <v>677</v>
      </c>
      <c r="D334" s="24">
        <v>688865913.33000004</v>
      </c>
      <c r="E334" s="22">
        <v>4.6943138741606841E-2</v>
      </c>
      <c r="F334" s="24">
        <f t="shared" si="24"/>
        <v>718423246.44004178</v>
      </c>
      <c r="G334" s="24">
        <v>722292968.79999995</v>
      </c>
      <c r="H334" s="24">
        <f t="shared" si="25"/>
        <v>-3869722.3599581718</v>
      </c>
      <c r="I334" s="24">
        <f t="shared" si="26"/>
        <v>-57624587.388689913</v>
      </c>
      <c r="J334" s="24">
        <f t="shared" si="27"/>
        <v>-61494309.748648085</v>
      </c>
      <c r="K334" s="24">
        <f t="shared" si="28"/>
        <v>27440542.005136818</v>
      </c>
      <c r="L334" s="24"/>
      <c r="M334" s="23">
        <f t="shared" si="29"/>
        <v>4.403619126995946E-2</v>
      </c>
      <c r="N334" s="28">
        <v>1191</v>
      </c>
      <c r="O334" s="1" t="s">
        <v>375</v>
      </c>
    </row>
    <row r="335" spans="1:15" ht="11.4">
      <c r="A335" s="25">
        <v>11</v>
      </c>
      <c r="B335" s="26">
        <v>915</v>
      </c>
      <c r="C335" s="27" t="s">
        <v>86</v>
      </c>
      <c r="D335" s="24">
        <v>64058861.670000002</v>
      </c>
      <c r="E335" s="22">
        <v>4.2388536525307358E-2</v>
      </c>
      <c r="F335" s="24">
        <f t="shared" si="24"/>
        <v>66807450.439442039</v>
      </c>
      <c r="G335" s="24">
        <v>67616396.269999996</v>
      </c>
      <c r="H335" s="24">
        <f t="shared" si="25"/>
        <v>-808945.83055795729</v>
      </c>
      <c r="I335" s="24">
        <f t="shared" si="26"/>
        <v>-5358612.4685408426</v>
      </c>
      <c r="J335" s="24">
        <f t="shared" si="27"/>
        <v>-6167558.2990987999</v>
      </c>
      <c r="K335" s="24">
        <f t="shared" si="28"/>
        <v>2551744.6145064342</v>
      </c>
      <c r="L335" s="24"/>
      <c r="M335" s="23">
        <f t="shared" si="29"/>
        <v>4.0950034403642258E-3</v>
      </c>
      <c r="N335" s="28">
        <v>1194</v>
      </c>
      <c r="O335" s="1" t="s">
        <v>86</v>
      </c>
    </row>
    <row r="336" spans="1:15" ht="11.4">
      <c r="A336" s="25">
        <v>11</v>
      </c>
      <c r="B336" s="26">
        <v>916</v>
      </c>
      <c r="C336" s="27" t="s">
        <v>819</v>
      </c>
      <c r="D336" s="24">
        <v>5531545.0599999996</v>
      </c>
      <c r="E336" s="22">
        <v>5.5070559040341367E-2</v>
      </c>
      <c r="F336" s="24">
        <f t="shared" ref="F336:F357" si="30">SUM($F$15 * M336)</f>
        <v>5768888.3757133177</v>
      </c>
      <c r="G336" s="24">
        <v>5675172.46</v>
      </c>
      <c r="H336" s="24">
        <f t="shared" ref="H336:H357" si="31">SUM(F336 - G336)</f>
        <v>93715.915713317692</v>
      </c>
      <c r="I336" s="24">
        <f t="shared" ref="I336:I357" si="32">SUM($I$15 * M336)</f>
        <v>-462721.40272347583</v>
      </c>
      <c r="J336" s="24">
        <f t="shared" ref="J336:J357" si="33">SUM(H336 + I336)</f>
        <v>-369005.48701015813</v>
      </c>
      <c r="K336" s="24">
        <f t="shared" ref="K336:K357" si="34">SUM($K$15 * M336)</f>
        <v>220345.631326837</v>
      </c>
      <c r="L336" s="24"/>
      <c r="M336" s="23">
        <f t="shared" ref="M336:M357" si="35">SUM(D336/ $D$15)</f>
        <v>3.5360753314537841E-4</v>
      </c>
      <c r="N336" s="28">
        <v>1197</v>
      </c>
      <c r="O336" s="1" t="s">
        <v>819</v>
      </c>
    </row>
    <row r="337" spans="1:15" ht="11.4">
      <c r="A337" s="25">
        <v>2</v>
      </c>
      <c r="B337" s="26">
        <v>918</v>
      </c>
      <c r="C337" s="27" t="s">
        <v>690</v>
      </c>
      <c r="D337" s="24">
        <v>5603193.2800000003</v>
      </c>
      <c r="E337" s="22">
        <v>-1.3478427017494689E-2</v>
      </c>
      <c r="F337" s="24">
        <f t="shared" si="30"/>
        <v>5843610.8228804665</v>
      </c>
      <c r="G337" s="24">
        <v>5891107.6900000004</v>
      </c>
      <c r="H337" s="24">
        <f t="shared" si="31"/>
        <v>-47496.867119533941</v>
      </c>
      <c r="I337" s="24">
        <f t="shared" si="32"/>
        <v>-468714.87552382948</v>
      </c>
      <c r="J337" s="24">
        <f t="shared" si="33"/>
        <v>-516211.74264336342</v>
      </c>
      <c r="K337" s="24">
        <f t="shared" si="34"/>
        <v>223199.69327482811</v>
      </c>
      <c r="L337" s="24"/>
      <c r="M337" s="23">
        <f t="shared" si="35"/>
        <v>3.5818769113987145E-4</v>
      </c>
      <c r="N337" s="28">
        <v>1202</v>
      </c>
      <c r="O337" s="1" t="s">
        <v>690</v>
      </c>
    </row>
    <row r="338" spans="1:15" ht="11.4">
      <c r="A338" s="25">
        <v>11</v>
      </c>
      <c r="B338" s="26">
        <v>921</v>
      </c>
      <c r="C338" s="27" t="s">
        <v>347</v>
      </c>
      <c r="D338" s="24">
        <v>4552166.33</v>
      </c>
      <c r="E338" s="22">
        <v>7.919308166969773E-3</v>
      </c>
      <c r="F338" s="24">
        <f t="shared" si="30"/>
        <v>4747487.2102823583</v>
      </c>
      <c r="G338" s="24">
        <v>4722677.5</v>
      </c>
      <c r="H338" s="24">
        <f t="shared" si="31"/>
        <v>24809.710282358341</v>
      </c>
      <c r="I338" s="24">
        <f t="shared" si="32"/>
        <v>-380795.01600375236</v>
      </c>
      <c r="J338" s="24">
        <f t="shared" si="33"/>
        <v>-355985.30572139402</v>
      </c>
      <c r="K338" s="24">
        <f t="shared" si="34"/>
        <v>181332.69330876984</v>
      </c>
      <c r="L338" s="24"/>
      <c r="M338" s="23">
        <f t="shared" si="35"/>
        <v>2.910001254547768E-4</v>
      </c>
      <c r="N338" s="28">
        <v>1211</v>
      </c>
      <c r="O338" s="1" t="s">
        <v>347</v>
      </c>
    </row>
    <row r="339" spans="1:15" ht="11.4">
      <c r="A339" s="25">
        <v>6</v>
      </c>
      <c r="B339" s="26">
        <v>922</v>
      </c>
      <c r="C339" s="27" t="s">
        <v>129</v>
      </c>
      <c r="D339" s="24">
        <v>11461202.84</v>
      </c>
      <c r="E339" s="22">
        <v>5.2880637653797025E-2</v>
      </c>
      <c r="F339" s="24">
        <f t="shared" si="30"/>
        <v>11952971.388317402</v>
      </c>
      <c r="G339" s="24">
        <v>11821783.25</v>
      </c>
      <c r="H339" s="24">
        <f t="shared" si="31"/>
        <v>131188.13831740245</v>
      </c>
      <c r="I339" s="24">
        <f t="shared" si="32"/>
        <v>-958745.4856641962</v>
      </c>
      <c r="J339" s="24">
        <f t="shared" si="33"/>
        <v>-827557.34734679374</v>
      </c>
      <c r="K339" s="24">
        <f t="shared" si="34"/>
        <v>456549.83339225251</v>
      </c>
      <c r="L339" s="24"/>
      <c r="M339" s="23">
        <f t="shared" si="35"/>
        <v>7.3266467490932911E-4</v>
      </c>
      <c r="N339" s="28">
        <v>1213</v>
      </c>
      <c r="O339" s="1" t="s">
        <v>129</v>
      </c>
    </row>
    <row r="340" spans="1:15" ht="11.4">
      <c r="A340" s="25">
        <v>16</v>
      </c>
      <c r="B340" s="26">
        <v>924</v>
      </c>
      <c r="C340" s="27" t="s">
        <v>288</v>
      </c>
      <c r="D340" s="24">
        <v>8067403.7400000002</v>
      </c>
      <c r="E340" s="22">
        <v>5.9039161075863225E-2</v>
      </c>
      <c r="F340" s="24">
        <f t="shared" si="30"/>
        <v>8413553.7454832103</v>
      </c>
      <c r="G340" s="24">
        <v>8311899.0199999996</v>
      </c>
      <c r="H340" s="24">
        <f t="shared" si="31"/>
        <v>101654.72548321076</v>
      </c>
      <c r="I340" s="24">
        <f t="shared" si="32"/>
        <v>-674849.49221572746</v>
      </c>
      <c r="J340" s="24">
        <f t="shared" si="33"/>
        <v>-573194.7667325167</v>
      </c>
      <c r="K340" s="24">
        <f t="shared" si="34"/>
        <v>321359.97284252191</v>
      </c>
      <c r="L340" s="24"/>
      <c r="M340" s="23">
        <f t="shared" si="35"/>
        <v>5.1571391075122151E-4</v>
      </c>
      <c r="N340" s="28">
        <v>1217</v>
      </c>
      <c r="O340" s="1" t="s">
        <v>1021</v>
      </c>
    </row>
    <row r="341" spans="1:15" ht="11.4">
      <c r="A341" s="25">
        <v>11</v>
      </c>
      <c r="B341" s="26">
        <v>925</v>
      </c>
      <c r="C341" s="27" t="s">
        <v>283</v>
      </c>
      <c r="D341" s="24">
        <v>8670332.1799999997</v>
      </c>
      <c r="E341" s="22">
        <v>2.3498078452437881E-2</v>
      </c>
      <c r="F341" s="24">
        <f t="shared" si="30"/>
        <v>9042352.1790447291</v>
      </c>
      <c r="G341" s="24">
        <v>8783776.5700000003</v>
      </c>
      <c r="H341" s="24">
        <f t="shared" si="31"/>
        <v>258575.6090447288</v>
      </c>
      <c r="I341" s="24">
        <f t="shared" si="32"/>
        <v>-725285.29097945965</v>
      </c>
      <c r="J341" s="24">
        <f t="shared" si="33"/>
        <v>-466709.68193473085</v>
      </c>
      <c r="K341" s="24">
        <f t="shared" si="34"/>
        <v>345377.24944709952</v>
      </c>
      <c r="L341" s="24"/>
      <c r="M341" s="23">
        <f t="shared" si="35"/>
        <v>5.5425649442703646E-4</v>
      </c>
      <c r="N341" s="28">
        <v>1220</v>
      </c>
      <c r="O341" s="1" t="s">
        <v>283</v>
      </c>
    </row>
    <row r="342" spans="1:15" ht="11.4">
      <c r="A342" s="25">
        <v>17</v>
      </c>
      <c r="B342" s="26">
        <v>926</v>
      </c>
      <c r="C342" s="27" t="s">
        <v>910</v>
      </c>
      <c r="D342" s="24">
        <v>6976603.21</v>
      </c>
      <c r="E342" s="22">
        <v>-1.0384196434961466E-2</v>
      </c>
      <c r="F342" s="24">
        <f t="shared" si="30"/>
        <v>7275949.9784556078</v>
      </c>
      <c r="G342" s="24">
        <v>7299831.0300000003</v>
      </c>
      <c r="H342" s="24">
        <f t="shared" si="31"/>
        <v>-23881.051544392481</v>
      </c>
      <c r="I342" s="24">
        <f t="shared" si="32"/>
        <v>-583602.51766191062</v>
      </c>
      <c r="J342" s="24">
        <f t="shared" si="33"/>
        <v>-607483.5692063031</v>
      </c>
      <c r="K342" s="24">
        <f t="shared" si="34"/>
        <v>277908.61723980744</v>
      </c>
      <c r="L342" s="24"/>
      <c r="M342" s="23">
        <f t="shared" si="35"/>
        <v>4.4598379368932206E-4</v>
      </c>
      <c r="N342" s="28">
        <v>1223</v>
      </c>
      <c r="O342" s="1" t="s">
        <v>910</v>
      </c>
    </row>
    <row r="343" spans="1:15" ht="11.4">
      <c r="A343" s="25">
        <v>1</v>
      </c>
      <c r="B343" s="26">
        <v>927</v>
      </c>
      <c r="C343" s="27" t="s">
        <v>734</v>
      </c>
      <c r="D343" s="24">
        <v>89625459.620000005</v>
      </c>
      <c r="E343" s="22">
        <v>1.9380449872315457E-2</v>
      </c>
      <c r="F343" s="24">
        <f t="shared" si="30"/>
        <v>93471040.470884532</v>
      </c>
      <c r="G343" s="24">
        <v>93699602.260000005</v>
      </c>
      <c r="H343" s="24">
        <f t="shared" si="31"/>
        <v>-228561.78911547363</v>
      </c>
      <c r="I343" s="24">
        <f t="shared" si="32"/>
        <v>-7497293.7841534363</v>
      </c>
      <c r="J343" s="24">
        <f t="shared" si="33"/>
        <v>-7725855.5732689099</v>
      </c>
      <c r="K343" s="24">
        <f t="shared" si="34"/>
        <v>3570174.0234810342</v>
      </c>
      <c r="L343" s="24"/>
      <c r="M343" s="23">
        <f t="shared" si="35"/>
        <v>5.7293644613732797E-3</v>
      </c>
      <c r="N343" s="28">
        <v>1224</v>
      </c>
      <c r="O343" s="1" t="s">
        <v>996</v>
      </c>
    </row>
    <row r="344" spans="1:15" ht="11.4">
      <c r="A344" s="25">
        <v>13</v>
      </c>
      <c r="B344" s="26">
        <v>931</v>
      </c>
      <c r="C344" s="27" t="s">
        <v>731</v>
      </c>
      <c r="D344" s="24">
        <v>15289586.189999999</v>
      </c>
      <c r="E344" s="22">
        <v>2.1740879429279568E-2</v>
      </c>
      <c r="F344" s="24">
        <f t="shared" si="30"/>
        <v>15945620.090629412</v>
      </c>
      <c r="G344" s="24">
        <v>15936321.220000001</v>
      </c>
      <c r="H344" s="24">
        <f t="shared" si="31"/>
        <v>9298.8706294111907</v>
      </c>
      <c r="I344" s="24">
        <f t="shared" si="32"/>
        <v>-1278995.0533094427</v>
      </c>
      <c r="J344" s="24">
        <f t="shared" si="33"/>
        <v>-1269696.1826800315</v>
      </c>
      <c r="K344" s="24">
        <f t="shared" si="34"/>
        <v>609051.08522457525</v>
      </c>
      <c r="L344" s="24"/>
      <c r="M344" s="23">
        <f t="shared" si="35"/>
        <v>9.7739651341817771E-4</v>
      </c>
      <c r="N344" s="28">
        <v>1228</v>
      </c>
      <c r="O344" s="1" t="s">
        <v>731</v>
      </c>
    </row>
    <row r="345" spans="1:15" ht="11.4">
      <c r="A345" s="25">
        <v>14</v>
      </c>
      <c r="B345" s="26">
        <v>934</v>
      </c>
      <c r="C345" s="27" t="s">
        <v>371</v>
      </c>
      <c r="D345" s="24">
        <v>7789895.2400000002</v>
      </c>
      <c r="E345" s="22">
        <v>4.8402606658281841E-3</v>
      </c>
      <c r="F345" s="24">
        <f t="shared" si="30"/>
        <v>8124138.1224616664</v>
      </c>
      <c r="G345" s="24">
        <v>8181268.0499999998</v>
      </c>
      <c r="H345" s="24">
        <f t="shared" si="31"/>
        <v>-57129.927538333461</v>
      </c>
      <c r="I345" s="24">
        <f t="shared" si="32"/>
        <v>-651635.52197868703</v>
      </c>
      <c r="J345" s="24">
        <f t="shared" si="33"/>
        <v>-708765.44951702049</v>
      </c>
      <c r="K345" s="24">
        <f t="shared" si="34"/>
        <v>310305.59563546651</v>
      </c>
      <c r="L345" s="24"/>
      <c r="M345" s="23">
        <f t="shared" si="35"/>
        <v>4.979740035376889E-4</v>
      </c>
      <c r="N345" s="28">
        <v>1237</v>
      </c>
      <c r="O345" s="1" t="s">
        <v>371</v>
      </c>
    </row>
    <row r="346" spans="1:15" ht="11.4">
      <c r="A346" s="25">
        <v>8</v>
      </c>
      <c r="B346" s="26">
        <v>935</v>
      </c>
      <c r="C346" s="27" t="s">
        <v>205</v>
      </c>
      <c r="D346" s="24">
        <v>8144699.3200000003</v>
      </c>
      <c r="E346" s="22">
        <v>3.6672298390397779E-3</v>
      </c>
      <c r="F346" s="24">
        <f t="shared" si="30"/>
        <v>8494165.8652651682</v>
      </c>
      <c r="G346" s="24">
        <v>8549912.5500000007</v>
      </c>
      <c r="H346" s="24">
        <f t="shared" si="31"/>
        <v>-55746.684734832495</v>
      </c>
      <c r="I346" s="24">
        <f t="shared" si="32"/>
        <v>-681315.37449888198</v>
      </c>
      <c r="J346" s="24">
        <f t="shared" si="33"/>
        <v>-737062.05923371448</v>
      </c>
      <c r="K346" s="24">
        <f t="shared" si="34"/>
        <v>324438.9938374036</v>
      </c>
      <c r="L346" s="24"/>
      <c r="M346" s="23">
        <f t="shared" si="35"/>
        <v>5.2065507982249743E-4</v>
      </c>
      <c r="N346" s="28">
        <v>1239</v>
      </c>
      <c r="O346" s="1" t="s">
        <v>205</v>
      </c>
    </row>
    <row r="347" spans="1:15" ht="11.4">
      <c r="A347" s="25">
        <v>6</v>
      </c>
      <c r="B347" s="26">
        <v>936</v>
      </c>
      <c r="C347" s="27" t="s">
        <v>741</v>
      </c>
      <c r="D347" s="24">
        <v>16526123.359999999</v>
      </c>
      <c r="E347" s="22">
        <v>2.4775387821725857E-2</v>
      </c>
      <c r="F347" s="24">
        <f t="shared" si="30"/>
        <v>17235213.654231414</v>
      </c>
      <c r="G347" s="24">
        <v>17677310.350000001</v>
      </c>
      <c r="H347" s="24">
        <f t="shared" si="31"/>
        <v>-442096.69576858729</v>
      </c>
      <c r="I347" s="24">
        <f t="shared" si="32"/>
        <v>-1382433.0995724371</v>
      </c>
      <c r="J347" s="24">
        <f t="shared" si="33"/>
        <v>-1824529.7953410244</v>
      </c>
      <c r="K347" s="24">
        <f t="shared" si="34"/>
        <v>658307.76856121083</v>
      </c>
      <c r="L347" s="24"/>
      <c r="M347" s="23">
        <f t="shared" si="35"/>
        <v>1.056442937804761E-3</v>
      </c>
      <c r="N347" s="28">
        <v>1242</v>
      </c>
      <c r="O347" s="1" t="s">
        <v>1000</v>
      </c>
    </row>
    <row r="348" spans="1:15" ht="11.4">
      <c r="A348" s="25">
        <v>21</v>
      </c>
      <c r="B348" s="26">
        <v>941</v>
      </c>
      <c r="C348" s="27" t="s">
        <v>340</v>
      </c>
      <c r="D348" s="24">
        <v>934342.04</v>
      </c>
      <c r="E348" s="22">
        <v>5.656488475813435E-2</v>
      </c>
      <c r="F348" s="24">
        <f t="shared" si="30"/>
        <v>974432.07549253316</v>
      </c>
      <c r="G348" s="24">
        <v>983729.38</v>
      </c>
      <c r="H348" s="24">
        <f t="shared" si="31"/>
        <v>-9297.304507466848</v>
      </c>
      <c r="I348" s="24">
        <f t="shared" si="32"/>
        <v>-78159.005247679219</v>
      </c>
      <c r="J348" s="24">
        <f t="shared" si="33"/>
        <v>-87456.309755146067</v>
      </c>
      <c r="K348" s="24">
        <f t="shared" si="34"/>
        <v>37218.929692494421</v>
      </c>
      <c r="L348" s="24"/>
      <c r="M348" s="23">
        <f t="shared" si="35"/>
        <v>5.9728408662447111E-5</v>
      </c>
      <c r="N348" s="28">
        <v>1260</v>
      </c>
      <c r="O348" s="1" t="s">
        <v>340</v>
      </c>
    </row>
    <row r="349" spans="1:15" ht="11.4">
      <c r="A349" s="25">
        <v>15</v>
      </c>
      <c r="B349" s="26">
        <v>942</v>
      </c>
      <c r="C349" s="27" t="s">
        <v>357</v>
      </c>
      <c r="D349" s="24">
        <v>12527194.67</v>
      </c>
      <c r="E349" s="22">
        <v>-6.703972399628803E-3</v>
      </c>
      <c r="F349" s="24">
        <f t="shared" si="30"/>
        <v>13064701.982570641</v>
      </c>
      <c r="G349" s="24">
        <v>13349726.4</v>
      </c>
      <c r="H349" s="24">
        <f t="shared" si="31"/>
        <v>-285024.41742935963</v>
      </c>
      <c r="I349" s="24">
        <f t="shared" si="32"/>
        <v>-1047917.1781152318</v>
      </c>
      <c r="J349" s="24">
        <f t="shared" si="33"/>
        <v>-1332941.5955445915</v>
      </c>
      <c r="K349" s="24">
        <f t="shared" si="34"/>
        <v>499012.94997592189</v>
      </c>
      <c r="L349" s="24"/>
      <c r="M349" s="23">
        <f t="shared" si="35"/>
        <v>8.0080888005830202E-4</v>
      </c>
      <c r="N349" s="28">
        <v>1253</v>
      </c>
      <c r="O349" s="1" t="s">
        <v>406</v>
      </c>
    </row>
    <row r="350" spans="1:15" ht="11.4">
      <c r="A350" s="25">
        <v>15</v>
      </c>
      <c r="B350" s="26">
        <v>945</v>
      </c>
      <c r="C350" s="27" t="s">
        <v>315</v>
      </c>
      <c r="D350" s="24">
        <v>10479815.75</v>
      </c>
      <c r="E350" s="22">
        <v>4.9805822577893608E-2</v>
      </c>
      <c r="F350" s="24">
        <f t="shared" si="30"/>
        <v>10929475.689707633</v>
      </c>
      <c r="G350" s="24">
        <v>10708494.689999999</v>
      </c>
      <c r="H350" s="24">
        <f t="shared" si="31"/>
        <v>220980.99970763363</v>
      </c>
      <c r="I350" s="24">
        <f t="shared" si="32"/>
        <v>-876651.09684988717</v>
      </c>
      <c r="J350" s="24">
        <f t="shared" si="33"/>
        <v>-655670.09714225354</v>
      </c>
      <c r="K350" s="24">
        <f t="shared" si="34"/>
        <v>417456.89361204981</v>
      </c>
      <c r="L350" s="24"/>
      <c r="M350" s="23">
        <f t="shared" si="35"/>
        <v>6.6992888152945531E-4</v>
      </c>
      <c r="N350" s="28">
        <v>2002</v>
      </c>
      <c r="O350" s="1" t="s">
        <v>315</v>
      </c>
    </row>
    <row r="351" spans="1:15" ht="11.4">
      <c r="A351" s="25">
        <v>17</v>
      </c>
      <c r="B351" s="26">
        <v>972</v>
      </c>
      <c r="C351" s="27" t="s">
        <v>800</v>
      </c>
      <c r="D351" s="24">
        <v>4250690.51</v>
      </c>
      <c r="E351" s="22">
        <v>3.1215569287492813E-2</v>
      </c>
      <c r="F351" s="24">
        <f t="shared" si="30"/>
        <v>4433075.8957776465</v>
      </c>
      <c r="G351" s="24">
        <v>4328596.75</v>
      </c>
      <c r="H351" s="24">
        <f t="shared" si="31"/>
        <v>104479.14577764645</v>
      </c>
      <c r="I351" s="24">
        <f t="shared" si="32"/>
        <v>-355576.14626582596</v>
      </c>
      <c r="J351" s="24">
        <f t="shared" si="33"/>
        <v>-251097.0004881795</v>
      </c>
      <c r="K351" s="24">
        <f t="shared" si="34"/>
        <v>169323.59292774971</v>
      </c>
      <c r="L351" s="24"/>
      <c r="M351" s="23">
        <f t="shared" si="35"/>
        <v>2.7172809207949767E-4</v>
      </c>
      <c r="N351" s="28">
        <v>1266</v>
      </c>
      <c r="O351" s="1" t="s">
        <v>800</v>
      </c>
    </row>
    <row r="352" spans="1:15" ht="11.4">
      <c r="A352" s="25">
        <v>19</v>
      </c>
      <c r="B352" s="26">
        <v>976</v>
      </c>
      <c r="C352" s="27" t="s">
        <v>181</v>
      </c>
      <c r="D352" s="24">
        <v>9709695.5800000001</v>
      </c>
      <c r="E352" s="22">
        <v>9.52765932582233E-3</v>
      </c>
      <c r="F352" s="24">
        <f t="shared" si="30"/>
        <v>10126311.790936941</v>
      </c>
      <c r="G352" s="24">
        <v>10076234.9</v>
      </c>
      <c r="H352" s="24">
        <f t="shared" si="31"/>
        <v>50076.890936940908</v>
      </c>
      <c r="I352" s="24">
        <f t="shared" si="32"/>
        <v>-812229.47839378787</v>
      </c>
      <c r="J352" s="24">
        <f t="shared" si="33"/>
        <v>-762152.58745684696</v>
      </c>
      <c r="K352" s="24">
        <f t="shared" si="34"/>
        <v>386779.63920744037</v>
      </c>
      <c r="L352" s="24"/>
      <c r="M352" s="23">
        <f t="shared" si="35"/>
        <v>6.2069846026643134E-4</v>
      </c>
      <c r="N352" s="28">
        <v>1277</v>
      </c>
      <c r="O352" s="1" t="s">
        <v>981</v>
      </c>
    </row>
    <row r="353" spans="1:15" ht="11.4">
      <c r="A353" s="25">
        <v>17</v>
      </c>
      <c r="B353" s="26">
        <v>977</v>
      </c>
      <c r="C353" s="27" t="s">
        <v>724</v>
      </c>
      <c r="D353" s="24">
        <v>37458482.909999996</v>
      </c>
      <c r="E353" s="22">
        <v>5.8199699512223618E-2</v>
      </c>
      <c r="F353" s="24">
        <f t="shared" si="30"/>
        <v>39065722.919620395</v>
      </c>
      <c r="G353" s="24">
        <v>38562034.670000002</v>
      </c>
      <c r="H353" s="24">
        <f t="shared" si="31"/>
        <v>503688.24962039292</v>
      </c>
      <c r="I353" s="24">
        <f t="shared" si="32"/>
        <v>-3133453.9568965472</v>
      </c>
      <c r="J353" s="24">
        <f t="shared" si="33"/>
        <v>-2629765.7072761543</v>
      </c>
      <c r="K353" s="24">
        <f t="shared" si="34"/>
        <v>1492135.19474602</v>
      </c>
      <c r="L353" s="24"/>
      <c r="M353" s="23">
        <f t="shared" si="35"/>
        <v>2.3945573241291496E-3</v>
      </c>
      <c r="N353" s="28">
        <v>1281</v>
      </c>
      <c r="O353" s="1" t="s">
        <v>724</v>
      </c>
    </row>
    <row r="354" spans="1:15" ht="11.4">
      <c r="A354" s="25">
        <v>6</v>
      </c>
      <c r="B354" s="26">
        <v>980</v>
      </c>
      <c r="C354" s="27" t="s">
        <v>242</v>
      </c>
      <c r="D354" s="24">
        <v>89349387.950000003</v>
      </c>
      <c r="E354" s="22">
        <v>7.5869552907643217E-2</v>
      </c>
      <c r="F354" s="24">
        <f t="shared" si="30"/>
        <v>93183123.328268543</v>
      </c>
      <c r="G354" s="24">
        <v>92487461.239999995</v>
      </c>
      <c r="H354" s="24">
        <f t="shared" si="31"/>
        <v>695662.08826854825</v>
      </c>
      <c r="I354" s="24">
        <f t="shared" si="32"/>
        <v>-7474200.0067351945</v>
      </c>
      <c r="J354" s="24">
        <f t="shared" si="33"/>
        <v>-6778537.9184666462</v>
      </c>
      <c r="K354" s="24">
        <f t="shared" si="34"/>
        <v>3559176.8814966925</v>
      </c>
      <c r="L354" s="24"/>
      <c r="M354" s="23">
        <f t="shared" si="35"/>
        <v>5.7117164044305736E-3</v>
      </c>
      <c r="N354" s="28">
        <v>1289</v>
      </c>
      <c r="O354" s="1" t="s">
        <v>242</v>
      </c>
    </row>
    <row r="355" spans="1:15" ht="11.4">
      <c r="A355" s="25">
        <v>5</v>
      </c>
      <c r="B355" s="26">
        <v>981</v>
      </c>
      <c r="C355" s="27" t="s">
        <v>126</v>
      </c>
      <c r="D355" s="24">
        <v>5817406.96</v>
      </c>
      <c r="E355" s="22">
        <v>4.4880143891609908E-2</v>
      </c>
      <c r="F355" s="24">
        <f t="shared" si="30"/>
        <v>6067015.8200496975</v>
      </c>
      <c r="G355" s="24">
        <v>6079323.7999999998</v>
      </c>
      <c r="H355" s="24">
        <f t="shared" si="31"/>
        <v>-12307.97995030228</v>
      </c>
      <c r="I355" s="24">
        <f t="shared" si="32"/>
        <v>-486634.14643584442</v>
      </c>
      <c r="J355" s="24">
        <f t="shared" si="33"/>
        <v>-498942.1263861467</v>
      </c>
      <c r="K355" s="24">
        <f t="shared" si="34"/>
        <v>231732.76098854301</v>
      </c>
      <c r="L355" s="24"/>
      <c r="M355" s="23">
        <f t="shared" si="35"/>
        <v>3.7188143676232754E-4</v>
      </c>
      <c r="N355" s="28">
        <v>1292</v>
      </c>
      <c r="O355" s="1" t="s">
        <v>126</v>
      </c>
    </row>
    <row r="356" spans="1:15" ht="11.4">
      <c r="A356" s="25">
        <v>14</v>
      </c>
      <c r="B356" s="26">
        <v>989</v>
      </c>
      <c r="C356" s="27" t="s">
        <v>125</v>
      </c>
      <c r="D356" s="24">
        <v>16006831.380000001</v>
      </c>
      <c r="E356" s="22">
        <v>2.2705175946533093E-3</v>
      </c>
      <c r="F356" s="24">
        <f t="shared" si="30"/>
        <v>16693640.290093774</v>
      </c>
      <c r="G356" s="24">
        <v>16729063.24</v>
      </c>
      <c r="H356" s="24">
        <f t="shared" si="31"/>
        <v>-35422.949906226248</v>
      </c>
      <c r="I356" s="24">
        <f t="shared" si="32"/>
        <v>-1338993.6064828427</v>
      </c>
      <c r="J356" s="24">
        <f t="shared" si="33"/>
        <v>-1374416.556389069</v>
      </c>
      <c r="K356" s="24">
        <f t="shared" si="34"/>
        <v>637622.09793303686</v>
      </c>
      <c r="L356" s="24"/>
      <c r="M356" s="23">
        <f t="shared" si="35"/>
        <v>1.0232468679837229E-3</v>
      </c>
      <c r="N356" s="28">
        <v>1298</v>
      </c>
      <c r="O356" s="1" t="s">
        <v>1025</v>
      </c>
    </row>
    <row r="357" spans="1:15" ht="11.4">
      <c r="A357" s="25">
        <v>13</v>
      </c>
      <c r="B357" s="26">
        <v>992</v>
      </c>
      <c r="C357" s="27" t="s">
        <v>88</v>
      </c>
      <c r="D357" s="24">
        <v>52500727.159999996</v>
      </c>
      <c r="E357" s="22">
        <v>-6.0430341729255654E-3</v>
      </c>
      <c r="F357" s="24">
        <f t="shared" si="30"/>
        <v>54753388.310972281</v>
      </c>
      <c r="G357" s="24">
        <v>55589258.049999997</v>
      </c>
      <c r="H357" s="24">
        <f t="shared" si="31"/>
        <v>-835869.73902771622</v>
      </c>
      <c r="I357" s="24">
        <f t="shared" si="32"/>
        <v>-4391758.514478717</v>
      </c>
      <c r="J357" s="24">
        <f t="shared" si="33"/>
        <v>-5227628.2535064332</v>
      </c>
      <c r="K357" s="24">
        <f t="shared" si="34"/>
        <v>2091333.5687783801</v>
      </c>
      <c r="L357" s="24"/>
      <c r="M357" s="23">
        <f t="shared" si="35"/>
        <v>3.3561423468520327E-3</v>
      </c>
      <c r="N357" s="28">
        <v>2003</v>
      </c>
      <c r="O357" s="1" t="s">
        <v>88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8.21875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17.44140625" style="1" hidden="1" customWidth="1"/>
    <col min="17" max="17" width="12" style="1" hidden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1803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v>43751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1804</v>
      </c>
      <c r="K3" s="64">
        <v>2018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30783271932.730003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30590000000</v>
      </c>
      <c r="F8" s="1" t="s">
        <v>169</v>
      </c>
      <c r="K8" s="13"/>
      <c r="P8" s="2"/>
      <c r="Q8" s="14"/>
      <c r="AG8" s="1"/>
    </row>
    <row r="9" spans="1:33" ht="11.4">
      <c r="A9" s="11" t="s">
        <v>1815</v>
      </c>
      <c r="D9" s="12">
        <v>2968279047.9499998</v>
      </c>
      <c r="F9" s="1" t="s">
        <v>1805</v>
      </c>
      <c r="K9" s="13"/>
      <c r="P9" s="2"/>
      <c r="Q9" s="14"/>
      <c r="AG9" s="1"/>
    </row>
    <row r="10" spans="1:33" ht="11.4">
      <c r="A10" s="11" t="s">
        <v>38</v>
      </c>
      <c r="D10" s="12">
        <v>1196208124.0799999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1806</v>
      </c>
      <c r="F12" s="19" t="s">
        <v>1807</v>
      </c>
      <c r="G12" s="18" t="s">
        <v>46</v>
      </c>
      <c r="H12" s="18" t="s">
        <v>1808</v>
      </c>
      <c r="I12" s="18" t="s">
        <v>1809</v>
      </c>
      <c r="J12" s="18" t="s">
        <v>1217</v>
      </c>
      <c r="K12" s="18" t="s">
        <v>6</v>
      </c>
      <c r="L12" s="18" t="s">
        <v>7</v>
      </c>
      <c r="M12" s="18" t="s">
        <v>1219</v>
      </c>
      <c r="P12" s="20">
        <v>2017</v>
      </c>
      <c r="R12" s="90" t="s">
        <v>1218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18971036205.989998</v>
      </c>
      <c r="E15" s="22">
        <v>2.3677437642748655E-2</v>
      </c>
      <c r="F15" s="24">
        <v>18851927072.905155</v>
      </c>
      <c r="G15" s="24">
        <v>18849558000</v>
      </c>
      <c r="H15" s="24">
        <v>2369072.9051531903</v>
      </c>
      <c r="I15" s="24">
        <v>-1829283430.6631503</v>
      </c>
      <c r="J15" s="24">
        <v>-1826914357.7579958</v>
      </c>
      <c r="K15" s="24">
        <v>737196087.58328927</v>
      </c>
      <c r="L15" s="24">
        <v>11338181422.459999</v>
      </c>
      <c r="M15" s="23">
        <v>0.61619880108859759</v>
      </c>
      <c r="P15" s="24">
        <v>18532240243.250008</v>
      </c>
      <c r="R15" s="24">
        <v>1871374452.5297215</v>
      </c>
    </row>
    <row r="16" spans="1:33" ht="11.4">
      <c r="A16" s="25">
        <v>14</v>
      </c>
      <c r="B16" s="26">
        <v>5</v>
      </c>
      <c r="C16" s="27" t="s">
        <v>349</v>
      </c>
      <c r="D16" s="24">
        <v>25062598.969999999</v>
      </c>
      <c r="E16" s="22">
        <v>2.8161707477906806E-2</v>
      </c>
      <c r="F16" s="24">
        <v>24905244.126344841</v>
      </c>
      <c r="G16" s="24">
        <v>24597380.110321201</v>
      </c>
      <c r="H16" s="24">
        <v>307864.01602363959</v>
      </c>
      <c r="I16" s="24">
        <v>-2416662.7762114806</v>
      </c>
      <c r="J16" s="24">
        <v>-2108798.760187841</v>
      </c>
      <c r="K16" s="24">
        <v>973908.31500913377</v>
      </c>
      <c r="L16" s="24"/>
      <c r="M16" s="23">
        <v>1.3210980516755655E-3</v>
      </c>
      <c r="N16" s="28">
        <v>7</v>
      </c>
      <c r="O16" s="1" t="s">
        <v>349</v>
      </c>
      <c r="P16" s="24">
        <v>24376125.649999999</v>
      </c>
      <c r="R16" s="24">
        <v>2125291.735688718</v>
      </c>
    </row>
    <row r="17" spans="1:18" ht="11.4">
      <c r="A17" s="25">
        <v>17</v>
      </c>
      <c r="B17" s="26">
        <v>9</v>
      </c>
      <c r="C17" s="27" t="s">
        <v>820</v>
      </c>
      <c r="D17" s="24">
        <v>6697449.2699999996</v>
      </c>
      <c r="E17" s="22">
        <v>2.8439090705297154E-2</v>
      </c>
      <c r="F17" s="24">
        <v>6655399.5175369503</v>
      </c>
      <c r="G17" s="24">
        <v>6546877.4934107997</v>
      </c>
      <c r="H17" s="24">
        <v>108522.02412615065</v>
      </c>
      <c r="I17" s="24">
        <v>-645801.99227333989</v>
      </c>
      <c r="J17" s="24">
        <v>-537279.96814718924</v>
      </c>
      <c r="K17" s="24">
        <v>260256.39005805203</v>
      </c>
      <c r="L17" s="24"/>
      <c r="M17" s="23">
        <v>3.530355009224703E-4</v>
      </c>
      <c r="N17" s="28">
        <v>13</v>
      </c>
      <c r="O17" s="1" t="s">
        <v>820</v>
      </c>
      <c r="P17" s="24">
        <v>6512246.8899999997</v>
      </c>
      <c r="R17" s="24">
        <v>257560.14820794342</v>
      </c>
    </row>
    <row r="18" spans="1:18" ht="11.4">
      <c r="A18" s="25">
        <v>14</v>
      </c>
      <c r="B18" s="26">
        <v>10</v>
      </c>
      <c r="C18" s="27" t="s">
        <v>287</v>
      </c>
      <c r="D18" s="24">
        <v>29226420.399999999</v>
      </c>
      <c r="E18" s="22">
        <v>1.1609106326142316E-2</v>
      </c>
      <c r="F18" s="24">
        <v>29042923.11713054</v>
      </c>
      <c r="G18" s="24">
        <v>28878293.8029222</v>
      </c>
      <c r="H18" s="24">
        <v>164629.3142083399</v>
      </c>
      <c r="I18" s="24">
        <v>-2818159.5351357074</v>
      </c>
      <c r="J18" s="24">
        <v>-2653530.2209273675</v>
      </c>
      <c r="K18" s="24">
        <v>1135710.3818157041</v>
      </c>
      <c r="L18" s="24"/>
      <c r="M18" s="23">
        <v>1.540581130237468E-3</v>
      </c>
      <c r="N18" s="28">
        <v>15</v>
      </c>
      <c r="O18" s="1" t="s">
        <v>287</v>
      </c>
      <c r="P18" s="24">
        <v>28891021.460000001</v>
      </c>
      <c r="R18" s="24">
        <v>2379277.2909885137</v>
      </c>
    </row>
    <row r="19" spans="1:18" ht="11.4">
      <c r="A19" s="25">
        <v>7</v>
      </c>
      <c r="B19" s="26">
        <v>16</v>
      </c>
      <c r="C19" s="27" t="s">
        <v>808</v>
      </c>
      <c r="D19" s="24">
        <v>25186560.579999998</v>
      </c>
      <c r="E19" s="22">
        <v>1.8822155339987434E-2</v>
      </c>
      <c r="F19" s="24">
        <v>25028427.446759466</v>
      </c>
      <c r="G19" s="24">
        <v>24901627.056087602</v>
      </c>
      <c r="H19" s="24">
        <v>126800.39067186415</v>
      </c>
      <c r="I19" s="24">
        <v>-2428615.7827183013</v>
      </c>
      <c r="J19" s="24">
        <v>-2301815.3920464371</v>
      </c>
      <c r="K19" s="24">
        <v>978725.34307814727</v>
      </c>
      <c r="L19" s="24"/>
      <c r="M19" s="23">
        <v>1.3276323078255201E-3</v>
      </c>
      <c r="N19" s="28">
        <v>26</v>
      </c>
      <c r="O19" s="1" t="s">
        <v>808</v>
      </c>
      <c r="P19" s="24">
        <v>24721253.309999999</v>
      </c>
      <c r="R19" s="24">
        <v>1431862.9582196334</v>
      </c>
    </row>
    <row r="20" spans="1:18" ht="11.4">
      <c r="A20" s="25">
        <v>1</v>
      </c>
      <c r="B20" s="26">
        <v>18</v>
      </c>
      <c r="C20" s="27" t="s">
        <v>894</v>
      </c>
      <c r="D20" s="24">
        <v>16827405.510000002</v>
      </c>
      <c r="E20" s="22">
        <v>1.8478864371005654E-2</v>
      </c>
      <c r="F20" s="24">
        <v>16721755.103738563</v>
      </c>
      <c r="G20" s="24">
        <v>16601699.1996492</v>
      </c>
      <c r="H20" s="24">
        <v>120055.90408936329</v>
      </c>
      <c r="I20" s="24">
        <v>-1622583.697920175</v>
      </c>
      <c r="J20" s="24">
        <v>-1502527.7938308117</v>
      </c>
      <c r="K20" s="24">
        <v>653896.6755138369</v>
      </c>
      <c r="L20" s="24"/>
      <c r="M20" s="23">
        <v>8.8700508118195695E-4</v>
      </c>
      <c r="N20" s="28">
        <v>30</v>
      </c>
      <c r="O20" s="1" t="s">
        <v>894</v>
      </c>
      <c r="P20" s="24">
        <v>16522095.939999999</v>
      </c>
      <c r="R20" s="24">
        <v>943486.87745880347</v>
      </c>
    </row>
    <row r="21" spans="1:18" ht="11.4">
      <c r="A21" s="25">
        <v>2</v>
      </c>
      <c r="B21" s="26">
        <v>19</v>
      </c>
      <c r="C21" s="27" t="s">
        <v>925</v>
      </c>
      <c r="D21" s="24">
        <v>13260154.66</v>
      </c>
      <c r="E21" s="22">
        <v>2.1957123128315548E-2</v>
      </c>
      <c r="F21" s="24">
        <v>13176901.140847214</v>
      </c>
      <c r="G21" s="24">
        <v>13201303.024946401</v>
      </c>
      <c r="H21" s="24">
        <v>-24401.884099187329</v>
      </c>
      <c r="I21" s="24">
        <v>-1278611.2969364249</v>
      </c>
      <c r="J21" s="24">
        <v>-1303013.1810356122</v>
      </c>
      <c r="K21" s="24">
        <v>515276.76348089101</v>
      </c>
      <c r="L21" s="24"/>
      <c r="M21" s="23">
        <v>6.9896839139515111E-4</v>
      </c>
      <c r="N21" s="28">
        <v>33</v>
      </c>
      <c r="O21" s="1" t="s">
        <v>925</v>
      </c>
      <c r="P21" s="24">
        <v>12975255.380000001</v>
      </c>
      <c r="R21" s="24">
        <v>595559.52421763039</v>
      </c>
    </row>
    <row r="22" spans="1:18" ht="11.4">
      <c r="A22" s="25">
        <v>6</v>
      </c>
      <c r="B22" s="26">
        <v>20</v>
      </c>
      <c r="C22" s="27" t="s">
        <v>104</v>
      </c>
      <c r="D22" s="24">
        <v>55857372.170000002</v>
      </c>
      <c r="E22" s="22">
        <v>4.9998081980943132E-2</v>
      </c>
      <c r="F22" s="24">
        <v>55506673.183222167</v>
      </c>
      <c r="G22" s="24">
        <v>54825715.071363598</v>
      </c>
      <c r="H22" s="24">
        <v>680958.11185856909</v>
      </c>
      <c r="I22" s="24">
        <v>-5386050.8346245987</v>
      </c>
      <c r="J22" s="24">
        <v>-4705092.7227660296</v>
      </c>
      <c r="K22" s="24">
        <v>2170563.3671926716</v>
      </c>
      <c r="L22" s="24"/>
      <c r="M22" s="23">
        <v>2.9443500905007684E-3</v>
      </c>
      <c r="N22" s="28">
        <v>1982</v>
      </c>
      <c r="O22" s="1" t="s">
        <v>104</v>
      </c>
      <c r="P22" s="24">
        <v>53197594.479999997</v>
      </c>
      <c r="R22" s="24">
        <v>1587579.1262151541</v>
      </c>
    </row>
    <row r="23" spans="1:18" ht="11.4">
      <c r="A23" s="25">
        <v>21</v>
      </c>
      <c r="B23" s="26">
        <v>35</v>
      </c>
      <c r="C23" s="27" t="s">
        <v>341</v>
      </c>
      <c r="D23" s="24">
        <v>1386338.24</v>
      </c>
      <c r="E23" s="22">
        <v>8.5717137128664689E-3</v>
      </c>
      <c r="F23" s="24">
        <v>1377634.1531944184</v>
      </c>
      <c r="G23" s="24">
        <v>1338782.3171268001</v>
      </c>
      <c r="H23" s="24">
        <v>38851.836067618337</v>
      </c>
      <c r="I23" s="24">
        <v>-133677.75719736292</v>
      </c>
      <c r="J23" s="24">
        <v>-94825.921129744587</v>
      </c>
      <c r="K23" s="24">
        <v>53871.760904257419</v>
      </c>
      <c r="L23" s="24"/>
      <c r="M23" s="23">
        <v>7.3076569194584711E-5</v>
      </c>
      <c r="N23" s="28">
        <v>36</v>
      </c>
      <c r="O23" s="1" t="s">
        <v>341</v>
      </c>
      <c r="P23" s="24">
        <v>1374555.94</v>
      </c>
      <c r="R23" s="24">
        <v>126052.49356523811</v>
      </c>
    </row>
    <row r="24" spans="1:18" ht="11.4">
      <c r="A24" s="25">
        <v>21</v>
      </c>
      <c r="B24" s="26">
        <v>43</v>
      </c>
      <c r="C24" s="27" t="s">
        <v>911</v>
      </c>
      <c r="D24" s="24">
        <v>2562575.4900000002</v>
      </c>
      <c r="E24" s="22">
        <v>-2.3951040708730553E-2</v>
      </c>
      <c r="F24" s="24">
        <v>2546486.429720731</v>
      </c>
      <c r="G24" s="24">
        <v>2724901.529259</v>
      </c>
      <c r="H24" s="24">
        <v>-178415.09953826899</v>
      </c>
      <c r="I24" s="24">
        <v>-247096.51242984785</v>
      </c>
      <c r="J24" s="24">
        <v>-425511.61196811683</v>
      </c>
      <c r="K24" s="24">
        <v>99579.200885629689</v>
      </c>
      <c r="L24" s="24"/>
      <c r="M24" s="23">
        <v>1.350783089640028E-4</v>
      </c>
      <c r="N24" s="28">
        <v>40</v>
      </c>
      <c r="O24" s="1" t="s">
        <v>911</v>
      </c>
      <c r="P24" s="24">
        <v>2625457.94</v>
      </c>
      <c r="R24" s="24">
        <v>124226.75789512333</v>
      </c>
    </row>
    <row r="25" spans="1:18" ht="11.4">
      <c r="A25" s="25">
        <v>10</v>
      </c>
      <c r="B25" s="26">
        <v>46</v>
      </c>
      <c r="C25" s="27" t="s">
        <v>120</v>
      </c>
      <c r="D25" s="24">
        <v>3542174.04</v>
      </c>
      <c r="E25" s="22">
        <v>1.2376191003353743E-2</v>
      </c>
      <c r="F25" s="24">
        <v>3519934.5969585683</v>
      </c>
      <c r="G25" s="24">
        <v>3462335.8222908</v>
      </c>
      <c r="H25" s="24">
        <v>57598.774667768274</v>
      </c>
      <c r="I25" s="24">
        <v>-341554.36790802371</v>
      </c>
      <c r="J25" s="24">
        <v>-283955.59324025543</v>
      </c>
      <c r="K25" s="24">
        <v>137645.45149107877</v>
      </c>
      <c r="L25" s="24"/>
      <c r="M25" s="23">
        <v>1.8671484264426097E-4</v>
      </c>
      <c r="N25" s="28">
        <v>47</v>
      </c>
      <c r="O25" s="1" t="s">
        <v>120</v>
      </c>
      <c r="P25" s="24">
        <v>3498871.34</v>
      </c>
      <c r="R25" s="24">
        <v>562816.4616209201</v>
      </c>
    </row>
    <row r="26" spans="1:18" ht="11.4">
      <c r="A26" s="25">
        <v>19</v>
      </c>
      <c r="B26" s="26">
        <v>47</v>
      </c>
      <c r="C26" s="27" t="s">
        <v>303</v>
      </c>
      <c r="D26" s="24">
        <v>5119568.8</v>
      </c>
      <c r="E26" s="22">
        <v>3.0295907392424271E-2</v>
      </c>
      <c r="F26" s="24">
        <v>5087425.7270062491</v>
      </c>
      <c r="G26" s="24">
        <v>5106922.0586748002</v>
      </c>
      <c r="H26" s="24">
        <v>-19496.33166855108</v>
      </c>
      <c r="I26" s="24">
        <v>-493654.76278111944</v>
      </c>
      <c r="J26" s="24">
        <v>-513151.09444967052</v>
      </c>
      <c r="K26" s="24">
        <v>198941.48366454639</v>
      </c>
      <c r="L26" s="24"/>
      <c r="M26" s="23">
        <v>2.6986237042674163E-4</v>
      </c>
      <c r="N26" s="28">
        <v>50</v>
      </c>
      <c r="O26" s="1" t="s">
        <v>383</v>
      </c>
      <c r="P26" s="24">
        <v>4969027.5999999996</v>
      </c>
      <c r="R26" s="24">
        <v>382965.32421245374</v>
      </c>
    </row>
    <row r="27" spans="1:18" ht="11.4">
      <c r="A27" s="25">
        <v>1</v>
      </c>
      <c r="B27" s="26">
        <v>49</v>
      </c>
      <c r="C27" s="27" t="s">
        <v>673</v>
      </c>
      <c r="D27" s="24">
        <v>1252023215.48</v>
      </c>
      <c r="E27" s="22">
        <v>2.7614346742359519E-2</v>
      </c>
      <c r="F27" s="24">
        <v>1244162421.8903046</v>
      </c>
      <c r="G27" s="24">
        <v>1258482042.683939</v>
      </c>
      <c r="H27" s="24">
        <v>-14319620.793634415</v>
      </c>
      <c r="I27" s="24">
        <v>-120726422.00535206</v>
      </c>
      <c r="J27" s="24">
        <v>-135046042.79898649</v>
      </c>
      <c r="K27" s="24">
        <v>48652409.177516535</v>
      </c>
      <c r="L27" s="24"/>
      <c r="M27" s="23">
        <v>6.599656454636256E-2</v>
      </c>
      <c r="N27" s="28">
        <v>52</v>
      </c>
      <c r="O27" s="1" t="s">
        <v>372</v>
      </c>
      <c r="P27" s="24">
        <v>1218378489.4100001</v>
      </c>
      <c r="R27" s="24">
        <v>125472841.27836625</v>
      </c>
    </row>
    <row r="28" spans="1:18" ht="11.4">
      <c r="A28" s="25">
        <v>4</v>
      </c>
      <c r="B28" s="26">
        <v>50</v>
      </c>
      <c r="C28" s="27" t="s">
        <v>193</v>
      </c>
      <c r="D28" s="24">
        <v>38353092.909999996</v>
      </c>
      <c r="E28" s="22">
        <v>5.5813048807078491E-3</v>
      </c>
      <c r="F28" s="24">
        <v>38112294.062850557</v>
      </c>
      <c r="G28" s="24">
        <v>38502493.586738996</v>
      </c>
      <c r="H28" s="24">
        <v>-390199.52388843894</v>
      </c>
      <c r="I28" s="24">
        <v>-3698199.5402441481</v>
      </c>
      <c r="J28" s="24">
        <v>-4088399.0641325871</v>
      </c>
      <c r="K28" s="24">
        <v>1490364.0335177439</v>
      </c>
      <c r="L28" s="24"/>
      <c r="M28" s="23">
        <v>2.0216656851822475E-3</v>
      </c>
      <c r="N28" s="28">
        <v>61</v>
      </c>
      <c r="O28" s="1" t="s">
        <v>193</v>
      </c>
      <c r="P28" s="24">
        <v>38140220.710000001</v>
      </c>
      <c r="R28" s="24">
        <v>1957546.9797388359</v>
      </c>
    </row>
    <row r="29" spans="1:18" ht="11.4">
      <c r="A29" s="25">
        <v>4</v>
      </c>
      <c r="B29" s="26">
        <v>51</v>
      </c>
      <c r="C29" s="27" t="s">
        <v>301</v>
      </c>
      <c r="D29" s="24">
        <v>29138437.120000001</v>
      </c>
      <c r="E29" s="22">
        <v>2.3814843016532805E-2</v>
      </c>
      <c r="F29" s="24">
        <v>28955492.237752892</v>
      </c>
      <c r="G29" s="24">
        <v>29226479.068386599</v>
      </c>
      <c r="H29" s="24">
        <v>-270986.83063370734</v>
      </c>
      <c r="I29" s="24">
        <v>-2809675.7414972461</v>
      </c>
      <c r="J29" s="24">
        <v>-3080662.5721309534</v>
      </c>
      <c r="K29" s="24">
        <v>1132291.4367942265</v>
      </c>
      <c r="L29" s="24"/>
      <c r="M29" s="23">
        <v>1.5359433614279701E-3</v>
      </c>
      <c r="N29" s="28">
        <v>59</v>
      </c>
      <c r="O29" s="1" t="s">
        <v>1027</v>
      </c>
      <c r="P29" s="24">
        <v>28460651.18</v>
      </c>
      <c r="R29" s="24">
        <v>2312263.9564753524</v>
      </c>
    </row>
    <row r="30" spans="1:18" ht="11.4">
      <c r="A30" s="25">
        <v>14</v>
      </c>
      <c r="B30" s="26">
        <v>52</v>
      </c>
      <c r="C30" s="27" t="s">
        <v>333</v>
      </c>
      <c r="D30" s="24">
        <v>6682252.8499999996</v>
      </c>
      <c r="E30" s="22">
        <v>1.440694520817476E-2</v>
      </c>
      <c r="F30" s="24">
        <v>6640298.5078451969</v>
      </c>
      <c r="G30" s="24">
        <v>6599228.3708442003</v>
      </c>
      <c r="H30" s="24">
        <v>41070.137000996619</v>
      </c>
      <c r="I30" s="24">
        <v>-644336.67646193353</v>
      </c>
      <c r="J30" s="24">
        <v>-603266.53946093691</v>
      </c>
      <c r="K30" s="24">
        <v>259665.87189933725</v>
      </c>
      <c r="L30" s="24"/>
      <c r="M30" s="23">
        <v>3.5223446824112414E-4</v>
      </c>
      <c r="N30" s="28">
        <v>64</v>
      </c>
      <c r="O30" s="1" t="s">
        <v>333</v>
      </c>
      <c r="P30" s="24">
        <v>6587349.2699999996</v>
      </c>
      <c r="R30" s="24">
        <v>625729.07347369043</v>
      </c>
    </row>
    <row r="31" spans="1:18" ht="11.4">
      <c r="A31" s="25">
        <v>21</v>
      </c>
      <c r="B31" s="26">
        <v>60</v>
      </c>
      <c r="C31" s="27" t="s">
        <v>902</v>
      </c>
      <c r="D31" s="24">
        <v>8073073.7000000002</v>
      </c>
      <c r="E31" s="22">
        <v>2.463460950199492E-2</v>
      </c>
      <c r="F31" s="24">
        <v>8022387.127095066</v>
      </c>
      <c r="G31" s="24">
        <v>7965502.7683139993</v>
      </c>
      <c r="H31" s="24">
        <v>56884.358781066723</v>
      </c>
      <c r="I31" s="24">
        <v>-778446.66962733166</v>
      </c>
      <c r="J31" s="24">
        <v>-721562.31084626494</v>
      </c>
      <c r="K31" s="24">
        <v>313711.82268538506</v>
      </c>
      <c r="L31" s="24"/>
      <c r="M31" s="23">
        <v>4.2554732447619138E-4</v>
      </c>
      <c r="N31" s="28">
        <v>67</v>
      </c>
      <c r="O31" s="1" t="s">
        <v>902</v>
      </c>
      <c r="P31" s="24">
        <v>7878978.1500000004</v>
      </c>
      <c r="R31" s="24">
        <v>444729.6661539129</v>
      </c>
    </row>
    <row r="32" spans="1:18" ht="11.4">
      <c r="A32" s="25">
        <v>5</v>
      </c>
      <c r="B32" s="26">
        <v>61</v>
      </c>
      <c r="C32" s="27" t="s">
        <v>196</v>
      </c>
      <c r="D32" s="24">
        <v>51749045.719999999</v>
      </c>
      <c r="E32" s="22">
        <v>1.2432619718392379E-2</v>
      </c>
      <c r="F32" s="24">
        <v>51424140.748719037</v>
      </c>
      <c r="G32" s="24">
        <v>51518974.810539603</v>
      </c>
      <c r="H32" s="24">
        <v>-94834.061820566654</v>
      </c>
      <c r="I32" s="24">
        <v>-4989905.1828458495</v>
      </c>
      <c r="J32" s="24">
        <v>-5084739.2446664162</v>
      </c>
      <c r="K32" s="24">
        <v>2010917.7815446577</v>
      </c>
      <c r="L32" s="24"/>
      <c r="M32" s="23">
        <v>2.7277922596373799E-3</v>
      </c>
      <c r="N32" s="28">
        <v>69</v>
      </c>
      <c r="O32" s="1" t="s">
        <v>196</v>
      </c>
      <c r="P32" s="24">
        <v>51113570.140000001</v>
      </c>
      <c r="R32" s="24">
        <v>3664580.0788854621</v>
      </c>
    </row>
    <row r="33" spans="1:18" ht="11.4">
      <c r="A33" s="25">
        <v>21</v>
      </c>
      <c r="B33" s="26">
        <v>62</v>
      </c>
      <c r="C33" s="27" t="s">
        <v>272</v>
      </c>
      <c r="D33" s="24">
        <v>1386902.35</v>
      </c>
      <c r="E33" s="22">
        <v>3.7296338383038474E-2</v>
      </c>
      <c r="F33" s="24">
        <v>1378194.7214451784</v>
      </c>
      <c r="G33" s="24">
        <v>1307501.4756258</v>
      </c>
      <c r="H33" s="24">
        <v>70693.245819378411</v>
      </c>
      <c r="I33" s="24">
        <v>-133732.15154171328</v>
      </c>
      <c r="J33" s="24">
        <v>-63038.905722334865</v>
      </c>
      <c r="K33" s="24">
        <v>53893.681672340463</v>
      </c>
      <c r="L33" s="24"/>
      <c r="M33" s="23">
        <v>7.3106304523423636E-5</v>
      </c>
      <c r="N33" s="28">
        <v>70</v>
      </c>
      <c r="O33" s="1" t="s">
        <v>272</v>
      </c>
      <c r="P33" s="24">
        <v>1337035.81</v>
      </c>
      <c r="R33" s="24">
        <v>265937.37771735142</v>
      </c>
    </row>
    <row r="34" spans="1:18" ht="11.4">
      <c r="A34" s="25">
        <v>21</v>
      </c>
      <c r="B34" s="26">
        <v>65</v>
      </c>
      <c r="C34" s="27" t="s">
        <v>356</v>
      </c>
      <c r="D34" s="24">
        <v>1037868.07</v>
      </c>
      <c r="E34" s="22">
        <v>-6.5314366939361879E-4</v>
      </c>
      <c r="F34" s="24">
        <v>1031351.8436467388</v>
      </c>
      <c r="G34" s="24">
        <v>1046129.7344861999</v>
      </c>
      <c r="H34" s="24">
        <v>-14777.890839461121</v>
      </c>
      <c r="I34" s="24">
        <v>-100076.49782808822</v>
      </c>
      <c r="J34" s="24">
        <v>-114854.38866754934</v>
      </c>
      <c r="K34" s="24">
        <v>40330.547700396033</v>
      </c>
      <c r="L34" s="24"/>
      <c r="M34" s="23">
        <v>5.4708032746903881E-5</v>
      </c>
      <c r="N34" s="28">
        <v>72</v>
      </c>
      <c r="O34" s="1" t="s">
        <v>356</v>
      </c>
      <c r="P34" s="24">
        <v>1038546.39</v>
      </c>
      <c r="R34" s="24">
        <v>9457.3107711945358</v>
      </c>
    </row>
    <row r="35" spans="1:18" ht="11.4">
      <c r="A35" s="25">
        <v>17</v>
      </c>
      <c r="B35" s="26">
        <v>69</v>
      </c>
      <c r="C35" s="27" t="s">
        <v>814</v>
      </c>
      <c r="D35" s="24">
        <v>19572253.379999999</v>
      </c>
      <c r="E35" s="22">
        <v>2.0921717537883078E-2</v>
      </c>
      <c r="F35" s="24">
        <v>19449369.521295819</v>
      </c>
      <c r="G35" s="24">
        <v>19272907.762945201</v>
      </c>
      <c r="H35" s="24">
        <v>176461.75835061818</v>
      </c>
      <c r="I35" s="24">
        <v>-1887255.836740755</v>
      </c>
      <c r="J35" s="24">
        <v>-1710794.0783901368</v>
      </c>
      <c r="K35" s="24">
        <v>760558.8044984634</v>
      </c>
      <c r="L35" s="24"/>
      <c r="M35" s="23">
        <v>1.031691319729819E-3</v>
      </c>
      <c r="N35" s="28">
        <v>74</v>
      </c>
      <c r="O35" s="1" t="s">
        <v>814</v>
      </c>
      <c r="P35" s="24">
        <v>19171159.789999999</v>
      </c>
      <c r="R35" s="24">
        <v>1382396.8977391021</v>
      </c>
    </row>
    <row r="36" spans="1:18" ht="11.4">
      <c r="A36" s="25">
        <v>17</v>
      </c>
      <c r="B36" s="26">
        <v>71</v>
      </c>
      <c r="C36" s="27" t="s">
        <v>270</v>
      </c>
      <c r="D36" s="24">
        <v>18061268.620000001</v>
      </c>
      <c r="E36" s="22">
        <v>2.6817215074055545E-2</v>
      </c>
      <c r="F36" s="24">
        <v>17947871.43787552</v>
      </c>
      <c r="G36" s="24">
        <v>17552768.728185598</v>
      </c>
      <c r="H36" s="24">
        <v>395102.70968992263</v>
      </c>
      <c r="I36" s="24">
        <v>-1741559.0305441695</v>
      </c>
      <c r="J36" s="24">
        <v>-1346456.3208542468</v>
      </c>
      <c r="K36" s="24">
        <v>701843.40058614209</v>
      </c>
      <c r="L36" s="24"/>
      <c r="M36" s="23">
        <v>9.520443914548672E-4</v>
      </c>
      <c r="N36" s="28">
        <v>77</v>
      </c>
      <c r="O36" s="1" t="s">
        <v>270</v>
      </c>
      <c r="P36" s="24">
        <v>17589565.460000001</v>
      </c>
      <c r="R36" s="24">
        <v>1330656.2147499344</v>
      </c>
    </row>
    <row r="37" spans="1:18" ht="11.4">
      <c r="A37" s="25">
        <v>17</v>
      </c>
      <c r="B37" s="26">
        <v>72</v>
      </c>
      <c r="C37" s="27" t="s">
        <v>309</v>
      </c>
      <c r="D37" s="24">
        <v>3094616.2</v>
      </c>
      <c r="E37" s="22">
        <v>2.1371709943900585E-2</v>
      </c>
      <c r="F37" s="24">
        <v>3075186.736642804</v>
      </c>
      <c r="G37" s="24">
        <v>3071049.1575035998</v>
      </c>
      <c r="H37" s="24">
        <v>4137.5791392042302</v>
      </c>
      <c r="I37" s="24">
        <v>-298398.57335438277</v>
      </c>
      <c r="J37" s="24">
        <v>-294260.99421517854</v>
      </c>
      <c r="K37" s="24">
        <v>120253.78742841404</v>
      </c>
      <c r="L37" s="24"/>
      <c r="M37" s="23">
        <v>1.6312320351920959E-4</v>
      </c>
      <c r="N37" s="28">
        <v>80</v>
      </c>
      <c r="O37" s="1" t="s">
        <v>386</v>
      </c>
      <c r="P37" s="24">
        <v>3029862.85</v>
      </c>
      <c r="R37" s="24">
        <v>96626.04605478514</v>
      </c>
    </row>
    <row r="38" spans="1:18" ht="11.4">
      <c r="A38" s="25">
        <v>16</v>
      </c>
      <c r="B38" s="26">
        <v>74</v>
      </c>
      <c r="C38" s="27" t="s">
        <v>891</v>
      </c>
      <c r="D38" s="24">
        <v>2867270.76</v>
      </c>
      <c r="E38" s="22">
        <v>2.6827700590748904E-2</v>
      </c>
      <c r="F38" s="24">
        <v>2849268.6787834084</v>
      </c>
      <c r="G38" s="24">
        <v>2728130.4585444001</v>
      </c>
      <c r="H38" s="24">
        <v>121138.22023900831</v>
      </c>
      <c r="I38" s="24">
        <v>-276476.77414883848</v>
      </c>
      <c r="J38" s="24">
        <v>-155338.55390983017</v>
      </c>
      <c r="K38" s="24">
        <v>111419.36388517165</v>
      </c>
      <c r="L38" s="24"/>
      <c r="M38" s="23">
        <v>1.5113938579141371E-4</v>
      </c>
      <c r="N38" s="28">
        <v>85</v>
      </c>
      <c r="O38" s="1" t="s">
        <v>891</v>
      </c>
      <c r="P38" s="24">
        <v>2792358.21</v>
      </c>
      <c r="R38" s="24">
        <v>415396.65446568787</v>
      </c>
    </row>
    <row r="39" spans="1:18" ht="11.4">
      <c r="A39" s="25">
        <v>8</v>
      </c>
      <c r="B39" s="26">
        <v>75</v>
      </c>
      <c r="C39" s="27" t="s">
        <v>200</v>
      </c>
      <c r="D39" s="24">
        <v>70588439.560000002</v>
      </c>
      <c r="E39" s="22">
        <v>2.4493323790365507E-2</v>
      </c>
      <c r="F39" s="24">
        <v>70145251.968636438</v>
      </c>
      <c r="G39" s="24">
        <v>69547434.754324809</v>
      </c>
      <c r="H39" s="24">
        <v>597817.21431162953</v>
      </c>
      <c r="I39" s="24">
        <v>-6806494.9895938877</v>
      </c>
      <c r="J39" s="24">
        <v>-6208677.7752822582</v>
      </c>
      <c r="K39" s="24">
        <v>2742998.3743223771</v>
      </c>
      <c r="L39" s="24"/>
      <c r="M39" s="23">
        <v>3.7208531359880122E-3</v>
      </c>
      <c r="N39" s="28">
        <v>86</v>
      </c>
      <c r="O39" s="1" t="s">
        <v>989</v>
      </c>
      <c r="P39" s="24">
        <v>68900829.239999995</v>
      </c>
      <c r="R39" s="24">
        <v>5507879.2949921722</v>
      </c>
    </row>
    <row r="40" spans="1:18" ht="11.4">
      <c r="A40" s="25">
        <v>21</v>
      </c>
      <c r="B40" s="26">
        <v>76</v>
      </c>
      <c r="C40" s="27" t="s">
        <v>117</v>
      </c>
      <c r="D40" s="24">
        <v>3973096.19</v>
      </c>
      <c r="E40" s="22">
        <v>-1.0936647403159694E-2</v>
      </c>
      <c r="F40" s="24">
        <v>3948151.2139999969</v>
      </c>
      <c r="G40" s="24">
        <v>4181225.9201622</v>
      </c>
      <c r="H40" s="24">
        <v>-233074.7061622031</v>
      </c>
      <c r="I40" s="24">
        <v>-383106.0649445749</v>
      </c>
      <c r="J40" s="24">
        <v>-616180.77110677795</v>
      </c>
      <c r="K40" s="24">
        <v>154390.66875721185</v>
      </c>
      <c r="L40" s="24"/>
      <c r="M40" s="23">
        <v>2.0942958238335537E-4</v>
      </c>
      <c r="N40" s="28">
        <v>89</v>
      </c>
      <c r="O40" s="1" t="s">
        <v>117</v>
      </c>
      <c r="P40" s="24">
        <v>4017029.02</v>
      </c>
      <c r="R40" s="24">
        <v>101852.39297245366</v>
      </c>
    </row>
    <row r="41" spans="1:18" ht="11.4">
      <c r="A41" s="25">
        <v>13</v>
      </c>
      <c r="B41" s="26">
        <v>77</v>
      </c>
      <c r="C41" s="27" t="s">
        <v>322</v>
      </c>
      <c r="D41" s="24">
        <v>12939386.93</v>
      </c>
      <c r="E41" s="22">
        <v>1.5429912332660001E-2</v>
      </c>
      <c r="F41" s="24">
        <v>12858147.342286015</v>
      </c>
      <c r="G41" s="24">
        <v>12594173.841412799</v>
      </c>
      <c r="H41" s="24">
        <v>263973.5008732155</v>
      </c>
      <c r="I41" s="24">
        <v>-1247681.2471906359</v>
      </c>
      <c r="J41" s="24">
        <v>-983707.74631742039</v>
      </c>
      <c r="K41" s="24">
        <v>502812.04025695293</v>
      </c>
      <c r="L41" s="24"/>
      <c r="M41" s="23">
        <v>6.8206010412412063E-4</v>
      </c>
      <c r="N41" s="28">
        <v>93</v>
      </c>
      <c r="O41" s="1" t="s">
        <v>322</v>
      </c>
      <c r="P41" s="24">
        <v>12742767.15</v>
      </c>
      <c r="R41" s="24">
        <v>884536.33716440049</v>
      </c>
    </row>
    <row r="42" spans="1:18" ht="11.4">
      <c r="A42" s="25">
        <v>1</v>
      </c>
      <c r="B42" s="26">
        <v>78</v>
      </c>
      <c r="C42" s="27" t="s">
        <v>180</v>
      </c>
      <c r="D42" s="24">
        <v>33315517.789999999</v>
      </c>
      <c r="E42" s="22">
        <v>1.2148213467698676E-2</v>
      </c>
      <c r="F42" s="24">
        <v>33106347.220762104</v>
      </c>
      <c r="G42" s="24">
        <v>32892506.984337002</v>
      </c>
      <c r="H42" s="24">
        <v>213840.23642510176</v>
      </c>
      <c r="I42" s="24">
        <v>-3212451.0235222573</v>
      </c>
      <c r="J42" s="24">
        <v>-2998610.7870971556</v>
      </c>
      <c r="K42" s="24">
        <v>1294608.7448214761</v>
      </c>
      <c r="L42" s="24"/>
      <c r="M42" s="23">
        <v>1.7561253601677705E-3</v>
      </c>
      <c r="N42" s="28">
        <v>91</v>
      </c>
      <c r="O42" s="1" t="s">
        <v>980</v>
      </c>
      <c r="P42" s="24">
        <v>32915651.43</v>
      </c>
      <c r="R42" s="24">
        <v>2991377.4264054238</v>
      </c>
    </row>
    <row r="43" spans="1:18" ht="11.4">
      <c r="A43" s="25">
        <v>4</v>
      </c>
      <c r="B43" s="26">
        <v>79</v>
      </c>
      <c r="C43" s="27" t="s">
        <v>358</v>
      </c>
      <c r="D43" s="24">
        <v>24114203.489999998</v>
      </c>
      <c r="E43" s="22">
        <v>8.1127765920245842E-3</v>
      </c>
      <c r="F43" s="24">
        <v>23962803.121483564</v>
      </c>
      <c r="G43" s="24">
        <v>24015019.245999601</v>
      </c>
      <c r="H43" s="24">
        <v>-52216.124516036361</v>
      </c>
      <c r="I43" s="24">
        <v>-2325213.6788378726</v>
      </c>
      <c r="J43" s="24">
        <v>-2377429.8033539089</v>
      </c>
      <c r="K43" s="24">
        <v>937054.58547395305</v>
      </c>
      <c r="L43" s="24"/>
      <c r="M43" s="23">
        <v>1.2711062921479258E-3</v>
      </c>
      <c r="N43" s="28">
        <v>96</v>
      </c>
      <c r="O43" s="1" t="s">
        <v>358</v>
      </c>
      <c r="P43" s="24">
        <v>23920144.699999999</v>
      </c>
      <c r="R43" s="24">
        <v>7974326.2546597272</v>
      </c>
    </row>
    <row r="44" spans="1:18" ht="11.4">
      <c r="A44" s="25">
        <v>7</v>
      </c>
      <c r="B44" s="26">
        <v>81</v>
      </c>
      <c r="C44" s="27" t="s">
        <v>284</v>
      </c>
      <c r="D44" s="24">
        <v>7044557.7999999998</v>
      </c>
      <c r="E44" s="22">
        <v>-1.4293137365176345E-2</v>
      </c>
      <c r="F44" s="24">
        <v>7000328.736104209</v>
      </c>
      <c r="G44" s="24">
        <v>7148385.7387488</v>
      </c>
      <c r="H44" s="24">
        <v>-148057.00264459103</v>
      </c>
      <c r="I44" s="24">
        <v>-679271.95541485539</v>
      </c>
      <c r="J44" s="24">
        <v>-827328.95805944642</v>
      </c>
      <c r="K44" s="24">
        <v>273744.69125068752</v>
      </c>
      <c r="L44" s="24"/>
      <c r="M44" s="23">
        <v>3.7133226269294242E-4</v>
      </c>
      <c r="N44" s="28">
        <v>99</v>
      </c>
      <c r="O44" s="1" t="s">
        <v>284</v>
      </c>
      <c r="P44" s="24">
        <v>7146706.6600000001</v>
      </c>
      <c r="R44" s="24">
        <v>1253976.0137383598</v>
      </c>
    </row>
    <row r="45" spans="1:18" ht="11.4">
      <c r="A45" s="25">
        <v>5</v>
      </c>
      <c r="B45" s="26">
        <v>82</v>
      </c>
      <c r="C45" s="27" t="s">
        <v>227</v>
      </c>
      <c r="D45" s="24">
        <v>33808929.899999999</v>
      </c>
      <c r="E45" s="22">
        <v>5.5988178395043331E-3</v>
      </c>
      <c r="F45" s="24">
        <v>33596661.456295066</v>
      </c>
      <c r="G45" s="24">
        <v>33916258.523565598</v>
      </c>
      <c r="H45" s="24">
        <v>-319597.06727053225</v>
      </c>
      <c r="I45" s="24">
        <v>-3260028.3191170311</v>
      </c>
      <c r="J45" s="24">
        <v>-3579625.3863875633</v>
      </c>
      <c r="K45" s="24">
        <v>1313782.2613921398</v>
      </c>
      <c r="L45" s="24"/>
      <c r="M45" s="23">
        <v>1.7821340665263724E-3</v>
      </c>
      <c r="N45" s="28">
        <v>102</v>
      </c>
      <c r="O45" s="1" t="s">
        <v>227</v>
      </c>
      <c r="P45" s="24">
        <v>33620693.759999998</v>
      </c>
      <c r="R45" s="24">
        <v>1329782.4336438922</v>
      </c>
    </row>
    <row r="46" spans="1:18" ht="11.4">
      <c r="A46" s="25">
        <v>5</v>
      </c>
      <c r="B46" s="26">
        <v>86</v>
      </c>
      <c r="C46" s="27" t="s">
        <v>702</v>
      </c>
      <c r="D46" s="24">
        <v>29489608.09</v>
      </c>
      <c r="E46" s="22">
        <v>2.129095399550196E-2</v>
      </c>
      <c r="F46" s="24">
        <v>29304458.390401475</v>
      </c>
      <c r="G46" s="24">
        <v>28877332.475464199</v>
      </c>
      <c r="H46" s="24">
        <v>427125.91493727639</v>
      </c>
      <c r="I46" s="24">
        <v>-2843537.4256865405</v>
      </c>
      <c r="J46" s="24">
        <v>-2416411.5107492642</v>
      </c>
      <c r="K46" s="24">
        <v>1145937.6004695182</v>
      </c>
      <c r="L46" s="24"/>
      <c r="M46" s="23">
        <v>1.554454262265802E-3</v>
      </c>
      <c r="N46" s="28">
        <v>114</v>
      </c>
      <c r="O46" s="1" t="s">
        <v>702</v>
      </c>
      <c r="P46" s="24">
        <v>28874835.300000001</v>
      </c>
      <c r="R46" s="24">
        <v>1080704.3829202906</v>
      </c>
    </row>
    <row r="47" spans="1:18" ht="11.4">
      <c r="A47" s="25">
        <v>10</v>
      </c>
      <c r="B47" s="26">
        <v>90</v>
      </c>
      <c r="C47" s="27" t="s">
        <v>77</v>
      </c>
      <c r="D47" s="24">
        <v>8477164.9100000001</v>
      </c>
      <c r="E47" s="22">
        <v>3.2173369910336147E-2</v>
      </c>
      <c r="F47" s="24">
        <v>8423941.2614610456</v>
      </c>
      <c r="G47" s="24">
        <v>8305002.1574519994</v>
      </c>
      <c r="H47" s="24">
        <v>118939.10400904622</v>
      </c>
      <c r="I47" s="24">
        <v>-817411.191485986</v>
      </c>
      <c r="J47" s="24">
        <v>-698472.08747693978</v>
      </c>
      <c r="K47" s="24">
        <v>329414.41561727447</v>
      </c>
      <c r="L47" s="24"/>
      <c r="M47" s="23">
        <v>4.468477534887305E-4</v>
      </c>
      <c r="N47" s="28">
        <v>124</v>
      </c>
      <c r="O47" s="1" t="s">
        <v>77</v>
      </c>
      <c r="P47" s="24">
        <v>8212927.3600000003</v>
      </c>
      <c r="R47" s="24">
        <v>2043501.3575504748</v>
      </c>
    </row>
    <row r="48" spans="1:18" ht="11.4">
      <c r="A48" s="25">
        <v>1</v>
      </c>
      <c r="B48" s="26">
        <v>91</v>
      </c>
      <c r="C48" s="27" t="s">
        <v>679</v>
      </c>
      <c r="D48" s="24">
        <v>2585818084.8800001</v>
      </c>
      <c r="E48" s="22">
        <v>8.4435020322339849E-3</v>
      </c>
      <c r="F48" s="24">
        <v>2569583096.603085</v>
      </c>
      <c r="G48" s="24">
        <v>2567929032.0847259</v>
      </c>
      <c r="H48" s="24">
        <v>1654064.5183591843</v>
      </c>
      <c r="I48" s="24">
        <v>-249337681.19036999</v>
      </c>
      <c r="J48" s="24">
        <v>-247683616.67201081</v>
      </c>
      <c r="K48" s="24">
        <v>100482385.60494456</v>
      </c>
      <c r="L48" s="24"/>
      <c r="M48" s="23">
        <v>0.13630347108101257</v>
      </c>
      <c r="N48" s="28">
        <v>127</v>
      </c>
      <c r="O48" s="1" t="s">
        <v>376</v>
      </c>
      <c r="P48" s="24">
        <v>2564167531.1199999</v>
      </c>
      <c r="R48" s="24">
        <v>586196143.20681036</v>
      </c>
    </row>
    <row r="49" spans="1:18" ht="11.4">
      <c r="A49" s="25">
        <v>1</v>
      </c>
      <c r="B49" s="26">
        <v>92</v>
      </c>
      <c r="C49" s="27" t="s">
        <v>677</v>
      </c>
      <c r="D49" s="24">
        <v>836475544.86000001</v>
      </c>
      <c r="E49" s="22">
        <v>3.7742540557005544E-2</v>
      </c>
      <c r="F49" s="24">
        <v>831223755.97967041</v>
      </c>
      <c r="G49" s="24">
        <v>833074573.39453614</v>
      </c>
      <c r="H49" s="24">
        <v>-1850817.4148657322</v>
      </c>
      <c r="I49" s="24">
        <v>-80657210.167792052</v>
      </c>
      <c r="J49" s="24">
        <v>-82508027.582657784</v>
      </c>
      <c r="K49" s="24">
        <v>32504629.285098828</v>
      </c>
      <c r="L49" s="24"/>
      <c r="M49" s="23">
        <v>4.4092243342822128E-2</v>
      </c>
      <c r="N49" s="28">
        <v>1191</v>
      </c>
      <c r="O49" s="1" t="s">
        <v>375</v>
      </c>
      <c r="P49" s="24">
        <v>806053054.75</v>
      </c>
      <c r="R49" s="24">
        <v>76575002.977455303</v>
      </c>
    </row>
    <row r="50" spans="1:18" ht="11.4">
      <c r="A50" s="25">
        <v>10</v>
      </c>
      <c r="B50" s="26">
        <v>97</v>
      </c>
      <c r="C50" s="27" t="s">
        <v>799</v>
      </c>
      <c r="D50" s="24">
        <v>5590815.9900000002</v>
      </c>
      <c r="E50" s="22">
        <v>2.3138004048979255E-3</v>
      </c>
      <c r="F50" s="24">
        <v>5555714.2043845393</v>
      </c>
      <c r="G50" s="24">
        <v>5570930.3182260003</v>
      </c>
      <c r="H50" s="24">
        <v>-15216.113841461018</v>
      </c>
      <c r="I50" s="24">
        <v>-539094.80448750674</v>
      </c>
      <c r="J50" s="24">
        <v>-554310.91832896776</v>
      </c>
      <c r="K50" s="24">
        <v>217253.69291766718</v>
      </c>
      <c r="L50" s="24"/>
      <c r="M50" s="23">
        <v>2.9470272099500457E-4</v>
      </c>
      <c r="N50" s="28">
        <v>134</v>
      </c>
      <c r="O50" s="1" t="s">
        <v>799</v>
      </c>
      <c r="P50" s="24">
        <v>5577909.8200000003</v>
      </c>
      <c r="R50" s="24">
        <v>881817.65891156427</v>
      </c>
    </row>
    <row r="51" spans="1:18" ht="11.4">
      <c r="A51" s="25">
        <v>7</v>
      </c>
      <c r="B51" s="26">
        <v>98</v>
      </c>
      <c r="C51" s="27" t="s">
        <v>195</v>
      </c>
      <c r="D51" s="24">
        <v>83218254.930000007</v>
      </c>
      <c r="E51" s="22">
        <v>2.8252471850769512E-2</v>
      </c>
      <c r="F51" s="24">
        <v>82695771.387513474</v>
      </c>
      <c r="G51" s="24">
        <v>82233837.598075792</v>
      </c>
      <c r="H51" s="24">
        <v>461933.78943768144</v>
      </c>
      <c r="I51" s="24">
        <v>-8024325.778477258</v>
      </c>
      <c r="J51" s="24">
        <v>-7562391.9890395766</v>
      </c>
      <c r="K51" s="24">
        <v>3233780.7636746005</v>
      </c>
      <c r="L51" s="24"/>
      <c r="M51" s="23">
        <v>4.3865951246102371E-3</v>
      </c>
      <c r="N51" s="28">
        <v>137</v>
      </c>
      <c r="O51" s="1" t="s">
        <v>195</v>
      </c>
      <c r="P51" s="24">
        <v>80931733.409999996</v>
      </c>
      <c r="R51" s="24">
        <v>2820384.326382088</v>
      </c>
    </row>
    <row r="52" spans="1:18" ht="11.4">
      <c r="A52" s="25">
        <v>4</v>
      </c>
      <c r="B52" s="26">
        <v>99</v>
      </c>
      <c r="C52" s="27" t="s">
        <v>336</v>
      </c>
      <c r="D52" s="24">
        <v>4408908.79</v>
      </c>
      <c r="E52" s="22">
        <v>2.1683001944635016E-2</v>
      </c>
      <c r="F52" s="24">
        <v>4381227.5764845647</v>
      </c>
      <c r="G52" s="24">
        <v>4254556.3556495998</v>
      </c>
      <c r="H52" s="24">
        <v>126671.22083496489</v>
      </c>
      <c r="I52" s="24">
        <v>-425129.32394834555</v>
      </c>
      <c r="J52" s="24">
        <v>-298458.10311338067</v>
      </c>
      <c r="K52" s="24">
        <v>171325.9241724147</v>
      </c>
      <c r="L52" s="24"/>
      <c r="M52" s="23">
        <v>2.3240210719791424E-4</v>
      </c>
      <c r="N52" s="28">
        <v>139</v>
      </c>
      <c r="O52" s="1" t="s">
        <v>336</v>
      </c>
      <c r="P52" s="24">
        <v>4315339.28</v>
      </c>
      <c r="R52" s="24">
        <v>693541.37333045993</v>
      </c>
    </row>
    <row r="53" spans="1:18" ht="11.4">
      <c r="A53" s="25">
        <v>4</v>
      </c>
      <c r="B53" s="26">
        <v>102</v>
      </c>
      <c r="C53" s="27" t="s">
        <v>735</v>
      </c>
      <c r="D53" s="24">
        <v>28783043.629999999</v>
      </c>
      <c r="E53" s="22">
        <v>-5.3928641858524973E-4</v>
      </c>
      <c r="F53" s="24">
        <v>28602330.076080885</v>
      </c>
      <c r="G53" s="24">
        <v>28722926.321107198</v>
      </c>
      <c r="H53" s="24">
        <v>-120596.24502631277</v>
      </c>
      <c r="I53" s="24">
        <v>-2775406.9005355025</v>
      </c>
      <c r="J53" s="24">
        <v>-2896003.1455618152</v>
      </c>
      <c r="K53" s="24">
        <v>1118481.1900825654</v>
      </c>
      <c r="L53" s="24"/>
      <c r="M53" s="23">
        <v>1.5172098833964543E-3</v>
      </c>
      <c r="N53" s="28">
        <v>144</v>
      </c>
      <c r="O53" s="1" t="s">
        <v>735</v>
      </c>
      <c r="P53" s="24">
        <v>28798574.309999999</v>
      </c>
      <c r="R53" s="24">
        <v>1922522.7808233267</v>
      </c>
    </row>
    <row r="54" spans="1:18" ht="11.4">
      <c r="A54" s="25">
        <v>5</v>
      </c>
      <c r="B54" s="26">
        <v>103</v>
      </c>
      <c r="C54" s="27" t="s">
        <v>116</v>
      </c>
      <c r="D54" s="24">
        <v>6654146.1399999997</v>
      </c>
      <c r="E54" s="22">
        <v>3.0459688439752108E-2</v>
      </c>
      <c r="F54" s="24">
        <v>6612368.2650568783</v>
      </c>
      <c r="G54" s="24">
        <v>6406384.1978135994</v>
      </c>
      <c r="H54" s="24">
        <v>205984.06724327896</v>
      </c>
      <c r="I54" s="24">
        <v>-641626.48507675133</v>
      </c>
      <c r="J54" s="24">
        <v>-435642.41783347237</v>
      </c>
      <c r="K54" s="24">
        <v>258573.67237887587</v>
      </c>
      <c r="L54" s="24"/>
      <c r="M54" s="23">
        <v>3.5075290921109467E-4</v>
      </c>
      <c r="N54" s="28">
        <v>147</v>
      </c>
      <c r="O54" s="1" t="s">
        <v>116</v>
      </c>
      <c r="P54" s="24">
        <v>6457454.0999999996</v>
      </c>
      <c r="R54" s="24">
        <v>382874.50308790663</v>
      </c>
    </row>
    <row r="55" spans="1:18" ht="11.4">
      <c r="A55" s="25">
        <v>18</v>
      </c>
      <c r="B55" s="26">
        <v>105</v>
      </c>
      <c r="C55" s="27" t="s">
        <v>901</v>
      </c>
      <c r="D55" s="24">
        <v>6087273.7000000002</v>
      </c>
      <c r="E55" s="22">
        <v>1.2085375437313362E-2</v>
      </c>
      <c r="F55" s="24">
        <v>6049054.9182010256</v>
      </c>
      <c r="G55" s="24">
        <v>5908179.0701388</v>
      </c>
      <c r="H55" s="24">
        <v>140875.84806222562</v>
      </c>
      <c r="I55" s="24">
        <v>-586965.77226528293</v>
      </c>
      <c r="J55" s="24">
        <v>-446089.92420305731</v>
      </c>
      <c r="K55" s="24">
        <v>236545.55855371515</v>
      </c>
      <c r="L55" s="24"/>
      <c r="M55" s="23">
        <v>3.2087196681844808E-4</v>
      </c>
      <c r="N55" s="28">
        <v>149</v>
      </c>
      <c r="O55" s="1" t="s">
        <v>901</v>
      </c>
      <c r="P55" s="24">
        <v>6014585.1799999997</v>
      </c>
      <c r="R55" s="24">
        <v>746536.24393914186</v>
      </c>
    </row>
    <row r="56" spans="1:18" ht="11.4">
      <c r="A56" s="25">
        <v>1</v>
      </c>
      <c r="B56" s="26">
        <v>106</v>
      </c>
      <c r="C56" s="27" t="s">
        <v>187</v>
      </c>
      <c r="D56" s="24">
        <v>173019711.62</v>
      </c>
      <c r="E56" s="22">
        <v>1.3074816490297403E-2</v>
      </c>
      <c r="F56" s="24">
        <v>171933412.08243752</v>
      </c>
      <c r="G56" s="24">
        <v>174085351.1479446</v>
      </c>
      <c r="H56" s="24">
        <v>-2151939.0655070841</v>
      </c>
      <c r="I56" s="24">
        <v>-16683437.225461019</v>
      </c>
      <c r="J56" s="24">
        <v>-18835376.290968105</v>
      </c>
      <c r="K56" s="24">
        <v>6723378.3698530942</v>
      </c>
      <c r="L56" s="24"/>
      <c r="M56" s="23">
        <v>9.1202035429867566E-3</v>
      </c>
      <c r="N56" s="28">
        <v>152</v>
      </c>
      <c r="O56" s="1" t="s">
        <v>985</v>
      </c>
      <c r="P56" s="24">
        <v>170786706.77000001</v>
      </c>
      <c r="R56" s="24">
        <v>12041231.259886255</v>
      </c>
    </row>
    <row r="57" spans="1:18" ht="11.4">
      <c r="A57" s="25">
        <v>6</v>
      </c>
      <c r="B57" s="26">
        <v>108</v>
      </c>
      <c r="C57" s="27" t="s">
        <v>736</v>
      </c>
      <c r="D57" s="24">
        <v>33984608.18</v>
      </c>
      <c r="E57" s="22">
        <v>7.6536364144834668E-3</v>
      </c>
      <c r="F57" s="24">
        <v>33771236.745008491</v>
      </c>
      <c r="G57" s="24">
        <v>34001982.543437995</v>
      </c>
      <c r="H57" s="24">
        <v>-230745.79842950404</v>
      </c>
      <c r="I57" s="24">
        <v>-3276968.1089757392</v>
      </c>
      <c r="J57" s="24">
        <v>-3507713.9074052433</v>
      </c>
      <c r="K57" s="24">
        <v>1320608.9491535851</v>
      </c>
      <c r="L57" s="24"/>
      <c r="M57" s="23">
        <v>1.7913944083491628E-3</v>
      </c>
      <c r="N57" s="28">
        <v>157</v>
      </c>
      <c r="O57" s="1" t="s">
        <v>997</v>
      </c>
      <c r="P57" s="24">
        <v>33726477.979999997</v>
      </c>
      <c r="R57" s="24">
        <v>1667657.4889339122</v>
      </c>
    </row>
    <row r="58" spans="1:18" ht="11.4">
      <c r="A58" s="25">
        <v>5</v>
      </c>
      <c r="B58" s="26">
        <v>109</v>
      </c>
      <c r="C58" s="27" t="s">
        <v>739</v>
      </c>
      <c r="D58" s="24">
        <v>238746983.25</v>
      </c>
      <c r="E58" s="22">
        <v>1.5527829218059841E-2</v>
      </c>
      <c r="F58" s="24">
        <v>237248016.83125737</v>
      </c>
      <c r="G58" s="24">
        <v>238303648.2892884</v>
      </c>
      <c r="H58" s="24">
        <v>-1055631.4580310285</v>
      </c>
      <c r="I58" s="24">
        <v>-23021193.77338706</v>
      </c>
      <c r="J58" s="24">
        <v>-24076825.231418088</v>
      </c>
      <c r="K58" s="24">
        <v>9277476.4679770712</v>
      </c>
      <c r="L58" s="24"/>
      <c r="M58" s="23">
        <v>1.2584815118038569E-2</v>
      </c>
      <c r="N58" s="28">
        <v>160</v>
      </c>
      <c r="O58" s="1" t="s">
        <v>999</v>
      </c>
      <c r="P58" s="24">
        <v>235096445.78999999</v>
      </c>
      <c r="R58" s="24">
        <v>15901314.603673341</v>
      </c>
    </row>
    <row r="59" spans="1:18" ht="11.4">
      <c r="A59" s="25">
        <v>7</v>
      </c>
      <c r="B59" s="26">
        <v>111</v>
      </c>
      <c r="C59" s="27" t="s">
        <v>113</v>
      </c>
      <c r="D59" s="24">
        <v>59539673.630000003</v>
      </c>
      <c r="E59" s="22">
        <v>7.140407782293412E-4</v>
      </c>
      <c r="F59" s="24">
        <v>59165855.413998447</v>
      </c>
      <c r="G59" s="24">
        <v>59777039.683615796</v>
      </c>
      <c r="H59" s="24">
        <v>-611184.26961734891</v>
      </c>
      <c r="I59" s="24">
        <v>-5741116.9983462133</v>
      </c>
      <c r="J59" s="24">
        <v>-6352301.2679635622</v>
      </c>
      <c r="K59" s="24">
        <v>2313654.0344677214</v>
      </c>
      <c r="L59" s="24"/>
      <c r="M59" s="23">
        <v>3.1384513203976008E-3</v>
      </c>
      <c r="N59" s="28">
        <v>117</v>
      </c>
      <c r="O59" s="1" t="s">
        <v>113</v>
      </c>
      <c r="P59" s="24">
        <v>59497190.210000001</v>
      </c>
      <c r="R59" s="24">
        <v>3006392.8754824419</v>
      </c>
    </row>
    <row r="60" spans="1:18" ht="11.4">
      <c r="A60" s="25">
        <v>17</v>
      </c>
      <c r="B60" s="26">
        <v>139</v>
      </c>
      <c r="C60" s="27" t="s">
        <v>1190</v>
      </c>
      <c r="D60" s="24">
        <v>26868573.129999999</v>
      </c>
      <c r="E60" s="22">
        <v>2.3542317006419067E-2</v>
      </c>
      <c r="F60" s="24">
        <v>26699879.526867736</v>
      </c>
      <c r="G60" s="24">
        <v>26461241.3699634</v>
      </c>
      <c r="H60" s="24">
        <v>238638.15690433607</v>
      </c>
      <c r="I60" s="24">
        <v>-2590803.9549653693</v>
      </c>
      <c r="J60" s="24">
        <v>-2352165.7980610332</v>
      </c>
      <c r="K60" s="24">
        <v>1044086.7212159677</v>
      </c>
      <c r="L60" s="24"/>
      <c r="M60" s="23">
        <v>1.4162944416033741E-3</v>
      </c>
      <c r="N60" s="28">
        <v>2004</v>
      </c>
      <c r="O60" s="1" t="s">
        <v>1190</v>
      </c>
      <c r="P60" s="24">
        <v>26250573.800000001</v>
      </c>
      <c r="R60" s="24">
        <v>1375798.0358270805</v>
      </c>
    </row>
    <row r="61" spans="1:18" ht="11.4">
      <c r="A61" s="25">
        <v>11</v>
      </c>
      <c r="B61" s="26">
        <v>140</v>
      </c>
      <c r="C61" s="27" t="s">
        <v>742</v>
      </c>
      <c r="D61" s="24">
        <v>64740314.829999998</v>
      </c>
      <c r="E61" s="22">
        <v>2.3755702909240561E-2</v>
      </c>
      <c r="F61" s="24">
        <v>64333844.530153826</v>
      </c>
      <c r="G61" s="24">
        <v>63883463.017810799</v>
      </c>
      <c r="H61" s="24">
        <v>450381.5123430267</v>
      </c>
      <c r="I61" s="24">
        <v>-6242589.1727011539</v>
      </c>
      <c r="J61" s="24">
        <v>-5792207.6603581272</v>
      </c>
      <c r="K61" s="24">
        <v>2515745.9130522939</v>
      </c>
      <c r="L61" s="24"/>
      <c r="M61" s="23">
        <v>3.4125871737864591E-3</v>
      </c>
      <c r="N61" s="28">
        <v>168</v>
      </c>
      <c r="O61" s="1" t="s">
        <v>1001</v>
      </c>
      <c r="P61" s="24">
        <v>63238050.490000002</v>
      </c>
      <c r="R61" s="24">
        <v>5891738.3139588777</v>
      </c>
    </row>
    <row r="62" spans="1:18" ht="11.4">
      <c r="A62" s="25">
        <v>8</v>
      </c>
      <c r="B62" s="26">
        <v>142</v>
      </c>
      <c r="C62" s="27" t="s">
        <v>234</v>
      </c>
      <c r="D62" s="24">
        <v>19958999.289999999</v>
      </c>
      <c r="E62" s="22">
        <v>3.6992284319916191E-2</v>
      </c>
      <c r="F62" s="24">
        <v>19833687.257654484</v>
      </c>
      <c r="G62" s="24">
        <v>19840592.361407999</v>
      </c>
      <c r="H62" s="24">
        <v>-6905.1037535145879</v>
      </c>
      <c r="I62" s="24">
        <v>-1924547.8368907713</v>
      </c>
      <c r="J62" s="24">
        <v>-1931452.9406442859</v>
      </c>
      <c r="K62" s="24">
        <v>775587.37587670051</v>
      </c>
      <c r="L62" s="24"/>
      <c r="M62" s="23">
        <v>1.0520774444412297E-3</v>
      </c>
      <c r="N62" s="28">
        <v>171</v>
      </c>
      <c r="O62" s="1" t="s">
        <v>234</v>
      </c>
      <c r="P62" s="24">
        <v>19247008.48</v>
      </c>
      <c r="R62" s="24">
        <v>1415210.4955944258</v>
      </c>
    </row>
    <row r="63" spans="1:18" ht="11.4">
      <c r="A63" s="25">
        <v>6</v>
      </c>
      <c r="B63" s="26">
        <v>143</v>
      </c>
      <c r="C63" s="27" t="s">
        <v>261</v>
      </c>
      <c r="D63" s="24">
        <v>20077760.800000001</v>
      </c>
      <c r="E63" s="22">
        <v>-9.7319545911866978E-4</v>
      </c>
      <c r="F63" s="24">
        <v>19951703.126755044</v>
      </c>
      <c r="G63" s="24">
        <v>20389855.286837399</v>
      </c>
      <c r="H63" s="24">
        <v>-438152.16008235514</v>
      </c>
      <c r="I63" s="24">
        <v>-1935999.4234084829</v>
      </c>
      <c r="J63" s="24">
        <v>-2374151.5834908383</v>
      </c>
      <c r="K63" s="24">
        <v>780202.33309763717</v>
      </c>
      <c r="L63" s="24"/>
      <c r="M63" s="23">
        <v>1.0583375932654939E-3</v>
      </c>
      <c r="N63" s="28">
        <v>174</v>
      </c>
      <c r="O63" s="1" t="s">
        <v>1016</v>
      </c>
      <c r="P63" s="24">
        <v>20097319.420000002</v>
      </c>
      <c r="R63" s="24">
        <v>1675416.1812725274</v>
      </c>
    </row>
    <row r="64" spans="1:18" ht="11.4">
      <c r="A64" s="25">
        <v>14</v>
      </c>
      <c r="B64" s="26">
        <v>145</v>
      </c>
      <c r="C64" s="27" t="s">
        <v>264</v>
      </c>
      <c r="D64" s="24">
        <v>36099537.049999997</v>
      </c>
      <c r="E64" s="22">
        <v>5.7606165658408148E-2</v>
      </c>
      <c r="F64" s="24">
        <v>35872887.091816261</v>
      </c>
      <c r="G64" s="24">
        <v>35691641.842911601</v>
      </c>
      <c r="H64" s="24">
        <v>181245.24890466034</v>
      </c>
      <c r="I64" s="24">
        <v>-3480900.2662345283</v>
      </c>
      <c r="J64" s="24">
        <v>-3299655.0173298679</v>
      </c>
      <c r="K64" s="24">
        <v>1402793.0360717613</v>
      </c>
      <c r="L64" s="24"/>
      <c r="M64" s="23">
        <v>1.9028763984226529E-3</v>
      </c>
      <c r="N64" s="28">
        <v>178</v>
      </c>
      <c r="O64" s="1" t="s">
        <v>264</v>
      </c>
      <c r="P64" s="24">
        <v>34133251.32</v>
      </c>
      <c r="R64" s="24">
        <v>1569399.0820524823</v>
      </c>
    </row>
    <row r="65" spans="1:18" ht="11.4">
      <c r="A65" s="25">
        <v>12</v>
      </c>
      <c r="B65" s="26">
        <v>146</v>
      </c>
      <c r="C65" s="27" t="s">
        <v>348</v>
      </c>
      <c r="D65" s="24">
        <v>12909142.539999999</v>
      </c>
      <c r="E65" s="22">
        <v>-1.0007364042262656E-3</v>
      </c>
      <c r="F65" s="24">
        <v>12828092.840863237</v>
      </c>
      <c r="G65" s="24">
        <v>12859973.3437266</v>
      </c>
      <c r="H65" s="24">
        <v>-31880.502863362432</v>
      </c>
      <c r="I65" s="24">
        <v>-1244764.9298689682</v>
      </c>
      <c r="J65" s="24">
        <v>-1276645.4327323306</v>
      </c>
      <c r="K65" s="24">
        <v>501636.77256270312</v>
      </c>
      <c r="L65" s="24"/>
      <c r="M65" s="23">
        <v>6.8046586384796473E-4</v>
      </c>
      <c r="N65" s="28">
        <v>181</v>
      </c>
      <c r="O65" s="1" t="s">
        <v>403</v>
      </c>
      <c r="P65" s="24">
        <v>12922074.130000001</v>
      </c>
      <c r="R65" s="24">
        <v>3095369.1028827508</v>
      </c>
    </row>
    <row r="66" spans="1:18" ht="11.4">
      <c r="A66" s="25">
        <v>19</v>
      </c>
      <c r="B66" s="26">
        <v>148</v>
      </c>
      <c r="C66" s="27" t="s">
        <v>291</v>
      </c>
      <c r="D66" s="24">
        <v>20337956.109999999</v>
      </c>
      <c r="E66" s="22">
        <v>1.4028385547748545E-2</v>
      </c>
      <c r="F66" s="24">
        <v>20210264.807602141</v>
      </c>
      <c r="G66" s="24">
        <v>20513039.033323199</v>
      </c>
      <c r="H66" s="24">
        <v>-302774.2257210575</v>
      </c>
      <c r="I66" s="24">
        <v>-1961088.7735183614</v>
      </c>
      <c r="J66" s="24">
        <v>-2263862.9992394187</v>
      </c>
      <c r="K66" s="24">
        <v>790313.27076370711</v>
      </c>
      <c r="L66" s="24"/>
      <c r="M66" s="23">
        <v>1.0720529911580901E-3</v>
      </c>
      <c r="N66" s="28">
        <v>186</v>
      </c>
      <c r="O66" s="1" t="s">
        <v>1023</v>
      </c>
      <c r="P66" s="24">
        <v>20056594.469999999</v>
      </c>
      <c r="R66" s="24">
        <v>2489594.2493510507</v>
      </c>
    </row>
    <row r="67" spans="1:18" ht="11.4">
      <c r="A67" s="25">
        <v>1</v>
      </c>
      <c r="B67" s="26">
        <v>149</v>
      </c>
      <c r="C67" s="27" t="s">
        <v>905</v>
      </c>
      <c r="D67" s="24">
        <v>21829112.140000001</v>
      </c>
      <c r="E67" s="22">
        <v>1.0782338913599254E-2</v>
      </c>
      <c r="F67" s="24">
        <v>21692058.655162606</v>
      </c>
      <c r="G67" s="24">
        <v>21514964.669343602</v>
      </c>
      <c r="H67" s="24">
        <v>177093.98581900448</v>
      </c>
      <c r="I67" s="24">
        <v>-2104873.5931030279</v>
      </c>
      <c r="J67" s="24">
        <v>-1927779.6072840234</v>
      </c>
      <c r="K67" s="24">
        <v>848258.14943855465</v>
      </c>
      <c r="L67" s="24"/>
      <c r="M67" s="23">
        <v>1.1506547087347596E-3</v>
      </c>
      <c r="N67" s="28">
        <v>191</v>
      </c>
      <c r="O67" s="1" t="s">
        <v>392</v>
      </c>
      <c r="P67" s="24">
        <v>21596254.010000002</v>
      </c>
      <c r="R67" s="24">
        <v>1084340.3917528249</v>
      </c>
    </row>
    <row r="68" spans="1:18" ht="11.4">
      <c r="A68" s="25">
        <v>14</v>
      </c>
      <c r="B68" s="26">
        <v>151</v>
      </c>
      <c r="C68" s="27" t="s">
        <v>238</v>
      </c>
      <c r="D68" s="24">
        <v>5116636.54</v>
      </c>
      <c r="E68" s="22">
        <v>-1.0782884490727618E-2</v>
      </c>
      <c r="F68" s="24">
        <v>5084511.8771206355</v>
      </c>
      <c r="G68" s="24">
        <v>5133780.7938689999</v>
      </c>
      <c r="H68" s="24">
        <v>-49268.916748364456</v>
      </c>
      <c r="I68" s="24">
        <v>-493372.01941517182</v>
      </c>
      <c r="J68" s="24">
        <v>-542640.93616353627</v>
      </c>
      <c r="K68" s="24">
        <v>198827.53888175727</v>
      </c>
      <c r="L68" s="24"/>
      <c r="M68" s="23">
        <v>2.6970780533244943E-4</v>
      </c>
      <c r="N68" s="28">
        <v>194</v>
      </c>
      <c r="O68" s="1" t="s">
        <v>1011</v>
      </c>
      <c r="P68" s="24">
        <v>5172410.04</v>
      </c>
      <c r="R68" s="24">
        <v>618868.35639314854</v>
      </c>
    </row>
    <row r="69" spans="1:18" ht="11.4">
      <c r="A69" s="25">
        <v>15</v>
      </c>
      <c r="B69" s="26">
        <v>152</v>
      </c>
      <c r="C69" s="27" t="s">
        <v>324</v>
      </c>
      <c r="D69" s="24">
        <v>13612914.41</v>
      </c>
      <c r="E69" s="22">
        <v>2.2509618544360732E-2</v>
      </c>
      <c r="F69" s="24">
        <v>13527446.09838393</v>
      </c>
      <c r="G69" s="24">
        <v>13424491.216445401</v>
      </c>
      <c r="H69" s="24">
        <v>102954.88193852827</v>
      </c>
      <c r="I69" s="24">
        <v>-1312626.1793431183</v>
      </c>
      <c r="J69" s="24">
        <v>-1209671.2974045901</v>
      </c>
      <c r="K69" s="24">
        <v>528984.66560775263</v>
      </c>
      <c r="L69" s="24"/>
      <c r="M69" s="23">
        <v>7.1756303989877997E-4</v>
      </c>
      <c r="N69" s="28">
        <v>197</v>
      </c>
      <c r="O69" s="1" t="s">
        <v>390</v>
      </c>
      <c r="P69" s="24">
        <v>13313238.49</v>
      </c>
      <c r="R69" s="24">
        <v>570916.66372089577</v>
      </c>
    </row>
    <row r="70" spans="1:18" ht="11.4">
      <c r="A70" s="25">
        <v>9</v>
      </c>
      <c r="B70" s="26">
        <v>153</v>
      </c>
      <c r="C70" s="27" t="s">
        <v>737</v>
      </c>
      <c r="D70" s="24">
        <v>90784763.829999998</v>
      </c>
      <c r="E70" s="22">
        <v>1.4225408188229594E-2</v>
      </c>
      <c r="F70" s="24">
        <v>90214774.167880774</v>
      </c>
      <c r="G70" s="24">
        <v>90173729.471935198</v>
      </c>
      <c r="H70" s="24">
        <v>41044.695945575833</v>
      </c>
      <c r="I70" s="24">
        <v>-8753926.9034998808</v>
      </c>
      <c r="J70" s="24">
        <v>-8712882.207554305</v>
      </c>
      <c r="K70" s="24">
        <v>3527807.9689984145</v>
      </c>
      <c r="L70" s="24"/>
      <c r="M70" s="23">
        <v>4.7854404390064486E-3</v>
      </c>
      <c r="N70" s="28">
        <v>184</v>
      </c>
      <c r="O70" s="1" t="s">
        <v>737</v>
      </c>
      <c r="P70" s="24">
        <v>89511427.239999995</v>
      </c>
      <c r="R70" s="24">
        <v>3749121.7043273523</v>
      </c>
    </row>
    <row r="71" spans="1:18" ht="11.4">
      <c r="A71" s="25">
        <v>5</v>
      </c>
      <c r="B71" s="26">
        <v>165</v>
      </c>
      <c r="C71" s="27" t="s">
        <v>183</v>
      </c>
      <c r="D71" s="24">
        <v>57445490.960000001</v>
      </c>
      <c r="E71" s="22">
        <v>5.4234244539286269E-3</v>
      </c>
      <c r="F71" s="24">
        <v>57084821.012740158</v>
      </c>
      <c r="G71" s="24">
        <v>57708102.772756793</v>
      </c>
      <c r="H71" s="24">
        <v>-623281.76001663506</v>
      </c>
      <c r="I71" s="24">
        <v>-5539185.2948052473</v>
      </c>
      <c r="J71" s="24">
        <v>-6162467.0548218824</v>
      </c>
      <c r="K71" s="24">
        <v>2232276.1247823625</v>
      </c>
      <c r="L71" s="24"/>
      <c r="M71" s="23">
        <v>3.0280629026400736E-3</v>
      </c>
      <c r="N71" s="28">
        <v>205</v>
      </c>
      <c r="O71" s="1" t="s">
        <v>183</v>
      </c>
      <c r="P71" s="24">
        <v>57135620.240000002</v>
      </c>
      <c r="R71" s="24">
        <v>2074251.1942375547</v>
      </c>
    </row>
    <row r="72" spans="1:18" ht="11.4">
      <c r="A72" s="25">
        <v>12</v>
      </c>
      <c r="B72" s="26">
        <v>167</v>
      </c>
      <c r="C72" s="27" t="s">
        <v>360</v>
      </c>
      <c r="D72" s="24">
        <v>222181907.88</v>
      </c>
      <c r="E72" s="22">
        <v>2.5433970768984793E-2</v>
      </c>
      <c r="F72" s="24">
        <v>220786944.834894</v>
      </c>
      <c r="G72" s="24">
        <v>220862412.39578882</v>
      </c>
      <c r="H72" s="24">
        <v>-75467.560894817114</v>
      </c>
      <c r="I72" s="24">
        <v>-21423905.276701808</v>
      </c>
      <c r="J72" s="24">
        <v>-21499372.837596625</v>
      </c>
      <c r="K72" s="24">
        <v>8633773.6875548549</v>
      </c>
      <c r="L72" s="24"/>
      <c r="M72" s="23">
        <v>1.1711637965766325E-2</v>
      </c>
      <c r="N72" s="28">
        <v>210</v>
      </c>
      <c r="O72" s="1" t="s">
        <v>360</v>
      </c>
      <c r="P72" s="24">
        <v>216671101.41999999</v>
      </c>
      <c r="R72" s="24">
        <v>21314580.619950846</v>
      </c>
    </row>
    <row r="73" spans="1:18" ht="11.4">
      <c r="A73" s="25">
        <v>5</v>
      </c>
      <c r="B73" s="26">
        <v>169</v>
      </c>
      <c r="C73" s="27" t="s">
        <v>352</v>
      </c>
      <c r="D73" s="24">
        <v>17171036.640000001</v>
      </c>
      <c r="E73" s="22">
        <v>5.9363586921764133E-2</v>
      </c>
      <c r="F73" s="24">
        <v>17063228.755066823</v>
      </c>
      <c r="G73" s="24">
        <v>16898500.570005599</v>
      </c>
      <c r="H73" s="24">
        <v>164728.1850612238</v>
      </c>
      <c r="I73" s="24">
        <v>-1655718.3525349072</v>
      </c>
      <c r="J73" s="24">
        <v>-1490990.1674736834</v>
      </c>
      <c r="K73" s="24">
        <v>667249.84831142193</v>
      </c>
      <c r="L73" s="24"/>
      <c r="M73" s="23">
        <v>9.0511854247467738E-4</v>
      </c>
      <c r="N73" s="28">
        <v>214</v>
      </c>
      <c r="O73" s="1" t="s">
        <v>404</v>
      </c>
      <c r="P73" s="24">
        <v>16208822.779999999</v>
      </c>
      <c r="R73" s="24">
        <v>1018720.4542877866</v>
      </c>
    </row>
    <row r="74" spans="1:18" ht="11.4">
      <c r="A74" s="25">
        <v>21</v>
      </c>
      <c r="B74" s="26">
        <v>170</v>
      </c>
      <c r="C74" s="27" t="s">
        <v>907</v>
      </c>
      <c r="D74" s="24">
        <v>15381678.32</v>
      </c>
      <c r="E74" s="22">
        <v>3.6073708180682118E-2</v>
      </c>
      <c r="F74" s="24">
        <v>15285104.872445948</v>
      </c>
      <c r="G74" s="24">
        <v>15414282.603173999</v>
      </c>
      <c r="H74" s="24">
        <v>-129177.73072805069</v>
      </c>
      <c r="I74" s="24">
        <v>-1483179.357260535</v>
      </c>
      <c r="J74" s="24">
        <v>-1612357.0879885857</v>
      </c>
      <c r="K74" s="24">
        <v>597717.1175493506</v>
      </c>
      <c r="L74" s="24"/>
      <c r="M74" s="23">
        <v>8.1079800560094457E-4</v>
      </c>
      <c r="N74" s="28">
        <v>216</v>
      </c>
      <c r="O74" s="1" t="s">
        <v>907</v>
      </c>
      <c r="P74" s="24">
        <v>14846123.59</v>
      </c>
      <c r="R74" s="24">
        <v>1246225.4653089994</v>
      </c>
    </row>
    <row r="75" spans="1:18" ht="11.4">
      <c r="A75" s="25">
        <v>10</v>
      </c>
      <c r="B75" s="26">
        <v>171</v>
      </c>
      <c r="C75" s="27" t="s">
        <v>304</v>
      </c>
      <c r="D75" s="24">
        <v>14172777.4</v>
      </c>
      <c r="E75" s="22">
        <v>4.3109496925475277E-3</v>
      </c>
      <c r="F75" s="24">
        <v>14083794.003880315</v>
      </c>
      <c r="G75" s="24">
        <v>13989372.885633601</v>
      </c>
      <c r="H75" s="24">
        <v>94421.118246713653</v>
      </c>
      <c r="I75" s="24">
        <v>-1366611.0054711271</v>
      </c>
      <c r="J75" s="24">
        <v>-1272189.8872244135</v>
      </c>
      <c r="K75" s="24">
        <v>550740.39899675781</v>
      </c>
      <c r="L75" s="24"/>
      <c r="M75" s="23">
        <v>7.4707450062875462E-4</v>
      </c>
      <c r="N75" s="28">
        <v>218</v>
      </c>
      <c r="O75" s="1" t="s">
        <v>384</v>
      </c>
      <c r="P75" s="24">
        <v>14111941.529999999</v>
      </c>
      <c r="R75" s="24">
        <v>1366579.6916855494</v>
      </c>
    </row>
    <row r="76" spans="1:18" ht="11.4">
      <c r="A76" s="25">
        <v>13</v>
      </c>
      <c r="B76" s="26">
        <v>172</v>
      </c>
      <c r="C76" s="27" t="s">
        <v>317</v>
      </c>
      <c r="D76" s="24">
        <v>12082386.42</v>
      </c>
      <c r="E76" s="22">
        <v>1.8118098630124813E-2</v>
      </c>
      <c r="F76" s="24">
        <v>12006527.486599835</v>
      </c>
      <c r="G76" s="24">
        <v>11783514.6704184</v>
      </c>
      <c r="H76" s="24">
        <v>223012.81618143432</v>
      </c>
      <c r="I76" s="24">
        <v>-1165044.915891143</v>
      </c>
      <c r="J76" s="24">
        <v>-942032.09970970871</v>
      </c>
      <c r="K76" s="24">
        <v>469509.83071136137</v>
      </c>
      <c r="L76" s="24"/>
      <c r="M76" s="23">
        <v>6.368859501825764E-4</v>
      </c>
      <c r="N76" s="28">
        <v>221</v>
      </c>
      <c r="O76" s="1" t="s">
        <v>317</v>
      </c>
      <c r="P76" s="24">
        <v>11867372.199999999</v>
      </c>
      <c r="R76" s="24">
        <v>1485944.7045810921</v>
      </c>
    </row>
    <row r="77" spans="1:18" ht="11.4">
      <c r="A77" s="25">
        <v>12</v>
      </c>
      <c r="B77" s="26">
        <v>176</v>
      </c>
      <c r="C77" s="27" t="s">
        <v>915</v>
      </c>
      <c r="D77" s="24">
        <v>11098785.59</v>
      </c>
      <c r="E77" s="22">
        <v>-3.2651971004634683E-3</v>
      </c>
      <c r="F77" s="24">
        <v>11029102.167567752</v>
      </c>
      <c r="G77" s="24">
        <v>11038827.0674682</v>
      </c>
      <c r="H77" s="24">
        <v>-9724.8999004475772</v>
      </c>
      <c r="I77" s="24">
        <v>-1070201.140297198</v>
      </c>
      <c r="J77" s="24">
        <v>-1079926.0401976455</v>
      </c>
      <c r="K77" s="24">
        <v>431288.05538257211</v>
      </c>
      <c r="L77" s="24"/>
      <c r="M77" s="23">
        <v>5.8503844858488123E-4</v>
      </c>
      <c r="N77" s="28">
        <v>232</v>
      </c>
      <c r="O77" s="1" t="s">
        <v>915</v>
      </c>
      <c r="P77" s="24">
        <v>11135144.029999999</v>
      </c>
      <c r="R77" s="24">
        <v>1630113.0038122209</v>
      </c>
    </row>
    <row r="78" spans="1:18" ht="11.4">
      <c r="A78" s="25">
        <v>6</v>
      </c>
      <c r="B78" s="26">
        <v>177</v>
      </c>
      <c r="C78" s="27" t="s">
        <v>327</v>
      </c>
      <c r="D78" s="24">
        <v>5532338.1699999999</v>
      </c>
      <c r="E78" s="22">
        <v>-9.3014544115987974E-4</v>
      </c>
      <c r="F78" s="24">
        <v>5497603.5357815037</v>
      </c>
      <c r="G78" s="24">
        <v>5473119.9617640004</v>
      </c>
      <c r="H78" s="24">
        <v>24483.574017503299</v>
      </c>
      <c r="I78" s="24">
        <v>-533456.07679621037</v>
      </c>
      <c r="J78" s="24">
        <v>-508972.50277870707</v>
      </c>
      <c r="K78" s="24">
        <v>214981.30148652394</v>
      </c>
      <c r="L78" s="24"/>
      <c r="M78" s="23">
        <v>2.9162024203259891E-4</v>
      </c>
      <c r="N78" s="28">
        <v>234</v>
      </c>
      <c r="O78" s="1" t="s">
        <v>327</v>
      </c>
      <c r="P78" s="24">
        <v>5537488.8399999999</v>
      </c>
      <c r="R78" s="24">
        <v>1020582.1012321406</v>
      </c>
    </row>
    <row r="79" spans="1:18" ht="11.4">
      <c r="A79" s="25">
        <v>10</v>
      </c>
      <c r="B79" s="26">
        <v>178</v>
      </c>
      <c r="C79" s="27" t="s">
        <v>809</v>
      </c>
      <c r="D79" s="24">
        <v>15821480.07</v>
      </c>
      <c r="E79" s="22">
        <v>6.1849390463218912E-2</v>
      </c>
      <c r="F79" s="24">
        <v>15722145.339161107</v>
      </c>
      <c r="G79" s="24">
        <v>15693205.1677674</v>
      </c>
      <c r="H79" s="24">
        <v>28940.171393707395</v>
      </c>
      <c r="I79" s="24">
        <v>-1525587.2703189494</v>
      </c>
      <c r="J79" s="24">
        <v>-1496647.098925242</v>
      </c>
      <c r="K79" s="24">
        <v>614807.38746881415</v>
      </c>
      <c r="L79" s="24"/>
      <c r="M79" s="23">
        <v>8.339808062252528E-4</v>
      </c>
      <c r="N79" s="28">
        <v>236</v>
      </c>
      <c r="O79" s="1" t="s">
        <v>809</v>
      </c>
      <c r="P79" s="24">
        <v>14899928.57</v>
      </c>
      <c r="R79" s="24">
        <v>2408635.5917160884</v>
      </c>
    </row>
    <row r="80" spans="1:18" ht="11.4">
      <c r="A80" s="25">
        <v>13</v>
      </c>
      <c r="B80" s="26">
        <v>179</v>
      </c>
      <c r="C80" s="27" t="s">
        <v>203</v>
      </c>
      <c r="D80" s="24">
        <v>442127588.77999997</v>
      </c>
      <c r="E80" s="22">
        <v>2.5903485164129769E-2</v>
      </c>
      <c r="F80" s="24">
        <v>439351702.77985352</v>
      </c>
      <c r="G80" s="24">
        <v>442242541.09673822</v>
      </c>
      <c r="H80" s="24">
        <v>-2890838.3168846965</v>
      </c>
      <c r="I80" s="24">
        <v>-42632182.217803039</v>
      </c>
      <c r="J80" s="24">
        <v>-45523020.534687735</v>
      </c>
      <c r="K80" s="24">
        <v>17180649.761152085</v>
      </c>
      <c r="L80" s="24"/>
      <c r="M80" s="23">
        <v>2.3305400083544234E-2</v>
      </c>
      <c r="N80" s="28">
        <v>239</v>
      </c>
      <c r="O80" s="1" t="s">
        <v>203</v>
      </c>
      <c r="P80" s="24">
        <v>430964116.19</v>
      </c>
      <c r="R80" s="24">
        <v>25931647.056415189</v>
      </c>
    </row>
    <row r="81" spans="1:18" ht="11.4">
      <c r="A81" s="25">
        <v>4</v>
      </c>
      <c r="B81" s="26">
        <v>181</v>
      </c>
      <c r="C81" s="27" t="s">
        <v>926</v>
      </c>
      <c r="D81" s="24">
        <v>5057241.8</v>
      </c>
      <c r="E81" s="22">
        <v>3.0591017197010961E-2</v>
      </c>
      <c r="F81" s="24">
        <v>5025490.0453747967</v>
      </c>
      <c r="G81" s="24">
        <v>4861451.8046639999</v>
      </c>
      <c r="H81" s="24">
        <v>164038.24071079679</v>
      </c>
      <c r="I81" s="24">
        <v>-487644.87765175884</v>
      </c>
      <c r="J81" s="24">
        <v>-323606.63694096205</v>
      </c>
      <c r="K81" s="24">
        <v>196519.5168277378</v>
      </c>
      <c r="L81" s="24"/>
      <c r="M81" s="23">
        <v>2.6657699374392653E-4</v>
      </c>
      <c r="N81" s="28">
        <v>245</v>
      </c>
      <c r="O81" s="1" t="s">
        <v>926</v>
      </c>
      <c r="P81" s="24">
        <v>4907127.7699999996</v>
      </c>
      <c r="R81" s="24">
        <v>273442.67847197992</v>
      </c>
    </row>
    <row r="82" spans="1:18" ht="11.4">
      <c r="A82" s="25">
        <v>13</v>
      </c>
      <c r="B82" s="26">
        <v>182</v>
      </c>
      <c r="C82" s="27" t="s">
        <v>87</v>
      </c>
      <c r="D82" s="24">
        <v>69246053.790000007</v>
      </c>
      <c r="E82" s="22">
        <v>-1.2667593605741878E-4</v>
      </c>
      <c r="F82" s="24">
        <v>68811294.331058621</v>
      </c>
      <c r="G82" s="24">
        <v>69110639.60165821</v>
      </c>
      <c r="H82" s="24">
        <v>-299345.27059958875</v>
      </c>
      <c r="I82" s="24">
        <v>-6677055.3522458943</v>
      </c>
      <c r="J82" s="24">
        <v>-6976400.622845483</v>
      </c>
      <c r="K82" s="24">
        <v>2690834.563820607</v>
      </c>
      <c r="L82" s="24"/>
      <c r="M82" s="23">
        <v>3.6500933864717392E-3</v>
      </c>
      <c r="N82" s="28">
        <v>248</v>
      </c>
      <c r="O82" s="1" t="s">
        <v>87</v>
      </c>
      <c r="P82" s="24">
        <v>69254826.709999993</v>
      </c>
      <c r="R82" s="24">
        <v>8452765.7971814293</v>
      </c>
    </row>
    <row r="83" spans="1:18" ht="11.4">
      <c r="A83" s="25">
        <v>1</v>
      </c>
      <c r="B83" s="26">
        <v>186</v>
      </c>
      <c r="C83" s="27" t="s">
        <v>688</v>
      </c>
      <c r="D83" s="24">
        <v>169995892.90000001</v>
      </c>
      <c r="E83" s="22">
        <v>4.6858874422697205E-2</v>
      </c>
      <c r="F83" s="24">
        <v>168928578.32574865</v>
      </c>
      <c r="G83" s="24">
        <v>169186066.39541882</v>
      </c>
      <c r="H83" s="24">
        <v>-257488.06967017055</v>
      </c>
      <c r="I83" s="24">
        <v>-16391865.303834591</v>
      </c>
      <c r="J83" s="24">
        <v>-16649353.373504762</v>
      </c>
      <c r="K83" s="24">
        <v>6605875.7039079806</v>
      </c>
      <c r="L83" s="24"/>
      <c r="M83" s="23">
        <v>8.9608122115293187E-3</v>
      </c>
      <c r="N83" s="28">
        <v>257</v>
      </c>
      <c r="O83" s="1" t="s">
        <v>382</v>
      </c>
      <c r="P83" s="24">
        <v>162386637.83000001</v>
      </c>
      <c r="R83" s="24">
        <v>5139265.9417645019</v>
      </c>
    </row>
    <row r="84" spans="1:18" ht="11.4">
      <c r="A84" s="25">
        <v>2</v>
      </c>
      <c r="B84" s="26">
        <v>202</v>
      </c>
      <c r="C84" s="27" t="s">
        <v>82</v>
      </c>
      <c r="D84" s="24">
        <v>129203836.23</v>
      </c>
      <c r="E84" s="22">
        <v>3.9711808500680013E-2</v>
      </c>
      <c r="F84" s="24">
        <v>128392633.47030401</v>
      </c>
      <c r="G84" s="24">
        <v>127700669.83925159</v>
      </c>
      <c r="H84" s="24">
        <v>691963.63105241954</v>
      </c>
      <c r="I84" s="24">
        <v>-12458488.520465096</v>
      </c>
      <c r="J84" s="24">
        <v>-11766524.889412677</v>
      </c>
      <c r="K84" s="24">
        <v>5020735.9015757889</v>
      </c>
      <c r="L84" s="24"/>
      <c r="M84" s="23">
        <v>6.8105840306817095E-3</v>
      </c>
      <c r="N84" s="28">
        <v>260</v>
      </c>
      <c r="O84" s="1" t="s">
        <v>1003</v>
      </c>
      <c r="P84" s="24">
        <v>124268893.72</v>
      </c>
      <c r="R84" s="24">
        <v>5057902.6834640363</v>
      </c>
    </row>
    <row r="85" spans="1:18" ht="11.4">
      <c r="A85" s="25">
        <v>11</v>
      </c>
      <c r="B85" s="26">
        <v>204</v>
      </c>
      <c r="C85" s="27" t="s">
        <v>191</v>
      </c>
      <c r="D85" s="24">
        <v>7198921.54</v>
      </c>
      <c r="E85" s="22">
        <v>2.0735530359281995E-2</v>
      </c>
      <c r="F85" s="24">
        <v>7153723.3075753264</v>
      </c>
      <c r="G85" s="24">
        <v>7021991.9125356004</v>
      </c>
      <c r="H85" s="24">
        <v>131731.39503972605</v>
      </c>
      <c r="I85" s="24">
        <v>-694156.48933335778</v>
      </c>
      <c r="J85" s="24">
        <v>-562425.09429363173</v>
      </c>
      <c r="K85" s="24">
        <v>279743.11663753033</v>
      </c>
      <c r="L85" s="24"/>
      <c r="M85" s="23">
        <v>3.794690738994521E-4</v>
      </c>
      <c r="N85" s="28">
        <v>261</v>
      </c>
      <c r="O85" s="1" t="s">
        <v>191</v>
      </c>
      <c r="P85" s="24">
        <v>7052680.4699999997</v>
      </c>
      <c r="R85" s="24">
        <v>983516.28810293938</v>
      </c>
    </row>
    <row r="86" spans="1:18" ht="11.4">
      <c r="A86" s="25">
        <v>18</v>
      </c>
      <c r="B86" s="26">
        <v>205</v>
      </c>
      <c r="C86" s="27" t="s">
        <v>368</v>
      </c>
      <c r="D86" s="24">
        <v>121629424.13</v>
      </c>
      <c r="E86" s="22">
        <v>1.715164404571623E-2</v>
      </c>
      <c r="F86" s="24">
        <v>120865777.1099622</v>
      </c>
      <c r="G86" s="24">
        <v>120630383.4741642</v>
      </c>
      <c r="H86" s="24">
        <v>235393.63579799235</v>
      </c>
      <c r="I86" s="24">
        <v>-11728125.328855686</v>
      </c>
      <c r="J86" s="24">
        <v>-11492731.693057694</v>
      </c>
      <c r="K86" s="24">
        <v>4726401.5855566943</v>
      </c>
      <c r="L86" s="24"/>
      <c r="M86" s="23">
        <v>6.4113221233322087E-3</v>
      </c>
      <c r="N86" s="28">
        <v>265</v>
      </c>
      <c r="O86" s="1" t="s">
        <v>409</v>
      </c>
      <c r="P86" s="24">
        <v>119578457</v>
      </c>
      <c r="R86" s="24">
        <v>5413036.730159794</v>
      </c>
    </row>
    <row r="87" spans="1:18" ht="11.4">
      <c r="A87" s="25">
        <v>17</v>
      </c>
      <c r="B87" s="26">
        <v>208</v>
      </c>
      <c r="C87" s="27" t="s">
        <v>282</v>
      </c>
      <c r="D87" s="24">
        <v>32575990.93</v>
      </c>
      <c r="E87" s="22">
        <v>2.263590097345447E-2</v>
      </c>
      <c r="F87" s="24">
        <v>32371463.459970344</v>
      </c>
      <c r="G87" s="24">
        <v>32196867.816258598</v>
      </c>
      <c r="H87" s="24">
        <v>174595.64371174574</v>
      </c>
      <c r="I87" s="24">
        <v>-3141142.0967541346</v>
      </c>
      <c r="J87" s="24">
        <v>-2966546.4530423889</v>
      </c>
      <c r="K87" s="24">
        <v>1265871.4475049162</v>
      </c>
      <c r="L87" s="24"/>
      <c r="M87" s="23">
        <v>1.7171434694597395E-3</v>
      </c>
      <c r="N87" s="28">
        <v>269</v>
      </c>
      <c r="O87" s="1" t="s">
        <v>282</v>
      </c>
      <c r="P87" s="24">
        <v>31854925.98</v>
      </c>
      <c r="R87" s="24">
        <v>2079356.7186426793</v>
      </c>
    </row>
    <row r="88" spans="1:18" ht="11.4">
      <c r="A88" s="25">
        <v>6</v>
      </c>
      <c r="B88" s="26">
        <v>211</v>
      </c>
      <c r="C88" s="27" t="s">
        <v>192</v>
      </c>
      <c r="D88" s="24">
        <v>117158446.31999999</v>
      </c>
      <c r="E88" s="22">
        <v>3.5421945802787569E-2</v>
      </c>
      <c r="F88" s="24">
        <v>116422870.21212579</v>
      </c>
      <c r="G88" s="24">
        <v>115900637.3011578</v>
      </c>
      <c r="H88" s="24">
        <v>522232.91096799076</v>
      </c>
      <c r="I88" s="24">
        <v>-11297010.995516676</v>
      </c>
      <c r="J88" s="24">
        <v>-10774778.084548686</v>
      </c>
      <c r="K88" s="24">
        <v>4552663.719400337</v>
      </c>
      <c r="L88" s="24"/>
      <c r="M88" s="23">
        <v>6.1756482380760976E-3</v>
      </c>
      <c r="N88" s="28">
        <v>1862</v>
      </c>
      <c r="O88" s="1" t="s">
        <v>192</v>
      </c>
      <c r="P88" s="24">
        <v>113150437.65000001</v>
      </c>
      <c r="R88" s="24">
        <v>4058062.6009857873</v>
      </c>
    </row>
    <row r="89" spans="1:18" ht="11.4">
      <c r="A89" s="25">
        <v>10</v>
      </c>
      <c r="B89" s="26">
        <v>213</v>
      </c>
      <c r="C89" s="27" t="s">
        <v>79</v>
      </c>
      <c r="D89" s="24">
        <v>13989829.99</v>
      </c>
      <c r="E89" s="22">
        <v>2.0678651397782355E-2</v>
      </c>
      <c r="F89" s="24">
        <v>13901995.224201221</v>
      </c>
      <c r="G89" s="24">
        <v>13786977.641564399</v>
      </c>
      <c r="H89" s="24">
        <v>115017.58263682202</v>
      </c>
      <c r="I89" s="24">
        <v>-1348970.289267651</v>
      </c>
      <c r="J89" s="24">
        <v>-1233952.706630829</v>
      </c>
      <c r="K89" s="24">
        <v>543631.23988593859</v>
      </c>
      <c r="L89" s="24"/>
      <c r="M89" s="23">
        <v>7.3743098890838603E-4</v>
      </c>
      <c r="N89" s="28">
        <v>284</v>
      </c>
      <c r="O89" s="1" t="s">
        <v>79</v>
      </c>
      <c r="P89" s="24">
        <v>13706400.119999999</v>
      </c>
      <c r="R89" s="24">
        <v>2566118.3050275948</v>
      </c>
    </row>
    <row r="90" spans="1:18" ht="11.4">
      <c r="A90" s="25">
        <v>4</v>
      </c>
      <c r="B90" s="26">
        <v>214</v>
      </c>
      <c r="C90" s="27" t="s">
        <v>802</v>
      </c>
      <c r="D90" s="24">
        <v>33900651.009999998</v>
      </c>
      <c r="E90" s="22">
        <v>4.9933883718153993E-3</v>
      </c>
      <c r="F90" s="24">
        <v>33687806.697809078</v>
      </c>
      <c r="G90" s="24">
        <v>34118420.033115603</v>
      </c>
      <c r="H90" s="24">
        <v>-430613.33530652523</v>
      </c>
      <c r="I90" s="24">
        <v>-3268872.5332623851</v>
      </c>
      <c r="J90" s="24">
        <v>-3699485.8685689103</v>
      </c>
      <c r="K90" s="24">
        <v>1317346.4548661606</v>
      </c>
      <c r="L90" s="24"/>
      <c r="M90" s="23">
        <v>1.7869688635824784E-3</v>
      </c>
      <c r="N90" s="28">
        <v>287</v>
      </c>
      <c r="O90" s="1" t="s">
        <v>802</v>
      </c>
      <c r="P90" s="24">
        <v>33732212.969999999</v>
      </c>
      <c r="R90" s="24">
        <v>2550768.4183259634</v>
      </c>
    </row>
    <row r="91" spans="1:18" ht="11.4">
      <c r="A91" s="25">
        <v>13</v>
      </c>
      <c r="B91" s="26">
        <v>216</v>
      </c>
      <c r="C91" s="27" t="s">
        <v>127</v>
      </c>
      <c r="D91" s="24">
        <v>3210184.34</v>
      </c>
      <c r="E91" s="22">
        <v>4.2417429442126009E-2</v>
      </c>
      <c r="F91" s="24">
        <v>3190029.2852297588</v>
      </c>
      <c r="G91" s="24">
        <v>3095116.2731579999</v>
      </c>
      <c r="H91" s="24">
        <v>94913.012071758974</v>
      </c>
      <c r="I91" s="24">
        <v>-309542.23895699275</v>
      </c>
      <c r="J91" s="24">
        <v>-214629.22688523377</v>
      </c>
      <c r="K91" s="24">
        <v>124744.65338492818</v>
      </c>
      <c r="L91" s="24"/>
      <c r="M91" s="23">
        <v>1.6921502363621035E-4</v>
      </c>
      <c r="N91" s="28">
        <v>289</v>
      </c>
      <c r="O91" s="1" t="s">
        <v>127</v>
      </c>
      <c r="P91" s="24">
        <v>3079557.43</v>
      </c>
      <c r="R91" s="24">
        <v>581958.87470783992</v>
      </c>
    </row>
    <row r="92" spans="1:18" ht="11.4">
      <c r="A92" s="25">
        <v>16</v>
      </c>
      <c r="B92" s="26">
        <v>217</v>
      </c>
      <c r="C92" s="27" t="s">
        <v>335</v>
      </c>
      <c r="D92" s="24">
        <v>15585477.460000001</v>
      </c>
      <c r="E92" s="22">
        <v>5.5570605921600791E-2</v>
      </c>
      <c r="F92" s="24">
        <v>15487624.465107299</v>
      </c>
      <c r="G92" s="24">
        <v>15566583.261902401</v>
      </c>
      <c r="H92" s="24">
        <v>-78958.796795101836</v>
      </c>
      <c r="I92" s="24">
        <v>-1502830.7029191181</v>
      </c>
      <c r="J92" s="24">
        <v>-1581789.4997142199</v>
      </c>
      <c r="K92" s="24">
        <v>605636.55468654842</v>
      </c>
      <c r="L92" s="24"/>
      <c r="M92" s="23">
        <v>8.2154065232762426E-4</v>
      </c>
      <c r="N92" s="28">
        <v>293</v>
      </c>
      <c r="O92" s="1" t="s">
        <v>335</v>
      </c>
      <c r="P92" s="24">
        <v>14764978.65</v>
      </c>
      <c r="R92" s="24">
        <v>1052784.1453676657</v>
      </c>
    </row>
    <row r="93" spans="1:18" ht="11.4">
      <c r="A93" s="25">
        <v>14</v>
      </c>
      <c r="B93" s="26">
        <v>218</v>
      </c>
      <c r="C93" s="27" t="s">
        <v>237</v>
      </c>
      <c r="D93" s="24">
        <v>3485813.41</v>
      </c>
      <c r="E93" s="22">
        <v>-1.8539809655006012E-2</v>
      </c>
      <c r="F93" s="24">
        <v>3463927.8256358979</v>
      </c>
      <c r="G93" s="24">
        <v>3553443.275928</v>
      </c>
      <c r="H93" s="24">
        <v>-89515.450292102061</v>
      </c>
      <c r="I93" s="24">
        <v>-336119.79040359712</v>
      </c>
      <c r="J93" s="24">
        <v>-425635.24069569918</v>
      </c>
      <c r="K93" s="24">
        <v>135455.33201217491</v>
      </c>
      <c r="L93" s="24"/>
      <c r="M93" s="23">
        <v>1.8374396486046314E-4</v>
      </c>
      <c r="N93" s="28">
        <v>299</v>
      </c>
      <c r="O93" s="1" t="s">
        <v>1010</v>
      </c>
      <c r="P93" s="24">
        <v>3551660.52</v>
      </c>
      <c r="R93" s="24">
        <v>278951.6868894365</v>
      </c>
    </row>
    <row r="94" spans="1:18" ht="11.4">
      <c r="A94" s="25">
        <v>1</v>
      </c>
      <c r="B94" s="26">
        <v>224</v>
      </c>
      <c r="C94" s="27" t="s">
        <v>201</v>
      </c>
      <c r="D94" s="24">
        <v>27626445.32</v>
      </c>
      <c r="E94" s="22">
        <v>1.2938111243513406E-2</v>
      </c>
      <c r="F94" s="24">
        <v>27452993.437005747</v>
      </c>
      <c r="G94" s="24">
        <v>27677852.161868997</v>
      </c>
      <c r="H94" s="24">
        <v>-224858.72486324981</v>
      </c>
      <c r="I94" s="24">
        <v>-2663881.8314015372</v>
      </c>
      <c r="J94" s="24">
        <v>-2888740.556264787</v>
      </c>
      <c r="K94" s="24">
        <v>1073536.9002831383</v>
      </c>
      <c r="L94" s="24"/>
      <c r="M94" s="23">
        <v>1.4562433501274488E-3</v>
      </c>
      <c r="N94" s="28">
        <v>307</v>
      </c>
      <c r="O94" s="1" t="s">
        <v>990</v>
      </c>
      <c r="P94" s="24">
        <v>27273576.75</v>
      </c>
      <c r="R94" s="24">
        <v>1214717.09378198</v>
      </c>
    </row>
    <row r="95" spans="1:18" ht="11.4">
      <c r="A95" s="25">
        <v>13</v>
      </c>
      <c r="B95" s="26">
        <v>226</v>
      </c>
      <c r="C95" s="27" t="s">
        <v>281</v>
      </c>
      <c r="D95" s="24">
        <v>9956813.9000000004</v>
      </c>
      <c r="E95" s="22">
        <v>5.9295204673010415E-2</v>
      </c>
      <c r="F95" s="24">
        <v>9894300.315658113</v>
      </c>
      <c r="G95" s="24">
        <v>9821690.3728944007</v>
      </c>
      <c r="H95" s="24">
        <v>72609.942763712257</v>
      </c>
      <c r="I95" s="24">
        <v>-960086.44397165894</v>
      </c>
      <c r="J95" s="24">
        <v>-887476.50120794668</v>
      </c>
      <c r="K95" s="24">
        <v>386912.14186588896</v>
      </c>
      <c r="L95" s="24"/>
      <c r="M95" s="23">
        <v>5.2484291273748095E-4</v>
      </c>
      <c r="N95" s="28">
        <v>311</v>
      </c>
      <c r="O95" s="1" t="s">
        <v>281</v>
      </c>
      <c r="P95" s="24">
        <v>9399470.3800000008</v>
      </c>
      <c r="R95" s="24">
        <v>1307199.239920442</v>
      </c>
    </row>
    <row r="96" spans="1:18" ht="11.4">
      <c r="A96" s="25">
        <v>4</v>
      </c>
      <c r="B96" s="26">
        <v>230</v>
      </c>
      <c r="C96" s="27" t="s">
        <v>81</v>
      </c>
      <c r="D96" s="24">
        <v>5380881.2599999998</v>
      </c>
      <c r="E96" s="22">
        <v>5.4429286940989918E-2</v>
      </c>
      <c r="F96" s="24">
        <v>5347097.5438575605</v>
      </c>
      <c r="G96" s="24">
        <v>5279780.0453580003</v>
      </c>
      <c r="H96" s="24">
        <v>67317.49849956017</v>
      </c>
      <c r="I96" s="24">
        <v>-518851.83415421064</v>
      </c>
      <c r="J96" s="24">
        <v>-451534.33565465047</v>
      </c>
      <c r="K96" s="24">
        <v>209095.83269730723</v>
      </c>
      <c r="L96" s="24"/>
      <c r="M96" s="23">
        <v>2.836366554559111E-4</v>
      </c>
      <c r="N96" s="28">
        <v>316</v>
      </c>
      <c r="O96" s="1" t="s">
        <v>81</v>
      </c>
      <c r="P96" s="24">
        <v>5103121.97</v>
      </c>
      <c r="R96" s="24">
        <v>606828.97412480402</v>
      </c>
    </row>
    <row r="97" spans="1:18" ht="11.4">
      <c r="A97" s="25">
        <v>15</v>
      </c>
      <c r="B97" s="26">
        <v>231</v>
      </c>
      <c r="C97" s="27" t="s">
        <v>337</v>
      </c>
      <c r="D97" s="24">
        <v>4818179.63</v>
      </c>
      <c r="E97" s="22">
        <v>-1.4819836966776911E-2</v>
      </c>
      <c r="F97" s="24">
        <v>4787928.8206849471</v>
      </c>
      <c r="G97" s="24">
        <v>4887187.1062014</v>
      </c>
      <c r="H97" s="24">
        <v>-99258.285516452976</v>
      </c>
      <c r="I97" s="24">
        <v>-464593.29197499447</v>
      </c>
      <c r="J97" s="24">
        <v>-563851.57749144745</v>
      </c>
      <c r="K97" s="24">
        <v>187229.79250801264</v>
      </c>
      <c r="L97" s="24"/>
      <c r="M97" s="23">
        <v>2.5397556452286393E-4</v>
      </c>
      <c r="N97" s="28">
        <v>320</v>
      </c>
      <c r="O97" s="1" t="s">
        <v>402</v>
      </c>
      <c r="P97" s="24">
        <v>4890658.3899999997</v>
      </c>
      <c r="R97" s="24">
        <v>1074415.7644808507</v>
      </c>
    </row>
    <row r="98" spans="1:18" ht="11.4">
      <c r="A98" s="25">
        <v>14</v>
      </c>
      <c r="B98" s="26">
        <v>232</v>
      </c>
      <c r="C98" s="27" t="s">
        <v>78</v>
      </c>
      <c r="D98" s="24">
        <v>37682673.390000001</v>
      </c>
      <c r="E98" s="22">
        <v>7.0163270164340652E-3</v>
      </c>
      <c r="F98" s="24">
        <v>37446083.753510609</v>
      </c>
      <c r="G98" s="24">
        <v>37578109.377463199</v>
      </c>
      <c r="H98" s="24">
        <v>-132025.62395258993</v>
      </c>
      <c r="I98" s="24">
        <v>-3633554.2933418248</v>
      </c>
      <c r="J98" s="24">
        <v>-3765579.9172944147</v>
      </c>
      <c r="K98" s="24">
        <v>1464312.180481513</v>
      </c>
      <c r="L98" s="24"/>
      <c r="M98" s="23">
        <v>1.9863265759886067E-3</v>
      </c>
      <c r="N98" s="28">
        <v>322</v>
      </c>
      <c r="O98" s="1" t="s">
        <v>78</v>
      </c>
      <c r="P98" s="24">
        <v>37420121.579999998</v>
      </c>
      <c r="R98" s="24">
        <v>3885940.7507157749</v>
      </c>
    </row>
    <row r="99" spans="1:18" ht="11.4">
      <c r="A99" s="25">
        <v>14</v>
      </c>
      <c r="B99" s="26">
        <v>233</v>
      </c>
      <c r="C99" s="27" t="s">
        <v>675</v>
      </c>
      <c r="D99" s="24">
        <v>46230975.170000002</v>
      </c>
      <c r="E99" s="22">
        <v>1.2279290715736746E-2</v>
      </c>
      <c r="F99" s="24">
        <v>45940715.254074737</v>
      </c>
      <c r="G99" s="24">
        <v>45515588.507898599</v>
      </c>
      <c r="H99" s="24">
        <v>425126.74617613852</v>
      </c>
      <c r="I99" s="24">
        <v>-4457824.8622591374</v>
      </c>
      <c r="J99" s="24">
        <v>-4032698.1160829989</v>
      </c>
      <c r="K99" s="24">
        <v>1796490.905948682</v>
      </c>
      <c r="L99" s="24"/>
      <c r="M99" s="23">
        <v>2.4369240914422392E-3</v>
      </c>
      <c r="N99" s="28">
        <v>324</v>
      </c>
      <c r="O99" s="1" t="s">
        <v>675</v>
      </c>
      <c r="P99" s="24">
        <v>45670177.780000001</v>
      </c>
      <c r="R99" s="24">
        <v>3288725.4159549163</v>
      </c>
    </row>
    <row r="100" spans="1:18" ht="11.4">
      <c r="A100" s="25">
        <v>1</v>
      </c>
      <c r="B100" s="26">
        <v>235</v>
      </c>
      <c r="C100" s="27" t="s">
        <v>226</v>
      </c>
      <c r="D100" s="24">
        <v>61458176.210000001</v>
      </c>
      <c r="E100" s="22">
        <v>2.8716492350818301E-2</v>
      </c>
      <c r="F100" s="24">
        <v>61072312.72790736</v>
      </c>
      <c r="G100" s="24">
        <v>62130488.053015195</v>
      </c>
      <c r="H100" s="24">
        <v>-1058175.3251078352</v>
      </c>
      <c r="I100" s="24">
        <v>-5926108.7374991011</v>
      </c>
      <c r="J100" s="24">
        <v>-6984284.0626069363</v>
      </c>
      <c r="K100" s="24">
        <v>2388205.1860567885</v>
      </c>
      <c r="L100" s="24"/>
      <c r="M100" s="23">
        <v>3.239579300923738E-3</v>
      </c>
      <c r="N100" s="28">
        <v>327</v>
      </c>
      <c r="O100" s="1" t="s">
        <v>1009</v>
      </c>
      <c r="P100" s="24">
        <v>59742578.899999999</v>
      </c>
      <c r="R100" s="24">
        <v>1857601.3099165373</v>
      </c>
    </row>
    <row r="101" spans="1:18" ht="11.4">
      <c r="A101" s="25">
        <v>16</v>
      </c>
      <c r="B101" s="26">
        <v>236</v>
      </c>
      <c r="C101" s="27" t="s">
        <v>815</v>
      </c>
      <c r="D101" s="24">
        <v>12133147.560000001</v>
      </c>
      <c r="E101" s="22">
        <v>1.8243117132227482E-2</v>
      </c>
      <c r="F101" s="24">
        <v>12056969.924167657</v>
      </c>
      <c r="G101" s="24">
        <v>12128382.413674802</v>
      </c>
      <c r="H101" s="24">
        <v>-71412.489507144317</v>
      </c>
      <c r="I101" s="24">
        <v>-1169939.5621990897</v>
      </c>
      <c r="J101" s="24">
        <v>-1241352.051706234</v>
      </c>
      <c r="K101" s="24">
        <v>471482.35943372251</v>
      </c>
      <c r="L101" s="24"/>
      <c r="M101" s="23">
        <v>6.3956166802154051E-4</v>
      </c>
      <c r="N101" s="28">
        <v>330</v>
      </c>
      <c r="O101" s="1" t="s">
        <v>1018</v>
      </c>
      <c r="P101" s="24">
        <v>11915766.83</v>
      </c>
      <c r="R101" s="24">
        <v>982556.15248503245</v>
      </c>
    </row>
    <row r="102" spans="1:18" ht="11.4">
      <c r="A102" s="25">
        <v>11</v>
      </c>
      <c r="B102" s="26">
        <v>239</v>
      </c>
      <c r="C102" s="27" t="s">
        <v>118</v>
      </c>
      <c r="D102" s="24">
        <v>5847025.1399999997</v>
      </c>
      <c r="E102" s="22">
        <v>8.2369396489292424E-3</v>
      </c>
      <c r="F102" s="24">
        <v>5810314.7522284128</v>
      </c>
      <c r="G102" s="24">
        <v>5805120.9967296002</v>
      </c>
      <c r="H102" s="24">
        <v>5193.7554988125339</v>
      </c>
      <c r="I102" s="24">
        <v>-563799.78885369049</v>
      </c>
      <c r="J102" s="24">
        <v>-558606.03335487796</v>
      </c>
      <c r="K102" s="24">
        <v>227209.73226797971</v>
      </c>
      <c r="L102" s="24"/>
      <c r="M102" s="23">
        <v>3.0820800068653256E-4</v>
      </c>
      <c r="N102" s="28">
        <v>334</v>
      </c>
      <c r="O102" s="1" t="s">
        <v>118</v>
      </c>
      <c r="P102" s="24">
        <v>5799257.0099999998</v>
      </c>
      <c r="R102" s="24">
        <v>618220.88366302697</v>
      </c>
    </row>
    <row r="103" spans="1:18" ht="11.4">
      <c r="A103" s="25">
        <v>19</v>
      </c>
      <c r="B103" s="26">
        <v>240</v>
      </c>
      <c r="C103" s="27" t="s">
        <v>729</v>
      </c>
      <c r="D103" s="24">
        <v>74302769.540000007</v>
      </c>
      <c r="E103" s="22">
        <v>3.9416791597868261E-2</v>
      </c>
      <c r="F103" s="24">
        <v>73836261.629223987</v>
      </c>
      <c r="G103" s="24">
        <v>73172406.447995409</v>
      </c>
      <c r="H103" s="24">
        <v>663855.18122857809</v>
      </c>
      <c r="I103" s="24">
        <v>-7164649.5054913396</v>
      </c>
      <c r="J103" s="24">
        <v>-6500794.3242627615</v>
      </c>
      <c r="K103" s="24">
        <v>2887333.6388549889</v>
      </c>
      <c r="L103" s="24"/>
      <c r="M103" s="23">
        <v>3.9166426511030184E-3</v>
      </c>
      <c r="N103" s="28">
        <v>339</v>
      </c>
      <c r="O103" s="1" t="s">
        <v>729</v>
      </c>
      <c r="P103" s="24">
        <v>71485057.909999996</v>
      </c>
      <c r="R103" s="24">
        <v>7142381.6763093993</v>
      </c>
    </row>
    <row r="104" spans="1:18" ht="11.4">
      <c r="A104" s="25">
        <v>19</v>
      </c>
      <c r="B104" s="26">
        <v>241</v>
      </c>
      <c r="C104" s="27" t="s">
        <v>110</v>
      </c>
      <c r="D104" s="24">
        <v>30603450.789999999</v>
      </c>
      <c r="E104" s="22">
        <v>3.4522588622980521E-2</v>
      </c>
      <c r="F104" s="24">
        <v>30411307.859407168</v>
      </c>
      <c r="G104" s="24">
        <v>29995865.247184198</v>
      </c>
      <c r="H104" s="24">
        <v>415442.61222296953</v>
      </c>
      <c r="I104" s="24">
        <v>-2950939.7822764125</v>
      </c>
      <c r="J104" s="24">
        <v>-2535497.1700534429</v>
      </c>
      <c r="K104" s="24">
        <v>1189220.4486865252</v>
      </c>
      <c r="L104" s="24"/>
      <c r="M104" s="23">
        <v>1.613167064661293E-3</v>
      </c>
      <c r="N104" s="28">
        <v>342</v>
      </c>
      <c r="O104" s="1" t="s">
        <v>110</v>
      </c>
      <c r="P104" s="24">
        <v>29582196.780000001</v>
      </c>
      <c r="R104" s="24">
        <v>1069606.525383675</v>
      </c>
    </row>
    <row r="105" spans="1:18" ht="11.4">
      <c r="A105" s="25">
        <v>17</v>
      </c>
      <c r="B105" s="26">
        <v>244</v>
      </c>
      <c r="C105" s="27" t="s">
        <v>90</v>
      </c>
      <c r="D105" s="24">
        <v>61620230.140000001</v>
      </c>
      <c r="E105" s="22">
        <v>3.614528721415855E-2</v>
      </c>
      <c r="F105" s="24">
        <v>61233349.206730433</v>
      </c>
      <c r="G105" s="24">
        <v>61286672.509498797</v>
      </c>
      <c r="H105" s="24">
        <v>-53323.302768364549</v>
      </c>
      <c r="I105" s="24">
        <v>-5941734.7985009374</v>
      </c>
      <c r="J105" s="24">
        <v>-5995058.101269302</v>
      </c>
      <c r="K105" s="24">
        <v>2394502.4447766775</v>
      </c>
      <c r="L105" s="24"/>
      <c r="M105" s="23">
        <v>3.2481214769145695E-3</v>
      </c>
      <c r="N105" s="28">
        <v>347</v>
      </c>
      <c r="O105" s="1" t="s">
        <v>90</v>
      </c>
      <c r="P105" s="24">
        <v>59470646.539999999</v>
      </c>
      <c r="R105" s="24">
        <v>3762974.1591271269</v>
      </c>
    </row>
    <row r="106" spans="1:18" ht="11.4">
      <c r="A106" s="25">
        <v>1</v>
      </c>
      <c r="B106" s="26">
        <v>245</v>
      </c>
      <c r="C106" s="27" t="s">
        <v>732</v>
      </c>
      <c r="D106" s="24">
        <v>135114793.37</v>
      </c>
      <c r="E106" s="22">
        <v>2.3614659719855213E-2</v>
      </c>
      <c r="F106" s="24">
        <v>134266478.82721516</v>
      </c>
      <c r="G106" s="24">
        <v>134332204.46755201</v>
      </c>
      <c r="H106" s="24">
        <v>-65725.640336841345</v>
      </c>
      <c r="I106" s="24">
        <v>-13028452.956680126</v>
      </c>
      <c r="J106" s="24">
        <v>-13094178.597016968</v>
      </c>
      <c r="K106" s="24">
        <v>5250429.9694256326</v>
      </c>
      <c r="L106" s="24"/>
      <c r="M106" s="23">
        <v>7.1221620107044161E-3</v>
      </c>
      <c r="N106" s="28">
        <v>348</v>
      </c>
      <c r="O106" s="1" t="s">
        <v>994</v>
      </c>
      <c r="P106" s="24">
        <v>131997712.31</v>
      </c>
      <c r="R106" s="24">
        <v>9239252.5416073129</v>
      </c>
    </row>
    <row r="107" spans="1:18" ht="11.4">
      <c r="A107" s="25">
        <v>13</v>
      </c>
      <c r="B107" s="26">
        <v>249</v>
      </c>
      <c r="C107" s="27" t="s">
        <v>233</v>
      </c>
      <c r="D107" s="24">
        <v>29347909.699999999</v>
      </c>
      <c r="E107" s="22">
        <v>4.3769489695766994E-2</v>
      </c>
      <c r="F107" s="24">
        <v>29163649.649876028</v>
      </c>
      <c r="G107" s="24">
        <v>29754236.533093799</v>
      </c>
      <c r="H107" s="24">
        <v>-590586.88321777061</v>
      </c>
      <c r="I107" s="24">
        <v>-2829874.148985988</v>
      </c>
      <c r="J107" s="24">
        <v>-3420461.0322037586</v>
      </c>
      <c r="K107" s="24">
        <v>1140431.338313323</v>
      </c>
      <c r="L107" s="24"/>
      <c r="M107" s="23">
        <v>1.5469850661469699E-3</v>
      </c>
      <c r="N107" s="28">
        <v>360</v>
      </c>
      <c r="O107" s="1" t="s">
        <v>233</v>
      </c>
      <c r="P107" s="24">
        <v>28117232.77</v>
      </c>
      <c r="R107" s="24">
        <v>2479828.9312647581</v>
      </c>
    </row>
    <row r="108" spans="1:18" ht="11.4">
      <c r="A108" s="25">
        <v>6</v>
      </c>
      <c r="B108" s="26">
        <v>250</v>
      </c>
      <c r="C108" s="27" t="s">
        <v>279</v>
      </c>
      <c r="D108" s="24">
        <v>4618506.6500000004</v>
      </c>
      <c r="E108" s="22">
        <v>6.1541496686712271E-4</v>
      </c>
      <c r="F108" s="24">
        <v>4589509.4820406446</v>
      </c>
      <c r="G108" s="24">
        <v>4627975.5244085994</v>
      </c>
      <c r="H108" s="24">
        <v>-38466.042367954738</v>
      </c>
      <c r="I108" s="24">
        <v>-445339.81156943779</v>
      </c>
      <c r="J108" s="24">
        <v>-483805.85393739253</v>
      </c>
      <c r="K108" s="24">
        <v>179470.69395093861</v>
      </c>
      <c r="L108" s="24"/>
      <c r="M108" s="23">
        <v>2.4345041566795032E-4</v>
      </c>
      <c r="N108" s="28">
        <v>363</v>
      </c>
      <c r="O108" s="1" t="s">
        <v>279</v>
      </c>
      <c r="P108" s="24">
        <v>4615666.0999999996</v>
      </c>
      <c r="R108" s="24">
        <v>662176.07463748357</v>
      </c>
    </row>
    <row r="109" spans="1:18" ht="11.4">
      <c r="A109" s="25">
        <v>13</v>
      </c>
      <c r="B109" s="26">
        <v>256</v>
      </c>
      <c r="C109" s="27" t="s">
        <v>243</v>
      </c>
      <c r="D109" s="24">
        <v>3549484.28</v>
      </c>
      <c r="E109" s="22">
        <v>-3.7264082647790464E-2</v>
      </c>
      <c r="F109" s="24">
        <v>3527198.9398162304</v>
      </c>
      <c r="G109" s="24">
        <v>3650614.6323738</v>
      </c>
      <c r="H109" s="24">
        <v>-123415.69255756959</v>
      </c>
      <c r="I109" s="24">
        <v>-342259.25828728243</v>
      </c>
      <c r="J109" s="24">
        <v>-465674.95084485202</v>
      </c>
      <c r="K109" s="24">
        <v>137929.52033522516</v>
      </c>
      <c r="L109" s="24"/>
      <c r="M109" s="23">
        <v>1.8710017952942761E-4</v>
      </c>
      <c r="N109" s="28">
        <v>381</v>
      </c>
      <c r="O109" s="1" t="s">
        <v>243</v>
      </c>
      <c r="P109" s="24">
        <v>3686872.19</v>
      </c>
      <c r="R109" s="24">
        <v>573459.09688162932</v>
      </c>
    </row>
    <row r="110" spans="1:18" ht="11.4">
      <c r="A110" s="25">
        <v>1</v>
      </c>
      <c r="B110" s="26">
        <v>257</v>
      </c>
      <c r="C110" s="27" t="s">
        <v>676</v>
      </c>
      <c r="D110" s="24">
        <v>169644049.28999999</v>
      </c>
      <c r="E110" s="22">
        <v>1.2980907252508E-2</v>
      </c>
      <c r="F110" s="24">
        <v>168578943.75625193</v>
      </c>
      <c r="G110" s="24">
        <v>170818702.01203078</v>
      </c>
      <c r="H110" s="24">
        <v>-2239758.2557788491</v>
      </c>
      <c r="I110" s="24">
        <v>-16357938.760288462</v>
      </c>
      <c r="J110" s="24">
        <v>-18597697.016067311</v>
      </c>
      <c r="K110" s="24">
        <v>6592203.4020939507</v>
      </c>
      <c r="L110" s="24"/>
      <c r="M110" s="23">
        <v>8.9422658545364984E-3</v>
      </c>
      <c r="N110" s="28">
        <v>383</v>
      </c>
      <c r="O110" s="1" t="s">
        <v>374</v>
      </c>
      <c r="P110" s="24">
        <v>167470135</v>
      </c>
      <c r="R110" s="24">
        <v>6581012.5833065184</v>
      </c>
    </row>
    <row r="111" spans="1:18" ht="11.4">
      <c r="A111" s="25">
        <v>12</v>
      </c>
      <c r="B111" s="26">
        <v>260</v>
      </c>
      <c r="C111" s="27" t="s">
        <v>332</v>
      </c>
      <c r="D111" s="24">
        <v>27728573.32</v>
      </c>
      <c r="E111" s="22">
        <v>3.4386939278019391E-4</v>
      </c>
      <c r="F111" s="24">
        <v>27554480.229144901</v>
      </c>
      <c r="G111" s="24">
        <v>27557086.813674603</v>
      </c>
      <c r="H111" s="24">
        <v>-2606.5845297016203</v>
      </c>
      <c r="I111" s="24">
        <v>-2673729.530608804</v>
      </c>
      <c r="J111" s="24">
        <v>-2676336.1151385056</v>
      </c>
      <c r="K111" s="24">
        <v>1077505.495420231</v>
      </c>
      <c r="L111" s="24"/>
      <c r="M111" s="23">
        <v>1.4616267144777712E-3</v>
      </c>
      <c r="N111" s="28">
        <v>389</v>
      </c>
      <c r="O111" s="1" t="s">
        <v>332</v>
      </c>
      <c r="P111" s="24">
        <v>27719041.59</v>
      </c>
      <c r="R111" s="24">
        <v>2125714.388913813</v>
      </c>
    </row>
    <row r="112" spans="1:18" ht="11.4">
      <c r="A112" s="25">
        <v>19</v>
      </c>
      <c r="B112" s="26">
        <v>261</v>
      </c>
      <c r="C112" s="27" t="s">
        <v>236</v>
      </c>
      <c r="D112" s="24">
        <v>20159008.489999998</v>
      </c>
      <c r="E112" s="22">
        <v>5.7444200774446896E-2</v>
      </c>
      <c r="F112" s="24">
        <v>20032440.705350693</v>
      </c>
      <c r="G112" s="24">
        <v>19498685.883713398</v>
      </c>
      <c r="H112" s="24">
        <v>533754.82163729519</v>
      </c>
      <c r="I112" s="24">
        <v>-1943833.7373322386</v>
      </c>
      <c r="J112" s="24">
        <v>-1410078.9156949434</v>
      </c>
      <c r="K112" s="24">
        <v>783359.53961724031</v>
      </c>
      <c r="L112" s="24"/>
      <c r="M112" s="23">
        <v>1.0626203161024439E-3</v>
      </c>
      <c r="N112" s="28">
        <v>391</v>
      </c>
      <c r="O112" s="1" t="s">
        <v>236</v>
      </c>
      <c r="P112" s="24">
        <v>19063898.100000001</v>
      </c>
      <c r="R112" s="24">
        <v>2135423.5021238499</v>
      </c>
    </row>
    <row r="113" spans="1:18" ht="11.4">
      <c r="A113" s="25">
        <v>11</v>
      </c>
      <c r="B113" s="26">
        <v>263</v>
      </c>
      <c r="C113" s="27" t="s">
        <v>106</v>
      </c>
      <c r="D113" s="24">
        <v>19980953.27</v>
      </c>
      <c r="E113" s="22">
        <v>6.2969725502153295E-3</v>
      </c>
      <c r="F113" s="24">
        <v>19855503.400190193</v>
      </c>
      <c r="G113" s="24">
        <v>19765674.793137003</v>
      </c>
      <c r="H113" s="24">
        <v>89828.60705319047</v>
      </c>
      <c r="I113" s="24">
        <v>-1926664.7508755976</v>
      </c>
      <c r="J113" s="24">
        <v>-1836836.1438224071</v>
      </c>
      <c r="K113" s="24">
        <v>776440.486270205</v>
      </c>
      <c r="L113" s="24"/>
      <c r="M113" s="23">
        <v>1.0532346811763043E-3</v>
      </c>
      <c r="N113" s="28">
        <v>397</v>
      </c>
      <c r="O113" s="1" t="s">
        <v>106</v>
      </c>
      <c r="P113" s="24">
        <v>19855921.079999998</v>
      </c>
      <c r="R113" s="24">
        <v>1805350.5025372391</v>
      </c>
    </row>
    <row r="114" spans="1:18" ht="11.4">
      <c r="A114" s="25">
        <v>13</v>
      </c>
      <c r="B114" s="26">
        <v>265</v>
      </c>
      <c r="C114" s="27" t="s">
        <v>365</v>
      </c>
      <c r="D114" s="24">
        <v>2484233.84</v>
      </c>
      <c r="E114" s="22">
        <v>2.614528627301782E-2</v>
      </c>
      <c r="F114" s="24">
        <v>2468636.6456322502</v>
      </c>
      <c r="G114" s="24">
        <v>2455667.6374776</v>
      </c>
      <c r="H114" s="24">
        <v>12969.008154650219</v>
      </c>
      <c r="I114" s="24">
        <v>-239542.41360679231</v>
      </c>
      <c r="J114" s="24">
        <v>-226573.40545214209</v>
      </c>
      <c r="K114" s="24">
        <v>96534.920265017907</v>
      </c>
      <c r="L114" s="24"/>
      <c r="M114" s="23">
        <v>1.3094876911444705E-4</v>
      </c>
      <c r="N114" s="28">
        <v>400</v>
      </c>
      <c r="O114" s="1" t="s">
        <v>365</v>
      </c>
      <c r="P114" s="24">
        <v>2420937.73</v>
      </c>
      <c r="R114" s="24">
        <v>614697.65680072934</v>
      </c>
    </row>
    <row r="115" spans="1:18" ht="11.4">
      <c r="A115" s="25">
        <v>4</v>
      </c>
      <c r="B115" s="26">
        <v>271</v>
      </c>
      <c r="C115" s="27" t="s">
        <v>307</v>
      </c>
      <c r="D115" s="24">
        <v>22375943.640000001</v>
      </c>
      <c r="E115" s="22">
        <v>4.54429761226538E-3</v>
      </c>
      <c r="F115" s="24">
        <v>22235456.888513319</v>
      </c>
      <c r="G115" s="24">
        <v>22280607.3259224</v>
      </c>
      <c r="H115" s="24">
        <v>-45150.437409080565</v>
      </c>
      <c r="I115" s="24">
        <v>-2157601.8569391822</v>
      </c>
      <c r="J115" s="24">
        <v>-2202752.2943482627</v>
      </c>
      <c r="K115" s="24">
        <v>869507.49175123335</v>
      </c>
      <c r="L115" s="24"/>
      <c r="M115" s="23">
        <v>1.1794792544297039E-3</v>
      </c>
      <c r="N115" s="28">
        <v>406</v>
      </c>
      <c r="O115" s="1" t="s">
        <v>385</v>
      </c>
      <c r="P115" s="24">
        <v>22274720.68</v>
      </c>
      <c r="R115" s="24">
        <v>1202839.6262233816</v>
      </c>
    </row>
    <row r="116" spans="1:18" ht="11.4">
      <c r="A116" s="25">
        <v>16</v>
      </c>
      <c r="B116" s="26">
        <v>272</v>
      </c>
      <c r="C116" s="27" t="s">
        <v>727</v>
      </c>
      <c r="D116" s="24">
        <v>160326327.87</v>
      </c>
      <c r="E116" s="22">
        <v>2.9314855644679394E-2</v>
      </c>
      <c r="F116" s="24">
        <v>159319723.39589947</v>
      </c>
      <c r="G116" s="24">
        <v>158340501.9611688</v>
      </c>
      <c r="H116" s="24">
        <v>979221.4347306788</v>
      </c>
      <c r="I116" s="24">
        <v>-15459476.851299046</v>
      </c>
      <c r="J116" s="24">
        <v>-14480255.416568367</v>
      </c>
      <c r="K116" s="24">
        <v>6230125.7748399274</v>
      </c>
      <c r="L116" s="24"/>
      <c r="M116" s="23">
        <v>8.4511107421416376E-3</v>
      </c>
      <c r="N116" s="28">
        <v>408</v>
      </c>
      <c r="O116" s="1" t="s">
        <v>993</v>
      </c>
      <c r="P116" s="24">
        <v>155760238.94999999</v>
      </c>
      <c r="R116" s="24">
        <v>15690481.551827159</v>
      </c>
    </row>
    <row r="117" spans="1:18" ht="11.4">
      <c r="A117" s="25">
        <v>19</v>
      </c>
      <c r="B117" s="26">
        <v>273</v>
      </c>
      <c r="C117" s="27" t="s">
        <v>268</v>
      </c>
      <c r="D117" s="24">
        <v>10399257.67</v>
      </c>
      <c r="E117" s="22">
        <v>3.3265325280790625E-2</v>
      </c>
      <c r="F117" s="24">
        <v>10333966.214522805</v>
      </c>
      <c r="G117" s="24">
        <v>10299792.4469622</v>
      </c>
      <c r="H117" s="24">
        <v>34173.76756060496</v>
      </c>
      <c r="I117" s="24">
        <v>-1002749.1139846753</v>
      </c>
      <c r="J117" s="24">
        <v>-968575.3464240703</v>
      </c>
      <c r="K117" s="24">
        <v>404105.07812292984</v>
      </c>
      <c r="L117" s="24"/>
      <c r="M117" s="23">
        <v>5.4816497934448579E-4</v>
      </c>
      <c r="N117" s="28">
        <v>410</v>
      </c>
      <c r="O117" s="1" t="s">
        <v>268</v>
      </c>
      <c r="P117" s="24">
        <v>10064460.130000001</v>
      </c>
      <c r="R117" s="24">
        <v>778524.26288362348</v>
      </c>
    </row>
    <row r="118" spans="1:18" ht="11.4">
      <c r="A118" s="25">
        <v>13</v>
      </c>
      <c r="B118" s="26">
        <v>275</v>
      </c>
      <c r="C118" s="27" t="s">
        <v>801</v>
      </c>
      <c r="D118" s="24">
        <v>7281478.2599999998</v>
      </c>
      <c r="E118" s="22">
        <v>2.8177465849766881E-2</v>
      </c>
      <c r="F118" s="24">
        <v>7235761.6974618444</v>
      </c>
      <c r="G118" s="24">
        <v>7348713.1863054</v>
      </c>
      <c r="H118" s="24">
        <v>-112951.48884355556</v>
      </c>
      <c r="I118" s="24">
        <v>-702117.02656211564</v>
      </c>
      <c r="J118" s="24">
        <v>-815068.51540567121</v>
      </c>
      <c r="K118" s="24">
        <v>282951.19079472864</v>
      </c>
      <c r="L118" s="24"/>
      <c r="M118" s="23">
        <v>3.8382079823878643E-4</v>
      </c>
      <c r="N118" s="28">
        <v>416</v>
      </c>
      <c r="O118" s="1" t="s">
        <v>801</v>
      </c>
      <c r="P118" s="24">
        <v>7081927.4900000002</v>
      </c>
      <c r="R118" s="24">
        <v>813816.45856009133</v>
      </c>
    </row>
    <row r="119" spans="1:18" ht="11.4">
      <c r="A119" s="25">
        <v>12</v>
      </c>
      <c r="B119" s="26">
        <v>276</v>
      </c>
      <c r="C119" s="27" t="s">
        <v>344</v>
      </c>
      <c r="D119" s="24">
        <v>46634157.399999999</v>
      </c>
      <c r="E119" s="22">
        <v>4.0295705195436904E-2</v>
      </c>
      <c r="F119" s="24">
        <v>46341366.115446836</v>
      </c>
      <c r="G119" s="24">
        <v>45628510.555009201</v>
      </c>
      <c r="H119" s="24">
        <v>712855.56043763459</v>
      </c>
      <c r="I119" s="24">
        <v>-4496701.7356607039</v>
      </c>
      <c r="J119" s="24">
        <v>-3783846.1752230693</v>
      </c>
      <c r="K119" s="24">
        <v>1812158.1767984026</v>
      </c>
      <c r="L119" s="24"/>
      <c r="M119" s="23">
        <v>2.4581766063614136E-3</v>
      </c>
      <c r="N119" s="28">
        <v>420</v>
      </c>
      <c r="O119" s="1" t="s">
        <v>344</v>
      </c>
      <c r="P119" s="24">
        <v>44827789.990000002</v>
      </c>
      <c r="R119" s="24">
        <v>1407185.2953657464</v>
      </c>
    </row>
    <row r="120" spans="1:18" ht="11.4">
      <c r="A120" s="25">
        <v>15</v>
      </c>
      <c r="B120" s="26">
        <v>280</v>
      </c>
      <c r="C120" s="27" t="s">
        <v>95</v>
      </c>
      <c r="D120" s="24">
        <v>5318432.1900000004</v>
      </c>
      <c r="E120" s="22">
        <v>2.655334871019277E-2</v>
      </c>
      <c r="F120" s="24">
        <v>5285040.5586392721</v>
      </c>
      <c r="G120" s="24">
        <v>5224799.6545836003</v>
      </c>
      <c r="H120" s="24">
        <v>60240.904055671766</v>
      </c>
      <c r="I120" s="24">
        <v>-512830.17841696355</v>
      </c>
      <c r="J120" s="24">
        <v>-452589.27436129178</v>
      </c>
      <c r="K120" s="24">
        <v>206669.12233856157</v>
      </c>
      <c r="L120" s="24"/>
      <c r="M120" s="23">
        <v>2.8034484422736675E-4</v>
      </c>
      <c r="N120" s="28">
        <v>428</v>
      </c>
      <c r="O120" s="1" t="s">
        <v>95</v>
      </c>
      <c r="P120" s="24">
        <v>5180862.93</v>
      </c>
      <c r="R120" s="24">
        <v>846492.89418428543</v>
      </c>
    </row>
    <row r="121" spans="1:18" ht="11.4">
      <c r="A121" s="25">
        <v>2</v>
      </c>
      <c r="B121" s="26">
        <v>284</v>
      </c>
      <c r="C121" s="27" t="s">
        <v>316</v>
      </c>
      <c r="D121" s="24">
        <v>5836047.6500000004</v>
      </c>
      <c r="E121" s="22">
        <v>-1.1708198538277204E-3</v>
      </c>
      <c r="F121" s="24">
        <v>5799406.1840997944</v>
      </c>
      <c r="G121" s="24">
        <v>5798891.2178106001</v>
      </c>
      <c r="H121" s="24">
        <v>514.96628919430077</v>
      </c>
      <c r="I121" s="24">
        <v>-562741.28364874399</v>
      </c>
      <c r="J121" s="24">
        <v>-562226.31735954969</v>
      </c>
      <c r="K121" s="24">
        <v>226783.15764171185</v>
      </c>
      <c r="L121" s="24"/>
      <c r="M121" s="23">
        <v>3.076293559630286E-4</v>
      </c>
      <c r="N121" s="28">
        <v>434</v>
      </c>
      <c r="O121" s="1" t="s">
        <v>388</v>
      </c>
      <c r="P121" s="24">
        <v>5842888.6200000001</v>
      </c>
      <c r="R121" s="24">
        <v>607718.38837523561</v>
      </c>
    </row>
    <row r="122" spans="1:18" ht="11.4">
      <c r="A122" s="25">
        <v>8</v>
      </c>
      <c r="B122" s="26">
        <v>285</v>
      </c>
      <c r="C122" s="27" t="s">
        <v>190</v>
      </c>
      <c r="D122" s="24">
        <v>191905815.08000001</v>
      </c>
      <c r="E122" s="22">
        <v>1.9094648408856552E-2</v>
      </c>
      <c r="F122" s="24">
        <v>190700939.6572805</v>
      </c>
      <c r="G122" s="24">
        <v>189108967.23678958</v>
      </c>
      <c r="H122" s="24">
        <v>1591972.4204909205</v>
      </c>
      <c r="I122" s="24">
        <v>-18504531.010430954</v>
      </c>
      <c r="J122" s="24">
        <v>-16912558.589940034</v>
      </c>
      <c r="K122" s="24">
        <v>7457274.0532111395</v>
      </c>
      <c r="L122" s="24"/>
      <c r="M122" s="23">
        <v>1.0115726573723307E-2</v>
      </c>
      <c r="N122" s="28">
        <v>438</v>
      </c>
      <c r="O122" s="1" t="s">
        <v>190</v>
      </c>
      <c r="P122" s="24">
        <v>188310099.93000001</v>
      </c>
      <c r="R122" s="24">
        <v>9600675.9511779584</v>
      </c>
    </row>
    <row r="123" spans="1:18" ht="11.4">
      <c r="A123" s="25">
        <v>8</v>
      </c>
      <c r="B123" s="26">
        <v>286</v>
      </c>
      <c r="C123" s="27" t="s">
        <v>232</v>
      </c>
      <c r="D123" s="24">
        <v>286550569.74000001</v>
      </c>
      <c r="E123" s="22">
        <v>1.0252970377310433E-2</v>
      </c>
      <c r="F123" s="24">
        <v>284751469.80807728</v>
      </c>
      <c r="G123" s="24">
        <v>284610401.75529778</v>
      </c>
      <c r="H123" s="24">
        <v>141068.05277949572</v>
      </c>
      <c r="I123" s="24">
        <v>-27630657.786998454</v>
      </c>
      <c r="J123" s="24">
        <v>-27489589.734218959</v>
      </c>
      <c r="K123" s="24">
        <v>11135077.526255079</v>
      </c>
      <c r="L123" s="24"/>
      <c r="M123" s="23">
        <v>1.5104634592891835E-2</v>
      </c>
      <c r="N123" s="28">
        <v>440</v>
      </c>
      <c r="O123" s="1" t="s">
        <v>232</v>
      </c>
      <c r="P123" s="24">
        <v>283642392.69</v>
      </c>
      <c r="R123" s="24">
        <v>20349386.749289833</v>
      </c>
    </row>
    <row r="124" spans="1:18" ht="11.4">
      <c r="A124" s="25">
        <v>15</v>
      </c>
      <c r="B124" s="26">
        <v>287</v>
      </c>
      <c r="C124" s="27" t="s">
        <v>65</v>
      </c>
      <c r="D124" s="24">
        <v>20087014.649999999</v>
      </c>
      <c r="E124" s="22">
        <v>2.1540402264690339E-2</v>
      </c>
      <c r="F124" s="24">
        <v>19960898.876710363</v>
      </c>
      <c r="G124" s="24">
        <v>19728969.0488436</v>
      </c>
      <c r="H124" s="24">
        <v>231929.82786676288</v>
      </c>
      <c r="I124" s="24">
        <v>-1936891.7265115415</v>
      </c>
      <c r="J124" s="24">
        <v>-1704961.8986447786</v>
      </c>
      <c r="K124" s="24">
        <v>780561.92874338932</v>
      </c>
      <c r="L124" s="24"/>
      <c r="M124" s="23">
        <v>1.0588253815918415E-3</v>
      </c>
      <c r="N124" s="28">
        <v>443</v>
      </c>
      <c r="O124" s="1" t="s">
        <v>1026</v>
      </c>
      <c r="P124" s="24">
        <v>19663455.899999999</v>
      </c>
      <c r="R124" s="24">
        <v>1405973.1683489936</v>
      </c>
    </row>
    <row r="125" spans="1:18" ht="11.4">
      <c r="A125" s="25">
        <v>15</v>
      </c>
      <c r="B125" s="26">
        <v>288</v>
      </c>
      <c r="C125" s="27" t="s">
        <v>225</v>
      </c>
      <c r="D125" s="24">
        <v>19785602.600000001</v>
      </c>
      <c r="E125" s="22">
        <v>5.6714953213150121E-2</v>
      </c>
      <c r="F125" s="24">
        <v>19661379.234040517</v>
      </c>
      <c r="G125" s="24">
        <v>19438727.324671201</v>
      </c>
      <c r="H125" s="24">
        <v>222651.90936931595</v>
      </c>
      <c r="I125" s="24">
        <v>-1907828.0494998917</v>
      </c>
      <c r="J125" s="24">
        <v>-1685176.1401305757</v>
      </c>
      <c r="K125" s="24">
        <v>768849.34849222214</v>
      </c>
      <c r="L125" s="24"/>
      <c r="M125" s="23">
        <v>1.0429373696389241E-3</v>
      </c>
      <c r="N125" s="28">
        <v>446</v>
      </c>
      <c r="O125" s="1" t="s">
        <v>1008</v>
      </c>
      <c r="P125" s="24">
        <v>18723689.43</v>
      </c>
      <c r="R125" s="24">
        <v>2320977.7594926064</v>
      </c>
    </row>
    <row r="126" spans="1:18" ht="11.4">
      <c r="A126" s="25">
        <v>18</v>
      </c>
      <c r="B126" s="26">
        <v>290</v>
      </c>
      <c r="C126" s="27" t="s">
        <v>109</v>
      </c>
      <c r="D126" s="24">
        <v>23250594.379999999</v>
      </c>
      <c r="E126" s="22">
        <v>1.2034737613042079E-2</v>
      </c>
      <c r="F126" s="24">
        <v>23104616.157712132</v>
      </c>
      <c r="G126" s="24">
        <v>22950580.935828</v>
      </c>
      <c r="H126" s="24">
        <v>154035.22188413143</v>
      </c>
      <c r="I126" s="24">
        <v>-2241940.1128428881</v>
      </c>
      <c r="J126" s="24">
        <v>-2087904.8909587567</v>
      </c>
      <c r="K126" s="24">
        <v>903495.5721348573</v>
      </c>
      <c r="L126" s="24"/>
      <c r="M126" s="23">
        <v>1.2255837861222759E-3</v>
      </c>
      <c r="N126" s="28">
        <v>455</v>
      </c>
      <c r="O126" s="1" t="s">
        <v>109</v>
      </c>
      <c r="P126" s="24">
        <v>22974107.030000001</v>
      </c>
      <c r="R126" s="24">
        <v>2861167.2918075584</v>
      </c>
    </row>
    <row r="127" spans="1:18" ht="11.4">
      <c r="A127" s="25">
        <v>13</v>
      </c>
      <c r="B127" s="26">
        <v>291</v>
      </c>
      <c r="C127" s="27" t="s">
        <v>913</v>
      </c>
      <c r="D127" s="24">
        <v>5670734.2999999998</v>
      </c>
      <c r="E127" s="22">
        <v>4.4839159870968537E-4</v>
      </c>
      <c r="F127" s="24">
        <v>5635130.749456238</v>
      </c>
      <c r="G127" s="24">
        <v>5672391.8340726001</v>
      </c>
      <c r="H127" s="24">
        <v>-37261.084616362117</v>
      </c>
      <c r="I127" s="24">
        <v>-546800.93285615335</v>
      </c>
      <c r="J127" s="24">
        <v>-584062.01747251546</v>
      </c>
      <c r="K127" s="24">
        <v>220359.24101839066</v>
      </c>
      <c r="L127" s="24"/>
      <c r="M127" s="23">
        <v>2.9891536964172242E-4</v>
      </c>
      <c r="N127" s="28">
        <v>451</v>
      </c>
      <c r="O127" s="1" t="s">
        <v>913</v>
      </c>
      <c r="P127" s="24">
        <v>5668192.7300000004</v>
      </c>
      <c r="R127" s="24">
        <v>1020024.5190822571</v>
      </c>
    </row>
    <row r="128" spans="1:18" ht="11.4">
      <c r="A128" s="25">
        <v>21</v>
      </c>
      <c r="B128" s="26">
        <v>295</v>
      </c>
      <c r="C128" s="27" t="s">
        <v>890</v>
      </c>
      <c r="D128" s="24">
        <v>1038113.05</v>
      </c>
      <c r="E128" s="22">
        <v>2.9903330089689595E-2</v>
      </c>
      <c r="F128" s="24">
        <v>1031595.2855464948</v>
      </c>
      <c r="G128" s="24">
        <v>1042086.5042952</v>
      </c>
      <c r="H128" s="24">
        <v>-10491.218748705229</v>
      </c>
      <c r="I128" s="24">
        <v>-100100.12004091722</v>
      </c>
      <c r="J128" s="24">
        <v>-110591.33878962244</v>
      </c>
      <c r="K128" s="24">
        <v>40340.067385856302</v>
      </c>
      <c r="L128" s="24"/>
      <c r="M128" s="23">
        <v>5.472094611638671E-5</v>
      </c>
      <c r="N128" s="28">
        <v>463</v>
      </c>
      <c r="O128" s="1" t="s">
        <v>890</v>
      </c>
      <c r="P128" s="24">
        <v>1007971.35</v>
      </c>
      <c r="R128" s="24">
        <v>8215.6047988212631</v>
      </c>
    </row>
    <row r="129" spans="1:18" ht="11.4">
      <c r="A129" s="25">
        <v>11</v>
      </c>
      <c r="B129" s="26">
        <v>297</v>
      </c>
      <c r="C129" s="27" t="s">
        <v>224</v>
      </c>
      <c r="D129" s="24">
        <v>390567091.93000001</v>
      </c>
      <c r="E129" s="22">
        <v>3.7476068005243279E-2</v>
      </c>
      <c r="F129" s="24">
        <v>388114927.10219985</v>
      </c>
      <c r="G129" s="24">
        <v>384124281.36668038</v>
      </c>
      <c r="H129" s="24">
        <v>3990645.7355194688</v>
      </c>
      <c r="I129" s="24">
        <v>-37660457.872314528</v>
      </c>
      <c r="J129" s="24">
        <v>-33669812.136795059</v>
      </c>
      <c r="K129" s="24">
        <v>15177058.806027081</v>
      </c>
      <c r="L129" s="24"/>
      <c r="M129" s="23">
        <v>2.0587546599414568E-2</v>
      </c>
      <c r="N129" s="28">
        <v>466</v>
      </c>
      <c r="O129" s="1" t="s">
        <v>224</v>
      </c>
      <c r="P129" s="24">
        <v>376458892.86000001</v>
      </c>
      <c r="R129" s="24">
        <v>24139671.081120685</v>
      </c>
    </row>
    <row r="130" spans="1:18" ht="11.4">
      <c r="A130" s="25">
        <v>14</v>
      </c>
      <c r="B130" s="26">
        <v>300</v>
      </c>
      <c r="C130" s="27" t="s">
        <v>101</v>
      </c>
      <c r="D130" s="24">
        <v>9522434.1500000004</v>
      </c>
      <c r="E130" s="22">
        <v>1.8641705356108762E-2</v>
      </c>
      <c r="F130" s="24">
        <v>9462647.8070639241</v>
      </c>
      <c r="G130" s="24">
        <v>9364298.3082012013</v>
      </c>
      <c r="H130" s="24">
        <v>98349.498862722889</v>
      </c>
      <c r="I130" s="24">
        <v>-918201.34762464394</v>
      </c>
      <c r="J130" s="24">
        <v>-819851.84876192105</v>
      </c>
      <c r="K130" s="24">
        <v>370032.56561352278</v>
      </c>
      <c r="L130" s="24"/>
      <c r="M130" s="23">
        <v>5.0194591621691945E-4</v>
      </c>
      <c r="N130" s="28">
        <v>473</v>
      </c>
      <c r="O130" s="1" t="s">
        <v>101</v>
      </c>
      <c r="P130" s="24">
        <v>9348168.3499999996</v>
      </c>
      <c r="R130" s="24">
        <v>714359.13839109486</v>
      </c>
    </row>
    <row r="131" spans="1:18" ht="11.4">
      <c r="A131" s="25">
        <v>14</v>
      </c>
      <c r="B131" s="26">
        <v>301</v>
      </c>
      <c r="C131" s="27" t="s">
        <v>746</v>
      </c>
      <c r="D131" s="24">
        <v>56824992.560000002</v>
      </c>
      <c r="E131" s="22">
        <v>1.1115905630896927E-2</v>
      </c>
      <c r="F131" s="24">
        <v>56468218.395010665</v>
      </c>
      <c r="G131" s="24">
        <v>56313226.055977806</v>
      </c>
      <c r="H131" s="24">
        <v>154992.33903285861</v>
      </c>
      <c r="I131" s="24">
        <v>-5479353.6952263787</v>
      </c>
      <c r="J131" s="24">
        <v>-5324361.3561935201</v>
      </c>
      <c r="K131" s="24">
        <v>2208164.1581051145</v>
      </c>
      <c r="L131" s="24"/>
      <c r="M131" s="23">
        <v>2.9953552322069697E-3</v>
      </c>
      <c r="N131" s="28">
        <v>476</v>
      </c>
      <c r="O131" s="1" t="s">
        <v>746</v>
      </c>
      <c r="P131" s="24">
        <v>56200275.600000001</v>
      </c>
      <c r="R131" s="24">
        <v>4009922.5661454163</v>
      </c>
    </row>
    <row r="132" spans="1:18" ht="11.4">
      <c r="A132" s="25">
        <v>2</v>
      </c>
      <c r="B132" s="26">
        <v>304</v>
      </c>
      <c r="C132" s="27" t="s">
        <v>934</v>
      </c>
      <c r="D132" s="24">
        <v>2815397.72</v>
      </c>
      <c r="E132" s="22">
        <v>6.6424816241472895E-2</v>
      </c>
      <c r="F132" s="24">
        <v>2797721.322249393</v>
      </c>
      <c r="G132" s="24">
        <v>2691852.5992175997</v>
      </c>
      <c r="H132" s="24">
        <v>105868.72303179326</v>
      </c>
      <c r="I132" s="24">
        <v>-271474.91280927893</v>
      </c>
      <c r="J132" s="24">
        <v>-165606.18977748568</v>
      </c>
      <c r="K132" s="24">
        <v>109403.62780603344</v>
      </c>
      <c r="L132" s="24"/>
      <c r="M132" s="23">
        <v>1.4840505755352754E-4</v>
      </c>
      <c r="N132" s="28">
        <v>481</v>
      </c>
      <c r="O132" s="1" t="s">
        <v>401</v>
      </c>
      <c r="P132" s="24">
        <v>2640033.9500000002</v>
      </c>
      <c r="R132" s="24">
        <v>228042.72440354951</v>
      </c>
    </row>
    <row r="133" spans="1:18" ht="11.4">
      <c r="A133" s="25">
        <v>17</v>
      </c>
      <c r="B133" s="26">
        <v>305</v>
      </c>
      <c r="C133" s="27" t="s">
        <v>93</v>
      </c>
      <c r="D133" s="24">
        <v>41240057.810000002</v>
      </c>
      <c r="E133" s="22">
        <v>2.1766067051292248E-2</v>
      </c>
      <c r="F133" s="24">
        <v>40981133.23251345</v>
      </c>
      <c r="G133" s="24">
        <v>40635315.419571601</v>
      </c>
      <c r="H133" s="24">
        <v>345817.81294184923</v>
      </c>
      <c r="I133" s="24">
        <v>-3976575.3231551852</v>
      </c>
      <c r="J133" s="24">
        <v>-3630757.510213336</v>
      </c>
      <c r="K133" s="24">
        <v>1602548.692603382</v>
      </c>
      <c r="L133" s="24"/>
      <c r="M133" s="23">
        <v>2.1738431871728063E-3</v>
      </c>
      <c r="N133" s="28">
        <v>485</v>
      </c>
      <c r="O133" s="1" t="s">
        <v>93</v>
      </c>
      <c r="P133" s="24">
        <v>40361545.700000003</v>
      </c>
      <c r="R133" s="24">
        <v>3859377.8050920889</v>
      </c>
    </row>
    <row r="134" spans="1:18" ht="11.4">
      <c r="A134" s="25">
        <v>12</v>
      </c>
      <c r="B134" s="26">
        <v>309</v>
      </c>
      <c r="C134" s="27" t="s">
        <v>290</v>
      </c>
      <c r="D134" s="24">
        <v>18623589.829999998</v>
      </c>
      <c r="E134" s="22">
        <v>2.1196324592298588E-4</v>
      </c>
      <c r="F134" s="24">
        <v>18506662.129504722</v>
      </c>
      <c r="G134" s="24">
        <v>18690724.084468797</v>
      </c>
      <c r="H134" s="24">
        <v>-184061.95496407524</v>
      </c>
      <c r="I134" s="24">
        <v>-1795780.8906995289</v>
      </c>
      <c r="J134" s="24">
        <v>-1979842.8456636041</v>
      </c>
      <c r="K134" s="24">
        <v>723694.65802279243</v>
      </c>
      <c r="L134" s="24"/>
      <c r="M134" s="23">
        <v>9.8168542971415048E-4</v>
      </c>
      <c r="N134" s="28">
        <v>761</v>
      </c>
      <c r="O134" s="1" t="s">
        <v>290</v>
      </c>
      <c r="P134" s="24">
        <v>18619643.149999999</v>
      </c>
      <c r="R134" s="24">
        <v>1237742.8543787356</v>
      </c>
    </row>
    <row r="135" spans="1:18" ht="11.4">
      <c r="A135" s="25">
        <v>13</v>
      </c>
      <c r="B135" s="26">
        <v>312</v>
      </c>
      <c r="C135" s="27" t="s">
        <v>364</v>
      </c>
      <c r="D135" s="24">
        <v>3363013.52</v>
      </c>
      <c r="E135" s="22">
        <v>1.7073261666984196E-2</v>
      </c>
      <c r="F135" s="24">
        <v>3341898.9313939572</v>
      </c>
      <c r="G135" s="24">
        <v>3421980.8035686002</v>
      </c>
      <c r="H135" s="24">
        <v>-80081.87217464298</v>
      </c>
      <c r="I135" s="24">
        <v>-324278.80282521015</v>
      </c>
      <c r="J135" s="24">
        <v>-404360.67499985313</v>
      </c>
      <c r="K135" s="24">
        <v>130683.44725687226</v>
      </c>
      <c r="L135" s="24"/>
      <c r="M135" s="23">
        <v>1.7727094521796061E-4</v>
      </c>
      <c r="N135" s="28">
        <v>498</v>
      </c>
      <c r="O135" s="1" t="s">
        <v>364</v>
      </c>
      <c r="P135" s="24">
        <v>3306559.76</v>
      </c>
      <c r="R135" s="24">
        <v>611165.12449534284</v>
      </c>
    </row>
    <row r="136" spans="1:18" ht="11.4">
      <c r="A136" s="25">
        <v>7</v>
      </c>
      <c r="B136" s="26">
        <v>316</v>
      </c>
      <c r="C136" s="27" t="s">
        <v>320</v>
      </c>
      <c r="D136" s="24">
        <v>14157319.630000001</v>
      </c>
      <c r="E136" s="22">
        <v>1.0391632979135812E-2</v>
      </c>
      <c r="F136" s="24">
        <v>14068433.285067406</v>
      </c>
      <c r="G136" s="24">
        <v>14148037.155142799</v>
      </c>
      <c r="H136" s="24">
        <v>-79603.870075393468</v>
      </c>
      <c r="I136" s="24">
        <v>-1365120.4889685507</v>
      </c>
      <c r="J136" s="24">
        <v>-1444724.3590439442</v>
      </c>
      <c r="K136" s="24">
        <v>550139.72503024235</v>
      </c>
      <c r="L136" s="24"/>
      <c r="M136" s="23">
        <v>7.4625969168357325E-4</v>
      </c>
      <c r="N136" s="28">
        <v>504</v>
      </c>
      <c r="O136" s="1" t="s">
        <v>320</v>
      </c>
      <c r="P136" s="24">
        <v>14011715.029999999</v>
      </c>
      <c r="R136" s="24">
        <v>601695.53339041315</v>
      </c>
    </row>
    <row r="137" spans="1:18" ht="11.4">
      <c r="A137" s="25">
        <v>17</v>
      </c>
      <c r="B137" s="26">
        <v>317</v>
      </c>
      <c r="C137" s="27" t="s">
        <v>131</v>
      </c>
      <c r="D137" s="24">
        <v>6056728.4299999997</v>
      </c>
      <c r="E137" s="22">
        <v>3.7162617166743406E-2</v>
      </c>
      <c r="F137" s="24">
        <v>6018701.4258451154</v>
      </c>
      <c r="G137" s="24">
        <v>5840286.7321344009</v>
      </c>
      <c r="H137" s="24">
        <v>178414.69371071458</v>
      </c>
      <c r="I137" s="24">
        <v>-584020.44256956014</v>
      </c>
      <c r="J137" s="24">
        <v>-405605.74885884556</v>
      </c>
      <c r="K137" s="24">
        <v>235358.59895416172</v>
      </c>
      <c r="L137" s="24"/>
      <c r="M137" s="23">
        <v>3.1926186657572355E-4</v>
      </c>
      <c r="N137" s="28">
        <v>508</v>
      </c>
      <c r="O137" s="1" t="s">
        <v>131</v>
      </c>
      <c r="P137" s="24">
        <v>5839709.54</v>
      </c>
      <c r="R137" s="24">
        <v>586093.46918107441</v>
      </c>
    </row>
    <row r="138" spans="1:18" ht="11.4">
      <c r="A138" s="25">
        <v>21</v>
      </c>
      <c r="B138" s="26">
        <v>318</v>
      </c>
      <c r="C138" s="27" t="s">
        <v>342</v>
      </c>
      <c r="D138" s="24">
        <v>718740.22</v>
      </c>
      <c r="E138" s="22">
        <v>-3.5002036559413363E-2</v>
      </c>
      <c r="F138" s="24">
        <v>714227.62914371444</v>
      </c>
      <c r="G138" s="24">
        <v>723789.09799559996</v>
      </c>
      <c r="H138" s="24">
        <v>-9561.4688518855255</v>
      </c>
      <c r="I138" s="24">
        <v>-69304.573620604453</v>
      </c>
      <c r="J138" s="24">
        <v>-78866.042472489979</v>
      </c>
      <c r="K138" s="24">
        <v>27929.548624521365</v>
      </c>
      <c r="L138" s="24"/>
      <c r="M138" s="23">
        <v>3.7886186721475016E-5</v>
      </c>
      <c r="N138" s="28">
        <v>510</v>
      </c>
      <c r="O138" s="1" t="s">
        <v>342</v>
      </c>
      <c r="P138" s="24">
        <v>744810.09</v>
      </c>
      <c r="R138" s="24">
        <v>4877.6457021133938</v>
      </c>
    </row>
    <row r="139" spans="1:18" ht="11.4">
      <c r="A139" s="25">
        <v>19</v>
      </c>
      <c r="B139" s="26">
        <v>320</v>
      </c>
      <c r="C139" s="27" t="s">
        <v>700</v>
      </c>
      <c r="D139" s="24">
        <v>23386661.469999999</v>
      </c>
      <c r="E139" s="22">
        <v>1.0627513825673729E-2</v>
      </c>
      <c r="F139" s="24">
        <v>23239828.954200942</v>
      </c>
      <c r="G139" s="24">
        <v>23681519.671172999</v>
      </c>
      <c r="H139" s="24">
        <v>-441690.71697205678</v>
      </c>
      <c r="I139" s="24">
        <v>-2255060.3910655905</v>
      </c>
      <c r="J139" s="24">
        <v>-2696751.1080376473</v>
      </c>
      <c r="K139" s="24">
        <v>908783.00742872758</v>
      </c>
      <c r="L139" s="24"/>
      <c r="M139" s="23">
        <v>1.2327561455296675E-3</v>
      </c>
      <c r="N139" s="28">
        <v>336</v>
      </c>
      <c r="O139" s="1" t="s">
        <v>700</v>
      </c>
      <c r="P139" s="24">
        <v>23140733.010000002</v>
      </c>
      <c r="R139" s="24">
        <v>1249189.8521400446</v>
      </c>
    </row>
    <row r="140" spans="1:18" ht="11.4">
      <c r="A140" s="25">
        <v>2</v>
      </c>
      <c r="B140" s="26">
        <v>322</v>
      </c>
      <c r="C140" s="27" t="s">
        <v>1177</v>
      </c>
      <c r="D140" s="24">
        <v>18247456.899999999</v>
      </c>
      <c r="E140" s="22">
        <v>8.0457766283226206E-3</v>
      </c>
      <c r="F140" s="24">
        <v>18132890.739840765</v>
      </c>
      <c r="G140" s="24">
        <v>18185693.531842202</v>
      </c>
      <c r="H140" s="24">
        <v>-52802.792001437396</v>
      </c>
      <c r="I140" s="24">
        <v>-1759512.2478534132</v>
      </c>
      <c r="J140" s="24">
        <v>-1812315.0398548506</v>
      </c>
      <c r="K140" s="24">
        <v>709078.49676536513</v>
      </c>
      <c r="L140" s="24"/>
      <c r="M140" s="23">
        <v>9.6185873569934292E-4</v>
      </c>
      <c r="N140" s="28">
        <v>2102</v>
      </c>
      <c r="O140" s="1" t="s">
        <v>1181</v>
      </c>
      <c r="P140" s="24">
        <v>18101813.75</v>
      </c>
      <c r="R140" s="24">
        <v>1089910.8160946679</v>
      </c>
    </row>
    <row r="141" spans="1:18" ht="11.4">
      <c r="A141" s="25">
        <v>7</v>
      </c>
      <c r="B141" s="26">
        <v>398</v>
      </c>
      <c r="C141" s="27" t="s">
        <v>189</v>
      </c>
      <c r="D141" s="24">
        <v>400059349.62</v>
      </c>
      <c r="E141" s="22">
        <v>4.5295505694795457E-2</v>
      </c>
      <c r="F141" s="24">
        <v>397547587.91134435</v>
      </c>
      <c r="G141" s="24">
        <v>398867261.46610981</v>
      </c>
      <c r="H141" s="24">
        <v>-1319673.5547654629</v>
      </c>
      <c r="I141" s="24">
        <v>-38575749.452772282</v>
      </c>
      <c r="J141" s="24">
        <v>-39895423.007537745</v>
      </c>
      <c r="K141" s="24">
        <v>15545918.743640343</v>
      </c>
      <c r="L141" s="24"/>
      <c r="M141" s="23">
        <v>2.1087901856076976E-2</v>
      </c>
      <c r="N141" s="28">
        <v>515</v>
      </c>
      <c r="O141" s="1" t="s">
        <v>986</v>
      </c>
      <c r="P141" s="24">
        <v>382723686.69</v>
      </c>
      <c r="R141" s="24">
        <v>27687833.925372284</v>
      </c>
    </row>
    <row r="142" spans="1:18" ht="11.4">
      <c r="A142" s="25">
        <v>15</v>
      </c>
      <c r="B142" s="26">
        <v>399</v>
      </c>
      <c r="C142" s="27" t="s">
        <v>91</v>
      </c>
      <c r="D142" s="24">
        <v>27785468.07</v>
      </c>
      <c r="E142" s="22">
        <v>2.5919286185649204E-2</v>
      </c>
      <c r="F142" s="24">
        <v>27611017.767009728</v>
      </c>
      <c r="G142" s="24">
        <v>27227328.876110997</v>
      </c>
      <c r="H142" s="24">
        <v>383688.89089873061</v>
      </c>
      <c r="I142" s="24">
        <v>-2679215.6106698322</v>
      </c>
      <c r="J142" s="24">
        <v>-2295526.7197711016</v>
      </c>
      <c r="K142" s="24">
        <v>1079716.3702848726</v>
      </c>
      <c r="L142" s="24"/>
      <c r="M142" s="23">
        <v>1.4646257467595205E-3</v>
      </c>
      <c r="N142" s="28">
        <v>519</v>
      </c>
      <c r="O142" s="1" t="s">
        <v>1005</v>
      </c>
      <c r="P142" s="24">
        <v>27083483.510000002</v>
      </c>
      <c r="R142" s="24">
        <v>1010488.6732225348</v>
      </c>
    </row>
    <row r="143" spans="1:18" ht="11.4">
      <c r="A143" s="25">
        <v>2</v>
      </c>
      <c r="B143" s="26">
        <v>400</v>
      </c>
      <c r="C143" s="27" t="s">
        <v>685</v>
      </c>
      <c r="D143" s="24">
        <v>25443922.859999999</v>
      </c>
      <c r="E143" s="22">
        <v>2.9439910172623485E-2</v>
      </c>
      <c r="F143" s="24">
        <v>25284173.884708107</v>
      </c>
      <c r="G143" s="24">
        <v>25083227.467771199</v>
      </c>
      <c r="H143" s="24">
        <v>200946.41693690792</v>
      </c>
      <c r="I143" s="24">
        <v>-2453431.9577215961</v>
      </c>
      <c r="J143" s="24">
        <v>-2252485.5407846882</v>
      </c>
      <c r="K143" s="24">
        <v>988726.19194309274</v>
      </c>
      <c r="L143" s="24"/>
      <c r="M143" s="23">
        <v>1.3411983712289909E-3</v>
      </c>
      <c r="N143" s="28">
        <v>521</v>
      </c>
      <c r="O143" s="1" t="s">
        <v>685</v>
      </c>
      <c r="P143" s="24">
        <v>24716277.859999999</v>
      </c>
      <c r="R143" s="24">
        <v>1964367.1250875106</v>
      </c>
    </row>
    <row r="144" spans="1:18" ht="11.4">
      <c r="A144" s="25">
        <v>11</v>
      </c>
      <c r="B144" s="26">
        <v>402</v>
      </c>
      <c r="C144" s="27" t="s">
        <v>262</v>
      </c>
      <c r="D144" s="24">
        <v>26101129.890000001</v>
      </c>
      <c r="E144" s="22">
        <v>5.9715456451856497E-2</v>
      </c>
      <c r="F144" s="24">
        <v>25937254.658305947</v>
      </c>
      <c r="G144" s="24">
        <v>25747321.900536601</v>
      </c>
      <c r="H144" s="24">
        <v>189932.75776934624</v>
      </c>
      <c r="I144" s="24">
        <v>-2516803.1893950012</v>
      </c>
      <c r="J144" s="24">
        <v>-2326870.4316256549</v>
      </c>
      <c r="K144" s="24">
        <v>1014264.6204183523</v>
      </c>
      <c r="L144" s="24"/>
      <c r="M144" s="23">
        <v>1.3758410245276278E-3</v>
      </c>
      <c r="N144" s="28">
        <v>535</v>
      </c>
      <c r="O144" s="1" t="s">
        <v>262</v>
      </c>
      <c r="P144" s="24">
        <v>24630319.140000001</v>
      </c>
      <c r="R144" s="24">
        <v>1557107.708385292</v>
      </c>
    </row>
    <row r="145" spans="1:18" ht="11.4">
      <c r="A145" s="25">
        <v>14</v>
      </c>
      <c r="B145" s="26">
        <v>403</v>
      </c>
      <c r="C145" s="27" t="s">
        <v>235</v>
      </c>
      <c r="D145" s="24">
        <v>7886107.25</v>
      </c>
      <c r="E145" s="22">
        <v>1.4072933000598198E-2</v>
      </c>
      <c r="F145" s="24">
        <v>7836594.5408489294</v>
      </c>
      <c r="G145" s="24">
        <v>7812898.6317018</v>
      </c>
      <c r="H145" s="24">
        <v>23695.909147129394</v>
      </c>
      <c r="I145" s="24">
        <v>-760418.41722396947</v>
      </c>
      <c r="J145" s="24">
        <v>-736722.50807684008</v>
      </c>
      <c r="K145" s="24">
        <v>306446.48757386289</v>
      </c>
      <c r="L145" s="24"/>
      <c r="M145" s="23">
        <v>4.156919613863794E-4</v>
      </c>
      <c r="N145" s="28">
        <v>538</v>
      </c>
      <c r="O145" s="1" t="s">
        <v>235</v>
      </c>
      <c r="P145" s="24">
        <v>7776666.7400000002</v>
      </c>
      <c r="R145" s="24">
        <v>737776.84425075259</v>
      </c>
    </row>
    <row r="146" spans="1:18" ht="11.4">
      <c r="A146" s="25">
        <v>9</v>
      </c>
      <c r="B146" s="26">
        <v>405</v>
      </c>
      <c r="C146" s="27" t="s">
        <v>725</v>
      </c>
      <c r="D146" s="24">
        <v>246453147.03999999</v>
      </c>
      <c r="E146" s="22">
        <v>2.1009325813860391E-2</v>
      </c>
      <c r="F146" s="24">
        <v>244905797.6822091</v>
      </c>
      <c r="G146" s="24">
        <v>245484534.4359408</v>
      </c>
      <c r="H146" s="24">
        <v>-578736.7537316978</v>
      </c>
      <c r="I146" s="24">
        <v>-23764261.130486526</v>
      </c>
      <c r="J146" s="24">
        <v>-24342997.884218223</v>
      </c>
      <c r="K146" s="24">
        <v>9576930.5270268489</v>
      </c>
      <c r="L146" s="24"/>
      <c r="M146" s="23">
        <v>1.2991021911717389E-2</v>
      </c>
      <c r="N146" s="28">
        <v>540</v>
      </c>
      <c r="O146" s="1" t="s">
        <v>992</v>
      </c>
      <c r="P146" s="24">
        <v>241381876.55000001</v>
      </c>
      <c r="R146" s="24">
        <v>21994917.011211649</v>
      </c>
    </row>
    <row r="147" spans="1:18" ht="11.4">
      <c r="A147" s="25">
        <v>1</v>
      </c>
      <c r="B147" s="26">
        <v>407</v>
      </c>
      <c r="C147" s="27" t="s">
        <v>323</v>
      </c>
      <c r="D147" s="24">
        <v>7584198.1799999997</v>
      </c>
      <c r="E147" s="22">
        <v>2.6575712883112113E-2</v>
      </c>
      <c r="F147" s="24">
        <v>7536580.9987055883</v>
      </c>
      <c r="G147" s="24">
        <v>7416754.4358179998</v>
      </c>
      <c r="H147" s="24">
        <v>119826.56288758852</v>
      </c>
      <c r="I147" s="24">
        <v>-731306.81502569083</v>
      </c>
      <c r="J147" s="24">
        <v>-611480.25213810231</v>
      </c>
      <c r="K147" s="24">
        <v>294714.59360701486</v>
      </c>
      <c r="L147" s="24"/>
      <c r="M147" s="23">
        <v>3.9977775054824533E-4</v>
      </c>
      <c r="N147" s="28">
        <v>532</v>
      </c>
      <c r="O147" s="1" t="s">
        <v>389</v>
      </c>
      <c r="P147" s="24">
        <v>7387860.5199999996</v>
      </c>
      <c r="R147" s="24">
        <v>558710.15569467563</v>
      </c>
    </row>
    <row r="148" spans="1:18" ht="11.4">
      <c r="A148" s="25">
        <v>14</v>
      </c>
      <c r="B148" s="26">
        <v>408</v>
      </c>
      <c r="C148" s="27" t="s">
        <v>198</v>
      </c>
      <c r="D148" s="24">
        <v>43929913.340000004</v>
      </c>
      <c r="E148" s="22">
        <v>5.1893415234798956E-2</v>
      </c>
      <c r="F148" s="24">
        <v>43654100.577976614</v>
      </c>
      <c r="G148" s="24">
        <v>43196548.121672399</v>
      </c>
      <c r="H148" s="24">
        <v>457552.45630421489</v>
      </c>
      <c r="I148" s="24">
        <v>-4235944.8219257919</v>
      </c>
      <c r="J148" s="24">
        <v>-3778392.365621577</v>
      </c>
      <c r="K148" s="24">
        <v>1707073.8725328881</v>
      </c>
      <c r="L148" s="24"/>
      <c r="M148" s="23">
        <v>2.315630673148438E-3</v>
      </c>
      <c r="N148" s="28">
        <v>543</v>
      </c>
      <c r="O148" s="1" t="s">
        <v>988</v>
      </c>
      <c r="P148" s="24">
        <v>41762704</v>
      </c>
      <c r="R148" s="24">
        <v>2362239.2108017048</v>
      </c>
    </row>
    <row r="149" spans="1:18" ht="11.4">
      <c r="A149" s="25">
        <v>13</v>
      </c>
      <c r="B149" s="26">
        <v>410</v>
      </c>
      <c r="C149" s="27" t="s">
        <v>367</v>
      </c>
      <c r="D149" s="24">
        <v>59783339.200000003</v>
      </c>
      <c r="E149" s="22">
        <v>1.9791610881981336E-2</v>
      </c>
      <c r="F149" s="24">
        <v>59407991.13636703</v>
      </c>
      <c r="G149" s="24">
        <v>59617434.821162403</v>
      </c>
      <c r="H149" s="24">
        <v>-209443.68479537219</v>
      </c>
      <c r="I149" s="24">
        <v>-5764612.4671748141</v>
      </c>
      <c r="J149" s="24">
        <v>-5974056.1519701863</v>
      </c>
      <c r="K149" s="24">
        <v>2323122.6424516141</v>
      </c>
      <c r="L149" s="24"/>
      <c r="M149" s="23">
        <v>3.1512954037336005E-3</v>
      </c>
      <c r="N149" s="28">
        <v>547</v>
      </c>
      <c r="O149" s="1" t="s">
        <v>367</v>
      </c>
      <c r="P149" s="24">
        <v>58623093.740000002</v>
      </c>
      <c r="R149" s="24">
        <v>2564490.9691402181</v>
      </c>
    </row>
    <row r="150" spans="1:18" ht="11.4">
      <c r="A150" s="25">
        <v>9</v>
      </c>
      <c r="B150" s="26">
        <v>416</v>
      </c>
      <c r="C150" s="27" t="s">
        <v>231</v>
      </c>
      <c r="D150" s="24">
        <v>9100863.9900000002</v>
      </c>
      <c r="E150" s="22">
        <v>7.5068931671660177E-3</v>
      </c>
      <c r="F150" s="24">
        <v>9043724.463808503</v>
      </c>
      <c r="G150" s="24">
        <v>9142356.0724860001</v>
      </c>
      <c r="H150" s="24">
        <v>-98631.608677497134</v>
      </c>
      <c r="I150" s="24">
        <v>-877551.4168471928</v>
      </c>
      <c r="J150" s="24">
        <v>-976183.02552468993</v>
      </c>
      <c r="K150" s="24">
        <v>353650.75761846267</v>
      </c>
      <c r="L150" s="24"/>
      <c r="M150" s="23">
        <v>4.7972413795333192E-4</v>
      </c>
      <c r="N150" s="28">
        <v>558</v>
      </c>
      <c r="O150" s="1" t="s">
        <v>231</v>
      </c>
      <c r="P150" s="24">
        <v>9033053.8200000003</v>
      </c>
      <c r="R150" s="24">
        <v>414010.14344545029</v>
      </c>
    </row>
    <row r="151" spans="1:18" ht="11.4">
      <c r="A151" s="25">
        <v>21</v>
      </c>
      <c r="B151" s="26">
        <v>417</v>
      </c>
      <c r="C151" s="27" t="s">
        <v>351</v>
      </c>
      <c r="D151" s="24">
        <v>6160876.1299999999</v>
      </c>
      <c r="E151" s="22">
        <v>2.4512316678285018E-2</v>
      </c>
      <c r="F151" s="24">
        <v>6122195.2373529384</v>
      </c>
      <c r="G151" s="24">
        <v>6162220.2181722</v>
      </c>
      <c r="H151" s="24">
        <v>-40024.980819261633</v>
      </c>
      <c r="I151" s="24">
        <v>-594062.89148394903</v>
      </c>
      <c r="J151" s="24">
        <v>-634087.87230321066</v>
      </c>
      <c r="K151" s="24">
        <v>239405.67767654356</v>
      </c>
      <c r="L151" s="24"/>
      <c r="M151" s="23">
        <v>3.2475169321825122E-4</v>
      </c>
      <c r="N151" s="28">
        <v>562</v>
      </c>
      <c r="O151" s="1" t="s">
        <v>351</v>
      </c>
      <c r="P151" s="24">
        <v>6013472</v>
      </c>
      <c r="R151" s="24">
        <v>91555.963801439619</v>
      </c>
    </row>
    <row r="152" spans="1:18" ht="11.4">
      <c r="A152" s="25">
        <v>6</v>
      </c>
      <c r="B152" s="26">
        <v>418</v>
      </c>
      <c r="C152" s="27" t="s">
        <v>745</v>
      </c>
      <c r="D152" s="24">
        <v>84332719.780000001</v>
      </c>
      <c r="E152" s="22">
        <v>3.6467320071586817E-2</v>
      </c>
      <c r="F152" s="24">
        <v>83803239.100367352</v>
      </c>
      <c r="G152" s="24">
        <v>82995233.449237198</v>
      </c>
      <c r="H152" s="24">
        <v>808005.65113015473</v>
      </c>
      <c r="I152" s="24">
        <v>-8131788.1259223474</v>
      </c>
      <c r="J152" s="24">
        <v>-7323782.4747921927</v>
      </c>
      <c r="K152" s="24">
        <v>3277087.7880378598</v>
      </c>
      <c r="L152" s="24"/>
      <c r="M152" s="23">
        <v>4.4453407217351906E-3</v>
      </c>
      <c r="N152" s="28">
        <v>563</v>
      </c>
      <c r="O152" s="1" t="s">
        <v>745</v>
      </c>
      <c r="P152" s="24">
        <v>81365536.709999993</v>
      </c>
      <c r="R152" s="24">
        <v>4173062.9888549396</v>
      </c>
    </row>
    <row r="153" spans="1:18" ht="11.4">
      <c r="A153" s="25">
        <v>11</v>
      </c>
      <c r="B153" s="26">
        <v>420</v>
      </c>
      <c r="C153" s="27" t="s">
        <v>816</v>
      </c>
      <c r="D153" s="24">
        <v>29688194.260000002</v>
      </c>
      <c r="E153" s="22">
        <v>6.7042236575304059E-2</v>
      </c>
      <c r="F153" s="24">
        <v>29501797.742552705</v>
      </c>
      <c r="G153" s="24">
        <v>29441578.914547797</v>
      </c>
      <c r="H153" s="24">
        <v>60218.828004907817</v>
      </c>
      <c r="I153" s="24">
        <v>-2862686.1103654066</v>
      </c>
      <c r="J153" s="24">
        <v>-2802467.2823604988</v>
      </c>
      <c r="K153" s="24">
        <v>1153654.4666429076</v>
      </c>
      <c r="L153" s="24"/>
      <c r="M153" s="23">
        <v>1.5649221232642064E-3</v>
      </c>
      <c r="N153" s="28">
        <v>568</v>
      </c>
      <c r="O153" s="1" t="s">
        <v>816</v>
      </c>
      <c r="P153" s="24">
        <v>27822885.77</v>
      </c>
      <c r="R153" s="24">
        <v>2578501.4303636411</v>
      </c>
    </row>
    <row r="154" spans="1:18" ht="11.4">
      <c r="A154" s="25">
        <v>16</v>
      </c>
      <c r="B154" s="26">
        <v>421</v>
      </c>
      <c r="C154" s="27" t="s">
        <v>892</v>
      </c>
      <c r="D154" s="24">
        <v>1819261.39</v>
      </c>
      <c r="E154" s="22">
        <v>3.461145692666534E-3</v>
      </c>
      <c r="F154" s="24">
        <v>1807839.2070119556</v>
      </c>
      <c r="G154" s="24">
        <v>1791382.8241764</v>
      </c>
      <c r="H154" s="24">
        <v>16456.382835555589</v>
      </c>
      <c r="I154" s="24">
        <v>-175422.40079228932</v>
      </c>
      <c r="J154" s="24">
        <v>-158966.01795673373</v>
      </c>
      <c r="K154" s="24">
        <v>70694.735091796203</v>
      </c>
      <c r="L154" s="24"/>
      <c r="M154" s="23">
        <v>9.5896785512726945E-5</v>
      </c>
      <c r="N154" s="28">
        <v>570</v>
      </c>
      <c r="O154" s="1" t="s">
        <v>892</v>
      </c>
      <c r="P154" s="24">
        <v>1812986.38</v>
      </c>
      <c r="R154" s="24">
        <v>379741.36039989331</v>
      </c>
    </row>
    <row r="155" spans="1:18" ht="11.4">
      <c r="A155" s="25">
        <v>12</v>
      </c>
      <c r="B155" s="26">
        <v>422</v>
      </c>
      <c r="C155" s="27" t="s">
        <v>80</v>
      </c>
      <c r="D155" s="24">
        <v>31214763.920000002</v>
      </c>
      <c r="E155" s="22">
        <v>2.5024133522766334E-4</v>
      </c>
      <c r="F155" s="24">
        <v>31018782.876603678</v>
      </c>
      <c r="G155" s="24">
        <v>30940701.226890001</v>
      </c>
      <c r="H155" s="24">
        <v>78081.649713676423</v>
      </c>
      <c r="I155" s="24">
        <v>-3009885.6915832926</v>
      </c>
      <c r="J155" s="24">
        <v>-2931804.0418696161</v>
      </c>
      <c r="K155" s="24">
        <v>1212975.4846703794</v>
      </c>
      <c r="L155" s="24"/>
      <c r="M155" s="23">
        <v>1.6453905617524528E-3</v>
      </c>
      <c r="N155" s="28">
        <v>574</v>
      </c>
      <c r="O155" s="1" t="s">
        <v>80</v>
      </c>
      <c r="P155" s="24">
        <v>31206954.649999999</v>
      </c>
      <c r="R155" s="24">
        <v>4433054.0910154115</v>
      </c>
    </row>
    <row r="156" spans="1:18" ht="11.4">
      <c r="A156" s="25">
        <v>2</v>
      </c>
      <c r="B156" s="26">
        <v>423</v>
      </c>
      <c r="C156" s="27" t="s">
        <v>266</v>
      </c>
      <c r="D156" s="24">
        <v>69736825.040000007</v>
      </c>
      <c r="E156" s="22">
        <v>4.1564605142299316E-2</v>
      </c>
      <c r="F156" s="24">
        <v>69298984.287159041</v>
      </c>
      <c r="G156" s="24">
        <v>68673337.3958814</v>
      </c>
      <c r="H156" s="24">
        <v>625646.89127764106</v>
      </c>
      <c r="I156" s="24">
        <v>-6724378.0027391445</v>
      </c>
      <c r="J156" s="24">
        <v>-6098731.1114615034</v>
      </c>
      <c r="K156" s="24">
        <v>2709905.4591301703</v>
      </c>
      <c r="L156" s="24"/>
      <c r="M156" s="23">
        <v>3.6759628879934874E-3</v>
      </c>
      <c r="N156" s="28">
        <v>572</v>
      </c>
      <c r="O156" s="1" t="s">
        <v>1017</v>
      </c>
      <c r="P156" s="24">
        <v>66953912.119999997</v>
      </c>
      <c r="R156" s="24">
        <v>3704275.4241227079</v>
      </c>
    </row>
    <row r="157" spans="1:18" ht="11.4">
      <c r="A157" s="25">
        <v>17</v>
      </c>
      <c r="B157" s="26">
        <v>425</v>
      </c>
      <c r="C157" s="27" t="s">
        <v>102</v>
      </c>
      <c r="D157" s="24">
        <v>30956815.48</v>
      </c>
      <c r="E157" s="22">
        <v>7.4627009562706847E-2</v>
      </c>
      <c r="F157" s="24">
        <v>30762453.958844598</v>
      </c>
      <c r="G157" s="24">
        <v>30377073.0533088</v>
      </c>
      <c r="H157" s="24">
        <v>385380.90553579852</v>
      </c>
      <c r="I157" s="24">
        <v>-2985012.9960629274</v>
      </c>
      <c r="J157" s="24">
        <v>-2599632.0905271289</v>
      </c>
      <c r="K157" s="24">
        <v>1202951.858195713</v>
      </c>
      <c r="L157" s="24"/>
      <c r="M157" s="23">
        <v>1.631793600722008E-3</v>
      </c>
      <c r="N157" s="28">
        <v>581</v>
      </c>
      <c r="O157" s="1" t="s">
        <v>1015</v>
      </c>
      <c r="P157" s="24">
        <v>28807032.77</v>
      </c>
      <c r="R157" s="24">
        <v>677842.53251299716</v>
      </c>
    </row>
    <row r="158" spans="1:18" ht="11.4">
      <c r="A158" s="25">
        <v>12</v>
      </c>
      <c r="B158" s="26">
        <v>426</v>
      </c>
      <c r="C158" s="27" t="s">
        <v>206</v>
      </c>
      <c r="D158" s="24">
        <v>36313196.880000003</v>
      </c>
      <c r="E158" s="22">
        <v>1.8850601881923224E-2</v>
      </c>
      <c r="F158" s="24">
        <v>36085205.464404553</v>
      </c>
      <c r="G158" s="24">
        <v>35787518.234722801</v>
      </c>
      <c r="H158" s="24">
        <v>297687.22968175262</v>
      </c>
      <c r="I158" s="24">
        <v>-3501502.4295836184</v>
      </c>
      <c r="J158" s="24">
        <v>-3203815.1999018658</v>
      </c>
      <c r="K158" s="24">
        <v>1411095.6500691969</v>
      </c>
      <c r="L158" s="24"/>
      <c r="M158" s="23">
        <v>1.9141388211854403E-3</v>
      </c>
      <c r="N158" s="28">
        <v>583</v>
      </c>
      <c r="O158" s="1" t="s">
        <v>206</v>
      </c>
      <c r="P158" s="24">
        <v>35641336.240000002</v>
      </c>
      <c r="R158" s="24">
        <v>1312556.7557244122</v>
      </c>
    </row>
    <row r="159" spans="1:18" ht="11.4">
      <c r="A159" s="25">
        <v>2</v>
      </c>
      <c r="B159" s="26">
        <v>430</v>
      </c>
      <c r="C159" s="27" t="s">
        <v>728</v>
      </c>
      <c r="D159" s="24">
        <v>45795684.909999996</v>
      </c>
      <c r="E159" s="22">
        <v>1.1647737929303181E-2</v>
      </c>
      <c r="F159" s="24">
        <v>45508157.952092737</v>
      </c>
      <c r="G159" s="24">
        <v>45668648.803814396</v>
      </c>
      <c r="H159" s="24">
        <v>-160490.8517216593</v>
      </c>
      <c r="I159" s="24">
        <v>-4415851.9699246828</v>
      </c>
      <c r="J159" s="24">
        <v>-4576342.8216463421</v>
      </c>
      <c r="K159" s="24">
        <v>1779575.9481598295</v>
      </c>
      <c r="L159" s="24"/>
      <c r="M159" s="23">
        <v>2.4139791001790544E-3</v>
      </c>
      <c r="N159" s="28">
        <v>1863</v>
      </c>
      <c r="O159" s="1" t="s">
        <v>728</v>
      </c>
      <c r="P159" s="24">
        <v>45268410.329999998</v>
      </c>
      <c r="R159" s="24">
        <v>3279672.5225915047</v>
      </c>
    </row>
    <row r="160" spans="1:18" ht="11.4">
      <c r="A160" s="25">
        <v>5</v>
      </c>
      <c r="B160" s="26">
        <v>433</v>
      </c>
      <c r="C160" s="27" t="s">
        <v>804</v>
      </c>
      <c r="D160" s="24">
        <v>25384538.27</v>
      </c>
      <c r="E160" s="22">
        <v>3.2015617974614496E-2</v>
      </c>
      <c r="F160" s="24">
        <v>25225162.139235772</v>
      </c>
      <c r="G160" s="24">
        <v>24804086.248305</v>
      </c>
      <c r="H160" s="24">
        <v>421075.89093077183</v>
      </c>
      <c r="I160" s="24">
        <v>-2447705.7946726098</v>
      </c>
      <c r="J160" s="24">
        <v>-2026629.9037418379</v>
      </c>
      <c r="K160" s="24">
        <v>986418.56430823996</v>
      </c>
      <c r="L160" s="24"/>
      <c r="M160" s="23">
        <v>1.3380680946665936E-3</v>
      </c>
      <c r="N160" s="28">
        <v>595</v>
      </c>
      <c r="O160" s="1" t="s">
        <v>804</v>
      </c>
      <c r="P160" s="24">
        <v>24597048.559999999</v>
      </c>
      <c r="R160" s="24">
        <v>1464094.5936641807</v>
      </c>
    </row>
    <row r="161" spans="1:18" ht="11.4">
      <c r="A161" s="25">
        <v>1</v>
      </c>
      <c r="B161" s="26">
        <v>434</v>
      </c>
      <c r="C161" s="27" t="s">
        <v>289</v>
      </c>
      <c r="D161" s="24">
        <v>47250965.689999998</v>
      </c>
      <c r="E161" s="22">
        <v>1.9073496223563247E-2</v>
      </c>
      <c r="F161" s="24">
        <v>46954301.791431256</v>
      </c>
      <c r="G161" s="24">
        <v>46728746.060778596</v>
      </c>
      <c r="H161" s="24">
        <v>225555.73065266013</v>
      </c>
      <c r="I161" s="24">
        <v>-4556177.5161368595</v>
      </c>
      <c r="J161" s="24">
        <v>-4330621.7854841994</v>
      </c>
      <c r="K161" s="24">
        <v>1836126.7493760758</v>
      </c>
      <c r="L161" s="24"/>
      <c r="M161" s="23">
        <v>2.4906897639613789E-3</v>
      </c>
      <c r="N161" s="28">
        <v>599</v>
      </c>
      <c r="O161" s="1" t="s">
        <v>1022</v>
      </c>
      <c r="P161" s="24">
        <v>46366592.659999996</v>
      </c>
      <c r="R161" s="24">
        <v>6267177.2096922137</v>
      </c>
    </row>
    <row r="162" spans="1:18" ht="11.4">
      <c r="A162" s="25">
        <v>13</v>
      </c>
      <c r="B162" s="26">
        <v>435</v>
      </c>
      <c r="C162" s="27" t="s">
        <v>300</v>
      </c>
      <c r="D162" s="24">
        <v>1710388.69</v>
      </c>
      <c r="E162" s="22">
        <v>4.9383353747074921E-2</v>
      </c>
      <c r="F162" s="24">
        <v>1699650.0612876841</v>
      </c>
      <c r="G162" s="24">
        <v>1607974.7398806</v>
      </c>
      <c r="H162" s="24">
        <v>91675.32140708412</v>
      </c>
      <c r="I162" s="24">
        <v>-164924.343437959</v>
      </c>
      <c r="J162" s="24">
        <v>-73249.022030874883</v>
      </c>
      <c r="K162" s="24">
        <v>66464.047447054516</v>
      </c>
      <c r="L162" s="24"/>
      <c r="M162" s="23">
        <v>9.0157894984141903E-5</v>
      </c>
      <c r="N162" s="28">
        <v>601</v>
      </c>
      <c r="O162" s="1" t="s">
        <v>300</v>
      </c>
      <c r="P162" s="24">
        <v>1629898.82</v>
      </c>
      <c r="R162" s="24">
        <v>286471.22934066836</v>
      </c>
    </row>
    <row r="163" spans="1:18" ht="11.4">
      <c r="A163" s="25">
        <v>17</v>
      </c>
      <c r="B163" s="26">
        <v>436</v>
      </c>
      <c r="C163" s="27" t="s">
        <v>339</v>
      </c>
      <c r="D163" s="24">
        <v>5378318.8300000001</v>
      </c>
      <c r="E163" s="22">
        <v>3.9720400922190757E-2</v>
      </c>
      <c r="F163" s="24">
        <v>5344551.2020043861</v>
      </c>
      <c r="G163" s="24">
        <v>5260412.1245130002</v>
      </c>
      <c r="H163" s="24">
        <v>84139.077491385862</v>
      </c>
      <c r="I163" s="24">
        <v>-518604.75167066377</v>
      </c>
      <c r="J163" s="24">
        <v>-434465.67417927791</v>
      </c>
      <c r="K163" s="24">
        <v>208996.25915002206</v>
      </c>
      <c r="L163" s="24"/>
      <c r="M163" s="23">
        <v>2.835015848160063E-4</v>
      </c>
      <c r="N163" s="28">
        <v>605</v>
      </c>
      <c r="O163" s="1" t="s">
        <v>339</v>
      </c>
      <c r="P163" s="24">
        <v>5172851.1100000003</v>
      </c>
      <c r="R163" s="24">
        <v>158374.91919486484</v>
      </c>
    </row>
    <row r="164" spans="1:18" ht="11.4">
      <c r="A164" s="25">
        <v>21</v>
      </c>
      <c r="B164" s="26">
        <v>438</v>
      </c>
      <c r="C164" s="27" t="s">
        <v>338</v>
      </c>
      <c r="D164" s="24">
        <v>1291444.07</v>
      </c>
      <c r="E164" s="22">
        <v>2.588757297740707E-2</v>
      </c>
      <c r="F164" s="24">
        <v>1283335.7736510269</v>
      </c>
      <c r="G164" s="24">
        <v>1312534.3076117998</v>
      </c>
      <c r="H164" s="24">
        <v>-29198.533960772911</v>
      </c>
      <c r="I164" s="24">
        <v>-124527.58053001134</v>
      </c>
      <c r="J164" s="24">
        <v>-153726.11449078424</v>
      </c>
      <c r="K164" s="24">
        <v>50184.265392737834</v>
      </c>
      <c r="L164" s="24"/>
      <c r="M164" s="23">
        <v>6.8074514010585979E-5</v>
      </c>
      <c r="N164" s="28">
        <v>606</v>
      </c>
      <c r="O164" s="1" t="s">
        <v>338</v>
      </c>
      <c r="P164" s="24">
        <v>1258855.3600000001</v>
      </c>
      <c r="R164" s="24">
        <v>69767.274310073248</v>
      </c>
    </row>
    <row r="165" spans="1:18" ht="11.4">
      <c r="A165" s="25">
        <v>15</v>
      </c>
      <c r="B165" s="26">
        <v>440</v>
      </c>
      <c r="C165" s="27" t="s">
        <v>239</v>
      </c>
      <c r="D165" s="24">
        <v>13899700.91</v>
      </c>
      <c r="E165" s="22">
        <v>4.2607228448840795E-2</v>
      </c>
      <c r="F165" s="24">
        <v>13812432.017170308</v>
      </c>
      <c r="G165" s="24">
        <v>13777396.411233</v>
      </c>
      <c r="H165" s="24">
        <v>35035.605937307701</v>
      </c>
      <c r="I165" s="24">
        <v>-1340279.586721163</v>
      </c>
      <c r="J165" s="24">
        <v>-1305243.9807838553</v>
      </c>
      <c r="K165" s="24">
        <v>540128.9111553391</v>
      </c>
      <c r="L165" s="24"/>
      <c r="M165" s="23">
        <v>7.3268011083186103E-4</v>
      </c>
      <c r="N165" s="28">
        <v>607</v>
      </c>
      <c r="O165" s="1" t="s">
        <v>1012</v>
      </c>
      <c r="P165" s="24">
        <v>13331675.18</v>
      </c>
      <c r="R165" s="24">
        <v>351265.40178600268</v>
      </c>
    </row>
    <row r="166" spans="1:18" ht="11.4">
      <c r="A166" s="25">
        <v>9</v>
      </c>
      <c r="B166" s="26">
        <v>441</v>
      </c>
      <c r="C166" s="27" t="s">
        <v>805</v>
      </c>
      <c r="D166" s="24">
        <v>13246023.810000001</v>
      </c>
      <c r="E166" s="22">
        <v>3.752458130291414E-2</v>
      </c>
      <c r="F166" s="24">
        <v>13162859.011003297</v>
      </c>
      <c r="G166" s="24">
        <v>13232346.3620166</v>
      </c>
      <c r="H166" s="24">
        <v>-69487.351013302803</v>
      </c>
      <c r="I166" s="24">
        <v>-1277248.7287832934</v>
      </c>
      <c r="J166" s="24">
        <v>-1346736.0797965962</v>
      </c>
      <c r="K166" s="24">
        <v>514727.6523400385</v>
      </c>
      <c r="L166" s="24"/>
      <c r="M166" s="23">
        <v>6.9822352696884539E-4</v>
      </c>
      <c r="N166" s="28">
        <v>611</v>
      </c>
      <c r="O166" s="1" t="s">
        <v>805</v>
      </c>
      <c r="P166" s="24">
        <v>12766949.380000001</v>
      </c>
      <c r="R166" s="24">
        <v>1952852.7559182385</v>
      </c>
    </row>
    <row r="167" spans="1:18" ht="11.4">
      <c r="A167" s="25">
        <v>1</v>
      </c>
      <c r="B167" s="26">
        <v>444</v>
      </c>
      <c r="C167" s="27" t="s">
        <v>680</v>
      </c>
      <c r="D167" s="24">
        <v>169341850.03999999</v>
      </c>
      <c r="E167" s="22">
        <v>1.2798157966805723E-2</v>
      </c>
      <c r="F167" s="24">
        <v>168278641.8559958</v>
      </c>
      <c r="G167" s="24">
        <v>168621190.381098</v>
      </c>
      <c r="H167" s="24">
        <v>-342548.52510219812</v>
      </c>
      <c r="I167" s="24">
        <v>-16328799.177464342</v>
      </c>
      <c r="J167" s="24">
        <v>-16671347.70256654</v>
      </c>
      <c r="K167" s="24">
        <v>6580460.2320134323</v>
      </c>
      <c r="L167" s="24"/>
      <c r="M167" s="23">
        <v>8.9263363477494837E-3</v>
      </c>
      <c r="N167" s="28">
        <v>584</v>
      </c>
      <c r="O167" s="1" t="s">
        <v>377</v>
      </c>
      <c r="P167" s="24">
        <v>167201972.78</v>
      </c>
      <c r="R167" s="24">
        <v>6876878.0296630962</v>
      </c>
    </row>
    <row r="168" spans="1:18" ht="11.4">
      <c r="A168" s="25">
        <v>2</v>
      </c>
      <c r="B168" s="26">
        <v>445</v>
      </c>
      <c r="C168" s="27" t="s">
        <v>693</v>
      </c>
      <c r="D168" s="24">
        <v>54590644.840000004</v>
      </c>
      <c r="E168" s="22">
        <v>1.8207829639938389E-2</v>
      </c>
      <c r="F168" s="24">
        <v>54247898.966193587</v>
      </c>
      <c r="G168" s="24">
        <v>54083543.884406395</v>
      </c>
      <c r="H168" s="24">
        <v>164355.08178719133</v>
      </c>
      <c r="I168" s="24">
        <v>-5263906.5673965635</v>
      </c>
      <c r="J168" s="24">
        <v>-5099551.4856093721</v>
      </c>
      <c r="K168" s="24">
        <v>2121339.5703704413</v>
      </c>
      <c r="L168" s="24"/>
      <c r="M168" s="23">
        <v>2.8775784436468111E-3</v>
      </c>
      <c r="N168" s="28">
        <v>2183</v>
      </c>
      <c r="O168" s="1" t="s">
        <v>979</v>
      </c>
      <c r="P168" s="24">
        <v>53614442.210000001</v>
      </c>
      <c r="R168" s="24">
        <v>2290829.7988645122</v>
      </c>
    </row>
    <row r="169" spans="1:18" ht="11.4">
      <c r="A169" s="25">
        <v>15</v>
      </c>
      <c r="B169" s="26">
        <v>475</v>
      </c>
      <c r="C169" s="27" t="s">
        <v>674</v>
      </c>
      <c r="D169" s="24">
        <v>17154665.850000001</v>
      </c>
      <c r="E169" s="22">
        <v>3.3888480365908968E-2</v>
      </c>
      <c r="F169" s="24">
        <v>17046960.748625066</v>
      </c>
      <c r="G169" s="24">
        <v>16738432.0084254</v>
      </c>
      <c r="H169" s="24">
        <v>308528.74019966647</v>
      </c>
      <c r="I169" s="24">
        <v>-1654139.798017974</v>
      </c>
      <c r="J169" s="24">
        <v>-1345611.0578183075</v>
      </c>
      <c r="K169" s="24">
        <v>666613.69527225173</v>
      </c>
      <c r="L169" s="24"/>
      <c r="M169" s="23">
        <v>9.0425560647991975E-4</v>
      </c>
      <c r="N169" s="28">
        <v>628</v>
      </c>
      <c r="O169" s="1" t="s">
        <v>373</v>
      </c>
      <c r="P169" s="24">
        <v>16592375.460000001</v>
      </c>
      <c r="R169" s="24">
        <v>1096452.7286949859</v>
      </c>
    </row>
    <row r="170" spans="1:18" ht="11.4">
      <c r="A170" s="25">
        <v>21</v>
      </c>
      <c r="B170" s="26">
        <v>478</v>
      </c>
      <c r="C170" s="27" t="s">
        <v>353</v>
      </c>
      <c r="D170" s="24">
        <v>41294540.270000003</v>
      </c>
      <c r="E170" s="22">
        <v>4.3679410708443722E-3</v>
      </c>
      <c r="F170" s="24">
        <v>41035273.625875205</v>
      </c>
      <c r="G170" s="24">
        <v>41584922.222407199</v>
      </c>
      <c r="H170" s="24">
        <v>-549648.59653199464</v>
      </c>
      <c r="I170" s="24">
        <v>-3981828.7979921736</v>
      </c>
      <c r="J170" s="24">
        <v>-4531477.3945241682</v>
      </c>
      <c r="K170" s="24">
        <v>1604665.8282156808</v>
      </c>
      <c r="L170" s="24"/>
      <c r="M170" s="23">
        <v>2.1767150629843552E-3</v>
      </c>
      <c r="N170" s="28">
        <v>633</v>
      </c>
      <c r="O170" s="1" t="s">
        <v>405</v>
      </c>
      <c r="P170" s="24">
        <v>41114952.579999998</v>
      </c>
      <c r="R170" s="24">
        <v>6878331.284231334</v>
      </c>
    </row>
    <row r="171" spans="1:18" ht="11.4">
      <c r="A171" s="25">
        <v>2</v>
      </c>
      <c r="B171" s="26">
        <v>480</v>
      </c>
      <c r="C171" s="27" t="s">
        <v>274</v>
      </c>
      <c r="D171" s="24">
        <v>5811078.4500000002</v>
      </c>
      <c r="E171" s="22">
        <v>4.1684861771853488E-2</v>
      </c>
      <c r="F171" s="24">
        <v>5774593.7525405651</v>
      </c>
      <c r="G171" s="24">
        <v>5706912.9145938</v>
      </c>
      <c r="H171" s="24">
        <v>67680.837946765125</v>
      </c>
      <c r="I171" s="24">
        <v>-560333.62687444023</v>
      </c>
      <c r="J171" s="24">
        <v>-492652.78892767511</v>
      </c>
      <c r="K171" s="24">
        <v>225812.87872019081</v>
      </c>
      <c r="L171" s="24"/>
      <c r="M171" s="23">
        <v>3.0631318115165396E-4</v>
      </c>
      <c r="N171" s="28">
        <v>638</v>
      </c>
      <c r="O171" s="1" t="s">
        <v>274</v>
      </c>
      <c r="P171" s="24">
        <v>5578537.8700000001</v>
      </c>
      <c r="R171" s="24">
        <v>307486.08368592506</v>
      </c>
    </row>
    <row r="172" spans="1:18" ht="11.4">
      <c r="A172" s="25">
        <v>2</v>
      </c>
      <c r="B172" s="26">
        <v>481</v>
      </c>
      <c r="C172" s="27" t="s">
        <v>328</v>
      </c>
      <c r="D172" s="24">
        <v>36749578.310000002</v>
      </c>
      <c r="E172" s="22">
        <v>1.9120144005641659E-2</v>
      </c>
      <c r="F172" s="24">
        <v>36518847.085505493</v>
      </c>
      <c r="G172" s="24">
        <v>36569797.511192396</v>
      </c>
      <c r="H172" s="24">
        <v>-50950.425686903298</v>
      </c>
      <c r="I172" s="24">
        <v>-3543580.5380580537</v>
      </c>
      <c r="J172" s="24">
        <v>-3594530.963744957</v>
      </c>
      <c r="K172" s="24">
        <v>1428053.0096671102</v>
      </c>
      <c r="L172" s="24"/>
      <c r="M172" s="23">
        <v>1.9371413301291645E-3</v>
      </c>
      <c r="N172" s="28">
        <v>641</v>
      </c>
      <c r="O172" s="1" t="s">
        <v>328</v>
      </c>
      <c r="P172" s="24">
        <v>36060103.93</v>
      </c>
      <c r="R172" s="24">
        <v>1565586.6420189836</v>
      </c>
    </row>
    <row r="173" spans="1:18" ht="11.4">
      <c r="A173" s="25">
        <v>17</v>
      </c>
      <c r="B173" s="26">
        <v>483</v>
      </c>
      <c r="C173" s="27" t="s">
        <v>932</v>
      </c>
      <c r="D173" s="24">
        <v>2177723.2599999998</v>
      </c>
      <c r="E173" s="22">
        <v>-1.3419624989637891E-3</v>
      </c>
      <c r="F173" s="24">
        <v>2164050.4839438661</v>
      </c>
      <c r="G173" s="24">
        <v>2191668.2679527998</v>
      </c>
      <c r="H173" s="24">
        <v>-27617.784008933697</v>
      </c>
      <c r="I173" s="24">
        <v>-209987.11050005344</v>
      </c>
      <c r="J173" s="24">
        <v>-237604.89450898714</v>
      </c>
      <c r="K173" s="24">
        <v>84624.216077571371</v>
      </c>
      <c r="L173" s="24"/>
      <c r="M173" s="23">
        <v>1.1479200378693052E-4</v>
      </c>
      <c r="N173" s="28">
        <v>646</v>
      </c>
      <c r="O173" s="1" t="s">
        <v>932</v>
      </c>
      <c r="P173" s="24">
        <v>2180649.61</v>
      </c>
      <c r="R173" s="24">
        <v>119188.95391230169</v>
      </c>
    </row>
    <row r="174" spans="1:18" ht="11.4">
      <c r="A174" s="25">
        <v>4</v>
      </c>
      <c r="B174" s="26">
        <v>484</v>
      </c>
      <c r="C174" s="27" t="s">
        <v>311</v>
      </c>
      <c r="D174" s="24">
        <v>7632754.8499999996</v>
      </c>
      <c r="E174" s="22">
        <v>1.4552258338391466E-2</v>
      </c>
      <c r="F174" s="24">
        <v>7584832.8069781419</v>
      </c>
      <c r="G174" s="24">
        <v>7604499.8034095997</v>
      </c>
      <c r="H174" s="24">
        <v>-19666.99643145781</v>
      </c>
      <c r="I174" s="24">
        <v>-735988.89516695007</v>
      </c>
      <c r="J174" s="24">
        <v>-755655.89159840788</v>
      </c>
      <c r="K174" s="24">
        <v>296601.45876089454</v>
      </c>
      <c r="L174" s="24"/>
      <c r="M174" s="23">
        <v>4.0233726651104067E-4</v>
      </c>
      <c r="N174" s="28">
        <v>647</v>
      </c>
      <c r="O174" s="1" t="s">
        <v>387</v>
      </c>
      <c r="P174" s="24">
        <v>7523274.2199999997</v>
      </c>
      <c r="R174" s="24">
        <v>828648.40429939737</v>
      </c>
    </row>
    <row r="175" spans="1:18" ht="11.4">
      <c r="A175" s="25">
        <v>8</v>
      </c>
      <c r="B175" s="26">
        <v>489</v>
      </c>
      <c r="C175" s="27" t="s">
        <v>269</v>
      </c>
      <c r="D175" s="24">
        <v>4512536.1399999997</v>
      </c>
      <c r="E175" s="22">
        <v>1.4073205346042172E-2</v>
      </c>
      <c r="F175" s="24">
        <v>4484204.3049956607</v>
      </c>
      <c r="G175" s="24">
        <v>4418443.8376805997</v>
      </c>
      <c r="H175" s="24">
        <v>65760.467315061018</v>
      </c>
      <c r="I175" s="24">
        <v>-435121.59807930078</v>
      </c>
      <c r="J175" s="24">
        <v>-369361.13076423976</v>
      </c>
      <c r="K175" s="24">
        <v>175352.78259791827</v>
      </c>
      <c r="L175" s="24"/>
      <c r="M175" s="23">
        <v>2.3786450518581539E-4</v>
      </c>
      <c r="N175" s="28">
        <v>658</v>
      </c>
      <c r="O175" s="1" t="s">
        <v>269</v>
      </c>
      <c r="P175" s="24">
        <v>4449911.62</v>
      </c>
      <c r="R175" s="24">
        <v>775554.15155852668</v>
      </c>
    </row>
    <row r="176" spans="1:18" ht="11.4">
      <c r="A176" s="25">
        <v>10</v>
      </c>
      <c r="B176" s="26">
        <v>491</v>
      </c>
      <c r="C176" s="27" t="s">
        <v>362</v>
      </c>
      <c r="D176" s="24">
        <v>169959552.78</v>
      </c>
      <c r="E176" s="22">
        <v>1.7841867652778731E-2</v>
      </c>
      <c r="F176" s="24">
        <v>168892466.3662003</v>
      </c>
      <c r="G176" s="24">
        <v>168964299.46059301</v>
      </c>
      <c r="H176" s="24">
        <v>-71833.094392716885</v>
      </c>
      <c r="I176" s="24">
        <v>-16388361.205341367</v>
      </c>
      <c r="J176" s="24">
        <v>-16460194.299734084</v>
      </c>
      <c r="K176" s="24">
        <v>6604463.5620515514</v>
      </c>
      <c r="L176" s="24"/>
      <c r="M176" s="23">
        <v>8.9588966535384205E-3</v>
      </c>
      <c r="N176" s="28">
        <v>663</v>
      </c>
      <c r="O176" s="1" t="s">
        <v>407</v>
      </c>
      <c r="P176" s="24">
        <v>166980312.15000001</v>
      </c>
      <c r="R176" s="24">
        <v>13289519.786808714</v>
      </c>
    </row>
    <row r="177" spans="1:18" ht="11.4">
      <c r="A177" s="25">
        <v>17</v>
      </c>
      <c r="B177" s="26">
        <v>494</v>
      </c>
      <c r="C177" s="27" t="s">
        <v>89</v>
      </c>
      <c r="D177" s="24">
        <v>25693980.800000001</v>
      </c>
      <c r="E177" s="22">
        <v>4.9402802120118938E-2</v>
      </c>
      <c r="F177" s="24">
        <v>25532661.842756093</v>
      </c>
      <c r="G177" s="24">
        <v>25564650.8339586</v>
      </c>
      <c r="H177" s="24">
        <v>-31988.991202507168</v>
      </c>
      <c r="I177" s="24">
        <v>-2477543.8112535253</v>
      </c>
      <c r="J177" s="24">
        <v>-2509532.8024560325</v>
      </c>
      <c r="K177" s="24">
        <v>998443.20123217592</v>
      </c>
      <c r="L177" s="24"/>
      <c r="M177" s="23">
        <v>1.354379408747703E-3</v>
      </c>
      <c r="N177" s="28">
        <v>673</v>
      </c>
      <c r="O177" s="1" t="s">
        <v>89</v>
      </c>
      <c r="P177" s="24">
        <v>24484383.640000001</v>
      </c>
      <c r="R177" s="24">
        <v>746961.50268830196</v>
      </c>
    </row>
    <row r="178" spans="1:18" ht="11.4">
      <c r="A178" s="25">
        <v>13</v>
      </c>
      <c r="B178" s="26">
        <v>495</v>
      </c>
      <c r="C178" s="27" t="s">
        <v>896</v>
      </c>
      <c r="D178" s="24">
        <v>4060113.98</v>
      </c>
      <c r="E178" s="22">
        <v>4.324595066201864E-2</v>
      </c>
      <c r="F178" s="24">
        <v>4034622.6651802654</v>
      </c>
      <c r="G178" s="24">
        <v>3935538.8962344001</v>
      </c>
      <c r="H178" s="24">
        <v>99083.768945865333</v>
      </c>
      <c r="I178" s="24">
        <v>-391496.76114543213</v>
      </c>
      <c r="J178" s="24">
        <v>-292412.9921995668</v>
      </c>
      <c r="K178" s="24">
        <v>157772.09577266869</v>
      </c>
      <c r="L178" s="24"/>
      <c r="M178" s="23">
        <v>2.1401645834812343E-4</v>
      </c>
      <c r="N178" s="28">
        <v>675</v>
      </c>
      <c r="O178" s="1" t="s">
        <v>896</v>
      </c>
      <c r="P178" s="24">
        <v>3891809</v>
      </c>
      <c r="R178" s="24">
        <v>1085419.2648245452</v>
      </c>
    </row>
    <row r="179" spans="1:18" ht="11.4">
      <c r="A179" s="25">
        <v>19</v>
      </c>
      <c r="B179" s="26">
        <v>498</v>
      </c>
      <c r="C179" s="27" t="s">
        <v>904</v>
      </c>
      <c r="D179" s="24">
        <v>7080829.2800000003</v>
      </c>
      <c r="E179" s="22">
        <v>1.7035206060351138E-2</v>
      </c>
      <c r="F179" s="24">
        <v>7036372.4866069062</v>
      </c>
      <c r="G179" s="24">
        <v>7018795.0274987994</v>
      </c>
      <c r="H179" s="24">
        <v>17577.459108106792</v>
      </c>
      <c r="I179" s="24">
        <v>-682769.43529150449</v>
      </c>
      <c r="J179" s="24">
        <v>-665191.9761833977</v>
      </c>
      <c r="K179" s="24">
        <v>275154.16582321579</v>
      </c>
      <c r="L179" s="24"/>
      <c r="M179" s="23">
        <v>3.7324420253672112E-4</v>
      </c>
      <c r="N179" s="28">
        <v>679</v>
      </c>
      <c r="O179" s="1" t="s">
        <v>904</v>
      </c>
      <c r="P179" s="24">
        <v>6962226.3200000003</v>
      </c>
      <c r="R179" s="24">
        <v>705767.98111375188</v>
      </c>
    </row>
    <row r="180" spans="1:18" ht="11.4">
      <c r="A180" s="25">
        <v>15</v>
      </c>
      <c r="B180" s="26">
        <v>499</v>
      </c>
      <c r="C180" s="27" t="s">
        <v>240</v>
      </c>
      <c r="D180" s="24">
        <v>69157865.390000001</v>
      </c>
      <c r="E180" s="22">
        <v>2.3573375561555476E-2</v>
      </c>
      <c r="F180" s="24">
        <v>68723659.61952129</v>
      </c>
      <c r="G180" s="24">
        <v>68689176.679468796</v>
      </c>
      <c r="H180" s="24">
        <v>34482.940052494407</v>
      </c>
      <c r="I180" s="24">
        <v>-6668551.7798977606</v>
      </c>
      <c r="J180" s="24">
        <v>-6634068.8398452662</v>
      </c>
      <c r="K180" s="24">
        <v>2687407.6480346518</v>
      </c>
      <c r="L180" s="24"/>
      <c r="M180" s="23">
        <v>3.6454448053904295E-3</v>
      </c>
      <c r="N180" s="28">
        <v>681</v>
      </c>
      <c r="O180" s="1" t="s">
        <v>1013</v>
      </c>
      <c r="P180" s="24">
        <v>67565127.269999996</v>
      </c>
      <c r="R180" s="24">
        <v>2398613.6295094052</v>
      </c>
    </row>
    <row r="181" spans="1:18" ht="11.4">
      <c r="A181" s="25">
        <v>13</v>
      </c>
      <c r="B181" s="26">
        <v>500</v>
      </c>
      <c r="C181" s="27" t="s">
        <v>359</v>
      </c>
      <c r="D181" s="24">
        <v>35124338.100000001</v>
      </c>
      <c r="E181" s="22">
        <v>3.9178581132294221E-2</v>
      </c>
      <c r="F181" s="24">
        <v>34903810.901809894</v>
      </c>
      <c r="G181" s="24">
        <v>34896007.654598996</v>
      </c>
      <c r="H181" s="24">
        <v>7803.2472108975053</v>
      </c>
      <c r="I181" s="24">
        <v>-3386866.6424796046</v>
      </c>
      <c r="J181" s="24">
        <v>-3379063.3952687071</v>
      </c>
      <c r="K181" s="24">
        <v>1364897.7496599238</v>
      </c>
      <c r="L181" s="24"/>
      <c r="M181" s="23">
        <v>1.8514717761652728E-3</v>
      </c>
      <c r="N181" s="28">
        <v>683</v>
      </c>
      <c r="O181" s="1" t="s">
        <v>359</v>
      </c>
      <c r="P181" s="24">
        <v>33800098.210000001</v>
      </c>
      <c r="R181" s="24">
        <v>2131826.948370012</v>
      </c>
    </row>
    <row r="182" spans="1:18" ht="11.4">
      <c r="A182" s="25">
        <v>2</v>
      </c>
      <c r="B182" s="26">
        <v>503</v>
      </c>
      <c r="C182" s="27" t="s">
        <v>85</v>
      </c>
      <c r="D182" s="24">
        <v>24667917.59</v>
      </c>
      <c r="E182" s="22">
        <v>1.2110493952095736E-2</v>
      </c>
      <c r="F182" s="24">
        <v>24513040.742618006</v>
      </c>
      <c r="G182" s="24">
        <v>24750841.901822399</v>
      </c>
      <c r="H182" s="24">
        <v>-237801.15920439363</v>
      </c>
      <c r="I182" s="24">
        <v>-2378605.5978377815</v>
      </c>
      <c r="J182" s="24">
        <v>-2616406.7570421752</v>
      </c>
      <c r="K182" s="24">
        <v>958571.3789546811</v>
      </c>
      <c r="L182" s="24"/>
      <c r="M182" s="23">
        <v>1.3002936329967703E-3</v>
      </c>
      <c r="N182" s="28">
        <v>2007</v>
      </c>
      <c r="O182" s="1" t="s">
        <v>85</v>
      </c>
      <c r="P182" s="24">
        <v>24372751.530000001</v>
      </c>
      <c r="R182" s="24">
        <v>1018577.1504642185</v>
      </c>
    </row>
    <row r="183" spans="1:18" ht="11.4">
      <c r="A183" s="25">
        <v>1</v>
      </c>
      <c r="B183" s="26">
        <v>504</v>
      </c>
      <c r="C183" s="27" t="s">
        <v>914</v>
      </c>
      <c r="D183" s="24">
        <v>5707140.4299999997</v>
      </c>
      <c r="E183" s="22">
        <v>3.4148210474565843E-2</v>
      </c>
      <c r="F183" s="24">
        <v>5671308.3045625845</v>
      </c>
      <c r="G183" s="24">
        <v>5557969.3621451994</v>
      </c>
      <c r="H183" s="24">
        <v>113338.94241738506</v>
      </c>
      <c r="I183" s="24">
        <v>-550311.39636802732</v>
      </c>
      <c r="J183" s="24">
        <v>-436972.45395064226</v>
      </c>
      <c r="K183" s="24">
        <v>221773.94795946826</v>
      </c>
      <c r="L183" s="24"/>
      <c r="M183" s="23">
        <v>3.0083440714735455E-4</v>
      </c>
      <c r="N183" s="28">
        <v>690</v>
      </c>
      <c r="O183" s="1" t="s">
        <v>395</v>
      </c>
      <c r="P183" s="24">
        <v>5518687.1399999997</v>
      </c>
      <c r="R183" s="24">
        <v>441750.04151101352</v>
      </c>
    </row>
    <row r="184" spans="1:18" ht="11.4">
      <c r="A184" s="25">
        <v>1</v>
      </c>
      <c r="B184" s="26">
        <v>505</v>
      </c>
      <c r="C184" s="27" t="s">
        <v>806</v>
      </c>
      <c r="D184" s="24">
        <v>71710351.620000005</v>
      </c>
      <c r="E184" s="22">
        <v>3.1539780014180341E-2</v>
      </c>
      <c r="F184" s="24">
        <v>71260120.134385586</v>
      </c>
      <c r="G184" s="24">
        <v>70490523.380004004</v>
      </c>
      <c r="H184" s="24">
        <v>769596.75438158214</v>
      </c>
      <c r="I184" s="24">
        <v>-6914675.4347596159</v>
      </c>
      <c r="J184" s="24">
        <v>-6145078.6803780338</v>
      </c>
      <c r="K184" s="24">
        <v>2786594.7900512852</v>
      </c>
      <c r="L184" s="24"/>
      <c r="M184" s="23">
        <v>3.779991289951672E-3</v>
      </c>
      <c r="N184" s="28">
        <v>693</v>
      </c>
      <c r="O184" s="1" t="s">
        <v>806</v>
      </c>
      <c r="P184" s="24">
        <v>69517776.25</v>
      </c>
      <c r="R184" s="24">
        <v>2785535.0697966493</v>
      </c>
    </row>
    <row r="185" spans="1:18" ht="11.4">
      <c r="A185" s="25">
        <v>10</v>
      </c>
      <c r="B185" s="26">
        <v>507</v>
      </c>
      <c r="C185" s="27" t="s">
        <v>197</v>
      </c>
      <c r="D185" s="24">
        <v>15851042.15</v>
      </c>
      <c r="E185" s="22">
        <v>1.2026399153342693E-2</v>
      </c>
      <c r="F185" s="24">
        <v>15751521.814448602</v>
      </c>
      <c r="G185" s="24">
        <v>15806095.170629401</v>
      </c>
      <c r="H185" s="24">
        <v>-54573.356180798262</v>
      </c>
      <c r="I185" s="24">
        <v>-1528437.7958533883</v>
      </c>
      <c r="J185" s="24">
        <v>-1583011.1520341865</v>
      </c>
      <c r="K185" s="24">
        <v>615956.14125749457</v>
      </c>
      <c r="L185" s="24"/>
      <c r="M185" s="23">
        <v>8.3553908062202332E-4</v>
      </c>
      <c r="N185" s="28">
        <v>696</v>
      </c>
      <c r="O185" s="1" t="s">
        <v>197</v>
      </c>
      <c r="P185" s="24">
        <v>15662676.550000001</v>
      </c>
      <c r="R185" s="24">
        <v>2236763.6856474425</v>
      </c>
    </row>
    <row r="186" spans="1:18" ht="11.4">
      <c r="A186" s="25">
        <v>6</v>
      </c>
      <c r="B186" s="26">
        <v>508</v>
      </c>
      <c r="C186" s="27" t="s">
        <v>1174</v>
      </c>
      <c r="D186" s="24">
        <v>34508632.969999999</v>
      </c>
      <c r="E186" s="22">
        <v>-2.5961733247907848E-3</v>
      </c>
      <c r="F186" s="24">
        <v>34291971.459665522</v>
      </c>
      <c r="G186" s="24">
        <v>34520226.636222601</v>
      </c>
      <c r="H186" s="24">
        <v>-228255.17655707896</v>
      </c>
      <c r="I186" s="24">
        <v>-3327497.2342799786</v>
      </c>
      <c r="J186" s="24">
        <v>-3555752.4108370575</v>
      </c>
      <c r="K186" s="24">
        <v>1340972.0448110949</v>
      </c>
      <c r="L186" s="24"/>
      <c r="M186" s="23">
        <v>1.8190167682619303E-3</v>
      </c>
      <c r="N186" s="28">
        <v>2162</v>
      </c>
      <c r="O186" s="1" t="s">
        <v>1174</v>
      </c>
      <c r="P186" s="24">
        <v>34598456.560000002</v>
      </c>
      <c r="R186" s="24">
        <v>2104636.2575555523</v>
      </c>
    </row>
    <row r="187" spans="1:18" ht="11.4">
      <c r="A187" s="25">
        <v>2</v>
      </c>
      <c r="B187" s="26">
        <v>529</v>
      </c>
      <c r="C187" s="27" t="s">
        <v>184</v>
      </c>
      <c r="D187" s="24">
        <v>73552357.310000002</v>
      </c>
      <c r="E187" s="22">
        <v>2.6908319697825256E-2</v>
      </c>
      <c r="F187" s="24">
        <v>73090560.841930702</v>
      </c>
      <c r="G187" s="24">
        <v>73198443.342460796</v>
      </c>
      <c r="H187" s="24">
        <v>-107882.50053009391</v>
      </c>
      <c r="I187" s="24">
        <v>-7092290.9561954103</v>
      </c>
      <c r="J187" s="24">
        <v>-7200173.4567255042</v>
      </c>
      <c r="K187" s="24">
        <v>2858173.3466061139</v>
      </c>
      <c r="L187" s="24"/>
      <c r="M187" s="23">
        <v>3.8770869714948022E-3</v>
      </c>
      <c r="N187" s="28">
        <v>701</v>
      </c>
      <c r="O187" s="1" t="s">
        <v>983</v>
      </c>
      <c r="P187" s="24">
        <v>71625047.629999995</v>
      </c>
      <c r="R187" s="24">
        <v>9099253.0808799844</v>
      </c>
    </row>
    <row r="188" spans="1:18" ht="11.4">
      <c r="A188" s="25">
        <v>4</v>
      </c>
      <c r="B188" s="26">
        <v>531</v>
      </c>
      <c r="C188" s="27" t="s">
        <v>912</v>
      </c>
      <c r="D188" s="24">
        <v>17517029.300000001</v>
      </c>
      <c r="E188" s="22">
        <v>2.7315386031994793E-2</v>
      </c>
      <c r="F188" s="24">
        <v>17407049.109593425</v>
      </c>
      <c r="G188" s="24">
        <v>17245177.870829999</v>
      </c>
      <c r="H188" s="24">
        <v>161871.2387634255</v>
      </c>
      <c r="I188" s="24">
        <v>-1689080.7178372953</v>
      </c>
      <c r="J188" s="24">
        <v>-1527209.4790738698</v>
      </c>
      <c r="K188" s="24">
        <v>680694.78787692648</v>
      </c>
      <c r="L188" s="24"/>
      <c r="M188" s="23">
        <v>9.2335648457985114E-4</v>
      </c>
      <c r="N188" s="28">
        <v>703</v>
      </c>
      <c r="O188" s="1" t="s">
        <v>912</v>
      </c>
      <c r="P188" s="24">
        <v>17051267.350000001</v>
      </c>
      <c r="R188" s="24">
        <v>564023.00537181937</v>
      </c>
    </row>
    <row r="189" spans="1:18" ht="11.4">
      <c r="A189" s="25">
        <v>17</v>
      </c>
      <c r="B189" s="26">
        <v>535</v>
      </c>
      <c r="C189" s="27" t="s">
        <v>263</v>
      </c>
      <c r="D189" s="24">
        <v>27947323.93</v>
      </c>
      <c r="E189" s="22">
        <v>2.8900377287913281E-2</v>
      </c>
      <c r="F189" s="24">
        <v>27771857.419409893</v>
      </c>
      <c r="G189" s="24">
        <v>27421281.403152</v>
      </c>
      <c r="H189" s="24">
        <v>350576.01625789329</v>
      </c>
      <c r="I189" s="24">
        <v>-2694822.5727587165</v>
      </c>
      <c r="J189" s="24">
        <v>-2344246.5565008232</v>
      </c>
      <c r="K189" s="24">
        <v>1086005.9321964541</v>
      </c>
      <c r="L189" s="24"/>
      <c r="M189" s="23">
        <v>1.473157482097672E-3</v>
      </c>
      <c r="N189" s="28">
        <v>716</v>
      </c>
      <c r="O189" s="1" t="s">
        <v>263</v>
      </c>
      <c r="P189" s="24">
        <v>27162322.559999999</v>
      </c>
      <c r="R189" s="24">
        <v>1132463.8629044977</v>
      </c>
    </row>
    <row r="190" spans="1:18" ht="11.4">
      <c r="A190" s="25">
        <v>6</v>
      </c>
      <c r="B190" s="26">
        <v>536</v>
      </c>
      <c r="C190" s="27" t="s">
        <v>96</v>
      </c>
      <c r="D190" s="24">
        <v>118770538.75</v>
      </c>
      <c r="E190" s="22">
        <v>5.0525235221333453E-2</v>
      </c>
      <c r="F190" s="24">
        <v>118024841.1637993</v>
      </c>
      <c r="G190" s="24">
        <v>118200194.78423521</v>
      </c>
      <c r="H190" s="24">
        <v>-175353.62043590844</v>
      </c>
      <c r="I190" s="24">
        <v>-11452457.11553227</v>
      </c>
      <c r="J190" s="24">
        <v>-11627810.735968178</v>
      </c>
      <c r="K190" s="24">
        <v>4615308.0694144601</v>
      </c>
      <c r="L190" s="24"/>
      <c r="M190" s="23">
        <v>6.2606247471342063E-3</v>
      </c>
      <c r="N190" s="28">
        <v>717</v>
      </c>
      <c r="O190" s="1" t="s">
        <v>96</v>
      </c>
      <c r="P190" s="24">
        <v>113058244.36</v>
      </c>
      <c r="R190" s="24">
        <v>9098311.7422571182</v>
      </c>
    </row>
    <row r="191" spans="1:18" ht="11.4">
      <c r="A191" s="25">
        <v>2</v>
      </c>
      <c r="B191" s="26">
        <v>538</v>
      </c>
      <c r="C191" s="27" t="s">
        <v>906</v>
      </c>
      <c r="D191" s="24">
        <v>16459963.470000001</v>
      </c>
      <c r="E191" s="22">
        <v>3.7867689894327761E-2</v>
      </c>
      <c r="F191" s="24">
        <v>16356620.038558921</v>
      </c>
      <c r="G191" s="24">
        <v>16494795.816408001</v>
      </c>
      <c r="H191" s="24">
        <v>-138175.77784908004</v>
      </c>
      <c r="I191" s="24">
        <v>-1587153.0747215941</v>
      </c>
      <c r="J191" s="24">
        <v>-1725328.8525706741</v>
      </c>
      <c r="K191" s="24">
        <v>639618.23382196482</v>
      </c>
      <c r="L191" s="24"/>
      <c r="M191" s="23">
        <v>8.6763650078338153E-4</v>
      </c>
      <c r="N191" s="28">
        <v>722</v>
      </c>
      <c r="O191" s="1" t="s">
        <v>393</v>
      </c>
      <c r="P191" s="24">
        <v>15859404.460000001</v>
      </c>
      <c r="R191" s="24">
        <v>436952.34116326808</v>
      </c>
    </row>
    <row r="192" spans="1:18" ht="11.4">
      <c r="A192" s="25">
        <v>12</v>
      </c>
      <c r="B192" s="26">
        <v>541</v>
      </c>
      <c r="C192" s="27" t="s">
        <v>230</v>
      </c>
      <c r="D192" s="24">
        <v>19757266.050000001</v>
      </c>
      <c r="E192" s="22">
        <v>1.7357492715486034E-2</v>
      </c>
      <c r="F192" s="24">
        <v>19633220.594296366</v>
      </c>
      <c r="G192" s="24">
        <v>19441654.661028598</v>
      </c>
      <c r="H192" s="24">
        <v>191565.93326776847</v>
      </c>
      <c r="I192" s="24">
        <v>-1905095.6957773895</v>
      </c>
      <c r="J192" s="24">
        <v>-1713529.762509621</v>
      </c>
      <c r="K192" s="24">
        <v>767748.21761203255</v>
      </c>
      <c r="L192" s="24"/>
      <c r="M192" s="23">
        <v>1.0414436952980858E-3</v>
      </c>
      <c r="N192" s="28">
        <v>730</v>
      </c>
      <c r="O192" s="1" t="s">
        <v>230</v>
      </c>
      <c r="P192" s="24">
        <v>19420180.41</v>
      </c>
      <c r="R192" s="24">
        <v>2622106.9227868193</v>
      </c>
    </row>
    <row r="193" spans="1:18" ht="11.4">
      <c r="A193" s="25">
        <v>1</v>
      </c>
      <c r="B193" s="26">
        <v>543</v>
      </c>
      <c r="C193" s="27" t="s">
        <v>185</v>
      </c>
      <c r="D193" s="24">
        <v>167710603.68000001</v>
      </c>
      <c r="E193" s="22">
        <v>2.8089188704470081E-2</v>
      </c>
      <c r="F193" s="24">
        <v>166657637.23174909</v>
      </c>
      <c r="G193" s="24">
        <v>166397044.3247112</v>
      </c>
      <c r="H193" s="24">
        <v>260592.907037884</v>
      </c>
      <c r="I193" s="24">
        <v>-16171506.138471808</v>
      </c>
      <c r="J193" s="24">
        <v>-15910913.231433924</v>
      </c>
      <c r="K193" s="24">
        <v>6517071.5788360806</v>
      </c>
      <c r="L193" s="24"/>
      <c r="M193" s="23">
        <v>8.8403501980058603E-3</v>
      </c>
      <c r="N193" s="28">
        <v>732</v>
      </c>
      <c r="O193" s="1" t="s">
        <v>185</v>
      </c>
      <c r="P193" s="24">
        <v>163128457.65000001</v>
      </c>
      <c r="R193" s="24">
        <v>7610918.7385136792</v>
      </c>
    </row>
    <row r="194" spans="1:18" ht="11.4">
      <c r="A194" s="25">
        <v>15</v>
      </c>
      <c r="B194" s="26">
        <v>545</v>
      </c>
      <c r="C194" s="27" t="s">
        <v>83</v>
      </c>
      <c r="D194" s="24">
        <v>25931512.75</v>
      </c>
      <c r="E194" s="22">
        <v>3.1182450467144518E-2</v>
      </c>
      <c r="F194" s="24">
        <v>25768702.454890452</v>
      </c>
      <c r="G194" s="24">
        <v>25741075.157015398</v>
      </c>
      <c r="H194" s="24">
        <v>27627.297875054181</v>
      </c>
      <c r="I194" s="24">
        <v>-2500447.8453647941</v>
      </c>
      <c r="J194" s="24">
        <v>-2472820.54748974</v>
      </c>
      <c r="K194" s="24">
        <v>1007673.4626851977</v>
      </c>
      <c r="L194" s="24"/>
      <c r="M194" s="23">
        <v>1.3669001771137979E-3</v>
      </c>
      <c r="N194" s="28">
        <v>740</v>
      </c>
      <c r="O194" s="1" t="s">
        <v>1004</v>
      </c>
      <c r="P194" s="24">
        <v>25147356.550000001</v>
      </c>
      <c r="R194" s="24">
        <v>2616234.6298711742</v>
      </c>
    </row>
    <row r="195" spans="1:18" ht="11.4">
      <c r="A195" s="25">
        <v>7</v>
      </c>
      <c r="B195" s="26">
        <v>560</v>
      </c>
      <c r="C195" s="27" t="s">
        <v>699</v>
      </c>
      <c r="D195" s="24">
        <v>48676989.939999998</v>
      </c>
      <c r="E195" s="22">
        <v>1.8598013002154135E-2</v>
      </c>
      <c r="F195" s="24">
        <v>48371372.787094951</v>
      </c>
      <c r="G195" s="24">
        <v>48389190.430307999</v>
      </c>
      <c r="H195" s="24">
        <v>-17817.643213048577</v>
      </c>
      <c r="I195" s="24">
        <v>-4693681.9994937144</v>
      </c>
      <c r="J195" s="24">
        <v>-4711499.642706763</v>
      </c>
      <c r="K195" s="24">
        <v>1891540.6701806216</v>
      </c>
      <c r="L195" s="24"/>
      <c r="M195" s="23">
        <v>2.5658582594782309E-3</v>
      </c>
      <c r="N195" s="28">
        <v>744</v>
      </c>
      <c r="O195" s="1" t="s">
        <v>699</v>
      </c>
      <c r="P195" s="24">
        <v>47788223.93</v>
      </c>
      <c r="R195" s="24">
        <v>2348036.685232928</v>
      </c>
    </row>
    <row r="196" spans="1:18" ht="11.4">
      <c r="A196" s="25">
        <v>2</v>
      </c>
      <c r="B196" s="26">
        <v>561</v>
      </c>
      <c r="C196" s="27" t="s">
        <v>343</v>
      </c>
      <c r="D196" s="24">
        <v>3504856.91</v>
      </c>
      <c r="E196" s="22">
        <v>7.1288622280402114E-2</v>
      </c>
      <c r="F196" s="24">
        <v>3482851.7615408599</v>
      </c>
      <c r="G196" s="24">
        <v>3365411.3950548</v>
      </c>
      <c r="H196" s="24">
        <v>117440.36648605997</v>
      </c>
      <c r="I196" s="24">
        <v>-337956.06116042769</v>
      </c>
      <c r="J196" s="24">
        <v>-220515.69467436773</v>
      </c>
      <c r="K196" s="24">
        <v>136195.34397258959</v>
      </c>
      <c r="L196" s="24"/>
      <c r="M196" s="23">
        <v>1.8474778456715828E-4</v>
      </c>
      <c r="N196" s="28">
        <v>747</v>
      </c>
      <c r="O196" s="1" t="s">
        <v>343</v>
      </c>
      <c r="P196" s="24">
        <v>3271627.12</v>
      </c>
      <c r="R196" s="24">
        <v>358420.91530359909</v>
      </c>
    </row>
    <row r="197" spans="1:18" ht="11.4">
      <c r="A197" s="25">
        <v>6</v>
      </c>
      <c r="B197" s="26">
        <v>562</v>
      </c>
      <c r="C197" s="27" t="s">
        <v>121</v>
      </c>
      <c r="D197" s="24">
        <v>28602401.879999999</v>
      </c>
      <c r="E197" s="22">
        <v>2.3831552416042845E-2</v>
      </c>
      <c r="F197" s="24">
        <v>28422822.480378408</v>
      </c>
      <c r="G197" s="24">
        <v>28302043.9653042</v>
      </c>
      <c r="H197" s="24">
        <v>120778.51507420838</v>
      </c>
      <c r="I197" s="24">
        <v>-2757988.5077512087</v>
      </c>
      <c r="J197" s="24">
        <v>-2637209.9926770004</v>
      </c>
      <c r="K197" s="24">
        <v>1111461.6266855935</v>
      </c>
      <c r="L197" s="24"/>
      <c r="M197" s="23">
        <v>1.5076879074728113E-3</v>
      </c>
      <c r="N197" s="28">
        <v>750</v>
      </c>
      <c r="O197" s="1" t="s">
        <v>121</v>
      </c>
      <c r="P197" s="24">
        <v>27936628.649999999</v>
      </c>
      <c r="R197" s="24">
        <v>1893682.0488403537</v>
      </c>
    </row>
    <row r="198" spans="1:18" ht="11.4">
      <c r="A198" s="25">
        <v>17</v>
      </c>
      <c r="B198" s="26">
        <v>563</v>
      </c>
      <c r="C198" s="27" t="s">
        <v>930</v>
      </c>
      <c r="D198" s="24">
        <v>21362437.75</v>
      </c>
      <c r="E198" s="22">
        <v>1.6826616303736497E-2</v>
      </c>
      <c r="F198" s="24">
        <v>21228314.267584309</v>
      </c>
      <c r="G198" s="24">
        <v>21221181.113222998</v>
      </c>
      <c r="H198" s="24">
        <v>7133.1543613113463</v>
      </c>
      <c r="I198" s="24">
        <v>-2059874.483941437</v>
      </c>
      <c r="J198" s="24">
        <v>-2052741.3295801256</v>
      </c>
      <c r="K198" s="24">
        <v>830123.63476324698</v>
      </c>
      <c r="L198" s="24"/>
      <c r="M198" s="23">
        <v>1.1260553992962668E-3</v>
      </c>
      <c r="N198" s="28">
        <v>752</v>
      </c>
      <c r="O198" s="1" t="s">
        <v>930</v>
      </c>
      <c r="P198" s="24">
        <v>21008928.57</v>
      </c>
      <c r="R198" s="24">
        <v>1112185.6274341538</v>
      </c>
    </row>
    <row r="199" spans="1:18" ht="11.4">
      <c r="A199" s="25">
        <v>17</v>
      </c>
      <c r="B199" s="26">
        <v>564</v>
      </c>
      <c r="C199" s="27" t="s">
        <v>682</v>
      </c>
      <c r="D199" s="24">
        <v>677788688.70000005</v>
      </c>
      <c r="E199" s="22">
        <v>3.6132826407848873E-2</v>
      </c>
      <c r="F199" s="24">
        <v>673533210.91538227</v>
      </c>
      <c r="G199" s="24">
        <v>669156826.51321137</v>
      </c>
      <c r="H199" s="24">
        <v>4376384.4021708965</v>
      </c>
      <c r="I199" s="24">
        <v>-65355819.485407554</v>
      </c>
      <c r="J199" s="24">
        <v>-60979435.083236657</v>
      </c>
      <c r="K199" s="24">
        <v>26338211.79256843</v>
      </c>
      <c r="L199" s="24"/>
      <c r="M199" s="23">
        <v>3.5727552324526804E-2</v>
      </c>
      <c r="N199" s="28">
        <v>755</v>
      </c>
      <c r="O199" s="1" t="s">
        <v>379</v>
      </c>
      <c r="P199" s="24">
        <v>654152316.60000002</v>
      </c>
      <c r="R199" s="24">
        <v>45594162.20176293</v>
      </c>
    </row>
    <row r="200" spans="1:18" ht="11.4">
      <c r="A200" s="25">
        <v>7</v>
      </c>
      <c r="B200" s="26">
        <v>576</v>
      </c>
      <c r="C200" s="27" t="s">
        <v>726</v>
      </c>
      <c r="D200" s="24">
        <v>7887040.25</v>
      </c>
      <c r="E200" s="22">
        <v>-1.600470841153212E-2</v>
      </c>
      <c r="F200" s="24">
        <v>7837521.683033891</v>
      </c>
      <c r="G200" s="24">
        <v>8022609.3892307999</v>
      </c>
      <c r="H200" s="24">
        <v>-185087.70619690884</v>
      </c>
      <c r="I200" s="24">
        <v>-760508.38181115792</v>
      </c>
      <c r="J200" s="24">
        <v>-945596.08800806676</v>
      </c>
      <c r="K200" s="24">
        <v>306482.74304996058</v>
      </c>
      <c r="L200" s="24"/>
      <c r="M200" s="23">
        <v>4.1574114162038823E-4</v>
      </c>
      <c r="N200" s="28">
        <v>764</v>
      </c>
      <c r="O200" s="1" t="s">
        <v>726</v>
      </c>
      <c r="P200" s="24">
        <v>8015323.1600000001</v>
      </c>
      <c r="R200" s="24">
        <v>1168489.3274963663</v>
      </c>
    </row>
    <row r="201" spans="1:18" ht="11.4">
      <c r="A201" s="25">
        <v>2</v>
      </c>
      <c r="B201" s="26">
        <v>577</v>
      </c>
      <c r="C201" s="27" t="s">
        <v>818</v>
      </c>
      <c r="D201" s="24">
        <v>38626508.100000001</v>
      </c>
      <c r="E201" s="22">
        <v>3.6658895197186014E-2</v>
      </c>
      <c r="F201" s="24">
        <v>38383992.623041861</v>
      </c>
      <c r="G201" s="24">
        <v>37926405.855319805</v>
      </c>
      <c r="H201" s="24">
        <v>457586.76772205532</v>
      </c>
      <c r="I201" s="24">
        <v>-3724563.6181641882</v>
      </c>
      <c r="J201" s="24">
        <v>-3266976.8504421329</v>
      </c>
      <c r="K201" s="24">
        <v>1500988.6829130258</v>
      </c>
      <c r="L201" s="24"/>
      <c r="M201" s="23">
        <v>2.036077928511037E-3</v>
      </c>
      <c r="N201" s="28">
        <v>766</v>
      </c>
      <c r="O201" s="1" t="s">
        <v>1019</v>
      </c>
      <c r="P201" s="24">
        <v>37260576.530000001</v>
      </c>
      <c r="R201" s="24">
        <v>1294259.0907610974</v>
      </c>
    </row>
    <row r="202" spans="1:18" ht="11.4">
      <c r="A202" s="25">
        <v>18</v>
      </c>
      <c r="B202" s="26">
        <v>578</v>
      </c>
      <c r="C202" s="27" t="s">
        <v>306</v>
      </c>
      <c r="D202" s="24">
        <v>9251373.2400000002</v>
      </c>
      <c r="E202" s="22">
        <v>3.4227071107269857E-2</v>
      </c>
      <c r="F202" s="24">
        <v>9193288.7455898933</v>
      </c>
      <c r="G202" s="24">
        <v>8946603.4126559999</v>
      </c>
      <c r="H202" s="24">
        <v>246685.33293389343</v>
      </c>
      <c r="I202" s="24">
        <v>-892064.28131052689</v>
      </c>
      <c r="J202" s="24">
        <v>-645378.94837663346</v>
      </c>
      <c r="K202" s="24">
        <v>359499.40125818446</v>
      </c>
      <c r="L202" s="24"/>
      <c r="M202" s="23">
        <v>4.8765777153906496E-4</v>
      </c>
      <c r="N202" s="28">
        <v>770</v>
      </c>
      <c r="O202" s="1" t="s">
        <v>306</v>
      </c>
      <c r="P202" s="24">
        <v>8945205.0700000003</v>
      </c>
      <c r="R202" s="24">
        <v>593738.07678742032</v>
      </c>
    </row>
    <row r="203" spans="1:18" ht="11.4">
      <c r="A203" s="25">
        <v>9</v>
      </c>
      <c r="B203" s="26">
        <v>580</v>
      </c>
      <c r="C203" s="27" t="s">
        <v>692</v>
      </c>
      <c r="D203" s="24">
        <v>12332555.1</v>
      </c>
      <c r="E203" s="22">
        <v>3.4066750362438114E-4</v>
      </c>
      <c r="F203" s="24">
        <v>12255125.489369754</v>
      </c>
      <c r="G203" s="24">
        <v>12144091.635312</v>
      </c>
      <c r="H203" s="24">
        <v>111033.85405775346</v>
      </c>
      <c r="I203" s="24">
        <v>-1189167.4475349535</v>
      </c>
      <c r="J203" s="24">
        <v>-1078133.5934772</v>
      </c>
      <c r="K203" s="24">
        <v>479231.14324955817</v>
      </c>
      <c r="L203" s="24"/>
      <c r="M203" s="23">
        <v>6.5007282502081069E-4</v>
      </c>
      <c r="N203" s="28">
        <v>1864</v>
      </c>
      <c r="O203" s="1" t="s">
        <v>692</v>
      </c>
      <c r="P203" s="24">
        <v>12328355.23</v>
      </c>
      <c r="R203" s="24">
        <v>1412090.5666355989</v>
      </c>
    </row>
    <row r="204" spans="1:18" ht="11.4">
      <c r="A204" s="25">
        <v>6</v>
      </c>
      <c r="B204" s="26">
        <v>581</v>
      </c>
      <c r="C204" s="27" t="s">
        <v>730</v>
      </c>
      <c r="D204" s="24">
        <v>18846780.25</v>
      </c>
      <c r="E204" s="22">
        <v>6.5938331155408481E-2</v>
      </c>
      <c r="F204" s="24">
        <v>18728451.254543796</v>
      </c>
      <c r="G204" s="24">
        <v>18453538.211199</v>
      </c>
      <c r="H204" s="24">
        <v>274913.0433447957</v>
      </c>
      <c r="I204" s="24">
        <v>-1817302.0418246235</v>
      </c>
      <c r="J204" s="24">
        <v>-1542388.9984798278</v>
      </c>
      <c r="K204" s="24">
        <v>732367.62151427113</v>
      </c>
      <c r="L204" s="24"/>
      <c r="M204" s="23">
        <v>9.934502283037779E-4</v>
      </c>
      <c r="N204" s="28">
        <v>777</v>
      </c>
      <c r="O204" s="1" t="s">
        <v>730</v>
      </c>
      <c r="P204" s="24">
        <v>17680929.280000001</v>
      </c>
      <c r="R204" s="24">
        <v>2020887.4558648313</v>
      </c>
    </row>
    <row r="205" spans="1:18" ht="11.4">
      <c r="A205" s="25">
        <v>19</v>
      </c>
      <c r="B205" s="26">
        <v>583</v>
      </c>
      <c r="C205" s="27" t="s">
        <v>909</v>
      </c>
      <c r="D205" s="24">
        <v>2820142.17</v>
      </c>
      <c r="E205" s="22">
        <v>3.8473262760480686E-2</v>
      </c>
      <c r="F205" s="24">
        <v>2802435.9843495474</v>
      </c>
      <c r="G205" s="24">
        <v>2808804.6818285999</v>
      </c>
      <c r="H205" s="24">
        <v>-6368.6974790524691</v>
      </c>
      <c r="I205" s="24">
        <v>-271932.39671676676</v>
      </c>
      <c r="J205" s="24">
        <v>-278301.09419581923</v>
      </c>
      <c r="K205" s="24">
        <v>109587.99253654986</v>
      </c>
      <c r="L205" s="24"/>
      <c r="M205" s="23">
        <v>1.4865514668669264E-4</v>
      </c>
      <c r="N205" s="28">
        <v>784</v>
      </c>
      <c r="O205" s="1" t="s">
        <v>909</v>
      </c>
      <c r="P205" s="24">
        <v>2715661.8</v>
      </c>
      <c r="R205" s="24">
        <v>348730.59908860194</v>
      </c>
    </row>
    <row r="206" spans="1:18" ht="11.4">
      <c r="A206" s="25">
        <v>16</v>
      </c>
      <c r="B206" s="26">
        <v>584</v>
      </c>
      <c r="C206" s="27" t="s">
        <v>241</v>
      </c>
      <c r="D206" s="24">
        <v>6256125.4000000004</v>
      </c>
      <c r="E206" s="22">
        <v>-1.7950027125211765E-2</v>
      </c>
      <c r="F206" s="24">
        <v>6216846.4874106711</v>
      </c>
      <c r="G206" s="24">
        <v>6368063.0463995999</v>
      </c>
      <c r="H206" s="24">
        <v>-151216.55898892879</v>
      </c>
      <c r="I206" s="24">
        <v>-603247.30869246973</v>
      </c>
      <c r="J206" s="24">
        <v>-754463.86768139852</v>
      </c>
      <c r="K206" s="24">
        <v>243106.97203003778</v>
      </c>
      <c r="L206" s="24"/>
      <c r="M206" s="23">
        <v>3.2977246640985609E-4</v>
      </c>
      <c r="N206" s="28">
        <v>791</v>
      </c>
      <c r="O206" s="1" t="s">
        <v>241</v>
      </c>
      <c r="P206" s="24">
        <v>6370475.6100000003</v>
      </c>
      <c r="R206" s="24">
        <v>614244.48172230273</v>
      </c>
    </row>
    <row r="207" spans="1:18" ht="11.4">
      <c r="A207" s="25">
        <v>10</v>
      </c>
      <c r="B207" s="26">
        <v>588</v>
      </c>
      <c r="C207" s="27" t="s">
        <v>354</v>
      </c>
      <c r="D207" s="24">
        <v>4107946.89</v>
      </c>
      <c r="E207" s="22">
        <v>4.7147156113313882E-2</v>
      </c>
      <c r="F207" s="24">
        <v>4082155.2575602285</v>
      </c>
      <c r="G207" s="24">
        <v>3971556.6316608</v>
      </c>
      <c r="H207" s="24">
        <v>110598.6258994285</v>
      </c>
      <c r="I207" s="24">
        <v>-396109.05268044985</v>
      </c>
      <c r="J207" s="24">
        <v>-285510.42678102135</v>
      </c>
      <c r="K207" s="24">
        <v>159630.83631413631</v>
      </c>
      <c r="L207" s="24"/>
      <c r="M207" s="23">
        <v>2.165378235218875E-4</v>
      </c>
      <c r="N207" s="28">
        <v>800</v>
      </c>
      <c r="O207" s="1" t="s">
        <v>354</v>
      </c>
      <c r="P207" s="24">
        <v>3922989.11</v>
      </c>
      <c r="R207" s="24">
        <v>797362.94630812341</v>
      </c>
    </row>
    <row r="208" spans="1:18" ht="11.4">
      <c r="A208" s="25">
        <v>13</v>
      </c>
      <c r="B208" s="26">
        <v>592</v>
      </c>
      <c r="C208" s="27" t="s">
        <v>325</v>
      </c>
      <c r="D208" s="24">
        <v>11070181.17</v>
      </c>
      <c r="E208" s="22">
        <v>3.5645699833720235E-2</v>
      </c>
      <c r="F208" s="24">
        <v>11000677.339638084</v>
      </c>
      <c r="G208" s="24">
        <v>10944501.9942804</v>
      </c>
      <c r="H208" s="24">
        <v>56175.345357684419</v>
      </c>
      <c r="I208" s="24">
        <v>-1067442.957192091</v>
      </c>
      <c r="J208" s="24">
        <v>-1011267.6118344066</v>
      </c>
      <c r="K208" s="24">
        <v>430176.51533369848</v>
      </c>
      <c r="L208" s="24"/>
      <c r="M208" s="23">
        <v>5.8353065429840112E-4</v>
      </c>
      <c r="N208" s="28">
        <v>807</v>
      </c>
      <c r="O208" s="1" t="s">
        <v>325</v>
      </c>
      <c r="P208" s="24">
        <v>10689158.630000001</v>
      </c>
      <c r="R208" s="24">
        <v>1171359.1261449654</v>
      </c>
    </row>
    <row r="209" spans="1:18" ht="11.4">
      <c r="A209" s="25">
        <v>10</v>
      </c>
      <c r="B209" s="26">
        <v>593</v>
      </c>
      <c r="C209" s="27" t="s">
        <v>743</v>
      </c>
      <c r="D209" s="24">
        <v>57173809.600000001</v>
      </c>
      <c r="E209" s="22">
        <v>4.0275564943359488E-3</v>
      </c>
      <c r="F209" s="24">
        <v>56814845.396744519</v>
      </c>
      <c r="G209" s="24">
        <v>57075458.827514403</v>
      </c>
      <c r="H209" s="24">
        <v>-260613.4307698831</v>
      </c>
      <c r="I209" s="24">
        <v>-5512988.401558524</v>
      </c>
      <c r="J209" s="24">
        <v>-5773601.8323284071</v>
      </c>
      <c r="K209" s="24">
        <v>2221718.850341124</v>
      </c>
      <c r="L209" s="24"/>
      <c r="M209" s="23">
        <v>3.0137420528430436E-3</v>
      </c>
      <c r="N209" s="28">
        <v>2005</v>
      </c>
      <c r="O209" s="1" t="s">
        <v>743</v>
      </c>
      <c r="P209" s="24">
        <v>56944462.560000002</v>
      </c>
      <c r="R209" s="24">
        <v>4484116.2210945413</v>
      </c>
    </row>
    <row r="210" spans="1:18" ht="11.4">
      <c r="A210" s="25">
        <v>11</v>
      </c>
      <c r="B210" s="26">
        <v>595</v>
      </c>
      <c r="C210" s="27" t="s">
        <v>701</v>
      </c>
      <c r="D210" s="24">
        <v>11039883.550000001</v>
      </c>
      <c r="E210" s="22">
        <v>8.1127495706936115E-2</v>
      </c>
      <c r="F210" s="24">
        <v>10970569.94241841</v>
      </c>
      <c r="G210" s="24">
        <v>10707025.837817401</v>
      </c>
      <c r="H210" s="24">
        <v>263544.10460100882</v>
      </c>
      <c r="I210" s="24">
        <v>-1064521.5071641256</v>
      </c>
      <c r="J210" s="24">
        <v>-800977.40256311675</v>
      </c>
      <c r="K210" s="24">
        <v>428999.17917321861</v>
      </c>
      <c r="L210" s="24"/>
      <c r="M210" s="23">
        <v>5.8193360816602207E-4</v>
      </c>
      <c r="N210" s="28">
        <v>815</v>
      </c>
      <c r="O210" s="1" t="s">
        <v>701</v>
      </c>
      <c r="P210" s="24">
        <v>10211453.869999999</v>
      </c>
      <c r="R210" s="24">
        <v>1437742.3232720259</v>
      </c>
    </row>
    <row r="211" spans="1:18" ht="11.4">
      <c r="A211" s="25">
        <v>15</v>
      </c>
      <c r="B211" s="26">
        <v>598</v>
      </c>
      <c r="C211" s="27" t="s">
        <v>111</v>
      </c>
      <c r="D211" s="24">
        <v>67035217.729999997</v>
      </c>
      <c r="E211" s="22">
        <v>2.2436420027089232E-2</v>
      </c>
      <c r="F211" s="24">
        <v>66614338.944925867</v>
      </c>
      <c r="G211" s="24">
        <v>66692309.168667004</v>
      </c>
      <c r="H211" s="24">
        <v>-77970.223741136491</v>
      </c>
      <c r="I211" s="24">
        <v>-6463875.3377987305</v>
      </c>
      <c r="J211" s="24">
        <v>-6541845.561539867</v>
      </c>
      <c r="K211" s="24">
        <v>2604923.6164151374</v>
      </c>
      <c r="L211" s="24"/>
      <c r="M211" s="23">
        <v>3.5335559429713176E-3</v>
      </c>
      <c r="N211" s="28">
        <v>819</v>
      </c>
      <c r="O211" s="1" t="s">
        <v>135</v>
      </c>
      <c r="P211" s="24">
        <v>65564191.979999997</v>
      </c>
      <c r="R211" s="24">
        <v>6275833.8772889022</v>
      </c>
    </row>
    <row r="212" spans="1:18" ht="11.4">
      <c r="A212" s="25">
        <v>15</v>
      </c>
      <c r="B212" s="26">
        <v>599</v>
      </c>
      <c r="C212" s="27" t="s">
        <v>75</v>
      </c>
      <c r="D212" s="24">
        <v>30170758.149999999</v>
      </c>
      <c r="E212" s="22">
        <v>2.8192701430159728E-2</v>
      </c>
      <c r="F212" s="24">
        <v>29981331.868338883</v>
      </c>
      <c r="G212" s="24">
        <v>29882681.1912174</v>
      </c>
      <c r="H212" s="24">
        <v>98650.67712148279</v>
      </c>
      <c r="I212" s="24">
        <v>-2909217.3656236003</v>
      </c>
      <c r="J212" s="24">
        <v>-2810566.6885021175</v>
      </c>
      <c r="K212" s="24">
        <v>1172406.4318942653</v>
      </c>
      <c r="L212" s="24"/>
      <c r="M212" s="23">
        <v>1.5903589989709551E-3</v>
      </c>
      <c r="N212" s="28">
        <v>782</v>
      </c>
      <c r="O212" s="1" t="s">
        <v>1007</v>
      </c>
      <c r="P212" s="24">
        <v>29343486.010000002</v>
      </c>
      <c r="R212" s="24">
        <v>2639970.9541021939</v>
      </c>
    </row>
    <row r="213" spans="1:18" ht="11.4">
      <c r="A213" s="25">
        <v>13</v>
      </c>
      <c r="B213" s="26">
        <v>601</v>
      </c>
      <c r="C213" s="27" t="s">
        <v>321</v>
      </c>
      <c r="D213" s="24">
        <v>9660024.4600000009</v>
      </c>
      <c r="E213" s="22">
        <v>2.2357938895418927E-2</v>
      </c>
      <c r="F213" s="24">
        <v>9599374.2600575369</v>
      </c>
      <c r="G213" s="24">
        <v>9428422.6195614003</v>
      </c>
      <c r="H213" s="24">
        <v>170951.64049613662</v>
      </c>
      <c r="I213" s="24">
        <v>-931468.5024373756</v>
      </c>
      <c r="J213" s="24">
        <v>-760516.86194123898</v>
      </c>
      <c r="K213" s="24">
        <v>375379.19176087814</v>
      </c>
      <c r="L213" s="24"/>
      <c r="M213" s="23">
        <v>5.0919856749574396E-4</v>
      </c>
      <c r="N213" s="28">
        <v>821</v>
      </c>
      <c r="O213" s="1" t="s">
        <v>321</v>
      </c>
      <c r="P213" s="24">
        <v>9448769.4499999993</v>
      </c>
      <c r="R213" s="24">
        <v>1567696.7442938094</v>
      </c>
    </row>
    <row r="214" spans="1:18" ht="11.4">
      <c r="A214" s="25">
        <v>6</v>
      </c>
      <c r="B214" s="26">
        <v>604</v>
      </c>
      <c r="C214" s="27" t="s">
        <v>822</v>
      </c>
      <c r="D214" s="24">
        <v>78547445.280000001</v>
      </c>
      <c r="E214" s="22">
        <v>3.9773642755775329E-2</v>
      </c>
      <c r="F214" s="24">
        <v>78054287.288430929</v>
      </c>
      <c r="G214" s="24">
        <v>77086735.821568206</v>
      </c>
      <c r="H214" s="24">
        <v>967551.46686272323</v>
      </c>
      <c r="I214" s="24">
        <v>-7573942.6466466011</v>
      </c>
      <c r="J214" s="24">
        <v>-6606391.1797838779</v>
      </c>
      <c r="K214" s="24">
        <v>3052277.6258154735</v>
      </c>
      <c r="L214" s="24"/>
      <c r="M214" s="23">
        <v>4.1403877166814474E-3</v>
      </c>
      <c r="N214" s="28">
        <v>829</v>
      </c>
      <c r="O214" s="1" t="s">
        <v>1020</v>
      </c>
      <c r="P214" s="24">
        <v>75542831.680000007</v>
      </c>
      <c r="R214" s="24">
        <v>3841059.6681539784</v>
      </c>
    </row>
    <row r="215" spans="1:18" ht="11.4">
      <c r="A215" s="25">
        <v>12</v>
      </c>
      <c r="B215" s="26">
        <v>607</v>
      </c>
      <c r="C215" s="27" t="s">
        <v>305</v>
      </c>
      <c r="D215" s="24">
        <v>9605100.3000000007</v>
      </c>
      <c r="E215" s="22">
        <v>1.1764400779258111E-2</v>
      </c>
      <c r="F215" s="24">
        <v>9544794.9398971722</v>
      </c>
      <c r="G215" s="24">
        <v>9440216.7880019993</v>
      </c>
      <c r="H215" s="24">
        <v>104578.15189517289</v>
      </c>
      <c r="I215" s="24">
        <v>-926172.43664844579</v>
      </c>
      <c r="J215" s="24">
        <v>-821594.28475327289</v>
      </c>
      <c r="K215" s="24">
        <v>373244.89211450383</v>
      </c>
      <c r="L215" s="24"/>
      <c r="M215" s="23">
        <v>5.0630340882314292E-4</v>
      </c>
      <c r="N215" s="28">
        <v>840</v>
      </c>
      <c r="O215" s="1" t="s">
        <v>305</v>
      </c>
      <c r="P215" s="24">
        <v>9493415.9499999993</v>
      </c>
      <c r="R215" s="24">
        <v>1137313.6737335406</v>
      </c>
    </row>
    <row r="216" spans="1:18" ht="11.4">
      <c r="A216" s="25">
        <v>4</v>
      </c>
      <c r="B216" s="26">
        <v>608</v>
      </c>
      <c r="C216" s="27" t="s">
        <v>112</v>
      </c>
      <c r="D216" s="24">
        <v>5459283.1399999997</v>
      </c>
      <c r="E216" s="22">
        <v>3.2259007614592328E-2</v>
      </c>
      <c r="F216" s="24">
        <v>5425007.1797936298</v>
      </c>
      <c r="G216" s="24">
        <v>5214349.4596284004</v>
      </c>
      <c r="H216" s="24">
        <v>210657.7201652294</v>
      </c>
      <c r="I216" s="24">
        <v>-526411.74065903074</v>
      </c>
      <c r="J216" s="24">
        <v>-315754.02049380133</v>
      </c>
      <c r="K216" s="24">
        <v>212142.4537973674</v>
      </c>
      <c r="L216" s="24"/>
      <c r="M216" s="23">
        <v>2.8776937014522497E-4</v>
      </c>
      <c r="N216" s="28">
        <v>842</v>
      </c>
      <c r="O216" s="1" t="s">
        <v>1024</v>
      </c>
      <c r="P216" s="24">
        <v>5288675.71</v>
      </c>
      <c r="R216" s="24">
        <v>538786.08538829302</v>
      </c>
    </row>
    <row r="217" spans="1:18" ht="11.4">
      <c r="A217" s="25">
        <v>4</v>
      </c>
      <c r="B217" s="26">
        <v>609</v>
      </c>
      <c r="C217" s="27" t="s">
        <v>683</v>
      </c>
      <c r="D217" s="24">
        <v>266093518.81</v>
      </c>
      <c r="E217" s="22">
        <v>1.3156154740693538E-2</v>
      </c>
      <c r="F217" s="24">
        <v>264422857.91405231</v>
      </c>
      <c r="G217" s="24">
        <v>265377860.3208096</v>
      </c>
      <c r="H217" s="24">
        <v>-955002.40675729513</v>
      </c>
      <c r="I217" s="24">
        <v>-25658085.287523415</v>
      </c>
      <c r="J217" s="24">
        <v>-26613087.69428071</v>
      </c>
      <c r="K217" s="24">
        <v>10340136.346166749</v>
      </c>
      <c r="L217" s="24"/>
      <c r="M217" s="23">
        <v>1.4026303883494908E-2</v>
      </c>
      <c r="N217" s="28">
        <v>846</v>
      </c>
      <c r="O217" s="1" t="s">
        <v>380</v>
      </c>
      <c r="P217" s="24">
        <v>262638209.88</v>
      </c>
      <c r="R217" s="24">
        <v>16662060.81753573</v>
      </c>
    </row>
    <row r="218" spans="1:18" ht="11.4">
      <c r="A218" s="25">
        <v>1</v>
      </c>
      <c r="B218" s="26">
        <v>611</v>
      </c>
      <c r="C218" s="27" t="s">
        <v>917</v>
      </c>
      <c r="D218" s="24">
        <v>18091465.43</v>
      </c>
      <c r="E218" s="22">
        <v>3.4074845816753685E-2</v>
      </c>
      <c r="F218" s="24">
        <v>17977878.658028029</v>
      </c>
      <c r="G218" s="24">
        <v>17825022.319158599</v>
      </c>
      <c r="H218" s="24">
        <v>152856.33886943012</v>
      </c>
      <c r="I218" s="24">
        <v>-1744470.7599611657</v>
      </c>
      <c r="J218" s="24">
        <v>-1591614.4210917356</v>
      </c>
      <c r="K218" s="24">
        <v>703016.81936768803</v>
      </c>
      <c r="L218" s="24"/>
      <c r="M218" s="23">
        <v>9.5363612369722434E-4</v>
      </c>
      <c r="N218" s="28">
        <v>847</v>
      </c>
      <c r="O218" s="1" t="s">
        <v>397</v>
      </c>
      <c r="P218" s="24">
        <v>17495315.260000002</v>
      </c>
      <c r="R218" s="24">
        <v>728279.52292541799</v>
      </c>
    </row>
    <row r="219" spans="1:18" ht="11.4">
      <c r="A219" s="25">
        <v>19</v>
      </c>
      <c r="B219" s="26">
        <v>614</v>
      </c>
      <c r="C219" s="27" t="s">
        <v>267</v>
      </c>
      <c r="D219" s="24">
        <v>7991790.9000000004</v>
      </c>
      <c r="E219" s="22">
        <v>4.4134367279178299E-3</v>
      </c>
      <c r="F219" s="24">
        <v>7941614.6589365937</v>
      </c>
      <c r="G219" s="24">
        <v>7812220.0476138005</v>
      </c>
      <c r="H219" s="24">
        <v>129394.61132279318</v>
      </c>
      <c r="I219" s="24">
        <v>-770608.97021948593</v>
      </c>
      <c r="J219" s="24">
        <v>-641214.35889669275</v>
      </c>
      <c r="K219" s="24">
        <v>310553.25182519684</v>
      </c>
      <c r="L219" s="24"/>
      <c r="M219" s="23">
        <v>4.2126275092325413E-4</v>
      </c>
      <c r="N219" s="28">
        <v>853</v>
      </c>
      <c r="O219" s="1" t="s">
        <v>267</v>
      </c>
      <c r="P219" s="24">
        <v>7956674.6200000001</v>
      </c>
      <c r="R219" s="24">
        <v>656239.76027338742</v>
      </c>
    </row>
    <row r="220" spans="1:18" ht="11.4">
      <c r="A220" s="25">
        <v>17</v>
      </c>
      <c r="B220" s="26">
        <v>615</v>
      </c>
      <c r="C220" s="27" t="s">
        <v>277</v>
      </c>
      <c r="D220" s="24">
        <v>18124536.890000001</v>
      </c>
      <c r="E220" s="22">
        <v>2.511387111608343E-2</v>
      </c>
      <c r="F220" s="24">
        <v>18010742.479768965</v>
      </c>
      <c r="G220" s="24">
        <v>17784141.397768199</v>
      </c>
      <c r="H220" s="24">
        <v>226601.08200076595</v>
      </c>
      <c r="I220" s="24">
        <v>-1747659.6776960199</v>
      </c>
      <c r="J220" s="24">
        <v>-1521058.5956952539</v>
      </c>
      <c r="K220" s="24">
        <v>704301.94426323636</v>
      </c>
      <c r="L220" s="24"/>
      <c r="M220" s="23">
        <v>9.5537938429938161E-4</v>
      </c>
      <c r="N220" s="28">
        <v>857</v>
      </c>
      <c r="O220" s="1" t="s">
        <v>277</v>
      </c>
      <c r="P220" s="24">
        <v>17680510.82</v>
      </c>
      <c r="R220" s="24">
        <v>2604677.269554832</v>
      </c>
    </row>
    <row r="221" spans="1:18" ht="11.4">
      <c r="A221" s="25">
        <v>1</v>
      </c>
      <c r="B221" s="26">
        <v>616</v>
      </c>
      <c r="C221" s="27" t="s">
        <v>331</v>
      </c>
      <c r="D221" s="24">
        <v>6101584.1100000003</v>
      </c>
      <c r="E221" s="22">
        <v>-1.6421693113338742E-2</v>
      </c>
      <c r="F221" s="24">
        <v>6063275.4806823833</v>
      </c>
      <c r="G221" s="24">
        <v>6012070.2940115994</v>
      </c>
      <c r="H221" s="24">
        <v>51205.186670783907</v>
      </c>
      <c r="I221" s="24">
        <v>-588345.65450338286</v>
      </c>
      <c r="J221" s="24">
        <v>-537140.46783259895</v>
      </c>
      <c r="K221" s="24">
        <v>237101.64722220768</v>
      </c>
      <c r="L221" s="24"/>
      <c r="M221" s="23">
        <v>3.2162629619954334E-4</v>
      </c>
      <c r="N221" s="28">
        <v>859</v>
      </c>
      <c r="O221" s="1" t="s">
        <v>331</v>
      </c>
      <c r="P221" s="24">
        <v>6203455.3499999996</v>
      </c>
      <c r="R221" s="24">
        <v>268419.41418376093</v>
      </c>
    </row>
    <row r="222" spans="1:18" ht="11.4">
      <c r="A222" s="25">
        <v>6</v>
      </c>
      <c r="B222" s="26">
        <v>619</v>
      </c>
      <c r="C222" s="27" t="s">
        <v>813</v>
      </c>
      <c r="D222" s="24">
        <v>7814107.8200000003</v>
      </c>
      <c r="E222" s="22">
        <v>3.4319948703097847E-2</v>
      </c>
      <c r="F222" s="24">
        <v>7765047.1573052639</v>
      </c>
      <c r="G222" s="24">
        <v>7713463.4433402</v>
      </c>
      <c r="H222" s="24">
        <v>51583.713965063915</v>
      </c>
      <c r="I222" s="24">
        <v>-753475.86738715007</v>
      </c>
      <c r="J222" s="24">
        <v>-701892.15342208615</v>
      </c>
      <c r="K222" s="24">
        <v>303648.65947802761</v>
      </c>
      <c r="L222" s="24"/>
      <c r="M222" s="23">
        <v>4.1189673221606841E-4</v>
      </c>
      <c r="N222" s="28">
        <v>867</v>
      </c>
      <c r="O222" s="1" t="s">
        <v>813</v>
      </c>
      <c r="P222" s="24">
        <v>7554826.5599999996</v>
      </c>
      <c r="R222" s="24">
        <v>466797.68878211285</v>
      </c>
    </row>
    <row r="223" spans="1:18" ht="11.4">
      <c r="A223" s="25">
        <v>18</v>
      </c>
      <c r="B223" s="26">
        <v>620</v>
      </c>
      <c r="C223" s="27" t="s">
        <v>686</v>
      </c>
      <c r="D223" s="24">
        <v>6454196.3700000001</v>
      </c>
      <c r="E223" s="22">
        <v>1.3268838415750883E-2</v>
      </c>
      <c r="F223" s="24">
        <v>6413673.8742310377</v>
      </c>
      <c r="G223" s="24">
        <v>6317459.5229928</v>
      </c>
      <c r="H223" s="24">
        <v>96214.351238237694</v>
      </c>
      <c r="I223" s="24">
        <v>-622346.31517699547</v>
      </c>
      <c r="J223" s="24">
        <v>-526131.96393875778</v>
      </c>
      <c r="K223" s="24">
        <v>250803.81803055952</v>
      </c>
      <c r="L223" s="24"/>
      <c r="M223" s="23">
        <v>3.4021317022009184E-4</v>
      </c>
      <c r="N223" s="28">
        <v>871</v>
      </c>
      <c r="O223" s="1" t="s">
        <v>686</v>
      </c>
      <c r="P223" s="24">
        <v>6369678.1399999997</v>
      </c>
      <c r="R223" s="24">
        <v>1226535.9370491193</v>
      </c>
    </row>
    <row r="224" spans="1:18" ht="11.4">
      <c r="A224" s="25">
        <v>10</v>
      </c>
      <c r="B224" s="26">
        <v>623</v>
      </c>
      <c r="C224" s="27" t="s">
        <v>919</v>
      </c>
      <c r="D224" s="24">
        <v>5922540.8700000001</v>
      </c>
      <c r="E224" s="22">
        <v>3.4240014781051986E-2</v>
      </c>
      <c r="F224" s="24">
        <v>5885356.3587784916</v>
      </c>
      <c r="G224" s="24">
        <v>5748331.0483871996</v>
      </c>
      <c r="H224" s="24">
        <v>137025.31039129198</v>
      </c>
      <c r="I224" s="24">
        <v>-571081.39815238642</v>
      </c>
      <c r="J224" s="24">
        <v>-434056.08776109444</v>
      </c>
      <c r="K224" s="24">
        <v>230144.20037517877</v>
      </c>
      <c r="L224" s="24"/>
      <c r="M224" s="23">
        <v>3.1218858082881059E-4</v>
      </c>
      <c r="N224" s="28">
        <v>874</v>
      </c>
      <c r="O224" s="1" t="s">
        <v>919</v>
      </c>
      <c r="P224" s="24">
        <v>5726466.5700000003</v>
      </c>
      <c r="R224" s="24">
        <v>1435736.4419597948</v>
      </c>
    </row>
    <row r="225" spans="1:18" ht="11.4">
      <c r="A225" s="25">
        <v>8</v>
      </c>
      <c r="B225" s="26">
        <v>624</v>
      </c>
      <c r="C225" s="27" t="s">
        <v>893</v>
      </c>
      <c r="D225" s="24">
        <v>17942369.030000001</v>
      </c>
      <c r="E225" s="22">
        <v>1.4306322877773558E-2</v>
      </c>
      <c r="F225" s="24">
        <v>17829718.355706476</v>
      </c>
      <c r="G225" s="24">
        <v>17702321.121357601</v>
      </c>
      <c r="H225" s="24">
        <v>127397.23434887454</v>
      </c>
      <c r="I225" s="24">
        <v>-1730094.1296532543</v>
      </c>
      <c r="J225" s="24">
        <v>-1602696.8953043798</v>
      </c>
      <c r="K225" s="24">
        <v>697223.07771017926</v>
      </c>
      <c r="L225" s="24"/>
      <c r="M225" s="23">
        <v>9.4577696416681763E-4</v>
      </c>
      <c r="N225" s="28">
        <v>877</v>
      </c>
      <c r="O225" s="1" t="s">
        <v>391</v>
      </c>
      <c r="P225" s="24">
        <v>17689300.190000001</v>
      </c>
      <c r="R225" s="24">
        <v>790726.30429716082</v>
      </c>
    </row>
    <row r="226" spans="1:18" ht="11.4">
      <c r="A226" s="25">
        <v>17</v>
      </c>
      <c r="B226" s="26">
        <v>625</v>
      </c>
      <c r="C226" s="27" t="s">
        <v>107</v>
      </c>
      <c r="D226" s="24">
        <v>8969724.0700000003</v>
      </c>
      <c r="E226" s="22">
        <v>2.2062464399626114E-2</v>
      </c>
      <c r="F226" s="24">
        <v>8913407.9022173118</v>
      </c>
      <c r="G226" s="24">
        <v>8923454.2704761997</v>
      </c>
      <c r="H226" s="24">
        <v>-10046.368258887902</v>
      </c>
      <c r="I226" s="24">
        <v>-864906.24132015719</v>
      </c>
      <c r="J226" s="24">
        <v>-874952.60957904509</v>
      </c>
      <c r="K226" s="24">
        <v>348554.78737728728</v>
      </c>
      <c r="L226" s="24"/>
      <c r="M226" s="23">
        <v>4.7281149920360495E-4</v>
      </c>
      <c r="N226" s="28">
        <v>881</v>
      </c>
      <c r="O226" s="1" t="s">
        <v>107</v>
      </c>
      <c r="P226" s="24">
        <v>8776101.6400000006</v>
      </c>
      <c r="R226" s="24">
        <v>581284.41619276057</v>
      </c>
    </row>
    <row r="227" spans="1:18" ht="11.4">
      <c r="A227" s="25">
        <v>17</v>
      </c>
      <c r="B227" s="26">
        <v>626</v>
      </c>
      <c r="C227" s="27" t="s">
        <v>698</v>
      </c>
      <c r="D227" s="24">
        <v>14419718.4</v>
      </c>
      <c r="E227" s="22">
        <v>3.7529391645114707E-3</v>
      </c>
      <c r="F227" s="24">
        <v>14329184.591551028</v>
      </c>
      <c r="G227" s="24">
        <v>14307089.7255468</v>
      </c>
      <c r="H227" s="24">
        <v>22094.866004228592</v>
      </c>
      <c r="I227" s="24">
        <v>-1390422.3078557991</v>
      </c>
      <c r="J227" s="24">
        <v>-1368327.4418515705</v>
      </c>
      <c r="K227" s="24">
        <v>560336.2870171722</v>
      </c>
      <c r="L227" s="24"/>
      <c r="M227" s="23">
        <v>7.600912382132851E-4</v>
      </c>
      <c r="N227" s="28">
        <v>884</v>
      </c>
      <c r="O227" s="1" t="s">
        <v>698</v>
      </c>
      <c r="P227" s="24">
        <v>14365804.41</v>
      </c>
      <c r="R227" s="24">
        <v>4786806.4655213384</v>
      </c>
    </row>
    <row r="228" spans="1:18" ht="11.4">
      <c r="A228" s="25">
        <v>17</v>
      </c>
      <c r="B228" s="26">
        <v>630</v>
      </c>
      <c r="C228" s="27" t="s">
        <v>927</v>
      </c>
      <c r="D228" s="24">
        <v>3680427.56</v>
      </c>
      <c r="E228" s="22">
        <v>2.0825171263330944E-2</v>
      </c>
      <c r="F228" s="24">
        <v>3657320.0960062956</v>
      </c>
      <c r="G228" s="24">
        <v>3663984.6238631997</v>
      </c>
      <c r="H228" s="24">
        <v>-6664.527856904082</v>
      </c>
      <c r="I228" s="24">
        <v>-354885.47278921114</v>
      </c>
      <c r="J228" s="24">
        <v>-361550.00064611522</v>
      </c>
      <c r="K228" s="24">
        <v>143017.84933650788</v>
      </c>
      <c r="L228" s="24"/>
      <c r="M228" s="23">
        <v>1.9400245300453994E-4</v>
      </c>
      <c r="N228" s="28">
        <v>886</v>
      </c>
      <c r="O228" s="1" t="s">
        <v>927</v>
      </c>
      <c r="P228" s="24">
        <v>3605345.62</v>
      </c>
      <c r="R228" s="24">
        <v>627206.40561847505</v>
      </c>
    </row>
    <row r="229" spans="1:18" ht="11.4">
      <c r="A229" s="25">
        <v>2</v>
      </c>
      <c r="B229" s="26">
        <v>631</v>
      </c>
      <c r="C229" s="27" t="s">
        <v>812</v>
      </c>
      <c r="D229" s="24">
        <v>7214559.5300000003</v>
      </c>
      <c r="E229" s="22">
        <v>2.9801957235912946E-2</v>
      </c>
      <c r="F229" s="24">
        <v>7169263.1148818852</v>
      </c>
      <c r="G229" s="24">
        <v>7123261.1628906</v>
      </c>
      <c r="H229" s="24">
        <v>46001.951991285197</v>
      </c>
      <c r="I229" s="24">
        <v>-695664.38356144668</v>
      </c>
      <c r="J229" s="24">
        <v>-649662.43157016148</v>
      </c>
      <c r="K229" s="24">
        <v>280350.7937786465</v>
      </c>
      <c r="L229" s="24"/>
      <c r="M229" s="23">
        <v>3.8029338258929914E-4</v>
      </c>
      <c r="N229" s="28">
        <v>887</v>
      </c>
      <c r="O229" s="1" t="s">
        <v>812</v>
      </c>
      <c r="P229" s="24">
        <v>7005773.7599999998</v>
      </c>
      <c r="R229" s="24">
        <v>308404.15870107029</v>
      </c>
    </row>
    <row r="230" spans="1:18" ht="11.4">
      <c r="A230" s="25">
        <v>6</v>
      </c>
      <c r="B230" s="26">
        <v>635</v>
      </c>
      <c r="C230" s="27" t="s">
        <v>275</v>
      </c>
      <c r="D230" s="24">
        <v>19287025.760000002</v>
      </c>
      <c r="E230" s="22">
        <v>2.1274294365800195E-2</v>
      </c>
      <c r="F230" s="24">
        <v>19165932.695123907</v>
      </c>
      <c r="G230" s="24">
        <v>19020221.898131996</v>
      </c>
      <c r="H230" s="24">
        <v>145710.79699191079</v>
      </c>
      <c r="I230" s="24">
        <v>-1859752.7444706166</v>
      </c>
      <c r="J230" s="24">
        <v>-1714041.9474787058</v>
      </c>
      <c r="K230" s="24">
        <v>749475.13551741431</v>
      </c>
      <c r="L230" s="24"/>
      <c r="M230" s="23">
        <v>1.0166564203757215E-3</v>
      </c>
      <c r="N230" s="28">
        <v>2006</v>
      </c>
      <c r="O230" s="1" t="s">
        <v>275</v>
      </c>
      <c r="P230" s="24">
        <v>18885255.280000001</v>
      </c>
      <c r="R230" s="24">
        <v>1191603.1175847424</v>
      </c>
    </row>
    <row r="231" spans="1:18" ht="11.4">
      <c r="A231" s="25">
        <v>2</v>
      </c>
      <c r="B231" s="26">
        <v>636</v>
      </c>
      <c r="C231" s="27" t="s">
        <v>898</v>
      </c>
      <c r="D231" s="24">
        <v>23945326.350000001</v>
      </c>
      <c r="E231" s="22">
        <v>1.3606923869811993E-2</v>
      </c>
      <c r="F231" s="24">
        <v>23794986.271998271</v>
      </c>
      <c r="G231" s="24">
        <v>23772219.9743574</v>
      </c>
      <c r="H231" s="24">
        <v>22766.297640871257</v>
      </c>
      <c r="I231" s="24">
        <v>-2308929.6893569906</v>
      </c>
      <c r="J231" s="24">
        <v>-2286163.3917161194</v>
      </c>
      <c r="K231" s="24">
        <v>930492.18342387711</v>
      </c>
      <c r="L231" s="24"/>
      <c r="M231" s="23">
        <v>1.2622044515649283E-3</v>
      </c>
      <c r="N231" s="28">
        <v>1865</v>
      </c>
      <c r="O231" s="1" t="s">
        <v>898</v>
      </c>
      <c r="P231" s="24">
        <v>23623878.039999999</v>
      </c>
      <c r="R231" s="24">
        <v>1654160.3159512696</v>
      </c>
    </row>
    <row r="232" spans="1:18" ht="11.4">
      <c r="A232" s="25">
        <v>1</v>
      </c>
      <c r="B232" s="26">
        <v>638</v>
      </c>
      <c r="C232" s="27" t="s">
        <v>194</v>
      </c>
      <c r="D232" s="24">
        <v>192343401.11000001</v>
      </c>
      <c r="E232" s="22">
        <v>1.7112182925606678E-2</v>
      </c>
      <c r="F232" s="24">
        <v>191135778.31533319</v>
      </c>
      <c r="G232" s="24">
        <v>192236161.68775198</v>
      </c>
      <c r="H232" s="24">
        <v>-1100383.3724187911</v>
      </c>
      <c r="I232" s="24">
        <v>-18546725.272540681</v>
      </c>
      <c r="J232" s="24">
        <v>-19647108.644959472</v>
      </c>
      <c r="K232" s="24">
        <v>7474278.2223980203</v>
      </c>
      <c r="L232" s="24"/>
      <c r="M232" s="23">
        <v>1.0138792579462194E-2</v>
      </c>
      <c r="N232" s="28">
        <v>850</v>
      </c>
      <c r="O232" s="1" t="s">
        <v>987</v>
      </c>
      <c r="P232" s="24">
        <v>189107361.34999999</v>
      </c>
      <c r="R232" s="24">
        <v>21871977.2192991</v>
      </c>
    </row>
    <row r="233" spans="1:18" ht="11.4">
      <c r="A233" s="25">
        <v>17</v>
      </c>
      <c r="B233" s="26">
        <v>678</v>
      </c>
      <c r="C233" s="27" t="s">
        <v>369</v>
      </c>
      <c r="D233" s="24">
        <v>81702140.349999994</v>
      </c>
      <c r="E233" s="22">
        <v>1.5253025554535338E-2</v>
      </c>
      <c r="F233" s="24">
        <v>81189175.691528022</v>
      </c>
      <c r="G233" s="24">
        <v>81764067.028643996</v>
      </c>
      <c r="H233" s="24">
        <v>-574891.33711597323</v>
      </c>
      <c r="I233" s="24">
        <v>-7878134.3290452464</v>
      </c>
      <c r="J233" s="24">
        <v>-8453025.6661612205</v>
      </c>
      <c r="K233" s="24">
        <v>3174866.0199269131</v>
      </c>
      <c r="L233" s="24"/>
      <c r="M233" s="23">
        <v>4.3066777936042839E-3</v>
      </c>
      <c r="N233" s="28">
        <v>903</v>
      </c>
      <c r="O233" s="1" t="s">
        <v>134</v>
      </c>
      <c r="P233" s="24">
        <v>80474658.329999998</v>
      </c>
      <c r="R233" s="24">
        <v>3290481.7252835045</v>
      </c>
    </row>
    <row r="234" spans="1:18" ht="11.4">
      <c r="A234" s="25">
        <v>2</v>
      </c>
      <c r="B234" s="26">
        <v>680</v>
      </c>
      <c r="C234" s="27" t="s">
        <v>733</v>
      </c>
      <c r="D234" s="24">
        <v>85619570.379999995</v>
      </c>
      <c r="E234" s="22">
        <v>1.4665823616951457E-2</v>
      </c>
      <c r="F234" s="24">
        <v>85082010.243994415</v>
      </c>
      <c r="G234" s="24">
        <v>85592321.780565605</v>
      </c>
      <c r="H234" s="24">
        <v>-510311.53657118976</v>
      </c>
      <c r="I234" s="24">
        <v>-8255872.7808014341</v>
      </c>
      <c r="J234" s="24">
        <v>-8766184.3173726238</v>
      </c>
      <c r="K234" s="24">
        <v>3327093.5556366099</v>
      </c>
      <c r="L234" s="24"/>
      <c r="M234" s="23">
        <v>4.5131731050603394E-3</v>
      </c>
      <c r="N234" s="28">
        <v>905</v>
      </c>
      <c r="O234" s="1" t="s">
        <v>995</v>
      </c>
      <c r="P234" s="24">
        <v>84382038.290000007</v>
      </c>
      <c r="R234" s="24">
        <v>5639067.6177675361</v>
      </c>
    </row>
    <row r="235" spans="1:18" ht="11.4">
      <c r="A235" s="25">
        <v>10</v>
      </c>
      <c r="B235" s="26">
        <v>681</v>
      </c>
      <c r="C235" s="27" t="s">
        <v>817</v>
      </c>
      <c r="D235" s="24">
        <v>8856292.4399999995</v>
      </c>
      <c r="E235" s="22">
        <v>3.389344046276177E-2</v>
      </c>
      <c r="F235" s="24">
        <v>8800688.4496106282</v>
      </c>
      <c r="G235" s="24">
        <v>8684587.0166328009</v>
      </c>
      <c r="H235" s="24">
        <v>116101.43297782727</v>
      </c>
      <c r="I235" s="24">
        <v>-853968.58883670461</v>
      </c>
      <c r="J235" s="24">
        <v>-737867.15585887735</v>
      </c>
      <c r="K235" s="24">
        <v>344146.94412949501</v>
      </c>
      <c r="L235" s="24"/>
      <c r="M235" s="23">
        <v>4.6683229865976823E-4</v>
      </c>
      <c r="N235" s="28">
        <v>907</v>
      </c>
      <c r="O235" s="1" t="s">
        <v>817</v>
      </c>
      <c r="P235" s="24">
        <v>8565962.5</v>
      </c>
      <c r="R235" s="24">
        <v>1052849.8417958729</v>
      </c>
    </row>
    <row r="236" spans="1:18" ht="11.4">
      <c r="A236" s="25">
        <v>19</v>
      </c>
      <c r="B236" s="26">
        <v>683</v>
      </c>
      <c r="C236" s="27" t="s">
        <v>130</v>
      </c>
      <c r="D236" s="24">
        <v>8168711.8399999999</v>
      </c>
      <c r="E236" s="22">
        <v>7.758433324358105E-3</v>
      </c>
      <c r="F236" s="24">
        <v>8117424.8056431143</v>
      </c>
      <c r="G236" s="24">
        <v>8132519.2769729998</v>
      </c>
      <c r="H236" s="24">
        <v>-15094.471329885535</v>
      </c>
      <c r="I236" s="24">
        <v>-787668.58365152194</v>
      </c>
      <c r="J236" s="24">
        <v>-802763.05498140748</v>
      </c>
      <c r="K236" s="24">
        <v>317428.22815033694</v>
      </c>
      <c r="L236" s="24"/>
      <c r="M236" s="23">
        <v>4.3058859575739858E-4</v>
      </c>
      <c r="N236" s="28">
        <v>912</v>
      </c>
      <c r="O236" s="1" t="s">
        <v>130</v>
      </c>
      <c r="P236" s="24">
        <v>8105823.3499999996</v>
      </c>
      <c r="R236" s="24">
        <v>595236.06701586221</v>
      </c>
    </row>
    <row r="237" spans="1:18" ht="11.4">
      <c r="A237" s="25">
        <v>4</v>
      </c>
      <c r="B237" s="26">
        <v>684</v>
      </c>
      <c r="C237" s="27" t="s">
        <v>202</v>
      </c>
      <c r="D237" s="24">
        <v>147679576.88</v>
      </c>
      <c r="E237" s="22">
        <v>1.4305941940932376E-2</v>
      </c>
      <c r="F237" s="24">
        <v>146752374.68685043</v>
      </c>
      <c r="G237" s="24">
        <v>147981273.08792099</v>
      </c>
      <c r="H237" s="24">
        <v>-1228898.401070565</v>
      </c>
      <c r="I237" s="24">
        <v>-14240013.044128345</v>
      </c>
      <c r="J237" s="24">
        <v>-15468911.44519891</v>
      </c>
      <c r="K237" s="24">
        <v>5738685.2837019498</v>
      </c>
      <c r="L237" s="24"/>
      <c r="M237" s="23">
        <v>7.7844760442432239E-3</v>
      </c>
      <c r="N237" s="28">
        <v>915</v>
      </c>
      <c r="O237" s="1" t="s">
        <v>991</v>
      </c>
      <c r="P237" s="24">
        <v>145596679.24000001</v>
      </c>
      <c r="R237" s="24">
        <v>16459226.538459856</v>
      </c>
    </row>
    <row r="238" spans="1:18" ht="11.4">
      <c r="A238" s="25">
        <v>11</v>
      </c>
      <c r="B238" s="26">
        <v>686</v>
      </c>
      <c r="C238" s="27" t="s">
        <v>811</v>
      </c>
      <c r="D238" s="24">
        <v>8641272.6400000006</v>
      </c>
      <c r="E238" s="22">
        <v>1.3181103093118818E-2</v>
      </c>
      <c r="F238" s="24">
        <v>8587018.6455568708</v>
      </c>
      <c r="G238" s="24">
        <v>8581975.6777481996</v>
      </c>
      <c r="H238" s="24">
        <v>5042.9678086712956</v>
      </c>
      <c r="I238" s="24">
        <v>-833235.29028971703</v>
      </c>
      <c r="J238" s="24">
        <v>-828192.32248104573</v>
      </c>
      <c r="K238" s="24">
        <v>335791.48301541567</v>
      </c>
      <c r="L238" s="24"/>
      <c r="M238" s="23">
        <v>4.5549818924870154E-4</v>
      </c>
      <c r="N238" s="28">
        <v>919</v>
      </c>
      <c r="O238" s="1" t="s">
        <v>811</v>
      </c>
      <c r="P238" s="24">
        <v>8528852.9499999993</v>
      </c>
      <c r="R238" s="24">
        <v>723840.6404631784</v>
      </c>
    </row>
    <row r="239" spans="1:18" ht="11.4">
      <c r="A239" s="25">
        <v>11</v>
      </c>
      <c r="B239" s="26">
        <v>687</v>
      </c>
      <c r="C239" s="27" t="s">
        <v>115</v>
      </c>
      <c r="D239" s="24">
        <v>3816289.78</v>
      </c>
      <c r="E239" s="22">
        <v>4.9224884449892592E-2</v>
      </c>
      <c r="F239" s="24">
        <v>3792329.3087658118</v>
      </c>
      <c r="G239" s="24">
        <v>3817174.9817291996</v>
      </c>
      <c r="H239" s="24">
        <v>-24845.672963387799</v>
      </c>
      <c r="I239" s="24">
        <v>-367985.99640850816</v>
      </c>
      <c r="J239" s="24">
        <v>-392831.66937189596</v>
      </c>
      <c r="K239" s="24">
        <v>148297.32358065888</v>
      </c>
      <c r="L239" s="24"/>
      <c r="M239" s="23">
        <v>2.0116401331810371E-4</v>
      </c>
      <c r="N239" s="28">
        <v>922</v>
      </c>
      <c r="O239" s="1" t="s">
        <v>115</v>
      </c>
      <c r="P239" s="24">
        <v>3637246.73</v>
      </c>
      <c r="R239" s="24">
        <v>1365454.4775072464</v>
      </c>
    </row>
    <row r="240" spans="1:18" ht="11.4">
      <c r="A240" s="25">
        <v>9</v>
      </c>
      <c r="B240" s="26">
        <v>689</v>
      </c>
      <c r="C240" s="27" t="s">
        <v>128</v>
      </c>
      <c r="D240" s="24">
        <v>10198622.66</v>
      </c>
      <c r="E240" s="22">
        <v>2.0615814212259886E-2</v>
      </c>
      <c r="F240" s="24">
        <v>10134590.885957604</v>
      </c>
      <c r="G240" s="24">
        <v>10046919.971524801</v>
      </c>
      <c r="H240" s="24">
        <v>87670.914432803169</v>
      </c>
      <c r="I240" s="24">
        <v>-983402.86977224518</v>
      </c>
      <c r="J240" s="24">
        <v>-895731.95533944201</v>
      </c>
      <c r="K240" s="24">
        <v>396308.59601208271</v>
      </c>
      <c r="L240" s="24"/>
      <c r="M240" s="23">
        <v>5.3758912002813228E-4</v>
      </c>
      <c r="N240" s="28">
        <v>924</v>
      </c>
      <c r="O240" s="1" t="s">
        <v>128</v>
      </c>
      <c r="P240" s="24">
        <v>9992616.7300000004</v>
      </c>
      <c r="R240" s="24">
        <v>1380875.8300117999</v>
      </c>
    </row>
    <row r="241" spans="1:18" ht="11.4">
      <c r="A241" s="25">
        <v>17</v>
      </c>
      <c r="B241" s="26">
        <v>691</v>
      </c>
      <c r="C241" s="27" t="s">
        <v>97</v>
      </c>
      <c r="D241" s="24">
        <v>7234682.4699999997</v>
      </c>
      <c r="E241" s="22">
        <v>4.9026990490073974E-2</v>
      </c>
      <c r="F241" s="24">
        <v>7189259.7135522654</v>
      </c>
      <c r="G241" s="24">
        <v>7028419.6118136002</v>
      </c>
      <c r="H241" s="24">
        <v>160840.10173866525</v>
      </c>
      <c r="I241" s="24">
        <v>-697604.73939222645</v>
      </c>
      <c r="J241" s="24">
        <v>-536764.63765356119</v>
      </c>
      <c r="K241" s="24">
        <v>281132.75173168594</v>
      </c>
      <c r="L241" s="24"/>
      <c r="M241" s="23">
        <v>3.8135410166555318E-4</v>
      </c>
      <c r="N241" s="28">
        <v>928</v>
      </c>
      <c r="O241" s="1" t="s">
        <v>97</v>
      </c>
      <c r="P241" s="24">
        <v>6896564.6600000001</v>
      </c>
      <c r="R241" s="24">
        <v>369229.18745128968</v>
      </c>
    </row>
    <row r="242" spans="1:18" ht="11.4">
      <c r="A242" s="25">
        <v>5</v>
      </c>
      <c r="B242" s="26">
        <v>694</v>
      </c>
      <c r="C242" s="27" t="s">
        <v>207</v>
      </c>
      <c r="D242" s="24">
        <v>103619149.59</v>
      </c>
      <c r="E242" s="22">
        <v>2.0222003021867385E-2</v>
      </c>
      <c r="F242" s="24">
        <v>102968579.58714707</v>
      </c>
      <c r="G242" s="24">
        <v>102748861.48985641</v>
      </c>
      <c r="H242" s="24">
        <v>219718.09729066491</v>
      </c>
      <c r="I242" s="24">
        <v>-9991483.4058744926</v>
      </c>
      <c r="J242" s="24">
        <v>-9771765.3085838277</v>
      </c>
      <c r="K242" s="24">
        <v>4026539.7655156385</v>
      </c>
      <c r="L242" s="24"/>
      <c r="M242" s="23">
        <v>5.4619657284341082E-3</v>
      </c>
      <c r="N242" s="28">
        <v>933</v>
      </c>
      <c r="O242" s="1" t="s">
        <v>207</v>
      </c>
      <c r="P242" s="24">
        <v>101565295.87</v>
      </c>
      <c r="R242" s="24">
        <v>8073200.6818736382</v>
      </c>
    </row>
    <row r="243" spans="1:18" ht="11.4">
      <c r="A243" s="25">
        <v>18</v>
      </c>
      <c r="B243" s="26">
        <v>697</v>
      </c>
      <c r="C243" s="27" t="s">
        <v>928</v>
      </c>
      <c r="D243" s="24">
        <v>3635327.32</v>
      </c>
      <c r="E243" s="22">
        <v>1.3004937284255336E-2</v>
      </c>
      <c r="F243" s="24">
        <v>3612503.0166323143</v>
      </c>
      <c r="G243" s="24">
        <v>3570590.7188406</v>
      </c>
      <c r="H243" s="24">
        <v>41912.297791714314</v>
      </c>
      <c r="I243" s="24">
        <v>-350536.67914108757</v>
      </c>
      <c r="J243" s="24">
        <v>-308624.38134937326</v>
      </c>
      <c r="K243" s="24">
        <v>141265.29770379476</v>
      </c>
      <c r="L243" s="24"/>
      <c r="M243" s="23">
        <v>1.9162513215024944E-4</v>
      </c>
      <c r="N243" s="28">
        <v>941</v>
      </c>
      <c r="O243" s="1" t="s">
        <v>928</v>
      </c>
      <c r="P243" s="24">
        <v>3588657.06</v>
      </c>
      <c r="R243" s="24">
        <v>442823.33131688059</v>
      </c>
    </row>
    <row r="244" spans="1:18" ht="11.4">
      <c r="A244" s="25">
        <v>19</v>
      </c>
      <c r="B244" s="26">
        <v>698</v>
      </c>
      <c r="C244" s="27" t="s">
        <v>697</v>
      </c>
      <c r="D244" s="24">
        <v>208153005.09</v>
      </c>
      <c r="E244" s="22">
        <v>2.6511319934217736E-2</v>
      </c>
      <c r="F244" s="24">
        <v>206846122.12820128</v>
      </c>
      <c r="G244" s="24">
        <v>206661176.1331026</v>
      </c>
      <c r="H244" s="24">
        <v>184945.99509868026</v>
      </c>
      <c r="I244" s="24">
        <v>-20071167.390089788</v>
      </c>
      <c r="J244" s="24">
        <v>-19886221.394991107</v>
      </c>
      <c r="K244" s="24">
        <v>8088624.1165151419</v>
      </c>
      <c r="L244" s="24"/>
      <c r="M244" s="23">
        <v>1.0972147374020448E-2</v>
      </c>
      <c r="N244" s="28">
        <v>1922</v>
      </c>
      <c r="O244" s="1" t="s">
        <v>697</v>
      </c>
      <c r="P244" s="24">
        <v>202777116.09</v>
      </c>
      <c r="R244" s="24">
        <v>10323743.867647039</v>
      </c>
    </row>
    <row r="245" spans="1:18" ht="11.4">
      <c r="A245" s="25">
        <v>9</v>
      </c>
      <c r="B245" s="26">
        <v>700</v>
      </c>
      <c r="C245" s="27" t="s">
        <v>694</v>
      </c>
      <c r="D245" s="24">
        <v>17221547.210000001</v>
      </c>
      <c r="E245" s="22">
        <v>2.3689229067125783E-2</v>
      </c>
      <c r="F245" s="24">
        <v>17113422.195831552</v>
      </c>
      <c r="G245" s="24">
        <v>17002308.8558232</v>
      </c>
      <c r="H245" s="24">
        <v>111113.34000835195</v>
      </c>
      <c r="I245" s="24">
        <v>-1660588.8376139023</v>
      </c>
      <c r="J245" s="24">
        <v>-1549475.4976055503</v>
      </c>
      <c r="K245" s="24">
        <v>669212.64012633846</v>
      </c>
      <c r="L245" s="24"/>
      <c r="M245" s="23">
        <v>9.0778105228445007E-4</v>
      </c>
      <c r="N245" s="28">
        <v>947</v>
      </c>
      <c r="O245" s="1" t="s">
        <v>694</v>
      </c>
      <c r="P245" s="24">
        <v>16823022.77</v>
      </c>
      <c r="R245" s="24">
        <v>2003073.1156155511</v>
      </c>
    </row>
    <row r="246" spans="1:18" ht="11.4">
      <c r="A246" s="25">
        <v>6</v>
      </c>
      <c r="B246" s="26">
        <v>702</v>
      </c>
      <c r="C246" s="27" t="s">
        <v>821</v>
      </c>
      <c r="D246" s="24">
        <v>12919786.77</v>
      </c>
      <c r="E246" s="22">
        <v>3.1792042363931738E-3</v>
      </c>
      <c r="F246" s="24">
        <v>12838670.241355672</v>
      </c>
      <c r="G246" s="24">
        <v>12773470.8371088</v>
      </c>
      <c r="H246" s="24">
        <v>65199.404246872291</v>
      </c>
      <c r="I246" s="24">
        <v>-1245791.3004562017</v>
      </c>
      <c r="J246" s="24">
        <v>-1180591.8962093294</v>
      </c>
      <c r="K246" s="24">
        <v>502050.39702823764</v>
      </c>
      <c r="L246" s="24"/>
      <c r="M246" s="23">
        <v>6.8102694179249148E-4</v>
      </c>
      <c r="N246" s="28">
        <v>951</v>
      </c>
      <c r="O246" s="1" t="s">
        <v>821</v>
      </c>
      <c r="P246" s="24">
        <v>12878842.300000001</v>
      </c>
      <c r="R246" s="24">
        <v>1786924.2363504367</v>
      </c>
    </row>
    <row r="247" spans="1:18" ht="11.4">
      <c r="A247" s="25">
        <v>2</v>
      </c>
      <c r="B247" s="26">
        <v>704</v>
      </c>
      <c r="C247" s="27" t="s">
        <v>308</v>
      </c>
      <c r="D247" s="24">
        <v>22190469.77</v>
      </c>
      <c r="E247" s="22">
        <v>3.5456470693842279E-2</v>
      </c>
      <c r="F247" s="24">
        <v>22051147.511144385</v>
      </c>
      <c r="G247" s="24">
        <v>22229189.50161</v>
      </c>
      <c r="H247" s="24">
        <v>-178041.99046561494</v>
      </c>
      <c r="I247" s="24">
        <v>-2139717.5266618067</v>
      </c>
      <c r="J247" s="24">
        <v>-2317759.5171274217</v>
      </c>
      <c r="K247" s="24">
        <v>862300.15685248072</v>
      </c>
      <c r="L247" s="24"/>
      <c r="M247" s="23">
        <v>1.1697025681176806E-3</v>
      </c>
      <c r="N247" s="28">
        <v>953</v>
      </c>
      <c r="O247" s="1" t="s">
        <v>308</v>
      </c>
      <c r="P247" s="24">
        <v>21430615.77</v>
      </c>
      <c r="R247" s="24">
        <v>1255521.4617265547</v>
      </c>
    </row>
    <row r="248" spans="1:18" ht="11.4">
      <c r="A248" s="25">
        <v>12</v>
      </c>
      <c r="B248" s="26">
        <v>707</v>
      </c>
      <c r="C248" s="27" t="s">
        <v>747</v>
      </c>
      <c r="D248" s="24">
        <v>4774389.95</v>
      </c>
      <c r="E248" s="22">
        <v>-1.1575728405877839E-2</v>
      </c>
      <c r="F248" s="24">
        <v>4744414.0729957726</v>
      </c>
      <c r="G248" s="24">
        <v>4847670.8928102003</v>
      </c>
      <c r="H248" s="24">
        <v>-103256.81981442776</v>
      </c>
      <c r="I248" s="24">
        <v>-460370.86916222534</v>
      </c>
      <c r="J248" s="24">
        <v>-563627.68897665315</v>
      </c>
      <c r="K248" s="24">
        <v>185528.16796721233</v>
      </c>
      <c r="L248" s="24"/>
      <c r="M248" s="23">
        <v>2.5166732582021604E-4</v>
      </c>
      <c r="N248" s="28">
        <v>960</v>
      </c>
      <c r="O248" s="1" t="s">
        <v>747</v>
      </c>
      <c r="P248" s="24">
        <v>4830304.24</v>
      </c>
      <c r="R248" s="24">
        <v>480721.98160253325</v>
      </c>
    </row>
    <row r="249" spans="1:18" ht="11.4">
      <c r="A249" s="25">
        <v>1</v>
      </c>
      <c r="B249" s="26">
        <v>710</v>
      </c>
      <c r="C249" s="27" t="s">
        <v>1179</v>
      </c>
      <c r="D249" s="24">
        <v>98374012.260000005</v>
      </c>
      <c r="E249" s="22">
        <v>1.506866720648703E-2</v>
      </c>
      <c r="F249" s="24">
        <v>97756373.70872958</v>
      </c>
      <c r="G249" s="24">
        <v>97715588.424199209</v>
      </c>
      <c r="H249" s="24">
        <v>40785.284530371428</v>
      </c>
      <c r="I249" s="24">
        <v>-9485720.6892184447</v>
      </c>
      <c r="J249" s="24">
        <v>-9444935.4046880733</v>
      </c>
      <c r="K249" s="24">
        <v>3822718.8104276834</v>
      </c>
      <c r="L249" s="24"/>
      <c r="M249" s="23">
        <v>5.1854843979971411E-3</v>
      </c>
      <c r="N249" s="28">
        <v>2142</v>
      </c>
      <c r="O249" s="1" t="s">
        <v>1182</v>
      </c>
      <c r="P249" s="24">
        <v>96913652.680000007</v>
      </c>
      <c r="R249" s="24">
        <v>4467163.3787664259</v>
      </c>
    </row>
    <row r="250" spans="1:18" ht="11.4">
      <c r="A250" s="25">
        <v>13</v>
      </c>
      <c r="B250" s="26">
        <v>729</v>
      </c>
      <c r="C250" s="27" t="s">
        <v>199</v>
      </c>
      <c r="D250" s="24">
        <v>25231002</v>
      </c>
      <c r="E250" s="22">
        <v>1.3990474491208715E-2</v>
      </c>
      <c r="F250" s="24">
        <v>25072589.84251684</v>
      </c>
      <c r="G250" s="24">
        <v>25021106.864426401</v>
      </c>
      <c r="H250" s="24">
        <v>51482.978090438992</v>
      </c>
      <c r="I250" s="24">
        <v>-2432901.0496040117</v>
      </c>
      <c r="J250" s="24">
        <v>-2381418.0715135727</v>
      </c>
      <c r="K250" s="24">
        <v>980452.29360393365</v>
      </c>
      <c r="L250" s="24"/>
      <c r="M250" s="23">
        <v>1.3299749010037445E-3</v>
      </c>
      <c r="N250" s="28">
        <v>965</v>
      </c>
      <c r="O250" s="1" t="s">
        <v>199</v>
      </c>
      <c r="P250" s="24">
        <v>24882878.719999999</v>
      </c>
      <c r="R250" s="24">
        <v>2206373.9696079004</v>
      </c>
    </row>
    <row r="251" spans="1:18" ht="11.4">
      <c r="A251" s="25">
        <v>19</v>
      </c>
      <c r="B251" s="26">
        <v>732</v>
      </c>
      <c r="C251" s="27" t="s">
        <v>918</v>
      </c>
      <c r="D251" s="24">
        <v>8811005.0899999999</v>
      </c>
      <c r="E251" s="22">
        <v>3.9001023607216911E-3</v>
      </c>
      <c r="F251" s="24">
        <v>8755685.435001675</v>
      </c>
      <c r="G251" s="24">
        <v>8726150.2920228001</v>
      </c>
      <c r="H251" s="24">
        <v>29535.142978874967</v>
      </c>
      <c r="I251" s="24">
        <v>-849601.75309435942</v>
      </c>
      <c r="J251" s="24">
        <v>-820066.61011548445</v>
      </c>
      <c r="K251" s="24">
        <v>342387.12158345646</v>
      </c>
      <c r="L251" s="24"/>
      <c r="M251" s="23">
        <v>4.6444511487558991E-4</v>
      </c>
      <c r="N251" s="28">
        <v>970</v>
      </c>
      <c r="O251" s="1" t="s">
        <v>918</v>
      </c>
      <c r="P251" s="24">
        <v>8776774.7699999996</v>
      </c>
      <c r="R251" s="24">
        <v>1072340.6506720388</v>
      </c>
    </row>
    <row r="252" spans="1:18" ht="11.4">
      <c r="A252" s="25">
        <v>2</v>
      </c>
      <c r="B252" s="26">
        <v>734</v>
      </c>
      <c r="C252" s="27" t="s">
        <v>188</v>
      </c>
      <c r="D252" s="24">
        <v>162558810.15000001</v>
      </c>
      <c r="E252" s="22">
        <v>1.4744357986658629E-2</v>
      </c>
      <c r="F252" s="24">
        <v>161538189.0968307</v>
      </c>
      <c r="G252" s="24">
        <v>161080961.91560102</v>
      </c>
      <c r="H252" s="24">
        <v>457227.18122968078</v>
      </c>
      <c r="I252" s="24">
        <v>-15674744.103952521</v>
      </c>
      <c r="J252" s="24">
        <v>-15217516.922722841</v>
      </c>
      <c r="K252" s="24">
        <v>6316877.8733834634</v>
      </c>
      <c r="L252" s="24"/>
      <c r="M252" s="23">
        <v>8.5687891997524614E-3</v>
      </c>
      <c r="N252" s="28">
        <v>974</v>
      </c>
      <c r="O252" s="1" t="s">
        <v>188</v>
      </c>
      <c r="P252" s="24">
        <v>160196811.02000001</v>
      </c>
      <c r="R252" s="24">
        <v>11546397.201621769</v>
      </c>
    </row>
    <row r="253" spans="1:18" ht="11.4">
      <c r="A253" s="25">
        <v>21</v>
      </c>
      <c r="B253" s="26">
        <v>736</v>
      </c>
      <c r="C253" s="27" t="s">
        <v>931</v>
      </c>
      <c r="D253" s="24">
        <v>5194642.0199999996</v>
      </c>
      <c r="E253" s="22">
        <v>5.0729699841280063E-2</v>
      </c>
      <c r="F253" s="24">
        <v>5162027.6018432863</v>
      </c>
      <c r="G253" s="24">
        <v>5188636.7775606001</v>
      </c>
      <c r="H253" s="24">
        <v>-26609.175717313774</v>
      </c>
      <c r="I253" s="24">
        <v>-500893.70302357012</v>
      </c>
      <c r="J253" s="24">
        <v>-527502.8787408839</v>
      </c>
      <c r="K253" s="24">
        <v>201858.75626185478</v>
      </c>
      <c r="L253" s="24"/>
      <c r="M253" s="23">
        <v>2.7381962501130119E-4</v>
      </c>
      <c r="N253" s="28">
        <v>977</v>
      </c>
      <c r="O253" s="1" t="s">
        <v>931</v>
      </c>
      <c r="P253" s="24">
        <v>4943842.38</v>
      </c>
      <c r="R253" s="24">
        <v>844140.97293341067</v>
      </c>
    </row>
    <row r="254" spans="1:18" ht="11.4">
      <c r="A254" s="25">
        <v>2</v>
      </c>
      <c r="B254" s="26">
        <v>738</v>
      </c>
      <c r="C254" s="27" t="s">
        <v>366</v>
      </c>
      <c r="D254" s="24">
        <v>9802939.6199999992</v>
      </c>
      <c r="E254" s="22">
        <v>-1.3323508575474596E-3</v>
      </c>
      <c r="F254" s="24">
        <v>9741392.1311257407</v>
      </c>
      <c r="G254" s="24">
        <v>9838988.6122709997</v>
      </c>
      <c r="H254" s="24">
        <v>-97596.481145258993</v>
      </c>
      <c r="I254" s="24">
        <v>-945249.10626628099</v>
      </c>
      <c r="J254" s="24">
        <v>-1042845.58741154</v>
      </c>
      <c r="K254" s="24">
        <v>380932.73642045102</v>
      </c>
      <c r="L254" s="24"/>
      <c r="M254" s="23">
        <v>5.1673190191397014E-4</v>
      </c>
      <c r="N254" s="28">
        <v>983</v>
      </c>
      <c r="O254" s="1" t="s">
        <v>408</v>
      </c>
      <c r="P254" s="24">
        <v>9816018</v>
      </c>
      <c r="R254" s="24">
        <v>472115.74950738635</v>
      </c>
    </row>
    <row r="255" spans="1:18" ht="11.4">
      <c r="A255" s="25">
        <v>9</v>
      </c>
      <c r="B255" s="26">
        <v>739</v>
      </c>
      <c r="C255" s="27" t="s">
        <v>326</v>
      </c>
      <c r="D255" s="24">
        <v>9695725.0099999998</v>
      </c>
      <c r="E255" s="22">
        <v>2.9786122183136365E-2</v>
      </c>
      <c r="F255" s="24">
        <v>9634850.6651286557</v>
      </c>
      <c r="G255" s="24">
        <v>9644579.9259264003</v>
      </c>
      <c r="H255" s="24">
        <v>-9729.2607977446169</v>
      </c>
      <c r="I255" s="24">
        <v>-934910.9303507196</v>
      </c>
      <c r="J255" s="24">
        <v>-944640.19114846422</v>
      </c>
      <c r="K255" s="24">
        <v>376766.48054673063</v>
      </c>
      <c r="L255" s="24"/>
      <c r="M255" s="23">
        <v>5.1108041251529679E-4</v>
      </c>
      <c r="N255" s="28">
        <v>984</v>
      </c>
      <c r="O255" s="1" t="s">
        <v>326</v>
      </c>
      <c r="P255" s="24">
        <v>9415280.3200000003</v>
      </c>
      <c r="R255" s="24">
        <v>1162641.9731681994</v>
      </c>
    </row>
    <row r="256" spans="1:18" ht="11.4">
      <c r="A256" s="25">
        <v>10</v>
      </c>
      <c r="B256" s="26">
        <v>740</v>
      </c>
      <c r="C256" s="27" t="s">
        <v>748</v>
      </c>
      <c r="D256" s="24">
        <v>109239397.22</v>
      </c>
      <c r="E256" s="22">
        <v>-1.8581795958448777E-2</v>
      </c>
      <c r="F256" s="24">
        <v>108553540.64578308</v>
      </c>
      <c r="G256" s="24">
        <v>108774861.60723001</v>
      </c>
      <c r="H256" s="24">
        <v>-221320.961446926</v>
      </c>
      <c r="I256" s="24">
        <v>-10533416.158210741</v>
      </c>
      <c r="J256" s="24">
        <v>-10754737.119657667</v>
      </c>
      <c r="K256" s="24">
        <v>4244937.1434499575</v>
      </c>
      <c r="L256" s="24"/>
      <c r="M256" s="23">
        <v>5.7582198480812703E-3</v>
      </c>
      <c r="N256" s="28">
        <v>988</v>
      </c>
      <c r="O256" s="1" t="s">
        <v>1002</v>
      </c>
      <c r="P256" s="24">
        <v>111307694.08</v>
      </c>
      <c r="R256" s="24">
        <v>9616890.8718691263</v>
      </c>
    </row>
    <row r="257" spans="1:18" ht="11.4">
      <c r="A257" s="25">
        <v>19</v>
      </c>
      <c r="B257" s="26">
        <v>742</v>
      </c>
      <c r="C257" s="27" t="s">
        <v>119</v>
      </c>
      <c r="D257" s="24">
        <v>2824350.89</v>
      </c>
      <c r="E257" s="22">
        <v>4.2251431986813692E-2</v>
      </c>
      <c r="F257" s="24">
        <v>2806618.2800158868</v>
      </c>
      <c r="G257" s="24">
        <v>2669596.9260870004</v>
      </c>
      <c r="H257" s="24">
        <v>137021.35392888635</v>
      </c>
      <c r="I257" s="24">
        <v>-272338.22282329592</v>
      </c>
      <c r="J257" s="24">
        <v>-135316.86889440956</v>
      </c>
      <c r="K257" s="24">
        <v>109751.53931828831</v>
      </c>
      <c r="L257" s="24"/>
      <c r="M257" s="23">
        <v>1.488769964556932E-4</v>
      </c>
      <c r="N257" s="28">
        <v>993</v>
      </c>
      <c r="O257" s="1" t="s">
        <v>119</v>
      </c>
      <c r="P257" s="24">
        <v>2709855.61</v>
      </c>
      <c r="R257" s="24">
        <v>961138.55856289074</v>
      </c>
    </row>
    <row r="258" spans="1:18" ht="11.4">
      <c r="A258" s="25">
        <v>14</v>
      </c>
      <c r="B258" s="26">
        <v>743</v>
      </c>
      <c r="C258" s="27" t="s">
        <v>687</v>
      </c>
      <c r="D258" s="24">
        <v>211812183.06</v>
      </c>
      <c r="E258" s="22">
        <v>3.5041112873061442E-2</v>
      </c>
      <c r="F258" s="24">
        <v>210482326.04917845</v>
      </c>
      <c r="G258" s="24">
        <v>210087128.53854182</v>
      </c>
      <c r="H258" s="24">
        <v>395197.51063662767</v>
      </c>
      <c r="I258" s="24">
        <v>-20424003.869746871</v>
      </c>
      <c r="J258" s="24">
        <v>-20028806.359110244</v>
      </c>
      <c r="K258" s="24">
        <v>8230816.2273711227</v>
      </c>
      <c r="L258" s="24"/>
      <c r="M258" s="23">
        <v>1.1165029720048791E-2</v>
      </c>
      <c r="N258" s="28">
        <v>1866</v>
      </c>
      <c r="O258" s="1" t="s">
        <v>687</v>
      </c>
      <c r="P258" s="24">
        <v>204641323.34999999</v>
      </c>
      <c r="R258" s="24">
        <v>14472941.372720884</v>
      </c>
    </row>
    <row r="259" spans="1:18" ht="11.4">
      <c r="A259" s="25">
        <v>17</v>
      </c>
      <c r="B259" s="26">
        <v>746</v>
      </c>
      <c r="C259" s="27" t="s">
        <v>271</v>
      </c>
      <c r="D259" s="24">
        <v>12365414.039999999</v>
      </c>
      <c r="E259" s="22">
        <v>2.4821639412792251E-2</v>
      </c>
      <c r="F259" s="24">
        <v>12287778.12541171</v>
      </c>
      <c r="G259" s="24">
        <v>12182936.804438401</v>
      </c>
      <c r="H259" s="24">
        <v>104841.32097330876</v>
      </c>
      <c r="I259" s="24">
        <v>-1192335.8730146422</v>
      </c>
      <c r="J259" s="24">
        <v>-1087494.5520413334</v>
      </c>
      <c r="K259" s="24">
        <v>480508.00982379861</v>
      </c>
      <c r="L259" s="24"/>
      <c r="M259" s="23">
        <v>6.5180488328284831E-4</v>
      </c>
      <c r="N259" s="28">
        <v>998</v>
      </c>
      <c r="O259" s="1" t="s">
        <v>271</v>
      </c>
      <c r="P259" s="24">
        <v>12065918.17</v>
      </c>
      <c r="R259" s="24">
        <v>1899427.6016211286</v>
      </c>
    </row>
    <row r="260" spans="1:18" ht="11.4">
      <c r="A260" s="25">
        <v>4</v>
      </c>
      <c r="B260" s="26">
        <v>747</v>
      </c>
      <c r="C260" s="27" t="s">
        <v>318</v>
      </c>
      <c r="D260" s="24">
        <v>3392033.6</v>
      </c>
      <c r="E260" s="22">
        <v>6.5340752679781344E-2</v>
      </c>
      <c r="F260" s="24">
        <v>3370736.8096136586</v>
      </c>
      <c r="G260" s="24">
        <v>3349151.766324</v>
      </c>
      <c r="H260" s="24">
        <v>21585.043289658614</v>
      </c>
      <c r="I260" s="24">
        <v>-327077.06597352237</v>
      </c>
      <c r="J260" s="24">
        <v>-305492.02268386376</v>
      </c>
      <c r="K260" s="24">
        <v>131811.13945064918</v>
      </c>
      <c r="L260" s="24"/>
      <c r="M260" s="23">
        <v>1.7880064974674313E-4</v>
      </c>
      <c r="N260" s="28">
        <v>999</v>
      </c>
      <c r="O260" s="1" t="s">
        <v>318</v>
      </c>
      <c r="P260" s="24">
        <v>3183989.34</v>
      </c>
      <c r="R260" s="24">
        <v>570653.31968148146</v>
      </c>
    </row>
    <row r="261" spans="1:18" ht="11.4">
      <c r="A261" s="25">
        <v>17</v>
      </c>
      <c r="B261" s="26">
        <v>748</v>
      </c>
      <c r="C261" s="27" t="s">
        <v>370</v>
      </c>
      <c r="D261" s="24">
        <v>14802799.390000001</v>
      </c>
      <c r="E261" s="22">
        <v>3.7421391400100701E-2</v>
      </c>
      <c r="F261" s="24">
        <v>14709860.418009896</v>
      </c>
      <c r="G261" s="24">
        <v>14435775.6580128</v>
      </c>
      <c r="H261" s="24">
        <v>274084.75999709591</v>
      </c>
      <c r="I261" s="24">
        <v>-1427360.9178505328</v>
      </c>
      <c r="J261" s="24">
        <v>-1153276.1578534369</v>
      </c>
      <c r="K261" s="24">
        <v>575222.44315483037</v>
      </c>
      <c r="L261" s="24"/>
      <c r="M261" s="23">
        <v>7.802841779051637E-4</v>
      </c>
      <c r="N261" s="28">
        <v>1983</v>
      </c>
      <c r="O261" s="1" t="s">
        <v>370</v>
      </c>
      <c r="P261" s="24">
        <v>14268839.560000001</v>
      </c>
      <c r="R261" s="24">
        <v>827335.77849728533</v>
      </c>
    </row>
    <row r="262" spans="1:18" ht="11.4">
      <c r="A262" s="25">
        <v>11</v>
      </c>
      <c r="B262" s="26">
        <v>749</v>
      </c>
      <c r="C262" s="27" t="s">
        <v>278</v>
      </c>
      <c r="D262" s="24">
        <v>75760080.75</v>
      </c>
      <c r="E262" s="22">
        <v>1.1270275785235873E-2</v>
      </c>
      <c r="F262" s="24">
        <v>75284423.150563166</v>
      </c>
      <c r="G262" s="24">
        <v>75805996.948390797</v>
      </c>
      <c r="H262" s="24">
        <v>-521573.79782763124</v>
      </c>
      <c r="I262" s="24">
        <v>-7305170.8360516038</v>
      </c>
      <c r="J262" s="24">
        <v>-7826744.633879235</v>
      </c>
      <c r="K262" s="24">
        <v>2943963.3406139291</v>
      </c>
      <c r="L262" s="24"/>
      <c r="M262" s="23">
        <v>3.9934603427765943E-3</v>
      </c>
      <c r="N262" s="28">
        <v>1007</v>
      </c>
      <c r="O262" s="1" t="s">
        <v>278</v>
      </c>
      <c r="P262" s="24">
        <v>74915759.480000004</v>
      </c>
      <c r="R262" s="24">
        <v>3922143.2048351942</v>
      </c>
    </row>
    <row r="263" spans="1:18" ht="11.4">
      <c r="A263" s="25">
        <v>19</v>
      </c>
      <c r="B263" s="26">
        <v>751</v>
      </c>
      <c r="C263" s="27" t="s">
        <v>265</v>
      </c>
      <c r="D263" s="24">
        <v>10335452.109999999</v>
      </c>
      <c r="E263" s="22">
        <v>1.7263634913813775E-2</v>
      </c>
      <c r="F263" s="24">
        <v>10270561.255989961</v>
      </c>
      <c r="G263" s="24">
        <v>10128329.327571001</v>
      </c>
      <c r="H263" s="24">
        <v>142231.92841896042</v>
      </c>
      <c r="I263" s="24">
        <v>-996596.6586087622</v>
      </c>
      <c r="J263" s="24">
        <v>-854364.73018980178</v>
      </c>
      <c r="K263" s="24">
        <v>401625.65587696893</v>
      </c>
      <c r="L263" s="24"/>
      <c r="M263" s="23">
        <v>5.4480166490519051E-4</v>
      </c>
      <c r="N263" s="28">
        <v>1009</v>
      </c>
      <c r="O263" s="1" t="s">
        <v>265</v>
      </c>
      <c r="P263" s="24">
        <v>10160052.67</v>
      </c>
      <c r="R263" s="24">
        <v>346552.38097036572</v>
      </c>
    </row>
    <row r="264" spans="1:18" ht="11.4">
      <c r="A264" s="25">
        <v>1</v>
      </c>
      <c r="B264" s="26">
        <v>753</v>
      </c>
      <c r="C264" s="27" t="s">
        <v>100</v>
      </c>
      <c r="D264" s="24">
        <v>85689999.379999995</v>
      </c>
      <c r="E264" s="22">
        <v>5.1700902043011032E-2</v>
      </c>
      <c r="F264" s="24">
        <v>85151997.057439983</v>
      </c>
      <c r="G264" s="24">
        <v>84455444.619000003</v>
      </c>
      <c r="H264" s="24">
        <v>696552.43843998015</v>
      </c>
      <c r="I264" s="24">
        <v>-8262663.9018208282</v>
      </c>
      <c r="J264" s="24">
        <v>-7566111.4633808481</v>
      </c>
      <c r="K264" s="24">
        <v>3329830.3583440976</v>
      </c>
      <c r="L264" s="24"/>
      <c r="M264" s="23">
        <v>4.5168855538288344E-3</v>
      </c>
      <c r="N264" s="28">
        <v>1012</v>
      </c>
      <c r="O264" s="1" t="s">
        <v>1014</v>
      </c>
      <c r="P264" s="24">
        <v>81477537.209999993</v>
      </c>
      <c r="R264" s="24">
        <v>4561697.7473237012</v>
      </c>
    </row>
    <row r="265" spans="1:18" ht="11.4">
      <c r="A265" s="25">
        <v>1</v>
      </c>
      <c r="B265" s="26">
        <v>755</v>
      </c>
      <c r="C265" s="27" t="s">
        <v>302</v>
      </c>
      <c r="D265" s="24">
        <v>26381443.82</v>
      </c>
      <c r="E265" s="22">
        <v>2.1771718317303179E-2</v>
      </c>
      <c r="F265" s="24">
        <v>26215808.64494643</v>
      </c>
      <c r="G265" s="24">
        <v>26106094.962729603</v>
      </c>
      <c r="H265" s="24">
        <v>109713.68221682683</v>
      </c>
      <c r="I265" s="24">
        <v>-2543832.4787793709</v>
      </c>
      <c r="J265" s="24">
        <v>-2434118.7965625441</v>
      </c>
      <c r="K265" s="24">
        <v>1025157.348166447</v>
      </c>
      <c r="L265" s="24"/>
      <c r="M265" s="23">
        <v>1.390616913780925E-3</v>
      </c>
      <c r="N265" s="28">
        <v>1016</v>
      </c>
      <c r="O265" s="1" t="s">
        <v>1028</v>
      </c>
      <c r="P265" s="24">
        <v>25819313.010000002</v>
      </c>
      <c r="R265" s="24">
        <v>594325.80857291166</v>
      </c>
    </row>
    <row r="266" spans="1:18" ht="11.4">
      <c r="A266" s="25">
        <v>19</v>
      </c>
      <c r="B266" s="26">
        <v>758</v>
      </c>
      <c r="C266" s="27" t="s">
        <v>286</v>
      </c>
      <c r="D266" s="24">
        <v>26439870.34</v>
      </c>
      <c r="E266" s="22">
        <v>1.9271060778659477E-2</v>
      </c>
      <c r="F266" s="24">
        <v>26273868.335635114</v>
      </c>
      <c r="G266" s="24">
        <v>26078734.829292599</v>
      </c>
      <c r="H266" s="24">
        <v>195133.50634251535</v>
      </c>
      <c r="I266" s="24">
        <v>-2549466.259864748</v>
      </c>
      <c r="J266" s="24">
        <v>-2354332.7535222326</v>
      </c>
      <c r="K266" s="24">
        <v>1027427.7461292903</v>
      </c>
      <c r="L266" s="24"/>
      <c r="M266" s="23">
        <v>1.3936966886211391E-3</v>
      </c>
      <c r="N266" s="28">
        <v>1018</v>
      </c>
      <c r="O266" s="1" t="s">
        <v>286</v>
      </c>
      <c r="P266" s="24">
        <v>25939979.420000002</v>
      </c>
      <c r="R266" s="24">
        <v>2421781.9494942813</v>
      </c>
    </row>
    <row r="267" spans="1:18" ht="11.4">
      <c r="A267" s="25">
        <v>14</v>
      </c>
      <c r="B267" s="26">
        <v>759</v>
      </c>
      <c r="C267" s="27" t="s">
        <v>897</v>
      </c>
      <c r="D267" s="24">
        <v>4870265.01</v>
      </c>
      <c r="E267" s="22">
        <v>1.2876309893662174E-2</v>
      </c>
      <c r="F267" s="24">
        <v>4839687.1840480678</v>
      </c>
      <c r="G267" s="24">
        <v>4726886.6950578</v>
      </c>
      <c r="H267" s="24">
        <v>112800.48899026774</v>
      </c>
      <c r="I267" s="24">
        <v>-469615.62821320741</v>
      </c>
      <c r="J267" s="24">
        <v>-356815.13922293967</v>
      </c>
      <c r="K267" s="24">
        <v>189253.77991383319</v>
      </c>
      <c r="L267" s="24"/>
      <c r="M267" s="23">
        <v>2.5672108561272162E-4</v>
      </c>
      <c r="N267" s="28">
        <v>1022</v>
      </c>
      <c r="O267" s="1" t="s">
        <v>897</v>
      </c>
      <c r="P267" s="24">
        <v>4808351.1900000004</v>
      </c>
      <c r="R267" s="24">
        <v>585324.09514648886</v>
      </c>
    </row>
    <row r="268" spans="1:18" ht="11.4">
      <c r="A268" s="25">
        <v>2</v>
      </c>
      <c r="B268" s="26">
        <v>761</v>
      </c>
      <c r="C268" s="27" t="s">
        <v>350</v>
      </c>
      <c r="D268" s="24">
        <v>24158696.239999998</v>
      </c>
      <c r="E268" s="22">
        <v>4.2491566200189013E-2</v>
      </c>
      <c r="F268" s="24">
        <v>24007016.524966933</v>
      </c>
      <c r="G268" s="24">
        <v>23889141.8976756</v>
      </c>
      <c r="H268" s="24">
        <v>117874.62729133293</v>
      </c>
      <c r="I268" s="24">
        <v>-2329503.8952222541</v>
      </c>
      <c r="J268" s="24">
        <v>-2211629.2679309212</v>
      </c>
      <c r="K268" s="24">
        <v>938783.53063381009</v>
      </c>
      <c r="L268" s="24"/>
      <c r="M268" s="23">
        <v>1.2734515910296997E-3</v>
      </c>
      <c r="N268" s="28">
        <v>1025</v>
      </c>
      <c r="O268" s="1" t="s">
        <v>350</v>
      </c>
      <c r="P268" s="24">
        <v>23173996.82</v>
      </c>
      <c r="R268" s="24">
        <v>1253240.5115166176</v>
      </c>
    </row>
    <row r="269" spans="1:18" ht="11.4">
      <c r="A269" s="25">
        <v>11</v>
      </c>
      <c r="B269" s="26">
        <v>762</v>
      </c>
      <c r="C269" s="27" t="s">
        <v>108</v>
      </c>
      <c r="D269" s="24">
        <v>9825701.2699999996</v>
      </c>
      <c r="E269" s="22">
        <v>1.9301595720658815E-2</v>
      </c>
      <c r="F269" s="24">
        <v>9764010.8727274016</v>
      </c>
      <c r="G269" s="24">
        <v>9504433.4621964004</v>
      </c>
      <c r="H269" s="24">
        <v>259577.41053100117</v>
      </c>
      <c r="I269" s="24">
        <v>-947443.89988469228</v>
      </c>
      <c r="J269" s="24">
        <v>-687866.48935369111</v>
      </c>
      <c r="K269" s="24">
        <v>381817.23208767467</v>
      </c>
      <c r="L269" s="24"/>
      <c r="M269" s="23">
        <v>5.1793171249642071E-4</v>
      </c>
      <c r="N269" s="28">
        <v>1029</v>
      </c>
      <c r="O269" s="1" t="s">
        <v>108</v>
      </c>
      <c r="P269" s="24">
        <v>9639640.8200000003</v>
      </c>
      <c r="R269" s="24">
        <v>1934742.3164698714</v>
      </c>
    </row>
    <row r="270" spans="1:18" ht="11.4">
      <c r="A270" s="25">
        <v>18</v>
      </c>
      <c r="B270" s="26">
        <v>765</v>
      </c>
      <c r="C270" s="27" t="s">
        <v>345</v>
      </c>
      <c r="D270" s="24">
        <v>32950189.870000001</v>
      </c>
      <c r="E270" s="22">
        <v>2.6909629371442589E-2</v>
      </c>
      <c r="F270" s="24">
        <v>32743313.002137743</v>
      </c>
      <c r="G270" s="24">
        <v>32497199.708828401</v>
      </c>
      <c r="H270" s="24">
        <v>246113.29330934212</v>
      </c>
      <c r="I270" s="24">
        <v>-3177224.2544855922</v>
      </c>
      <c r="J270" s="24">
        <v>-2931110.9611762501</v>
      </c>
      <c r="K270" s="24">
        <v>1280412.4557846177</v>
      </c>
      <c r="L270" s="24"/>
      <c r="M270" s="23">
        <v>1.7368682191221672E-3</v>
      </c>
      <c r="N270" s="28">
        <v>1032</v>
      </c>
      <c r="O270" s="1" t="s">
        <v>345</v>
      </c>
      <c r="P270" s="24">
        <v>32086747.390000001</v>
      </c>
      <c r="R270" s="24">
        <v>2513776.6765237497</v>
      </c>
    </row>
    <row r="271" spans="1:18" ht="11.4">
      <c r="A271" s="25">
        <v>21</v>
      </c>
      <c r="B271" s="26">
        <v>766</v>
      </c>
      <c r="C271" s="27" t="s">
        <v>330</v>
      </c>
      <c r="D271" s="24">
        <v>353053.45</v>
      </c>
      <c r="E271" s="22">
        <v>4.8769861859896846E-2</v>
      </c>
      <c r="F271" s="24">
        <v>350836.81354928063</v>
      </c>
      <c r="G271" s="24">
        <v>327897.48618900002</v>
      </c>
      <c r="H271" s="24">
        <v>22939.327360280615</v>
      </c>
      <c r="I271" s="24">
        <v>-34043.202448769873</v>
      </c>
      <c r="J271" s="24">
        <v>-11103.875088489258</v>
      </c>
      <c r="K271" s="24">
        <v>13719.315024321337</v>
      </c>
      <c r="L271" s="24"/>
      <c r="M271" s="23">
        <v>1.8610129998514543E-5</v>
      </c>
      <c r="N271" s="28">
        <v>1034</v>
      </c>
      <c r="O271" s="1" t="s">
        <v>330</v>
      </c>
      <c r="P271" s="24">
        <v>336635.77</v>
      </c>
      <c r="R271" s="24">
        <v>10578.055326775977</v>
      </c>
    </row>
    <row r="272" spans="1:18" ht="11.4">
      <c r="A272" s="25">
        <v>10</v>
      </c>
      <c r="B272" s="26">
        <v>768</v>
      </c>
      <c r="C272" s="27" t="s">
        <v>228</v>
      </c>
      <c r="D272" s="24">
        <v>6269919.3600000003</v>
      </c>
      <c r="E272" s="22">
        <v>-1.5193471953361959E-3</v>
      </c>
      <c r="F272" s="24">
        <v>6230553.8424092587</v>
      </c>
      <c r="G272" s="24">
        <v>6204352.7502138</v>
      </c>
      <c r="H272" s="24">
        <v>26201.09219545871</v>
      </c>
      <c r="I272" s="24">
        <v>-604577.39220489596</v>
      </c>
      <c r="J272" s="24">
        <v>-578376.30000943725</v>
      </c>
      <c r="K272" s="24">
        <v>243642.99195187367</v>
      </c>
      <c r="L272" s="24"/>
      <c r="M272" s="23">
        <v>3.3049957271286579E-4</v>
      </c>
      <c r="N272" s="28">
        <v>1036</v>
      </c>
      <c r="O272" s="1" t="s">
        <v>228</v>
      </c>
      <c r="P272" s="24">
        <v>6279460.04</v>
      </c>
      <c r="R272" s="24">
        <v>1133474.2479150842</v>
      </c>
    </row>
    <row r="273" spans="1:18" ht="11.4">
      <c r="A273" s="25">
        <v>21</v>
      </c>
      <c r="B273" s="26">
        <v>771</v>
      </c>
      <c r="C273" s="27" t="s">
        <v>935</v>
      </c>
      <c r="D273" s="24">
        <v>3278947.91</v>
      </c>
      <c r="E273" s="22">
        <v>1.05712766658832E-2</v>
      </c>
      <c r="F273" s="24">
        <v>3258361.125032126</v>
      </c>
      <c r="G273" s="24">
        <v>3381386.3954598</v>
      </c>
      <c r="H273" s="24">
        <v>-123025.27042767406</v>
      </c>
      <c r="I273" s="24">
        <v>-316172.77077762829</v>
      </c>
      <c r="J273" s="24">
        <v>-439198.04120530235</v>
      </c>
      <c r="K273" s="24">
        <v>127416.73909610584</v>
      </c>
      <c r="L273" s="24"/>
      <c r="M273" s="23">
        <v>1.7283968436920125E-4</v>
      </c>
      <c r="N273" s="28">
        <v>1042</v>
      </c>
      <c r="O273" s="1" t="s">
        <v>935</v>
      </c>
      <c r="P273" s="24">
        <v>3244647.84</v>
      </c>
      <c r="R273" s="24">
        <v>38872.535304607671</v>
      </c>
    </row>
    <row r="274" spans="1:18" ht="11.4">
      <c r="A274" s="25">
        <v>18</v>
      </c>
      <c r="B274" s="26">
        <v>777</v>
      </c>
      <c r="C274" s="27" t="s">
        <v>363</v>
      </c>
      <c r="D274" s="24">
        <v>20467230.91</v>
      </c>
      <c r="E274" s="22">
        <v>1.8686340231803822E-3</v>
      </c>
      <c r="F274" s="24">
        <v>20338727.959298354</v>
      </c>
      <c r="G274" s="24">
        <v>20401964.242896598</v>
      </c>
      <c r="H274" s="24">
        <v>-63236.28359824419</v>
      </c>
      <c r="I274" s="24">
        <v>-1973554.1047250787</v>
      </c>
      <c r="J274" s="24">
        <v>-2036790.3883233229</v>
      </c>
      <c r="K274" s="24">
        <v>795336.76424863446</v>
      </c>
      <c r="L274" s="24"/>
      <c r="M274" s="23">
        <v>1.0788673158263009E-3</v>
      </c>
      <c r="N274" s="28">
        <v>1058</v>
      </c>
      <c r="O274" s="1" t="s">
        <v>363</v>
      </c>
      <c r="P274" s="24">
        <v>20429056.48</v>
      </c>
      <c r="R274" s="24">
        <v>2602006.2351706107</v>
      </c>
    </row>
    <row r="275" spans="1:18" ht="11.4">
      <c r="A275" s="25">
        <v>11</v>
      </c>
      <c r="B275" s="26">
        <v>778</v>
      </c>
      <c r="C275" s="27" t="s">
        <v>280</v>
      </c>
      <c r="D275" s="24">
        <v>20801193.629999999</v>
      </c>
      <c r="E275" s="22">
        <v>4.3535863819280429E-2</v>
      </c>
      <c r="F275" s="24">
        <v>20670593.903474938</v>
      </c>
      <c r="G275" s="24">
        <v>20141067.510618601</v>
      </c>
      <c r="H275" s="24">
        <v>529526.39285633713</v>
      </c>
      <c r="I275" s="24">
        <v>-2005756.4822611201</v>
      </c>
      <c r="J275" s="24">
        <v>-1476230.089404783</v>
      </c>
      <c r="K275" s="24">
        <v>808314.23200049822</v>
      </c>
      <c r="L275" s="24"/>
      <c r="M275" s="23">
        <v>1.0964711365334984E-3</v>
      </c>
      <c r="N275" s="28">
        <v>1061</v>
      </c>
      <c r="O275" s="1" t="s">
        <v>280</v>
      </c>
      <c r="P275" s="24">
        <v>19933376.850000001</v>
      </c>
      <c r="R275" s="24">
        <v>1672639.4370548166</v>
      </c>
    </row>
    <row r="276" spans="1:18" ht="11.4">
      <c r="A276" s="25">
        <v>7</v>
      </c>
      <c r="B276" s="26">
        <v>781</v>
      </c>
      <c r="C276" s="27" t="s">
        <v>229</v>
      </c>
      <c r="D276" s="24">
        <v>8600448.2300000004</v>
      </c>
      <c r="E276" s="22">
        <v>4.0217095638461764E-4</v>
      </c>
      <c r="F276" s="24">
        <v>8546450.5505009238</v>
      </c>
      <c r="G276" s="24">
        <v>8521449.7470102012</v>
      </c>
      <c r="H276" s="24">
        <v>25000.803490722552</v>
      </c>
      <c r="I276" s="24">
        <v>-829298.79383434576</v>
      </c>
      <c r="J276" s="24">
        <v>-804297.99034362321</v>
      </c>
      <c r="K276" s="24">
        <v>334205.08599402395</v>
      </c>
      <c r="L276" s="24"/>
      <c r="M276" s="23">
        <v>4.5334625566127262E-4</v>
      </c>
      <c r="N276" s="28">
        <v>1064</v>
      </c>
      <c r="O276" s="1" t="s">
        <v>229</v>
      </c>
      <c r="P276" s="24">
        <v>8596990.7699999996</v>
      </c>
      <c r="R276" s="24">
        <v>1342663.5862940534</v>
      </c>
    </row>
    <row r="277" spans="1:18" ht="11.4">
      <c r="A277" s="25">
        <v>4</v>
      </c>
      <c r="B277" s="26">
        <v>783</v>
      </c>
      <c r="C277" s="27" t="s">
        <v>98</v>
      </c>
      <c r="D277" s="24">
        <v>23822585.09</v>
      </c>
      <c r="E277" s="22">
        <v>-1.30184463109001E-2</v>
      </c>
      <c r="F277" s="24">
        <v>23673015.639649473</v>
      </c>
      <c r="G277" s="24">
        <v>24218509.6493886</v>
      </c>
      <c r="H277" s="24">
        <v>-545494.00973912701</v>
      </c>
      <c r="I277" s="24">
        <v>-2297094.3551802612</v>
      </c>
      <c r="J277" s="24">
        <v>-2842588.3649193882</v>
      </c>
      <c r="K277" s="24">
        <v>925722.57697357284</v>
      </c>
      <c r="L277" s="24"/>
      <c r="M277" s="23">
        <v>1.2557345224230901E-3</v>
      </c>
      <c r="N277" s="28">
        <v>1067</v>
      </c>
      <c r="O277" s="1" t="s">
        <v>98</v>
      </c>
      <c r="P277" s="24">
        <v>24136808.84</v>
      </c>
      <c r="R277" s="24">
        <v>1385277.3045928224</v>
      </c>
    </row>
    <row r="278" spans="1:18" ht="11.4">
      <c r="A278" s="25">
        <v>18</v>
      </c>
      <c r="B278" s="26">
        <v>785</v>
      </c>
      <c r="C278" s="27" t="s">
        <v>355</v>
      </c>
      <c r="D278" s="24">
        <v>7677131.3899999997</v>
      </c>
      <c r="E278" s="22">
        <v>-5.0324537578927409E-3</v>
      </c>
      <c r="F278" s="24">
        <v>7628930.730082823</v>
      </c>
      <c r="G278" s="24">
        <v>7586507.9002986001</v>
      </c>
      <c r="H278" s="24">
        <v>42422.829784222879</v>
      </c>
      <c r="I278" s="24">
        <v>-740267.905994336</v>
      </c>
      <c r="J278" s="24">
        <v>-697845.07621011313</v>
      </c>
      <c r="K278" s="24">
        <v>298325.88811273739</v>
      </c>
      <c r="L278" s="24"/>
      <c r="M278" s="23">
        <v>4.046764397390159E-4</v>
      </c>
      <c r="N278" s="28">
        <v>1169</v>
      </c>
      <c r="O278" s="1" t="s">
        <v>355</v>
      </c>
      <c r="P278" s="24">
        <v>7715961.6100000003</v>
      </c>
      <c r="R278" s="24">
        <v>616815.94786547334</v>
      </c>
    </row>
    <row r="279" spans="1:18" ht="11.4">
      <c r="A279" s="25">
        <v>6</v>
      </c>
      <c r="B279" s="26">
        <v>790</v>
      </c>
      <c r="C279" s="27" t="s">
        <v>1175</v>
      </c>
      <c r="D279" s="24">
        <v>71063182.120000005</v>
      </c>
      <c r="E279" s="22">
        <v>1.1889351157133854E-2</v>
      </c>
      <c r="F279" s="24">
        <v>70617013.870429575</v>
      </c>
      <c r="G279" s="24">
        <v>70676651.455519199</v>
      </c>
      <c r="H279" s="24">
        <v>-59637.585089623928</v>
      </c>
      <c r="I279" s="24">
        <v>-6852272.0725855064</v>
      </c>
      <c r="J279" s="24">
        <v>-6911909.6576751303</v>
      </c>
      <c r="K279" s="24">
        <v>2761446.4102673391</v>
      </c>
      <c r="L279" s="24"/>
      <c r="M279" s="23">
        <v>3.7458777342674727E-3</v>
      </c>
      <c r="N279" s="28">
        <v>2122</v>
      </c>
      <c r="O279" s="1" t="s">
        <v>1175</v>
      </c>
      <c r="P279" s="24">
        <v>70228214.219999999</v>
      </c>
      <c r="R279" s="24">
        <v>4675866.2285807105</v>
      </c>
    </row>
    <row r="280" spans="1:18" ht="11.4">
      <c r="A280" s="25">
        <v>17</v>
      </c>
      <c r="B280" s="26">
        <v>791</v>
      </c>
      <c r="C280" s="27" t="s">
        <v>1178</v>
      </c>
      <c r="D280" s="24">
        <v>13807829.390000001</v>
      </c>
      <c r="E280" s="22">
        <v>7.6701761291595449E-3</v>
      </c>
      <c r="F280" s="24">
        <v>13721137.310001383</v>
      </c>
      <c r="G280" s="24">
        <v>13552487.255088599</v>
      </c>
      <c r="H280" s="24">
        <v>168650.05491278321</v>
      </c>
      <c r="I280" s="24">
        <v>-1331420.8692815341</v>
      </c>
      <c r="J280" s="24">
        <v>-1162770.8143687509</v>
      </c>
      <c r="K280" s="24">
        <v>536558.87289443775</v>
      </c>
      <c r="L280" s="24"/>
      <c r="M280" s="23">
        <v>7.2783738537382883E-4</v>
      </c>
      <c r="N280" s="28">
        <v>2182</v>
      </c>
      <c r="O280" s="1" t="s">
        <v>1178</v>
      </c>
      <c r="P280" s="24">
        <v>13702727.060000001</v>
      </c>
      <c r="R280" s="24">
        <v>1151291.379797291</v>
      </c>
    </row>
    <row r="281" spans="1:18" ht="11.4">
      <c r="A281" s="25">
        <v>9</v>
      </c>
      <c r="B281" s="26">
        <v>831</v>
      </c>
      <c r="C281" s="27" t="s">
        <v>329</v>
      </c>
      <c r="D281" s="24">
        <v>16734206.41</v>
      </c>
      <c r="E281" s="22">
        <v>1.8611192072103711E-2</v>
      </c>
      <c r="F281" s="24">
        <v>16629141.151744436</v>
      </c>
      <c r="G281" s="24">
        <v>16502079.285619199</v>
      </c>
      <c r="H281" s="24">
        <v>127061.8661252372</v>
      </c>
      <c r="I281" s="24">
        <v>-1613596.968490557</v>
      </c>
      <c r="J281" s="24">
        <v>-1486535.1023653198</v>
      </c>
      <c r="K281" s="24">
        <v>650275.04878031183</v>
      </c>
      <c r="L281" s="24"/>
      <c r="M281" s="23">
        <v>8.8209237641517281E-4</v>
      </c>
      <c r="N281" s="28">
        <v>1075</v>
      </c>
      <c r="O281" s="1" t="s">
        <v>329</v>
      </c>
      <c r="P281" s="24">
        <v>16428453.310000001</v>
      </c>
      <c r="R281" s="24">
        <v>867237.70457110391</v>
      </c>
    </row>
    <row r="282" spans="1:18" ht="11.4">
      <c r="A282" s="25">
        <v>17</v>
      </c>
      <c r="B282" s="26">
        <v>832</v>
      </c>
      <c r="C282" s="27" t="s">
        <v>313</v>
      </c>
      <c r="D282" s="24">
        <v>9712286.3699999992</v>
      </c>
      <c r="E282" s="22">
        <v>5.3955499579603217E-3</v>
      </c>
      <c r="F282" s="24">
        <v>9651308.0450818706</v>
      </c>
      <c r="G282" s="24">
        <v>9634514.2619544007</v>
      </c>
      <c r="H282" s="24">
        <v>16793.783127469942</v>
      </c>
      <c r="I282" s="24">
        <v>-936507.86059260496</v>
      </c>
      <c r="J282" s="24">
        <v>-919714.07746513502</v>
      </c>
      <c r="K282" s="24">
        <v>377410.03895147418</v>
      </c>
      <c r="L282" s="24"/>
      <c r="M282" s="23">
        <v>5.1195339382323248E-4</v>
      </c>
      <c r="N282" s="28">
        <v>1079</v>
      </c>
      <c r="O282" s="1" t="s">
        <v>313</v>
      </c>
      <c r="P282" s="24">
        <v>9660164.4700000007</v>
      </c>
      <c r="R282" s="24">
        <v>1234911.952482248</v>
      </c>
    </row>
    <row r="283" spans="1:18" ht="11.4">
      <c r="A283" s="25">
        <v>2</v>
      </c>
      <c r="B283" s="26">
        <v>833</v>
      </c>
      <c r="C283" s="27" t="s">
        <v>933</v>
      </c>
      <c r="D283" s="24">
        <v>5080762.49</v>
      </c>
      <c r="E283" s="22">
        <v>3.2184794784665405E-2</v>
      </c>
      <c r="F283" s="24">
        <v>5048863.0613645297</v>
      </c>
      <c r="G283" s="24">
        <v>5094217.4565828005</v>
      </c>
      <c r="H283" s="24">
        <v>-45354.395218270831</v>
      </c>
      <c r="I283" s="24">
        <v>-489912.86175276327</v>
      </c>
      <c r="J283" s="24">
        <v>-535267.2569710341</v>
      </c>
      <c r="K283" s="24">
        <v>197433.50805399378</v>
      </c>
      <c r="L283" s="24"/>
      <c r="M283" s="23">
        <v>2.6781681479242438E-4</v>
      </c>
      <c r="N283" s="28">
        <v>1081</v>
      </c>
      <c r="O283" s="1" t="s">
        <v>400</v>
      </c>
      <c r="P283" s="24">
        <v>4922338.05</v>
      </c>
      <c r="R283" s="24">
        <v>225627.96192199487</v>
      </c>
    </row>
    <row r="284" spans="1:18" ht="11.4">
      <c r="A284" s="25">
        <v>5</v>
      </c>
      <c r="B284" s="26">
        <v>834</v>
      </c>
      <c r="C284" s="27" t="s">
        <v>123</v>
      </c>
      <c r="D284" s="24">
        <v>18724339.010000002</v>
      </c>
      <c r="E284" s="22">
        <v>1.7145717202268873E-2</v>
      </c>
      <c r="F284" s="24">
        <v>18606778.758527618</v>
      </c>
      <c r="G284" s="24">
        <v>18452201.777536798</v>
      </c>
      <c r="H284" s="24">
        <v>154576.98099081963</v>
      </c>
      <c r="I284" s="24">
        <v>-1805495.6370963922</v>
      </c>
      <c r="J284" s="24">
        <v>-1650918.6561055726</v>
      </c>
      <c r="K284" s="24">
        <v>727609.67355050379</v>
      </c>
      <c r="L284" s="24"/>
      <c r="M284" s="23">
        <v>9.8699611379624561E-4</v>
      </c>
      <c r="N284" s="28">
        <v>1083</v>
      </c>
      <c r="O284" s="1" t="s">
        <v>123</v>
      </c>
      <c r="P284" s="24">
        <v>18408708.5</v>
      </c>
      <c r="R284" s="24">
        <v>1248072.0823162128</v>
      </c>
    </row>
    <row r="285" spans="1:18" ht="11.4">
      <c r="A285" s="25">
        <v>6</v>
      </c>
      <c r="B285" s="26">
        <v>837</v>
      </c>
      <c r="C285" s="27" t="s">
        <v>738</v>
      </c>
      <c r="D285" s="24">
        <v>787536275.00999999</v>
      </c>
      <c r="E285" s="22">
        <v>4.2154952948907587E-2</v>
      </c>
      <c r="F285" s="24">
        <v>782591749.99983251</v>
      </c>
      <c r="G285" s="24">
        <v>780163505.9469341</v>
      </c>
      <c r="H285" s="24">
        <v>2428244.052898407</v>
      </c>
      <c r="I285" s="24">
        <v>-75938237.810494512</v>
      </c>
      <c r="J285" s="24">
        <v>-73509993.757596105</v>
      </c>
      <c r="K285" s="24">
        <v>30602896.671715725</v>
      </c>
      <c r="L285" s="24"/>
      <c r="M285" s="23">
        <v>4.1512559802154604E-2</v>
      </c>
      <c r="N285" s="28">
        <v>1088</v>
      </c>
      <c r="O285" s="1" t="s">
        <v>998</v>
      </c>
      <c r="P285" s="24">
        <v>755680595.08000004</v>
      </c>
      <c r="R285" s="24">
        <v>72509779.093577206</v>
      </c>
    </row>
    <row r="286" spans="1:18" ht="11.4">
      <c r="A286" s="25">
        <v>11</v>
      </c>
      <c r="B286" s="26">
        <v>844</v>
      </c>
      <c r="C286" s="27" t="s">
        <v>285</v>
      </c>
      <c r="D286" s="24">
        <v>3519847.35</v>
      </c>
      <c r="E286" s="22">
        <v>-7.7137833481533136E-4</v>
      </c>
      <c r="F286" s="24">
        <v>3497748.0844724211</v>
      </c>
      <c r="G286" s="24">
        <v>3522307.5760236001</v>
      </c>
      <c r="H286" s="24">
        <v>-24559.491551178973</v>
      </c>
      <c r="I286" s="24">
        <v>-339401.51533660456</v>
      </c>
      <c r="J286" s="24">
        <v>-363961.00688778353</v>
      </c>
      <c r="K286" s="24">
        <v>136777.85794806041</v>
      </c>
      <c r="L286" s="24"/>
      <c r="M286" s="23">
        <v>1.855379596444304E-4</v>
      </c>
      <c r="N286" s="28">
        <v>1105</v>
      </c>
      <c r="O286" s="1" t="s">
        <v>285</v>
      </c>
      <c r="P286" s="24">
        <v>3522564.58</v>
      </c>
      <c r="R286" s="24">
        <v>435855.60164081707</v>
      </c>
    </row>
    <row r="287" spans="1:18" ht="11.4">
      <c r="A287" s="25">
        <v>19</v>
      </c>
      <c r="B287" s="26">
        <v>845</v>
      </c>
      <c r="C287" s="27" t="s">
        <v>740</v>
      </c>
      <c r="D287" s="24">
        <v>7976916.3300000001</v>
      </c>
      <c r="E287" s="22">
        <v>6.4319333500448828E-3</v>
      </c>
      <c r="F287" s="24">
        <v>7926833.4785184003</v>
      </c>
      <c r="G287" s="24">
        <v>7972833.3614202002</v>
      </c>
      <c r="H287" s="24">
        <v>-45999.882901799865</v>
      </c>
      <c r="I287" s="24">
        <v>-769174.68881578231</v>
      </c>
      <c r="J287" s="24">
        <v>-815174.57171758218</v>
      </c>
      <c r="K287" s="24">
        <v>309975.24044566968</v>
      </c>
      <c r="L287" s="24"/>
      <c r="M287" s="23">
        <v>4.2047868357772324E-4</v>
      </c>
      <c r="N287" s="28">
        <v>1101</v>
      </c>
      <c r="O287" s="1" t="s">
        <v>740</v>
      </c>
      <c r="P287" s="24">
        <v>7925937.2300000004</v>
      </c>
      <c r="R287" s="24">
        <v>471116.90324622998</v>
      </c>
    </row>
    <row r="288" spans="1:18" ht="11.4">
      <c r="A288" s="25">
        <v>14</v>
      </c>
      <c r="B288" s="26">
        <v>846</v>
      </c>
      <c r="C288" s="27" t="s">
        <v>689</v>
      </c>
      <c r="D288" s="24">
        <v>14526397.42</v>
      </c>
      <c r="E288" s="22">
        <v>3.960313913170288E-2</v>
      </c>
      <c r="F288" s="24">
        <v>14435193.830235312</v>
      </c>
      <c r="G288" s="24">
        <v>14271175.662689401</v>
      </c>
      <c r="H288" s="24">
        <v>164018.16754591092</v>
      </c>
      <c r="I288" s="24">
        <v>-1400708.8394699113</v>
      </c>
      <c r="J288" s="24">
        <v>-1236690.6719240004</v>
      </c>
      <c r="K288" s="24">
        <v>564481.73038237891</v>
      </c>
      <c r="L288" s="24"/>
      <c r="M288" s="23">
        <v>7.6571449562746455E-4</v>
      </c>
      <c r="N288" s="28">
        <v>1108</v>
      </c>
      <c r="O288" s="1" t="s">
        <v>977</v>
      </c>
      <c r="P288" s="24">
        <v>13973021.890000001</v>
      </c>
      <c r="R288" s="24">
        <v>868393.8128204617</v>
      </c>
    </row>
    <row r="289" spans="1:18" ht="11.4">
      <c r="A289" s="25">
        <v>12</v>
      </c>
      <c r="B289" s="26">
        <v>848</v>
      </c>
      <c r="C289" s="27" t="s">
        <v>208</v>
      </c>
      <c r="D289" s="24">
        <v>11627280.07</v>
      </c>
      <c r="E289" s="22">
        <v>1.6695309671408642E-2</v>
      </c>
      <c r="F289" s="24">
        <v>11554278.509398101</v>
      </c>
      <c r="G289" s="24">
        <v>11416517.54607</v>
      </c>
      <c r="H289" s="24">
        <v>137760.96332810074</v>
      </c>
      <c r="I289" s="24">
        <v>-1121161.2557576115</v>
      </c>
      <c r="J289" s="24">
        <v>-983400.29242951074</v>
      </c>
      <c r="K289" s="24">
        <v>451824.83886318927</v>
      </c>
      <c r="L289" s="24"/>
      <c r="M289" s="23">
        <v>6.1289641449994981E-4</v>
      </c>
      <c r="N289" s="28">
        <v>1867</v>
      </c>
      <c r="O289" s="1" t="s">
        <v>208</v>
      </c>
      <c r="P289" s="24">
        <v>11436346.720000001</v>
      </c>
      <c r="R289" s="24">
        <v>923094.92947391386</v>
      </c>
    </row>
    <row r="290" spans="1:18" ht="11.4">
      <c r="A290" s="25">
        <v>16</v>
      </c>
      <c r="B290" s="26">
        <v>849</v>
      </c>
      <c r="C290" s="27" t="s">
        <v>114</v>
      </c>
      <c r="D290" s="24">
        <v>8043959.8700000001</v>
      </c>
      <c r="E290" s="22">
        <v>2.5315004623857273E-2</v>
      </c>
      <c r="F290" s="24">
        <v>7993456.0874821804</v>
      </c>
      <c r="G290" s="24">
        <v>7968914.5383120002</v>
      </c>
      <c r="H290" s="24">
        <v>24541.549170180224</v>
      </c>
      <c r="I290" s="24">
        <v>-775639.36662902054</v>
      </c>
      <c r="J290" s="24">
        <v>-751097.81745884032</v>
      </c>
      <c r="K290" s="24">
        <v>312580.4874574343</v>
      </c>
      <c r="L290" s="24"/>
      <c r="M290" s="23">
        <v>4.2401267820363787E-4</v>
      </c>
      <c r="N290" s="28">
        <v>1115</v>
      </c>
      <c r="O290" s="1" t="s">
        <v>114</v>
      </c>
      <c r="P290" s="24">
        <v>7845354.6799999997</v>
      </c>
      <c r="R290" s="24">
        <v>586259.47828577936</v>
      </c>
    </row>
    <row r="291" spans="1:18" ht="11.4">
      <c r="A291" s="25">
        <v>13</v>
      </c>
      <c r="B291" s="26">
        <v>850</v>
      </c>
      <c r="C291" s="27" t="s">
        <v>895</v>
      </c>
      <c r="D291" s="24">
        <v>6775896.96</v>
      </c>
      <c r="E291" s="22">
        <v>1.0840234413178385E-2</v>
      </c>
      <c r="F291" s="24">
        <v>6733354.6758561833</v>
      </c>
      <c r="G291" s="24">
        <v>6677440.8418536</v>
      </c>
      <c r="H291" s="24">
        <v>55913.834002583288</v>
      </c>
      <c r="I291" s="24">
        <v>-653366.31601046328</v>
      </c>
      <c r="J291" s="24">
        <v>-597452.48200788</v>
      </c>
      <c r="K291" s="24">
        <v>263304.79129033088</v>
      </c>
      <c r="L291" s="24"/>
      <c r="M291" s="23">
        <v>3.5717063034546042E-4</v>
      </c>
      <c r="N291" s="28">
        <v>1118</v>
      </c>
      <c r="O291" s="1" t="s">
        <v>895</v>
      </c>
      <c r="P291" s="24">
        <v>6703232.3499999996</v>
      </c>
      <c r="R291" s="24">
        <v>577812.92759403691</v>
      </c>
    </row>
    <row r="292" spans="1:18" ht="11.4">
      <c r="A292" s="25">
        <v>19</v>
      </c>
      <c r="B292" s="26">
        <v>851</v>
      </c>
      <c r="C292" s="27" t="s">
        <v>94</v>
      </c>
      <c r="D292" s="24">
        <v>73409715.930000007</v>
      </c>
      <c r="E292" s="22">
        <v>1.1248232137258007E-2</v>
      </c>
      <c r="F292" s="24">
        <v>72948815.031942248</v>
      </c>
      <c r="G292" s="24">
        <v>73148216.810213998</v>
      </c>
      <c r="H292" s="24">
        <v>-199401.77827174962</v>
      </c>
      <c r="I292" s="24">
        <v>-7078536.7516212538</v>
      </c>
      <c r="J292" s="24">
        <v>-7277938.5298930034</v>
      </c>
      <c r="K292" s="24">
        <v>2852630.4407720999</v>
      </c>
      <c r="L292" s="24"/>
      <c r="M292" s="23">
        <v>3.8695680685497456E-3</v>
      </c>
      <c r="N292" s="28">
        <v>1120</v>
      </c>
      <c r="O292" s="1" t="s">
        <v>1006</v>
      </c>
      <c r="P292" s="24">
        <v>72593171.090000004</v>
      </c>
      <c r="R292" s="24">
        <v>3092091.9119357225</v>
      </c>
    </row>
    <row r="293" spans="1:18" ht="11.4">
      <c r="A293" s="25">
        <v>2</v>
      </c>
      <c r="B293" s="26">
        <v>853</v>
      </c>
      <c r="C293" s="27" t="s">
        <v>681</v>
      </c>
      <c r="D293" s="24">
        <v>611063526.25</v>
      </c>
      <c r="E293" s="22">
        <v>3.3538808886496074E-2</v>
      </c>
      <c r="F293" s="24">
        <v>607226980.57684243</v>
      </c>
      <c r="G293" s="24">
        <v>607484563.67535293</v>
      </c>
      <c r="H293" s="24">
        <v>-257583.09851050377</v>
      </c>
      <c r="I293" s="24">
        <v>-58921841.248649321</v>
      </c>
      <c r="J293" s="24">
        <v>-59179424.347159825</v>
      </c>
      <c r="K293" s="24">
        <v>23745336.623948585</v>
      </c>
      <c r="L293" s="24"/>
      <c r="M293" s="23">
        <v>3.2210339994873875E-2</v>
      </c>
      <c r="N293" s="28">
        <v>1124</v>
      </c>
      <c r="O293" s="1" t="s">
        <v>378</v>
      </c>
      <c r="P293" s="24">
        <v>591234234.25999999</v>
      </c>
      <c r="R293" s="24">
        <v>98177109.691775367</v>
      </c>
    </row>
    <row r="294" spans="1:18" ht="11.4">
      <c r="A294" s="25">
        <v>19</v>
      </c>
      <c r="B294" s="26">
        <v>854</v>
      </c>
      <c r="C294" s="27" t="s">
        <v>312</v>
      </c>
      <c r="D294" s="24">
        <v>9665583.0600000005</v>
      </c>
      <c r="E294" s="22">
        <v>3.4494304207111748E-2</v>
      </c>
      <c r="F294" s="24">
        <v>9604897.9605391361</v>
      </c>
      <c r="G294" s="24">
        <v>9690227.9005349986</v>
      </c>
      <c r="H294" s="24">
        <v>-85329.939995862544</v>
      </c>
      <c r="I294" s="24">
        <v>-932004.4908128801</v>
      </c>
      <c r="J294" s="24">
        <v>-1017334.4308087426</v>
      </c>
      <c r="K294" s="24">
        <v>375595.19357163575</v>
      </c>
      <c r="L294" s="24"/>
      <c r="M294" s="23">
        <v>5.0949157204961465E-4</v>
      </c>
      <c r="N294" s="28">
        <v>787</v>
      </c>
      <c r="O294" s="1" t="s">
        <v>312</v>
      </c>
      <c r="P294" s="24">
        <v>9343292.6799999997</v>
      </c>
      <c r="R294" s="24">
        <v>771507.58657691255</v>
      </c>
    </row>
    <row r="295" spans="1:18" ht="11.4">
      <c r="A295" s="25">
        <v>11</v>
      </c>
      <c r="B295" s="26">
        <v>857</v>
      </c>
      <c r="C295" s="27" t="s">
        <v>310</v>
      </c>
      <c r="D295" s="24">
        <v>6541041.7599999998</v>
      </c>
      <c r="E295" s="22">
        <v>2.8038871597412918E-2</v>
      </c>
      <c r="F295" s="24">
        <v>6499974.0078200009</v>
      </c>
      <c r="G295" s="24">
        <v>6354146.4177281996</v>
      </c>
      <c r="H295" s="24">
        <v>145827.59009180125</v>
      </c>
      <c r="I295" s="24">
        <v>-630720.38769636152</v>
      </c>
      <c r="J295" s="24">
        <v>-484892.79760456027</v>
      </c>
      <c r="K295" s="24">
        <v>254178.54574903965</v>
      </c>
      <c r="L295" s="24"/>
      <c r="M295" s="23">
        <v>3.447909586475146E-4</v>
      </c>
      <c r="N295" s="28">
        <v>1133</v>
      </c>
      <c r="O295" s="1" t="s">
        <v>310</v>
      </c>
      <c r="P295" s="24">
        <v>6362640.5</v>
      </c>
      <c r="R295" s="24">
        <v>701794.92913253966</v>
      </c>
    </row>
    <row r="296" spans="1:18" ht="11.4">
      <c r="A296" s="25">
        <v>1</v>
      </c>
      <c r="B296" s="26">
        <v>858</v>
      </c>
      <c r="C296" s="27" t="s">
        <v>684</v>
      </c>
      <c r="D296" s="24">
        <v>162032750.38</v>
      </c>
      <c r="E296" s="22">
        <v>2.5545951984653481E-2</v>
      </c>
      <c r="F296" s="24">
        <v>161015432.17874002</v>
      </c>
      <c r="G296" s="24">
        <v>160835574.59964541</v>
      </c>
      <c r="H296" s="24">
        <v>179857.57909461856</v>
      </c>
      <c r="I296" s="24">
        <v>-15624018.755566141</v>
      </c>
      <c r="J296" s="24">
        <v>-15444161.176471522</v>
      </c>
      <c r="K296" s="24">
        <v>6296435.7003746675</v>
      </c>
      <c r="L296" s="24"/>
      <c r="M296" s="23">
        <v>8.5410595721091432E-3</v>
      </c>
      <c r="N296" s="28">
        <v>1135</v>
      </c>
      <c r="O296" s="1" t="s">
        <v>381</v>
      </c>
      <c r="P296" s="24">
        <v>157996577.40000001</v>
      </c>
      <c r="R296" s="24">
        <v>7862622.5991680892</v>
      </c>
    </row>
    <row r="297" spans="1:18" ht="11.4">
      <c r="A297" s="25">
        <v>17</v>
      </c>
      <c r="B297" s="26">
        <v>859</v>
      </c>
      <c r="C297" s="27" t="s">
        <v>361</v>
      </c>
      <c r="D297" s="24">
        <v>17285950.039999999</v>
      </c>
      <c r="E297" s="22">
        <v>5.1668448007495593E-2</v>
      </c>
      <c r="F297" s="24">
        <v>17177420.674420998</v>
      </c>
      <c r="G297" s="24">
        <v>17075343.353250001</v>
      </c>
      <c r="H297" s="24">
        <v>102077.32117099687</v>
      </c>
      <c r="I297" s="24">
        <v>-1666798.8847893758</v>
      </c>
      <c r="J297" s="24">
        <v>-1564721.5636183789</v>
      </c>
      <c r="K297" s="24">
        <v>671715.27170585643</v>
      </c>
      <c r="L297" s="24"/>
      <c r="M297" s="23">
        <v>9.1117584998030095E-4</v>
      </c>
      <c r="N297" s="28">
        <v>1140</v>
      </c>
      <c r="O297" s="1" t="s">
        <v>361</v>
      </c>
      <c r="P297" s="24">
        <v>16436691.689999999</v>
      </c>
      <c r="R297" s="24">
        <v>404478.5780895488</v>
      </c>
    </row>
    <row r="298" spans="1:18" ht="11.4">
      <c r="A298" s="25">
        <v>4</v>
      </c>
      <c r="B298" s="26">
        <v>886</v>
      </c>
      <c r="C298" s="27" t="s">
        <v>186</v>
      </c>
      <c r="D298" s="24">
        <v>44875792.200000003</v>
      </c>
      <c r="E298" s="22">
        <v>1.9381791836695639E-2</v>
      </c>
      <c r="F298" s="24">
        <v>44594040.763367876</v>
      </c>
      <c r="G298" s="24">
        <v>44491631.508487798</v>
      </c>
      <c r="H298" s="24">
        <v>102409.25488007814</v>
      </c>
      <c r="I298" s="24">
        <v>-4327151.2540481556</v>
      </c>
      <c r="J298" s="24">
        <v>-4224741.9991680775</v>
      </c>
      <c r="K298" s="24">
        <v>1743829.8086530021</v>
      </c>
      <c r="L298" s="24"/>
      <c r="M298" s="23">
        <v>2.3654897767698491E-3</v>
      </c>
      <c r="N298" s="28">
        <v>1148</v>
      </c>
      <c r="O298" s="1" t="s">
        <v>984</v>
      </c>
      <c r="P298" s="24">
        <v>44022556.18</v>
      </c>
      <c r="R298" s="24">
        <v>2340643.5106988424</v>
      </c>
    </row>
    <row r="299" spans="1:18" ht="11.4">
      <c r="A299" s="25">
        <v>6</v>
      </c>
      <c r="B299" s="26">
        <v>887</v>
      </c>
      <c r="C299" s="27" t="s">
        <v>319</v>
      </c>
      <c r="D299" s="24">
        <v>13116672.24</v>
      </c>
      <c r="E299" s="22">
        <v>5.7385500372193476E-3</v>
      </c>
      <c r="F299" s="24">
        <v>13034319.571305437</v>
      </c>
      <c r="G299" s="24">
        <v>13324253.036913</v>
      </c>
      <c r="H299" s="24">
        <v>-289933.46560756303</v>
      </c>
      <c r="I299" s="24">
        <v>-1264775.9950242089</v>
      </c>
      <c r="J299" s="24">
        <v>-1554709.4606317719</v>
      </c>
      <c r="K299" s="24">
        <v>509701.17564728687</v>
      </c>
      <c r="L299" s="24"/>
      <c r="M299" s="23">
        <v>6.9140515560549537E-4</v>
      </c>
      <c r="N299" s="28">
        <v>1150</v>
      </c>
      <c r="O299" s="1" t="s">
        <v>319</v>
      </c>
      <c r="P299" s="24">
        <v>13041831.039999999</v>
      </c>
      <c r="R299" s="24">
        <v>805155.88267730549</v>
      </c>
    </row>
    <row r="300" spans="1:18" ht="11.4">
      <c r="A300" s="25">
        <v>17</v>
      </c>
      <c r="B300" s="26">
        <v>889</v>
      </c>
      <c r="C300" s="27" t="s">
        <v>807</v>
      </c>
      <c r="D300" s="24">
        <v>6575317.6600000001</v>
      </c>
      <c r="E300" s="22">
        <v>1.3910122405035974E-2</v>
      </c>
      <c r="F300" s="24">
        <v>6534034.7075172681</v>
      </c>
      <c r="G300" s="24">
        <v>6458801.0487000002</v>
      </c>
      <c r="H300" s="24">
        <v>75233.658817267977</v>
      </c>
      <c r="I300" s="24">
        <v>-634025.44363849657</v>
      </c>
      <c r="J300" s="24">
        <v>-558791.78482122859</v>
      </c>
      <c r="K300" s="24">
        <v>255510.47401611123</v>
      </c>
      <c r="L300" s="24"/>
      <c r="M300" s="23">
        <v>3.4659770761092534E-4</v>
      </c>
      <c r="N300" s="28">
        <v>1154</v>
      </c>
      <c r="O300" s="1" t="s">
        <v>807</v>
      </c>
      <c r="P300" s="24">
        <v>6485109</v>
      </c>
      <c r="R300" s="24">
        <v>839270.75369417295</v>
      </c>
    </row>
    <row r="301" spans="1:18" ht="11.4">
      <c r="A301" s="25">
        <v>19</v>
      </c>
      <c r="B301" s="26">
        <v>890</v>
      </c>
      <c r="C301" s="27" t="s">
        <v>924</v>
      </c>
      <c r="D301" s="24">
        <v>3750295.89</v>
      </c>
      <c r="E301" s="22">
        <v>1.0484964391352491E-2</v>
      </c>
      <c r="F301" s="24">
        <v>3726749.7596031521</v>
      </c>
      <c r="G301" s="24">
        <v>3815146.7692884002</v>
      </c>
      <c r="H301" s="24">
        <v>-88397.009685248137</v>
      </c>
      <c r="I301" s="24">
        <v>-361622.53116648365</v>
      </c>
      <c r="J301" s="24">
        <v>-450019.54085173178</v>
      </c>
      <c r="K301" s="24">
        <v>145732.86495097997</v>
      </c>
      <c r="L301" s="24"/>
      <c r="M301" s="23">
        <v>1.9768534777324736E-4</v>
      </c>
      <c r="N301" s="28">
        <v>1156</v>
      </c>
      <c r="O301" s="1" t="s">
        <v>924</v>
      </c>
      <c r="P301" s="24">
        <v>3711382.18</v>
      </c>
      <c r="R301" s="24">
        <v>147750.70871147147</v>
      </c>
    </row>
    <row r="302" spans="1:18" ht="11.4">
      <c r="A302" s="25">
        <v>13</v>
      </c>
      <c r="B302" s="26">
        <v>892</v>
      </c>
      <c r="C302" s="27" t="s">
        <v>922</v>
      </c>
      <c r="D302" s="24">
        <v>9557244.4700000007</v>
      </c>
      <c r="E302" s="22">
        <v>2.5864453370435525E-2</v>
      </c>
      <c r="F302" s="24">
        <v>9497239.5714198053</v>
      </c>
      <c r="G302" s="24">
        <v>9545188.0915482007</v>
      </c>
      <c r="H302" s="24">
        <v>-47948.520128395408</v>
      </c>
      <c r="I302" s="24">
        <v>-921557.93505090033</v>
      </c>
      <c r="J302" s="24">
        <v>-969506.45517929574</v>
      </c>
      <c r="K302" s="24">
        <v>371385.26092404139</v>
      </c>
      <c r="L302" s="24"/>
      <c r="M302" s="23">
        <v>5.0378083549186179E-4</v>
      </c>
      <c r="N302" s="28">
        <v>1164</v>
      </c>
      <c r="O302" s="1" t="s">
        <v>922</v>
      </c>
      <c r="P302" s="24">
        <v>9316283.8800000008</v>
      </c>
      <c r="R302" s="24">
        <v>526203.26524356019</v>
      </c>
    </row>
    <row r="303" spans="1:18" ht="11.4">
      <c r="A303" s="25">
        <v>15</v>
      </c>
      <c r="B303" s="26">
        <v>893</v>
      </c>
      <c r="C303" s="27" t="s">
        <v>182</v>
      </c>
      <c r="D303" s="24">
        <v>21852580.050000001</v>
      </c>
      <c r="E303" s="22">
        <v>4.6088460467197168E-2</v>
      </c>
      <c r="F303" s="24">
        <v>21715379.22253013</v>
      </c>
      <c r="G303" s="24">
        <v>21496931.297204997</v>
      </c>
      <c r="H303" s="24">
        <v>218447.92532513291</v>
      </c>
      <c r="I303" s="24">
        <v>-2107136.4878890142</v>
      </c>
      <c r="J303" s="24">
        <v>-1888688.5625638813</v>
      </c>
      <c r="K303" s="24">
        <v>849170.0896851446</v>
      </c>
      <c r="L303" s="24"/>
      <c r="M303" s="23">
        <v>1.1518917476474042E-3</v>
      </c>
      <c r="N303" s="28">
        <v>1158</v>
      </c>
      <c r="O303" s="1" t="s">
        <v>982</v>
      </c>
      <c r="P303" s="24">
        <v>20889801.27</v>
      </c>
      <c r="R303" s="24">
        <v>2703714.7281316593</v>
      </c>
    </row>
    <row r="304" spans="1:18" ht="11.4">
      <c r="A304" s="25">
        <v>2</v>
      </c>
      <c r="B304" s="26">
        <v>895</v>
      </c>
      <c r="C304" s="27" t="s">
        <v>51</v>
      </c>
      <c r="D304" s="24">
        <v>55422494.439999998</v>
      </c>
      <c r="E304" s="22">
        <v>5.0810116511848413E-2</v>
      </c>
      <c r="F304" s="24">
        <v>55074525.821181811</v>
      </c>
      <c r="G304" s="24">
        <v>54808986.088638604</v>
      </c>
      <c r="H304" s="24">
        <v>265539.73254320771</v>
      </c>
      <c r="I304" s="24">
        <v>-5344117.7205228908</v>
      </c>
      <c r="J304" s="24">
        <v>-5078577.9879796831</v>
      </c>
      <c r="K304" s="24">
        <v>2153664.4399199546</v>
      </c>
      <c r="L304" s="24"/>
      <c r="M304" s="23">
        <v>2.9214268444915335E-3</v>
      </c>
      <c r="N304" s="28">
        <v>1167</v>
      </c>
      <c r="O304" s="1" t="s">
        <v>76</v>
      </c>
      <c r="P304" s="24">
        <v>52742635.009999998</v>
      </c>
      <c r="R304" s="24">
        <v>3830570.0143776499</v>
      </c>
    </row>
    <row r="305" spans="1:18" ht="11.4">
      <c r="A305" s="25">
        <v>15</v>
      </c>
      <c r="B305" s="26">
        <v>905</v>
      </c>
      <c r="C305" s="27" t="s">
        <v>691</v>
      </c>
      <c r="D305" s="24">
        <v>227810847.31999999</v>
      </c>
      <c r="E305" s="22">
        <v>1.8223398644523048E-2</v>
      </c>
      <c r="F305" s="24">
        <v>226380543.13223812</v>
      </c>
      <c r="G305" s="24">
        <v>226665525.91459137</v>
      </c>
      <c r="H305" s="24">
        <v>-284982.78235325217</v>
      </c>
      <c r="I305" s="24">
        <v>-21966676.137396652</v>
      </c>
      <c r="J305" s="24">
        <v>-22251658.919749904</v>
      </c>
      <c r="K305" s="24">
        <v>8852508.8208050374</v>
      </c>
      <c r="L305" s="24"/>
      <c r="M305" s="23">
        <v>1.2008350247524698E-2</v>
      </c>
      <c r="N305" s="28">
        <v>1171</v>
      </c>
      <c r="O305" s="1" t="s">
        <v>978</v>
      </c>
      <c r="P305" s="24">
        <v>223733659.65000001</v>
      </c>
      <c r="R305" s="24">
        <v>24432586.515909236</v>
      </c>
    </row>
    <row r="306" spans="1:18" ht="11.4">
      <c r="A306" s="25">
        <v>6</v>
      </c>
      <c r="B306" s="26">
        <v>908</v>
      </c>
      <c r="C306" s="27" t="s">
        <v>105</v>
      </c>
      <c r="D306" s="24">
        <v>69625859.359999999</v>
      </c>
      <c r="E306" s="22">
        <v>1.5282509379208831E-2</v>
      </c>
      <c r="F306" s="24">
        <v>69188715.302152559</v>
      </c>
      <c r="G306" s="24">
        <v>69044283.5026308</v>
      </c>
      <c r="H306" s="24">
        <v>144431.79952175915</v>
      </c>
      <c r="I306" s="24">
        <v>-6713678.1296488065</v>
      </c>
      <c r="J306" s="24">
        <v>-6569246.3301270474</v>
      </c>
      <c r="K306" s="24">
        <v>2705593.4403103334</v>
      </c>
      <c r="L306" s="24"/>
      <c r="M306" s="23">
        <v>3.6701136724422057E-3</v>
      </c>
      <c r="N306" s="28">
        <v>1177</v>
      </c>
      <c r="O306" s="1" t="s">
        <v>105</v>
      </c>
      <c r="P306" s="24">
        <v>68577818.209999993</v>
      </c>
      <c r="R306" s="24">
        <v>4383297.1423839238</v>
      </c>
    </row>
    <row r="307" spans="1:18" ht="11.4">
      <c r="A307" s="25">
        <v>12</v>
      </c>
      <c r="B307" s="26">
        <v>911</v>
      </c>
      <c r="C307" s="27" t="s">
        <v>900</v>
      </c>
      <c r="D307" s="24">
        <v>5203638.8499999996</v>
      </c>
      <c r="E307" s="22">
        <v>2.3772190125077586E-2</v>
      </c>
      <c r="F307" s="24">
        <v>5170967.9454916613</v>
      </c>
      <c r="G307" s="24">
        <v>5102332.1913018003</v>
      </c>
      <c r="H307" s="24">
        <v>68635.754189861007</v>
      </c>
      <c r="I307" s="24">
        <v>-501761.22295599728</v>
      </c>
      <c r="J307" s="24">
        <v>-433125.46876613627</v>
      </c>
      <c r="K307" s="24">
        <v>202208.36435941132</v>
      </c>
      <c r="L307" s="24"/>
      <c r="M307" s="23">
        <v>2.74293865316486E-4</v>
      </c>
      <c r="N307" s="28">
        <v>1182</v>
      </c>
      <c r="O307" s="1" t="s">
        <v>900</v>
      </c>
      <c r="P307" s="24">
        <v>5082809.34</v>
      </c>
      <c r="R307" s="24">
        <v>814265.72535242059</v>
      </c>
    </row>
    <row r="308" spans="1:18" ht="11.4">
      <c r="A308" s="25">
        <v>11</v>
      </c>
      <c r="B308" s="26">
        <v>915</v>
      </c>
      <c r="C308" s="27" t="s">
        <v>86</v>
      </c>
      <c r="D308" s="24">
        <v>69160352.560000002</v>
      </c>
      <c r="E308" s="22">
        <v>6.6137970664221779E-3</v>
      </c>
      <c r="F308" s="24">
        <v>68726131.173892319</v>
      </c>
      <c r="G308" s="24">
        <v>68789324.381122798</v>
      </c>
      <c r="H308" s="24">
        <v>-63193.207230478525</v>
      </c>
      <c r="I308" s="24">
        <v>-6668791.6054307912</v>
      </c>
      <c r="J308" s="24">
        <v>-6731984.8126612697</v>
      </c>
      <c r="K308" s="24">
        <v>2687504.29705125</v>
      </c>
      <c r="L308" s="24"/>
      <c r="M308" s="23">
        <v>3.6455759089302148E-3</v>
      </c>
      <c r="N308" s="28">
        <v>1194</v>
      </c>
      <c r="O308" s="1" t="s">
        <v>86</v>
      </c>
      <c r="P308" s="24">
        <v>68705945.379999995</v>
      </c>
      <c r="R308" s="24">
        <v>3908089.0080292532</v>
      </c>
    </row>
    <row r="309" spans="1:18" ht="11.4">
      <c r="A309" s="25">
        <v>2</v>
      </c>
      <c r="B309" s="26">
        <v>918</v>
      </c>
      <c r="C309" s="27" t="s">
        <v>690</v>
      </c>
      <c r="D309" s="24">
        <v>7176847.6500000004</v>
      </c>
      <c r="E309" s="22">
        <v>4.2341532202976984E-2</v>
      </c>
      <c r="F309" s="24">
        <v>7131788.0078912787</v>
      </c>
      <c r="G309" s="24">
        <v>7106875.2421211991</v>
      </c>
      <c r="H309" s="24">
        <v>24912.765770079568</v>
      </c>
      <c r="I309" s="24">
        <v>-692028.01301878877</v>
      </c>
      <c r="J309" s="24">
        <v>-667115.2472487092</v>
      </c>
      <c r="K309" s="24">
        <v>278885.34665759612</v>
      </c>
      <c r="L309" s="24"/>
      <c r="M309" s="23">
        <v>3.7830551647642478E-4</v>
      </c>
      <c r="N309" s="28">
        <v>1202</v>
      </c>
      <c r="O309" s="1" t="s">
        <v>690</v>
      </c>
      <c r="P309" s="24">
        <v>6885312.9500000002</v>
      </c>
      <c r="R309" s="24">
        <v>459614.63115297339</v>
      </c>
    </row>
    <row r="310" spans="1:18" ht="11.4">
      <c r="A310" s="25">
        <v>11</v>
      </c>
      <c r="B310" s="26">
        <v>921</v>
      </c>
      <c r="C310" s="27" t="s">
        <v>347</v>
      </c>
      <c r="D310" s="24">
        <v>4809145.76</v>
      </c>
      <c r="E310" s="22">
        <v>6.4935787791975397E-3</v>
      </c>
      <c r="F310" s="24">
        <v>4778951.6695912005</v>
      </c>
      <c r="G310" s="24">
        <v>4845267.5741651999</v>
      </c>
      <c r="H310" s="24">
        <v>-66315.904573999345</v>
      </c>
      <c r="I310" s="24">
        <v>-463722.20045809838</v>
      </c>
      <c r="J310" s="24">
        <v>-530038.10503209778</v>
      </c>
      <c r="K310" s="24">
        <v>186878.74507194094</v>
      </c>
      <c r="L310" s="24"/>
      <c r="M310" s="23">
        <v>2.5349937176766019E-4</v>
      </c>
      <c r="N310" s="28">
        <v>1211</v>
      </c>
      <c r="O310" s="1" t="s">
        <v>347</v>
      </c>
      <c r="P310" s="24">
        <v>4778118.67</v>
      </c>
      <c r="R310" s="24">
        <v>557546.23087312316</v>
      </c>
    </row>
    <row r="311" spans="1:18" ht="11.4">
      <c r="A311" s="25">
        <v>6</v>
      </c>
      <c r="B311" s="26">
        <v>922</v>
      </c>
      <c r="C311" s="27" t="s">
        <v>129</v>
      </c>
      <c r="D311" s="24">
        <v>15008992.01</v>
      </c>
      <c r="E311" s="22">
        <v>4.0324544417282615E-2</v>
      </c>
      <c r="F311" s="24">
        <v>14914758.463272382</v>
      </c>
      <c r="G311" s="24">
        <v>14654911.194541801</v>
      </c>
      <c r="H311" s="24">
        <v>259847.26873058081</v>
      </c>
      <c r="I311" s="24">
        <v>-1447243.054977651</v>
      </c>
      <c r="J311" s="24">
        <v>-1187395.7862470702</v>
      </c>
      <c r="K311" s="24">
        <v>583234.88860599406</v>
      </c>
      <c r="L311" s="24"/>
      <c r="M311" s="23">
        <v>7.9115298959057359E-4</v>
      </c>
      <c r="N311" s="28">
        <v>1213</v>
      </c>
      <c r="O311" s="1" t="s">
        <v>129</v>
      </c>
      <c r="P311" s="24">
        <v>14427220.9</v>
      </c>
      <c r="R311" s="24">
        <v>509928.23139003629</v>
      </c>
    </row>
    <row r="312" spans="1:18" ht="11.4">
      <c r="A312" s="25">
        <v>16</v>
      </c>
      <c r="B312" s="26">
        <v>924</v>
      </c>
      <c r="C312" s="27" t="s">
        <v>288</v>
      </c>
      <c r="D312" s="24">
        <v>8946575.2200000007</v>
      </c>
      <c r="E312" s="22">
        <v>5.9444481094579338E-3</v>
      </c>
      <c r="F312" s="24">
        <v>8890404.3916402869</v>
      </c>
      <c r="G312" s="24">
        <v>8907850.6063637994</v>
      </c>
      <c r="H312" s="24">
        <v>-17446.21472351253</v>
      </c>
      <c r="I312" s="24">
        <v>-862674.11191593751</v>
      </c>
      <c r="J312" s="24">
        <v>-880120.32663945004</v>
      </c>
      <c r="K312" s="24">
        <v>347655.24549318798</v>
      </c>
      <c r="L312" s="24"/>
      <c r="M312" s="23">
        <v>4.7159127856048104E-4</v>
      </c>
      <c r="N312" s="28">
        <v>1217</v>
      </c>
      <c r="O312" s="1" t="s">
        <v>1021</v>
      </c>
      <c r="P312" s="24">
        <v>8893707.0399999991</v>
      </c>
      <c r="R312" s="24">
        <v>613738.45172713138</v>
      </c>
    </row>
    <row r="313" spans="1:18" ht="11.4">
      <c r="A313" s="25">
        <v>11</v>
      </c>
      <c r="B313" s="26">
        <v>925</v>
      </c>
      <c r="C313" s="27" t="s">
        <v>283</v>
      </c>
      <c r="D313" s="24">
        <v>9754051.7799999993</v>
      </c>
      <c r="E313" s="22">
        <v>6.2384039189402829E-2</v>
      </c>
      <c r="F313" s="24">
        <v>9692811.2320949938</v>
      </c>
      <c r="G313" s="24">
        <v>9239472.7652135994</v>
      </c>
      <c r="H313" s="24">
        <v>453338.46688139439</v>
      </c>
      <c r="I313" s="24">
        <v>-940535.09303569782</v>
      </c>
      <c r="J313" s="24">
        <v>-487196.62615430343</v>
      </c>
      <c r="K313" s="24">
        <v>379033.00232121302</v>
      </c>
      <c r="L313" s="24"/>
      <c r="M313" s="23">
        <v>5.1415492934013866E-4</v>
      </c>
      <c r="N313" s="28">
        <v>1220</v>
      </c>
      <c r="O313" s="1" t="s">
        <v>283</v>
      </c>
      <c r="P313" s="24">
        <v>9181286.0700000003</v>
      </c>
      <c r="R313" s="24">
        <v>3209395.0247516395</v>
      </c>
    </row>
    <row r="314" spans="1:18" ht="11.4">
      <c r="A314" s="25">
        <v>1</v>
      </c>
      <c r="B314" s="26">
        <v>927</v>
      </c>
      <c r="C314" s="27" t="s">
        <v>734</v>
      </c>
      <c r="D314" s="24">
        <v>113578267.81999999</v>
      </c>
      <c r="E314" s="22">
        <v>2.2714901560577205E-2</v>
      </c>
      <c r="F314" s="24">
        <v>112865169.76513216</v>
      </c>
      <c r="G314" s="24">
        <v>113232748.14502561</v>
      </c>
      <c r="H314" s="24">
        <v>-367578.37989345193</v>
      </c>
      <c r="I314" s="24">
        <v>-10951792.045019994</v>
      </c>
      <c r="J314" s="24">
        <v>-11319370.424913445</v>
      </c>
      <c r="K314" s="24">
        <v>4413541.4514128622</v>
      </c>
      <c r="L314" s="24"/>
      <c r="M314" s="23">
        <v>5.9869301068614421E-3</v>
      </c>
      <c r="N314" s="28">
        <v>1224</v>
      </c>
      <c r="O314" s="1" t="s">
        <v>996</v>
      </c>
      <c r="P314" s="24">
        <v>111055649.67</v>
      </c>
      <c r="R314" s="24">
        <v>3641465.5443616384</v>
      </c>
    </row>
    <row r="315" spans="1:18" ht="11.4">
      <c r="A315" s="25">
        <v>13</v>
      </c>
      <c r="B315" s="26">
        <v>931</v>
      </c>
      <c r="C315" s="27" t="s">
        <v>731</v>
      </c>
      <c r="D315" s="24">
        <v>16409051.84</v>
      </c>
      <c r="E315" s="22">
        <v>5.4182378926470598E-4</v>
      </c>
      <c r="F315" s="24">
        <v>16306028.055838456</v>
      </c>
      <c r="G315" s="24">
        <v>16174645.498556999</v>
      </c>
      <c r="H315" s="24">
        <v>131382.55728145689</v>
      </c>
      <c r="I315" s="24">
        <v>-1582243.9174053664</v>
      </c>
      <c r="J315" s="24">
        <v>-1450861.3601239095</v>
      </c>
      <c r="K315" s="24">
        <v>637639.85720400023</v>
      </c>
      <c r="L315" s="24"/>
      <c r="M315" s="23">
        <v>8.6495285032553643E-4</v>
      </c>
      <c r="N315" s="28">
        <v>1228</v>
      </c>
      <c r="O315" s="1" t="s">
        <v>731</v>
      </c>
      <c r="P315" s="24">
        <v>16400165.84</v>
      </c>
      <c r="R315" s="24">
        <v>2239940.0055913883</v>
      </c>
    </row>
    <row r="316" spans="1:18" ht="11.4">
      <c r="A316" s="25">
        <v>14</v>
      </c>
      <c r="B316" s="26">
        <v>934</v>
      </c>
      <c r="C316" s="27" t="s">
        <v>371</v>
      </c>
      <c r="D316" s="24">
        <v>8986681.9800000004</v>
      </c>
      <c r="E316" s="22">
        <v>3.7659060666809463E-2</v>
      </c>
      <c r="F316" s="24">
        <v>8930259.3424421716</v>
      </c>
      <c r="G316" s="24">
        <v>8646633.4315997995</v>
      </c>
      <c r="H316" s="24">
        <v>283625.9108423721</v>
      </c>
      <c r="I316" s="24">
        <v>-866541.40892222431</v>
      </c>
      <c r="J316" s="24">
        <v>-582915.4980798522</v>
      </c>
      <c r="K316" s="24">
        <v>349213.75533084816</v>
      </c>
      <c r="L316" s="24"/>
      <c r="M316" s="23">
        <v>4.7370538342879267E-4</v>
      </c>
      <c r="N316" s="28">
        <v>1237</v>
      </c>
      <c r="O316" s="1" t="s">
        <v>371</v>
      </c>
      <c r="P316" s="24">
        <v>8660534.3900000006</v>
      </c>
      <c r="R316" s="24">
        <v>590096.29858017084</v>
      </c>
    </row>
    <row r="317" spans="1:18" ht="11.4">
      <c r="A317" s="25">
        <v>8</v>
      </c>
      <c r="B317" s="26">
        <v>935</v>
      </c>
      <c r="C317" s="27" t="s">
        <v>205</v>
      </c>
      <c r="D317" s="24">
        <v>8450567.7699999996</v>
      </c>
      <c r="E317" s="22">
        <v>2.8701950513667196E-2</v>
      </c>
      <c r="F317" s="24">
        <v>8397511.110878678</v>
      </c>
      <c r="G317" s="24">
        <v>8197810.3759733997</v>
      </c>
      <c r="H317" s="24">
        <v>199700.73490527831</v>
      </c>
      <c r="I317" s="24">
        <v>-814846.56048867304</v>
      </c>
      <c r="J317" s="24">
        <v>-615145.82558339473</v>
      </c>
      <c r="K317" s="24">
        <v>328380.87652452238</v>
      </c>
      <c r="L317" s="24"/>
      <c r="M317" s="23">
        <v>4.4544576681224086E-4</v>
      </c>
      <c r="N317" s="28">
        <v>1239</v>
      </c>
      <c r="O317" s="1" t="s">
        <v>205</v>
      </c>
      <c r="P317" s="24">
        <v>8214787.3499999996</v>
      </c>
      <c r="R317" s="24">
        <v>991931.20028817968</v>
      </c>
    </row>
    <row r="318" spans="1:18" ht="11.4">
      <c r="A318" s="25">
        <v>6</v>
      </c>
      <c r="B318" s="26">
        <v>936</v>
      </c>
      <c r="C318" s="27" t="s">
        <v>741</v>
      </c>
      <c r="D318" s="24">
        <v>18136317.27</v>
      </c>
      <c r="E318" s="22">
        <v>2.1855771047334827E-2</v>
      </c>
      <c r="F318" s="24">
        <v>18022448.896974631</v>
      </c>
      <c r="G318" s="24">
        <v>17814728.575534802</v>
      </c>
      <c r="H318" s="24">
        <v>207720.32143982872</v>
      </c>
      <c r="I318" s="24">
        <v>-1748795.6016227324</v>
      </c>
      <c r="J318" s="24">
        <v>-1541075.2801829036</v>
      </c>
      <c r="K318" s="24">
        <v>704759.71841705416</v>
      </c>
      <c r="L318" s="24"/>
      <c r="M318" s="23">
        <v>9.5600035090721922E-4</v>
      </c>
      <c r="N318" s="28">
        <v>1242</v>
      </c>
      <c r="O318" s="1" t="s">
        <v>1000</v>
      </c>
      <c r="P318" s="24">
        <v>17748412.039999999</v>
      </c>
      <c r="R318" s="24">
        <v>2302804.4152489584</v>
      </c>
    </row>
    <row r="319" spans="1:18" ht="11.4">
      <c r="A319" s="25">
        <v>21</v>
      </c>
      <c r="B319" s="26">
        <v>941</v>
      </c>
      <c r="C319" s="27" t="s">
        <v>340</v>
      </c>
      <c r="D319" s="24">
        <v>1184808.6100000001</v>
      </c>
      <c r="E319" s="22">
        <v>-1.4539577696846995E-2</v>
      </c>
      <c r="F319" s="24">
        <v>1177369.8214764716</v>
      </c>
      <c r="G319" s="24">
        <v>1198070.3666567998</v>
      </c>
      <c r="H319" s="24">
        <v>-20700.54518032819</v>
      </c>
      <c r="I319" s="24">
        <v>-114245.24919180264</v>
      </c>
      <c r="J319" s="24">
        <v>-134945.79437213083</v>
      </c>
      <c r="K319" s="24">
        <v>46040.514726929541</v>
      </c>
      <c r="L319" s="24"/>
      <c r="M319" s="23">
        <v>6.245355272823229E-5</v>
      </c>
      <c r="N319" s="28">
        <v>1260</v>
      </c>
      <c r="O319" s="1" t="s">
        <v>340</v>
      </c>
      <c r="P319" s="24">
        <v>1202289.3899999999</v>
      </c>
      <c r="R319" s="24">
        <v>21013.960417152033</v>
      </c>
    </row>
    <row r="320" spans="1:18" ht="11.4">
      <c r="A320" s="25">
        <v>15</v>
      </c>
      <c r="B320" s="26">
        <v>946</v>
      </c>
      <c r="C320" s="27" t="s">
        <v>1195</v>
      </c>
      <c r="D320" s="24">
        <v>18809734.199999999</v>
      </c>
      <c r="E320" s="22">
        <v>1.9695988778705598E-2</v>
      </c>
      <c r="F320" s="24">
        <v>18691637.797157701</v>
      </c>
      <c r="G320" s="24">
        <v>18553501.187184602</v>
      </c>
      <c r="H320" s="24">
        <v>138136.60997309908</v>
      </c>
      <c r="I320" s="24">
        <v>-1813729.8739840959</v>
      </c>
      <c r="J320" s="24">
        <v>-1675593.2640109968</v>
      </c>
      <c r="K320" s="24">
        <v>730928.04790195613</v>
      </c>
      <c r="L320" s="24"/>
      <c r="M320" s="23">
        <v>9.9149745937762387E-4</v>
      </c>
      <c r="N320" s="28">
        <v>2342</v>
      </c>
      <c r="O320" s="1" t="s">
        <v>1196</v>
      </c>
      <c r="P320" s="24">
        <v>18446413.84</v>
      </c>
      <c r="R320" s="24">
        <v>1842139.0134623926</v>
      </c>
    </row>
    <row r="321" spans="1:18" ht="11.4">
      <c r="A321" s="25">
        <v>19</v>
      </c>
      <c r="B321" s="26">
        <v>976</v>
      </c>
      <c r="C321" s="27" t="s">
        <v>181</v>
      </c>
      <c r="D321" s="24">
        <v>10667922.68</v>
      </c>
      <c r="E321" s="22">
        <v>4.681299922532034E-2</v>
      </c>
      <c r="F321" s="24">
        <v>10600944.418589598</v>
      </c>
      <c r="G321" s="24">
        <v>10546299.426663</v>
      </c>
      <c r="H321" s="24">
        <v>54644.991926597431</v>
      </c>
      <c r="I321" s="24">
        <v>-1028655.1554815952</v>
      </c>
      <c r="J321" s="24">
        <v>-974010.16355499777</v>
      </c>
      <c r="K321" s="24">
        <v>414545.14012544655</v>
      </c>
      <c r="L321" s="24"/>
      <c r="M321" s="23">
        <v>5.6232683150073072E-4</v>
      </c>
      <c r="N321" s="28">
        <v>1277</v>
      </c>
      <c r="O321" s="1" t="s">
        <v>981</v>
      </c>
      <c r="P321" s="24">
        <v>10190858.050000001</v>
      </c>
      <c r="R321" s="24">
        <v>694327.12494488177</v>
      </c>
    </row>
    <row r="322" spans="1:18" ht="11.4">
      <c r="A322" s="25">
        <v>17</v>
      </c>
      <c r="B322" s="26">
        <v>977</v>
      </c>
      <c r="C322" s="27" t="s">
        <v>724</v>
      </c>
      <c r="D322" s="24">
        <v>45881479.170000002</v>
      </c>
      <c r="E322" s="22">
        <v>2.0457708114329787E-2</v>
      </c>
      <c r="F322" s="24">
        <v>45593413.555172719</v>
      </c>
      <c r="G322" s="24">
        <v>45871745.251441196</v>
      </c>
      <c r="H322" s="24">
        <v>-278331.69626847655</v>
      </c>
      <c r="I322" s="24">
        <v>-4424124.6871637367</v>
      </c>
      <c r="J322" s="24">
        <v>-4702456.3834322132</v>
      </c>
      <c r="K322" s="24">
        <v>1782909.8299848579</v>
      </c>
      <c r="L322" s="24"/>
      <c r="M322" s="23">
        <v>2.4185014815117575E-3</v>
      </c>
      <c r="N322" s="28">
        <v>1281</v>
      </c>
      <c r="O322" s="1" t="s">
        <v>724</v>
      </c>
      <c r="P322" s="24">
        <v>44961666.520000003</v>
      </c>
      <c r="R322" s="24">
        <v>3263725.0403347085</v>
      </c>
    </row>
    <row r="323" spans="1:18" ht="11.4">
      <c r="A323" s="25">
        <v>6</v>
      </c>
      <c r="B323" s="26">
        <v>980</v>
      </c>
      <c r="C323" s="27" t="s">
        <v>242</v>
      </c>
      <c r="D323" s="24">
        <v>113850031.63</v>
      </c>
      <c r="E323" s="22">
        <v>3.2700516725723938E-2</v>
      </c>
      <c r="F323" s="24">
        <v>113135227.31346773</v>
      </c>
      <c r="G323" s="24">
        <v>112321002.5643888</v>
      </c>
      <c r="H323" s="24">
        <v>814224.74907892942</v>
      </c>
      <c r="I323" s="24">
        <v>-10977996.888513463</v>
      </c>
      <c r="J323" s="24">
        <v>-10163772.139434533</v>
      </c>
      <c r="K323" s="24">
        <v>4424101.9297812227</v>
      </c>
      <c r="L323" s="24"/>
      <c r="M323" s="23">
        <v>6.0012553027573943E-3</v>
      </c>
      <c r="N323" s="28">
        <v>1289</v>
      </c>
      <c r="O323" s="1" t="s">
        <v>242</v>
      </c>
      <c r="P323" s="24">
        <v>110244964.33</v>
      </c>
      <c r="R323" s="24">
        <v>5796135.4944261415</v>
      </c>
    </row>
    <row r="324" spans="1:18" ht="11.4">
      <c r="A324" s="25">
        <v>5</v>
      </c>
      <c r="B324" s="26">
        <v>981</v>
      </c>
      <c r="C324" s="27" t="s">
        <v>126</v>
      </c>
      <c r="D324" s="24">
        <v>7034699.3399999999</v>
      </c>
      <c r="E324" s="22">
        <v>3.7154048434351106E-2</v>
      </c>
      <c r="F324" s="24">
        <v>6990532.1721762735</v>
      </c>
      <c r="G324" s="24">
        <v>6860006.3509067995</v>
      </c>
      <c r="H324" s="24">
        <v>130525.82126947399</v>
      </c>
      <c r="I324" s="24">
        <v>-678321.35275224701</v>
      </c>
      <c r="J324" s="24">
        <v>-547795.53148277302</v>
      </c>
      <c r="K324" s="24">
        <v>273361.60104608914</v>
      </c>
      <c r="L324" s="24"/>
      <c r="M324" s="23">
        <v>3.7081260420444682E-4</v>
      </c>
      <c r="N324" s="28">
        <v>1292</v>
      </c>
      <c r="O324" s="1" t="s">
        <v>126</v>
      </c>
      <c r="P324" s="24">
        <v>6782694.7699999996</v>
      </c>
      <c r="R324" s="24">
        <v>280875.12197590026</v>
      </c>
    </row>
    <row r="325" spans="1:18" ht="11.4">
      <c r="A325" s="25">
        <v>14</v>
      </c>
      <c r="B325" s="26">
        <v>989</v>
      </c>
      <c r="C325" s="27" t="s">
        <v>125</v>
      </c>
      <c r="D325" s="24">
        <v>17211449.52</v>
      </c>
      <c r="E325" s="22">
        <v>8.2999176259639373E-3</v>
      </c>
      <c r="F325" s="24">
        <v>17103387.903902642</v>
      </c>
      <c r="G325" s="24">
        <v>17117875.495921198</v>
      </c>
      <c r="H325" s="24">
        <v>-14487.59201855585</v>
      </c>
      <c r="I325" s="24">
        <v>-1659615.167182598</v>
      </c>
      <c r="J325" s="24">
        <v>-1674102.7592011539</v>
      </c>
      <c r="K325" s="24">
        <v>668820.25367570913</v>
      </c>
      <c r="L325" s="24"/>
      <c r="M325" s="23">
        <v>9.0724878352008945E-4</v>
      </c>
      <c r="N325" s="28">
        <v>1298</v>
      </c>
      <c r="O325" s="1" t="s">
        <v>1025</v>
      </c>
      <c r="P325" s="24">
        <v>17069771.82</v>
      </c>
      <c r="R325" s="24">
        <v>1557544.6919927441</v>
      </c>
    </row>
    <row r="326" spans="1:18" ht="11.4">
      <c r="A326" s="25">
        <v>13</v>
      </c>
      <c r="B326" s="26">
        <v>992</v>
      </c>
      <c r="C326" s="27" t="s">
        <v>88</v>
      </c>
      <c r="D326" s="24">
        <v>61173982.210000001</v>
      </c>
      <c r="E326" s="22">
        <v>3.3843545432155064E-3</v>
      </c>
      <c r="F326" s="24">
        <v>60789903.032180488</v>
      </c>
      <c r="G326" s="24">
        <v>61222808.322039001</v>
      </c>
      <c r="H326" s="24">
        <v>-432905.28985851258</v>
      </c>
      <c r="I326" s="24">
        <v>-5898705.3121063588</v>
      </c>
      <c r="J326" s="24">
        <v>-6331610.6019648714</v>
      </c>
      <c r="K326" s="24">
        <v>2377161.6825475553</v>
      </c>
      <c r="L326" s="24"/>
      <c r="M326" s="23">
        <v>3.2245988856784038E-3</v>
      </c>
      <c r="N326" s="28">
        <v>2003</v>
      </c>
      <c r="O326" s="1" t="s">
        <v>88</v>
      </c>
      <c r="P326" s="24">
        <v>60967646.079999998</v>
      </c>
      <c r="R326" s="24">
        <v>9287341.396510696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9"/>
  <sheetViews>
    <sheetView showGridLines="0" workbookViewId="0">
      <pane ySplit="15" topLeftCell="A324" activePane="bottomLeft" state="frozen"/>
      <selection pane="bottomLeft" activeCell="A15" sqref="A15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6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44140625" style="29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384" width="9.109375" style="29"/>
  </cols>
  <sheetData>
    <row r="1" spans="1:15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5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2" t="s">
        <v>1191</v>
      </c>
    </row>
    <row r="3" spans="1:15" ht="13.2">
      <c r="A3" s="52" t="s">
        <v>68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63">
        <v>2010</v>
      </c>
      <c r="N3" s="1"/>
    </row>
    <row r="4" spans="1:15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5" ht="11.4">
      <c r="A7" s="37" t="s">
        <v>70</v>
      </c>
      <c r="B7" s="1"/>
      <c r="C7" s="20"/>
      <c r="D7" s="38">
        <v>25337041385.980007</v>
      </c>
      <c r="E7" s="1"/>
      <c r="F7" s="1"/>
      <c r="G7" s="1"/>
      <c r="H7" s="1"/>
      <c r="I7" s="1"/>
      <c r="J7" s="1"/>
      <c r="K7" s="13"/>
      <c r="N7" s="1"/>
    </row>
    <row r="8" spans="1:15" ht="11.4">
      <c r="A8" s="11" t="s">
        <v>71</v>
      </c>
      <c r="B8" s="1"/>
      <c r="C8" s="20"/>
      <c r="D8" s="38">
        <v>26424183829.490005</v>
      </c>
      <c r="E8" s="1"/>
      <c r="F8" s="1" t="s">
        <v>72</v>
      </c>
      <c r="G8" s="1"/>
      <c r="H8" s="1"/>
      <c r="I8" s="1"/>
      <c r="J8" s="1"/>
      <c r="K8" s="13"/>
    </row>
    <row r="9" spans="1:15" ht="11.4">
      <c r="A9" s="40" t="s">
        <v>73</v>
      </c>
      <c r="B9" s="1"/>
      <c r="C9" s="20"/>
      <c r="D9" s="38">
        <v>2119478591.2099988</v>
      </c>
      <c r="E9" s="1"/>
      <c r="F9" s="1" t="s">
        <v>52</v>
      </c>
      <c r="G9" s="1"/>
      <c r="H9" s="1"/>
      <c r="I9" s="1"/>
      <c r="J9" s="1"/>
      <c r="K9" s="13"/>
    </row>
    <row r="10" spans="1:15" ht="11.4">
      <c r="A10" s="11" t="s">
        <v>53</v>
      </c>
      <c r="B10" s="1"/>
      <c r="C10" s="20"/>
      <c r="D10" s="38">
        <v>1009285167.0899996</v>
      </c>
      <c r="E10" s="1"/>
      <c r="F10" s="1" t="s">
        <v>54</v>
      </c>
      <c r="G10" s="1"/>
      <c r="H10" s="1"/>
      <c r="I10" s="1"/>
      <c r="J10" s="1"/>
      <c r="K10" s="13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5" s="44" customFormat="1" ht="37.5" customHeight="1">
      <c r="A12" s="41" t="s">
        <v>1194</v>
      </c>
      <c r="B12" s="42" t="s">
        <v>55</v>
      </c>
      <c r="C12" s="75" t="s">
        <v>56</v>
      </c>
      <c r="D12" s="43" t="s">
        <v>57</v>
      </c>
      <c r="E12" s="43" t="s">
        <v>58</v>
      </c>
      <c r="F12" s="41" t="s">
        <v>59</v>
      </c>
      <c r="G12" s="41" t="s">
        <v>60</v>
      </c>
      <c r="H12" s="41" t="s">
        <v>61</v>
      </c>
      <c r="I12" s="41" t="s">
        <v>62</v>
      </c>
      <c r="J12" s="41" t="s">
        <v>63</v>
      </c>
      <c r="K12" s="43" t="s">
        <v>64</v>
      </c>
      <c r="L12" s="18" t="s">
        <v>7</v>
      </c>
      <c r="M12" s="18" t="s">
        <v>8</v>
      </c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15" ht="11.4">
      <c r="A15" s="76"/>
      <c r="B15" s="77"/>
      <c r="C15" s="78" t="s">
        <v>74</v>
      </c>
      <c r="D15" s="79">
        <v>15643176520.580006</v>
      </c>
      <c r="E15" s="80">
        <v>3.5493308165706158E-2</v>
      </c>
      <c r="F15" s="79">
        <v>16314382005.378712</v>
      </c>
      <c r="G15" s="79">
        <v>16388278811.050005</v>
      </c>
      <c r="H15" s="79">
        <v>-73896805.671293259</v>
      </c>
      <c r="I15" s="79">
        <v>-1308573374.0102124</v>
      </c>
      <c r="J15" s="79">
        <v>-1382470179.6815057</v>
      </c>
      <c r="K15" s="79">
        <v>623136134.47891808</v>
      </c>
      <c r="L15" s="79">
        <v>11338181422.459999</v>
      </c>
      <c r="M15" s="81">
        <v>0.61740344037311312</v>
      </c>
    </row>
    <row r="16" spans="1:15" s="88" customFormat="1" ht="11.4">
      <c r="A16" s="82">
        <v>6</v>
      </c>
      <c r="B16" s="83">
        <v>20</v>
      </c>
      <c r="C16" s="84" t="s">
        <v>104</v>
      </c>
      <c r="D16" s="85">
        <v>37992291.729999997</v>
      </c>
      <c r="E16" s="86">
        <v>1.3255117263763432E-2</v>
      </c>
      <c r="F16" s="85">
        <v>39622436.001254633</v>
      </c>
      <c r="G16" s="85">
        <v>39676819.469999999</v>
      </c>
      <c r="H16" s="85">
        <v>-54383.468745365739</v>
      </c>
      <c r="I16" s="85">
        <v>-3178107.803750786</v>
      </c>
      <c r="J16" s="85">
        <v>-3232491.2724961517</v>
      </c>
      <c r="K16" s="85">
        <v>1513399.1345991527</v>
      </c>
      <c r="L16" s="85"/>
      <c r="M16" s="87">
        <v>2.4286813921723456E-3</v>
      </c>
      <c r="N16" s="88">
        <v>1982</v>
      </c>
      <c r="O16" s="88" t="s">
        <v>104</v>
      </c>
    </row>
    <row r="17" spans="1:15" s="88" customFormat="1" ht="11.4">
      <c r="A17" s="82">
        <v>14</v>
      </c>
      <c r="B17" s="83">
        <v>5</v>
      </c>
      <c r="C17" s="84" t="s">
        <v>349</v>
      </c>
      <c r="D17" s="85">
        <v>22144850.48</v>
      </c>
      <c r="E17" s="86">
        <v>6.1637334799354244E-2</v>
      </c>
      <c r="F17" s="85">
        <v>23095024.831268664</v>
      </c>
      <c r="G17" s="85">
        <v>23032901.539999999</v>
      </c>
      <c r="H17" s="85">
        <v>62123.291268665344</v>
      </c>
      <c r="I17" s="85">
        <v>-1852447.4023189533</v>
      </c>
      <c r="J17" s="85">
        <v>-1790324.111050288</v>
      </c>
      <c r="K17" s="85">
        <v>882126.24261873227</v>
      </c>
      <c r="L17" s="85"/>
      <c r="M17" s="87">
        <v>1.4156236395380733E-3</v>
      </c>
      <c r="N17" s="88">
        <v>7</v>
      </c>
      <c r="O17" s="88" t="s">
        <v>349</v>
      </c>
    </row>
    <row r="18" spans="1:15" s="88" customFormat="1" ht="11.4">
      <c r="A18" s="82">
        <v>17</v>
      </c>
      <c r="B18" s="83">
        <v>9</v>
      </c>
      <c r="C18" s="84" t="s">
        <v>820</v>
      </c>
      <c r="D18" s="85">
        <v>5950923.0099999998</v>
      </c>
      <c r="E18" s="86">
        <v>8.2748607254510984E-2</v>
      </c>
      <c r="F18" s="85">
        <v>6206260.6748708123</v>
      </c>
      <c r="G18" s="85">
        <v>6134898.0899999999</v>
      </c>
      <c r="H18" s="85">
        <v>71362.584870812483</v>
      </c>
      <c r="I18" s="85">
        <v>-497802.94887204788</v>
      </c>
      <c r="J18" s="85">
        <v>-426440.3640012354</v>
      </c>
      <c r="K18" s="85">
        <v>237051.28917739505</v>
      </c>
      <c r="L18" s="85"/>
      <c r="M18" s="87">
        <v>3.8041653510532372E-4</v>
      </c>
      <c r="N18" s="88">
        <v>13</v>
      </c>
      <c r="O18" s="88" t="s">
        <v>820</v>
      </c>
    </row>
    <row r="19" spans="1:15" s="88" customFormat="1" ht="11.4">
      <c r="A19" s="82">
        <v>14</v>
      </c>
      <c r="B19" s="83">
        <v>10</v>
      </c>
      <c r="C19" s="84" t="s">
        <v>287</v>
      </c>
      <c r="D19" s="85">
        <v>19932643.120000001</v>
      </c>
      <c r="E19" s="86">
        <v>1.0222804105253143E-2</v>
      </c>
      <c r="F19" s="85">
        <v>20787897.765440974</v>
      </c>
      <c r="G19" s="85">
        <v>20676419.460000001</v>
      </c>
      <c r="H19" s="85">
        <v>111478.30544097349</v>
      </c>
      <c r="I19" s="85">
        <v>-1667393.1938417295</v>
      </c>
      <c r="J19" s="85">
        <v>-1555914.8884007561</v>
      </c>
      <c r="K19" s="85">
        <v>794004.34863111016</v>
      </c>
      <c r="L19" s="85"/>
      <c r="M19" s="87">
        <v>1.2742068782370906E-3</v>
      </c>
      <c r="N19" s="88">
        <v>15</v>
      </c>
      <c r="O19" s="88" t="s">
        <v>287</v>
      </c>
    </row>
    <row r="20" spans="1:15" s="88" customFormat="1" ht="11.4">
      <c r="A20" s="82">
        <v>7</v>
      </c>
      <c r="B20" s="83">
        <v>15</v>
      </c>
      <c r="C20" s="84" t="s">
        <v>396</v>
      </c>
      <c r="D20" s="85">
        <v>3103068.31</v>
      </c>
      <c r="E20" s="86">
        <v>-2.4304380931377515E-3</v>
      </c>
      <c r="F20" s="85">
        <v>3236212.3978799102</v>
      </c>
      <c r="G20" s="85">
        <v>3347146.98</v>
      </c>
      <c r="H20" s="85">
        <v>-110934.58212008979</v>
      </c>
      <c r="I20" s="85">
        <v>-259575.96034659541</v>
      </c>
      <c r="J20" s="85">
        <v>-370510.54246668518</v>
      </c>
      <c r="K20" s="85">
        <v>123608.78170578461</v>
      </c>
      <c r="L20" s="85"/>
      <c r="M20" s="87">
        <v>1.9836561365382758E-4</v>
      </c>
      <c r="N20" s="88">
        <v>23</v>
      </c>
      <c r="O20" s="88" t="s">
        <v>396</v>
      </c>
    </row>
    <row r="21" spans="1:15" s="88" customFormat="1" ht="11.4">
      <c r="A21" s="82">
        <v>7</v>
      </c>
      <c r="B21" s="83">
        <v>16</v>
      </c>
      <c r="C21" s="84" t="s">
        <v>808</v>
      </c>
      <c r="D21" s="85">
        <v>22139906.98</v>
      </c>
      <c r="E21" s="86">
        <v>4.984847455285113E-2</v>
      </c>
      <c r="F21" s="85">
        <v>23089869.219341792</v>
      </c>
      <c r="G21" s="85">
        <v>23364316.780000001</v>
      </c>
      <c r="H21" s="85">
        <v>-274447.56065820903</v>
      </c>
      <c r="I21" s="85">
        <v>-1852033.8716996503</v>
      </c>
      <c r="J21" s="85">
        <v>-2126481.4323578593</v>
      </c>
      <c r="K21" s="85">
        <v>881929.3213938938</v>
      </c>
      <c r="L21" s="85"/>
      <c r="M21" s="87">
        <v>1.415307623159079E-3</v>
      </c>
      <c r="N21" s="88">
        <v>26</v>
      </c>
      <c r="O21" s="88" t="s">
        <v>808</v>
      </c>
    </row>
    <row r="22" spans="1:15" s="88" customFormat="1" ht="11.4">
      <c r="A22" s="82">
        <v>20</v>
      </c>
      <c r="B22" s="83">
        <v>18</v>
      </c>
      <c r="C22" s="84" t="s">
        <v>894</v>
      </c>
      <c r="D22" s="85">
        <v>12917530.630000001</v>
      </c>
      <c r="E22" s="86">
        <v>2.3885600026772605E-2</v>
      </c>
      <c r="F22" s="85">
        <v>13471786.180175805</v>
      </c>
      <c r="G22" s="85">
        <v>13521446.060000001</v>
      </c>
      <c r="H22" s="85">
        <v>-49659.879824195057</v>
      </c>
      <c r="I22" s="85">
        <v>-1080569.3215915095</v>
      </c>
      <c r="J22" s="85">
        <v>-1130229.2014157046</v>
      </c>
      <c r="K22" s="85">
        <v>514561.73835291958</v>
      </c>
      <c r="L22" s="85"/>
      <c r="M22" s="87">
        <v>8.2576135435190085E-4</v>
      </c>
      <c r="N22" s="88">
        <v>30</v>
      </c>
      <c r="O22" s="88" t="s">
        <v>894</v>
      </c>
    </row>
    <row r="23" spans="1:15" s="88" customFormat="1" ht="11.4">
      <c r="A23" s="82">
        <v>2</v>
      </c>
      <c r="B23" s="83">
        <v>19</v>
      </c>
      <c r="C23" s="84" t="s">
        <v>925</v>
      </c>
      <c r="D23" s="85">
        <v>10745319.48</v>
      </c>
      <c r="E23" s="86">
        <v>8.1159485921162303E-2</v>
      </c>
      <c r="F23" s="85">
        <v>11206371.451215817</v>
      </c>
      <c r="G23" s="85">
        <v>11012482.52</v>
      </c>
      <c r="H23" s="85">
        <v>193888.93121581711</v>
      </c>
      <c r="I23" s="85">
        <v>-898860.85145575774</v>
      </c>
      <c r="J23" s="85">
        <v>-704971.92023994063</v>
      </c>
      <c r="K23" s="85">
        <v>428033.06832850061</v>
      </c>
      <c r="L23" s="85"/>
      <c r="M23" s="87">
        <v>6.8690137619194962E-4</v>
      </c>
      <c r="N23" s="88">
        <v>33</v>
      </c>
      <c r="O23" s="88" t="s">
        <v>925</v>
      </c>
    </row>
    <row r="24" spans="1:15" s="88" customFormat="1" ht="11.4">
      <c r="A24" s="82">
        <v>6</v>
      </c>
      <c r="B24" s="83">
        <v>604</v>
      </c>
      <c r="C24" s="84" t="s">
        <v>1020</v>
      </c>
      <c r="D24" s="85">
        <v>55267575.380000003</v>
      </c>
      <c r="E24" s="86">
        <v>3.7784985198257383E-2</v>
      </c>
      <c r="F24" s="85">
        <v>57638954.343714885</v>
      </c>
      <c r="G24" s="85">
        <v>57537447.469999999</v>
      </c>
      <c r="H24" s="85">
        <v>101506.87371488661</v>
      </c>
      <c r="I24" s="85">
        <v>-4623209.1987982541</v>
      </c>
      <c r="J24" s="85">
        <v>-4521702.3250833675</v>
      </c>
      <c r="K24" s="85">
        <v>2201549.2338789073</v>
      </c>
      <c r="L24" s="85"/>
      <c r="M24" s="87">
        <v>3.5330148775915516E-3</v>
      </c>
      <c r="N24" s="88">
        <v>829</v>
      </c>
      <c r="O24" s="88" t="s">
        <v>1020</v>
      </c>
    </row>
    <row r="25" spans="1:15" s="88" customFormat="1" ht="11.4">
      <c r="A25" s="82">
        <v>4</v>
      </c>
      <c r="B25" s="83">
        <v>609</v>
      </c>
      <c r="C25" s="84" t="s">
        <v>380</v>
      </c>
      <c r="D25" s="85">
        <v>226421486.84999999</v>
      </c>
      <c r="E25" s="86">
        <v>4.0123056546718508E-2</v>
      </c>
      <c r="F25" s="85">
        <v>236136607.28286481</v>
      </c>
      <c r="G25" s="85">
        <v>235920240.52000001</v>
      </c>
      <c r="H25" s="85">
        <v>216366.76286479831</v>
      </c>
      <c r="I25" s="85">
        <v>-18940470.856792957</v>
      </c>
      <c r="J25" s="85">
        <v>-18724104.093928158</v>
      </c>
      <c r="K25" s="85">
        <v>9019358.0500136744</v>
      </c>
      <c r="L25" s="85"/>
      <c r="M25" s="87">
        <v>1.4474137433156377E-2</v>
      </c>
      <c r="N25" s="88">
        <v>846</v>
      </c>
      <c r="O25" s="88" t="s">
        <v>380</v>
      </c>
    </row>
    <row r="26" spans="1:15" s="88" customFormat="1" ht="11.4">
      <c r="A26" s="82">
        <v>1</v>
      </c>
      <c r="B26" s="83">
        <v>611</v>
      </c>
      <c r="C26" s="84" t="s">
        <v>397</v>
      </c>
      <c r="D26" s="85">
        <v>14517715</v>
      </c>
      <c r="E26" s="86">
        <v>5.3400713052509152E-2</v>
      </c>
      <c r="F26" s="85">
        <v>15140630.04042832</v>
      </c>
      <c r="G26" s="85">
        <v>14834189.800000001</v>
      </c>
      <c r="H26" s="85">
        <v>306440.2404283192</v>
      </c>
      <c r="I26" s="85">
        <v>-1214426.9596060466</v>
      </c>
      <c r="J26" s="85">
        <v>-907986.71917772735</v>
      </c>
      <c r="K26" s="85">
        <v>578304.08003547776</v>
      </c>
      <c r="L26" s="85"/>
      <c r="M26" s="87">
        <v>9.2805415708891608E-4</v>
      </c>
      <c r="N26" s="88">
        <v>847</v>
      </c>
      <c r="O26" s="88" t="s">
        <v>397</v>
      </c>
    </row>
    <row r="27" spans="1:15" s="88" customFormat="1" ht="11.4">
      <c r="A27" s="82">
        <v>20</v>
      </c>
      <c r="B27" s="83">
        <v>638</v>
      </c>
      <c r="C27" s="84" t="s">
        <v>987</v>
      </c>
      <c r="D27" s="85">
        <v>161687837.56999999</v>
      </c>
      <c r="E27" s="86">
        <v>2.592567377889388E-2</v>
      </c>
      <c r="F27" s="85">
        <v>168625415.96141243</v>
      </c>
      <c r="G27" s="85">
        <v>167805153.84</v>
      </c>
      <c r="H27" s="85">
        <v>820262.12141242623</v>
      </c>
      <c r="I27" s="85">
        <v>-13525411.470428467</v>
      </c>
      <c r="J27" s="85">
        <v>-12705149.349016041</v>
      </c>
      <c r="K27" s="85">
        <v>6440733.6938936049</v>
      </c>
      <c r="L27" s="85"/>
      <c r="M27" s="87">
        <v>1.0335997766009039E-2</v>
      </c>
      <c r="N27" s="88">
        <v>850</v>
      </c>
      <c r="O27" s="88" t="s">
        <v>987</v>
      </c>
    </row>
    <row r="28" spans="1:15" s="88" customFormat="1" ht="11.4">
      <c r="A28" s="82">
        <v>17</v>
      </c>
      <c r="B28" s="83">
        <v>678</v>
      </c>
      <c r="C28" s="84" t="s">
        <v>134</v>
      </c>
      <c r="D28" s="85">
        <v>66228692.560000002</v>
      </c>
      <c r="E28" s="86">
        <v>3.138836031471668E-2</v>
      </c>
      <c r="F28" s="85">
        <v>69070382.778021723</v>
      </c>
      <c r="G28" s="85">
        <v>68510270.349999994</v>
      </c>
      <c r="H28" s="85">
        <v>560112.42802172899</v>
      </c>
      <c r="I28" s="85">
        <v>-5540121.8266321113</v>
      </c>
      <c r="J28" s="85">
        <v>-4980009.3986103823</v>
      </c>
      <c r="K28" s="85">
        <v>2638178.4683652557</v>
      </c>
      <c r="L28" s="85"/>
      <c r="M28" s="87">
        <v>4.2337112588910703E-3</v>
      </c>
      <c r="N28" s="88">
        <v>903</v>
      </c>
      <c r="O28" s="88" t="s">
        <v>134</v>
      </c>
    </row>
    <row r="29" spans="1:15" s="88" customFormat="1" ht="11.4">
      <c r="A29" s="82">
        <v>21</v>
      </c>
      <c r="B29" s="83">
        <v>35</v>
      </c>
      <c r="C29" s="84" t="s">
        <v>341</v>
      </c>
      <c r="D29" s="85">
        <v>1237197.19</v>
      </c>
      <c r="E29" s="86">
        <v>6.4717287900385558E-3</v>
      </c>
      <c r="F29" s="85">
        <v>1290281.9032366667</v>
      </c>
      <c r="G29" s="85">
        <v>1320220.08</v>
      </c>
      <c r="H29" s="85">
        <v>-29938.17676333338</v>
      </c>
      <c r="I29" s="85">
        <v>-103493.25784979554</v>
      </c>
      <c r="J29" s="85">
        <v>-133431.43461312892</v>
      </c>
      <c r="K29" s="85">
        <v>49282.974819758354</v>
      </c>
      <c r="L29" s="85"/>
      <c r="M29" s="87">
        <v>7.9088616584512477E-5</v>
      </c>
      <c r="N29" s="88">
        <v>36</v>
      </c>
      <c r="O29" s="88" t="s">
        <v>341</v>
      </c>
    </row>
    <row r="30" spans="1:15" s="88" customFormat="1" ht="11.4">
      <c r="A30" s="82">
        <v>14</v>
      </c>
      <c r="B30" s="83">
        <v>218</v>
      </c>
      <c r="C30" s="84" t="s">
        <v>1010</v>
      </c>
      <c r="D30" s="85">
        <v>3114821.25</v>
      </c>
      <c r="E30" s="86">
        <v>-2.6098816571494116E-2</v>
      </c>
      <c r="F30" s="85">
        <v>3248469.6240637382</v>
      </c>
      <c r="G30" s="85">
        <v>3368859.81</v>
      </c>
      <c r="H30" s="85">
        <v>-120390.1859362619</v>
      </c>
      <c r="I30" s="85">
        <v>-260559.11004960531</v>
      </c>
      <c r="J30" s="85">
        <v>-380949.29598586721</v>
      </c>
      <c r="K30" s="85">
        <v>124076.95270613916</v>
      </c>
      <c r="L30" s="85"/>
      <c r="M30" s="87">
        <v>1.9911692781208296E-4</v>
      </c>
      <c r="N30" s="88">
        <v>299</v>
      </c>
      <c r="O30" s="88" t="s">
        <v>1010</v>
      </c>
    </row>
    <row r="31" spans="1:15" s="88" customFormat="1" ht="11.4">
      <c r="A31" s="82">
        <v>21</v>
      </c>
      <c r="B31" s="83">
        <v>43</v>
      </c>
      <c r="C31" s="84" t="s">
        <v>911</v>
      </c>
      <c r="D31" s="85">
        <v>2172193.4500000002</v>
      </c>
      <c r="E31" s="86">
        <v>8.6806213832514176E-2</v>
      </c>
      <c r="F31" s="85">
        <v>2265396.2695018905</v>
      </c>
      <c r="G31" s="85">
        <v>2240816.89</v>
      </c>
      <c r="H31" s="85">
        <v>24579.379501890391</v>
      </c>
      <c r="I31" s="85">
        <v>-181706.98950624594</v>
      </c>
      <c r="J31" s="85">
        <v>-157127.61000435555</v>
      </c>
      <c r="K31" s="85">
        <v>86527.964956010008</v>
      </c>
      <c r="L31" s="85"/>
      <c r="M31" s="87">
        <v>1.3885884667620316E-4</v>
      </c>
      <c r="N31" s="88">
        <v>40</v>
      </c>
      <c r="O31" s="88" t="s">
        <v>911</v>
      </c>
    </row>
    <row r="32" spans="1:15" s="88" customFormat="1" ht="11.4">
      <c r="A32" s="82">
        <v>19</v>
      </c>
      <c r="B32" s="83">
        <v>148</v>
      </c>
      <c r="C32" s="84" t="s">
        <v>1023</v>
      </c>
      <c r="D32" s="85">
        <v>16748565.189999999</v>
      </c>
      <c r="E32" s="86">
        <v>1.9901696152198412E-3</v>
      </c>
      <c r="F32" s="85">
        <v>17467199.848584026</v>
      </c>
      <c r="G32" s="85">
        <v>17662315.079999998</v>
      </c>
      <c r="H32" s="85">
        <v>-195115.23141597211</v>
      </c>
      <c r="I32" s="85">
        <v>-1401040.6666238706</v>
      </c>
      <c r="J32" s="85">
        <v>-1596155.8980398427</v>
      </c>
      <c r="K32" s="85">
        <v>667168.59947430959</v>
      </c>
      <c r="L32" s="85"/>
      <c r="M32" s="87">
        <v>1.0706626731447897E-3</v>
      </c>
      <c r="N32" s="88">
        <v>186</v>
      </c>
      <c r="O32" s="88" t="s">
        <v>1023</v>
      </c>
    </row>
    <row r="33" spans="1:15" s="88" customFormat="1" ht="11.4">
      <c r="A33" s="82">
        <v>10</v>
      </c>
      <c r="B33" s="83">
        <v>46</v>
      </c>
      <c r="C33" s="84" t="s">
        <v>120</v>
      </c>
      <c r="D33" s="85">
        <v>3251374.04</v>
      </c>
      <c r="E33" s="86">
        <v>-1.3637700743880333E-2</v>
      </c>
      <c r="F33" s="85">
        <v>3390881.5170082059</v>
      </c>
      <c r="G33" s="85">
        <v>3411326.76</v>
      </c>
      <c r="H33" s="85">
        <v>-20445.242991793901</v>
      </c>
      <c r="I33" s="85">
        <v>-271981.93999119202</v>
      </c>
      <c r="J33" s="85">
        <v>-292427.18298298592</v>
      </c>
      <c r="K33" s="85">
        <v>129516.44753003035</v>
      </c>
      <c r="L33" s="85"/>
      <c r="M33" s="87">
        <v>2.0784615168936596E-4</v>
      </c>
      <c r="N33" s="88">
        <v>47</v>
      </c>
      <c r="O33" s="88" t="s">
        <v>120</v>
      </c>
    </row>
    <row r="34" spans="1:15" s="88" customFormat="1" ht="11.4">
      <c r="A34" s="82">
        <v>19</v>
      </c>
      <c r="B34" s="83">
        <v>47</v>
      </c>
      <c r="C34" s="84" t="s">
        <v>383</v>
      </c>
      <c r="D34" s="85">
        <v>4025915.71</v>
      </c>
      <c r="E34" s="86">
        <v>-6.0824092498011221E-3</v>
      </c>
      <c r="F34" s="85">
        <v>4198656.630127972</v>
      </c>
      <c r="G34" s="85">
        <v>4260215.0199999996</v>
      </c>
      <c r="H34" s="85">
        <v>-61558.389872027561</v>
      </c>
      <c r="I34" s="85">
        <v>-336773.42304388247</v>
      </c>
      <c r="J34" s="85">
        <v>-398331.81291591004</v>
      </c>
      <c r="K34" s="85">
        <v>160369.82961657032</v>
      </c>
      <c r="L34" s="85"/>
      <c r="M34" s="87">
        <v>2.5735922014966372E-4</v>
      </c>
      <c r="N34" s="88">
        <v>50</v>
      </c>
      <c r="O34" s="88" t="s">
        <v>383</v>
      </c>
    </row>
    <row r="35" spans="1:15" s="88" customFormat="1" ht="11.4">
      <c r="A35" s="82">
        <v>1</v>
      </c>
      <c r="B35" s="83">
        <v>49</v>
      </c>
      <c r="C35" s="84" t="s">
        <v>372</v>
      </c>
      <c r="D35" s="85">
        <v>988861784.98000002</v>
      </c>
      <c r="E35" s="86">
        <v>3.4408207797330677E-2</v>
      </c>
      <c r="F35" s="85">
        <v>1031291112.0999248</v>
      </c>
      <c r="G35" s="85">
        <v>1036356701.71</v>
      </c>
      <c r="H35" s="85">
        <v>-5065589.6100752354</v>
      </c>
      <c r="I35" s="85">
        <v>-82719657.398142174</v>
      </c>
      <c r="J35" s="85">
        <v>-87785247.008217409</v>
      </c>
      <c r="K35" s="85">
        <v>39390689.570989609</v>
      </c>
      <c r="L35" s="85"/>
      <c r="M35" s="87">
        <v>6.3213618006487587E-2</v>
      </c>
      <c r="N35" s="88">
        <v>52</v>
      </c>
      <c r="O35" s="88" t="s">
        <v>372</v>
      </c>
    </row>
    <row r="36" spans="1:15" s="88" customFormat="1" ht="11.4">
      <c r="A36" s="82">
        <v>14</v>
      </c>
      <c r="B36" s="83">
        <v>989</v>
      </c>
      <c r="C36" s="84" t="s">
        <v>1025</v>
      </c>
      <c r="D36" s="85">
        <v>16006831.380000001</v>
      </c>
      <c r="E36" s="86">
        <v>2.2705175946533093E-3</v>
      </c>
      <c r="F36" s="85">
        <v>16693640.290093774</v>
      </c>
      <c r="G36" s="85">
        <v>16729063.24</v>
      </c>
      <c r="H36" s="85">
        <v>-35422.949906226248</v>
      </c>
      <c r="I36" s="85">
        <v>-1338993.6064828427</v>
      </c>
      <c r="J36" s="85">
        <v>-1374416.556389069</v>
      </c>
      <c r="K36" s="85">
        <v>637622.09793303686</v>
      </c>
      <c r="L36" s="85"/>
      <c r="M36" s="87">
        <v>1.0232468679837229E-3</v>
      </c>
      <c r="N36" s="88">
        <v>1298</v>
      </c>
      <c r="O36" s="88" t="s">
        <v>1025</v>
      </c>
    </row>
    <row r="37" spans="1:15" s="88" customFormat="1" ht="11.4">
      <c r="A37" s="82">
        <v>4</v>
      </c>
      <c r="B37" s="83">
        <v>50</v>
      </c>
      <c r="C37" s="84" t="s">
        <v>193</v>
      </c>
      <c r="D37" s="85">
        <v>33812724.5</v>
      </c>
      <c r="E37" s="86">
        <v>2.0869713617569036E-2</v>
      </c>
      <c r="F37" s="85">
        <v>35263535.088919066</v>
      </c>
      <c r="G37" s="85">
        <v>35859504.240000002</v>
      </c>
      <c r="H37" s="85">
        <v>-595969.15108093619</v>
      </c>
      <c r="I37" s="85">
        <v>-2828481.2183275316</v>
      </c>
      <c r="J37" s="85">
        <v>-3424450.3694084678</v>
      </c>
      <c r="K37" s="85">
        <v>1346908.6929634283</v>
      </c>
      <c r="L37" s="85"/>
      <c r="M37" s="87">
        <v>2.1614999009642523E-3</v>
      </c>
      <c r="N37" s="88">
        <v>61</v>
      </c>
      <c r="O37" s="88" t="s">
        <v>193</v>
      </c>
    </row>
    <row r="38" spans="1:15" s="88" customFormat="1" ht="11.4">
      <c r="A38" s="82">
        <v>4</v>
      </c>
      <c r="B38" s="83">
        <v>51</v>
      </c>
      <c r="C38" s="84" t="s">
        <v>1027</v>
      </c>
      <c r="D38" s="85">
        <v>21336076.289999999</v>
      </c>
      <c r="E38" s="86">
        <v>-0.13472136893623787</v>
      </c>
      <c r="F38" s="85">
        <v>22251548.375294901</v>
      </c>
      <c r="G38" s="85">
        <v>26074421.870000001</v>
      </c>
      <c r="H38" s="85">
        <v>-3822873.4947050996</v>
      </c>
      <c r="I38" s="85">
        <v>-1784792.321573151</v>
      </c>
      <c r="J38" s="85">
        <v>-5607665.8162782509</v>
      </c>
      <c r="K38" s="85">
        <v>849909.22954853566</v>
      </c>
      <c r="L38" s="85"/>
      <c r="M38" s="87">
        <v>1.3639222354827022E-3</v>
      </c>
      <c r="N38" s="88">
        <v>59</v>
      </c>
      <c r="O38" s="88" t="s">
        <v>1027</v>
      </c>
    </row>
    <row r="39" spans="1:15" s="88" customFormat="1" ht="11.4">
      <c r="A39" s="82">
        <v>14</v>
      </c>
      <c r="B39" s="83">
        <v>52</v>
      </c>
      <c r="C39" s="84" t="s">
        <v>333</v>
      </c>
      <c r="D39" s="85">
        <v>6261948.3200000003</v>
      </c>
      <c r="E39" s="86">
        <v>7.371954676596737E-2</v>
      </c>
      <c r="F39" s="85">
        <v>6530631.2216076469</v>
      </c>
      <c r="G39" s="85">
        <v>6448640.2199999997</v>
      </c>
      <c r="H39" s="85">
        <v>81991.001607647166</v>
      </c>
      <c r="I39" s="85">
        <v>-523820.64666979556</v>
      </c>
      <c r="J39" s="85">
        <v>-441829.6450621484</v>
      </c>
      <c r="K39" s="85">
        <v>249440.78750873022</v>
      </c>
      <c r="L39" s="85"/>
      <c r="M39" s="87">
        <v>4.0029902569736037E-4</v>
      </c>
      <c r="N39" s="88">
        <v>64</v>
      </c>
      <c r="O39" s="88" t="s">
        <v>333</v>
      </c>
    </row>
    <row r="40" spans="1:15" s="88" customFormat="1" ht="11.4">
      <c r="A40" s="82">
        <v>21</v>
      </c>
      <c r="B40" s="83">
        <v>60</v>
      </c>
      <c r="C40" s="84" t="s">
        <v>902</v>
      </c>
      <c r="D40" s="85">
        <v>7203635.4299999997</v>
      </c>
      <c r="E40" s="86">
        <v>6.2609553874093213E-2</v>
      </c>
      <c r="F40" s="85">
        <v>7512723.5237605758</v>
      </c>
      <c r="G40" s="85">
        <v>7583143.4000000004</v>
      </c>
      <c r="H40" s="85">
        <v>-70419.876239424571</v>
      </c>
      <c r="I40" s="85">
        <v>-602594.07719226449</v>
      </c>
      <c r="J40" s="85">
        <v>-673013.95343168906</v>
      </c>
      <c r="K40" s="85">
        <v>286952.30346215802</v>
      </c>
      <c r="L40" s="85"/>
      <c r="M40" s="87">
        <v>4.6049697262720069E-4</v>
      </c>
      <c r="N40" s="88">
        <v>67</v>
      </c>
      <c r="O40" s="88" t="s">
        <v>902</v>
      </c>
    </row>
    <row r="41" spans="1:15" s="88" customFormat="1" ht="11.4">
      <c r="A41" s="82">
        <v>5</v>
      </c>
      <c r="B41" s="83">
        <v>61</v>
      </c>
      <c r="C41" s="84" t="s">
        <v>196</v>
      </c>
      <c r="D41" s="85">
        <v>45917617.93</v>
      </c>
      <c r="E41" s="86">
        <v>2.0038110983687974E-3</v>
      </c>
      <c r="F41" s="85">
        <v>47887816.052034914</v>
      </c>
      <c r="G41" s="85">
        <v>48237132.020000003</v>
      </c>
      <c r="H41" s="85">
        <v>-349315.96796508878</v>
      </c>
      <c r="I41" s="85">
        <v>-3841072.3130383804</v>
      </c>
      <c r="J41" s="85">
        <v>-4190388.2810034691</v>
      </c>
      <c r="K41" s="85">
        <v>1829099.5376634139</v>
      </c>
      <c r="L41" s="85"/>
      <c r="M41" s="87">
        <v>2.9353129058916675E-3</v>
      </c>
      <c r="N41" s="88">
        <v>69</v>
      </c>
      <c r="O41" s="88" t="s">
        <v>196</v>
      </c>
    </row>
    <row r="42" spans="1:15" s="88" customFormat="1" ht="11.4">
      <c r="A42" s="82">
        <v>8</v>
      </c>
      <c r="B42" s="83">
        <v>75</v>
      </c>
      <c r="C42" s="84" t="s">
        <v>989</v>
      </c>
      <c r="D42" s="85">
        <v>62672245.670000002</v>
      </c>
      <c r="E42" s="86">
        <v>3.8807604800911136E-3</v>
      </c>
      <c r="F42" s="85">
        <v>65361338.577889547</v>
      </c>
      <c r="G42" s="85">
        <v>65704715.020000003</v>
      </c>
      <c r="H42" s="85">
        <v>-343376.44211045653</v>
      </c>
      <c r="I42" s="85">
        <v>-5242620.1203633854</v>
      </c>
      <c r="J42" s="85">
        <v>-5585996.5624738419</v>
      </c>
      <c r="K42" s="85">
        <v>2496509.6350181005</v>
      </c>
      <c r="L42" s="85"/>
      <c r="M42" s="87">
        <v>4.0063631313978351E-3</v>
      </c>
      <c r="N42" s="88">
        <v>86</v>
      </c>
      <c r="O42" s="88" t="s">
        <v>989</v>
      </c>
    </row>
    <row r="43" spans="1:15" s="88" customFormat="1" ht="11.4">
      <c r="A43" s="82">
        <v>21</v>
      </c>
      <c r="B43" s="83">
        <v>62</v>
      </c>
      <c r="C43" s="84" t="s">
        <v>272</v>
      </c>
      <c r="D43" s="85">
        <v>1345901.1</v>
      </c>
      <c r="E43" s="86">
        <v>6.1139598504336173E-2</v>
      </c>
      <c r="F43" s="85">
        <v>1403649.9976825225</v>
      </c>
      <c r="G43" s="85">
        <v>1383673.85</v>
      </c>
      <c r="H43" s="85">
        <v>19976.147682522424</v>
      </c>
      <c r="I43" s="85">
        <v>-112586.49042245517</v>
      </c>
      <c r="J43" s="85">
        <v>-92610.342739932748</v>
      </c>
      <c r="K43" s="85">
        <v>53613.126959320914</v>
      </c>
      <c r="L43" s="85"/>
      <c r="M43" s="87">
        <v>8.6037583110396167E-5</v>
      </c>
      <c r="N43" s="88">
        <v>70</v>
      </c>
      <c r="O43" s="88" t="s">
        <v>272</v>
      </c>
    </row>
    <row r="44" spans="1:15" s="88" customFormat="1" ht="11.4">
      <c r="A44" s="82">
        <v>21</v>
      </c>
      <c r="B44" s="83">
        <v>65</v>
      </c>
      <c r="C44" s="84" t="s">
        <v>356</v>
      </c>
      <c r="D44" s="85">
        <v>904324.27</v>
      </c>
      <c r="E44" s="86">
        <v>7.5528115266593476E-2</v>
      </c>
      <c r="F44" s="85">
        <v>943126.32591633126</v>
      </c>
      <c r="G44" s="85">
        <v>938617.36</v>
      </c>
      <c r="H44" s="85">
        <v>4508.9659163312754</v>
      </c>
      <c r="I44" s="85">
        <v>-75647.977227412004</v>
      </c>
      <c r="J44" s="85">
        <v>-71139.011311080729</v>
      </c>
      <c r="K44" s="85">
        <v>36023.19063407051</v>
      </c>
      <c r="L44" s="85"/>
      <c r="M44" s="87">
        <v>5.7809503639512095E-5</v>
      </c>
      <c r="N44" s="88">
        <v>72</v>
      </c>
      <c r="O44" s="88" t="s">
        <v>356</v>
      </c>
    </row>
    <row r="45" spans="1:15" s="88" customFormat="1" ht="11.4">
      <c r="A45" s="82">
        <v>1</v>
      </c>
      <c r="B45" s="83">
        <v>235</v>
      </c>
      <c r="C45" s="84" t="s">
        <v>1009</v>
      </c>
      <c r="D45" s="85">
        <v>46090897.75</v>
      </c>
      <c r="E45" s="86">
        <v>3.6779075060011553E-2</v>
      </c>
      <c r="F45" s="85">
        <v>48068530.830365524</v>
      </c>
      <c r="G45" s="85">
        <v>47385701.939999998</v>
      </c>
      <c r="H45" s="85">
        <v>682828.89036552608</v>
      </c>
      <c r="I45" s="85">
        <v>-3855567.4098882414</v>
      </c>
      <c r="J45" s="85">
        <v>-3172738.5195227154</v>
      </c>
      <c r="K45" s="85">
        <v>1836002.0307137191</v>
      </c>
      <c r="L45" s="85"/>
      <c r="M45" s="87">
        <v>2.9463899285009842E-3</v>
      </c>
      <c r="N45" s="88">
        <v>327</v>
      </c>
      <c r="O45" s="88" t="s">
        <v>1009</v>
      </c>
    </row>
    <row r="46" spans="1:15" s="88" customFormat="1" ht="11.4">
      <c r="A46" s="82">
        <v>2</v>
      </c>
      <c r="B46" s="83">
        <v>304</v>
      </c>
      <c r="C46" s="84" t="s">
        <v>401</v>
      </c>
      <c r="D46" s="85">
        <v>2076451.25</v>
      </c>
      <c r="E46" s="86">
        <v>3.7533558990146772E-2</v>
      </c>
      <c r="F46" s="85">
        <v>2165546.0362209161</v>
      </c>
      <c r="G46" s="85">
        <v>2048834.76</v>
      </c>
      <c r="H46" s="85">
        <v>116711.27622091607</v>
      </c>
      <c r="I46" s="85">
        <v>-173698.02192064488</v>
      </c>
      <c r="J46" s="85">
        <v>-56986.74569972881</v>
      </c>
      <c r="K46" s="85">
        <v>82714.134412320942</v>
      </c>
      <c r="L46" s="85"/>
      <c r="M46" s="87">
        <v>1.3273846569897372E-4</v>
      </c>
      <c r="N46" s="88">
        <v>481</v>
      </c>
      <c r="O46" s="88" t="s">
        <v>401</v>
      </c>
    </row>
    <row r="47" spans="1:15" s="88" customFormat="1" ht="11.4">
      <c r="A47" s="82">
        <v>17</v>
      </c>
      <c r="B47" s="83">
        <v>69</v>
      </c>
      <c r="C47" s="84" t="s">
        <v>814</v>
      </c>
      <c r="D47" s="85">
        <v>17383153.510000002</v>
      </c>
      <c r="E47" s="86">
        <v>1.0382785017287482E-2</v>
      </c>
      <c r="F47" s="85">
        <v>18129016.600124951</v>
      </c>
      <c r="G47" s="85">
        <v>18045101.02</v>
      </c>
      <c r="H47" s="85">
        <v>83915.580124951899</v>
      </c>
      <c r="I47" s="85">
        <v>-1454124.8581828806</v>
      </c>
      <c r="J47" s="85">
        <v>-1370209.2780579287</v>
      </c>
      <c r="K47" s="85">
        <v>692447.02756019356</v>
      </c>
      <c r="L47" s="85"/>
      <c r="M47" s="87">
        <v>1.1112291347688175E-3</v>
      </c>
      <c r="N47" s="88">
        <v>74</v>
      </c>
      <c r="O47" s="88" t="s">
        <v>814</v>
      </c>
    </row>
    <row r="48" spans="1:15" s="88" customFormat="1" ht="11.4">
      <c r="A48" s="82">
        <v>17</v>
      </c>
      <c r="B48" s="83">
        <v>71</v>
      </c>
      <c r="C48" s="84" t="s">
        <v>270</v>
      </c>
      <c r="D48" s="85">
        <v>16515460.99</v>
      </c>
      <c r="E48" s="86">
        <v>4.7290377263769431E-2</v>
      </c>
      <c r="F48" s="85">
        <v>17224093.791393209</v>
      </c>
      <c r="G48" s="85">
        <v>17059093.670000002</v>
      </c>
      <c r="H48" s="85">
        <v>165000.12139320746</v>
      </c>
      <c r="I48" s="85">
        <v>-1381541.1775598272</v>
      </c>
      <c r="J48" s="85">
        <v>-1216541.0561666198</v>
      </c>
      <c r="K48" s="85">
        <v>657883.03973344085</v>
      </c>
      <c r="L48" s="85"/>
      <c r="M48" s="87">
        <v>1.0557613390267907E-3</v>
      </c>
      <c r="N48" s="88">
        <v>77</v>
      </c>
      <c r="O48" s="88" t="s">
        <v>270</v>
      </c>
    </row>
    <row r="49" spans="1:15" s="88" customFormat="1" ht="11.4">
      <c r="A49" s="82">
        <v>16</v>
      </c>
      <c r="B49" s="83">
        <v>74</v>
      </c>
      <c r="C49" s="84" t="s">
        <v>891</v>
      </c>
      <c r="D49" s="85">
        <v>2914805.27</v>
      </c>
      <c r="E49" s="86">
        <v>6.4826928309381651E-2</v>
      </c>
      <c r="F49" s="85">
        <v>3039871.5109754382</v>
      </c>
      <c r="G49" s="85">
        <v>2936836.92</v>
      </c>
      <c r="H49" s="85">
        <v>103034.59097543824</v>
      </c>
      <c r="I49" s="85">
        <v>-243827.4963993839</v>
      </c>
      <c r="J49" s="85">
        <v>-140792.90542394566</v>
      </c>
      <c r="K49" s="85">
        <v>116109.44147546032</v>
      </c>
      <c r="L49" s="85"/>
      <c r="M49" s="87">
        <v>1.8633077918447775E-4</v>
      </c>
      <c r="N49" s="88">
        <v>85</v>
      </c>
      <c r="O49" s="88" t="s">
        <v>891</v>
      </c>
    </row>
    <row r="50" spans="1:15" s="88" customFormat="1" ht="11.4">
      <c r="A50" s="82">
        <v>21</v>
      </c>
      <c r="B50" s="83">
        <v>76</v>
      </c>
      <c r="C50" s="84" t="s">
        <v>117</v>
      </c>
      <c r="D50" s="85">
        <v>3373591.54</v>
      </c>
      <c r="E50" s="86">
        <v>8.6777003243555612E-2</v>
      </c>
      <c r="F50" s="85">
        <v>3518343.0322649842</v>
      </c>
      <c r="G50" s="85">
        <v>3525436.7</v>
      </c>
      <c r="H50" s="85">
        <v>-7093.6677350159734</v>
      </c>
      <c r="I50" s="85">
        <v>-282205.60307699116</v>
      </c>
      <c r="J50" s="85">
        <v>-289299.27081200713</v>
      </c>
      <c r="K50" s="85">
        <v>134384.90505945121</v>
      </c>
      <c r="L50" s="85"/>
      <c r="M50" s="87">
        <v>2.1565898304361247E-4</v>
      </c>
      <c r="N50" s="88">
        <v>89</v>
      </c>
      <c r="O50" s="88" t="s">
        <v>117</v>
      </c>
    </row>
    <row r="51" spans="1:15" s="88" customFormat="1" ht="11.4">
      <c r="A51" s="82">
        <v>1</v>
      </c>
      <c r="B51" s="83">
        <v>78</v>
      </c>
      <c r="C51" s="84" t="s">
        <v>980</v>
      </c>
      <c r="D51" s="85">
        <v>32933477.170000002</v>
      </c>
      <c r="E51" s="86">
        <v>0.10261138649567687</v>
      </c>
      <c r="F51" s="85">
        <v>34346561.6852144</v>
      </c>
      <c r="G51" s="85">
        <v>33823175.380000003</v>
      </c>
      <c r="H51" s="85">
        <v>523386.30521439761</v>
      </c>
      <c r="I51" s="85">
        <v>-2754930.9618502809</v>
      </c>
      <c r="J51" s="85">
        <v>-2231544.6566358833</v>
      </c>
      <c r="K51" s="85">
        <v>1311884.4265207206</v>
      </c>
      <c r="L51" s="85"/>
      <c r="M51" s="87">
        <v>2.1052934566501281E-3</v>
      </c>
      <c r="N51" s="88">
        <v>91</v>
      </c>
      <c r="O51" s="88" t="s">
        <v>980</v>
      </c>
    </row>
    <row r="52" spans="1:15" s="88" customFormat="1" ht="11.4">
      <c r="A52" s="82">
        <v>13</v>
      </c>
      <c r="B52" s="83">
        <v>77</v>
      </c>
      <c r="C52" s="84" t="s">
        <v>322</v>
      </c>
      <c r="D52" s="85">
        <v>11119694.789999999</v>
      </c>
      <c r="E52" s="86">
        <v>5.0681873061920709E-3</v>
      </c>
      <c r="F52" s="85">
        <v>11596810.171426307</v>
      </c>
      <c r="G52" s="85">
        <v>11669542.699999999</v>
      </c>
      <c r="H52" s="85">
        <v>-72732.528573691845</v>
      </c>
      <c r="I52" s="85">
        <v>-930177.86446192779</v>
      </c>
      <c r="J52" s="85">
        <v>-1002910.3930356196</v>
      </c>
      <c r="K52" s="85">
        <v>442946.07421389967</v>
      </c>
      <c r="L52" s="85"/>
      <c r="M52" s="87">
        <v>7.1083355579162845E-4</v>
      </c>
      <c r="N52" s="88">
        <v>93</v>
      </c>
      <c r="O52" s="88" t="s">
        <v>322</v>
      </c>
    </row>
    <row r="53" spans="1:15" s="88" customFormat="1" ht="11.4">
      <c r="A53" s="82">
        <v>4</v>
      </c>
      <c r="B53" s="83">
        <v>79</v>
      </c>
      <c r="C53" s="84" t="s">
        <v>358</v>
      </c>
      <c r="D53" s="85">
        <v>20673064.300000001</v>
      </c>
      <c r="E53" s="86">
        <v>3.4380112193119552E-4</v>
      </c>
      <c r="F53" s="85">
        <v>21560088.372604523</v>
      </c>
      <c r="G53" s="85">
        <v>21748873.34</v>
      </c>
      <c r="H53" s="85">
        <v>-188784.967395477</v>
      </c>
      <c r="I53" s="85">
        <v>-1729330.4506659142</v>
      </c>
      <c r="J53" s="85">
        <v>-1918115.4180613912</v>
      </c>
      <c r="K53" s="85">
        <v>823498.5623788439</v>
      </c>
      <c r="L53" s="85"/>
      <c r="M53" s="87">
        <v>1.3215387726912577E-3</v>
      </c>
      <c r="N53" s="88">
        <v>96</v>
      </c>
      <c r="O53" s="88" t="s">
        <v>358</v>
      </c>
    </row>
    <row r="54" spans="1:15" s="88" customFormat="1" ht="11.4">
      <c r="A54" s="82">
        <v>7</v>
      </c>
      <c r="B54" s="83">
        <v>81</v>
      </c>
      <c r="C54" s="84" t="s">
        <v>284</v>
      </c>
      <c r="D54" s="85">
        <v>7174340.0999999996</v>
      </c>
      <c r="E54" s="86">
        <v>6.1094594190331981E-3</v>
      </c>
      <c r="F54" s="85">
        <v>7482171.2120887842</v>
      </c>
      <c r="G54" s="85">
        <v>7360231.6699999999</v>
      </c>
      <c r="H54" s="85">
        <v>121939.54208878428</v>
      </c>
      <c r="I54" s="85">
        <v>-600143.48227821942</v>
      </c>
      <c r="J54" s="85">
        <v>-478203.94018943515</v>
      </c>
      <c r="K54" s="85">
        <v>285785.34234844381</v>
      </c>
      <c r="L54" s="85"/>
      <c r="M54" s="87">
        <v>4.5862425004036171E-4</v>
      </c>
      <c r="N54" s="88">
        <v>99</v>
      </c>
      <c r="O54" s="88" t="s">
        <v>284</v>
      </c>
    </row>
    <row r="55" spans="1:15" s="88" customFormat="1" ht="11.4">
      <c r="A55" s="82">
        <v>5</v>
      </c>
      <c r="B55" s="83">
        <v>82</v>
      </c>
      <c r="C55" s="84" t="s">
        <v>227</v>
      </c>
      <c r="D55" s="85">
        <v>28089490.109999999</v>
      </c>
      <c r="E55" s="86">
        <v>0.12119275947267605</v>
      </c>
      <c r="F55" s="85">
        <v>29294732.523663688</v>
      </c>
      <c r="G55" s="85">
        <v>28867130.43</v>
      </c>
      <c r="H55" s="85">
        <v>427602.09366368875</v>
      </c>
      <c r="I55" s="85">
        <v>-2349724.7377546267</v>
      </c>
      <c r="J55" s="85">
        <v>-1922122.6440909379</v>
      </c>
      <c r="K55" s="85">
        <v>1118927.2372910751</v>
      </c>
      <c r="L55" s="85"/>
      <c r="M55" s="87">
        <v>1.7956385055839361E-3</v>
      </c>
      <c r="N55" s="88">
        <v>102</v>
      </c>
      <c r="O55" s="88" t="s">
        <v>227</v>
      </c>
    </row>
    <row r="56" spans="1:15" s="88" customFormat="1" ht="11.4">
      <c r="A56" s="82">
        <v>17</v>
      </c>
      <c r="B56" s="83">
        <v>84</v>
      </c>
      <c r="C56" s="84" t="s">
        <v>899</v>
      </c>
      <c r="D56" s="85">
        <v>50718228.700000003</v>
      </c>
      <c r="E56" s="86">
        <v>3.3010321884328613E-2</v>
      </c>
      <c r="F56" s="85">
        <v>52894407.766823761</v>
      </c>
      <c r="G56" s="85">
        <v>52675658.07</v>
      </c>
      <c r="H56" s="85">
        <v>218749.69682376087</v>
      </c>
      <c r="I56" s="85">
        <v>-4242650.0504208226</v>
      </c>
      <c r="J56" s="85">
        <v>-4023900.3535970617</v>
      </c>
      <c r="K56" s="85">
        <v>2020328.859561058</v>
      </c>
      <c r="L56" s="85"/>
      <c r="M56" s="87">
        <v>3.2421950000548552E-3</v>
      </c>
      <c r="N56" s="88">
        <v>109</v>
      </c>
      <c r="O56" s="88" t="s">
        <v>899</v>
      </c>
    </row>
    <row r="57" spans="1:15" s="88" customFormat="1" ht="11.4">
      <c r="A57" s="82">
        <v>5</v>
      </c>
      <c r="B57" s="83">
        <v>86</v>
      </c>
      <c r="C57" s="84" t="s">
        <v>702</v>
      </c>
      <c r="D57" s="85">
        <v>24292832.23</v>
      </c>
      <c r="E57" s="86">
        <v>3.8668961157103693E-2</v>
      </c>
      <c r="F57" s="85">
        <v>25335170.543616768</v>
      </c>
      <c r="G57" s="85">
        <v>25312330.850000001</v>
      </c>
      <c r="H57" s="85">
        <v>22839.693616766483</v>
      </c>
      <c r="I57" s="85">
        <v>-2032129.0495989677</v>
      </c>
      <c r="J57" s="85">
        <v>-2009289.3559822012</v>
      </c>
      <c r="K57" s="85">
        <v>967689.74967660918</v>
      </c>
      <c r="L57" s="85"/>
      <c r="M57" s="87">
        <v>1.5529347379057313E-3</v>
      </c>
      <c r="N57" s="88">
        <v>114</v>
      </c>
      <c r="O57" s="88" t="s">
        <v>702</v>
      </c>
    </row>
    <row r="58" spans="1:15" s="88" customFormat="1" ht="11.4">
      <c r="A58" s="82">
        <v>7</v>
      </c>
      <c r="B58" s="83">
        <v>111</v>
      </c>
      <c r="C58" s="84" t="s">
        <v>113</v>
      </c>
      <c r="D58" s="85">
        <v>60287499.159999996</v>
      </c>
      <c r="E58" s="86">
        <v>5.648397128081617E-2</v>
      </c>
      <c r="F58" s="85">
        <v>62874269.183834583</v>
      </c>
      <c r="G58" s="85">
        <v>62783214.25</v>
      </c>
      <c r="H58" s="85">
        <v>91054.933834582567</v>
      </c>
      <c r="I58" s="85">
        <v>-5043132.7731072614</v>
      </c>
      <c r="J58" s="85">
        <v>-4952077.8392726788</v>
      </c>
      <c r="K58" s="85">
        <v>2401514.7521055094</v>
      </c>
      <c r="L58" s="85"/>
      <c r="M58" s="87">
        <v>3.8539166952879659E-3</v>
      </c>
      <c r="N58" s="88">
        <v>117</v>
      </c>
      <c r="O58" s="88" t="s">
        <v>113</v>
      </c>
    </row>
    <row r="59" spans="1:15" s="88" customFormat="1" ht="11.4">
      <c r="A59" s="82">
        <v>10</v>
      </c>
      <c r="B59" s="83">
        <v>90</v>
      </c>
      <c r="C59" s="84" t="s">
        <v>77</v>
      </c>
      <c r="D59" s="85">
        <v>8199630.4299999997</v>
      </c>
      <c r="E59" s="86">
        <v>2.4329785885675068E-2</v>
      </c>
      <c r="F59" s="85">
        <v>8551453.9174290299</v>
      </c>
      <c r="G59" s="85">
        <v>8696767.9199999999</v>
      </c>
      <c r="H59" s="85">
        <v>-145314.00257096998</v>
      </c>
      <c r="I59" s="85">
        <v>-685910.43790280505</v>
      </c>
      <c r="J59" s="85">
        <v>-831224.44047377503</v>
      </c>
      <c r="K59" s="85">
        <v>326627.1401837038</v>
      </c>
      <c r="L59" s="85"/>
      <c r="M59" s="87">
        <v>5.2416658593685552E-4</v>
      </c>
      <c r="N59" s="88">
        <v>124</v>
      </c>
      <c r="O59" s="88" t="s">
        <v>77</v>
      </c>
    </row>
    <row r="60" spans="1:15" s="88" customFormat="1" ht="11.4">
      <c r="A60" s="82">
        <v>1</v>
      </c>
      <c r="B60" s="83">
        <v>91</v>
      </c>
      <c r="C60" s="84" t="s">
        <v>376</v>
      </c>
      <c r="D60" s="85">
        <v>2042982101.0799999</v>
      </c>
      <c r="E60" s="86">
        <v>2.4113731958704979E-2</v>
      </c>
      <c r="F60" s="85">
        <v>2130640818.590888</v>
      </c>
      <c r="G60" s="85">
        <v>2138449511.8199999</v>
      </c>
      <c r="H60" s="85">
        <v>-7808693.2291119099</v>
      </c>
      <c r="I60" s="85">
        <v>-170898281.27526662</v>
      </c>
      <c r="J60" s="85">
        <v>-178706974.50437853</v>
      </c>
      <c r="K60" s="85">
        <v>81380911.837297857</v>
      </c>
      <c r="L60" s="85"/>
      <c r="M60" s="87">
        <v>0.13059892908529627</v>
      </c>
      <c r="N60" s="88">
        <v>127</v>
      </c>
      <c r="O60" s="88" t="s">
        <v>376</v>
      </c>
    </row>
    <row r="61" spans="1:15" s="88" customFormat="1" ht="11.4">
      <c r="A61" s="82">
        <v>10</v>
      </c>
      <c r="B61" s="83">
        <v>97</v>
      </c>
      <c r="C61" s="84" t="s">
        <v>799</v>
      </c>
      <c r="D61" s="85">
        <v>4876912.3600000003</v>
      </c>
      <c r="E61" s="86">
        <v>5.1776671860010802E-2</v>
      </c>
      <c r="F61" s="85">
        <v>5086167.1952061458</v>
      </c>
      <c r="G61" s="85">
        <v>4920759.3499999996</v>
      </c>
      <c r="H61" s="85">
        <v>165407.84520614613</v>
      </c>
      <c r="I61" s="85">
        <v>-407960.47102591215</v>
      </c>
      <c r="J61" s="85">
        <v>-242552.62581976602</v>
      </c>
      <c r="K61" s="85">
        <v>194268.74792372293</v>
      </c>
      <c r="L61" s="85"/>
      <c r="M61" s="87">
        <v>3.1175972179205315E-4</v>
      </c>
      <c r="N61" s="88">
        <v>134</v>
      </c>
      <c r="O61" s="88" t="s">
        <v>799</v>
      </c>
    </row>
    <row r="62" spans="1:15" s="88" customFormat="1" ht="11.4">
      <c r="A62" s="82">
        <v>7</v>
      </c>
      <c r="B62" s="83">
        <v>98</v>
      </c>
      <c r="C62" s="84" t="s">
        <v>195</v>
      </c>
      <c r="D62" s="85">
        <v>63966191.289999999</v>
      </c>
      <c r="E62" s="86">
        <v>3.6703614295795182E-2</v>
      </c>
      <c r="F62" s="85">
        <v>66710803.829470292</v>
      </c>
      <c r="G62" s="85">
        <v>66342571.409999996</v>
      </c>
      <c r="H62" s="85">
        <v>368232.41947029531</v>
      </c>
      <c r="I62" s="85">
        <v>-5350860.4629511926</v>
      </c>
      <c r="J62" s="85">
        <v>-4982628.0434808973</v>
      </c>
      <c r="K62" s="85">
        <v>2548053.1479876027</v>
      </c>
      <c r="L62" s="85"/>
      <c r="M62" s="87">
        <v>4.0890794274325752E-3</v>
      </c>
      <c r="N62" s="88">
        <v>137</v>
      </c>
      <c r="O62" s="88" t="s">
        <v>195</v>
      </c>
    </row>
    <row r="63" spans="1:15" s="88" customFormat="1" ht="11.4">
      <c r="A63" s="82">
        <v>4</v>
      </c>
      <c r="B63" s="83">
        <v>99</v>
      </c>
      <c r="C63" s="84" t="s">
        <v>336</v>
      </c>
      <c r="D63" s="85">
        <v>4084922.09</v>
      </c>
      <c r="E63" s="86">
        <v>2.3195074949817381E-2</v>
      </c>
      <c r="F63" s="85">
        <v>4260194.8108681859</v>
      </c>
      <c r="G63" s="85">
        <v>4261006.57</v>
      </c>
      <c r="H63" s="85">
        <v>-811.75913181435317</v>
      </c>
      <c r="I63" s="85">
        <v>-341709.38842553919</v>
      </c>
      <c r="J63" s="85">
        <v>-342521.14755735354</v>
      </c>
      <c r="K63" s="85">
        <v>162720.31178970318</v>
      </c>
      <c r="L63" s="85"/>
      <c r="M63" s="87">
        <v>2.6113124048852336E-4</v>
      </c>
      <c r="N63" s="88">
        <v>139</v>
      </c>
      <c r="O63" s="88" t="s">
        <v>336</v>
      </c>
    </row>
    <row r="64" spans="1:15" s="88" customFormat="1" ht="11.4">
      <c r="A64" s="82">
        <v>4</v>
      </c>
      <c r="B64" s="83">
        <v>102</v>
      </c>
      <c r="C64" s="84" t="s">
        <v>735</v>
      </c>
      <c r="D64" s="85">
        <v>25388983.469999999</v>
      </c>
      <c r="E64" s="86">
        <v>1.0874425505354326E-2</v>
      </c>
      <c r="F64" s="85">
        <v>26478354.604827277</v>
      </c>
      <c r="G64" s="85">
        <v>26535540.510000002</v>
      </c>
      <c r="H64" s="85">
        <v>-57185.905172724277</v>
      </c>
      <c r="I64" s="85">
        <v>-2123823.6184523716</v>
      </c>
      <c r="J64" s="85">
        <v>-2181009.5236250958</v>
      </c>
      <c r="K64" s="85">
        <v>1011354.2474593489</v>
      </c>
      <c r="L64" s="85"/>
      <c r="M64" s="87">
        <v>1.6230069025046485E-3</v>
      </c>
      <c r="N64" s="88">
        <v>144</v>
      </c>
      <c r="O64" s="88" t="s">
        <v>735</v>
      </c>
    </row>
    <row r="65" spans="1:15" s="88" customFormat="1" ht="11.4">
      <c r="A65" s="82">
        <v>5</v>
      </c>
      <c r="B65" s="83">
        <v>103</v>
      </c>
      <c r="C65" s="84" t="s">
        <v>116</v>
      </c>
      <c r="D65" s="85">
        <v>5591979.7400000002</v>
      </c>
      <c r="E65" s="86">
        <v>-1.3777062319120481E-2</v>
      </c>
      <c r="F65" s="85">
        <v>5831916.1408603592</v>
      </c>
      <c r="G65" s="85">
        <v>5961180.7000000002</v>
      </c>
      <c r="H65" s="85">
        <v>-129264.559139641</v>
      </c>
      <c r="I65" s="85">
        <v>-467776.84737762186</v>
      </c>
      <c r="J65" s="85">
        <v>-597041.4065172628</v>
      </c>
      <c r="K65" s="85">
        <v>222753.00893547849</v>
      </c>
      <c r="L65" s="85"/>
      <c r="M65" s="87">
        <v>3.5747085846939386E-4</v>
      </c>
      <c r="N65" s="88">
        <v>147</v>
      </c>
      <c r="O65" s="88" t="s">
        <v>116</v>
      </c>
    </row>
    <row r="66" spans="1:15" s="88" customFormat="1" ht="11.4">
      <c r="A66" s="82">
        <v>18</v>
      </c>
      <c r="B66" s="83">
        <v>105</v>
      </c>
      <c r="C66" s="84" t="s">
        <v>901</v>
      </c>
      <c r="D66" s="85">
        <v>5631016.0800000001</v>
      </c>
      <c r="E66" s="86">
        <v>3.9542599340505269E-4</v>
      </c>
      <c r="F66" s="85">
        <v>5872627.4223583341</v>
      </c>
      <c r="G66" s="85">
        <v>5916003.1299999999</v>
      </c>
      <c r="H66" s="85">
        <v>-43375.707641665824</v>
      </c>
      <c r="I66" s="85">
        <v>-471042.29126464867</v>
      </c>
      <c r="J66" s="85">
        <v>-514417.99890631449</v>
      </c>
      <c r="K66" s="85">
        <v>224307.99707869883</v>
      </c>
      <c r="L66" s="85"/>
      <c r="M66" s="87">
        <v>3.5996628131069748E-4</v>
      </c>
      <c r="N66" s="88">
        <v>149</v>
      </c>
      <c r="O66" s="88" t="s">
        <v>901</v>
      </c>
    </row>
    <row r="67" spans="1:15" s="88" customFormat="1" ht="11.4">
      <c r="A67" s="82">
        <v>1</v>
      </c>
      <c r="B67" s="83">
        <v>106</v>
      </c>
      <c r="C67" s="84" t="s">
        <v>985</v>
      </c>
      <c r="D67" s="85">
        <v>144890785.97999999</v>
      </c>
      <c r="E67" s="86">
        <v>5.9713482044867282E-2</v>
      </c>
      <c r="F67" s="85">
        <v>151107649.29536492</v>
      </c>
      <c r="G67" s="85">
        <v>151262795.71000001</v>
      </c>
      <c r="H67" s="85">
        <v>-155146.41463509202</v>
      </c>
      <c r="I67" s="85">
        <v>-12120314.849314909</v>
      </c>
      <c r="J67" s="85">
        <v>-12275461.263950001</v>
      </c>
      <c r="K67" s="85">
        <v>5771633.6690575061</v>
      </c>
      <c r="L67" s="85"/>
      <c r="M67" s="87">
        <v>9.2622355689321242E-3</v>
      </c>
      <c r="N67" s="88">
        <v>152</v>
      </c>
      <c r="O67" s="88" t="s">
        <v>985</v>
      </c>
    </row>
    <row r="68" spans="1:15" s="88" customFormat="1" ht="11.4">
      <c r="A68" s="82">
        <v>7</v>
      </c>
      <c r="B68" s="83">
        <v>283</v>
      </c>
      <c r="C68" s="84" t="s">
        <v>920</v>
      </c>
      <c r="D68" s="85">
        <v>4904973.5599999996</v>
      </c>
      <c r="E68" s="86">
        <v>6.1589079290948472E-2</v>
      </c>
      <c r="F68" s="85">
        <v>5115432.4237693492</v>
      </c>
      <c r="G68" s="85">
        <v>5104576.84</v>
      </c>
      <c r="H68" s="85">
        <v>10855.583769349381</v>
      </c>
      <c r="I68" s="85">
        <v>-410307.82925679738</v>
      </c>
      <c r="J68" s="85">
        <v>-399452.245487448</v>
      </c>
      <c r="K68" s="85">
        <v>195386.54824220907</v>
      </c>
      <c r="L68" s="85"/>
      <c r="M68" s="87">
        <v>3.1355355183437751E-4</v>
      </c>
      <c r="N68" s="88">
        <v>155</v>
      </c>
      <c r="O68" s="88" t="s">
        <v>920</v>
      </c>
    </row>
    <row r="69" spans="1:15" s="88" customFormat="1" ht="11.4">
      <c r="A69" s="82">
        <v>1</v>
      </c>
      <c r="B69" s="83">
        <v>224</v>
      </c>
      <c r="C69" s="84" t="s">
        <v>990</v>
      </c>
      <c r="D69" s="85">
        <v>25691014.420000002</v>
      </c>
      <c r="E69" s="86">
        <v>3.6408351838946564E-2</v>
      </c>
      <c r="F69" s="85">
        <v>26793344.86842655</v>
      </c>
      <c r="G69" s="85">
        <v>26945029.510000002</v>
      </c>
      <c r="H69" s="85">
        <v>-151684.64157345146</v>
      </c>
      <c r="I69" s="85">
        <v>-2149088.9255833789</v>
      </c>
      <c r="J69" s="85">
        <v>-2300773.5671568303</v>
      </c>
      <c r="K69" s="85">
        <v>1023385.4610960673</v>
      </c>
      <c r="L69" s="85"/>
      <c r="M69" s="87">
        <v>1.6423144229179515E-3</v>
      </c>
      <c r="N69" s="88">
        <v>307</v>
      </c>
      <c r="O69" s="88" t="s">
        <v>990</v>
      </c>
    </row>
    <row r="70" spans="1:15" s="88" customFormat="1" ht="11.4">
      <c r="A70" s="82">
        <v>11</v>
      </c>
      <c r="B70" s="83">
        <v>140</v>
      </c>
      <c r="C70" s="84" t="s">
        <v>1001</v>
      </c>
      <c r="D70" s="85">
        <v>56080586.240000002</v>
      </c>
      <c r="E70" s="86">
        <v>2.1501861167499824E-2</v>
      </c>
      <c r="F70" s="85">
        <v>58486849.253493071</v>
      </c>
      <c r="G70" s="85">
        <v>58458429.409999996</v>
      </c>
      <c r="H70" s="85">
        <v>28419.843493074179</v>
      </c>
      <c r="I70" s="85">
        <v>-4691218.6828552494</v>
      </c>
      <c r="J70" s="85">
        <v>-4662798.8393621752</v>
      </c>
      <c r="K70" s="85">
        <v>2233935.0120438011</v>
      </c>
      <c r="L70" s="85"/>
      <c r="M70" s="87">
        <v>3.5849871134689907E-3</v>
      </c>
      <c r="N70" s="88">
        <v>168</v>
      </c>
      <c r="O70" s="88" t="s">
        <v>1001</v>
      </c>
    </row>
    <row r="71" spans="1:15" s="88" customFormat="1" ht="11.4">
      <c r="A71" s="82">
        <v>17</v>
      </c>
      <c r="B71" s="83">
        <v>139</v>
      </c>
      <c r="C71" s="84" t="s">
        <v>1190</v>
      </c>
      <c r="D71" s="85">
        <v>21871071.68</v>
      </c>
      <c r="E71" s="86">
        <v>4.1373409012301701E-2</v>
      </c>
      <c r="F71" s="85">
        <v>22809498.939369526</v>
      </c>
      <c r="G71" s="85">
        <v>22732158.600000001</v>
      </c>
      <c r="H71" s="85">
        <v>77340.33936952427</v>
      </c>
      <c r="I71" s="85">
        <v>-1829545.4266507027</v>
      </c>
      <c r="J71" s="85">
        <v>-1752205.0872811785</v>
      </c>
      <c r="K71" s="85">
        <v>871220.4356740982</v>
      </c>
      <c r="L71" s="85"/>
      <c r="M71" s="87">
        <v>1.3981221557671894E-3</v>
      </c>
      <c r="N71" s="88">
        <v>2004</v>
      </c>
      <c r="O71" s="88" t="s">
        <v>1190</v>
      </c>
    </row>
    <row r="72" spans="1:15" s="88" customFormat="1" ht="11.4">
      <c r="A72" s="82">
        <v>8</v>
      </c>
      <c r="B72" s="83">
        <v>142</v>
      </c>
      <c r="C72" s="84" t="s">
        <v>234</v>
      </c>
      <c r="D72" s="85">
        <v>16367005.17</v>
      </c>
      <c r="E72" s="86">
        <v>-6.6536311891584122E-3</v>
      </c>
      <c r="F72" s="85">
        <v>17069268.142317686</v>
      </c>
      <c r="G72" s="85">
        <v>17330847.390000001</v>
      </c>
      <c r="H72" s="85">
        <v>-261579.24768231437</v>
      </c>
      <c r="I72" s="85">
        <v>-1369122.6426789302</v>
      </c>
      <c r="J72" s="85">
        <v>-1630701.8903612446</v>
      </c>
      <c r="K72" s="85">
        <v>651969.3951680935</v>
      </c>
      <c r="L72" s="85"/>
      <c r="M72" s="87">
        <v>1.0462712063926231E-3</v>
      </c>
      <c r="N72" s="88">
        <v>171</v>
      </c>
      <c r="O72" s="88" t="s">
        <v>234</v>
      </c>
    </row>
    <row r="73" spans="1:15" s="88" customFormat="1" ht="11.4">
      <c r="A73" s="82">
        <v>6</v>
      </c>
      <c r="B73" s="83">
        <v>143</v>
      </c>
      <c r="C73" s="84" t="s">
        <v>1016</v>
      </c>
      <c r="D73" s="85">
        <v>17496363.300000001</v>
      </c>
      <c r="E73" s="86">
        <v>1.8508690227350829E-3</v>
      </c>
      <c r="F73" s="85">
        <v>18247083.909432553</v>
      </c>
      <c r="G73" s="85">
        <v>18372860.039999999</v>
      </c>
      <c r="H73" s="85">
        <v>-125776.13056744635</v>
      </c>
      <c r="I73" s="85">
        <v>-1463595.0138559558</v>
      </c>
      <c r="J73" s="85">
        <v>-1589371.1444234021</v>
      </c>
      <c r="K73" s="85">
        <v>696956.66860611306</v>
      </c>
      <c r="L73" s="85"/>
      <c r="M73" s="87">
        <v>1.1184661425370967E-3</v>
      </c>
      <c r="N73" s="88">
        <v>174</v>
      </c>
      <c r="O73" s="88" t="s">
        <v>1016</v>
      </c>
    </row>
    <row r="74" spans="1:15" s="88" customFormat="1" ht="11.4">
      <c r="A74" s="82">
        <v>14</v>
      </c>
      <c r="B74" s="83">
        <v>145</v>
      </c>
      <c r="C74" s="84" t="s">
        <v>264</v>
      </c>
      <c r="D74" s="85">
        <v>28757899.07</v>
      </c>
      <c r="E74" s="86">
        <v>7.6060568835873612E-3</v>
      </c>
      <c r="F74" s="85">
        <v>29991821.065425768</v>
      </c>
      <c r="G74" s="85">
        <v>30278638.140000001</v>
      </c>
      <c r="H74" s="85">
        <v>-286817.0745742321</v>
      </c>
      <c r="I74" s="85">
        <v>-2405638.0726744984</v>
      </c>
      <c r="J74" s="85">
        <v>-2692455.1472487305</v>
      </c>
      <c r="K74" s="85">
        <v>1145552.8893789051</v>
      </c>
      <c r="L74" s="85"/>
      <c r="M74" s="87">
        <v>1.8383669731122957E-3</v>
      </c>
      <c r="N74" s="88">
        <v>178</v>
      </c>
      <c r="O74" s="88" t="s">
        <v>264</v>
      </c>
    </row>
    <row r="75" spans="1:15" s="88" customFormat="1" ht="11.4">
      <c r="A75" s="82">
        <v>12</v>
      </c>
      <c r="B75" s="83">
        <v>146</v>
      </c>
      <c r="C75" s="84" t="s">
        <v>403</v>
      </c>
      <c r="D75" s="85">
        <v>12593705.640000001</v>
      </c>
      <c r="E75" s="86">
        <v>4.898751946881879E-2</v>
      </c>
      <c r="F75" s="85">
        <v>13134066.754533725</v>
      </c>
      <c r="G75" s="85">
        <v>12949311.58</v>
      </c>
      <c r="H75" s="85">
        <v>184755.17453372478</v>
      </c>
      <c r="I75" s="85">
        <v>-1053480.9128405347</v>
      </c>
      <c r="J75" s="85">
        <v>-868725.73830680992</v>
      </c>
      <c r="K75" s="85">
        <v>501662.37278923084</v>
      </c>
      <c r="L75" s="85"/>
      <c r="M75" s="87">
        <v>8.0506063608192673E-4</v>
      </c>
      <c r="N75" s="88">
        <v>181</v>
      </c>
      <c r="O75" s="88" t="s">
        <v>403</v>
      </c>
    </row>
    <row r="76" spans="1:15" s="88" customFormat="1" ht="11.4">
      <c r="A76" s="82">
        <v>9</v>
      </c>
      <c r="B76" s="83">
        <v>153</v>
      </c>
      <c r="C76" s="84" t="s">
        <v>737</v>
      </c>
      <c r="D76" s="85">
        <v>83896762.569999993</v>
      </c>
      <c r="E76" s="86">
        <v>3.995781729154757E-2</v>
      </c>
      <c r="F76" s="85">
        <v>87496540.857981041</v>
      </c>
      <c r="G76" s="85">
        <v>87981192.599999994</v>
      </c>
      <c r="H76" s="85">
        <v>-484651.74201895297</v>
      </c>
      <c r="I76" s="85">
        <v>-7018080.3445084477</v>
      </c>
      <c r="J76" s="85">
        <v>-7502732.0865274007</v>
      </c>
      <c r="K76" s="85">
        <v>3341974.9661705545</v>
      </c>
      <c r="L76" s="85"/>
      <c r="M76" s="87">
        <v>5.3631538619810532E-3</v>
      </c>
      <c r="N76" s="88">
        <v>184</v>
      </c>
      <c r="O76" s="88" t="s">
        <v>737</v>
      </c>
    </row>
    <row r="77" spans="1:15" s="88" customFormat="1" ht="11.4">
      <c r="A77" s="82">
        <v>1</v>
      </c>
      <c r="B77" s="83">
        <v>149</v>
      </c>
      <c r="C77" s="84" t="s">
        <v>392</v>
      </c>
      <c r="D77" s="85">
        <v>18995957.489999998</v>
      </c>
      <c r="E77" s="86">
        <v>7.1349297711733803E-2</v>
      </c>
      <c r="F77" s="85">
        <v>19811021.542976517</v>
      </c>
      <c r="G77" s="85">
        <v>19554609</v>
      </c>
      <c r="H77" s="85">
        <v>256412.54297651723</v>
      </c>
      <c r="I77" s="85">
        <v>-1589038.1440458368</v>
      </c>
      <c r="J77" s="85">
        <v>-1332625.6010693195</v>
      </c>
      <c r="K77" s="85">
        <v>756692.06349948957</v>
      </c>
      <c r="L77" s="85"/>
      <c r="M77" s="87">
        <v>1.2143286540945892E-3</v>
      </c>
      <c r="N77" s="88">
        <v>191</v>
      </c>
      <c r="O77" s="88" t="s">
        <v>392</v>
      </c>
    </row>
    <row r="78" spans="1:15" s="88" customFormat="1" ht="11.4">
      <c r="A78" s="82">
        <v>15</v>
      </c>
      <c r="B78" s="83">
        <v>598</v>
      </c>
      <c r="C78" s="84" t="s">
        <v>135</v>
      </c>
      <c r="D78" s="85">
        <v>58060743.890000001</v>
      </c>
      <c r="E78" s="86">
        <v>6.537168035825347E-2</v>
      </c>
      <c r="F78" s="85">
        <v>60551969.997382447</v>
      </c>
      <c r="G78" s="85">
        <v>60445232.890000001</v>
      </c>
      <c r="H78" s="85">
        <v>106737.10738244653</v>
      </c>
      <c r="I78" s="85">
        <v>-4856861.6118168766</v>
      </c>
      <c r="J78" s="85">
        <v>-4750124.50443443</v>
      </c>
      <c r="K78" s="85">
        <v>2312813.3512389474</v>
      </c>
      <c r="L78" s="85"/>
      <c r="M78" s="87">
        <v>3.7115699495953313E-3</v>
      </c>
      <c r="N78" s="88">
        <v>819</v>
      </c>
      <c r="O78" s="88" t="s">
        <v>135</v>
      </c>
    </row>
    <row r="79" spans="1:15" s="88" customFormat="1" ht="11.4">
      <c r="A79" s="82">
        <v>14</v>
      </c>
      <c r="B79" s="83">
        <v>164</v>
      </c>
      <c r="C79" s="84" t="s">
        <v>695</v>
      </c>
      <c r="D79" s="85">
        <v>18091213.390000001</v>
      </c>
      <c r="E79" s="86">
        <v>-8.2986129202158362E-3</v>
      </c>
      <c r="F79" s="85">
        <v>18867457.373314813</v>
      </c>
      <c r="G79" s="85">
        <v>19109913.050000001</v>
      </c>
      <c r="H79" s="85">
        <v>-242455.67668518797</v>
      </c>
      <c r="I79" s="85">
        <v>-1513355.047457668</v>
      </c>
      <c r="J79" s="85">
        <v>-1755810.724142856</v>
      </c>
      <c r="K79" s="85">
        <v>720652.14920044004</v>
      </c>
      <c r="L79" s="85"/>
      <c r="M79" s="87">
        <v>1.1564923125555338E-3</v>
      </c>
      <c r="N79" s="88">
        <v>203</v>
      </c>
      <c r="O79" s="88" t="s">
        <v>695</v>
      </c>
    </row>
    <row r="80" spans="1:15" s="88" customFormat="1" ht="11.4">
      <c r="A80" s="82">
        <v>5</v>
      </c>
      <c r="B80" s="83">
        <v>165</v>
      </c>
      <c r="C80" s="84" t="s">
        <v>183</v>
      </c>
      <c r="D80" s="85">
        <v>47331577.469999999</v>
      </c>
      <c r="E80" s="86">
        <v>4.8950941351841928E-2</v>
      </c>
      <c r="F80" s="85">
        <v>49362444.689342797</v>
      </c>
      <c r="G80" s="85">
        <v>49544672.490000002</v>
      </c>
      <c r="H80" s="85">
        <v>-182227.80065720528</v>
      </c>
      <c r="I80" s="85">
        <v>-3959351.9861941189</v>
      </c>
      <c r="J80" s="85">
        <v>-4141579.7868513241</v>
      </c>
      <c r="K80" s="85">
        <v>1885423.7299338288</v>
      </c>
      <c r="L80" s="85"/>
      <c r="M80" s="87">
        <v>3.0257011680288239E-3</v>
      </c>
      <c r="N80" s="88">
        <v>205</v>
      </c>
      <c r="O80" s="88" t="s">
        <v>183</v>
      </c>
    </row>
    <row r="81" spans="1:15" s="88" customFormat="1" ht="11.4">
      <c r="A81" s="82">
        <v>5</v>
      </c>
      <c r="B81" s="83">
        <v>169</v>
      </c>
      <c r="C81" s="84" t="s">
        <v>404</v>
      </c>
      <c r="D81" s="85">
        <v>15819754.85</v>
      </c>
      <c r="E81" s="86">
        <v>4.7298719207963955E-2</v>
      </c>
      <c r="F81" s="85">
        <v>16498536.823055254</v>
      </c>
      <c r="G81" s="85">
        <v>16742039.48</v>
      </c>
      <c r="H81" s="85">
        <v>-243502.65694474615</v>
      </c>
      <c r="I81" s="85">
        <v>-1323344.3957398606</v>
      </c>
      <c r="J81" s="85">
        <v>-1566847.0526846068</v>
      </c>
      <c r="K81" s="85">
        <v>630170.02158507984</v>
      </c>
      <c r="L81" s="85"/>
      <c r="M81" s="87">
        <v>1.0112878819201259E-3</v>
      </c>
      <c r="N81" s="88">
        <v>214</v>
      </c>
      <c r="O81" s="88" t="s">
        <v>404</v>
      </c>
    </row>
    <row r="82" spans="1:15" s="88" customFormat="1" ht="11.4">
      <c r="A82" s="82">
        <v>12</v>
      </c>
      <c r="B82" s="83">
        <v>167</v>
      </c>
      <c r="C82" s="84" t="s">
        <v>360</v>
      </c>
      <c r="D82" s="85">
        <v>183466722.34999999</v>
      </c>
      <c r="E82" s="86">
        <v>3.7578050128098894E-2</v>
      </c>
      <c r="F82" s="85">
        <v>191338772.51560122</v>
      </c>
      <c r="G82" s="85">
        <v>192443567.53</v>
      </c>
      <c r="H82" s="85">
        <v>-1104795.0143987834</v>
      </c>
      <c r="I82" s="85">
        <v>-15347245.3352609</v>
      </c>
      <c r="J82" s="85">
        <v>-16452040.349659683</v>
      </c>
      <c r="K82" s="85">
        <v>7308281.9221717166</v>
      </c>
      <c r="L82" s="85"/>
      <c r="M82" s="87">
        <v>1.172822681561082E-2</v>
      </c>
      <c r="N82" s="88">
        <v>210</v>
      </c>
      <c r="O82" s="88" t="s">
        <v>360</v>
      </c>
    </row>
    <row r="83" spans="1:15" s="88" customFormat="1" ht="11.4">
      <c r="A83" s="82">
        <v>21</v>
      </c>
      <c r="B83" s="83">
        <v>170</v>
      </c>
      <c r="C83" s="84" t="s">
        <v>907</v>
      </c>
      <c r="D83" s="85">
        <v>10989852.970000001</v>
      </c>
      <c r="E83" s="86">
        <v>9.2486319842950013E-2</v>
      </c>
      <c r="F83" s="85">
        <v>11461397.197663158</v>
      </c>
      <c r="G83" s="85">
        <v>11501230.16</v>
      </c>
      <c r="H83" s="85">
        <v>-39832.962336841971</v>
      </c>
      <c r="I83" s="85">
        <v>-919316.41645221598</v>
      </c>
      <c r="J83" s="85">
        <v>-959149.37878905796</v>
      </c>
      <c r="K83" s="85">
        <v>437773.90667477722</v>
      </c>
      <c r="L83" s="85"/>
      <c r="M83" s="87">
        <v>7.0253333493628105E-4</v>
      </c>
      <c r="N83" s="88">
        <v>216</v>
      </c>
      <c r="O83" s="88" t="s">
        <v>907</v>
      </c>
    </row>
    <row r="84" spans="1:15" s="88" customFormat="1" ht="11.4">
      <c r="A84" s="82">
        <v>10</v>
      </c>
      <c r="B84" s="83">
        <v>171</v>
      </c>
      <c r="C84" s="84" t="s">
        <v>384</v>
      </c>
      <c r="D84" s="85">
        <v>12696025.57</v>
      </c>
      <c r="E84" s="86">
        <v>1.1205170217514614E-3</v>
      </c>
      <c r="F84" s="85">
        <v>13240776.95003574</v>
      </c>
      <c r="G84" s="85">
        <v>13272762.119999999</v>
      </c>
      <c r="H84" s="85">
        <v>-31985.16996425949</v>
      </c>
      <c r="I84" s="85">
        <v>-1062040.116647539</v>
      </c>
      <c r="J84" s="85">
        <v>-1094025.2866117985</v>
      </c>
      <c r="K84" s="85">
        <v>505738.22308577847</v>
      </c>
      <c r="L84" s="85"/>
      <c r="M84" s="87">
        <v>8.1160150262942041E-4</v>
      </c>
      <c r="N84" s="88">
        <v>218</v>
      </c>
      <c r="O84" s="88" t="s">
        <v>384</v>
      </c>
    </row>
    <row r="85" spans="1:15" s="88" customFormat="1" ht="11.4">
      <c r="A85" s="82">
        <v>13</v>
      </c>
      <c r="B85" s="83">
        <v>172</v>
      </c>
      <c r="C85" s="84" t="s">
        <v>317</v>
      </c>
      <c r="D85" s="85">
        <v>10470449.91</v>
      </c>
      <c r="E85" s="86">
        <v>3.544829624823316E-2</v>
      </c>
      <c r="F85" s="85">
        <v>10919707.987389613</v>
      </c>
      <c r="G85" s="85">
        <v>10901188.08</v>
      </c>
      <c r="H85" s="85">
        <v>18519.907389612868</v>
      </c>
      <c r="I85" s="85">
        <v>-875867.63136683044</v>
      </c>
      <c r="J85" s="85">
        <v>-857347.72397721757</v>
      </c>
      <c r="K85" s="85">
        <v>417083.81124440732</v>
      </c>
      <c r="L85" s="85"/>
      <c r="M85" s="87">
        <v>6.6933016425565366E-4</v>
      </c>
      <c r="N85" s="88">
        <v>221</v>
      </c>
      <c r="O85" s="88" t="s">
        <v>317</v>
      </c>
    </row>
    <row r="86" spans="1:15" s="88" customFormat="1" ht="11.4">
      <c r="A86" s="82">
        <v>11</v>
      </c>
      <c r="B86" s="83">
        <v>174</v>
      </c>
      <c r="C86" s="84" t="s">
        <v>99</v>
      </c>
      <c r="D86" s="85">
        <v>11793483.869999999</v>
      </c>
      <c r="E86" s="86">
        <v>1.4623833272082843E-2</v>
      </c>
      <c r="F86" s="85">
        <v>12299509.679273138</v>
      </c>
      <c r="G86" s="85">
        <v>12348450.09</v>
      </c>
      <c r="H86" s="85">
        <v>-48940.410726862028</v>
      </c>
      <c r="I86" s="85">
        <v>-986541.25386860478</v>
      </c>
      <c r="J86" s="85">
        <v>-1035481.6645954668</v>
      </c>
      <c r="K86" s="85">
        <v>469786.04001067631</v>
      </c>
      <c r="L86" s="85"/>
      <c r="M86" s="87">
        <v>7.5390595090994532E-4</v>
      </c>
      <c r="N86" s="88">
        <v>226</v>
      </c>
      <c r="O86" s="88" t="s">
        <v>99</v>
      </c>
    </row>
    <row r="87" spans="1:15" s="88" customFormat="1" ht="11.4">
      <c r="A87" s="82">
        <v>12</v>
      </c>
      <c r="B87" s="83">
        <v>176</v>
      </c>
      <c r="C87" s="84" t="s">
        <v>915</v>
      </c>
      <c r="D87" s="85">
        <v>10677723.68</v>
      </c>
      <c r="E87" s="86">
        <v>-6.3232457736097075E-3</v>
      </c>
      <c r="F87" s="85">
        <v>11135875.302194651</v>
      </c>
      <c r="G87" s="85">
        <v>11245322.27</v>
      </c>
      <c r="H87" s="85">
        <v>-109446.96780534834</v>
      </c>
      <c r="I87" s="85">
        <v>-893206.36919900181</v>
      </c>
      <c r="J87" s="85">
        <v>-1002653.3370043501</v>
      </c>
      <c r="K87" s="85">
        <v>425340.43199191033</v>
      </c>
      <c r="L87" s="85"/>
      <c r="M87" s="87">
        <v>6.8258027172118745E-4</v>
      </c>
      <c r="N87" s="88">
        <v>232</v>
      </c>
      <c r="O87" s="88" t="s">
        <v>915</v>
      </c>
    </row>
    <row r="88" spans="1:15" s="88" customFormat="1" ht="11.4">
      <c r="A88" s="82">
        <v>6</v>
      </c>
      <c r="B88" s="83">
        <v>177</v>
      </c>
      <c r="C88" s="84" t="s">
        <v>327</v>
      </c>
      <c r="D88" s="85">
        <v>4778864.4000000004</v>
      </c>
      <c r="E88" s="86">
        <v>-1.103578803588144E-3</v>
      </c>
      <c r="F88" s="85">
        <v>4983912.2681340333</v>
      </c>
      <c r="G88" s="85">
        <v>4923501.0999999996</v>
      </c>
      <c r="H88" s="85">
        <v>60411.16813403368</v>
      </c>
      <c r="I88" s="85">
        <v>-399758.62342397374</v>
      </c>
      <c r="J88" s="85">
        <v>-339347.45528994006</v>
      </c>
      <c r="K88" s="85">
        <v>190363.06887525314</v>
      </c>
      <c r="L88" s="85"/>
      <c r="M88" s="87">
        <v>3.0549194364155993E-4</v>
      </c>
      <c r="N88" s="88">
        <v>234</v>
      </c>
      <c r="O88" s="88" t="s">
        <v>327</v>
      </c>
    </row>
    <row r="89" spans="1:15" s="88" customFormat="1" ht="11.4">
      <c r="A89" s="82">
        <v>10</v>
      </c>
      <c r="B89" s="83">
        <v>178</v>
      </c>
      <c r="C89" s="84" t="s">
        <v>809</v>
      </c>
      <c r="D89" s="85">
        <v>14450739</v>
      </c>
      <c r="E89" s="86">
        <v>2.3153482300350282E-2</v>
      </c>
      <c r="F89" s="85">
        <v>15070780.285312744</v>
      </c>
      <c r="G89" s="85">
        <v>15358183.710000001</v>
      </c>
      <c r="H89" s="85">
        <v>-287403.42468725704</v>
      </c>
      <c r="I89" s="85">
        <v>-1208824.3244774071</v>
      </c>
      <c r="J89" s="85">
        <v>-1496227.7491646642</v>
      </c>
      <c r="K89" s="85">
        <v>575636.1330435127</v>
      </c>
      <c r="L89" s="85"/>
      <c r="M89" s="87">
        <v>9.2377267372702426E-4</v>
      </c>
      <c r="N89" s="88">
        <v>236</v>
      </c>
      <c r="O89" s="88" t="s">
        <v>809</v>
      </c>
    </row>
    <row r="90" spans="1:15" s="88" customFormat="1" ht="11.4">
      <c r="A90" s="82">
        <v>13</v>
      </c>
      <c r="B90" s="83">
        <v>179</v>
      </c>
      <c r="C90" s="84" t="s">
        <v>203</v>
      </c>
      <c r="D90" s="85">
        <v>360307172.74000001</v>
      </c>
      <c r="E90" s="86">
        <v>4.223466559951377E-2</v>
      </c>
      <c r="F90" s="85">
        <v>375766958.04877281</v>
      </c>
      <c r="G90" s="85">
        <v>379836277.37</v>
      </c>
      <c r="H90" s="85">
        <v>-4069319.3212271929</v>
      </c>
      <c r="I90" s="85">
        <v>-30140193.846957929</v>
      </c>
      <c r="J90" s="85">
        <v>-34209513.168185122</v>
      </c>
      <c r="K90" s="85">
        <v>14352610.452925248</v>
      </c>
      <c r="L90" s="85"/>
      <c r="M90" s="87">
        <v>2.3032864985316984E-2</v>
      </c>
      <c r="N90" s="88">
        <v>239</v>
      </c>
      <c r="O90" s="88" t="s">
        <v>203</v>
      </c>
    </row>
    <row r="91" spans="1:15" s="88" customFormat="1" ht="11.4">
      <c r="A91" s="82">
        <v>4</v>
      </c>
      <c r="B91" s="83">
        <v>181</v>
      </c>
      <c r="C91" s="84" t="s">
        <v>926</v>
      </c>
      <c r="D91" s="85">
        <v>4164603.17</v>
      </c>
      <c r="E91" s="86">
        <v>-2.1076017961227E-2</v>
      </c>
      <c r="F91" s="85">
        <v>4343294.7858643737</v>
      </c>
      <c r="G91" s="85">
        <v>4431069.38</v>
      </c>
      <c r="H91" s="85">
        <v>-87774.594135626219</v>
      </c>
      <c r="I91" s="85">
        <v>-348374.82108643156</v>
      </c>
      <c r="J91" s="85">
        <v>-436149.41522205778</v>
      </c>
      <c r="K91" s="85">
        <v>165894.35768229948</v>
      </c>
      <c r="L91" s="85"/>
      <c r="M91" s="87">
        <v>2.6622490416323627E-4</v>
      </c>
      <c r="N91" s="88">
        <v>245</v>
      </c>
      <c r="O91" s="88" t="s">
        <v>926</v>
      </c>
    </row>
    <row r="92" spans="1:15" s="88" customFormat="1" ht="11.4">
      <c r="A92" s="82">
        <v>13</v>
      </c>
      <c r="B92" s="83">
        <v>182</v>
      </c>
      <c r="C92" s="84" t="s">
        <v>87</v>
      </c>
      <c r="D92" s="85">
        <v>67700173.239999995</v>
      </c>
      <c r="E92" s="86">
        <v>6.0114642909343374E-2</v>
      </c>
      <c r="F92" s="85">
        <v>70605000.628524899</v>
      </c>
      <c r="G92" s="85">
        <v>72007742.099999994</v>
      </c>
      <c r="H92" s="85">
        <v>-1402741.4714750946</v>
      </c>
      <c r="I92" s="85">
        <v>-5663213.2227871828</v>
      </c>
      <c r="J92" s="85">
        <v>-7065954.6942622773</v>
      </c>
      <c r="K92" s="85">
        <v>2696793.9792040735</v>
      </c>
      <c r="L92" s="85"/>
      <c r="M92" s="87">
        <v>4.3277765964562457E-3</v>
      </c>
      <c r="N92" s="88">
        <v>248</v>
      </c>
      <c r="O92" s="88" t="s">
        <v>87</v>
      </c>
    </row>
    <row r="93" spans="1:15" s="88" customFormat="1" ht="11.4">
      <c r="A93" s="82">
        <v>11</v>
      </c>
      <c r="B93" s="83">
        <v>204</v>
      </c>
      <c r="C93" s="84" t="s">
        <v>191</v>
      </c>
      <c r="D93" s="85">
        <v>6413599.1200000001</v>
      </c>
      <c r="E93" s="86">
        <v>2.0046283572679961E-2</v>
      </c>
      <c r="F93" s="85">
        <v>6688788.9384477269</v>
      </c>
      <c r="G93" s="85">
        <v>6750954.7999999998</v>
      </c>
      <c r="H93" s="85">
        <v>-62165.861552272923</v>
      </c>
      <c r="I93" s="85">
        <v>-536506.44605115999</v>
      </c>
      <c r="J93" s="85">
        <v>-598672.30760343291</v>
      </c>
      <c r="K93" s="85">
        <v>255481.70210036149</v>
      </c>
      <c r="L93" s="85"/>
      <c r="M93" s="87">
        <v>4.09993399458373E-4</v>
      </c>
      <c r="N93" s="88">
        <v>261</v>
      </c>
      <c r="O93" s="88" t="s">
        <v>191</v>
      </c>
    </row>
    <row r="94" spans="1:15" s="88" customFormat="1" ht="11.4">
      <c r="A94" s="82">
        <v>18</v>
      </c>
      <c r="B94" s="83">
        <v>205</v>
      </c>
      <c r="C94" s="84" t="s">
        <v>409</v>
      </c>
      <c r="D94" s="85">
        <v>106325995.31</v>
      </c>
      <c r="E94" s="86">
        <v>5.1296940235814277E-2</v>
      </c>
      <c r="F94" s="85">
        <v>110888150.0063217</v>
      </c>
      <c r="G94" s="85">
        <v>112729517.56</v>
      </c>
      <c r="H94" s="85">
        <v>-1841367.553678304</v>
      </c>
      <c r="I94" s="85">
        <v>-8894316.7166052014</v>
      </c>
      <c r="J94" s="85">
        <v>-10735684.270283505</v>
      </c>
      <c r="K94" s="85">
        <v>4235429.3979187543</v>
      </c>
      <c r="L94" s="85"/>
      <c r="M94" s="87">
        <v>6.7969568182087948E-3</v>
      </c>
      <c r="N94" s="88">
        <v>265</v>
      </c>
      <c r="O94" s="88" t="s">
        <v>409</v>
      </c>
    </row>
    <row r="95" spans="1:15" s="88" customFormat="1" ht="11.4">
      <c r="A95" s="82">
        <v>17</v>
      </c>
      <c r="B95" s="83">
        <v>208</v>
      </c>
      <c r="C95" s="84" t="s">
        <v>282</v>
      </c>
      <c r="D95" s="85">
        <v>27590359.739999998</v>
      </c>
      <c r="E95" s="86">
        <v>4.978945611199629E-2</v>
      </c>
      <c r="F95" s="85">
        <v>28774185.848507706</v>
      </c>
      <c r="G95" s="85">
        <v>27970581.780000001</v>
      </c>
      <c r="H95" s="85">
        <v>803604.06850770488</v>
      </c>
      <c r="I95" s="85">
        <v>-2307971.7912553917</v>
      </c>
      <c r="J95" s="85">
        <v>-1504367.7227476868</v>
      </c>
      <c r="K95" s="85">
        <v>1099044.6917637233</v>
      </c>
      <c r="L95" s="85"/>
      <c r="M95" s="87">
        <v>1.7637312794944427E-3</v>
      </c>
      <c r="N95" s="88">
        <v>269</v>
      </c>
      <c r="O95" s="88" t="s">
        <v>282</v>
      </c>
    </row>
    <row r="96" spans="1:15" s="88" customFormat="1" ht="11.4">
      <c r="A96" s="82">
        <v>6</v>
      </c>
      <c r="B96" s="83">
        <v>211</v>
      </c>
      <c r="C96" s="84" t="s">
        <v>192</v>
      </c>
      <c r="D96" s="85">
        <v>89065881.75</v>
      </c>
      <c r="E96" s="86">
        <v>4.5210227540867044E-2</v>
      </c>
      <c r="F96" s="85">
        <v>92887452.660510719</v>
      </c>
      <c r="G96" s="85">
        <v>93139732.760000005</v>
      </c>
      <c r="H96" s="85">
        <v>-252280.09948928654</v>
      </c>
      <c r="I96" s="85">
        <v>-7450484.3205893058</v>
      </c>
      <c r="J96" s="85">
        <v>-7702764.4200785924</v>
      </c>
      <c r="K96" s="85">
        <v>3547883.589668374</v>
      </c>
      <c r="L96" s="85"/>
      <c r="M96" s="87">
        <v>5.6935930904331239E-3</v>
      </c>
      <c r="N96" s="88">
        <v>1862</v>
      </c>
      <c r="O96" s="88" t="s">
        <v>192</v>
      </c>
    </row>
    <row r="97" spans="1:15" s="88" customFormat="1" ht="11.4">
      <c r="A97" s="82">
        <v>10</v>
      </c>
      <c r="B97" s="83">
        <v>213</v>
      </c>
      <c r="C97" s="84" t="s">
        <v>79</v>
      </c>
      <c r="D97" s="85">
        <v>11768712.74</v>
      </c>
      <c r="E97" s="86">
        <v>3.2207938375010195E-2</v>
      </c>
      <c r="F97" s="85">
        <v>12273675.688523676</v>
      </c>
      <c r="G97" s="85">
        <v>12231950.73</v>
      </c>
      <c r="H97" s="85">
        <v>41724.958523675799</v>
      </c>
      <c r="I97" s="85">
        <v>-984469.11454833951</v>
      </c>
      <c r="J97" s="85">
        <v>-942744.15602466371</v>
      </c>
      <c r="K97" s="85">
        <v>468799.29756903939</v>
      </c>
      <c r="L97" s="85"/>
      <c r="M97" s="87">
        <v>7.5232244068314388E-4</v>
      </c>
      <c r="N97" s="88">
        <v>284</v>
      </c>
      <c r="O97" s="88" t="s">
        <v>79</v>
      </c>
    </row>
    <row r="98" spans="1:15" s="88" customFormat="1" ht="11.4">
      <c r="A98" s="82">
        <v>4</v>
      </c>
      <c r="B98" s="83">
        <v>214</v>
      </c>
      <c r="C98" s="84" t="s">
        <v>802</v>
      </c>
      <c r="D98" s="85">
        <v>29861584.809999999</v>
      </c>
      <c r="E98" s="86">
        <v>9.8258049329859754E-3</v>
      </c>
      <c r="F98" s="85">
        <v>31142862.911214609</v>
      </c>
      <c r="G98" s="85">
        <v>31410435.620000001</v>
      </c>
      <c r="H98" s="85">
        <v>-267572.70878539234</v>
      </c>
      <c r="I98" s="85">
        <v>-2497962.9128844589</v>
      </c>
      <c r="J98" s="85">
        <v>-2765535.6216698512</v>
      </c>
      <c r="K98" s="85">
        <v>1189517.5192479289</v>
      </c>
      <c r="L98" s="85"/>
      <c r="M98" s="87">
        <v>1.9089207854117351E-3</v>
      </c>
      <c r="N98" s="88">
        <v>287</v>
      </c>
      <c r="O98" s="88" t="s">
        <v>802</v>
      </c>
    </row>
    <row r="99" spans="1:15" s="88" customFormat="1" ht="11.4">
      <c r="A99" s="82">
        <v>13</v>
      </c>
      <c r="B99" s="83">
        <v>216</v>
      </c>
      <c r="C99" s="84" t="s">
        <v>127</v>
      </c>
      <c r="D99" s="85">
        <v>2933322.28</v>
      </c>
      <c r="E99" s="86">
        <v>1.1389201320258103E-2</v>
      </c>
      <c r="F99" s="85">
        <v>3059183.0347148767</v>
      </c>
      <c r="G99" s="85">
        <v>3103454.91</v>
      </c>
      <c r="H99" s="85">
        <v>-44271.875285123475</v>
      </c>
      <c r="I99" s="85">
        <v>-245376.46992278579</v>
      </c>
      <c r="J99" s="85">
        <v>-289648.34520790924</v>
      </c>
      <c r="K99" s="85">
        <v>116847.05496581038</v>
      </c>
      <c r="L99" s="85"/>
      <c r="M99" s="87">
        <v>1.8751449081591263E-4</v>
      </c>
      <c r="N99" s="88">
        <v>289</v>
      </c>
      <c r="O99" s="88" t="s">
        <v>127</v>
      </c>
    </row>
    <row r="100" spans="1:15" s="88" customFormat="1" ht="11.4">
      <c r="A100" s="82">
        <v>16</v>
      </c>
      <c r="B100" s="83">
        <v>217</v>
      </c>
      <c r="C100" s="84" t="s">
        <v>335</v>
      </c>
      <c r="D100" s="85">
        <v>13451223.17</v>
      </c>
      <c r="E100" s="86">
        <v>1.7349360179438892E-2</v>
      </c>
      <c r="F100" s="85">
        <v>14028377.992556505</v>
      </c>
      <c r="G100" s="85">
        <v>14089106.539999999</v>
      </c>
      <c r="H100" s="85">
        <v>-60728.547443494201</v>
      </c>
      <c r="I100" s="85">
        <v>-1125213.4414627582</v>
      </c>
      <c r="J100" s="85">
        <v>-1185941.9889062524</v>
      </c>
      <c r="K100" s="85">
        <v>535821.04626511491</v>
      </c>
      <c r="L100" s="85"/>
      <c r="M100" s="87">
        <v>8.598779891222033E-4</v>
      </c>
      <c r="N100" s="88">
        <v>293</v>
      </c>
      <c r="O100" s="88" t="s">
        <v>335</v>
      </c>
    </row>
    <row r="101" spans="1:15" s="88" customFormat="1" ht="11.4">
      <c r="A101" s="82">
        <v>1</v>
      </c>
      <c r="B101" s="83">
        <v>223</v>
      </c>
      <c r="C101" s="84" t="s">
        <v>399</v>
      </c>
      <c r="D101" s="85">
        <v>3904834.36</v>
      </c>
      <c r="E101" s="86">
        <v>4.2203834101997267E-2</v>
      </c>
      <c r="F101" s="85">
        <v>4072380.0139286858</v>
      </c>
      <c r="G101" s="85">
        <v>4121716.04</v>
      </c>
      <c r="H101" s="85">
        <v>-49336.026071314234</v>
      </c>
      <c r="I101" s="85">
        <v>-326644.80047858926</v>
      </c>
      <c r="J101" s="85">
        <v>-375980.82654990349</v>
      </c>
      <c r="K101" s="85">
        <v>155546.62991047307</v>
      </c>
      <c r="L101" s="85"/>
      <c r="M101" s="87">
        <v>2.4961901790616751E-4</v>
      </c>
      <c r="N101" s="88">
        <v>304</v>
      </c>
      <c r="O101" s="88" t="s">
        <v>399</v>
      </c>
    </row>
    <row r="102" spans="1:15" s="88" customFormat="1" ht="11.4">
      <c r="A102" s="82">
        <v>16</v>
      </c>
      <c r="B102" s="83">
        <v>272</v>
      </c>
      <c r="C102" s="84" t="s">
        <v>993</v>
      </c>
      <c r="D102" s="85">
        <v>125081227.59999999</v>
      </c>
      <c r="E102" s="86">
        <v>2.1787829773279532E-2</v>
      </c>
      <c r="F102" s="85">
        <v>130448117.49605304</v>
      </c>
      <c r="G102" s="85">
        <v>129978693.95999999</v>
      </c>
      <c r="H102" s="85">
        <v>469423.53605304658</v>
      </c>
      <c r="I102" s="85">
        <v>-10463217.864385678</v>
      </c>
      <c r="J102" s="85">
        <v>-9993794.3283326309</v>
      </c>
      <c r="K102" s="85">
        <v>4982532.3239177931</v>
      </c>
      <c r="L102" s="85"/>
      <c r="M102" s="87">
        <v>7.9958969609173931E-3</v>
      </c>
      <c r="N102" s="88">
        <v>408</v>
      </c>
      <c r="O102" s="88" t="s">
        <v>993</v>
      </c>
    </row>
    <row r="103" spans="1:15" s="88" customFormat="1" ht="11.4">
      <c r="A103" s="82">
        <v>17</v>
      </c>
      <c r="B103" s="83">
        <v>72</v>
      </c>
      <c r="C103" s="84" t="s">
        <v>386</v>
      </c>
      <c r="D103" s="85">
        <v>2476703.9700000002</v>
      </c>
      <c r="E103" s="86">
        <v>-1.391556131915656E-2</v>
      </c>
      <c r="F103" s="85">
        <v>2582972.4945991905</v>
      </c>
      <c r="G103" s="85">
        <v>2629117.4900000002</v>
      </c>
      <c r="H103" s="85">
        <v>-46144.995400809683</v>
      </c>
      <c r="I103" s="85">
        <v>-207179.71610073111</v>
      </c>
      <c r="J103" s="85">
        <v>-253324.71150154079</v>
      </c>
      <c r="K103" s="85">
        <v>98657.950709947516</v>
      </c>
      <c r="L103" s="85"/>
      <c r="M103" s="87">
        <v>1.5832487517747264E-4</v>
      </c>
      <c r="N103" s="88">
        <v>80</v>
      </c>
      <c r="O103" s="88" t="s">
        <v>386</v>
      </c>
    </row>
    <row r="104" spans="1:15" s="88" customFormat="1" ht="11.4">
      <c r="A104" s="82">
        <v>13</v>
      </c>
      <c r="B104" s="83">
        <v>226</v>
      </c>
      <c r="C104" s="84" t="s">
        <v>281</v>
      </c>
      <c r="D104" s="85">
        <v>8757256.3100000005</v>
      </c>
      <c r="E104" s="86">
        <v>-7.4656178562736951E-3</v>
      </c>
      <c r="F104" s="85">
        <v>9133005.9833049811</v>
      </c>
      <c r="G104" s="85">
        <v>9208721.3599999994</v>
      </c>
      <c r="H104" s="85">
        <v>-75715.376695018262</v>
      </c>
      <c r="I104" s="85">
        <v>-732556.61480089452</v>
      </c>
      <c r="J104" s="85">
        <v>-808271.99149591278</v>
      </c>
      <c r="K104" s="85">
        <v>348839.81769785628</v>
      </c>
      <c r="L104" s="85"/>
      <c r="M104" s="87">
        <v>5.5981317467581108E-4</v>
      </c>
      <c r="N104" s="88">
        <v>311</v>
      </c>
      <c r="O104" s="88" t="s">
        <v>281</v>
      </c>
    </row>
    <row r="105" spans="1:15" s="88" customFormat="1" ht="11.4">
      <c r="A105" s="82">
        <v>11</v>
      </c>
      <c r="B105" s="83">
        <v>227</v>
      </c>
      <c r="C105" s="84" t="s">
        <v>84</v>
      </c>
      <c r="D105" s="85">
        <v>7873838.2599999998</v>
      </c>
      <c r="E105" s="86">
        <v>1.5006324686660442E-2</v>
      </c>
      <c r="F105" s="85">
        <v>8211682.9055281663</v>
      </c>
      <c r="G105" s="85">
        <v>8148366.9400000004</v>
      </c>
      <c r="H105" s="85">
        <v>63315.965528165922</v>
      </c>
      <c r="I105" s="85">
        <v>-658657.47182125854</v>
      </c>
      <c r="J105" s="85">
        <v>-595341.50629309262</v>
      </c>
      <c r="K105" s="85">
        <v>313649.41323737561</v>
      </c>
      <c r="L105" s="85"/>
      <c r="M105" s="87">
        <v>5.0334011443527833E-4</v>
      </c>
      <c r="N105" s="88">
        <v>314</v>
      </c>
      <c r="O105" s="88" t="s">
        <v>84</v>
      </c>
    </row>
    <row r="106" spans="1:15" s="88" customFormat="1" ht="11.4">
      <c r="A106" s="82">
        <v>4</v>
      </c>
      <c r="B106" s="83">
        <v>230</v>
      </c>
      <c r="C106" s="84" t="s">
        <v>81</v>
      </c>
      <c r="D106" s="85">
        <v>4871083.18</v>
      </c>
      <c r="E106" s="86">
        <v>-3.5189595861925861E-2</v>
      </c>
      <c r="F106" s="85">
        <v>5080087.9011974754</v>
      </c>
      <c r="G106" s="85">
        <v>5225276.51</v>
      </c>
      <c r="H106" s="85">
        <v>-145188.6088025244</v>
      </c>
      <c r="I106" s="85">
        <v>-407472.85204838042</v>
      </c>
      <c r="J106" s="85">
        <v>-552661.46085090481</v>
      </c>
      <c r="K106" s="85">
        <v>194036.5461910631</v>
      </c>
      <c r="L106" s="85"/>
      <c r="M106" s="87">
        <v>3.1138708775622724E-4</v>
      </c>
      <c r="N106" s="88">
        <v>316</v>
      </c>
      <c r="O106" s="88" t="s">
        <v>81</v>
      </c>
    </row>
    <row r="107" spans="1:15" s="88" customFormat="1" ht="11.4">
      <c r="A107" s="82">
        <v>15</v>
      </c>
      <c r="B107" s="83">
        <v>231</v>
      </c>
      <c r="C107" s="84" t="s">
        <v>402</v>
      </c>
      <c r="D107" s="85">
        <v>4543338.28</v>
      </c>
      <c r="E107" s="86">
        <v>-6.1334505932550118E-2</v>
      </c>
      <c r="F107" s="85">
        <v>4738280.3730474068</v>
      </c>
      <c r="G107" s="85">
        <v>5319168.24</v>
      </c>
      <c r="H107" s="85">
        <v>-580887.86695259344</v>
      </c>
      <c r="I107" s="85">
        <v>-380056.53739876871</v>
      </c>
      <c r="J107" s="85">
        <v>-960944.40435136214</v>
      </c>
      <c r="K107" s="85">
        <v>180981.03346879105</v>
      </c>
      <c r="L107" s="85"/>
      <c r="M107" s="87">
        <v>2.9043578674847975E-4</v>
      </c>
      <c r="N107" s="88">
        <v>320</v>
      </c>
      <c r="O107" s="88" t="s">
        <v>402</v>
      </c>
    </row>
    <row r="108" spans="1:15" s="88" customFormat="1" ht="11.4">
      <c r="A108" s="82">
        <v>14</v>
      </c>
      <c r="B108" s="83">
        <v>232</v>
      </c>
      <c r="C108" s="84" t="s">
        <v>78</v>
      </c>
      <c r="D108" s="85">
        <v>33716004.68</v>
      </c>
      <c r="E108" s="86">
        <v>5.4982290303935429E-2</v>
      </c>
      <c r="F108" s="85">
        <v>35162665.288664907</v>
      </c>
      <c r="G108" s="85">
        <v>35469790.969999999</v>
      </c>
      <c r="H108" s="85">
        <v>-307125.68133509159</v>
      </c>
      <c r="I108" s="85">
        <v>-2820390.4714754103</v>
      </c>
      <c r="J108" s="85">
        <v>-3127516.1528105019</v>
      </c>
      <c r="K108" s="85">
        <v>1343055.9195396288</v>
      </c>
      <c r="L108" s="85"/>
      <c r="M108" s="87">
        <v>2.1553170250072653E-3</v>
      </c>
      <c r="N108" s="88">
        <v>322</v>
      </c>
      <c r="O108" s="88" t="s">
        <v>78</v>
      </c>
    </row>
    <row r="109" spans="1:15" s="88" customFormat="1" ht="11.4">
      <c r="A109" s="82">
        <v>14</v>
      </c>
      <c r="B109" s="83">
        <v>233</v>
      </c>
      <c r="C109" s="84" t="s">
        <v>675</v>
      </c>
      <c r="D109" s="85">
        <v>40819343.270000003</v>
      </c>
      <c r="E109" s="86">
        <v>2.5197625222645778E-2</v>
      </c>
      <c r="F109" s="85">
        <v>42570788.512125887</v>
      </c>
      <c r="G109" s="85">
        <v>42072405.630000003</v>
      </c>
      <c r="H109" s="85">
        <v>498382.88212588429</v>
      </c>
      <c r="I109" s="85">
        <v>-3414594.57914015</v>
      </c>
      <c r="J109" s="85">
        <v>-2916211.6970142657</v>
      </c>
      <c r="K109" s="85">
        <v>1626012.9612276948</v>
      </c>
      <c r="L109" s="85"/>
      <c r="M109" s="87">
        <v>2.6094024584008553E-3</v>
      </c>
      <c r="N109" s="88">
        <v>324</v>
      </c>
      <c r="O109" s="88" t="s">
        <v>675</v>
      </c>
    </row>
    <row r="110" spans="1:15" s="88" customFormat="1" ht="11.4">
      <c r="A110" s="82">
        <v>16</v>
      </c>
      <c r="B110" s="83">
        <v>236</v>
      </c>
      <c r="C110" s="84" t="s">
        <v>1018</v>
      </c>
      <c r="D110" s="85">
        <v>10744761.029999999</v>
      </c>
      <c r="E110" s="86">
        <v>0.11287188114188558</v>
      </c>
      <c r="F110" s="85">
        <v>11205789.039669227</v>
      </c>
      <c r="G110" s="85">
        <v>10688104.4</v>
      </c>
      <c r="H110" s="85">
        <v>517684.63966922648</v>
      </c>
      <c r="I110" s="85">
        <v>-898814.13634008053</v>
      </c>
      <c r="J110" s="85">
        <v>-381129.49667085405</v>
      </c>
      <c r="K110" s="85">
        <v>428010.82282268262</v>
      </c>
      <c r="L110" s="85"/>
      <c r="M110" s="87">
        <v>6.8686567692081589E-4</v>
      </c>
      <c r="N110" s="88">
        <v>330</v>
      </c>
      <c r="O110" s="88" t="s">
        <v>1018</v>
      </c>
    </row>
    <row r="111" spans="1:15" s="88" customFormat="1" ht="11.4">
      <c r="A111" s="82">
        <v>11</v>
      </c>
      <c r="B111" s="83">
        <v>239</v>
      </c>
      <c r="C111" s="84" t="s">
        <v>118</v>
      </c>
      <c r="D111" s="85">
        <v>5276591.7</v>
      </c>
      <c r="E111" s="86">
        <v>1.7144945134913672E-2</v>
      </c>
      <c r="F111" s="85">
        <v>5502995.6714327801</v>
      </c>
      <c r="G111" s="85">
        <v>5365532.32</v>
      </c>
      <c r="H111" s="85">
        <v>137463.3514327798</v>
      </c>
      <c r="I111" s="85">
        <v>-441394.20117515058</v>
      </c>
      <c r="J111" s="85">
        <v>-303930.84974237077</v>
      </c>
      <c r="K111" s="85">
        <v>210189.72398833686</v>
      </c>
      <c r="L111" s="85"/>
      <c r="M111" s="87">
        <v>3.3730947758968069E-4</v>
      </c>
      <c r="N111" s="88">
        <v>334</v>
      </c>
      <c r="O111" s="88" t="s">
        <v>118</v>
      </c>
    </row>
    <row r="112" spans="1:15" s="88" customFormat="1" ht="11.4">
      <c r="A112" s="82">
        <v>19</v>
      </c>
      <c r="B112" s="83">
        <v>240</v>
      </c>
      <c r="C112" s="84" t="s">
        <v>729</v>
      </c>
      <c r="D112" s="85">
        <v>66936513.649999999</v>
      </c>
      <c r="E112" s="86">
        <v>1.5176297976472923E-2</v>
      </c>
      <c r="F112" s="85">
        <v>69808574.515392423</v>
      </c>
      <c r="G112" s="85">
        <v>69632880.560000002</v>
      </c>
      <c r="H112" s="85">
        <v>175693.95539242029</v>
      </c>
      <c r="I112" s="85">
        <v>-5599332.0407927921</v>
      </c>
      <c r="J112" s="85">
        <v>-5423638.0854003718</v>
      </c>
      <c r="K112" s="85">
        <v>2666374.0779554807</v>
      </c>
      <c r="L112" s="85"/>
      <c r="M112" s="87">
        <v>4.2789591718752898E-3</v>
      </c>
      <c r="N112" s="88">
        <v>339</v>
      </c>
      <c r="O112" s="88" t="s">
        <v>729</v>
      </c>
    </row>
    <row r="113" spans="1:15" s="88" customFormat="1" ht="11.4">
      <c r="A113" s="82">
        <v>19</v>
      </c>
      <c r="B113" s="83">
        <v>320</v>
      </c>
      <c r="C113" s="84" t="s">
        <v>700</v>
      </c>
      <c r="D113" s="85">
        <v>20931968.859999999</v>
      </c>
      <c r="E113" s="86">
        <v>-8.5760600283402624E-3</v>
      </c>
      <c r="F113" s="85">
        <v>21830101.8119605</v>
      </c>
      <c r="G113" s="85">
        <v>21949623.199999999</v>
      </c>
      <c r="H113" s="85">
        <v>-119521.38803949952</v>
      </c>
      <c r="I113" s="85">
        <v>-1750988.1755646977</v>
      </c>
      <c r="J113" s="85">
        <v>-1870509.5636041972</v>
      </c>
      <c r="K113" s="85">
        <v>833811.8632934707</v>
      </c>
      <c r="L113" s="85"/>
      <c r="M113" s="87">
        <v>1.3380894112178631E-3</v>
      </c>
      <c r="N113" s="88">
        <v>336</v>
      </c>
      <c r="O113" s="88" t="s">
        <v>700</v>
      </c>
    </row>
    <row r="114" spans="1:15" s="88" customFormat="1" ht="11.4">
      <c r="A114" s="82">
        <v>19</v>
      </c>
      <c r="B114" s="83">
        <v>241</v>
      </c>
      <c r="C114" s="84" t="s">
        <v>110</v>
      </c>
      <c r="D114" s="85">
        <v>26471686.620000001</v>
      </c>
      <c r="E114" s="86">
        <v>2.7098445873907369E-2</v>
      </c>
      <c r="F114" s="85">
        <v>27607513.555650901</v>
      </c>
      <c r="G114" s="85">
        <v>27139173.260000002</v>
      </c>
      <c r="H114" s="85">
        <v>468340.29565089941</v>
      </c>
      <c r="I114" s="85">
        <v>-2214393.2359583215</v>
      </c>
      <c r="J114" s="85">
        <v>-1746052.9403074221</v>
      </c>
      <c r="K114" s="85">
        <v>1054483.0490036872</v>
      </c>
      <c r="L114" s="85"/>
      <c r="M114" s="87">
        <v>1.6922193894043269E-3</v>
      </c>
      <c r="N114" s="88">
        <v>342</v>
      </c>
      <c r="O114" s="88" t="s">
        <v>110</v>
      </c>
    </row>
    <row r="115" spans="1:15" s="88" customFormat="1" ht="11.4">
      <c r="A115" s="82">
        <v>17</v>
      </c>
      <c r="B115" s="83">
        <v>244</v>
      </c>
      <c r="C115" s="84" t="s">
        <v>90</v>
      </c>
      <c r="D115" s="85">
        <v>46715869.07</v>
      </c>
      <c r="E115" s="86">
        <v>9.4465733207652516E-2</v>
      </c>
      <c r="F115" s="85">
        <v>48720317.943006754</v>
      </c>
      <c r="G115" s="85">
        <v>48573452.280000001</v>
      </c>
      <c r="H115" s="85">
        <v>146865.66300675273</v>
      </c>
      <c r="I115" s="85">
        <v>-3907847.1260824623</v>
      </c>
      <c r="J115" s="85">
        <v>-3760981.4630757095</v>
      </c>
      <c r="K115" s="85">
        <v>1860897.3716307408</v>
      </c>
      <c r="L115" s="85"/>
      <c r="M115" s="87">
        <v>2.9863416172886035E-3</v>
      </c>
      <c r="N115" s="88">
        <v>347</v>
      </c>
      <c r="O115" s="88" t="s">
        <v>90</v>
      </c>
    </row>
    <row r="116" spans="1:15" s="88" customFormat="1" ht="11.4">
      <c r="A116" s="82">
        <v>10</v>
      </c>
      <c r="B116" s="83">
        <v>246</v>
      </c>
      <c r="C116" s="84" t="s">
        <v>273</v>
      </c>
      <c r="D116" s="85">
        <v>13265158.25</v>
      </c>
      <c r="E116" s="86">
        <v>3.2346706646747929E-2</v>
      </c>
      <c r="F116" s="85">
        <v>13834329.540908163</v>
      </c>
      <c r="G116" s="85">
        <v>13809942.039999999</v>
      </c>
      <c r="H116" s="85">
        <v>24387.500908164307</v>
      </c>
      <c r="I116" s="85">
        <v>-1109648.8532968559</v>
      </c>
      <c r="J116" s="85">
        <v>-1085261.3523886916</v>
      </c>
      <c r="K116" s="85">
        <v>528409.26676761999</v>
      </c>
      <c r="L116" s="85"/>
      <c r="M116" s="87">
        <v>8.4798367087071419E-4</v>
      </c>
      <c r="N116" s="88">
        <v>350</v>
      </c>
      <c r="O116" s="88" t="s">
        <v>273</v>
      </c>
    </row>
    <row r="117" spans="1:15" s="88" customFormat="1" ht="11.4">
      <c r="A117" s="82">
        <v>1</v>
      </c>
      <c r="B117" s="83">
        <v>245</v>
      </c>
      <c r="C117" s="84" t="s">
        <v>994</v>
      </c>
      <c r="D117" s="85">
        <v>116898433.98999999</v>
      </c>
      <c r="E117" s="86">
        <v>5.4015091307308624E-2</v>
      </c>
      <c r="F117" s="85">
        <v>121914222.82005267</v>
      </c>
      <c r="G117" s="85">
        <v>123110672.77</v>
      </c>
      <c r="H117" s="85">
        <v>-1196449.9499473274</v>
      </c>
      <c r="I117" s="85">
        <v>-9778715.8497865424</v>
      </c>
      <c r="J117" s="85">
        <v>-10975165.79973387</v>
      </c>
      <c r="K117" s="85">
        <v>4656575.8679086184</v>
      </c>
      <c r="L117" s="85"/>
      <c r="M117" s="87">
        <v>7.472806679398496E-3</v>
      </c>
      <c r="N117" s="88">
        <v>348</v>
      </c>
      <c r="O117" s="88" t="s">
        <v>994</v>
      </c>
    </row>
    <row r="118" spans="1:15" s="88" customFormat="1" ht="11.4">
      <c r="A118" s="82">
        <v>12</v>
      </c>
      <c r="B118" s="83">
        <v>248</v>
      </c>
      <c r="C118" s="84" t="s">
        <v>204</v>
      </c>
      <c r="D118" s="85">
        <v>5425568.9199999999</v>
      </c>
      <c r="E118" s="86">
        <v>6.244993766393328E-2</v>
      </c>
      <c r="F118" s="85">
        <v>5658365.0923417518</v>
      </c>
      <c r="G118" s="85">
        <v>5650006.6100000003</v>
      </c>
      <c r="H118" s="85">
        <v>8358.4823417514563</v>
      </c>
      <c r="I118" s="85">
        <v>-453856.35188792879</v>
      </c>
      <c r="J118" s="85">
        <v>-445497.86954617733</v>
      </c>
      <c r="K118" s="85">
        <v>216124.1381959682</v>
      </c>
      <c r="L118" s="85"/>
      <c r="M118" s="87">
        <v>3.4683294105018736E-4</v>
      </c>
      <c r="N118" s="88">
        <v>358</v>
      </c>
      <c r="O118" s="88" t="s">
        <v>204</v>
      </c>
    </row>
    <row r="119" spans="1:15" s="88" customFormat="1" ht="11.4">
      <c r="A119" s="82">
        <v>13</v>
      </c>
      <c r="B119" s="83">
        <v>249</v>
      </c>
      <c r="C119" s="84" t="s">
        <v>233</v>
      </c>
      <c r="D119" s="85">
        <v>26487288.18</v>
      </c>
      <c r="E119" s="86">
        <v>-1.0903622401551705E-2</v>
      </c>
      <c r="F119" s="85">
        <v>27623784.535485782</v>
      </c>
      <c r="G119" s="85">
        <v>27926962.739999998</v>
      </c>
      <c r="H119" s="85">
        <v>-303178.20451421663</v>
      </c>
      <c r="I119" s="85">
        <v>-2215698.3280527671</v>
      </c>
      <c r="J119" s="85">
        <v>-2518876.5325669837</v>
      </c>
      <c r="K119" s="85">
        <v>1055104.5273701465</v>
      </c>
      <c r="L119" s="85"/>
      <c r="M119" s="87">
        <v>1.6932167290418024E-3</v>
      </c>
      <c r="N119" s="88">
        <v>360</v>
      </c>
      <c r="O119" s="88" t="s">
        <v>233</v>
      </c>
    </row>
    <row r="120" spans="1:15" s="88" customFormat="1" ht="11.4">
      <c r="A120" s="82">
        <v>6</v>
      </c>
      <c r="B120" s="83">
        <v>250</v>
      </c>
      <c r="C120" s="84" t="s">
        <v>279</v>
      </c>
      <c r="D120" s="85">
        <v>4546411.49</v>
      </c>
      <c r="E120" s="86">
        <v>1.4113330750589735E-2</v>
      </c>
      <c r="F120" s="85">
        <v>4741485.4459976992</v>
      </c>
      <c r="G120" s="85">
        <v>4808357.0599999996</v>
      </c>
      <c r="H120" s="85">
        <v>-66871.614002300426</v>
      </c>
      <c r="I120" s="85">
        <v>-380313.61567014479</v>
      </c>
      <c r="J120" s="85">
        <v>-447185.22967244522</v>
      </c>
      <c r="K120" s="85">
        <v>181103.45286342761</v>
      </c>
      <c r="L120" s="85"/>
      <c r="M120" s="87">
        <v>2.9063224365069248E-4</v>
      </c>
      <c r="N120" s="88">
        <v>363</v>
      </c>
      <c r="O120" s="88" t="s">
        <v>279</v>
      </c>
    </row>
    <row r="121" spans="1:15" s="88" customFormat="1" ht="11.4">
      <c r="A121" s="82">
        <v>4</v>
      </c>
      <c r="B121" s="83">
        <v>254</v>
      </c>
      <c r="C121" s="84" t="s">
        <v>803</v>
      </c>
      <c r="D121" s="85">
        <v>2390338.0099999998</v>
      </c>
      <c r="E121" s="86">
        <v>4.9367626565154581E-2</v>
      </c>
      <c r="F121" s="85">
        <v>2492900.8098715013</v>
      </c>
      <c r="G121" s="85">
        <v>2494017.4300000002</v>
      </c>
      <c r="H121" s="85">
        <v>-1116.6201284988783</v>
      </c>
      <c r="I121" s="85">
        <v>-199955.08397258574</v>
      </c>
      <c r="J121" s="85">
        <v>-201071.70410108462</v>
      </c>
      <c r="K121" s="85">
        <v>95217.616811384185</v>
      </c>
      <c r="L121" s="85"/>
      <c r="M121" s="87">
        <v>1.5280387630065383E-4</v>
      </c>
      <c r="N121" s="88">
        <v>373</v>
      </c>
      <c r="O121" s="88" t="s">
        <v>803</v>
      </c>
    </row>
    <row r="122" spans="1:15" s="88" customFormat="1" ht="11.4">
      <c r="A122" s="82">
        <v>17</v>
      </c>
      <c r="B122" s="83">
        <v>255</v>
      </c>
      <c r="C122" s="84" t="s">
        <v>334</v>
      </c>
      <c r="D122" s="85">
        <v>37083167.079999998</v>
      </c>
      <c r="E122" s="86">
        <v>7.8395048494278863E-2</v>
      </c>
      <c r="F122" s="85">
        <v>38674303.324295215</v>
      </c>
      <c r="G122" s="85">
        <v>38838473.789999999</v>
      </c>
      <c r="H122" s="85">
        <v>-164170.4657047838</v>
      </c>
      <c r="I122" s="85">
        <v>-3102058.268090222</v>
      </c>
      <c r="J122" s="85">
        <v>-3266228.7337950058</v>
      </c>
      <c r="K122" s="85">
        <v>1477184.7238357631</v>
      </c>
      <c r="L122" s="85"/>
      <c r="M122" s="87">
        <v>2.3705650211907894E-3</v>
      </c>
      <c r="N122" s="88">
        <v>377</v>
      </c>
      <c r="O122" s="88" t="s">
        <v>334</v>
      </c>
    </row>
    <row r="123" spans="1:15" s="88" customFormat="1" ht="11.4">
      <c r="A123" s="82">
        <v>2</v>
      </c>
      <c r="B123" s="83">
        <v>322</v>
      </c>
      <c r="C123" s="84" t="s">
        <v>1181</v>
      </c>
      <c r="D123" s="85">
        <v>17774720.48</v>
      </c>
      <c r="E123" s="86">
        <v>4.8342570371405359E-2</v>
      </c>
      <c r="F123" s="85">
        <v>18537384.626968119</v>
      </c>
      <c r="G123" s="85">
        <v>18604795.16</v>
      </c>
      <c r="H123" s="85">
        <v>-67410.533031880856</v>
      </c>
      <c r="I123" s="85">
        <v>-1486879.9773499982</v>
      </c>
      <c r="J123" s="85">
        <v>-1554290.5103818791</v>
      </c>
      <c r="K123" s="85">
        <v>708044.85244917439</v>
      </c>
      <c r="L123" s="85"/>
      <c r="M123" s="87">
        <v>1.1362603021589481E-3</v>
      </c>
      <c r="N123" s="88">
        <v>2102</v>
      </c>
      <c r="O123" s="88" t="s">
        <v>1181</v>
      </c>
    </row>
    <row r="124" spans="1:15" s="88" customFormat="1" ht="11.4">
      <c r="A124" s="82">
        <v>13</v>
      </c>
      <c r="B124" s="83">
        <v>256</v>
      </c>
      <c r="C124" s="84" t="s">
        <v>243</v>
      </c>
      <c r="D124" s="85">
        <v>3241484.56</v>
      </c>
      <c r="E124" s="86">
        <v>-3.1710505397390481E-3</v>
      </c>
      <c r="F124" s="85">
        <v>3380567.7067445242</v>
      </c>
      <c r="G124" s="85">
        <v>3465163.89</v>
      </c>
      <c r="H124" s="85">
        <v>-84596.183255475946</v>
      </c>
      <c r="I124" s="85">
        <v>-271154.67129715276</v>
      </c>
      <c r="J124" s="85">
        <v>-355750.85455262871</v>
      </c>
      <c r="K124" s="85">
        <v>129122.50629110748</v>
      </c>
      <c r="L124" s="85"/>
      <c r="M124" s="87">
        <v>2.0721396039580169E-4</v>
      </c>
      <c r="N124" s="88">
        <v>381</v>
      </c>
      <c r="O124" s="88" t="s">
        <v>243</v>
      </c>
    </row>
    <row r="125" spans="1:15" s="88" customFormat="1" ht="11.4">
      <c r="A125" s="82">
        <v>12</v>
      </c>
      <c r="B125" s="83">
        <v>260</v>
      </c>
      <c r="C125" s="84" t="s">
        <v>332</v>
      </c>
      <c r="D125" s="85">
        <v>21739864.93</v>
      </c>
      <c r="E125" s="86">
        <v>-5.2160657406506777E-3</v>
      </c>
      <c r="F125" s="85">
        <v>22672662.470231172</v>
      </c>
      <c r="G125" s="85">
        <v>22878461.68</v>
      </c>
      <c r="H125" s="85">
        <v>-205799.209768828</v>
      </c>
      <c r="I125" s="85">
        <v>-1818569.8003567378</v>
      </c>
      <c r="J125" s="85">
        <v>-2024369.0101255658</v>
      </c>
      <c r="K125" s="85">
        <v>865993.89700370864</v>
      </c>
      <c r="L125" s="85"/>
      <c r="M125" s="87">
        <v>1.3897346808942066E-3</v>
      </c>
      <c r="N125" s="88">
        <v>389</v>
      </c>
      <c r="O125" s="88" t="s">
        <v>332</v>
      </c>
    </row>
    <row r="126" spans="1:15" s="88" customFormat="1" ht="11.4">
      <c r="A126" s="82">
        <v>19</v>
      </c>
      <c r="B126" s="83">
        <v>261</v>
      </c>
      <c r="C126" s="84" t="s">
        <v>236</v>
      </c>
      <c r="D126" s="85">
        <v>14619940.689999999</v>
      </c>
      <c r="E126" s="86">
        <v>2.7312969435183229E-2</v>
      </c>
      <c r="F126" s="85">
        <v>15247241.952352304</v>
      </c>
      <c r="G126" s="85">
        <v>15227344.609999999</v>
      </c>
      <c r="H126" s="85">
        <v>19897.342352304608</v>
      </c>
      <c r="I126" s="85">
        <v>-1222978.280106575</v>
      </c>
      <c r="J126" s="85">
        <v>-1203080.9377542704</v>
      </c>
      <c r="K126" s="85">
        <v>582376.17634067743</v>
      </c>
      <c r="L126" s="85"/>
      <c r="M126" s="87">
        <v>9.3458899928452208E-4</v>
      </c>
      <c r="N126" s="88">
        <v>391</v>
      </c>
      <c r="O126" s="88" t="s">
        <v>236</v>
      </c>
    </row>
    <row r="127" spans="1:15" s="88" customFormat="1" ht="11.4">
      <c r="A127" s="82">
        <v>11</v>
      </c>
      <c r="B127" s="83">
        <v>263</v>
      </c>
      <c r="C127" s="84" t="s">
        <v>106</v>
      </c>
      <c r="D127" s="85">
        <v>18850468.760000002</v>
      </c>
      <c r="E127" s="86">
        <v>1.3607036031052736E-2</v>
      </c>
      <c r="F127" s="85">
        <v>19659290.293535285</v>
      </c>
      <c r="G127" s="85">
        <v>19483977.149999999</v>
      </c>
      <c r="H127" s="85">
        <v>175313.14353528619</v>
      </c>
      <c r="I127" s="85">
        <v>-1576867.8103513925</v>
      </c>
      <c r="J127" s="85">
        <v>-1401554.6668161063</v>
      </c>
      <c r="K127" s="85">
        <v>750896.61110507511</v>
      </c>
      <c r="L127" s="85"/>
      <c r="M127" s="87">
        <v>1.2050281945741976E-3</v>
      </c>
      <c r="N127" s="88">
        <v>397</v>
      </c>
      <c r="O127" s="88" t="s">
        <v>106</v>
      </c>
    </row>
    <row r="128" spans="1:15" s="88" customFormat="1" ht="11.4">
      <c r="A128" s="82">
        <v>13</v>
      </c>
      <c r="B128" s="83">
        <v>265</v>
      </c>
      <c r="C128" s="84" t="s">
        <v>365</v>
      </c>
      <c r="D128" s="85">
        <v>2313555.52</v>
      </c>
      <c r="E128" s="86">
        <v>3.2672210295383808E-2</v>
      </c>
      <c r="F128" s="85">
        <v>2412823.7953638546</v>
      </c>
      <c r="G128" s="85">
        <v>2431237.2200000002</v>
      </c>
      <c r="H128" s="85">
        <v>-18413.424636145588</v>
      </c>
      <c r="I128" s="85">
        <v>-193532.12237830719</v>
      </c>
      <c r="J128" s="85">
        <v>-211945.54701445278</v>
      </c>
      <c r="K128" s="85">
        <v>92159.034435143636</v>
      </c>
      <c r="L128" s="85"/>
      <c r="M128" s="87">
        <v>1.4789550683368621E-4</v>
      </c>
      <c r="N128" s="88">
        <v>400</v>
      </c>
      <c r="O128" s="88" t="s">
        <v>365</v>
      </c>
    </row>
    <row r="129" spans="1:15" s="88" customFormat="1" ht="11.4">
      <c r="A129" s="82">
        <v>4</v>
      </c>
      <c r="B129" s="83">
        <v>319</v>
      </c>
      <c r="C129" s="84" t="s">
        <v>394</v>
      </c>
      <c r="D129" s="85">
        <v>7245565.2699999996</v>
      </c>
      <c r="E129" s="86">
        <v>2.2461272908295603E-2</v>
      </c>
      <c r="F129" s="85">
        <v>7556452.4573492538</v>
      </c>
      <c r="G129" s="85">
        <v>7651400.5800000001</v>
      </c>
      <c r="H129" s="85">
        <v>-94948.122650746256</v>
      </c>
      <c r="I129" s="85">
        <v>-606101.56636035792</v>
      </c>
      <c r="J129" s="85">
        <v>-701049.68901110417</v>
      </c>
      <c r="K129" s="85">
        <v>288622.55236477352</v>
      </c>
      <c r="L129" s="85"/>
      <c r="M129" s="87">
        <v>4.6317736429476498E-4</v>
      </c>
      <c r="N129" s="88">
        <v>512</v>
      </c>
      <c r="O129" s="88" t="s">
        <v>394</v>
      </c>
    </row>
    <row r="130" spans="1:15" s="88" customFormat="1" ht="11.4">
      <c r="A130" s="82">
        <v>19</v>
      </c>
      <c r="B130" s="83">
        <v>273</v>
      </c>
      <c r="C130" s="84" t="s">
        <v>268</v>
      </c>
      <c r="D130" s="85">
        <v>9195774.1099999994</v>
      </c>
      <c r="E130" s="86">
        <v>2.8143290863808113E-2</v>
      </c>
      <c r="F130" s="85">
        <v>9590339.3705455028</v>
      </c>
      <c r="G130" s="85">
        <v>9435402.3900000006</v>
      </c>
      <c r="H130" s="85">
        <v>154936.98054550216</v>
      </c>
      <c r="I130" s="85">
        <v>-769239.23590119369</v>
      </c>
      <c r="J130" s="85">
        <v>-614302.25535569154</v>
      </c>
      <c r="K130" s="85">
        <v>366307.89947988471</v>
      </c>
      <c r="L130" s="85"/>
      <c r="M130" s="87">
        <v>5.8784570370999341E-4</v>
      </c>
      <c r="N130" s="88">
        <v>410</v>
      </c>
      <c r="O130" s="88" t="s">
        <v>268</v>
      </c>
    </row>
    <row r="131" spans="1:15" s="88" customFormat="1" ht="11.4">
      <c r="A131" s="82">
        <v>13</v>
      </c>
      <c r="B131" s="83">
        <v>275</v>
      </c>
      <c r="C131" s="84" t="s">
        <v>801</v>
      </c>
      <c r="D131" s="85">
        <v>5886564.2699999996</v>
      </c>
      <c r="E131" s="86">
        <v>4.212612319353836E-2</v>
      </c>
      <c r="F131" s="85">
        <v>6139140.4791507479</v>
      </c>
      <c r="G131" s="85">
        <v>6109612.6200000001</v>
      </c>
      <c r="H131" s="85">
        <v>29527.859150747769</v>
      </c>
      <c r="I131" s="85">
        <v>-492419.2511660193</v>
      </c>
      <c r="J131" s="85">
        <v>-462891.39201527153</v>
      </c>
      <c r="K131" s="85">
        <v>234487.59909752072</v>
      </c>
      <c r="L131" s="85"/>
      <c r="M131" s="87">
        <v>3.7630236175214762E-4</v>
      </c>
      <c r="N131" s="88">
        <v>416</v>
      </c>
      <c r="O131" s="88" t="s">
        <v>801</v>
      </c>
    </row>
    <row r="132" spans="1:15" s="88" customFormat="1" ht="11.4">
      <c r="A132" s="82">
        <v>12</v>
      </c>
      <c r="B132" s="83">
        <v>276</v>
      </c>
      <c r="C132" s="84" t="s">
        <v>344</v>
      </c>
      <c r="D132" s="85">
        <v>34587766.039999999</v>
      </c>
      <c r="E132" s="86">
        <v>3.9025113595520348E-2</v>
      </c>
      <c r="F132" s="85">
        <v>36071831.520079464</v>
      </c>
      <c r="G132" s="85">
        <v>35665170.390000001</v>
      </c>
      <c r="H132" s="85">
        <v>406661.13007946312</v>
      </c>
      <c r="I132" s="85">
        <v>-2893314.5161977946</v>
      </c>
      <c r="J132" s="85">
        <v>-2486653.3861183315</v>
      </c>
      <c r="K132" s="85">
        <v>1377781.9870581932</v>
      </c>
      <c r="L132" s="85"/>
      <c r="M132" s="87">
        <v>2.2110449239319571E-3</v>
      </c>
      <c r="N132" s="88">
        <v>420</v>
      </c>
      <c r="O132" s="88" t="s">
        <v>344</v>
      </c>
    </row>
    <row r="133" spans="1:15" s="88" customFormat="1" ht="11.4">
      <c r="A133" s="82">
        <v>15</v>
      </c>
      <c r="B133" s="83">
        <v>499</v>
      </c>
      <c r="C133" s="84" t="s">
        <v>1013</v>
      </c>
      <c r="D133" s="85">
        <v>54521507.549999997</v>
      </c>
      <c r="E133" s="86">
        <v>3.0890464804551203E-2</v>
      </c>
      <c r="F133" s="85">
        <v>56860874.804400653</v>
      </c>
      <c r="G133" s="85">
        <v>56573800.289999999</v>
      </c>
      <c r="H133" s="85">
        <v>287074.51440065354</v>
      </c>
      <c r="I133" s="85">
        <v>-4560799.5918837506</v>
      </c>
      <c r="J133" s="85">
        <v>-4273725.0774830971</v>
      </c>
      <c r="K133" s="85">
        <v>2171830.0893666879</v>
      </c>
      <c r="L133" s="85"/>
      <c r="M133" s="87">
        <v>3.4853220174478022E-3</v>
      </c>
      <c r="N133" s="88">
        <v>681</v>
      </c>
      <c r="O133" s="88" t="s">
        <v>1013</v>
      </c>
    </row>
    <row r="134" spans="1:15" s="88" customFormat="1" ht="11.4">
      <c r="A134" s="82">
        <v>15</v>
      </c>
      <c r="B134" s="83">
        <v>280</v>
      </c>
      <c r="C134" s="84" t="s">
        <v>95</v>
      </c>
      <c r="D134" s="85">
        <v>4916362.3899999997</v>
      </c>
      <c r="E134" s="86">
        <v>7.0122225962415893E-2</v>
      </c>
      <c r="F134" s="85">
        <v>5127309.9169990569</v>
      </c>
      <c r="G134" s="85">
        <v>4897428.99</v>
      </c>
      <c r="H134" s="85">
        <v>229880.92699905671</v>
      </c>
      <c r="I134" s="85">
        <v>-411260.52065419493</v>
      </c>
      <c r="J134" s="85">
        <v>-181379.59365513822</v>
      </c>
      <c r="K134" s="85">
        <v>195840.21514886967</v>
      </c>
      <c r="L134" s="85"/>
      <c r="M134" s="87">
        <v>3.1428159002949832E-4</v>
      </c>
      <c r="N134" s="88">
        <v>428</v>
      </c>
      <c r="O134" s="88" t="s">
        <v>95</v>
      </c>
    </row>
    <row r="135" spans="1:15" s="88" customFormat="1" ht="11.4">
      <c r="A135" s="82">
        <v>2</v>
      </c>
      <c r="B135" s="83">
        <v>284</v>
      </c>
      <c r="C135" s="84" t="s">
        <v>388</v>
      </c>
      <c r="D135" s="85">
        <v>5217911.84</v>
      </c>
      <c r="E135" s="86">
        <v>4.0346474326255585E-2</v>
      </c>
      <c r="F135" s="85">
        <v>5441798.0207636403</v>
      </c>
      <c r="G135" s="85">
        <v>5397686.1200000001</v>
      </c>
      <c r="H135" s="85">
        <v>44111.90076364018</v>
      </c>
      <c r="I135" s="85">
        <v>-436485.54964356252</v>
      </c>
      <c r="J135" s="85">
        <v>-392373.64887992234</v>
      </c>
      <c r="K135" s="85">
        <v>207852.24853480229</v>
      </c>
      <c r="L135" s="85"/>
      <c r="M135" s="87">
        <v>3.3355833024931782E-4</v>
      </c>
      <c r="N135" s="88">
        <v>434</v>
      </c>
      <c r="O135" s="88" t="s">
        <v>388</v>
      </c>
    </row>
    <row r="136" spans="1:15" s="88" customFormat="1" ht="11.4">
      <c r="A136" s="82">
        <v>8</v>
      </c>
      <c r="B136" s="83">
        <v>285</v>
      </c>
      <c r="C136" s="84" t="s">
        <v>190</v>
      </c>
      <c r="D136" s="85">
        <v>163250851.21000001</v>
      </c>
      <c r="E136" s="86">
        <v>7.3872687604450609E-3</v>
      </c>
      <c r="F136" s="85">
        <v>170255494.1983377</v>
      </c>
      <c r="G136" s="85">
        <v>171517877.44</v>
      </c>
      <c r="H136" s="85">
        <v>-1262383.2416622937</v>
      </c>
      <c r="I136" s="85">
        <v>-13656159.725415427</v>
      </c>
      <c r="J136" s="85">
        <v>-14918542.967077721</v>
      </c>
      <c r="K136" s="85">
        <v>6502995.3628382785</v>
      </c>
      <c r="L136" s="85"/>
      <c r="M136" s="87">
        <v>1.043591440620956E-2</v>
      </c>
      <c r="N136" s="88">
        <v>438</v>
      </c>
      <c r="O136" s="88" t="s">
        <v>190</v>
      </c>
    </row>
    <row r="137" spans="1:15" s="88" customFormat="1" ht="11.4">
      <c r="A137" s="82">
        <v>8</v>
      </c>
      <c r="B137" s="83">
        <v>286</v>
      </c>
      <c r="C137" s="84" t="s">
        <v>232</v>
      </c>
      <c r="D137" s="85">
        <v>248974505.47999999</v>
      </c>
      <c r="E137" s="86">
        <v>5.9348443031130666E-3</v>
      </c>
      <c r="F137" s="85">
        <v>259657313.63174394</v>
      </c>
      <c r="G137" s="85">
        <v>260753873.02000001</v>
      </c>
      <c r="H137" s="85">
        <v>-1096559.388256073</v>
      </c>
      <c r="I137" s="85">
        <v>-20827062.089970451</v>
      </c>
      <c r="J137" s="85">
        <v>-21923621.478226524</v>
      </c>
      <c r="K137" s="85">
        <v>9917743.4151241723</v>
      </c>
      <c r="L137" s="85"/>
      <c r="M137" s="87">
        <v>1.5915853481065795E-2</v>
      </c>
      <c r="N137" s="88">
        <v>440</v>
      </c>
      <c r="O137" s="88" t="s">
        <v>232</v>
      </c>
    </row>
    <row r="138" spans="1:15" s="88" customFormat="1" ht="11.4">
      <c r="A138" s="82">
        <v>15</v>
      </c>
      <c r="B138" s="83">
        <v>287</v>
      </c>
      <c r="C138" s="84" t="s">
        <v>1026</v>
      </c>
      <c r="D138" s="85">
        <v>17559221.699999999</v>
      </c>
      <c r="E138" s="86">
        <v>-1.2335356044122886E-2</v>
      </c>
      <c r="F138" s="85">
        <v>18312639.389708422</v>
      </c>
      <c r="G138" s="85">
        <v>18771586.870000001</v>
      </c>
      <c r="H138" s="85">
        <v>-458947.48029157892</v>
      </c>
      <c r="I138" s="85">
        <v>-1468853.2060437552</v>
      </c>
      <c r="J138" s="85">
        <v>-1927800.6863353341</v>
      </c>
      <c r="K138" s="85">
        <v>699460.59358221991</v>
      </c>
      <c r="L138" s="85"/>
      <c r="M138" s="87">
        <v>1.1224844057023369E-3</v>
      </c>
      <c r="N138" s="88">
        <v>443</v>
      </c>
      <c r="O138" s="88" t="s">
        <v>1026</v>
      </c>
    </row>
    <row r="139" spans="1:15" s="88" customFormat="1" ht="11.4">
      <c r="A139" s="82">
        <v>15</v>
      </c>
      <c r="B139" s="83">
        <v>288</v>
      </c>
      <c r="C139" s="84" t="s">
        <v>1008</v>
      </c>
      <c r="D139" s="85">
        <v>15334783.199999999</v>
      </c>
      <c r="E139" s="86">
        <v>2.0198160756761604E-2</v>
      </c>
      <c r="F139" s="85">
        <v>15992756.379456101</v>
      </c>
      <c r="G139" s="85">
        <v>15887987.27</v>
      </c>
      <c r="H139" s="85">
        <v>104769.10945610143</v>
      </c>
      <c r="I139" s="85">
        <v>-1282775.8457714512</v>
      </c>
      <c r="J139" s="85">
        <v>-1178006.7363153498</v>
      </c>
      <c r="K139" s="85">
        <v>610851.47979688959</v>
      </c>
      <c r="L139" s="85"/>
      <c r="M139" s="87">
        <v>9.8028576100421256E-4</v>
      </c>
      <c r="N139" s="88">
        <v>446</v>
      </c>
      <c r="O139" s="88" t="s">
        <v>1008</v>
      </c>
    </row>
    <row r="140" spans="1:15" s="88" customFormat="1" ht="11.4">
      <c r="A140" s="82">
        <v>6</v>
      </c>
      <c r="B140" s="83">
        <v>289</v>
      </c>
      <c r="C140" s="84" t="s">
        <v>209</v>
      </c>
      <c r="D140" s="85">
        <v>2201912.79</v>
      </c>
      <c r="E140" s="86">
        <v>4.0833565241528383E-2</v>
      </c>
      <c r="F140" s="85">
        <v>2296390.7842713082</v>
      </c>
      <c r="G140" s="85">
        <v>2284157.33</v>
      </c>
      <c r="H140" s="85">
        <v>12233.454271308146</v>
      </c>
      <c r="I140" s="85">
        <v>-184193.05344383515</v>
      </c>
      <c r="J140" s="85">
        <v>-171959.599172527</v>
      </c>
      <c r="K140" s="85">
        <v>87711.816242384026</v>
      </c>
      <c r="L140" s="85"/>
      <c r="M140" s="87">
        <v>1.4075867437174193E-4</v>
      </c>
      <c r="N140" s="88">
        <v>448</v>
      </c>
      <c r="O140" s="88" t="s">
        <v>209</v>
      </c>
    </row>
    <row r="141" spans="1:15" s="88" customFormat="1" ht="11.4">
      <c r="A141" s="82">
        <v>18</v>
      </c>
      <c r="B141" s="83">
        <v>290</v>
      </c>
      <c r="C141" s="84" t="s">
        <v>109</v>
      </c>
      <c r="D141" s="85">
        <v>21406560.710000001</v>
      </c>
      <c r="E141" s="86">
        <v>1.1119271633469145E-2</v>
      </c>
      <c r="F141" s="85">
        <v>22325057.087019455</v>
      </c>
      <c r="G141" s="85">
        <v>22559853.870000001</v>
      </c>
      <c r="H141" s="85">
        <v>-234796.78298054636</v>
      </c>
      <c r="I141" s="85">
        <v>-1790688.4408922172</v>
      </c>
      <c r="J141" s="85">
        <v>-2025485.2238727636</v>
      </c>
      <c r="K141" s="85">
        <v>852716.93225277914</v>
      </c>
      <c r="L141" s="85"/>
      <c r="M141" s="87">
        <v>1.368427996822624E-3</v>
      </c>
      <c r="N141" s="88">
        <v>455</v>
      </c>
      <c r="O141" s="88" t="s">
        <v>109</v>
      </c>
    </row>
    <row r="142" spans="1:15" s="88" customFormat="1" ht="11.4">
      <c r="A142" s="82">
        <v>13</v>
      </c>
      <c r="B142" s="83">
        <v>291</v>
      </c>
      <c r="C142" s="84" t="s">
        <v>913</v>
      </c>
      <c r="D142" s="85">
        <v>5430191.5</v>
      </c>
      <c r="E142" s="86">
        <v>2.4504693740452773E-2</v>
      </c>
      <c r="F142" s="85">
        <v>5663186.0144780725</v>
      </c>
      <c r="G142" s="85">
        <v>5712209.9699999997</v>
      </c>
      <c r="H142" s="85">
        <v>-49023.955521927215</v>
      </c>
      <c r="I142" s="85">
        <v>-454243.03710491618</v>
      </c>
      <c r="J142" s="85">
        <v>-503266.99262684339</v>
      </c>
      <c r="K142" s="85">
        <v>216308.27577369931</v>
      </c>
      <c r="L142" s="85"/>
      <c r="M142" s="87">
        <v>3.4712844241424336E-4</v>
      </c>
      <c r="N142" s="88">
        <v>451</v>
      </c>
      <c r="O142" s="88" t="s">
        <v>913</v>
      </c>
    </row>
    <row r="143" spans="1:15" s="88" customFormat="1" ht="11.4">
      <c r="A143" s="82">
        <v>21</v>
      </c>
      <c r="B143" s="83">
        <v>295</v>
      </c>
      <c r="C143" s="84" t="s">
        <v>890</v>
      </c>
      <c r="D143" s="85">
        <v>1034358.68</v>
      </c>
      <c r="E143" s="86">
        <v>4.7680513959274959E-2</v>
      </c>
      <c r="F143" s="85">
        <v>1078740.1531842845</v>
      </c>
      <c r="G143" s="85">
        <v>1128983.6100000001</v>
      </c>
      <c r="H143" s="85">
        <v>-50243.456815715646</v>
      </c>
      <c r="I143" s="85">
        <v>-86525.535657265878</v>
      </c>
      <c r="J143" s="85">
        <v>-136768.99247298151</v>
      </c>
      <c r="K143" s="85">
        <v>41203.029875163629</v>
      </c>
      <c r="L143" s="85"/>
      <c r="M143" s="87">
        <v>6.6122035932996611E-5</v>
      </c>
      <c r="N143" s="88">
        <v>463</v>
      </c>
      <c r="O143" s="88" t="s">
        <v>890</v>
      </c>
    </row>
    <row r="144" spans="1:15" s="88" customFormat="1" ht="11.4">
      <c r="A144" s="82">
        <v>4</v>
      </c>
      <c r="B144" s="83">
        <v>271</v>
      </c>
      <c r="C144" s="84" t="s">
        <v>385</v>
      </c>
      <c r="D144" s="85">
        <v>19827624.609999999</v>
      </c>
      <c r="E144" s="86">
        <v>6.8742190765770112E-3</v>
      </c>
      <c r="F144" s="85">
        <v>20678373.201326922</v>
      </c>
      <c r="G144" s="85">
        <v>20902494.120000001</v>
      </c>
      <c r="H144" s="85">
        <v>-224120.91867307946</v>
      </c>
      <c r="I144" s="85">
        <v>-1658608.2500815263</v>
      </c>
      <c r="J144" s="85">
        <v>-1882729.1687546058</v>
      </c>
      <c r="K144" s="85">
        <v>789821.0020912278</v>
      </c>
      <c r="L144" s="85"/>
      <c r="M144" s="87">
        <v>1.2674935032482039E-3</v>
      </c>
      <c r="N144" s="88">
        <v>406</v>
      </c>
      <c r="O144" s="88" t="s">
        <v>385</v>
      </c>
    </row>
    <row r="145" spans="1:15" s="88" customFormat="1" ht="11.4">
      <c r="A145" s="82">
        <v>11</v>
      </c>
      <c r="B145" s="83">
        <v>297</v>
      </c>
      <c r="C145" s="84" t="s">
        <v>224</v>
      </c>
      <c r="D145" s="85">
        <v>270115870.31</v>
      </c>
      <c r="E145" s="86">
        <v>5.9900473449614286E-2</v>
      </c>
      <c r="F145" s="85">
        <v>281705796.01624817</v>
      </c>
      <c r="G145" s="85">
        <v>281960100.94999999</v>
      </c>
      <c r="H145" s="85">
        <v>-254304.93375182152</v>
      </c>
      <c r="I145" s="85">
        <v>-22595566.528335519</v>
      </c>
      <c r="J145" s="85">
        <v>-22849871.462087341</v>
      </c>
      <c r="K145" s="85">
        <v>10759896.435672348</v>
      </c>
      <c r="L145" s="85"/>
      <c r="M145" s="87">
        <v>1.7267328662732808E-2</v>
      </c>
      <c r="N145" s="88">
        <v>466</v>
      </c>
      <c r="O145" s="88" t="s">
        <v>224</v>
      </c>
    </row>
    <row r="146" spans="1:15" s="88" customFormat="1" ht="11.4">
      <c r="A146" s="82">
        <v>14</v>
      </c>
      <c r="B146" s="83">
        <v>300</v>
      </c>
      <c r="C146" s="84" t="s">
        <v>101</v>
      </c>
      <c r="D146" s="85">
        <v>8522887.6300000008</v>
      </c>
      <c r="E146" s="86">
        <v>-1.2371194798871077E-2</v>
      </c>
      <c r="F146" s="85">
        <v>8888581.1907709278</v>
      </c>
      <c r="G146" s="85">
        <v>9031242.8499999996</v>
      </c>
      <c r="H146" s="85">
        <v>-142661.65922907181</v>
      </c>
      <c r="I146" s="85">
        <v>-712951.35023417149</v>
      </c>
      <c r="J146" s="85">
        <v>-855613.0094632433</v>
      </c>
      <c r="K146" s="85">
        <v>339503.8881885272</v>
      </c>
      <c r="L146" s="85"/>
      <c r="M146" s="87">
        <v>5.4483100787026061E-4</v>
      </c>
      <c r="N146" s="88">
        <v>473</v>
      </c>
      <c r="O146" s="88" t="s">
        <v>101</v>
      </c>
    </row>
    <row r="147" spans="1:15" s="88" customFormat="1" ht="11.4">
      <c r="A147" s="82">
        <v>14</v>
      </c>
      <c r="B147" s="83">
        <v>301</v>
      </c>
      <c r="C147" s="84" t="s">
        <v>746</v>
      </c>
      <c r="D147" s="85">
        <v>30094848.109999999</v>
      </c>
      <c r="E147" s="86">
        <v>8.2827118916729038E-3</v>
      </c>
      <c r="F147" s="85">
        <v>31386134.894946862</v>
      </c>
      <c r="G147" s="85">
        <v>31269645.550000001</v>
      </c>
      <c r="H147" s="85">
        <v>116489.34494686127</v>
      </c>
      <c r="I147" s="85">
        <v>-2517475.7108837776</v>
      </c>
      <c r="J147" s="85">
        <v>-2400986.3659369163</v>
      </c>
      <c r="K147" s="85">
        <v>1198809.4166376037</v>
      </c>
      <c r="L147" s="85"/>
      <c r="M147" s="87">
        <v>1.9238322900983391E-3</v>
      </c>
      <c r="N147" s="88">
        <v>476</v>
      </c>
      <c r="O147" s="88" t="s">
        <v>746</v>
      </c>
    </row>
    <row r="148" spans="1:15" s="88" customFormat="1" ht="11.4">
      <c r="A148" s="82">
        <v>17</v>
      </c>
      <c r="B148" s="83">
        <v>305</v>
      </c>
      <c r="C148" s="84" t="s">
        <v>93</v>
      </c>
      <c r="D148" s="85">
        <v>38170260.990000002</v>
      </c>
      <c r="E148" s="86">
        <v>4.3299544348394614E-2</v>
      </c>
      <c r="F148" s="85">
        <v>39808041.430499449</v>
      </c>
      <c r="G148" s="85">
        <v>39948040.57</v>
      </c>
      <c r="H148" s="85">
        <v>-139999.13950055093</v>
      </c>
      <c r="I148" s="85">
        <v>-3192995.1787492032</v>
      </c>
      <c r="J148" s="85">
        <v>-3332994.3182497541</v>
      </c>
      <c r="K148" s="85">
        <v>1520488.428553394</v>
      </c>
      <c r="L148" s="85"/>
      <c r="M148" s="87">
        <v>2.4400581902137069E-3</v>
      </c>
      <c r="N148" s="88">
        <v>485</v>
      </c>
      <c r="O148" s="88" t="s">
        <v>93</v>
      </c>
    </row>
    <row r="149" spans="1:15" s="88" customFormat="1" ht="11.4">
      <c r="A149" s="82">
        <v>6</v>
      </c>
      <c r="B149" s="83">
        <v>310</v>
      </c>
      <c r="C149" s="84" t="s">
        <v>810</v>
      </c>
      <c r="D149" s="85">
        <v>6857181.6399999997</v>
      </c>
      <c r="E149" s="86">
        <v>3.7812268807881959E-2</v>
      </c>
      <c r="F149" s="85">
        <v>7151404.3588304035</v>
      </c>
      <c r="G149" s="85">
        <v>7153375.54</v>
      </c>
      <c r="H149" s="85">
        <v>-1971.1811695965007</v>
      </c>
      <c r="I149" s="85">
        <v>-573612.73799159192</v>
      </c>
      <c r="J149" s="85">
        <v>-575583.91916118842</v>
      </c>
      <c r="K149" s="85">
        <v>273151.5338299704</v>
      </c>
      <c r="L149" s="85"/>
      <c r="M149" s="87">
        <v>4.3834969393708243E-4</v>
      </c>
      <c r="N149" s="88">
        <v>492</v>
      </c>
      <c r="O149" s="88" t="s">
        <v>810</v>
      </c>
    </row>
    <row r="150" spans="1:15" s="88" customFormat="1" ht="11.4">
      <c r="A150" s="82">
        <v>1</v>
      </c>
      <c r="B150" s="83">
        <v>257</v>
      </c>
      <c r="C150" s="84" t="s">
        <v>374</v>
      </c>
      <c r="D150" s="85">
        <v>137633537.31</v>
      </c>
      <c r="E150" s="86">
        <v>6.6574362750991128E-2</v>
      </c>
      <c r="F150" s="85">
        <v>143539012.1356011</v>
      </c>
      <c r="G150" s="85">
        <v>144048999.87</v>
      </c>
      <c r="H150" s="85">
        <v>-509987.73439890146</v>
      </c>
      <c r="I150" s="85">
        <v>-11513235.95036882</v>
      </c>
      <c r="J150" s="85">
        <v>-12023223.684767721</v>
      </c>
      <c r="K150" s="85">
        <v>5482545.7157747038</v>
      </c>
      <c r="L150" s="85"/>
      <c r="M150" s="87">
        <v>8.798311335867795E-3</v>
      </c>
      <c r="N150" s="88">
        <v>383</v>
      </c>
      <c r="O150" s="88" t="s">
        <v>374</v>
      </c>
    </row>
    <row r="151" spans="1:15" s="88" customFormat="1" ht="11.4">
      <c r="A151" s="82">
        <v>13</v>
      </c>
      <c r="B151" s="83">
        <v>312</v>
      </c>
      <c r="C151" s="84" t="s">
        <v>364</v>
      </c>
      <c r="D151" s="85">
        <v>3032740.45</v>
      </c>
      <c r="E151" s="86">
        <v>3.1886033829806801E-2</v>
      </c>
      <c r="F151" s="85">
        <v>3162866.9637124101</v>
      </c>
      <c r="G151" s="85">
        <v>3062469.47</v>
      </c>
      <c r="H151" s="85">
        <v>100397.49371240987</v>
      </c>
      <c r="I151" s="85">
        <v>-253692.93748828751</v>
      </c>
      <c r="J151" s="85">
        <v>-153295.44377587765</v>
      </c>
      <c r="K151" s="85">
        <v>120807.31547103873</v>
      </c>
      <c r="L151" s="85"/>
      <c r="M151" s="87">
        <v>1.9386986051139662E-4</v>
      </c>
      <c r="N151" s="88">
        <v>498</v>
      </c>
      <c r="O151" s="88" t="s">
        <v>364</v>
      </c>
    </row>
    <row r="152" spans="1:15" s="88" customFormat="1" ht="11.4">
      <c r="A152" s="82">
        <v>7</v>
      </c>
      <c r="B152" s="83">
        <v>316</v>
      </c>
      <c r="C152" s="84" t="s">
        <v>320</v>
      </c>
      <c r="D152" s="85">
        <v>12471315.24</v>
      </c>
      <c r="E152" s="86">
        <v>3.6421465211450794E-2</v>
      </c>
      <c r="F152" s="85">
        <v>13006424.920615643</v>
      </c>
      <c r="G152" s="85">
        <v>12895617.02</v>
      </c>
      <c r="H152" s="85">
        <v>110807.90061564371</v>
      </c>
      <c r="I152" s="85">
        <v>-1043242.7864303545</v>
      </c>
      <c r="J152" s="85">
        <v>-932434.88581471075</v>
      </c>
      <c r="K152" s="85">
        <v>496787.0278966513</v>
      </c>
      <c r="L152" s="85"/>
      <c r="M152" s="87">
        <v>7.9723675198530573E-4</v>
      </c>
      <c r="N152" s="88">
        <v>504</v>
      </c>
      <c r="O152" s="88" t="s">
        <v>320</v>
      </c>
    </row>
    <row r="153" spans="1:15" s="88" customFormat="1" ht="11.4">
      <c r="A153" s="82">
        <v>17</v>
      </c>
      <c r="B153" s="83">
        <v>317</v>
      </c>
      <c r="C153" s="84" t="s">
        <v>131</v>
      </c>
      <c r="D153" s="85">
        <v>5729624.7999999998</v>
      </c>
      <c r="E153" s="86">
        <v>-9.280872612556031E-3</v>
      </c>
      <c r="F153" s="85">
        <v>5975467.1700927522</v>
      </c>
      <c r="G153" s="85">
        <v>6078060.2599999998</v>
      </c>
      <c r="H153" s="85">
        <v>-102593.08990724757</v>
      </c>
      <c r="I153" s="85">
        <v>-479291.04721696232</v>
      </c>
      <c r="J153" s="85">
        <v>-581884.1371242099</v>
      </c>
      <c r="K153" s="85">
        <v>228236.01365038907</v>
      </c>
      <c r="L153" s="85"/>
      <c r="M153" s="87">
        <v>3.6626990640054231E-4</v>
      </c>
      <c r="N153" s="88">
        <v>508</v>
      </c>
      <c r="O153" s="88" t="s">
        <v>131</v>
      </c>
    </row>
    <row r="154" spans="1:15" s="88" customFormat="1" ht="11.4">
      <c r="A154" s="82">
        <v>21</v>
      </c>
      <c r="B154" s="83">
        <v>318</v>
      </c>
      <c r="C154" s="84" t="s">
        <v>342</v>
      </c>
      <c r="D154" s="85">
        <v>647099.30000000005</v>
      </c>
      <c r="E154" s="86">
        <v>0.11614562537279277</v>
      </c>
      <c r="F154" s="85">
        <v>674864.54312680324</v>
      </c>
      <c r="G154" s="85">
        <v>648323.59</v>
      </c>
      <c r="H154" s="85">
        <v>26540.953126803273</v>
      </c>
      <c r="I154" s="85">
        <v>-54130.752357530168</v>
      </c>
      <c r="J154" s="85">
        <v>-27589.799230726894</v>
      </c>
      <c r="K154" s="85">
        <v>25776.795134640794</v>
      </c>
      <c r="L154" s="85"/>
      <c r="M154" s="87">
        <v>4.1366233971002163E-5</v>
      </c>
      <c r="N154" s="88">
        <v>510</v>
      </c>
      <c r="O154" s="88" t="s">
        <v>342</v>
      </c>
    </row>
    <row r="155" spans="1:15" s="88" customFormat="1" ht="11.4">
      <c r="A155" s="82">
        <v>7</v>
      </c>
      <c r="B155" s="83">
        <v>398</v>
      </c>
      <c r="C155" s="84" t="s">
        <v>986</v>
      </c>
      <c r="D155" s="85">
        <v>279974470.24000001</v>
      </c>
      <c r="E155" s="86">
        <v>1.0954959659228472E-2</v>
      </c>
      <c r="F155" s="85">
        <v>291987401.2314437</v>
      </c>
      <c r="G155" s="85">
        <v>294832449.89999998</v>
      </c>
      <c r="H155" s="85">
        <v>-2845048.668556273</v>
      </c>
      <c r="I155" s="85">
        <v>-23420252.061765697</v>
      </c>
      <c r="J155" s="85">
        <v>-26265300.73032197</v>
      </c>
      <c r="K155" s="85">
        <v>11152607.586356631</v>
      </c>
      <c r="L155" s="85"/>
      <c r="M155" s="87">
        <v>1.7897545928198689E-2</v>
      </c>
      <c r="N155" s="88">
        <v>515</v>
      </c>
      <c r="O155" s="88" t="s">
        <v>986</v>
      </c>
    </row>
    <row r="156" spans="1:15" s="88" customFormat="1" ht="11.4">
      <c r="A156" s="82">
        <v>15</v>
      </c>
      <c r="B156" s="83">
        <v>399</v>
      </c>
      <c r="C156" s="84" t="s">
        <v>1005</v>
      </c>
      <c r="D156" s="85">
        <v>21005779.739999998</v>
      </c>
      <c r="E156" s="86">
        <v>1.8805599621485709E-2</v>
      </c>
      <c r="F156" s="85">
        <v>21907079.712893151</v>
      </c>
      <c r="G156" s="85">
        <v>22074778.84</v>
      </c>
      <c r="H156" s="85">
        <v>-167699.1271068491</v>
      </c>
      <c r="I156" s="85">
        <v>-1757162.5578682658</v>
      </c>
      <c r="J156" s="85">
        <v>-1924861.6849751149</v>
      </c>
      <c r="K156" s="85">
        <v>836752.07344741072</v>
      </c>
      <c r="L156" s="85"/>
      <c r="M156" s="87">
        <v>1.3428078186271826E-3</v>
      </c>
      <c r="N156" s="88">
        <v>519</v>
      </c>
      <c r="O156" s="88" t="s">
        <v>1005</v>
      </c>
    </row>
    <row r="157" spans="1:15" s="88" customFormat="1" ht="11.4">
      <c r="A157" s="82">
        <v>2</v>
      </c>
      <c r="B157" s="83">
        <v>400</v>
      </c>
      <c r="C157" s="84" t="s">
        <v>685</v>
      </c>
      <c r="D157" s="85">
        <v>20808286.379999999</v>
      </c>
      <c r="E157" s="86">
        <v>4.977202320442407E-3</v>
      </c>
      <c r="F157" s="85">
        <v>21701112.458459437</v>
      </c>
      <c r="G157" s="85">
        <v>21805670.199999999</v>
      </c>
      <c r="H157" s="85">
        <v>-104557.74154056236</v>
      </c>
      <c r="I157" s="85">
        <v>-1740641.9648736257</v>
      </c>
      <c r="J157" s="85">
        <v>-1845199.706414188</v>
      </c>
      <c r="K157" s="85">
        <v>828885.0492037253</v>
      </c>
      <c r="L157" s="85"/>
      <c r="M157" s="87">
        <v>1.3301829300861514E-3</v>
      </c>
      <c r="N157" s="88">
        <v>521</v>
      </c>
      <c r="O157" s="88" t="s">
        <v>685</v>
      </c>
    </row>
    <row r="158" spans="1:15" s="88" customFormat="1" ht="11.4">
      <c r="A158" s="82">
        <v>11</v>
      </c>
      <c r="B158" s="83">
        <v>402</v>
      </c>
      <c r="C158" s="84" t="s">
        <v>262</v>
      </c>
      <c r="D158" s="85">
        <v>16270949.279999999</v>
      </c>
      <c r="E158" s="86">
        <v>1.9722745915538093E-2</v>
      </c>
      <c r="F158" s="85">
        <v>16969090.75946549</v>
      </c>
      <c r="G158" s="85">
        <v>16785519.219999999</v>
      </c>
      <c r="H158" s="85">
        <v>183571.53946549073</v>
      </c>
      <c r="I158" s="85">
        <v>-1361087.4344905235</v>
      </c>
      <c r="J158" s="85">
        <v>-1177515.8950250328</v>
      </c>
      <c r="K158" s="85">
        <v>648143.06897981663</v>
      </c>
      <c r="L158" s="85"/>
      <c r="M158" s="87">
        <v>1.0401307725828E-3</v>
      </c>
      <c r="N158" s="88">
        <v>535</v>
      </c>
      <c r="O158" s="88" t="s">
        <v>262</v>
      </c>
    </row>
    <row r="159" spans="1:15" s="88" customFormat="1" ht="11.4">
      <c r="A159" s="82">
        <v>14</v>
      </c>
      <c r="B159" s="83">
        <v>403</v>
      </c>
      <c r="C159" s="84" t="s">
        <v>235</v>
      </c>
      <c r="D159" s="85">
        <v>7325475.9699999997</v>
      </c>
      <c r="E159" s="86">
        <v>4.008540369054627E-4</v>
      </c>
      <c r="F159" s="85">
        <v>7639791.9047052367</v>
      </c>
      <c r="G159" s="85">
        <v>7690976.6399999997</v>
      </c>
      <c r="H159" s="85">
        <v>-51184.735294762999</v>
      </c>
      <c r="I159" s="85">
        <v>-612786.2070521604</v>
      </c>
      <c r="J159" s="85">
        <v>-663970.9423469234</v>
      </c>
      <c r="K159" s="85">
        <v>291805.74502618692</v>
      </c>
      <c r="L159" s="85"/>
      <c r="M159" s="87">
        <v>4.6828570657389676E-4</v>
      </c>
      <c r="N159" s="88">
        <v>538</v>
      </c>
      <c r="O159" s="88" t="s">
        <v>235</v>
      </c>
    </row>
    <row r="160" spans="1:15" s="88" customFormat="1" ht="11.4">
      <c r="A160" s="82">
        <v>14</v>
      </c>
      <c r="B160" s="83">
        <v>408</v>
      </c>
      <c r="C160" s="84" t="s">
        <v>988</v>
      </c>
      <c r="D160" s="85">
        <v>35207354.270000003</v>
      </c>
      <c r="E160" s="86">
        <v>1.7604774785825433E-2</v>
      </c>
      <c r="F160" s="85">
        <v>36718004.569201447</v>
      </c>
      <c r="G160" s="85">
        <v>36788636.07</v>
      </c>
      <c r="H160" s="85">
        <v>-70631.500798553228</v>
      </c>
      <c r="I160" s="85">
        <v>-2945143.9294605982</v>
      </c>
      <c r="J160" s="85">
        <v>-3015775.4302591514</v>
      </c>
      <c r="K160" s="85">
        <v>1402462.8959581796</v>
      </c>
      <c r="L160" s="85"/>
      <c r="M160" s="87">
        <v>2.2506524952704819E-3</v>
      </c>
      <c r="N160" s="88">
        <v>543</v>
      </c>
      <c r="O160" s="88" t="s">
        <v>988</v>
      </c>
    </row>
    <row r="161" spans="1:15" s="88" customFormat="1" ht="11.4">
      <c r="A161" s="82">
        <v>20</v>
      </c>
      <c r="B161" s="83">
        <v>407</v>
      </c>
      <c r="C161" s="84" t="s">
        <v>389</v>
      </c>
      <c r="D161" s="85">
        <v>6606399.5700000003</v>
      </c>
      <c r="E161" s="86">
        <v>2.4763456133614102E-2</v>
      </c>
      <c r="F161" s="85">
        <v>6889861.9230791312</v>
      </c>
      <c r="G161" s="85">
        <v>6790589.8499999996</v>
      </c>
      <c r="H161" s="85">
        <v>99272.073079131544</v>
      </c>
      <c r="I161" s="85">
        <v>-552634.4706269406</v>
      </c>
      <c r="J161" s="85">
        <v>-453362.39754780906</v>
      </c>
      <c r="K161" s="85">
        <v>263161.78721483552</v>
      </c>
      <c r="L161" s="85"/>
      <c r="M161" s="87">
        <v>4.2231829074540505E-4</v>
      </c>
      <c r="N161" s="88">
        <v>532</v>
      </c>
      <c r="O161" s="88" t="s">
        <v>389</v>
      </c>
    </row>
    <row r="162" spans="1:15" s="88" customFormat="1" ht="11.4">
      <c r="A162" s="82">
        <v>15</v>
      </c>
      <c r="B162" s="83">
        <v>440</v>
      </c>
      <c r="C162" s="84" t="s">
        <v>1012</v>
      </c>
      <c r="D162" s="85">
        <v>10079227.16</v>
      </c>
      <c r="E162" s="86">
        <v>2.0067010566865724E-2</v>
      </c>
      <c r="F162" s="85">
        <v>10511698.950075615</v>
      </c>
      <c r="G162" s="85">
        <v>10590738.359999999</v>
      </c>
      <c r="H162" s="85">
        <v>-79039.409924384207</v>
      </c>
      <c r="I162" s="85">
        <v>-843141.30667928711</v>
      </c>
      <c r="J162" s="85">
        <v>-922180.71660367132</v>
      </c>
      <c r="K162" s="85">
        <v>401499.69814343378</v>
      </c>
      <c r="L162" s="85"/>
      <c r="M162" s="87">
        <v>6.4432100134776782E-4</v>
      </c>
      <c r="N162" s="88">
        <v>607</v>
      </c>
      <c r="O162" s="88" t="s">
        <v>1012</v>
      </c>
    </row>
    <row r="163" spans="1:15" s="88" customFormat="1" ht="11.4">
      <c r="A163" s="82">
        <v>13</v>
      </c>
      <c r="B163" s="83">
        <v>410</v>
      </c>
      <c r="C163" s="84" t="s">
        <v>367</v>
      </c>
      <c r="D163" s="85">
        <v>45826356.119999997</v>
      </c>
      <c r="E163" s="86">
        <v>2.5012985736172895E-2</v>
      </c>
      <c r="F163" s="85">
        <v>47792638.449910201</v>
      </c>
      <c r="G163" s="85">
        <v>47794088.020000003</v>
      </c>
      <c r="H163" s="85">
        <v>-1449.570089802146</v>
      </c>
      <c r="I163" s="85">
        <v>-3833438.1362794032</v>
      </c>
      <c r="J163" s="85">
        <v>-3834887.7063692054</v>
      </c>
      <c r="K163" s="85">
        <v>1825464.1806479038</v>
      </c>
      <c r="L163" s="85"/>
      <c r="M163" s="87">
        <v>2.9294789366923848E-3</v>
      </c>
      <c r="N163" s="88">
        <v>547</v>
      </c>
      <c r="O163" s="88" t="s">
        <v>367</v>
      </c>
    </row>
    <row r="164" spans="1:15" s="88" customFormat="1" ht="11.4">
      <c r="A164" s="82">
        <v>4</v>
      </c>
      <c r="B164" s="83">
        <v>413</v>
      </c>
      <c r="C164" s="84" t="s">
        <v>696</v>
      </c>
      <c r="D164" s="85">
        <v>4297622.97</v>
      </c>
      <c r="E164" s="86">
        <v>3.2402390225768577E-3</v>
      </c>
      <c r="F164" s="85">
        <v>4482022.0979690515</v>
      </c>
      <c r="G164" s="85">
        <v>4582774.04</v>
      </c>
      <c r="H164" s="85">
        <v>-100751.94203094859</v>
      </c>
      <c r="I164" s="85">
        <v>-359502.11152307421</v>
      </c>
      <c r="J164" s="85">
        <v>-460254.0535540228</v>
      </c>
      <c r="K164" s="85">
        <v>171193.11806335827</v>
      </c>
      <c r="L164" s="85"/>
      <c r="M164" s="87">
        <v>2.7472827940962566E-4</v>
      </c>
      <c r="N164" s="88">
        <v>550</v>
      </c>
      <c r="O164" s="88" t="s">
        <v>696</v>
      </c>
    </row>
    <row r="165" spans="1:15" s="88" customFormat="1" ht="11.4">
      <c r="A165" s="82">
        <v>9</v>
      </c>
      <c r="B165" s="83">
        <v>416</v>
      </c>
      <c r="C165" s="84" t="s">
        <v>231</v>
      </c>
      <c r="D165" s="85">
        <v>7482795.2599999998</v>
      </c>
      <c r="E165" s="86">
        <v>6.8237064847692666E-2</v>
      </c>
      <c r="F165" s="85">
        <v>7803861.3307900485</v>
      </c>
      <c r="G165" s="85">
        <v>7552889</v>
      </c>
      <c r="H165" s="85">
        <v>250972.33079004847</v>
      </c>
      <c r="I165" s="85">
        <v>-625946.18347008026</v>
      </c>
      <c r="J165" s="85">
        <v>-374973.85268003179</v>
      </c>
      <c r="K165" s="85">
        <v>298072.46036501846</v>
      </c>
      <c r="L165" s="85"/>
      <c r="M165" s="87">
        <v>4.7834244216037004E-4</v>
      </c>
      <c r="N165" s="88">
        <v>558</v>
      </c>
      <c r="O165" s="88" t="s">
        <v>231</v>
      </c>
    </row>
    <row r="166" spans="1:15" s="88" customFormat="1" ht="11.4">
      <c r="A166" s="82">
        <v>21</v>
      </c>
      <c r="B166" s="83">
        <v>417</v>
      </c>
      <c r="C166" s="84" t="s">
        <v>351</v>
      </c>
      <c r="D166" s="85">
        <v>4720197.2699999996</v>
      </c>
      <c r="E166" s="86">
        <v>8.7553734285364074E-2</v>
      </c>
      <c r="F166" s="85">
        <v>4922727.8936740216</v>
      </c>
      <c r="G166" s="85">
        <v>4849075.37</v>
      </c>
      <c r="H166" s="85">
        <v>73652.523674021475</v>
      </c>
      <c r="I166" s="85">
        <v>-394851.0367745104</v>
      </c>
      <c r="J166" s="85">
        <v>-321198.51310048893</v>
      </c>
      <c r="K166" s="85">
        <v>188026.10051329175</v>
      </c>
      <c r="L166" s="85"/>
      <c r="M166" s="87">
        <v>3.0174161007453669E-4</v>
      </c>
      <c r="N166" s="88">
        <v>562</v>
      </c>
      <c r="O166" s="88" t="s">
        <v>351</v>
      </c>
    </row>
    <row r="167" spans="1:15" s="88" customFormat="1" ht="11.4">
      <c r="A167" s="82">
        <v>6</v>
      </c>
      <c r="B167" s="83">
        <v>418</v>
      </c>
      <c r="C167" s="84" t="s">
        <v>745</v>
      </c>
      <c r="D167" s="85">
        <v>63967768.469999999</v>
      </c>
      <c r="E167" s="86">
        <v>7.5624453453009291E-2</v>
      </c>
      <c r="F167" s="85">
        <v>66712448.681906596</v>
      </c>
      <c r="G167" s="85">
        <v>67589390.019999996</v>
      </c>
      <c r="H167" s="85">
        <v>-876941.3380934</v>
      </c>
      <c r="I167" s="85">
        <v>-5350992.3962418074</v>
      </c>
      <c r="J167" s="85">
        <v>-6227933.7343352074</v>
      </c>
      <c r="K167" s="85">
        <v>2548115.9739646213</v>
      </c>
      <c r="L167" s="85"/>
      <c r="M167" s="87">
        <v>4.0891802496663418E-3</v>
      </c>
      <c r="N167" s="88">
        <v>563</v>
      </c>
      <c r="O167" s="88" t="s">
        <v>745</v>
      </c>
    </row>
    <row r="168" spans="1:15" s="88" customFormat="1" ht="11.4">
      <c r="A168" s="82">
        <v>11</v>
      </c>
      <c r="B168" s="83">
        <v>420</v>
      </c>
      <c r="C168" s="84" t="s">
        <v>816</v>
      </c>
      <c r="D168" s="85">
        <v>25289734.280000001</v>
      </c>
      <c r="E168" s="86">
        <v>4.0644255382053907E-2</v>
      </c>
      <c r="F168" s="85">
        <v>26374846.906294681</v>
      </c>
      <c r="G168" s="85">
        <v>26046397.91</v>
      </c>
      <c r="H168" s="85">
        <v>328448.99629468098</v>
      </c>
      <c r="I168" s="85">
        <v>-2115521.2862978238</v>
      </c>
      <c r="J168" s="85">
        <v>-1787072.2900031428</v>
      </c>
      <c r="K168" s="85">
        <v>1007400.7181665356</v>
      </c>
      <c r="L168" s="85"/>
      <c r="M168" s="87">
        <v>1.616662334963048E-3</v>
      </c>
      <c r="N168" s="88">
        <v>568</v>
      </c>
      <c r="O168" s="88" t="s">
        <v>816</v>
      </c>
    </row>
    <row r="169" spans="1:15" s="88" customFormat="1" ht="11.4">
      <c r="A169" s="82">
        <v>16</v>
      </c>
      <c r="B169" s="83">
        <v>421</v>
      </c>
      <c r="C169" s="84" t="s">
        <v>892</v>
      </c>
      <c r="D169" s="85">
        <v>1654831.3</v>
      </c>
      <c r="E169" s="86">
        <v>-7.7040596296937131E-3</v>
      </c>
      <c r="F169" s="85">
        <v>1725835.539037724</v>
      </c>
      <c r="G169" s="85">
        <v>1764358.82</v>
      </c>
      <c r="H169" s="85">
        <v>-38523.28096227604</v>
      </c>
      <c r="I169" s="85">
        <v>-138428.92936801154</v>
      </c>
      <c r="J169" s="85">
        <v>-176952.21033028758</v>
      </c>
      <c r="K169" s="85">
        <v>65919.167896629311</v>
      </c>
      <c r="L169" s="85"/>
      <c r="M169" s="87">
        <v>1.057861424642828E-4</v>
      </c>
      <c r="N169" s="88">
        <v>570</v>
      </c>
      <c r="O169" s="88" t="s">
        <v>892</v>
      </c>
    </row>
    <row r="170" spans="1:15" s="88" customFormat="1" ht="11.4">
      <c r="A170" s="82">
        <v>12</v>
      </c>
      <c r="B170" s="83">
        <v>422</v>
      </c>
      <c r="C170" s="84" t="s">
        <v>80</v>
      </c>
      <c r="D170" s="85">
        <v>28950146.140000001</v>
      </c>
      <c r="E170" s="86">
        <v>-7.5886797841829079E-3</v>
      </c>
      <c r="F170" s="85">
        <v>30192316.926050276</v>
      </c>
      <c r="G170" s="85">
        <v>30519989.960000001</v>
      </c>
      <c r="H170" s="85">
        <v>-327673.03394972533</v>
      </c>
      <c r="I170" s="85">
        <v>-2421719.8062471212</v>
      </c>
      <c r="J170" s="85">
        <v>-2749392.8401968465</v>
      </c>
      <c r="K170" s="85">
        <v>1153210.9309478342</v>
      </c>
      <c r="L170" s="85"/>
      <c r="M170" s="87">
        <v>1.850656489231166E-3</v>
      </c>
      <c r="N170" s="88">
        <v>574</v>
      </c>
      <c r="O170" s="88" t="s">
        <v>80</v>
      </c>
    </row>
    <row r="171" spans="1:15" s="88" customFormat="1" ht="11.4">
      <c r="A171" s="82">
        <v>15</v>
      </c>
      <c r="B171" s="83">
        <v>942</v>
      </c>
      <c r="C171" s="84" t="s">
        <v>406</v>
      </c>
      <c r="D171" s="85">
        <v>12527194.67</v>
      </c>
      <c r="E171" s="86">
        <v>-6.703972399628803E-3</v>
      </c>
      <c r="F171" s="85">
        <v>13064701.982570641</v>
      </c>
      <c r="G171" s="85">
        <v>13349726.4</v>
      </c>
      <c r="H171" s="85">
        <v>-285024.41742935963</v>
      </c>
      <c r="I171" s="85">
        <v>-1047917.1781152318</v>
      </c>
      <c r="J171" s="85">
        <v>-1332941.5955445915</v>
      </c>
      <c r="K171" s="85">
        <v>499012.94997592189</v>
      </c>
      <c r="L171" s="85"/>
      <c r="M171" s="87">
        <v>8.0080888005830202E-4</v>
      </c>
      <c r="N171" s="88">
        <v>1253</v>
      </c>
      <c r="O171" s="88" t="s">
        <v>406</v>
      </c>
    </row>
    <row r="172" spans="1:15" s="88" customFormat="1" ht="11.4">
      <c r="A172" s="82">
        <v>17</v>
      </c>
      <c r="B172" s="83">
        <v>425</v>
      </c>
      <c r="C172" s="84" t="s">
        <v>1015</v>
      </c>
      <c r="D172" s="85">
        <v>21408993.800000001</v>
      </c>
      <c r="E172" s="86">
        <v>4.7134632683061263E-2</v>
      </c>
      <c r="F172" s="85">
        <v>22327594.574189097</v>
      </c>
      <c r="G172" s="85">
        <v>22322869.530000001</v>
      </c>
      <c r="H172" s="85">
        <v>4725.0441890954971</v>
      </c>
      <c r="I172" s="85">
        <v>-1790891.9722393434</v>
      </c>
      <c r="J172" s="85">
        <v>-1786166.928050248</v>
      </c>
      <c r="K172" s="85">
        <v>852813.8528683231</v>
      </c>
      <c r="L172" s="85"/>
      <c r="M172" s="87">
        <v>1.3685835336470532E-3</v>
      </c>
      <c r="N172" s="88">
        <v>581</v>
      </c>
      <c r="O172" s="88" t="s">
        <v>1015</v>
      </c>
    </row>
    <row r="173" spans="1:15" s="88" customFormat="1" ht="11.4">
      <c r="A173" s="82">
        <v>12</v>
      </c>
      <c r="B173" s="83">
        <v>426</v>
      </c>
      <c r="C173" s="84" t="s">
        <v>206</v>
      </c>
      <c r="D173" s="85">
        <v>28695480.879999999</v>
      </c>
      <c r="E173" s="86">
        <v>3.3863706110232081E-2</v>
      </c>
      <c r="F173" s="85">
        <v>29926724.683344759</v>
      </c>
      <c r="G173" s="85">
        <v>29502759.66</v>
      </c>
      <c r="H173" s="85">
        <v>423965.0233447589</v>
      </c>
      <c r="I173" s="85">
        <v>-2400416.7046626718</v>
      </c>
      <c r="J173" s="85">
        <v>-1976451.6813179129</v>
      </c>
      <c r="K173" s="85">
        <v>1143066.4998923067</v>
      </c>
      <c r="L173" s="85"/>
      <c r="M173" s="87">
        <v>1.8343768506510498E-3</v>
      </c>
      <c r="N173" s="88">
        <v>583</v>
      </c>
      <c r="O173" s="88" t="s">
        <v>206</v>
      </c>
    </row>
    <row r="174" spans="1:15" s="88" customFormat="1" ht="11.4">
      <c r="A174" s="82">
        <v>2</v>
      </c>
      <c r="B174" s="83">
        <v>430</v>
      </c>
      <c r="C174" s="84" t="s">
        <v>728</v>
      </c>
      <c r="D174" s="85">
        <v>43064165.57</v>
      </c>
      <c r="E174" s="86">
        <v>6.6100045005840449E-2</v>
      </c>
      <c r="F174" s="85">
        <v>44911929.934918895</v>
      </c>
      <c r="G174" s="85">
        <v>44607900.159999996</v>
      </c>
      <c r="H174" s="85">
        <v>304029.77491889894</v>
      </c>
      <c r="I174" s="85">
        <v>-3602377.0725039369</v>
      </c>
      <c r="J174" s="85">
        <v>-3298347.297585038</v>
      </c>
      <c r="K174" s="85">
        <v>1715434.0509132703</v>
      </c>
      <c r="L174" s="85"/>
      <c r="M174" s="87">
        <v>2.7529041504674718E-3</v>
      </c>
      <c r="N174" s="88">
        <v>1863</v>
      </c>
      <c r="O174" s="88" t="s">
        <v>728</v>
      </c>
    </row>
    <row r="175" spans="1:15" s="88" customFormat="1" ht="11.4">
      <c r="A175" s="82">
        <v>1</v>
      </c>
      <c r="B175" s="83">
        <v>444</v>
      </c>
      <c r="C175" s="84" t="s">
        <v>377</v>
      </c>
      <c r="D175" s="85">
        <v>125078909.81</v>
      </c>
      <c r="E175" s="86">
        <v>4.1314875701225155E-2</v>
      </c>
      <c r="F175" s="85">
        <v>130445700.25608787</v>
      </c>
      <c r="G175" s="85">
        <v>130852471.09999999</v>
      </c>
      <c r="H175" s="85">
        <v>-406770.84391212463</v>
      </c>
      <c r="I175" s="85">
        <v>-10463023.978043186</v>
      </c>
      <c r="J175" s="85">
        <v>-10869794.82195531</v>
      </c>
      <c r="K175" s="85">
        <v>4982439.9962055013</v>
      </c>
      <c r="L175" s="85"/>
      <c r="M175" s="87">
        <v>7.9957487947187357E-3</v>
      </c>
      <c r="N175" s="88">
        <v>584</v>
      </c>
      <c r="O175" s="88" t="s">
        <v>377</v>
      </c>
    </row>
    <row r="176" spans="1:15" s="88" customFormat="1" ht="11.4">
      <c r="A176" s="82">
        <v>5</v>
      </c>
      <c r="B176" s="83">
        <v>433</v>
      </c>
      <c r="C176" s="84" t="s">
        <v>804</v>
      </c>
      <c r="D176" s="85">
        <v>20888415.23</v>
      </c>
      <c r="E176" s="86">
        <v>3.5779061545175544E-2</v>
      </c>
      <c r="F176" s="85">
        <v>21784679.416029207</v>
      </c>
      <c r="G176" s="85">
        <v>21566699.59</v>
      </c>
      <c r="H176" s="85">
        <v>217979.82602920756</v>
      </c>
      <c r="I176" s="85">
        <v>-1747344.8541149583</v>
      </c>
      <c r="J176" s="85">
        <v>-1529365.0280857508</v>
      </c>
      <c r="K176" s="85">
        <v>832076.93173369323</v>
      </c>
      <c r="L176" s="85"/>
      <c r="M176" s="87">
        <v>1.3353052177426633E-3</v>
      </c>
      <c r="N176" s="88">
        <v>595</v>
      </c>
      <c r="O176" s="88" t="s">
        <v>804</v>
      </c>
    </row>
    <row r="177" spans="1:15" s="88" customFormat="1" ht="11.4">
      <c r="A177" s="82">
        <v>20</v>
      </c>
      <c r="B177" s="83">
        <v>434</v>
      </c>
      <c r="C177" s="84" t="s">
        <v>1022</v>
      </c>
      <c r="D177" s="85">
        <v>43993061.520000003</v>
      </c>
      <c r="E177" s="86">
        <v>2.6949196845720974E-2</v>
      </c>
      <c r="F177" s="85">
        <v>45880682.243736237</v>
      </c>
      <c r="G177" s="85">
        <v>45071185.329999998</v>
      </c>
      <c r="H177" s="85">
        <v>809496.91373623908</v>
      </c>
      <c r="I177" s="85">
        <v>-3680080.5047829747</v>
      </c>
      <c r="J177" s="85">
        <v>-2870583.5910467356</v>
      </c>
      <c r="K177" s="85">
        <v>1752436.0390232056</v>
      </c>
      <c r="L177" s="85"/>
      <c r="M177" s="87">
        <v>2.812284414365789E-3</v>
      </c>
      <c r="N177" s="88">
        <v>599</v>
      </c>
      <c r="O177" s="88" t="s">
        <v>1022</v>
      </c>
    </row>
    <row r="178" spans="1:15" s="88" customFormat="1" ht="11.4">
      <c r="A178" s="82">
        <v>13</v>
      </c>
      <c r="B178" s="83">
        <v>435</v>
      </c>
      <c r="C178" s="84" t="s">
        <v>300</v>
      </c>
      <c r="D178" s="85">
        <v>1453490.57</v>
      </c>
      <c r="E178" s="86">
        <v>-2.3737406374315397E-2</v>
      </c>
      <c r="F178" s="85">
        <v>1515855.8345870052</v>
      </c>
      <c r="G178" s="85">
        <v>1567714.22</v>
      </c>
      <c r="H178" s="85">
        <v>-51858.385412994772</v>
      </c>
      <c r="I178" s="85">
        <v>-121586.49854616652</v>
      </c>
      <c r="J178" s="85">
        <v>-173444.88395916129</v>
      </c>
      <c r="K178" s="85">
        <v>57898.886079806107</v>
      </c>
      <c r="L178" s="85"/>
      <c r="M178" s="87">
        <v>9.2915308351075793E-5</v>
      </c>
      <c r="N178" s="88">
        <v>601</v>
      </c>
      <c r="O178" s="88" t="s">
        <v>300</v>
      </c>
    </row>
    <row r="179" spans="1:15" s="88" customFormat="1" ht="11.4">
      <c r="A179" s="82">
        <v>17</v>
      </c>
      <c r="B179" s="83">
        <v>436</v>
      </c>
      <c r="C179" s="84" t="s">
        <v>339</v>
      </c>
      <c r="D179" s="85">
        <v>4357106.28</v>
      </c>
      <c r="E179" s="86">
        <v>6.5535767148086232E-2</v>
      </c>
      <c r="F179" s="85">
        <v>4544057.6724578831</v>
      </c>
      <c r="G179" s="85">
        <v>4602954.5599999996</v>
      </c>
      <c r="H179" s="85">
        <v>-58896.887542116456</v>
      </c>
      <c r="I179" s="85">
        <v>-364477.97275954328</v>
      </c>
      <c r="J179" s="85">
        <v>-423374.86030165973</v>
      </c>
      <c r="K179" s="85">
        <v>173562.59844419063</v>
      </c>
      <c r="L179" s="85"/>
      <c r="M179" s="87">
        <v>2.7853078780181475E-4</v>
      </c>
      <c r="N179" s="88">
        <v>605</v>
      </c>
      <c r="O179" s="88" t="s">
        <v>339</v>
      </c>
    </row>
    <row r="180" spans="1:15" s="88" customFormat="1" ht="11.4">
      <c r="A180" s="82">
        <v>21</v>
      </c>
      <c r="B180" s="83">
        <v>438</v>
      </c>
      <c r="C180" s="84" t="s">
        <v>338</v>
      </c>
      <c r="D180" s="85">
        <v>1119428.83</v>
      </c>
      <c r="E180" s="86">
        <v>0.10414112386855208</v>
      </c>
      <c r="F180" s="85">
        <v>1167460.4282849971</v>
      </c>
      <c r="G180" s="85">
        <v>1143806.81</v>
      </c>
      <c r="H180" s="85">
        <v>23653.618284997065</v>
      </c>
      <c r="I180" s="85">
        <v>-93641.77148485517</v>
      </c>
      <c r="J180" s="85">
        <v>-69988.153199858105</v>
      </c>
      <c r="K180" s="85">
        <v>44591.74599434837</v>
      </c>
      <c r="L180" s="85"/>
      <c r="M180" s="87">
        <v>7.156019933210437E-5</v>
      </c>
      <c r="N180" s="88">
        <v>606</v>
      </c>
      <c r="O180" s="88" t="s">
        <v>338</v>
      </c>
    </row>
    <row r="181" spans="1:15" s="88" customFormat="1" ht="11.4">
      <c r="A181" s="82">
        <v>2</v>
      </c>
      <c r="B181" s="83">
        <v>423</v>
      </c>
      <c r="C181" s="84" t="s">
        <v>1017</v>
      </c>
      <c r="D181" s="85">
        <v>47997416.310000002</v>
      </c>
      <c r="E181" s="86">
        <v>2.6268615273996692E-2</v>
      </c>
      <c r="F181" s="85">
        <v>50056852.834356532</v>
      </c>
      <c r="G181" s="85">
        <v>50175313.119999997</v>
      </c>
      <c r="H181" s="85">
        <v>-118460.28564346582</v>
      </c>
      <c r="I181" s="85">
        <v>-4015050.3270176454</v>
      </c>
      <c r="J181" s="85">
        <v>-4133510.6126611112</v>
      </c>
      <c r="K181" s="85">
        <v>1911947.0029019297</v>
      </c>
      <c r="L181" s="85"/>
      <c r="M181" s="87">
        <v>3.0682653390029248E-3</v>
      </c>
      <c r="N181" s="88">
        <v>572</v>
      </c>
      <c r="O181" s="88" t="s">
        <v>1017</v>
      </c>
    </row>
    <row r="182" spans="1:15" s="88" customFormat="1" ht="11.4">
      <c r="A182" s="82">
        <v>9</v>
      </c>
      <c r="B182" s="83">
        <v>441</v>
      </c>
      <c r="C182" s="84" t="s">
        <v>805</v>
      </c>
      <c r="D182" s="85">
        <v>11011404.800000001</v>
      </c>
      <c r="E182" s="86">
        <v>6.5717964072390028E-2</v>
      </c>
      <c r="F182" s="85">
        <v>11483873.757144056</v>
      </c>
      <c r="G182" s="85">
        <v>11552278</v>
      </c>
      <c r="H182" s="85">
        <v>-68404.242855943739</v>
      </c>
      <c r="I182" s="85">
        <v>-921119.25687034288</v>
      </c>
      <c r="J182" s="85">
        <v>-989523.49972628662</v>
      </c>
      <c r="K182" s="85">
        <v>438632.41031816957</v>
      </c>
      <c r="L182" s="85"/>
      <c r="M182" s="87">
        <v>7.0391104936478265E-4</v>
      </c>
      <c r="N182" s="88">
        <v>611</v>
      </c>
      <c r="O182" s="88" t="s">
        <v>805</v>
      </c>
    </row>
    <row r="183" spans="1:15" s="88" customFormat="1" ht="11.4">
      <c r="A183" s="82">
        <v>4</v>
      </c>
      <c r="B183" s="83">
        <v>442</v>
      </c>
      <c r="C183" s="84" t="s">
        <v>122</v>
      </c>
      <c r="D183" s="85">
        <v>8921275.5099999998</v>
      </c>
      <c r="E183" s="86">
        <v>1.9411658714729888E-2</v>
      </c>
      <c r="F183" s="85">
        <v>9304062.7940170653</v>
      </c>
      <c r="G183" s="85">
        <v>9244496.9700000007</v>
      </c>
      <c r="H183" s="85">
        <v>59565.824017064646</v>
      </c>
      <c r="I183" s="85">
        <v>-746277.04796637641</v>
      </c>
      <c r="J183" s="85">
        <v>-686711.22394931177</v>
      </c>
      <c r="K183" s="85">
        <v>355373.41975328675</v>
      </c>
      <c r="L183" s="85"/>
      <c r="M183" s="87">
        <v>5.7029820626669134E-4</v>
      </c>
      <c r="N183" s="88">
        <v>614</v>
      </c>
      <c r="O183" s="88" t="s">
        <v>122</v>
      </c>
    </row>
    <row r="184" spans="1:15" s="88" customFormat="1" ht="11.4">
      <c r="A184" s="82">
        <v>11</v>
      </c>
      <c r="B184" s="83">
        <v>476</v>
      </c>
      <c r="C184" s="84" t="s">
        <v>929</v>
      </c>
      <c r="D184" s="85">
        <v>8137069.3300000001</v>
      </c>
      <c r="E184" s="86">
        <v>2.5187074573667229E-2</v>
      </c>
      <c r="F184" s="85">
        <v>8486208.493474761</v>
      </c>
      <c r="G184" s="85">
        <v>8418119.6500000004</v>
      </c>
      <c r="H184" s="85">
        <v>68088.843474760652</v>
      </c>
      <c r="I184" s="85">
        <v>-680677.11527161882</v>
      </c>
      <c r="J184" s="85">
        <v>-612588.27179685817</v>
      </c>
      <c r="K184" s="85">
        <v>324135.05796680477</v>
      </c>
      <c r="L184" s="85"/>
      <c r="M184" s="87">
        <v>5.2016732786304323E-4</v>
      </c>
      <c r="N184" s="88">
        <v>630</v>
      </c>
      <c r="O184" s="88" t="s">
        <v>929</v>
      </c>
    </row>
    <row r="185" spans="1:15" s="88" customFormat="1" ht="11.4">
      <c r="A185" s="82">
        <v>15</v>
      </c>
      <c r="B185" s="83">
        <v>475</v>
      </c>
      <c r="C185" s="84" t="s">
        <v>373</v>
      </c>
      <c r="D185" s="85">
        <v>13717019.23</v>
      </c>
      <c r="E185" s="86">
        <v>2.1689508301012628E-2</v>
      </c>
      <c r="F185" s="85">
        <v>14305578.627137326</v>
      </c>
      <c r="G185" s="85">
        <v>14345484.77</v>
      </c>
      <c r="H185" s="85">
        <v>-39906.142862673849</v>
      </c>
      <c r="I185" s="85">
        <v>-1147447.6498778614</v>
      </c>
      <c r="J185" s="85">
        <v>-1187353.7927405352</v>
      </c>
      <c r="K185" s="85">
        <v>546408.86576393794</v>
      </c>
      <c r="L185" s="85"/>
      <c r="M185" s="87">
        <v>8.7686917116571741E-4</v>
      </c>
      <c r="N185" s="88">
        <v>628</v>
      </c>
      <c r="O185" s="88" t="s">
        <v>373</v>
      </c>
    </row>
    <row r="186" spans="1:15" s="88" customFormat="1" ht="11.4">
      <c r="A186" s="82">
        <v>21</v>
      </c>
      <c r="B186" s="83">
        <v>478</v>
      </c>
      <c r="C186" s="84" t="s">
        <v>405</v>
      </c>
      <c r="D186" s="85">
        <v>33341449.920000002</v>
      </c>
      <c r="E186" s="86">
        <v>4.8407846945191034E-2</v>
      </c>
      <c r="F186" s="85">
        <v>34772039.418750703</v>
      </c>
      <c r="G186" s="85">
        <v>35847552.270000003</v>
      </c>
      <c r="H186" s="85">
        <v>-1075512.8512492999</v>
      </c>
      <c r="I186" s="85">
        <v>-2789058.4472282906</v>
      </c>
      <c r="J186" s="85">
        <v>-3864571.2984775905</v>
      </c>
      <c r="K186" s="85">
        <v>1328135.7653759255</v>
      </c>
      <c r="L186" s="85"/>
      <c r="M186" s="87">
        <v>2.1313733739522995E-3</v>
      </c>
      <c r="N186" s="88">
        <v>633</v>
      </c>
      <c r="O186" s="88" t="s">
        <v>405</v>
      </c>
    </row>
    <row r="187" spans="1:15" s="88" customFormat="1" ht="11.4">
      <c r="A187" s="82">
        <v>2</v>
      </c>
      <c r="B187" s="83">
        <v>480</v>
      </c>
      <c r="C187" s="84" t="s">
        <v>274</v>
      </c>
      <c r="D187" s="85">
        <v>4755652.1900000004</v>
      </c>
      <c r="E187" s="86">
        <v>2.3177784061778599E-2</v>
      </c>
      <c r="F187" s="85">
        <v>4959704.0863347119</v>
      </c>
      <c r="G187" s="85">
        <v>4940834.99</v>
      </c>
      <c r="H187" s="85">
        <v>18869.096334711649</v>
      </c>
      <c r="I187" s="85">
        <v>-397816.88992004166</v>
      </c>
      <c r="J187" s="85">
        <v>-378947.79358533002</v>
      </c>
      <c r="K187" s="85">
        <v>189438.42503497662</v>
      </c>
      <c r="L187" s="85"/>
      <c r="M187" s="87">
        <v>3.040080883664205E-4</v>
      </c>
      <c r="N187" s="88">
        <v>638</v>
      </c>
      <c r="O187" s="88" t="s">
        <v>274</v>
      </c>
    </row>
    <row r="188" spans="1:15" s="88" customFormat="1" ht="11.4">
      <c r="A188" s="82">
        <v>2</v>
      </c>
      <c r="B188" s="83">
        <v>481</v>
      </c>
      <c r="C188" s="84" t="s">
        <v>328</v>
      </c>
      <c r="D188" s="85">
        <v>26031496.899999999</v>
      </c>
      <c r="E188" s="86">
        <v>9.6142208066196153E-2</v>
      </c>
      <c r="F188" s="85">
        <v>27148436.510942437</v>
      </c>
      <c r="G188" s="85">
        <v>26987389.940000001</v>
      </c>
      <c r="H188" s="85">
        <v>161046.57094243541</v>
      </c>
      <c r="I188" s="85">
        <v>-2177570.7564352397</v>
      </c>
      <c r="J188" s="85">
        <v>-2016524.1854928043</v>
      </c>
      <c r="K188" s="85">
        <v>1036948.3673361056</v>
      </c>
      <c r="L188" s="85"/>
      <c r="M188" s="87">
        <v>1.664079981821673E-3</v>
      </c>
      <c r="N188" s="88">
        <v>641</v>
      </c>
      <c r="O188" s="88" t="s">
        <v>328</v>
      </c>
    </row>
    <row r="189" spans="1:15" s="88" customFormat="1" ht="11.4">
      <c r="A189" s="82">
        <v>17</v>
      </c>
      <c r="B189" s="83">
        <v>483</v>
      </c>
      <c r="C189" s="84" t="s">
        <v>932</v>
      </c>
      <c r="D189" s="85">
        <v>2169318.0699999998</v>
      </c>
      <c r="E189" s="86">
        <v>8.2140061828277891E-2</v>
      </c>
      <c r="F189" s="85">
        <v>2262397.5148903243</v>
      </c>
      <c r="G189" s="85">
        <v>2211549.06</v>
      </c>
      <c r="H189" s="85">
        <v>50848.454890324268</v>
      </c>
      <c r="I189" s="85">
        <v>-181466.45998826652</v>
      </c>
      <c r="J189" s="85">
        <v>-130618.00509794225</v>
      </c>
      <c r="K189" s="85">
        <v>86413.42599546058</v>
      </c>
      <c r="L189" s="85"/>
      <c r="M189" s="87">
        <v>1.3867503618245736E-4</v>
      </c>
      <c r="N189" s="88">
        <v>646</v>
      </c>
      <c r="O189" s="88" t="s">
        <v>932</v>
      </c>
    </row>
    <row r="190" spans="1:15" s="88" customFormat="1" ht="11.4">
      <c r="A190" s="82">
        <v>8</v>
      </c>
      <c r="B190" s="83">
        <v>489</v>
      </c>
      <c r="C190" s="84" t="s">
        <v>269</v>
      </c>
      <c r="D190" s="85">
        <v>4292149.5199999996</v>
      </c>
      <c r="E190" s="86">
        <v>5.7980156163424626E-2</v>
      </c>
      <c r="F190" s="85">
        <v>4476313.7973518549</v>
      </c>
      <c r="G190" s="85">
        <v>4543899.4000000004</v>
      </c>
      <c r="H190" s="85">
        <v>-67585.602648145519</v>
      </c>
      <c r="I190" s="85">
        <v>-359044.24985255266</v>
      </c>
      <c r="J190" s="85">
        <v>-426629.85250069818</v>
      </c>
      <c r="K190" s="85">
        <v>170975.08661234341</v>
      </c>
      <c r="L190" s="85"/>
      <c r="M190" s="87">
        <v>2.7437838564010902E-4</v>
      </c>
      <c r="N190" s="88">
        <v>658</v>
      </c>
      <c r="O190" s="88" t="s">
        <v>269</v>
      </c>
    </row>
    <row r="191" spans="1:15" s="88" customFormat="1" ht="11.4">
      <c r="A191" s="82">
        <v>17</v>
      </c>
      <c r="B191" s="83">
        <v>494</v>
      </c>
      <c r="C191" s="84" t="s">
        <v>89</v>
      </c>
      <c r="D191" s="85">
        <v>20677808.16</v>
      </c>
      <c r="E191" s="86">
        <v>2.3590859688594597E-2</v>
      </c>
      <c r="F191" s="85">
        <v>21565035.778530564</v>
      </c>
      <c r="G191" s="85">
        <v>21597173.600000001</v>
      </c>
      <c r="H191" s="85">
        <v>-32137.821469437331</v>
      </c>
      <c r="I191" s="85">
        <v>-1729727.2811228146</v>
      </c>
      <c r="J191" s="85">
        <v>-1761865.102592252</v>
      </c>
      <c r="K191" s="85">
        <v>823687.53106937942</v>
      </c>
      <c r="L191" s="85"/>
      <c r="M191" s="87">
        <v>1.3218420269563848E-3</v>
      </c>
      <c r="N191" s="88">
        <v>673</v>
      </c>
      <c r="O191" s="88" t="s">
        <v>89</v>
      </c>
    </row>
    <row r="192" spans="1:15" s="88" customFormat="1" ht="11.4">
      <c r="A192" s="82">
        <v>13</v>
      </c>
      <c r="B192" s="83">
        <v>495</v>
      </c>
      <c r="C192" s="84" t="s">
        <v>896</v>
      </c>
      <c r="D192" s="85">
        <v>3641573.73</v>
      </c>
      <c r="E192" s="86">
        <v>4.1565096819445521E-2</v>
      </c>
      <c r="F192" s="85">
        <v>3797823.5976441614</v>
      </c>
      <c r="G192" s="85">
        <v>3724755.87</v>
      </c>
      <c r="H192" s="85">
        <v>73067.727644161321</v>
      </c>
      <c r="I192" s="85">
        <v>-304622.68429330306</v>
      </c>
      <c r="J192" s="85">
        <v>-231554.95664914174</v>
      </c>
      <c r="K192" s="85">
        <v>145059.80767696659</v>
      </c>
      <c r="L192" s="85"/>
      <c r="M192" s="87">
        <v>2.3278991483661787E-4</v>
      </c>
      <c r="N192" s="88">
        <v>675</v>
      </c>
      <c r="O192" s="88" t="s">
        <v>896</v>
      </c>
    </row>
    <row r="193" spans="1:15" s="88" customFormat="1" ht="11.4">
      <c r="A193" s="82">
        <v>19</v>
      </c>
      <c r="B193" s="83">
        <v>498</v>
      </c>
      <c r="C193" s="84" t="s">
        <v>904</v>
      </c>
      <c r="D193" s="85">
        <v>6033395.25</v>
      </c>
      <c r="E193" s="86">
        <v>1.325192716083907E-3</v>
      </c>
      <c r="F193" s="85">
        <v>6292271.570831053</v>
      </c>
      <c r="G193" s="85">
        <v>6417086.2300000004</v>
      </c>
      <c r="H193" s="85">
        <v>-124814.65916894749</v>
      </c>
      <c r="I193" s="85">
        <v>-504701.86593131657</v>
      </c>
      <c r="J193" s="85">
        <v>-629516.525100264</v>
      </c>
      <c r="K193" s="85">
        <v>240336.51917961412</v>
      </c>
      <c r="L193" s="85"/>
      <c r="M193" s="87">
        <v>3.8568862545676231E-4</v>
      </c>
      <c r="N193" s="88">
        <v>679</v>
      </c>
      <c r="O193" s="88" t="s">
        <v>904</v>
      </c>
    </row>
    <row r="194" spans="1:15" s="88" customFormat="1" ht="11.4">
      <c r="A194" s="82">
        <v>13</v>
      </c>
      <c r="B194" s="83">
        <v>500</v>
      </c>
      <c r="C194" s="84" t="s">
        <v>359</v>
      </c>
      <c r="D194" s="85">
        <v>27812186.300000001</v>
      </c>
      <c r="E194" s="86">
        <v>4.9063416415676145E-2</v>
      </c>
      <c r="F194" s="85">
        <v>29005530.373324521</v>
      </c>
      <c r="G194" s="85">
        <v>28902532.390000001</v>
      </c>
      <c r="H194" s="85">
        <v>102997.98332452029</v>
      </c>
      <c r="I194" s="85">
        <v>-2326527.8901194809</v>
      </c>
      <c r="J194" s="85">
        <v>-2223529.9067949606</v>
      </c>
      <c r="K194" s="85">
        <v>1107881.0137819084</v>
      </c>
      <c r="L194" s="85"/>
      <c r="M194" s="87">
        <v>1.77791168330873E-3</v>
      </c>
      <c r="N194" s="88">
        <v>683</v>
      </c>
      <c r="O194" s="88" t="s">
        <v>359</v>
      </c>
    </row>
    <row r="195" spans="1:15" s="88" customFormat="1" ht="11.4">
      <c r="A195" s="82">
        <v>2</v>
      </c>
      <c r="B195" s="83">
        <v>503</v>
      </c>
      <c r="C195" s="84" t="s">
        <v>85</v>
      </c>
      <c r="D195" s="85">
        <v>19653569.219999999</v>
      </c>
      <c r="E195" s="86">
        <v>5.4439753536737294E-3</v>
      </c>
      <c r="F195" s="85">
        <v>20496849.575430389</v>
      </c>
      <c r="G195" s="85">
        <v>20682104.550000001</v>
      </c>
      <c r="H195" s="85">
        <v>-185254.97456961125</v>
      </c>
      <c r="I195" s="85">
        <v>-1644048.275727384</v>
      </c>
      <c r="J195" s="85">
        <v>-1829303.2502969953</v>
      </c>
      <c r="K195" s="85">
        <v>782887.61469595472</v>
      </c>
      <c r="L195" s="85"/>
      <c r="M195" s="87">
        <v>1.2563669018337779E-3</v>
      </c>
      <c r="N195" s="88">
        <v>2007</v>
      </c>
      <c r="O195" s="88" t="s">
        <v>85</v>
      </c>
    </row>
    <row r="196" spans="1:15" s="88" customFormat="1" ht="11.4">
      <c r="A196" s="82">
        <v>1</v>
      </c>
      <c r="B196" s="83">
        <v>505</v>
      </c>
      <c r="C196" s="84" t="s">
        <v>806</v>
      </c>
      <c r="D196" s="85">
        <v>56951516.969999999</v>
      </c>
      <c r="E196" s="86">
        <v>4.5251111269450785E-2</v>
      </c>
      <c r="F196" s="85">
        <v>59395149.214869231</v>
      </c>
      <c r="G196" s="85">
        <v>59246746.590000004</v>
      </c>
      <c r="H196" s="85">
        <v>148402.62486922741</v>
      </c>
      <c r="I196" s="85">
        <v>-4764073.2442281218</v>
      </c>
      <c r="J196" s="85">
        <v>-4615670.6193588944</v>
      </c>
      <c r="K196" s="85">
        <v>2268627.9919367991</v>
      </c>
      <c r="L196" s="85"/>
      <c r="M196" s="87">
        <v>3.640661913843084E-3</v>
      </c>
      <c r="N196" s="88">
        <v>693</v>
      </c>
      <c r="O196" s="88" t="s">
        <v>806</v>
      </c>
    </row>
    <row r="197" spans="1:15" s="88" customFormat="1" ht="11.4">
      <c r="A197" s="82">
        <v>6</v>
      </c>
      <c r="B197" s="83">
        <v>508</v>
      </c>
      <c r="C197" s="84" t="s">
        <v>1174</v>
      </c>
      <c r="D197" s="85">
        <v>32931109.18</v>
      </c>
      <c r="E197" s="86">
        <v>3.2648948288461874E-3</v>
      </c>
      <c r="F197" s="85">
        <v>34344092.091305889</v>
      </c>
      <c r="G197" s="85">
        <v>35103911.18</v>
      </c>
      <c r="H197" s="85">
        <v>-759819.08869411051</v>
      </c>
      <c r="I197" s="85">
        <v>-2754732.8762082858</v>
      </c>
      <c r="J197" s="85">
        <v>-3514551.9649023963</v>
      </c>
      <c r="K197" s="85">
        <v>1311790.0991228838</v>
      </c>
      <c r="L197" s="85"/>
      <c r="M197" s="87">
        <v>2.1051420813845683E-3</v>
      </c>
      <c r="N197" s="88">
        <v>2162</v>
      </c>
      <c r="O197" s="88" t="s">
        <v>1174</v>
      </c>
    </row>
    <row r="198" spans="1:15" s="88" customFormat="1" ht="11.4">
      <c r="A198" s="82">
        <v>10</v>
      </c>
      <c r="B198" s="83">
        <v>507</v>
      </c>
      <c r="C198" s="84" t="s">
        <v>197</v>
      </c>
      <c r="D198" s="85">
        <v>13917283.779999999</v>
      </c>
      <c r="E198" s="86">
        <v>1.5505716428947393E-4</v>
      </c>
      <c r="F198" s="85">
        <v>14514435.975677563</v>
      </c>
      <c r="G198" s="85">
        <v>14455766.42</v>
      </c>
      <c r="H198" s="85">
        <v>58669.555677562952</v>
      </c>
      <c r="I198" s="85">
        <v>-1164200.0567527292</v>
      </c>
      <c r="J198" s="85">
        <v>-1105530.5010751663</v>
      </c>
      <c r="K198" s="85">
        <v>554386.27862480946</v>
      </c>
      <c r="L198" s="85"/>
      <c r="M198" s="87">
        <v>8.8967120978853374E-4</v>
      </c>
      <c r="N198" s="88">
        <v>696</v>
      </c>
      <c r="O198" s="88" t="s">
        <v>197</v>
      </c>
    </row>
    <row r="199" spans="1:15" s="88" customFormat="1" ht="11.4">
      <c r="A199" s="82">
        <v>20</v>
      </c>
      <c r="B199" s="83">
        <v>504</v>
      </c>
      <c r="C199" s="84" t="s">
        <v>395</v>
      </c>
      <c r="D199" s="85">
        <v>4577315.1399999997</v>
      </c>
      <c r="E199" s="86">
        <v>1.960384330637931E-2</v>
      </c>
      <c r="F199" s="85">
        <v>4773715.0862371502</v>
      </c>
      <c r="G199" s="85">
        <v>4770847.5599999996</v>
      </c>
      <c r="H199" s="85">
        <v>2867.5262371506542</v>
      </c>
      <c r="I199" s="85">
        <v>-382898.74877891771</v>
      </c>
      <c r="J199" s="85">
        <v>-380031.22254176706</v>
      </c>
      <c r="K199" s="85">
        <v>182334.48039654753</v>
      </c>
      <c r="L199" s="85"/>
      <c r="M199" s="87">
        <v>2.926077791155863E-4</v>
      </c>
      <c r="N199" s="88">
        <v>690</v>
      </c>
      <c r="O199" s="88" t="s">
        <v>395</v>
      </c>
    </row>
    <row r="200" spans="1:15" s="88" customFormat="1" ht="11.4">
      <c r="A200" s="82">
        <v>4</v>
      </c>
      <c r="B200" s="83">
        <v>531</v>
      </c>
      <c r="C200" s="84" t="s">
        <v>912</v>
      </c>
      <c r="D200" s="85">
        <v>14855090</v>
      </c>
      <c r="E200" s="86">
        <v>1.8034408315599573E-2</v>
      </c>
      <c r="F200" s="85">
        <v>15492480.869562898</v>
      </c>
      <c r="G200" s="85">
        <v>15637394.1</v>
      </c>
      <c r="H200" s="85">
        <v>-144913.2304371018</v>
      </c>
      <c r="I200" s="85">
        <v>-1242648.8454535846</v>
      </c>
      <c r="J200" s="85">
        <v>-1387562.0758906864</v>
      </c>
      <c r="K200" s="85">
        <v>591743.20175690355</v>
      </c>
      <c r="L200" s="85"/>
      <c r="M200" s="87">
        <v>9.496210683588971E-4</v>
      </c>
      <c r="N200" s="88">
        <v>703</v>
      </c>
      <c r="O200" s="88" t="s">
        <v>912</v>
      </c>
    </row>
    <row r="201" spans="1:15" s="88" customFormat="1" ht="11.4">
      <c r="A201" s="82">
        <v>7</v>
      </c>
      <c r="B201" s="83">
        <v>532</v>
      </c>
      <c r="C201" s="84" t="s">
        <v>124</v>
      </c>
      <c r="D201" s="85">
        <v>41347619.979999997</v>
      </c>
      <c r="E201" s="86">
        <v>5.0451529846289714E-2</v>
      </c>
      <c r="F201" s="85">
        <v>43121732.116204388</v>
      </c>
      <c r="G201" s="85">
        <v>43302934.289999999</v>
      </c>
      <c r="H201" s="85">
        <v>-181202.17379561067</v>
      </c>
      <c r="I201" s="85">
        <v>-3458785.6573336525</v>
      </c>
      <c r="J201" s="85">
        <v>-3639987.8311292632</v>
      </c>
      <c r="K201" s="85">
        <v>1647056.5329454697</v>
      </c>
      <c r="L201" s="85"/>
      <c r="M201" s="87">
        <v>2.6431728827967572E-3</v>
      </c>
      <c r="N201" s="88">
        <v>706</v>
      </c>
      <c r="O201" s="88" t="s">
        <v>124</v>
      </c>
    </row>
    <row r="202" spans="1:15" s="88" customFormat="1" ht="11.4">
      <c r="A202" s="82">
        <v>11</v>
      </c>
      <c r="B202" s="83">
        <v>534</v>
      </c>
      <c r="C202" s="84" t="s">
        <v>276</v>
      </c>
      <c r="D202" s="85">
        <v>14010480.34</v>
      </c>
      <c r="E202" s="86">
        <v>4.0127465693249285E-2</v>
      </c>
      <c r="F202" s="85">
        <v>14611631.34257935</v>
      </c>
      <c r="G202" s="85">
        <v>14631533.99</v>
      </c>
      <c r="H202" s="85">
        <v>-19902.647420650348</v>
      </c>
      <c r="I202" s="85">
        <v>-1171996.0780278775</v>
      </c>
      <c r="J202" s="85">
        <v>-1191898.7254485278</v>
      </c>
      <c r="K202" s="85">
        <v>558098.70519422973</v>
      </c>
      <c r="L202" s="85"/>
      <c r="M202" s="87">
        <v>8.9562885911106049E-4</v>
      </c>
      <c r="N202" s="88">
        <v>714</v>
      </c>
      <c r="O202" s="88" t="s">
        <v>276</v>
      </c>
    </row>
    <row r="203" spans="1:15" s="88" customFormat="1" ht="11.4">
      <c r="A203" s="82">
        <v>17</v>
      </c>
      <c r="B203" s="83">
        <v>535</v>
      </c>
      <c r="C203" s="84" t="s">
        <v>263</v>
      </c>
      <c r="D203" s="85">
        <v>23678148.199999999</v>
      </c>
      <c r="E203" s="86">
        <v>1.1541277527941717E-2</v>
      </c>
      <c r="F203" s="85">
        <v>24694112.120167241</v>
      </c>
      <c r="G203" s="85">
        <v>24812314.629999999</v>
      </c>
      <c r="H203" s="85">
        <v>-118202.50983275846</v>
      </c>
      <c r="I203" s="85">
        <v>-1980709.8794560567</v>
      </c>
      <c r="J203" s="85">
        <v>-2098912.3892888152</v>
      </c>
      <c r="K203" s="85">
        <v>943204.19651058747</v>
      </c>
      <c r="L203" s="85"/>
      <c r="M203" s="87">
        <v>1.5136406706687268E-3</v>
      </c>
      <c r="N203" s="88">
        <v>716</v>
      </c>
      <c r="O203" s="88" t="s">
        <v>263</v>
      </c>
    </row>
    <row r="204" spans="1:15" s="88" customFormat="1" ht="11.4">
      <c r="A204" s="82">
        <v>6</v>
      </c>
      <c r="B204" s="83">
        <v>536</v>
      </c>
      <c r="C204" s="84" t="s">
        <v>96</v>
      </c>
      <c r="D204" s="85">
        <v>95745992.219999999</v>
      </c>
      <c r="E204" s="86">
        <v>6.1570152017053251E-2</v>
      </c>
      <c r="F204" s="85">
        <v>99854188.214656934</v>
      </c>
      <c r="G204" s="85">
        <v>100387029.53</v>
      </c>
      <c r="H204" s="85">
        <v>-532841.31534306705</v>
      </c>
      <c r="I204" s="85">
        <v>-8009284.8100543916</v>
      </c>
      <c r="J204" s="85">
        <v>-8542126.1253974587</v>
      </c>
      <c r="K204" s="85">
        <v>3813981.6043964983</v>
      </c>
      <c r="L204" s="85"/>
      <c r="M204" s="87">
        <v>6.1206233973028134E-3</v>
      </c>
      <c r="N204" s="88">
        <v>717</v>
      </c>
      <c r="O204" s="88" t="s">
        <v>96</v>
      </c>
    </row>
    <row r="205" spans="1:15" s="88" customFormat="1" ht="11.4">
      <c r="A205" s="82">
        <v>2</v>
      </c>
      <c r="B205" s="83">
        <v>538</v>
      </c>
      <c r="C205" s="84" t="s">
        <v>393</v>
      </c>
      <c r="D205" s="85">
        <v>12982304.43</v>
      </c>
      <c r="E205" s="86">
        <v>9.298742394145218E-2</v>
      </c>
      <c r="F205" s="85">
        <v>13539339.244973721</v>
      </c>
      <c r="G205" s="85">
        <v>13453629.720000001</v>
      </c>
      <c r="H205" s="85">
        <v>85709.524973720312</v>
      </c>
      <c r="I205" s="85">
        <v>-1085987.7396411907</v>
      </c>
      <c r="J205" s="85">
        <v>-1000278.2146674704</v>
      </c>
      <c r="K205" s="85">
        <v>517141.96208781184</v>
      </c>
      <c r="L205" s="85"/>
      <c r="M205" s="87">
        <v>8.2990206067933903E-4</v>
      </c>
      <c r="N205" s="88">
        <v>722</v>
      </c>
      <c r="O205" s="88" t="s">
        <v>393</v>
      </c>
    </row>
    <row r="206" spans="1:15" s="88" customFormat="1" ht="11.4">
      <c r="A206" s="82">
        <v>1</v>
      </c>
      <c r="B206" s="83">
        <v>540</v>
      </c>
      <c r="C206" s="84" t="s">
        <v>92</v>
      </c>
      <c r="D206" s="85">
        <v>15832355.060000001</v>
      </c>
      <c r="E206" s="86">
        <v>6.0264785293732415E-2</v>
      </c>
      <c r="F206" s="85">
        <v>16511677.673253905</v>
      </c>
      <c r="G206" s="85">
        <v>16467979.93</v>
      </c>
      <c r="H206" s="85">
        <v>43697.743253905326</v>
      </c>
      <c r="I206" s="85">
        <v>-1324398.4207514203</v>
      </c>
      <c r="J206" s="85">
        <v>-1280700.677497515</v>
      </c>
      <c r="K206" s="85">
        <v>630671.94305497396</v>
      </c>
      <c r="L206" s="85"/>
      <c r="M206" s="87">
        <v>1.0120933583515543E-3</v>
      </c>
      <c r="N206" s="88">
        <v>727</v>
      </c>
      <c r="O206" s="88" t="s">
        <v>92</v>
      </c>
    </row>
    <row r="207" spans="1:15" s="88" customFormat="1" ht="11.4">
      <c r="A207" s="82">
        <v>12</v>
      </c>
      <c r="B207" s="83">
        <v>541</v>
      </c>
      <c r="C207" s="84" t="s">
        <v>230</v>
      </c>
      <c r="D207" s="85">
        <v>17962366.75</v>
      </c>
      <c r="E207" s="86">
        <v>-1.544904956528792E-2</v>
      </c>
      <c r="F207" s="85">
        <v>18733082.279975936</v>
      </c>
      <c r="G207" s="85">
        <v>19050692.370000001</v>
      </c>
      <c r="H207" s="85">
        <v>-317610.09002406523</v>
      </c>
      <c r="I207" s="85">
        <v>-1502576.8476327884</v>
      </c>
      <c r="J207" s="85">
        <v>-1820186.9376568536</v>
      </c>
      <c r="K207" s="85">
        <v>715519.62403302488</v>
      </c>
      <c r="L207" s="85"/>
      <c r="M207" s="87">
        <v>1.1482557092141032E-3</v>
      </c>
      <c r="N207" s="88">
        <v>730</v>
      </c>
      <c r="O207" s="88" t="s">
        <v>230</v>
      </c>
    </row>
    <row r="208" spans="1:15" s="88" customFormat="1" ht="11.4">
      <c r="A208" s="82">
        <v>1</v>
      </c>
      <c r="B208" s="83">
        <v>543</v>
      </c>
      <c r="C208" s="84" t="s">
        <v>185</v>
      </c>
      <c r="D208" s="85">
        <v>131220039.41</v>
      </c>
      <c r="E208" s="86">
        <v>2.7458064677935028E-2</v>
      </c>
      <c r="F208" s="85">
        <v>136850328.76022393</v>
      </c>
      <c r="G208" s="85">
        <v>137061622.84999999</v>
      </c>
      <c r="H208" s="85">
        <v>-211294.08977606893</v>
      </c>
      <c r="I208" s="85">
        <v>-10976737.9715108</v>
      </c>
      <c r="J208" s="85">
        <v>-11188032.061286869</v>
      </c>
      <c r="K208" s="85">
        <v>5227068.0457096165</v>
      </c>
      <c r="L208" s="85"/>
      <c r="M208" s="87">
        <v>8.388324406962246E-3</v>
      </c>
      <c r="N208" s="88">
        <v>732</v>
      </c>
      <c r="O208" s="88" t="s">
        <v>185</v>
      </c>
    </row>
    <row r="209" spans="1:15" s="88" customFormat="1" ht="11.4">
      <c r="A209" s="82">
        <v>15</v>
      </c>
      <c r="B209" s="83">
        <v>893</v>
      </c>
      <c r="C209" s="84" t="s">
        <v>982</v>
      </c>
      <c r="D209" s="85">
        <v>18338583.920000002</v>
      </c>
      <c r="E209" s="86">
        <v>9.2161692557213307E-2</v>
      </c>
      <c r="F209" s="85">
        <v>19125441.889310252</v>
      </c>
      <c r="G209" s="85">
        <v>18507165.27</v>
      </c>
      <c r="H209" s="85">
        <v>618276.61931025237</v>
      </c>
      <c r="I209" s="85">
        <v>-1534047.9347780237</v>
      </c>
      <c r="J209" s="85">
        <v>-915771.31546777138</v>
      </c>
      <c r="K209" s="85">
        <v>730505.9992573905</v>
      </c>
      <c r="L209" s="85"/>
      <c r="M209" s="87">
        <v>1.1723056308847468E-3</v>
      </c>
      <c r="N209" s="88">
        <v>1158</v>
      </c>
      <c r="O209" s="88" t="s">
        <v>982</v>
      </c>
    </row>
    <row r="210" spans="1:15" s="88" customFormat="1" ht="11.4">
      <c r="A210" s="82">
        <v>10</v>
      </c>
      <c r="B210" s="83">
        <v>740</v>
      </c>
      <c r="C210" s="84" t="s">
        <v>1002</v>
      </c>
      <c r="D210" s="85">
        <v>74603998.719999999</v>
      </c>
      <c r="E210" s="86">
        <v>1.6136562845134327E-2</v>
      </c>
      <c r="F210" s="85">
        <v>77805050.18565993</v>
      </c>
      <c r="G210" s="85">
        <v>78296634.290000007</v>
      </c>
      <c r="H210" s="85">
        <v>-491584.10434007645</v>
      </c>
      <c r="I210" s="85">
        <v>-6240727.7825734271</v>
      </c>
      <c r="J210" s="85">
        <v>-6732311.8869135035</v>
      </c>
      <c r="K210" s="85">
        <v>2971803.5411728057</v>
      </c>
      <c r="L210" s="85"/>
      <c r="M210" s="87">
        <v>4.7691080275065441E-3</v>
      </c>
      <c r="N210" s="88">
        <v>988</v>
      </c>
      <c r="O210" s="88" t="s">
        <v>1002</v>
      </c>
    </row>
    <row r="211" spans="1:15" s="88" customFormat="1" ht="11.4">
      <c r="A211" s="82">
        <v>2</v>
      </c>
      <c r="B211" s="83">
        <v>895</v>
      </c>
      <c r="C211" s="84" t="s">
        <v>76</v>
      </c>
      <c r="D211" s="85">
        <v>45534520.43</v>
      </c>
      <c r="E211" s="86">
        <v>5.4377341694623389E-2</v>
      </c>
      <c r="F211" s="85">
        <v>47488280.896749593</v>
      </c>
      <c r="G211" s="85">
        <v>47956410.640000001</v>
      </c>
      <c r="H211" s="85">
        <v>-468129.74325040728</v>
      </c>
      <c r="I211" s="85">
        <v>-3809025.6767627904</v>
      </c>
      <c r="J211" s="85">
        <v>-4277155.4200131977</v>
      </c>
      <c r="K211" s="85">
        <v>1813839.0888048026</v>
      </c>
      <c r="L211" s="85"/>
      <c r="M211" s="87">
        <v>2.9108231547534634E-3</v>
      </c>
      <c r="N211" s="88">
        <v>1167</v>
      </c>
      <c r="O211" s="88" t="s">
        <v>76</v>
      </c>
    </row>
    <row r="212" spans="1:15" s="88" customFormat="1" ht="11.4">
      <c r="A212" s="82">
        <v>2</v>
      </c>
      <c r="B212" s="83">
        <v>529</v>
      </c>
      <c r="C212" s="84" t="s">
        <v>983</v>
      </c>
      <c r="D212" s="85">
        <v>54620315.090000004</v>
      </c>
      <c r="E212" s="86">
        <v>6.9605391047962109E-2</v>
      </c>
      <c r="F212" s="85">
        <v>56963921.902951971</v>
      </c>
      <c r="G212" s="85">
        <v>56888735.479999997</v>
      </c>
      <c r="H212" s="85">
        <v>75186.422951973975</v>
      </c>
      <c r="I212" s="85">
        <v>-4569064.979404333</v>
      </c>
      <c r="J212" s="85">
        <v>-4493878.5564523591</v>
      </c>
      <c r="K212" s="85">
        <v>2175766.025808495</v>
      </c>
      <c r="L212" s="85"/>
      <c r="M212" s="87">
        <v>3.4916383522324936E-3</v>
      </c>
      <c r="N212" s="88">
        <v>701</v>
      </c>
      <c r="O212" s="88" t="s">
        <v>983</v>
      </c>
    </row>
    <row r="213" spans="1:15" s="88" customFormat="1" ht="11.4">
      <c r="A213" s="82">
        <v>15</v>
      </c>
      <c r="B213" s="83">
        <v>545</v>
      </c>
      <c r="C213" s="84" t="s">
        <v>1004</v>
      </c>
      <c r="D213" s="85">
        <v>22686176.289999999</v>
      </c>
      <c r="E213" s="86">
        <v>4.0784289986869927E-2</v>
      </c>
      <c r="F213" s="85">
        <v>23659577.436175507</v>
      </c>
      <c r="G213" s="85">
        <v>23509939.75</v>
      </c>
      <c r="H213" s="85">
        <v>149637.68617550656</v>
      </c>
      <c r="I213" s="85">
        <v>-1897730.0557940062</v>
      </c>
      <c r="J213" s="85">
        <v>-1748092.3696184997</v>
      </c>
      <c r="K213" s="85">
        <v>903689.61705827108</v>
      </c>
      <c r="L213" s="85"/>
      <c r="M213" s="87">
        <v>1.4502282359439142E-3</v>
      </c>
      <c r="N213" s="88">
        <v>740</v>
      </c>
      <c r="O213" s="88" t="s">
        <v>1004</v>
      </c>
    </row>
    <row r="214" spans="1:15" s="88" customFormat="1" ht="11.4">
      <c r="A214" s="82">
        <v>15</v>
      </c>
      <c r="B214" s="83">
        <v>559</v>
      </c>
      <c r="C214" s="84" t="s">
        <v>398</v>
      </c>
      <c r="D214" s="85">
        <v>5179543.8</v>
      </c>
      <c r="E214" s="86">
        <v>3.7300900792936222E-2</v>
      </c>
      <c r="F214" s="85">
        <v>5401783.7141722552</v>
      </c>
      <c r="G214" s="85">
        <v>5390122.9299999997</v>
      </c>
      <c r="H214" s="85">
        <v>11660.784172255546</v>
      </c>
      <c r="I214" s="85">
        <v>-433276.00997680071</v>
      </c>
      <c r="J214" s="85">
        <v>-421615.22580454516</v>
      </c>
      <c r="K214" s="85">
        <v>206323.88170331644</v>
      </c>
      <c r="L214" s="85"/>
      <c r="M214" s="87">
        <v>3.3110562891020532E-4</v>
      </c>
      <c r="N214" s="88">
        <v>742</v>
      </c>
      <c r="O214" s="88" t="s">
        <v>398</v>
      </c>
    </row>
    <row r="215" spans="1:15" s="88" customFormat="1" ht="11.4">
      <c r="A215" s="82">
        <v>7</v>
      </c>
      <c r="B215" s="83">
        <v>560</v>
      </c>
      <c r="C215" s="84" t="s">
        <v>699</v>
      </c>
      <c r="D215" s="85">
        <v>37361729.280000001</v>
      </c>
      <c r="E215" s="86">
        <v>4.0739022251378897E-2</v>
      </c>
      <c r="F215" s="85">
        <v>38964817.858672552</v>
      </c>
      <c r="G215" s="85">
        <v>38625209.840000004</v>
      </c>
      <c r="H215" s="85">
        <v>339608.01867254823</v>
      </c>
      <c r="I215" s="85">
        <v>-3125360.3817911157</v>
      </c>
      <c r="J215" s="85">
        <v>-2785752.3631185675</v>
      </c>
      <c r="K215" s="85">
        <v>1488281.0745220562</v>
      </c>
      <c r="L215" s="85"/>
      <c r="M215" s="87">
        <v>2.388372286846427E-3</v>
      </c>
      <c r="N215" s="88">
        <v>744</v>
      </c>
      <c r="O215" s="88" t="s">
        <v>699</v>
      </c>
    </row>
    <row r="216" spans="1:15" s="88" customFormat="1" ht="11.4">
      <c r="A216" s="82">
        <v>2</v>
      </c>
      <c r="B216" s="83">
        <v>561</v>
      </c>
      <c r="C216" s="84" t="s">
        <v>343</v>
      </c>
      <c r="D216" s="85">
        <v>3052367.75</v>
      </c>
      <c r="E216" s="86">
        <v>2.5803901982305987E-2</v>
      </c>
      <c r="F216" s="85">
        <v>3183336.4169281875</v>
      </c>
      <c r="G216" s="85">
        <v>3250660.99</v>
      </c>
      <c r="H216" s="85">
        <v>-67324.573071812745</v>
      </c>
      <c r="I216" s="85">
        <v>-255334.78830739201</v>
      </c>
      <c r="J216" s="85">
        <v>-322659.36137920478</v>
      </c>
      <c r="K216" s="85">
        <v>121589.15666781661</v>
      </c>
      <c r="L216" s="85"/>
      <c r="M216" s="87">
        <v>1.9512454813664832E-4</v>
      </c>
      <c r="N216" s="88">
        <v>747</v>
      </c>
      <c r="O216" s="88" t="s">
        <v>343</v>
      </c>
    </row>
    <row r="217" spans="1:15" s="88" customFormat="1" ht="11.4">
      <c r="A217" s="82">
        <v>6</v>
      </c>
      <c r="B217" s="83">
        <v>562</v>
      </c>
      <c r="C217" s="84" t="s">
        <v>121</v>
      </c>
      <c r="D217" s="85">
        <v>23154506.530000001</v>
      </c>
      <c r="E217" s="86">
        <v>4.1760300871501975E-2</v>
      </c>
      <c r="F217" s="85">
        <v>24148002.432849228</v>
      </c>
      <c r="G217" s="85">
        <v>24100225.890000001</v>
      </c>
      <c r="H217" s="85">
        <v>47776.542849227786</v>
      </c>
      <c r="I217" s="85">
        <v>-1936906.5287757926</v>
      </c>
      <c r="J217" s="85">
        <v>-1889129.9859265648</v>
      </c>
      <c r="K217" s="85">
        <v>922345.25870683603</v>
      </c>
      <c r="L217" s="85"/>
      <c r="M217" s="87">
        <v>1.4801665441502988E-3</v>
      </c>
      <c r="N217" s="88">
        <v>750</v>
      </c>
      <c r="O217" s="88" t="s">
        <v>121</v>
      </c>
    </row>
    <row r="218" spans="1:15" s="88" customFormat="1" ht="11.4">
      <c r="A218" s="82">
        <v>17</v>
      </c>
      <c r="B218" s="83">
        <v>563</v>
      </c>
      <c r="C218" s="84" t="s">
        <v>930</v>
      </c>
      <c r="D218" s="85">
        <v>18879986.170000002</v>
      </c>
      <c r="E218" s="86">
        <v>7.0077238802428356E-3</v>
      </c>
      <c r="F218" s="85">
        <v>19690074.214046303</v>
      </c>
      <c r="G218" s="85">
        <v>19522237.23</v>
      </c>
      <c r="H218" s="85">
        <v>167836.98404630274</v>
      </c>
      <c r="I218" s="85">
        <v>-1579336.9825649085</v>
      </c>
      <c r="J218" s="85">
        <v>-1411499.9985186057</v>
      </c>
      <c r="K218" s="85">
        <v>752072.41863643099</v>
      </c>
      <c r="L218" s="85"/>
      <c r="M218" s="87">
        <v>1.2069151137661638E-3</v>
      </c>
      <c r="N218" s="88">
        <v>752</v>
      </c>
      <c r="O218" s="88" t="s">
        <v>930</v>
      </c>
    </row>
    <row r="219" spans="1:15" s="88" customFormat="1" ht="11.4">
      <c r="A219" s="82">
        <v>17</v>
      </c>
      <c r="B219" s="83">
        <v>567</v>
      </c>
      <c r="C219" s="84" t="s">
        <v>346</v>
      </c>
      <c r="D219" s="85">
        <v>28790149.539999999</v>
      </c>
      <c r="E219" s="86">
        <v>0.10182888461573367</v>
      </c>
      <c r="F219" s="85">
        <v>30025455.313990362</v>
      </c>
      <c r="G219" s="85">
        <v>30088524.27</v>
      </c>
      <c r="H219" s="85">
        <v>-63068.956009637564</v>
      </c>
      <c r="I219" s="85">
        <v>-2408335.869140951</v>
      </c>
      <c r="J219" s="85">
        <v>-2471404.8251505885</v>
      </c>
      <c r="K219" s="85">
        <v>1146837.5666427901</v>
      </c>
      <c r="L219" s="85"/>
      <c r="M219" s="87">
        <v>1.8404286049015664E-3</v>
      </c>
      <c r="N219" s="88">
        <v>758</v>
      </c>
      <c r="O219" s="88" t="s">
        <v>346</v>
      </c>
    </row>
    <row r="220" spans="1:15" s="88" customFormat="1" ht="11.4">
      <c r="A220" s="82">
        <v>12</v>
      </c>
      <c r="B220" s="83">
        <v>309</v>
      </c>
      <c r="C220" s="84" t="s">
        <v>290</v>
      </c>
      <c r="D220" s="85">
        <v>17585232.91</v>
      </c>
      <c r="E220" s="86">
        <v>3.7926030183082937E-2</v>
      </c>
      <c r="F220" s="85">
        <v>18339766.668864537</v>
      </c>
      <c r="G220" s="85">
        <v>18680558.170000002</v>
      </c>
      <c r="H220" s="85">
        <v>-340791.50113546476</v>
      </c>
      <c r="I220" s="85">
        <v>-1471029.079772918</v>
      </c>
      <c r="J220" s="85">
        <v>-1811820.5809083828</v>
      </c>
      <c r="K220" s="85">
        <v>700496.73383360659</v>
      </c>
      <c r="L220" s="85"/>
      <c r="M220" s="87">
        <v>1.1241471888311842E-3</v>
      </c>
      <c r="N220" s="88">
        <v>761</v>
      </c>
      <c r="O220" s="88" t="s">
        <v>290</v>
      </c>
    </row>
    <row r="221" spans="1:15" s="88" customFormat="1" ht="11.4">
      <c r="A221" s="82">
        <v>7</v>
      </c>
      <c r="B221" s="83">
        <v>576</v>
      </c>
      <c r="C221" s="84" t="s">
        <v>726</v>
      </c>
      <c r="D221" s="85">
        <v>7158174.0499999998</v>
      </c>
      <c r="E221" s="86">
        <v>4.142623070450234E-3</v>
      </c>
      <c r="F221" s="85">
        <v>7465311.5215476025</v>
      </c>
      <c r="G221" s="85">
        <v>7590819.6699999999</v>
      </c>
      <c r="H221" s="85">
        <v>-125508.14845239744</v>
      </c>
      <c r="I221" s="85">
        <v>-598791.16981373448</v>
      </c>
      <c r="J221" s="85">
        <v>-724299.31826613192</v>
      </c>
      <c r="K221" s="85">
        <v>285141.37787655153</v>
      </c>
      <c r="L221" s="85"/>
      <c r="M221" s="87">
        <v>4.5759082502091429E-4</v>
      </c>
      <c r="N221" s="88">
        <v>764</v>
      </c>
      <c r="O221" s="88" t="s">
        <v>726</v>
      </c>
    </row>
    <row r="222" spans="1:15" s="88" customFormat="1" ht="11.4">
      <c r="A222" s="82">
        <v>18</v>
      </c>
      <c r="B222" s="83">
        <v>578</v>
      </c>
      <c r="C222" s="84" t="s">
        <v>306</v>
      </c>
      <c r="D222" s="85">
        <v>8306168.1100000003</v>
      </c>
      <c r="E222" s="86">
        <v>2.6549675790572012E-2</v>
      </c>
      <c r="F222" s="85">
        <v>8662562.8349305466</v>
      </c>
      <c r="G222" s="85">
        <v>8695007.8200000003</v>
      </c>
      <c r="H222" s="85">
        <v>-32444.985069453716</v>
      </c>
      <c r="I222" s="85">
        <v>-694822.46233680728</v>
      </c>
      <c r="J222" s="85">
        <v>-727267.447406261</v>
      </c>
      <c r="K222" s="85">
        <v>330871.00190860429</v>
      </c>
      <c r="L222" s="85"/>
      <c r="M222" s="87">
        <v>5.309770748333939E-4</v>
      </c>
      <c r="N222" s="88">
        <v>770</v>
      </c>
      <c r="O222" s="88" t="s">
        <v>306</v>
      </c>
    </row>
    <row r="223" spans="1:15" s="88" customFormat="1" ht="11.4">
      <c r="A223" s="82">
        <v>9</v>
      </c>
      <c r="B223" s="83">
        <v>580</v>
      </c>
      <c r="C223" s="84" t="s">
        <v>692</v>
      </c>
      <c r="D223" s="85">
        <v>12010107.460000001</v>
      </c>
      <c r="E223" s="86">
        <v>4.2425545927152766E-2</v>
      </c>
      <c r="F223" s="85">
        <v>12525427.989022261</v>
      </c>
      <c r="G223" s="85">
        <v>12605054.48</v>
      </c>
      <c r="H223" s="85">
        <v>-79626.490977739915</v>
      </c>
      <c r="I223" s="85">
        <v>-1004662.1170886535</v>
      </c>
      <c r="J223" s="85">
        <v>-1084288.6080663935</v>
      </c>
      <c r="K223" s="85">
        <v>478415.10497916024</v>
      </c>
      <c r="L223" s="85"/>
      <c r="M223" s="87">
        <v>7.6775375156060057E-4</v>
      </c>
      <c r="N223" s="88">
        <v>1864</v>
      </c>
      <c r="O223" s="88" t="s">
        <v>692</v>
      </c>
    </row>
    <row r="224" spans="1:15" s="88" customFormat="1" ht="11.4">
      <c r="A224" s="82">
        <v>6</v>
      </c>
      <c r="B224" s="83">
        <v>581</v>
      </c>
      <c r="C224" s="84" t="s">
        <v>730</v>
      </c>
      <c r="D224" s="85">
        <v>17061504.920000002</v>
      </c>
      <c r="E224" s="86">
        <v>-1.1601571947155267E-2</v>
      </c>
      <c r="F224" s="85">
        <v>17793566.957793813</v>
      </c>
      <c r="G224" s="85">
        <v>18123346.859999999</v>
      </c>
      <c r="H224" s="85">
        <v>-329779.90220618621</v>
      </c>
      <c r="I224" s="85">
        <v>-1427218.5083051436</v>
      </c>
      <c r="J224" s="85">
        <v>-1756998.4105113298</v>
      </c>
      <c r="K224" s="85">
        <v>679634.35752674425</v>
      </c>
      <c r="L224" s="85"/>
      <c r="M224" s="87">
        <v>1.0906675442519016E-3</v>
      </c>
      <c r="N224" s="88">
        <v>777</v>
      </c>
      <c r="O224" s="88" t="s">
        <v>730</v>
      </c>
    </row>
    <row r="225" spans="1:15" s="88" customFormat="1" ht="11.4">
      <c r="A225" s="82">
        <v>15</v>
      </c>
      <c r="B225" s="83">
        <v>599</v>
      </c>
      <c r="C225" s="84" t="s">
        <v>1007</v>
      </c>
      <c r="D225" s="85">
        <v>24669237.550000001</v>
      </c>
      <c r="E225" s="86">
        <v>4.489014544447828E-2</v>
      </c>
      <c r="F225" s="85">
        <v>25727726.375947755</v>
      </c>
      <c r="G225" s="85">
        <v>25743006.620000001</v>
      </c>
      <c r="H225" s="85">
        <v>-15280.244052246213</v>
      </c>
      <c r="I225" s="85">
        <v>-2063615.8757521978</v>
      </c>
      <c r="J225" s="85">
        <v>-2078896.119804444</v>
      </c>
      <c r="K225" s="85">
        <v>982683.61973832757</v>
      </c>
      <c r="L225" s="85"/>
      <c r="M225" s="87">
        <v>1.5769966871846904E-3</v>
      </c>
      <c r="N225" s="88">
        <v>782</v>
      </c>
      <c r="O225" s="88" t="s">
        <v>1007</v>
      </c>
    </row>
    <row r="226" spans="1:15" s="88" customFormat="1" ht="11.4">
      <c r="A226" s="82">
        <v>19</v>
      </c>
      <c r="B226" s="83">
        <v>583</v>
      </c>
      <c r="C226" s="84" t="s">
        <v>909</v>
      </c>
      <c r="D226" s="85">
        <v>2503686.12</v>
      </c>
      <c r="E226" s="86">
        <v>1.9031235248981218E-2</v>
      </c>
      <c r="F226" s="85">
        <v>2611112.374108145</v>
      </c>
      <c r="G226" s="85">
        <v>2543700.14</v>
      </c>
      <c r="H226" s="85">
        <v>67412.234108144883</v>
      </c>
      <c r="I226" s="85">
        <v>-209436.81030516577</v>
      </c>
      <c r="J226" s="85">
        <v>-142024.57619702088</v>
      </c>
      <c r="K226" s="85">
        <v>99732.767747830483</v>
      </c>
      <c r="L226" s="85"/>
      <c r="M226" s="87">
        <v>1.6004972626283261E-4</v>
      </c>
      <c r="N226" s="88">
        <v>784</v>
      </c>
      <c r="O226" s="88" t="s">
        <v>909</v>
      </c>
    </row>
    <row r="227" spans="1:15" s="88" customFormat="1" ht="11.4">
      <c r="A227" s="82">
        <v>19</v>
      </c>
      <c r="B227" s="83">
        <v>854</v>
      </c>
      <c r="C227" s="84" t="s">
        <v>312</v>
      </c>
      <c r="D227" s="85">
        <v>9058328.9299999997</v>
      </c>
      <c r="E227" s="86">
        <v>-5.2883618298517274E-3</v>
      </c>
      <c r="F227" s="85">
        <v>9446996.7976116706</v>
      </c>
      <c r="G227" s="85">
        <v>9398956.5</v>
      </c>
      <c r="H227" s="85">
        <v>48040.297611670569</v>
      </c>
      <c r="I227" s="85">
        <v>-757741.75630058802</v>
      </c>
      <c r="J227" s="85">
        <v>-709701.45868891745</v>
      </c>
      <c r="K227" s="85">
        <v>360832.85685952666</v>
      </c>
      <c r="L227" s="85"/>
      <c r="M227" s="87">
        <v>5.7905943323486458E-4</v>
      </c>
      <c r="N227" s="88">
        <v>787</v>
      </c>
      <c r="O227" s="88" t="s">
        <v>312</v>
      </c>
    </row>
    <row r="228" spans="1:15" s="88" customFormat="1" ht="11.4">
      <c r="A228" s="82">
        <v>2</v>
      </c>
      <c r="B228" s="83">
        <v>577</v>
      </c>
      <c r="C228" s="84" t="s">
        <v>1019</v>
      </c>
      <c r="D228" s="85">
        <v>31166376</v>
      </c>
      <c r="E228" s="86">
        <v>4.8360511662566635E-2</v>
      </c>
      <c r="F228" s="85">
        <v>32503639.086239416</v>
      </c>
      <c r="G228" s="85">
        <v>33279590.920000002</v>
      </c>
      <c r="H228" s="85">
        <v>-775951.83376058564</v>
      </c>
      <c r="I228" s="85">
        <v>-2607110.5024185185</v>
      </c>
      <c r="J228" s="85">
        <v>-3383062.3361791042</v>
      </c>
      <c r="K228" s="85">
        <v>1241493.0587024055</v>
      </c>
      <c r="L228" s="85"/>
      <c r="M228" s="87">
        <v>1.9923303914008662E-3</v>
      </c>
      <c r="N228" s="88">
        <v>766</v>
      </c>
      <c r="O228" s="88" t="s">
        <v>1019</v>
      </c>
    </row>
    <row r="229" spans="1:15" s="88" customFormat="1" ht="11.4">
      <c r="A229" s="82">
        <v>16</v>
      </c>
      <c r="B229" s="83">
        <v>584</v>
      </c>
      <c r="C229" s="84" t="s">
        <v>241</v>
      </c>
      <c r="D229" s="85">
        <v>5593671.6500000004</v>
      </c>
      <c r="E229" s="86">
        <v>8.3428649620291787E-3</v>
      </c>
      <c r="F229" s="85">
        <v>5833680.6460439712</v>
      </c>
      <c r="G229" s="85">
        <v>5789390.5599999996</v>
      </c>
      <c r="H229" s="85">
        <v>44290.086043971591</v>
      </c>
      <c r="I229" s="85">
        <v>-467918.37799158052</v>
      </c>
      <c r="J229" s="85">
        <v>-423628.29194760893</v>
      </c>
      <c r="K229" s="85">
        <v>222820.40511015561</v>
      </c>
      <c r="L229" s="85"/>
      <c r="M229" s="87">
        <v>3.5757901489131839E-4</v>
      </c>
      <c r="N229" s="88">
        <v>791</v>
      </c>
      <c r="O229" s="88" t="s">
        <v>241</v>
      </c>
    </row>
    <row r="230" spans="1:15" s="88" customFormat="1" ht="11.4">
      <c r="A230" s="82">
        <v>10</v>
      </c>
      <c r="B230" s="83">
        <v>588</v>
      </c>
      <c r="C230" s="84" t="s">
        <v>354</v>
      </c>
      <c r="D230" s="85">
        <v>3667990.39</v>
      </c>
      <c r="E230" s="86">
        <v>3.2974432635827902E-2</v>
      </c>
      <c r="F230" s="85">
        <v>3825373.7235395787</v>
      </c>
      <c r="G230" s="85">
        <v>3758832.02</v>
      </c>
      <c r="H230" s="85">
        <v>66541.70353957871</v>
      </c>
      <c r="I230" s="85">
        <v>-306832.47447631374</v>
      </c>
      <c r="J230" s="85">
        <v>-240290.77093673503</v>
      </c>
      <c r="K230" s="85">
        <v>146112.09877504301</v>
      </c>
      <c r="L230" s="85"/>
      <c r="M230" s="87">
        <v>2.3447861661437042E-4</v>
      </c>
      <c r="N230" s="88">
        <v>800</v>
      </c>
      <c r="O230" s="88" t="s">
        <v>354</v>
      </c>
    </row>
    <row r="231" spans="1:15" s="88" customFormat="1" ht="11.4">
      <c r="A231" s="82">
        <v>13</v>
      </c>
      <c r="B231" s="83">
        <v>592</v>
      </c>
      <c r="C231" s="84" t="s">
        <v>325</v>
      </c>
      <c r="D231" s="85">
        <v>8928058.0999999996</v>
      </c>
      <c r="E231" s="86">
        <v>8.2716890478281943E-2</v>
      </c>
      <c r="F231" s="85">
        <v>9311136.4062147103</v>
      </c>
      <c r="G231" s="85">
        <v>9262915.7599999998</v>
      </c>
      <c r="H231" s="85">
        <v>48220.646214710549</v>
      </c>
      <c r="I231" s="85">
        <v>-746844.42101040948</v>
      </c>
      <c r="J231" s="85">
        <v>-698623.77479569893</v>
      </c>
      <c r="K231" s="85">
        <v>355643.59997587744</v>
      </c>
      <c r="L231" s="85"/>
      <c r="M231" s="87">
        <v>5.7073178764264001E-4</v>
      </c>
      <c r="N231" s="88">
        <v>807</v>
      </c>
      <c r="O231" s="88" t="s">
        <v>325</v>
      </c>
    </row>
    <row r="232" spans="1:15" s="88" customFormat="1" ht="11.4">
      <c r="A232" s="82">
        <v>10</v>
      </c>
      <c r="B232" s="83">
        <v>593</v>
      </c>
      <c r="C232" s="84" t="s">
        <v>743</v>
      </c>
      <c r="D232" s="85">
        <v>50717310.18</v>
      </c>
      <c r="E232" s="86">
        <v>3.6066106339768061E-2</v>
      </c>
      <c r="F232" s="85">
        <v>52893449.835668296</v>
      </c>
      <c r="G232" s="85">
        <v>53357421.939999998</v>
      </c>
      <c r="H232" s="85">
        <v>-463972.10433170199</v>
      </c>
      <c r="I232" s="85">
        <v>-4242573.2149511268</v>
      </c>
      <c r="J232" s="85">
        <v>-4706545.3192828288</v>
      </c>
      <c r="K232" s="85">
        <v>2020292.2708924147</v>
      </c>
      <c r="L232" s="85"/>
      <c r="M232" s="87">
        <v>3.2421362830801544E-3</v>
      </c>
      <c r="N232" s="88">
        <v>2005</v>
      </c>
      <c r="O232" s="88" t="s">
        <v>743</v>
      </c>
    </row>
    <row r="233" spans="1:15" s="88" customFormat="1" ht="11.4">
      <c r="A233" s="82">
        <v>11</v>
      </c>
      <c r="B233" s="83">
        <v>595</v>
      </c>
      <c r="C233" s="84" t="s">
        <v>701</v>
      </c>
      <c r="D233" s="85">
        <v>9767823.1799999997</v>
      </c>
      <c r="E233" s="86">
        <v>1.8350073684872729E-2</v>
      </c>
      <c r="F233" s="85">
        <v>10186933.485655289</v>
      </c>
      <c r="G233" s="85">
        <v>10190790.609999999</v>
      </c>
      <c r="H233" s="85">
        <v>-3857.1243447102606</v>
      </c>
      <c r="I233" s="85">
        <v>-817091.93261176883</v>
      </c>
      <c r="J233" s="85">
        <v>-820949.05695647909</v>
      </c>
      <c r="K233" s="85">
        <v>389095.11572992825</v>
      </c>
      <c r="L233" s="85"/>
      <c r="M233" s="87">
        <v>6.244143040353441E-4</v>
      </c>
      <c r="N233" s="88">
        <v>815</v>
      </c>
      <c r="O233" s="88" t="s">
        <v>701</v>
      </c>
    </row>
    <row r="234" spans="1:15" s="88" customFormat="1" ht="11.4">
      <c r="A234" s="82">
        <v>13</v>
      </c>
      <c r="B234" s="83">
        <v>601</v>
      </c>
      <c r="C234" s="84" t="s">
        <v>321</v>
      </c>
      <c r="D234" s="85">
        <v>8628546.0600000005</v>
      </c>
      <c r="E234" s="86">
        <v>-3.815103976516146E-3</v>
      </c>
      <c r="F234" s="85">
        <v>8998773.1320841759</v>
      </c>
      <c r="G234" s="85">
        <v>9214232.7400000002</v>
      </c>
      <c r="H234" s="85">
        <v>-215459.60791582428</v>
      </c>
      <c r="I234" s="85">
        <v>-721789.82418834732</v>
      </c>
      <c r="J234" s="85">
        <v>-937249.4321041716</v>
      </c>
      <c r="K234" s="85">
        <v>343712.7255406272</v>
      </c>
      <c r="L234" s="85"/>
      <c r="M234" s="87">
        <v>5.5158529015180335E-4</v>
      </c>
      <c r="N234" s="88">
        <v>821</v>
      </c>
      <c r="O234" s="88" t="s">
        <v>321</v>
      </c>
    </row>
    <row r="235" spans="1:15" s="88" customFormat="1" ht="11.4">
      <c r="A235" s="82">
        <v>12</v>
      </c>
      <c r="B235" s="83">
        <v>607</v>
      </c>
      <c r="C235" s="84" t="s">
        <v>305</v>
      </c>
      <c r="D235" s="85">
        <v>8292437.29</v>
      </c>
      <c r="E235" s="86">
        <v>-3.9294226779747025E-4</v>
      </c>
      <c r="F235" s="85">
        <v>8648242.8633804973</v>
      </c>
      <c r="G235" s="85">
        <v>8721742.0099999998</v>
      </c>
      <c r="H235" s="85">
        <v>-73499.146619502455</v>
      </c>
      <c r="I235" s="85">
        <v>-693673.86023341166</v>
      </c>
      <c r="J235" s="85">
        <v>-767173.00685291411</v>
      </c>
      <c r="K235" s="85">
        <v>330324.04329781514</v>
      </c>
      <c r="L235" s="85"/>
      <c r="M235" s="87">
        <v>5.3009932343923581E-4</v>
      </c>
      <c r="N235" s="88">
        <v>840</v>
      </c>
      <c r="O235" s="88" t="s">
        <v>305</v>
      </c>
    </row>
    <row r="236" spans="1:15" s="88" customFormat="1" ht="11.4">
      <c r="A236" s="82">
        <v>19</v>
      </c>
      <c r="B236" s="83">
        <v>614</v>
      </c>
      <c r="C236" s="84" t="s">
        <v>267</v>
      </c>
      <c r="D236" s="85">
        <v>7920867.4000000004</v>
      </c>
      <c r="E236" s="86">
        <v>5.022063050606216E-2</v>
      </c>
      <c r="F236" s="85">
        <v>8260729.9359912602</v>
      </c>
      <c r="G236" s="85">
        <v>8223830.0499999998</v>
      </c>
      <c r="H236" s="85">
        <v>36899.885991260409</v>
      </c>
      <c r="I236" s="85">
        <v>-662591.5244943609</v>
      </c>
      <c r="J236" s="85">
        <v>-625691.63850310049</v>
      </c>
      <c r="K236" s="85">
        <v>315522.78956020327</v>
      </c>
      <c r="L236" s="85"/>
      <c r="M236" s="87">
        <v>5.0634648209584455E-4</v>
      </c>
      <c r="N236" s="88">
        <v>853</v>
      </c>
      <c r="O236" s="88" t="s">
        <v>267</v>
      </c>
    </row>
    <row r="237" spans="1:15" s="88" customFormat="1" ht="11.4">
      <c r="A237" s="82">
        <v>17</v>
      </c>
      <c r="B237" s="83">
        <v>615</v>
      </c>
      <c r="C237" s="84" t="s">
        <v>277</v>
      </c>
      <c r="D237" s="85">
        <v>17106008.890000001</v>
      </c>
      <c r="E237" s="86">
        <v>4.116502147026202E-2</v>
      </c>
      <c r="F237" s="85">
        <v>17839980.470188864</v>
      </c>
      <c r="G237" s="85">
        <v>18102758.260000002</v>
      </c>
      <c r="H237" s="85">
        <v>-262777.78981113806</v>
      </c>
      <c r="I237" s="85">
        <v>-1430941.3270116339</v>
      </c>
      <c r="J237" s="85">
        <v>-1693719.116822772</v>
      </c>
      <c r="K237" s="85">
        <v>681407.14528492629</v>
      </c>
      <c r="L237" s="85"/>
      <c r="M237" s="87">
        <v>1.0935124888155233E-3</v>
      </c>
      <c r="N237" s="88">
        <v>857</v>
      </c>
      <c r="O237" s="88" t="s">
        <v>277</v>
      </c>
    </row>
    <row r="238" spans="1:15" s="88" customFormat="1" ht="11.4">
      <c r="A238" s="82">
        <v>20</v>
      </c>
      <c r="B238" s="83">
        <v>616</v>
      </c>
      <c r="C238" s="84" t="s">
        <v>331</v>
      </c>
      <c r="D238" s="85">
        <v>4802851.6100000003</v>
      </c>
      <c r="E238" s="86">
        <v>2.2946227701617781E-2</v>
      </c>
      <c r="F238" s="85">
        <v>5008928.7030421477</v>
      </c>
      <c r="G238" s="85">
        <v>4908086.29</v>
      </c>
      <c r="H238" s="85">
        <v>100842.41304214764</v>
      </c>
      <c r="I238" s="85">
        <v>-401765.18675089756</v>
      </c>
      <c r="J238" s="85">
        <v>-300922.77370874991</v>
      </c>
      <c r="K238" s="85">
        <v>191318.58435490457</v>
      </c>
      <c r="L238" s="85"/>
      <c r="M238" s="87">
        <v>3.0702534128419616E-4</v>
      </c>
      <c r="N238" s="88">
        <v>859</v>
      </c>
      <c r="O238" s="88" t="s">
        <v>331</v>
      </c>
    </row>
    <row r="239" spans="1:15" s="88" customFormat="1" ht="11.4">
      <c r="A239" s="82">
        <v>10</v>
      </c>
      <c r="B239" s="83">
        <v>618</v>
      </c>
      <c r="C239" s="84" t="s">
        <v>314</v>
      </c>
      <c r="D239" s="85">
        <v>9295377.4000000004</v>
      </c>
      <c r="E239" s="86">
        <v>2.2897703404749507E-2</v>
      </c>
      <c r="F239" s="85">
        <v>9694216.3625307772</v>
      </c>
      <c r="G239" s="85">
        <v>9531578.6500000004</v>
      </c>
      <c r="H239" s="85">
        <v>162637.71253077686</v>
      </c>
      <c r="I239" s="85">
        <v>-777571.18901099509</v>
      </c>
      <c r="J239" s="85">
        <v>-614933.47648021823</v>
      </c>
      <c r="K239" s="85">
        <v>370275.53412431444</v>
      </c>
      <c r="L239" s="85"/>
      <c r="M239" s="87">
        <v>5.942129073191174E-4</v>
      </c>
      <c r="N239" s="88">
        <v>864</v>
      </c>
      <c r="O239" s="88" t="s">
        <v>314</v>
      </c>
    </row>
    <row r="240" spans="1:15" s="88" customFormat="1" ht="11.4">
      <c r="A240" s="82">
        <v>6</v>
      </c>
      <c r="B240" s="83">
        <v>619</v>
      </c>
      <c r="C240" s="84" t="s">
        <v>813</v>
      </c>
      <c r="D240" s="85">
        <v>6789984.0700000003</v>
      </c>
      <c r="E240" s="86">
        <v>1.2355086285015684E-2</v>
      </c>
      <c r="F240" s="85">
        <v>7081323.5267582927</v>
      </c>
      <c r="G240" s="85">
        <v>7186899.4000000004</v>
      </c>
      <c r="H240" s="85">
        <v>-105575.87324170768</v>
      </c>
      <c r="I240" s="85">
        <v>-567991.56822568772</v>
      </c>
      <c r="J240" s="85">
        <v>-673567.4414673954</v>
      </c>
      <c r="K240" s="85">
        <v>270474.76073589403</v>
      </c>
      <c r="L240" s="85"/>
      <c r="M240" s="87">
        <v>4.3405404657213744E-4</v>
      </c>
      <c r="N240" s="88">
        <v>867</v>
      </c>
      <c r="O240" s="88" t="s">
        <v>813</v>
      </c>
    </row>
    <row r="241" spans="1:15" s="88" customFormat="1" ht="11.4">
      <c r="A241" s="82">
        <v>18</v>
      </c>
      <c r="B241" s="83">
        <v>620</v>
      </c>
      <c r="C241" s="84" t="s">
        <v>686</v>
      </c>
      <c r="D241" s="85">
        <v>6158549.9500000002</v>
      </c>
      <c r="E241" s="86">
        <v>-5.6854697190524819E-3</v>
      </c>
      <c r="F241" s="85">
        <v>6422796.3132247971</v>
      </c>
      <c r="G241" s="85">
        <v>6422346.8600000003</v>
      </c>
      <c r="H241" s="85">
        <v>449.45322479680181</v>
      </c>
      <c r="I241" s="85">
        <v>-515171.22986368521</v>
      </c>
      <c r="J241" s="85">
        <v>-514721.7766388884</v>
      </c>
      <c r="K241" s="85">
        <v>245321.97823054713</v>
      </c>
      <c r="L241" s="85"/>
      <c r="M241" s="87">
        <v>3.9368921918753994E-4</v>
      </c>
      <c r="N241" s="88">
        <v>871</v>
      </c>
      <c r="O241" s="88" t="s">
        <v>686</v>
      </c>
    </row>
    <row r="242" spans="1:15" s="88" customFormat="1" ht="11.4">
      <c r="A242" s="82">
        <v>10</v>
      </c>
      <c r="B242" s="83">
        <v>623</v>
      </c>
      <c r="C242" s="84" t="s">
        <v>919</v>
      </c>
      <c r="D242" s="85">
        <v>5566169</v>
      </c>
      <c r="E242" s="86">
        <v>2.3111888438502565E-2</v>
      </c>
      <c r="F242" s="85">
        <v>5804997.9333180785</v>
      </c>
      <c r="G242" s="85">
        <v>5815539.7000000002</v>
      </c>
      <c r="H242" s="85">
        <v>-10541.766681921668</v>
      </c>
      <c r="I242" s="85">
        <v>-465617.74324151076</v>
      </c>
      <c r="J242" s="85">
        <v>-476159.50992343243</v>
      </c>
      <c r="K242" s="85">
        <v>221724.85428092474</v>
      </c>
      <c r="L242" s="85"/>
      <c r="M242" s="87">
        <v>3.5582089051269122E-4</v>
      </c>
      <c r="N242" s="88">
        <v>874</v>
      </c>
      <c r="O242" s="88" t="s">
        <v>919</v>
      </c>
    </row>
    <row r="243" spans="1:15" s="88" customFormat="1" ht="11.4">
      <c r="A243" s="82">
        <v>17</v>
      </c>
      <c r="B243" s="83">
        <v>625</v>
      </c>
      <c r="C243" s="84" t="s">
        <v>107</v>
      </c>
      <c r="D243" s="85">
        <v>7901666.7199999997</v>
      </c>
      <c r="E243" s="86">
        <v>2.9773338722733758E-2</v>
      </c>
      <c r="F243" s="85">
        <v>8240705.4078609971</v>
      </c>
      <c r="G243" s="85">
        <v>8156716.7699999996</v>
      </c>
      <c r="H243" s="85">
        <v>83988.63786099758</v>
      </c>
      <c r="I243" s="85">
        <v>-660985.36102891422</v>
      </c>
      <c r="J243" s="85">
        <v>-576996.72316791664</v>
      </c>
      <c r="K243" s="85">
        <v>314757.94250379974</v>
      </c>
      <c r="L243" s="85"/>
      <c r="M243" s="87">
        <v>5.0511906642520122E-4</v>
      </c>
      <c r="N243" s="88">
        <v>881</v>
      </c>
      <c r="O243" s="88" t="s">
        <v>107</v>
      </c>
    </row>
    <row r="244" spans="1:15" s="88" customFormat="1" ht="11.4">
      <c r="A244" s="82">
        <v>17</v>
      </c>
      <c r="B244" s="83">
        <v>626</v>
      </c>
      <c r="C244" s="84" t="s">
        <v>698</v>
      </c>
      <c r="D244" s="85">
        <v>13350580.41</v>
      </c>
      <c r="E244" s="86">
        <v>1.9539722176262239E-3</v>
      </c>
      <c r="F244" s="85">
        <v>13923416.929785427</v>
      </c>
      <c r="G244" s="85">
        <v>13887665.09</v>
      </c>
      <c r="H244" s="85">
        <v>35751.839785426855</v>
      </c>
      <c r="I244" s="85">
        <v>-1116794.535248305</v>
      </c>
      <c r="J244" s="85">
        <v>-1081042.6954628781</v>
      </c>
      <c r="K244" s="85">
        <v>531812.00498458068</v>
      </c>
      <c r="L244" s="85"/>
      <c r="M244" s="87">
        <v>8.5344433673276718E-4</v>
      </c>
      <c r="N244" s="88">
        <v>884</v>
      </c>
      <c r="O244" s="88" t="s">
        <v>698</v>
      </c>
    </row>
    <row r="245" spans="1:15" s="88" customFormat="1" ht="11.4">
      <c r="A245" s="82">
        <v>17</v>
      </c>
      <c r="B245" s="83">
        <v>630</v>
      </c>
      <c r="C245" s="84" t="s">
        <v>927</v>
      </c>
      <c r="D245" s="85">
        <v>3494757.51</v>
      </c>
      <c r="E245" s="86">
        <v>5.4094464964402804E-3</v>
      </c>
      <c r="F245" s="85">
        <v>3644707.8992746775</v>
      </c>
      <c r="G245" s="85">
        <v>3558380.42</v>
      </c>
      <c r="H245" s="85">
        <v>86327.479274677578</v>
      </c>
      <c r="I245" s="85">
        <v>-292341.30422244116</v>
      </c>
      <c r="J245" s="85">
        <v>-206013.82494776358</v>
      </c>
      <c r="K245" s="85">
        <v>139211.47555022445</v>
      </c>
      <c r="L245" s="85"/>
      <c r="M245" s="87">
        <v>2.2340459467438292E-4</v>
      </c>
      <c r="N245" s="88">
        <v>886</v>
      </c>
      <c r="O245" s="88" t="s">
        <v>927</v>
      </c>
    </row>
    <row r="246" spans="1:15" s="88" customFormat="1" ht="11.4">
      <c r="A246" s="82">
        <v>2</v>
      </c>
      <c r="B246" s="83">
        <v>631</v>
      </c>
      <c r="C246" s="84" t="s">
        <v>812</v>
      </c>
      <c r="D246" s="85">
        <v>6293185.6799999997</v>
      </c>
      <c r="E246" s="86">
        <v>2.3111828858239609E-2</v>
      </c>
      <c r="F246" s="85">
        <v>6563208.890421208</v>
      </c>
      <c r="G246" s="85">
        <v>6492470.6699999999</v>
      </c>
      <c r="H246" s="85">
        <v>70738.220421208069</v>
      </c>
      <c r="I246" s="85">
        <v>-526433.69508209184</v>
      </c>
      <c r="J246" s="85">
        <v>-455695.47466088377</v>
      </c>
      <c r="K246" s="85">
        <v>250685.10817059313</v>
      </c>
      <c r="L246" s="85"/>
      <c r="M246" s="87">
        <v>4.0229589378607011E-4</v>
      </c>
      <c r="N246" s="88">
        <v>887</v>
      </c>
      <c r="O246" s="88" t="s">
        <v>812</v>
      </c>
    </row>
    <row r="247" spans="1:15" s="88" customFormat="1" ht="11.4">
      <c r="A247" s="82">
        <v>8</v>
      </c>
      <c r="B247" s="83">
        <v>624</v>
      </c>
      <c r="C247" s="84" t="s">
        <v>391</v>
      </c>
      <c r="D247" s="85">
        <v>15090530.630000001</v>
      </c>
      <c r="E247" s="86">
        <v>5.9100326260209682E-2</v>
      </c>
      <c r="F247" s="85">
        <v>15738023.606509821</v>
      </c>
      <c r="G247" s="85">
        <v>15824013.98</v>
      </c>
      <c r="H247" s="85">
        <v>-85990.373490178958</v>
      </c>
      <c r="I247" s="85">
        <v>-1262343.7801219283</v>
      </c>
      <c r="J247" s="85">
        <v>-1348334.1536121073</v>
      </c>
      <c r="K247" s="85">
        <v>601121.83172278479</v>
      </c>
      <c r="L247" s="85"/>
      <c r="M247" s="87">
        <v>9.6467176024940017E-4</v>
      </c>
      <c r="N247" s="88">
        <v>877</v>
      </c>
      <c r="O247" s="88" t="s">
        <v>391</v>
      </c>
    </row>
    <row r="248" spans="1:15" s="88" customFormat="1" ht="11.4">
      <c r="A248" s="82">
        <v>4</v>
      </c>
      <c r="B248" s="83">
        <v>608</v>
      </c>
      <c r="C248" s="84" t="s">
        <v>1024</v>
      </c>
      <c r="D248" s="85">
        <v>5145916.55</v>
      </c>
      <c r="E248" s="86">
        <v>-7.2991280374228541E-3</v>
      </c>
      <c r="F248" s="85">
        <v>5366713.6117816921</v>
      </c>
      <c r="G248" s="85">
        <v>5412324.1299999999</v>
      </c>
      <c r="H248" s="85">
        <v>-45610.518218307756</v>
      </c>
      <c r="I248" s="85">
        <v>-430463.04395718855</v>
      </c>
      <c r="J248" s="85">
        <v>-476073.56217549631</v>
      </c>
      <c r="K248" s="85">
        <v>204984.36127083976</v>
      </c>
      <c r="L248" s="85"/>
      <c r="M248" s="87">
        <v>3.2895598558451881E-4</v>
      </c>
      <c r="N248" s="88">
        <v>842</v>
      </c>
      <c r="O248" s="88" t="s">
        <v>1024</v>
      </c>
    </row>
    <row r="249" spans="1:15" s="88" customFormat="1" ht="11.4">
      <c r="A249" s="82">
        <v>6</v>
      </c>
      <c r="B249" s="83">
        <v>635</v>
      </c>
      <c r="C249" s="84" t="s">
        <v>275</v>
      </c>
      <c r="D249" s="85">
        <v>16261856.689999999</v>
      </c>
      <c r="E249" s="86">
        <v>3.2170727752646934E-2</v>
      </c>
      <c r="F249" s="85">
        <v>16959608.03155002</v>
      </c>
      <c r="G249" s="85">
        <v>17132619.690000001</v>
      </c>
      <c r="H249" s="85">
        <v>-173011.65844998136</v>
      </c>
      <c r="I249" s="85">
        <v>-1360326.8267482829</v>
      </c>
      <c r="J249" s="85">
        <v>-1533338.4851982642</v>
      </c>
      <c r="K249" s="85">
        <v>647780.87135470205</v>
      </c>
      <c r="L249" s="85"/>
      <c r="M249" s="87">
        <v>1.0395495229888931E-3</v>
      </c>
      <c r="N249" s="88">
        <v>2006</v>
      </c>
      <c r="O249" s="88" t="s">
        <v>275</v>
      </c>
    </row>
    <row r="250" spans="1:15" s="88" customFormat="1" ht="11.4">
      <c r="A250" s="82">
        <v>2</v>
      </c>
      <c r="B250" s="83">
        <v>636</v>
      </c>
      <c r="C250" s="84" t="s">
        <v>898</v>
      </c>
      <c r="D250" s="85">
        <v>19463401.68</v>
      </c>
      <c r="E250" s="86">
        <v>7.0910716085967399E-2</v>
      </c>
      <c r="F250" s="85">
        <v>20298522.47169276</v>
      </c>
      <c r="G250" s="85">
        <v>20371800.690000001</v>
      </c>
      <c r="H250" s="85">
        <v>-73278.218307241797</v>
      </c>
      <c r="I250" s="85">
        <v>-1628140.4977183822</v>
      </c>
      <c r="J250" s="85">
        <v>-1701418.716025624</v>
      </c>
      <c r="K250" s="85">
        <v>775312.409901515</v>
      </c>
      <c r="L250" s="85"/>
      <c r="M250" s="87">
        <v>1.244210320991657E-3</v>
      </c>
      <c r="N250" s="88">
        <v>1865</v>
      </c>
      <c r="O250" s="88" t="s">
        <v>898</v>
      </c>
    </row>
    <row r="251" spans="1:15" s="88" customFormat="1" ht="11.4">
      <c r="A251" s="82">
        <v>10</v>
      </c>
      <c r="B251" s="83">
        <v>681</v>
      </c>
      <c r="C251" s="84" t="s">
        <v>817</v>
      </c>
      <c r="D251" s="85">
        <v>8131401.54</v>
      </c>
      <c r="E251" s="86">
        <v>-1.2768290674216793E-2</v>
      </c>
      <c r="F251" s="85">
        <v>8480297.5142650958</v>
      </c>
      <c r="G251" s="85">
        <v>8556598.9700000007</v>
      </c>
      <c r="H251" s="85">
        <v>-76301.455734904855</v>
      </c>
      <c r="I251" s="85">
        <v>-680202.99679103249</v>
      </c>
      <c r="J251" s="85">
        <v>-756504.45252593735</v>
      </c>
      <c r="K251" s="85">
        <v>323909.2851036659</v>
      </c>
      <c r="L251" s="85"/>
      <c r="M251" s="87">
        <v>5.1980501078552745E-4</v>
      </c>
      <c r="N251" s="88">
        <v>907</v>
      </c>
      <c r="O251" s="88" t="s">
        <v>817</v>
      </c>
    </row>
    <row r="252" spans="1:15" s="88" customFormat="1" ht="11.4">
      <c r="A252" s="82">
        <v>19</v>
      </c>
      <c r="B252" s="83">
        <v>683</v>
      </c>
      <c r="C252" s="84" t="s">
        <v>130</v>
      </c>
      <c r="D252" s="85">
        <v>7738271.1799999997</v>
      </c>
      <c r="E252" s="86">
        <v>-1.3895533289232764E-2</v>
      </c>
      <c r="F252" s="85">
        <v>8070299.0166764334</v>
      </c>
      <c r="G252" s="85">
        <v>8230837.6799999997</v>
      </c>
      <c r="H252" s="85">
        <v>-160538.66332356632</v>
      </c>
      <c r="I252" s="85">
        <v>-647317.09788589284</v>
      </c>
      <c r="J252" s="85">
        <v>-807855.76120945916</v>
      </c>
      <c r="K252" s="85">
        <v>308249.18355367571</v>
      </c>
      <c r="L252" s="85"/>
      <c r="M252" s="87">
        <v>4.9467390269614412E-4</v>
      </c>
      <c r="N252" s="88">
        <v>912</v>
      </c>
      <c r="O252" s="88" t="s">
        <v>130</v>
      </c>
    </row>
    <row r="253" spans="1:15" s="88" customFormat="1" ht="11.4">
      <c r="A253" s="82">
        <v>1</v>
      </c>
      <c r="B253" s="83">
        <v>710</v>
      </c>
      <c r="C253" s="84" t="s">
        <v>1182</v>
      </c>
      <c r="D253" s="85">
        <v>88487198.579999998</v>
      </c>
      <c r="E253" s="86">
        <v>6.4551208595128334E-2</v>
      </c>
      <c r="F253" s="85">
        <v>92283939.794498935</v>
      </c>
      <c r="G253" s="85">
        <v>92563261.950000003</v>
      </c>
      <c r="H253" s="85">
        <v>-279322.15550106764</v>
      </c>
      <c r="I253" s="85">
        <v>-7402076.6722287824</v>
      </c>
      <c r="J253" s="85">
        <v>-7681398.8277298501</v>
      </c>
      <c r="K253" s="85">
        <v>3524832.1082018442</v>
      </c>
      <c r="L253" s="85"/>
      <c r="M253" s="87">
        <v>5.6566004010494371E-3</v>
      </c>
      <c r="N253" s="88">
        <v>2142</v>
      </c>
      <c r="O253" s="88" t="s">
        <v>1182</v>
      </c>
    </row>
    <row r="254" spans="1:15" s="88" customFormat="1" ht="11.4">
      <c r="A254" s="82">
        <v>4</v>
      </c>
      <c r="B254" s="83">
        <v>684</v>
      </c>
      <c r="C254" s="84" t="s">
        <v>991</v>
      </c>
      <c r="D254" s="85">
        <v>120717251.64</v>
      </c>
      <c r="E254" s="86">
        <v>1.4834128838490449E-2</v>
      </c>
      <c r="F254" s="85">
        <v>125896895.38460624</v>
      </c>
      <c r="G254" s="85">
        <v>125894847.95999999</v>
      </c>
      <c r="H254" s="85">
        <v>2047.4246062487364</v>
      </c>
      <c r="I254" s="85">
        <v>-10098165.233383024</v>
      </c>
      <c r="J254" s="85">
        <v>-10096117.808776775</v>
      </c>
      <c r="K254" s="85">
        <v>4808696.0760754338</v>
      </c>
      <c r="L254" s="85"/>
      <c r="M254" s="87">
        <v>7.7169270244560363E-3</v>
      </c>
      <c r="N254" s="88">
        <v>915</v>
      </c>
      <c r="O254" s="88" t="s">
        <v>991</v>
      </c>
    </row>
    <row r="255" spans="1:15" s="88" customFormat="1" ht="11.4">
      <c r="A255" s="82">
        <v>11</v>
      </c>
      <c r="B255" s="83">
        <v>686</v>
      </c>
      <c r="C255" s="84" t="s">
        <v>811</v>
      </c>
      <c r="D255" s="85">
        <v>7256612.1600000001</v>
      </c>
      <c r="E255" s="86">
        <v>4.7510080318869378E-2</v>
      </c>
      <c r="F255" s="85">
        <v>7567973.3388782907</v>
      </c>
      <c r="G255" s="85">
        <v>7657262.6699999999</v>
      </c>
      <c r="H255" s="85">
        <v>-89289.331121709198</v>
      </c>
      <c r="I255" s="85">
        <v>-607025.65400333772</v>
      </c>
      <c r="J255" s="85">
        <v>-696314.98512504692</v>
      </c>
      <c r="K255" s="85">
        <v>289062.59830579819</v>
      </c>
      <c r="L255" s="85"/>
      <c r="M255" s="87">
        <v>4.6388354375808994E-4</v>
      </c>
      <c r="N255" s="88">
        <v>919</v>
      </c>
      <c r="O255" s="88" t="s">
        <v>811</v>
      </c>
    </row>
    <row r="256" spans="1:15" s="88" customFormat="1" ht="11.4">
      <c r="A256" s="82">
        <v>11</v>
      </c>
      <c r="B256" s="83">
        <v>687</v>
      </c>
      <c r="C256" s="84" t="s">
        <v>115</v>
      </c>
      <c r="D256" s="85">
        <v>3466627.06</v>
      </c>
      <c r="E256" s="86">
        <v>-2.7254807775085512E-2</v>
      </c>
      <c r="F256" s="85">
        <v>3615370.4493852998</v>
      </c>
      <c r="G256" s="85">
        <v>3709100.15</v>
      </c>
      <c r="H256" s="85">
        <v>-93729.700614700094</v>
      </c>
      <c r="I256" s="85">
        <v>-289988.15313317889</v>
      </c>
      <c r="J256" s="85">
        <v>-383717.85374787898</v>
      </c>
      <c r="K256" s="85">
        <v>138090.91670138124</v>
      </c>
      <c r="L256" s="85"/>
      <c r="M256" s="87">
        <v>2.2160633778180156E-4</v>
      </c>
      <c r="N256" s="88">
        <v>922</v>
      </c>
      <c r="O256" s="88" t="s">
        <v>115</v>
      </c>
    </row>
    <row r="257" spans="1:15" s="88" customFormat="1" ht="11.4">
      <c r="A257" s="82">
        <v>9</v>
      </c>
      <c r="B257" s="83">
        <v>689</v>
      </c>
      <c r="C257" s="84" t="s">
        <v>128</v>
      </c>
      <c r="D257" s="85">
        <v>10074924.75</v>
      </c>
      <c r="E257" s="86">
        <v>4.1808651855825135E-2</v>
      </c>
      <c r="F257" s="85">
        <v>10507211.935549416</v>
      </c>
      <c r="G257" s="85">
        <v>10631799.189999999</v>
      </c>
      <c r="H257" s="85">
        <v>-124587.25445058383</v>
      </c>
      <c r="I257" s="85">
        <v>-842781.40412607696</v>
      </c>
      <c r="J257" s="85">
        <v>-967368.65857666079</v>
      </c>
      <c r="K257" s="85">
        <v>401328.31433702999</v>
      </c>
      <c r="L257" s="85"/>
      <c r="M257" s="87">
        <v>6.440459670544234E-4</v>
      </c>
      <c r="N257" s="88">
        <v>924</v>
      </c>
      <c r="O257" s="88" t="s">
        <v>128</v>
      </c>
    </row>
    <row r="258" spans="1:15" s="88" customFormat="1" ht="11.4">
      <c r="A258" s="82">
        <v>17</v>
      </c>
      <c r="B258" s="83">
        <v>691</v>
      </c>
      <c r="C258" s="84" t="s">
        <v>97</v>
      </c>
      <c r="D258" s="85">
        <v>6481914.6100000003</v>
      </c>
      <c r="E258" s="86">
        <v>5.7839103914591558E-2</v>
      </c>
      <c r="F258" s="85">
        <v>6760035.6573783979</v>
      </c>
      <c r="G258" s="85">
        <v>6863357.0800000001</v>
      </c>
      <c r="H258" s="85">
        <v>-103321.42262160219</v>
      </c>
      <c r="I258" s="85">
        <v>-542221.1313728306</v>
      </c>
      <c r="J258" s="85">
        <v>-645542.55399443279</v>
      </c>
      <c r="K258" s="85">
        <v>258203.00683713469</v>
      </c>
      <c r="L258" s="85"/>
      <c r="M258" s="87">
        <v>4.1436051056973364E-4</v>
      </c>
      <c r="N258" s="88">
        <v>928</v>
      </c>
      <c r="O258" s="88" t="s">
        <v>97</v>
      </c>
    </row>
    <row r="259" spans="1:15" s="88" customFormat="1" ht="11.4">
      <c r="A259" s="82">
        <v>2</v>
      </c>
      <c r="B259" s="83">
        <v>680</v>
      </c>
      <c r="C259" s="84" t="s">
        <v>995</v>
      </c>
      <c r="D259" s="85">
        <v>68686237.510000005</v>
      </c>
      <c r="E259" s="86">
        <v>3.5695292747276374E-3</v>
      </c>
      <c r="F259" s="85">
        <v>71633374.192006141</v>
      </c>
      <c r="G259" s="85">
        <v>72457223.420000002</v>
      </c>
      <c r="H259" s="85">
        <v>-823849.22799386084</v>
      </c>
      <c r="I259" s="85">
        <v>-5745698.8641840741</v>
      </c>
      <c r="J259" s="85">
        <v>-6569548.0921779349</v>
      </c>
      <c r="K259" s="85">
        <v>2736073.2315187943</v>
      </c>
      <c r="L259" s="85"/>
      <c r="M259" s="87">
        <v>4.3908113815398732E-3</v>
      </c>
      <c r="N259" s="88">
        <v>905</v>
      </c>
      <c r="O259" s="88" t="s">
        <v>995</v>
      </c>
    </row>
    <row r="260" spans="1:15" s="88" customFormat="1" ht="11.4">
      <c r="A260" s="82">
        <v>5</v>
      </c>
      <c r="B260" s="83">
        <v>694</v>
      </c>
      <c r="C260" s="84" t="s">
        <v>207</v>
      </c>
      <c r="D260" s="85">
        <v>88305515.129999995</v>
      </c>
      <c r="E260" s="86">
        <v>4.6899305252604141E-2</v>
      </c>
      <c r="F260" s="85">
        <v>92094460.809622958</v>
      </c>
      <c r="G260" s="85">
        <v>92813317.579999998</v>
      </c>
      <c r="H260" s="85">
        <v>-718856.77037703991</v>
      </c>
      <c r="I260" s="85">
        <v>-7386878.6000945494</v>
      </c>
      <c r="J260" s="85">
        <v>-8105735.3704715893</v>
      </c>
      <c r="K260" s="85">
        <v>3517594.8618163127</v>
      </c>
      <c r="L260" s="85"/>
      <c r="M260" s="87">
        <v>5.6449861710520331E-3</v>
      </c>
      <c r="N260" s="88">
        <v>933</v>
      </c>
      <c r="O260" s="88" t="s">
        <v>207</v>
      </c>
    </row>
    <row r="261" spans="1:15" s="88" customFormat="1" ht="11.4">
      <c r="A261" s="82">
        <v>10</v>
      </c>
      <c r="B261" s="83">
        <v>696</v>
      </c>
      <c r="C261" s="84" t="s">
        <v>744</v>
      </c>
      <c r="D261" s="85">
        <v>11917106.34</v>
      </c>
      <c r="E261" s="86">
        <v>4.016546291653323E-2</v>
      </c>
      <c r="F261" s="85">
        <v>12428436.447910901</v>
      </c>
      <c r="G261" s="85">
        <v>12344257.970000001</v>
      </c>
      <c r="H261" s="85">
        <v>84178.477910900488</v>
      </c>
      <c r="I261" s="85">
        <v>-996882.44464009255</v>
      </c>
      <c r="J261" s="85">
        <v>-912703.96672919206</v>
      </c>
      <c r="K261" s="85">
        <v>474710.46363967465</v>
      </c>
      <c r="L261" s="85"/>
      <c r="M261" s="87">
        <v>7.6180859586427187E-4</v>
      </c>
      <c r="N261" s="88">
        <v>937</v>
      </c>
      <c r="O261" s="88" t="s">
        <v>744</v>
      </c>
    </row>
    <row r="262" spans="1:15" s="88" customFormat="1" ht="11.4">
      <c r="A262" s="82">
        <v>18</v>
      </c>
      <c r="B262" s="83">
        <v>697</v>
      </c>
      <c r="C262" s="84" t="s">
        <v>928</v>
      </c>
      <c r="D262" s="85">
        <v>2845325.45</v>
      </c>
      <c r="E262" s="86">
        <v>-3.967060182865955E-2</v>
      </c>
      <c r="F262" s="85">
        <v>2967410.5038613332</v>
      </c>
      <c r="G262" s="85">
        <v>3077028.81</v>
      </c>
      <c r="H262" s="85">
        <v>-109618.30613866681</v>
      </c>
      <c r="I262" s="85">
        <v>-238015.41326119206</v>
      </c>
      <c r="J262" s="85">
        <v>-347633.71939985885</v>
      </c>
      <c r="K262" s="85">
        <v>113341.75638272152</v>
      </c>
      <c r="L262" s="85"/>
      <c r="M262" s="87">
        <v>1.8188923753795905E-4</v>
      </c>
      <c r="N262" s="88">
        <v>941</v>
      </c>
      <c r="O262" s="88" t="s">
        <v>928</v>
      </c>
    </row>
    <row r="263" spans="1:15" s="88" customFormat="1" ht="11.4">
      <c r="A263" s="82">
        <v>19</v>
      </c>
      <c r="B263" s="83">
        <v>698</v>
      </c>
      <c r="C263" s="84" t="s">
        <v>697</v>
      </c>
      <c r="D263" s="85">
        <v>168464066.09999999</v>
      </c>
      <c r="E263" s="86">
        <v>4.9205190936186055E-2</v>
      </c>
      <c r="F263" s="85">
        <v>175692393.73595378</v>
      </c>
      <c r="G263" s="85">
        <v>175404500.34</v>
      </c>
      <c r="H263" s="85">
        <v>287893.39595377445</v>
      </c>
      <c r="I263" s="85">
        <v>-14092252.368688535</v>
      </c>
      <c r="J263" s="85">
        <v>-13804358.97273476</v>
      </c>
      <c r="K263" s="85">
        <v>6710660.5113130007</v>
      </c>
      <c r="L263" s="85"/>
      <c r="M263" s="87">
        <v>1.076917248094531E-2</v>
      </c>
      <c r="N263" s="88">
        <v>1922</v>
      </c>
      <c r="O263" s="88" t="s">
        <v>697</v>
      </c>
    </row>
    <row r="264" spans="1:15" s="88" customFormat="1" ht="11.4">
      <c r="A264" s="82">
        <v>9</v>
      </c>
      <c r="B264" s="83">
        <v>700</v>
      </c>
      <c r="C264" s="84" t="s">
        <v>694</v>
      </c>
      <c r="D264" s="85">
        <v>14639144.35</v>
      </c>
      <c r="E264" s="86">
        <v>2.1055379984872415E-2</v>
      </c>
      <c r="F264" s="85">
        <v>15267269.588346135</v>
      </c>
      <c r="G264" s="85">
        <v>15581501.869999999</v>
      </c>
      <c r="H264" s="85">
        <v>-314232.28165386431</v>
      </c>
      <c r="I264" s="85">
        <v>-1224584.6928531476</v>
      </c>
      <c r="J264" s="85">
        <v>-1538816.9745070119</v>
      </c>
      <c r="K264" s="85">
        <v>583141.1421035137</v>
      </c>
      <c r="L264" s="85"/>
      <c r="M264" s="87">
        <v>9.3581660545355915E-4</v>
      </c>
      <c r="N264" s="88">
        <v>947</v>
      </c>
      <c r="O264" s="88" t="s">
        <v>694</v>
      </c>
    </row>
    <row r="265" spans="1:15" s="88" customFormat="1" ht="11.4">
      <c r="A265" s="82">
        <v>6</v>
      </c>
      <c r="B265" s="83">
        <v>702</v>
      </c>
      <c r="C265" s="84" t="s">
        <v>821</v>
      </c>
      <c r="D265" s="85">
        <v>11989229.93</v>
      </c>
      <c r="E265" s="86">
        <v>4.6012068180992356E-2</v>
      </c>
      <c r="F265" s="85">
        <v>12503654.661891373</v>
      </c>
      <c r="G265" s="85">
        <v>12344212.08</v>
      </c>
      <c r="H265" s="85">
        <v>159442.5818913728</v>
      </c>
      <c r="I265" s="85">
        <v>-1002915.6827990984</v>
      </c>
      <c r="J265" s="85">
        <v>-843473.10090772563</v>
      </c>
      <c r="K265" s="85">
        <v>477583.46165374265</v>
      </c>
      <c r="L265" s="85"/>
      <c r="M265" s="87">
        <v>7.6641914218810283E-4</v>
      </c>
      <c r="N265" s="88">
        <v>951</v>
      </c>
      <c r="O265" s="88" t="s">
        <v>821</v>
      </c>
    </row>
    <row r="266" spans="1:15" s="88" customFormat="1" ht="11.4">
      <c r="A266" s="82">
        <v>2</v>
      </c>
      <c r="B266" s="83">
        <v>704</v>
      </c>
      <c r="C266" s="84" t="s">
        <v>308</v>
      </c>
      <c r="D266" s="85">
        <v>16050959.619999999</v>
      </c>
      <c r="E266" s="86">
        <v>5.9717276675427367E-2</v>
      </c>
      <c r="F266" s="85">
        <v>16739661.950952608</v>
      </c>
      <c r="G266" s="85">
        <v>16635863.09</v>
      </c>
      <c r="H266" s="85">
        <v>103798.86095260829</v>
      </c>
      <c r="I266" s="85">
        <v>-1342684.9948546328</v>
      </c>
      <c r="J266" s="85">
        <v>-1238886.1339020245</v>
      </c>
      <c r="K266" s="85">
        <v>639379.91872210614</v>
      </c>
      <c r="L266" s="85"/>
      <c r="M266" s="87">
        <v>1.0260677937683257E-3</v>
      </c>
      <c r="N266" s="88">
        <v>953</v>
      </c>
      <c r="O266" s="88" t="s">
        <v>308</v>
      </c>
    </row>
    <row r="267" spans="1:15" s="88" customFormat="1" ht="11.4">
      <c r="A267" s="82">
        <v>12</v>
      </c>
      <c r="B267" s="83">
        <v>707</v>
      </c>
      <c r="C267" s="84" t="s">
        <v>747</v>
      </c>
      <c r="D267" s="85">
        <v>4810900.63</v>
      </c>
      <c r="E267" s="86">
        <v>-1.935024592496852E-2</v>
      </c>
      <c r="F267" s="85">
        <v>5017323.0842521386</v>
      </c>
      <c r="G267" s="85">
        <v>5205805.5999999996</v>
      </c>
      <c r="H267" s="85">
        <v>-188482.51574786101</v>
      </c>
      <c r="I267" s="85">
        <v>-402438.49841780984</v>
      </c>
      <c r="J267" s="85">
        <v>-590921.01416567084</v>
      </c>
      <c r="K267" s="85">
        <v>191639.21202298367</v>
      </c>
      <c r="L267" s="85"/>
      <c r="M267" s="87">
        <v>3.0753988000268537E-4</v>
      </c>
      <c r="N267" s="88">
        <v>960</v>
      </c>
      <c r="O267" s="88" t="s">
        <v>747</v>
      </c>
    </row>
    <row r="268" spans="1:15" s="88" customFormat="1" ht="11.4">
      <c r="A268" s="82">
        <v>13</v>
      </c>
      <c r="B268" s="83">
        <v>729</v>
      </c>
      <c r="C268" s="84" t="s">
        <v>199</v>
      </c>
      <c r="D268" s="85">
        <v>22739571.620000001</v>
      </c>
      <c r="E268" s="86">
        <v>-5.8686232673900735E-3</v>
      </c>
      <c r="F268" s="85">
        <v>23715263.812262695</v>
      </c>
      <c r="G268" s="85">
        <v>24013317.210000001</v>
      </c>
      <c r="H268" s="85">
        <v>-298053.39773730561</v>
      </c>
      <c r="I268" s="85">
        <v>-1902196.6490746336</v>
      </c>
      <c r="J268" s="85">
        <v>-2200250.0468119392</v>
      </c>
      <c r="K268" s="85">
        <v>905816.58657061111</v>
      </c>
      <c r="L268" s="85"/>
      <c r="M268" s="87">
        <v>1.4536415663458154E-3</v>
      </c>
      <c r="N268" s="88">
        <v>965</v>
      </c>
      <c r="O268" s="88" t="s">
        <v>199</v>
      </c>
    </row>
    <row r="269" spans="1:15" s="88" customFormat="1" ht="11.4">
      <c r="A269" s="82">
        <v>2</v>
      </c>
      <c r="B269" s="83">
        <v>738</v>
      </c>
      <c r="C269" s="84" t="s">
        <v>408</v>
      </c>
      <c r="D269" s="85">
        <v>7728376.46</v>
      </c>
      <c r="E269" s="86">
        <v>3.2518379919218278E-2</v>
      </c>
      <c r="F269" s="85">
        <v>8059979.7415788285</v>
      </c>
      <c r="G269" s="85">
        <v>7937618.5899999999</v>
      </c>
      <c r="H269" s="85">
        <v>122361.15157882869</v>
      </c>
      <c r="I269" s="85">
        <v>-646489.39085859875</v>
      </c>
      <c r="J269" s="85">
        <v>-524128.23927977006</v>
      </c>
      <c r="K269" s="85">
        <v>307855.03358263627</v>
      </c>
      <c r="L269" s="85"/>
      <c r="M269" s="87">
        <v>4.9404137643224992E-4</v>
      </c>
      <c r="N269" s="88">
        <v>983</v>
      </c>
      <c r="O269" s="88" t="s">
        <v>408</v>
      </c>
    </row>
    <row r="270" spans="1:15" s="88" customFormat="1" ht="11.4">
      <c r="A270" s="82">
        <v>19</v>
      </c>
      <c r="B270" s="83">
        <v>732</v>
      </c>
      <c r="C270" s="84" t="s">
        <v>918</v>
      </c>
      <c r="D270" s="85">
        <v>8625449.2799999993</v>
      </c>
      <c r="E270" s="86">
        <v>-2.1454259643107352E-2</v>
      </c>
      <c r="F270" s="85">
        <v>8995543.4778103027</v>
      </c>
      <c r="G270" s="85">
        <v>9149208.9600000009</v>
      </c>
      <c r="H270" s="85">
        <v>-153665.48218969814</v>
      </c>
      <c r="I270" s="85">
        <v>-721530.77425383835</v>
      </c>
      <c r="J270" s="85">
        <v>-875196.25644353649</v>
      </c>
      <c r="K270" s="85">
        <v>343589.36724980985</v>
      </c>
      <c r="L270" s="85"/>
      <c r="M270" s="87">
        <v>5.5138732652236229E-4</v>
      </c>
      <c r="N270" s="88">
        <v>970</v>
      </c>
      <c r="O270" s="88" t="s">
        <v>918</v>
      </c>
    </row>
    <row r="271" spans="1:15" s="88" customFormat="1" ht="11.4">
      <c r="A271" s="82">
        <v>2</v>
      </c>
      <c r="B271" s="83">
        <v>734</v>
      </c>
      <c r="C271" s="84" t="s">
        <v>188</v>
      </c>
      <c r="D271" s="85">
        <v>139129800.25999999</v>
      </c>
      <c r="E271" s="86">
        <v>-1.4463553123025375E-2</v>
      </c>
      <c r="F271" s="85">
        <v>145099475.59484035</v>
      </c>
      <c r="G271" s="85">
        <v>149435756.63999999</v>
      </c>
      <c r="H271" s="85">
        <v>-4336281.0451596379</v>
      </c>
      <c r="I271" s="85">
        <v>-11638400.41772058</v>
      </c>
      <c r="J271" s="85">
        <v>-15974681.462880218</v>
      </c>
      <c r="K271" s="85">
        <v>5542148.4128100788</v>
      </c>
      <c r="L271" s="85"/>
      <c r="M271" s="87">
        <v>8.8939608957913519E-3</v>
      </c>
      <c r="N271" s="88">
        <v>974</v>
      </c>
      <c r="O271" s="88" t="s">
        <v>188</v>
      </c>
    </row>
    <row r="272" spans="1:15" s="88" customFormat="1" ht="11.4">
      <c r="A272" s="82">
        <v>21</v>
      </c>
      <c r="B272" s="83">
        <v>736</v>
      </c>
      <c r="C272" s="84" t="s">
        <v>931</v>
      </c>
      <c r="D272" s="85">
        <v>4102348.88</v>
      </c>
      <c r="E272" s="86">
        <v>5.3355777095626604E-2</v>
      </c>
      <c r="F272" s="85">
        <v>4278369.3362795366</v>
      </c>
      <c r="G272" s="85">
        <v>4381285.07</v>
      </c>
      <c r="H272" s="85">
        <v>-102915.7337204637</v>
      </c>
      <c r="I272" s="85">
        <v>-343167.16353652556</v>
      </c>
      <c r="J272" s="85">
        <v>-446082.89725698926</v>
      </c>
      <c r="K272" s="85">
        <v>163414.49704949936</v>
      </c>
      <c r="L272" s="85"/>
      <c r="M272" s="87">
        <v>2.6224525911364556E-4</v>
      </c>
      <c r="N272" s="88">
        <v>977</v>
      </c>
      <c r="O272" s="88" t="s">
        <v>931</v>
      </c>
    </row>
    <row r="273" spans="1:15" s="88" customFormat="1" ht="11.4">
      <c r="A273" s="82">
        <v>6</v>
      </c>
      <c r="B273" s="83">
        <v>790</v>
      </c>
      <c r="C273" s="84" t="s">
        <v>1175</v>
      </c>
      <c r="D273" s="85">
        <v>59514705.530000001</v>
      </c>
      <c r="E273" s="86">
        <v>3.0105877957851284E-2</v>
      </c>
      <c r="F273" s="85">
        <v>62068317.114281654</v>
      </c>
      <c r="G273" s="85">
        <v>62469745.799999997</v>
      </c>
      <c r="H273" s="85">
        <v>-401428.68571834266</v>
      </c>
      <c r="I273" s="85">
        <v>-4978487.5160207422</v>
      </c>
      <c r="J273" s="85">
        <v>-5379916.2017390849</v>
      </c>
      <c r="K273" s="85">
        <v>2370731.002097025</v>
      </c>
      <c r="L273" s="85"/>
      <c r="M273" s="87">
        <v>3.8045153713955125E-3</v>
      </c>
      <c r="N273" s="88">
        <v>2122</v>
      </c>
      <c r="O273" s="88" t="s">
        <v>1175</v>
      </c>
    </row>
    <row r="274" spans="1:15" s="88" customFormat="1" ht="11.4">
      <c r="A274" s="82">
        <v>4</v>
      </c>
      <c r="B274" s="83">
        <v>484</v>
      </c>
      <c r="C274" s="84" t="s">
        <v>387</v>
      </c>
      <c r="D274" s="85">
        <v>7029026.2999999998</v>
      </c>
      <c r="E274" s="86">
        <v>-1.7651478422818243E-3</v>
      </c>
      <c r="F274" s="85">
        <v>7330622.3984105438</v>
      </c>
      <c r="G274" s="85">
        <v>7386016.9900000002</v>
      </c>
      <c r="H274" s="85">
        <v>-55394.591589456424</v>
      </c>
      <c r="I274" s="85">
        <v>-587987.78172046621</v>
      </c>
      <c r="J274" s="85">
        <v>-643382.37330992264</v>
      </c>
      <c r="K274" s="85">
        <v>279996.85818096565</v>
      </c>
      <c r="L274" s="85"/>
      <c r="M274" s="87">
        <v>4.4933497303138422E-4</v>
      </c>
      <c r="N274" s="88">
        <v>647</v>
      </c>
      <c r="O274" s="88" t="s">
        <v>387</v>
      </c>
    </row>
    <row r="275" spans="1:15" s="88" customFormat="1" ht="11.4">
      <c r="A275" s="82">
        <v>9</v>
      </c>
      <c r="B275" s="83">
        <v>739</v>
      </c>
      <c r="C275" s="84" t="s">
        <v>326</v>
      </c>
      <c r="D275" s="85">
        <v>8750432.3800000008</v>
      </c>
      <c r="E275" s="86">
        <v>3.0793160136417551E-2</v>
      </c>
      <c r="F275" s="85">
        <v>9125889.2573221531</v>
      </c>
      <c r="G275" s="85">
        <v>9051969.1099999994</v>
      </c>
      <c r="H275" s="85">
        <v>73920.147322153673</v>
      </c>
      <c r="I275" s="85">
        <v>-731985.78360862588</v>
      </c>
      <c r="J275" s="85">
        <v>-658065.6362864722</v>
      </c>
      <c r="K275" s="85">
        <v>348567.99072226975</v>
      </c>
      <c r="L275" s="85"/>
      <c r="M275" s="87">
        <v>5.5937695061409167E-4</v>
      </c>
      <c r="N275" s="88">
        <v>984</v>
      </c>
      <c r="O275" s="88" t="s">
        <v>326</v>
      </c>
    </row>
    <row r="276" spans="1:15" s="88" customFormat="1" ht="11.4">
      <c r="A276" s="82">
        <v>19</v>
      </c>
      <c r="B276" s="83">
        <v>742</v>
      </c>
      <c r="C276" s="84" t="s">
        <v>119</v>
      </c>
      <c r="D276" s="85">
        <v>2586696.38</v>
      </c>
      <c r="E276" s="86">
        <v>-2.920822927528369E-2</v>
      </c>
      <c r="F276" s="85">
        <v>2697684.375020118</v>
      </c>
      <c r="G276" s="85">
        <v>2729618.61</v>
      </c>
      <c r="H276" s="85">
        <v>-31934.234979881905</v>
      </c>
      <c r="I276" s="85">
        <v>-216380.73348232603</v>
      </c>
      <c r="J276" s="85">
        <v>-248314.96846220794</v>
      </c>
      <c r="K276" s="85">
        <v>103039.42943961915</v>
      </c>
      <c r="L276" s="85"/>
      <c r="M276" s="87">
        <v>1.6535620988467197E-4</v>
      </c>
      <c r="N276" s="88">
        <v>993</v>
      </c>
      <c r="O276" s="88" t="s">
        <v>119</v>
      </c>
    </row>
    <row r="277" spans="1:15" s="88" customFormat="1" ht="11.4">
      <c r="A277" s="82">
        <v>14</v>
      </c>
      <c r="B277" s="83">
        <v>743</v>
      </c>
      <c r="C277" s="84" t="s">
        <v>687</v>
      </c>
      <c r="D277" s="85">
        <v>162356166.43000001</v>
      </c>
      <c r="E277" s="86">
        <v>4.316729790354238E-2</v>
      </c>
      <c r="F277" s="85">
        <v>169322420.96630484</v>
      </c>
      <c r="G277" s="85">
        <v>169010156.13</v>
      </c>
      <c r="H277" s="85">
        <v>312264.83630484343</v>
      </c>
      <c r="I277" s="85">
        <v>-13581318.104872441</v>
      </c>
      <c r="J277" s="85">
        <v>-13269053.268567597</v>
      </c>
      <c r="K277" s="85">
        <v>6467356.1552481279</v>
      </c>
      <c r="L277" s="85"/>
      <c r="M277" s="87">
        <v>1.0378721113093998E-2</v>
      </c>
      <c r="N277" s="88">
        <v>1866</v>
      </c>
      <c r="O277" s="88" t="s">
        <v>687</v>
      </c>
    </row>
    <row r="278" spans="1:15" s="88" customFormat="1" ht="11.4">
      <c r="A278" s="82">
        <v>20</v>
      </c>
      <c r="B278" s="83">
        <v>753</v>
      </c>
      <c r="C278" s="84" t="s">
        <v>1014</v>
      </c>
      <c r="D278" s="85">
        <v>64172947.049999997</v>
      </c>
      <c r="E278" s="86">
        <v>-7.57631304274516E-2</v>
      </c>
      <c r="F278" s="85">
        <v>66926430.907897413</v>
      </c>
      <c r="G278" s="85">
        <v>69553562.930000007</v>
      </c>
      <c r="H278" s="85">
        <v>-2627132.0221025944</v>
      </c>
      <c r="I278" s="85">
        <v>-5368155.8685296765</v>
      </c>
      <c r="J278" s="85">
        <v>-7995287.8906322708</v>
      </c>
      <c r="K278" s="85">
        <v>2556289.1341313473</v>
      </c>
      <c r="L278" s="85"/>
      <c r="M278" s="87">
        <v>4.1022964207796742E-3</v>
      </c>
      <c r="N278" s="88">
        <v>1012</v>
      </c>
      <c r="O278" s="88" t="s">
        <v>1014</v>
      </c>
    </row>
    <row r="279" spans="1:15" s="88" customFormat="1" ht="11.4">
      <c r="A279" s="82">
        <v>17</v>
      </c>
      <c r="B279" s="83">
        <v>746</v>
      </c>
      <c r="C279" s="84" t="s">
        <v>271</v>
      </c>
      <c r="D279" s="85">
        <v>11021591.449999999</v>
      </c>
      <c r="E279" s="86">
        <v>6.047564904138486E-2</v>
      </c>
      <c r="F279" s="85">
        <v>11494497.488151401</v>
      </c>
      <c r="G279" s="85">
        <v>11185554.210000001</v>
      </c>
      <c r="H279" s="85">
        <v>308943.27815140039</v>
      </c>
      <c r="I279" s="85">
        <v>-921971.38424631546</v>
      </c>
      <c r="J279" s="85">
        <v>-613028.10609491507</v>
      </c>
      <c r="K279" s="85">
        <v>439038.18913783174</v>
      </c>
      <c r="L279" s="85"/>
      <c r="M279" s="87">
        <v>7.0456223743944229E-4</v>
      </c>
      <c r="N279" s="88">
        <v>998</v>
      </c>
      <c r="O279" s="88" t="s">
        <v>271</v>
      </c>
    </row>
    <row r="280" spans="1:15" s="88" customFormat="1" ht="11.4">
      <c r="A280" s="82">
        <v>4</v>
      </c>
      <c r="B280" s="83">
        <v>747</v>
      </c>
      <c r="C280" s="84" t="s">
        <v>318</v>
      </c>
      <c r="D280" s="85">
        <v>2921685.72</v>
      </c>
      <c r="E280" s="86">
        <v>-3.3328931341614389E-2</v>
      </c>
      <c r="F280" s="85">
        <v>3047047.1820753096</v>
      </c>
      <c r="G280" s="85">
        <v>3212030.54</v>
      </c>
      <c r="H280" s="85">
        <v>-164983.35792469047</v>
      </c>
      <c r="I280" s="85">
        <v>-244403.0555679047</v>
      </c>
      <c r="J280" s="85">
        <v>-409386.41349259519</v>
      </c>
      <c r="K280" s="85">
        <v>116383.51988983064</v>
      </c>
      <c r="L280" s="85"/>
      <c r="M280" s="87">
        <v>1.8677061632311443E-4</v>
      </c>
      <c r="N280" s="88">
        <v>999</v>
      </c>
      <c r="O280" s="88" t="s">
        <v>318</v>
      </c>
    </row>
    <row r="281" spans="1:15" s="88" customFormat="1" ht="11.4">
      <c r="A281" s="82">
        <v>17</v>
      </c>
      <c r="B281" s="83">
        <v>748</v>
      </c>
      <c r="C281" s="84" t="s">
        <v>370</v>
      </c>
      <c r="D281" s="85">
        <v>12785647.199999999</v>
      </c>
      <c r="E281" s="86">
        <v>4.5501617556081175E-2</v>
      </c>
      <c r="F281" s="85">
        <v>13334243.996568209</v>
      </c>
      <c r="G281" s="85">
        <v>13295854.85</v>
      </c>
      <c r="H281" s="85">
        <v>38389.146568208933</v>
      </c>
      <c r="I281" s="85">
        <v>-1069537.0900786771</v>
      </c>
      <c r="J281" s="85">
        <v>-1031147.9435104681</v>
      </c>
      <c r="K281" s="85">
        <v>509308.24455874646</v>
      </c>
      <c r="L281" s="85"/>
      <c r="M281" s="87">
        <v>8.1733062227990145E-4</v>
      </c>
      <c r="N281" s="88">
        <v>1983</v>
      </c>
      <c r="O281" s="88" t="s">
        <v>370</v>
      </c>
    </row>
    <row r="282" spans="1:15" s="88" customFormat="1" ht="11.4">
      <c r="A282" s="82">
        <v>17</v>
      </c>
      <c r="B282" s="83">
        <v>791</v>
      </c>
      <c r="C282" s="84" t="s">
        <v>1178</v>
      </c>
      <c r="D282" s="85">
        <v>13375829.18</v>
      </c>
      <c r="E282" s="86">
        <v>6.6574520447008526E-2</v>
      </c>
      <c r="F282" s="85">
        <v>13949749.054747645</v>
      </c>
      <c r="G282" s="85">
        <v>13698439.470000001</v>
      </c>
      <c r="H282" s="85">
        <v>251309.58474764414</v>
      </c>
      <c r="I282" s="85">
        <v>-1118906.6298158655</v>
      </c>
      <c r="J282" s="85">
        <v>-867597.0450682214</v>
      </c>
      <c r="K282" s="85">
        <v>532817.77391632216</v>
      </c>
      <c r="L282" s="85"/>
      <c r="M282" s="87">
        <v>8.5505838040009924E-4</v>
      </c>
      <c r="N282" s="88">
        <v>2182</v>
      </c>
      <c r="O282" s="88" t="s">
        <v>1178</v>
      </c>
    </row>
    <row r="283" spans="1:15" s="88" customFormat="1" ht="11.4">
      <c r="A283" s="82">
        <v>11</v>
      </c>
      <c r="B283" s="83">
        <v>749</v>
      </c>
      <c r="C283" s="84" t="s">
        <v>278</v>
      </c>
      <c r="D283" s="85">
        <v>59809215.119999997</v>
      </c>
      <c r="E283" s="86">
        <v>6.3406504089403529E-2</v>
      </c>
      <c r="F283" s="85">
        <v>62375463.297103688</v>
      </c>
      <c r="G283" s="85">
        <v>62415349.829999998</v>
      </c>
      <c r="H283" s="85">
        <v>-39886.532896310091</v>
      </c>
      <c r="I283" s="85">
        <v>-5003123.6509743845</v>
      </c>
      <c r="J283" s="85">
        <v>-5043010.1838706946</v>
      </c>
      <c r="K283" s="85">
        <v>2382462.6070711254</v>
      </c>
      <c r="L283" s="85"/>
      <c r="M283" s="87">
        <v>3.8233420840911433E-3</v>
      </c>
      <c r="N283" s="88">
        <v>1007</v>
      </c>
      <c r="O283" s="88" t="s">
        <v>278</v>
      </c>
    </row>
    <row r="284" spans="1:15" s="88" customFormat="1" ht="11.4">
      <c r="A284" s="82">
        <v>19</v>
      </c>
      <c r="B284" s="83">
        <v>751</v>
      </c>
      <c r="C284" s="84" t="s">
        <v>265</v>
      </c>
      <c r="D284" s="85">
        <v>9300551.0800000001</v>
      </c>
      <c r="E284" s="86">
        <v>-1.3295456931054744E-2</v>
      </c>
      <c r="F284" s="85">
        <v>9699612.0308454912</v>
      </c>
      <c r="G284" s="85">
        <v>9818550.5199999996</v>
      </c>
      <c r="H284" s="85">
        <v>-118938.48915450834</v>
      </c>
      <c r="I284" s="85">
        <v>-778003.97450598341</v>
      </c>
      <c r="J284" s="85">
        <v>-896942.46366049175</v>
      </c>
      <c r="K284" s="85">
        <v>370481.62442521908</v>
      </c>
      <c r="L284" s="85"/>
      <c r="M284" s="87">
        <v>5.9454363810088626E-4</v>
      </c>
      <c r="N284" s="88">
        <v>1009</v>
      </c>
      <c r="O284" s="88" t="s">
        <v>265</v>
      </c>
    </row>
    <row r="285" spans="1:15" s="88" customFormat="1" ht="11.4">
      <c r="A285" s="82">
        <v>1</v>
      </c>
      <c r="B285" s="83">
        <v>755</v>
      </c>
      <c r="C285" s="84" t="s">
        <v>1028</v>
      </c>
      <c r="D285" s="85">
        <v>21371912.800000001</v>
      </c>
      <c r="E285" s="86">
        <v>4.28388245813709E-2</v>
      </c>
      <c r="F285" s="85">
        <v>22288922.530928217</v>
      </c>
      <c r="G285" s="85">
        <v>22224957.75</v>
      </c>
      <c r="H285" s="85">
        <v>63964.780928216875</v>
      </c>
      <c r="I285" s="85">
        <v>-1787790.0952504957</v>
      </c>
      <c r="J285" s="85">
        <v>-1723825.3143222788</v>
      </c>
      <c r="K285" s="85">
        <v>851336.75446876127</v>
      </c>
      <c r="L285" s="85"/>
      <c r="M285" s="87">
        <v>1.3662131071578286E-3</v>
      </c>
      <c r="N285" s="88">
        <v>1016</v>
      </c>
      <c r="O285" s="88" t="s">
        <v>1028</v>
      </c>
    </row>
    <row r="286" spans="1:15" s="88" customFormat="1" ht="11.4">
      <c r="A286" s="82">
        <v>19</v>
      </c>
      <c r="B286" s="83">
        <v>758</v>
      </c>
      <c r="C286" s="84" t="s">
        <v>286</v>
      </c>
      <c r="D286" s="85">
        <v>21565415.800000001</v>
      </c>
      <c r="E286" s="86">
        <v>1.0250531309508334E-2</v>
      </c>
      <c r="F286" s="85">
        <v>22490728.210039083</v>
      </c>
      <c r="G286" s="85">
        <v>22375261.210000001</v>
      </c>
      <c r="H286" s="85">
        <v>115467.00003908202</v>
      </c>
      <c r="I286" s="85">
        <v>-1803976.8891064606</v>
      </c>
      <c r="J286" s="85">
        <v>-1688509.8890673786</v>
      </c>
      <c r="K286" s="85">
        <v>859044.82522225822</v>
      </c>
      <c r="L286" s="85"/>
      <c r="M286" s="87">
        <v>1.3785829094000669E-3</v>
      </c>
      <c r="N286" s="88">
        <v>1018</v>
      </c>
      <c r="O286" s="88" t="s">
        <v>286</v>
      </c>
    </row>
    <row r="287" spans="1:15" s="88" customFormat="1" ht="11.4">
      <c r="A287" s="82">
        <v>14</v>
      </c>
      <c r="B287" s="83">
        <v>759</v>
      </c>
      <c r="C287" s="84" t="s">
        <v>897</v>
      </c>
      <c r="D287" s="85">
        <v>4509694.29</v>
      </c>
      <c r="E287" s="86">
        <v>2.3393006822072897E-3</v>
      </c>
      <c r="F287" s="85">
        <v>4703192.8123896951</v>
      </c>
      <c r="G287" s="85">
        <v>4881375.03</v>
      </c>
      <c r="H287" s="85">
        <v>-178182.21761030518</v>
      </c>
      <c r="I287" s="85">
        <v>-377242.17105498002</v>
      </c>
      <c r="J287" s="85">
        <v>-555424.38866528519</v>
      </c>
      <c r="K287" s="85">
        <v>179640.84620890388</v>
      </c>
      <c r="L287" s="85"/>
      <c r="M287" s="87">
        <v>2.8828507330765535E-4</v>
      </c>
      <c r="N287" s="88">
        <v>1022</v>
      </c>
      <c r="O287" s="88" t="s">
        <v>897</v>
      </c>
    </row>
    <row r="288" spans="1:15" s="88" customFormat="1" ht="11.4">
      <c r="A288" s="82">
        <v>2</v>
      </c>
      <c r="B288" s="83">
        <v>761</v>
      </c>
      <c r="C288" s="84" t="s">
        <v>350</v>
      </c>
      <c r="D288" s="85">
        <v>20320044.030000001</v>
      </c>
      <c r="E288" s="86">
        <v>-1.3914800562824839E-2</v>
      </c>
      <c r="F288" s="85">
        <v>21191920.978159729</v>
      </c>
      <c r="G288" s="85">
        <v>21636587.41</v>
      </c>
      <c r="H288" s="85">
        <v>-444666.43184027076</v>
      </c>
      <c r="I288" s="85">
        <v>-1699799.8163219143</v>
      </c>
      <c r="J288" s="85">
        <v>-2144466.2481621848</v>
      </c>
      <c r="K288" s="85">
        <v>809436.22113049834</v>
      </c>
      <c r="L288" s="85"/>
      <c r="M288" s="87">
        <v>1.2989717275942744E-3</v>
      </c>
      <c r="N288" s="88">
        <v>1025</v>
      </c>
      <c r="O288" s="88" t="s">
        <v>350</v>
      </c>
    </row>
    <row r="289" spans="1:15" s="88" customFormat="1" ht="11.4">
      <c r="A289" s="82">
        <v>11</v>
      </c>
      <c r="B289" s="83">
        <v>762</v>
      </c>
      <c r="C289" s="84" t="s">
        <v>108</v>
      </c>
      <c r="D289" s="85">
        <v>9587432.8599999994</v>
      </c>
      <c r="E289" s="86">
        <v>4.7418635701337378E-3</v>
      </c>
      <c r="F289" s="85">
        <v>9998803.1154148988</v>
      </c>
      <c r="G289" s="85">
        <v>10057267.1</v>
      </c>
      <c r="H289" s="85">
        <v>-58463.984585100785</v>
      </c>
      <c r="I289" s="85">
        <v>-802002.03259238135</v>
      </c>
      <c r="J289" s="85">
        <v>-860466.01717748214</v>
      </c>
      <c r="K289" s="85">
        <v>381909.38036765496</v>
      </c>
      <c r="L289" s="85"/>
      <c r="M289" s="87">
        <v>6.1288273819494845E-4</v>
      </c>
      <c r="N289" s="88">
        <v>1029</v>
      </c>
      <c r="O289" s="88" t="s">
        <v>108</v>
      </c>
    </row>
    <row r="290" spans="1:15" s="88" customFormat="1" ht="11.4">
      <c r="A290" s="82">
        <v>18</v>
      </c>
      <c r="B290" s="83">
        <v>765</v>
      </c>
      <c r="C290" s="84" t="s">
        <v>345</v>
      </c>
      <c r="D290" s="85">
        <v>26216376.800000001</v>
      </c>
      <c r="E290" s="86">
        <v>7.4318493150313136E-2</v>
      </c>
      <c r="F290" s="85">
        <v>27341249.096656609</v>
      </c>
      <c r="G290" s="85">
        <v>26772875.559999999</v>
      </c>
      <c r="H290" s="85">
        <v>568373.53665661067</v>
      </c>
      <c r="I290" s="85">
        <v>-2193036.2160374755</v>
      </c>
      <c r="J290" s="85">
        <v>-1624662.6793808648</v>
      </c>
      <c r="K290" s="85">
        <v>1044312.9423044496</v>
      </c>
      <c r="L290" s="85"/>
      <c r="M290" s="87">
        <v>1.6758985469166061E-3</v>
      </c>
      <c r="N290" s="88">
        <v>1032</v>
      </c>
      <c r="O290" s="88" t="s">
        <v>345</v>
      </c>
    </row>
    <row r="291" spans="1:15" s="88" customFormat="1" ht="11.4">
      <c r="A291" s="82">
        <v>21</v>
      </c>
      <c r="B291" s="83">
        <v>766</v>
      </c>
      <c r="C291" s="84" t="s">
        <v>330</v>
      </c>
      <c r="D291" s="85">
        <v>337218.66</v>
      </c>
      <c r="E291" s="86">
        <v>0.13177346303885104</v>
      </c>
      <c r="F291" s="85">
        <v>351687.78101712174</v>
      </c>
      <c r="G291" s="85">
        <v>363147.87</v>
      </c>
      <c r="H291" s="85">
        <v>-11460.088982878253</v>
      </c>
      <c r="I291" s="85">
        <v>-28208.807790084396</v>
      </c>
      <c r="J291" s="85">
        <v>-39668.896772962646</v>
      </c>
      <c r="K291" s="85">
        <v>13432.894015490492</v>
      </c>
      <c r="L291" s="85"/>
      <c r="M291" s="87">
        <v>2.1556917136130151E-5</v>
      </c>
      <c r="N291" s="88">
        <v>1034</v>
      </c>
      <c r="O291" s="88" t="s">
        <v>330</v>
      </c>
    </row>
    <row r="292" spans="1:15" s="88" customFormat="1" ht="11.4">
      <c r="A292" s="82">
        <v>2</v>
      </c>
      <c r="B292" s="83">
        <v>202</v>
      </c>
      <c r="C292" s="84" t="s">
        <v>1003</v>
      </c>
      <c r="D292" s="85">
        <v>98487204.739999995</v>
      </c>
      <c r="E292" s="86">
        <v>5.0468556852864568E-2</v>
      </c>
      <c r="F292" s="85">
        <v>102713018.59034003</v>
      </c>
      <c r="G292" s="85">
        <v>103163199.04000001</v>
      </c>
      <c r="H292" s="85">
        <v>-450180.44965997338</v>
      </c>
      <c r="I292" s="85">
        <v>-8238591.0325761605</v>
      </c>
      <c r="J292" s="85">
        <v>-8688771.4822361339</v>
      </c>
      <c r="K292" s="85">
        <v>3923176.0874511893</v>
      </c>
      <c r="L292" s="85"/>
      <c r="M292" s="87">
        <v>6.2958571496288633E-3</v>
      </c>
      <c r="N292" s="88">
        <v>260</v>
      </c>
      <c r="O292" s="88" t="s">
        <v>1003</v>
      </c>
    </row>
    <row r="293" spans="1:15" s="88" customFormat="1" ht="11.4">
      <c r="A293" s="82">
        <v>10</v>
      </c>
      <c r="B293" s="83">
        <v>491</v>
      </c>
      <c r="C293" s="84" t="s">
        <v>407</v>
      </c>
      <c r="D293" s="85">
        <v>131908648.09</v>
      </c>
      <c r="E293" s="86">
        <v>1.2754366575414905E-2</v>
      </c>
      <c r="F293" s="85">
        <v>137568483.73616248</v>
      </c>
      <c r="G293" s="85">
        <v>137694043.25</v>
      </c>
      <c r="H293" s="85">
        <v>-125559.51383751631</v>
      </c>
      <c r="I293" s="85">
        <v>-11034341.040975295</v>
      </c>
      <c r="J293" s="85">
        <v>-11159900.554812811</v>
      </c>
      <c r="K293" s="85">
        <v>5254498.3409862388</v>
      </c>
      <c r="L293" s="85"/>
      <c r="M293" s="87">
        <v>8.4323441544281192E-3</v>
      </c>
      <c r="N293" s="88">
        <v>663</v>
      </c>
      <c r="O293" s="88" t="s">
        <v>407</v>
      </c>
    </row>
    <row r="294" spans="1:15" s="88" customFormat="1" ht="11.4">
      <c r="A294" s="82">
        <v>15</v>
      </c>
      <c r="B294" s="83">
        <v>152</v>
      </c>
      <c r="C294" s="84" t="s">
        <v>390</v>
      </c>
      <c r="D294" s="85">
        <v>11904804.66</v>
      </c>
      <c r="E294" s="86">
        <v>3.7853033932239023E-2</v>
      </c>
      <c r="F294" s="85">
        <v>12415606.936809758</v>
      </c>
      <c r="G294" s="85">
        <v>12340963.92</v>
      </c>
      <c r="H294" s="85">
        <v>74643.016809757799</v>
      </c>
      <c r="I294" s="85">
        <v>-995853.39207634924</v>
      </c>
      <c r="J294" s="85">
        <v>-921210.37526659144</v>
      </c>
      <c r="K294" s="85">
        <v>474220.43392526777</v>
      </c>
      <c r="L294" s="85"/>
      <c r="M294" s="87">
        <v>7.6102220315280337E-4</v>
      </c>
      <c r="N294" s="88">
        <v>197</v>
      </c>
      <c r="O294" s="88" t="s">
        <v>390</v>
      </c>
    </row>
    <row r="295" spans="1:15" s="88" customFormat="1" ht="11.4">
      <c r="A295" s="82">
        <v>14</v>
      </c>
      <c r="B295" s="83">
        <v>151</v>
      </c>
      <c r="C295" s="84" t="s">
        <v>1011</v>
      </c>
      <c r="D295" s="85">
        <v>4813895</v>
      </c>
      <c r="E295" s="86">
        <v>-2.1851026299681491E-2</v>
      </c>
      <c r="F295" s="85">
        <v>5020445.9343958534</v>
      </c>
      <c r="G295" s="85">
        <v>5088601.54</v>
      </c>
      <c r="H295" s="85">
        <v>-68155.605604146607</v>
      </c>
      <c r="I295" s="85">
        <v>-402688.98161403154</v>
      </c>
      <c r="J295" s="85">
        <v>-470844.58721817815</v>
      </c>
      <c r="K295" s="85">
        <v>191758.4908756224</v>
      </c>
      <c r="L295" s="85"/>
      <c r="M295" s="87">
        <v>3.0773129700779688E-4</v>
      </c>
      <c r="N295" s="88">
        <v>194</v>
      </c>
      <c r="O295" s="88" t="s">
        <v>1011</v>
      </c>
    </row>
    <row r="296" spans="1:15" s="88" customFormat="1" ht="11.4">
      <c r="A296" s="82">
        <v>10</v>
      </c>
      <c r="B296" s="83">
        <v>768</v>
      </c>
      <c r="C296" s="84" t="s">
        <v>228</v>
      </c>
      <c r="D296" s="85">
        <v>6011337.75</v>
      </c>
      <c r="E296" s="86">
        <v>2.0675288065763308E-2</v>
      </c>
      <c r="F296" s="85">
        <v>6269267.6444475446</v>
      </c>
      <c r="G296" s="85">
        <v>6311258.9199999999</v>
      </c>
      <c r="H296" s="85">
        <v>-41991.275552455336</v>
      </c>
      <c r="I296" s="85">
        <v>-502856.7255175868</v>
      </c>
      <c r="J296" s="85">
        <v>-544848.00107004214</v>
      </c>
      <c r="K296" s="85">
        <v>239457.87248863123</v>
      </c>
      <c r="L296" s="85"/>
      <c r="M296" s="87">
        <v>3.8427858575216769E-4</v>
      </c>
      <c r="N296" s="88">
        <v>1036</v>
      </c>
      <c r="O296" s="88" t="s">
        <v>228</v>
      </c>
    </row>
    <row r="297" spans="1:15" s="88" customFormat="1" ht="11.4">
      <c r="A297" s="82">
        <v>21</v>
      </c>
      <c r="B297" s="83">
        <v>771</v>
      </c>
      <c r="C297" s="84" t="s">
        <v>935</v>
      </c>
      <c r="D297" s="85">
        <v>2700011.04</v>
      </c>
      <c r="E297" s="86">
        <v>5.28760290807226E-2</v>
      </c>
      <c r="F297" s="85">
        <v>2815861.0540096778</v>
      </c>
      <c r="G297" s="85">
        <v>2870472.59</v>
      </c>
      <c r="H297" s="85">
        <v>-54611.535990322009</v>
      </c>
      <c r="I297" s="85">
        <v>-225859.66167609431</v>
      </c>
      <c r="J297" s="85">
        <v>-280471.19766641629</v>
      </c>
      <c r="K297" s="85">
        <v>107553.24791627564</v>
      </c>
      <c r="L297" s="85"/>
      <c r="M297" s="87">
        <v>1.725999215343439E-4</v>
      </c>
      <c r="N297" s="88">
        <v>1042</v>
      </c>
      <c r="O297" s="88" t="s">
        <v>935</v>
      </c>
    </row>
    <row r="298" spans="1:15" s="88" customFormat="1" ht="11.4">
      <c r="A298" s="82">
        <v>9</v>
      </c>
      <c r="B298" s="83">
        <v>775</v>
      </c>
      <c r="C298" s="84" t="s">
        <v>103</v>
      </c>
      <c r="D298" s="85">
        <v>1417756.2</v>
      </c>
      <c r="E298" s="86">
        <v>1.4212388816089321E-2</v>
      </c>
      <c r="F298" s="85">
        <v>1478588.2014988931</v>
      </c>
      <c r="G298" s="85">
        <v>1531494.49</v>
      </c>
      <c r="H298" s="85">
        <v>-52906.288501106901</v>
      </c>
      <c r="I298" s="85">
        <v>-118597.26902123523</v>
      </c>
      <c r="J298" s="85">
        <v>-171503.55752234213</v>
      </c>
      <c r="K298" s="85">
        <v>56475.429842478297</v>
      </c>
      <c r="L298" s="85"/>
      <c r="M298" s="87">
        <v>9.0630966040357224E-5</v>
      </c>
      <c r="N298" s="88">
        <v>1050</v>
      </c>
      <c r="O298" s="88" t="s">
        <v>103</v>
      </c>
    </row>
    <row r="299" spans="1:15" s="88" customFormat="1" ht="11.4">
      <c r="A299" s="82">
        <v>18</v>
      </c>
      <c r="B299" s="83">
        <v>777</v>
      </c>
      <c r="C299" s="84" t="s">
        <v>363</v>
      </c>
      <c r="D299" s="85">
        <v>20023362.649999999</v>
      </c>
      <c r="E299" s="86">
        <v>2.5297152198590096E-2</v>
      </c>
      <c r="F299" s="85">
        <v>20882509.819829114</v>
      </c>
      <c r="G299" s="85">
        <v>20946445.850000001</v>
      </c>
      <c r="H299" s="85">
        <v>-63936.030170887709</v>
      </c>
      <c r="I299" s="85">
        <v>-1674982.0081279161</v>
      </c>
      <c r="J299" s="85">
        <v>-1738918.0382988038</v>
      </c>
      <c r="K299" s="85">
        <v>797618.10426261951</v>
      </c>
      <c r="L299" s="85"/>
      <c r="M299" s="87">
        <v>1.2800061818427648E-3</v>
      </c>
      <c r="N299" s="88">
        <v>1058</v>
      </c>
      <c r="O299" s="88" t="s">
        <v>363</v>
      </c>
    </row>
    <row r="300" spans="1:15" s="88" customFormat="1" ht="11.4">
      <c r="A300" s="82">
        <v>11</v>
      </c>
      <c r="B300" s="83">
        <v>778</v>
      </c>
      <c r="C300" s="84" t="s">
        <v>280</v>
      </c>
      <c r="D300" s="85">
        <v>16697246.470000001</v>
      </c>
      <c r="E300" s="86">
        <v>9.288648495333035E-3</v>
      </c>
      <c r="F300" s="85">
        <v>17413679.184094585</v>
      </c>
      <c r="G300" s="85">
        <v>17482912.59</v>
      </c>
      <c r="H300" s="85">
        <v>-69233.405905414373</v>
      </c>
      <c r="I300" s="85">
        <v>-1396747.7846448214</v>
      </c>
      <c r="J300" s="85">
        <v>-1465981.1905502358</v>
      </c>
      <c r="K300" s="85">
        <v>665124.35042008874</v>
      </c>
      <c r="L300" s="85"/>
      <c r="M300" s="87">
        <v>1.0673820913567823E-3</v>
      </c>
      <c r="N300" s="88">
        <v>1061</v>
      </c>
      <c r="O300" s="88" t="s">
        <v>280</v>
      </c>
    </row>
    <row r="301" spans="1:15" s="88" customFormat="1" ht="11.4">
      <c r="A301" s="82">
        <v>7</v>
      </c>
      <c r="B301" s="83">
        <v>781</v>
      </c>
      <c r="C301" s="84" t="s">
        <v>229</v>
      </c>
      <c r="D301" s="85">
        <v>8454715.9299999997</v>
      </c>
      <c r="E301" s="86">
        <v>-2.9143989082365953E-2</v>
      </c>
      <c r="F301" s="85">
        <v>8817484.4314718843</v>
      </c>
      <c r="G301" s="85">
        <v>8961455.0099999998</v>
      </c>
      <c r="H301" s="85">
        <v>-143970.57852811553</v>
      </c>
      <c r="I301" s="85">
        <v>-707248.69314507884</v>
      </c>
      <c r="J301" s="85">
        <v>-851219.27167319437</v>
      </c>
      <c r="K301" s="85">
        <v>336788.31123630324</v>
      </c>
      <c r="L301" s="85"/>
      <c r="M301" s="87">
        <v>5.4047308862602555E-4</v>
      </c>
      <c r="N301" s="88">
        <v>1064</v>
      </c>
      <c r="O301" s="88" t="s">
        <v>229</v>
      </c>
    </row>
    <row r="302" spans="1:15" s="88" customFormat="1" ht="11.4">
      <c r="A302" s="82">
        <v>4</v>
      </c>
      <c r="B302" s="83">
        <v>783</v>
      </c>
      <c r="C302" s="84" t="s">
        <v>98</v>
      </c>
      <c r="D302" s="85">
        <v>14382070.73</v>
      </c>
      <c r="E302" s="86">
        <v>2.1853107229458796E-2</v>
      </c>
      <c r="F302" s="85">
        <v>14999165.64956695</v>
      </c>
      <c r="G302" s="85">
        <v>15127872.68</v>
      </c>
      <c r="H302" s="85">
        <v>-128707.03043304943</v>
      </c>
      <c r="I302" s="85">
        <v>-1203080.1286203107</v>
      </c>
      <c r="J302" s="85">
        <v>-1331787.1590533601</v>
      </c>
      <c r="K302" s="85">
        <v>572900.77553649608</v>
      </c>
      <c r="L302" s="85"/>
      <c r="M302" s="87">
        <v>9.1938301092997911E-4</v>
      </c>
      <c r="N302" s="88">
        <v>1067</v>
      </c>
      <c r="O302" s="88" t="s">
        <v>98</v>
      </c>
    </row>
    <row r="303" spans="1:15" s="88" customFormat="1" ht="11.4">
      <c r="A303" s="82">
        <v>9</v>
      </c>
      <c r="B303" s="83">
        <v>831</v>
      </c>
      <c r="C303" s="84" t="s">
        <v>329</v>
      </c>
      <c r="D303" s="85">
        <v>13937357.68</v>
      </c>
      <c r="E303" s="86">
        <v>5.805839110803615E-2</v>
      </c>
      <c r="F303" s="85">
        <v>14535371.191265455</v>
      </c>
      <c r="G303" s="85">
        <v>14391884.91</v>
      </c>
      <c r="H303" s="85">
        <v>143486.28126545437</v>
      </c>
      <c r="I303" s="85">
        <v>-1165879.2662801538</v>
      </c>
      <c r="J303" s="85">
        <v>-1022392.9850146994</v>
      </c>
      <c r="K303" s="85">
        <v>555185.90985274198</v>
      </c>
      <c r="L303" s="85"/>
      <c r="M303" s="87">
        <v>8.9095444660259075E-4</v>
      </c>
      <c r="N303" s="88">
        <v>1075</v>
      </c>
      <c r="O303" s="88" t="s">
        <v>329</v>
      </c>
    </row>
    <row r="304" spans="1:15" s="88" customFormat="1" ht="11.4">
      <c r="A304" s="82">
        <v>17</v>
      </c>
      <c r="B304" s="83">
        <v>832</v>
      </c>
      <c r="C304" s="84" t="s">
        <v>313</v>
      </c>
      <c r="D304" s="85">
        <v>8768823.0600000005</v>
      </c>
      <c r="E304" s="86">
        <v>-1.4569013867753787E-3</v>
      </c>
      <c r="F304" s="85">
        <v>9145069.0305903237</v>
      </c>
      <c r="G304" s="85">
        <v>9168956.8399999999</v>
      </c>
      <c r="H304" s="85">
        <v>-23887.80940967612</v>
      </c>
      <c r="I304" s="85">
        <v>-733524.18945262337</v>
      </c>
      <c r="J304" s="85">
        <v>-757411.99886229949</v>
      </c>
      <c r="K304" s="85">
        <v>349300.57193622988</v>
      </c>
      <c r="L304" s="85"/>
      <c r="M304" s="87">
        <v>5.6055258651999649E-4</v>
      </c>
      <c r="N304" s="88">
        <v>1079</v>
      </c>
      <c r="O304" s="88" t="s">
        <v>313</v>
      </c>
    </row>
    <row r="305" spans="1:15" s="88" customFormat="1" ht="11.4">
      <c r="A305" s="82">
        <v>5</v>
      </c>
      <c r="B305" s="83">
        <v>834</v>
      </c>
      <c r="C305" s="84" t="s">
        <v>123</v>
      </c>
      <c r="D305" s="85">
        <v>15393533.119999999</v>
      </c>
      <c r="E305" s="86">
        <v>1.5905030639487158E-2</v>
      </c>
      <c r="F305" s="85">
        <v>16054027.096206276</v>
      </c>
      <c r="G305" s="85">
        <v>16036288.08</v>
      </c>
      <c r="H305" s="85">
        <v>17739.016206275672</v>
      </c>
      <c r="I305" s="85">
        <v>-1287690.3579190376</v>
      </c>
      <c r="J305" s="85">
        <v>-1269951.3417127619</v>
      </c>
      <c r="K305" s="85">
        <v>613191.74604662356</v>
      </c>
      <c r="L305" s="85"/>
      <c r="M305" s="87">
        <v>9.8404138697459707E-4</v>
      </c>
      <c r="N305" s="88">
        <v>1083</v>
      </c>
      <c r="O305" s="88" t="s">
        <v>123</v>
      </c>
    </row>
    <row r="306" spans="1:15" s="88" customFormat="1" ht="11.4">
      <c r="A306" s="82">
        <v>6</v>
      </c>
      <c r="B306" s="83">
        <v>837</v>
      </c>
      <c r="C306" s="84" t="s">
        <v>998</v>
      </c>
      <c r="D306" s="85">
        <v>639242203.60000002</v>
      </c>
      <c r="E306" s="86">
        <v>6.4643499978201555E-2</v>
      </c>
      <c r="F306" s="85">
        <v>666670320.42823243</v>
      </c>
      <c r="G306" s="85">
        <v>676006820.39999998</v>
      </c>
      <c r="H306" s="85">
        <v>-9336499.9717675447</v>
      </c>
      <c r="I306" s="85">
        <v>-53473495.365477107</v>
      </c>
      <c r="J306" s="85">
        <v>-62809995.337244652</v>
      </c>
      <c r="K306" s="85">
        <v>25463812.62290585</v>
      </c>
      <c r="L306" s="85"/>
      <c r="M306" s="87">
        <v>4.0863964090606497E-2</v>
      </c>
      <c r="N306" s="88">
        <v>1088</v>
      </c>
      <c r="O306" s="88" t="s">
        <v>998</v>
      </c>
    </row>
    <row r="307" spans="1:15" s="88" customFormat="1" ht="11.4">
      <c r="A307" s="82">
        <v>2</v>
      </c>
      <c r="B307" s="83">
        <v>838</v>
      </c>
      <c r="C307" s="84" t="s">
        <v>678</v>
      </c>
      <c r="D307" s="85">
        <v>5069043.0599999996</v>
      </c>
      <c r="E307" s="86">
        <v>6.3088453599937505E-2</v>
      </c>
      <c r="F307" s="85">
        <v>5286541.6927154651</v>
      </c>
      <c r="G307" s="85">
        <v>5251537.09</v>
      </c>
      <c r="H307" s="85">
        <v>35004.60271546524</v>
      </c>
      <c r="I307" s="85">
        <v>-424032.47008692008</v>
      </c>
      <c r="J307" s="85">
        <v>-389027.86737145483</v>
      </c>
      <c r="K307" s="85">
        <v>201922.153966621</v>
      </c>
      <c r="L307" s="85"/>
      <c r="M307" s="87">
        <v>3.2404179888472255E-4</v>
      </c>
      <c r="N307" s="88">
        <v>1091</v>
      </c>
      <c r="O307" s="88" t="s">
        <v>678</v>
      </c>
    </row>
    <row r="308" spans="1:15" s="88" customFormat="1" ht="11.4">
      <c r="A308" s="82">
        <v>5</v>
      </c>
      <c r="B308" s="83">
        <v>109</v>
      </c>
      <c r="C308" s="84" t="s">
        <v>999</v>
      </c>
      <c r="D308" s="85">
        <v>191235414.47</v>
      </c>
      <c r="E308" s="86">
        <v>7.0200434630088487E-2</v>
      </c>
      <c r="F308" s="85">
        <v>199440797.75076467</v>
      </c>
      <c r="G308" s="85">
        <v>200853301.30000001</v>
      </c>
      <c r="H308" s="85">
        <v>-1412503.5492353439</v>
      </c>
      <c r="I308" s="85">
        <v>-15997107.18689575</v>
      </c>
      <c r="J308" s="85">
        <v>-17409610.736131094</v>
      </c>
      <c r="K308" s="85">
        <v>7617742.9048081348</v>
      </c>
      <c r="L308" s="85"/>
      <c r="M308" s="87">
        <v>1.2224845396228355E-2</v>
      </c>
      <c r="N308" s="88">
        <v>160</v>
      </c>
      <c r="O308" s="88" t="s">
        <v>999</v>
      </c>
    </row>
    <row r="309" spans="1:15" s="88" customFormat="1" ht="11.4">
      <c r="A309" s="82">
        <v>6</v>
      </c>
      <c r="B309" s="83">
        <v>108</v>
      </c>
      <c r="C309" s="84" t="s">
        <v>997</v>
      </c>
      <c r="D309" s="85">
        <v>27047219.710000001</v>
      </c>
      <c r="E309" s="86">
        <v>4.8366016499547054E-2</v>
      </c>
      <c r="F309" s="85">
        <v>28207741.180433076</v>
      </c>
      <c r="G309" s="85">
        <v>28257856.84</v>
      </c>
      <c r="H309" s="85">
        <v>-50115.659566923976</v>
      </c>
      <c r="I309" s="85">
        <v>-2262537.3757655416</v>
      </c>
      <c r="J309" s="85">
        <v>-2312653.0353324655</v>
      </c>
      <c r="K309" s="85">
        <v>1077409.0490072984</v>
      </c>
      <c r="L309" s="85"/>
      <c r="M309" s="87">
        <v>1.7290107079222018E-3</v>
      </c>
      <c r="N309" s="88">
        <v>157</v>
      </c>
      <c r="O309" s="88" t="s">
        <v>997</v>
      </c>
    </row>
    <row r="310" spans="1:15" s="88" customFormat="1" ht="11.4">
      <c r="A310" s="82">
        <v>11</v>
      </c>
      <c r="B310" s="83">
        <v>844</v>
      </c>
      <c r="C310" s="84" t="s">
        <v>285</v>
      </c>
      <c r="D310" s="85">
        <v>3186502.47</v>
      </c>
      <c r="E310" s="86">
        <v>-1.0286440834427287E-2</v>
      </c>
      <c r="F310" s="85">
        <v>3323226.4871697128</v>
      </c>
      <c r="G310" s="85">
        <v>3391375.67</v>
      </c>
      <c r="H310" s="85">
        <v>-68149.182830287144</v>
      </c>
      <c r="I310" s="85">
        <v>-266555.34334564756</v>
      </c>
      <c r="J310" s="85">
        <v>-334704.5261759347</v>
      </c>
      <c r="K310" s="85">
        <v>126932.32918845203</v>
      </c>
      <c r="L310" s="85"/>
      <c r="M310" s="87">
        <v>2.0369919535254683E-4</v>
      </c>
      <c r="N310" s="88">
        <v>1105</v>
      </c>
      <c r="O310" s="88" t="s">
        <v>285</v>
      </c>
    </row>
    <row r="311" spans="1:15" s="88" customFormat="1" ht="11.4">
      <c r="A311" s="82">
        <v>19</v>
      </c>
      <c r="B311" s="83">
        <v>845</v>
      </c>
      <c r="C311" s="84" t="s">
        <v>740</v>
      </c>
      <c r="D311" s="85">
        <v>7500985.2999999998</v>
      </c>
      <c r="E311" s="86">
        <v>-5.8409826162399928E-3</v>
      </c>
      <c r="F311" s="85">
        <v>7822831.8551501557</v>
      </c>
      <c r="G311" s="85">
        <v>7937726.7599999998</v>
      </c>
      <c r="H311" s="85">
        <v>-114894.90484984405</v>
      </c>
      <c r="I311" s="85">
        <v>-627467.80550029047</v>
      </c>
      <c r="J311" s="85">
        <v>-742362.71035013453</v>
      </c>
      <c r="K311" s="85">
        <v>298797.04921030218</v>
      </c>
      <c r="L311" s="85"/>
      <c r="M311" s="87">
        <v>4.7950525202677214E-4</v>
      </c>
      <c r="N311" s="88">
        <v>1101</v>
      </c>
      <c r="O311" s="88" t="s">
        <v>740</v>
      </c>
    </row>
    <row r="312" spans="1:15" s="88" customFormat="1" ht="11.4">
      <c r="A312" s="82">
        <v>12</v>
      </c>
      <c r="B312" s="83">
        <v>848</v>
      </c>
      <c r="C312" s="84" t="s">
        <v>208</v>
      </c>
      <c r="D312" s="85">
        <v>11007769.4</v>
      </c>
      <c r="E312" s="86">
        <v>2.6647387003714475E-2</v>
      </c>
      <c r="F312" s="85">
        <v>11480082.372174108</v>
      </c>
      <c r="G312" s="85">
        <v>11272587.439999999</v>
      </c>
      <c r="H312" s="85">
        <v>207494.93217410892</v>
      </c>
      <c r="I312" s="85">
        <v>-920815.15062711155</v>
      </c>
      <c r="J312" s="85">
        <v>-713320.21845300263</v>
      </c>
      <c r="K312" s="85">
        <v>438487.59643715853</v>
      </c>
      <c r="L312" s="85"/>
      <c r="M312" s="87">
        <v>7.0367865410955949E-4</v>
      </c>
      <c r="N312" s="88">
        <v>1867</v>
      </c>
      <c r="O312" s="88" t="s">
        <v>208</v>
      </c>
    </row>
    <row r="313" spans="1:15" s="88" customFormat="1" ht="11.4">
      <c r="A313" s="82">
        <v>16</v>
      </c>
      <c r="B313" s="83">
        <v>849</v>
      </c>
      <c r="C313" s="84" t="s">
        <v>114</v>
      </c>
      <c r="D313" s="85">
        <v>7866884.6799999997</v>
      </c>
      <c r="E313" s="86">
        <v>1.528174637348568E-3</v>
      </c>
      <c r="F313" s="85">
        <v>8204430.9666220434</v>
      </c>
      <c r="G313" s="85">
        <v>8204760.6500000004</v>
      </c>
      <c r="H313" s="85">
        <v>-329.68337795697153</v>
      </c>
      <c r="I313" s="85">
        <v>-658075.79522698908</v>
      </c>
      <c r="J313" s="85">
        <v>-658405.47860494605</v>
      </c>
      <c r="K313" s="85">
        <v>313372.42173527955</v>
      </c>
      <c r="L313" s="85"/>
      <c r="M313" s="87">
        <v>5.0289560241491911E-4</v>
      </c>
      <c r="N313" s="88">
        <v>1115</v>
      </c>
      <c r="O313" s="88" t="s">
        <v>114</v>
      </c>
    </row>
    <row r="314" spans="1:15" s="88" customFormat="1" ht="11.4">
      <c r="A314" s="82">
        <v>13</v>
      </c>
      <c r="B314" s="83">
        <v>850</v>
      </c>
      <c r="C314" s="84" t="s">
        <v>895</v>
      </c>
      <c r="D314" s="85">
        <v>5382075.3300000001</v>
      </c>
      <c r="E314" s="86">
        <v>6.8101364449039026E-2</v>
      </c>
      <c r="F314" s="85">
        <v>5613005.3125609756</v>
      </c>
      <c r="G314" s="85">
        <v>5632453.1299999999</v>
      </c>
      <c r="H314" s="85">
        <v>-19447.817439024337</v>
      </c>
      <c r="I314" s="85">
        <v>-450218.05286731484</v>
      </c>
      <c r="J314" s="85">
        <v>-469665.87030633917</v>
      </c>
      <c r="K314" s="85">
        <v>214391.59829196884</v>
      </c>
      <c r="L314" s="85"/>
      <c r="M314" s="87">
        <v>3.4405258567014158E-4</v>
      </c>
      <c r="N314" s="88">
        <v>1118</v>
      </c>
      <c r="O314" s="88" t="s">
        <v>895</v>
      </c>
    </row>
    <row r="315" spans="1:15" s="88" customFormat="1" ht="11.4">
      <c r="A315" s="82">
        <v>19</v>
      </c>
      <c r="B315" s="83">
        <v>851</v>
      </c>
      <c r="C315" s="84" t="s">
        <v>1006</v>
      </c>
      <c r="D315" s="85">
        <v>62505059.509999998</v>
      </c>
      <c r="E315" s="86">
        <v>4.3099058286293894E-2</v>
      </c>
      <c r="F315" s="85">
        <v>65186978.921673685</v>
      </c>
      <c r="G315" s="85">
        <v>63108098.759999998</v>
      </c>
      <c r="H315" s="85">
        <v>2078880.1616736874</v>
      </c>
      <c r="I315" s="85">
        <v>-5228634.7666092291</v>
      </c>
      <c r="J315" s="85">
        <v>-3149754.6049355417</v>
      </c>
      <c r="K315" s="85">
        <v>2489849.8790955283</v>
      </c>
      <c r="L315" s="85"/>
      <c r="M315" s="87">
        <v>3.9956756498764155E-3</v>
      </c>
      <c r="N315" s="88">
        <v>1120</v>
      </c>
      <c r="O315" s="88" t="s">
        <v>1006</v>
      </c>
    </row>
    <row r="316" spans="1:15" s="88" customFormat="1" ht="11.4">
      <c r="A316" s="82">
        <v>1</v>
      </c>
      <c r="B316" s="83">
        <v>186</v>
      </c>
      <c r="C316" s="84" t="s">
        <v>382</v>
      </c>
      <c r="D316" s="85">
        <v>134443237.56</v>
      </c>
      <c r="E316" s="86">
        <v>2.3345677044095094E-2</v>
      </c>
      <c r="F316" s="85">
        <v>140211825.4376379</v>
      </c>
      <c r="G316" s="85">
        <v>140302922.84999999</v>
      </c>
      <c r="H316" s="85">
        <v>-91097.412362098694</v>
      </c>
      <c r="I316" s="85">
        <v>-11246362.959293818</v>
      </c>
      <c r="J316" s="85">
        <v>-11337460.371655917</v>
      </c>
      <c r="K316" s="85">
        <v>5355462.1243168777</v>
      </c>
      <c r="L316" s="85"/>
      <c r="M316" s="87">
        <v>8.5943693969781545E-3</v>
      </c>
      <c r="N316" s="88">
        <v>257</v>
      </c>
      <c r="O316" s="88" t="s">
        <v>382</v>
      </c>
    </row>
    <row r="317" spans="1:15" s="88" customFormat="1" ht="11.4">
      <c r="A317" s="82">
        <v>1</v>
      </c>
      <c r="B317" s="83">
        <v>858</v>
      </c>
      <c r="C317" s="84" t="s">
        <v>381</v>
      </c>
      <c r="D317" s="85">
        <v>126433362.98999999</v>
      </c>
      <c r="E317" s="86">
        <v>4.2785743316764775E-2</v>
      </c>
      <c r="F317" s="85">
        <v>131858269.27989508</v>
      </c>
      <c r="G317" s="85">
        <v>131256697.83</v>
      </c>
      <c r="H317" s="85">
        <v>601571.4498950839</v>
      </c>
      <c r="I317" s="85">
        <v>-10576325.861798041</v>
      </c>
      <c r="J317" s="85">
        <v>-9974754.4119029567</v>
      </c>
      <c r="K317" s="85">
        <v>5036393.7899127761</v>
      </c>
      <c r="L317" s="85"/>
      <c r="M317" s="87">
        <v>8.0823330749778041E-3</v>
      </c>
      <c r="N317" s="88">
        <v>1135</v>
      </c>
      <c r="O317" s="88" t="s">
        <v>381</v>
      </c>
    </row>
    <row r="318" spans="1:15" s="88" customFormat="1" ht="11.4">
      <c r="A318" s="82">
        <v>11</v>
      </c>
      <c r="B318" s="83">
        <v>857</v>
      </c>
      <c r="C318" s="84" t="s">
        <v>310</v>
      </c>
      <c r="D318" s="85">
        <v>5596199.6500000004</v>
      </c>
      <c r="E318" s="86">
        <v>4.0936466919970049E-2</v>
      </c>
      <c r="F318" s="85">
        <v>5836317.1155394949</v>
      </c>
      <c r="G318" s="85">
        <v>5878339.5899999999</v>
      </c>
      <c r="H318" s="85">
        <v>-42022.474460504949</v>
      </c>
      <c r="I318" s="85">
        <v>-468129.84869161039</v>
      </c>
      <c r="J318" s="85">
        <v>-510152.32315211534</v>
      </c>
      <c r="K318" s="85">
        <v>222921.10640607786</v>
      </c>
      <c r="L318" s="85"/>
      <c r="M318" s="87">
        <v>3.577406188978112E-4</v>
      </c>
      <c r="N318" s="88">
        <v>1133</v>
      </c>
      <c r="O318" s="88" t="s">
        <v>310</v>
      </c>
    </row>
    <row r="319" spans="1:15" s="88" customFormat="1" ht="11.4">
      <c r="A319" s="82">
        <v>17</v>
      </c>
      <c r="B319" s="83">
        <v>859</v>
      </c>
      <c r="C319" s="84" t="s">
        <v>361</v>
      </c>
      <c r="D319" s="85">
        <v>13735688.130000001</v>
      </c>
      <c r="E319" s="86">
        <v>5.0474242301444712E-2</v>
      </c>
      <c r="F319" s="85">
        <v>14325048.558057016</v>
      </c>
      <c r="G319" s="85">
        <v>14382386.26</v>
      </c>
      <c r="H319" s="85">
        <v>-57337.701942984015</v>
      </c>
      <c r="I319" s="85">
        <v>-1149009.3292100558</v>
      </c>
      <c r="J319" s="85">
        <v>-1206347.0311530398</v>
      </c>
      <c r="K319" s="85">
        <v>547152.52969726175</v>
      </c>
      <c r="L319" s="85"/>
      <c r="M319" s="87">
        <v>8.7806259246192531E-4</v>
      </c>
      <c r="N319" s="88">
        <v>1140</v>
      </c>
      <c r="O319" s="88" t="s">
        <v>361</v>
      </c>
    </row>
    <row r="320" spans="1:15" s="88" customFormat="1" ht="11.4">
      <c r="A320" s="82">
        <v>2</v>
      </c>
      <c r="B320" s="83">
        <v>833</v>
      </c>
      <c r="C320" s="84" t="s">
        <v>400</v>
      </c>
      <c r="D320" s="85">
        <v>4028179.31</v>
      </c>
      <c r="E320" s="86">
        <v>4.5773851611187119E-2</v>
      </c>
      <c r="F320" s="85">
        <v>4201017.3549499922</v>
      </c>
      <c r="G320" s="85">
        <v>4148451.87</v>
      </c>
      <c r="H320" s="85">
        <v>52565.484949992038</v>
      </c>
      <c r="I320" s="85">
        <v>-336962.77631784912</v>
      </c>
      <c r="J320" s="85">
        <v>-284397.29136785708</v>
      </c>
      <c r="K320" s="85">
        <v>160459.99870416906</v>
      </c>
      <c r="L320" s="85"/>
      <c r="M320" s="87">
        <v>2.575039222181357E-4</v>
      </c>
      <c r="N320" s="88">
        <v>1081</v>
      </c>
      <c r="O320" s="88" t="s">
        <v>400</v>
      </c>
    </row>
    <row r="321" spans="1:15" s="88" customFormat="1" ht="11.4">
      <c r="A321" s="82">
        <v>14</v>
      </c>
      <c r="B321" s="83">
        <v>863</v>
      </c>
      <c r="C321" s="84" t="s">
        <v>903</v>
      </c>
      <c r="D321" s="85">
        <v>6007345.8499999996</v>
      </c>
      <c r="E321" s="86">
        <v>3.1596440052475895E-2</v>
      </c>
      <c r="F321" s="85">
        <v>6265104.4630475519</v>
      </c>
      <c r="G321" s="85">
        <v>6384149.0599999996</v>
      </c>
      <c r="H321" s="85">
        <v>-119044.59695244767</v>
      </c>
      <c r="I321" s="85">
        <v>-502522.79755577934</v>
      </c>
      <c r="J321" s="85">
        <v>-621567.39450822701</v>
      </c>
      <c r="K321" s="85">
        <v>239298.85765350779</v>
      </c>
      <c r="L321" s="85"/>
      <c r="M321" s="87">
        <v>3.8402340100789604E-4</v>
      </c>
      <c r="N321" s="88">
        <v>1144</v>
      </c>
      <c r="O321" s="88" t="s">
        <v>903</v>
      </c>
    </row>
    <row r="322" spans="1:15" s="88" customFormat="1" ht="11.4">
      <c r="A322" s="82">
        <v>17</v>
      </c>
      <c r="B322" s="83">
        <v>564</v>
      </c>
      <c r="C322" s="84" t="s">
        <v>379</v>
      </c>
      <c r="D322" s="85">
        <v>421138232.19999999</v>
      </c>
      <c r="E322" s="86">
        <v>7.5317218479873077E-2</v>
      </c>
      <c r="F322" s="85">
        <v>439208110.20330662</v>
      </c>
      <c r="G322" s="85">
        <v>443449898.81</v>
      </c>
      <c r="H322" s="85">
        <v>-4241788.606693387</v>
      </c>
      <c r="I322" s="85">
        <v>-35228796.191722408</v>
      </c>
      <c r="J322" s="85">
        <v>-39470584.798415795</v>
      </c>
      <c r="K322" s="85">
        <v>16775777.588979287</v>
      </c>
      <c r="L322" s="85"/>
      <c r="M322" s="87">
        <v>2.6921529118204016E-2</v>
      </c>
      <c r="N322" s="88">
        <v>755</v>
      </c>
      <c r="O322" s="88" t="s">
        <v>379</v>
      </c>
    </row>
    <row r="323" spans="1:15" s="88" customFormat="1" ht="11.4">
      <c r="A323" s="82">
        <v>4</v>
      </c>
      <c r="B323" s="83">
        <v>886</v>
      </c>
      <c r="C323" s="84" t="s">
        <v>984</v>
      </c>
      <c r="D323" s="85">
        <v>38842549.649999999</v>
      </c>
      <c r="E323" s="86">
        <v>3.5564324472550743E-2</v>
      </c>
      <c r="F323" s="85">
        <v>40509176.139469504</v>
      </c>
      <c r="G323" s="85">
        <v>40636392.530000001</v>
      </c>
      <c r="H323" s="85">
        <v>-127216.39053049684</v>
      </c>
      <c r="I323" s="85">
        <v>-3249233.0559455398</v>
      </c>
      <c r="J323" s="85">
        <v>-3376449.4464760367</v>
      </c>
      <c r="K323" s="85">
        <v>1547268.626059653</v>
      </c>
      <c r="L323" s="85"/>
      <c r="M323" s="87">
        <v>2.4830346700300369E-3</v>
      </c>
      <c r="N323" s="88">
        <v>1148</v>
      </c>
      <c r="O323" s="88" t="s">
        <v>984</v>
      </c>
    </row>
    <row r="324" spans="1:15" s="88" customFormat="1" ht="11.4">
      <c r="A324" s="82">
        <v>6</v>
      </c>
      <c r="B324" s="83">
        <v>887</v>
      </c>
      <c r="C324" s="84" t="s">
        <v>319</v>
      </c>
      <c r="D324" s="85">
        <v>12678358.98</v>
      </c>
      <c r="E324" s="86">
        <v>1.9949838182717922E-2</v>
      </c>
      <c r="F324" s="85">
        <v>13222352.33546892</v>
      </c>
      <c r="G324" s="85">
        <v>13327394.09</v>
      </c>
      <c r="H324" s="85">
        <v>-105041.7545310799</v>
      </c>
      <c r="I324" s="85">
        <v>-1060562.2819345482</v>
      </c>
      <c r="J324" s="85">
        <v>-1165604.0364656281</v>
      </c>
      <c r="K324" s="85">
        <v>505034.48554324417</v>
      </c>
      <c r="L324" s="85"/>
      <c r="M324" s="87">
        <v>8.1047215463691017E-4</v>
      </c>
      <c r="N324" s="88">
        <v>1150</v>
      </c>
      <c r="O324" s="88" t="s">
        <v>319</v>
      </c>
    </row>
    <row r="325" spans="1:15" s="88" customFormat="1" ht="11.4">
      <c r="A325" s="82">
        <v>17</v>
      </c>
      <c r="B325" s="83">
        <v>889</v>
      </c>
      <c r="C325" s="84" t="s">
        <v>807</v>
      </c>
      <c r="D325" s="85">
        <v>5737422.79</v>
      </c>
      <c r="E325" s="86">
        <v>1.0302190514301368E-2</v>
      </c>
      <c r="F325" s="85">
        <v>5983599.7502990011</v>
      </c>
      <c r="G325" s="85">
        <v>5940121.7599999998</v>
      </c>
      <c r="H325" s="85">
        <v>43477.990299001336</v>
      </c>
      <c r="I325" s="85">
        <v>-479943.35987682227</v>
      </c>
      <c r="J325" s="85">
        <v>-436465.36957782094</v>
      </c>
      <c r="K325" s="85">
        <v>228546.64169571685</v>
      </c>
      <c r="L325" s="85"/>
      <c r="M325" s="87">
        <v>3.6676839786675707E-4</v>
      </c>
      <c r="N325" s="88">
        <v>1154</v>
      </c>
      <c r="O325" s="88" t="s">
        <v>807</v>
      </c>
    </row>
    <row r="326" spans="1:15" s="88" customFormat="1" ht="11.4">
      <c r="A326" s="82">
        <v>19</v>
      </c>
      <c r="B326" s="83">
        <v>890</v>
      </c>
      <c r="C326" s="84" t="s">
        <v>924</v>
      </c>
      <c r="D326" s="85">
        <v>3354738.22</v>
      </c>
      <c r="E326" s="86">
        <v>-1.3672080353629766E-2</v>
      </c>
      <c r="F326" s="85">
        <v>3498680.7683926183</v>
      </c>
      <c r="G326" s="85">
        <v>3542567.37</v>
      </c>
      <c r="H326" s="85">
        <v>-43886.601607381832</v>
      </c>
      <c r="I326" s="85">
        <v>-280628.49675646622</v>
      </c>
      <c r="J326" s="85">
        <v>-324515.09836384805</v>
      </c>
      <c r="K326" s="85">
        <v>133633.89487098737</v>
      </c>
      <c r="L326" s="85"/>
      <c r="M326" s="87">
        <v>2.1445377258170938E-4</v>
      </c>
      <c r="N326" s="88">
        <v>1156</v>
      </c>
      <c r="O326" s="88" t="s">
        <v>924</v>
      </c>
    </row>
    <row r="327" spans="1:15" s="88" customFormat="1" ht="11.4">
      <c r="A327" s="82">
        <v>13</v>
      </c>
      <c r="B327" s="83">
        <v>892</v>
      </c>
      <c r="C327" s="84" t="s">
        <v>922</v>
      </c>
      <c r="D327" s="85">
        <v>7173933.8300000001</v>
      </c>
      <c r="E327" s="86">
        <v>6.3637975902340382E-2</v>
      </c>
      <c r="F327" s="85">
        <v>7481747.5101655461</v>
      </c>
      <c r="G327" s="85">
        <v>7447102.6600000001</v>
      </c>
      <c r="H327" s="85">
        <v>34644.85016554594</v>
      </c>
      <c r="I327" s="85">
        <v>-600109.49723023642</v>
      </c>
      <c r="J327" s="85">
        <v>-565464.64706469048</v>
      </c>
      <c r="K327" s="85">
        <v>285769.1588375679</v>
      </c>
      <c r="L327" s="85"/>
      <c r="M327" s="87">
        <v>4.5859827897243538E-4</v>
      </c>
      <c r="N327" s="88">
        <v>1164</v>
      </c>
      <c r="O327" s="88" t="s">
        <v>922</v>
      </c>
    </row>
    <row r="328" spans="1:15" s="88" customFormat="1" ht="11.4">
      <c r="A328" s="82">
        <v>18</v>
      </c>
      <c r="B328" s="83">
        <v>785</v>
      </c>
      <c r="C328" s="84" t="s">
        <v>355</v>
      </c>
      <c r="D328" s="85">
        <v>7373110.0599999996</v>
      </c>
      <c r="E328" s="86">
        <v>-1.8678531802302771E-2</v>
      </c>
      <c r="F328" s="85">
        <v>7689469.8419014458</v>
      </c>
      <c r="G328" s="85">
        <v>7778989.8899999997</v>
      </c>
      <c r="H328" s="85">
        <v>-89520.048098553903</v>
      </c>
      <c r="I328" s="85">
        <v>-616770.86463031929</v>
      </c>
      <c r="J328" s="85">
        <v>-706290.9127288732</v>
      </c>
      <c r="K328" s="85">
        <v>293703.21915319498</v>
      </c>
      <c r="L328" s="85"/>
      <c r="M328" s="87">
        <v>4.7133074604764641E-4</v>
      </c>
      <c r="N328" s="88">
        <v>1169</v>
      </c>
      <c r="O328" s="88" t="s">
        <v>355</v>
      </c>
    </row>
    <row r="329" spans="1:15" s="88" customFormat="1" ht="11.4">
      <c r="A329" s="82">
        <v>6</v>
      </c>
      <c r="B329" s="83">
        <v>908</v>
      </c>
      <c r="C329" s="84" t="s">
        <v>105</v>
      </c>
      <c r="D329" s="85">
        <v>58837916.869999997</v>
      </c>
      <c r="E329" s="86">
        <v>-3.2535700701617569E-3</v>
      </c>
      <c r="F329" s="85">
        <v>61362489.322744399</v>
      </c>
      <c r="G329" s="85">
        <v>62655251.289999999</v>
      </c>
      <c r="H329" s="85">
        <v>-1292761.9672555998</v>
      </c>
      <c r="I329" s="85">
        <v>-4921873.2075941302</v>
      </c>
      <c r="J329" s="85">
        <v>-6214635.17484973</v>
      </c>
      <c r="K329" s="85">
        <v>2343771.5499105239</v>
      </c>
      <c r="L329" s="85"/>
      <c r="M329" s="87">
        <v>3.7612512262195229E-3</v>
      </c>
      <c r="N329" s="88">
        <v>1177</v>
      </c>
      <c r="O329" s="88" t="s">
        <v>105</v>
      </c>
    </row>
    <row r="330" spans="1:15" s="88" customFormat="1" ht="11.4">
      <c r="A330" s="82">
        <v>12</v>
      </c>
      <c r="B330" s="83">
        <v>911</v>
      </c>
      <c r="C330" s="84" t="s">
        <v>900</v>
      </c>
      <c r="D330" s="85">
        <v>4409221</v>
      </c>
      <c r="E330" s="86">
        <v>-3.3443445036673292E-2</v>
      </c>
      <c r="F330" s="85">
        <v>4598408.4911080971</v>
      </c>
      <c r="G330" s="85">
        <v>4644726.6500000004</v>
      </c>
      <c r="H330" s="85">
        <v>-46318.158891903237</v>
      </c>
      <c r="I330" s="85">
        <v>-368837.44124065887</v>
      </c>
      <c r="J330" s="85">
        <v>-415155.6001325621</v>
      </c>
      <c r="K330" s="85">
        <v>175638.55565962751</v>
      </c>
      <c r="L330" s="85"/>
      <c r="M330" s="87">
        <v>2.8186225439566401E-4</v>
      </c>
      <c r="N330" s="88">
        <v>1182</v>
      </c>
      <c r="O330" s="88" t="s">
        <v>900</v>
      </c>
    </row>
    <row r="331" spans="1:15" s="88" customFormat="1" ht="11.4">
      <c r="A331" s="82">
        <v>1</v>
      </c>
      <c r="B331" s="83">
        <v>92</v>
      </c>
      <c r="C331" s="84" t="s">
        <v>375</v>
      </c>
      <c r="D331" s="85">
        <v>688865913.33000004</v>
      </c>
      <c r="E331" s="86">
        <v>4.6943138741606841E-2</v>
      </c>
      <c r="F331" s="85">
        <v>718423246.44004178</v>
      </c>
      <c r="G331" s="85">
        <v>722292968.79999995</v>
      </c>
      <c r="H331" s="85">
        <v>-3869722.3599581718</v>
      </c>
      <c r="I331" s="85">
        <v>-57624587.388689913</v>
      </c>
      <c r="J331" s="85">
        <v>-61494309.748648085</v>
      </c>
      <c r="K331" s="85">
        <v>27440542.005136818</v>
      </c>
      <c r="L331" s="85"/>
      <c r="M331" s="87">
        <v>4.403619126995946E-2</v>
      </c>
      <c r="N331" s="88">
        <v>1191</v>
      </c>
      <c r="O331" s="88" t="s">
        <v>375</v>
      </c>
    </row>
    <row r="332" spans="1:15" s="88" customFormat="1" ht="11.4">
      <c r="A332" s="82">
        <v>11</v>
      </c>
      <c r="B332" s="83">
        <v>915</v>
      </c>
      <c r="C332" s="84" t="s">
        <v>86</v>
      </c>
      <c r="D332" s="85">
        <v>64058861.670000002</v>
      </c>
      <c r="E332" s="86">
        <v>4.2388536525307358E-2</v>
      </c>
      <c r="F332" s="85">
        <v>66807450.439442039</v>
      </c>
      <c r="G332" s="85">
        <v>67616396.269999996</v>
      </c>
      <c r="H332" s="85">
        <v>-808945.83055795729</v>
      </c>
      <c r="I332" s="85">
        <v>-5358612.4685408426</v>
      </c>
      <c r="J332" s="85">
        <v>-6167558.2990987999</v>
      </c>
      <c r="K332" s="85">
        <v>2551744.6145064342</v>
      </c>
      <c r="L332" s="85"/>
      <c r="M332" s="87">
        <v>4.0950034403642258E-3</v>
      </c>
      <c r="N332" s="88">
        <v>1194</v>
      </c>
      <c r="O332" s="88" t="s">
        <v>86</v>
      </c>
    </row>
    <row r="333" spans="1:15" s="88" customFormat="1" ht="11.4">
      <c r="A333" s="82">
        <v>11</v>
      </c>
      <c r="B333" s="83">
        <v>916</v>
      </c>
      <c r="C333" s="84" t="s">
        <v>819</v>
      </c>
      <c r="D333" s="85">
        <v>5531545.0599999996</v>
      </c>
      <c r="E333" s="86">
        <v>5.5070559040341367E-2</v>
      </c>
      <c r="F333" s="85">
        <v>5768888.3757133177</v>
      </c>
      <c r="G333" s="85">
        <v>5675172.46</v>
      </c>
      <c r="H333" s="85">
        <v>93715.915713317692</v>
      </c>
      <c r="I333" s="85">
        <v>-462721.40272347583</v>
      </c>
      <c r="J333" s="85">
        <v>-369005.48701015813</v>
      </c>
      <c r="K333" s="85">
        <v>220345.631326837</v>
      </c>
      <c r="L333" s="85"/>
      <c r="M333" s="87">
        <v>3.5360753314537841E-4</v>
      </c>
      <c r="N333" s="88">
        <v>1197</v>
      </c>
      <c r="O333" s="88" t="s">
        <v>819</v>
      </c>
    </row>
    <row r="334" spans="1:15" s="88" customFormat="1" ht="11.4">
      <c r="A334" s="82">
        <v>15</v>
      </c>
      <c r="B334" s="83">
        <v>905</v>
      </c>
      <c r="C334" s="84" t="s">
        <v>978</v>
      </c>
      <c r="D334" s="85">
        <v>184631560.05000001</v>
      </c>
      <c r="E334" s="86">
        <v>3.4399380091700869E-2</v>
      </c>
      <c r="F334" s="85">
        <v>192553590.18304023</v>
      </c>
      <c r="G334" s="85">
        <v>195473829.12</v>
      </c>
      <c r="H334" s="85">
        <v>-2920238.9369597733</v>
      </c>
      <c r="I334" s="85">
        <v>-15444685.621590087</v>
      </c>
      <c r="J334" s="85">
        <v>-18364924.558549859</v>
      </c>
      <c r="K334" s="85">
        <v>7354682.5020487271</v>
      </c>
      <c r="L334" s="85"/>
      <c r="M334" s="87">
        <v>1.1802689805814094E-2</v>
      </c>
      <c r="N334" s="88">
        <v>1171</v>
      </c>
      <c r="O334" s="88" t="s">
        <v>978</v>
      </c>
    </row>
    <row r="335" spans="1:15" s="88" customFormat="1" ht="11.4">
      <c r="A335" s="82">
        <v>2</v>
      </c>
      <c r="B335" s="83">
        <v>918</v>
      </c>
      <c r="C335" s="84" t="s">
        <v>690</v>
      </c>
      <c r="D335" s="85">
        <v>5603193.2800000003</v>
      </c>
      <c r="E335" s="86">
        <v>-1.3478427017494689E-2</v>
      </c>
      <c r="F335" s="85">
        <v>5843610.8228804665</v>
      </c>
      <c r="G335" s="85">
        <v>5891107.6900000004</v>
      </c>
      <c r="H335" s="85">
        <v>-47496.867119533941</v>
      </c>
      <c r="I335" s="85">
        <v>-468714.87552382948</v>
      </c>
      <c r="J335" s="85">
        <v>-516211.74264336342</v>
      </c>
      <c r="K335" s="85">
        <v>223199.69327482811</v>
      </c>
      <c r="L335" s="85"/>
      <c r="M335" s="87">
        <v>3.5818769113987145E-4</v>
      </c>
      <c r="N335" s="88">
        <v>1202</v>
      </c>
      <c r="O335" s="88" t="s">
        <v>690</v>
      </c>
    </row>
    <row r="336" spans="1:15" s="88" customFormat="1" ht="11.4">
      <c r="A336" s="82">
        <v>11</v>
      </c>
      <c r="B336" s="83">
        <v>921</v>
      </c>
      <c r="C336" s="84" t="s">
        <v>347</v>
      </c>
      <c r="D336" s="85">
        <v>4552166.33</v>
      </c>
      <c r="E336" s="86">
        <v>7.919308166969773E-3</v>
      </c>
      <c r="F336" s="85">
        <v>4747487.2102823583</v>
      </c>
      <c r="G336" s="85">
        <v>4722677.5</v>
      </c>
      <c r="H336" s="85">
        <v>24809.710282358341</v>
      </c>
      <c r="I336" s="85">
        <v>-380795.01600375236</v>
      </c>
      <c r="J336" s="85">
        <v>-355985.30572139402</v>
      </c>
      <c r="K336" s="85">
        <v>181332.69330876984</v>
      </c>
      <c r="L336" s="85"/>
      <c r="M336" s="87">
        <v>2.910001254547768E-4</v>
      </c>
      <c r="N336" s="88">
        <v>1211</v>
      </c>
      <c r="O336" s="88" t="s">
        <v>347</v>
      </c>
    </row>
    <row r="337" spans="1:15" s="88" customFormat="1" ht="11.4">
      <c r="A337" s="82">
        <v>6</v>
      </c>
      <c r="B337" s="83">
        <v>922</v>
      </c>
      <c r="C337" s="84" t="s">
        <v>129</v>
      </c>
      <c r="D337" s="85">
        <v>11461202.84</v>
      </c>
      <c r="E337" s="86">
        <v>5.2880637653797025E-2</v>
      </c>
      <c r="F337" s="85">
        <v>11952971.388317402</v>
      </c>
      <c r="G337" s="85">
        <v>11821783.25</v>
      </c>
      <c r="H337" s="85">
        <v>131188.13831740245</v>
      </c>
      <c r="I337" s="85">
        <v>-958745.4856641962</v>
      </c>
      <c r="J337" s="85">
        <v>-827557.34734679374</v>
      </c>
      <c r="K337" s="85">
        <v>456549.83339225251</v>
      </c>
      <c r="L337" s="85"/>
      <c r="M337" s="87">
        <v>7.3266467490932911E-4</v>
      </c>
      <c r="N337" s="88">
        <v>1213</v>
      </c>
      <c r="O337" s="88" t="s">
        <v>129</v>
      </c>
    </row>
    <row r="338" spans="1:15" s="88" customFormat="1" ht="11.4">
      <c r="A338" s="82">
        <v>16</v>
      </c>
      <c r="B338" s="83">
        <v>924</v>
      </c>
      <c r="C338" s="84" t="s">
        <v>1021</v>
      </c>
      <c r="D338" s="85">
        <v>8067403.7400000002</v>
      </c>
      <c r="E338" s="86">
        <v>5.9039161075863225E-2</v>
      </c>
      <c r="F338" s="85">
        <v>8413553.7454832103</v>
      </c>
      <c r="G338" s="85">
        <v>8311899.0199999996</v>
      </c>
      <c r="H338" s="85">
        <v>101654.72548321076</v>
      </c>
      <c r="I338" s="85">
        <v>-674849.49221572746</v>
      </c>
      <c r="J338" s="85">
        <v>-573194.7667325167</v>
      </c>
      <c r="K338" s="85">
        <v>321359.97284252191</v>
      </c>
      <c r="L338" s="85"/>
      <c r="M338" s="87">
        <v>5.1571391075122151E-4</v>
      </c>
      <c r="N338" s="88">
        <v>1217</v>
      </c>
      <c r="O338" s="88" t="s">
        <v>1021</v>
      </c>
    </row>
    <row r="339" spans="1:15" s="88" customFormat="1" ht="11.4">
      <c r="A339" s="82">
        <v>1</v>
      </c>
      <c r="B339" s="83">
        <v>927</v>
      </c>
      <c r="C339" s="84" t="s">
        <v>996</v>
      </c>
      <c r="D339" s="85">
        <v>89625459.620000005</v>
      </c>
      <c r="E339" s="86">
        <v>1.9380449872315457E-2</v>
      </c>
      <c r="F339" s="85">
        <v>93471040.470884532</v>
      </c>
      <c r="G339" s="85">
        <v>93699602.260000005</v>
      </c>
      <c r="H339" s="85">
        <v>-228561.78911547363</v>
      </c>
      <c r="I339" s="85">
        <v>-7497293.7841534363</v>
      </c>
      <c r="J339" s="85">
        <v>-7725855.5732689099</v>
      </c>
      <c r="K339" s="85">
        <v>3570174.0234810342</v>
      </c>
      <c r="L339" s="85"/>
      <c r="M339" s="87">
        <v>5.7293644613732797E-3</v>
      </c>
      <c r="N339" s="88">
        <v>1224</v>
      </c>
      <c r="O339" s="88" t="s">
        <v>996</v>
      </c>
    </row>
    <row r="340" spans="1:15" s="88" customFormat="1" ht="11.4">
      <c r="A340" s="82">
        <v>11</v>
      </c>
      <c r="B340" s="83">
        <v>925</v>
      </c>
      <c r="C340" s="84" t="s">
        <v>283</v>
      </c>
      <c r="D340" s="85">
        <v>8670332.1799999997</v>
      </c>
      <c r="E340" s="86">
        <v>2.3498078452437881E-2</v>
      </c>
      <c r="F340" s="85">
        <v>9042352.1790447291</v>
      </c>
      <c r="G340" s="85">
        <v>8783776.5700000003</v>
      </c>
      <c r="H340" s="85">
        <v>258575.6090447288</v>
      </c>
      <c r="I340" s="85">
        <v>-725285.29097945965</v>
      </c>
      <c r="J340" s="85">
        <v>-466709.68193473085</v>
      </c>
      <c r="K340" s="85">
        <v>345377.24944709952</v>
      </c>
      <c r="L340" s="85"/>
      <c r="M340" s="87">
        <v>5.5425649442703646E-4</v>
      </c>
      <c r="N340" s="88">
        <v>1220</v>
      </c>
      <c r="O340" s="88" t="s">
        <v>283</v>
      </c>
    </row>
    <row r="341" spans="1:15" s="88" customFormat="1" ht="11.4">
      <c r="A341" s="82">
        <v>17</v>
      </c>
      <c r="B341" s="83">
        <v>926</v>
      </c>
      <c r="C341" s="84" t="s">
        <v>910</v>
      </c>
      <c r="D341" s="85">
        <v>6976603.21</v>
      </c>
      <c r="E341" s="86">
        <v>-1.0384196434961466E-2</v>
      </c>
      <c r="F341" s="85">
        <v>7275949.9784556078</v>
      </c>
      <c r="G341" s="85">
        <v>7299831.0300000003</v>
      </c>
      <c r="H341" s="85">
        <v>-23881.051544392481</v>
      </c>
      <c r="I341" s="85">
        <v>-583602.51766191062</v>
      </c>
      <c r="J341" s="85">
        <v>-607483.5692063031</v>
      </c>
      <c r="K341" s="85">
        <v>277908.61723980744</v>
      </c>
      <c r="L341" s="85"/>
      <c r="M341" s="87">
        <v>4.4598379368932206E-4</v>
      </c>
      <c r="N341" s="88">
        <v>1223</v>
      </c>
      <c r="O341" s="88" t="s">
        <v>910</v>
      </c>
    </row>
    <row r="342" spans="1:15" s="88" customFormat="1" ht="11.4">
      <c r="A342" s="82">
        <v>13</v>
      </c>
      <c r="B342" s="83">
        <v>931</v>
      </c>
      <c r="C342" s="84" t="s">
        <v>731</v>
      </c>
      <c r="D342" s="85">
        <v>15289586.189999999</v>
      </c>
      <c r="E342" s="86">
        <v>2.1740879429279568E-2</v>
      </c>
      <c r="F342" s="85">
        <v>15945620.090629412</v>
      </c>
      <c r="G342" s="85">
        <v>15936321.220000001</v>
      </c>
      <c r="H342" s="85">
        <v>9298.8706294111907</v>
      </c>
      <c r="I342" s="85">
        <v>-1278995.0533094427</v>
      </c>
      <c r="J342" s="85">
        <v>-1269696.1826800315</v>
      </c>
      <c r="K342" s="85">
        <v>609051.08522457525</v>
      </c>
      <c r="L342" s="85"/>
      <c r="M342" s="87">
        <v>9.7739651341817771E-4</v>
      </c>
      <c r="N342" s="88">
        <v>1228</v>
      </c>
      <c r="O342" s="88" t="s">
        <v>731</v>
      </c>
    </row>
    <row r="343" spans="1:15" s="88" customFormat="1" ht="11.4">
      <c r="A343" s="82">
        <v>9</v>
      </c>
      <c r="B343" s="83">
        <v>405</v>
      </c>
      <c r="C343" s="84" t="s">
        <v>992</v>
      </c>
      <c r="D343" s="85">
        <v>204991607.5</v>
      </c>
      <c r="E343" s="86">
        <v>5.5892453998589289E-2</v>
      </c>
      <c r="F343" s="85">
        <v>213787231.01742882</v>
      </c>
      <c r="G343" s="85">
        <v>213481986.03999999</v>
      </c>
      <c r="H343" s="85">
        <v>305244.97742882371</v>
      </c>
      <c r="I343" s="85">
        <v>-17147831.779379956</v>
      </c>
      <c r="J343" s="85">
        <v>-16842586.801951133</v>
      </c>
      <c r="K343" s="85">
        <v>8165712.2343482599</v>
      </c>
      <c r="L343" s="85"/>
      <c r="M343" s="87">
        <v>1.3104218777453231E-2</v>
      </c>
      <c r="N343" s="88">
        <v>540</v>
      </c>
      <c r="O343" s="88" t="s">
        <v>992</v>
      </c>
    </row>
    <row r="344" spans="1:15" s="88" customFormat="1" ht="11.4">
      <c r="A344" s="82">
        <v>14</v>
      </c>
      <c r="B344" s="83">
        <v>934</v>
      </c>
      <c r="C344" s="84" t="s">
        <v>371</v>
      </c>
      <c r="D344" s="85">
        <v>7789895.2400000002</v>
      </c>
      <c r="E344" s="86">
        <v>4.8402606658281841E-3</v>
      </c>
      <c r="F344" s="85">
        <v>8124138.1224616664</v>
      </c>
      <c r="G344" s="85">
        <v>8181268.0499999998</v>
      </c>
      <c r="H344" s="85">
        <v>-57129.927538333461</v>
      </c>
      <c r="I344" s="85">
        <v>-651635.52197868703</v>
      </c>
      <c r="J344" s="85">
        <v>-708765.44951702049</v>
      </c>
      <c r="K344" s="85">
        <v>310305.59563546651</v>
      </c>
      <c r="L344" s="85"/>
      <c r="M344" s="87">
        <v>4.979740035376889E-4</v>
      </c>
      <c r="N344" s="88">
        <v>1237</v>
      </c>
      <c r="O344" s="88" t="s">
        <v>371</v>
      </c>
    </row>
    <row r="345" spans="1:15" s="88" customFormat="1" ht="11.4">
      <c r="A345" s="82">
        <v>6</v>
      </c>
      <c r="B345" s="83">
        <v>936</v>
      </c>
      <c r="C345" s="84" t="s">
        <v>1000</v>
      </c>
      <c r="D345" s="85">
        <v>16526123.359999999</v>
      </c>
      <c r="E345" s="86">
        <v>2.4775387821725857E-2</v>
      </c>
      <c r="F345" s="85">
        <v>17235213.654231414</v>
      </c>
      <c r="G345" s="85">
        <v>17677310.350000001</v>
      </c>
      <c r="H345" s="85">
        <v>-442096.69576858729</v>
      </c>
      <c r="I345" s="85">
        <v>-1382433.0995724371</v>
      </c>
      <c r="J345" s="85">
        <v>-1824529.7953410244</v>
      </c>
      <c r="K345" s="85">
        <v>658307.76856121083</v>
      </c>
      <c r="L345" s="85"/>
      <c r="M345" s="87">
        <v>1.056442937804761E-3</v>
      </c>
      <c r="N345" s="88">
        <v>1242</v>
      </c>
      <c r="O345" s="88" t="s">
        <v>1000</v>
      </c>
    </row>
    <row r="346" spans="1:15" s="88" customFormat="1" ht="11.4">
      <c r="A346" s="82">
        <v>8</v>
      </c>
      <c r="B346" s="83">
        <v>935</v>
      </c>
      <c r="C346" s="84" t="s">
        <v>205</v>
      </c>
      <c r="D346" s="85">
        <v>8144699.3200000003</v>
      </c>
      <c r="E346" s="86">
        <v>3.6672298390397779E-3</v>
      </c>
      <c r="F346" s="85">
        <v>8494165.8652651682</v>
      </c>
      <c r="G346" s="85">
        <v>8549912.5500000007</v>
      </c>
      <c r="H346" s="85">
        <v>-55746.684734832495</v>
      </c>
      <c r="I346" s="85">
        <v>-681315.37449888198</v>
      </c>
      <c r="J346" s="85">
        <v>-737062.05923371448</v>
      </c>
      <c r="K346" s="85">
        <v>324438.9938374036</v>
      </c>
      <c r="L346" s="85"/>
      <c r="M346" s="87">
        <v>5.2065507982249743E-4</v>
      </c>
      <c r="N346" s="88">
        <v>1239</v>
      </c>
      <c r="O346" s="88" t="s">
        <v>205</v>
      </c>
    </row>
    <row r="347" spans="1:15" s="88" customFormat="1" ht="11.4">
      <c r="A347" s="82">
        <v>21</v>
      </c>
      <c r="B347" s="83">
        <v>941</v>
      </c>
      <c r="C347" s="84" t="s">
        <v>340</v>
      </c>
      <c r="D347" s="85">
        <v>934342.04</v>
      </c>
      <c r="E347" s="86">
        <v>5.656488475813435E-2</v>
      </c>
      <c r="F347" s="85">
        <v>974432.07549253316</v>
      </c>
      <c r="G347" s="85">
        <v>983729.38</v>
      </c>
      <c r="H347" s="85">
        <v>-9297.304507466848</v>
      </c>
      <c r="I347" s="85">
        <v>-78159.005247679219</v>
      </c>
      <c r="J347" s="85">
        <v>-87456.309755146067</v>
      </c>
      <c r="K347" s="85">
        <v>37218.929692494421</v>
      </c>
      <c r="L347" s="85"/>
      <c r="M347" s="87">
        <v>5.9728408662447111E-5</v>
      </c>
      <c r="N347" s="88">
        <v>1260</v>
      </c>
      <c r="O347" s="88" t="s">
        <v>340</v>
      </c>
    </row>
    <row r="348" spans="1:15" s="88" customFormat="1" ht="11.4">
      <c r="A348" s="82">
        <v>2</v>
      </c>
      <c r="B348" s="83">
        <v>445</v>
      </c>
      <c r="C348" s="84" t="s">
        <v>1180</v>
      </c>
      <c r="D348" s="85">
        <v>45596622.770000003</v>
      </c>
      <c r="E348" s="86">
        <v>1.5077793127276719E-2</v>
      </c>
      <c r="F348" s="85">
        <v>47553047.876579754</v>
      </c>
      <c r="G348" s="85">
        <v>47705176.689999998</v>
      </c>
      <c r="H348" s="85">
        <v>-152128.81342024356</v>
      </c>
      <c r="I348" s="85">
        <v>-3814220.6234848211</v>
      </c>
      <c r="J348" s="85">
        <v>-3966349.4369050646</v>
      </c>
      <c r="K348" s="85">
        <v>1816312.8966045668</v>
      </c>
      <c r="L348" s="85"/>
      <c r="M348" s="87">
        <v>2.9147930863027433E-3</v>
      </c>
      <c r="N348" s="88">
        <v>2183</v>
      </c>
      <c r="O348" s="88" t="s">
        <v>1180</v>
      </c>
    </row>
    <row r="349" spans="1:15" s="88" customFormat="1" ht="11.4">
      <c r="A349" s="82">
        <v>15</v>
      </c>
      <c r="B349" s="83">
        <v>945</v>
      </c>
      <c r="C349" s="84" t="s">
        <v>315</v>
      </c>
      <c r="D349" s="85">
        <v>10479815.75</v>
      </c>
      <c r="E349" s="86">
        <v>4.9805822577893608E-2</v>
      </c>
      <c r="F349" s="85">
        <v>10929475.689707633</v>
      </c>
      <c r="G349" s="85">
        <v>10708494.689999999</v>
      </c>
      <c r="H349" s="85">
        <v>220980.99970763363</v>
      </c>
      <c r="I349" s="85">
        <v>-876651.09684988717</v>
      </c>
      <c r="J349" s="85">
        <v>-655670.09714225354</v>
      </c>
      <c r="K349" s="85">
        <v>417456.89361204981</v>
      </c>
      <c r="L349" s="85"/>
      <c r="M349" s="87">
        <v>6.6992888152945531E-4</v>
      </c>
      <c r="N349" s="88">
        <v>2002</v>
      </c>
      <c r="O349" s="88" t="s">
        <v>315</v>
      </c>
    </row>
    <row r="350" spans="1:15" s="88" customFormat="1" ht="11.4">
      <c r="A350" s="82">
        <v>17</v>
      </c>
      <c r="B350" s="83">
        <v>972</v>
      </c>
      <c r="C350" s="84" t="s">
        <v>800</v>
      </c>
      <c r="D350" s="85">
        <v>4250690.51</v>
      </c>
      <c r="E350" s="86">
        <v>3.1215569287492813E-2</v>
      </c>
      <c r="F350" s="85">
        <v>4433075.8957776465</v>
      </c>
      <c r="G350" s="85">
        <v>4328596.75</v>
      </c>
      <c r="H350" s="85">
        <v>104479.14577764645</v>
      </c>
      <c r="I350" s="85">
        <v>-355576.14626582596</v>
      </c>
      <c r="J350" s="85">
        <v>-251097.0004881795</v>
      </c>
      <c r="K350" s="85">
        <v>169323.59292774971</v>
      </c>
      <c r="L350" s="85"/>
      <c r="M350" s="87">
        <v>2.7172809207949767E-4</v>
      </c>
      <c r="N350" s="88">
        <v>1266</v>
      </c>
      <c r="O350" s="88" t="s">
        <v>800</v>
      </c>
    </row>
    <row r="351" spans="1:15" s="88" customFormat="1" ht="11.4">
      <c r="A351" s="82">
        <v>17</v>
      </c>
      <c r="B351" s="83">
        <v>977</v>
      </c>
      <c r="C351" s="84" t="s">
        <v>724</v>
      </c>
      <c r="D351" s="85">
        <v>37458482.909999996</v>
      </c>
      <c r="E351" s="86">
        <v>5.8199699512223618E-2</v>
      </c>
      <c r="F351" s="85">
        <v>39065722.919620395</v>
      </c>
      <c r="G351" s="85">
        <v>38562034.670000002</v>
      </c>
      <c r="H351" s="85">
        <v>503688.24962039292</v>
      </c>
      <c r="I351" s="85">
        <v>-3133453.9568965472</v>
      </c>
      <c r="J351" s="85">
        <v>-2629765.7072761543</v>
      </c>
      <c r="K351" s="85">
        <v>1492135.19474602</v>
      </c>
      <c r="L351" s="85"/>
      <c r="M351" s="87">
        <v>2.3945573241291496E-3</v>
      </c>
      <c r="N351" s="88">
        <v>1281</v>
      </c>
      <c r="O351" s="88" t="s">
        <v>724</v>
      </c>
    </row>
    <row r="352" spans="1:15" s="88" customFormat="1" ht="11.4">
      <c r="A352" s="82">
        <v>6</v>
      </c>
      <c r="B352" s="83">
        <v>980</v>
      </c>
      <c r="C352" s="84" t="s">
        <v>242</v>
      </c>
      <c r="D352" s="85">
        <v>89349387.950000003</v>
      </c>
      <c r="E352" s="86">
        <v>7.5869552907643217E-2</v>
      </c>
      <c r="F352" s="85">
        <v>93183123.328268543</v>
      </c>
      <c r="G352" s="85">
        <v>92487461.239999995</v>
      </c>
      <c r="H352" s="85">
        <v>695662.08826854825</v>
      </c>
      <c r="I352" s="85">
        <v>-7474200.0067351945</v>
      </c>
      <c r="J352" s="85">
        <v>-6778537.9184666462</v>
      </c>
      <c r="K352" s="85">
        <v>3559176.8814966925</v>
      </c>
      <c r="L352" s="85"/>
      <c r="M352" s="87">
        <v>5.7117164044305736E-3</v>
      </c>
      <c r="N352" s="88">
        <v>1289</v>
      </c>
      <c r="O352" s="88" t="s">
        <v>242</v>
      </c>
    </row>
    <row r="353" spans="1:15" s="88" customFormat="1" ht="11.4">
      <c r="A353" s="82">
        <v>5</v>
      </c>
      <c r="B353" s="83">
        <v>981</v>
      </c>
      <c r="C353" s="84" t="s">
        <v>126</v>
      </c>
      <c r="D353" s="85">
        <v>5817406.96</v>
      </c>
      <c r="E353" s="86">
        <v>4.4880143891609908E-2</v>
      </c>
      <c r="F353" s="85">
        <v>6067015.8200496975</v>
      </c>
      <c r="G353" s="85">
        <v>6079323.7999999998</v>
      </c>
      <c r="H353" s="85">
        <v>-12307.97995030228</v>
      </c>
      <c r="I353" s="85">
        <v>-486634.14643584442</v>
      </c>
      <c r="J353" s="85">
        <v>-498942.1263861467</v>
      </c>
      <c r="K353" s="85">
        <v>231732.76098854301</v>
      </c>
      <c r="L353" s="85"/>
      <c r="M353" s="87">
        <v>3.7188143676232754E-4</v>
      </c>
      <c r="N353" s="88">
        <v>1292</v>
      </c>
      <c r="O353" s="88" t="s">
        <v>126</v>
      </c>
    </row>
    <row r="354" spans="1:15" s="88" customFormat="1" ht="11.4">
      <c r="A354" s="82">
        <v>2</v>
      </c>
      <c r="B354" s="83">
        <v>853</v>
      </c>
      <c r="C354" s="84" t="s">
        <v>378</v>
      </c>
      <c r="D354" s="85">
        <v>508539578.20999998</v>
      </c>
      <c r="E354" s="86">
        <v>4.6586936820291136E-2</v>
      </c>
      <c r="F354" s="85">
        <v>530359606.49407107</v>
      </c>
      <c r="G354" s="85">
        <v>536371888.70999998</v>
      </c>
      <c r="H354" s="85">
        <v>-6012282.2159289122</v>
      </c>
      <c r="I354" s="85">
        <v>-42540039.793101847</v>
      </c>
      <c r="J354" s="85">
        <v>-48552322.009030759</v>
      </c>
      <c r="K354" s="85">
        <v>20257355.44046456</v>
      </c>
      <c r="L354" s="85"/>
      <c r="M354" s="87">
        <v>3.250871570367888E-2</v>
      </c>
      <c r="N354" s="88">
        <v>1124</v>
      </c>
      <c r="O354" s="88" t="s">
        <v>378</v>
      </c>
    </row>
    <row r="355" spans="1:15" s="88" customFormat="1" ht="11.4">
      <c r="A355" s="82">
        <v>13</v>
      </c>
      <c r="B355" s="83">
        <v>992</v>
      </c>
      <c r="C355" s="84" t="s">
        <v>88</v>
      </c>
      <c r="D355" s="85">
        <v>52500727.159999996</v>
      </c>
      <c r="E355" s="86">
        <v>-6.0430341729255654E-3</v>
      </c>
      <c r="F355" s="85">
        <v>54753388.310972281</v>
      </c>
      <c r="G355" s="85">
        <v>55589258.049999997</v>
      </c>
      <c r="H355" s="85">
        <v>-835869.73902771622</v>
      </c>
      <c r="I355" s="85">
        <v>-4391758.514478717</v>
      </c>
      <c r="J355" s="85">
        <v>-5227628.2535064332</v>
      </c>
      <c r="K355" s="85">
        <v>2091333.5687783801</v>
      </c>
      <c r="L355" s="85"/>
      <c r="M355" s="87">
        <v>3.3561423468520327E-3</v>
      </c>
      <c r="N355" s="88">
        <v>2003</v>
      </c>
      <c r="O355" s="88" t="s">
        <v>88</v>
      </c>
    </row>
    <row r="356" spans="1:15" s="88" customFormat="1" ht="11.4">
      <c r="A356" s="82">
        <v>14</v>
      </c>
      <c r="B356" s="83">
        <v>846</v>
      </c>
      <c r="C356" s="84" t="s">
        <v>977</v>
      </c>
      <c r="D356" s="85">
        <v>13215217.27</v>
      </c>
      <c r="E356" s="86">
        <v>2.7643562059975297E-3</v>
      </c>
      <c r="F356" s="85">
        <v>13782245.731435638</v>
      </c>
      <c r="G356" s="85">
        <v>14017304.57</v>
      </c>
      <c r="H356" s="85">
        <v>-235058.83856436238</v>
      </c>
      <c r="I356" s="85">
        <v>-1105471.2211762953</v>
      </c>
      <c r="J356" s="85">
        <v>-1340530.0597406577</v>
      </c>
      <c r="K356" s="85">
        <v>526419.89912298927</v>
      </c>
      <c r="L356" s="85"/>
      <c r="M356" s="87">
        <v>8.447911619877327E-4</v>
      </c>
      <c r="N356" s="88">
        <v>1108</v>
      </c>
      <c r="O356" s="88" t="s">
        <v>977</v>
      </c>
    </row>
    <row r="357" spans="1:15" s="88" customFormat="1" ht="11.4">
      <c r="A357" s="82">
        <v>19</v>
      </c>
      <c r="B357" s="83">
        <v>976</v>
      </c>
      <c r="C357" s="84" t="s">
        <v>981</v>
      </c>
      <c r="D357" s="85">
        <v>9709695.5800000001</v>
      </c>
      <c r="E357" s="86">
        <v>9.52765932582233E-3</v>
      </c>
      <c r="F357" s="85">
        <v>10126311.790936941</v>
      </c>
      <c r="G357" s="85">
        <v>10076234.9</v>
      </c>
      <c r="H357" s="85">
        <v>50076.890936940908</v>
      </c>
      <c r="I357" s="85">
        <v>-812229.47839378787</v>
      </c>
      <c r="J357" s="85">
        <v>-762152.58745684696</v>
      </c>
      <c r="K357" s="85">
        <v>386779.63920744037</v>
      </c>
      <c r="L357" s="85"/>
      <c r="M357" s="87">
        <v>6.2069846026643134E-4</v>
      </c>
      <c r="N357" s="88">
        <v>1277</v>
      </c>
      <c r="O357" s="88" t="s">
        <v>981</v>
      </c>
    </row>
    <row r="358" spans="1:15" s="88" customFormat="1">
      <c r="A358" s="29"/>
      <c r="B358" s="29"/>
      <c r="C358" s="44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</row>
    <row r="359" spans="1:15" s="88" customFormat="1">
      <c r="A359" s="29"/>
      <c r="B359" s="29"/>
      <c r="C359" s="44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</row>
    <row r="360" spans="1:15" s="88" customFormat="1">
      <c r="A360" s="29"/>
      <c r="B360" s="29"/>
      <c r="C360" s="44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</row>
    <row r="361" spans="1:15" s="88" customFormat="1">
      <c r="A361" s="29"/>
      <c r="B361" s="29"/>
      <c r="C361" s="44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</row>
    <row r="362" spans="1:15" s="88" customFormat="1">
      <c r="A362" s="29"/>
      <c r="B362" s="29"/>
      <c r="C362" s="44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</row>
    <row r="363" spans="1:15" s="88" customFormat="1">
      <c r="A363" s="29"/>
      <c r="B363" s="29"/>
      <c r="C363" s="44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</row>
    <row r="364" spans="1:15" s="88" customFormat="1">
      <c r="A364" s="29"/>
      <c r="B364" s="29"/>
      <c r="C364" s="44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</row>
    <row r="365" spans="1:15" s="88" customFormat="1">
      <c r="A365" s="29"/>
      <c r="B365" s="29"/>
      <c r="C365" s="44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</row>
    <row r="366" spans="1:15" s="88" customFormat="1">
      <c r="A366" s="29"/>
      <c r="B366" s="29"/>
      <c r="C366" s="44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</row>
    <row r="367" spans="1:15" s="88" customFormat="1">
      <c r="A367" s="29"/>
      <c r="B367" s="29"/>
      <c r="C367" s="44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</row>
    <row r="368" spans="1:15" s="88" customFormat="1">
      <c r="A368" s="29"/>
      <c r="B368" s="29"/>
      <c r="C368" s="44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</row>
    <row r="369" spans="1:15" s="88" customFormat="1">
      <c r="A369" s="29"/>
      <c r="B369" s="29"/>
      <c r="C369" s="44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</row>
    <row r="370" spans="1:15" s="88" customFormat="1">
      <c r="A370" s="29"/>
      <c r="B370" s="29"/>
      <c r="C370" s="44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</row>
    <row r="371" spans="1:15" s="88" customFormat="1">
      <c r="A371" s="29"/>
      <c r="B371" s="29"/>
      <c r="C371" s="44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</row>
    <row r="372" spans="1:15" s="88" customFormat="1">
      <c r="A372" s="29"/>
      <c r="B372" s="29"/>
      <c r="C372" s="44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</row>
    <row r="373" spans="1:15" s="88" customFormat="1">
      <c r="A373" s="29"/>
      <c r="B373" s="29"/>
      <c r="C373" s="44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</row>
    <row r="374" spans="1:15" s="88" customFormat="1">
      <c r="A374" s="29"/>
      <c r="B374" s="29"/>
      <c r="C374" s="44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</row>
    <row r="375" spans="1:15" s="88" customFormat="1">
      <c r="A375" s="29"/>
      <c r="B375" s="29"/>
      <c r="C375" s="44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</row>
    <row r="376" spans="1:15" s="88" customFormat="1">
      <c r="A376" s="29"/>
      <c r="B376" s="29"/>
      <c r="C376" s="44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</row>
    <row r="377" spans="1:15" s="88" customFormat="1">
      <c r="A377" s="29"/>
      <c r="B377" s="29"/>
      <c r="C377" s="44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</row>
    <row r="378" spans="1:15" s="88" customFormat="1">
      <c r="A378" s="29"/>
      <c r="B378" s="29"/>
      <c r="C378" s="44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</row>
    <row r="379" spans="1:15" s="88" customFormat="1">
      <c r="A379" s="29"/>
      <c r="B379" s="29"/>
      <c r="C379" s="44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</row>
    <row r="380" spans="1:15" s="88" customFormat="1">
      <c r="A380" s="29"/>
      <c r="B380" s="29"/>
      <c r="C380" s="44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</row>
    <row r="381" spans="1:15" s="88" customFormat="1">
      <c r="A381" s="29"/>
      <c r="B381" s="29"/>
      <c r="C381" s="44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</row>
    <row r="382" spans="1:15" s="88" customFormat="1">
      <c r="A382" s="29"/>
      <c r="B382" s="29"/>
      <c r="C382" s="44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</row>
    <row r="383" spans="1:15" s="88" customFormat="1">
      <c r="A383" s="29"/>
      <c r="B383" s="29"/>
      <c r="C383" s="44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</row>
    <row r="384" spans="1:15" s="88" customFormat="1">
      <c r="A384" s="29"/>
      <c r="B384" s="29"/>
      <c r="C384" s="44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</row>
    <row r="385" spans="1:15" s="88" customFormat="1">
      <c r="A385" s="29"/>
      <c r="B385" s="29"/>
      <c r="C385" s="44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</row>
    <row r="386" spans="1:15" s="88" customFormat="1">
      <c r="A386" s="29"/>
      <c r="B386" s="29"/>
      <c r="C386" s="44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</row>
    <row r="387" spans="1:15" s="88" customFormat="1">
      <c r="A387" s="29"/>
      <c r="B387" s="29"/>
      <c r="C387" s="44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</row>
    <row r="388" spans="1:15" s="88" customFormat="1">
      <c r="A388" s="29"/>
      <c r="B388" s="29"/>
      <c r="C388" s="44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</row>
    <row r="389" spans="1:15" s="88" customFormat="1">
      <c r="A389" s="29"/>
      <c r="B389" s="29"/>
      <c r="C389" s="44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</row>
    <row r="390" spans="1:15" s="88" customFormat="1">
      <c r="A390" s="29"/>
      <c r="B390" s="29"/>
      <c r="C390" s="44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</row>
    <row r="391" spans="1:15" s="88" customFormat="1">
      <c r="A391" s="29"/>
      <c r="B391" s="29"/>
      <c r="C391" s="44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</row>
    <row r="392" spans="1:15" s="88" customFormat="1">
      <c r="A392" s="29"/>
      <c r="B392" s="29"/>
      <c r="C392" s="44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</row>
    <row r="393" spans="1:15" s="88" customFormat="1">
      <c r="A393" s="29"/>
      <c r="B393" s="29"/>
      <c r="C393" s="44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</row>
    <row r="394" spans="1:15" s="88" customFormat="1">
      <c r="A394" s="29"/>
      <c r="B394" s="29"/>
      <c r="C394" s="44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</row>
    <row r="395" spans="1:15" s="88" customFormat="1">
      <c r="A395" s="29"/>
      <c r="B395" s="29"/>
      <c r="C395" s="44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</row>
    <row r="396" spans="1:15" s="88" customFormat="1">
      <c r="A396" s="29"/>
      <c r="B396" s="29"/>
      <c r="C396" s="44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</row>
    <row r="397" spans="1:15" s="88" customFormat="1">
      <c r="A397" s="29"/>
      <c r="B397" s="29"/>
      <c r="C397" s="44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</row>
    <row r="398" spans="1:15" s="88" customFormat="1">
      <c r="A398" s="29"/>
      <c r="B398" s="29"/>
      <c r="C398" s="44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</row>
    <row r="399" spans="1:15" s="88" customFormat="1">
      <c r="A399" s="29"/>
      <c r="B399" s="29"/>
      <c r="C399" s="44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</row>
    <row r="400" spans="1:15" s="88" customFormat="1">
      <c r="A400" s="29"/>
      <c r="B400" s="29"/>
      <c r="C400" s="44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</row>
    <row r="401" spans="1:15" s="88" customFormat="1">
      <c r="A401" s="29"/>
      <c r="B401" s="29"/>
      <c r="C401" s="44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</row>
    <row r="402" spans="1:15" s="88" customFormat="1">
      <c r="A402" s="29"/>
      <c r="B402" s="29"/>
      <c r="C402" s="44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</row>
    <row r="403" spans="1:15" s="88" customFormat="1">
      <c r="A403" s="29"/>
      <c r="B403" s="29"/>
      <c r="C403" s="44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</row>
    <row r="404" spans="1:15" s="88" customFormat="1">
      <c r="A404" s="29"/>
      <c r="B404" s="29"/>
      <c r="C404" s="44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</row>
    <row r="405" spans="1:15" s="88" customFormat="1">
      <c r="A405" s="29"/>
      <c r="B405" s="29"/>
      <c r="C405" s="44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</row>
    <row r="406" spans="1:15" s="88" customFormat="1">
      <c r="A406" s="29"/>
      <c r="B406" s="29"/>
      <c r="C406" s="44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</row>
    <row r="407" spans="1:15" s="88" customFormat="1">
      <c r="A407" s="29"/>
      <c r="B407" s="29"/>
      <c r="C407" s="44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</row>
    <row r="408" spans="1:15" s="88" customFormat="1">
      <c r="A408" s="29"/>
      <c r="B408" s="29"/>
      <c r="C408" s="44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</row>
    <row r="409" spans="1:15" s="88" customFormat="1">
      <c r="A409" s="29"/>
      <c r="B409" s="29"/>
      <c r="C409" s="44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</row>
    <row r="410" spans="1:15" s="88" customFormat="1">
      <c r="A410" s="29"/>
      <c r="B410" s="29"/>
      <c r="C410" s="44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</row>
    <row r="411" spans="1:15" s="88" customFormat="1">
      <c r="A411" s="29"/>
      <c r="B411" s="29"/>
      <c r="C411" s="44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</row>
    <row r="412" spans="1:15" s="88" customFormat="1">
      <c r="A412" s="29"/>
      <c r="B412" s="29"/>
      <c r="C412" s="44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</row>
    <row r="413" spans="1:15" s="88" customFormat="1">
      <c r="A413" s="29"/>
      <c r="B413" s="29"/>
      <c r="C413" s="44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</row>
    <row r="414" spans="1:15" s="88" customFormat="1">
      <c r="A414" s="29"/>
      <c r="B414" s="29"/>
      <c r="C414" s="44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</row>
    <row r="415" spans="1:15" s="88" customFormat="1">
      <c r="A415" s="29"/>
      <c r="B415" s="29"/>
      <c r="C415" s="44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</row>
    <row r="416" spans="1:15" s="88" customFormat="1">
      <c r="A416" s="29"/>
      <c r="B416" s="29"/>
      <c r="C416" s="44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</row>
    <row r="417" spans="1:15" s="88" customFormat="1">
      <c r="A417" s="29"/>
      <c r="B417" s="29"/>
      <c r="C417" s="44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</row>
    <row r="418" spans="1:15" s="88" customFormat="1">
      <c r="A418" s="29"/>
      <c r="B418" s="29"/>
      <c r="C418" s="44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</row>
    <row r="419" spans="1:15" s="88" customFormat="1">
      <c r="A419" s="29"/>
      <c r="B419" s="29"/>
      <c r="C419" s="44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</row>
    <row r="420" spans="1:15" s="88" customFormat="1">
      <c r="A420" s="29"/>
      <c r="B420" s="29"/>
      <c r="C420" s="44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</row>
    <row r="421" spans="1:15" s="88" customFormat="1">
      <c r="A421" s="29"/>
      <c r="B421" s="29"/>
      <c r="C421" s="44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</row>
    <row r="422" spans="1:15" s="88" customFormat="1">
      <c r="A422" s="29"/>
      <c r="B422" s="29"/>
      <c r="C422" s="44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</row>
    <row r="423" spans="1:15" s="88" customFormat="1">
      <c r="A423" s="29"/>
      <c r="B423" s="29"/>
      <c r="C423" s="44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</row>
    <row r="424" spans="1:15" s="88" customFormat="1">
      <c r="A424" s="29"/>
      <c r="B424" s="29"/>
      <c r="C424" s="44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</row>
    <row r="425" spans="1:15" s="88" customFormat="1">
      <c r="A425" s="29"/>
      <c r="B425" s="29"/>
      <c r="C425" s="44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</row>
    <row r="426" spans="1:15" s="88" customFormat="1">
      <c r="A426" s="29"/>
      <c r="B426" s="29"/>
      <c r="C426" s="44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</row>
    <row r="427" spans="1:15" s="88" customFormat="1">
      <c r="A427" s="29"/>
      <c r="B427" s="29"/>
      <c r="C427" s="44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</row>
    <row r="428" spans="1:15" s="88" customFormat="1">
      <c r="A428" s="29"/>
      <c r="B428" s="29"/>
      <c r="C428" s="44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</row>
    <row r="429" spans="1:15" s="88" customFormat="1">
      <c r="A429" s="29"/>
      <c r="B429" s="29"/>
      <c r="C429" s="44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</row>
    <row r="430" spans="1:15" s="88" customFormat="1">
      <c r="A430" s="29"/>
      <c r="B430" s="29"/>
      <c r="C430" s="44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</row>
    <row r="431" spans="1:15" s="88" customFormat="1">
      <c r="A431" s="29"/>
      <c r="B431" s="29"/>
      <c r="C431" s="44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</row>
    <row r="432" spans="1:15" s="88" customFormat="1">
      <c r="A432" s="29"/>
      <c r="B432" s="29"/>
      <c r="C432" s="44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</row>
    <row r="433" spans="1:15" s="88" customFormat="1">
      <c r="A433" s="29"/>
      <c r="B433" s="29"/>
      <c r="C433" s="44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</row>
    <row r="434" spans="1:15" s="88" customFormat="1">
      <c r="A434" s="29"/>
      <c r="B434" s="29"/>
      <c r="C434" s="44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</row>
    <row r="435" spans="1:15" s="88" customFormat="1">
      <c r="A435" s="29"/>
      <c r="B435" s="29"/>
      <c r="C435" s="44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</row>
    <row r="436" spans="1:15" s="88" customFormat="1">
      <c r="A436" s="29"/>
      <c r="B436" s="29"/>
      <c r="C436" s="44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</row>
    <row r="437" spans="1:15" s="88" customFormat="1">
      <c r="A437" s="29"/>
      <c r="B437" s="29"/>
      <c r="C437" s="44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</row>
    <row r="438" spans="1:15" s="88" customFormat="1">
      <c r="A438" s="29"/>
      <c r="B438" s="29"/>
      <c r="C438" s="44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</row>
    <row r="439" spans="1:15" s="88" customFormat="1">
      <c r="A439" s="29"/>
      <c r="B439" s="29"/>
      <c r="C439" s="44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</row>
    <row r="440" spans="1:15" s="88" customFormat="1">
      <c r="A440" s="29"/>
      <c r="B440" s="29"/>
      <c r="C440" s="44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</row>
    <row r="441" spans="1:15" s="88" customFormat="1">
      <c r="A441" s="29"/>
      <c r="B441" s="29"/>
      <c r="C441" s="44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</row>
    <row r="442" spans="1:15" s="88" customFormat="1">
      <c r="A442" s="29"/>
      <c r="B442" s="29"/>
      <c r="C442" s="44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</row>
    <row r="443" spans="1:15" s="88" customFormat="1">
      <c r="A443" s="29"/>
      <c r="B443" s="29"/>
      <c r="C443" s="44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</row>
    <row r="444" spans="1:15" s="88" customFormat="1">
      <c r="A444" s="29"/>
      <c r="B444" s="29"/>
      <c r="C444" s="44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</row>
    <row r="445" spans="1:15" s="88" customFormat="1">
      <c r="A445" s="29"/>
      <c r="B445" s="29"/>
      <c r="C445" s="44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</row>
    <row r="446" spans="1:15" s="88" customFormat="1">
      <c r="A446" s="29"/>
      <c r="B446" s="29"/>
      <c r="C446" s="44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</row>
    <row r="447" spans="1:15" s="88" customFormat="1">
      <c r="A447" s="29"/>
      <c r="B447" s="29"/>
      <c r="C447" s="44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</row>
    <row r="448" spans="1:15" s="88" customFormat="1">
      <c r="A448" s="29"/>
      <c r="B448" s="29"/>
      <c r="C448" s="44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</row>
    <row r="449" spans="1:15" s="88" customFormat="1">
      <c r="A449" s="29"/>
      <c r="B449" s="29"/>
      <c r="C449" s="44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</row>
    <row r="450" spans="1:15" s="88" customFormat="1">
      <c r="A450" s="29"/>
      <c r="B450" s="29"/>
      <c r="C450" s="44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</row>
    <row r="451" spans="1:15" s="88" customFormat="1">
      <c r="A451" s="29"/>
      <c r="B451" s="29"/>
      <c r="C451" s="44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</row>
    <row r="452" spans="1:15" s="88" customFormat="1">
      <c r="A452" s="29"/>
      <c r="B452" s="29"/>
      <c r="C452" s="44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</row>
    <row r="453" spans="1:15" s="88" customFormat="1">
      <c r="A453" s="29"/>
      <c r="B453" s="29"/>
      <c r="C453" s="44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</row>
    <row r="454" spans="1:15" s="88" customFormat="1">
      <c r="A454" s="29"/>
      <c r="B454" s="29"/>
      <c r="C454" s="44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</row>
    <row r="455" spans="1:15" s="88" customFormat="1">
      <c r="A455" s="29"/>
      <c r="B455" s="29"/>
      <c r="C455" s="44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</row>
    <row r="456" spans="1:15" s="88" customFormat="1">
      <c r="A456" s="29"/>
      <c r="B456" s="29"/>
      <c r="C456" s="44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</row>
    <row r="457" spans="1:15" s="88" customFormat="1">
      <c r="A457" s="29"/>
      <c r="B457" s="29"/>
      <c r="C457" s="44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</row>
    <row r="458" spans="1:15" s="88" customFormat="1">
      <c r="A458" s="29"/>
      <c r="B458" s="29"/>
      <c r="C458" s="44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</row>
    <row r="459" spans="1:15" s="88" customFormat="1">
      <c r="A459" s="29"/>
      <c r="B459" s="29"/>
      <c r="C459" s="44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2"/>
  <sheetViews>
    <sheetView showGridLines="0" workbookViewId="0">
      <pane ySplit="15" topLeftCell="A112" activePane="bottomLeft" state="frozen"/>
      <selection pane="bottomLeft" activeCell="D134" sqref="D134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9.33203125" style="44" customWidth="1"/>
    <col min="4" max="4" width="13.441406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16384" width="9.109375" style="29"/>
  </cols>
  <sheetData>
    <row r="1" spans="1:15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15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 t="s">
        <v>1191</v>
      </c>
      <c r="L2" s="1"/>
      <c r="M2" s="1"/>
      <c r="N2" s="1"/>
    </row>
    <row r="3" spans="1:15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64">
        <v>2010</v>
      </c>
      <c r="L3" s="1"/>
      <c r="M3" s="1"/>
      <c r="N3" s="1"/>
    </row>
    <row r="4" spans="1:15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15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5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15" ht="11.4">
      <c r="A7" s="11" t="s">
        <v>167</v>
      </c>
      <c r="B7" s="1"/>
      <c r="C7" s="20"/>
      <c r="D7" s="12">
        <v>25337041385.980007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15" ht="11.4">
      <c r="A8" s="11" t="s">
        <v>168</v>
      </c>
      <c r="B8" s="1"/>
      <c r="C8" s="20"/>
      <c r="D8" s="12">
        <v>26424183829.490005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15" ht="11.4">
      <c r="A9" s="11" t="s">
        <v>66</v>
      </c>
      <c r="B9" s="1"/>
      <c r="C9" s="20"/>
      <c r="D9" s="12">
        <v>2119478591.2099988</v>
      </c>
      <c r="E9" s="1"/>
      <c r="F9" s="1" t="s">
        <v>37</v>
      </c>
      <c r="G9" s="1"/>
      <c r="H9" s="1"/>
      <c r="I9" s="1"/>
      <c r="J9" s="1"/>
      <c r="K9" s="13"/>
      <c r="L9" s="1"/>
      <c r="M9" s="1"/>
      <c r="N9" s="1"/>
    </row>
    <row r="10" spans="1:15" ht="11.4">
      <c r="A10" s="11" t="s">
        <v>38</v>
      </c>
      <c r="B10" s="1"/>
      <c r="C10" s="20"/>
      <c r="D10" s="12">
        <v>1009285167.0899996</v>
      </c>
      <c r="E10" s="1"/>
      <c r="F10" s="1" t="s">
        <v>39</v>
      </c>
      <c r="G10" s="1"/>
      <c r="H10" s="1"/>
      <c r="I10" s="1"/>
      <c r="J10" s="1"/>
      <c r="K10" s="13"/>
      <c r="L10" s="1"/>
      <c r="M10" s="1"/>
      <c r="N10" s="1"/>
    </row>
    <row r="11" spans="1:15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15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44</v>
      </c>
      <c r="F12" s="19" t="s">
        <v>2</v>
      </c>
      <c r="G12" s="18" t="s">
        <v>3</v>
      </c>
      <c r="H12" s="18" t="s">
        <v>47</v>
      </c>
      <c r="I12" s="18" t="s">
        <v>48</v>
      </c>
      <c r="J12" s="18" t="s">
        <v>49</v>
      </c>
      <c r="K12" s="18" t="s">
        <v>6</v>
      </c>
      <c r="L12" s="18" t="s">
        <v>4</v>
      </c>
      <c r="M12" s="18" t="s">
        <v>8</v>
      </c>
      <c r="N12" s="20"/>
    </row>
    <row r="13" spans="1:15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15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15" ht="11.4">
      <c r="A15" s="25"/>
      <c r="B15" s="26"/>
      <c r="C15" s="27" t="s">
        <v>5</v>
      </c>
      <c r="D15" s="24">
        <v>853333251.8700006</v>
      </c>
      <c r="E15" s="22">
        <v>7.642296859023622E-3</v>
      </c>
      <c r="F15" s="24">
        <v>889947424.07874227</v>
      </c>
      <c r="G15" s="24">
        <v>895779831.82000041</v>
      </c>
      <c r="H15" s="24">
        <v>-5832407.7412581444</v>
      </c>
      <c r="I15" s="24">
        <v>-71382507.963493258</v>
      </c>
      <c r="J15" s="24">
        <v>-77214915.704751402</v>
      </c>
      <c r="K15" s="24">
        <v>33991995.378498845</v>
      </c>
      <c r="L15" s="24">
        <v>701505680.25</v>
      </c>
      <c r="M15" s="23">
        <v>3.3679277657974065E-2</v>
      </c>
      <c r="N15" s="1"/>
    </row>
    <row r="16" spans="1:15" ht="11.4">
      <c r="A16" s="25">
        <v>3</v>
      </c>
      <c r="B16" s="26">
        <v>766</v>
      </c>
      <c r="C16" s="27" t="s">
        <v>542</v>
      </c>
      <c r="D16" s="24">
        <v>216516.36000000002</v>
      </c>
      <c r="E16" s="22">
        <v>8.4810706317735768E-2</v>
      </c>
      <c r="F16" s="24">
        <f t="shared" ref="F16:F79" si="0">SUM($F$15 * M16)</f>
        <v>225806.47880607884</v>
      </c>
      <c r="G16" s="24">
        <v>221790.07</v>
      </c>
      <c r="H16" s="24">
        <f t="shared" ref="H16:H79" si="1">SUM(F16 - G16)</f>
        <v>4016.4088060788345</v>
      </c>
      <c r="I16" s="24">
        <f t="shared" ref="I16:I79" si="2">SUM($I$15 * M16)</f>
        <v>-18111.893282088004</v>
      </c>
      <c r="J16" s="24">
        <f t="shared" ref="J16:J79" si="3">SUM(H16 + I16)</f>
        <v>-14095.484476009169</v>
      </c>
      <c r="K16" s="24">
        <f t="shared" ref="K16:K79" si="4">SUM($K$15 * M16)</f>
        <v>8624.793528625567</v>
      </c>
      <c r="L16" s="24"/>
      <c r="M16" s="23">
        <f t="shared" ref="M16:M79" si="5">SUM(D16 / $D$15 )</f>
        <v>2.537301335973074E-4</v>
      </c>
      <c r="N16" s="28">
        <v>1945</v>
      </c>
      <c r="O16" s="29" t="s">
        <v>543</v>
      </c>
    </row>
    <row r="17" spans="1:15" ht="11.4">
      <c r="A17" s="25">
        <v>3</v>
      </c>
      <c r="B17" s="26">
        <v>310</v>
      </c>
      <c r="C17" s="27" t="s">
        <v>544</v>
      </c>
      <c r="D17" s="24">
        <v>2644582.48</v>
      </c>
      <c r="E17" s="22">
        <v>9.4280502164581712E-3</v>
      </c>
      <c r="F17" s="24">
        <f t="shared" si="0"/>
        <v>2758054.2076406945</v>
      </c>
      <c r="G17" s="24">
        <v>2766017.72</v>
      </c>
      <c r="H17" s="24">
        <f t="shared" si="1"/>
        <v>-7963.5123593057506</v>
      </c>
      <c r="I17" s="24">
        <f t="shared" si="2"/>
        <v>-221222.98589094897</v>
      </c>
      <c r="J17" s="24">
        <f t="shared" si="3"/>
        <v>-229186.49825025472</v>
      </c>
      <c r="K17" s="24">
        <f t="shared" si="4"/>
        <v>105345.2859609341</v>
      </c>
      <c r="L17" s="24"/>
      <c r="M17" s="23">
        <f t="shared" si="5"/>
        <v>3.0991203896070414E-3</v>
      </c>
      <c r="N17" s="28">
        <v>2022</v>
      </c>
      <c r="O17" s="29" t="s">
        <v>545</v>
      </c>
    </row>
    <row r="18" spans="1:15" ht="11.4">
      <c r="A18" s="25">
        <v>3</v>
      </c>
      <c r="B18" s="26">
        <v>5</v>
      </c>
      <c r="C18" s="27" t="s">
        <v>1053</v>
      </c>
      <c r="D18" s="24">
        <v>1691995.26</v>
      </c>
      <c r="E18" s="22">
        <v>7.2159186421563168E-3</v>
      </c>
      <c r="F18" s="24">
        <f t="shared" si="0"/>
        <v>1764594.1018829979</v>
      </c>
      <c r="G18" s="24">
        <v>1757045.09</v>
      </c>
      <c r="H18" s="24">
        <f t="shared" si="1"/>
        <v>7549.0118829978164</v>
      </c>
      <c r="I18" s="24">
        <f t="shared" si="2"/>
        <v>-141537.74607571797</v>
      </c>
      <c r="J18" s="24">
        <f t="shared" si="3"/>
        <v>-133988.73419272015</v>
      </c>
      <c r="K18" s="24">
        <f t="shared" si="4"/>
        <v>67399.570955807372</v>
      </c>
      <c r="L18" s="24"/>
      <c r="M18" s="23">
        <f t="shared" si="5"/>
        <v>1.9828071346008717E-3</v>
      </c>
      <c r="N18" s="28">
        <v>6</v>
      </c>
      <c r="O18" s="29" t="s">
        <v>1054</v>
      </c>
    </row>
    <row r="19" spans="1:15" ht="11.4">
      <c r="A19" s="25">
        <v>3</v>
      </c>
      <c r="B19" s="26">
        <v>9</v>
      </c>
      <c r="C19" s="27" t="s">
        <v>1055</v>
      </c>
      <c r="D19" s="24">
        <v>477633.78</v>
      </c>
      <c r="E19" s="22">
        <v>3.571282512544887E-2</v>
      </c>
      <c r="F19" s="24">
        <f t="shared" si="0"/>
        <v>498127.72587086417</v>
      </c>
      <c r="G19" s="24">
        <v>488643.87</v>
      </c>
      <c r="H19" s="24">
        <f t="shared" si="1"/>
        <v>9483.8558708641795</v>
      </c>
      <c r="I19" s="24">
        <f t="shared" si="2"/>
        <v>-39954.726983588211</v>
      </c>
      <c r="J19" s="24">
        <f t="shared" si="3"/>
        <v>-30470.871112724031</v>
      </c>
      <c r="K19" s="24">
        <f t="shared" si="4"/>
        <v>19026.242334745366</v>
      </c>
      <c r="L19" s="24"/>
      <c r="M19" s="23">
        <f t="shared" si="5"/>
        <v>5.5972713937176358E-4</v>
      </c>
      <c r="N19" s="28">
        <v>12</v>
      </c>
      <c r="O19" s="29" t="s">
        <v>1056</v>
      </c>
    </row>
    <row r="20" spans="1:15" ht="11.4">
      <c r="A20" s="25">
        <v>3</v>
      </c>
      <c r="B20" s="26">
        <v>10</v>
      </c>
      <c r="C20" s="27" t="s">
        <v>1057</v>
      </c>
      <c r="D20" s="24">
        <v>1601297.38</v>
      </c>
      <c r="E20" s="22">
        <v>9.5281952519616544E-3</v>
      </c>
      <c r="F20" s="24">
        <f t="shared" si="0"/>
        <v>1670004.6264365406</v>
      </c>
      <c r="G20" s="24">
        <v>1657333.42</v>
      </c>
      <c r="H20" s="24">
        <f t="shared" si="1"/>
        <v>12671.206436540699</v>
      </c>
      <c r="I20" s="24">
        <f t="shared" si="2"/>
        <v>-133950.74284200565</v>
      </c>
      <c r="J20" s="24">
        <f t="shared" si="3"/>
        <v>-121279.53640546495</v>
      </c>
      <c r="K20" s="24">
        <f t="shared" si="4"/>
        <v>63786.677738481631</v>
      </c>
      <c r="L20" s="24"/>
      <c r="M20" s="23">
        <f t="shared" si="5"/>
        <v>1.8765205463292392E-3</v>
      </c>
      <c r="N20" s="28">
        <v>14</v>
      </c>
      <c r="O20" s="29" t="s">
        <v>1058</v>
      </c>
    </row>
    <row r="21" spans="1:15" ht="11.4">
      <c r="A21" s="25">
        <v>3</v>
      </c>
      <c r="B21" s="26">
        <v>15</v>
      </c>
      <c r="C21" s="27" t="s">
        <v>1059</v>
      </c>
      <c r="D21" s="24">
        <v>229567.7</v>
      </c>
      <c r="E21" s="22">
        <v>-3.5341594060935733E-2</v>
      </c>
      <c r="F21" s="24">
        <f t="shared" si="0"/>
        <v>239417.81574662655</v>
      </c>
      <c r="G21" s="24">
        <v>248263.23</v>
      </c>
      <c r="H21" s="24">
        <f t="shared" si="1"/>
        <v>-8845.4142533734557</v>
      </c>
      <c r="I21" s="24">
        <f t="shared" si="2"/>
        <v>-19203.655942739817</v>
      </c>
      <c r="J21" s="24">
        <f t="shared" si="3"/>
        <v>-28049.070196113273</v>
      </c>
      <c r="K21" s="24">
        <f t="shared" si="4"/>
        <v>9144.6854793857401</v>
      </c>
      <c r="L21" s="24"/>
      <c r="M21" s="23">
        <f t="shared" si="5"/>
        <v>2.6902467411989828E-4</v>
      </c>
      <c r="N21" s="28">
        <v>24</v>
      </c>
      <c r="O21" s="29" t="s">
        <v>1060</v>
      </c>
    </row>
    <row r="22" spans="1:15" ht="11.4">
      <c r="A22" s="25">
        <v>3</v>
      </c>
      <c r="B22" s="26">
        <v>16</v>
      </c>
      <c r="C22" s="27" t="s">
        <v>1061</v>
      </c>
      <c r="D22" s="24">
        <v>1444302.76</v>
      </c>
      <c r="E22" s="22">
        <v>-1.2153045496314879E-2</v>
      </c>
      <c r="F22" s="24">
        <f t="shared" si="0"/>
        <v>1506273.8010444161</v>
      </c>
      <c r="G22" s="24">
        <v>1532125.97</v>
      </c>
      <c r="H22" s="24">
        <f t="shared" si="1"/>
        <v>-25852.168955583824</v>
      </c>
      <c r="I22" s="24">
        <f t="shared" si="2"/>
        <v>-120817.92551909314</v>
      </c>
      <c r="J22" s="24">
        <f t="shared" si="3"/>
        <v>-146670.09447467697</v>
      </c>
      <c r="K22" s="24">
        <f t="shared" si="4"/>
        <v>57532.895425657647</v>
      </c>
      <c r="L22" s="24"/>
      <c r="M22" s="23">
        <f t="shared" si="5"/>
        <v>1.6925424584533001E-3</v>
      </c>
      <c r="N22" s="28">
        <v>28</v>
      </c>
      <c r="O22" s="29" t="s">
        <v>1062</v>
      </c>
    </row>
    <row r="23" spans="1:15" ht="11.4">
      <c r="A23" s="25">
        <v>3</v>
      </c>
      <c r="B23" s="26">
        <v>18</v>
      </c>
      <c r="C23" s="27" t="s">
        <v>1063</v>
      </c>
      <c r="D23" s="24">
        <v>934795.44</v>
      </c>
      <c r="E23" s="22">
        <v>8.4530635357979306E-3</v>
      </c>
      <c r="F23" s="24">
        <f t="shared" si="0"/>
        <v>974904.92963385826</v>
      </c>
      <c r="G23" s="24">
        <v>985971.42</v>
      </c>
      <c r="H23" s="24">
        <f t="shared" si="1"/>
        <v>-11066.490366141777</v>
      </c>
      <c r="I23" s="24">
        <f t="shared" si="2"/>
        <v>-78196.932785413985</v>
      </c>
      <c r="J23" s="24">
        <f t="shared" si="3"/>
        <v>-89263.423151555762</v>
      </c>
      <c r="K23" s="24">
        <f t="shared" si="4"/>
        <v>37236.99059738806</v>
      </c>
      <c r="L23" s="24"/>
      <c r="M23" s="23">
        <f t="shared" si="5"/>
        <v>1.095463510828252E-3</v>
      </c>
      <c r="N23" s="28">
        <v>32</v>
      </c>
      <c r="O23" s="29" t="s">
        <v>1064</v>
      </c>
    </row>
    <row r="24" spans="1:15" ht="11.4">
      <c r="A24" s="25">
        <v>3</v>
      </c>
      <c r="B24" s="26">
        <v>19</v>
      </c>
      <c r="C24" s="27" t="s">
        <v>1065</v>
      </c>
      <c r="D24" s="24">
        <v>649441.32999999996</v>
      </c>
      <c r="E24" s="22">
        <v>1.324955569010591E-2</v>
      </c>
      <c r="F24" s="24">
        <f t="shared" si="0"/>
        <v>677307.06316343322</v>
      </c>
      <c r="G24" s="24">
        <v>671219.38</v>
      </c>
      <c r="H24" s="24">
        <f t="shared" si="1"/>
        <v>6087.6831634332193</v>
      </c>
      <c r="I24" s="24">
        <f t="shared" si="2"/>
        <v>-54326.666409583537</v>
      </c>
      <c r="J24" s="24">
        <f t="shared" si="3"/>
        <v>-48238.983246150317</v>
      </c>
      <c r="K24" s="24">
        <f t="shared" si="4"/>
        <v>25870.088432144254</v>
      </c>
      <c r="L24" s="24"/>
      <c r="M24" s="23">
        <f t="shared" si="5"/>
        <v>7.6106413124861776E-4</v>
      </c>
      <c r="N24" s="28">
        <v>34</v>
      </c>
      <c r="O24" s="29" t="s">
        <v>1066</v>
      </c>
    </row>
    <row r="25" spans="1:15" ht="11.4">
      <c r="A25" s="25">
        <v>3</v>
      </c>
      <c r="B25" s="26">
        <v>295</v>
      </c>
      <c r="C25" s="27" t="s">
        <v>1183</v>
      </c>
      <c r="D25" s="24">
        <v>212109.6</v>
      </c>
      <c r="E25" s="22">
        <v>-8.0896193724375679E-3</v>
      </c>
      <c r="F25" s="24">
        <f t="shared" si="0"/>
        <v>221210.63690968137</v>
      </c>
      <c r="G25" s="24">
        <v>238406.97</v>
      </c>
      <c r="H25" s="24">
        <f t="shared" si="1"/>
        <v>-17196.333090318629</v>
      </c>
      <c r="I25" s="24">
        <f t="shared" si="2"/>
        <v>-17743.26170690461</v>
      </c>
      <c r="J25" s="24">
        <f t="shared" si="3"/>
        <v>-34939.594797223239</v>
      </c>
      <c r="K25" s="24">
        <f t="shared" si="4"/>
        <v>8449.2530053588453</v>
      </c>
      <c r="L25" s="24"/>
      <c r="M25" s="23">
        <f t="shared" si="5"/>
        <v>2.4856596122931047E-4</v>
      </c>
      <c r="N25" s="28">
        <v>1944</v>
      </c>
      <c r="O25" s="29" t="s">
        <v>1183</v>
      </c>
    </row>
    <row r="26" spans="1:15" ht="11.4">
      <c r="A26" s="25">
        <v>3</v>
      </c>
      <c r="B26" s="26">
        <v>43</v>
      </c>
      <c r="C26" s="27" t="s">
        <v>1067</v>
      </c>
      <c r="D26" s="24">
        <v>199664.64000000001</v>
      </c>
      <c r="E26" s="22">
        <v>5.7424786147347591E-2</v>
      </c>
      <c r="F26" s="24">
        <f t="shared" si="0"/>
        <v>208231.69805959865</v>
      </c>
      <c r="G26" s="24">
        <v>213237.61</v>
      </c>
      <c r="H26" s="24">
        <f t="shared" si="1"/>
        <v>-5005.9119404013327</v>
      </c>
      <c r="I26" s="24">
        <f t="shared" si="2"/>
        <v>-16702.223572789233</v>
      </c>
      <c r="J26" s="24">
        <f t="shared" si="3"/>
        <v>-21708.135513190566</v>
      </c>
      <c r="K26" s="24">
        <f t="shared" si="4"/>
        <v>7953.5158219330569</v>
      </c>
      <c r="L26" s="24"/>
      <c r="M26" s="23">
        <f t="shared" si="5"/>
        <v>2.3398202233705705E-4</v>
      </c>
      <c r="N26" s="28">
        <v>41</v>
      </c>
      <c r="O26" s="29" t="s">
        <v>1068</v>
      </c>
    </row>
    <row r="27" spans="1:15" ht="11.4">
      <c r="A27" s="25">
        <v>3</v>
      </c>
      <c r="B27" s="26">
        <v>46</v>
      </c>
      <c r="C27" s="27" t="s">
        <v>1069</v>
      </c>
      <c r="D27" s="24">
        <v>241406.26</v>
      </c>
      <c r="E27" s="22">
        <v>-1.1485147314785777E-2</v>
      </c>
      <c r="F27" s="24">
        <f t="shared" si="0"/>
        <v>251764.33564809957</v>
      </c>
      <c r="G27" s="24">
        <v>254244.17</v>
      </c>
      <c r="H27" s="24">
        <f t="shared" si="1"/>
        <v>-2479.8343519004411</v>
      </c>
      <c r="I27" s="24">
        <f t="shared" si="2"/>
        <v>-20193.967877291074</v>
      </c>
      <c r="J27" s="24">
        <f t="shared" si="3"/>
        <v>-22673.802229191515</v>
      </c>
      <c r="K27" s="24">
        <f t="shared" si="4"/>
        <v>9616.2670987896763</v>
      </c>
      <c r="L27" s="24"/>
      <c r="M27" s="23">
        <f t="shared" si="5"/>
        <v>2.8289798794431202E-4</v>
      </c>
      <c r="N27" s="28">
        <v>49</v>
      </c>
      <c r="O27" s="29" t="s">
        <v>1070</v>
      </c>
    </row>
    <row r="28" spans="1:15" ht="11.4">
      <c r="A28" s="25">
        <v>3</v>
      </c>
      <c r="B28" s="26">
        <v>47</v>
      </c>
      <c r="C28" s="27" t="s">
        <v>1071</v>
      </c>
      <c r="D28" s="24">
        <v>282427.34999999998</v>
      </c>
      <c r="E28" s="22">
        <v>-2.7624964688542225E-2</v>
      </c>
      <c r="F28" s="24">
        <f t="shared" si="0"/>
        <v>294545.5272850144</v>
      </c>
      <c r="G28" s="24">
        <v>302677.02</v>
      </c>
      <c r="H28" s="24">
        <f t="shared" si="1"/>
        <v>-8131.492714985623</v>
      </c>
      <c r="I28" s="24">
        <f t="shared" si="2"/>
        <v>-23625.438849715174</v>
      </c>
      <c r="J28" s="24">
        <f t="shared" si="3"/>
        <v>-31756.931564700797</v>
      </c>
      <c r="K28" s="24">
        <f t="shared" si="4"/>
        <v>11250.316514589787</v>
      </c>
      <c r="L28" s="24"/>
      <c r="M28" s="23">
        <f t="shared" si="5"/>
        <v>3.309695823772092E-4</v>
      </c>
      <c r="N28" s="28">
        <v>51</v>
      </c>
      <c r="O28" s="29" t="s">
        <v>410</v>
      </c>
    </row>
    <row r="29" spans="1:15" ht="11.4">
      <c r="A29" s="25">
        <v>3</v>
      </c>
      <c r="B29" s="26">
        <v>49</v>
      </c>
      <c r="C29" s="27" t="s">
        <v>411</v>
      </c>
      <c r="D29" s="24">
        <v>40299926.520000003</v>
      </c>
      <c r="E29" s="22">
        <v>7.5853853845750047E-3</v>
      </c>
      <c r="F29" s="24">
        <f t="shared" si="0"/>
        <v>42029085.024452269</v>
      </c>
      <c r="G29" s="24">
        <v>42226672.149999999</v>
      </c>
      <c r="H29" s="24">
        <f t="shared" si="1"/>
        <v>-197587.12554772943</v>
      </c>
      <c r="I29" s="24">
        <f t="shared" si="2"/>
        <v>-3371144.6488673105</v>
      </c>
      <c r="J29" s="24">
        <f t="shared" si="3"/>
        <v>-3568731.7744150399</v>
      </c>
      <c r="K29" s="24">
        <f t="shared" si="4"/>
        <v>1605322.3204647533</v>
      </c>
      <c r="L29" s="24"/>
      <c r="M29" s="23">
        <f t="shared" si="5"/>
        <v>4.7226480899093592E-2</v>
      </c>
      <c r="N29" s="28">
        <v>53</v>
      </c>
      <c r="O29" s="29" t="s">
        <v>412</v>
      </c>
    </row>
    <row r="30" spans="1:15" ht="11.4">
      <c r="A30" s="25">
        <v>3</v>
      </c>
      <c r="B30" s="26">
        <v>51</v>
      </c>
      <c r="C30" s="27" t="s">
        <v>413</v>
      </c>
      <c r="D30" s="24">
        <v>1120365.03</v>
      </c>
      <c r="E30" s="22">
        <v>4.0681173758927661E-3</v>
      </c>
      <c r="F30" s="24">
        <f t="shared" si="0"/>
        <v>1168436.79804042</v>
      </c>
      <c r="G30" s="24">
        <v>1172618.08</v>
      </c>
      <c r="H30" s="24">
        <f t="shared" si="1"/>
        <v>-4181.2819595800247</v>
      </c>
      <c r="I30" s="24">
        <f t="shared" si="2"/>
        <v>-93720.085911029193</v>
      </c>
      <c r="J30" s="24">
        <f t="shared" si="3"/>
        <v>-97901.367870609218</v>
      </c>
      <c r="K30" s="24">
        <f t="shared" si="4"/>
        <v>44629.038934713244</v>
      </c>
      <c r="L30" s="24"/>
      <c r="M30" s="23">
        <f t="shared" si="5"/>
        <v>1.3129278948697054E-3</v>
      </c>
      <c r="N30" s="28">
        <v>60</v>
      </c>
      <c r="O30" s="29" t="s">
        <v>414</v>
      </c>
    </row>
    <row r="31" spans="1:15" ht="11.4">
      <c r="A31" s="25">
        <v>3</v>
      </c>
      <c r="B31" s="26">
        <v>50</v>
      </c>
      <c r="C31" s="27" t="s">
        <v>415</v>
      </c>
      <c r="D31" s="24">
        <v>2208084.77</v>
      </c>
      <c r="E31" s="22">
        <v>-1.1544493265019868E-2</v>
      </c>
      <c r="F31" s="24">
        <f t="shared" si="0"/>
        <v>2302827.5868808734</v>
      </c>
      <c r="G31" s="24">
        <v>2347723.11</v>
      </c>
      <c r="H31" s="24">
        <f t="shared" si="1"/>
        <v>-44895.523119126447</v>
      </c>
      <c r="I31" s="24">
        <f t="shared" si="2"/>
        <v>-184709.3481159753</v>
      </c>
      <c r="J31" s="24">
        <f t="shared" si="3"/>
        <v>-229604.87123510175</v>
      </c>
      <c r="K31" s="24">
        <f t="shared" si="4"/>
        <v>87957.673198240882</v>
      </c>
      <c r="L31" s="24"/>
      <c r="M31" s="23">
        <f t="shared" si="5"/>
        <v>2.5875995868685385E-3</v>
      </c>
      <c r="N31" s="28">
        <v>62</v>
      </c>
      <c r="O31" s="29" t="s">
        <v>416</v>
      </c>
    </row>
    <row r="32" spans="1:15" ht="11.4">
      <c r="A32" s="25">
        <v>3</v>
      </c>
      <c r="B32" s="26">
        <v>52</v>
      </c>
      <c r="C32" s="27" t="s">
        <v>417</v>
      </c>
      <c r="D32" s="24">
        <v>450718.41</v>
      </c>
      <c r="E32" s="22">
        <v>1.7796783301895432E-2</v>
      </c>
      <c r="F32" s="24">
        <f t="shared" si="0"/>
        <v>470057.49170720659</v>
      </c>
      <c r="G32" s="24">
        <v>466000.08</v>
      </c>
      <c r="H32" s="24">
        <f t="shared" si="1"/>
        <v>4057.411707206571</v>
      </c>
      <c r="I32" s="24">
        <f t="shared" si="2"/>
        <v>-37703.219018610813</v>
      </c>
      <c r="J32" s="24">
        <f t="shared" si="3"/>
        <v>-33645.807311404242</v>
      </c>
      <c r="K32" s="24">
        <f t="shared" si="4"/>
        <v>17954.085436317167</v>
      </c>
      <c r="L32" s="24"/>
      <c r="M32" s="23">
        <f t="shared" si="5"/>
        <v>5.2818568714191371E-4</v>
      </c>
      <c r="N32" s="28">
        <v>63</v>
      </c>
      <c r="O32" s="29" t="s">
        <v>418</v>
      </c>
    </row>
    <row r="33" spans="1:15" ht="11.4">
      <c r="A33" s="25">
        <v>3</v>
      </c>
      <c r="B33" s="26">
        <v>65</v>
      </c>
      <c r="C33" s="27" t="s">
        <v>419</v>
      </c>
      <c r="D33" s="24">
        <v>708326.26</v>
      </c>
      <c r="E33" s="22">
        <v>6.0702774068442419E-2</v>
      </c>
      <c r="F33" s="24">
        <f t="shared" si="0"/>
        <v>738718.58281969593</v>
      </c>
      <c r="G33" s="24">
        <v>750187.84</v>
      </c>
      <c r="H33" s="24">
        <f t="shared" si="1"/>
        <v>-11469.257180304034</v>
      </c>
      <c r="I33" s="24">
        <f t="shared" si="2"/>
        <v>-59252.472330592107</v>
      </c>
      <c r="J33" s="24">
        <f t="shared" si="3"/>
        <v>-70721.729510896141</v>
      </c>
      <c r="K33" s="24">
        <f t="shared" si="4"/>
        <v>28215.73272062929</v>
      </c>
      <c r="L33" s="24"/>
      <c r="M33" s="23">
        <f t="shared" si="5"/>
        <v>8.3006991517999419E-4</v>
      </c>
      <c r="N33" s="28">
        <v>66</v>
      </c>
      <c r="O33" s="29" t="s">
        <v>419</v>
      </c>
    </row>
    <row r="34" spans="1:15" ht="11.4">
      <c r="A34" s="25">
        <v>3</v>
      </c>
      <c r="B34" s="26">
        <v>61</v>
      </c>
      <c r="C34" s="27" t="s">
        <v>420</v>
      </c>
      <c r="D34" s="24">
        <v>2682034.41</v>
      </c>
      <c r="E34" s="22">
        <v>-9.7993349761789639E-3</v>
      </c>
      <c r="F34" s="24">
        <f t="shared" si="0"/>
        <v>2797113.0964830518</v>
      </c>
      <c r="G34" s="24">
        <v>2830681.83</v>
      </c>
      <c r="H34" s="24">
        <f t="shared" si="1"/>
        <v>-33568.733516948298</v>
      </c>
      <c r="I34" s="24">
        <f t="shared" si="2"/>
        <v>-224355.89168785149</v>
      </c>
      <c r="J34" s="24">
        <f t="shared" si="3"/>
        <v>-257924.62520479978</v>
      </c>
      <c r="K34" s="24">
        <f t="shared" si="4"/>
        <v>106837.16012461641</v>
      </c>
      <c r="L34" s="24"/>
      <c r="M34" s="23">
        <f t="shared" si="5"/>
        <v>3.1430093742656467E-3</v>
      </c>
      <c r="N34" s="28">
        <v>68</v>
      </c>
      <c r="O34" s="29" t="s">
        <v>421</v>
      </c>
    </row>
    <row r="35" spans="1:15" ht="11.4">
      <c r="A35" s="25">
        <v>3</v>
      </c>
      <c r="B35" s="26">
        <v>69</v>
      </c>
      <c r="C35" s="27" t="s">
        <v>422</v>
      </c>
      <c r="D35" s="24">
        <v>1326455.6399999999</v>
      </c>
      <c r="E35" s="22">
        <v>6.5785542151284336E-3</v>
      </c>
      <c r="F35" s="24">
        <f t="shared" si="0"/>
        <v>1383370.1867187484</v>
      </c>
      <c r="G35" s="24">
        <v>1384824.38</v>
      </c>
      <c r="H35" s="24">
        <f t="shared" si="1"/>
        <v>-1454.1932812514715</v>
      </c>
      <c r="I35" s="24">
        <f t="shared" si="2"/>
        <v>-110959.85077110912</v>
      </c>
      <c r="J35" s="24">
        <f t="shared" si="3"/>
        <v>-112414.04405236059</v>
      </c>
      <c r="K35" s="24">
        <f t="shared" si="4"/>
        <v>52838.529244999707</v>
      </c>
      <c r="L35" s="24"/>
      <c r="M35" s="23">
        <f t="shared" si="5"/>
        <v>1.5544403515194041E-3</v>
      </c>
      <c r="N35" s="28">
        <v>73</v>
      </c>
      <c r="O35" s="29" t="s">
        <v>423</v>
      </c>
    </row>
    <row r="36" spans="1:15" ht="11.4">
      <c r="A36" s="25">
        <v>3</v>
      </c>
      <c r="B36" s="26">
        <v>71</v>
      </c>
      <c r="C36" s="27" t="s">
        <v>424</v>
      </c>
      <c r="D36" s="24">
        <v>1231061.73</v>
      </c>
      <c r="E36" s="22">
        <v>5.7035646139204713E-3</v>
      </c>
      <c r="F36" s="24">
        <f t="shared" si="0"/>
        <v>1283883.1875994024</v>
      </c>
      <c r="G36" s="24">
        <v>1274891.5900000001</v>
      </c>
      <c r="H36" s="24">
        <f t="shared" si="1"/>
        <v>8991.5975994023029</v>
      </c>
      <c r="I36" s="24">
        <f t="shared" si="2"/>
        <v>-102980.0181262175</v>
      </c>
      <c r="J36" s="24">
        <f t="shared" si="3"/>
        <v>-93988.4205268152</v>
      </c>
      <c r="K36" s="24">
        <f t="shared" si="4"/>
        <v>49038.572615217599</v>
      </c>
      <c r="L36" s="24"/>
      <c r="M36" s="23">
        <f t="shared" si="5"/>
        <v>1.4426506025661634E-3</v>
      </c>
      <c r="N36" s="28">
        <v>76</v>
      </c>
      <c r="O36" s="29" t="s">
        <v>425</v>
      </c>
    </row>
    <row r="37" spans="1:15" ht="11.4">
      <c r="A37" s="25">
        <v>3</v>
      </c>
      <c r="B37" s="26">
        <v>72</v>
      </c>
      <c r="C37" s="27" t="s">
        <v>426</v>
      </c>
      <c r="D37" s="24">
        <v>174271.28</v>
      </c>
      <c r="E37" s="22">
        <v>-2.9336956848059152E-2</v>
      </c>
      <c r="F37" s="24">
        <f t="shared" si="0"/>
        <v>181748.77913996074</v>
      </c>
      <c r="G37" s="24">
        <v>185008.99</v>
      </c>
      <c r="H37" s="24">
        <f t="shared" si="1"/>
        <v>-3260.210860039253</v>
      </c>
      <c r="I37" s="24">
        <f t="shared" si="2"/>
        <v>-14578.03385154303</v>
      </c>
      <c r="J37" s="24">
        <f t="shared" si="3"/>
        <v>-17838.244711582283</v>
      </c>
      <c r="K37" s="24">
        <f t="shared" si="4"/>
        <v>6941.987238143548</v>
      </c>
      <c r="L37" s="24"/>
      <c r="M37" s="23">
        <f t="shared" si="5"/>
        <v>2.0422417574622888E-4</v>
      </c>
      <c r="N37" s="28">
        <v>79</v>
      </c>
      <c r="O37" s="29" t="s">
        <v>427</v>
      </c>
    </row>
    <row r="38" spans="1:15" ht="11.4">
      <c r="A38" s="25">
        <v>3</v>
      </c>
      <c r="B38" s="26">
        <v>74</v>
      </c>
      <c r="C38" s="27" t="s">
        <v>428</v>
      </c>
      <c r="D38" s="24">
        <v>241989.18</v>
      </c>
      <c r="E38" s="22">
        <v>0.11304462455211174</v>
      </c>
      <c r="F38" s="24">
        <f t="shared" si="0"/>
        <v>252372.26713478094</v>
      </c>
      <c r="G38" s="24">
        <v>244510.09</v>
      </c>
      <c r="H38" s="24">
        <f t="shared" si="1"/>
        <v>7862.1771347809408</v>
      </c>
      <c r="I38" s="24">
        <f t="shared" si="2"/>
        <v>-20242.72994234701</v>
      </c>
      <c r="J38" s="24">
        <f t="shared" si="3"/>
        <v>-12380.55280756607</v>
      </c>
      <c r="K38" s="24">
        <f t="shared" si="4"/>
        <v>9639.4873517244032</v>
      </c>
      <c r="L38" s="24"/>
      <c r="M38" s="23">
        <f t="shared" si="5"/>
        <v>2.8358109738452496E-4</v>
      </c>
      <c r="N38" s="28">
        <v>84</v>
      </c>
      <c r="O38" s="29" t="s">
        <v>429</v>
      </c>
    </row>
    <row r="39" spans="1:15" ht="11.4">
      <c r="A39" s="25">
        <v>3</v>
      </c>
      <c r="B39" s="26">
        <v>75</v>
      </c>
      <c r="C39" s="27" t="s">
        <v>784</v>
      </c>
      <c r="D39" s="24">
        <v>3802028.56</v>
      </c>
      <c r="E39" s="22">
        <v>-9.1224913861478723E-3</v>
      </c>
      <c r="F39" s="24">
        <f t="shared" si="0"/>
        <v>3965163.1010873565</v>
      </c>
      <c r="G39" s="24">
        <v>4002541.18</v>
      </c>
      <c r="H39" s="24">
        <f t="shared" si="1"/>
        <v>-37378.078912643716</v>
      </c>
      <c r="I39" s="24">
        <f t="shared" si="2"/>
        <v>-318044.95297339529</v>
      </c>
      <c r="J39" s="24">
        <f t="shared" si="3"/>
        <v>-355423.03188603901</v>
      </c>
      <c r="K39" s="24">
        <f t="shared" si="4"/>
        <v>151451.4252869279</v>
      </c>
      <c r="L39" s="24"/>
      <c r="M39" s="23">
        <f t="shared" si="5"/>
        <v>4.4555026440938608E-3</v>
      </c>
      <c r="N39" s="28">
        <v>1723</v>
      </c>
      <c r="O39" s="29" t="s">
        <v>785</v>
      </c>
    </row>
    <row r="40" spans="1:15" ht="11.4">
      <c r="A40" s="25">
        <v>3</v>
      </c>
      <c r="B40" s="26">
        <v>76</v>
      </c>
      <c r="C40" s="27" t="s">
        <v>432</v>
      </c>
      <c r="D40" s="24">
        <v>326640.17</v>
      </c>
      <c r="E40" s="22">
        <v>6.5711570259798083E-2</v>
      </c>
      <c r="F40" s="24">
        <f t="shared" si="0"/>
        <v>340655.39723796846</v>
      </c>
      <c r="G40" s="24">
        <v>347609.24</v>
      </c>
      <c r="H40" s="24">
        <f t="shared" si="1"/>
        <v>-6953.8427620315342</v>
      </c>
      <c r="I40" s="24">
        <f t="shared" si="2"/>
        <v>-27323.902455606971</v>
      </c>
      <c r="J40" s="24">
        <f t="shared" si="3"/>
        <v>-34277.745217638505</v>
      </c>
      <c r="K40" s="24">
        <f t="shared" si="4"/>
        <v>13011.506494960266</v>
      </c>
      <c r="L40" s="24"/>
      <c r="M40" s="23">
        <f t="shared" si="5"/>
        <v>3.8278148576092444E-4</v>
      </c>
      <c r="N40" s="28">
        <v>90</v>
      </c>
      <c r="O40" s="29" t="s">
        <v>433</v>
      </c>
    </row>
    <row r="41" spans="1:15" ht="11.4">
      <c r="A41" s="25">
        <v>3</v>
      </c>
      <c r="B41" s="26">
        <v>78</v>
      </c>
      <c r="C41" s="27" t="s">
        <v>434</v>
      </c>
      <c r="D41" s="24">
        <v>1678125.03</v>
      </c>
      <c r="E41" s="22">
        <v>4.1916732454871332E-3</v>
      </c>
      <c r="F41" s="24">
        <f t="shared" si="0"/>
        <v>1750128.7386350178</v>
      </c>
      <c r="G41" s="24">
        <v>1744839.73</v>
      </c>
      <c r="H41" s="24">
        <f t="shared" si="1"/>
        <v>5289.008635017788</v>
      </c>
      <c r="I41" s="24">
        <f t="shared" si="2"/>
        <v>-140377.48213280848</v>
      </c>
      <c r="J41" s="24">
        <f t="shared" si="3"/>
        <v>-135088.47349779069</v>
      </c>
      <c r="K41" s="24">
        <f t="shared" si="4"/>
        <v>66847.059035024344</v>
      </c>
      <c r="L41" s="24"/>
      <c r="M41" s="23">
        <f t="shared" si="5"/>
        <v>1.9665529572679193E-3</v>
      </c>
      <c r="N41" s="28">
        <v>92</v>
      </c>
      <c r="O41" s="29" t="s">
        <v>1094</v>
      </c>
    </row>
    <row r="42" spans="1:15" ht="11.4">
      <c r="A42" s="25">
        <v>3</v>
      </c>
      <c r="B42" s="26">
        <v>77</v>
      </c>
      <c r="C42" s="27" t="s">
        <v>1095</v>
      </c>
      <c r="D42" s="24">
        <v>808951.72</v>
      </c>
      <c r="E42" s="22">
        <v>-5.0550402209289134E-3</v>
      </c>
      <c r="F42" s="24">
        <f t="shared" si="0"/>
        <v>843661.60329557094</v>
      </c>
      <c r="G42" s="24">
        <v>851616.81</v>
      </c>
      <c r="H42" s="24">
        <f t="shared" si="1"/>
        <v>-7955.206704429118</v>
      </c>
      <c r="I42" s="24">
        <f t="shared" si="2"/>
        <v>-67669.931376093402</v>
      </c>
      <c r="J42" s="24">
        <f t="shared" si="3"/>
        <v>-75625.13808052252</v>
      </c>
      <c r="K42" s="24">
        <f t="shared" si="4"/>
        <v>32224.084866503948</v>
      </c>
      <c r="L42" s="24"/>
      <c r="M42" s="23">
        <f t="shared" si="5"/>
        <v>9.4799038737475349E-4</v>
      </c>
      <c r="N42" s="28">
        <v>94</v>
      </c>
      <c r="O42" s="29" t="s">
        <v>1096</v>
      </c>
    </row>
    <row r="43" spans="1:15" ht="11.4">
      <c r="A43" s="25">
        <v>3</v>
      </c>
      <c r="B43" s="26">
        <v>79</v>
      </c>
      <c r="C43" s="27" t="s">
        <v>1097</v>
      </c>
      <c r="D43" s="24">
        <v>1332622.23</v>
      </c>
      <c r="E43" s="22">
        <v>-1.2528182231942152E-2</v>
      </c>
      <c r="F43" s="24">
        <f t="shared" si="0"/>
        <v>1389801.3680583052</v>
      </c>
      <c r="G43" s="24">
        <v>1406179.32</v>
      </c>
      <c r="H43" s="24">
        <f t="shared" si="1"/>
        <v>-16377.951941694831</v>
      </c>
      <c r="I43" s="24">
        <f t="shared" si="2"/>
        <v>-111475.69456228681</v>
      </c>
      <c r="J43" s="24">
        <f t="shared" si="3"/>
        <v>-127853.64650398164</v>
      </c>
      <c r="K43" s="24">
        <f t="shared" si="4"/>
        <v>53084.171493583999</v>
      </c>
      <c r="L43" s="24"/>
      <c r="M43" s="23">
        <f t="shared" si="5"/>
        <v>1.5616668248655283E-3</v>
      </c>
      <c r="N43" s="28">
        <v>98</v>
      </c>
      <c r="O43" s="29" t="s">
        <v>1098</v>
      </c>
    </row>
    <row r="44" spans="1:15" ht="11.4">
      <c r="A44" s="25">
        <v>3</v>
      </c>
      <c r="B44" s="26">
        <v>81</v>
      </c>
      <c r="C44" s="27" t="s">
        <v>1099</v>
      </c>
      <c r="D44" s="24">
        <v>494721.81</v>
      </c>
      <c r="E44" s="22">
        <v>2.2059917161916889E-3</v>
      </c>
      <c r="F44" s="24">
        <f t="shared" si="0"/>
        <v>515948.95602655597</v>
      </c>
      <c r="G44" s="24">
        <v>508776.07</v>
      </c>
      <c r="H44" s="24">
        <f t="shared" si="1"/>
        <v>7172.8860265559633</v>
      </c>
      <c r="I44" s="24">
        <f t="shared" si="2"/>
        <v>-41384.16435155947</v>
      </c>
      <c r="J44" s="24">
        <f t="shared" si="3"/>
        <v>-34211.278325003506</v>
      </c>
      <c r="K44" s="24">
        <f t="shared" si="4"/>
        <v>19706.933302212947</v>
      </c>
      <c r="L44" s="24"/>
      <c r="M44" s="23">
        <f t="shared" si="5"/>
        <v>5.7975217643970053E-4</v>
      </c>
      <c r="N44" s="28">
        <v>101</v>
      </c>
      <c r="O44" s="29" t="s">
        <v>1100</v>
      </c>
    </row>
    <row r="45" spans="1:15" ht="11.4">
      <c r="A45" s="25">
        <v>3</v>
      </c>
      <c r="B45" s="26">
        <v>82</v>
      </c>
      <c r="C45" s="27" t="s">
        <v>1101</v>
      </c>
      <c r="D45" s="24">
        <v>1540276</v>
      </c>
      <c r="E45" s="22">
        <v>2.7430164677682629E-2</v>
      </c>
      <c r="F45" s="24">
        <f t="shared" si="0"/>
        <v>1606364.9876134621</v>
      </c>
      <c r="G45" s="24">
        <v>1580690.4</v>
      </c>
      <c r="H45" s="24">
        <f t="shared" si="1"/>
        <v>25674.587613462238</v>
      </c>
      <c r="I45" s="24">
        <f t="shared" si="2"/>
        <v>-128846.21992057035</v>
      </c>
      <c r="J45" s="24">
        <f t="shared" si="3"/>
        <v>-103171.63230710811</v>
      </c>
      <c r="K45" s="24">
        <f t="shared" si="4"/>
        <v>61355.929302974029</v>
      </c>
      <c r="L45" s="24"/>
      <c r="M45" s="23">
        <f t="shared" si="5"/>
        <v>1.8050111098151024E-3</v>
      </c>
      <c r="N45" s="28">
        <v>103</v>
      </c>
      <c r="O45" s="29" t="s">
        <v>1102</v>
      </c>
    </row>
    <row r="46" spans="1:15" ht="11.4">
      <c r="A46" s="25">
        <v>3</v>
      </c>
      <c r="B46" s="26">
        <v>84</v>
      </c>
      <c r="C46" s="27" t="s">
        <v>1103</v>
      </c>
      <c r="D46" s="24">
        <v>3116316</v>
      </c>
      <c r="E46" s="22">
        <v>2.2401169340358497E-2</v>
      </c>
      <c r="F46" s="24">
        <f t="shared" si="0"/>
        <v>3250028.5096564731</v>
      </c>
      <c r="G46" s="24">
        <v>3259050.46</v>
      </c>
      <c r="H46" s="24">
        <f t="shared" si="1"/>
        <v>-9021.9503435268998</v>
      </c>
      <c r="I46" s="24">
        <f t="shared" si="2"/>
        <v>-260684.14795659485</v>
      </c>
      <c r="J46" s="24">
        <f t="shared" si="3"/>
        <v>-269706.09830012172</v>
      </c>
      <c r="K46" s="24">
        <f t="shared" si="4"/>
        <v>124136.49513575931</v>
      </c>
      <c r="L46" s="24"/>
      <c r="M46" s="23">
        <f t="shared" si="5"/>
        <v>3.651933161131226E-3</v>
      </c>
      <c r="N46" s="28">
        <v>108</v>
      </c>
      <c r="O46" s="29" t="s">
        <v>1104</v>
      </c>
    </row>
    <row r="47" spans="1:15" ht="11.4">
      <c r="A47" s="25">
        <v>3</v>
      </c>
      <c r="B47" s="26">
        <v>86</v>
      </c>
      <c r="C47" s="27" t="s">
        <v>1105</v>
      </c>
      <c r="D47" s="24">
        <v>1526599.75</v>
      </c>
      <c r="E47" s="22">
        <v>-2.3668924505197563E-3</v>
      </c>
      <c r="F47" s="24">
        <f t="shared" si="0"/>
        <v>1592101.9275113449</v>
      </c>
      <c r="G47" s="24">
        <v>1604233.83</v>
      </c>
      <c r="H47" s="24">
        <f t="shared" si="1"/>
        <v>-12131.902488655178</v>
      </c>
      <c r="I47" s="24">
        <f t="shared" si="2"/>
        <v>-127702.1826732272</v>
      </c>
      <c r="J47" s="24">
        <f t="shared" si="3"/>
        <v>-139834.08516188239</v>
      </c>
      <c r="K47" s="24">
        <f t="shared" si="4"/>
        <v>60811.144453940607</v>
      </c>
      <c r="L47" s="24"/>
      <c r="M47" s="23">
        <f t="shared" si="5"/>
        <v>1.7889842528163509E-3</v>
      </c>
      <c r="N47" s="28">
        <v>116</v>
      </c>
      <c r="O47" s="29" t="s">
        <v>1106</v>
      </c>
    </row>
    <row r="48" spans="1:15" ht="11.4">
      <c r="A48" s="25">
        <v>3</v>
      </c>
      <c r="B48" s="26">
        <v>111</v>
      </c>
      <c r="C48" s="27" t="s">
        <v>546</v>
      </c>
      <c r="D48" s="24">
        <v>3365927.11</v>
      </c>
      <c r="E48" s="22">
        <v>-1.1644199276001148E-2</v>
      </c>
      <c r="F48" s="24">
        <f t="shared" si="0"/>
        <v>3510349.7427493297</v>
      </c>
      <c r="G48" s="24">
        <v>3536918.23</v>
      </c>
      <c r="H48" s="24">
        <f t="shared" si="1"/>
        <v>-26568.487250670325</v>
      </c>
      <c r="I48" s="24">
        <f t="shared" si="2"/>
        <v>-281564.46289604576</v>
      </c>
      <c r="J48" s="24">
        <f t="shared" si="3"/>
        <v>-308132.95014671609</v>
      </c>
      <c r="K48" s="24">
        <f t="shared" si="4"/>
        <v>134079.597293033</v>
      </c>
      <c r="L48" s="24"/>
      <c r="M48" s="23">
        <f t="shared" si="5"/>
        <v>3.9444462085871882E-3</v>
      </c>
      <c r="N48" s="28">
        <v>2023</v>
      </c>
      <c r="O48" s="29" t="s">
        <v>547</v>
      </c>
    </row>
    <row r="49" spans="1:15" ht="11.4">
      <c r="A49" s="25">
        <v>3</v>
      </c>
      <c r="B49" s="26">
        <v>90</v>
      </c>
      <c r="C49" s="27" t="s">
        <v>1107</v>
      </c>
      <c r="D49" s="24">
        <v>577694.03</v>
      </c>
      <c r="E49" s="22">
        <v>-3.5725898423314466E-2</v>
      </c>
      <c r="F49" s="24">
        <f t="shared" si="0"/>
        <v>602481.28474722779</v>
      </c>
      <c r="G49" s="24">
        <v>615485.66</v>
      </c>
      <c r="H49" s="24">
        <f t="shared" si="1"/>
        <v>-13004.375252772239</v>
      </c>
      <c r="I49" s="24">
        <f t="shared" si="2"/>
        <v>-48324.905430053164</v>
      </c>
      <c r="J49" s="24">
        <f t="shared" si="3"/>
        <v>-61329.280682825403</v>
      </c>
      <c r="K49" s="24">
        <f t="shared" si="4"/>
        <v>23012.079694437984</v>
      </c>
      <c r="L49" s="24"/>
      <c r="M49" s="23">
        <f t="shared" si="5"/>
        <v>6.7698525603454129E-4</v>
      </c>
      <c r="N49" s="28">
        <v>126</v>
      </c>
      <c r="O49" s="29" t="s">
        <v>1108</v>
      </c>
    </row>
    <row r="50" spans="1:15" ht="11.4">
      <c r="A50" s="25">
        <v>3</v>
      </c>
      <c r="B50" s="26">
        <v>91</v>
      </c>
      <c r="C50" s="27" t="s">
        <v>1111</v>
      </c>
      <c r="D50" s="24">
        <v>76675979.150000006</v>
      </c>
      <c r="E50" s="22">
        <v>9.3754014569079822E-3</v>
      </c>
      <c r="F50" s="24">
        <f t="shared" si="0"/>
        <v>79965933.571346849</v>
      </c>
      <c r="G50" s="24">
        <v>80419949.239999995</v>
      </c>
      <c r="H50" s="24">
        <f t="shared" si="1"/>
        <v>-454015.66865314543</v>
      </c>
      <c r="I50" s="24">
        <f t="shared" si="2"/>
        <v>-6414051.8142111981</v>
      </c>
      <c r="J50" s="24">
        <f t="shared" si="3"/>
        <v>-6868067.4828643436</v>
      </c>
      <c r="K50" s="24">
        <f t="shared" si="4"/>
        <v>3054339.5832719016</v>
      </c>
      <c r="L50" s="24"/>
      <c r="M50" s="23">
        <f t="shared" si="5"/>
        <v>8.9854671644368389E-2</v>
      </c>
      <c r="N50" s="28">
        <v>130</v>
      </c>
      <c r="O50" s="29" t="s">
        <v>1112</v>
      </c>
    </row>
    <row r="51" spans="1:15" ht="11.4">
      <c r="A51" s="25">
        <v>3</v>
      </c>
      <c r="B51" s="26">
        <v>97</v>
      </c>
      <c r="C51" s="27" t="s">
        <v>1113</v>
      </c>
      <c r="D51" s="24">
        <v>372662.38</v>
      </c>
      <c r="E51" s="22">
        <v>1.5572917934160336E-2</v>
      </c>
      <c r="F51" s="24">
        <f t="shared" si="0"/>
        <v>388652.29311675526</v>
      </c>
      <c r="G51" s="24">
        <v>381899.16</v>
      </c>
      <c r="H51" s="24">
        <f t="shared" si="1"/>
        <v>6753.1331167552853</v>
      </c>
      <c r="I51" s="24">
        <f t="shared" si="2"/>
        <v>-31173.724040109148</v>
      </c>
      <c r="J51" s="24">
        <f t="shared" si="3"/>
        <v>-24420.590923353862</v>
      </c>
      <c r="K51" s="24">
        <f t="shared" si="4"/>
        <v>14844.772392193376</v>
      </c>
      <c r="L51" s="24"/>
      <c r="M51" s="23">
        <f t="shared" si="5"/>
        <v>4.3671376825331137E-4</v>
      </c>
      <c r="N51" s="28">
        <v>136</v>
      </c>
      <c r="O51" s="29" t="s">
        <v>1114</v>
      </c>
    </row>
    <row r="52" spans="1:15" ht="11.4">
      <c r="A52" s="25">
        <v>3</v>
      </c>
      <c r="B52" s="26">
        <v>283</v>
      </c>
      <c r="C52" s="27" t="s">
        <v>1115</v>
      </c>
      <c r="D52" s="24">
        <v>4789878.92</v>
      </c>
      <c r="E52" s="22">
        <v>1.3358863682970292E-2</v>
      </c>
      <c r="F52" s="24">
        <f t="shared" si="0"/>
        <v>4995399.3907558015</v>
      </c>
      <c r="G52" s="24">
        <v>4977754.1100000003</v>
      </c>
      <c r="H52" s="24">
        <f t="shared" si="1"/>
        <v>17645.280755801126</v>
      </c>
      <c r="I52" s="24">
        <f t="shared" si="2"/>
        <v>-400680.00327163696</v>
      </c>
      <c r="J52" s="24">
        <f t="shared" si="3"/>
        <v>-383034.72251583583</v>
      </c>
      <c r="K52" s="24">
        <f t="shared" si="4"/>
        <v>190801.82537761127</v>
      </c>
      <c r="L52" s="24"/>
      <c r="M52" s="23">
        <f t="shared" si="5"/>
        <v>5.6131398952325188E-3</v>
      </c>
      <c r="N52" s="28">
        <v>138</v>
      </c>
      <c r="O52" s="29" t="s">
        <v>435</v>
      </c>
    </row>
    <row r="53" spans="1:15" ht="11.4">
      <c r="A53" s="25">
        <v>3</v>
      </c>
      <c r="B53" s="26">
        <v>99</v>
      </c>
      <c r="C53" s="27" t="s">
        <v>436</v>
      </c>
      <c r="D53" s="24">
        <v>298612.33</v>
      </c>
      <c r="E53" s="22">
        <v>-1.7396625818798953E-3</v>
      </c>
      <c r="F53" s="24">
        <f t="shared" si="0"/>
        <v>311424.96006019512</v>
      </c>
      <c r="G53" s="24">
        <v>307533.21999999997</v>
      </c>
      <c r="H53" s="24">
        <f t="shared" si="1"/>
        <v>3891.7400601951522</v>
      </c>
      <c r="I53" s="24">
        <f t="shared" si="2"/>
        <v>-24979.334834908761</v>
      </c>
      <c r="J53" s="24">
        <f t="shared" si="3"/>
        <v>-21087.594774713609</v>
      </c>
      <c r="K53" s="24">
        <f t="shared" si="4"/>
        <v>11895.035051170278</v>
      </c>
      <c r="L53" s="24"/>
      <c r="M53" s="23">
        <f t="shared" si="5"/>
        <v>3.499363576253695E-4</v>
      </c>
      <c r="N53" s="28">
        <v>141</v>
      </c>
      <c r="O53" s="29" t="s">
        <v>437</v>
      </c>
    </row>
    <row r="54" spans="1:15" ht="11.4">
      <c r="A54" s="25">
        <v>3</v>
      </c>
      <c r="B54" s="26">
        <v>102</v>
      </c>
      <c r="C54" s="27" t="s">
        <v>438</v>
      </c>
      <c r="D54" s="24">
        <v>1592853.51</v>
      </c>
      <c r="E54" s="22">
        <v>5.2719402760284407E-3</v>
      </c>
      <c r="F54" s="24">
        <f t="shared" si="0"/>
        <v>1661198.4533039595</v>
      </c>
      <c r="G54" s="24">
        <v>1668835.23</v>
      </c>
      <c r="H54" s="24">
        <f t="shared" si="1"/>
        <v>-7636.7766960405279</v>
      </c>
      <c r="I54" s="24">
        <f t="shared" si="2"/>
        <v>-133244.40142592133</v>
      </c>
      <c r="J54" s="24">
        <f t="shared" si="3"/>
        <v>-140881.17812196186</v>
      </c>
      <c r="K54" s="24">
        <f t="shared" si="4"/>
        <v>63450.321468070681</v>
      </c>
      <c r="L54" s="24"/>
      <c r="M54" s="23">
        <f t="shared" si="5"/>
        <v>1.8666253852283494E-3</v>
      </c>
      <c r="N54" s="28">
        <v>146</v>
      </c>
      <c r="O54" s="29" t="s">
        <v>439</v>
      </c>
    </row>
    <row r="55" spans="1:15" ht="11.4">
      <c r="A55" s="25">
        <v>3</v>
      </c>
      <c r="B55" s="26">
        <v>103</v>
      </c>
      <c r="C55" s="27" t="s">
        <v>440</v>
      </c>
      <c r="D55" s="24">
        <v>384075.8</v>
      </c>
      <c r="E55" s="22">
        <v>-1.7834849404981659E-2</v>
      </c>
      <c r="F55" s="24">
        <f t="shared" si="0"/>
        <v>400555.43143542489</v>
      </c>
      <c r="G55" s="24">
        <v>410786.89</v>
      </c>
      <c r="H55" s="24">
        <f t="shared" si="1"/>
        <v>-10231.458564575121</v>
      </c>
      <c r="I55" s="24">
        <f t="shared" si="2"/>
        <v>-32128.472425051736</v>
      </c>
      <c r="J55" s="24">
        <f t="shared" si="3"/>
        <v>-42359.930989626853</v>
      </c>
      <c r="K55" s="24">
        <f t="shared" si="4"/>
        <v>15299.418826095576</v>
      </c>
      <c r="L55" s="24"/>
      <c r="M55" s="23">
        <f t="shared" si="5"/>
        <v>4.5008887109266341E-4</v>
      </c>
      <c r="N55" s="28">
        <v>148</v>
      </c>
      <c r="O55" s="29" t="s">
        <v>441</v>
      </c>
    </row>
    <row r="56" spans="1:15" ht="11.4">
      <c r="A56" s="25">
        <v>3</v>
      </c>
      <c r="B56" s="26">
        <v>105</v>
      </c>
      <c r="C56" s="27" t="s">
        <v>442</v>
      </c>
      <c r="D56" s="24">
        <v>437331.29</v>
      </c>
      <c r="E56" s="22">
        <v>-3.9151289207204711E-2</v>
      </c>
      <c r="F56" s="24">
        <f t="shared" si="0"/>
        <v>456095.96737456747</v>
      </c>
      <c r="G56" s="24">
        <v>465162.88</v>
      </c>
      <c r="H56" s="24">
        <f t="shared" si="1"/>
        <v>-9066.9126254325383</v>
      </c>
      <c r="I56" s="24">
        <f t="shared" si="2"/>
        <v>-36583.367896069743</v>
      </c>
      <c r="J56" s="24">
        <f t="shared" si="3"/>
        <v>-45650.280521502282</v>
      </c>
      <c r="K56" s="24">
        <f t="shared" si="4"/>
        <v>17420.817899661117</v>
      </c>
      <c r="L56" s="24"/>
      <c r="M56" s="23">
        <f t="shared" si="5"/>
        <v>5.1249765439425807E-4</v>
      </c>
      <c r="N56" s="28">
        <v>151</v>
      </c>
      <c r="O56" s="29" t="s">
        <v>443</v>
      </c>
    </row>
    <row r="57" spans="1:15" ht="11.4">
      <c r="A57" s="25">
        <v>3</v>
      </c>
      <c r="B57" s="26">
        <v>106</v>
      </c>
      <c r="C57" s="27" t="s">
        <v>444</v>
      </c>
      <c r="D57" s="24">
        <v>6385006.2300000004</v>
      </c>
      <c r="E57" s="22">
        <v>3.2179713033338628E-3</v>
      </c>
      <c r="F57" s="24">
        <f t="shared" si="0"/>
        <v>6658969.2065356011</v>
      </c>
      <c r="G57" s="24">
        <v>6714347.4699999997</v>
      </c>
      <c r="H57" s="24">
        <f t="shared" si="1"/>
        <v>-55378.263464398682</v>
      </c>
      <c r="I57" s="24">
        <f t="shared" si="2"/>
        <v>-534114.61121564696</v>
      </c>
      <c r="J57" s="24">
        <f t="shared" si="3"/>
        <v>-589492.87468004564</v>
      </c>
      <c r="K57" s="24">
        <f t="shared" si="4"/>
        <v>254342.72224388926</v>
      </c>
      <c r="L57" s="24"/>
      <c r="M57" s="23">
        <f t="shared" si="5"/>
        <v>7.4824298900902459E-3</v>
      </c>
      <c r="N57" s="28">
        <v>153</v>
      </c>
      <c r="O57" s="29" t="s">
        <v>445</v>
      </c>
    </row>
    <row r="58" spans="1:15" ht="11.4">
      <c r="A58" s="25">
        <v>3</v>
      </c>
      <c r="B58" s="26">
        <v>108</v>
      </c>
      <c r="C58" s="27" t="s">
        <v>446</v>
      </c>
      <c r="D58" s="24">
        <v>1619919.26</v>
      </c>
      <c r="E58" s="22">
        <v>1.0430470073936568E-2</v>
      </c>
      <c r="F58" s="24">
        <f t="shared" si="0"/>
        <v>1689425.5198579403</v>
      </c>
      <c r="G58" s="24">
        <v>1704649.13</v>
      </c>
      <c r="H58" s="24">
        <f t="shared" si="1"/>
        <v>-15223.610142059624</v>
      </c>
      <c r="I58" s="24">
        <f t="shared" si="2"/>
        <v>-135508.48888610065</v>
      </c>
      <c r="J58" s="24">
        <f t="shared" si="3"/>
        <v>-150732.09902816027</v>
      </c>
      <c r="K58" s="24">
        <f t="shared" si="4"/>
        <v>64528.468659568811</v>
      </c>
      <c r="L58" s="24"/>
      <c r="M58" s="23">
        <f t="shared" si="5"/>
        <v>1.8983430640375227E-3</v>
      </c>
      <c r="N58" s="28">
        <v>158</v>
      </c>
      <c r="O58" s="29" t="s">
        <v>447</v>
      </c>
    </row>
    <row r="59" spans="1:15" ht="11.4">
      <c r="A59" s="25">
        <v>3</v>
      </c>
      <c r="B59" s="26">
        <v>109</v>
      </c>
      <c r="C59" s="27" t="s">
        <v>14</v>
      </c>
      <c r="D59" s="24">
        <v>9390233.3800000008</v>
      </c>
      <c r="E59" s="22">
        <v>3.173866009277361E-3</v>
      </c>
      <c r="F59" s="24">
        <f t="shared" si="0"/>
        <v>9793142.3505600411</v>
      </c>
      <c r="G59" s="24">
        <v>9910741.5299999993</v>
      </c>
      <c r="H59" s="24">
        <f t="shared" si="1"/>
        <v>-117599.17943995818</v>
      </c>
      <c r="I59" s="24">
        <f t="shared" si="2"/>
        <v>-785506.02306661964</v>
      </c>
      <c r="J59" s="24">
        <f t="shared" si="3"/>
        <v>-903105.20250657783</v>
      </c>
      <c r="K59" s="24">
        <f t="shared" si="4"/>
        <v>374054.06264962052</v>
      </c>
      <c r="L59" s="24"/>
      <c r="M59" s="23">
        <f t="shared" si="5"/>
        <v>1.1004180792699892E-2</v>
      </c>
      <c r="N59" s="28">
        <v>162</v>
      </c>
      <c r="O59" s="29" t="s">
        <v>15</v>
      </c>
    </row>
    <row r="60" spans="1:15" ht="11.4">
      <c r="A60" s="25">
        <v>3</v>
      </c>
      <c r="B60" s="26">
        <v>139</v>
      </c>
      <c r="C60" s="27" t="s">
        <v>450</v>
      </c>
      <c r="D60" s="24">
        <v>1381077.74</v>
      </c>
      <c r="E60" s="22">
        <v>2.4290501448529289E-2</v>
      </c>
      <c r="F60" s="24">
        <f t="shared" si="0"/>
        <v>1440335.970117257</v>
      </c>
      <c r="G60" s="24">
        <v>1437359.18</v>
      </c>
      <c r="H60" s="24">
        <f t="shared" si="1"/>
        <v>2976.7901172570419</v>
      </c>
      <c r="I60" s="24">
        <f t="shared" si="2"/>
        <v>-115529.06506070617</v>
      </c>
      <c r="J60" s="24">
        <f t="shared" si="3"/>
        <v>-112552.27494344913</v>
      </c>
      <c r="K60" s="24">
        <f t="shared" si="4"/>
        <v>55014.366371579599</v>
      </c>
      <c r="L60" s="24"/>
      <c r="M60" s="23">
        <f t="shared" si="5"/>
        <v>1.6184506310676354E-3</v>
      </c>
      <c r="N60" s="28">
        <v>164</v>
      </c>
      <c r="O60" s="29" t="s">
        <v>451</v>
      </c>
    </row>
    <row r="61" spans="1:15" ht="11.4">
      <c r="A61" s="25">
        <v>3</v>
      </c>
      <c r="B61" s="26">
        <v>140</v>
      </c>
      <c r="C61" s="27" t="s">
        <v>452</v>
      </c>
      <c r="D61" s="24">
        <v>3417813.4</v>
      </c>
      <c r="E61" s="22">
        <v>-1.3925345067080067E-3</v>
      </c>
      <c r="F61" s="24">
        <f t="shared" si="0"/>
        <v>3564462.3300993615</v>
      </c>
      <c r="G61" s="24">
        <v>3582201.42</v>
      </c>
      <c r="H61" s="24">
        <f t="shared" si="1"/>
        <v>-17739.089900638442</v>
      </c>
      <c r="I61" s="24">
        <f t="shared" si="2"/>
        <v>-285904.82289139886</v>
      </c>
      <c r="J61" s="24">
        <f t="shared" si="3"/>
        <v>-303643.9127920373</v>
      </c>
      <c r="K61" s="24">
        <f t="shared" si="4"/>
        <v>136146.4551425571</v>
      </c>
      <c r="L61" s="24"/>
      <c r="M61" s="23">
        <f t="shared" si="5"/>
        <v>4.0052504604856064E-3</v>
      </c>
      <c r="N61" s="28">
        <v>167</v>
      </c>
      <c r="O61" s="29" t="s">
        <v>453</v>
      </c>
    </row>
    <row r="62" spans="1:15" ht="11.4">
      <c r="A62" s="25">
        <v>3</v>
      </c>
      <c r="B62" s="26">
        <v>142</v>
      </c>
      <c r="C62" s="27" t="s">
        <v>456</v>
      </c>
      <c r="D62" s="24">
        <v>1229311.1399999999</v>
      </c>
      <c r="E62" s="22">
        <v>-1.0226498672018424E-2</v>
      </c>
      <c r="F62" s="24">
        <f t="shared" si="0"/>
        <v>1282057.4846191141</v>
      </c>
      <c r="G62" s="24">
        <v>1299573.73</v>
      </c>
      <c r="H62" s="24">
        <f t="shared" si="1"/>
        <v>-17516.245380885899</v>
      </c>
      <c r="I62" s="24">
        <f t="shared" si="2"/>
        <v>-102833.57884901603</v>
      </c>
      <c r="J62" s="24">
        <f t="shared" si="3"/>
        <v>-120349.82422990193</v>
      </c>
      <c r="K62" s="24">
        <f t="shared" si="4"/>
        <v>48968.838959510111</v>
      </c>
      <c r="L62" s="24"/>
      <c r="M62" s="23">
        <f t="shared" si="5"/>
        <v>1.4405991297140697E-3</v>
      </c>
      <c r="N62" s="28">
        <v>172</v>
      </c>
      <c r="O62" s="29" t="s">
        <v>457</v>
      </c>
    </row>
    <row r="63" spans="1:15" ht="11.4">
      <c r="A63" s="25">
        <v>3</v>
      </c>
      <c r="B63" s="26">
        <v>143</v>
      </c>
      <c r="C63" s="27" t="s">
        <v>458</v>
      </c>
      <c r="D63" s="24">
        <v>1272149.55</v>
      </c>
      <c r="E63" s="22">
        <v>-1.6782625003477244E-3</v>
      </c>
      <c r="F63" s="24">
        <f t="shared" si="0"/>
        <v>1326733.9724362525</v>
      </c>
      <c r="G63" s="24">
        <v>1341321.1000000001</v>
      </c>
      <c r="H63" s="24">
        <f t="shared" si="1"/>
        <v>-14587.127563747577</v>
      </c>
      <c r="I63" s="24">
        <f t="shared" si="2"/>
        <v>-106417.07115552966</v>
      </c>
      <c r="J63" s="24">
        <f t="shared" si="3"/>
        <v>-121004.19871927724</v>
      </c>
      <c r="K63" s="24">
        <f t="shared" si="4"/>
        <v>50675.280178753826</v>
      </c>
      <c r="L63" s="24"/>
      <c r="M63" s="23">
        <f t="shared" si="5"/>
        <v>1.4908003962252759E-3</v>
      </c>
      <c r="N63" s="28">
        <v>176</v>
      </c>
      <c r="O63" s="29" t="s">
        <v>1149</v>
      </c>
    </row>
    <row r="64" spans="1:15" ht="11.4">
      <c r="A64" s="25">
        <v>3</v>
      </c>
      <c r="B64" s="26">
        <v>145</v>
      </c>
      <c r="C64" s="27" t="s">
        <v>1150</v>
      </c>
      <c r="D64" s="24">
        <v>2363117.4500000002</v>
      </c>
      <c r="E64" s="22">
        <v>1.6379166154694242E-3</v>
      </c>
      <c r="F64" s="24">
        <f t="shared" si="0"/>
        <v>2464512.2908481378</v>
      </c>
      <c r="G64" s="24">
        <v>2500431.9</v>
      </c>
      <c r="H64" s="24">
        <f t="shared" si="1"/>
        <v>-35919.609151862096</v>
      </c>
      <c r="I64" s="24">
        <f t="shared" si="2"/>
        <v>-197678.04644157112</v>
      </c>
      <c r="J64" s="24">
        <f t="shared" si="3"/>
        <v>-233597.65559343321</v>
      </c>
      <c r="K64" s="24">
        <f t="shared" si="4"/>
        <v>94133.302860542055</v>
      </c>
      <c r="L64" s="24"/>
      <c r="M64" s="23">
        <f t="shared" si="5"/>
        <v>2.76927852608749E-3</v>
      </c>
      <c r="N64" s="28">
        <v>177</v>
      </c>
      <c r="O64" s="29" t="s">
        <v>1151</v>
      </c>
    </row>
    <row r="65" spans="1:15" ht="11.4">
      <c r="A65" s="25">
        <v>3</v>
      </c>
      <c r="B65" s="26">
        <v>146</v>
      </c>
      <c r="C65" s="27" t="s">
        <v>1152</v>
      </c>
      <c r="D65" s="24">
        <v>741273.96</v>
      </c>
      <c r="E65" s="22">
        <v>5.5319902799228051E-3</v>
      </c>
      <c r="F65" s="24">
        <f t="shared" si="0"/>
        <v>773079.97759725002</v>
      </c>
      <c r="G65" s="24">
        <v>774587.36</v>
      </c>
      <c r="H65" s="24">
        <f t="shared" si="1"/>
        <v>-1507.382402749965</v>
      </c>
      <c r="I65" s="24">
        <f t="shared" si="2"/>
        <v>-62008.59305186347</v>
      </c>
      <c r="J65" s="24">
        <f t="shared" si="3"/>
        <v>-63515.975454613435</v>
      </c>
      <c r="K65" s="24">
        <f t="shared" si="4"/>
        <v>29528.183704670846</v>
      </c>
      <c r="L65" s="24"/>
      <c r="M65" s="23">
        <f t="shared" si="5"/>
        <v>8.68680504803448E-4</v>
      </c>
      <c r="N65" s="28">
        <v>180</v>
      </c>
      <c r="O65" s="29" t="s">
        <v>1153</v>
      </c>
    </row>
    <row r="66" spans="1:15" ht="11.4">
      <c r="A66" s="25">
        <v>3</v>
      </c>
      <c r="B66" s="26">
        <v>153</v>
      </c>
      <c r="C66" s="27" t="s">
        <v>1156</v>
      </c>
      <c r="D66" s="24">
        <v>5101093.9000000004</v>
      </c>
      <c r="E66" s="22">
        <v>0.15686508034377614</v>
      </c>
      <c r="F66" s="24">
        <f t="shared" si="0"/>
        <v>5319967.7457083073</v>
      </c>
      <c r="G66" s="24">
        <v>5420532.5300000003</v>
      </c>
      <c r="H66" s="24">
        <f t="shared" si="1"/>
        <v>-100564.78429169301</v>
      </c>
      <c r="I66" s="24">
        <f t="shared" si="2"/>
        <v>-426713.56722748384</v>
      </c>
      <c r="J66" s="24">
        <f t="shared" si="3"/>
        <v>-527278.35151917685</v>
      </c>
      <c r="K66" s="24">
        <f t="shared" si="4"/>
        <v>203198.87909454675</v>
      </c>
      <c r="L66" s="24"/>
      <c r="M66" s="23">
        <f t="shared" si="5"/>
        <v>5.977844984736534E-3</v>
      </c>
      <c r="N66" s="28">
        <v>185</v>
      </c>
      <c r="O66" s="29" t="s">
        <v>1157</v>
      </c>
    </row>
    <row r="67" spans="1:15" ht="11.4">
      <c r="A67" s="25">
        <v>3</v>
      </c>
      <c r="B67" s="26">
        <v>148</v>
      </c>
      <c r="C67" s="27" t="s">
        <v>1158</v>
      </c>
      <c r="D67" s="24">
        <v>1096791.22</v>
      </c>
      <c r="E67" s="22">
        <v>-2.295784172000014E-3</v>
      </c>
      <c r="F67" s="24">
        <f t="shared" si="0"/>
        <v>1143851.5009841444</v>
      </c>
      <c r="G67" s="24">
        <v>1162478.93</v>
      </c>
      <c r="H67" s="24">
        <f t="shared" si="1"/>
        <v>-18627.429015855538</v>
      </c>
      <c r="I67" s="24">
        <f t="shared" si="2"/>
        <v>-91748.104066459942</v>
      </c>
      <c r="J67" s="24">
        <f t="shared" si="3"/>
        <v>-110375.53308231548</v>
      </c>
      <c r="K67" s="24">
        <f t="shared" si="4"/>
        <v>43689.990985019984</v>
      </c>
      <c r="L67" s="24"/>
      <c r="M67" s="23">
        <f t="shared" si="5"/>
        <v>1.2853023336386856E-3</v>
      </c>
      <c r="N67" s="28">
        <v>188</v>
      </c>
      <c r="O67" s="29" t="s">
        <v>1159</v>
      </c>
    </row>
    <row r="68" spans="1:15" ht="11.4">
      <c r="A68" s="25">
        <v>3</v>
      </c>
      <c r="B68" s="26">
        <v>149</v>
      </c>
      <c r="C68" s="27" t="s">
        <v>1160</v>
      </c>
      <c r="D68" s="24">
        <v>1045285</v>
      </c>
      <c r="E68" s="22">
        <v>2.63969759847155E-2</v>
      </c>
      <c r="F68" s="24">
        <f t="shared" si="0"/>
        <v>1090135.2913877368</v>
      </c>
      <c r="G68" s="24">
        <v>1075720.95</v>
      </c>
      <c r="H68" s="24">
        <f t="shared" si="1"/>
        <v>14414.341387736844</v>
      </c>
      <c r="I68" s="24">
        <f t="shared" si="2"/>
        <v>-87439.537452815843</v>
      </c>
      <c r="J68" s="24">
        <f t="shared" si="3"/>
        <v>-73025.196065078999</v>
      </c>
      <c r="K68" s="24">
        <f t="shared" si="4"/>
        <v>41638.272985789044</v>
      </c>
      <c r="L68" s="24"/>
      <c r="M68" s="23">
        <f t="shared" si="5"/>
        <v>1.2249434763140366E-3</v>
      </c>
      <c r="N68" s="28">
        <v>192</v>
      </c>
      <c r="O68" s="29" t="s">
        <v>1161</v>
      </c>
    </row>
    <row r="69" spans="1:15" ht="11.4">
      <c r="A69" s="25">
        <v>3</v>
      </c>
      <c r="B69" s="26">
        <v>151</v>
      </c>
      <c r="C69" s="27" t="s">
        <v>1162</v>
      </c>
      <c r="D69" s="24">
        <v>381946.25</v>
      </c>
      <c r="E69" s="22">
        <v>-2.1838730751904702E-2</v>
      </c>
      <c r="F69" s="24">
        <f t="shared" si="0"/>
        <v>398334.5083285452</v>
      </c>
      <c r="G69" s="24">
        <v>405281.34</v>
      </c>
      <c r="H69" s="24">
        <f t="shared" si="1"/>
        <v>-6946.8316714548273</v>
      </c>
      <c r="I69" s="24">
        <f t="shared" si="2"/>
        <v>-31950.332619178083</v>
      </c>
      <c r="J69" s="24">
        <f t="shared" si="3"/>
        <v>-38897.164290632907</v>
      </c>
      <c r="K69" s="24">
        <f t="shared" si="4"/>
        <v>15214.589536249376</v>
      </c>
      <c r="L69" s="24"/>
      <c r="M69" s="23">
        <f t="shared" si="5"/>
        <v>4.4759330444817455E-4</v>
      </c>
      <c r="N69" s="28">
        <v>193</v>
      </c>
      <c r="O69" s="29" t="s">
        <v>1163</v>
      </c>
    </row>
    <row r="70" spans="1:15" ht="11.4">
      <c r="A70" s="25">
        <v>3</v>
      </c>
      <c r="B70" s="26">
        <v>152</v>
      </c>
      <c r="C70" s="27" t="s">
        <v>1164</v>
      </c>
      <c r="D70" s="24">
        <v>920586.87</v>
      </c>
      <c r="E70" s="22">
        <v>5.4305381918390225E-3</v>
      </c>
      <c r="F70" s="24">
        <f t="shared" si="0"/>
        <v>960086.70915125986</v>
      </c>
      <c r="G70" s="24">
        <v>957322.06</v>
      </c>
      <c r="H70" s="24">
        <f t="shared" si="1"/>
        <v>2764.6491512598004</v>
      </c>
      <c r="I70" s="24">
        <f t="shared" si="2"/>
        <v>-77008.36623307089</v>
      </c>
      <c r="J70" s="24">
        <f t="shared" si="3"/>
        <v>-74243.71708181109</v>
      </c>
      <c r="K70" s="24">
        <f t="shared" si="4"/>
        <v>36671.001114713305</v>
      </c>
      <c r="L70" s="24"/>
      <c r="M70" s="23">
        <f t="shared" si="5"/>
        <v>1.0788128412699486E-3</v>
      </c>
      <c r="N70" s="28">
        <v>196</v>
      </c>
      <c r="O70" s="29" t="s">
        <v>1165</v>
      </c>
    </row>
    <row r="71" spans="1:15" ht="11.4">
      <c r="A71" s="25">
        <v>3</v>
      </c>
      <c r="B71" s="26">
        <v>164</v>
      </c>
      <c r="C71" s="27" t="s">
        <v>1166</v>
      </c>
      <c r="D71" s="24">
        <v>1523683.52</v>
      </c>
      <c r="E71" s="22">
        <v>-9.7562196472977571E-3</v>
      </c>
      <c r="F71" s="24">
        <f t="shared" si="0"/>
        <v>1589060.5701391415</v>
      </c>
      <c r="G71" s="24">
        <v>1613945.51</v>
      </c>
      <c r="H71" s="24">
        <f t="shared" si="1"/>
        <v>-24884.939860858489</v>
      </c>
      <c r="I71" s="24">
        <f t="shared" si="2"/>
        <v>-127458.23599619078</v>
      </c>
      <c r="J71" s="24">
        <f t="shared" si="3"/>
        <v>-152343.17585704927</v>
      </c>
      <c r="K71" s="24">
        <f t="shared" si="4"/>
        <v>60694.978259238356</v>
      </c>
      <c r="L71" s="24"/>
      <c r="M71" s="23">
        <f t="shared" si="5"/>
        <v>1.7855667954588539E-3</v>
      </c>
      <c r="N71" s="28">
        <v>202</v>
      </c>
      <c r="O71" s="29" t="s">
        <v>1167</v>
      </c>
    </row>
    <row r="72" spans="1:15" ht="11.4">
      <c r="A72" s="25">
        <v>3</v>
      </c>
      <c r="B72" s="26">
        <v>165</v>
      </c>
      <c r="C72" s="27" t="s">
        <v>1168</v>
      </c>
      <c r="D72" s="24">
        <v>2696713.41</v>
      </c>
      <c r="E72" s="22">
        <v>1.6006167545346707E-2</v>
      </c>
      <c r="F72" s="24">
        <f t="shared" si="0"/>
        <v>2812421.9318172247</v>
      </c>
      <c r="G72" s="24">
        <v>2826929.31</v>
      </c>
      <c r="H72" s="24">
        <f t="shared" si="1"/>
        <v>-14507.378182775341</v>
      </c>
      <c r="I72" s="24">
        <f t="shared" si="2"/>
        <v>-225583.81036100752</v>
      </c>
      <c r="J72" s="24">
        <f t="shared" si="3"/>
        <v>-240091.18854378286</v>
      </c>
      <c r="K72" s="24">
        <f t="shared" si="4"/>
        <v>107421.88889156361</v>
      </c>
      <c r="L72" s="24"/>
      <c r="M72" s="23">
        <f t="shared" si="5"/>
        <v>3.1602113290328288E-3</v>
      </c>
      <c r="N72" s="28">
        <v>207</v>
      </c>
      <c r="O72" s="29" t="s">
        <v>1169</v>
      </c>
    </row>
    <row r="73" spans="1:15" ht="11.4">
      <c r="A73" s="25">
        <v>3</v>
      </c>
      <c r="B73" s="26">
        <v>167</v>
      </c>
      <c r="C73" s="27" t="s">
        <v>1170</v>
      </c>
      <c r="D73" s="24">
        <v>10233184.560000001</v>
      </c>
      <c r="E73" s="22">
        <v>-1.4391395162149465E-4</v>
      </c>
      <c r="F73" s="24">
        <f t="shared" si="0"/>
        <v>10672262.236748915</v>
      </c>
      <c r="G73" s="24">
        <v>10770647.17</v>
      </c>
      <c r="H73" s="24">
        <f t="shared" si="1"/>
        <v>-98384.93325108476</v>
      </c>
      <c r="I73" s="24">
        <f t="shared" si="2"/>
        <v>-856020.05634415185</v>
      </c>
      <c r="J73" s="24">
        <f t="shared" si="3"/>
        <v>-954404.98959523661</v>
      </c>
      <c r="K73" s="24">
        <f t="shared" si="4"/>
        <v>407632.49470071949</v>
      </c>
      <c r="L73" s="24"/>
      <c r="M73" s="23">
        <f t="shared" si="5"/>
        <v>1.1992014301065763E-2</v>
      </c>
      <c r="N73" s="28">
        <v>209</v>
      </c>
      <c r="O73" s="29" t="s">
        <v>1171</v>
      </c>
    </row>
    <row r="74" spans="1:15" ht="11.4">
      <c r="A74" s="25">
        <v>3</v>
      </c>
      <c r="B74" s="26">
        <v>169</v>
      </c>
      <c r="C74" s="27" t="s">
        <v>460</v>
      </c>
      <c r="D74" s="24">
        <v>997049.09</v>
      </c>
      <c r="E74" s="22">
        <v>-1.7947557869097224E-2</v>
      </c>
      <c r="F74" s="24">
        <f t="shared" si="0"/>
        <v>1039829.7117580638</v>
      </c>
      <c r="G74" s="24">
        <v>1064314.27</v>
      </c>
      <c r="H74" s="24">
        <f t="shared" si="1"/>
        <v>-24484.558241936262</v>
      </c>
      <c r="I74" s="24">
        <f t="shared" si="2"/>
        <v>-83404.536798433866</v>
      </c>
      <c r="J74" s="24">
        <f t="shared" si="3"/>
        <v>-107889.09504037013</v>
      </c>
      <c r="K74" s="24">
        <f t="shared" si="4"/>
        <v>39716.825736189217</v>
      </c>
      <c r="L74" s="24"/>
      <c r="M74" s="23">
        <f t="shared" si="5"/>
        <v>1.1684170138864967E-3</v>
      </c>
      <c r="N74" s="28">
        <v>215</v>
      </c>
      <c r="O74" s="29" t="s">
        <v>461</v>
      </c>
    </row>
    <row r="75" spans="1:15" ht="11.4">
      <c r="A75" s="25">
        <v>3</v>
      </c>
      <c r="B75" s="26">
        <v>170</v>
      </c>
      <c r="C75" s="27" t="s">
        <v>462</v>
      </c>
      <c r="D75" s="24">
        <v>858501.15</v>
      </c>
      <c r="E75" s="22">
        <v>7.6869028504252243E-2</v>
      </c>
      <c r="F75" s="24">
        <f t="shared" si="0"/>
        <v>895337.06243938941</v>
      </c>
      <c r="G75" s="24">
        <v>905942.9</v>
      </c>
      <c r="H75" s="24">
        <f t="shared" si="1"/>
        <v>-10605.837560610613</v>
      </c>
      <c r="I75" s="24">
        <f t="shared" si="2"/>
        <v>-71814.809797051013</v>
      </c>
      <c r="J75" s="24">
        <f t="shared" si="3"/>
        <v>-82420.647357661626</v>
      </c>
      <c r="K75" s="24">
        <f t="shared" si="4"/>
        <v>34197.855362235015</v>
      </c>
      <c r="L75" s="24"/>
      <c r="M75" s="23">
        <f t="shared" si="5"/>
        <v>1.0060561311992407E-3</v>
      </c>
      <c r="N75" s="28">
        <v>217</v>
      </c>
      <c r="O75" s="29" t="s">
        <v>463</v>
      </c>
    </row>
    <row r="76" spans="1:15" ht="11.4">
      <c r="A76" s="25">
        <v>3</v>
      </c>
      <c r="B76" s="26">
        <v>171</v>
      </c>
      <c r="C76" s="27" t="s">
        <v>136</v>
      </c>
      <c r="D76" s="24">
        <v>880042.29</v>
      </c>
      <c r="E76" s="22">
        <v>1.5185666939728567E-4</v>
      </c>
      <c r="F76" s="24">
        <f t="shared" si="0"/>
        <v>917802.47324192082</v>
      </c>
      <c r="G76" s="24">
        <v>923696.54</v>
      </c>
      <c r="H76" s="24">
        <f t="shared" si="1"/>
        <v>-5894.0667580792215</v>
      </c>
      <c r="I76" s="24">
        <f t="shared" si="2"/>
        <v>-73616.75598187749</v>
      </c>
      <c r="J76" s="24">
        <f t="shared" si="3"/>
        <v>-79510.822739956711</v>
      </c>
      <c r="K76" s="24">
        <f t="shared" si="4"/>
        <v>35055.933176175808</v>
      </c>
      <c r="L76" s="24"/>
      <c r="M76" s="23">
        <f t="shared" si="5"/>
        <v>1.0312996570466099E-3</v>
      </c>
      <c r="N76" s="28">
        <v>220</v>
      </c>
      <c r="O76" s="29" t="s">
        <v>137</v>
      </c>
    </row>
    <row r="77" spans="1:15" ht="11.4">
      <c r="A77" s="25">
        <v>3</v>
      </c>
      <c r="B77" s="26">
        <v>435</v>
      </c>
      <c r="C77" s="27" t="s">
        <v>138</v>
      </c>
      <c r="D77" s="24">
        <v>883457.53</v>
      </c>
      <c r="E77" s="22">
        <v>-1.0189820995175493E-2</v>
      </c>
      <c r="F77" s="24">
        <f t="shared" si="0"/>
        <v>921364.25175453618</v>
      </c>
      <c r="G77" s="24">
        <v>927494.2</v>
      </c>
      <c r="H77" s="24">
        <f t="shared" si="1"/>
        <v>-6129.9482454637764</v>
      </c>
      <c r="I77" s="24">
        <f t="shared" si="2"/>
        <v>-73902.445536296014</v>
      </c>
      <c r="J77" s="24">
        <f t="shared" si="3"/>
        <v>-80032.393781759791</v>
      </c>
      <c r="K77" s="24">
        <f t="shared" si="4"/>
        <v>35191.977121541895</v>
      </c>
      <c r="L77" s="24"/>
      <c r="M77" s="23">
        <f t="shared" si="5"/>
        <v>1.0353018918036827E-3</v>
      </c>
      <c r="N77" s="28">
        <v>222</v>
      </c>
      <c r="O77" s="29" t="s">
        <v>139</v>
      </c>
    </row>
    <row r="78" spans="1:15" ht="11.4">
      <c r="A78" s="25">
        <v>3</v>
      </c>
      <c r="B78" s="26">
        <v>174</v>
      </c>
      <c r="C78" s="27" t="s">
        <v>140</v>
      </c>
      <c r="D78" s="24">
        <v>814683.94</v>
      </c>
      <c r="E78" s="22">
        <v>-2.2740545275222752E-2</v>
      </c>
      <c r="F78" s="24">
        <f t="shared" si="0"/>
        <v>849639.77701852552</v>
      </c>
      <c r="G78" s="24">
        <v>855970.75</v>
      </c>
      <c r="H78" s="24">
        <f t="shared" si="1"/>
        <v>-6330.9729814744787</v>
      </c>
      <c r="I78" s="24">
        <f t="shared" si="2"/>
        <v>-68149.439515383434</v>
      </c>
      <c r="J78" s="24">
        <f t="shared" si="3"/>
        <v>-74480.412496857913</v>
      </c>
      <c r="K78" s="24">
        <f t="shared" si="4"/>
        <v>32452.424258320152</v>
      </c>
      <c r="L78" s="24"/>
      <c r="M78" s="23">
        <f t="shared" si="5"/>
        <v>9.5470783332853341E-4</v>
      </c>
      <c r="N78" s="28">
        <v>227</v>
      </c>
      <c r="O78" s="29" t="s">
        <v>141</v>
      </c>
    </row>
    <row r="79" spans="1:15" ht="11.4">
      <c r="A79" s="25">
        <v>3</v>
      </c>
      <c r="B79" s="26">
        <v>176</v>
      </c>
      <c r="C79" s="27" t="s">
        <v>142</v>
      </c>
      <c r="D79" s="24">
        <v>658158.15</v>
      </c>
      <c r="E79" s="22">
        <v>-1.4882123121191391E-2</v>
      </c>
      <c r="F79" s="24">
        <f t="shared" si="0"/>
        <v>686397.89782639546</v>
      </c>
      <c r="G79" s="24">
        <v>697268.93</v>
      </c>
      <c r="H79" s="24">
        <f t="shared" si="1"/>
        <v>-10871.032173604588</v>
      </c>
      <c r="I79" s="24">
        <f t="shared" si="2"/>
        <v>-55055.840471068645</v>
      </c>
      <c r="J79" s="24">
        <f t="shared" si="3"/>
        <v>-65926.872644673233</v>
      </c>
      <c r="K79" s="24">
        <f t="shared" si="4"/>
        <v>26217.317494771181</v>
      </c>
      <c r="L79" s="24"/>
      <c r="M79" s="23">
        <f t="shared" si="5"/>
        <v>7.7127915566129357E-4</v>
      </c>
      <c r="N79" s="28">
        <v>231</v>
      </c>
      <c r="O79" s="29" t="s">
        <v>143</v>
      </c>
    </row>
    <row r="80" spans="1:15" ht="11.4">
      <c r="A80" s="25">
        <v>3</v>
      </c>
      <c r="B80" s="26">
        <v>177</v>
      </c>
      <c r="C80" s="27" t="s">
        <v>144</v>
      </c>
      <c r="D80" s="24">
        <v>331821.55</v>
      </c>
      <c r="E80" s="22">
        <v>-1.1581116098492833E-2</v>
      </c>
      <c r="F80" s="24">
        <f t="shared" ref="F80:F143" si="6">SUM($F$15 * M80)</f>
        <v>346059.09593840956</v>
      </c>
      <c r="G80" s="24">
        <v>343631.8</v>
      </c>
      <c r="H80" s="24">
        <f t="shared" ref="H80:H143" si="7">SUM(F80 - G80)</f>
        <v>2427.2959384095739</v>
      </c>
      <c r="I80" s="24">
        <f t="shared" ref="I80:I143" si="8">SUM($I$15 * M80)</f>
        <v>-27757.332066256</v>
      </c>
      <c r="J80" s="24">
        <f t="shared" ref="J80:J143" si="9">SUM(H80 + I80)</f>
        <v>-25330.036127846426</v>
      </c>
      <c r="K80" s="24">
        <f t="shared" ref="K80:K143" si="10">SUM($K$15 * M80)</f>
        <v>13217.903520539994</v>
      </c>
      <c r="L80" s="24"/>
      <c r="M80" s="23">
        <f t="shared" ref="M80:M143" si="11">SUM(D80 / $D$15 )</f>
        <v>3.888534160280803E-4</v>
      </c>
      <c r="N80" s="28">
        <v>235</v>
      </c>
      <c r="O80" s="29" t="s">
        <v>145</v>
      </c>
    </row>
    <row r="81" spans="1:15" ht="11.4">
      <c r="A81" s="25">
        <v>3</v>
      </c>
      <c r="B81" s="26">
        <v>178</v>
      </c>
      <c r="C81" s="27" t="s">
        <v>146</v>
      </c>
      <c r="D81" s="24">
        <v>977399.28</v>
      </c>
      <c r="E81" s="22">
        <v>-2.5325928198239148E-2</v>
      </c>
      <c r="F81" s="24">
        <f t="shared" si="6"/>
        <v>1019336.7827003775</v>
      </c>
      <c r="G81" s="24">
        <v>1043621.49</v>
      </c>
      <c r="H81" s="24">
        <f t="shared" si="7"/>
        <v>-24284.707299622474</v>
      </c>
      <c r="I81" s="24">
        <f t="shared" si="8"/>
        <v>-81760.802986664145</v>
      </c>
      <c r="J81" s="24">
        <f t="shared" si="9"/>
        <v>-106045.51028628662</v>
      </c>
      <c r="K81" s="24">
        <f t="shared" si="10"/>
        <v>38934.087867666392</v>
      </c>
      <c r="L81" s="24"/>
      <c r="M81" s="23">
        <f t="shared" si="11"/>
        <v>1.1453898905944661E-3</v>
      </c>
      <c r="N81" s="28">
        <v>238</v>
      </c>
      <c r="O81" s="29" t="s">
        <v>147</v>
      </c>
    </row>
    <row r="82" spans="1:15" ht="11.4">
      <c r="A82" s="25">
        <v>3</v>
      </c>
      <c r="B82" s="26">
        <v>179</v>
      </c>
      <c r="C82" s="27" t="s">
        <v>16</v>
      </c>
      <c r="D82" s="24">
        <v>18943633.420000002</v>
      </c>
      <c r="E82" s="22">
        <v>3.3397703489526759E-3</v>
      </c>
      <c r="F82" s="24">
        <f t="shared" si="6"/>
        <v>19756452.391696207</v>
      </c>
      <c r="G82" s="24">
        <v>20021921.059999999</v>
      </c>
      <c r="H82" s="24">
        <f t="shared" si="7"/>
        <v>-265468.66830379143</v>
      </c>
      <c r="I82" s="24">
        <f t="shared" si="8"/>
        <v>-1584661.163147375</v>
      </c>
      <c r="J82" s="24">
        <f t="shared" si="9"/>
        <v>-1850129.8314511664</v>
      </c>
      <c r="K82" s="24">
        <f t="shared" si="10"/>
        <v>754607.76695798431</v>
      </c>
      <c r="L82" s="24"/>
      <c r="M82" s="23">
        <f t="shared" si="11"/>
        <v>2.2199572533341209E-2</v>
      </c>
      <c r="N82" s="28">
        <v>240</v>
      </c>
      <c r="O82" s="29" t="s">
        <v>16</v>
      </c>
    </row>
    <row r="83" spans="1:15" ht="11.4">
      <c r="A83" s="25">
        <v>3</v>
      </c>
      <c r="B83" s="26">
        <v>181</v>
      </c>
      <c r="C83" s="27" t="s">
        <v>484</v>
      </c>
      <c r="D83" s="24">
        <v>338667.49</v>
      </c>
      <c r="E83" s="22">
        <v>-3.0481307319492446E-2</v>
      </c>
      <c r="F83" s="24">
        <f t="shared" si="6"/>
        <v>353198.77630952653</v>
      </c>
      <c r="G83" s="24">
        <v>361275.62</v>
      </c>
      <c r="H83" s="24">
        <f t="shared" si="7"/>
        <v>-8076.8436904734699</v>
      </c>
      <c r="I83" s="24">
        <f t="shared" si="8"/>
        <v>-28330.004425497482</v>
      </c>
      <c r="J83" s="24">
        <f t="shared" si="9"/>
        <v>-36406.848115970948</v>
      </c>
      <c r="K83" s="24">
        <f t="shared" si="10"/>
        <v>13490.607250684723</v>
      </c>
      <c r="L83" s="24"/>
      <c r="M83" s="23">
        <f t="shared" si="11"/>
        <v>3.9687600273145531E-4</v>
      </c>
      <c r="N83" s="28">
        <v>247</v>
      </c>
      <c r="O83" s="29" t="s">
        <v>485</v>
      </c>
    </row>
    <row r="84" spans="1:15" ht="11.4">
      <c r="A84" s="25">
        <v>3</v>
      </c>
      <c r="B84" s="26">
        <v>182</v>
      </c>
      <c r="C84" s="27" t="s">
        <v>17</v>
      </c>
      <c r="D84" s="24">
        <v>3666271.52</v>
      </c>
      <c r="E84" s="22">
        <v>-3.0748974845764356E-2</v>
      </c>
      <c r="F84" s="24">
        <f t="shared" si="6"/>
        <v>3823581.1015768526</v>
      </c>
      <c r="G84" s="24">
        <v>3929921.21</v>
      </c>
      <c r="H84" s="24">
        <f t="shared" si="7"/>
        <v>-106340.10842314735</v>
      </c>
      <c r="I84" s="24">
        <f t="shared" si="8"/>
        <v>-306688.68862102873</v>
      </c>
      <c r="J84" s="24">
        <f t="shared" si="9"/>
        <v>-413028.79704417608</v>
      </c>
      <c r="K84" s="24">
        <f t="shared" si="10"/>
        <v>146043.62866565934</v>
      </c>
      <c r="L84" s="24"/>
      <c r="M84" s="23">
        <f t="shared" si="11"/>
        <v>4.2964123476563303E-3</v>
      </c>
      <c r="N84" s="28">
        <v>250</v>
      </c>
      <c r="O84" s="29" t="s">
        <v>18</v>
      </c>
    </row>
    <row r="85" spans="1:15" ht="11.4">
      <c r="A85" s="25">
        <v>3</v>
      </c>
      <c r="B85" s="26">
        <v>186</v>
      </c>
      <c r="C85" s="27" t="s">
        <v>486</v>
      </c>
      <c r="D85" s="24">
        <v>6452182.3600000003</v>
      </c>
      <c r="E85" s="22">
        <v>8.0889760555325572E-3</v>
      </c>
      <c r="F85" s="24">
        <f t="shared" si="6"/>
        <v>6729027.6786765475</v>
      </c>
      <c r="G85" s="24">
        <v>6770497.8200000003</v>
      </c>
      <c r="H85" s="24">
        <f t="shared" si="7"/>
        <v>-41470.141323452815</v>
      </c>
      <c r="I85" s="24">
        <f t="shared" si="8"/>
        <v>-539733.9874958673</v>
      </c>
      <c r="J85" s="24">
        <f t="shared" si="9"/>
        <v>-581204.12881932012</v>
      </c>
      <c r="K85" s="24">
        <f t="shared" si="10"/>
        <v>257018.64128900022</v>
      </c>
      <c r="L85" s="24"/>
      <c r="M85" s="23">
        <f t="shared" si="11"/>
        <v>7.5611519249491818E-3</v>
      </c>
      <c r="N85" s="28">
        <v>258</v>
      </c>
      <c r="O85" s="29" t="s">
        <v>487</v>
      </c>
    </row>
    <row r="86" spans="1:15" ht="11.4">
      <c r="A86" s="25">
        <v>3</v>
      </c>
      <c r="B86" s="26">
        <v>204</v>
      </c>
      <c r="C86" s="27" t="s">
        <v>488</v>
      </c>
      <c r="D86" s="24">
        <v>434973.45</v>
      </c>
      <c r="E86" s="22">
        <v>-3.8247750252320613E-2</v>
      </c>
      <c r="F86" s="24">
        <f t="shared" si="6"/>
        <v>453636.95897451811</v>
      </c>
      <c r="G86" s="24">
        <v>467271.9</v>
      </c>
      <c r="H86" s="24">
        <f t="shared" si="7"/>
        <v>-13634.941025481909</v>
      </c>
      <c r="I86" s="24">
        <f t="shared" si="8"/>
        <v>-36386.131315627339</v>
      </c>
      <c r="J86" s="24">
        <f t="shared" si="9"/>
        <v>-50021.072341109248</v>
      </c>
      <c r="K86" s="24">
        <f t="shared" si="10"/>
        <v>17326.894820714409</v>
      </c>
      <c r="L86" s="24"/>
      <c r="M86" s="23">
        <f t="shared" si="11"/>
        <v>5.0973456038047983E-4</v>
      </c>
      <c r="N86" s="28">
        <v>263</v>
      </c>
      <c r="O86" s="29" t="s">
        <v>489</v>
      </c>
    </row>
    <row r="87" spans="1:15" ht="11.4">
      <c r="A87" s="25">
        <v>3</v>
      </c>
      <c r="B87" s="26">
        <v>205</v>
      </c>
      <c r="C87" s="27" t="s">
        <v>492</v>
      </c>
      <c r="D87" s="24">
        <v>6338414.9699999997</v>
      </c>
      <c r="E87" s="22">
        <v>-5.4873577185917113E-3</v>
      </c>
      <c r="F87" s="24">
        <f t="shared" si="6"/>
        <v>6610378.8442935105</v>
      </c>
      <c r="G87" s="24">
        <v>6707613.2699999996</v>
      </c>
      <c r="H87" s="24">
        <f t="shared" si="7"/>
        <v>-97234.425706489012</v>
      </c>
      <c r="I87" s="24">
        <f t="shared" si="8"/>
        <v>-530217.18781079177</v>
      </c>
      <c r="J87" s="24">
        <f t="shared" si="9"/>
        <v>-627451.61351728078</v>
      </c>
      <c r="K87" s="24">
        <f t="shared" si="10"/>
        <v>252486.78859648024</v>
      </c>
      <c r="L87" s="24"/>
      <c r="M87" s="23">
        <f t="shared" si="11"/>
        <v>7.4278307520654462E-3</v>
      </c>
      <c r="N87" s="28">
        <v>268</v>
      </c>
      <c r="O87" s="29" t="s">
        <v>493</v>
      </c>
    </row>
    <row r="88" spans="1:15" ht="11.4">
      <c r="A88" s="25">
        <v>3</v>
      </c>
      <c r="B88" s="26">
        <v>208</v>
      </c>
      <c r="C88" s="27" t="s">
        <v>494</v>
      </c>
      <c r="D88" s="24">
        <v>2088437.68</v>
      </c>
      <c r="E88" s="22">
        <v>1.8766929761585213E-2</v>
      </c>
      <c r="F88" s="24">
        <f t="shared" si="6"/>
        <v>2178046.7708155466</v>
      </c>
      <c r="G88" s="24">
        <v>2142206.6800000002</v>
      </c>
      <c r="H88" s="24">
        <f t="shared" si="7"/>
        <v>35840.090815546457</v>
      </c>
      <c r="I88" s="24">
        <f t="shared" si="8"/>
        <v>-174700.70338542294</v>
      </c>
      <c r="J88" s="24">
        <f t="shared" si="9"/>
        <v>-138860.61256987648</v>
      </c>
      <c r="K88" s="24">
        <f t="shared" si="10"/>
        <v>83191.606340517596</v>
      </c>
      <c r="L88" s="24"/>
      <c r="M88" s="23">
        <f t="shared" si="11"/>
        <v>2.4473881398895244E-3</v>
      </c>
      <c r="N88" s="28">
        <v>270</v>
      </c>
      <c r="O88" s="29" t="s">
        <v>495</v>
      </c>
    </row>
    <row r="89" spans="1:15" ht="11.4">
      <c r="A89" s="25">
        <v>3</v>
      </c>
      <c r="B89" s="26">
        <v>289</v>
      </c>
      <c r="C89" s="27" t="s">
        <v>496</v>
      </c>
      <c r="D89" s="24">
        <v>4843481.6499999994</v>
      </c>
      <c r="E89" s="22">
        <v>1.6232241421170805E-2</v>
      </c>
      <c r="F89" s="24">
        <f t="shared" si="6"/>
        <v>5051302.0658039721</v>
      </c>
      <c r="G89" s="24">
        <v>5077697.34</v>
      </c>
      <c r="H89" s="24">
        <f t="shared" si="7"/>
        <v>-26395.274196027778</v>
      </c>
      <c r="I89" s="24">
        <f t="shared" si="8"/>
        <v>-405163.94584941061</v>
      </c>
      <c r="J89" s="24">
        <f t="shared" si="9"/>
        <v>-431559.22004543839</v>
      </c>
      <c r="K89" s="24">
        <f t="shared" si="10"/>
        <v>192937.05653899169</v>
      </c>
      <c r="L89" s="24"/>
      <c r="M89" s="23">
        <f t="shared" si="11"/>
        <v>5.6759556004479595E-3</v>
      </c>
      <c r="N89" s="28">
        <v>280</v>
      </c>
      <c r="O89" s="29" t="s">
        <v>497</v>
      </c>
    </row>
    <row r="90" spans="1:15" ht="11.4">
      <c r="A90" s="25">
        <v>3</v>
      </c>
      <c r="B90" s="26">
        <v>213</v>
      </c>
      <c r="C90" s="27" t="s">
        <v>148</v>
      </c>
      <c r="D90" s="24">
        <v>787705.45</v>
      </c>
      <c r="E90" s="22">
        <v>-1.0247704523084904E-4</v>
      </c>
      <c r="F90" s="24">
        <f t="shared" si="6"/>
        <v>821503.71455005894</v>
      </c>
      <c r="G90" s="24">
        <v>821367.85</v>
      </c>
      <c r="H90" s="24">
        <f t="shared" si="7"/>
        <v>135.86455005896278</v>
      </c>
      <c r="I90" s="24">
        <f t="shared" si="8"/>
        <v>-65892.651475016057</v>
      </c>
      <c r="J90" s="24">
        <f t="shared" si="9"/>
        <v>-65756.786924957094</v>
      </c>
      <c r="K90" s="24">
        <f t="shared" si="10"/>
        <v>31377.753014243772</v>
      </c>
      <c r="L90" s="24"/>
      <c r="M90" s="23">
        <f t="shared" si="11"/>
        <v>9.2309241234162225E-4</v>
      </c>
      <c r="N90" s="28">
        <v>286</v>
      </c>
      <c r="O90" s="29" t="s">
        <v>149</v>
      </c>
    </row>
    <row r="91" spans="1:15" ht="11.4">
      <c r="A91" s="25">
        <v>3</v>
      </c>
      <c r="B91" s="26">
        <v>214</v>
      </c>
      <c r="C91" s="27" t="s">
        <v>150</v>
      </c>
      <c r="D91" s="24">
        <v>1943572.97</v>
      </c>
      <c r="E91" s="22">
        <v>-1.1517315931307013E-2</v>
      </c>
      <c r="F91" s="24">
        <f t="shared" si="6"/>
        <v>2026966.31634844</v>
      </c>
      <c r="G91" s="24">
        <v>2054735.66</v>
      </c>
      <c r="H91" s="24">
        <f t="shared" si="7"/>
        <v>-27769.343651559902</v>
      </c>
      <c r="I91" s="24">
        <f t="shared" si="8"/>
        <v>-162582.56982793738</v>
      </c>
      <c r="J91" s="24">
        <f t="shared" si="9"/>
        <v>-190351.91347949728</v>
      </c>
      <c r="K91" s="24">
        <f t="shared" si="10"/>
        <v>77421.011391783846</v>
      </c>
      <c r="L91" s="24"/>
      <c r="M91" s="23">
        <f t="shared" si="11"/>
        <v>2.2776247916518433E-3</v>
      </c>
      <c r="N91" s="28">
        <v>288</v>
      </c>
      <c r="O91" s="29" t="s">
        <v>151</v>
      </c>
    </row>
    <row r="92" spans="1:15" ht="11.4">
      <c r="A92" s="25">
        <v>3</v>
      </c>
      <c r="B92" s="26">
        <v>217</v>
      </c>
      <c r="C92" s="27" t="s">
        <v>152</v>
      </c>
      <c r="D92" s="24">
        <v>992448.49</v>
      </c>
      <c r="E92" s="22">
        <v>9.3219918909557796E-3</v>
      </c>
      <c r="F92" s="24">
        <f t="shared" si="6"/>
        <v>1035031.7127228166</v>
      </c>
      <c r="G92" s="24">
        <v>1042968.91</v>
      </c>
      <c r="H92" s="24">
        <f t="shared" si="7"/>
        <v>-7937.1972771834116</v>
      </c>
      <c r="I92" s="24">
        <f t="shared" si="8"/>
        <v>-83019.690238877927</v>
      </c>
      <c r="J92" s="24">
        <f t="shared" si="9"/>
        <v>-90956.887516061339</v>
      </c>
      <c r="K92" s="24">
        <f t="shared" si="10"/>
        <v>39533.563717985169</v>
      </c>
      <c r="L92" s="24"/>
      <c r="M92" s="23">
        <f t="shared" si="11"/>
        <v>1.1630256852468144E-3</v>
      </c>
      <c r="N92" s="28">
        <v>292</v>
      </c>
      <c r="O92" s="29" t="s">
        <v>153</v>
      </c>
    </row>
    <row r="93" spans="1:15" ht="11.4">
      <c r="A93" s="25">
        <v>3</v>
      </c>
      <c r="B93" s="26">
        <v>218</v>
      </c>
      <c r="C93" s="27" t="s">
        <v>154</v>
      </c>
      <c r="D93" s="24">
        <v>285640.95</v>
      </c>
      <c r="E93" s="22">
        <v>-5.7747260115023354E-2</v>
      </c>
      <c r="F93" s="24">
        <f t="shared" si="6"/>
        <v>297897.01398233016</v>
      </c>
      <c r="G93" s="24">
        <v>311046.2</v>
      </c>
      <c r="H93" s="24">
        <f t="shared" si="7"/>
        <v>-13149.186017669854</v>
      </c>
      <c r="I93" s="24">
        <f t="shared" si="8"/>
        <v>-23894.260938962005</v>
      </c>
      <c r="J93" s="24">
        <f t="shared" si="9"/>
        <v>-37043.446956631858</v>
      </c>
      <c r="K93" s="24">
        <f t="shared" si="10"/>
        <v>11378.328256906127</v>
      </c>
      <c r="L93" s="24"/>
      <c r="M93" s="23">
        <f t="shared" si="11"/>
        <v>3.3473552023672394E-4</v>
      </c>
      <c r="N93" s="28">
        <v>298</v>
      </c>
      <c r="O93" s="29" t="s">
        <v>155</v>
      </c>
    </row>
    <row r="94" spans="1:15" ht="11.4">
      <c r="A94" s="25">
        <v>3</v>
      </c>
      <c r="B94" s="26">
        <v>223</v>
      </c>
      <c r="C94" s="27" t="s">
        <v>156</v>
      </c>
      <c r="D94" s="24">
        <v>289625.92</v>
      </c>
      <c r="E94" s="22">
        <v>1.3157236991076173E-2</v>
      </c>
      <c r="F94" s="24">
        <f t="shared" si="6"/>
        <v>302052.96803516871</v>
      </c>
      <c r="G94" s="24">
        <v>299945.15999999997</v>
      </c>
      <c r="H94" s="24">
        <f t="shared" si="7"/>
        <v>2107.8080351687386</v>
      </c>
      <c r="I94" s="24">
        <f t="shared" si="8"/>
        <v>-24227.609196674821</v>
      </c>
      <c r="J94" s="24">
        <f t="shared" si="9"/>
        <v>-22119.801161506082</v>
      </c>
      <c r="K94" s="24">
        <f t="shared" si="10"/>
        <v>11537.067039821961</v>
      </c>
      <c r="L94" s="24"/>
      <c r="M94" s="23">
        <f t="shared" si="11"/>
        <v>3.3940540740128391E-4</v>
      </c>
      <c r="N94" s="28">
        <v>305</v>
      </c>
      <c r="O94" s="29" t="s">
        <v>157</v>
      </c>
    </row>
    <row r="95" spans="1:15" ht="11.4">
      <c r="A95" s="25">
        <v>3</v>
      </c>
      <c r="B95" s="26">
        <v>224</v>
      </c>
      <c r="C95" s="27" t="s">
        <v>158</v>
      </c>
      <c r="D95" s="24">
        <v>1245247.74</v>
      </c>
      <c r="E95" s="22">
        <v>3.4465924745260114E-3</v>
      </c>
      <c r="F95" s="24">
        <f t="shared" si="6"/>
        <v>1298677.8800947308</v>
      </c>
      <c r="G95" s="24">
        <v>1305955.3600000001</v>
      </c>
      <c r="H95" s="24">
        <f t="shared" si="7"/>
        <v>-7277.4799052693415</v>
      </c>
      <c r="I95" s="24">
        <f t="shared" si="8"/>
        <v>-104166.69750332616</v>
      </c>
      <c r="J95" s="24">
        <f t="shared" si="9"/>
        <v>-111444.1774085955</v>
      </c>
      <c r="K95" s="24">
        <f t="shared" si="10"/>
        <v>49603.663434428752</v>
      </c>
      <c r="L95" s="24"/>
      <c r="M95" s="23">
        <f t="shared" si="11"/>
        <v>1.4592748346219429E-3</v>
      </c>
      <c r="N95" s="28">
        <v>308</v>
      </c>
      <c r="O95" s="29" t="s">
        <v>159</v>
      </c>
    </row>
    <row r="96" spans="1:15" ht="11.4">
      <c r="A96" s="25">
        <v>3</v>
      </c>
      <c r="B96" s="26">
        <v>226</v>
      </c>
      <c r="C96" s="27" t="s">
        <v>1143</v>
      </c>
      <c r="D96" s="24">
        <v>729072.98</v>
      </c>
      <c r="E96" s="22">
        <v>-1.092672762917488E-2</v>
      </c>
      <c r="F96" s="24">
        <f t="shared" si="6"/>
        <v>760355.48725488805</v>
      </c>
      <c r="G96" s="24">
        <v>766314.56</v>
      </c>
      <c r="H96" s="24">
        <f t="shared" si="7"/>
        <v>-5959.0727451120038</v>
      </c>
      <c r="I96" s="24">
        <f t="shared" si="8"/>
        <v>-60987.964182539741</v>
      </c>
      <c r="J96" s="24">
        <f t="shared" si="9"/>
        <v>-66947.036927651745</v>
      </c>
      <c r="K96" s="24">
        <f t="shared" si="10"/>
        <v>29042.165311664012</v>
      </c>
      <c r="L96" s="24"/>
      <c r="M96" s="23">
        <f t="shared" si="11"/>
        <v>8.5438248000098936E-4</v>
      </c>
      <c r="N96" s="28">
        <v>310</v>
      </c>
      <c r="O96" s="29" t="s">
        <v>160</v>
      </c>
    </row>
    <row r="97" spans="1:15" ht="11.4">
      <c r="A97" s="25">
        <v>3</v>
      </c>
      <c r="B97" s="26">
        <v>227</v>
      </c>
      <c r="C97" s="27" t="s">
        <v>161</v>
      </c>
      <c r="D97" s="24">
        <v>534270.89</v>
      </c>
      <c r="E97" s="22">
        <v>1.5800774016579231E-2</v>
      </c>
      <c r="F97" s="24">
        <f t="shared" si="6"/>
        <v>557194.97778130893</v>
      </c>
      <c r="G97" s="24">
        <v>550379.31000000006</v>
      </c>
      <c r="H97" s="24">
        <f t="shared" si="7"/>
        <v>6815.6677813088754</v>
      </c>
      <c r="I97" s="24">
        <f t="shared" si="8"/>
        <v>-44692.499649477657</v>
      </c>
      <c r="J97" s="24">
        <f t="shared" si="9"/>
        <v>-37876.831868168782</v>
      </c>
      <c r="K97" s="24">
        <f t="shared" si="10"/>
        <v>21282.34612204372</v>
      </c>
      <c r="L97" s="24"/>
      <c r="M97" s="23">
        <f t="shared" si="11"/>
        <v>6.2609875898916975E-4</v>
      </c>
      <c r="N97" s="28">
        <v>313</v>
      </c>
      <c r="O97" s="29" t="s">
        <v>511</v>
      </c>
    </row>
    <row r="98" spans="1:15" ht="11.4">
      <c r="A98" s="25">
        <v>3</v>
      </c>
      <c r="B98" s="26">
        <v>230</v>
      </c>
      <c r="C98" s="27" t="s">
        <v>512</v>
      </c>
      <c r="D98" s="24">
        <v>403188.5</v>
      </c>
      <c r="E98" s="22">
        <v>-4.5622668017098578E-2</v>
      </c>
      <c r="F98" s="24">
        <f t="shared" si="6"/>
        <v>420488.20458696387</v>
      </c>
      <c r="G98" s="24">
        <v>436196.94</v>
      </c>
      <c r="H98" s="24">
        <f t="shared" si="7"/>
        <v>-15708.735413036135</v>
      </c>
      <c r="I98" s="24">
        <f t="shared" si="8"/>
        <v>-33727.276241689717</v>
      </c>
      <c r="J98" s="24">
        <f t="shared" si="9"/>
        <v>-49436.011654725851</v>
      </c>
      <c r="K98" s="24">
        <f t="shared" si="10"/>
        <v>16060.761254328538</v>
      </c>
      <c r="L98" s="24"/>
      <c r="M98" s="23">
        <f t="shared" si="11"/>
        <v>4.724865685433561E-4</v>
      </c>
      <c r="N98" s="28">
        <v>318</v>
      </c>
      <c r="O98" s="29" t="s">
        <v>513</v>
      </c>
    </row>
    <row r="99" spans="1:15" ht="11.4">
      <c r="A99" s="25">
        <v>3</v>
      </c>
      <c r="B99" s="26">
        <v>231</v>
      </c>
      <c r="C99" s="27" t="s">
        <v>514</v>
      </c>
      <c r="D99" s="24">
        <v>279498.7</v>
      </c>
      <c r="E99" s="22">
        <v>-0.12456471557805338</v>
      </c>
      <c r="F99" s="24">
        <f t="shared" si="6"/>
        <v>291491.21700492559</v>
      </c>
      <c r="G99" s="24">
        <v>319871.78000000003</v>
      </c>
      <c r="H99" s="24">
        <f t="shared" si="7"/>
        <v>-28380.562995074433</v>
      </c>
      <c r="I99" s="24">
        <f t="shared" si="8"/>
        <v>-23380.453222483189</v>
      </c>
      <c r="J99" s="24">
        <f t="shared" si="9"/>
        <v>-51761.016217557626</v>
      </c>
      <c r="K99" s="24">
        <f t="shared" si="10"/>
        <v>11133.655576970068</v>
      </c>
      <c r="L99" s="24"/>
      <c r="M99" s="23">
        <f t="shared" si="11"/>
        <v>3.2753757033082275E-4</v>
      </c>
      <c r="N99" s="28">
        <v>319</v>
      </c>
      <c r="O99" s="29" t="s">
        <v>515</v>
      </c>
    </row>
    <row r="100" spans="1:15" ht="11.4">
      <c r="A100" s="25">
        <v>3</v>
      </c>
      <c r="B100" s="26">
        <v>232</v>
      </c>
      <c r="C100" s="27" t="s">
        <v>516</v>
      </c>
      <c r="D100" s="24">
        <v>2543962.2200000002</v>
      </c>
      <c r="E100" s="22">
        <v>0.16415600310167983</v>
      </c>
      <c r="F100" s="24">
        <f t="shared" si="6"/>
        <v>2653116.6102824532</v>
      </c>
      <c r="G100" s="24">
        <v>2682557.37</v>
      </c>
      <c r="H100" s="24">
        <f t="shared" si="7"/>
        <v>-29440.759717546869</v>
      </c>
      <c r="I100" s="24">
        <f t="shared" si="8"/>
        <v>-212805.96183264712</v>
      </c>
      <c r="J100" s="24">
        <f t="shared" si="9"/>
        <v>-242246.72155019399</v>
      </c>
      <c r="K100" s="24">
        <f t="shared" si="10"/>
        <v>101337.14095380105</v>
      </c>
      <c r="L100" s="24"/>
      <c r="M100" s="23">
        <f t="shared" si="11"/>
        <v>2.9812060111628642E-3</v>
      </c>
      <c r="N100" s="28">
        <v>321</v>
      </c>
      <c r="O100" s="29" t="s">
        <v>517</v>
      </c>
    </row>
    <row r="101" spans="1:15" ht="11.4">
      <c r="A101" s="25">
        <v>3</v>
      </c>
      <c r="B101" s="26">
        <v>233</v>
      </c>
      <c r="C101" s="27" t="s">
        <v>518</v>
      </c>
      <c r="D101" s="24">
        <v>3276073.64</v>
      </c>
      <c r="E101" s="22">
        <v>9.4951733503061981E-3</v>
      </c>
      <c r="F101" s="24">
        <f t="shared" si="6"/>
        <v>3416640.9086029967</v>
      </c>
      <c r="G101" s="24">
        <v>3378205.39</v>
      </c>
      <c r="H101" s="24">
        <f t="shared" si="7"/>
        <v>38435.518602996599</v>
      </c>
      <c r="I101" s="24">
        <f t="shared" si="8"/>
        <v>-274048.09572792368</v>
      </c>
      <c r="J101" s="24">
        <f t="shared" si="9"/>
        <v>-235612.57712492708</v>
      </c>
      <c r="K101" s="24">
        <f t="shared" si="10"/>
        <v>130500.34061893894</v>
      </c>
      <c r="L101" s="24"/>
      <c r="M101" s="23">
        <f t="shared" si="11"/>
        <v>3.8391491633787724E-3</v>
      </c>
      <c r="N101" s="28">
        <v>325</v>
      </c>
      <c r="O101" s="29" t="s">
        <v>756</v>
      </c>
    </row>
    <row r="102" spans="1:15" ht="11.4">
      <c r="A102" s="25">
        <v>3</v>
      </c>
      <c r="B102" s="26">
        <v>235</v>
      </c>
      <c r="C102" s="27" t="s">
        <v>757</v>
      </c>
      <c r="D102" s="24">
        <v>2116967.4700000002</v>
      </c>
      <c r="E102" s="22">
        <v>4.1297443497284959E-2</v>
      </c>
      <c r="F102" s="24">
        <f t="shared" si="6"/>
        <v>2207800.6952810097</v>
      </c>
      <c r="G102" s="24">
        <v>2164063.88</v>
      </c>
      <c r="H102" s="24">
        <f t="shared" si="7"/>
        <v>43736.815281009767</v>
      </c>
      <c r="I102" s="24">
        <f t="shared" si="8"/>
        <v>-177087.25981857369</v>
      </c>
      <c r="J102" s="24">
        <f t="shared" si="9"/>
        <v>-133350.44453756392</v>
      </c>
      <c r="K102" s="24">
        <f t="shared" si="10"/>
        <v>84328.072648029178</v>
      </c>
      <c r="L102" s="24"/>
      <c r="M102" s="23">
        <f t="shared" si="11"/>
        <v>2.4808214907374843E-3</v>
      </c>
      <c r="N102" s="28">
        <v>328</v>
      </c>
      <c r="O102" s="29" t="s">
        <v>758</v>
      </c>
    </row>
    <row r="103" spans="1:15" ht="11.4">
      <c r="A103" s="25">
        <v>3</v>
      </c>
      <c r="B103" s="26">
        <v>239</v>
      </c>
      <c r="C103" s="27" t="s">
        <v>759</v>
      </c>
      <c r="D103" s="24">
        <v>424694.49</v>
      </c>
      <c r="E103" s="22">
        <v>1.0222119969702879E-2</v>
      </c>
      <c r="F103" s="24">
        <f t="shared" si="6"/>
        <v>442916.95720010932</v>
      </c>
      <c r="G103" s="24">
        <v>435534.51</v>
      </c>
      <c r="H103" s="24">
        <f t="shared" si="7"/>
        <v>7382.4472001093091</v>
      </c>
      <c r="I103" s="24">
        <f t="shared" si="8"/>
        <v>-35526.282080350837</v>
      </c>
      <c r="J103" s="24">
        <f t="shared" si="9"/>
        <v>-28143.834880241528</v>
      </c>
      <c r="K103" s="24">
        <f t="shared" si="10"/>
        <v>16917.438890044778</v>
      </c>
      <c r="L103" s="24"/>
      <c r="M103" s="23">
        <f t="shared" si="11"/>
        <v>4.9768890298054302E-4</v>
      </c>
      <c r="N103" s="28">
        <v>333</v>
      </c>
      <c r="O103" s="29" t="s">
        <v>760</v>
      </c>
    </row>
    <row r="104" spans="1:15" ht="11.4">
      <c r="A104" s="25">
        <v>3</v>
      </c>
      <c r="B104" s="26">
        <v>320</v>
      </c>
      <c r="C104" s="27" t="s">
        <v>761</v>
      </c>
      <c r="D104" s="24">
        <v>1425123.79</v>
      </c>
      <c r="E104" s="22">
        <v>-1.7430801007982912E-2</v>
      </c>
      <c r="F104" s="24">
        <f t="shared" si="6"/>
        <v>1486271.9144302709</v>
      </c>
      <c r="G104" s="24">
        <v>1352112.74</v>
      </c>
      <c r="H104" s="24">
        <f t="shared" si="7"/>
        <v>134159.17443027091</v>
      </c>
      <c r="I104" s="24">
        <f t="shared" si="8"/>
        <v>-119213.57812520399</v>
      </c>
      <c r="J104" s="24">
        <f t="shared" si="9"/>
        <v>14945.596305066923</v>
      </c>
      <c r="K104" s="24">
        <f t="shared" si="10"/>
        <v>56768.913173500339</v>
      </c>
      <c r="L104" s="24"/>
      <c r="M104" s="23">
        <f t="shared" si="11"/>
        <v>1.6700671008389437E-3</v>
      </c>
      <c r="N104" s="28">
        <v>338</v>
      </c>
      <c r="O104" s="29" t="s">
        <v>762</v>
      </c>
    </row>
    <row r="105" spans="1:15" ht="11.4">
      <c r="A105" s="25">
        <v>3</v>
      </c>
      <c r="B105" s="26">
        <v>240</v>
      </c>
      <c r="C105" s="27" t="s">
        <v>763</v>
      </c>
      <c r="D105" s="24">
        <v>2852445.28</v>
      </c>
      <c r="E105" s="22">
        <v>6.7640168910606544E-3</v>
      </c>
      <c r="F105" s="24">
        <f t="shared" si="6"/>
        <v>2974835.8260956332</v>
      </c>
      <c r="G105" s="24">
        <v>2964400.7</v>
      </c>
      <c r="H105" s="24">
        <f t="shared" si="7"/>
        <v>10435.126095633022</v>
      </c>
      <c r="I105" s="24">
        <f t="shared" si="8"/>
        <v>-238610.99689813567</v>
      </c>
      <c r="J105" s="24">
        <f t="shared" si="9"/>
        <v>-228175.87080250264</v>
      </c>
      <c r="K105" s="24">
        <f t="shared" si="10"/>
        <v>113625.37034939318</v>
      </c>
      <c r="L105" s="24"/>
      <c r="M105" s="23">
        <f t="shared" si="11"/>
        <v>3.34270963161125E-3</v>
      </c>
      <c r="N105" s="28">
        <v>341</v>
      </c>
      <c r="O105" s="29" t="s">
        <v>764</v>
      </c>
    </row>
    <row r="106" spans="1:15" ht="11.4">
      <c r="A106" s="25">
        <v>3</v>
      </c>
      <c r="B106" s="26">
        <v>241</v>
      </c>
      <c r="C106" s="27" t="s">
        <v>765</v>
      </c>
      <c r="D106" s="24">
        <v>1300955.33</v>
      </c>
      <c r="E106" s="22">
        <v>7.7172880580231177E-3</v>
      </c>
      <c r="F106" s="24">
        <f t="shared" si="6"/>
        <v>1356775.7288700971</v>
      </c>
      <c r="G106" s="24">
        <v>1345890.3</v>
      </c>
      <c r="H106" s="24">
        <f t="shared" si="7"/>
        <v>10885.428870097036</v>
      </c>
      <c r="I106" s="24">
        <f t="shared" si="8"/>
        <v>-108826.71453429008</v>
      </c>
      <c r="J106" s="24">
        <f t="shared" si="9"/>
        <v>-97941.285664193041</v>
      </c>
      <c r="K106" s="24">
        <f t="shared" si="10"/>
        <v>51822.740374976471</v>
      </c>
      <c r="L106" s="24"/>
      <c r="M106" s="23">
        <f t="shared" si="11"/>
        <v>1.5245571728853614E-3</v>
      </c>
      <c r="N106" s="28">
        <v>343</v>
      </c>
      <c r="O106" s="29" t="s">
        <v>766</v>
      </c>
    </row>
    <row r="107" spans="1:15" ht="11.4">
      <c r="A107" s="25">
        <v>3</v>
      </c>
      <c r="B107" s="26">
        <v>322</v>
      </c>
      <c r="C107" s="27" t="s">
        <v>1186</v>
      </c>
      <c r="D107" s="24">
        <v>1358820.58</v>
      </c>
      <c r="E107" s="22">
        <v>-4.3682935964111918E-3</v>
      </c>
      <c r="F107" s="24">
        <f t="shared" si="6"/>
        <v>1417123.8168747793</v>
      </c>
      <c r="G107" s="24">
        <v>1429884.53</v>
      </c>
      <c r="H107" s="24">
        <f t="shared" si="7"/>
        <v>-12760.713125220733</v>
      </c>
      <c r="I107" s="24">
        <f t="shared" si="8"/>
        <v>-113667.22281154609</v>
      </c>
      <c r="J107" s="24">
        <f t="shared" si="9"/>
        <v>-126427.93593676682</v>
      </c>
      <c r="K107" s="24">
        <f t="shared" si="10"/>
        <v>54127.766349606289</v>
      </c>
      <c r="L107" s="24"/>
      <c r="M107" s="23">
        <f t="shared" si="11"/>
        <v>1.5923680192026632E-3</v>
      </c>
      <c r="N107" s="28">
        <v>2223</v>
      </c>
      <c r="O107" s="29" t="s">
        <v>1187</v>
      </c>
    </row>
    <row r="108" spans="1:15" ht="11.4">
      <c r="A108" s="25">
        <v>3</v>
      </c>
      <c r="B108" s="26">
        <v>244</v>
      </c>
      <c r="C108" s="27" t="s">
        <v>767</v>
      </c>
      <c r="D108" s="24">
        <v>2925040.29</v>
      </c>
      <c r="E108" s="22">
        <v>0.10564561409580536</v>
      </c>
      <c r="F108" s="24">
        <f t="shared" si="6"/>
        <v>3050545.6874058465</v>
      </c>
      <c r="G108" s="24">
        <v>3052946.66</v>
      </c>
      <c r="H108" s="24">
        <f t="shared" si="7"/>
        <v>-2400.9725941536017</v>
      </c>
      <c r="I108" s="24">
        <f t="shared" si="8"/>
        <v>-244683.66999282522</v>
      </c>
      <c r="J108" s="24">
        <f t="shared" si="9"/>
        <v>-247084.64258697882</v>
      </c>
      <c r="K108" s="24">
        <f t="shared" si="10"/>
        <v>116517.14708376332</v>
      </c>
      <c r="L108" s="24"/>
      <c r="M108" s="23">
        <f t="shared" si="11"/>
        <v>3.4277819170764126E-3</v>
      </c>
      <c r="N108" s="28">
        <v>346</v>
      </c>
      <c r="O108" s="29" t="s">
        <v>768</v>
      </c>
    </row>
    <row r="109" spans="1:15" ht="11.4">
      <c r="A109" s="25">
        <v>3</v>
      </c>
      <c r="B109" s="26">
        <v>245</v>
      </c>
      <c r="C109" s="27" t="s">
        <v>769</v>
      </c>
      <c r="D109" s="24">
        <v>5539601.54</v>
      </c>
      <c r="E109" s="22">
        <v>-3.2212161681676984E-3</v>
      </c>
      <c r="F109" s="24">
        <f t="shared" si="6"/>
        <v>5777290.5370112993</v>
      </c>
      <c r="G109" s="24">
        <v>5843679.2999999998</v>
      </c>
      <c r="H109" s="24">
        <f t="shared" si="7"/>
        <v>-66388.762988700531</v>
      </c>
      <c r="I109" s="24">
        <f t="shared" si="8"/>
        <v>-463395.33842971659</v>
      </c>
      <c r="J109" s="24">
        <f t="shared" si="9"/>
        <v>-529784.10141841718</v>
      </c>
      <c r="K109" s="24">
        <f t="shared" si="10"/>
        <v>220666.55615934162</v>
      </c>
      <c r="L109" s="24"/>
      <c r="M109" s="23">
        <f t="shared" si="11"/>
        <v>6.4917211744186434E-3</v>
      </c>
      <c r="N109" s="28">
        <v>349</v>
      </c>
      <c r="O109" s="29" t="s">
        <v>770</v>
      </c>
    </row>
    <row r="110" spans="1:15" ht="11.4">
      <c r="A110" s="25">
        <v>3</v>
      </c>
      <c r="B110" s="26">
        <v>246</v>
      </c>
      <c r="C110" s="27" t="s">
        <v>771</v>
      </c>
      <c r="D110" s="24">
        <v>927796.86</v>
      </c>
      <c r="E110" s="22">
        <v>-2.9076442067970366E-3</v>
      </c>
      <c r="F110" s="24">
        <f t="shared" si="6"/>
        <v>967606.05990206229</v>
      </c>
      <c r="G110" s="24">
        <v>973744.66</v>
      </c>
      <c r="H110" s="24">
        <f t="shared" si="7"/>
        <v>-6138.6000979377422</v>
      </c>
      <c r="I110" s="24">
        <f t="shared" si="8"/>
        <v>-77611.491878841582</v>
      </c>
      <c r="J110" s="24">
        <f t="shared" si="9"/>
        <v>-83750.091976779324</v>
      </c>
      <c r="K110" s="24">
        <f t="shared" si="10"/>
        <v>36958.20654848955</v>
      </c>
      <c r="L110" s="24"/>
      <c r="M110" s="23">
        <f t="shared" si="11"/>
        <v>1.0872620491078008E-3</v>
      </c>
      <c r="N110" s="28">
        <v>352</v>
      </c>
      <c r="O110" s="29" t="s">
        <v>772</v>
      </c>
    </row>
    <row r="111" spans="1:15" ht="11.4">
      <c r="A111" s="25">
        <v>3</v>
      </c>
      <c r="B111" s="26">
        <v>248</v>
      </c>
      <c r="C111" s="27" t="s">
        <v>773</v>
      </c>
      <c r="D111" s="24">
        <v>344740.5</v>
      </c>
      <c r="E111" s="22">
        <v>-1.9363071065722659E-2</v>
      </c>
      <c r="F111" s="24">
        <f t="shared" si="6"/>
        <v>359532.36238983064</v>
      </c>
      <c r="G111" s="24">
        <v>359646.02</v>
      </c>
      <c r="H111" s="24">
        <f t="shared" si="7"/>
        <v>-113.65761016937904</v>
      </c>
      <c r="I111" s="24">
        <f t="shared" si="8"/>
        <v>-28838.020120113139</v>
      </c>
      <c r="J111" s="24">
        <f t="shared" si="9"/>
        <v>-28951.677730282518</v>
      </c>
      <c r="K111" s="24">
        <f t="shared" si="10"/>
        <v>13732.521798607469</v>
      </c>
      <c r="L111" s="24"/>
      <c r="M111" s="23">
        <f t="shared" si="11"/>
        <v>4.0399281200461041E-4</v>
      </c>
      <c r="N111" s="28">
        <v>357</v>
      </c>
      <c r="O111" s="29" t="s">
        <v>774</v>
      </c>
    </row>
    <row r="112" spans="1:15" ht="11.4">
      <c r="A112" s="25">
        <v>3</v>
      </c>
      <c r="B112" s="26">
        <v>249</v>
      </c>
      <c r="C112" s="27" t="s">
        <v>775</v>
      </c>
      <c r="D112" s="24">
        <v>1573235.58</v>
      </c>
      <c r="E112" s="22">
        <v>-1.6898920397958702E-2</v>
      </c>
      <c r="F112" s="24">
        <f t="shared" si="6"/>
        <v>1640738.7721289936</v>
      </c>
      <c r="G112" s="24">
        <v>1656784.3</v>
      </c>
      <c r="H112" s="24">
        <f t="shared" si="7"/>
        <v>-16045.527871006401</v>
      </c>
      <c r="I112" s="24">
        <f t="shared" si="8"/>
        <v>-131603.33442028964</v>
      </c>
      <c r="J112" s="24">
        <f t="shared" si="9"/>
        <v>-147648.86229129604</v>
      </c>
      <c r="K112" s="24">
        <f t="shared" si="10"/>
        <v>62668.853519371427</v>
      </c>
      <c r="L112" s="24"/>
      <c r="M112" s="23">
        <f t="shared" si="11"/>
        <v>1.8436356213148853E-3</v>
      </c>
      <c r="N112" s="28">
        <v>362</v>
      </c>
      <c r="O112" s="29" t="s">
        <v>776</v>
      </c>
    </row>
    <row r="113" spans="1:15" ht="11.4">
      <c r="A113" s="25">
        <v>3</v>
      </c>
      <c r="B113" s="26">
        <v>250</v>
      </c>
      <c r="C113" s="27" t="s">
        <v>519</v>
      </c>
      <c r="D113" s="24">
        <v>313109.65999999997</v>
      </c>
      <c r="E113" s="22">
        <v>-2.2443551509195008E-3</v>
      </c>
      <c r="F113" s="24">
        <f t="shared" si="6"/>
        <v>326544.33043659403</v>
      </c>
      <c r="G113" s="24">
        <v>331567.89</v>
      </c>
      <c r="H113" s="24">
        <f t="shared" si="7"/>
        <v>-5023.5595634059864</v>
      </c>
      <c r="I113" s="24">
        <f t="shared" si="8"/>
        <v>-26192.05656104166</v>
      </c>
      <c r="J113" s="24">
        <f t="shared" si="9"/>
        <v>-31215.616124447646</v>
      </c>
      <c r="K113" s="24">
        <f t="shared" si="10"/>
        <v>12472.527107504262</v>
      </c>
      <c r="L113" s="24"/>
      <c r="M113" s="23">
        <f t="shared" si="11"/>
        <v>3.6692541784097741E-4</v>
      </c>
      <c r="N113" s="28">
        <v>365</v>
      </c>
      <c r="O113" s="29" t="s">
        <v>520</v>
      </c>
    </row>
    <row r="114" spans="1:15" ht="11.4">
      <c r="A114" s="25">
        <v>3</v>
      </c>
      <c r="B114" s="26">
        <v>254</v>
      </c>
      <c r="C114" s="27" t="s">
        <v>521</v>
      </c>
      <c r="D114" s="24">
        <v>215255.77</v>
      </c>
      <c r="E114" s="22">
        <v>-6.3985296292555808E-3</v>
      </c>
      <c r="F114" s="24">
        <f t="shared" si="6"/>
        <v>224491.80037199584</v>
      </c>
      <c r="G114" s="24">
        <v>225209.62</v>
      </c>
      <c r="H114" s="24">
        <f t="shared" si="7"/>
        <v>-717.81962800415931</v>
      </c>
      <c r="I114" s="24">
        <f t="shared" si="8"/>
        <v>-18006.443183294232</v>
      </c>
      <c r="J114" s="24">
        <f t="shared" si="9"/>
        <v>-18724.262811298391</v>
      </c>
      <c r="K114" s="24">
        <f t="shared" si="10"/>
        <v>8574.5787158776984</v>
      </c>
      <c r="L114" s="24"/>
      <c r="M114" s="23">
        <f t="shared" si="11"/>
        <v>2.5225287955003156E-4</v>
      </c>
      <c r="N114" s="28">
        <v>375</v>
      </c>
      <c r="O114" s="29" t="s">
        <v>522</v>
      </c>
    </row>
    <row r="115" spans="1:15" ht="11.4">
      <c r="A115" s="25">
        <v>3</v>
      </c>
      <c r="B115" s="26">
        <v>255</v>
      </c>
      <c r="C115" s="27" t="s">
        <v>523</v>
      </c>
      <c r="D115" s="24">
        <v>2282099.7400000002</v>
      </c>
      <c r="E115" s="22">
        <v>8.2873533305355736E-3</v>
      </c>
      <c r="F115" s="24">
        <f t="shared" si="6"/>
        <v>2380018.3347515543</v>
      </c>
      <c r="G115" s="24">
        <v>2410504.56</v>
      </c>
      <c r="H115" s="24">
        <f t="shared" si="7"/>
        <v>-30486.225248445757</v>
      </c>
      <c r="I115" s="24">
        <f t="shared" si="8"/>
        <v>-190900.80283060725</v>
      </c>
      <c r="J115" s="24">
        <f t="shared" si="9"/>
        <v>-221387.02807905301</v>
      </c>
      <c r="K115" s="24">
        <f t="shared" si="10"/>
        <v>90906.013149445571</v>
      </c>
      <c r="L115" s="24"/>
      <c r="M115" s="23">
        <f t="shared" si="11"/>
        <v>2.674335888117556E-3</v>
      </c>
      <c r="N115" s="28">
        <v>376</v>
      </c>
      <c r="O115" s="29" t="s">
        <v>524</v>
      </c>
    </row>
    <row r="116" spans="1:15" ht="11.4">
      <c r="A116" s="25">
        <v>3</v>
      </c>
      <c r="B116" s="26">
        <v>256</v>
      </c>
      <c r="C116" s="27" t="s">
        <v>525</v>
      </c>
      <c r="D116" s="24">
        <v>248758.39</v>
      </c>
      <c r="E116" s="22">
        <v>-2.9526863584987479E-2</v>
      </c>
      <c r="F116" s="24">
        <f t="shared" si="6"/>
        <v>259431.92523359114</v>
      </c>
      <c r="G116" s="24">
        <v>269198.95</v>
      </c>
      <c r="H116" s="24">
        <f t="shared" si="7"/>
        <v>-9767.0247664088674</v>
      </c>
      <c r="I116" s="24">
        <f t="shared" si="8"/>
        <v>-20808.983730855387</v>
      </c>
      <c r="J116" s="24">
        <f t="shared" si="9"/>
        <v>-30576.008497264254</v>
      </c>
      <c r="K116" s="24">
        <f t="shared" si="10"/>
        <v>9909.1345903991514</v>
      </c>
      <c r="L116" s="24"/>
      <c r="M116" s="23">
        <f t="shared" si="11"/>
        <v>2.9151376611056596E-4</v>
      </c>
      <c r="N116" s="28">
        <v>380</v>
      </c>
      <c r="O116" s="29" t="s">
        <v>526</v>
      </c>
    </row>
    <row r="117" spans="1:15" ht="11.4">
      <c r="A117" s="25">
        <v>3</v>
      </c>
      <c r="B117" s="26">
        <v>257</v>
      </c>
      <c r="C117" s="27" t="s">
        <v>527</v>
      </c>
      <c r="D117" s="24">
        <v>6645804.9400000004</v>
      </c>
      <c r="E117" s="22">
        <v>9.7788648985728567E-3</v>
      </c>
      <c r="F117" s="24">
        <f t="shared" si="6"/>
        <v>6930958.0686348323</v>
      </c>
      <c r="G117" s="24">
        <v>7008186.9900000002</v>
      </c>
      <c r="H117" s="24">
        <f t="shared" si="7"/>
        <v>-77228.921365167946</v>
      </c>
      <c r="I117" s="24">
        <f t="shared" si="8"/>
        <v>-555930.78438439139</v>
      </c>
      <c r="J117" s="24">
        <f t="shared" si="9"/>
        <v>-633159.70574955933</v>
      </c>
      <c r="K117" s="24">
        <f t="shared" si="10"/>
        <v>264731.47543686687</v>
      </c>
      <c r="L117" s="24"/>
      <c r="M117" s="23">
        <f t="shared" si="11"/>
        <v>7.7880534075477964E-3</v>
      </c>
      <c r="N117" s="28">
        <v>384</v>
      </c>
      <c r="O117" s="29" t="s">
        <v>528</v>
      </c>
    </row>
    <row r="118" spans="1:15" ht="11.4">
      <c r="A118" s="25">
        <v>3</v>
      </c>
      <c r="B118" s="26">
        <v>260</v>
      </c>
      <c r="C118" s="27" t="s">
        <v>529</v>
      </c>
      <c r="D118" s="24">
        <v>1332877.47</v>
      </c>
      <c r="E118" s="22">
        <v>-1.8346406066337327E-2</v>
      </c>
      <c r="F118" s="24">
        <f t="shared" si="6"/>
        <v>1390067.5597015163</v>
      </c>
      <c r="G118" s="24">
        <v>1407818.33</v>
      </c>
      <c r="H118" s="24">
        <f t="shared" si="7"/>
        <v>-17750.770298483782</v>
      </c>
      <c r="I118" s="24">
        <f t="shared" si="8"/>
        <v>-111497.04574166799</v>
      </c>
      <c r="J118" s="24">
        <f t="shared" si="9"/>
        <v>-129247.81604015177</v>
      </c>
      <c r="K118" s="24">
        <f t="shared" si="10"/>
        <v>53094.338819047291</v>
      </c>
      <c r="L118" s="24"/>
      <c r="M118" s="23">
        <f t="shared" si="11"/>
        <v>1.5619659342690827E-3</v>
      </c>
      <c r="N118" s="28">
        <v>388</v>
      </c>
      <c r="O118" s="29" t="s">
        <v>530</v>
      </c>
    </row>
    <row r="119" spans="1:15" ht="11.4">
      <c r="A119" s="25">
        <v>3</v>
      </c>
      <c r="B119" s="26">
        <v>261</v>
      </c>
      <c r="C119" s="27" t="s">
        <v>531</v>
      </c>
      <c r="D119" s="24">
        <v>937757.87</v>
      </c>
      <c r="E119" s="22">
        <v>2.5301988398937918E-2</v>
      </c>
      <c r="F119" s="24">
        <f t="shared" si="6"/>
        <v>977994.46932041831</v>
      </c>
      <c r="G119" s="24">
        <v>976161.56</v>
      </c>
      <c r="H119" s="24">
        <f t="shared" si="7"/>
        <v>1832.9093204182573</v>
      </c>
      <c r="I119" s="24">
        <f t="shared" si="8"/>
        <v>-78444.744156414585</v>
      </c>
      <c r="J119" s="24">
        <f t="shared" si="9"/>
        <v>-76611.834835996327</v>
      </c>
      <c r="K119" s="24">
        <f t="shared" si="10"/>
        <v>37354.997140140804</v>
      </c>
      <c r="L119" s="24"/>
      <c r="M119" s="23">
        <f t="shared" si="11"/>
        <v>1.0989351088159178E-3</v>
      </c>
      <c r="N119" s="28">
        <v>393</v>
      </c>
      <c r="O119" s="29" t="s">
        <v>532</v>
      </c>
    </row>
    <row r="120" spans="1:15" ht="11.4">
      <c r="A120" s="25">
        <v>3</v>
      </c>
      <c r="B120" s="26">
        <v>263</v>
      </c>
      <c r="C120" s="27" t="s">
        <v>533</v>
      </c>
      <c r="D120" s="24">
        <v>1262465.1499999999</v>
      </c>
      <c r="E120" s="22">
        <v>5.422734948613118E-3</v>
      </c>
      <c r="F120" s="24">
        <f t="shared" si="6"/>
        <v>1316634.0415887653</v>
      </c>
      <c r="G120" s="24">
        <v>1312174.76</v>
      </c>
      <c r="H120" s="24">
        <f t="shared" si="7"/>
        <v>4459.2815887653269</v>
      </c>
      <c r="I120" s="24">
        <f t="shared" si="8"/>
        <v>-105606.95768742473</v>
      </c>
      <c r="J120" s="24">
        <f t="shared" si="9"/>
        <v>-101147.6760986594</v>
      </c>
      <c r="K120" s="24">
        <f t="shared" si="10"/>
        <v>50289.508173125134</v>
      </c>
      <c r="L120" s="24"/>
      <c r="M120" s="23">
        <f t="shared" si="11"/>
        <v>1.479451488891854E-3</v>
      </c>
      <c r="N120" s="28">
        <v>396</v>
      </c>
      <c r="O120" s="29" t="s">
        <v>534</v>
      </c>
    </row>
    <row r="121" spans="1:15" ht="11.4">
      <c r="A121" s="25">
        <v>3</v>
      </c>
      <c r="B121" s="26">
        <v>271</v>
      </c>
      <c r="C121" s="27" t="s">
        <v>537</v>
      </c>
      <c r="D121" s="24">
        <v>1501527.89</v>
      </c>
      <c r="E121" s="22">
        <v>-1.3302829328361378E-2</v>
      </c>
      <c r="F121" s="24">
        <f t="shared" si="6"/>
        <v>1565954.3032684517</v>
      </c>
      <c r="G121" s="24">
        <v>1585560.94</v>
      </c>
      <c r="H121" s="24">
        <f t="shared" si="7"/>
        <v>-19606.636731548235</v>
      </c>
      <c r="I121" s="24">
        <f t="shared" si="8"/>
        <v>-125604.88687209951</v>
      </c>
      <c r="J121" s="24">
        <f t="shared" si="9"/>
        <v>-145211.52360364774</v>
      </c>
      <c r="K121" s="24">
        <f t="shared" si="10"/>
        <v>59812.422621195008</v>
      </c>
      <c r="L121" s="24"/>
      <c r="M121" s="23">
        <f t="shared" si="11"/>
        <v>1.7596031640739898E-3</v>
      </c>
      <c r="N121" s="28">
        <v>407</v>
      </c>
      <c r="O121" s="29" t="s">
        <v>538</v>
      </c>
    </row>
    <row r="122" spans="1:15" ht="11.4">
      <c r="A122" s="25">
        <v>3</v>
      </c>
      <c r="B122" s="26">
        <v>272</v>
      </c>
      <c r="C122" s="27" t="s">
        <v>539</v>
      </c>
      <c r="D122" s="24">
        <v>8670731.0700000003</v>
      </c>
      <c r="E122" s="22">
        <v>1.7436944768723622E-2</v>
      </c>
      <c r="F122" s="24">
        <f t="shared" si="6"/>
        <v>9042768.1843125597</v>
      </c>
      <c r="G122" s="24">
        <v>9021616.2699999996</v>
      </c>
      <c r="H122" s="24">
        <f t="shared" si="7"/>
        <v>21151.914312560111</v>
      </c>
      <c r="I122" s="24">
        <f t="shared" si="8"/>
        <v>-725318.65868022502</v>
      </c>
      <c r="J122" s="24">
        <f t="shared" si="9"/>
        <v>-704166.74436766491</v>
      </c>
      <c r="K122" s="24">
        <f t="shared" si="10"/>
        <v>345393.13898029987</v>
      </c>
      <c r="L122" s="24"/>
      <c r="M122" s="23">
        <f t="shared" si="11"/>
        <v>1.0161013942675852E-2</v>
      </c>
      <c r="N122" s="28">
        <v>409</v>
      </c>
      <c r="O122" s="29" t="s">
        <v>170</v>
      </c>
    </row>
    <row r="123" spans="1:15" ht="11.4">
      <c r="A123" s="25">
        <v>3</v>
      </c>
      <c r="B123" s="26">
        <v>273</v>
      </c>
      <c r="C123" s="27" t="s">
        <v>171</v>
      </c>
      <c r="D123" s="24">
        <v>551926.56000000006</v>
      </c>
      <c r="E123" s="22">
        <v>1.8138127670443396E-2</v>
      </c>
      <c r="F123" s="24">
        <f t="shared" si="6"/>
        <v>575608.20380109851</v>
      </c>
      <c r="G123" s="24">
        <v>568202.28</v>
      </c>
      <c r="H123" s="24">
        <f t="shared" si="7"/>
        <v>7405.9238010984845</v>
      </c>
      <c r="I123" s="24">
        <f t="shared" si="8"/>
        <v>-46169.420889349611</v>
      </c>
      <c r="J123" s="24">
        <f t="shared" si="9"/>
        <v>-38763.497088251126</v>
      </c>
      <c r="K123" s="24">
        <f t="shared" si="10"/>
        <v>21985.648673220679</v>
      </c>
      <c r="L123" s="24"/>
      <c r="M123" s="23">
        <f t="shared" si="11"/>
        <v>6.4678899924561033E-4</v>
      </c>
      <c r="N123" s="28">
        <v>411</v>
      </c>
      <c r="O123" s="29" t="s">
        <v>172</v>
      </c>
    </row>
    <row r="124" spans="1:15" ht="11.4">
      <c r="A124" s="25">
        <v>3</v>
      </c>
      <c r="B124" s="26">
        <v>275</v>
      </c>
      <c r="C124" s="27" t="s">
        <v>173</v>
      </c>
      <c r="D124" s="24">
        <v>495133.53</v>
      </c>
      <c r="E124" s="22">
        <v>-3.6435280776816988E-3</v>
      </c>
      <c r="F124" s="24">
        <f t="shared" si="6"/>
        <v>516378.34179423674</v>
      </c>
      <c r="G124" s="24">
        <v>519888.04</v>
      </c>
      <c r="H124" s="24">
        <f t="shared" si="7"/>
        <v>-3509.6982057632413</v>
      </c>
      <c r="I124" s="24">
        <f t="shared" si="8"/>
        <v>-41418.605299588075</v>
      </c>
      <c r="J124" s="24">
        <f t="shared" si="9"/>
        <v>-44928.303505351316</v>
      </c>
      <c r="K124" s="24">
        <f t="shared" si="10"/>
        <v>19723.333910423829</v>
      </c>
      <c r="L124" s="24"/>
      <c r="M124" s="23">
        <f t="shared" si="11"/>
        <v>5.8023466086076086E-4</v>
      </c>
      <c r="N124" s="28">
        <v>418</v>
      </c>
      <c r="O124" s="29" t="s">
        <v>174</v>
      </c>
    </row>
    <row r="125" spans="1:15" ht="11.4">
      <c r="A125" s="25">
        <v>3</v>
      </c>
      <c r="B125" s="26">
        <v>276</v>
      </c>
      <c r="C125" s="27" t="s">
        <v>175</v>
      </c>
      <c r="D125" s="24">
        <v>2162658.5299999998</v>
      </c>
      <c r="E125" s="22">
        <v>2.904742003486337E-2</v>
      </c>
      <c r="F125" s="24">
        <f t="shared" si="6"/>
        <v>2255452.2324282127</v>
      </c>
      <c r="G125" s="24">
        <v>2251296.54</v>
      </c>
      <c r="H125" s="24">
        <f t="shared" si="7"/>
        <v>4155.6924282126129</v>
      </c>
      <c r="I125" s="24">
        <f t="shared" si="8"/>
        <v>-180909.38024709685</v>
      </c>
      <c r="J125" s="24">
        <f t="shared" si="9"/>
        <v>-176753.68781888424</v>
      </c>
      <c r="K125" s="24">
        <f t="shared" si="10"/>
        <v>86148.147392515195</v>
      </c>
      <c r="L125" s="24"/>
      <c r="M125" s="23">
        <f t="shared" si="11"/>
        <v>2.5343657067865744E-3</v>
      </c>
      <c r="N125" s="28">
        <v>419</v>
      </c>
      <c r="O125" s="29" t="s">
        <v>176</v>
      </c>
    </row>
    <row r="126" spans="1:15" ht="11.4">
      <c r="A126" s="25">
        <v>3</v>
      </c>
      <c r="B126" s="26">
        <v>280</v>
      </c>
      <c r="C126" s="27" t="s">
        <v>177</v>
      </c>
      <c r="D126" s="24">
        <v>420970.21</v>
      </c>
      <c r="E126" s="22">
        <v>6.7537749512765241E-2</v>
      </c>
      <c r="F126" s="24">
        <f t="shared" si="6"/>
        <v>439032.87863492424</v>
      </c>
      <c r="G126" s="24">
        <v>415000.46</v>
      </c>
      <c r="H126" s="24">
        <f t="shared" si="7"/>
        <v>24032.418634924223</v>
      </c>
      <c r="I126" s="24">
        <f t="shared" si="8"/>
        <v>-35214.740902064754</v>
      </c>
      <c r="J126" s="24">
        <f t="shared" si="9"/>
        <v>-11182.322267140531</v>
      </c>
      <c r="K126" s="24">
        <f t="shared" si="10"/>
        <v>16769.08452992719</v>
      </c>
      <c r="L126" s="24"/>
      <c r="M126" s="23">
        <f t="shared" si="11"/>
        <v>4.9332451193889715E-4</v>
      </c>
      <c r="N126" s="28">
        <v>429</v>
      </c>
      <c r="O126" s="29" t="s">
        <v>178</v>
      </c>
    </row>
    <row r="127" spans="1:15" ht="11.4">
      <c r="A127" s="25">
        <v>3</v>
      </c>
      <c r="B127" s="26">
        <v>284</v>
      </c>
      <c r="C127" s="27" t="s">
        <v>557</v>
      </c>
      <c r="D127" s="24">
        <v>422073.72</v>
      </c>
      <c r="E127" s="22">
        <v>8.5354990279606947E-3</v>
      </c>
      <c r="F127" s="24">
        <f t="shared" si="6"/>
        <v>440183.7372001952</v>
      </c>
      <c r="G127" s="24">
        <v>436616.62</v>
      </c>
      <c r="H127" s="24">
        <f t="shared" si="7"/>
        <v>3567.1172001952073</v>
      </c>
      <c r="I127" s="24">
        <f t="shared" si="8"/>
        <v>-35307.051041380393</v>
      </c>
      <c r="J127" s="24">
        <f t="shared" si="9"/>
        <v>-31739.933841185186</v>
      </c>
      <c r="K127" s="24">
        <f t="shared" si="10"/>
        <v>16813.042159303433</v>
      </c>
      <c r="L127" s="24"/>
      <c r="M127" s="23">
        <f t="shared" si="11"/>
        <v>4.9461768784359993E-4</v>
      </c>
      <c r="N127" s="28">
        <v>436</v>
      </c>
      <c r="O127" s="29" t="s">
        <v>558</v>
      </c>
    </row>
    <row r="128" spans="1:15" ht="11.4">
      <c r="A128" s="25">
        <v>3</v>
      </c>
      <c r="B128" s="26">
        <v>285</v>
      </c>
      <c r="C128" s="27" t="s">
        <v>790</v>
      </c>
      <c r="D128" s="24">
        <v>9057891.9000000004</v>
      </c>
      <c r="E128" s="22">
        <v>-5.3883897245370488E-3</v>
      </c>
      <c r="F128" s="24">
        <f t="shared" si="6"/>
        <v>9446541.0158618204</v>
      </c>
      <c r="G128" s="24">
        <v>9525710.9100000001</v>
      </c>
      <c r="H128" s="24">
        <f t="shared" si="7"/>
        <v>-79169.894138179719</v>
      </c>
      <c r="I128" s="24">
        <f t="shared" si="8"/>
        <v>-757705.19813601777</v>
      </c>
      <c r="J128" s="24">
        <f t="shared" si="9"/>
        <v>-836875.09227419749</v>
      </c>
      <c r="K128" s="24">
        <f t="shared" si="10"/>
        <v>360815.44804332545</v>
      </c>
      <c r="L128" s="24"/>
      <c r="M128" s="23">
        <f t="shared" si="11"/>
        <v>1.0614718083644897E-2</v>
      </c>
      <c r="N128" s="28">
        <v>1902</v>
      </c>
      <c r="O128" s="29" t="s">
        <v>791</v>
      </c>
    </row>
    <row r="129" spans="1:15" ht="11.4">
      <c r="A129" s="25">
        <v>3</v>
      </c>
      <c r="B129" s="26">
        <v>286</v>
      </c>
      <c r="C129" s="27" t="s">
        <v>561</v>
      </c>
      <c r="D129" s="24">
        <v>15847643.060000001</v>
      </c>
      <c r="E129" s="22">
        <v>-3.7011030432071547E-3</v>
      </c>
      <c r="F129" s="24">
        <f t="shared" si="6"/>
        <v>16527621.639095504</v>
      </c>
      <c r="G129" s="24">
        <v>16645104.76</v>
      </c>
      <c r="H129" s="24">
        <f t="shared" si="7"/>
        <v>-117483.12090449594</v>
      </c>
      <c r="I129" s="24">
        <f t="shared" si="8"/>
        <v>-1325677.2831177402</v>
      </c>
      <c r="J129" s="24">
        <f t="shared" si="9"/>
        <v>-1443160.4040222361</v>
      </c>
      <c r="K129" s="24">
        <f t="shared" si="10"/>
        <v>631280.93095531384</v>
      </c>
      <c r="L129" s="24"/>
      <c r="M129" s="23">
        <f t="shared" si="11"/>
        <v>1.8571458483858869E-2</v>
      </c>
      <c r="N129" s="28">
        <v>2222</v>
      </c>
      <c r="O129" s="29" t="s">
        <v>562</v>
      </c>
    </row>
    <row r="130" spans="1:15" ht="11.4">
      <c r="A130" s="25">
        <v>3</v>
      </c>
      <c r="B130" s="26">
        <v>287</v>
      </c>
      <c r="C130" s="27" t="s">
        <v>563</v>
      </c>
      <c r="D130" s="24">
        <v>1510794.81</v>
      </c>
      <c r="E130" s="22">
        <v>-2.7246508119750847E-2</v>
      </c>
      <c r="F130" s="24">
        <f t="shared" si="6"/>
        <v>1575618.841202572</v>
      </c>
      <c r="G130" s="24">
        <v>1626972.66</v>
      </c>
      <c r="H130" s="24">
        <f t="shared" si="7"/>
        <v>-51353.818797427928</v>
      </c>
      <c r="I130" s="24">
        <f t="shared" si="8"/>
        <v>-126380.07756020108</v>
      </c>
      <c r="J130" s="24">
        <f t="shared" si="9"/>
        <v>-177733.89635762901</v>
      </c>
      <c r="K130" s="24">
        <f t="shared" si="10"/>
        <v>60181.564572622105</v>
      </c>
      <c r="L130" s="24"/>
      <c r="M130" s="23">
        <f t="shared" si="11"/>
        <v>1.7704628369857069E-3</v>
      </c>
      <c r="N130" s="28">
        <v>442</v>
      </c>
      <c r="O130" s="29" t="s">
        <v>564</v>
      </c>
    </row>
    <row r="131" spans="1:15" ht="11.4">
      <c r="A131" s="25">
        <v>3</v>
      </c>
      <c r="B131" s="26">
        <v>288</v>
      </c>
      <c r="C131" s="27" t="s">
        <v>565</v>
      </c>
      <c r="D131" s="24">
        <v>1470374.49</v>
      </c>
      <c r="E131" s="22">
        <v>1.5959456378743433E-2</v>
      </c>
      <c r="F131" s="24">
        <f t="shared" si="6"/>
        <v>1533464.1969465215</v>
      </c>
      <c r="G131" s="24">
        <v>1524903.65</v>
      </c>
      <c r="H131" s="24">
        <f t="shared" si="7"/>
        <v>8560.5469465216156</v>
      </c>
      <c r="I131" s="24">
        <f t="shared" si="8"/>
        <v>-122998.86183004634</v>
      </c>
      <c r="J131" s="24">
        <f t="shared" si="9"/>
        <v>-114438.31488352473</v>
      </c>
      <c r="K131" s="24">
        <f t="shared" si="10"/>
        <v>58571.446453321667</v>
      </c>
      <c r="L131" s="24"/>
      <c r="M131" s="23">
        <f t="shared" si="11"/>
        <v>1.7230952699637694E-3</v>
      </c>
      <c r="N131" s="28">
        <v>447</v>
      </c>
      <c r="O131" s="29" t="s">
        <v>566</v>
      </c>
    </row>
    <row r="132" spans="1:15" ht="11.4">
      <c r="A132" s="25">
        <v>3</v>
      </c>
      <c r="B132" s="26">
        <v>291</v>
      </c>
      <c r="C132" s="27" t="s">
        <v>567</v>
      </c>
      <c r="D132" s="24">
        <v>352684.31</v>
      </c>
      <c r="E132" s="22">
        <v>-2.3847441076732895E-2</v>
      </c>
      <c r="F132" s="24">
        <f t="shared" si="6"/>
        <v>367817.01932940097</v>
      </c>
      <c r="G132" s="24">
        <v>374136.78</v>
      </c>
      <c r="H132" s="24">
        <f t="shared" si="7"/>
        <v>-6319.760670599062</v>
      </c>
      <c r="I132" s="24">
        <f t="shared" si="8"/>
        <v>-29502.530824861653</v>
      </c>
      <c r="J132" s="24">
        <f t="shared" si="9"/>
        <v>-35822.291495460711</v>
      </c>
      <c r="K132" s="24">
        <f t="shared" si="10"/>
        <v>14048.95849226254</v>
      </c>
      <c r="L132" s="24"/>
      <c r="M132" s="23">
        <f t="shared" si="11"/>
        <v>4.1330196523705725E-4</v>
      </c>
      <c r="N132" s="28">
        <v>453</v>
      </c>
      <c r="O132" s="29" t="s">
        <v>568</v>
      </c>
    </row>
    <row r="133" spans="1:15" ht="11.4">
      <c r="A133" s="25">
        <v>3</v>
      </c>
      <c r="B133" s="26">
        <v>290</v>
      </c>
      <c r="C133" s="27" t="s">
        <v>569</v>
      </c>
      <c r="D133" s="24">
        <v>1408684.39</v>
      </c>
      <c r="E133" s="22">
        <v>-2.4154403136584235E-2</v>
      </c>
      <c r="F133" s="24">
        <f t="shared" si="6"/>
        <v>1469127.1451958138</v>
      </c>
      <c r="G133" s="24">
        <v>1495769.94</v>
      </c>
      <c r="H133" s="24">
        <f t="shared" si="7"/>
        <v>-26642.794804186095</v>
      </c>
      <c r="I133" s="24">
        <f t="shared" si="8"/>
        <v>-117838.39955476452</v>
      </c>
      <c r="J133" s="24">
        <f t="shared" si="9"/>
        <v>-144481.1943589506</v>
      </c>
      <c r="K133" s="24">
        <f t="shared" si="10"/>
        <v>56114.05997564274</v>
      </c>
      <c r="L133" s="24"/>
      <c r="M133" s="23">
        <f t="shared" si="11"/>
        <v>1.6508021771248207E-3</v>
      </c>
      <c r="N133" s="28">
        <v>454</v>
      </c>
      <c r="O133" s="29" t="s">
        <v>570</v>
      </c>
    </row>
    <row r="134" spans="1:15" ht="11.4">
      <c r="A134" s="25">
        <v>3</v>
      </c>
      <c r="B134" s="26">
        <v>297</v>
      </c>
      <c r="C134" s="27" t="s">
        <v>1144</v>
      </c>
      <c r="D134" s="24">
        <v>14935542.859999999</v>
      </c>
      <c r="E134" s="22">
        <v>9.3158112214237546E-3</v>
      </c>
      <c r="F134" s="24">
        <f t="shared" si="6"/>
        <v>15576385.739506576</v>
      </c>
      <c r="G134" s="24">
        <v>15653618.91</v>
      </c>
      <c r="H134" s="24">
        <f t="shared" si="7"/>
        <v>-77233.170493423939</v>
      </c>
      <c r="I134" s="24">
        <f t="shared" si="8"/>
        <v>-1249378.8385800105</v>
      </c>
      <c r="J134" s="24">
        <f t="shared" si="9"/>
        <v>-1326612.0090734344</v>
      </c>
      <c r="K134" s="24">
        <f t="shared" si="10"/>
        <v>594947.99102219241</v>
      </c>
      <c r="L134" s="24"/>
      <c r="M134" s="23">
        <f t="shared" si="11"/>
        <v>1.7502590959944598E-2</v>
      </c>
      <c r="N134" s="28">
        <v>465</v>
      </c>
      <c r="O134" s="29" t="s">
        <v>571</v>
      </c>
    </row>
    <row r="135" spans="1:15" ht="11.4">
      <c r="A135" s="25">
        <v>3</v>
      </c>
      <c r="B135" s="26">
        <v>300</v>
      </c>
      <c r="C135" s="27" t="s">
        <v>574</v>
      </c>
      <c r="D135" s="24">
        <v>721019.32</v>
      </c>
      <c r="E135" s="22">
        <v>-8.6160642848369697E-3</v>
      </c>
      <c r="F135" s="24">
        <f t="shared" si="6"/>
        <v>751956.2669553163</v>
      </c>
      <c r="G135" s="24">
        <v>759732.02</v>
      </c>
      <c r="H135" s="24">
        <f t="shared" si="7"/>
        <v>-7775.7530446837191</v>
      </c>
      <c r="I135" s="24">
        <f t="shared" si="8"/>
        <v>-60314.264373203296</v>
      </c>
      <c r="J135" s="24">
        <f t="shared" si="9"/>
        <v>-68090.017417887022</v>
      </c>
      <c r="K135" s="24">
        <f t="shared" si="10"/>
        <v>28721.352812092384</v>
      </c>
      <c r="L135" s="24"/>
      <c r="M135" s="23">
        <f t="shared" si="11"/>
        <v>8.4494459628750324E-4</v>
      </c>
      <c r="N135" s="28">
        <v>472</v>
      </c>
      <c r="O135" s="29" t="s">
        <v>575</v>
      </c>
    </row>
    <row r="136" spans="1:15" ht="11.4">
      <c r="A136" s="25">
        <v>3</v>
      </c>
      <c r="B136" s="26">
        <v>301</v>
      </c>
      <c r="C136" s="27" t="s">
        <v>576</v>
      </c>
      <c r="D136" s="24">
        <v>2660141.67</v>
      </c>
      <c r="E136" s="22">
        <v>4.5827492902094161E-3</v>
      </c>
      <c r="F136" s="24">
        <f t="shared" si="6"/>
        <v>2774280.9994959375</v>
      </c>
      <c r="G136" s="24">
        <v>2766075.41</v>
      </c>
      <c r="H136" s="24">
        <f t="shared" si="7"/>
        <v>8205.58949593734</v>
      </c>
      <c r="I136" s="24">
        <f t="shared" si="8"/>
        <v>-222524.53367623288</v>
      </c>
      <c r="J136" s="24">
        <f t="shared" si="9"/>
        <v>-214318.94418029554</v>
      </c>
      <c r="K136" s="24">
        <f t="shared" si="10"/>
        <v>105965.07654499276</v>
      </c>
      <c r="L136" s="24"/>
      <c r="M136" s="23">
        <f t="shared" si="11"/>
        <v>3.1173538171289429E-3</v>
      </c>
      <c r="N136" s="28">
        <v>475</v>
      </c>
      <c r="O136" s="29" t="s">
        <v>577</v>
      </c>
    </row>
    <row r="137" spans="1:15" ht="11.4">
      <c r="A137" s="25">
        <v>3</v>
      </c>
      <c r="B137" s="26">
        <v>304</v>
      </c>
      <c r="C137" s="27" t="s">
        <v>578</v>
      </c>
      <c r="D137" s="24">
        <v>167856.61</v>
      </c>
      <c r="E137" s="22">
        <v>1.625212861170771E-2</v>
      </c>
      <c r="F137" s="24">
        <f t="shared" si="6"/>
        <v>175058.87337301087</v>
      </c>
      <c r="G137" s="24">
        <v>168841.15</v>
      </c>
      <c r="H137" s="24">
        <f t="shared" si="7"/>
        <v>6217.723373010871</v>
      </c>
      <c r="I137" s="24">
        <f t="shared" si="8"/>
        <v>-14041.437824897228</v>
      </c>
      <c r="J137" s="24">
        <f t="shared" si="9"/>
        <v>-7823.714451886357</v>
      </c>
      <c r="K137" s="24">
        <f t="shared" si="10"/>
        <v>6686.4628782094132</v>
      </c>
      <c r="L137" s="24"/>
      <c r="M137" s="23">
        <f t="shared" si="11"/>
        <v>1.9670698362235129E-4</v>
      </c>
      <c r="N137" s="28">
        <v>482</v>
      </c>
      <c r="O137" s="29" t="s">
        <v>579</v>
      </c>
    </row>
    <row r="138" spans="1:15" ht="11.4">
      <c r="A138" s="25">
        <v>3</v>
      </c>
      <c r="B138" s="26">
        <v>305</v>
      </c>
      <c r="C138" s="27" t="s">
        <v>580</v>
      </c>
      <c r="D138" s="24">
        <v>2647046.58</v>
      </c>
      <c r="E138" s="22">
        <v>-7.4355009228137814E-3</v>
      </c>
      <c r="F138" s="24">
        <f t="shared" si="6"/>
        <v>2760624.035363764</v>
      </c>
      <c r="G138" s="24">
        <v>2789689.78</v>
      </c>
      <c r="H138" s="24">
        <f t="shared" si="7"/>
        <v>-29065.744636235759</v>
      </c>
      <c r="I138" s="24">
        <f t="shared" si="8"/>
        <v>-221429.11126750894</v>
      </c>
      <c r="J138" s="24">
        <f t="shared" si="9"/>
        <v>-250494.8559037447</v>
      </c>
      <c r="K138" s="24">
        <f t="shared" si="10"/>
        <v>105443.4418403969</v>
      </c>
      <c r="L138" s="24"/>
      <c r="M138" s="23">
        <f t="shared" si="11"/>
        <v>3.1020080070702075E-3</v>
      </c>
      <c r="N138" s="28">
        <v>484</v>
      </c>
      <c r="O138" s="29" t="s">
        <v>581</v>
      </c>
    </row>
    <row r="139" spans="1:15" ht="11.4">
      <c r="A139" s="25">
        <v>3</v>
      </c>
      <c r="B139" s="26">
        <v>312</v>
      </c>
      <c r="C139" s="27" t="s">
        <v>582</v>
      </c>
      <c r="D139" s="24">
        <v>247637.71</v>
      </c>
      <c r="E139" s="22">
        <v>2.373657134289113E-2</v>
      </c>
      <c r="F139" s="24">
        <f t="shared" si="6"/>
        <v>258263.15995105819</v>
      </c>
      <c r="G139" s="24">
        <v>252224.28</v>
      </c>
      <c r="H139" s="24">
        <f t="shared" si="7"/>
        <v>6038.8799510581885</v>
      </c>
      <c r="I139" s="24">
        <f t="shared" si="8"/>
        <v>-20715.237297267773</v>
      </c>
      <c r="J139" s="24">
        <f t="shared" si="9"/>
        <v>-14676.357346209585</v>
      </c>
      <c r="K139" s="24">
        <f t="shared" si="10"/>
        <v>9864.4930048318511</v>
      </c>
      <c r="L139" s="24"/>
      <c r="M139" s="23">
        <f t="shared" si="11"/>
        <v>2.9020046911019221E-4</v>
      </c>
      <c r="N139" s="28">
        <v>500</v>
      </c>
      <c r="O139" s="29" t="s">
        <v>583</v>
      </c>
    </row>
    <row r="140" spans="1:15" ht="11.4">
      <c r="A140" s="25">
        <v>3</v>
      </c>
      <c r="B140" s="26">
        <v>316</v>
      </c>
      <c r="C140" s="27" t="s">
        <v>850</v>
      </c>
      <c r="D140" s="24">
        <v>874314.15</v>
      </c>
      <c r="E140" s="22">
        <v>4.03260187972575E-3</v>
      </c>
      <c r="F140" s="24">
        <f t="shared" si="6"/>
        <v>911828.55458049371</v>
      </c>
      <c r="G140" s="24">
        <v>901082.58</v>
      </c>
      <c r="H140" s="24">
        <f t="shared" si="7"/>
        <v>10745.974580493756</v>
      </c>
      <c r="I140" s="24">
        <f t="shared" si="8"/>
        <v>-73137.589140236247</v>
      </c>
      <c r="J140" s="24">
        <f t="shared" si="9"/>
        <v>-62391.614559742491</v>
      </c>
      <c r="K140" s="24">
        <f t="shared" si="10"/>
        <v>34827.75630860302</v>
      </c>
      <c r="L140" s="24"/>
      <c r="M140" s="23">
        <f t="shared" si="11"/>
        <v>1.0245869923432864E-3</v>
      </c>
      <c r="N140" s="28">
        <v>506</v>
      </c>
      <c r="O140" s="29" t="s">
        <v>851</v>
      </c>
    </row>
    <row r="141" spans="1:15" ht="11.4">
      <c r="A141" s="25">
        <v>3</v>
      </c>
      <c r="B141" s="26">
        <v>317</v>
      </c>
      <c r="C141" s="27" t="s">
        <v>852</v>
      </c>
      <c r="D141" s="24">
        <v>420570.84</v>
      </c>
      <c r="E141" s="22">
        <v>-2.345695501033352E-2</v>
      </c>
      <c r="F141" s="24">
        <f t="shared" si="6"/>
        <v>438616.37277162238</v>
      </c>
      <c r="G141" s="24">
        <v>449152.16</v>
      </c>
      <c r="H141" s="24">
        <f t="shared" si="7"/>
        <v>-10535.787228377594</v>
      </c>
      <c r="I141" s="24">
        <f t="shared" si="8"/>
        <v>-35181.333048634799</v>
      </c>
      <c r="J141" s="24">
        <f t="shared" si="9"/>
        <v>-45717.120277012393</v>
      </c>
      <c r="K141" s="24">
        <f t="shared" si="10"/>
        <v>16753.17587622764</v>
      </c>
      <c r="L141" s="24"/>
      <c r="M141" s="23">
        <f t="shared" si="11"/>
        <v>4.9285650017546849E-4</v>
      </c>
      <c r="N141" s="28">
        <v>507</v>
      </c>
      <c r="O141" s="29" t="s">
        <v>853</v>
      </c>
    </row>
    <row r="142" spans="1:15" ht="11.4">
      <c r="A142" s="25">
        <v>3</v>
      </c>
      <c r="B142" s="26">
        <v>319</v>
      </c>
      <c r="C142" s="27" t="s">
        <v>854</v>
      </c>
      <c r="D142" s="24">
        <v>494715.57</v>
      </c>
      <c r="E142" s="22">
        <v>-9.3838453311389167E-3</v>
      </c>
      <c r="F142" s="24">
        <f t="shared" si="6"/>
        <v>515942.44828539615</v>
      </c>
      <c r="G142" s="24">
        <v>524280.68</v>
      </c>
      <c r="H142" s="24">
        <f t="shared" si="7"/>
        <v>-8338.2317146038404</v>
      </c>
      <c r="I142" s="24">
        <f t="shared" si="8"/>
        <v>-41383.642366920161</v>
      </c>
      <c r="J142" s="24">
        <f t="shared" si="9"/>
        <v>-49721.874081524002</v>
      </c>
      <c r="K142" s="24">
        <f t="shared" si="10"/>
        <v>19706.684735723014</v>
      </c>
      <c r="L142" s="24"/>
      <c r="M142" s="23">
        <f t="shared" si="11"/>
        <v>5.7974486393900246E-4</v>
      </c>
      <c r="N142" s="28">
        <v>514</v>
      </c>
      <c r="O142" s="29" t="s">
        <v>855</v>
      </c>
    </row>
    <row r="143" spans="1:15" ht="11.4">
      <c r="A143" s="25">
        <v>3</v>
      </c>
      <c r="B143" s="26">
        <v>398</v>
      </c>
      <c r="C143" s="27" t="s">
        <v>857</v>
      </c>
      <c r="D143" s="24">
        <v>16324658.98</v>
      </c>
      <c r="E143" s="22">
        <v>-1.7490736667727647E-3</v>
      </c>
      <c r="F143" s="24">
        <f t="shared" si="6"/>
        <v>17025104.994300824</v>
      </c>
      <c r="G143" s="24">
        <v>17204284.120000001</v>
      </c>
      <c r="H143" s="24">
        <f t="shared" si="7"/>
        <v>-179179.12569917738</v>
      </c>
      <c r="I143" s="24">
        <f t="shared" si="8"/>
        <v>-1365580.3252568978</v>
      </c>
      <c r="J143" s="24">
        <f t="shared" si="9"/>
        <v>-1544759.4509560752</v>
      </c>
      <c r="K143" s="24">
        <f t="shared" si="10"/>
        <v>650282.56122411834</v>
      </c>
      <c r="L143" s="24"/>
      <c r="M143" s="23">
        <f t="shared" si="11"/>
        <v>1.9130461568474012E-2</v>
      </c>
      <c r="N143" s="28">
        <v>517</v>
      </c>
      <c r="O143" s="29" t="s">
        <v>858</v>
      </c>
    </row>
    <row r="144" spans="1:15" ht="11.4">
      <c r="A144" s="25">
        <v>3</v>
      </c>
      <c r="B144" s="26">
        <v>399</v>
      </c>
      <c r="C144" s="27" t="s">
        <v>859</v>
      </c>
      <c r="D144" s="24">
        <v>1419813.58</v>
      </c>
      <c r="E144" s="22">
        <v>1.8647265441097009E-2</v>
      </c>
      <c r="F144" s="24">
        <f t="shared" ref="F144:F207" si="12">SUM($F$15 * M144)</f>
        <v>1480733.8579904675</v>
      </c>
      <c r="G144" s="24">
        <v>1495748.17</v>
      </c>
      <c r="H144" s="24">
        <f t="shared" ref="H144:H207" si="13">SUM(F144 - G144)</f>
        <v>-15014.31200953247</v>
      </c>
      <c r="I144" s="24">
        <f t="shared" ref="I144:I207" si="14">SUM($I$15 * M144)</f>
        <v>-118769.37170668913</v>
      </c>
      <c r="J144" s="24">
        <f t="shared" ref="J144:J207" si="15">SUM(H144 + I144)</f>
        <v>-133783.6837162216</v>
      </c>
      <c r="K144" s="24">
        <f t="shared" ref="K144:K207" si="16">SUM($K$15 * M144)</f>
        <v>56557.384285597167</v>
      </c>
      <c r="L144" s="24"/>
      <c r="M144" s="23">
        <f t="shared" ref="M144:M207" si="17">SUM(D144 / $D$15 )</f>
        <v>1.6638441979011252E-3</v>
      </c>
      <c r="N144" s="28">
        <v>518</v>
      </c>
      <c r="O144" s="29" t="s">
        <v>860</v>
      </c>
    </row>
    <row r="145" spans="1:15" ht="11.4">
      <c r="A145" s="25">
        <v>3</v>
      </c>
      <c r="B145" s="26">
        <v>400</v>
      </c>
      <c r="C145" s="27" t="s">
        <v>861</v>
      </c>
      <c r="D145" s="24">
        <v>1504415.58</v>
      </c>
      <c r="E145" s="22">
        <v>-5.1872230622562942E-3</v>
      </c>
      <c r="F145" s="24">
        <f t="shared" si="12"/>
        <v>1568965.8960681069</v>
      </c>
      <c r="G145" s="24">
        <v>1583662.96</v>
      </c>
      <c r="H145" s="24">
        <f t="shared" si="13"/>
        <v>-14697.063931893092</v>
      </c>
      <c r="I145" s="24">
        <f t="shared" si="14"/>
        <v>-125846.44613862217</v>
      </c>
      <c r="J145" s="24">
        <f t="shared" si="15"/>
        <v>-140543.51007051527</v>
      </c>
      <c r="K145" s="24">
        <f t="shared" si="16"/>
        <v>59927.451942880805</v>
      </c>
      <c r="L145" s="24"/>
      <c r="M145" s="23">
        <f t="shared" si="17"/>
        <v>1.7629871761157942E-3</v>
      </c>
      <c r="N145" s="28">
        <v>523</v>
      </c>
      <c r="O145" s="29" t="s">
        <v>862</v>
      </c>
    </row>
    <row r="146" spans="1:15" ht="11.4">
      <c r="A146" s="25">
        <v>3</v>
      </c>
      <c r="B146" s="26">
        <v>407</v>
      </c>
      <c r="C146" s="27" t="s">
        <v>865</v>
      </c>
      <c r="D146" s="24">
        <v>523945.86</v>
      </c>
      <c r="E146" s="22">
        <v>1.2167569292105928E-2</v>
      </c>
      <c r="F146" s="24">
        <f t="shared" si="12"/>
        <v>546426.92927048448</v>
      </c>
      <c r="G146" s="24">
        <v>542480.15</v>
      </c>
      <c r="H146" s="24">
        <f t="shared" si="13"/>
        <v>3946.7792704844614</v>
      </c>
      <c r="I146" s="24">
        <f t="shared" si="14"/>
        <v>-43828.796594916988</v>
      </c>
      <c r="J146" s="24">
        <f t="shared" si="15"/>
        <v>-39882.017324432527</v>
      </c>
      <c r="K146" s="24">
        <f t="shared" si="16"/>
        <v>20871.055021792152</v>
      </c>
      <c r="L146" s="24"/>
      <c r="M146" s="23">
        <f t="shared" si="17"/>
        <v>6.1399911330282898E-4</v>
      </c>
      <c r="N146" s="28">
        <v>533</v>
      </c>
      <c r="O146" s="29" t="s">
        <v>866</v>
      </c>
    </row>
    <row r="147" spans="1:15" ht="11.4">
      <c r="A147" s="25">
        <v>3</v>
      </c>
      <c r="B147" s="26">
        <v>402</v>
      </c>
      <c r="C147" s="27" t="s">
        <v>867</v>
      </c>
      <c r="D147" s="24">
        <v>1042887.13</v>
      </c>
      <c r="E147" s="22">
        <v>1.3158506266699238E-2</v>
      </c>
      <c r="F147" s="24">
        <f t="shared" si="12"/>
        <v>1087634.5354109842</v>
      </c>
      <c r="G147" s="24">
        <v>1074888.32</v>
      </c>
      <c r="H147" s="24">
        <f t="shared" si="13"/>
        <v>12746.215410984121</v>
      </c>
      <c r="I147" s="24">
        <f t="shared" si="14"/>
        <v>-87238.952307451676</v>
      </c>
      <c r="J147" s="24">
        <f t="shared" si="15"/>
        <v>-74492.736896467555</v>
      </c>
      <c r="K147" s="24">
        <f t="shared" si="16"/>
        <v>41542.755336875656</v>
      </c>
      <c r="L147" s="24"/>
      <c r="M147" s="23">
        <f t="shared" si="17"/>
        <v>1.2221334721395302E-3</v>
      </c>
      <c r="N147" s="28">
        <v>534</v>
      </c>
      <c r="O147" s="29" t="s">
        <v>868</v>
      </c>
    </row>
    <row r="148" spans="1:15" ht="11.4">
      <c r="A148" s="25">
        <v>3</v>
      </c>
      <c r="B148" s="26">
        <v>403</v>
      </c>
      <c r="C148" s="27" t="s">
        <v>869</v>
      </c>
      <c r="D148" s="24">
        <v>593134.85</v>
      </c>
      <c r="E148" s="22">
        <v>-4.9469733828973869E-3</v>
      </c>
      <c r="F148" s="24">
        <f t="shared" si="12"/>
        <v>618584.62767280848</v>
      </c>
      <c r="G148" s="24">
        <v>623522.32999999996</v>
      </c>
      <c r="H148" s="24">
        <f t="shared" si="13"/>
        <v>-4937.7023271914804</v>
      </c>
      <c r="I148" s="24">
        <f t="shared" si="14"/>
        <v>-49616.55140095314</v>
      </c>
      <c r="J148" s="24">
        <f t="shared" si="15"/>
        <v>-54554.25372814462</v>
      </c>
      <c r="K148" s="24">
        <f t="shared" si="16"/>
        <v>23627.15508371883</v>
      </c>
      <c r="L148" s="24"/>
      <c r="M148" s="23">
        <f t="shared" si="17"/>
        <v>6.9507996869945011E-4</v>
      </c>
      <c r="N148" s="28">
        <v>537</v>
      </c>
      <c r="O148" s="29" t="s">
        <v>870</v>
      </c>
    </row>
    <row r="149" spans="1:15" ht="11.4">
      <c r="A149" s="25">
        <v>3</v>
      </c>
      <c r="B149" s="26">
        <v>405</v>
      </c>
      <c r="C149" s="27" t="s">
        <v>873</v>
      </c>
      <c r="D149" s="24">
        <v>11587460.85</v>
      </c>
      <c r="E149" s="22">
        <v>3.0638403940857523E-3</v>
      </c>
      <c r="F149" s="24">
        <f t="shared" si="12"/>
        <v>12084646.780694971</v>
      </c>
      <c r="G149" s="24">
        <v>12082100.83</v>
      </c>
      <c r="H149" s="24">
        <f t="shared" si="13"/>
        <v>2545.9506949707866</v>
      </c>
      <c r="I149" s="24">
        <f t="shared" si="14"/>
        <v>-969307.14300560346</v>
      </c>
      <c r="J149" s="24">
        <f t="shared" si="15"/>
        <v>-966761.19231063267</v>
      </c>
      <c r="K149" s="24">
        <f t="shared" si="16"/>
        <v>461579.2421056871</v>
      </c>
      <c r="L149" s="24"/>
      <c r="M149" s="23">
        <f t="shared" si="17"/>
        <v>1.3579056979916293E-2</v>
      </c>
      <c r="N149" s="28">
        <v>542</v>
      </c>
      <c r="O149" s="29" t="s">
        <v>874</v>
      </c>
    </row>
    <row r="150" spans="1:15" ht="11.4">
      <c r="A150" s="25">
        <v>3</v>
      </c>
      <c r="B150" s="26">
        <v>408</v>
      </c>
      <c r="C150" s="27" t="s">
        <v>132</v>
      </c>
      <c r="D150" s="24">
        <v>2877047.41</v>
      </c>
      <c r="E150" s="22">
        <v>7.1088002839265699E-3</v>
      </c>
      <c r="F150" s="24">
        <f t="shared" si="12"/>
        <v>3000493.5655220193</v>
      </c>
      <c r="G150" s="24">
        <v>3026347.73</v>
      </c>
      <c r="H150" s="24">
        <f t="shared" si="13"/>
        <v>-25854.164477980696</v>
      </c>
      <c r="I150" s="24">
        <f t="shared" si="14"/>
        <v>-240668.99913441963</v>
      </c>
      <c r="J150" s="24">
        <f t="shared" si="15"/>
        <v>-266523.1636124003</v>
      </c>
      <c r="K150" s="24">
        <f t="shared" si="16"/>
        <v>114605.38078192776</v>
      </c>
      <c r="L150" s="24"/>
      <c r="M150" s="23">
        <f t="shared" si="17"/>
        <v>3.3715402554573117E-3</v>
      </c>
      <c r="N150" s="28">
        <v>545</v>
      </c>
      <c r="O150" s="29" t="s">
        <v>133</v>
      </c>
    </row>
    <row r="151" spans="1:15" ht="11.4">
      <c r="A151" s="25">
        <v>3</v>
      </c>
      <c r="B151" s="26">
        <v>410</v>
      </c>
      <c r="C151" s="27" t="s">
        <v>875</v>
      </c>
      <c r="D151" s="24">
        <v>3046778.45</v>
      </c>
      <c r="E151" s="22">
        <v>1.7190185008131936E-2</v>
      </c>
      <c r="F151" s="24">
        <f t="shared" si="12"/>
        <v>3177507.2955075675</v>
      </c>
      <c r="G151" s="24">
        <v>3181007.97</v>
      </c>
      <c r="H151" s="24">
        <f t="shared" si="13"/>
        <v>-3500.6744924327359</v>
      </c>
      <c r="I151" s="24">
        <f t="shared" si="14"/>
        <v>-254867.23562397549</v>
      </c>
      <c r="J151" s="24">
        <f t="shared" si="15"/>
        <v>-258367.91011640822</v>
      </c>
      <c r="K151" s="24">
        <f t="shared" si="16"/>
        <v>121366.51040464488</v>
      </c>
      <c r="L151" s="24"/>
      <c r="M151" s="23">
        <f t="shared" si="17"/>
        <v>3.5704438369456109E-3</v>
      </c>
      <c r="N151" s="28">
        <v>549</v>
      </c>
      <c r="O151" s="29" t="s">
        <v>876</v>
      </c>
    </row>
    <row r="152" spans="1:15" ht="11.4">
      <c r="A152" s="25">
        <v>3</v>
      </c>
      <c r="B152" s="26">
        <v>413</v>
      </c>
      <c r="C152" s="27" t="s">
        <v>877</v>
      </c>
      <c r="D152" s="24">
        <v>347351.46</v>
      </c>
      <c r="E152" s="22">
        <v>-2.1197804820927823E-2</v>
      </c>
      <c r="F152" s="24">
        <f t="shared" si="12"/>
        <v>362255.35146974825</v>
      </c>
      <c r="G152" s="24">
        <v>369153.65</v>
      </c>
      <c r="H152" s="24">
        <f t="shared" si="13"/>
        <v>-6898.2985302517773</v>
      </c>
      <c r="I152" s="24">
        <f t="shared" si="14"/>
        <v>-29056.430539001576</v>
      </c>
      <c r="J152" s="24">
        <f t="shared" si="15"/>
        <v>-35954.729069253357</v>
      </c>
      <c r="K152" s="24">
        <f t="shared" si="16"/>
        <v>13836.527754145887</v>
      </c>
      <c r="L152" s="24"/>
      <c r="M152" s="23">
        <f t="shared" si="17"/>
        <v>4.0705253104670599E-4</v>
      </c>
      <c r="N152" s="28">
        <v>552</v>
      </c>
      <c r="O152" s="29" t="s">
        <v>878</v>
      </c>
    </row>
    <row r="153" spans="1:15" ht="11.4">
      <c r="A153" s="25">
        <v>3</v>
      </c>
      <c r="B153" s="26">
        <v>416</v>
      </c>
      <c r="C153" s="27" t="s">
        <v>879</v>
      </c>
      <c r="D153" s="24">
        <v>558399.66</v>
      </c>
      <c r="E153" s="22">
        <v>2.3518298269287013E-2</v>
      </c>
      <c r="F153" s="24">
        <f t="shared" si="12"/>
        <v>582359.04663791519</v>
      </c>
      <c r="G153" s="24">
        <v>570607.09</v>
      </c>
      <c r="H153" s="24">
        <f t="shared" si="13"/>
        <v>11751.956637915224</v>
      </c>
      <c r="I153" s="24">
        <f t="shared" si="14"/>
        <v>-46710.904666392067</v>
      </c>
      <c r="J153" s="24">
        <f t="shared" si="15"/>
        <v>-34958.948028476843</v>
      </c>
      <c r="K153" s="24">
        <f t="shared" si="16"/>
        <v>22243.500555591811</v>
      </c>
      <c r="L153" s="24"/>
      <c r="M153" s="23">
        <f t="shared" si="17"/>
        <v>6.5437466403227458E-4</v>
      </c>
      <c r="N153" s="28">
        <v>560</v>
      </c>
      <c r="O153" s="29" t="s">
        <v>880</v>
      </c>
    </row>
    <row r="154" spans="1:15" ht="11.4">
      <c r="A154" s="25">
        <v>3</v>
      </c>
      <c r="B154" s="26">
        <v>438</v>
      </c>
      <c r="C154" s="27" t="s">
        <v>881</v>
      </c>
      <c r="D154" s="24">
        <v>494288.97</v>
      </c>
      <c r="E154" s="22">
        <v>6.8750655146014028E-2</v>
      </c>
      <c r="F154" s="24">
        <f t="shared" si="12"/>
        <v>515497.54405802651</v>
      </c>
      <c r="G154" s="24">
        <v>519246.39</v>
      </c>
      <c r="H154" s="24">
        <f t="shared" si="13"/>
        <v>-3748.8459419735009</v>
      </c>
      <c r="I154" s="24">
        <f t="shared" si="14"/>
        <v>-41347.956686290112</v>
      </c>
      <c r="J154" s="24">
        <f t="shared" si="15"/>
        <v>-45096.802628263613</v>
      </c>
      <c r="K154" s="24">
        <f t="shared" si="16"/>
        <v>19689.691392036133</v>
      </c>
      <c r="L154" s="24"/>
      <c r="M154" s="23">
        <f t="shared" si="17"/>
        <v>5.792449420162774E-4</v>
      </c>
      <c r="N154" s="28">
        <v>561</v>
      </c>
      <c r="O154" s="29" t="s">
        <v>882</v>
      </c>
    </row>
    <row r="155" spans="1:15" ht="11.4">
      <c r="A155" s="25">
        <v>3</v>
      </c>
      <c r="B155" s="26">
        <v>418</v>
      </c>
      <c r="C155" s="27" t="s">
        <v>883</v>
      </c>
      <c r="D155" s="24">
        <v>3583608.47</v>
      </c>
      <c r="E155" s="22">
        <v>1.9512207292708715E-2</v>
      </c>
      <c r="F155" s="24">
        <f t="shared" si="12"/>
        <v>3737371.2084866925</v>
      </c>
      <c r="G155" s="24">
        <v>3781631.75</v>
      </c>
      <c r="H155" s="24">
        <f t="shared" si="13"/>
        <v>-44260.541513307486</v>
      </c>
      <c r="I155" s="24">
        <f t="shared" si="14"/>
        <v>-299773.81004108267</v>
      </c>
      <c r="J155" s="24">
        <f t="shared" si="15"/>
        <v>-344034.35155439016</v>
      </c>
      <c r="K155" s="24">
        <f t="shared" si="16"/>
        <v>142750.79786665438</v>
      </c>
      <c r="L155" s="24"/>
      <c r="M155" s="23">
        <f t="shared" si="17"/>
        <v>4.199541576689828E-3</v>
      </c>
      <c r="N155" s="28">
        <v>564</v>
      </c>
      <c r="O155" s="29" t="s">
        <v>884</v>
      </c>
    </row>
    <row r="156" spans="1:15" ht="11.4">
      <c r="A156" s="25">
        <v>3</v>
      </c>
      <c r="B156" s="26">
        <v>420</v>
      </c>
      <c r="C156" s="27" t="s">
        <v>885</v>
      </c>
      <c r="D156" s="24">
        <v>1624741.69</v>
      </c>
      <c r="E156" s="22">
        <v>3.5065499187443305E-3</v>
      </c>
      <c r="F156" s="24">
        <f t="shared" si="12"/>
        <v>1694454.867005605</v>
      </c>
      <c r="G156" s="24">
        <v>1681329.39</v>
      </c>
      <c r="H156" s="24">
        <f t="shared" si="13"/>
        <v>13125.47700560512</v>
      </c>
      <c r="I156" s="24">
        <f t="shared" si="14"/>
        <v>-135911.89183228143</v>
      </c>
      <c r="J156" s="24">
        <f t="shared" si="15"/>
        <v>-122786.41482667631</v>
      </c>
      <c r="K156" s="24">
        <f t="shared" si="16"/>
        <v>64720.567136821286</v>
      </c>
      <c r="L156" s="24"/>
      <c r="M156" s="23">
        <f t="shared" si="17"/>
        <v>1.9039943497332716E-3</v>
      </c>
      <c r="N156" s="28">
        <v>567</v>
      </c>
      <c r="O156" s="29" t="s">
        <v>886</v>
      </c>
    </row>
    <row r="157" spans="1:15" ht="11.4">
      <c r="A157" s="25">
        <v>3</v>
      </c>
      <c r="B157" s="26">
        <v>423</v>
      </c>
      <c r="C157" s="27" t="s">
        <v>887</v>
      </c>
      <c r="D157" s="24">
        <v>2552508.4700000002</v>
      </c>
      <c r="E157" s="22">
        <v>2.2180514725870144E-2</v>
      </c>
      <c r="F157" s="24">
        <f t="shared" si="12"/>
        <v>2662029.5562579744</v>
      </c>
      <c r="G157" s="24">
        <v>2667368.98</v>
      </c>
      <c r="H157" s="24">
        <f t="shared" si="13"/>
        <v>-5339.423742025625</v>
      </c>
      <c r="I157" s="24">
        <f t="shared" si="14"/>
        <v>-213520.86747747712</v>
      </c>
      <c r="J157" s="24">
        <f t="shared" si="15"/>
        <v>-218860.29121950275</v>
      </c>
      <c r="K157" s="24">
        <f t="shared" si="16"/>
        <v>101677.57546735938</v>
      </c>
      <c r="L157" s="24"/>
      <c r="M157" s="23">
        <f t="shared" si="17"/>
        <v>2.9912211488377079E-3</v>
      </c>
      <c r="N157" s="28">
        <v>573</v>
      </c>
      <c r="O157" s="29" t="s">
        <v>888</v>
      </c>
    </row>
    <row r="158" spans="1:15" ht="11.4">
      <c r="A158" s="25">
        <v>3</v>
      </c>
      <c r="B158" s="26">
        <v>422</v>
      </c>
      <c r="C158" s="27" t="s">
        <v>585</v>
      </c>
      <c r="D158" s="24">
        <v>1727844.81</v>
      </c>
      <c r="E158" s="22">
        <v>-1.7462650076868279E-2</v>
      </c>
      <c r="F158" s="24">
        <f t="shared" si="12"/>
        <v>1801981.8570266853</v>
      </c>
      <c r="G158" s="24">
        <v>1824055.78</v>
      </c>
      <c r="H158" s="24">
        <f t="shared" si="13"/>
        <v>-22073.922973314766</v>
      </c>
      <c r="I158" s="24">
        <f t="shared" si="14"/>
        <v>-144536.61056711659</v>
      </c>
      <c r="J158" s="24">
        <f t="shared" si="15"/>
        <v>-166610.53354043135</v>
      </c>
      <c r="K158" s="24">
        <f t="shared" si="16"/>
        <v>68827.615316261887</v>
      </c>
      <c r="L158" s="24"/>
      <c r="M158" s="23">
        <f t="shared" si="17"/>
        <v>2.024818330017714E-3</v>
      </c>
      <c r="N158" s="28">
        <v>577</v>
      </c>
      <c r="O158" s="29" t="s">
        <v>586</v>
      </c>
    </row>
    <row r="159" spans="1:15" ht="11.4">
      <c r="A159" s="25">
        <v>3</v>
      </c>
      <c r="B159" s="26">
        <v>425</v>
      </c>
      <c r="C159" s="27" t="s">
        <v>587</v>
      </c>
      <c r="D159" s="24">
        <v>1626660.16</v>
      </c>
      <c r="E159" s="22">
        <v>3.2566236807622814E-2</v>
      </c>
      <c r="F159" s="24">
        <f t="shared" si="12"/>
        <v>1696455.6532528664</v>
      </c>
      <c r="G159" s="24">
        <v>1712290.67</v>
      </c>
      <c r="H159" s="24">
        <f t="shared" si="13"/>
        <v>-15835.016747133574</v>
      </c>
      <c r="I159" s="24">
        <f t="shared" si="14"/>
        <v>-136072.37450391368</v>
      </c>
      <c r="J159" s="24">
        <f t="shared" si="15"/>
        <v>-151907.39125104726</v>
      </c>
      <c r="K159" s="24">
        <f t="shared" si="16"/>
        <v>64796.988187132964</v>
      </c>
      <c r="L159" s="24"/>
      <c r="M159" s="23">
        <f t="shared" si="17"/>
        <v>1.9062425569791464E-3</v>
      </c>
      <c r="N159" s="28">
        <v>580</v>
      </c>
      <c r="O159" s="29" t="s">
        <v>588</v>
      </c>
    </row>
    <row r="160" spans="1:15" ht="11.4">
      <c r="A160" s="25">
        <v>3</v>
      </c>
      <c r="B160" s="26">
        <v>426</v>
      </c>
      <c r="C160" s="27" t="s">
        <v>589</v>
      </c>
      <c r="D160" s="24">
        <v>1786231.98</v>
      </c>
      <c r="E160" s="22">
        <v>2.8305410196591094E-2</v>
      </c>
      <c r="F160" s="24">
        <f t="shared" si="12"/>
        <v>1862874.2591765823</v>
      </c>
      <c r="G160" s="24">
        <v>1836697.65</v>
      </c>
      <c r="H160" s="24">
        <f t="shared" si="13"/>
        <v>26176.609176582424</v>
      </c>
      <c r="I160" s="24">
        <f t="shared" si="14"/>
        <v>-149420.7781749737</v>
      </c>
      <c r="J160" s="24">
        <f t="shared" si="15"/>
        <v>-123244.16899839128</v>
      </c>
      <c r="K160" s="24">
        <f t="shared" si="16"/>
        <v>71153.431647049816</v>
      </c>
      <c r="L160" s="24"/>
      <c r="M160" s="23">
        <f t="shared" si="17"/>
        <v>2.0932408013934044E-3</v>
      </c>
      <c r="N160" s="28">
        <v>582</v>
      </c>
      <c r="O160" s="29" t="s">
        <v>590</v>
      </c>
    </row>
    <row r="161" spans="1:15" ht="11.4">
      <c r="A161" s="25">
        <v>3</v>
      </c>
      <c r="B161" s="26">
        <v>444</v>
      </c>
      <c r="C161" s="27" t="s">
        <v>591</v>
      </c>
      <c r="D161" s="24">
        <v>5929944.2599999998</v>
      </c>
      <c r="E161" s="22">
        <v>8.75892170809431E-3</v>
      </c>
      <c r="F161" s="24">
        <f t="shared" si="12"/>
        <v>6184381.7846693844</v>
      </c>
      <c r="G161" s="24">
        <v>6194317.6299999999</v>
      </c>
      <c r="H161" s="24">
        <f t="shared" si="13"/>
        <v>-9935.8453306155279</v>
      </c>
      <c r="I161" s="24">
        <f t="shared" si="14"/>
        <v>-496048.04738935345</v>
      </c>
      <c r="J161" s="24">
        <f t="shared" si="15"/>
        <v>-505983.89271996898</v>
      </c>
      <c r="K161" s="24">
        <f t="shared" si="16"/>
        <v>236215.61381670341</v>
      </c>
      <c r="L161" s="24"/>
      <c r="M161" s="23">
        <f t="shared" si="17"/>
        <v>6.9491540930874049E-3</v>
      </c>
      <c r="N161" s="28">
        <v>2242</v>
      </c>
      <c r="O161" s="29" t="s">
        <v>592</v>
      </c>
    </row>
    <row r="162" spans="1:15" ht="11.4">
      <c r="A162" s="25">
        <v>3</v>
      </c>
      <c r="B162" s="26">
        <v>430</v>
      </c>
      <c r="C162" s="27" t="s">
        <v>786</v>
      </c>
      <c r="D162" s="24">
        <v>2618720.84</v>
      </c>
      <c r="E162" s="22">
        <v>3.1655795410215817E-3</v>
      </c>
      <c r="F162" s="24">
        <f t="shared" si="12"/>
        <v>2731082.9161200426</v>
      </c>
      <c r="G162" s="24">
        <v>2719274.23</v>
      </c>
      <c r="H162" s="24">
        <f t="shared" si="13"/>
        <v>11808.686120042577</v>
      </c>
      <c r="I162" s="24">
        <f t="shared" si="14"/>
        <v>-219059.62389936653</v>
      </c>
      <c r="J162" s="24">
        <f t="shared" si="15"/>
        <v>-207250.93777932395</v>
      </c>
      <c r="K162" s="24">
        <f t="shared" si="16"/>
        <v>104315.10373677494</v>
      </c>
      <c r="L162" s="24"/>
      <c r="M162" s="23">
        <f t="shared" si="17"/>
        <v>3.0688137773388253E-3</v>
      </c>
      <c r="N162" s="28">
        <v>1868</v>
      </c>
      <c r="O162" s="29" t="s">
        <v>787</v>
      </c>
    </row>
    <row r="163" spans="1:15" ht="11.4">
      <c r="A163" s="25">
        <v>3</v>
      </c>
      <c r="B163" s="26">
        <v>433</v>
      </c>
      <c r="C163" s="27" t="s">
        <v>593</v>
      </c>
      <c r="D163" s="24">
        <v>1305827.6000000001</v>
      </c>
      <c r="E163" s="22">
        <v>1.8416429459736001E-2</v>
      </c>
      <c r="F163" s="24">
        <f t="shared" si="12"/>
        <v>1361857.0545144617</v>
      </c>
      <c r="G163" s="24">
        <v>1363517.18</v>
      </c>
      <c r="H163" s="24">
        <f t="shared" si="13"/>
        <v>-1660.1254855382722</v>
      </c>
      <c r="I163" s="24">
        <f t="shared" si="14"/>
        <v>-109234.28666547462</v>
      </c>
      <c r="J163" s="24">
        <f t="shared" si="15"/>
        <v>-110894.41215101289</v>
      </c>
      <c r="K163" s="24">
        <f t="shared" si="16"/>
        <v>52016.82419739855</v>
      </c>
      <c r="L163" s="24"/>
      <c r="M163" s="23">
        <f t="shared" si="17"/>
        <v>1.5302668648366862E-3</v>
      </c>
      <c r="N163" s="28">
        <v>597</v>
      </c>
      <c r="O163" s="29" t="s">
        <v>594</v>
      </c>
    </row>
    <row r="164" spans="1:15" ht="11.4">
      <c r="A164" s="25">
        <v>3</v>
      </c>
      <c r="B164" s="26">
        <v>434</v>
      </c>
      <c r="C164" s="27" t="s">
        <v>1188</v>
      </c>
      <c r="D164" s="24">
        <v>2861638.03</v>
      </c>
      <c r="E164" s="22">
        <v>-1.7052520979120162E-2</v>
      </c>
      <c r="F164" s="24">
        <f t="shared" si="12"/>
        <v>2984423.0115999742</v>
      </c>
      <c r="G164" s="24">
        <v>2982298.12</v>
      </c>
      <c r="H164" s="24">
        <f t="shared" si="13"/>
        <v>2124.8915999741293</v>
      </c>
      <c r="I164" s="24">
        <f t="shared" si="14"/>
        <v>-239379.98316304848</v>
      </c>
      <c r="J164" s="24">
        <f t="shared" si="15"/>
        <v>-237255.09156307435</v>
      </c>
      <c r="K164" s="24">
        <f t="shared" si="16"/>
        <v>113991.55778534617</v>
      </c>
      <c r="L164" s="24"/>
      <c r="M164" s="23">
        <f t="shared" si="17"/>
        <v>3.3534823865459195E-3</v>
      </c>
      <c r="N164" s="28">
        <v>2322</v>
      </c>
      <c r="O164" s="29" t="s">
        <v>1189</v>
      </c>
    </row>
    <row r="165" spans="1:15" ht="11.4">
      <c r="A165" s="25">
        <v>3</v>
      </c>
      <c r="B165" s="26">
        <v>436</v>
      </c>
      <c r="C165" s="27" t="s">
        <v>595</v>
      </c>
      <c r="D165" s="24">
        <v>335187.96000000002</v>
      </c>
      <c r="E165" s="22">
        <v>1.5595587914923704E-2</v>
      </c>
      <c r="F165" s="24">
        <f t="shared" si="12"/>
        <v>349569.94929063471</v>
      </c>
      <c r="G165" s="24">
        <v>355260.1</v>
      </c>
      <c r="H165" s="24">
        <f t="shared" si="13"/>
        <v>-5690.1507093652617</v>
      </c>
      <c r="I165" s="24">
        <f t="shared" si="14"/>
        <v>-28038.936923569112</v>
      </c>
      <c r="J165" s="24">
        <f t="shared" si="15"/>
        <v>-33729.087632934374</v>
      </c>
      <c r="K165" s="24">
        <f t="shared" si="16"/>
        <v>13352.002353453594</v>
      </c>
      <c r="L165" s="24"/>
      <c r="M165" s="23">
        <f t="shared" si="17"/>
        <v>3.9279842812344032E-4</v>
      </c>
      <c r="N165" s="28">
        <v>604</v>
      </c>
      <c r="O165" s="29" t="s">
        <v>596</v>
      </c>
    </row>
    <row r="166" spans="1:15" ht="11.4">
      <c r="A166" s="25">
        <v>3</v>
      </c>
      <c r="B166" s="26">
        <v>440</v>
      </c>
      <c r="C166" s="27" t="s">
        <v>597</v>
      </c>
      <c r="D166" s="24">
        <v>936274.59</v>
      </c>
      <c r="E166" s="22">
        <v>1.3300276098539367E-2</v>
      </c>
      <c r="F166" s="24">
        <f t="shared" si="12"/>
        <v>976447.54587369366</v>
      </c>
      <c r="G166" s="24">
        <v>990858.26</v>
      </c>
      <c r="H166" s="24">
        <f t="shared" si="13"/>
        <v>-14410.714126306353</v>
      </c>
      <c r="I166" s="24">
        <f t="shared" si="14"/>
        <v>-78320.665730805282</v>
      </c>
      <c r="J166" s="24">
        <f t="shared" si="15"/>
        <v>-92731.379857111635</v>
      </c>
      <c r="K166" s="24">
        <f t="shared" si="16"/>
        <v>37295.911610783391</v>
      </c>
      <c r="L166" s="24"/>
      <c r="M166" s="23">
        <f t="shared" si="17"/>
        <v>1.0971968898999789E-3</v>
      </c>
      <c r="N166" s="28">
        <v>608</v>
      </c>
      <c r="O166" s="29" t="s">
        <v>598</v>
      </c>
    </row>
    <row r="167" spans="1:15" ht="11.4">
      <c r="A167" s="25">
        <v>3</v>
      </c>
      <c r="B167" s="26">
        <v>441</v>
      </c>
      <c r="C167" s="27" t="s">
        <v>599</v>
      </c>
      <c r="D167" s="24">
        <v>793030.59</v>
      </c>
      <c r="E167" s="22">
        <v>-2.1127214533802215E-3</v>
      </c>
      <c r="F167" s="24">
        <f t="shared" si="12"/>
        <v>827057.34159491316</v>
      </c>
      <c r="G167" s="24">
        <v>833627.4</v>
      </c>
      <c r="H167" s="24">
        <f t="shared" si="13"/>
        <v>-6570.0584050868638</v>
      </c>
      <c r="I167" s="24">
        <f t="shared" si="14"/>
        <v>-66338.106808701588</v>
      </c>
      <c r="J167" s="24">
        <f t="shared" si="15"/>
        <v>-72908.165213788452</v>
      </c>
      <c r="K167" s="24">
        <f t="shared" si="16"/>
        <v>31589.876629341612</v>
      </c>
      <c r="L167" s="24"/>
      <c r="M167" s="23">
        <f t="shared" si="17"/>
        <v>9.2933281137486091E-4</v>
      </c>
      <c r="N167" s="28">
        <v>613</v>
      </c>
      <c r="O167" s="29" t="s">
        <v>600</v>
      </c>
    </row>
    <row r="168" spans="1:15" ht="11.4">
      <c r="A168" s="25">
        <v>3</v>
      </c>
      <c r="B168" s="26">
        <v>442</v>
      </c>
      <c r="C168" s="27" t="s">
        <v>601</v>
      </c>
      <c r="D168" s="24">
        <v>685257.88</v>
      </c>
      <c r="E168" s="22">
        <v>4.6276701347633146E-3</v>
      </c>
      <c r="F168" s="24">
        <f t="shared" si="12"/>
        <v>714660.40236829454</v>
      </c>
      <c r="G168" s="24">
        <v>714408.33</v>
      </c>
      <c r="H168" s="24">
        <f t="shared" si="13"/>
        <v>252.0723682945827</v>
      </c>
      <c r="I168" s="24">
        <f t="shared" si="14"/>
        <v>-57322.770405293471</v>
      </c>
      <c r="J168" s="24">
        <f t="shared" si="15"/>
        <v>-57070.698036998889</v>
      </c>
      <c r="K168" s="24">
        <f t="shared" si="16"/>
        <v>27296.818258276999</v>
      </c>
      <c r="L168" s="24"/>
      <c r="M168" s="23">
        <f t="shared" si="17"/>
        <v>8.0303665478676824E-4</v>
      </c>
      <c r="N168" s="28">
        <v>616</v>
      </c>
      <c r="O168" s="29" t="s">
        <v>602</v>
      </c>
    </row>
    <row r="169" spans="1:15" ht="11.4">
      <c r="A169" s="25">
        <v>3</v>
      </c>
      <c r="B169" s="26">
        <v>475</v>
      </c>
      <c r="C169" s="27" t="s">
        <v>603</v>
      </c>
      <c r="D169" s="24">
        <v>1167714.3500000001</v>
      </c>
      <c r="E169" s="22">
        <v>1.7174479943381105E-2</v>
      </c>
      <c r="F169" s="24">
        <f t="shared" si="12"/>
        <v>1217817.7465427055</v>
      </c>
      <c r="G169" s="24">
        <v>1219196.8400000001</v>
      </c>
      <c r="H169" s="24">
        <f t="shared" si="13"/>
        <v>-1379.093457294628</v>
      </c>
      <c r="I169" s="24">
        <f t="shared" si="14"/>
        <v>-97680.922084422447</v>
      </c>
      <c r="J169" s="24">
        <f t="shared" si="15"/>
        <v>-99060.015541717075</v>
      </c>
      <c r="K169" s="24">
        <f t="shared" si="16"/>
        <v>46515.169427211928</v>
      </c>
      <c r="L169" s="24"/>
      <c r="M169" s="23">
        <f t="shared" si="17"/>
        <v>1.3684153845418101E-3</v>
      </c>
      <c r="N169" s="28">
        <v>629</v>
      </c>
      <c r="O169" s="29" t="s">
        <v>604</v>
      </c>
    </row>
    <row r="170" spans="1:15" ht="11.4">
      <c r="A170" s="25">
        <v>3</v>
      </c>
      <c r="B170" s="26">
        <v>476</v>
      </c>
      <c r="C170" s="27" t="s">
        <v>605</v>
      </c>
      <c r="D170" s="24">
        <v>574802.86</v>
      </c>
      <c r="E170" s="22">
        <v>1.071045311710667E-2</v>
      </c>
      <c r="F170" s="24">
        <f t="shared" si="12"/>
        <v>599466.06263038737</v>
      </c>
      <c r="G170" s="24">
        <v>598352.71</v>
      </c>
      <c r="H170" s="24">
        <f t="shared" si="13"/>
        <v>1113.3526303874096</v>
      </c>
      <c r="I170" s="24">
        <f t="shared" si="14"/>
        <v>-48083.055056712437</v>
      </c>
      <c r="J170" s="24">
        <f t="shared" si="15"/>
        <v>-46969.702426325028</v>
      </c>
      <c r="K170" s="24">
        <f t="shared" si="16"/>
        <v>22896.911749132803</v>
      </c>
      <c r="L170" s="24"/>
      <c r="M170" s="23">
        <f t="shared" si="17"/>
        <v>6.735971658673477E-4</v>
      </c>
      <c r="N170" s="28">
        <v>632</v>
      </c>
      <c r="O170" s="29" t="s">
        <v>606</v>
      </c>
    </row>
    <row r="171" spans="1:15" ht="11.4">
      <c r="A171" s="25">
        <v>3</v>
      </c>
      <c r="B171" s="26">
        <v>478</v>
      </c>
      <c r="C171" s="27" t="s">
        <v>607</v>
      </c>
      <c r="D171" s="24">
        <v>2402590.08</v>
      </c>
      <c r="E171" s="22">
        <v>3.4347491572342785E-2</v>
      </c>
      <c r="F171" s="24">
        <f t="shared" si="12"/>
        <v>2505678.5823446102</v>
      </c>
      <c r="G171" s="24">
        <v>2604707.2999999998</v>
      </c>
      <c r="H171" s="24">
        <f t="shared" si="13"/>
        <v>-99028.71765538957</v>
      </c>
      <c r="I171" s="24">
        <f t="shared" si="14"/>
        <v>-200979.98659114385</v>
      </c>
      <c r="J171" s="24">
        <f t="shared" si="15"/>
        <v>-300008.70424653345</v>
      </c>
      <c r="K171" s="24">
        <f t="shared" si="16"/>
        <v>95705.670342527388</v>
      </c>
      <c r="L171" s="24"/>
      <c r="M171" s="23">
        <f t="shared" si="17"/>
        <v>2.8155355187846564E-3</v>
      </c>
      <c r="N171" s="28">
        <v>634</v>
      </c>
      <c r="O171" s="29" t="s">
        <v>608</v>
      </c>
    </row>
    <row r="172" spans="1:15" ht="11.4">
      <c r="A172" s="25">
        <v>3</v>
      </c>
      <c r="B172" s="26">
        <v>480</v>
      </c>
      <c r="C172" s="27" t="s">
        <v>609</v>
      </c>
      <c r="D172" s="24">
        <v>361955.49</v>
      </c>
      <c r="E172" s="22">
        <v>-1.3432433602992899E-2</v>
      </c>
      <c r="F172" s="24">
        <f t="shared" si="12"/>
        <v>377486.00004835147</v>
      </c>
      <c r="G172" s="24">
        <v>380917.47</v>
      </c>
      <c r="H172" s="24">
        <f t="shared" si="13"/>
        <v>-3431.469951648498</v>
      </c>
      <c r="I172" s="24">
        <f t="shared" si="14"/>
        <v>-30278.077867861215</v>
      </c>
      <c r="J172" s="24">
        <f t="shared" si="15"/>
        <v>-33709.547819509709</v>
      </c>
      <c r="K172" s="24">
        <f t="shared" si="16"/>
        <v>14418.270138120261</v>
      </c>
      <c r="L172" s="24"/>
      <c r="M172" s="23">
        <f t="shared" si="17"/>
        <v>4.241666303367508E-4</v>
      </c>
      <c r="N172" s="28">
        <v>640</v>
      </c>
      <c r="O172" s="29" t="s">
        <v>610</v>
      </c>
    </row>
    <row r="173" spans="1:15" ht="11.4">
      <c r="A173" s="25">
        <v>3</v>
      </c>
      <c r="B173" s="26">
        <v>481</v>
      </c>
      <c r="C173" s="27" t="s">
        <v>611</v>
      </c>
      <c r="D173" s="24">
        <v>1811577.68</v>
      </c>
      <c r="E173" s="22">
        <v>2.2949848655935103E-2</v>
      </c>
      <c r="F173" s="24">
        <f t="shared" si="12"/>
        <v>1889307.4731372977</v>
      </c>
      <c r="G173" s="24">
        <v>1890130.02</v>
      </c>
      <c r="H173" s="24">
        <f t="shared" si="13"/>
        <v>-822.54686270235106</v>
      </c>
      <c r="I173" s="24">
        <f t="shared" si="14"/>
        <v>-151540.98107123436</v>
      </c>
      <c r="J173" s="24">
        <f t="shared" si="15"/>
        <v>-152363.52793393671</v>
      </c>
      <c r="K173" s="24">
        <f t="shared" si="16"/>
        <v>72163.061724603715</v>
      </c>
      <c r="L173" s="24"/>
      <c r="M173" s="23">
        <f t="shared" si="17"/>
        <v>2.1229427964164008E-3</v>
      </c>
      <c r="N173" s="28">
        <v>642</v>
      </c>
      <c r="O173" s="29" t="s">
        <v>612</v>
      </c>
    </row>
    <row r="174" spans="1:15" ht="11.4">
      <c r="A174" s="25">
        <v>3</v>
      </c>
      <c r="B174" s="26">
        <v>484</v>
      </c>
      <c r="C174" s="27" t="s">
        <v>613</v>
      </c>
      <c r="D174" s="24">
        <v>529508.89</v>
      </c>
      <c r="E174" s="22">
        <v>-1.9165971650760387E-2</v>
      </c>
      <c r="F174" s="24">
        <f t="shared" si="12"/>
        <v>552228.65351798513</v>
      </c>
      <c r="G174" s="24">
        <v>562545.79</v>
      </c>
      <c r="H174" s="24">
        <f t="shared" si="13"/>
        <v>-10317.136482014903</v>
      </c>
      <c r="I174" s="24">
        <f t="shared" si="14"/>
        <v>-44294.151756462539</v>
      </c>
      <c r="J174" s="24">
        <f t="shared" si="15"/>
        <v>-54611.288238477442</v>
      </c>
      <c r="K174" s="24">
        <f t="shared" si="16"/>
        <v>21092.654835975016</v>
      </c>
      <c r="L174" s="24"/>
      <c r="M174" s="23">
        <f t="shared" si="17"/>
        <v>6.2051828970643118E-4</v>
      </c>
      <c r="N174" s="28">
        <v>649</v>
      </c>
      <c r="O174" s="29" t="s">
        <v>614</v>
      </c>
    </row>
    <row r="175" spans="1:15" ht="11.4">
      <c r="A175" s="25">
        <v>3</v>
      </c>
      <c r="B175" s="26">
        <v>491</v>
      </c>
      <c r="C175" s="27" t="s">
        <v>616</v>
      </c>
      <c r="D175" s="24">
        <v>7879861.96</v>
      </c>
      <c r="E175" s="22">
        <v>2.6911212351010327E-3</v>
      </c>
      <c r="F175" s="24">
        <f t="shared" si="12"/>
        <v>8217965.0658526067</v>
      </c>
      <c r="G175" s="24">
        <v>8257088.9699999997</v>
      </c>
      <c r="H175" s="24">
        <f t="shared" si="13"/>
        <v>-39123.90414739307</v>
      </c>
      <c r="I175" s="24">
        <f t="shared" si="14"/>
        <v>-659161.36266610422</v>
      </c>
      <c r="J175" s="24">
        <f t="shared" si="15"/>
        <v>-698285.26681349729</v>
      </c>
      <c r="K175" s="24">
        <f t="shared" si="16"/>
        <v>313889.36355234665</v>
      </c>
      <c r="L175" s="24"/>
      <c r="M175" s="23">
        <f t="shared" si="17"/>
        <v>9.2342141159178007E-3</v>
      </c>
      <c r="N175" s="28">
        <v>668</v>
      </c>
      <c r="O175" s="29" t="s">
        <v>617</v>
      </c>
    </row>
    <row r="176" spans="1:15" ht="11.4">
      <c r="A176" s="25">
        <v>3</v>
      </c>
      <c r="B176" s="26">
        <v>494</v>
      </c>
      <c r="C176" s="27" t="s">
        <v>618</v>
      </c>
      <c r="D176" s="24">
        <v>1344408.98</v>
      </c>
      <c r="E176" s="22">
        <v>2.0305391210167209E-2</v>
      </c>
      <c r="F176" s="24">
        <f t="shared" si="12"/>
        <v>1402093.8549358211</v>
      </c>
      <c r="G176" s="24">
        <v>1407693.37</v>
      </c>
      <c r="H176" s="24">
        <f t="shared" si="13"/>
        <v>-5599.515064178966</v>
      </c>
      <c r="I176" s="24">
        <f t="shared" si="14"/>
        <v>-112461.67251860682</v>
      </c>
      <c r="J176" s="24">
        <f t="shared" si="15"/>
        <v>-118061.18758278579</v>
      </c>
      <c r="K176" s="24">
        <f t="shared" si="16"/>
        <v>53553.689294102755</v>
      </c>
      <c r="L176" s="24"/>
      <c r="M176" s="23">
        <f t="shared" si="17"/>
        <v>1.5754794238403958E-3</v>
      </c>
      <c r="N176" s="28">
        <v>672</v>
      </c>
      <c r="O176" s="29" t="s">
        <v>619</v>
      </c>
    </row>
    <row r="177" spans="1:15" ht="11.4">
      <c r="A177" s="25">
        <v>3</v>
      </c>
      <c r="B177" s="26">
        <v>495</v>
      </c>
      <c r="C177" s="27" t="s">
        <v>620</v>
      </c>
      <c r="D177" s="24">
        <v>282144.87</v>
      </c>
      <c r="E177" s="22">
        <v>1.8687579429018407E-2</v>
      </c>
      <c r="F177" s="24">
        <f t="shared" si="12"/>
        <v>294250.92684866337</v>
      </c>
      <c r="G177" s="24">
        <v>288743.34000000003</v>
      </c>
      <c r="H177" s="24">
        <f t="shared" si="13"/>
        <v>5507.5868486633408</v>
      </c>
      <c r="I177" s="24">
        <f t="shared" si="14"/>
        <v>-23601.809006620064</v>
      </c>
      <c r="J177" s="24">
        <f t="shared" si="15"/>
        <v>-18094.222157956723</v>
      </c>
      <c r="K177" s="24">
        <f t="shared" si="16"/>
        <v>11239.06410079544</v>
      </c>
      <c r="L177" s="24"/>
      <c r="M177" s="23">
        <f t="shared" si="17"/>
        <v>3.3063855109560737E-4</v>
      </c>
      <c r="N177" s="28">
        <v>677</v>
      </c>
      <c r="O177" s="29" t="s">
        <v>621</v>
      </c>
    </row>
    <row r="178" spans="1:15" ht="11.4">
      <c r="A178" s="25">
        <v>3</v>
      </c>
      <c r="B178" s="26">
        <v>498</v>
      </c>
      <c r="C178" s="27" t="s">
        <v>936</v>
      </c>
      <c r="D178" s="24">
        <v>431409.52</v>
      </c>
      <c r="E178" s="22">
        <v>-1.0021259748832216E-2</v>
      </c>
      <c r="F178" s="24">
        <f t="shared" si="12"/>
        <v>449920.11058481055</v>
      </c>
      <c r="G178" s="24">
        <v>460434.51</v>
      </c>
      <c r="H178" s="24">
        <f t="shared" si="13"/>
        <v>-10514.399415189459</v>
      </c>
      <c r="I178" s="24">
        <f t="shared" si="14"/>
        <v>-36088.003636846704</v>
      </c>
      <c r="J178" s="24">
        <f t="shared" si="15"/>
        <v>-46602.403052036163</v>
      </c>
      <c r="K178" s="24">
        <f t="shared" si="16"/>
        <v>17184.927902369418</v>
      </c>
      <c r="L178" s="24"/>
      <c r="M178" s="23">
        <f t="shared" si="17"/>
        <v>5.0555807951302271E-4</v>
      </c>
      <c r="N178" s="28">
        <v>680</v>
      </c>
      <c r="O178" s="29" t="s">
        <v>937</v>
      </c>
    </row>
    <row r="179" spans="1:15" ht="11.4">
      <c r="A179" s="25">
        <v>3</v>
      </c>
      <c r="B179" s="26">
        <v>499</v>
      </c>
      <c r="C179" s="27" t="s">
        <v>938</v>
      </c>
      <c r="D179" s="24">
        <v>4428606.0999999996</v>
      </c>
      <c r="E179" s="22">
        <v>2.1379951141776304E-2</v>
      </c>
      <c r="F179" s="24">
        <f t="shared" si="12"/>
        <v>4618625.3521910375</v>
      </c>
      <c r="G179" s="24">
        <v>4614884</v>
      </c>
      <c r="H179" s="24">
        <f t="shared" si="13"/>
        <v>3741.3521910374984</v>
      </c>
      <c r="I179" s="24">
        <f t="shared" si="14"/>
        <v>-370459.0316944361</v>
      </c>
      <c r="J179" s="24">
        <f t="shared" si="15"/>
        <v>-366717.6795033986</v>
      </c>
      <c r="K179" s="24">
        <f t="shared" si="16"/>
        <v>176410.74897117107</v>
      </c>
      <c r="L179" s="24"/>
      <c r="M179" s="23">
        <f t="shared" si="17"/>
        <v>5.18977326887839E-3</v>
      </c>
      <c r="N179" s="28">
        <v>682</v>
      </c>
      <c r="O179" s="29" t="s">
        <v>939</v>
      </c>
    </row>
    <row r="180" spans="1:15" ht="11.4">
      <c r="A180" s="25">
        <v>3</v>
      </c>
      <c r="B180" s="26">
        <v>500</v>
      </c>
      <c r="C180" s="27" t="s">
        <v>940</v>
      </c>
      <c r="D180" s="24">
        <v>1674749.21</v>
      </c>
      <c r="E180" s="22">
        <v>1.0288350698105474E-2</v>
      </c>
      <c r="F180" s="24">
        <f t="shared" si="12"/>
        <v>1746608.0715256908</v>
      </c>
      <c r="G180" s="24">
        <v>1753470.12</v>
      </c>
      <c r="H180" s="24">
        <f t="shared" si="13"/>
        <v>-6862.0484743092675</v>
      </c>
      <c r="I180" s="24">
        <f t="shared" si="14"/>
        <v>-140095.09011596715</v>
      </c>
      <c r="J180" s="24">
        <f t="shared" si="15"/>
        <v>-146957.13859027642</v>
      </c>
      <c r="K180" s="24">
        <f t="shared" si="16"/>
        <v>66712.585360657176</v>
      </c>
      <c r="L180" s="24"/>
      <c r="M180" s="23">
        <f t="shared" si="17"/>
        <v>1.9625969178277566E-3</v>
      </c>
      <c r="N180" s="28">
        <v>684</v>
      </c>
      <c r="O180" s="29" t="s">
        <v>941</v>
      </c>
    </row>
    <row r="181" spans="1:15" ht="11.4">
      <c r="A181" s="25">
        <v>3</v>
      </c>
      <c r="B181" s="26">
        <v>503</v>
      </c>
      <c r="C181" s="27" t="s">
        <v>942</v>
      </c>
      <c r="D181" s="24">
        <v>1578370.35</v>
      </c>
      <c r="E181" s="22">
        <v>-4.7977041517832967E-3</v>
      </c>
      <c r="F181" s="24">
        <f t="shared" si="12"/>
        <v>1646093.8609231112</v>
      </c>
      <c r="G181" s="24">
        <v>1670215.98</v>
      </c>
      <c r="H181" s="24">
        <f t="shared" si="13"/>
        <v>-24122.119076888775</v>
      </c>
      <c r="I181" s="24">
        <f t="shared" si="14"/>
        <v>-132032.86503990687</v>
      </c>
      <c r="J181" s="24">
        <f t="shared" si="15"/>
        <v>-156154.98411679565</v>
      </c>
      <c r="K181" s="24">
        <f t="shared" si="16"/>
        <v>62873.393864807593</v>
      </c>
      <c r="L181" s="24"/>
      <c r="M181" s="23">
        <f t="shared" si="17"/>
        <v>1.8496529304830769E-3</v>
      </c>
      <c r="N181" s="28">
        <v>689</v>
      </c>
      <c r="O181" s="29" t="s">
        <v>943</v>
      </c>
    </row>
    <row r="182" spans="1:15" ht="11.4">
      <c r="A182" s="25">
        <v>3</v>
      </c>
      <c r="B182" s="26">
        <v>504</v>
      </c>
      <c r="C182" s="27" t="s">
        <v>944</v>
      </c>
      <c r="D182" s="24">
        <v>317510.65000000002</v>
      </c>
      <c r="E182" s="22">
        <v>7.3595531395563532E-2</v>
      </c>
      <c r="F182" s="24">
        <f t="shared" si="12"/>
        <v>331134.15475823317</v>
      </c>
      <c r="G182" s="24">
        <v>333222.39</v>
      </c>
      <c r="H182" s="24">
        <f t="shared" si="13"/>
        <v>-2088.2352417668444</v>
      </c>
      <c r="I182" s="24">
        <f t="shared" si="14"/>
        <v>-26560.205467736458</v>
      </c>
      <c r="J182" s="24">
        <f t="shared" si="15"/>
        <v>-28648.440709503302</v>
      </c>
      <c r="K182" s="24">
        <f t="shared" si="16"/>
        <v>12647.837786436543</v>
      </c>
      <c r="L182" s="24"/>
      <c r="M182" s="23">
        <f t="shared" si="17"/>
        <v>3.7208282848957884E-4</v>
      </c>
      <c r="N182" s="28">
        <v>692</v>
      </c>
      <c r="O182" s="29" t="s">
        <v>945</v>
      </c>
    </row>
    <row r="183" spans="1:15" ht="11.4">
      <c r="A183" s="25">
        <v>3</v>
      </c>
      <c r="B183" s="26">
        <v>505</v>
      </c>
      <c r="C183" s="27" t="s">
        <v>946</v>
      </c>
      <c r="D183" s="24">
        <v>2820697.35</v>
      </c>
      <c r="E183" s="22">
        <v>2.0775635468623745E-2</v>
      </c>
      <c r="F183" s="24">
        <f t="shared" si="12"/>
        <v>2941725.6801339993</v>
      </c>
      <c r="G183" s="24">
        <v>2949479.88</v>
      </c>
      <c r="H183" s="24">
        <f t="shared" si="13"/>
        <v>-7754.1998660005629</v>
      </c>
      <c r="I183" s="24">
        <f t="shared" si="14"/>
        <v>-235955.2385984525</v>
      </c>
      <c r="J183" s="24">
        <f t="shared" si="15"/>
        <v>-243709.43846445307</v>
      </c>
      <c r="K183" s="24">
        <f t="shared" si="16"/>
        <v>112360.71145151013</v>
      </c>
      <c r="L183" s="24"/>
      <c r="M183" s="23">
        <f t="shared" si="17"/>
        <v>3.3055050225907685E-3</v>
      </c>
      <c r="N183" s="28">
        <v>695</v>
      </c>
      <c r="O183" s="29" t="s">
        <v>947</v>
      </c>
    </row>
    <row r="184" spans="1:15" ht="11.4">
      <c r="A184" s="25">
        <v>3</v>
      </c>
      <c r="B184" s="26">
        <v>508</v>
      </c>
      <c r="C184" s="27" t="s">
        <v>20</v>
      </c>
      <c r="D184" s="24">
        <v>1938911.48</v>
      </c>
      <c r="E184" s="22">
        <v>-2.4682003899458144E-2</v>
      </c>
      <c r="F184" s="24">
        <f t="shared" si="12"/>
        <v>2022104.8146915224</v>
      </c>
      <c r="G184" s="24">
        <v>2066247.86</v>
      </c>
      <c r="H184" s="24">
        <f t="shared" si="13"/>
        <v>-44143.045308477711</v>
      </c>
      <c r="I184" s="24">
        <f t="shared" si="14"/>
        <v>-162192.6297355789</v>
      </c>
      <c r="J184" s="24">
        <f t="shared" si="15"/>
        <v>-206335.67504405661</v>
      </c>
      <c r="K184" s="24">
        <f t="shared" si="16"/>
        <v>77235.323858584263</v>
      </c>
      <c r="L184" s="24"/>
      <c r="M184" s="23">
        <f t="shared" si="17"/>
        <v>2.2721621075365989E-3</v>
      </c>
      <c r="N184" s="28">
        <v>700</v>
      </c>
      <c r="O184" s="29" t="s">
        <v>21</v>
      </c>
    </row>
    <row r="185" spans="1:15" ht="11.4">
      <c r="A185" s="25">
        <v>3</v>
      </c>
      <c r="B185" s="26">
        <v>507</v>
      </c>
      <c r="C185" s="27" t="s">
        <v>948</v>
      </c>
      <c r="D185" s="24">
        <v>919226.62</v>
      </c>
      <c r="E185" s="22">
        <v>-1.2425300307966762E-2</v>
      </c>
      <c r="F185" s="24">
        <f t="shared" si="12"/>
        <v>958668.09458192205</v>
      </c>
      <c r="G185" s="24">
        <v>968604.4</v>
      </c>
      <c r="H185" s="24">
        <f t="shared" si="13"/>
        <v>-9936.3054180779727</v>
      </c>
      <c r="I185" s="24">
        <f t="shared" si="14"/>
        <v>-76894.579437297303</v>
      </c>
      <c r="J185" s="24">
        <f t="shared" si="15"/>
        <v>-86830.884855375276</v>
      </c>
      <c r="K185" s="24">
        <f t="shared" si="16"/>
        <v>36616.816408313687</v>
      </c>
      <c r="L185" s="24"/>
      <c r="M185" s="23">
        <f t="shared" si="17"/>
        <v>1.0772187981490234E-3</v>
      </c>
      <c r="N185" s="28">
        <v>698</v>
      </c>
      <c r="O185" s="29" t="s">
        <v>949</v>
      </c>
    </row>
    <row r="186" spans="1:15" ht="11.4">
      <c r="A186" s="25">
        <v>3</v>
      </c>
      <c r="B186" s="26">
        <v>529</v>
      </c>
      <c r="C186" s="27" t="s">
        <v>950</v>
      </c>
      <c r="D186" s="24">
        <v>2910500.4</v>
      </c>
      <c r="E186" s="22">
        <v>9.5457261299458675E-3</v>
      </c>
      <c r="F186" s="24">
        <f t="shared" si="12"/>
        <v>3035381.9308974338</v>
      </c>
      <c r="G186" s="24">
        <v>3052102.92</v>
      </c>
      <c r="H186" s="24">
        <f t="shared" si="13"/>
        <v>-16720.989102566149</v>
      </c>
      <c r="I186" s="24">
        <f t="shared" si="14"/>
        <v>-243467.38806376775</v>
      </c>
      <c r="J186" s="24">
        <f t="shared" si="15"/>
        <v>-260188.3771663339</v>
      </c>
      <c r="K186" s="24">
        <f t="shared" si="16"/>
        <v>115937.95967649798</v>
      </c>
      <c r="L186" s="24"/>
      <c r="M186" s="23">
        <f t="shared" si="17"/>
        <v>3.4107429818560431E-3</v>
      </c>
      <c r="N186" s="28">
        <v>2262</v>
      </c>
      <c r="O186" s="29" t="s">
        <v>951</v>
      </c>
    </row>
    <row r="187" spans="1:15" ht="11.4">
      <c r="A187" s="25">
        <v>3</v>
      </c>
      <c r="B187" s="26">
        <v>531</v>
      </c>
      <c r="C187" s="27" t="s">
        <v>952</v>
      </c>
      <c r="D187" s="24">
        <v>971293.89</v>
      </c>
      <c r="E187" s="22">
        <v>-1.983582020569746E-2</v>
      </c>
      <c r="F187" s="24">
        <f t="shared" si="12"/>
        <v>1012969.4272837345</v>
      </c>
      <c r="G187" s="24">
        <v>1031917.94</v>
      </c>
      <c r="H187" s="24">
        <f t="shared" si="13"/>
        <v>-18948.512716265395</v>
      </c>
      <c r="I187" s="24">
        <f t="shared" si="14"/>
        <v>-81250.07866021822</v>
      </c>
      <c r="J187" s="24">
        <f t="shared" si="15"/>
        <v>-100198.59137648362</v>
      </c>
      <c r="K187" s="24">
        <f t="shared" si="16"/>
        <v>38690.883482733378</v>
      </c>
      <c r="L187" s="24"/>
      <c r="M187" s="23">
        <f t="shared" si="17"/>
        <v>1.1382351360051887E-3</v>
      </c>
      <c r="N187" s="28">
        <v>705</v>
      </c>
      <c r="O187" s="29" t="s">
        <v>953</v>
      </c>
    </row>
    <row r="188" spans="1:15" ht="11.4">
      <c r="A188" s="25">
        <v>3</v>
      </c>
      <c r="B188" s="26">
        <v>532</v>
      </c>
      <c r="C188" s="27" t="s">
        <v>954</v>
      </c>
      <c r="D188" s="24">
        <v>2412976.15</v>
      </c>
      <c r="E188" s="22">
        <v>-2.1807053799458949E-3</v>
      </c>
      <c r="F188" s="24">
        <f t="shared" si="12"/>
        <v>2516510.2899131905</v>
      </c>
      <c r="G188" s="24">
        <v>2538701.31</v>
      </c>
      <c r="H188" s="24">
        <f t="shared" si="13"/>
        <v>-22191.020086809527</v>
      </c>
      <c r="I188" s="24">
        <f t="shared" si="14"/>
        <v>-201848.79572621474</v>
      </c>
      <c r="J188" s="24">
        <f t="shared" si="15"/>
        <v>-224039.81581302427</v>
      </c>
      <c r="K188" s="24">
        <f t="shared" si="16"/>
        <v>96119.392932930496</v>
      </c>
      <c r="L188" s="24"/>
      <c r="M188" s="23">
        <f t="shared" si="17"/>
        <v>2.8277066957278258E-3</v>
      </c>
      <c r="N188" s="28">
        <v>708</v>
      </c>
      <c r="O188" s="29" t="s">
        <v>955</v>
      </c>
    </row>
    <row r="189" spans="1:15" ht="11.4">
      <c r="A189" s="25">
        <v>3</v>
      </c>
      <c r="B189" s="26">
        <v>534</v>
      </c>
      <c r="C189" s="27" t="s">
        <v>956</v>
      </c>
      <c r="D189" s="24">
        <v>1000869.93</v>
      </c>
      <c r="E189" s="22">
        <v>7.2786497539813122E-3</v>
      </c>
      <c r="F189" s="24">
        <f t="shared" si="12"/>
        <v>1043814.4934460685</v>
      </c>
      <c r="G189" s="24">
        <v>1045830.84</v>
      </c>
      <c r="H189" s="24">
        <f t="shared" si="13"/>
        <v>-2016.3465539314784</v>
      </c>
      <c r="I189" s="24">
        <f t="shared" si="14"/>
        <v>-83724.155354407805</v>
      </c>
      <c r="J189" s="24">
        <f t="shared" si="15"/>
        <v>-85740.501908339284</v>
      </c>
      <c r="K189" s="24">
        <f t="shared" si="16"/>
        <v>39869.026503401059</v>
      </c>
      <c r="L189" s="24"/>
      <c r="M189" s="23">
        <f t="shared" si="17"/>
        <v>1.1728945611889452E-3</v>
      </c>
      <c r="N189" s="28">
        <v>713</v>
      </c>
      <c r="O189" s="29" t="s">
        <v>957</v>
      </c>
    </row>
    <row r="190" spans="1:15" ht="11.4">
      <c r="A190" s="25">
        <v>3</v>
      </c>
      <c r="B190" s="26">
        <v>535</v>
      </c>
      <c r="C190" s="27" t="s">
        <v>958</v>
      </c>
      <c r="D190" s="24">
        <v>1865263.28</v>
      </c>
      <c r="E190" s="22">
        <v>5.9853558698624455E-3</v>
      </c>
      <c r="F190" s="24">
        <f t="shared" si="12"/>
        <v>1945296.5739082121</v>
      </c>
      <c r="G190" s="24">
        <v>1963983.58</v>
      </c>
      <c r="H190" s="24">
        <f t="shared" si="13"/>
        <v>-18687.006091787945</v>
      </c>
      <c r="I190" s="24">
        <f t="shared" si="14"/>
        <v>-156031.85583924202</v>
      </c>
      <c r="J190" s="24">
        <f t="shared" si="15"/>
        <v>-174718.86193102997</v>
      </c>
      <c r="K190" s="24">
        <f t="shared" si="16"/>
        <v>74301.593960506711</v>
      </c>
      <c r="L190" s="24"/>
      <c r="M190" s="23">
        <f t="shared" si="17"/>
        <v>2.185855614922363E-3</v>
      </c>
      <c r="N190" s="28">
        <v>715</v>
      </c>
      <c r="O190" s="29" t="s">
        <v>959</v>
      </c>
    </row>
    <row r="191" spans="1:15" ht="11.4">
      <c r="A191" s="25">
        <v>3</v>
      </c>
      <c r="B191" s="26">
        <v>536</v>
      </c>
      <c r="C191" s="27" t="s">
        <v>960</v>
      </c>
      <c r="D191" s="24">
        <v>4836650.49</v>
      </c>
      <c r="E191" s="22">
        <v>1.0962252216111773E-2</v>
      </c>
      <c r="F191" s="24">
        <f t="shared" si="12"/>
        <v>5044177.7996018222</v>
      </c>
      <c r="G191" s="24">
        <v>5111489.74</v>
      </c>
      <c r="H191" s="24">
        <f t="shared" si="13"/>
        <v>-67311.940398178063</v>
      </c>
      <c r="I191" s="24">
        <f t="shared" si="14"/>
        <v>-404592.50985763228</v>
      </c>
      <c r="J191" s="24">
        <f t="shared" si="15"/>
        <v>-471904.45025581034</v>
      </c>
      <c r="K191" s="24">
        <f t="shared" si="16"/>
        <v>192664.94156088567</v>
      </c>
      <c r="L191" s="24"/>
      <c r="M191" s="23">
        <f t="shared" si="17"/>
        <v>5.6679503340587396E-3</v>
      </c>
      <c r="N191" s="28">
        <v>718</v>
      </c>
      <c r="O191" s="29" t="s">
        <v>961</v>
      </c>
    </row>
    <row r="192" spans="1:15" ht="11.4">
      <c r="A192" s="25">
        <v>3</v>
      </c>
      <c r="B192" s="26">
        <v>538</v>
      </c>
      <c r="C192" s="27" t="s">
        <v>962</v>
      </c>
      <c r="D192" s="24">
        <v>873374.2</v>
      </c>
      <c r="E192" s="22">
        <v>1.5386005498081192E-2</v>
      </c>
      <c r="F192" s="24">
        <f t="shared" si="12"/>
        <v>910848.27392293152</v>
      </c>
      <c r="G192" s="24">
        <v>910585.28</v>
      </c>
      <c r="H192" s="24">
        <f t="shared" si="13"/>
        <v>262.9939229314914</v>
      </c>
      <c r="I192" s="24">
        <f t="shared" si="14"/>
        <v>-73058.961021370313</v>
      </c>
      <c r="J192" s="24">
        <f t="shared" si="15"/>
        <v>-72795.967098438821</v>
      </c>
      <c r="K192" s="24">
        <f t="shared" si="16"/>
        <v>34790.313989337948</v>
      </c>
      <c r="L192" s="24"/>
      <c r="M192" s="23">
        <f t="shared" si="17"/>
        <v>1.0234854883318814E-3</v>
      </c>
      <c r="N192" s="28">
        <v>723</v>
      </c>
      <c r="O192" s="29" t="s">
        <v>963</v>
      </c>
    </row>
    <row r="193" spans="1:15" ht="11.4">
      <c r="A193" s="25">
        <v>3</v>
      </c>
      <c r="B193" s="26">
        <v>540</v>
      </c>
      <c r="C193" s="27" t="s">
        <v>964</v>
      </c>
      <c r="D193" s="24">
        <v>995729.66</v>
      </c>
      <c r="E193" s="22">
        <v>1.0824032462514309E-2</v>
      </c>
      <c r="F193" s="24">
        <f t="shared" si="12"/>
        <v>1038453.6686621468</v>
      </c>
      <c r="G193" s="24">
        <v>1039439.72</v>
      </c>
      <c r="H193" s="24">
        <f t="shared" si="13"/>
        <v>-986.05133785319049</v>
      </c>
      <c r="I193" s="24">
        <f t="shared" si="14"/>
        <v>-83294.164652175794</v>
      </c>
      <c r="J193" s="24">
        <f t="shared" si="15"/>
        <v>-84280.215990028984</v>
      </c>
      <c r="K193" s="24">
        <f t="shared" si="16"/>
        <v>39664.267068911264</v>
      </c>
      <c r="L193" s="24"/>
      <c r="M193" s="23">
        <f t="shared" si="17"/>
        <v>1.1668708067076384E-3</v>
      </c>
      <c r="N193" s="28">
        <v>728</v>
      </c>
      <c r="O193" s="29" t="s">
        <v>965</v>
      </c>
    </row>
    <row r="194" spans="1:15" ht="11.4">
      <c r="A194" s="25">
        <v>3</v>
      </c>
      <c r="B194" s="26">
        <v>541</v>
      </c>
      <c r="C194" s="27" t="s">
        <v>966</v>
      </c>
      <c r="D194" s="24">
        <v>1239387.48</v>
      </c>
      <c r="E194" s="22">
        <v>-2.9121129854347387E-2</v>
      </c>
      <c r="F194" s="24">
        <f t="shared" si="12"/>
        <v>1292566.1725291312</v>
      </c>
      <c r="G194" s="24">
        <v>1327732.48</v>
      </c>
      <c r="H194" s="24">
        <f t="shared" si="13"/>
        <v>-35166.307470868807</v>
      </c>
      <c r="I194" s="24">
        <f t="shared" si="14"/>
        <v>-103676.47864076405</v>
      </c>
      <c r="J194" s="24">
        <f t="shared" si="15"/>
        <v>-138842.78611163286</v>
      </c>
      <c r="K194" s="24">
        <f t="shared" si="16"/>
        <v>49370.223649444088</v>
      </c>
      <c r="L194" s="24"/>
      <c r="M194" s="23">
        <f t="shared" si="17"/>
        <v>1.4524073417788389E-3</v>
      </c>
      <c r="N194" s="28">
        <v>729</v>
      </c>
      <c r="O194" s="29" t="s">
        <v>967</v>
      </c>
    </row>
    <row r="195" spans="1:15" ht="11.4">
      <c r="A195" s="25">
        <v>3</v>
      </c>
      <c r="B195" s="26">
        <v>543</v>
      </c>
      <c r="C195" s="27" t="s">
        <v>970</v>
      </c>
      <c r="D195" s="24">
        <v>7799686.9800000004</v>
      </c>
      <c r="E195" s="22">
        <v>1.5173985000811645E-2</v>
      </c>
      <c r="F195" s="24">
        <f t="shared" si="12"/>
        <v>8134349.9989719912</v>
      </c>
      <c r="G195" s="24">
        <v>8136161.5599999996</v>
      </c>
      <c r="H195" s="24">
        <f t="shared" si="13"/>
        <v>-1811.5610280083492</v>
      </c>
      <c r="I195" s="24">
        <f t="shared" si="14"/>
        <v>-652454.61458640476</v>
      </c>
      <c r="J195" s="24">
        <f t="shared" si="15"/>
        <v>-654266.17561441311</v>
      </c>
      <c r="K195" s="24">
        <f t="shared" si="16"/>
        <v>310695.64346273465</v>
      </c>
      <c r="L195" s="24"/>
      <c r="M195" s="23">
        <f t="shared" si="17"/>
        <v>9.1402590522608965E-3</v>
      </c>
      <c r="N195" s="28">
        <v>734</v>
      </c>
      <c r="O195" s="29" t="s">
        <v>971</v>
      </c>
    </row>
    <row r="196" spans="1:15" ht="11.4">
      <c r="A196" s="25">
        <v>3</v>
      </c>
      <c r="B196" s="26">
        <v>545</v>
      </c>
      <c r="C196" s="27" t="s">
        <v>295</v>
      </c>
      <c r="D196" s="24">
        <v>1493971.24</v>
      </c>
      <c r="E196" s="22">
        <v>1.6167716445713756E-2</v>
      </c>
      <c r="F196" s="24">
        <f t="shared" si="12"/>
        <v>1558073.4182948177</v>
      </c>
      <c r="G196" s="24">
        <v>1531842.81</v>
      </c>
      <c r="H196" s="24">
        <f t="shared" si="13"/>
        <v>26230.608294817619</v>
      </c>
      <c r="I196" s="24">
        <f t="shared" si="14"/>
        <v>-124972.76263737614</v>
      </c>
      <c r="J196" s="24">
        <f t="shared" si="15"/>
        <v>-98742.154342558526</v>
      </c>
      <c r="K196" s="24">
        <f t="shared" si="16"/>
        <v>59511.408203540435</v>
      </c>
      <c r="L196" s="24"/>
      <c r="M196" s="23">
        <f t="shared" si="17"/>
        <v>1.7507477140098558E-3</v>
      </c>
      <c r="N196" s="28">
        <v>1273</v>
      </c>
      <c r="O196" s="29" t="s">
        <v>296</v>
      </c>
    </row>
    <row r="197" spans="1:15" ht="11.4">
      <c r="A197" s="25">
        <v>3</v>
      </c>
      <c r="B197" s="26"/>
      <c r="C197" s="27" t="s">
        <v>556</v>
      </c>
      <c r="D197" s="24">
        <v>238492.62999999992</v>
      </c>
      <c r="E197" s="22">
        <v>6.2435863173977329E-3</v>
      </c>
      <c r="F197" s="24">
        <f t="shared" si="12"/>
        <v>248725.68983471266</v>
      </c>
      <c r="G197" s="24">
        <v>251134.2</v>
      </c>
      <c r="H197" s="24">
        <f t="shared" si="13"/>
        <v>-2408.5101652873564</v>
      </c>
      <c r="I197" s="24">
        <f t="shared" si="14"/>
        <v>-19950.23869385435</v>
      </c>
      <c r="J197" s="24">
        <f t="shared" si="15"/>
        <v>-22358.748859141706</v>
      </c>
      <c r="K197" s="24">
        <f t="shared" si="16"/>
        <v>9500.2044734582232</v>
      </c>
      <c r="L197" s="24"/>
      <c r="M197" s="23">
        <f t="shared" si="17"/>
        <v>2.7948357746210577E-4</v>
      </c>
      <c r="N197" s="28">
        <v>2042</v>
      </c>
      <c r="O197" s="29" t="s">
        <v>556</v>
      </c>
    </row>
    <row r="198" spans="1:15" ht="11.4">
      <c r="A198" s="25">
        <v>3</v>
      </c>
      <c r="B198" s="26">
        <v>559</v>
      </c>
      <c r="C198" s="27" t="s">
        <v>972</v>
      </c>
      <c r="D198" s="24">
        <v>449910.79</v>
      </c>
      <c r="E198" s="22">
        <v>1.7408967316673334E-2</v>
      </c>
      <c r="F198" s="24">
        <f t="shared" si="12"/>
        <v>469215.21896433679</v>
      </c>
      <c r="G198" s="24">
        <v>469014.82</v>
      </c>
      <c r="H198" s="24">
        <f t="shared" si="13"/>
        <v>200.39896433678223</v>
      </c>
      <c r="I198" s="24">
        <f t="shared" si="14"/>
        <v>-37635.660487456487</v>
      </c>
      <c r="J198" s="24">
        <f t="shared" si="15"/>
        <v>-37435.261523119705</v>
      </c>
      <c r="K198" s="24">
        <f t="shared" si="16"/>
        <v>17921.914399682388</v>
      </c>
      <c r="L198" s="24"/>
      <c r="M198" s="23">
        <f t="shared" si="17"/>
        <v>5.2723925736406288E-4</v>
      </c>
      <c r="N198" s="28">
        <v>743</v>
      </c>
      <c r="O198" s="29" t="s">
        <v>973</v>
      </c>
    </row>
    <row r="199" spans="1:15" ht="11.4">
      <c r="A199" s="25">
        <v>3</v>
      </c>
      <c r="B199" s="26">
        <v>560</v>
      </c>
      <c r="C199" s="27" t="s">
        <v>974</v>
      </c>
      <c r="D199" s="24">
        <v>2251992.29</v>
      </c>
      <c r="E199" s="22">
        <v>9.9923477569121358E-3</v>
      </c>
      <c r="F199" s="24">
        <f t="shared" si="12"/>
        <v>2348619.0572543247</v>
      </c>
      <c r="G199" s="24">
        <v>2350722.54</v>
      </c>
      <c r="H199" s="24">
        <f t="shared" si="13"/>
        <v>-2103.4827456753701</v>
      </c>
      <c r="I199" s="24">
        <f t="shared" si="14"/>
        <v>-188382.27295417758</v>
      </c>
      <c r="J199" s="24">
        <f t="shared" si="15"/>
        <v>-190485.75569985295</v>
      </c>
      <c r="K199" s="24">
        <f t="shared" si="16"/>
        <v>89706.701744416321</v>
      </c>
      <c r="L199" s="24"/>
      <c r="M199" s="23">
        <f t="shared" si="17"/>
        <v>2.639053716780599E-3</v>
      </c>
      <c r="N199" s="28">
        <v>746</v>
      </c>
      <c r="O199" s="29" t="s">
        <v>975</v>
      </c>
    </row>
    <row r="200" spans="1:15" ht="11.4">
      <c r="A200" s="25">
        <v>3</v>
      </c>
      <c r="B200" s="26">
        <v>561</v>
      </c>
      <c r="C200" s="27" t="s">
        <v>976</v>
      </c>
      <c r="D200" s="24">
        <v>244408.21</v>
      </c>
      <c r="E200" s="22">
        <v>-3.7246159067550601E-3</v>
      </c>
      <c r="F200" s="24">
        <f t="shared" si="12"/>
        <v>254895.09102867177</v>
      </c>
      <c r="G200" s="24">
        <v>259104.5</v>
      </c>
      <c r="H200" s="24">
        <f t="shared" si="13"/>
        <v>-4209.4089713282301</v>
      </c>
      <c r="I200" s="24">
        <f t="shared" si="14"/>
        <v>-20445.085151007312</v>
      </c>
      <c r="J200" s="24">
        <f t="shared" si="15"/>
        <v>-24654.494122335542</v>
      </c>
      <c r="K200" s="24">
        <f t="shared" si="16"/>
        <v>9735.8478959786626</v>
      </c>
      <c r="L200" s="24"/>
      <c r="M200" s="23">
        <f t="shared" si="17"/>
        <v>2.8641589843639878E-4</v>
      </c>
      <c r="N200" s="28">
        <v>748</v>
      </c>
      <c r="O200" s="29" t="s">
        <v>622</v>
      </c>
    </row>
    <row r="201" spans="1:15" ht="11.4">
      <c r="A201" s="25">
        <v>3</v>
      </c>
      <c r="B201" s="26">
        <v>562</v>
      </c>
      <c r="C201" s="27" t="s">
        <v>623</v>
      </c>
      <c r="D201" s="24">
        <v>1519003.51</v>
      </c>
      <c r="E201" s="22">
        <v>-6.8965806259935038E-3</v>
      </c>
      <c r="F201" s="24">
        <f t="shared" si="12"/>
        <v>1584179.753840192</v>
      </c>
      <c r="G201" s="24">
        <v>1603556.98</v>
      </c>
      <c r="H201" s="24">
        <f t="shared" si="13"/>
        <v>-19377.226159807993</v>
      </c>
      <c r="I201" s="24">
        <f t="shared" si="14"/>
        <v>-127066.74668019127</v>
      </c>
      <c r="J201" s="24">
        <f t="shared" si="15"/>
        <v>-146443.97283999925</v>
      </c>
      <c r="K201" s="24">
        <f t="shared" si="16"/>
        <v>60508.552993443642</v>
      </c>
      <c r="L201" s="24"/>
      <c r="M201" s="23">
        <f t="shared" si="17"/>
        <v>1.7800824082165377E-3</v>
      </c>
      <c r="N201" s="28">
        <v>749</v>
      </c>
      <c r="O201" s="29" t="s">
        <v>624</v>
      </c>
    </row>
    <row r="202" spans="1:15" ht="11.4">
      <c r="A202" s="25">
        <v>3</v>
      </c>
      <c r="B202" s="26">
        <v>563</v>
      </c>
      <c r="C202" s="27" t="s">
        <v>625</v>
      </c>
      <c r="D202" s="24">
        <v>1385182.17</v>
      </c>
      <c r="E202" s="22">
        <v>6.7067495923028617E-2</v>
      </c>
      <c r="F202" s="24">
        <f t="shared" si="12"/>
        <v>1444616.5098686458</v>
      </c>
      <c r="G202" s="24">
        <v>1434172.35</v>
      </c>
      <c r="H202" s="24">
        <f t="shared" si="13"/>
        <v>10444.159868645715</v>
      </c>
      <c r="I202" s="24">
        <f t="shared" si="14"/>
        <v>-115872.40631281202</v>
      </c>
      <c r="J202" s="24">
        <f t="shared" si="15"/>
        <v>-105428.2464441663</v>
      </c>
      <c r="K202" s="24">
        <f t="shared" si="16"/>
        <v>55177.863768740244</v>
      </c>
      <c r="L202" s="24"/>
      <c r="M202" s="23">
        <f t="shared" si="17"/>
        <v>1.6232605104330598E-3</v>
      </c>
      <c r="N202" s="28">
        <v>753</v>
      </c>
      <c r="O202" s="29" t="s">
        <v>626</v>
      </c>
    </row>
    <row r="203" spans="1:15" ht="11.4">
      <c r="A203" s="25">
        <v>3</v>
      </c>
      <c r="B203" s="26">
        <v>564</v>
      </c>
      <c r="C203" s="27" t="s">
        <v>36</v>
      </c>
      <c r="D203" s="24">
        <v>21618061.789999999</v>
      </c>
      <c r="E203" s="22">
        <v>7.2519172444730513E-3</v>
      </c>
      <c r="F203" s="24">
        <f t="shared" si="12"/>
        <v>22545633.094017178</v>
      </c>
      <c r="G203" s="24">
        <v>22821303.530000001</v>
      </c>
      <c r="H203" s="24">
        <f t="shared" si="13"/>
        <v>-275670.43598282337</v>
      </c>
      <c r="I203" s="24">
        <f t="shared" si="14"/>
        <v>-1808380.7990586222</v>
      </c>
      <c r="J203" s="24">
        <f t="shared" si="15"/>
        <v>-2084051.2350414456</v>
      </c>
      <c r="K203" s="24">
        <f t="shared" si="16"/>
        <v>861141.94524524442</v>
      </c>
      <c r="L203" s="24"/>
      <c r="M203" s="23">
        <f t="shared" si="17"/>
        <v>2.5333668578630942E-2</v>
      </c>
      <c r="N203" s="28">
        <v>754</v>
      </c>
      <c r="O203" s="29" t="s">
        <v>627</v>
      </c>
    </row>
    <row r="204" spans="1:15" ht="11.4">
      <c r="A204" s="25">
        <v>3</v>
      </c>
      <c r="B204" s="26">
        <v>567</v>
      </c>
      <c r="C204" s="27" t="s">
        <v>630</v>
      </c>
      <c r="D204" s="24">
        <v>1681693.8</v>
      </c>
      <c r="E204" s="22">
        <v>8.0962711809948566E-3</v>
      </c>
      <c r="F204" s="24">
        <f t="shared" si="12"/>
        <v>1753850.634695753</v>
      </c>
      <c r="G204" s="24">
        <v>1773970.94</v>
      </c>
      <c r="H204" s="24">
        <f t="shared" si="13"/>
        <v>-20120.305304246955</v>
      </c>
      <c r="I204" s="24">
        <f t="shared" si="14"/>
        <v>-140676.0146842901</v>
      </c>
      <c r="J204" s="24">
        <f t="shared" si="15"/>
        <v>-160796.31998853706</v>
      </c>
      <c r="K204" s="24">
        <f t="shared" si="16"/>
        <v>66989.218751736538</v>
      </c>
      <c r="L204" s="24"/>
      <c r="M204" s="23">
        <f t="shared" si="17"/>
        <v>1.9707351100109178E-3</v>
      </c>
      <c r="N204" s="28">
        <v>759</v>
      </c>
      <c r="O204" s="29" t="s">
        <v>631</v>
      </c>
    </row>
    <row r="205" spans="1:15" ht="11.4">
      <c r="A205" s="25">
        <v>3</v>
      </c>
      <c r="B205" s="26">
        <v>309</v>
      </c>
      <c r="C205" s="27" t="s">
        <v>632</v>
      </c>
      <c r="D205" s="24">
        <v>974042.8</v>
      </c>
      <c r="E205" s="22">
        <v>-1.896176955244136E-2</v>
      </c>
      <c r="F205" s="24">
        <f t="shared" si="12"/>
        <v>1015836.2854170175</v>
      </c>
      <c r="G205" s="24">
        <v>1031233.92</v>
      </c>
      <c r="H205" s="24">
        <f t="shared" si="13"/>
        <v>-15397.634582982515</v>
      </c>
      <c r="I205" s="24">
        <f t="shared" si="14"/>
        <v>-81480.028787599193</v>
      </c>
      <c r="J205" s="24">
        <f t="shared" si="15"/>
        <v>-96877.663370581708</v>
      </c>
      <c r="K205" s="24">
        <f t="shared" si="16"/>
        <v>38800.384590080532</v>
      </c>
      <c r="L205" s="24"/>
      <c r="M205" s="23">
        <f t="shared" si="17"/>
        <v>1.1414565152189672E-3</v>
      </c>
      <c r="N205" s="28">
        <v>760</v>
      </c>
      <c r="O205" s="29" t="s">
        <v>633</v>
      </c>
    </row>
    <row r="206" spans="1:15" ht="11.4">
      <c r="A206" s="25">
        <v>3</v>
      </c>
      <c r="B206" s="26">
        <v>576</v>
      </c>
      <c r="C206" s="27" t="s">
        <v>634</v>
      </c>
      <c r="D206" s="24">
        <v>542427.42000000004</v>
      </c>
      <c r="E206" s="22">
        <v>-3.1603358645401508E-2</v>
      </c>
      <c r="F206" s="24">
        <f t="shared" si="12"/>
        <v>565701.48194836651</v>
      </c>
      <c r="G206" s="24">
        <v>577069.88</v>
      </c>
      <c r="H206" s="24">
        <f t="shared" si="13"/>
        <v>-11368.3980516335</v>
      </c>
      <c r="I206" s="24">
        <f t="shared" si="14"/>
        <v>-45374.804676738182</v>
      </c>
      <c r="J206" s="24">
        <f t="shared" si="15"/>
        <v>-56743.202728371682</v>
      </c>
      <c r="K206" s="24">
        <f t="shared" si="16"/>
        <v>21607.256383605665</v>
      </c>
      <c r="L206" s="24"/>
      <c r="M206" s="23">
        <f t="shared" si="17"/>
        <v>6.3565719349541422E-4</v>
      </c>
      <c r="N206" s="28">
        <v>765</v>
      </c>
      <c r="O206" s="29" t="s">
        <v>635</v>
      </c>
    </row>
    <row r="207" spans="1:15" ht="11.4">
      <c r="A207" s="25">
        <v>3</v>
      </c>
      <c r="B207" s="26">
        <v>577</v>
      </c>
      <c r="C207" s="27" t="s">
        <v>636</v>
      </c>
      <c r="D207" s="24">
        <v>1731387.42</v>
      </c>
      <c r="E207" s="22">
        <v>-2.7219081412767272E-3</v>
      </c>
      <c r="F207" s="24">
        <f t="shared" si="12"/>
        <v>1805676.4706340968</v>
      </c>
      <c r="G207" s="24">
        <v>1870024.51</v>
      </c>
      <c r="H207" s="24">
        <f t="shared" si="13"/>
        <v>-64348.039365903242</v>
      </c>
      <c r="I207" s="24">
        <f t="shared" si="14"/>
        <v>-144832.95479837956</v>
      </c>
      <c r="J207" s="24">
        <f t="shared" si="15"/>
        <v>-209180.99416428281</v>
      </c>
      <c r="K207" s="24">
        <f t="shared" si="16"/>
        <v>68968.732965766263</v>
      </c>
      <c r="L207" s="24"/>
      <c r="M207" s="23">
        <f t="shared" si="17"/>
        <v>2.0289698265077861E-3</v>
      </c>
      <c r="N207" s="28">
        <v>767</v>
      </c>
      <c r="O207" s="29" t="s">
        <v>637</v>
      </c>
    </row>
    <row r="208" spans="1:15" ht="11.4">
      <c r="A208" s="25">
        <v>3</v>
      </c>
      <c r="B208" s="26">
        <v>578</v>
      </c>
      <c r="C208" s="27" t="s">
        <v>638</v>
      </c>
      <c r="D208" s="24">
        <v>597928.57999999996</v>
      </c>
      <c r="E208" s="22">
        <v>0.14051340487444591</v>
      </c>
      <c r="F208" s="24">
        <f t="shared" ref="F208:F271" si="18">SUM($F$15 * M208)</f>
        <v>623584.04338276701</v>
      </c>
      <c r="G208" s="24">
        <v>630089.47</v>
      </c>
      <c r="H208" s="24">
        <f t="shared" ref="H208:H271" si="19">SUM(F208 - G208)</f>
        <v>-6505.4266172329662</v>
      </c>
      <c r="I208" s="24">
        <f t="shared" ref="I208:I271" si="20">SUM($I$15 * M208)</f>
        <v>-50017.553552398618</v>
      </c>
      <c r="J208" s="24">
        <f t="shared" ref="J208:J271" si="21">SUM(H208 + I208)</f>
        <v>-56522.980169631584</v>
      </c>
      <c r="K208" s="24">
        <f t="shared" ref="K208:K271" si="22">SUM($K$15 * M208)</f>
        <v>23818.110314455102</v>
      </c>
      <c r="L208" s="24"/>
      <c r="M208" s="23">
        <f t="shared" ref="M208:M271" si="23">SUM(D208 / $D$15 )</f>
        <v>7.0069762157948842E-4</v>
      </c>
      <c r="N208" s="28">
        <v>769</v>
      </c>
      <c r="O208" s="29" t="s">
        <v>639</v>
      </c>
    </row>
    <row r="209" spans="1:15" ht="11.4">
      <c r="A209" s="25">
        <v>3</v>
      </c>
      <c r="B209" s="26">
        <v>445</v>
      </c>
      <c r="C209" s="27" t="s">
        <v>22</v>
      </c>
      <c r="D209" s="24">
        <v>2807043.72</v>
      </c>
      <c r="E209" s="22">
        <v>0.12383263253097382</v>
      </c>
      <c r="F209" s="24">
        <f t="shared" si="18"/>
        <v>2927486.2105935863</v>
      </c>
      <c r="G209" s="24">
        <v>2960776.02</v>
      </c>
      <c r="H209" s="24">
        <f t="shared" si="19"/>
        <v>-33289.809406413697</v>
      </c>
      <c r="I209" s="24">
        <f t="shared" si="20"/>
        <v>-234813.09354542685</v>
      </c>
      <c r="J209" s="24">
        <f t="shared" si="21"/>
        <v>-268102.90295184054</v>
      </c>
      <c r="K209" s="24">
        <f t="shared" si="22"/>
        <v>111816.82765600272</v>
      </c>
      <c r="L209" s="24"/>
      <c r="M209" s="23">
        <f t="shared" si="23"/>
        <v>3.2895046734070475E-3</v>
      </c>
      <c r="N209" s="28">
        <v>773</v>
      </c>
      <c r="O209" s="29" t="s">
        <v>640</v>
      </c>
    </row>
    <row r="210" spans="1:15" ht="11.4">
      <c r="A210" s="25">
        <v>3</v>
      </c>
      <c r="B210" s="26">
        <v>580</v>
      </c>
      <c r="C210" s="27" t="s">
        <v>788</v>
      </c>
      <c r="D210" s="24">
        <v>1002488.65</v>
      </c>
      <c r="E210" s="22">
        <v>-2.4360861052698635E-2</v>
      </c>
      <c r="F210" s="24">
        <f t="shared" si="18"/>
        <v>1045502.6682489933</v>
      </c>
      <c r="G210" s="24">
        <v>1062056.3700000001</v>
      </c>
      <c r="H210" s="24">
        <f t="shared" si="19"/>
        <v>-16553.701751006767</v>
      </c>
      <c r="I210" s="24">
        <f t="shared" si="20"/>
        <v>-83859.56352353454</v>
      </c>
      <c r="J210" s="24">
        <f t="shared" si="21"/>
        <v>-100413.26527454131</v>
      </c>
      <c r="K210" s="24">
        <f t="shared" si="22"/>
        <v>39933.507200289998</v>
      </c>
      <c r="L210" s="24"/>
      <c r="M210" s="23">
        <f t="shared" si="23"/>
        <v>1.1747914988700361E-3</v>
      </c>
      <c r="N210" s="28">
        <v>1869</v>
      </c>
      <c r="O210" s="29" t="s">
        <v>789</v>
      </c>
    </row>
    <row r="211" spans="1:15" ht="11.4">
      <c r="A211" s="25">
        <v>3</v>
      </c>
      <c r="B211" s="26">
        <v>581</v>
      </c>
      <c r="C211" s="27" t="s">
        <v>641</v>
      </c>
      <c r="D211" s="24">
        <v>1180859.3500000001</v>
      </c>
      <c r="E211" s="22">
        <v>-1.3978473964056529E-2</v>
      </c>
      <c r="F211" s="24">
        <f t="shared" si="18"/>
        <v>1231526.7621750848</v>
      </c>
      <c r="G211" s="24">
        <v>1260319.1399999999</v>
      </c>
      <c r="H211" s="24">
        <f t="shared" si="19"/>
        <v>-28792.377824915107</v>
      </c>
      <c r="I211" s="24">
        <f t="shared" si="20"/>
        <v>-98780.519533747036</v>
      </c>
      <c r="J211" s="24">
        <f t="shared" si="21"/>
        <v>-127572.89735866214</v>
      </c>
      <c r="K211" s="24">
        <f t="shared" si="22"/>
        <v>47038.792265383519</v>
      </c>
      <c r="L211" s="24"/>
      <c r="M211" s="23">
        <f t="shared" si="23"/>
        <v>1.3838196828873789E-3</v>
      </c>
      <c r="N211" s="28">
        <v>779</v>
      </c>
      <c r="O211" s="29" t="s">
        <v>642</v>
      </c>
    </row>
    <row r="212" spans="1:15" ht="11.4">
      <c r="A212" s="25">
        <v>3</v>
      </c>
      <c r="B212" s="26">
        <v>742</v>
      </c>
      <c r="C212" s="27" t="s">
        <v>643</v>
      </c>
      <c r="D212" s="24">
        <v>346500.16000000003</v>
      </c>
      <c r="E212" s="22">
        <v>-1.390212381194454E-2</v>
      </c>
      <c r="F212" s="24">
        <f t="shared" si="18"/>
        <v>361367.52453875972</v>
      </c>
      <c r="G212" s="24">
        <v>359272.84</v>
      </c>
      <c r="H212" s="24">
        <f t="shared" si="19"/>
        <v>2094.6845387596986</v>
      </c>
      <c r="I212" s="24">
        <f t="shared" si="20"/>
        <v>-28985.218115372063</v>
      </c>
      <c r="J212" s="24">
        <f t="shared" si="21"/>
        <v>-26890.533576612364</v>
      </c>
      <c r="K212" s="24">
        <f t="shared" si="22"/>
        <v>13802.616752081571</v>
      </c>
      <c r="L212" s="24"/>
      <c r="M212" s="23">
        <f t="shared" si="23"/>
        <v>4.0605491376396866E-4</v>
      </c>
      <c r="N212" s="28">
        <v>785</v>
      </c>
      <c r="O212" s="29" t="s">
        <v>644</v>
      </c>
    </row>
    <row r="213" spans="1:15" ht="11.4">
      <c r="A213" s="25">
        <v>3</v>
      </c>
      <c r="B213" s="26">
        <v>854</v>
      </c>
      <c r="C213" s="27" t="s">
        <v>645</v>
      </c>
      <c r="D213" s="24">
        <v>608727.31000000006</v>
      </c>
      <c r="E213" s="22">
        <v>-2.1146138045617303E-2</v>
      </c>
      <c r="F213" s="24">
        <f t="shared" si="18"/>
        <v>634846.1170518311</v>
      </c>
      <c r="G213" s="24">
        <v>636383.04</v>
      </c>
      <c r="H213" s="24">
        <f t="shared" si="19"/>
        <v>-1536.9229481689399</v>
      </c>
      <c r="I213" s="24">
        <f t="shared" si="20"/>
        <v>-50920.882267799541</v>
      </c>
      <c r="J213" s="24">
        <f t="shared" si="21"/>
        <v>-52457.805215968481</v>
      </c>
      <c r="K213" s="24">
        <f t="shared" si="22"/>
        <v>24248.270957380078</v>
      </c>
      <c r="L213" s="24"/>
      <c r="M213" s="23">
        <f t="shared" si="23"/>
        <v>7.1335238450632348E-4</v>
      </c>
      <c r="N213" s="28">
        <v>789</v>
      </c>
      <c r="O213" s="29" t="s">
        <v>646</v>
      </c>
    </row>
    <row r="214" spans="1:15" ht="11.4">
      <c r="A214" s="25">
        <v>3</v>
      </c>
      <c r="B214" s="26">
        <v>584</v>
      </c>
      <c r="C214" s="27" t="s">
        <v>647</v>
      </c>
      <c r="D214" s="24">
        <v>468099.8</v>
      </c>
      <c r="E214" s="22">
        <v>4.771928158583268E-3</v>
      </c>
      <c r="F214" s="24">
        <f t="shared" si="18"/>
        <v>488184.66912998975</v>
      </c>
      <c r="G214" s="24">
        <v>485359.67</v>
      </c>
      <c r="H214" s="24">
        <f t="shared" si="19"/>
        <v>2824.9991299897665</v>
      </c>
      <c r="I214" s="24">
        <f t="shared" si="20"/>
        <v>-39157.196356740606</v>
      </c>
      <c r="J214" s="24">
        <f t="shared" si="21"/>
        <v>-36332.197226750839</v>
      </c>
      <c r="K214" s="24">
        <f t="shared" si="22"/>
        <v>18646.462215561551</v>
      </c>
      <c r="L214" s="24"/>
      <c r="M214" s="23">
        <f t="shared" si="23"/>
        <v>5.4855450549266978E-4</v>
      </c>
      <c r="N214" s="28">
        <v>790</v>
      </c>
      <c r="O214" s="29" t="s">
        <v>648</v>
      </c>
    </row>
    <row r="215" spans="1:15" ht="11.4">
      <c r="A215" s="25">
        <v>3</v>
      </c>
      <c r="B215" s="26">
        <v>588</v>
      </c>
      <c r="C215" s="27" t="s">
        <v>1029</v>
      </c>
      <c r="D215" s="24">
        <v>273514.12</v>
      </c>
      <c r="E215" s="22">
        <v>2.6525398042353775E-2</v>
      </c>
      <c r="F215" s="24">
        <f t="shared" si="18"/>
        <v>285249.85521160293</v>
      </c>
      <c r="G215" s="24">
        <v>279432.07</v>
      </c>
      <c r="H215" s="24">
        <f t="shared" si="19"/>
        <v>5817.7852116029244</v>
      </c>
      <c r="I215" s="24">
        <f t="shared" si="20"/>
        <v>-22879.834819799351</v>
      </c>
      <c r="J215" s="24">
        <f t="shared" si="21"/>
        <v>-17062.049608196427</v>
      </c>
      <c r="K215" s="24">
        <f t="shared" si="22"/>
        <v>10895.26358268593</v>
      </c>
      <c r="L215" s="24"/>
      <c r="M215" s="23">
        <f t="shared" si="23"/>
        <v>3.2052438997381055E-4</v>
      </c>
      <c r="N215" s="28">
        <v>802</v>
      </c>
      <c r="O215" s="29" t="s">
        <v>1030</v>
      </c>
    </row>
    <row r="216" spans="1:15" ht="11.4">
      <c r="A216" s="25">
        <v>3</v>
      </c>
      <c r="B216" s="26">
        <v>592</v>
      </c>
      <c r="C216" s="27" t="s">
        <v>1031</v>
      </c>
      <c r="D216" s="24">
        <v>672223.57</v>
      </c>
      <c r="E216" s="22">
        <v>2.3189716344981532E-2</v>
      </c>
      <c r="F216" s="24">
        <f t="shared" si="18"/>
        <v>701066.82613799546</v>
      </c>
      <c r="G216" s="24">
        <v>699159.03</v>
      </c>
      <c r="H216" s="24">
        <f t="shared" si="19"/>
        <v>1907.7961379954359</v>
      </c>
      <c r="I216" s="24">
        <f t="shared" si="20"/>
        <v>-56232.432327719776</v>
      </c>
      <c r="J216" s="24">
        <f t="shared" si="21"/>
        <v>-54324.636189724341</v>
      </c>
      <c r="K216" s="24">
        <f t="shared" si="22"/>
        <v>26777.6046868956</v>
      </c>
      <c r="L216" s="24"/>
      <c r="M216" s="23">
        <f t="shared" si="23"/>
        <v>7.8776207129733242E-4</v>
      </c>
      <c r="N216" s="28">
        <v>809</v>
      </c>
      <c r="O216" s="29" t="s">
        <v>1032</v>
      </c>
    </row>
    <row r="217" spans="1:15" ht="11.4">
      <c r="A217" s="25">
        <v>3</v>
      </c>
      <c r="B217" s="26">
        <v>593</v>
      </c>
      <c r="C217" s="27" t="s">
        <v>548</v>
      </c>
      <c r="D217" s="24">
        <v>3205828.77</v>
      </c>
      <c r="E217" s="22">
        <v>-9.0179760448613287E-3</v>
      </c>
      <c r="F217" s="24">
        <f t="shared" si="18"/>
        <v>3343382.0253071077</v>
      </c>
      <c r="G217" s="24">
        <v>3381168.99</v>
      </c>
      <c r="H217" s="24">
        <f t="shared" si="19"/>
        <v>-37786.964692892507</v>
      </c>
      <c r="I217" s="24">
        <f t="shared" si="20"/>
        <v>-268172.01509801589</v>
      </c>
      <c r="J217" s="24">
        <f t="shared" si="21"/>
        <v>-305958.9797909084</v>
      </c>
      <c r="K217" s="24">
        <f t="shared" si="22"/>
        <v>127702.18023884043</v>
      </c>
      <c r="L217" s="24"/>
      <c r="M217" s="23">
        <f t="shared" si="23"/>
        <v>3.756830948489027E-3</v>
      </c>
      <c r="N217" s="28">
        <v>2024</v>
      </c>
      <c r="O217" s="29" t="s">
        <v>549</v>
      </c>
    </row>
    <row r="218" spans="1:15" ht="11.4">
      <c r="A218" s="25">
        <v>3</v>
      </c>
      <c r="B218" s="26">
        <v>595</v>
      </c>
      <c r="C218" s="27" t="s">
        <v>1033</v>
      </c>
      <c r="D218" s="24">
        <v>734016.38</v>
      </c>
      <c r="E218" s="22">
        <v>-8.0505576969382518E-3</v>
      </c>
      <c r="F218" s="24">
        <f t="shared" si="18"/>
        <v>765510.99489103141</v>
      </c>
      <c r="G218" s="24">
        <v>769117.19</v>
      </c>
      <c r="H218" s="24">
        <f t="shared" si="19"/>
        <v>-3606.1951089685317</v>
      </c>
      <c r="I218" s="24">
        <f t="shared" si="20"/>
        <v>-61401.486436704152</v>
      </c>
      <c r="J218" s="24">
        <f t="shared" si="21"/>
        <v>-65007.681545672684</v>
      </c>
      <c r="K218" s="24">
        <f t="shared" si="22"/>
        <v>29239.082553065113</v>
      </c>
      <c r="L218" s="24"/>
      <c r="M218" s="23">
        <f t="shared" si="23"/>
        <v>8.601755274290217E-4</v>
      </c>
      <c r="N218" s="28">
        <v>818</v>
      </c>
      <c r="O218" s="29" t="s">
        <v>1034</v>
      </c>
    </row>
    <row r="219" spans="1:15" ht="11.4">
      <c r="A219" s="25">
        <v>3</v>
      </c>
      <c r="B219" s="26">
        <v>599</v>
      </c>
      <c r="C219" s="27" t="s">
        <v>1035</v>
      </c>
      <c r="D219" s="24">
        <v>6027370.2699999996</v>
      </c>
      <c r="E219" s="22">
        <v>4.4839629337955532E-3</v>
      </c>
      <c r="F219" s="24">
        <f t="shared" si="18"/>
        <v>6285988.0755853485</v>
      </c>
      <c r="G219" s="24">
        <v>6313812.4199999999</v>
      </c>
      <c r="H219" s="24">
        <f t="shared" si="19"/>
        <v>-27824.344414651394</v>
      </c>
      <c r="I219" s="24">
        <f t="shared" si="20"/>
        <v>-504197.86801269866</v>
      </c>
      <c r="J219" s="24">
        <f t="shared" si="21"/>
        <v>-532022.21242734999</v>
      </c>
      <c r="K219" s="24">
        <f t="shared" si="22"/>
        <v>240096.51787664514</v>
      </c>
      <c r="L219" s="24"/>
      <c r="M219" s="23">
        <f t="shared" si="23"/>
        <v>7.0633252094554821E-3</v>
      </c>
      <c r="N219" s="28">
        <v>820</v>
      </c>
      <c r="O219" s="29" t="s">
        <v>1036</v>
      </c>
    </row>
    <row r="220" spans="1:15" ht="11.4">
      <c r="A220" s="25">
        <v>3</v>
      </c>
      <c r="B220" s="26">
        <v>601</v>
      </c>
      <c r="C220" s="27" t="s">
        <v>1037</v>
      </c>
      <c r="D220" s="24">
        <v>650740.93000000005</v>
      </c>
      <c r="E220" s="22">
        <v>-3.5951302884604179E-2</v>
      </c>
      <c r="F220" s="24">
        <f t="shared" si="18"/>
        <v>678662.42540883773</v>
      </c>
      <c r="G220" s="24">
        <v>700523.75</v>
      </c>
      <c r="H220" s="24">
        <f t="shared" si="19"/>
        <v>-21861.324591162265</v>
      </c>
      <c r="I220" s="24">
        <f t="shared" si="20"/>
        <v>-54435.379748886873</v>
      </c>
      <c r="J220" s="24">
        <f t="shared" si="21"/>
        <v>-76296.704340049138</v>
      </c>
      <c r="K220" s="24">
        <f t="shared" si="22"/>
        <v>25921.857183797951</v>
      </c>
      <c r="L220" s="24"/>
      <c r="M220" s="23">
        <f t="shared" si="23"/>
        <v>7.625871001440079E-4</v>
      </c>
      <c r="N220" s="28">
        <v>823</v>
      </c>
      <c r="O220" s="29" t="s">
        <v>1038</v>
      </c>
    </row>
    <row r="221" spans="1:15" ht="11.4">
      <c r="A221" s="25">
        <v>3</v>
      </c>
      <c r="B221" s="26">
        <v>604</v>
      </c>
      <c r="C221" s="27" t="s">
        <v>1039</v>
      </c>
      <c r="D221" s="24">
        <v>3154704.55</v>
      </c>
      <c r="E221" s="22">
        <v>2.7430163737616139E-2</v>
      </c>
      <c r="F221" s="24">
        <f t="shared" si="18"/>
        <v>3290064.2062752922</v>
      </c>
      <c r="G221" s="24">
        <v>3298403.05</v>
      </c>
      <c r="H221" s="24">
        <f t="shared" si="19"/>
        <v>-8338.8437247076072</v>
      </c>
      <c r="I221" s="24">
        <f t="shared" si="20"/>
        <v>-263895.40331325284</v>
      </c>
      <c r="J221" s="24">
        <f t="shared" si="21"/>
        <v>-272234.24703796045</v>
      </c>
      <c r="K221" s="24">
        <f t="shared" si="22"/>
        <v>125665.6789702433</v>
      </c>
      <c r="L221" s="24"/>
      <c r="M221" s="23">
        <f t="shared" si="23"/>
        <v>3.696919747457113E-3</v>
      </c>
      <c r="N221" s="28">
        <v>830</v>
      </c>
      <c r="O221" s="29" t="s">
        <v>1040</v>
      </c>
    </row>
    <row r="222" spans="1:15" ht="11.4">
      <c r="A222" s="25">
        <v>3</v>
      </c>
      <c r="B222" s="26">
        <v>607</v>
      </c>
      <c r="C222" s="27" t="s">
        <v>1041</v>
      </c>
      <c r="D222" s="24">
        <v>589461.44999999995</v>
      </c>
      <c r="E222" s="22">
        <v>-1.400234992238889E-2</v>
      </c>
      <c r="F222" s="24">
        <f t="shared" si="18"/>
        <v>614753.61222784966</v>
      </c>
      <c r="G222" s="24">
        <v>623164.82999999996</v>
      </c>
      <c r="H222" s="24">
        <f t="shared" si="19"/>
        <v>-8411.2177721502958</v>
      </c>
      <c r="I222" s="24">
        <f t="shared" si="20"/>
        <v>-49309.266405110691</v>
      </c>
      <c r="J222" s="24">
        <f t="shared" si="21"/>
        <v>-57720.484177260987</v>
      </c>
      <c r="K222" s="24">
        <f t="shared" si="22"/>
        <v>23480.827496519167</v>
      </c>
      <c r="L222" s="24"/>
      <c r="M222" s="23">
        <f t="shared" si="23"/>
        <v>6.9077520266349625E-4</v>
      </c>
      <c r="N222" s="28">
        <v>839</v>
      </c>
      <c r="O222" s="29" t="s">
        <v>1042</v>
      </c>
    </row>
    <row r="223" spans="1:15" ht="11.4">
      <c r="A223" s="25">
        <v>3</v>
      </c>
      <c r="B223" s="26">
        <v>608</v>
      </c>
      <c r="C223" s="27" t="s">
        <v>1043</v>
      </c>
      <c r="D223" s="24">
        <v>435392.47</v>
      </c>
      <c r="E223" s="22">
        <v>-1.3256764299655948E-2</v>
      </c>
      <c r="F223" s="24">
        <f t="shared" si="18"/>
        <v>454073.95796503004</v>
      </c>
      <c r="G223" s="24">
        <v>460138.99</v>
      </c>
      <c r="H223" s="24">
        <f t="shared" si="19"/>
        <v>-6065.0320349699468</v>
      </c>
      <c r="I223" s="24">
        <f t="shared" si="20"/>
        <v>-36421.182918762817</v>
      </c>
      <c r="J223" s="24">
        <f t="shared" si="21"/>
        <v>-42486.214953732764</v>
      </c>
      <c r="K223" s="24">
        <f t="shared" si="22"/>
        <v>17343.586219851011</v>
      </c>
      <c r="L223" s="24"/>
      <c r="M223" s="23">
        <f t="shared" si="23"/>
        <v>5.1022559948985674E-4</v>
      </c>
      <c r="N223" s="28">
        <v>844</v>
      </c>
      <c r="O223" s="29" t="s">
        <v>1044</v>
      </c>
    </row>
    <row r="224" spans="1:15" ht="11.4">
      <c r="A224" s="25">
        <v>3</v>
      </c>
      <c r="B224" s="26">
        <v>609</v>
      </c>
      <c r="C224" s="27" t="s">
        <v>1146</v>
      </c>
      <c r="D224" s="24">
        <v>12960960.07</v>
      </c>
      <c r="E224" s="22">
        <v>-1.0163113005100399E-2</v>
      </c>
      <c r="F224" s="24">
        <f t="shared" si="18"/>
        <v>13517079.057457317</v>
      </c>
      <c r="G224" s="24">
        <v>13614372.99</v>
      </c>
      <c r="H224" s="24">
        <f t="shared" si="19"/>
        <v>-97293.932542683557</v>
      </c>
      <c r="I224" s="24">
        <f t="shared" si="20"/>
        <v>-1084202.2543758072</v>
      </c>
      <c r="J224" s="24">
        <f t="shared" si="21"/>
        <v>-1181496.1869184908</v>
      </c>
      <c r="K224" s="24">
        <f t="shared" si="22"/>
        <v>516291.72288186621</v>
      </c>
      <c r="L224" s="24"/>
      <c r="M224" s="23">
        <f t="shared" si="23"/>
        <v>1.5188626532011099E-2</v>
      </c>
      <c r="N224" s="28">
        <v>845</v>
      </c>
      <c r="O224" s="29" t="s">
        <v>1045</v>
      </c>
    </row>
    <row r="225" spans="1:15" ht="11.4">
      <c r="A225" s="25">
        <v>3</v>
      </c>
      <c r="B225" s="26">
        <v>611</v>
      </c>
      <c r="C225" s="27" t="s">
        <v>1046</v>
      </c>
      <c r="D225" s="24">
        <v>989601.92</v>
      </c>
      <c r="E225" s="22">
        <v>4.4052108607162223E-2</v>
      </c>
      <c r="F225" s="24">
        <f t="shared" si="18"/>
        <v>1032063.0042687533</v>
      </c>
      <c r="G225" s="24">
        <v>1018029.41</v>
      </c>
      <c r="H225" s="24">
        <f t="shared" si="19"/>
        <v>14033.59426875331</v>
      </c>
      <c r="I225" s="24">
        <f t="shared" si="20"/>
        <v>-82781.570717286158</v>
      </c>
      <c r="J225" s="24">
        <f t="shared" si="21"/>
        <v>-68747.976448532849</v>
      </c>
      <c r="K225" s="24">
        <f t="shared" si="22"/>
        <v>39420.172385733051</v>
      </c>
      <c r="L225" s="24"/>
      <c r="M225" s="23">
        <f t="shared" si="23"/>
        <v>1.1596898607096106E-3</v>
      </c>
      <c r="N225" s="28">
        <v>848</v>
      </c>
      <c r="O225" s="29" t="s">
        <v>1047</v>
      </c>
    </row>
    <row r="226" spans="1:15" ht="11.4">
      <c r="A226" s="25">
        <v>3</v>
      </c>
      <c r="B226" s="26">
        <v>638</v>
      </c>
      <c r="C226" s="27" t="s">
        <v>1048</v>
      </c>
      <c r="D226" s="24">
        <v>9254976.1999999993</v>
      </c>
      <c r="E226" s="22">
        <v>1.1668146936091377E-2</v>
      </c>
      <c r="F226" s="24">
        <f t="shared" si="18"/>
        <v>9652081.658661101</v>
      </c>
      <c r="G226" s="24">
        <v>9664014.9199999999</v>
      </c>
      <c r="H226" s="24">
        <f t="shared" si="19"/>
        <v>-11933.261338898912</v>
      </c>
      <c r="I226" s="24">
        <f t="shared" si="20"/>
        <v>-774191.57269531197</v>
      </c>
      <c r="J226" s="24">
        <f t="shared" si="21"/>
        <v>-786124.83403421089</v>
      </c>
      <c r="K226" s="24">
        <f t="shared" si="22"/>
        <v>368666.17763823312</v>
      </c>
      <c r="L226" s="24"/>
      <c r="M226" s="23">
        <f t="shared" si="23"/>
        <v>1.0845676269755782E-2</v>
      </c>
      <c r="N226" s="28">
        <v>852</v>
      </c>
      <c r="O226" s="29" t="s">
        <v>1049</v>
      </c>
    </row>
    <row r="227" spans="1:15" ht="11.4">
      <c r="A227" s="25">
        <v>3</v>
      </c>
      <c r="B227" s="26">
        <v>614</v>
      </c>
      <c r="C227" s="27" t="s">
        <v>1050</v>
      </c>
      <c r="D227" s="24">
        <v>559957.43000000005</v>
      </c>
      <c r="E227" s="22">
        <v>-1.0556276451520047E-2</v>
      </c>
      <c r="F227" s="24">
        <f t="shared" si="18"/>
        <v>583983.65624473547</v>
      </c>
      <c r="G227" s="24">
        <v>585111.29</v>
      </c>
      <c r="H227" s="24">
        <f t="shared" si="19"/>
        <v>-1127.6337552645709</v>
      </c>
      <c r="I227" s="24">
        <f t="shared" si="20"/>
        <v>-46841.214283633184</v>
      </c>
      <c r="J227" s="24">
        <f t="shared" si="21"/>
        <v>-47968.848038897755</v>
      </c>
      <c r="K227" s="24">
        <f t="shared" si="22"/>
        <v>22305.553347422821</v>
      </c>
      <c r="L227" s="24"/>
      <c r="M227" s="23">
        <f t="shared" si="23"/>
        <v>6.5620017592529691E-4</v>
      </c>
      <c r="N227" s="28">
        <v>855</v>
      </c>
      <c r="O227" s="29" t="s">
        <v>1051</v>
      </c>
    </row>
    <row r="228" spans="1:15" ht="11.4">
      <c r="A228" s="25">
        <v>3</v>
      </c>
      <c r="B228" s="26">
        <v>615</v>
      </c>
      <c r="C228" s="27" t="s">
        <v>1052</v>
      </c>
      <c r="D228" s="24">
        <v>1177295.44</v>
      </c>
      <c r="E228" s="22">
        <v>-1.9099293039718145E-2</v>
      </c>
      <c r="F228" s="24">
        <f t="shared" si="18"/>
        <v>1227809.9346435219</v>
      </c>
      <c r="G228" s="24">
        <v>1250256.6599999999</v>
      </c>
      <c r="H228" s="24">
        <f t="shared" si="19"/>
        <v>-22446.725356478011</v>
      </c>
      <c r="I228" s="24">
        <f t="shared" si="20"/>
        <v>-98482.393527994078</v>
      </c>
      <c r="J228" s="24">
        <f t="shared" si="21"/>
        <v>-120929.11888447209</v>
      </c>
      <c r="K228" s="24">
        <f t="shared" si="22"/>
        <v>46896.826143725993</v>
      </c>
      <c r="L228" s="24"/>
      <c r="M228" s="23">
        <f t="shared" si="23"/>
        <v>1.3796432254574238E-3</v>
      </c>
      <c r="N228" s="28">
        <v>856</v>
      </c>
      <c r="O228" s="29" t="s">
        <v>649</v>
      </c>
    </row>
    <row r="229" spans="1:15" ht="11.4">
      <c r="A229" s="25">
        <v>3</v>
      </c>
      <c r="B229" s="26">
        <v>616</v>
      </c>
      <c r="C229" s="27" t="s">
        <v>650</v>
      </c>
      <c r="D229" s="24">
        <v>323683.34999999998</v>
      </c>
      <c r="E229" s="22">
        <v>-1.2649594560014368E-2</v>
      </c>
      <c r="F229" s="24">
        <f t="shared" si="18"/>
        <v>337571.70826100896</v>
      </c>
      <c r="G229" s="24">
        <v>342104.14</v>
      </c>
      <c r="H229" s="24">
        <f t="shared" si="19"/>
        <v>-4532.4317389910575</v>
      </c>
      <c r="I229" s="24">
        <f t="shared" si="20"/>
        <v>-27076.560368873459</v>
      </c>
      <c r="J229" s="24">
        <f t="shared" si="21"/>
        <v>-31608.992107864517</v>
      </c>
      <c r="K229" s="24">
        <f t="shared" si="22"/>
        <v>12893.723423042231</v>
      </c>
      <c r="L229" s="24"/>
      <c r="M229" s="23">
        <f t="shared" si="23"/>
        <v>3.7931646199263646E-4</v>
      </c>
      <c r="N229" s="28">
        <v>861</v>
      </c>
      <c r="O229" s="29" t="s">
        <v>651</v>
      </c>
    </row>
    <row r="230" spans="1:15" ht="11.4">
      <c r="A230" s="25">
        <v>3</v>
      </c>
      <c r="B230" s="26">
        <v>618</v>
      </c>
      <c r="C230" s="27" t="s">
        <v>652</v>
      </c>
      <c r="D230" s="24">
        <v>685378.7</v>
      </c>
      <c r="E230" s="22">
        <v>-1.4059429062112691E-3</v>
      </c>
      <c r="F230" s="24">
        <f t="shared" si="18"/>
        <v>714786.40642068733</v>
      </c>
      <c r="G230" s="24">
        <v>708895.7</v>
      </c>
      <c r="H230" s="24">
        <f t="shared" si="19"/>
        <v>5890.7064206873765</v>
      </c>
      <c r="I230" s="24">
        <f t="shared" si="20"/>
        <v>-57332.877165569415</v>
      </c>
      <c r="J230" s="24">
        <f t="shared" si="21"/>
        <v>-51442.170744882038</v>
      </c>
      <c r="K230" s="24">
        <f t="shared" si="22"/>
        <v>27301.631047269606</v>
      </c>
      <c r="L230" s="24"/>
      <c r="M230" s="23">
        <f t="shared" si="23"/>
        <v>8.0317824073778462E-4</v>
      </c>
      <c r="N230" s="28">
        <v>866</v>
      </c>
      <c r="O230" s="29" t="s">
        <v>653</v>
      </c>
    </row>
    <row r="231" spans="1:15" ht="11.4">
      <c r="A231" s="25">
        <v>3</v>
      </c>
      <c r="B231" s="26">
        <v>619</v>
      </c>
      <c r="C231" s="27" t="s">
        <v>654</v>
      </c>
      <c r="D231" s="24">
        <v>475082.23</v>
      </c>
      <c r="E231" s="22">
        <v>-1.5604546572794708E-2</v>
      </c>
      <c r="F231" s="24">
        <f t="shared" si="18"/>
        <v>495466.69590990565</v>
      </c>
      <c r="G231" s="24">
        <v>499928.72</v>
      </c>
      <c r="H231" s="24">
        <f t="shared" si="19"/>
        <v>-4462.0240900943172</v>
      </c>
      <c r="I231" s="24">
        <f t="shared" si="20"/>
        <v>-39741.286293453231</v>
      </c>
      <c r="J231" s="24">
        <f t="shared" si="21"/>
        <v>-44203.310383547549</v>
      </c>
      <c r="K231" s="24">
        <f t="shared" si="22"/>
        <v>18924.602939329863</v>
      </c>
      <c r="L231" s="24"/>
      <c r="M231" s="23">
        <f t="shared" si="23"/>
        <v>5.5673704143006421E-4</v>
      </c>
      <c r="N231" s="28">
        <v>869</v>
      </c>
      <c r="O231" s="29" t="s">
        <v>655</v>
      </c>
    </row>
    <row r="232" spans="1:15" ht="11.4">
      <c r="A232" s="25">
        <v>3</v>
      </c>
      <c r="B232" s="26">
        <v>620</v>
      </c>
      <c r="C232" s="27" t="s">
        <v>656</v>
      </c>
      <c r="D232" s="24">
        <v>463481.81</v>
      </c>
      <c r="E232" s="22">
        <v>9.3817674512302149E-2</v>
      </c>
      <c r="F232" s="24">
        <f t="shared" si="18"/>
        <v>483368.53393788839</v>
      </c>
      <c r="G232" s="24">
        <v>483398</v>
      </c>
      <c r="H232" s="24">
        <f t="shared" si="19"/>
        <v>-29.466062111605424</v>
      </c>
      <c r="I232" s="24">
        <f t="shared" si="20"/>
        <v>-38770.895099608126</v>
      </c>
      <c r="J232" s="24">
        <f t="shared" si="21"/>
        <v>-38800.361161719731</v>
      </c>
      <c r="K232" s="24">
        <f t="shared" si="22"/>
        <v>18462.5074776043</v>
      </c>
      <c r="L232" s="24"/>
      <c r="M232" s="23">
        <f t="shared" si="23"/>
        <v>5.4314279794479199E-4</v>
      </c>
      <c r="N232" s="28">
        <v>870</v>
      </c>
      <c r="O232" s="29" t="s">
        <v>657</v>
      </c>
    </row>
    <row r="233" spans="1:15" ht="11.4">
      <c r="A233" s="25">
        <v>3</v>
      </c>
      <c r="B233" s="26">
        <v>623</v>
      </c>
      <c r="C233" s="27" t="s">
        <v>658</v>
      </c>
      <c r="D233" s="24">
        <v>392787.08</v>
      </c>
      <c r="E233" s="22">
        <v>-3.7797007881407191E-2</v>
      </c>
      <c r="F233" s="24">
        <f t="shared" si="18"/>
        <v>409640.48839229328</v>
      </c>
      <c r="G233" s="24">
        <v>412720.7</v>
      </c>
      <c r="H233" s="24">
        <f t="shared" si="19"/>
        <v>-3080.211607706733</v>
      </c>
      <c r="I233" s="24">
        <f t="shared" si="20"/>
        <v>-32857.183057866678</v>
      </c>
      <c r="J233" s="24">
        <f t="shared" si="21"/>
        <v>-35937.394665573411</v>
      </c>
      <c r="K233" s="24">
        <f t="shared" si="22"/>
        <v>15646.42720629394</v>
      </c>
      <c r="L233" s="24"/>
      <c r="M233" s="23">
        <f t="shared" si="23"/>
        <v>4.6029740331721939E-4</v>
      </c>
      <c r="N233" s="28">
        <v>876</v>
      </c>
      <c r="O233" s="29" t="s">
        <v>659</v>
      </c>
    </row>
    <row r="234" spans="1:15" ht="11.4">
      <c r="A234" s="25">
        <v>3</v>
      </c>
      <c r="B234" s="26">
        <v>624</v>
      </c>
      <c r="C234" s="27" t="s">
        <v>660</v>
      </c>
      <c r="D234" s="24">
        <v>939341.96</v>
      </c>
      <c r="E234" s="22">
        <v>3.2673958377215991E-2</v>
      </c>
      <c r="F234" s="24">
        <f t="shared" si="18"/>
        <v>979646.52824572031</v>
      </c>
      <c r="G234" s="24">
        <v>956135.6</v>
      </c>
      <c r="H234" s="24">
        <f t="shared" si="19"/>
        <v>23510.928245720337</v>
      </c>
      <c r="I234" s="24">
        <f t="shared" si="20"/>
        <v>-78577.25547809586</v>
      </c>
      <c r="J234" s="24">
        <f t="shared" si="21"/>
        <v>-55066.327232375523</v>
      </c>
      <c r="K234" s="24">
        <f t="shared" si="22"/>
        <v>37418.098372679349</v>
      </c>
      <c r="L234" s="24"/>
      <c r="M234" s="23">
        <f t="shared" si="23"/>
        <v>1.1007914644618844E-3</v>
      </c>
      <c r="N234" s="28">
        <v>879</v>
      </c>
      <c r="O234" s="29" t="s">
        <v>661</v>
      </c>
    </row>
    <row r="235" spans="1:15" ht="11.4">
      <c r="A235" s="25">
        <v>3</v>
      </c>
      <c r="B235" s="26">
        <v>625</v>
      </c>
      <c r="C235" s="27" t="s">
        <v>662</v>
      </c>
      <c r="D235" s="24">
        <v>620675.74</v>
      </c>
      <c r="E235" s="22">
        <v>3.1537204573822177E-2</v>
      </c>
      <c r="F235" s="24">
        <f t="shared" si="18"/>
        <v>647307.2211714501</v>
      </c>
      <c r="G235" s="24">
        <v>638034.41</v>
      </c>
      <c r="H235" s="24">
        <f t="shared" si="19"/>
        <v>9272.8111714500701</v>
      </c>
      <c r="I235" s="24">
        <f t="shared" si="20"/>
        <v>-51920.384979966409</v>
      </c>
      <c r="J235" s="24">
        <f t="shared" si="21"/>
        <v>-42647.573808516339</v>
      </c>
      <c r="K235" s="24">
        <f t="shared" si="22"/>
        <v>24724.229179388039</v>
      </c>
      <c r="L235" s="24"/>
      <c r="M235" s="23">
        <f t="shared" si="23"/>
        <v>7.2735445224927865E-4</v>
      </c>
      <c r="N235" s="28">
        <v>880</v>
      </c>
      <c r="O235" s="29" t="s">
        <v>663</v>
      </c>
    </row>
    <row r="236" spans="1:15" ht="11.4">
      <c r="A236" s="25">
        <v>3</v>
      </c>
      <c r="B236" s="26">
        <v>626</v>
      </c>
      <c r="C236" s="27" t="s">
        <v>664</v>
      </c>
      <c r="D236" s="24">
        <v>1023225.67</v>
      </c>
      <c r="E236" s="22">
        <v>-7.6233479390994973E-5</v>
      </c>
      <c r="F236" s="24">
        <f t="shared" si="18"/>
        <v>1067129.4564839851</v>
      </c>
      <c r="G236" s="24">
        <v>1066512.33</v>
      </c>
      <c r="H236" s="24">
        <f t="shared" si="19"/>
        <v>617.12648398499005</v>
      </c>
      <c r="I236" s="24">
        <f t="shared" si="20"/>
        <v>-85594.243957052458</v>
      </c>
      <c r="J236" s="24">
        <f t="shared" si="21"/>
        <v>-84977.117473067468</v>
      </c>
      <c r="K236" s="24">
        <f t="shared" si="22"/>
        <v>40759.55339790287</v>
      </c>
      <c r="L236" s="24"/>
      <c r="M236" s="23">
        <f t="shared" si="23"/>
        <v>1.1990926965024461E-3</v>
      </c>
      <c r="N236" s="28">
        <v>883</v>
      </c>
      <c r="O236" s="29" t="s">
        <v>665</v>
      </c>
    </row>
    <row r="237" spans="1:15" ht="11.4">
      <c r="A237" s="25">
        <v>3</v>
      </c>
      <c r="B237" s="26">
        <v>631</v>
      </c>
      <c r="C237" s="27" t="s">
        <v>666</v>
      </c>
      <c r="D237" s="24">
        <v>480236.24</v>
      </c>
      <c r="E237" s="22">
        <v>1.0924675936405928E-3</v>
      </c>
      <c r="F237" s="24">
        <f t="shared" si="18"/>
        <v>500841.85023926594</v>
      </c>
      <c r="G237" s="24">
        <v>502030.85</v>
      </c>
      <c r="H237" s="24">
        <f t="shared" si="19"/>
        <v>-1188.9997607340338</v>
      </c>
      <c r="I237" s="24">
        <f t="shared" si="20"/>
        <v>-40172.426365708357</v>
      </c>
      <c r="J237" s="24">
        <f t="shared" si="21"/>
        <v>-41361.426126442391</v>
      </c>
      <c r="K237" s="24">
        <f t="shared" si="22"/>
        <v>19129.909698109994</v>
      </c>
      <c r="L237" s="24"/>
      <c r="M237" s="23">
        <f t="shared" si="23"/>
        <v>5.6277689747540819E-4</v>
      </c>
      <c r="N237" s="28">
        <v>888</v>
      </c>
      <c r="O237" s="29" t="s">
        <v>667</v>
      </c>
    </row>
    <row r="238" spans="1:15" ht="11.4">
      <c r="A238" s="25">
        <v>3</v>
      </c>
      <c r="B238" s="26">
        <v>635</v>
      </c>
      <c r="C238" s="27" t="s">
        <v>668</v>
      </c>
      <c r="D238" s="24">
        <v>1163870.1100000001</v>
      </c>
      <c r="E238" s="22">
        <v>-4.3668603788451013E-3</v>
      </c>
      <c r="F238" s="24">
        <f t="shared" si="18"/>
        <v>1213808.5608253514</v>
      </c>
      <c r="G238" s="24">
        <v>1230139.6000000001</v>
      </c>
      <c r="H238" s="24">
        <f t="shared" si="19"/>
        <v>-16331.0391746487</v>
      </c>
      <c r="I238" s="24">
        <f t="shared" si="20"/>
        <v>-97359.346086051068</v>
      </c>
      <c r="J238" s="24">
        <f t="shared" si="21"/>
        <v>-113690.38526069977</v>
      </c>
      <c r="K238" s="24">
        <f t="shared" si="22"/>
        <v>46362.036535662832</v>
      </c>
      <c r="L238" s="24"/>
      <c r="M238" s="23">
        <f t="shared" si="23"/>
        <v>1.3639104153617438E-3</v>
      </c>
      <c r="N238" s="28">
        <v>897</v>
      </c>
      <c r="O238" s="29" t="s">
        <v>669</v>
      </c>
    </row>
    <row r="239" spans="1:15" ht="11.4">
      <c r="A239" s="25">
        <v>3</v>
      </c>
      <c r="B239" s="26">
        <v>636</v>
      </c>
      <c r="C239" s="27" t="s">
        <v>670</v>
      </c>
      <c r="D239" s="24">
        <v>1503608.67</v>
      </c>
      <c r="E239" s="22">
        <v>6.4399873356362552E-3</v>
      </c>
      <c r="F239" s="24">
        <f t="shared" si="18"/>
        <v>1568124.3637893754</v>
      </c>
      <c r="G239" s="24">
        <v>1573929.15</v>
      </c>
      <c r="H239" s="24">
        <f t="shared" si="19"/>
        <v>-5804.7862106245011</v>
      </c>
      <c r="I239" s="24">
        <f t="shared" si="20"/>
        <v>-125778.94699995083</v>
      </c>
      <c r="J239" s="24">
        <f t="shared" si="21"/>
        <v>-131583.73321057533</v>
      </c>
      <c r="K239" s="24">
        <f t="shared" si="22"/>
        <v>59895.309188651125</v>
      </c>
      <c r="L239" s="24"/>
      <c r="M239" s="23">
        <f t="shared" si="23"/>
        <v>1.7620415783692726E-3</v>
      </c>
      <c r="N239" s="28">
        <v>900</v>
      </c>
      <c r="O239" s="29" t="s">
        <v>671</v>
      </c>
    </row>
    <row r="240" spans="1:15" ht="11.4">
      <c r="A240" s="25">
        <v>3</v>
      </c>
      <c r="B240" s="26">
        <v>678</v>
      </c>
      <c r="C240" s="27" t="s">
        <v>550</v>
      </c>
      <c r="D240" s="24">
        <v>4014655.08</v>
      </c>
      <c r="E240" s="22">
        <v>8.7651964750941943E-3</v>
      </c>
      <c r="F240" s="24">
        <f t="shared" si="18"/>
        <v>4186912.8376060673</v>
      </c>
      <c r="G240" s="24">
        <v>4170189.33</v>
      </c>
      <c r="H240" s="24">
        <f t="shared" si="19"/>
        <v>16723.507606067229</v>
      </c>
      <c r="I240" s="24">
        <f t="shared" si="20"/>
        <v>-335831.45575397852</v>
      </c>
      <c r="J240" s="24">
        <f t="shared" si="21"/>
        <v>-319107.94814791129</v>
      </c>
      <c r="K240" s="24">
        <f t="shared" si="22"/>
        <v>159921.26947657793</v>
      </c>
      <c r="L240" s="24"/>
      <c r="M240" s="23">
        <f t="shared" si="23"/>
        <v>4.7046743710060009E-3</v>
      </c>
      <c r="N240" s="28">
        <v>2025</v>
      </c>
      <c r="O240" s="29" t="s">
        <v>551</v>
      </c>
    </row>
    <row r="241" spans="1:15" ht="11.4">
      <c r="A241" s="25">
        <v>3</v>
      </c>
      <c r="B241" s="26">
        <v>710</v>
      </c>
      <c r="C241" s="27" t="s">
        <v>24</v>
      </c>
      <c r="D241" s="24">
        <v>4840613.0999999996</v>
      </c>
      <c r="E241" s="22">
        <v>1.656465808353693E-3</v>
      </c>
      <c r="F241" s="24">
        <f t="shared" si="18"/>
        <v>5048310.4342488367</v>
      </c>
      <c r="G241" s="24">
        <v>5071927.53</v>
      </c>
      <c r="H241" s="24">
        <f t="shared" si="19"/>
        <v>-23617.09575116355</v>
      </c>
      <c r="I241" s="24">
        <f t="shared" si="20"/>
        <v>-404923.98767038743</v>
      </c>
      <c r="J241" s="24">
        <f t="shared" si="21"/>
        <v>-428541.08342155098</v>
      </c>
      <c r="K241" s="24">
        <f t="shared" si="22"/>
        <v>192822.78964721251</v>
      </c>
      <c r="L241" s="24"/>
      <c r="M241" s="23">
        <f t="shared" si="23"/>
        <v>5.672594018095797E-3</v>
      </c>
      <c r="N241" s="28">
        <v>1087</v>
      </c>
      <c r="O241" s="29" t="s">
        <v>25</v>
      </c>
    </row>
    <row r="242" spans="1:15" ht="11.4">
      <c r="A242" s="25">
        <v>3</v>
      </c>
      <c r="B242" s="26">
        <v>680</v>
      </c>
      <c r="C242" s="27" t="s">
        <v>672</v>
      </c>
      <c r="D242" s="24">
        <v>3452052.42</v>
      </c>
      <c r="E242" s="22">
        <v>-6.9959496146695822E-3</v>
      </c>
      <c r="F242" s="24">
        <f t="shared" si="18"/>
        <v>3600170.4518503966</v>
      </c>
      <c r="G242" s="24">
        <v>3646032.9</v>
      </c>
      <c r="H242" s="24">
        <f t="shared" si="19"/>
        <v>-45862.448149603326</v>
      </c>
      <c r="I242" s="24">
        <f t="shared" si="20"/>
        <v>-288768.9643185098</v>
      </c>
      <c r="J242" s="24">
        <f t="shared" si="21"/>
        <v>-334631.41246811312</v>
      </c>
      <c r="K242" s="24">
        <f t="shared" si="22"/>
        <v>137510.34504964072</v>
      </c>
      <c r="L242" s="24"/>
      <c r="M242" s="23">
        <f t="shared" si="23"/>
        <v>4.0453743158785239E-3</v>
      </c>
      <c r="N242" s="28">
        <v>906</v>
      </c>
      <c r="O242" s="29" t="s">
        <v>1072</v>
      </c>
    </row>
    <row r="243" spans="1:15" ht="11.4">
      <c r="A243" s="25">
        <v>3</v>
      </c>
      <c r="B243" s="26">
        <v>681</v>
      </c>
      <c r="C243" s="27" t="s">
        <v>1073</v>
      </c>
      <c r="D243" s="24">
        <v>529929.44999999995</v>
      </c>
      <c r="E243" s="22">
        <v>-2.9065122291145655E-2</v>
      </c>
      <c r="F243" s="24">
        <f t="shared" si="18"/>
        <v>552667.25858564232</v>
      </c>
      <c r="G243" s="24">
        <v>563005.06000000006</v>
      </c>
      <c r="H243" s="24">
        <f t="shared" si="19"/>
        <v>-10337.801414357731</v>
      </c>
      <c r="I243" s="24">
        <f t="shared" si="20"/>
        <v>-44329.332182730162</v>
      </c>
      <c r="J243" s="24">
        <f t="shared" si="21"/>
        <v>-54667.133597087894</v>
      </c>
      <c r="K243" s="24">
        <f t="shared" si="22"/>
        <v>21109.407580046634</v>
      </c>
      <c r="L243" s="24"/>
      <c r="M243" s="23">
        <f t="shared" si="23"/>
        <v>6.2101113350348039E-4</v>
      </c>
      <c r="N243" s="28">
        <v>909</v>
      </c>
      <c r="O243" s="29" t="s">
        <v>1074</v>
      </c>
    </row>
    <row r="244" spans="1:15" ht="11.4">
      <c r="A244" s="25">
        <v>3</v>
      </c>
      <c r="B244" s="26">
        <v>683</v>
      </c>
      <c r="C244" s="27" t="s">
        <v>1075</v>
      </c>
      <c r="D244" s="24">
        <v>557749.91</v>
      </c>
      <c r="E244" s="22">
        <v>-2.3214127784803421E-2</v>
      </c>
      <c r="F244" s="24">
        <f t="shared" si="18"/>
        <v>581681.41766057489</v>
      </c>
      <c r="G244" s="24">
        <v>597272.93999999994</v>
      </c>
      <c r="H244" s="24">
        <f t="shared" si="19"/>
        <v>-15591.52233942505</v>
      </c>
      <c r="I244" s="24">
        <f t="shared" si="20"/>
        <v>-46656.552179309634</v>
      </c>
      <c r="J244" s="24">
        <f t="shared" si="21"/>
        <v>-62248.074518734684</v>
      </c>
      <c r="K244" s="24">
        <f t="shared" si="22"/>
        <v>22217.618171483638</v>
      </c>
      <c r="L244" s="24"/>
      <c r="M244" s="23">
        <f t="shared" si="23"/>
        <v>6.5361323817833528E-4</v>
      </c>
      <c r="N244" s="28">
        <v>914</v>
      </c>
      <c r="O244" s="29" t="s">
        <v>1076</v>
      </c>
    </row>
    <row r="245" spans="1:15" ht="11.4">
      <c r="A245" s="25">
        <v>3</v>
      </c>
      <c r="B245" s="26">
        <v>684</v>
      </c>
      <c r="C245" s="27" t="s">
        <v>1077</v>
      </c>
      <c r="D245" s="24">
        <v>6560761.2199999997</v>
      </c>
      <c r="E245" s="22">
        <v>-3.4515324805216535E-3</v>
      </c>
      <c r="F245" s="24">
        <f t="shared" si="18"/>
        <v>6842265.3575723972</v>
      </c>
      <c r="G245" s="24">
        <v>6928995.8499999996</v>
      </c>
      <c r="H245" s="24">
        <f t="shared" si="19"/>
        <v>-86730.49242760241</v>
      </c>
      <c r="I245" s="24">
        <f t="shared" si="20"/>
        <v>-548816.75946289452</v>
      </c>
      <c r="J245" s="24">
        <f t="shared" si="21"/>
        <v>-635547.25189049693</v>
      </c>
      <c r="K245" s="24">
        <f t="shared" si="22"/>
        <v>261343.81214017075</v>
      </c>
      <c r="L245" s="24"/>
      <c r="M245" s="23">
        <f t="shared" si="23"/>
        <v>7.6883927886587109E-3</v>
      </c>
      <c r="N245" s="28">
        <v>917</v>
      </c>
      <c r="O245" s="29" t="s">
        <v>23</v>
      </c>
    </row>
    <row r="246" spans="1:15" ht="11.4">
      <c r="A246" s="25">
        <v>3</v>
      </c>
      <c r="B246" s="26">
        <v>686</v>
      </c>
      <c r="C246" s="27" t="s">
        <v>1078</v>
      </c>
      <c r="D246" s="24">
        <v>499903.73</v>
      </c>
      <c r="E246" s="22">
        <v>-6.2200933919517283E-3</v>
      </c>
      <c r="F246" s="24">
        <f t="shared" si="18"/>
        <v>521353.21789690515</v>
      </c>
      <c r="G246" s="24">
        <v>531458.82999999996</v>
      </c>
      <c r="H246" s="24">
        <f t="shared" si="19"/>
        <v>-10105.612103094812</v>
      </c>
      <c r="I246" s="24">
        <f t="shared" si="20"/>
        <v>-41817.639133956138</v>
      </c>
      <c r="J246" s="24">
        <f t="shared" si="21"/>
        <v>-51923.25123705095</v>
      </c>
      <c r="K246" s="24">
        <f t="shared" si="22"/>
        <v>19913.351838354305</v>
      </c>
      <c r="L246" s="24"/>
      <c r="M246" s="23">
        <f t="shared" si="23"/>
        <v>5.8582473951941682E-4</v>
      </c>
      <c r="N246" s="28">
        <v>918</v>
      </c>
      <c r="O246" s="29" t="s">
        <v>1079</v>
      </c>
    </row>
    <row r="247" spans="1:15" ht="11.4">
      <c r="A247" s="25">
        <v>3</v>
      </c>
      <c r="B247" s="26">
        <v>687</v>
      </c>
      <c r="C247" s="27" t="s">
        <v>1082</v>
      </c>
      <c r="D247" s="24">
        <v>259033.86</v>
      </c>
      <c r="E247" s="22">
        <v>-3.8079854336051489E-2</v>
      </c>
      <c r="F247" s="24">
        <f t="shared" si="18"/>
        <v>270148.28726174223</v>
      </c>
      <c r="G247" s="24">
        <v>278802.07</v>
      </c>
      <c r="H247" s="24">
        <f t="shared" si="19"/>
        <v>-8653.7827382577816</v>
      </c>
      <c r="I247" s="24">
        <f t="shared" si="20"/>
        <v>-21668.54102279996</v>
      </c>
      <c r="J247" s="24">
        <f t="shared" si="21"/>
        <v>-30322.323761057742</v>
      </c>
      <c r="K247" s="24">
        <f t="shared" si="22"/>
        <v>10318.451499105662</v>
      </c>
      <c r="L247" s="24"/>
      <c r="M247" s="23">
        <f t="shared" si="23"/>
        <v>3.0355533366636228E-4</v>
      </c>
      <c r="N247" s="28">
        <v>921</v>
      </c>
      <c r="O247" s="29" t="s">
        <v>1083</v>
      </c>
    </row>
    <row r="248" spans="1:15" ht="11.4">
      <c r="A248" s="25">
        <v>3</v>
      </c>
      <c r="B248" s="26">
        <v>689</v>
      </c>
      <c r="C248" s="27" t="s">
        <v>1084</v>
      </c>
      <c r="D248" s="24">
        <v>781935.25</v>
      </c>
      <c r="E248" s="22">
        <v>-2.1078709360416722E-2</v>
      </c>
      <c r="F248" s="24">
        <f t="shared" si="18"/>
        <v>815485.93121023732</v>
      </c>
      <c r="G248" s="24">
        <v>830976.79</v>
      </c>
      <c r="H248" s="24">
        <f t="shared" si="19"/>
        <v>-15490.858789762715</v>
      </c>
      <c r="I248" s="24">
        <f t="shared" si="20"/>
        <v>-65409.966256142507</v>
      </c>
      <c r="J248" s="24">
        <f t="shared" si="21"/>
        <v>-80900.825045905221</v>
      </c>
      <c r="K248" s="24">
        <f t="shared" si="22"/>
        <v>31147.900712926337</v>
      </c>
      <c r="L248" s="24"/>
      <c r="M248" s="23">
        <f t="shared" si="23"/>
        <v>9.1633045857109346E-4</v>
      </c>
      <c r="N248" s="28">
        <v>926</v>
      </c>
      <c r="O248" s="29" t="s">
        <v>1085</v>
      </c>
    </row>
    <row r="249" spans="1:15" ht="11.4">
      <c r="A249" s="25">
        <v>3</v>
      </c>
      <c r="B249" s="26">
        <v>691</v>
      </c>
      <c r="C249" s="27" t="s">
        <v>1086</v>
      </c>
      <c r="D249" s="24">
        <v>511438.33</v>
      </c>
      <c r="E249" s="22">
        <v>7.4295810451024766E-3</v>
      </c>
      <c r="F249" s="24">
        <f t="shared" si="18"/>
        <v>533382.73571457306</v>
      </c>
      <c r="G249" s="24">
        <v>541655.93999999994</v>
      </c>
      <c r="H249" s="24">
        <f t="shared" si="19"/>
        <v>-8273.2042854268802</v>
      </c>
      <c r="I249" s="24">
        <f t="shared" si="20"/>
        <v>-42782.524393673106</v>
      </c>
      <c r="J249" s="24">
        <f t="shared" si="21"/>
        <v>-51055.728679099986</v>
      </c>
      <c r="K249" s="24">
        <f t="shared" si="22"/>
        <v>20372.825401623544</v>
      </c>
      <c r="L249" s="24"/>
      <c r="M249" s="23">
        <f t="shared" si="23"/>
        <v>5.9934185018482573E-4</v>
      </c>
      <c r="N249" s="28">
        <v>927</v>
      </c>
      <c r="O249" s="29" t="s">
        <v>1087</v>
      </c>
    </row>
    <row r="250" spans="1:15" ht="11.4">
      <c r="A250" s="25">
        <v>3</v>
      </c>
      <c r="B250" s="26">
        <v>694</v>
      </c>
      <c r="C250" s="27" t="s">
        <v>1088</v>
      </c>
      <c r="D250" s="24">
        <v>4066799.05</v>
      </c>
      <c r="E250" s="22">
        <v>-6.1536206996773554E-3</v>
      </c>
      <c r="F250" s="24">
        <f t="shared" si="18"/>
        <v>4241294.1612929683</v>
      </c>
      <c r="G250" s="24">
        <v>4294607.33</v>
      </c>
      <c r="H250" s="24">
        <f t="shared" si="19"/>
        <v>-53313.168707031757</v>
      </c>
      <c r="I250" s="24">
        <f t="shared" si="20"/>
        <v>-340193.3710380909</v>
      </c>
      <c r="J250" s="24">
        <f t="shared" si="21"/>
        <v>-393506.53974512266</v>
      </c>
      <c r="K250" s="24">
        <f t="shared" si="22"/>
        <v>161998.39184743637</v>
      </c>
      <c r="L250" s="24"/>
      <c r="M250" s="23">
        <f t="shared" si="23"/>
        <v>4.7657805916832456E-3</v>
      </c>
      <c r="N250" s="28">
        <v>934</v>
      </c>
      <c r="O250" s="29" t="s">
        <v>1089</v>
      </c>
    </row>
    <row r="251" spans="1:15" ht="11.4">
      <c r="A251" s="25">
        <v>3</v>
      </c>
      <c r="B251" s="26">
        <v>696</v>
      </c>
      <c r="C251" s="27" t="s">
        <v>1090</v>
      </c>
      <c r="D251" s="24">
        <v>764891.53</v>
      </c>
      <c r="E251" s="22">
        <v>1.0679682014901885E-2</v>
      </c>
      <c r="F251" s="24">
        <f t="shared" si="18"/>
        <v>797710.91227422364</v>
      </c>
      <c r="G251" s="24">
        <v>789856.82</v>
      </c>
      <c r="H251" s="24">
        <f t="shared" si="19"/>
        <v>7854.0922742236871</v>
      </c>
      <c r="I251" s="24">
        <f t="shared" si="20"/>
        <v>-63984.235481018681</v>
      </c>
      <c r="J251" s="24">
        <f t="shared" si="21"/>
        <v>-56130.143206794994</v>
      </c>
      <c r="K251" s="24">
        <f t="shared" si="22"/>
        <v>30468.974806543527</v>
      </c>
      <c r="L251" s="24"/>
      <c r="M251" s="23">
        <f t="shared" si="23"/>
        <v>8.9635734728936347E-4</v>
      </c>
      <c r="N251" s="28">
        <v>939</v>
      </c>
      <c r="O251" s="29" t="s">
        <v>1091</v>
      </c>
    </row>
    <row r="252" spans="1:15" ht="11.4">
      <c r="A252" s="25">
        <v>3</v>
      </c>
      <c r="B252" s="26">
        <v>697</v>
      </c>
      <c r="C252" s="27" t="s">
        <v>1092</v>
      </c>
      <c r="D252" s="24">
        <v>258122.57</v>
      </c>
      <c r="E252" s="22">
        <v>-5.2092318649369175E-2</v>
      </c>
      <c r="F252" s="24">
        <f t="shared" si="18"/>
        <v>269197.89632559684</v>
      </c>
      <c r="G252" s="24">
        <v>284833.89</v>
      </c>
      <c r="H252" s="24">
        <f t="shared" si="19"/>
        <v>-15635.993674403173</v>
      </c>
      <c r="I252" s="24">
        <f t="shared" si="20"/>
        <v>-21592.310352613957</v>
      </c>
      <c r="J252" s="24">
        <f t="shared" si="21"/>
        <v>-37228.304027017133</v>
      </c>
      <c r="K252" s="24">
        <f t="shared" si="22"/>
        <v>10282.150832981859</v>
      </c>
      <c r="L252" s="24"/>
      <c r="M252" s="23">
        <f t="shared" si="23"/>
        <v>3.0248741559566367E-4</v>
      </c>
      <c r="N252" s="28">
        <v>940</v>
      </c>
      <c r="O252" s="29" t="s">
        <v>1093</v>
      </c>
    </row>
    <row r="253" spans="1:15" ht="11.4">
      <c r="A253" s="25">
        <v>3</v>
      </c>
      <c r="B253" s="26">
        <v>698</v>
      </c>
      <c r="C253" s="27" t="s">
        <v>703</v>
      </c>
      <c r="D253" s="24">
        <v>8529123.1400000006</v>
      </c>
      <c r="E253" s="22">
        <v>1.247496205392646E-2</v>
      </c>
      <c r="F253" s="24">
        <f t="shared" si="18"/>
        <v>8895084.2492772676</v>
      </c>
      <c r="G253" s="24">
        <v>8908185.0099999998</v>
      </c>
      <c r="H253" s="24">
        <f t="shared" si="19"/>
        <v>-13100.760722732171</v>
      </c>
      <c r="I253" s="24">
        <f t="shared" si="20"/>
        <v>-713472.95927876921</v>
      </c>
      <c r="J253" s="24">
        <f t="shared" si="21"/>
        <v>-726573.72000150138</v>
      </c>
      <c r="K253" s="24">
        <f t="shared" si="22"/>
        <v>339752.27582212532</v>
      </c>
      <c r="L253" s="24"/>
      <c r="M253" s="23">
        <f t="shared" si="23"/>
        <v>9.9950671338650161E-3</v>
      </c>
      <c r="N253" s="28">
        <v>946</v>
      </c>
      <c r="O253" s="29" t="s">
        <v>704</v>
      </c>
    </row>
    <row r="254" spans="1:15" ht="11.4">
      <c r="A254" s="25">
        <v>3</v>
      </c>
      <c r="B254" s="26">
        <v>700</v>
      </c>
      <c r="C254" s="27" t="s">
        <v>705</v>
      </c>
      <c r="D254" s="24">
        <v>970514.48</v>
      </c>
      <c r="E254" s="22">
        <v>-2.893470263137363E-2</v>
      </c>
      <c r="F254" s="24">
        <f t="shared" si="18"/>
        <v>1012156.5749540249</v>
      </c>
      <c r="G254" s="24">
        <v>1044522.91</v>
      </c>
      <c r="H254" s="24">
        <f t="shared" si="19"/>
        <v>-32366.335045975167</v>
      </c>
      <c r="I254" s="24">
        <f t="shared" si="20"/>
        <v>-81184.879934620796</v>
      </c>
      <c r="J254" s="24">
        <f t="shared" si="21"/>
        <v>-113551.21498059596</v>
      </c>
      <c r="K254" s="24">
        <f t="shared" si="22"/>
        <v>38659.836173771844</v>
      </c>
      <c r="L254" s="24"/>
      <c r="M254" s="23">
        <f t="shared" si="23"/>
        <v>1.1373217648242438E-3</v>
      </c>
      <c r="N254" s="28">
        <v>948</v>
      </c>
      <c r="O254" s="29" t="s">
        <v>706</v>
      </c>
    </row>
    <row r="255" spans="1:15" ht="11.4">
      <c r="A255" s="25">
        <v>3</v>
      </c>
      <c r="B255" s="26">
        <v>702</v>
      </c>
      <c r="C255" s="27" t="s">
        <v>707</v>
      </c>
      <c r="D255" s="24">
        <v>906023.61</v>
      </c>
      <c r="E255" s="22">
        <v>1.693275751147463E-2</v>
      </c>
      <c r="F255" s="24">
        <f t="shared" si="18"/>
        <v>944898.57990071538</v>
      </c>
      <c r="G255" s="24">
        <v>935324.66</v>
      </c>
      <c r="H255" s="24">
        <f t="shared" si="19"/>
        <v>9573.9199007153511</v>
      </c>
      <c r="I255" s="24">
        <f t="shared" si="20"/>
        <v>-75790.129371157542</v>
      </c>
      <c r="J255" s="24">
        <f t="shared" si="21"/>
        <v>-66216.209470442191</v>
      </c>
      <c r="K255" s="24">
        <f t="shared" si="22"/>
        <v>36090.882778141917</v>
      </c>
      <c r="L255" s="24"/>
      <c r="M255" s="23">
        <f t="shared" si="23"/>
        <v>1.0617465193282149E-3</v>
      </c>
      <c r="N255" s="28">
        <v>952</v>
      </c>
      <c r="O255" s="29" t="s">
        <v>708</v>
      </c>
    </row>
    <row r="256" spans="1:15" ht="11.4">
      <c r="A256" s="25">
        <v>3</v>
      </c>
      <c r="B256" s="26">
        <v>704</v>
      </c>
      <c r="C256" s="27" t="s">
        <v>709</v>
      </c>
      <c r="D256" s="24">
        <v>1061828.49</v>
      </c>
      <c r="E256" s="22">
        <v>-1.3980486382073705E-2</v>
      </c>
      <c r="F256" s="24">
        <f t="shared" si="18"/>
        <v>1107388.6168365092</v>
      </c>
      <c r="G256" s="24">
        <v>1103282.75</v>
      </c>
      <c r="H256" s="24">
        <f t="shared" si="19"/>
        <v>4105.8668365092017</v>
      </c>
      <c r="I256" s="24">
        <f t="shared" si="20"/>
        <v>-88823.423295868488</v>
      </c>
      <c r="J256" s="24">
        <f t="shared" si="21"/>
        <v>-84717.556459359286</v>
      </c>
      <c r="K256" s="24">
        <f t="shared" si="22"/>
        <v>42297.272543572493</v>
      </c>
      <c r="L256" s="24"/>
      <c r="M256" s="23">
        <f t="shared" si="23"/>
        <v>1.2443303805085544E-3</v>
      </c>
      <c r="N256" s="28">
        <v>954</v>
      </c>
      <c r="O256" s="29" t="s">
        <v>710</v>
      </c>
    </row>
    <row r="257" spans="1:15" ht="11.4">
      <c r="A257" s="25">
        <v>3</v>
      </c>
      <c r="B257" s="26">
        <v>707</v>
      </c>
      <c r="C257" s="27" t="s">
        <v>711</v>
      </c>
      <c r="D257" s="24">
        <v>326410.75</v>
      </c>
      <c r="E257" s="22">
        <v>4.135501220138206E-2</v>
      </c>
      <c r="F257" s="24">
        <f t="shared" si="18"/>
        <v>340416.13345962076</v>
      </c>
      <c r="G257" s="24">
        <v>352232.19</v>
      </c>
      <c r="H257" s="24">
        <f t="shared" si="19"/>
        <v>-11816.056540379243</v>
      </c>
      <c r="I257" s="24">
        <f t="shared" si="20"/>
        <v>-27304.711154973724</v>
      </c>
      <c r="J257" s="24">
        <f t="shared" si="21"/>
        <v>-39120.767695352966</v>
      </c>
      <c r="K257" s="24">
        <f t="shared" si="22"/>
        <v>13002.367693017828</v>
      </c>
      <c r="L257" s="24"/>
      <c r="M257" s="23">
        <f t="shared" si="23"/>
        <v>3.8251263417275858E-4</v>
      </c>
      <c r="N257" s="28">
        <v>959</v>
      </c>
      <c r="O257" s="29" t="s">
        <v>712</v>
      </c>
    </row>
    <row r="258" spans="1:15" ht="11.4">
      <c r="A258" s="25">
        <v>3</v>
      </c>
      <c r="B258" s="26">
        <v>729</v>
      </c>
      <c r="C258" s="27" t="s">
        <v>713</v>
      </c>
      <c r="D258" s="24">
        <v>1819548.49</v>
      </c>
      <c r="E258" s="22">
        <v>-1.2210377567702779E-2</v>
      </c>
      <c r="F258" s="24">
        <f t="shared" si="18"/>
        <v>1897620.2885722711</v>
      </c>
      <c r="G258" s="24">
        <v>1929314.66</v>
      </c>
      <c r="H258" s="24">
        <f t="shared" si="19"/>
        <v>-31694.371427728795</v>
      </c>
      <c r="I258" s="24">
        <f t="shared" si="20"/>
        <v>-152207.75036336452</v>
      </c>
      <c r="J258" s="24">
        <f t="shared" si="21"/>
        <v>-183902.12179109332</v>
      </c>
      <c r="K258" s="24">
        <f t="shared" si="22"/>
        <v>72480.573946340228</v>
      </c>
      <c r="L258" s="24"/>
      <c r="M258" s="23">
        <f t="shared" si="23"/>
        <v>2.1322835902768682E-3</v>
      </c>
      <c r="N258" s="28">
        <v>967</v>
      </c>
      <c r="O258" s="29" t="s">
        <v>714</v>
      </c>
    </row>
    <row r="259" spans="1:15" ht="11.4">
      <c r="A259" s="25">
        <v>3</v>
      </c>
      <c r="B259" s="26">
        <v>732</v>
      </c>
      <c r="C259" s="27" t="s">
        <v>715</v>
      </c>
      <c r="D259" s="24">
        <v>554319.06999999995</v>
      </c>
      <c r="E259" s="22">
        <v>-2.0918418992547327E-2</v>
      </c>
      <c r="F259" s="24">
        <f t="shared" si="18"/>
        <v>578103.3697950599</v>
      </c>
      <c r="G259" s="24">
        <v>588130.43000000005</v>
      </c>
      <c r="H259" s="24">
        <f t="shared" si="19"/>
        <v>-10027.06020494015</v>
      </c>
      <c r="I259" s="24">
        <f t="shared" si="20"/>
        <v>-46369.557663292821</v>
      </c>
      <c r="J259" s="24">
        <f t="shared" si="21"/>
        <v>-56396.61786823297</v>
      </c>
      <c r="K259" s="24">
        <f t="shared" si="22"/>
        <v>22080.952809892711</v>
      </c>
      <c r="L259" s="24"/>
      <c r="M259" s="23">
        <f t="shared" si="23"/>
        <v>6.4959272216951716E-4</v>
      </c>
      <c r="N259" s="28">
        <v>972</v>
      </c>
      <c r="O259" s="29" t="s">
        <v>716</v>
      </c>
    </row>
    <row r="260" spans="1:15" ht="11.4">
      <c r="A260" s="25">
        <v>3</v>
      </c>
      <c r="B260" s="26">
        <v>734</v>
      </c>
      <c r="C260" s="27" t="s">
        <v>1184</v>
      </c>
      <c r="D260" s="24">
        <v>7620304.96</v>
      </c>
      <c r="E260" s="22">
        <v>-2.3953254877907743E-2</v>
      </c>
      <c r="F260" s="24">
        <f t="shared" si="18"/>
        <v>7947271.1920988215</v>
      </c>
      <c r="G260" s="24">
        <v>8199685.7800000003</v>
      </c>
      <c r="H260" s="24">
        <f t="shared" si="19"/>
        <v>-252414.58790117875</v>
      </c>
      <c r="I260" s="24">
        <f t="shared" si="20"/>
        <v>-637449.06025801424</v>
      </c>
      <c r="J260" s="24">
        <f t="shared" si="21"/>
        <v>-889863.64815919299</v>
      </c>
      <c r="K260" s="24">
        <f t="shared" si="22"/>
        <v>303550.07309914741</v>
      </c>
      <c r="L260" s="24"/>
      <c r="M260" s="23">
        <f t="shared" si="23"/>
        <v>8.9300457275054146E-3</v>
      </c>
      <c r="N260" s="28">
        <v>2202</v>
      </c>
      <c r="O260" s="29" t="s">
        <v>1185</v>
      </c>
    </row>
    <row r="261" spans="1:15" ht="11.4">
      <c r="A261" s="25">
        <v>3</v>
      </c>
      <c r="B261" s="26">
        <v>736</v>
      </c>
      <c r="C261" s="27" t="s">
        <v>717</v>
      </c>
      <c r="D261" s="24">
        <v>402624.82</v>
      </c>
      <c r="E261" s="22">
        <v>5.5663243523848882E-2</v>
      </c>
      <c r="F261" s="24">
        <f t="shared" si="18"/>
        <v>419900.33863552532</v>
      </c>
      <c r="G261" s="24">
        <v>430088.71</v>
      </c>
      <c r="H261" s="24">
        <f t="shared" si="19"/>
        <v>-10188.371364474704</v>
      </c>
      <c r="I261" s="24">
        <f t="shared" si="20"/>
        <v>-33680.123629271671</v>
      </c>
      <c r="J261" s="24">
        <f t="shared" si="21"/>
        <v>-43868.494993746375</v>
      </c>
      <c r="K261" s="24">
        <f t="shared" si="22"/>
        <v>16038.307414737777</v>
      </c>
      <c r="L261" s="24"/>
      <c r="M261" s="23">
        <f t="shared" si="23"/>
        <v>4.7182600598029564E-4</v>
      </c>
      <c r="N261" s="28">
        <v>978</v>
      </c>
      <c r="O261" s="29" t="s">
        <v>718</v>
      </c>
    </row>
    <row r="262" spans="1:15" ht="11.4">
      <c r="A262" s="25">
        <v>3</v>
      </c>
      <c r="B262" s="26">
        <v>790</v>
      </c>
      <c r="C262" s="27" t="s">
        <v>28</v>
      </c>
      <c r="D262" s="24">
        <v>3999013.63</v>
      </c>
      <c r="E262" s="22">
        <v>-1.2424626387976421E-2</v>
      </c>
      <c r="F262" s="24">
        <f t="shared" si="18"/>
        <v>4170600.2562014963</v>
      </c>
      <c r="G262" s="24">
        <v>4228755.6900000004</v>
      </c>
      <c r="H262" s="24">
        <f t="shared" si="19"/>
        <v>-58155.433798504062</v>
      </c>
      <c r="I262" s="24">
        <f t="shared" si="20"/>
        <v>-334523.02680580516</v>
      </c>
      <c r="J262" s="24">
        <f t="shared" si="21"/>
        <v>-392678.46060430922</v>
      </c>
      <c r="K262" s="24">
        <f t="shared" si="22"/>
        <v>159298.20211696444</v>
      </c>
      <c r="L262" s="24"/>
      <c r="M262" s="23">
        <f t="shared" si="23"/>
        <v>4.6863445450373966E-3</v>
      </c>
      <c r="N262" s="28">
        <v>1185</v>
      </c>
      <c r="O262" s="29" t="s">
        <v>29</v>
      </c>
    </row>
    <row r="263" spans="1:15" ht="11.4">
      <c r="A263" s="25">
        <v>3</v>
      </c>
      <c r="B263" s="26">
        <v>738</v>
      </c>
      <c r="C263" s="27" t="s">
        <v>719</v>
      </c>
      <c r="D263" s="24">
        <v>550920.47</v>
      </c>
      <c r="E263" s="22">
        <v>-1.351341502967586E-2</v>
      </c>
      <c r="F263" s="24">
        <f t="shared" si="18"/>
        <v>574558.94525887084</v>
      </c>
      <c r="G263" s="24">
        <v>570876.46</v>
      </c>
      <c r="H263" s="24">
        <f t="shared" si="19"/>
        <v>3682.4852588708745</v>
      </c>
      <c r="I263" s="24">
        <f t="shared" si="20"/>
        <v>-46085.260067912481</v>
      </c>
      <c r="J263" s="24">
        <f t="shared" si="21"/>
        <v>-42402.774809041606</v>
      </c>
      <c r="K263" s="24">
        <f t="shared" si="22"/>
        <v>21945.571708499789</v>
      </c>
      <c r="L263" s="24"/>
      <c r="M263" s="23">
        <f t="shared" si="23"/>
        <v>6.4560998741430603E-4</v>
      </c>
      <c r="N263" s="28">
        <v>982</v>
      </c>
      <c r="O263" s="29" t="s">
        <v>720</v>
      </c>
    </row>
    <row r="264" spans="1:15" ht="11.4">
      <c r="A264" s="25">
        <v>3</v>
      </c>
      <c r="B264" s="26">
        <v>739</v>
      </c>
      <c r="C264" s="27" t="s">
        <v>721</v>
      </c>
      <c r="D264" s="24">
        <v>691224.51</v>
      </c>
      <c r="E264" s="22">
        <v>6.4979027497855793E-2</v>
      </c>
      <c r="F264" s="24">
        <f t="shared" si="18"/>
        <v>720883.04397671029</v>
      </c>
      <c r="G264" s="24">
        <v>715944.42</v>
      </c>
      <c r="H264" s="24">
        <f t="shared" si="19"/>
        <v>4938.6239767102525</v>
      </c>
      <c r="I264" s="24">
        <f t="shared" si="20"/>
        <v>-57821.887265625432</v>
      </c>
      <c r="J264" s="24">
        <f t="shared" si="21"/>
        <v>-52883.263288915179</v>
      </c>
      <c r="K264" s="24">
        <f t="shared" si="22"/>
        <v>27534.495225558836</v>
      </c>
      <c r="L264" s="24"/>
      <c r="M264" s="23">
        <f t="shared" si="23"/>
        <v>8.1002879998552223E-4</v>
      </c>
      <c r="N264" s="28">
        <v>986</v>
      </c>
      <c r="O264" s="29" t="s">
        <v>722</v>
      </c>
    </row>
    <row r="265" spans="1:15" ht="11.4">
      <c r="A265" s="25">
        <v>3</v>
      </c>
      <c r="B265" s="26">
        <v>740</v>
      </c>
      <c r="C265" s="27" t="s">
        <v>723</v>
      </c>
      <c r="D265" s="24">
        <v>4405169.5999999996</v>
      </c>
      <c r="E265" s="22">
        <v>-3.176759015725773E-3</v>
      </c>
      <c r="F265" s="24">
        <f t="shared" si="18"/>
        <v>4594183.2567274952</v>
      </c>
      <c r="G265" s="24">
        <v>4630841.42</v>
      </c>
      <c r="H265" s="24">
        <f t="shared" si="19"/>
        <v>-36658.163272504695</v>
      </c>
      <c r="I265" s="24">
        <f t="shared" si="20"/>
        <v>-368498.53602147335</v>
      </c>
      <c r="J265" s="24">
        <f t="shared" si="21"/>
        <v>-405156.69929397805</v>
      </c>
      <c r="K265" s="24">
        <f t="shared" si="22"/>
        <v>175477.17067928758</v>
      </c>
      <c r="L265" s="24"/>
      <c r="M265" s="23">
        <f t="shared" si="23"/>
        <v>5.1623086178189817E-3</v>
      </c>
      <c r="N265" s="28">
        <v>987</v>
      </c>
      <c r="O265" s="29" t="s">
        <v>1116</v>
      </c>
    </row>
    <row r="266" spans="1:15" ht="11.4">
      <c r="A266" s="25">
        <v>3</v>
      </c>
      <c r="B266" s="26">
        <v>743</v>
      </c>
      <c r="C266" s="27" t="s">
        <v>1117</v>
      </c>
      <c r="D266" s="24">
        <v>12225951.25</v>
      </c>
      <c r="E266" s="22">
        <v>2.2888176357802457E-2</v>
      </c>
      <c r="F266" s="24">
        <f t="shared" si="18"/>
        <v>12750533.039707845</v>
      </c>
      <c r="G266" s="24">
        <v>12790134.34</v>
      </c>
      <c r="H266" s="24">
        <f t="shared" si="19"/>
        <v>-39601.300292154774</v>
      </c>
      <c r="I266" s="24">
        <f t="shared" si="20"/>
        <v>-1022717.7489590645</v>
      </c>
      <c r="J266" s="24">
        <f t="shared" si="21"/>
        <v>-1062319.0492512193</v>
      </c>
      <c r="K266" s="24">
        <f t="shared" si="22"/>
        <v>487013.10710327694</v>
      </c>
      <c r="L266" s="24"/>
      <c r="M266" s="23">
        <f t="shared" si="23"/>
        <v>1.4327287988846049E-2</v>
      </c>
      <c r="N266" s="28">
        <v>994</v>
      </c>
      <c r="O266" s="29" t="s">
        <v>1118</v>
      </c>
    </row>
    <row r="267" spans="1:15" ht="11.4">
      <c r="A267" s="25">
        <v>3</v>
      </c>
      <c r="B267" s="26">
        <v>746</v>
      </c>
      <c r="C267" s="27" t="s">
        <v>1119</v>
      </c>
      <c r="D267" s="24">
        <v>729435.46</v>
      </c>
      <c r="E267" s="22">
        <v>3.2282375480163453E-2</v>
      </c>
      <c r="F267" s="24">
        <f t="shared" si="18"/>
        <v>760733.52027021127</v>
      </c>
      <c r="G267" s="24">
        <v>741101.59</v>
      </c>
      <c r="H267" s="24">
        <f t="shared" si="19"/>
        <v>19631.930270211305</v>
      </c>
      <c r="I267" s="24">
        <f t="shared" si="20"/>
        <v>-61018.286136395283</v>
      </c>
      <c r="J267" s="24">
        <f t="shared" si="21"/>
        <v>-41386.355866183978</v>
      </c>
      <c r="K267" s="24">
        <f t="shared" si="22"/>
        <v>29056.604475329317</v>
      </c>
      <c r="L267" s="24"/>
      <c r="M267" s="23">
        <f t="shared" si="23"/>
        <v>8.5480726129154099E-4</v>
      </c>
      <c r="N267" s="28">
        <v>997</v>
      </c>
      <c r="O267" s="29" t="s">
        <v>1120</v>
      </c>
    </row>
    <row r="268" spans="1:15" ht="11.4">
      <c r="A268" s="25">
        <v>3</v>
      </c>
      <c r="B268" s="26">
        <v>747</v>
      </c>
      <c r="C268" s="27" t="s">
        <v>1121</v>
      </c>
      <c r="D268" s="24">
        <v>223030.74</v>
      </c>
      <c r="E268" s="22">
        <v>-5.0143468191815324E-2</v>
      </c>
      <c r="F268" s="24">
        <f t="shared" si="18"/>
        <v>232600.37285364521</v>
      </c>
      <c r="G268" s="24">
        <v>248143.91</v>
      </c>
      <c r="H268" s="24">
        <f t="shared" si="19"/>
        <v>-15543.537146354793</v>
      </c>
      <c r="I268" s="24">
        <f t="shared" si="20"/>
        <v>-18656.830188282842</v>
      </c>
      <c r="J268" s="24">
        <f t="shared" si="21"/>
        <v>-34200.367334637631</v>
      </c>
      <c r="K268" s="24">
        <f t="shared" si="22"/>
        <v>8884.2897739301134</v>
      </c>
      <c r="L268" s="24"/>
      <c r="M268" s="23">
        <f t="shared" si="23"/>
        <v>2.6136417338858977E-4</v>
      </c>
      <c r="N268" s="28">
        <v>1001</v>
      </c>
      <c r="O268" s="29" t="s">
        <v>1122</v>
      </c>
    </row>
    <row r="269" spans="1:15" ht="11.4">
      <c r="A269" s="25">
        <v>3</v>
      </c>
      <c r="B269" s="26">
        <v>791</v>
      </c>
      <c r="C269" s="27" t="s">
        <v>792</v>
      </c>
      <c r="D269" s="24">
        <v>1265586.05</v>
      </c>
      <c r="E269" s="22">
        <v>2.0252518530664149E-3</v>
      </c>
      <c r="F269" s="24">
        <f t="shared" si="18"/>
        <v>1319888.8507851972</v>
      </c>
      <c r="G269" s="24">
        <v>1301536.1200000001</v>
      </c>
      <c r="H269" s="24">
        <f t="shared" si="19"/>
        <v>18352.730785197113</v>
      </c>
      <c r="I269" s="24">
        <f t="shared" si="20"/>
        <v>-105868.02529332791</v>
      </c>
      <c r="J269" s="24">
        <f t="shared" si="21"/>
        <v>-87515.294508130799</v>
      </c>
      <c r="K269" s="24">
        <f t="shared" si="22"/>
        <v>50413.827269028516</v>
      </c>
      <c r="L269" s="24"/>
      <c r="M269" s="23">
        <f t="shared" si="23"/>
        <v>1.4831087939284984E-3</v>
      </c>
      <c r="N269" s="28">
        <v>1942</v>
      </c>
      <c r="O269" s="29" t="s">
        <v>793</v>
      </c>
    </row>
    <row r="270" spans="1:15" ht="11.4">
      <c r="A270" s="25">
        <v>3</v>
      </c>
      <c r="B270" s="26">
        <v>926</v>
      </c>
      <c r="C270" s="27" t="s">
        <v>540</v>
      </c>
      <c r="D270" s="24">
        <v>1537367.58</v>
      </c>
      <c r="E270" s="22">
        <v>-4.9826219080884998E-3</v>
      </c>
      <c r="F270" s="24">
        <f t="shared" si="18"/>
        <v>1603331.7753467809</v>
      </c>
      <c r="G270" s="24">
        <v>1611985.01</v>
      </c>
      <c r="H270" s="24">
        <f t="shared" si="19"/>
        <v>-8653.234653219115</v>
      </c>
      <c r="I270" s="24">
        <f t="shared" si="20"/>
        <v>-128602.9265608469</v>
      </c>
      <c r="J270" s="24">
        <f t="shared" si="21"/>
        <v>-137256.16121406603</v>
      </c>
      <c r="K270" s="24">
        <f t="shared" si="22"/>
        <v>61240.074214727923</v>
      </c>
      <c r="L270" s="24"/>
      <c r="M270" s="23">
        <f t="shared" si="23"/>
        <v>1.801602804802229E-3</v>
      </c>
      <c r="N270" s="28">
        <v>1943</v>
      </c>
      <c r="O270" s="29" t="s">
        <v>541</v>
      </c>
    </row>
    <row r="271" spans="1:15" ht="11.4">
      <c r="A271" s="25">
        <v>3</v>
      </c>
      <c r="B271" s="26">
        <v>749</v>
      </c>
      <c r="C271" s="27" t="s">
        <v>1123</v>
      </c>
      <c r="D271" s="24">
        <v>3042522.16</v>
      </c>
      <c r="E271" s="22">
        <v>1.4777524614262679E-2</v>
      </c>
      <c r="F271" s="24">
        <f t="shared" si="18"/>
        <v>3173068.3798631439</v>
      </c>
      <c r="G271" s="24">
        <v>3184276.76</v>
      </c>
      <c r="H271" s="24">
        <f t="shared" si="19"/>
        <v>-11208.380136855878</v>
      </c>
      <c r="I271" s="24">
        <f t="shared" si="20"/>
        <v>-254511.19107261862</v>
      </c>
      <c r="J271" s="24">
        <f t="shared" si="21"/>
        <v>-265719.57120947447</v>
      </c>
      <c r="K271" s="24">
        <f t="shared" si="22"/>
        <v>121196.9637595417</v>
      </c>
      <c r="L271" s="24"/>
      <c r="M271" s="23">
        <f t="shared" si="23"/>
        <v>3.5654559966256973E-3</v>
      </c>
      <c r="N271" s="28">
        <v>1006</v>
      </c>
      <c r="O271" s="29" t="s">
        <v>1124</v>
      </c>
    </row>
    <row r="272" spans="1:15" ht="11.4">
      <c r="A272" s="25">
        <v>3</v>
      </c>
      <c r="B272" s="26">
        <v>751</v>
      </c>
      <c r="C272" s="27" t="s">
        <v>1125</v>
      </c>
      <c r="D272" s="24">
        <v>558188.4</v>
      </c>
      <c r="E272" s="22">
        <v>-1.9937298562378674E-2</v>
      </c>
      <c r="F272" s="24">
        <f t="shared" ref="F272:F335" si="24">SUM($F$15 * M272)</f>
        <v>582138.7220549942</v>
      </c>
      <c r="G272" s="24">
        <v>592040.68999999994</v>
      </c>
      <c r="H272" s="24">
        <f t="shared" ref="H272:H335" si="25">SUM(F272 - G272)</f>
        <v>-9901.9679450057447</v>
      </c>
      <c r="I272" s="24">
        <f t="shared" ref="I272:I335" si="26">SUM($I$15 * M272)</f>
        <v>-46693.232474901437</v>
      </c>
      <c r="J272" s="24">
        <f t="shared" ref="J272:J335" si="27">SUM(H272 + I272)</f>
        <v>-56595.200419907182</v>
      </c>
      <c r="K272" s="24">
        <f t="shared" ref="K272:K335" si="28">SUM($K$15 * M272)</f>
        <v>22235.085145870085</v>
      </c>
      <c r="L272" s="24"/>
      <c r="M272" s="23">
        <f t="shared" ref="M272:M335" si="29">SUM(D272 / $D$15 )</f>
        <v>6.5412709369614037E-4</v>
      </c>
      <c r="N272" s="28">
        <v>1011</v>
      </c>
      <c r="O272" s="29" t="s">
        <v>1126</v>
      </c>
    </row>
    <row r="273" spans="1:15" ht="11.4">
      <c r="A273" s="25">
        <v>3</v>
      </c>
      <c r="B273" s="26">
        <v>753</v>
      </c>
      <c r="C273" s="27" t="s">
        <v>1127</v>
      </c>
      <c r="D273" s="24">
        <v>3444456.24</v>
      </c>
      <c r="E273" s="22">
        <v>-3.3906961576214797E-2</v>
      </c>
      <c r="F273" s="24">
        <f t="shared" si="24"/>
        <v>3592248.3407536787</v>
      </c>
      <c r="G273" s="24">
        <v>3365568.09</v>
      </c>
      <c r="H273" s="24">
        <f t="shared" si="25"/>
        <v>226680.25075367885</v>
      </c>
      <c r="I273" s="24">
        <f t="shared" si="26"/>
        <v>-288133.53334455698</v>
      </c>
      <c r="J273" s="24">
        <f t="shared" si="27"/>
        <v>-61453.282590878138</v>
      </c>
      <c r="K273" s="24">
        <f t="shared" si="28"/>
        <v>137207.75597920618</v>
      </c>
      <c r="L273" s="24"/>
      <c r="M273" s="23">
        <f t="shared" si="29"/>
        <v>4.0364725415912182E-3</v>
      </c>
      <c r="N273" s="28">
        <v>1013</v>
      </c>
      <c r="O273" s="29" t="s">
        <v>1128</v>
      </c>
    </row>
    <row r="274" spans="1:15" ht="11.4">
      <c r="A274" s="25">
        <v>3</v>
      </c>
      <c r="B274" s="26">
        <v>755</v>
      </c>
      <c r="C274" s="27" t="s">
        <v>1129</v>
      </c>
      <c r="D274" s="24">
        <v>1128970.3700000001</v>
      </c>
      <c r="E274" s="22">
        <v>2.2340297425342822E-2</v>
      </c>
      <c r="F274" s="24">
        <f t="shared" si="24"/>
        <v>1177411.3694045844</v>
      </c>
      <c r="G274" s="24">
        <v>1183048.0900000001</v>
      </c>
      <c r="H274" s="24">
        <f t="shared" si="25"/>
        <v>-5636.7205954156816</v>
      </c>
      <c r="I274" s="24">
        <f t="shared" si="26"/>
        <v>-94439.934516169626</v>
      </c>
      <c r="J274" s="24">
        <f t="shared" si="27"/>
        <v>-100076.65511158531</v>
      </c>
      <c r="K274" s="24">
        <f t="shared" si="28"/>
        <v>44971.827261394996</v>
      </c>
      <c r="L274" s="24"/>
      <c r="M274" s="23">
        <f t="shared" si="29"/>
        <v>1.3230122786449096E-3</v>
      </c>
      <c r="N274" s="28">
        <v>1017</v>
      </c>
      <c r="O274" s="29" t="s">
        <v>1130</v>
      </c>
    </row>
    <row r="275" spans="1:15" ht="11.4">
      <c r="A275" s="25">
        <v>3</v>
      </c>
      <c r="B275" s="26">
        <v>758</v>
      </c>
      <c r="C275" s="27" t="s">
        <v>1131</v>
      </c>
      <c r="D275" s="24">
        <v>1348117.59</v>
      </c>
      <c r="E275" s="22">
        <v>-2.1070138141125569E-3</v>
      </c>
      <c r="F275" s="24">
        <f t="shared" si="24"/>
        <v>1405961.5911446004</v>
      </c>
      <c r="G275" s="24">
        <v>1408908.14</v>
      </c>
      <c r="H275" s="24">
        <f t="shared" si="25"/>
        <v>-2946.5488553994801</v>
      </c>
      <c r="I275" s="24">
        <f t="shared" si="26"/>
        <v>-112771.90287969774</v>
      </c>
      <c r="J275" s="24">
        <f t="shared" si="27"/>
        <v>-115718.45173509722</v>
      </c>
      <c r="K275" s="24">
        <f t="shared" si="28"/>
        <v>53701.419449589383</v>
      </c>
      <c r="L275" s="24"/>
      <c r="M275" s="23">
        <f t="shared" si="29"/>
        <v>1.579825451599039E-3</v>
      </c>
      <c r="N275" s="28">
        <v>1020</v>
      </c>
      <c r="O275" s="29" t="s">
        <v>1132</v>
      </c>
    </row>
    <row r="276" spans="1:15" ht="11.4">
      <c r="A276" s="25">
        <v>3</v>
      </c>
      <c r="B276" s="26">
        <v>759</v>
      </c>
      <c r="C276" s="27" t="s">
        <v>1133</v>
      </c>
      <c r="D276" s="24">
        <v>337555.88</v>
      </c>
      <c r="E276" s="22">
        <v>-3.0028729959472526E-2</v>
      </c>
      <c r="F276" s="24">
        <f t="shared" si="24"/>
        <v>352039.47019563458</v>
      </c>
      <c r="G276" s="24">
        <v>365565.96</v>
      </c>
      <c r="H276" s="24">
        <f t="shared" si="25"/>
        <v>-13526.489804365439</v>
      </c>
      <c r="I276" s="24">
        <f t="shared" si="26"/>
        <v>-28237.016709967338</v>
      </c>
      <c r="J276" s="24">
        <f t="shared" si="27"/>
        <v>-41763.506514332781</v>
      </c>
      <c r="K276" s="24">
        <f t="shared" si="28"/>
        <v>13446.326962884044</v>
      </c>
      <c r="L276" s="24"/>
      <c r="M276" s="23">
        <f t="shared" si="29"/>
        <v>3.9557333463834631E-4</v>
      </c>
      <c r="N276" s="28">
        <v>1021</v>
      </c>
      <c r="O276" s="29" t="s">
        <v>1134</v>
      </c>
    </row>
    <row r="277" spans="1:15" ht="11.4">
      <c r="A277" s="25">
        <v>3</v>
      </c>
      <c r="B277" s="26">
        <v>761</v>
      </c>
      <c r="C277" s="27" t="s">
        <v>1135</v>
      </c>
      <c r="D277" s="24">
        <v>1560256.26</v>
      </c>
      <c r="E277" s="22">
        <v>7.7575020675682671E-2</v>
      </c>
      <c r="F277" s="24">
        <f t="shared" si="24"/>
        <v>1627202.5453676658</v>
      </c>
      <c r="G277" s="24">
        <v>1666474.22</v>
      </c>
      <c r="H277" s="24">
        <f t="shared" si="25"/>
        <v>-39271.67463233415</v>
      </c>
      <c r="I277" s="24">
        <f t="shared" si="26"/>
        <v>-130517.59633234992</v>
      </c>
      <c r="J277" s="24">
        <f t="shared" si="27"/>
        <v>-169789.27096468408</v>
      </c>
      <c r="K277" s="24">
        <f t="shared" si="28"/>
        <v>62151.830440182581</v>
      </c>
      <c r="L277" s="24"/>
      <c r="M277" s="23">
        <f t="shared" si="29"/>
        <v>1.8284254792378515E-3</v>
      </c>
      <c r="N277" s="28">
        <v>1027</v>
      </c>
      <c r="O277" s="29" t="s">
        <v>1136</v>
      </c>
    </row>
    <row r="278" spans="1:15" ht="11.4">
      <c r="A278" s="25">
        <v>3</v>
      </c>
      <c r="B278" s="26">
        <v>762</v>
      </c>
      <c r="C278" s="27" t="s">
        <v>1137</v>
      </c>
      <c r="D278" s="24">
        <v>722474.99</v>
      </c>
      <c r="E278" s="22">
        <v>-7.7351269488567884E-3</v>
      </c>
      <c r="F278" s="24">
        <f t="shared" si="24"/>
        <v>753474.39573322318</v>
      </c>
      <c r="G278" s="24">
        <v>760313.82</v>
      </c>
      <c r="H278" s="24">
        <f t="shared" si="25"/>
        <v>-6839.4242667767685</v>
      </c>
      <c r="I278" s="24">
        <f t="shared" si="26"/>
        <v>-60436.033184086395</v>
      </c>
      <c r="J278" s="24">
        <f t="shared" si="27"/>
        <v>-67275.457450863163</v>
      </c>
      <c r="K278" s="24">
        <f t="shared" si="28"/>
        <v>28779.338514400581</v>
      </c>
      <c r="L278" s="24"/>
      <c r="M278" s="23">
        <f t="shared" si="29"/>
        <v>8.4665045973160327E-4</v>
      </c>
      <c r="N278" s="28">
        <v>1028</v>
      </c>
      <c r="O278" s="29" t="s">
        <v>1138</v>
      </c>
    </row>
    <row r="279" spans="1:15" ht="11.4">
      <c r="A279" s="25">
        <v>3</v>
      </c>
      <c r="B279" s="26">
        <v>765</v>
      </c>
      <c r="C279" s="27" t="s">
        <v>1139</v>
      </c>
      <c r="D279" s="24">
        <v>1862367.59</v>
      </c>
      <c r="E279" s="22">
        <v>0.12006248570728735</v>
      </c>
      <c r="F279" s="24">
        <f t="shared" si="24"/>
        <v>1942276.6378506599</v>
      </c>
      <c r="G279" s="24">
        <v>1914797.74</v>
      </c>
      <c r="H279" s="24">
        <f t="shared" si="25"/>
        <v>27478.897850659909</v>
      </c>
      <c r="I279" s="24">
        <f t="shared" si="26"/>
        <v>-155789.62736164336</v>
      </c>
      <c r="J279" s="24">
        <f t="shared" si="27"/>
        <v>-128310.72951098345</v>
      </c>
      <c r="K279" s="24">
        <f t="shared" si="28"/>
        <v>74186.245963833833</v>
      </c>
      <c r="L279" s="24"/>
      <c r="M279" s="23">
        <f t="shared" si="29"/>
        <v>2.182462227879664E-3</v>
      </c>
      <c r="N279" s="28">
        <v>1031</v>
      </c>
      <c r="O279" s="29" t="s">
        <v>1140</v>
      </c>
    </row>
    <row r="280" spans="1:15" ht="11.4">
      <c r="A280" s="25">
        <v>3</v>
      </c>
      <c r="B280" s="26">
        <v>768</v>
      </c>
      <c r="C280" s="27" t="s">
        <v>1141</v>
      </c>
      <c r="D280" s="24">
        <v>434435.6</v>
      </c>
      <c r="E280" s="22">
        <v>-2.2586305486405337E-2</v>
      </c>
      <c r="F280" s="24">
        <f t="shared" si="24"/>
        <v>453076.03131701524</v>
      </c>
      <c r="G280" s="24">
        <v>457259.59</v>
      </c>
      <c r="H280" s="24">
        <f t="shared" si="25"/>
        <v>-4183.5586829847889</v>
      </c>
      <c r="I280" s="24">
        <f t="shared" si="26"/>
        <v>-36341.139418471059</v>
      </c>
      <c r="J280" s="24">
        <f t="shared" si="27"/>
        <v>-40524.698101455848</v>
      </c>
      <c r="K280" s="24">
        <f t="shared" si="28"/>
        <v>17305.469902988232</v>
      </c>
      <c r="L280" s="24"/>
      <c r="M280" s="23">
        <f t="shared" si="29"/>
        <v>5.0910426735155899E-4</v>
      </c>
      <c r="N280" s="28">
        <v>1038</v>
      </c>
      <c r="O280" s="29" t="s">
        <v>1142</v>
      </c>
    </row>
    <row r="281" spans="1:15" ht="11.4">
      <c r="A281" s="25">
        <v>3</v>
      </c>
      <c r="B281" s="26">
        <v>941</v>
      </c>
      <c r="C281" s="27" t="s">
        <v>749</v>
      </c>
      <c r="D281" s="24">
        <v>346314.19</v>
      </c>
      <c r="E281" s="22">
        <v>4.2453323453660805E-2</v>
      </c>
      <c r="F281" s="24">
        <f t="shared" si="24"/>
        <v>361173.57507986634</v>
      </c>
      <c r="G281" s="24">
        <v>366648.69</v>
      </c>
      <c r="H281" s="24">
        <f t="shared" si="25"/>
        <v>-5475.1149201336666</v>
      </c>
      <c r="I281" s="24">
        <f t="shared" si="26"/>
        <v>-28969.661467395574</v>
      </c>
      <c r="J281" s="24">
        <f t="shared" si="27"/>
        <v>-34444.776387529244</v>
      </c>
      <c r="K281" s="24">
        <f t="shared" si="28"/>
        <v>13795.208753662795</v>
      </c>
      <c r="L281" s="24"/>
      <c r="M281" s="23">
        <f t="shared" si="29"/>
        <v>4.0583698014941364E-4</v>
      </c>
      <c r="N281" s="28">
        <v>1043</v>
      </c>
      <c r="O281" s="29" t="s">
        <v>749</v>
      </c>
    </row>
    <row r="282" spans="1:15" ht="11.4">
      <c r="A282" s="25">
        <v>3</v>
      </c>
      <c r="B282" s="26">
        <v>775</v>
      </c>
      <c r="C282" s="27" t="s">
        <v>750</v>
      </c>
      <c r="D282" s="24">
        <v>110710.06</v>
      </c>
      <c r="E282" s="22">
        <v>-1.1220599324493732E-2</v>
      </c>
      <c r="F282" s="24">
        <f t="shared" si="24"/>
        <v>115460.32279967073</v>
      </c>
      <c r="G282" s="24">
        <v>119139.43</v>
      </c>
      <c r="H282" s="24">
        <f t="shared" si="25"/>
        <v>-3679.1072003292647</v>
      </c>
      <c r="I282" s="24">
        <f t="shared" si="26"/>
        <v>-9261.0497976853094</v>
      </c>
      <c r="J282" s="24">
        <f t="shared" si="27"/>
        <v>-12940.156998014574</v>
      </c>
      <c r="K282" s="24">
        <f t="shared" si="28"/>
        <v>4410.0658677328038</v>
      </c>
      <c r="L282" s="24"/>
      <c r="M282" s="23">
        <f t="shared" si="29"/>
        <v>1.2973836394795254E-4</v>
      </c>
      <c r="N282" s="28">
        <v>1052</v>
      </c>
      <c r="O282" s="29" t="s">
        <v>751</v>
      </c>
    </row>
    <row r="283" spans="1:15" ht="11.4">
      <c r="A283" s="25">
        <v>3</v>
      </c>
      <c r="B283" s="26">
        <v>777</v>
      </c>
      <c r="C283" s="27" t="s">
        <v>752</v>
      </c>
      <c r="D283" s="24">
        <v>1385913.28</v>
      </c>
      <c r="E283" s="22">
        <v>-8.3777149040051638E-3</v>
      </c>
      <c r="F283" s="24">
        <f t="shared" si="24"/>
        <v>1445378.9897788011</v>
      </c>
      <c r="G283" s="24">
        <v>1456292.11</v>
      </c>
      <c r="H283" s="24">
        <f t="shared" si="25"/>
        <v>-10913.120221199002</v>
      </c>
      <c r="I283" s="24">
        <f t="shared" si="26"/>
        <v>-115933.56467653783</v>
      </c>
      <c r="J283" s="24">
        <f t="shared" si="27"/>
        <v>-126846.68489773684</v>
      </c>
      <c r="K283" s="24">
        <f t="shared" si="28"/>
        <v>55206.987077467187</v>
      </c>
      <c r="L283" s="24"/>
      <c r="M283" s="23">
        <f t="shared" si="29"/>
        <v>1.6241172800461013E-3</v>
      </c>
      <c r="N283" s="28">
        <v>1057</v>
      </c>
      <c r="O283" s="29" t="s">
        <v>210</v>
      </c>
    </row>
    <row r="284" spans="1:15" ht="11.4">
      <c r="A284" s="25">
        <v>3</v>
      </c>
      <c r="B284" s="26">
        <v>778</v>
      </c>
      <c r="C284" s="27" t="s">
        <v>211</v>
      </c>
      <c r="D284" s="24">
        <v>1047279.28</v>
      </c>
      <c r="E284" s="22">
        <v>8.6729094221544879E-3</v>
      </c>
      <c r="F284" s="24">
        <f t="shared" si="24"/>
        <v>1092215.1404326467</v>
      </c>
      <c r="G284" s="24">
        <v>1099261.6000000001</v>
      </c>
      <c r="H284" s="24">
        <f t="shared" si="25"/>
        <v>-7046.4595673533622</v>
      </c>
      <c r="I284" s="24">
        <f t="shared" si="26"/>
        <v>-87606.361735907441</v>
      </c>
      <c r="J284" s="24">
        <f t="shared" si="27"/>
        <v>-94652.821303260804</v>
      </c>
      <c r="K284" s="24">
        <f t="shared" si="28"/>
        <v>41717.713879947194</v>
      </c>
      <c r="L284" s="24"/>
      <c r="M284" s="23">
        <f t="shared" si="29"/>
        <v>1.2272805234121425E-3</v>
      </c>
      <c r="N284" s="28">
        <v>1060</v>
      </c>
      <c r="O284" s="29" t="s">
        <v>212</v>
      </c>
    </row>
    <row r="285" spans="1:15" ht="11.4">
      <c r="A285" s="25">
        <v>3</v>
      </c>
      <c r="B285" s="26">
        <v>781</v>
      </c>
      <c r="C285" s="27" t="s">
        <v>213</v>
      </c>
      <c r="D285" s="24">
        <v>642273.68999999994</v>
      </c>
      <c r="E285" s="22">
        <v>-3.3175103541659451E-2</v>
      </c>
      <c r="F285" s="24">
        <f t="shared" si="24"/>
        <v>669831.87953412416</v>
      </c>
      <c r="G285" s="24">
        <v>684946.76</v>
      </c>
      <c r="H285" s="24">
        <f t="shared" si="25"/>
        <v>-15114.880465875845</v>
      </c>
      <c r="I285" s="24">
        <f t="shared" si="26"/>
        <v>-53727.083399946641</v>
      </c>
      <c r="J285" s="24">
        <f t="shared" si="27"/>
        <v>-68841.963865822487</v>
      </c>
      <c r="K285" s="24">
        <f t="shared" si="28"/>
        <v>25584.569984080943</v>
      </c>
      <c r="L285" s="24"/>
      <c r="M285" s="23">
        <f t="shared" si="29"/>
        <v>7.5266455232175333E-4</v>
      </c>
      <c r="N285" s="28">
        <v>1066</v>
      </c>
      <c r="O285" s="29" t="s">
        <v>214</v>
      </c>
    </row>
    <row r="286" spans="1:15" ht="11.4">
      <c r="A286" s="25">
        <v>3</v>
      </c>
      <c r="B286" s="26">
        <v>783</v>
      </c>
      <c r="C286" s="27" t="s">
        <v>215</v>
      </c>
      <c r="D286" s="24">
        <v>950842.6</v>
      </c>
      <c r="E286" s="22">
        <v>-1.8325547999494804E-2</v>
      </c>
      <c r="F286" s="24">
        <f t="shared" si="24"/>
        <v>991640.62893361447</v>
      </c>
      <c r="G286" s="24">
        <v>1007921.97</v>
      </c>
      <c r="H286" s="24">
        <f t="shared" si="25"/>
        <v>-16281.341066385503</v>
      </c>
      <c r="I286" s="24">
        <f t="shared" si="26"/>
        <v>-79539.299936795025</v>
      </c>
      <c r="J286" s="24">
        <f t="shared" si="27"/>
        <v>-95820.641003180528</v>
      </c>
      <c r="K286" s="24">
        <f t="shared" si="28"/>
        <v>37876.21916062836</v>
      </c>
      <c r="L286" s="24"/>
      <c r="M286" s="23">
        <f t="shared" si="29"/>
        <v>1.1142687782484939E-3</v>
      </c>
      <c r="N286" s="28">
        <v>1068</v>
      </c>
      <c r="O286" s="29" t="s">
        <v>216</v>
      </c>
    </row>
    <row r="287" spans="1:15" ht="11.4">
      <c r="A287" s="25">
        <v>3</v>
      </c>
      <c r="B287" s="26">
        <v>908</v>
      </c>
      <c r="C287" s="27" t="s">
        <v>510</v>
      </c>
      <c r="D287" s="24">
        <v>3683747.03</v>
      </c>
      <c r="E287" s="22">
        <v>8.9690251698432449E-2</v>
      </c>
      <c r="F287" s="24">
        <f t="shared" si="24"/>
        <v>3841806.4374287967</v>
      </c>
      <c r="G287" s="24">
        <v>3961736.35</v>
      </c>
      <c r="H287" s="24">
        <f t="shared" si="25"/>
        <v>-119929.91257120343</v>
      </c>
      <c r="I287" s="24">
        <f t="shared" si="26"/>
        <v>-308150.53922746819</v>
      </c>
      <c r="J287" s="24">
        <f t="shared" si="27"/>
        <v>-428080.45179867162</v>
      </c>
      <c r="K287" s="24">
        <f t="shared" si="28"/>
        <v>146739.7546561269</v>
      </c>
      <c r="L287" s="24"/>
      <c r="M287" s="23">
        <f t="shared" si="29"/>
        <v>4.3168914628926155E-3</v>
      </c>
      <c r="N287" s="28">
        <v>1176</v>
      </c>
      <c r="O287" s="29" t="s">
        <v>753</v>
      </c>
    </row>
    <row r="288" spans="1:15" ht="11.4">
      <c r="A288" s="25">
        <v>3</v>
      </c>
      <c r="B288" s="26">
        <v>831</v>
      </c>
      <c r="C288" s="27" t="s">
        <v>219</v>
      </c>
      <c r="D288" s="24">
        <v>885724.61</v>
      </c>
      <c r="E288" s="22">
        <v>9.7659795272984802E-3</v>
      </c>
      <c r="F288" s="24">
        <f t="shared" si="24"/>
        <v>923728.60589374148</v>
      </c>
      <c r="G288" s="24">
        <v>922491.18</v>
      </c>
      <c r="H288" s="24">
        <f t="shared" si="25"/>
        <v>1237.425893741427</v>
      </c>
      <c r="I288" s="24">
        <f t="shared" si="26"/>
        <v>-74092.08991708071</v>
      </c>
      <c r="J288" s="24">
        <f t="shared" si="27"/>
        <v>-72854.664023339283</v>
      </c>
      <c r="K288" s="24">
        <f t="shared" si="28"/>
        <v>35282.28483276</v>
      </c>
      <c r="L288" s="24"/>
      <c r="M288" s="23">
        <f t="shared" si="29"/>
        <v>1.0379586264323074E-3</v>
      </c>
      <c r="N288" s="28">
        <v>1077</v>
      </c>
      <c r="O288" s="29" t="s">
        <v>220</v>
      </c>
    </row>
    <row r="289" spans="1:15" ht="11.4">
      <c r="A289" s="25">
        <v>3</v>
      </c>
      <c r="B289" s="26">
        <v>832</v>
      </c>
      <c r="C289" s="27" t="s">
        <v>221</v>
      </c>
      <c r="D289" s="24">
        <v>677419.01</v>
      </c>
      <c r="E289" s="22">
        <v>-4.3853580736187125E-3</v>
      </c>
      <c r="F289" s="24">
        <f t="shared" si="24"/>
        <v>706485.18811419106</v>
      </c>
      <c r="G289" s="24">
        <v>712280.05</v>
      </c>
      <c r="H289" s="24">
        <f t="shared" si="25"/>
        <v>-5794.8618858089903</v>
      </c>
      <c r="I289" s="24">
        <f t="shared" si="26"/>
        <v>-56667.038076834957</v>
      </c>
      <c r="J289" s="24">
        <f t="shared" si="27"/>
        <v>-62461.899962643947</v>
      </c>
      <c r="K289" s="24">
        <f t="shared" si="28"/>
        <v>26984.561783765155</v>
      </c>
      <c r="L289" s="24"/>
      <c r="M289" s="23">
        <f t="shared" si="29"/>
        <v>7.9385047812856129E-4</v>
      </c>
      <c r="N289" s="28">
        <v>1078</v>
      </c>
      <c r="O289" s="29" t="s">
        <v>222</v>
      </c>
    </row>
    <row r="290" spans="1:15" ht="11.4">
      <c r="A290" s="25">
        <v>3</v>
      </c>
      <c r="B290" s="26">
        <v>833</v>
      </c>
      <c r="C290" s="27" t="s">
        <v>223</v>
      </c>
      <c r="D290" s="24">
        <v>300700.13</v>
      </c>
      <c r="E290" s="22">
        <v>1.3389166884599702E-2</v>
      </c>
      <c r="F290" s="24">
        <f t="shared" si="24"/>
        <v>313602.34178992367</v>
      </c>
      <c r="G290" s="24">
        <v>306455.15000000002</v>
      </c>
      <c r="H290" s="24">
        <f t="shared" si="25"/>
        <v>7147.1917899236432</v>
      </c>
      <c r="I290" s="24">
        <f t="shared" si="26"/>
        <v>-25153.982195479311</v>
      </c>
      <c r="J290" s="24">
        <f t="shared" si="27"/>
        <v>-18006.790405555668</v>
      </c>
      <c r="K290" s="24">
        <f t="shared" si="28"/>
        <v>11978.201255927574</v>
      </c>
      <c r="L290" s="24"/>
      <c r="M290" s="23">
        <f t="shared" si="29"/>
        <v>3.5238299848393766E-4</v>
      </c>
      <c r="N290" s="28">
        <v>1082</v>
      </c>
      <c r="O290" s="29" t="s">
        <v>1173</v>
      </c>
    </row>
    <row r="291" spans="1:15" ht="11.4">
      <c r="A291" s="25">
        <v>3</v>
      </c>
      <c r="B291" s="26">
        <v>834</v>
      </c>
      <c r="C291" s="27" t="s">
        <v>464</v>
      </c>
      <c r="D291" s="24">
        <v>1158002.22</v>
      </c>
      <c r="E291" s="22">
        <v>1.6935884264979415E-2</v>
      </c>
      <c r="F291" s="24">
        <f t="shared" si="24"/>
        <v>1207688.895877532</v>
      </c>
      <c r="G291" s="24">
        <v>1202900.72</v>
      </c>
      <c r="H291" s="24">
        <f t="shared" si="25"/>
        <v>4788.1758775319904</v>
      </c>
      <c r="I291" s="24">
        <f t="shared" si="26"/>
        <v>-96868.488963425174</v>
      </c>
      <c r="J291" s="24">
        <f t="shared" si="27"/>
        <v>-92080.313085893184</v>
      </c>
      <c r="K291" s="24">
        <f t="shared" si="28"/>
        <v>46128.292814409215</v>
      </c>
      <c r="L291" s="24"/>
      <c r="M291" s="23">
        <f t="shared" si="29"/>
        <v>1.3570339811115359E-3</v>
      </c>
      <c r="N291" s="28">
        <v>1084</v>
      </c>
      <c r="O291" s="29" t="s">
        <v>465</v>
      </c>
    </row>
    <row r="292" spans="1:15" ht="11.4">
      <c r="A292" s="25">
        <v>3</v>
      </c>
      <c r="B292" s="26">
        <v>837</v>
      </c>
      <c r="C292" s="27" t="s">
        <v>26</v>
      </c>
      <c r="D292" s="24">
        <v>30075570.829999998</v>
      </c>
      <c r="E292" s="22">
        <v>-1.8456560661057845E-3</v>
      </c>
      <c r="F292" s="24">
        <f t="shared" si="24"/>
        <v>31366030.480122231</v>
      </c>
      <c r="G292" s="24">
        <v>31803284.949999999</v>
      </c>
      <c r="H292" s="24">
        <f t="shared" si="25"/>
        <v>-437254.46987776831</v>
      </c>
      <c r="I292" s="24">
        <f t="shared" si="26"/>
        <v>-2515863.1397222769</v>
      </c>
      <c r="J292" s="24">
        <f t="shared" si="27"/>
        <v>-2953117.6096000453</v>
      </c>
      <c r="K292" s="24">
        <f t="shared" si="28"/>
        <v>1198041.5182681985</v>
      </c>
      <c r="L292" s="24"/>
      <c r="M292" s="23">
        <f t="shared" si="29"/>
        <v>3.5244812931046782E-2</v>
      </c>
      <c r="N292" s="28">
        <v>1090</v>
      </c>
      <c r="O292" s="29" t="s">
        <v>1147</v>
      </c>
    </row>
    <row r="293" spans="1:15" ht="11.4">
      <c r="A293" s="25">
        <v>3</v>
      </c>
      <c r="B293" s="26">
        <v>838</v>
      </c>
      <c r="C293" s="27" t="s">
        <v>468</v>
      </c>
      <c r="D293" s="24">
        <v>373605.62</v>
      </c>
      <c r="E293" s="22">
        <v>1.0775500155225822E-2</v>
      </c>
      <c r="F293" s="24">
        <f t="shared" si="24"/>
        <v>389636.00493912766</v>
      </c>
      <c r="G293" s="24">
        <v>390763.35</v>
      </c>
      <c r="H293" s="24">
        <f t="shared" si="25"/>
        <v>-1127.3450608723215</v>
      </c>
      <c r="I293" s="24">
        <f t="shared" si="26"/>
        <v>-31252.6273720301</v>
      </c>
      <c r="J293" s="24">
        <f t="shared" si="27"/>
        <v>-32379.972432902421</v>
      </c>
      <c r="K293" s="24">
        <f t="shared" si="28"/>
        <v>14882.34576654689</v>
      </c>
      <c r="L293" s="24"/>
      <c r="M293" s="23">
        <f t="shared" si="29"/>
        <v>4.378191277338343E-4</v>
      </c>
      <c r="N293" s="28">
        <v>1092</v>
      </c>
      <c r="O293" s="29" t="s">
        <v>469</v>
      </c>
    </row>
    <row r="294" spans="1:15" ht="11.4">
      <c r="A294" s="25">
        <v>3</v>
      </c>
      <c r="B294" s="26">
        <v>845</v>
      </c>
      <c r="C294" s="27" t="s">
        <v>470</v>
      </c>
      <c r="D294" s="24">
        <v>558271.17000000004</v>
      </c>
      <c r="E294" s="22">
        <v>7.8678523327033581E-2</v>
      </c>
      <c r="F294" s="24">
        <f t="shared" si="24"/>
        <v>582225.04348701343</v>
      </c>
      <c r="G294" s="24">
        <v>589934.71</v>
      </c>
      <c r="H294" s="24">
        <f t="shared" si="25"/>
        <v>-7709.6665129865287</v>
      </c>
      <c r="I294" s="24">
        <f t="shared" si="26"/>
        <v>-46700.156299996961</v>
      </c>
      <c r="J294" s="24">
        <f t="shared" si="27"/>
        <v>-54409.82281298349</v>
      </c>
      <c r="K294" s="24">
        <f t="shared" si="28"/>
        <v>22238.382236955324</v>
      </c>
      <c r="L294" s="24"/>
      <c r="M294" s="23">
        <f t="shared" si="29"/>
        <v>6.5422408979915012E-4</v>
      </c>
      <c r="N294" s="28">
        <v>1103</v>
      </c>
      <c r="O294" s="29" t="s">
        <v>471</v>
      </c>
    </row>
    <row r="295" spans="1:15" ht="11.4">
      <c r="A295" s="25">
        <v>3</v>
      </c>
      <c r="B295" s="26">
        <v>844</v>
      </c>
      <c r="C295" s="27" t="s">
        <v>472</v>
      </c>
      <c r="D295" s="24">
        <v>225761.47</v>
      </c>
      <c r="E295" s="22">
        <v>-2.9387325805373024E-2</v>
      </c>
      <c r="F295" s="24">
        <f t="shared" si="24"/>
        <v>235448.27093335675</v>
      </c>
      <c r="G295" s="24">
        <v>241905.97</v>
      </c>
      <c r="H295" s="24">
        <f t="shared" si="25"/>
        <v>-6457.6990666432539</v>
      </c>
      <c r="I295" s="24">
        <f t="shared" si="26"/>
        <v>-18885.259533493507</v>
      </c>
      <c r="J295" s="24">
        <f t="shared" si="27"/>
        <v>-25342.958600136761</v>
      </c>
      <c r="K295" s="24">
        <f t="shared" si="28"/>
        <v>8993.0666923690897</v>
      </c>
      <c r="L295" s="24"/>
      <c r="M295" s="23">
        <f t="shared" si="29"/>
        <v>2.6456424791283442E-4</v>
      </c>
      <c r="N295" s="28">
        <v>1104</v>
      </c>
      <c r="O295" s="29" t="s">
        <v>473</v>
      </c>
    </row>
    <row r="296" spans="1:15" ht="11.4">
      <c r="A296" s="25">
        <v>3</v>
      </c>
      <c r="B296" s="26">
        <v>846</v>
      </c>
      <c r="C296" s="27" t="s">
        <v>474</v>
      </c>
      <c r="D296" s="24">
        <v>902597.61</v>
      </c>
      <c r="E296" s="22">
        <v>-1.3299416659015396E-2</v>
      </c>
      <c r="F296" s="24">
        <f t="shared" si="24"/>
        <v>941325.57970622822</v>
      </c>
      <c r="G296" s="24">
        <v>948754.37</v>
      </c>
      <c r="H296" s="24">
        <f t="shared" si="25"/>
        <v>-7428.7902937717736</v>
      </c>
      <c r="I296" s="24">
        <f t="shared" si="26"/>
        <v>-75503.539727841751</v>
      </c>
      <c r="J296" s="24">
        <f t="shared" si="27"/>
        <v>-82932.330021613525</v>
      </c>
      <c r="K296" s="24">
        <f t="shared" si="28"/>
        <v>35954.410214918185</v>
      </c>
      <c r="L296" s="24"/>
      <c r="M296" s="23">
        <f t="shared" si="29"/>
        <v>1.0577316751949383E-3</v>
      </c>
      <c r="N296" s="28">
        <v>1107</v>
      </c>
      <c r="O296" s="29" t="s">
        <v>475</v>
      </c>
    </row>
    <row r="297" spans="1:15" ht="11.4">
      <c r="A297" s="25">
        <v>3</v>
      </c>
      <c r="B297" s="26">
        <v>848</v>
      </c>
      <c r="C297" s="27" t="s">
        <v>476</v>
      </c>
      <c r="D297" s="24">
        <v>678780.2</v>
      </c>
      <c r="E297" s="22">
        <v>6.0943556979009012E-3</v>
      </c>
      <c r="F297" s="24">
        <f t="shared" si="24"/>
        <v>707904.78301633161</v>
      </c>
      <c r="G297" s="24">
        <v>698712.3</v>
      </c>
      <c r="H297" s="24">
        <f t="shared" si="25"/>
        <v>9192.4830163315637</v>
      </c>
      <c r="I297" s="24">
        <f t="shared" si="26"/>
        <v>-56780.903504909977</v>
      </c>
      <c r="J297" s="24">
        <f t="shared" si="27"/>
        <v>-47588.420488578413</v>
      </c>
      <c r="K297" s="24">
        <f t="shared" si="28"/>
        <v>27038.783934475749</v>
      </c>
      <c r="L297" s="24"/>
      <c r="M297" s="23">
        <f t="shared" si="29"/>
        <v>7.9544562281209149E-4</v>
      </c>
      <c r="N297" s="28">
        <v>1111</v>
      </c>
      <c r="O297" s="29" t="s">
        <v>477</v>
      </c>
    </row>
    <row r="298" spans="1:15" ht="11.4">
      <c r="A298" s="25">
        <v>3</v>
      </c>
      <c r="B298" s="26">
        <v>849</v>
      </c>
      <c r="C298" s="27" t="s">
        <v>478</v>
      </c>
      <c r="D298" s="24">
        <v>782700.95</v>
      </c>
      <c r="E298" s="22">
        <v>-9.6098100211979981E-3</v>
      </c>
      <c r="F298" s="24">
        <f t="shared" si="24"/>
        <v>816284.48528172541</v>
      </c>
      <c r="G298" s="24">
        <v>823899.95</v>
      </c>
      <c r="H298" s="24">
        <f t="shared" si="25"/>
        <v>-7615.4647182745393</v>
      </c>
      <c r="I298" s="24">
        <f t="shared" si="26"/>
        <v>-65474.018121258348</v>
      </c>
      <c r="J298" s="24">
        <f t="shared" si="27"/>
        <v>-73089.482839532895</v>
      </c>
      <c r="K298" s="24">
        <f t="shared" si="28"/>
        <v>31178.401892628728</v>
      </c>
      <c r="L298" s="24"/>
      <c r="M298" s="23">
        <f t="shared" si="29"/>
        <v>9.172277633442544E-4</v>
      </c>
      <c r="N298" s="28">
        <v>1114</v>
      </c>
      <c r="O298" s="29" t="s">
        <v>479</v>
      </c>
    </row>
    <row r="299" spans="1:15" ht="11.4">
      <c r="A299" s="25">
        <v>3</v>
      </c>
      <c r="B299" s="26">
        <v>850</v>
      </c>
      <c r="C299" s="27" t="s">
        <v>480</v>
      </c>
      <c r="D299" s="24">
        <v>380985.84</v>
      </c>
      <c r="E299" s="22">
        <v>7.0158550584061424E-2</v>
      </c>
      <c r="F299" s="24">
        <f t="shared" si="24"/>
        <v>397332.88978891086</v>
      </c>
      <c r="G299" s="24">
        <v>393936.74</v>
      </c>
      <c r="H299" s="24">
        <f t="shared" si="25"/>
        <v>3396.1497889108723</v>
      </c>
      <c r="I299" s="24">
        <f t="shared" si="26"/>
        <v>-31869.992992985171</v>
      </c>
      <c r="J299" s="24">
        <f t="shared" si="27"/>
        <v>-28473.843204074299</v>
      </c>
      <c r="K299" s="24">
        <f t="shared" si="28"/>
        <v>15176.332205704806</v>
      </c>
      <c r="L299" s="24"/>
      <c r="M299" s="23">
        <f t="shared" si="29"/>
        <v>4.4646782387198076E-4</v>
      </c>
      <c r="N299" s="28">
        <v>1119</v>
      </c>
      <c r="O299" s="29" t="s">
        <v>481</v>
      </c>
    </row>
    <row r="300" spans="1:15" ht="11.4">
      <c r="A300" s="25">
        <v>3</v>
      </c>
      <c r="B300" s="26">
        <v>851</v>
      </c>
      <c r="C300" s="27" t="s">
        <v>244</v>
      </c>
      <c r="D300" s="24">
        <v>3881433.62</v>
      </c>
      <c r="E300" s="22">
        <v>3.3266244904920646E-2</v>
      </c>
      <c r="F300" s="24">
        <f t="shared" si="24"/>
        <v>4047975.2128279447</v>
      </c>
      <c r="G300" s="24">
        <v>3931859.4</v>
      </c>
      <c r="H300" s="24">
        <f t="shared" si="25"/>
        <v>116115.81282794476</v>
      </c>
      <c r="I300" s="24">
        <f t="shared" si="26"/>
        <v>-324687.29617913638</v>
      </c>
      <c r="J300" s="24">
        <f t="shared" si="27"/>
        <v>-208571.48335119162</v>
      </c>
      <c r="K300" s="24">
        <f t="shared" si="28"/>
        <v>154614.47609578189</v>
      </c>
      <c r="L300" s="24"/>
      <c r="M300" s="23">
        <f t="shared" si="29"/>
        <v>4.5485554576646329E-3</v>
      </c>
      <c r="N300" s="28">
        <v>1121</v>
      </c>
      <c r="O300" s="29" t="s">
        <v>245</v>
      </c>
    </row>
    <row r="301" spans="1:15" ht="11.4">
      <c r="A301" s="25">
        <v>3</v>
      </c>
      <c r="B301" s="26">
        <v>853</v>
      </c>
      <c r="C301" s="27" t="s">
        <v>246</v>
      </c>
      <c r="D301" s="24">
        <v>24475166.52</v>
      </c>
      <c r="E301" s="22">
        <v>-6.6844271657622023E-4</v>
      </c>
      <c r="F301" s="24">
        <f t="shared" si="24"/>
        <v>25525328.294238966</v>
      </c>
      <c r="G301" s="24">
        <v>25715607.850000001</v>
      </c>
      <c r="H301" s="24">
        <f t="shared" si="25"/>
        <v>-190279.55576103553</v>
      </c>
      <c r="I301" s="24">
        <f t="shared" si="26"/>
        <v>-2047381.5654002919</v>
      </c>
      <c r="J301" s="24">
        <f t="shared" si="27"/>
        <v>-2237661.1211613277</v>
      </c>
      <c r="K301" s="24">
        <f t="shared" si="28"/>
        <v>974952.92186571553</v>
      </c>
      <c r="L301" s="24"/>
      <c r="M301" s="23">
        <f t="shared" si="29"/>
        <v>2.868183850373221E-2</v>
      </c>
      <c r="N301" s="28">
        <v>1123</v>
      </c>
      <c r="O301" s="29" t="s">
        <v>27</v>
      </c>
    </row>
    <row r="302" spans="1:15" ht="11.4">
      <c r="A302" s="25">
        <v>3</v>
      </c>
      <c r="B302" s="26">
        <v>857</v>
      </c>
      <c r="C302" s="27" t="s">
        <v>249</v>
      </c>
      <c r="D302" s="24">
        <v>404072.72</v>
      </c>
      <c r="E302" s="22">
        <v>-7.2077748766218065E-3</v>
      </c>
      <c r="F302" s="24">
        <f t="shared" si="24"/>
        <v>421410.36402419949</v>
      </c>
      <c r="G302" s="24">
        <v>426609.23</v>
      </c>
      <c r="H302" s="24">
        <f t="shared" si="25"/>
        <v>-5198.8659758004942</v>
      </c>
      <c r="I302" s="24">
        <f t="shared" si="26"/>
        <v>-33801.242468897159</v>
      </c>
      <c r="J302" s="24">
        <f t="shared" si="27"/>
        <v>-39000.108444697653</v>
      </c>
      <c r="K302" s="24">
        <f t="shared" si="28"/>
        <v>16095.983603964756</v>
      </c>
      <c r="L302" s="24"/>
      <c r="M302" s="23">
        <f t="shared" si="29"/>
        <v>4.7352276395477632E-4</v>
      </c>
      <c r="N302" s="28">
        <v>1132</v>
      </c>
      <c r="O302" s="29" t="s">
        <v>250</v>
      </c>
    </row>
    <row r="303" spans="1:15" ht="11.4">
      <c r="A303" s="25">
        <v>3</v>
      </c>
      <c r="B303" s="26">
        <v>858</v>
      </c>
      <c r="C303" s="27" t="s">
        <v>251</v>
      </c>
      <c r="D303" s="24">
        <v>6532889.0899999999</v>
      </c>
      <c r="E303" s="22">
        <v>1.7109301970291792E-2</v>
      </c>
      <c r="F303" s="24">
        <f t="shared" si="24"/>
        <v>6813197.3114805212</v>
      </c>
      <c r="G303" s="24">
        <v>6806442.6799999997</v>
      </c>
      <c r="H303" s="24">
        <f t="shared" si="25"/>
        <v>6754.6314805215225</v>
      </c>
      <c r="I303" s="24">
        <f t="shared" si="26"/>
        <v>-546485.21719927771</v>
      </c>
      <c r="J303" s="24">
        <f t="shared" si="27"/>
        <v>-539730.58571875619</v>
      </c>
      <c r="K303" s="24">
        <f t="shared" si="28"/>
        <v>260233.54330666084</v>
      </c>
      <c r="L303" s="24"/>
      <c r="M303" s="23">
        <f t="shared" si="29"/>
        <v>7.6557301331968254E-3</v>
      </c>
      <c r="N303" s="28">
        <v>1137</v>
      </c>
      <c r="O303" s="29" t="s">
        <v>252</v>
      </c>
    </row>
    <row r="304" spans="1:15" ht="11.4">
      <c r="A304" s="25">
        <v>3</v>
      </c>
      <c r="B304" s="26">
        <v>859</v>
      </c>
      <c r="C304" s="27" t="s">
        <v>253</v>
      </c>
      <c r="D304" s="24">
        <v>1050864.1499999999</v>
      </c>
      <c r="E304" s="22">
        <v>2.5253392034710234E-2</v>
      </c>
      <c r="F304" s="24">
        <f t="shared" si="24"/>
        <v>1095953.8272999004</v>
      </c>
      <c r="G304" s="24">
        <v>1113425.58</v>
      </c>
      <c r="H304" s="24">
        <f t="shared" si="25"/>
        <v>-17471.752700099722</v>
      </c>
      <c r="I304" s="24">
        <f t="shared" si="26"/>
        <v>-87906.241074679609</v>
      </c>
      <c r="J304" s="24">
        <f t="shared" si="27"/>
        <v>-105377.99377477933</v>
      </c>
      <c r="K304" s="24">
        <f t="shared" si="28"/>
        <v>41860.514930070902</v>
      </c>
      <c r="L304" s="24"/>
      <c r="M304" s="23">
        <f t="shared" si="29"/>
        <v>1.2314815433444421E-3</v>
      </c>
      <c r="N304" s="28">
        <v>1139</v>
      </c>
      <c r="O304" s="29" t="s">
        <v>254</v>
      </c>
    </row>
    <row r="305" spans="1:15" ht="11.4">
      <c r="A305" s="25">
        <v>3</v>
      </c>
      <c r="B305" s="26"/>
      <c r="C305" s="27" t="s">
        <v>255</v>
      </c>
      <c r="D305" s="24">
        <v>552098.63</v>
      </c>
      <c r="E305" s="22">
        <v>5.680423550438669E-3</v>
      </c>
      <c r="F305" s="24">
        <f t="shared" si="24"/>
        <v>575787.65684939537</v>
      </c>
      <c r="G305" s="24">
        <v>581328.15</v>
      </c>
      <c r="H305" s="24">
        <f t="shared" si="25"/>
        <v>-5540.493150604656</v>
      </c>
      <c r="I305" s="24">
        <f t="shared" si="26"/>
        <v>-46183.814783081471</v>
      </c>
      <c r="J305" s="24">
        <f t="shared" si="27"/>
        <v>-51724.307933686126</v>
      </c>
      <c r="K305" s="24">
        <f t="shared" si="28"/>
        <v>21992.502973849372</v>
      </c>
      <c r="L305" s="24"/>
      <c r="M305" s="23">
        <f t="shared" si="29"/>
        <v>6.4699064379611024E-4</v>
      </c>
      <c r="N305" s="28">
        <v>1142</v>
      </c>
      <c r="O305" s="29" t="s">
        <v>255</v>
      </c>
    </row>
    <row r="306" spans="1:15" ht="11.4">
      <c r="A306" s="25">
        <v>3</v>
      </c>
      <c r="B306" s="26">
        <v>863</v>
      </c>
      <c r="C306" s="27" t="s">
        <v>256</v>
      </c>
      <c r="D306" s="24">
        <v>468429.82</v>
      </c>
      <c r="E306" s="22">
        <v>-2.4938036821066538E-2</v>
      </c>
      <c r="F306" s="24">
        <f t="shared" si="24"/>
        <v>488528.84937639505</v>
      </c>
      <c r="G306" s="24">
        <v>500164.58</v>
      </c>
      <c r="H306" s="24">
        <f t="shared" si="25"/>
        <v>-11635.730623604963</v>
      </c>
      <c r="I306" s="24">
        <f t="shared" si="26"/>
        <v>-39184.802986655108</v>
      </c>
      <c r="J306" s="24">
        <f t="shared" si="27"/>
        <v>-50820.53361026007</v>
      </c>
      <c r="K306" s="24">
        <f t="shared" si="28"/>
        <v>18659.608355466717</v>
      </c>
      <c r="L306" s="24"/>
      <c r="M306" s="23">
        <f t="shared" si="29"/>
        <v>5.4894124771709006E-4</v>
      </c>
      <c r="N306" s="28">
        <v>1143</v>
      </c>
      <c r="O306" s="29" t="s">
        <v>257</v>
      </c>
    </row>
    <row r="307" spans="1:15" ht="11.4">
      <c r="A307" s="25">
        <v>3</v>
      </c>
      <c r="B307" s="26">
        <v>886</v>
      </c>
      <c r="C307" s="27" t="s">
        <v>258</v>
      </c>
      <c r="D307" s="24">
        <v>2488819.77</v>
      </c>
      <c r="E307" s="22">
        <v>2.8212868240914315E-3</v>
      </c>
      <c r="F307" s="24">
        <f t="shared" si="24"/>
        <v>2595608.1501030917</v>
      </c>
      <c r="G307" s="24">
        <v>2614853.71</v>
      </c>
      <c r="H307" s="24">
        <f t="shared" si="25"/>
        <v>-19245.559896908235</v>
      </c>
      <c r="I307" s="24">
        <f t="shared" si="26"/>
        <v>-208193.21954512264</v>
      </c>
      <c r="J307" s="24">
        <f t="shared" si="27"/>
        <v>-227438.77944203088</v>
      </c>
      <c r="K307" s="24">
        <f t="shared" si="28"/>
        <v>99140.576011029247</v>
      </c>
      <c r="L307" s="24"/>
      <c r="M307" s="23">
        <f t="shared" si="29"/>
        <v>2.9165859464001698E-3</v>
      </c>
      <c r="N307" s="28">
        <v>1149</v>
      </c>
      <c r="O307" s="29" t="s">
        <v>259</v>
      </c>
    </row>
    <row r="308" spans="1:15" ht="11.4">
      <c r="A308" s="25">
        <v>3</v>
      </c>
      <c r="B308" s="26">
        <v>887</v>
      </c>
      <c r="C308" s="27" t="s">
        <v>260</v>
      </c>
      <c r="D308" s="24">
        <v>896476.88</v>
      </c>
      <c r="E308" s="22">
        <v>-1.881044164530243E-2</v>
      </c>
      <c r="F308" s="24">
        <f t="shared" si="24"/>
        <v>934942.2260925672</v>
      </c>
      <c r="G308" s="24">
        <v>947753.69</v>
      </c>
      <c r="H308" s="24">
        <f t="shared" si="25"/>
        <v>-12811.463907432742</v>
      </c>
      <c r="I308" s="24">
        <f t="shared" si="26"/>
        <v>-74991.532189157486</v>
      </c>
      <c r="J308" s="24">
        <f t="shared" si="27"/>
        <v>-87802.996096590228</v>
      </c>
      <c r="K308" s="24">
        <f t="shared" si="28"/>
        <v>35710.594770697411</v>
      </c>
      <c r="L308" s="24"/>
      <c r="M308" s="23">
        <f t="shared" si="29"/>
        <v>1.0505589440414447E-3</v>
      </c>
      <c r="N308" s="28">
        <v>1152</v>
      </c>
      <c r="O308" s="29" t="s">
        <v>794</v>
      </c>
    </row>
    <row r="309" spans="1:15" ht="11.4">
      <c r="A309" s="25">
        <v>3</v>
      </c>
      <c r="B309" s="26">
        <v>889</v>
      </c>
      <c r="C309" s="27" t="s">
        <v>795</v>
      </c>
      <c r="D309" s="24">
        <v>509220.65</v>
      </c>
      <c r="E309" s="22">
        <v>9.4819058102764576E-3</v>
      </c>
      <c r="F309" s="24">
        <f t="shared" si="24"/>
        <v>531069.90119288303</v>
      </c>
      <c r="G309" s="24">
        <v>526648.04</v>
      </c>
      <c r="H309" s="24">
        <f t="shared" si="25"/>
        <v>4421.8611928829923</v>
      </c>
      <c r="I309" s="24">
        <f t="shared" si="26"/>
        <v>-42597.012391282973</v>
      </c>
      <c r="J309" s="24">
        <f t="shared" si="27"/>
        <v>-38175.151198399981</v>
      </c>
      <c r="K309" s="24">
        <f t="shared" si="28"/>
        <v>20284.485508450747</v>
      </c>
      <c r="L309" s="24"/>
      <c r="M309" s="23">
        <f t="shared" si="29"/>
        <v>5.967430061867274E-4</v>
      </c>
      <c r="N309" s="28">
        <v>1153</v>
      </c>
      <c r="O309" s="29" t="s">
        <v>796</v>
      </c>
    </row>
    <row r="310" spans="1:15" ht="11.4">
      <c r="A310" s="25">
        <v>3</v>
      </c>
      <c r="B310" s="26">
        <v>890</v>
      </c>
      <c r="C310" s="27" t="s">
        <v>797</v>
      </c>
      <c r="D310" s="24">
        <v>219699.76</v>
      </c>
      <c r="E310" s="22">
        <v>-1.0128152725002504E-2</v>
      </c>
      <c r="F310" s="24">
        <f t="shared" si="24"/>
        <v>229126.4697048325</v>
      </c>
      <c r="G310" s="24">
        <v>233828.19</v>
      </c>
      <c r="H310" s="24">
        <f t="shared" si="25"/>
        <v>-4701.720295167499</v>
      </c>
      <c r="I310" s="24">
        <f t="shared" si="26"/>
        <v>-18378.189099522762</v>
      </c>
      <c r="J310" s="24">
        <f t="shared" si="27"/>
        <v>-23079.909394690261</v>
      </c>
      <c r="K310" s="24">
        <f t="shared" si="28"/>
        <v>8751.6022728656171</v>
      </c>
      <c r="L310" s="24"/>
      <c r="M310" s="23">
        <f t="shared" si="29"/>
        <v>2.5746068082844347E-4</v>
      </c>
      <c r="N310" s="28">
        <v>1157</v>
      </c>
      <c r="O310" s="29" t="s">
        <v>798</v>
      </c>
    </row>
    <row r="311" spans="1:15" ht="11.4">
      <c r="A311" s="25">
        <v>3</v>
      </c>
      <c r="B311" s="26">
        <v>893</v>
      </c>
      <c r="C311" s="27" t="s">
        <v>498</v>
      </c>
      <c r="D311" s="24">
        <v>1524994.22</v>
      </c>
      <c r="E311" s="22">
        <v>3.9685519368143213E-2</v>
      </c>
      <c r="F311" s="24">
        <f t="shared" si="24"/>
        <v>1590427.5086548782</v>
      </c>
      <c r="G311" s="24">
        <v>1542558.13</v>
      </c>
      <c r="H311" s="24">
        <f t="shared" si="25"/>
        <v>47869.378654878354</v>
      </c>
      <c r="I311" s="24">
        <f t="shared" si="26"/>
        <v>-127567.87786586212</v>
      </c>
      <c r="J311" s="24">
        <f t="shared" si="27"/>
        <v>-79698.499210983762</v>
      </c>
      <c r="K311" s="24">
        <f t="shared" si="28"/>
        <v>60747.189172436643</v>
      </c>
      <c r="L311" s="24"/>
      <c r="M311" s="23">
        <f t="shared" si="29"/>
        <v>1.7871027721679856E-3</v>
      </c>
      <c r="N311" s="28">
        <v>1159</v>
      </c>
      <c r="O311" s="29" t="s">
        <v>499</v>
      </c>
    </row>
    <row r="312" spans="1:15" ht="11.4">
      <c r="A312" s="25">
        <v>3</v>
      </c>
      <c r="B312" s="26">
        <v>895</v>
      </c>
      <c r="C312" s="27" t="s">
        <v>500</v>
      </c>
      <c r="D312" s="24">
        <v>2805221.62</v>
      </c>
      <c r="E312" s="22">
        <v>-7.1569656246711242E-3</v>
      </c>
      <c r="F312" s="24">
        <f t="shared" si="24"/>
        <v>2925585.9293167694</v>
      </c>
      <c r="G312" s="24">
        <v>2964625.99</v>
      </c>
      <c r="H312" s="24">
        <f t="shared" si="25"/>
        <v>-39040.060683230869</v>
      </c>
      <c r="I312" s="24">
        <f t="shared" si="26"/>
        <v>-234660.67235771942</v>
      </c>
      <c r="J312" s="24">
        <f t="shared" si="27"/>
        <v>-273700.73304095026</v>
      </c>
      <c r="K312" s="24">
        <f t="shared" si="28"/>
        <v>111744.24544425434</v>
      </c>
      <c r="L312" s="24"/>
      <c r="M312" s="23">
        <f t="shared" si="29"/>
        <v>3.2873693997657041E-3</v>
      </c>
      <c r="N312" s="28">
        <v>2282</v>
      </c>
      <c r="O312" s="29" t="s">
        <v>501</v>
      </c>
    </row>
    <row r="313" spans="1:15" ht="11.4">
      <c r="A313" s="25">
        <v>3</v>
      </c>
      <c r="B313" s="26">
        <v>892</v>
      </c>
      <c r="C313" s="27" t="s">
        <v>502</v>
      </c>
      <c r="D313" s="24">
        <v>506887.02</v>
      </c>
      <c r="E313" s="22">
        <v>8.9000893115316532E-2</v>
      </c>
      <c r="F313" s="24">
        <f t="shared" si="24"/>
        <v>528636.14157704508</v>
      </c>
      <c r="G313" s="24">
        <v>530343.76</v>
      </c>
      <c r="H313" s="24">
        <f t="shared" si="25"/>
        <v>-1707.6184229549253</v>
      </c>
      <c r="I313" s="24">
        <f t="shared" si="26"/>
        <v>-42401.801010859439</v>
      </c>
      <c r="J313" s="24">
        <f t="shared" si="27"/>
        <v>-44109.419433814364</v>
      </c>
      <c r="K313" s="24">
        <f t="shared" si="28"/>
        <v>20191.526819683735</v>
      </c>
      <c r="L313" s="24"/>
      <c r="M313" s="23">
        <f t="shared" si="29"/>
        <v>5.9400828326940753E-4</v>
      </c>
      <c r="N313" s="28">
        <v>1166</v>
      </c>
      <c r="O313" s="29" t="s">
        <v>503</v>
      </c>
    </row>
    <row r="314" spans="1:15" ht="11.4">
      <c r="A314" s="25">
        <v>3</v>
      </c>
      <c r="B314" s="26">
        <v>785</v>
      </c>
      <c r="C314" s="27" t="s">
        <v>504</v>
      </c>
      <c r="D314" s="24">
        <v>523298.4</v>
      </c>
      <c r="E314" s="22">
        <v>-2.2355836698288323E-2</v>
      </c>
      <c r="F314" s="24">
        <f t="shared" si="24"/>
        <v>545751.6885507172</v>
      </c>
      <c r="G314" s="24">
        <v>555085.65</v>
      </c>
      <c r="H314" s="24">
        <f t="shared" si="25"/>
        <v>-9333.9614492828259</v>
      </c>
      <c r="I314" s="24">
        <f t="shared" si="26"/>
        <v>-43774.635669505071</v>
      </c>
      <c r="J314" s="24">
        <f t="shared" si="27"/>
        <v>-53108.597118787897</v>
      </c>
      <c r="K314" s="24">
        <f t="shared" si="28"/>
        <v>20845.26385839903</v>
      </c>
      <c r="L314" s="24"/>
      <c r="M314" s="23">
        <f t="shared" si="29"/>
        <v>6.1324037104289577E-4</v>
      </c>
      <c r="N314" s="28">
        <v>1168</v>
      </c>
      <c r="O314" s="29" t="s">
        <v>505</v>
      </c>
    </row>
    <row r="315" spans="1:15" ht="11.4">
      <c r="A315" s="25">
        <v>3</v>
      </c>
      <c r="B315" s="26">
        <v>905</v>
      </c>
      <c r="C315" s="27" t="s">
        <v>508</v>
      </c>
      <c r="D315" s="24">
        <v>9449435.6899999995</v>
      </c>
      <c r="E315" s="22">
        <v>-1.2382204233111552E-3</v>
      </c>
      <c r="F315" s="24">
        <f t="shared" si="24"/>
        <v>9854884.8681152295</v>
      </c>
      <c r="G315" s="24">
        <v>9998732.9100000001</v>
      </c>
      <c r="H315" s="24">
        <f t="shared" si="25"/>
        <v>-143848.04188477062</v>
      </c>
      <c r="I315" s="24">
        <f t="shared" si="26"/>
        <v>-790458.37826404243</v>
      </c>
      <c r="J315" s="24">
        <f t="shared" si="27"/>
        <v>-934306.42014881305</v>
      </c>
      <c r="K315" s="24">
        <f t="shared" si="28"/>
        <v>376412.34957153106</v>
      </c>
      <c r="L315" s="24"/>
      <c r="M315" s="23">
        <f t="shared" si="29"/>
        <v>1.1073558506354273E-2</v>
      </c>
      <c r="N315" s="28">
        <v>1173</v>
      </c>
      <c r="O315" s="29" t="s">
        <v>509</v>
      </c>
    </row>
    <row r="316" spans="1:15" ht="11.4">
      <c r="A316" s="25">
        <v>3</v>
      </c>
      <c r="B316" s="26">
        <v>911</v>
      </c>
      <c r="C316" s="27" t="s">
        <v>754</v>
      </c>
      <c r="D316" s="24">
        <v>348970.69</v>
      </c>
      <c r="E316" s="22">
        <v>-4.2841348653769595E-3</v>
      </c>
      <c r="F316" s="24">
        <f t="shared" si="24"/>
        <v>363944.05815536389</v>
      </c>
      <c r="G316" s="24">
        <v>366826.59</v>
      </c>
      <c r="H316" s="24">
        <f t="shared" si="25"/>
        <v>-2882.5318446361343</v>
      </c>
      <c r="I316" s="24">
        <f t="shared" si="26"/>
        <v>-29191.881370334391</v>
      </c>
      <c r="J316" s="24">
        <f t="shared" si="27"/>
        <v>-32074.413214970526</v>
      </c>
      <c r="K316" s="24">
        <f t="shared" si="28"/>
        <v>13901.028766565254</v>
      </c>
      <c r="L316" s="24"/>
      <c r="M316" s="23">
        <f t="shared" si="29"/>
        <v>4.0895006638410388E-4</v>
      </c>
      <c r="N316" s="28">
        <v>1181</v>
      </c>
      <c r="O316" s="29" t="s">
        <v>755</v>
      </c>
    </row>
    <row r="317" spans="1:15" ht="11.4">
      <c r="A317" s="25">
        <v>3</v>
      </c>
      <c r="B317" s="26">
        <v>92</v>
      </c>
      <c r="C317" s="27" t="s">
        <v>179</v>
      </c>
      <c r="D317" s="24">
        <v>25128016.23</v>
      </c>
      <c r="E317" s="22">
        <v>7.031275540645367E-3</v>
      </c>
      <c r="F317" s="24">
        <f t="shared" si="24"/>
        <v>26206189.981571369</v>
      </c>
      <c r="G317" s="24">
        <v>26350254.43</v>
      </c>
      <c r="H317" s="24">
        <f t="shared" si="25"/>
        <v>-144064.44842863083</v>
      </c>
      <c r="I317" s="24">
        <f t="shared" si="26"/>
        <v>-2101993.3475157963</v>
      </c>
      <c r="J317" s="24">
        <f t="shared" si="27"/>
        <v>-2246057.7959444271</v>
      </c>
      <c r="K317" s="24">
        <f t="shared" si="28"/>
        <v>1000958.7809794244</v>
      </c>
      <c r="L317" s="24"/>
      <c r="M317" s="23">
        <f t="shared" si="29"/>
        <v>2.9446896830674633E-2</v>
      </c>
      <c r="N317" s="28">
        <v>1192</v>
      </c>
      <c r="O317" s="29" t="s">
        <v>1148</v>
      </c>
    </row>
    <row r="318" spans="1:15" ht="11.4">
      <c r="A318" s="25">
        <v>3</v>
      </c>
      <c r="B318" s="26">
        <v>915</v>
      </c>
      <c r="C318" s="27" t="s">
        <v>823</v>
      </c>
      <c r="D318" s="24">
        <v>3312195.1</v>
      </c>
      <c r="E318" s="22">
        <v>-1.8858040246163797E-2</v>
      </c>
      <c r="F318" s="24">
        <f t="shared" si="24"/>
        <v>3454312.2406535386</v>
      </c>
      <c r="G318" s="24">
        <v>3512543.43</v>
      </c>
      <c r="H318" s="24">
        <f t="shared" si="25"/>
        <v>-58231.189346461557</v>
      </c>
      <c r="I318" s="24">
        <f t="shared" si="26"/>
        <v>-277069.70586728316</v>
      </c>
      <c r="J318" s="24">
        <f t="shared" si="27"/>
        <v>-335300.89521374472</v>
      </c>
      <c r="K318" s="24">
        <f t="shared" si="28"/>
        <v>131939.2163438611</v>
      </c>
      <c r="L318" s="24"/>
      <c r="M318" s="23">
        <f t="shared" si="29"/>
        <v>3.8814790033572838E-3</v>
      </c>
      <c r="N318" s="28">
        <v>1193</v>
      </c>
      <c r="O318" s="29" t="s">
        <v>824</v>
      </c>
    </row>
    <row r="319" spans="1:15" ht="11.4">
      <c r="A319" s="25">
        <v>3</v>
      </c>
      <c r="B319" s="26">
        <v>916</v>
      </c>
      <c r="C319" s="27" t="s">
        <v>827</v>
      </c>
      <c r="D319" s="24">
        <v>428058.41</v>
      </c>
      <c r="E319" s="22">
        <v>1.1076843117544574E-2</v>
      </c>
      <c r="F319" s="24">
        <f t="shared" si="24"/>
        <v>446425.21371331386</v>
      </c>
      <c r="G319" s="24">
        <v>440827.05</v>
      </c>
      <c r="H319" s="24">
        <f t="shared" si="25"/>
        <v>5598.163713313872</v>
      </c>
      <c r="I319" s="24">
        <f t="shared" si="26"/>
        <v>-35807.678645716522</v>
      </c>
      <c r="J319" s="24">
        <f t="shared" si="27"/>
        <v>-30209.51493240265</v>
      </c>
      <c r="K319" s="24">
        <f t="shared" si="28"/>
        <v>17051.438535368641</v>
      </c>
      <c r="L319" s="24"/>
      <c r="M319" s="23">
        <f t="shared" si="29"/>
        <v>5.0163099710687437E-4</v>
      </c>
      <c r="N319" s="28">
        <v>1196</v>
      </c>
      <c r="O319" s="29" t="s">
        <v>828</v>
      </c>
    </row>
    <row r="320" spans="1:15" ht="11.4">
      <c r="A320" s="25">
        <v>3</v>
      </c>
      <c r="B320" s="26">
        <v>918</v>
      </c>
      <c r="C320" s="27" t="s">
        <v>829</v>
      </c>
      <c r="D320" s="24">
        <v>394725.02</v>
      </c>
      <c r="E320" s="22">
        <v>-1.1138479486419772E-2</v>
      </c>
      <c r="F320" s="24">
        <f t="shared" si="24"/>
        <v>411661.58004346211</v>
      </c>
      <c r="G320" s="24">
        <v>416361.24</v>
      </c>
      <c r="H320" s="24">
        <f t="shared" si="25"/>
        <v>-4699.6599565378856</v>
      </c>
      <c r="I320" s="24">
        <f t="shared" si="26"/>
        <v>-33019.294421955245</v>
      </c>
      <c r="J320" s="24">
        <f t="shared" si="27"/>
        <v>-37718.95437849313</v>
      </c>
      <c r="K320" s="24">
        <f t="shared" si="28"/>
        <v>15723.623831855468</v>
      </c>
      <c r="L320" s="24"/>
      <c r="M320" s="23">
        <f t="shared" si="29"/>
        <v>4.6256842697152233E-4</v>
      </c>
      <c r="N320" s="28">
        <v>1203</v>
      </c>
      <c r="O320" s="29" t="s">
        <v>830</v>
      </c>
    </row>
    <row r="321" spans="1:15" ht="11.4">
      <c r="A321" s="25">
        <v>3</v>
      </c>
      <c r="B321" s="26">
        <v>921</v>
      </c>
      <c r="C321" s="27" t="s">
        <v>831</v>
      </c>
      <c r="D321" s="24">
        <v>343797.73</v>
      </c>
      <c r="E321" s="22">
        <v>5.6082631124695951E-5</v>
      </c>
      <c r="F321" s="24">
        <f t="shared" si="24"/>
        <v>358549.14073385962</v>
      </c>
      <c r="G321" s="24">
        <v>353102.35</v>
      </c>
      <c r="H321" s="24">
        <f t="shared" si="25"/>
        <v>5446.7907338596415</v>
      </c>
      <c r="I321" s="24">
        <f t="shared" si="26"/>
        <v>-28759.156104342899</v>
      </c>
      <c r="J321" s="24">
        <f t="shared" si="27"/>
        <v>-23312.365370483258</v>
      </c>
      <c r="K321" s="24">
        <f t="shared" si="28"/>
        <v>13694.967146409444</v>
      </c>
      <c r="L321" s="24"/>
      <c r="M321" s="23">
        <f t="shared" si="29"/>
        <v>4.0288800330538999E-4</v>
      </c>
      <c r="N321" s="28">
        <v>1210</v>
      </c>
      <c r="O321" s="29" t="s">
        <v>832</v>
      </c>
    </row>
    <row r="322" spans="1:15" ht="11.4">
      <c r="A322" s="25">
        <v>3</v>
      </c>
      <c r="B322" s="26">
        <v>922</v>
      </c>
      <c r="C322" s="27" t="s">
        <v>833</v>
      </c>
      <c r="D322" s="24">
        <v>780154.23</v>
      </c>
      <c r="E322" s="22">
        <v>4.5659927661875592E-2</v>
      </c>
      <c r="F322" s="24">
        <f t="shared" si="24"/>
        <v>813628.49256272253</v>
      </c>
      <c r="G322" s="24">
        <v>800938.16</v>
      </c>
      <c r="H322" s="24">
        <f t="shared" si="25"/>
        <v>12690.332562722499</v>
      </c>
      <c r="I322" s="24">
        <f t="shared" si="26"/>
        <v>-65260.981467310543</v>
      </c>
      <c r="J322" s="24">
        <f t="shared" si="27"/>
        <v>-52570.648904588044</v>
      </c>
      <c r="K322" s="24">
        <f t="shared" si="28"/>
        <v>31076.95489723669</v>
      </c>
      <c r="L322" s="24"/>
      <c r="M322" s="23">
        <f t="shared" si="29"/>
        <v>9.1424332555934556E-4</v>
      </c>
      <c r="N322" s="28">
        <v>1215</v>
      </c>
      <c r="O322" s="29" t="s">
        <v>834</v>
      </c>
    </row>
    <row r="323" spans="1:15" ht="11.4">
      <c r="A323" s="25">
        <v>3</v>
      </c>
      <c r="B323" s="26">
        <v>924</v>
      </c>
      <c r="C323" s="27" t="s">
        <v>835</v>
      </c>
      <c r="D323" s="24">
        <v>616696.32999999996</v>
      </c>
      <c r="E323" s="22">
        <v>1.7110197742440502E-2</v>
      </c>
      <c r="F323" s="24">
        <f t="shared" si="24"/>
        <v>643157.06568284996</v>
      </c>
      <c r="G323" s="24">
        <v>639262.26</v>
      </c>
      <c r="H323" s="24">
        <f t="shared" si="25"/>
        <v>3894.8056828499539</v>
      </c>
      <c r="I323" s="24">
        <f t="shared" si="26"/>
        <v>-51587.501823951432</v>
      </c>
      <c r="J323" s="24">
        <f t="shared" si="27"/>
        <v>-47692.696141101478</v>
      </c>
      <c r="K323" s="24">
        <f t="shared" si="28"/>
        <v>24565.711875588233</v>
      </c>
      <c r="L323" s="24"/>
      <c r="M323" s="23">
        <f t="shared" si="29"/>
        <v>7.2269108071034056E-4</v>
      </c>
      <c r="N323" s="28">
        <v>1216</v>
      </c>
      <c r="O323" s="29" t="s">
        <v>836</v>
      </c>
    </row>
    <row r="324" spans="1:15" ht="11.4">
      <c r="A324" s="25">
        <v>3</v>
      </c>
      <c r="B324" s="26">
        <v>925</v>
      </c>
      <c r="C324" s="27" t="s">
        <v>837</v>
      </c>
      <c r="D324" s="24">
        <v>618752.47</v>
      </c>
      <c r="E324" s="22">
        <v>-5.3693768130798575E-4</v>
      </c>
      <c r="F324" s="24">
        <f t="shared" si="24"/>
        <v>645301.42896945029</v>
      </c>
      <c r="G324" s="24">
        <v>637000.15</v>
      </c>
      <c r="H324" s="24">
        <f t="shared" si="25"/>
        <v>8301.2789694502717</v>
      </c>
      <c r="I324" s="24">
        <f t="shared" si="26"/>
        <v>-51759.500781688541</v>
      </c>
      <c r="J324" s="24">
        <f t="shared" si="27"/>
        <v>-43458.221812238269</v>
      </c>
      <c r="K324" s="24">
        <f t="shared" si="28"/>
        <v>24647.616924084097</v>
      </c>
      <c r="L324" s="24"/>
      <c r="M324" s="23">
        <f t="shared" si="29"/>
        <v>7.2510062000286687E-4</v>
      </c>
      <c r="N324" s="28">
        <v>1219</v>
      </c>
      <c r="O324" s="29" t="s">
        <v>838</v>
      </c>
    </row>
    <row r="325" spans="1:15" ht="11.4">
      <c r="A325" s="25">
        <v>3</v>
      </c>
      <c r="B325" s="26">
        <v>927</v>
      </c>
      <c r="C325" s="27" t="s">
        <v>839</v>
      </c>
      <c r="D325" s="24">
        <v>4353757.68</v>
      </c>
      <c r="E325" s="22">
        <v>1.0885009474892546E-2</v>
      </c>
      <c r="F325" s="24">
        <f t="shared" si="24"/>
        <v>4540565.3932835516</v>
      </c>
      <c r="G325" s="24">
        <v>4570298.62</v>
      </c>
      <c r="H325" s="24">
        <f t="shared" si="25"/>
        <v>-29733.226716448553</v>
      </c>
      <c r="I325" s="24">
        <f t="shared" si="26"/>
        <v>-364197.85773338808</v>
      </c>
      <c r="J325" s="24">
        <f t="shared" si="27"/>
        <v>-393931.08444983664</v>
      </c>
      <c r="K325" s="24">
        <f t="shared" si="28"/>
        <v>173429.20906146703</v>
      </c>
      <c r="L325" s="24"/>
      <c r="M325" s="23">
        <f t="shared" si="29"/>
        <v>5.1020602683173825E-3</v>
      </c>
      <c r="N325" s="28">
        <v>1225</v>
      </c>
      <c r="O325" s="29" t="s">
        <v>840</v>
      </c>
    </row>
    <row r="326" spans="1:15" ht="11.4">
      <c r="A326" s="25">
        <v>3</v>
      </c>
      <c r="B326" s="26">
        <v>931</v>
      </c>
      <c r="C326" s="27" t="s">
        <v>841</v>
      </c>
      <c r="D326" s="24">
        <v>931235.48</v>
      </c>
      <c r="E326" s="22">
        <v>-7.995901745066103E-2</v>
      </c>
      <c r="F326" s="24">
        <f t="shared" si="24"/>
        <v>971192.22158588225</v>
      </c>
      <c r="G326" s="24">
        <v>978946.81</v>
      </c>
      <c r="H326" s="24">
        <f t="shared" si="25"/>
        <v>-7754.5884141178103</v>
      </c>
      <c r="I326" s="24">
        <f t="shared" si="26"/>
        <v>-77899.137202629834</v>
      </c>
      <c r="J326" s="24">
        <f t="shared" si="27"/>
        <v>-85653.725616747644</v>
      </c>
      <c r="K326" s="24">
        <f t="shared" si="28"/>
        <v>37095.181821505415</v>
      </c>
      <c r="L326" s="24"/>
      <c r="M326" s="23">
        <f t="shared" si="29"/>
        <v>1.0912916823049891E-3</v>
      </c>
      <c r="N326" s="28">
        <v>1230</v>
      </c>
      <c r="O326" s="29" t="s">
        <v>842</v>
      </c>
    </row>
    <row r="327" spans="1:15" ht="11.4">
      <c r="A327" s="25">
        <v>3</v>
      </c>
      <c r="B327" s="26">
        <v>934</v>
      </c>
      <c r="C327" s="27" t="s">
        <v>843</v>
      </c>
      <c r="D327" s="24">
        <v>620801.74</v>
      </c>
      <c r="E327" s="22">
        <v>5.9058237571085626E-3</v>
      </c>
      <c r="F327" s="24">
        <f t="shared" si="24"/>
        <v>647438.62748333137</v>
      </c>
      <c r="G327" s="24">
        <v>651575.02</v>
      </c>
      <c r="H327" s="24">
        <f t="shared" si="25"/>
        <v>-4136.3925166686531</v>
      </c>
      <c r="I327" s="24">
        <f t="shared" si="26"/>
        <v>-51930.925054414096</v>
      </c>
      <c r="J327" s="24">
        <f t="shared" si="27"/>
        <v>-56067.317571082749</v>
      </c>
      <c r="K327" s="24">
        <f t="shared" si="28"/>
        <v>24729.248310434796</v>
      </c>
      <c r="L327" s="24"/>
      <c r="M327" s="23">
        <f t="shared" si="29"/>
        <v>7.275021085133746E-4</v>
      </c>
      <c r="N327" s="28">
        <v>1236</v>
      </c>
      <c r="O327" s="29" t="s">
        <v>844</v>
      </c>
    </row>
    <row r="328" spans="1:15" ht="11.4">
      <c r="A328" s="25">
        <v>3</v>
      </c>
      <c r="B328" s="26">
        <v>935</v>
      </c>
      <c r="C328" s="27" t="s">
        <v>845</v>
      </c>
      <c r="D328" s="24">
        <v>845525.74</v>
      </c>
      <c r="E328" s="22">
        <v>-7.2405944633773447E-3</v>
      </c>
      <c r="F328" s="24">
        <f t="shared" si="24"/>
        <v>881804.91344535875</v>
      </c>
      <c r="G328" s="24">
        <v>890148.51</v>
      </c>
      <c r="H328" s="24">
        <f t="shared" si="25"/>
        <v>-8343.5965546412626</v>
      </c>
      <c r="I328" s="24">
        <f t="shared" si="26"/>
        <v>-70729.3987860247</v>
      </c>
      <c r="J328" s="24">
        <f t="shared" si="27"/>
        <v>-79072.995340665962</v>
      </c>
      <c r="K328" s="24">
        <f t="shared" si="28"/>
        <v>33680.988035446113</v>
      </c>
      <c r="L328" s="24"/>
      <c r="M328" s="23">
        <f t="shared" si="29"/>
        <v>9.908505711538943E-4</v>
      </c>
      <c r="N328" s="28">
        <v>1241</v>
      </c>
      <c r="O328" s="29" t="s">
        <v>846</v>
      </c>
    </row>
    <row r="329" spans="1:15" ht="11.4">
      <c r="A329" s="25">
        <v>3</v>
      </c>
      <c r="B329" s="26">
        <v>936</v>
      </c>
      <c r="C329" s="27" t="s">
        <v>847</v>
      </c>
      <c r="D329" s="24">
        <v>1193687.06</v>
      </c>
      <c r="E329" s="22">
        <v>-2.3648875955506469E-2</v>
      </c>
      <c r="F329" s="24">
        <f t="shared" si="24"/>
        <v>1244904.8737701878</v>
      </c>
      <c r="G329" s="24">
        <v>1285185.81</v>
      </c>
      <c r="H329" s="24">
        <f t="shared" si="25"/>
        <v>-40280.936229812214</v>
      </c>
      <c r="I329" s="24">
        <f t="shared" si="26"/>
        <v>-99853.575235281896</v>
      </c>
      <c r="J329" s="24">
        <f t="shared" si="27"/>
        <v>-140134.51146509411</v>
      </c>
      <c r="K329" s="24">
        <f t="shared" si="28"/>
        <v>47549.77605522317</v>
      </c>
      <c r="L329" s="24"/>
      <c r="M329" s="23">
        <f t="shared" si="29"/>
        <v>1.3988521569787016E-3</v>
      </c>
      <c r="N329" s="28">
        <v>1244</v>
      </c>
      <c r="O329" s="29" t="s">
        <v>848</v>
      </c>
    </row>
    <row r="330" spans="1:15" ht="11.4">
      <c r="A330" s="25">
        <v>3</v>
      </c>
      <c r="B330" s="26">
        <v>942</v>
      </c>
      <c r="C330" s="27" t="s">
        <v>849</v>
      </c>
      <c r="D330" s="24">
        <v>810108.44</v>
      </c>
      <c r="E330" s="22">
        <v>-4.5830969329855161E-3</v>
      </c>
      <c r="F330" s="24">
        <f t="shared" si="24"/>
        <v>844867.95495493081</v>
      </c>
      <c r="G330" s="24">
        <v>861936.91</v>
      </c>
      <c r="H330" s="24">
        <f t="shared" si="25"/>
        <v>-17068.955045069219</v>
      </c>
      <c r="I330" s="24">
        <f t="shared" si="26"/>
        <v>-67766.692605578588</v>
      </c>
      <c r="J330" s="24">
        <f t="shared" si="27"/>
        <v>-84835.647650647807</v>
      </c>
      <c r="K330" s="24">
        <f t="shared" si="28"/>
        <v>32270.162082888117</v>
      </c>
      <c r="L330" s="24"/>
      <c r="M330" s="23">
        <f t="shared" si="29"/>
        <v>9.4934591875415911E-4</v>
      </c>
      <c r="N330" s="28">
        <v>1252</v>
      </c>
      <c r="O330" s="29" t="s">
        <v>292</v>
      </c>
    </row>
    <row r="331" spans="1:15" ht="11.4">
      <c r="A331" s="25">
        <v>3</v>
      </c>
      <c r="B331" s="26">
        <v>945</v>
      </c>
      <c r="C331" s="27" t="s">
        <v>552</v>
      </c>
      <c r="D331" s="24">
        <v>747175.92</v>
      </c>
      <c r="E331" s="22">
        <v>3.1814766156683078E-2</v>
      </c>
      <c r="F331" s="24">
        <f t="shared" si="24"/>
        <v>779235.17439463909</v>
      </c>
      <c r="G331" s="24">
        <v>764415.33</v>
      </c>
      <c r="H331" s="24">
        <f t="shared" si="25"/>
        <v>14819.844394639134</v>
      </c>
      <c r="I331" s="24">
        <f t="shared" si="26"/>
        <v>-62502.300177159472</v>
      </c>
      <c r="J331" s="24">
        <f t="shared" si="27"/>
        <v>-47682.455782520337</v>
      </c>
      <c r="K331" s="24">
        <f t="shared" si="28"/>
        <v>29763.284583025757</v>
      </c>
      <c r="L331" s="24"/>
      <c r="M331" s="23">
        <f t="shared" si="29"/>
        <v>8.7559686483871732E-4</v>
      </c>
      <c r="N331" s="28">
        <v>2026</v>
      </c>
      <c r="O331" s="29" t="s">
        <v>553</v>
      </c>
    </row>
    <row r="332" spans="1:15" ht="11.4">
      <c r="A332" s="25">
        <v>3</v>
      </c>
      <c r="B332" s="26">
        <v>972</v>
      </c>
      <c r="C332" s="27" t="s">
        <v>293</v>
      </c>
      <c r="D332" s="24">
        <v>330832.92</v>
      </c>
      <c r="E332" s="22">
        <v>2.0680105147973332E-2</v>
      </c>
      <c r="F332" s="24">
        <f t="shared" si="24"/>
        <v>345028.04655654274</v>
      </c>
      <c r="G332" s="24">
        <v>340616.43</v>
      </c>
      <c r="H332" s="24">
        <f t="shared" si="25"/>
        <v>4411.6165565427509</v>
      </c>
      <c r="I332" s="24">
        <f t="shared" si="26"/>
        <v>-27674.631797992341</v>
      </c>
      <c r="J332" s="24">
        <f t="shared" si="27"/>
        <v>-23263.01524144959</v>
      </c>
      <c r="K332" s="24">
        <f t="shared" si="28"/>
        <v>13178.522063978444</v>
      </c>
      <c r="L332" s="24"/>
      <c r="M332" s="23">
        <f t="shared" si="29"/>
        <v>3.8769486513622942E-4</v>
      </c>
      <c r="N332" s="28">
        <v>1265</v>
      </c>
      <c r="O332" s="29" t="s">
        <v>294</v>
      </c>
    </row>
    <row r="333" spans="1:15" ht="11.4">
      <c r="A333" s="25">
        <v>3</v>
      </c>
      <c r="B333" s="26">
        <v>976</v>
      </c>
      <c r="C333" s="27" t="s">
        <v>297</v>
      </c>
      <c r="D333" s="24">
        <v>679863.86</v>
      </c>
      <c r="E333" s="22">
        <v>-4.4248412237530418E-3</v>
      </c>
      <c r="F333" s="24">
        <f t="shared" si="24"/>
        <v>709034.93987294519</v>
      </c>
      <c r="G333" s="24">
        <v>709926.48</v>
      </c>
      <c r="H333" s="24">
        <f t="shared" si="25"/>
        <v>-891.54012705478817</v>
      </c>
      <c r="I333" s="24">
        <f t="shared" si="26"/>
        <v>-56871.553164243196</v>
      </c>
      <c r="J333" s="24">
        <f t="shared" si="27"/>
        <v>-57763.093291297984</v>
      </c>
      <c r="K333" s="24">
        <f t="shared" si="28"/>
        <v>27081.950851540263</v>
      </c>
      <c r="L333" s="24"/>
      <c r="M333" s="23">
        <f t="shared" si="29"/>
        <v>7.9671553699582371E-4</v>
      </c>
      <c r="N333" s="28">
        <v>1279</v>
      </c>
      <c r="O333" s="29" t="s">
        <v>298</v>
      </c>
    </row>
    <row r="334" spans="1:15" ht="11.4">
      <c r="A334" s="25">
        <v>3</v>
      </c>
      <c r="B334" s="26">
        <v>977</v>
      </c>
      <c r="C334" s="27" t="s">
        <v>299</v>
      </c>
      <c r="D334" s="24">
        <v>3012297.24</v>
      </c>
      <c r="E334" s="22">
        <v>2.7046513773283216E-2</v>
      </c>
      <c r="F334" s="24">
        <f t="shared" si="24"/>
        <v>3141546.5920527661</v>
      </c>
      <c r="G334" s="24">
        <v>3114253.74</v>
      </c>
      <c r="H334" s="24">
        <f t="shared" si="25"/>
        <v>27292.852052765898</v>
      </c>
      <c r="I334" s="24">
        <f t="shared" si="26"/>
        <v>-251982.8346680511</v>
      </c>
      <c r="J334" s="24">
        <f t="shared" si="27"/>
        <v>-224689.9826152852</v>
      </c>
      <c r="K334" s="24">
        <f t="shared" si="28"/>
        <v>119992.97301067068</v>
      </c>
      <c r="L334" s="24"/>
      <c r="M334" s="23">
        <f t="shared" si="29"/>
        <v>3.5300361651193486E-3</v>
      </c>
      <c r="N334" s="28">
        <v>1280</v>
      </c>
      <c r="O334" s="29" t="s">
        <v>777</v>
      </c>
    </row>
    <row r="335" spans="1:15" ht="11.4">
      <c r="A335" s="25">
        <v>3</v>
      </c>
      <c r="B335" s="26">
        <v>980</v>
      </c>
      <c r="C335" s="27" t="s">
        <v>778</v>
      </c>
      <c r="D335" s="24">
        <v>5781579.9100000001</v>
      </c>
      <c r="E335" s="22">
        <v>0.15746049745925572</v>
      </c>
      <c r="F335" s="24">
        <f t="shared" si="24"/>
        <v>6029651.530318846</v>
      </c>
      <c r="G335" s="24">
        <v>6002165.4199999999</v>
      </c>
      <c r="H335" s="24">
        <f t="shared" si="25"/>
        <v>27486.110318846069</v>
      </c>
      <c r="I335" s="24">
        <f t="shared" si="26"/>
        <v>-483637.16410059709</v>
      </c>
      <c r="J335" s="24">
        <f t="shared" si="27"/>
        <v>-456151.05378175102</v>
      </c>
      <c r="K335" s="24">
        <f t="shared" si="28"/>
        <v>230305.61290148969</v>
      </c>
      <c r="L335" s="24"/>
      <c r="M335" s="23">
        <f t="shared" si="29"/>
        <v>6.7752896038332086E-3</v>
      </c>
      <c r="N335" s="28">
        <v>1290</v>
      </c>
      <c r="O335" s="29" t="s">
        <v>779</v>
      </c>
    </row>
    <row r="336" spans="1:15" ht="11.4">
      <c r="A336" s="25">
        <v>3</v>
      </c>
      <c r="B336" s="26">
        <v>981</v>
      </c>
      <c r="C336" s="27" t="s">
        <v>780</v>
      </c>
      <c r="D336" s="24">
        <v>442039.81</v>
      </c>
      <c r="E336" s="22">
        <v>-1.0384984674437922E-2</v>
      </c>
      <c r="F336" s="24">
        <f t="shared" ref="F336:F362" si="30">SUM($F$15 * M336)</f>
        <v>461006.5169588484</v>
      </c>
      <c r="G336" s="24">
        <v>461791.52</v>
      </c>
      <c r="H336" s="24">
        <f t="shared" ref="H336:H362" si="31">SUM(F336 - G336)</f>
        <v>-785.00304115161998</v>
      </c>
      <c r="I336" s="24">
        <f t="shared" ref="I336:I362" si="32">SUM($I$15 * M336)</f>
        <v>-36977.242113041517</v>
      </c>
      <c r="J336" s="24">
        <f t="shared" ref="J336:J362" si="33">SUM(H336 + I336)</f>
        <v>-37762.245154193137</v>
      </c>
      <c r="K336" s="24">
        <f t="shared" ref="K336:K362" si="34">SUM($K$15 * M336)</f>
        <v>17608.378843441093</v>
      </c>
      <c r="L336" s="24"/>
      <c r="M336" s="23">
        <f t="shared" ref="M336:M362" si="35">SUM(D336 / $D$15 )</f>
        <v>5.1801545179601383E-4</v>
      </c>
      <c r="N336" s="28">
        <v>1294</v>
      </c>
      <c r="O336" s="29" t="s">
        <v>781</v>
      </c>
    </row>
    <row r="337" spans="1:15" ht="11.4">
      <c r="A337" s="25">
        <v>3</v>
      </c>
      <c r="B337" s="26">
        <v>989</v>
      </c>
      <c r="C337" s="27" t="s">
        <v>782</v>
      </c>
      <c r="D337" s="24">
        <v>1148099.6200000001</v>
      </c>
      <c r="E337" s="22">
        <v>5.2930767408406222E-2</v>
      </c>
      <c r="F337" s="24">
        <f t="shared" si="30"/>
        <v>1197361.4026708985</v>
      </c>
      <c r="G337" s="24">
        <v>1209688.8500000001</v>
      </c>
      <c r="H337" s="24">
        <f t="shared" si="31"/>
        <v>-12327.447329101618</v>
      </c>
      <c r="I337" s="24">
        <f t="shared" si="32"/>
        <v>-96040.122763221181</v>
      </c>
      <c r="J337" s="24">
        <f t="shared" si="33"/>
        <v>-108367.5700923228</v>
      </c>
      <c r="K337" s="24">
        <f t="shared" si="34"/>
        <v>45733.828948507515</v>
      </c>
      <c r="L337" s="24"/>
      <c r="M337" s="23">
        <f t="shared" si="35"/>
        <v>1.3454293706287039E-3</v>
      </c>
      <c r="N337" s="28">
        <v>1297</v>
      </c>
      <c r="O337" s="29" t="s">
        <v>783</v>
      </c>
    </row>
    <row r="338" spans="1:15" ht="11.4">
      <c r="A338" s="25">
        <v>3</v>
      </c>
      <c r="B338" s="26">
        <v>992</v>
      </c>
      <c r="C338" s="27" t="s">
        <v>554</v>
      </c>
      <c r="D338" s="24">
        <v>2926748.98</v>
      </c>
      <c r="E338" s="22">
        <v>-5.9063364912524509E-3</v>
      </c>
      <c r="F338" s="24">
        <f t="shared" si="30"/>
        <v>3052327.6925728978</v>
      </c>
      <c r="G338" s="24">
        <v>3100500.21</v>
      </c>
      <c r="H338" s="24">
        <f t="shared" si="31"/>
        <v>-48172.517427102197</v>
      </c>
      <c r="I338" s="24">
        <f t="shared" si="32"/>
        <v>-244826.6042770159</v>
      </c>
      <c r="J338" s="24">
        <f t="shared" si="33"/>
        <v>-292999.12170411809</v>
      </c>
      <c r="K338" s="24">
        <f t="shared" si="34"/>
        <v>116585.21167922589</v>
      </c>
      <c r="L338" s="24"/>
      <c r="M338" s="23">
        <f t="shared" si="35"/>
        <v>3.4297842883613187E-3</v>
      </c>
      <c r="N338" s="28">
        <v>2027</v>
      </c>
      <c r="O338" s="29" t="s">
        <v>555</v>
      </c>
    </row>
    <row r="339" spans="1:15" ht="11.4">
      <c r="A339" s="25">
        <v>4</v>
      </c>
      <c r="B339" s="26"/>
      <c r="C339" s="27" t="s">
        <v>430</v>
      </c>
      <c r="D339" s="24">
        <v>237982.06</v>
      </c>
      <c r="E339" s="22">
        <v>-8.6344864324943132E-3</v>
      </c>
      <c r="F339" s="24">
        <f t="shared" si="30"/>
        <v>248193.2126866394</v>
      </c>
      <c r="G339" s="24">
        <v>250487.09</v>
      </c>
      <c r="H339" s="24">
        <f t="shared" si="31"/>
        <v>-2293.877313360601</v>
      </c>
      <c r="I339" s="24">
        <f t="shared" si="32"/>
        <v>-19907.528806467391</v>
      </c>
      <c r="J339" s="24">
        <f t="shared" si="33"/>
        <v>-22201.406119827992</v>
      </c>
      <c r="K339" s="24">
        <f t="shared" si="34"/>
        <v>9479.8662374380456</v>
      </c>
      <c r="L339" s="24"/>
      <c r="M339" s="23">
        <f t="shared" si="35"/>
        <v>2.7888525318623693E-4</v>
      </c>
      <c r="N339" s="28">
        <v>87</v>
      </c>
      <c r="O339" s="29" t="s">
        <v>431</v>
      </c>
    </row>
    <row r="340" spans="1:15" ht="11.4">
      <c r="A340" s="25">
        <v>4</v>
      </c>
      <c r="B340" s="26"/>
      <c r="C340" s="27" t="s">
        <v>1109</v>
      </c>
      <c r="D340" s="24">
        <v>4828530.2100000009</v>
      </c>
      <c r="E340" s="22">
        <v>9.9258091829067027E-3</v>
      </c>
      <c r="F340" s="24">
        <f t="shared" si="30"/>
        <v>5035709.1008221116</v>
      </c>
      <c r="G340" s="24">
        <v>5121614.74</v>
      </c>
      <c r="H340" s="24">
        <f t="shared" si="31"/>
        <v>-85905.639177888632</v>
      </c>
      <c r="I340" s="24">
        <f t="shared" si="32"/>
        <v>-403913.23719306005</v>
      </c>
      <c r="J340" s="24">
        <f t="shared" si="33"/>
        <v>-489818.87637094868</v>
      </c>
      <c r="K340" s="24">
        <f t="shared" si="34"/>
        <v>192341.47529535901</v>
      </c>
      <c r="L340" s="24"/>
      <c r="M340" s="23">
        <f t="shared" si="35"/>
        <v>5.6584343800253007E-3</v>
      </c>
      <c r="N340" s="28">
        <v>129</v>
      </c>
      <c r="O340" s="29" t="s">
        <v>1110</v>
      </c>
    </row>
    <row r="341" spans="1:15" ht="11.4">
      <c r="A341" s="25">
        <v>4</v>
      </c>
      <c r="B341" s="26"/>
      <c r="C341" s="27" t="s">
        <v>448</v>
      </c>
      <c r="D341" s="24">
        <v>260734.37000000002</v>
      </c>
      <c r="E341" s="22">
        <v>4.374370939088193E-2</v>
      </c>
      <c r="F341" s="24">
        <f t="shared" si="30"/>
        <v>271921.76144759374</v>
      </c>
      <c r="G341" s="24">
        <v>265525.62</v>
      </c>
      <c r="H341" s="24">
        <f t="shared" si="31"/>
        <v>6396.141447593749</v>
      </c>
      <c r="I341" s="24">
        <f t="shared" si="32"/>
        <v>-21810.791038665386</v>
      </c>
      <c r="J341" s="24">
        <f t="shared" si="33"/>
        <v>-15414.649591071637</v>
      </c>
      <c r="K341" s="24">
        <f t="shared" si="34"/>
        <v>10386.190249393923</v>
      </c>
      <c r="L341" s="24"/>
      <c r="M341" s="23">
        <f t="shared" si="35"/>
        <v>3.0554811901285328E-4</v>
      </c>
      <c r="N341" s="28">
        <v>161</v>
      </c>
      <c r="O341" s="29" t="s">
        <v>449</v>
      </c>
    </row>
    <row r="342" spans="1:15" ht="11.4">
      <c r="A342" s="25">
        <v>4</v>
      </c>
      <c r="B342" s="26"/>
      <c r="C342" s="27" t="s">
        <v>454</v>
      </c>
      <c r="D342" s="24">
        <v>263067.27</v>
      </c>
      <c r="E342" s="22">
        <v>-2.5370419212883643E-2</v>
      </c>
      <c r="F342" s="24">
        <f t="shared" si="30"/>
        <v>274354.75974114856</v>
      </c>
      <c r="G342" s="24">
        <v>283985.5</v>
      </c>
      <c r="H342" s="24">
        <f t="shared" si="31"/>
        <v>-9630.7402588514378</v>
      </c>
      <c r="I342" s="24">
        <f t="shared" si="32"/>
        <v>-22005.94135357823</v>
      </c>
      <c r="J342" s="24">
        <f t="shared" si="33"/>
        <v>-31636.681612429667</v>
      </c>
      <c r="K342" s="24">
        <f t="shared" si="34"/>
        <v>10479.119859068363</v>
      </c>
      <c r="L342" s="24"/>
      <c r="M342" s="23">
        <f t="shared" si="35"/>
        <v>3.0828198646134147E-4</v>
      </c>
      <c r="N342" s="28">
        <v>170</v>
      </c>
      <c r="O342" s="29" t="s">
        <v>455</v>
      </c>
    </row>
    <row r="343" spans="1:15" ht="11.4">
      <c r="A343" s="25">
        <v>4</v>
      </c>
      <c r="B343" s="26"/>
      <c r="C343" s="27" t="s">
        <v>1154</v>
      </c>
      <c r="D343" s="24">
        <v>203596.37</v>
      </c>
      <c r="E343" s="22">
        <v>1.1063295528194834E-2</v>
      </c>
      <c r="F343" s="24">
        <f t="shared" si="30"/>
        <v>212332.12773113119</v>
      </c>
      <c r="G343" s="24">
        <v>212158.38</v>
      </c>
      <c r="H343" s="24">
        <f t="shared" si="31"/>
        <v>173.74773113118135</v>
      </c>
      <c r="I343" s="24">
        <f t="shared" si="32"/>
        <v>-17031.11823079098</v>
      </c>
      <c r="J343" s="24">
        <f t="shared" si="33"/>
        <v>-16857.370499659799</v>
      </c>
      <c r="K343" s="24">
        <f t="shared" si="34"/>
        <v>8110.1338228097702</v>
      </c>
      <c r="L343" s="24"/>
      <c r="M343" s="23">
        <f t="shared" si="35"/>
        <v>2.3858951887066097E-4</v>
      </c>
      <c r="N343" s="28">
        <v>183</v>
      </c>
      <c r="O343" s="29" t="s">
        <v>1155</v>
      </c>
    </row>
    <row r="344" spans="1:15" ht="11.4">
      <c r="A344" s="25">
        <v>4</v>
      </c>
      <c r="B344" s="26"/>
      <c r="C344" s="27" t="s">
        <v>1172</v>
      </c>
      <c r="D344" s="24">
        <v>1086520.24</v>
      </c>
      <c r="E344" s="22">
        <v>6.4925408536549596E-4</v>
      </c>
      <c r="F344" s="24">
        <f t="shared" si="30"/>
        <v>1133139.8216094882</v>
      </c>
      <c r="G344" s="24">
        <v>1150960.1000000001</v>
      </c>
      <c r="H344" s="24">
        <f t="shared" si="31"/>
        <v>-17820.27839051187</v>
      </c>
      <c r="I344" s="24">
        <f t="shared" si="32"/>
        <v>-90888.922369231805</v>
      </c>
      <c r="J344" s="24">
        <f t="shared" si="33"/>
        <v>-108709.20075974368</v>
      </c>
      <c r="K344" s="24">
        <f t="shared" si="34"/>
        <v>43280.852932649977</v>
      </c>
      <c r="L344" s="24"/>
      <c r="M344" s="23">
        <f t="shared" si="35"/>
        <v>1.2732660278021416E-3</v>
      </c>
      <c r="N344" s="28">
        <v>211</v>
      </c>
      <c r="O344" s="29" t="s">
        <v>459</v>
      </c>
    </row>
    <row r="345" spans="1:15" ht="11.4">
      <c r="A345" s="25">
        <v>4</v>
      </c>
      <c r="B345" s="26"/>
      <c r="C345" s="27" t="s">
        <v>482</v>
      </c>
      <c r="D345" s="24">
        <v>565522.89000000013</v>
      </c>
      <c r="E345" s="22">
        <v>3.5630280482118518E-3</v>
      </c>
      <c r="F345" s="24">
        <f t="shared" si="30"/>
        <v>589787.9147568224</v>
      </c>
      <c r="G345" s="24">
        <v>600459.5</v>
      </c>
      <c r="H345" s="24">
        <f t="shared" si="31"/>
        <v>-10671.5852431776</v>
      </c>
      <c r="I345" s="24">
        <f t="shared" si="32"/>
        <v>-47306.772718043081</v>
      </c>
      <c r="J345" s="24">
        <f t="shared" si="33"/>
        <v>-57978.357961220681</v>
      </c>
      <c r="K345" s="24">
        <f t="shared" si="34"/>
        <v>22527.249959133016</v>
      </c>
      <c r="L345" s="24"/>
      <c r="M345" s="23">
        <f t="shared" si="35"/>
        <v>6.6272219998542094E-4</v>
      </c>
      <c r="N345" s="28">
        <v>244</v>
      </c>
      <c r="O345" s="29" t="s">
        <v>483</v>
      </c>
    </row>
    <row r="346" spans="1:15" ht="11.4">
      <c r="A346" s="25">
        <v>4</v>
      </c>
      <c r="B346" s="26"/>
      <c r="C346" s="27" t="s">
        <v>490</v>
      </c>
      <c r="D346" s="24">
        <v>298338.68</v>
      </c>
      <c r="E346" s="22">
        <v>-3.4129027322446243E-2</v>
      </c>
      <c r="F346" s="24">
        <f t="shared" si="30"/>
        <v>311139.56849474809</v>
      </c>
      <c r="G346" s="24">
        <v>325032.90999999997</v>
      </c>
      <c r="H346" s="24">
        <f t="shared" si="31"/>
        <v>-13893.341505251883</v>
      </c>
      <c r="I346" s="24">
        <f t="shared" si="32"/>
        <v>-24956.443633538835</v>
      </c>
      <c r="J346" s="24">
        <f t="shared" si="33"/>
        <v>-38849.785138790714</v>
      </c>
      <c r="K346" s="24">
        <f t="shared" si="34"/>
        <v>11884.134374892936</v>
      </c>
      <c r="L346" s="24"/>
      <c r="M346" s="23">
        <f t="shared" si="35"/>
        <v>3.4961567400100546E-4</v>
      </c>
      <c r="N346" s="28">
        <v>267</v>
      </c>
      <c r="O346" s="29" t="s">
        <v>491</v>
      </c>
    </row>
    <row r="347" spans="1:15" ht="11.4">
      <c r="A347" s="25">
        <v>4</v>
      </c>
      <c r="B347" s="26"/>
      <c r="C347" s="27" t="s">
        <v>535</v>
      </c>
      <c r="D347" s="24">
        <v>94486.00999999998</v>
      </c>
      <c r="E347" s="22">
        <v>-2.1580401290131449E-2</v>
      </c>
      <c r="F347" s="24">
        <f t="shared" si="30"/>
        <v>98540.143638734502</v>
      </c>
      <c r="G347" s="24">
        <v>101799.56</v>
      </c>
      <c r="H347" s="24">
        <f t="shared" si="31"/>
        <v>-3259.4163612654957</v>
      </c>
      <c r="I347" s="24">
        <f t="shared" si="32"/>
        <v>-7903.8855528990953</v>
      </c>
      <c r="J347" s="24">
        <f t="shared" si="33"/>
        <v>-11163.301914164591</v>
      </c>
      <c r="K347" s="24">
        <f t="shared" si="34"/>
        <v>3763.7910021840862</v>
      </c>
      <c r="L347" s="24"/>
      <c r="M347" s="23">
        <f t="shared" si="35"/>
        <v>1.1072580353917143E-4</v>
      </c>
      <c r="N347" s="28">
        <v>399</v>
      </c>
      <c r="O347" s="29" t="s">
        <v>536</v>
      </c>
    </row>
    <row r="348" spans="1:15" ht="11.4">
      <c r="A348" s="25">
        <v>4</v>
      </c>
      <c r="B348" s="26"/>
      <c r="C348" s="27" t="s">
        <v>559</v>
      </c>
      <c r="D348" s="24">
        <v>192669.16000000003</v>
      </c>
      <c r="E348" s="22">
        <v>-1.9890894300822162E-3</v>
      </c>
      <c r="F348" s="24">
        <f t="shared" si="30"/>
        <v>200936.06134023785</v>
      </c>
      <c r="G348" s="24">
        <v>204857.5</v>
      </c>
      <c r="H348" s="24">
        <f t="shared" si="31"/>
        <v>-3921.4386597621487</v>
      </c>
      <c r="I348" s="24">
        <f t="shared" si="32"/>
        <v>-16117.041985508806</v>
      </c>
      <c r="J348" s="24">
        <f t="shared" si="33"/>
        <v>-20038.480645270953</v>
      </c>
      <c r="K348" s="24">
        <f t="shared" si="34"/>
        <v>7674.8552595920437</v>
      </c>
      <c r="L348" s="24"/>
      <c r="M348" s="23">
        <f t="shared" si="35"/>
        <v>2.2578419342945264E-4</v>
      </c>
      <c r="N348" s="28">
        <v>439</v>
      </c>
      <c r="O348" s="29" t="s">
        <v>560</v>
      </c>
    </row>
    <row r="349" spans="1:15" ht="11.4">
      <c r="A349" s="25">
        <v>4</v>
      </c>
      <c r="B349" s="26"/>
      <c r="C349" s="27" t="s">
        <v>572</v>
      </c>
      <c r="D349" s="24">
        <v>1004716.4699999999</v>
      </c>
      <c r="E349" s="22">
        <v>3.5710642372539926E-3</v>
      </c>
      <c r="F349" s="24">
        <f t="shared" si="30"/>
        <v>1047826.0778500679</v>
      </c>
      <c r="G349" s="24">
        <v>1065100.05</v>
      </c>
      <c r="H349" s="24">
        <f t="shared" si="31"/>
        <v>-17273.972149932175</v>
      </c>
      <c r="I349" s="24">
        <f t="shared" si="32"/>
        <v>-84045.923750963528</v>
      </c>
      <c r="J349" s="24">
        <f t="shared" si="33"/>
        <v>-101319.8959008957</v>
      </c>
      <c r="K349" s="24">
        <f t="shared" si="34"/>
        <v>40022.251014008929</v>
      </c>
      <c r="L349" s="24"/>
      <c r="M349" s="23">
        <f t="shared" si="35"/>
        <v>1.1774022256817685E-3</v>
      </c>
      <c r="N349" s="28">
        <v>467</v>
      </c>
      <c r="O349" s="29" t="s">
        <v>573</v>
      </c>
    </row>
    <row r="350" spans="1:15" ht="11.4">
      <c r="A350" s="25">
        <v>4</v>
      </c>
      <c r="B350" s="26"/>
      <c r="C350" s="27" t="s">
        <v>856</v>
      </c>
      <c r="D350" s="24">
        <v>597599.3400000002</v>
      </c>
      <c r="E350" s="22">
        <v>9.8516408687820325E-3</v>
      </c>
      <c r="F350" s="24">
        <f t="shared" si="30"/>
        <v>623240.67660400702</v>
      </c>
      <c r="G350" s="24">
        <v>630006.88</v>
      </c>
      <c r="H350" s="24">
        <f t="shared" si="31"/>
        <v>-6766.2033959929831</v>
      </c>
      <c r="I350" s="24">
        <f t="shared" si="32"/>
        <v>-49990.012170564056</v>
      </c>
      <c r="J350" s="24">
        <f t="shared" si="33"/>
        <v>-56756.215566557039</v>
      </c>
      <c r="K350" s="24">
        <f t="shared" si="34"/>
        <v>23804.995245361191</v>
      </c>
      <c r="L350" s="24"/>
      <c r="M350" s="23">
        <f t="shared" si="35"/>
        <v>7.003117934176557E-4</v>
      </c>
      <c r="N350" s="28">
        <v>516</v>
      </c>
      <c r="O350" s="29" t="s">
        <v>1145</v>
      </c>
    </row>
    <row r="351" spans="1:15" ht="11.4">
      <c r="A351" s="25">
        <v>4</v>
      </c>
      <c r="B351" s="26"/>
      <c r="C351" s="27" t="s">
        <v>863</v>
      </c>
      <c r="D351" s="24">
        <v>239081.33999999997</v>
      </c>
      <c r="E351" s="22">
        <v>1.5409392484237196E-2</v>
      </c>
      <c r="F351" s="24">
        <f t="shared" si="30"/>
        <v>249339.6597542972</v>
      </c>
      <c r="G351" s="24">
        <v>249787.22</v>
      </c>
      <c r="H351" s="24">
        <f t="shared" si="31"/>
        <v>-447.56024570279988</v>
      </c>
      <c r="I351" s="24">
        <f t="shared" si="32"/>
        <v>-19999.48510042658</v>
      </c>
      <c r="J351" s="24">
        <f t="shared" si="33"/>
        <v>-20447.04534612938</v>
      </c>
      <c r="K351" s="24">
        <f t="shared" si="34"/>
        <v>9523.6553674148636</v>
      </c>
      <c r="L351" s="24"/>
      <c r="M351" s="23">
        <f t="shared" si="35"/>
        <v>2.8017347205921652E-4</v>
      </c>
      <c r="N351" s="28">
        <v>530</v>
      </c>
      <c r="O351" s="29" t="s">
        <v>864</v>
      </c>
    </row>
    <row r="352" spans="1:15" ht="11.4">
      <c r="A352" s="25">
        <v>4</v>
      </c>
      <c r="B352" s="26"/>
      <c r="C352" s="27" t="s">
        <v>871</v>
      </c>
      <c r="D352" s="24">
        <v>357830.99999999994</v>
      </c>
      <c r="E352" s="22">
        <v>2.6695235281491259E-2</v>
      </c>
      <c r="F352" s="24">
        <f t="shared" si="30"/>
        <v>373184.53957778518</v>
      </c>
      <c r="G352" s="24">
        <v>372107.66</v>
      </c>
      <c r="H352" s="24">
        <f t="shared" si="31"/>
        <v>1076.8795777852065</v>
      </c>
      <c r="I352" s="24">
        <f t="shared" si="32"/>
        <v>-29933.058568982182</v>
      </c>
      <c r="J352" s="24">
        <f t="shared" si="33"/>
        <v>-28856.178991196975</v>
      </c>
      <c r="K352" s="24">
        <f t="shared" si="34"/>
        <v>14253.973663429475</v>
      </c>
      <c r="L352" s="24"/>
      <c r="M352" s="23">
        <f t="shared" si="35"/>
        <v>4.193332431565822E-4</v>
      </c>
      <c r="N352" s="28">
        <v>541</v>
      </c>
      <c r="O352" s="29" t="s">
        <v>872</v>
      </c>
    </row>
    <row r="353" spans="1:15" ht="11.4">
      <c r="A353" s="25">
        <v>4</v>
      </c>
      <c r="B353" s="26"/>
      <c r="C353" s="27" t="s">
        <v>889</v>
      </c>
      <c r="D353" s="24">
        <v>146131.68</v>
      </c>
      <c r="E353" s="22">
        <v>-3.1366707104912829E-2</v>
      </c>
      <c r="F353" s="24">
        <f t="shared" si="30"/>
        <v>152401.78664936309</v>
      </c>
      <c r="G353" s="24">
        <v>158243.63</v>
      </c>
      <c r="H353" s="24">
        <f t="shared" si="31"/>
        <v>-5841.8433506369183</v>
      </c>
      <c r="I353" s="24">
        <f t="shared" si="32"/>
        <v>-12224.117352112484</v>
      </c>
      <c r="J353" s="24">
        <f t="shared" si="33"/>
        <v>-18065.960702749402</v>
      </c>
      <c r="K353" s="24">
        <f t="shared" si="34"/>
        <v>5821.0639047838331</v>
      </c>
      <c r="L353" s="24"/>
      <c r="M353" s="23">
        <f t="shared" si="35"/>
        <v>1.7124807884817095E-4</v>
      </c>
      <c r="N353" s="28">
        <v>576</v>
      </c>
      <c r="O353" s="29" t="s">
        <v>584</v>
      </c>
    </row>
    <row r="354" spans="1:15" ht="11.4">
      <c r="A354" s="25">
        <v>4</v>
      </c>
      <c r="B354" s="26"/>
      <c r="C354" s="27" t="s">
        <v>615</v>
      </c>
      <c r="D354" s="24">
        <v>241651.16999999998</v>
      </c>
      <c r="E354" s="22">
        <v>8.5482238765050185E-3</v>
      </c>
      <c r="F354" s="24">
        <f t="shared" si="30"/>
        <v>252019.75405955076</v>
      </c>
      <c r="G354" s="24">
        <v>252377.1</v>
      </c>
      <c r="H354" s="24">
        <f t="shared" si="31"/>
        <v>-357.34594044924597</v>
      </c>
      <c r="I354" s="24">
        <f t="shared" si="32"/>
        <v>-20214.454937870312</v>
      </c>
      <c r="J354" s="24">
        <f t="shared" si="33"/>
        <v>-20571.800878319558</v>
      </c>
      <c r="K354" s="24">
        <f t="shared" si="34"/>
        <v>9626.0229351758771</v>
      </c>
      <c r="L354" s="24"/>
      <c r="M354" s="23">
        <f t="shared" si="35"/>
        <v>2.8318499187796081E-4</v>
      </c>
      <c r="N354" s="28">
        <v>666</v>
      </c>
      <c r="O354" s="29" t="s">
        <v>19</v>
      </c>
    </row>
    <row r="355" spans="1:15" ht="11.4">
      <c r="A355" s="25">
        <v>4</v>
      </c>
      <c r="B355" s="26"/>
      <c r="C355" s="27" t="s">
        <v>968</v>
      </c>
      <c r="D355" s="24">
        <v>214659.19</v>
      </c>
      <c r="E355" s="22">
        <v>-4.0278199657760874E-2</v>
      </c>
      <c r="F355" s="24">
        <f t="shared" si="30"/>
        <v>223869.62277245495</v>
      </c>
      <c r="G355" s="24">
        <v>234282.71</v>
      </c>
      <c r="H355" s="24">
        <f t="shared" si="31"/>
        <v>-10413.087227545038</v>
      </c>
      <c r="I355" s="24">
        <f t="shared" si="32"/>
        <v>-17956.538440325952</v>
      </c>
      <c r="J355" s="24">
        <f t="shared" si="33"/>
        <v>-28369.625667870991</v>
      </c>
      <c r="K355" s="24">
        <f t="shared" si="34"/>
        <v>8550.8143254025072</v>
      </c>
      <c r="L355" s="24"/>
      <c r="M355" s="23">
        <f t="shared" si="35"/>
        <v>2.5155376229579046E-4</v>
      </c>
      <c r="N355" s="28">
        <v>731</v>
      </c>
      <c r="O355" s="29" t="s">
        <v>969</v>
      </c>
    </row>
    <row r="356" spans="1:15" ht="11.4">
      <c r="A356" s="25">
        <v>4</v>
      </c>
      <c r="B356" s="26"/>
      <c r="C356" s="27" t="s">
        <v>628</v>
      </c>
      <c r="D356" s="24">
        <v>592780.90000000014</v>
      </c>
      <c r="E356" s="22">
        <v>7.9432061319689634E-2</v>
      </c>
      <c r="F356" s="24">
        <f t="shared" si="30"/>
        <v>618215.49065621814</v>
      </c>
      <c r="G356" s="24">
        <v>638740.56000000006</v>
      </c>
      <c r="H356" s="24">
        <f t="shared" si="31"/>
        <v>-20525.069343781914</v>
      </c>
      <c r="I356" s="24">
        <f t="shared" si="32"/>
        <v>-49586.942993407436</v>
      </c>
      <c r="J356" s="24">
        <f t="shared" si="33"/>
        <v>-70112.012337189342</v>
      </c>
      <c r="K356" s="24">
        <f t="shared" si="34"/>
        <v>23613.055707258522</v>
      </c>
      <c r="L356" s="24"/>
      <c r="M356" s="23">
        <f t="shared" si="35"/>
        <v>6.9466518350360285E-4</v>
      </c>
      <c r="N356" s="28">
        <v>756</v>
      </c>
      <c r="O356" s="29" t="s">
        <v>629</v>
      </c>
    </row>
    <row r="357" spans="1:15" ht="11.4">
      <c r="A357" s="25">
        <v>4</v>
      </c>
      <c r="B357" s="26"/>
      <c r="C357" s="27" t="s">
        <v>1080</v>
      </c>
      <c r="D357" s="24">
        <v>164122.04999999999</v>
      </c>
      <c r="E357" s="22">
        <v>-1.720816351363216E-2</v>
      </c>
      <c r="F357" s="24">
        <f t="shared" si="30"/>
        <v>171164.07372142785</v>
      </c>
      <c r="G357" s="24">
        <v>176428.05</v>
      </c>
      <c r="H357" s="24">
        <f t="shared" si="31"/>
        <v>-5263.9762785721396</v>
      </c>
      <c r="I357" s="24">
        <f t="shared" si="32"/>
        <v>-13729.036710378427</v>
      </c>
      <c r="J357" s="24">
        <f t="shared" si="33"/>
        <v>-18993.012988950566</v>
      </c>
      <c r="K357" s="24">
        <f t="shared" si="34"/>
        <v>6537.6990207334065</v>
      </c>
      <c r="L357" s="24"/>
      <c r="M357" s="23">
        <f t="shared" si="35"/>
        <v>1.9233054570455535E-4</v>
      </c>
      <c r="N357" s="28">
        <v>920</v>
      </c>
      <c r="O357" s="29" t="s">
        <v>1081</v>
      </c>
    </row>
    <row r="358" spans="1:15" ht="11.4">
      <c r="A358" s="25">
        <v>4</v>
      </c>
      <c r="B358" s="26"/>
      <c r="C358" s="27" t="s">
        <v>217</v>
      </c>
      <c r="D358" s="24">
        <v>318553.21000000002</v>
      </c>
      <c r="E358" s="22">
        <v>4.3160549392386031E-4</v>
      </c>
      <c r="F358" s="24">
        <f t="shared" si="30"/>
        <v>332221.44812739966</v>
      </c>
      <c r="G358" s="24">
        <v>337181.29</v>
      </c>
      <c r="H358" s="24">
        <f t="shared" si="31"/>
        <v>-4959.8418726003147</v>
      </c>
      <c r="I358" s="24">
        <f t="shared" si="32"/>
        <v>-26647.417055166497</v>
      </c>
      <c r="J358" s="24">
        <f t="shared" si="33"/>
        <v>-31607.258927766812</v>
      </c>
      <c r="K358" s="24">
        <f t="shared" si="34"/>
        <v>12689.367510754853</v>
      </c>
      <c r="L358" s="24"/>
      <c r="M358" s="23">
        <f t="shared" si="35"/>
        <v>3.7330457860621305E-4</v>
      </c>
      <c r="N358" s="28">
        <v>1074</v>
      </c>
      <c r="O358" s="29" t="s">
        <v>218</v>
      </c>
    </row>
    <row r="359" spans="1:15" ht="11.4">
      <c r="A359" s="25">
        <v>4</v>
      </c>
      <c r="B359" s="26"/>
      <c r="C359" s="27" t="s">
        <v>466</v>
      </c>
      <c r="D359" s="24">
        <v>723059.81999999983</v>
      </c>
      <c r="E359" s="22">
        <v>2.1968974542936635E-2</v>
      </c>
      <c r="F359" s="24">
        <f t="shared" si="30"/>
        <v>754084.31917272741</v>
      </c>
      <c r="G359" s="24">
        <v>753717.84</v>
      </c>
      <c r="H359" s="24">
        <f t="shared" si="31"/>
        <v>366.47917272744235</v>
      </c>
      <c r="I359" s="24">
        <f t="shared" si="32"/>
        <v>-60484.955023286726</v>
      </c>
      <c r="J359" s="24">
        <f t="shared" si="33"/>
        <v>-60118.475850559284</v>
      </c>
      <c r="K359" s="24">
        <f t="shared" si="34"/>
        <v>28802.63485098847</v>
      </c>
      <c r="L359" s="24"/>
      <c r="M359" s="23">
        <f t="shared" si="35"/>
        <v>8.4733580745327964E-4</v>
      </c>
      <c r="N359" s="28">
        <v>1089</v>
      </c>
      <c r="O359" s="29" t="s">
        <v>467</v>
      </c>
    </row>
    <row r="360" spans="1:15" ht="11.4">
      <c r="A360" s="25">
        <v>4</v>
      </c>
      <c r="B360" s="26"/>
      <c r="C360" s="27" t="s">
        <v>247</v>
      </c>
      <c r="D360" s="24">
        <v>563520.84000000008</v>
      </c>
      <c r="E360" s="22">
        <v>4.6600417655696825E-3</v>
      </c>
      <c r="F360" s="24">
        <f t="shared" si="30"/>
        <v>587699.9623226797</v>
      </c>
      <c r="G360" s="24">
        <v>596293.85</v>
      </c>
      <c r="H360" s="24">
        <f t="shared" si="31"/>
        <v>-8593.8876773202792</v>
      </c>
      <c r="I360" s="24">
        <f t="shared" si="32"/>
        <v>-47139.298463693871</v>
      </c>
      <c r="J360" s="24">
        <f t="shared" si="33"/>
        <v>-55733.18614101415</v>
      </c>
      <c r="K360" s="24">
        <f t="shared" si="34"/>
        <v>22447.499551893648</v>
      </c>
      <c r="L360" s="24"/>
      <c r="M360" s="23">
        <f t="shared" si="35"/>
        <v>6.6037604741769581E-4</v>
      </c>
      <c r="N360" s="28">
        <v>1125</v>
      </c>
      <c r="O360" s="29" t="s">
        <v>248</v>
      </c>
    </row>
    <row r="361" spans="1:15" ht="11.4">
      <c r="A361" s="25">
        <v>4</v>
      </c>
      <c r="B361" s="26"/>
      <c r="C361" s="27" t="s">
        <v>506</v>
      </c>
      <c r="D361" s="24">
        <v>226357.19999999992</v>
      </c>
      <c r="E361" s="22">
        <v>6.3317197982659473E-2</v>
      </c>
      <c r="F361" s="24">
        <f t="shared" si="30"/>
        <v>236069.56206174599</v>
      </c>
      <c r="G361" s="24">
        <v>224615.9</v>
      </c>
      <c r="H361" s="24">
        <f t="shared" si="31"/>
        <v>11453.662061745999</v>
      </c>
      <c r="I361" s="24">
        <f t="shared" si="32"/>
        <v>-18935.093172784953</v>
      </c>
      <c r="J361" s="24">
        <f t="shared" si="33"/>
        <v>-7481.4311110389535</v>
      </c>
      <c r="K361" s="24">
        <f t="shared" si="34"/>
        <v>9016.7972236269015</v>
      </c>
      <c r="L361" s="24"/>
      <c r="M361" s="23">
        <f t="shared" si="35"/>
        <v>2.6526236907323036E-4</v>
      </c>
      <c r="N361" s="28">
        <v>1172</v>
      </c>
      <c r="O361" s="29" t="s">
        <v>507</v>
      </c>
    </row>
    <row r="362" spans="1:15" ht="11.4">
      <c r="A362" s="25">
        <v>4</v>
      </c>
      <c r="B362" s="26"/>
      <c r="C362" s="27" t="s">
        <v>825</v>
      </c>
      <c r="D362" s="24">
        <v>271277.33</v>
      </c>
      <c r="E362" s="22">
        <v>-2.5321062825840002E-2</v>
      </c>
      <c r="F362" s="24">
        <f t="shared" si="30"/>
        <v>282917.09073261096</v>
      </c>
      <c r="G362" s="24">
        <v>291703</v>
      </c>
      <c r="H362" s="24">
        <f t="shared" si="31"/>
        <v>-8785.9092673890409</v>
      </c>
      <c r="I362" s="24">
        <f t="shared" si="32"/>
        <v>-22692.724239451331</v>
      </c>
      <c r="J362" s="24">
        <f t="shared" si="33"/>
        <v>-31478.633506840371</v>
      </c>
      <c r="K362" s="24">
        <f t="shared" si="34"/>
        <v>10806.162454637712</v>
      </c>
      <c r="L362" s="24"/>
      <c r="M362" s="23">
        <f t="shared" si="35"/>
        <v>3.1790315144232447E-4</v>
      </c>
      <c r="N362" s="28">
        <v>1195</v>
      </c>
      <c r="O362" s="29" t="s">
        <v>826</v>
      </c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2"/>
  <sheetViews>
    <sheetView showGridLines="0" workbookViewId="0">
      <pane ySplit="15" topLeftCell="A16" activePane="bottomLeft" state="frozen"/>
      <selection pane="bottomLeft" activeCell="A2" sqref="A2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25.6640625" style="44" customWidth="1"/>
    <col min="4" max="4" width="13.33203125" style="29" customWidth="1"/>
    <col min="5" max="5" width="6.66406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2.33203125" style="29" customWidth="1"/>
    <col min="10" max="10" width="13.3320312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 t="s">
        <v>1191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63">
        <v>2010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12">
        <v>25337041385.980007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12">
        <v>26424183829.490005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73</v>
      </c>
      <c r="B9" s="1"/>
      <c r="C9" s="20"/>
      <c r="D9" s="12">
        <v>2119478591.2099988</v>
      </c>
      <c r="E9" s="1"/>
      <c r="F9" s="1" t="s">
        <v>52</v>
      </c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12">
        <v>1009285167.0899996</v>
      </c>
      <c r="E10" s="1"/>
      <c r="F10" s="1" t="s">
        <v>54</v>
      </c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 t="s">
        <v>31</v>
      </c>
      <c r="B12" s="18" t="s">
        <v>10</v>
      </c>
      <c r="C12" s="18" t="s">
        <v>56</v>
      </c>
      <c r="D12" s="18" t="s">
        <v>11</v>
      </c>
      <c r="E12" s="18" t="s">
        <v>58</v>
      </c>
      <c r="F12" s="19" t="s">
        <v>32</v>
      </c>
      <c r="G12" s="18" t="s">
        <v>33</v>
      </c>
      <c r="H12" s="18" t="s">
        <v>61</v>
      </c>
      <c r="I12" s="18" t="s">
        <v>34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 t="s">
        <v>50</v>
      </c>
      <c r="D15" s="24">
        <v>853333251.8700006</v>
      </c>
      <c r="E15" s="22">
        <v>7.642296859023622E-3</v>
      </c>
      <c r="F15" s="24">
        <v>889947424.07874227</v>
      </c>
      <c r="G15" s="24">
        <v>895779831.82000041</v>
      </c>
      <c r="H15" s="24">
        <v>-5832407.7412581444</v>
      </c>
      <c r="I15" s="24">
        <v>-71382507.963493258</v>
      </c>
      <c r="J15" s="24">
        <v>-77214915.704751402</v>
      </c>
      <c r="K15" s="24">
        <v>33991995.378498845</v>
      </c>
      <c r="L15" s="24">
        <v>701505680.25</v>
      </c>
      <c r="M15" s="23">
        <v>3.3679277657974065E-2</v>
      </c>
      <c r="N15" s="1"/>
    </row>
    <row r="16" spans="1:33" ht="11.4">
      <c r="A16" s="25">
        <v>3</v>
      </c>
      <c r="B16" s="26">
        <v>310</v>
      </c>
      <c r="C16" s="27" t="s">
        <v>545</v>
      </c>
      <c r="D16" s="24">
        <v>2644582.48</v>
      </c>
      <c r="E16" s="22">
        <v>9.4280502164581712E-3</v>
      </c>
      <c r="F16" s="24">
        <v>2758054.2076406945</v>
      </c>
      <c r="G16" s="24">
        <v>2766017.72</v>
      </c>
      <c r="H16" s="24">
        <v>-7963.5123593057506</v>
      </c>
      <c r="I16" s="24">
        <v>-221222.98589094897</v>
      </c>
      <c r="J16" s="24">
        <v>-229186.49825025472</v>
      </c>
      <c r="K16" s="24">
        <v>105345.2859609341</v>
      </c>
      <c r="L16" s="24"/>
      <c r="M16" s="23">
        <v>3.0991203896070414E-3</v>
      </c>
      <c r="N16" s="28">
        <v>2022</v>
      </c>
      <c r="O16" s="29" t="s">
        <v>545</v>
      </c>
    </row>
    <row r="17" spans="1:15" ht="11.4">
      <c r="A17" s="25">
        <v>3</v>
      </c>
      <c r="B17" s="26">
        <v>5</v>
      </c>
      <c r="C17" s="27" t="s">
        <v>1054</v>
      </c>
      <c r="D17" s="24">
        <v>1691995.26</v>
      </c>
      <c r="E17" s="22">
        <v>7.2159186421563168E-3</v>
      </c>
      <c r="F17" s="24">
        <v>1764594.1018829979</v>
      </c>
      <c r="G17" s="24">
        <v>1757045.09</v>
      </c>
      <c r="H17" s="24">
        <v>7549.0118829978164</v>
      </c>
      <c r="I17" s="24">
        <v>-141537.74607571797</v>
      </c>
      <c r="J17" s="24">
        <v>-133988.73419272015</v>
      </c>
      <c r="K17" s="24">
        <v>67399.570955807372</v>
      </c>
      <c r="L17" s="24"/>
      <c r="M17" s="23">
        <v>1.9828071346008717E-3</v>
      </c>
      <c r="N17" s="28">
        <v>6</v>
      </c>
      <c r="O17" s="29" t="s">
        <v>1054</v>
      </c>
    </row>
    <row r="18" spans="1:15" ht="11.4">
      <c r="A18" s="25">
        <v>3</v>
      </c>
      <c r="B18" s="26">
        <v>9</v>
      </c>
      <c r="C18" s="27" t="s">
        <v>1056</v>
      </c>
      <c r="D18" s="24">
        <v>477633.78</v>
      </c>
      <c r="E18" s="22">
        <v>3.571282512544887E-2</v>
      </c>
      <c r="F18" s="24">
        <v>498127.72587086417</v>
      </c>
      <c r="G18" s="24">
        <v>488643.87</v>
      </c>
      <c r="H18" s="24">
        <v>9483.8558708641795</v>
      </c>
      <c r="I18" s="24">
        <v>-39954.726983588211</v>
      </c>
      <c r="J18" s="24">
        <v>-30470.871112724031</v>
      </c>
      <c r="K18" s="24">
        <v>19026.242334745366</v>
      </c>
      <c r="L18" s="24"/>
      <c r="M18" s="23">
        <v>5.5972713937176358E-4</v>
      </c>
      <c r="N18" s="28">
        <v>12</v>
      </c>
      <c r="O18" s="29" t="s">
        <v>1056</v>
      </c>
    </row>
    <row r="19" spans="1:15" ht="11.4">
      <c r="A19" s="25">
        <v>3</v>
      </c>
      <c r="B19" s="26">
        <v>10</v>
      </c>
      <c r="C19" s="27" t="s">
        <v>1058</v>
      </c>
      <c r="D19" s="24">
        <v>1601297.38</v>
      </c>
      <c r="E19" s="22">
        <v>9.5281952519616544E-3</v>
      </c>
      <c r="F19" s="24">
        <v>1670004.6264365406</v>
      </c>
      <c r="G19" s="24">
        <v>1657333.42</v>
      </c>
      <c r="H19" s="24">
        <v>12671.206436540699</v>
      </c>
      <c r="I19" s="24">
        <v>-133950.74284200565</v>
      </c>
      <c r="J19" s="24">
        <v>-121279.53640546495</v>
      </c>
      <c r="K19" s="24">
        <v>63786.677738481631</v>
      </c>
      <c r="L19" s="24"/>
      <c r="M19" s="23">
        <v>1.8765205463292392E-3</v>
      </c>
      <c r="N19" s="28">
        <v>14</v>
      </c>
      <c r="O19" s="29" t="s">
        <v>1058</v>
      </c>
    </row>
    <row r="20" spans="1:15" ht="11.4">
      <c r="A20" s="25">
        <v>3</v>
      </c>
      <c r="B20" s="26">
        <v>15</v>
      </c>
      <c r="C20" s="27" t="s">
        <v>1060</v>
      </c>
      <c r="D20" s="24">
        <v>229567.7</v>
      </c>
      <c r="E20" s="22">
        <v>-3.5341594060935733E-2</v>
      </c>
      <c r="F20" s="24">
        <v>239417.81574662655</v>
      </c>
      <c r="G20" s="24">
        <v>248263.23</v>
      </c>
      <c r="H20" s="24">
        <v>-8845.4142533734557</v>
      </c>
      <c r="I20" s="24">
        <v>-19203.655942739817</v>
      </c>
      <c r="J20" s="24">
        <v>-28049.070196113273</v>
      </c>
      <c r="K20" s="24">
        <v>9144.6854793857401</v>
      </c>
      <c r="L20" s="24"/>
      <c r="M20" s="23">
        <v>2.6902467411989828E-4</v>
      </c>
      <c r="N20" s="28">
        <v>24</v>
      </c>
      <c r="O20" s="29" t="s">
        <v>1060</v>
      </c>
    </row>
    <row r="21" spans="1:15" ht="11.4">
      <c r="A21" s="25">
        <v>3</v>
      </c>
      <c r="B21" s="26">
        <v>16</v>
      </c>
      <c r="C21" s="27" t="s">
        <v>1062</v>
      </c>
      <c r="D21" s="24">
        <v>1444302.76</v>
      </c>
      <c r="E21" s="22">
        <v>-1.2153045496314879E-2</v>
      </c>
      <c r="F21" s="24">
        <v>1506273.8010444161</v>
      </c>
      <c r="G21" s="24">
        <v>1532125.97</v>
      </c>
      <c r="H21" s="24">
        <v>-25852.168955583824</v>
      </c>
      <c r="I21" s="24">
        <v>-120817.92551909314</v>
      </c>
      <c r="J21" s="24">
        <v>-146670.09447467697</v>
      </c>
      <c r="K21" s="24">
        <v>57532.895425657647</v>
      </c>
      <c r="L21" s="24"/>
      <c r="M21" s="23">
        <v>1.6925424584533001E-3</v>
      </c>
      <c r="N21" s="28">
        <v>28</v>
      </c>
      <c r="O21" s="29" t="s">
        <v>1062</v>
      </c>
    </row>
    <row r="22" spans="1:15" ht="11.4">
      <c r="A22" s="25">
        <v>3</v>
      </c>
      <c r="B22" s="26">
        <v>18</v>
      </c>
      <c r="C22" s="27" t="s">
        <v>1064</v>
      </c>
      <c r="D22" s="24">
        <v>934795.44</v>
      </c>
      <c r="E22" s="22">
        <v>8.4530635357979306E-3</v>
      </c>
      <c r="F22" s="24">
        <v>974904.92963385826</v>
      </c>
      <c r="G22" s="24">
        <v>985971.42</v>
      </c>
      <c r="H22" s="24">
        <v>-11066.490366141777</v>
      </c>
      <c r="I22" s="24">
        <v>-78196.932785413985</v>
      </c>
      <c r="J22" s="24">
        <v>-89263.423151555762</v>
      </c>
      <c r="K22" s="24">
        <v>37236.99059738806</v>
      </c>
      <c r="L22" s="24"/>
      <c r="M22" s="23">
        <v>1.095463510828252E-3</v>
      </c>
      <c r="N22" s="28">
        <v>32</v>
      </c>
      <c r="O22" s="29" t="s">
        <v>1064</v>
      </c>
    </row>
    <row r="23" spans="1:15" ht="11.4">
      <c r="A23" s="25">
        <v>3</v>
      </c>
      <c r="B23" s="26">
        <v>19</v>
      </c>
      <c r="C23" s="27" t="s">
        <v>1066</v>
      </c>
      <c r="D23" s="24">
        <v>649441.32999999996</v>
      </c>
      <c r="E23" s="22">
        <v>1.324955569010591E-2</v>
      </c>
      <c r="F23" s="24">
        <v>677307.06316343322</v>
      </c>
      <c r="G23" s="24">
        <v>671219.38</v>
      </c>
      <c r="H23" s="24">
        <v>6087.6831634332193</v>
      </c>
      <c r="I23" s="24">
        <v>-54326.666409583537</v>
      </c>
      <c r="J23" s="24">
        <v>-48238.983246150317</v>
      </c>
      <c r="K23" s="24">
        <v>25870.088432144254</v>
      </c>
      <c r="L23" s="24"/>
      <c r="M23" s="23">
        <v>7.6106413124861776E-4</v>
      </c>
      <c r="N23" s="28">
        <v>34</v>
      </c>
      <c r="O23" s="29" t="s">
        <v>1066</v>
      </c>
    </row>
    <row r="24" spans="1:15" ht="11.4">
      <c r="A24" s="25">
        <v>3</v>
      </c>
      <c r="B24" s="26">
        <v>604</v>
      </c>
      <c r="C24" s="27" t="s">
        <v>1040</v>
      </c>
      <c r="D24" s="24">
        <v>3154704.55</v>
      </c>
      <c r="E24" s="22">
        <v>2.7430163737616139E-2</v>
      </c>
      <c r="F24" s="24">
        <v>3290064.2062752922</v>
      </c>
      <c r="G24" s="24">
        <v>3298403.05</v>
      </c>
      <c r="H24" s="24">
        <v>-8338.8437247076072</v>
      </c>
      <c r="I24" s="24">
        <v>-263895.40331325284</v>
      </c>
      <c r="J24" s="24">
        <v>-272234.24703796045</v>
      </c>
      <c r="K24" s="24">
        <v>125665.6789702433</v>
      </c>
      <c r="L24" s="24"/>
      <c r="M24" s="23">
        <v>3.696919747457113E-3</v>
      </c>
      <c r="N24" s="28">
        <v>830</v>
      </c>
      <c r="O24" s="29" t="s">
        <v>1040</v>
      </c>
    </row>
    <row r="25" spans="1:15" ht="11.4">
      <c r="A25" s="25">
        <v>3</v>
      </c>
      <c r="B25" s="26">
        <v>609</v>
      </c>
      <c r="C25" s="27" t="s">
        <v>1045</v>
      </c>
      <c r="D25" s="24">
        <v>12960960.07</v>
      </c>
      <c r="E25" s="22">
        <v>-1.0163113005100399E-2</v>
      </c>
      <c r="F25" s="24">
        <v>13517079.057457317</v>
      </c>
      <c r="G25" s="24">
        <v>13614372.99</v>
      </c>
      <c r="H25" s="24">
        <v>-97293.932542683557</v>
      </c>
      <c r="I25" s="24">
        <v>-1084202.2543758072</v>
      </c>
      <c r="J25" s="24">
        <v>-1181496.1869184908</v>
      </c>
      <c r="K25" s="24">
        <v>516291.72288186621</v>
      </c>
      <c r="L25" s="24"/>
      <c r="M25" s="23">
        <v>1.5188626532011099E-2</v>
      </c>
      <c r="N25" s="28">
        <v>845</v>
      </c>
      <c r="O25" s="29" t="s">
        <v>1045</v>
      </c>
    </row>
    <row r="26" spans="1:15" ht="11.4">
      <c r="A26" s="25">
        <v>3</v>
      </c>
      <c r="B26" s="26">
        <v>611</v>
      </c>
      <c r="C26" s="27" t="s">
        <v>1047</v>
      </c>
      <c r="D26" s="24">
        <v>989601.92</v>
      </c>
      <c r="E26" s="22">
        <v>4.4052108607162223E-2</v>
      </c>
      <c r="F26" s="24">
        <v>1032063.0042687533</v>
      </c>
      <c r="G26" s="24">
        <v>1018029.41</v>
      </c>
      <c r="H26" s="24">
        <v>14033.59426875331</v>
      </c>
      <c r="I26" s="24">
        <v>-82781.570717286158</v>
      </c>
      <c r="J26" s="24">
        <v>-68747.976448532849</v>
      </c>
      <c r="K26" s="24">
        <v>39420.172385733051</v>
      </c>
      <c r="L26" s="24"/>
      <c r="M26" s="23">
        <v>1.1596898607096106E-3</v>
      </c>
      <c r="N26" s="28">
        <v>848</v>
      </c>
      <c r="O26" s="29" t="s">
        <v>1047</v>
      </c>
    </row>
    <row r="27" spans="1:15" ht="11.4">
      <c r="A27" s="25">
        <v>3</v>
      </c>
      <c r="B27" s="26">
        <v>638</v>
      </c>
      <c r="C27" s="27" t="s">
        <v>1049</v>
      </c>
      <c r="D27" s="24">
        <v>9254976.1999999993</v>
      </c>
      <c r="E27" s="22">
        <v>1.1668146936091377E-2</v>
      </c>
      <c r="F27" s="24">
        <v>9652081.658661101</v>
      </c>
      <c r="G27" s="24">
        <v>9664014.9199999999</v>
      </c>
      <c r="H27" s="24">
        <v>-11933.261338898912</v>
      </c>
      <c r="I27" s="24">
        <v>-774191.57269531197</v>
      </c>
      <c r="J27" s="24">
        <v>-786124.83403421089</v>
      </c>
      <c r="K27" s="24">
        <v>368666.17763823312</v>
      </c>
      <c r="L27" s="24"/>
      <c r="M27" s="23">
        <v>1.0845676269755782E-2</v>
      </c>
      <c r="N27" s="28">
        <v>852</v>
      </c>
      <c r="O27" s="29" t="s">
        <v>1049</v>
      </c>
    </row>
    <row r="28" spans="1:15" ht="11.4">
      <c r="A28" s="25">
        <v>3</v>
      </c>
      <c r="B28" s="26">
        <v>678</v>
      </c>
      <c r="C28" s="27" t="s">
        <v>551</v>
      </c>
      <c r="D28" s="24">
        <v>4014655.08</v>
      </c>
      <c r="E28" s="22">
        <v>8.7651964750941943E-3</v>
      </c>
      <c r="F28" s="24">
        <v>4186912.8376060673</v>
      </c>
      <c r="G28" s="24">
        <v>4170189.33</v>
      </c>
      <c r="H28" s="24">
        <v>16723.507606067229</v>
      </c>
      <c r="I28" s="24">
        <v>-335831.45575397852</v>
      </c>
      <c r="J28" s="24">
        <v>-319107.94814791129</v>
      </c>
      <c r="K28" s="24">
        <v>159921.26947657793</v>
      </c>
      <c r="L28" s="24"/>
      <c r="M28" s="23">
        <v>4.7046743710060009E-3</v>
      </c>
      <c r="N28" s="28">
        <v>2025</v>
      </c>
      <c r="O28" s="29" t="s">
        <v>551</v>
      </c>
    </row>
    <row r="29" spans="1:15" ht="11.4">
      <c r="A29" s="25">
        <v>3</v>
      </c>
      <c r="B29" s="26">
        <v>295</v>
      </c>
      <c r="C29" s="27" t="s">
        <v>1183</v>
      </c>
      <c r="D29" s="24">
        <v>212109.6</v>
      </c>
      <c r="E29" s="22">
        <v>-8.0896193724375679E-3</v>
      </c>
      <c r="F29" s="24">
        <v>221210.63690968137</v>
      </c>
      <c r="G29" s="24">
        <v>238406.97</v>
      </c>
      <c r="H29" s="24">
        <v>-17196.333090318629</v>
      </c>
      <c r="I29" s="24">
        <v>-17743.26170690461</v>
      </c>
      <c r="J29" s="24">
        <v>-34939.594797223239</v>
      </c>
      <c r="K29" s="24">
        <v>8449.2530053588453</v>
      </c>
      <c r="L29" s="24"/>
      <c r="M29" s="23">
        <v>2.4856596122931047E-4</v>
      </c>
      <c r="N29" s="28">
        <v>1944</v>
      </c>
      <c r="O29" s="29" t="s">
        <v>1183</v>
      </c>
    </row>
    <row r="30" spans="1:15" ht="11.4">
      <c r="A30" s="25">
        <v>3</v>
      </c>
      <c r="B30" s="26">
        <v>218</v>
      </c>
      <c r="C30" s="27" t="s">
        <v>155</v>
      </c>
      <c r="D30" s="24">
        <v>285640.95</v>
      </c>
      <c r="E30" s="22">
        <v>-5.7747260115023354E-2</v>
      </c>
      <c r="F30" s="24">
        <v>297897.01398233016</v>
      </c>
      <c r="G30" s="24">
        <v>311046.2</v>
      </c>
      <c r="H30" s="24">
        <v>-13149.186017669854</v>
      </c>
      <c r="I30" s="24">
        <v>-23894.260938962005</v>
      </c>
      <c r="J30" s="24">
        <v>-37043.446956631858</v>
      </c>
      <c r="K30" s="24">
        <v>11378.328256906127</v>
      </c>
      <c r="L30" s="24"/>
      <c r="M30" s="23">
        <v>3.3473552023672394E-4</v>
      </c>
      <c r="N30" s="28">
        <v>298</v>
      </c>
      <c r="O30" s="29" t="s">
        <v>155</v>
      </c>
    </row>
    <row r="31" spans="1:15" ht="11.4">
      <c r="A31" s="25">
        <v>3</v>
      </c>
      <c r="B31" s="26">
        <v>43</v>
      </c>
      <c r="C31" s="27" t="s">
        <v>1068</v>
      </c>
      <c r="D31" s="24">
        <v>199664.64000000001</v>
      </c>
      <c r="E31" s="22">
        <v>5.7424786147347591E-2</v>
      </c>
      <c r="F31" s="24">
        <v>208231.69805959865</v>
      </c>
      <c r="G31" s="24">
        <v>213237.61</v>
      </c>
      <c r="H31" s="24">
        <v>-5005.9119404013327</v>
      </c>
      <c r="I31" s="24">
        <v>-16702.223572789233</v>
      </c>
      <c r="J31" s="24">
        <v>-21708.135513190566</v>
      </c>
      <c r="K31" s="24">
        <v>7953.5158219330569</v>
      </c>
      <c r="L31" s="24"/>
      <c r="M31" s="23">
        <v>2.3398202233705705E-4</v>
      </c>
      <c r="N31" s="28">
        <v>41</v>
      </c>
      <c r="O31" s="29" t="s">
        <v>1068</v>
      </c>
    </row>
    <row r="32" spans="1:15" ht="11.4">
      <c r="A32" s="25">
        <v>3</v>
      </c>
      <c r="B32" s="26">
        <v>148</v>
      </c>
      <c r="C32" s="27" t="s">
        <v>1159</v>
      </c>
      <c r="D32" s="24">
        <v>1096791.22</v>
      </c>
      <c r="E32" s="22">
        <v>-2.295784172000014E-3</v>
      </c>
      <c r="F32" s="24">
        <v>1143851.5009841444</v>
      </c>
      <c r="G32" s="24">
        <v>1162478.93</v>
      </c>
      <c r="H32" s="24">
        <v>-18627.429015855538</v>
      </c>
      <c r="I32" s="24">
        <v>-91748.104066459942</v>
      </c>
      <c r="J32" s="24">
        <v>-110375.53308231548</v>
      </c>
      <c r="K32" s="24">
        <v>43689.990985019984</v>
      </c>
      <c r="L32" s="24"/>
      <c r="M32" s="23">
        <v>1.2853023336386856E-3</v>
      </c>
      <c r="N32" s="28">
        <v>188</v>
      </c>
      <c r="O32" s="29" t="s">
        <v>1159</v>
      </c>
    </row>
    <row r="33" spans="1:15" ht="11.4">
      <c r="A33" s="25">
        <v>3</v>
      </c>
      <c r="B33" s="26">
        <v>46</v>
      </c>
      <c r="C33" s="27" t="s">
        <v>1070</v>
      </c>
      <c r="D33" s="24">
        <v>241406.26</v>
      </c>
      <c r="E33" s="22">
        <v>-1.1485147314785777E-2</v>
      </c>
      <c r="F33" s="24">
        <v>251764.33564809957</v>
      </c>
      <c r="G33" s="24">
        <v>254244.17</v>
      </c>
      <c r="H33" s="24">
        <v>-2479.8343519004411</v>
      </c>
      <c r="I33" s="24">
        <v>-20193.967877291074</v>
      </c>
      <c r="J33" s="24">
        <v>-22673.802229191515</v>
      </c>
      <c r="K33" s="24">
        <v>9616.2670987896763</v>
      </c>
      <c r="L33" s="24"/>
      <c r="M33" s="23">
        <v>2.8289798794431202E-4</v>
      </c>
      <c r="N33" s="28">
        <v>49</v>
      </c>
      <c r="O33" s="29" t="s">
        <v>1070</v>
      </c>
    </row>
    <row r="34" spans="1:15" ht="11.4">
      <c r="A34" s="25">
        <v>3</v>
      </c>
      <c r="B34" s="26">
        <v>47</v>
      </c>
      <c r="C34" s="27" t="s">
        <v>410</v>
      </c>
      <c r="D34" s="24">
        <v>282427.34999999998</v>
      </c>
      <c r="E34" s="22">
        <v>-2.7624964688542225E-2</v>
      </c>
      <c r="F34" s="24">
        <v>294545.5272850144</v>
      </c>
      <c r="G34" s="24">
        <v>302677.02</v>
      </c>
      <c r="H34" s="24">
        <v>-8131.492714985623</v>
      </c>
      <c r="I34" s="24">
        <v>-23625.438849715174</v>
      </c>
      <c r="J34" s="24">
        <v>-31756.931564700797</v>
      </c>
      <c r="K34" s="24">
        <v>11250.316514589787</v>
      </c>
      <c r="L34" s="24"/>
      <c r="M34" s="23">
        <v>3.309695823772092E-4</v>
      </c>
      <c r="N34" s="28">
        <v>51</v>
      </c>
      <c r="O34" s="29" t="s">
        <v>410</v>
      </c>
    </row>
    <row r="35" spans="1:15" ht="11.4">
      <c r="A35" s="25">
        <v>3</v>
      </c>
      <c r="B35" s="26">
        <v>49</v>
      </c>
      <c r="C35" s="27" t="s">
        <v>412</v>
      </c>
      <c r="D35" s="24">
        <v>40299926.520000003</v>
      </c>
      <c r="E35" s="22">
        <v>7.5853853845750047E-3</v>
      </c>
      <c r="F35" s="24">
        <v>42029085.024452269</v>
      </c>
      <c r="G35" s="24">
        <v>42226672.149999999</v>
      </c>
      <c r="H35" s="24">
        <v>-197587.12554772943</v>
      </c>
      <c r="I35" s="24">
        <v>-3371144.6488673105</v>
      </c>
      <c r="J35" s="24">
        <v>-3568731.7744150399</v>
      </c>
      <c r="K35" s="24">
        <v>1605322.3204647533</v>
      </c>
      <c r="L35" s="24"/>
      <c r="M35" s="23">
        <v>4.7226480899093592E-2</v>
      </c>
      <c r="N35" s="28">
        <v>53</v>
      </c>
      <c r="O35" s="29" t="s">
        <v>412</v>
      </c>
    </row>
    <row r="36" spans="1:15" ht="11.4">
      <c r="A36" s="25">
        <v>3</v>
      </c>
      <c r="B36" s="26">
        <v>989</v>
      </c>
      <c r="C36" s="27" t="s">
        <v>783</v>
      </c>
      <c r="D36" s="24">
        <v>1148099.6200000001</v>
      </c>
      <c r="E36" s="22">
        <v>5.2930767408406222E-2</v>
      </c>
      <c r="F36" s="24">
        <v>1197361.4026708985</v>
      </c>
      <c r="G36" s="24">
        <v>1209688.8500000001</v>
      </c>
      <c r="H36" s="24">
        <v>-12327.447329101618</v>
      </c>
      <c r="I36" s="24">
        <v>-96040.122763221181</v>
      </c>
      <c r="J36" s="24">
        <v>-108367.5700923228</v>
      </c>
      <c r="K36" s="24">
        <v>45733.828948507515</v>
      </c>
      <c r="L36" s="24"/>
      <c r="M36" s="23">
        <v>1.3454293706287039E-3</v>
      </c>
      <c r="N36" s="28">
        <v>1297</v>
      </c>
      <c r="O36" s="29" t="s">
        <v>783</v>
      </c>
    </row>
    <row r="37" spans="1:15" ht="11.4">
      <c r="A37" s="25">
        <v>3</v>
      </c>
      <c r="B37" s="26">
        <v>50</v>
      </c>
      <c r="C37" s="27" t="s">
        <v>416</v>
      </c>
      <c r="D37" s="24">
        <v>2208084.77</v>
      </c>
      <c r="E37" s="22">
        <v>-1.1544493265019868E-2</v>
      </c>
      <c r="F37" s="24">
        <v>2302827.5868808734</v>
      </c>
      <c r="G37" s="24">
        <v>2347723.11</v>
      </c>
      <c r="H37" s="24">
        <v>-44895.523119126447</v>
      </c>
      <c r="I37" s="24">
        <v>-184709.3481159753</v>
      </c>
      <c r="J37" s="24">
        <v>-229604.87123510175</v>
      </c>
      <c r="K37" s="24">
        <v>87957.673198240882</v>
      </c>
      <c r="L37" s="24"/>
      <c r="M37" s="23">
        <v>2.5875995868685385E-3</v>
      </c>
      <c r="N37" s="28">
        <v>62</v>
      </c>
      <c r="O37" s="29" t="s">
        <v>416</v>
      </c>
    </row>
    <row r="38" spans="1:15" ht="11.4">
      <c r="A38" s="25">
        <v>3</v>
      </c>
      <c r="B38" s="26">
        <v>51</v>
      </c>
      <c r="C38" s="27" t="s">
        <v>414</v>
      </c>
      <c r="D38" s="24">
        <v>1120365.03</v>
      </c>
      <c r="E38" s="22">
        <v>4.0681173758927661E-3</v>
      </c>
      <c r="F38" s="24">
        <v>1168436.79804042</v>
      </c>
      <c r="G38" s="24">
        <v>1172618.08</v>
      </c>
      <c r="H38" s="24">
        <v>-4181.2819595800247</v>
      </c>
      <c r="I38" s="24">
        <v>-93720.085911029193</v>
      </c>
      <c r="J38" s="24">
        <v>-97901.367870609218</v>
      </c>
      <c r="K38" s="24">
        <v>44629.038934713244</v>
      </c>
      <c r="L38" s="24"/>
      <c r="M38" s="23">
        <v>1.3129278948697054E-3</v>
      </c>
      <c r="N38" s="28">
        <v>60</v>
      </c>
      <c r="O38" s="29" t="s">
        <v>414</v>
      </c>
    </row>
    <row r="39" spans="1:15" ht="11.4">
      <c r="A39" s="25">
        <v>3</v>
      </c>
      <c r="B39" s="26">
        <v>52</v>
      </c>
      <c r="C39" s="27" t="s">
        <v>418</v>
      </c>
      <c r="D39" s="24">
        <v>450718.41</v>
      </c>
      <c r="E39" s="22">
        <v>1.7796783301895432E-2</v>
      </c>
      <c r="F39" s="24">
        <v>470057.49170720659</v>
      </c>
      <c r="G39" s="24">
        <v>466000.08</v>
      </c>
      <c r="H39" s="24">
        <v>4057.411707206571</v>
      </c>
      <c r="I39" s="24">
        <v>-37703.219018610813</v>
      </c>
      <c r="J39" s="24">
        <v>-33645.807311404242</v>
      </c>
      <c r="K39" s="24">
        <v>17954.085436317167</v>
      </c>
      <c r="L39" s="24"/>
      <c r="M39" s="23">
        <v>5.2818568714191371E-4</v>
      </c>
      <c r="N39" s="28">
        <v>63</v>
      </c>
      <c r="O39" s="29" t="s">
        <v>418</v>
      </c>
    </row>
    <row r="40" spans="1:15" ht="11.4">
      <c r="A40" s="25">
        <v>3</v>
      </c>
      <c r="B40" s="26">
        <v>65</v>
      </c>
      <c r="C40" s="27" t="s">
        <v>419</v>
      </c>
      <c r="D40" s="24">
        <v>708326.26</v>
      </c>
      <c r="E40" s="22">
        <v>6.0702774068442419E-2</v>
      </c>
      <c r="F40" s="24">
        <v>738718.58281969593</v>
      </c>
      <c r="G40" s="24">
        <v>750187.84</v>
      </c>
      <c r="H40" s="24">
        <v>-11469.257180304034</v>
      </c>
      <c r="I40" s="24">
        <v>-59252.472330592107</v>
      </c>
      <c r="J40" s="24">
        <v>-70721.729510896141</v>
      </c>
      <c r="K40" s="24">
        <v>28215.73272062929</v>
      </c>
      <c r="L40" s="24"/>
      <c r="M40" s="23">
        <v>8.3006991517999419E-4</v>
      </c>
      <c r="N40" s="28">
        <v>66</v>
      </c>
      <c r="O40" s="29" t="s">
        <v>419</v>
      </c>
    </row>
    <row r="41" spans="1:15" ht="11.4">
      <c r="A41" s="25">
        <v>3</v>
      </c>
      <c r="B41" s="26">
        <v>61</v>
      </c>
      <c r="C41" s="27" t="s">
        <v>421</v>
      </c>
      <c r="D41" s="24">
        <v>2682034.41</v>
      </c>
      <c r="E41" s="22">
        <v>-9.7993349761789639E-3</v>
      </c>
      <c r="F41" s="24">
        <v>2797113.0964830518</v>
      </c>
      <c r="G41" s="24">
        <v>2830681.83</v>
      </c>
      <c r="H41" s="24">
        <v>-33568.733516948298</v>
      </c>
      <c r="I41" s="24">
        <v>-224355.89168785149</v>
      </c>
      <c r="J41" s="24">
        <v>-257924.62520479978</v>
      </c>
      <c r="K41" s="24">
        <v>106837.16012461641</v>
      </c>
      <c r="L41" s="24"/>
      <c r="M41" s="23">
        <v>3.1430093742656467E-3</v>
      </c>
      <c r="N41" s="28">
        <v>68</v>
      </c>
      <c r="O41" s="29" t="s">
        <v>421</v>
      </c>
    </row>
    <row r="42" spans="1:15" ht="11.4">
      <c r="A42" s="25">
        <v>3</v>
      </c>
      <c r="B42" s="26">
        <v>75</v>
      </c>
      <c r="C42" s="27" t="s">
        <v>785</v>
      </c>
      <c r="D42" s="24">
        <v>3802028.56</v>
      </c>
      <c r="E42" s="22">
        <v>-9.1224913861478723E-3</v>
      </c>
      <c r="F42" s="24">
        <v>3965163.1010873565</v>
      </c>
      <c r="G42" s="24">
        <v>4002541.18</v>
      </c>
      <c r="H42" s="24">
        <v>-37378.078912643716</v>
      </c>
      <c r="I42" s="24">
        <v>-318044.95297339529</v>
      </c>
      <c r="J42" s="24">
        <v>-355423.03188603901</v>
      </c>
      <c r="K42" s="24">
        <v>151451.4252869279</v>
      </c>
      <c r="L42" s="24"/>
      <c r="M42" s="23">
        <v>4.4555026440938608E-3</v>
      </c>
      <c r="N42" s="28">
        <v>1723</v>
      </c>
      <c r="O42" s="29" t="s">
        <v>785</v>
      </c>
    </row>
    <row r="43" spans="1:15" ht="11.4">
      <c r="A43" s="25">
        <v>3</v>
      </c>
      <c r="B43" s="26">
        <v>235</v>
      </c>
      <c r="C43" s="27" t="s">
        <v>758</v>
      </c>
      <c r="D43" s="24">
        <v>2116967.4700000002</v>
      </c>
      <c r="E43" s="22">
        <v>4.1297443497284959E-2</v>
      </c>
      <c r="F43" s="24">
        <v>2207800.6952810097</v>
      </c>
      <c r="G43" s="24">
        <v>2164063.88</v>
      </c>
      <c r="H43" s="24">
        <v>43736.815281009767</v>
      </c>
      <c r="I43" s="24">
        <v>-177087.25981857369</v>
      </c>
      <c r="J43" s="24">
        <v>-133350.44453756392</v>
      </c>
      <c r="K43" s="24">
        <v>84328.072648029178</v>
      </c>
      <c r="L43" s="24"/>
      <c r="M43" s="23">
        <v>2.4808214907374843E-3</v>
      </c>
      <c r="N43" s="28">
        <v>328</v>
      </c>
      <c r="O43" s="29" t="s">
        <v>758</v>
      </c>
    </row>
    <row r="44" spans="1:15" ht="11.4">
      <c r="A44" s="25">
        <v>3</v>
      </c>
      <c r="B44" s="26">
        <v>304</v>
      </c>
      <c r="C44" s="27" t="s">
        <v>579</v>
      </c>
      <c r="D44" s="24">
        <v>167856.61</v>
      </c>
      <c r="E44" s="22">
        <v>1.625212861170771E-2</v>
      </c>
      <c r="F44" s="24">
        <v>175058.87337301087</v>
      </c>
      <c r="G44" s="24">
        <v>168841.15</v>
      </c>
      <c r="H44" s="24">
        <v>6217.723373010871</v>
      </c>
      <c r="I44" s="24">
        <v>-14041.437824897228</v>
      </c>
      <c r="J44" s="24">
        <v>-7823.714451886357</v>
      </c>
      <c r="K44" s="24">
        <v>6686.4628782094132</v>
      </c>
      <c r="L44" s="24"/>
      <c r="M44" s="23">
        <v>1.9670698362235129E-4</v>
      </c>
      <c r="N44" s="28">
        <v>482</v>
      </c>
      <c r="O44" s="29" t="s">
        <v>579</v>
      </c>
    </row>
    <row r="45" spans="1:15" ht="11.4">
      <c r="A45" s="25">
        <v>3</v>
      </c>
      <c r="B45" s="26">
        <v>69</v>
      </c>
      <c r="C45" s="27" t="s">
        <v>423</v>
      </c>
      <c r="D45" s="24">
        <v>1326455.6399999999</v>
      </c>
      <c r="E45" s="22">
        <v>6.5785542151284336E-3</v>
      </c>
      <c r="F45" s="24">
        <v>1383370.1867187484</v>
      </c>
      <c r="G45" s="24">
        <v>1384824.38</v>
      </c>
      <c r="H45" s="24">
        <v>-1454.1932812514715</v>
      </c>
      <c r="I45" s="24">
        <v>-110959.85077110912</v>
      </c>
      <c r="J45" s="24">
        <v>-112414.04405236059</v>
      </c>
      <c r="K45" s="24">
        <v>52838.529244999707</v>
      </c>
      <c r="L45" s="24"/>
      <c r="M45" s="23">
        <v>1.5544403515194041E-3</v>
      </c>
      <c r="N45" s="28">
        <v>73</v>
      </c>
      <c r="O45" s="29" t="s">
        <v>423</v>
      </c>
    </row>
    <row r="46" spans="1:15" ht="11.4">
      <c r="A46" s="25">
        <v>3</v>
      </c>
      <c r="B46" s="26">
        <v>71</v>
      </c>
      <c r="C46" s="27" t="s">
        <v>425</v>
      </c>
      <c r="D46" s="24">
        <v>1231061.73</v>
      </c>
      <c r="E46" s="22">
        <v>5.7035646139204713E-3</v>
      </c>
      <c r="F46" s="24">
        <v>1283883.1875994024</v>
      </c>
      <c r="G46" s="24">
        <v>1274891.5900000001</v>
      </c>
      <c r="H46" s="24">
        <v>8991.5975994023029</v>
      </c>
      <c r="I46" s="24">
        <v>-102980.0181262175</v>
      </c>
      <c r="J46" s="24">
        <v>-93988.4205268152</v>
      </c>
      <c r="K46" s="24">
        <v>49038.572615217599</v>
      </c>
      <c r="L46" s="24"/>
      <c r="M46" s="23">
        <v>1.4426506025661634E-3</v>
      </c>
      <c r="N46" s="28">
        <v>76</v>
      </c>
      <c r="O46" s="29" t="s">
        <v>425</v>
      </c>
    </row>
    <row r="47" spans="1:15" ht="11.4">
      <c r="A47" s="25">
        <v>3</v>
      </c>
      <c r="B47" s="26">
        <v>74</v>
      </c>
      <c r="C47" s="27" t="s">
        <v>429</v>
      </c>
      <c r="D47" s="24">
        <v>241989.18</v>
      </c>
      <c r="E47" s="22">
        <v>0.11304462455211174</v>
      </c>
      <c r="F47" s="24">
        <v>252372.26713478094</v>
      </c>
      <c r="G47" s="24">
        <v>244510.09</v>
      </c>
      <c r="H47" s="24">
        <v>7862.1771347809408</v>
      </c>
      <c r="I47" s="24">
        <v>-20242.72994234701</v>
      </c>
      <c r="J47" s="24">
        <v>-12380.55280756607</v>
      </c>
      <c r="K47" s="24">
        <v>9639.4873517244032</v>
      </c>
      <c r="L47" s="24"/>
      <c r="M47" s="23">
        <v>2.8358109738452496E-4</v>
      </c>
      <c r="N47" s="28">
        <v>84</v>
      </c>
      <c r="O47" s="29" t="s">
        <v>429</v>
      </c>
    </row>
    <row r="48" spans="1:15" ht="11.4">
      <c r="A48" s="25">
        <v>3</v>
      </c>
      <c r="B48" s="26">
        <v>76</v>
      </c>
      <c r="C48" s="27" t="s">
        <v>433</v>
      </c>
      <c r="D48" s="24">
        <v>326640.17</v>
      </c>
      <c r="E48" s="22">
        <v>6.5711570259798083E-2</v>
      </c>
      <c r="F48" s="24">
        <v>340655.39723796846</v>
      </c>
      <c r="G48" s="24">
        <v>347609.24</v>
      </c>
      <c r="H48" s="24">
        <v>-6953.8427620315342</v>
      </c>
      <c r="I48" s="24">
        <v>-27323.902455606971</v>
      </c>
      <c r="J48" s="24">
        <v>-34277.745217638505</v>
      </c>
      <c r="K48" s="24">
        <v>13011.506494960266</v>
      </c>
      <c r="L48" s="24"/>
      <c r="M48" s="23">
        <v>3.8278148576092444E-4</v>
      </c>
      <c r="N48" s="28">
        <v>90</v>
      </c>
      <c r="O48" s="29" t="s">
        <v>433</v>
      </c>
    </row>
    <row r="49" spans="1:15" ht="11.4">
      <c r="A49" s="25">
        <v>3</v>
      </c>
      <c r="B49" s="26">
        <v>78</v>
      </c>
      <c r="C49" s="27" t="s">
        <v>1094</v>
      </c>
      <c r="D49" s="24">
        <v>1678125.03</v>
      </c>
      <c r="E49" s="22">
        <v>4.1916732454871332E-3</v>
      </c>
      <c r="F49" s="24">
        <v>1750128.7386350178</v>
      </c>
      <c r="G49" s="24">
        <v>1744839.73</v>
      </c>
      <c r="H49" s="24">
        <v>5289.008635017788</v>
      </c>
      <c r="I49" s="24">
        <v>-140377.48213280848</v>
      </c>
      <c r="J49" s="24">
        <v>-135088.47349779069</v>
      </c>
      <c r="K49" s="24">
        <v>66847.059035024344</v>
      </c>
      <c r="L49" s="24"/>
      <c r="M49" s="23">
        <v>1.9665529572679193E-3</v>
      </c>
      <c r="N49" s="28">
        <v>92</v>
      </c>
      <c r="O49" s="29" t="s">
        <v>1094</v>
      </c>
    </row>
    <row r="50" spans="1:15" ht="11.4">
      <c r="A50" s="25">
        <v>3</v>
      </c>
      <c r="B50" s="26">
        <v>77</v>
      </c>
      <c r="C50" s="27" t="s">
        <v>1096</v>
      </c>
      <c r="D50" s="24">
        <v>808951.72</v>
      </c>
      <c r="E50" s="22">
        <v>-5.0550402209289134E-3</v>
      </c>
      <c r="F50" s="24">
        <v>843661.60329557094</v>
      </c>
      <c r="G50" s="24">
        <v>851616.81</v>
      </c>
      <c r="H50" s="24">
        <v>-7955.206704429118</v>
      </c>
      <c r="I50" s="24">
        <v>-67669.931376093402</v>
      </c>
      <c r="J50" s="24">
        <v>-75625.13808052252</v>
      </c>
      <c r="K50" s="24">
        <v>32224.084866503948</v>
      </c>
      <c r="L50" s="24"/>
      <c r="M50" s="23">
        <v>9.4799038737475349E-4</v>
      </c>
      <c r="N50" s="28">
        <v>94</v>
      </c>
      <c r="O50" s="29" t="s">
        <v>1096</v>
      </c>
    </row>
    <row r="51" spans="1:15" ht="11.4">
      <c r="A51" s="25">
        <v>3</v>
      </c>
      <c r="B51" s="26">
        <v>79</v>
      </c>
      <c r="C51" s="27" t="s">
        <v>1098</v>
      </c>
      <c r="D51" s="24">
        <v>1332622.23</v>
      </c>
      <c r="E51" s="22">
        <v>-1.2528182231942152E-2</v>
      </c>
      <c r="F51" s="24">
        <v>1389801.3680583052</v>
      </c>
      <c r="G51" s="24">
        <v>1406179.32</v>
      </c>
      <c r="H51" s="24">
        <v>-16377.951941694831</v>
      </c>
      <c r="I51" s="24">
        <v>-111475.69456228681</v>
      </c>
      <c r="J51" s="24">
        <v>-127853.64650398164</v>
      </c>
      <c r="K51" s="24">
        <v>53084.171493583999</v>
      </c>
      <c r="L51" s="24"/>
      <c r="M51" s="23">
        <v>1.5616668248655283E-3</v>
      </c>
      <c r="N51" s="28">
        <v>98</v>
      </c>
      <c r="O51" s="29" t="s">
        <v>1098</v>
      </c>
    </row>
    <row r="52" spans="1:15" ht="11.4">
      <c r="A52" s="25">
        <v>3</v>
      </c>
      <c r="B52" s="26">
        <v>81</v>
      </c>
      <c r="C52" s="27" t="s">
        <v>1100</v>
      </c>
      <c r="D52" s="24">
        <v>494721.81</v>
      </c>
      <c r="E52" s="22">
        <v>2.2059917161916889E-3</v>
      </c>
      <c r="F52" s="24">
        <v>515948.95602655597</v>
      </c>
      <c r="G52" s="24">
        <v>508776.07</v>
      </c>
      <c r="H52" s="24">
        <v>7172.8860265559633</v>
      </c>
      <c r="I52" s="24">
        <v>-41384.16435155947</v>
      </c>
      <c r="J52" s="24">
        <v>-34211.278325003506</v>
      </c>
      <c r="K52" s="24">
        <v>19706.933302212947</v>
      </c>
      <c r="L52" s="24"/>
      <c r="M52" s="23">
        <v>5.7975217643970053E-4</v>
      </c>
      <c r="N52" s="28">
        <v>101</v>
      </c>
      <c r="O52" s="29" t="s">
        <v>1100</v>
      </c>
    </row>
    <row r="53" spans="1:15" ht="11.4">
      <c r="A53" s="25">
        <v>3</v>
      </c>
      <c r="B53" s="26">
        <v>82</v>
      </c>
      <c r="C53" s="27" t="s">
        <v>1102</v>
      </c>
      <c r="D53" s="24">
        <v>1540276</v>
      </c>
      <c r="E53" s="22">
        <v>2.7430164677682629E-2</v>
      </c>
      <c r="F53" s="24">
        <v>1606364.9876134621</v>
      </c>
      <c r="G53" s="24">
        <v>1580690.4</v>
      </c>
      <c r="H53" s="24">
        <v>25674.587613462238</v>
      </c>
      <c r="I53" s="24">
        <v>-128846.21992057035</v>
      </c>
      <c r="J53" s="24">
        <v>-103171.63230710811</v>
      </c>
      <c r="K53" s="24">
        <v>61355.929302974029</v>
      </c>
      <c r="L53" s="24"/>
      <c r="M53" s="23">
        <v>1.8050111098151024E-3</v>
      </c>
      <c r="N53" s="28">
        <v>103</v>
      </c>
      <c r="O53" s="29" t="s">
        <v>1102</v>
      </c>
    </row>
    <row r="54" spans="1:15" ht="11.4">
      <c r="A54" s="25">
        <v>3</v>
      </c>
      <c r="B54" s="26">
        <v>84</v>
      </c>
      <c r="C54" s="27" t="s">
        <v>1104</v>
      </c>
      <c r="D54" s="24">
        <v>3116316</v>
      </c>
      <c r="E54" s="22">
        <v>2.2401169340358497E-2</v>
      </c>
      <c r="F54" s="24">
        <v>3250028.5096564731</v>
      </c>
      <c r="G54" s="24">
        <v>3259050.46</v>
      </c>
      <c r="H54" s="24">
        <v>-9021.9503435268998</v>
      </c>
      <c r="I54" s="24">
        <v>-260684.14795659485</v>
      </c>
      <c r="J54" s="24">
        <v>-269706.09830012172</v>
      </c>
      <c r="K54" s="24">
        <v>124136.49513575931</v>
      </c>
      <c r="L54" s="24"/>
      <c r="M54" s="23">
        <v>3.651933161131226E-3</v>
      </c>
      <c r="N54" s="28">
        <v>108</v>
      </c>
      <c r="O54" s="29" t="s">
        <v>1104</v>
      </c>
    </row>
    <row r="55" spans="1:15" ht="11.4">
      <c r="A55" s="25">
        <v>3</v>
      </c>
      <c r="B55" s="26">
        <v>86</v>
      </c>
      <c r="C55" s="27" t="s">
        <v>1106</v>
      </c>
      <c r="D55" s="24">
        <v>1526599.75</v>
      </c>
      <c r="E55" s="22">
        <v>-2.3668924505197563E-3</v>
      </c>
      <c r="F55" s="24">
        <v>1592101.9275113449</v>
      </c>
      <c r="G55" s="24">
        <v>1604233.83</v>
      </c>
      <c r="H55" s="24">
        <v>-12131.902488655178</v>
      </c>
      <c r="I55" s="24">
        <v>-127702.1826732272</v>
      </c>
      <c r="J55" s="24">
        <v>-139834.08516188239</v>
      </c>
      <c r="K55" s="24">
        <v>60811.144453940607</v>
      </c>
      <c r="L55" s="24"/>
      <c r="M55" s="23">
        <v>1.7889842528163509E-3</v>
      </c>
      <c r="N55" s="28">
        <v>116</v>
      </c>
      <c r="O55" s="29" t="s">
        <v>1106</v>
      </c>
    </row>
    <row r="56" spans="1:15" ht="11.4">
      <c r="A56" s="25">
        <v>3</v>
      </c>
      <c r="B56" s="26">
        <v>111</v>
      </c>
      <c r="C56" s="27" t="s">
        <v>547</v>
      </c>
      <c r="D56" s="24">
        <v>3365927.11</v>
      </c>
      <c r="E56" s="22">
        <v>-1.1644199276001148E-2</v>
      </c>
      <c r="F56" s="24">
        <v>3510349.7427493297</v>
      </c>
      <c r="G56" s="24">
        <v>3536918.23</v>
      </c>
      <c r="H56" s="24">
        <v>-26568.487250670325</v>
      </c>
      <c r="I56" s="24">
        <v>-281564.46289604576</v>
      </c>
      <c r="J56" s="24">
        <v>-308132.95014671609</v>
      </c>
      <c r="K56" s="24">
        <v>134079.597293033</v>
      </c>
      <c r="L56" s="24"/>
      <c r="M56" s="23">
        <v>3.9444462085871882E-3</v>
      </c>
      <c r="N56" s="28">
        <v>2023</v>
      </c>
      <c r="O56" s="29" t="s">
        <v>547</v>
      </c>
    </row>
    <row r="57" spans="1:15" ht="11.4">
      <c r="A57" s="25">
        <v>3</v>
      </c>
      <c r="B57" s="26">
        <v>90</v>
      </c>
      <c r="C57" s="27" t="s">
        <v>1108</v>
      </c>
      <c r="D57" s="24">
        <v>577694.03</v>
      </c>
      <c r="E57" s="22">
        <v>-3.5725898423314466E-2</v>
      </c>
      <c r="F57" s="24">
        <v>602481.28474722779</v>
      </c>
      <c r="G57" s="24">
        <v>615485.66</v>
      </c>
      <c r="H57" s="24">
        <v>-13004.375252772239</v>
      </c>
      <c r="I57" s="24">
        <v>-48324.905430053164</v>
      </c>
      <c r="J57" s="24">
        <v>-61329.280682825403</v>
      </c>
      <c r="K57" s="24">
        <v>23012.079694437984</v>
      </c>
      <c r="L57" s="24"/>
      <c r="M57" s="23">
        <v>6.7698525603454129E-4</v>
      </c>
      <c r="N57" s="28">
        <v>126</v>
      </c>
      <c r="O57" s="29" t="s">
        <v>1108</v>
      </c>
    </row>
    <row r="58" spans="1:15" ht="11.4">
      <c r="A58" s="25">
        <v>3</v>
      </c>
      <c r="B58" s="26">
        <v>91</v>
      </c>
      <c r="C58" s="27" t="s">
        <v>1112</v>
      </c>
      <c r="D58" s="24">
        <v>76675979.150000006</v>
      </c>
      <c r="E58" s="22">
        <v>9.3754014569079822E-3</v>
      </c>
      <c r="F58" s="24">
        <v>79965933.571346849</v>
      </c>
      <c r="G58" s="24">
        <v>80419949.239999995</v>
      </c>
      <c r="H58" s="24">
        <v>-454015.66865314543</v>
      </c>
      <c r="I58" s="24">
        <v>-6414051.8142111981</v>
      </c>
      <c r="J58" s="24">
        <v>-6868067.4828643436</v>
      </c>
      <c r="K58" s="24">
        <v>3054339.5832719016</v>
      </c>
      <c r="L58" s="24"/>
      <c r="M58" s="23">
        <v>8.9854671644368389E-2</v>
      </c>
      <c r="N58" s="28">
        <v>130</v>
      </c>
      <c r="O58" s="29" t="s">
        <v>1112</v>
      </c>
    </row>
    <row r="59" spans="1:15" ht="11.4">
      <c r="A59" s="25">
        <v>3</v>
      </c>
      <c r="B59" s="26">
        <v>97</v>
      </c>
      <c r="C59" s="27" t="s">
        <v>1114</v>
      </c>
      <c r="D59" s="24">
        <v>372662.38</v>
      </c>
      <c r="E59" s="22">
        <v>1.5572917934160336E-2</v>
      </c>
      <c r="F59" s="24">
        <v>388652.29311675526</v>
      </c>
      <c r="G59" s="24">
        <v>381899.16</v>
      </c>
      <c r="H59" s="24">
        <v>6753.1331167552853</v>
      </c>
      <c r="I59" s="24">
        <v>-31173.724040109148</v>
      </c>
      <c r="J59" s="24">
        <v>-24420.590923353862</v>
      </c>
      <c r="K59" s="24">
        <v>14844.772392193376</v>
      </c>
      <c r="L59" s="24"/>
      <c r="M59" s="23">
        <v>4.3671376825331137E-4</v>
      </c>
      <c r="N59" s="28">
        <v>136</v>
      </c>
      <c r="O59" s="29" t="s">
        <v>1114</v>
      </c>
    </row>
    <row r="60" spans="1:15" ht="11.4">
      <c r="A60" s="25">
        <v>3</v>
      </c>
      <c r="B60" s="26">
        <v>283</v>
      </c>
      <c r="C60" s="27" t="s">
        <v>435</v>
      </c>
      <c r="D60" s="24">
        <v>4789878.92</v>
      </c>
      <c r="E60" s="22">
        <v>1.3358863682970292E-2</v>
      </c>
      <c r="F60" s="24">
        <v>4995399.3907558015</v>
      </c>
      <c r="G60" s="24">
        <v>4977754.1100000003</v>
      </c>
      <c r="H60" s="24">
        <v>17645.280755801126</v>
      </c>
      <c r="I60" s="24">
        <v>-400680.00327163696</v>
      </c>
      <c r="J60" s="24">
        <v>-383034.72251583583</v>
      </c>
      <c r="K60" s="24">
        <v>190801.82537761127</v>
      </c>
      <c r="L60" s="24"/>
      <c r="M60" s="23">
        <v>5.6131398952325188E-3</v>
      </c>
      <c r="N60" s="28">
        <v>138</v>
      </c>
      <c r="O60" s="29" t="s">
        <v>435</v>
      </c>
    </row>
    <row r="61" spans="1:15" ht="11.4">
      <c r="A61" s="25">
        <v>3</v>
      </c>
      <c r="B61" s="26">
        <v>99</v>
      </c>
      <c r="C61" s="27" t="s">
        <v>437</v>
      </c>
      <c r="D61" s="24">
        <v>298612.33</v>
      </c>
      <c r="E61" s="22">
        <v>-1.7396625818798953E-3</v>
      </c>
      <c r="F61" s="24">
        <v>311424.96006019512</v>
      </c>
      <c r="G61" s="24">
        <v>307533.21999999997</v>
      </c>
      <c r="H61" s="24">
        <v>3891.7400601951522</v>
      </c>
      <c r="I61" s="24">
        <v>-24979.334834908761</v>
      </c>
      <c r="J61" s="24">
        <v>-21087.594774713609</v>
      </c>
      <c r="K61" s="24">
        <v>11895.035051170278</v>
      </c>
      <c r="L61" s="24"/>
      <c r="M61" s="23">
        <v>3.499363576253695E-4</v>
      </c>
      <c r="N61" s="28">
        <v>141</v>
      </c>
      <c r="O61" s="29" t="s">
        <v>437</v>
      </c>
    </row>
    <row r="62" spans="1:15" ht="11.4">
      <c r="A62" s="25">
        <v>3</v>
      </c>
      <c r="B62" s="26">
        <v>102</v>
      </c>
      <c r="C62" s="27" t="s">
        <v>439</v>
      </c>
      <c r="D62" s="24">
        <v>1592853.51</v>
      </c>
      <c r="E62" s="22">
        <v>5.2719402760284407E-3</v>
      </c>
      <c r="F62" s="24">
        <v>1661198.4533039595</v>
      </c>
      <c r="G62" s="24">
        <v>1668835.23</v>
      </c>
      <c r="H62" s="24">
        <v>-7636.7766960405279</v>
      </c>
      <c r="I62" s="24">
        <v>-133244.40142592133</v>
      </c>
      <c r="J62" s="24">
        <v>-140881.17812196186</v>
      </c>
      <c r="K62" s="24">
        <v>63450.321468070681</v>
      </c>
      <c r="L62" s="24"/>
      <c r="M62" s="23">
        <v>1.8666253852283494E-3</v>
      </c>
      <c r="N62" s="28">
        <v>146</v>
      </c>
      <c r="O62" s="29" t="s">
        <v>439</v>
      </c>
    </row>
    <row r="63" spans="1:15" ht="11.4">
      <c r="A63" s="25">
        <v>3</v>
      </c>
      <c r="B63" s="26">
        <v>103</v>
      </c>
      <c r="C63" s="27" t="s">
        <v>441</v>
      </c>
      <c r="D63" s="24">
        <v>384075.8</v>
      </c>
      <c r="E63" s="22">
        <v>-1.7834849404981659E-2</v>
      </c>
      <c r="F63" s="24">
        <v>400555.43143542489</v>
      </c>
      <c r="G63" s="24">
        <v>410786.89</v>
      </c>
      <c r="H63" s="24">
        <v>-10231.458564575121</v>
      </c>
      <c r="I63" s="24">
        <v>-32128.472425051736</v>
      </c>
      <c r="J63" s="24">
        <v>-42359.930989626853</v>
      </c>
      <c r="K63" s="24">
        <v>15299.418826095576</v>
      </c>
      <c r="L63" s="24"/>
      <c r="M63" s="23">
        <v>4.5008887109266341E-4</v>
      </c>
      <c r="N63" s="28">
        <v>148</v>
      </c>
      <c r="O63" s="29" t="s">
        <v>441</v>
      </c>
    </row>
    <row r="64" spans="1:15" ht="11.4">
      <c r="A64" s="25">
        <v>3</v>
      </c>
      <c r="B64" s="26">
        <v>105</v>
      </c>
      <c r="C64" s="27" t="s">
        <v>443</v>
      </c>
      <c r="D64" s="24">
        <v>437331.29</v>
      </c>
      <c r="E64" s="22">
        <v>-3.9151289207204711E-2</v>
      </c>
      <c r="F64" s="24">
        <v>456095.96737456747</v>
      </c>
      <c r="G64" s="24">
        <v>465162.88</v>
      </c>
      <c r="H64" s="24">
        <v>-9066.9126254325383</v>
      </c>
      <c r="I64" s="24">
        <v>-36583.367896069743</v>
      </c>
      <c r="J64" s="24">
        <v>-45650.280521502282</v>
      </c>
      <c r="K64" s="24">
        <v>17420.817899661117</v>
      </c>
      <c r="L64" s="24"/>
      <c r="M64" s="23">
        <v>5.1249765439425807E-4</v>
      </c>
      <c r="N64" s="28">
        <v>151</v>
      </c>
      <c r="O64" s="29" t="s">
        <v>443</v>
      </c>
    </row>
    <row r="65" spans="1:15" ht="11.4">
      <c r="A65" s="25">
        <v>3</v>
      </c>
      <c r="B65" s="26">
        <v>106</v>
      </c>
      <c r="C65" s="27" t="s">
        <v>445</v>
      </c>
      <c r="D65" s="24">
        <v>6385006.2300000004</v>
      </c>
      <c r="E65" s="22">
        <v>3.2179713033338628E-3</v>
      </c>
      <c r="F65" s="24">
        <v>6658969.2065356011</v>
      </c>
      <c r="G65" s="24">
        <v>6714347.4699999997</v>
      </c>
      <c r="H65" s="24">
        <v>-55378.263464398682</v>
      </c>
      <c r="I65" s="24">
        <v>-534114.61121564696</v>
      </c>
      <c r="J65" s="24">
        <v>-589492.87468004564</v>
      </c>
      <c r="K65" s="24">
        <v>254342.72224388926</v>
      </c>
      <c r="L65" s="24"/>
      <c r="M65" s="23">
        <v>7.4824298900902459E-3</v>
      </c>
      <c r="N65" s="28">
        <v>153</v>
      </c>
      <c r="O65" s="29" t="s">
        <v>445</v>
      </c>
    </row>
    <row r="66" spans="1:15" ht="11.4">
      <c r="A66" s="25">
        <v>3</v>
      </c>
      <c r="B66" s="26">
        <v>224</v>
      </c>
      <c r="C66" s="27" t="s">
        <v>159</v>
      </c>
      <c r="D66" s="24">
        <v>1245247.74</v>
      </c>
      <c r="E66" s="22">
        <v>3.4465924745260114E-3</v>
      </c>
      <c r="F66" s="24">
        <v>1298677.8800947308</v>
      </c>
      <c r="G66" s="24">
        <v>1305955.3600000001</v>
      </c>
      <c r="H66" s="24">
        <v>-7277.4799052693415</v>
      </c>
      <c r="I66" s="24">
        <v>-104166.69750332616</v>
      </c>
      <c r="J66" s="24">
        <v>-111444.1774085955</v>
      </c>
      <c r="K66" s="24">
        <v>49603.663434428752</v>
      </c>
      <c r="L66" s="24"/>
      <c r="M66" s="23">
        <v>1.4592748346219429E-3</v>
      </c>
      <c r="N66" s="28">
        <v>308</v>
      </c>
      <c r="O66" s="29" t="s">
        <v>159</v>
      </c>
    </row>
    <row r="67" spans="1:15" ht="11.4">
      <c r="A67" s="25">
        <v>3</v>
      </c>
      <c r="B67" s="26">
        <v>140</v>
      </c>
      <c r="C67" s="27" t="s">
        <v>453</v>
      </c>
      <c r="D67" s="24">
        <v>3417813.4</v>
      </c>
      <c r="E67" s="22">
        <v>-1.3925345067080067E-3</v>
      </c>
      <c r="F67" s="24">
        <v>3564462.3300993615</v>
      </c>
      <c r="G67" s="24">
        <v>3582201.42</v>
      </c>
      <c r="H67" s="24">
        <v>-17739.089900638442</v>
      </c>
      <c r="I67" s="24">
        <v>-285904.82289139886</v>
      </c>
      <c r="J67" s="24">
        <v>-303643.9127920373</v>
      </c>
      <c r="K67" s="24">
        <v>136146.4551425571</v>
      </c>
      <c r="L67" s="24"/>
      <c r="M67" s="23">
        <v>4.0052504604856064E-3</v>
      </c>
      <c r="N67" s="28">
        <v>167</v>
      </c>
      <c r="O67" s="29" t="s">
        <v>453</v>
      </c>
    </row>
    <row r="68" spans="1:15" ht="11.4">
      <c r="A68" s="25">
        <v>3</v>
      </c>
      <c r="B68" s="26">
        <v>139</v>
      </c>
      <c r="C68" s="27" t="s">
        <v>451</v>
      </c>
      <c r="D68" s="24">
        <v>1381077.74</v>
      </c>
      <c r="E68" s="22">
        <v>2.4290501448529289E-2</v>
      </c>
      <c r="F68" s="24">
        <v>1440335.970117257</v>
      </c>
      <c r="G68" s="24">
        <v>1437359.18</v>
      </c>
      <c r="H68" s="24">
        <v>2976.7901172570419</v>
      </c>
      <c r="I68" s="24">
        <v>-115529.06506070617</v>
      </c>
      <c r="J68" s="24">
        <v>-112552.27494344913</v>
      </c>
      <c r="K68" s="24">
        <v>55014.366371579599</v>
      </c>
      <c r="L68" s="24"/>
      <c r="M68" s="23">
        <v>1.6184506310676354E-3</v>
      </c>
      <c r="N68" s="28">
        <v>164</v>
      </c>
      <c r="O68" s="29" t="s">
        <v>451</v>
      </c>
    </row>
    <row r="69" spans="1:15" ht="11.4">
      <c r="A69" s="25">
        <v>3</v>
      </c>
      <c r="B69" s="26">
        <v>142</v>
      </c>
      <c r="C69" s="27" t="s">
        <v>457</v>
      </c>
      <c r="D69" s="24">
        <v>1229311.1399999999</v>
      </c>
      <c r="E69" s="22">
        <v>-1.0226498672018424E-2</v>
      </c>
      <c r="F69" s="24">
        <v>1282057.4846191141</v>
      </c>
      <c r="G69" s="24">
        <v>1299573.73</v>
      </c>
      <c r="H69" s="24">
        <v>-17516.245380885899</v>
      </c>
      <c r="I69" s="24">
        <v>-102833.57884901603</v>
      </c>
      <c r="J69" s="24">
        <v>-120349.82422990193</v>
      </c>
      <c r="K69" s="24">
        <v>48968.838959510111</v>
      </c>
      <c r="L69" s="24"/>
      <c r="M69" s="23">
        <v>1.4405991297140697E-3</v>
      </c>
      <c r="N69" s="28">
        <v>172</v>
      </c>
      <c r="O69" s="29" t="s">
        <v>457</v>
      </c>
    </row>
    <row r="70" spans="1:15" ht="11.4">
      <c r="A70" s="25">
        <v>3</v>
      </c>
      <c r="B70" s="26">
        <v>143</v>
      </c>
      <c r="C70" s="27" t="s">
        <v>1149</v>
      </c>
      <c r="D70" s="24">
        <v>1272149.55</v>
      </c>
      <c r="E70" s="22">
        <v>-1.6782625003477244E-3</v>
      </c>
      <c r="F70" s="24">
        <v>1326733.9724362525</v>
      </c>
      <c r="G70" s="24">
        <v>1341321.1000000001</v>
      </c>
      <c r="H70" s="24">
        <v>-14587.127563747577</v>
      </c>
      <c r="I70" s="24">
        <v>-106417.07115552966</v>
      </c>
      <c r="J70" s="24">
        <v>-121004.19871927724</v>
      </c>
      <c r="K70" s="24">
        <v>50675.280178753826</v>
      </c>
      <c r="L70" s="24"/>
      <c r="M70" s="23">
        <v>1.4908003962252759E-3</v>
      </c>
      <c r="N70" s="28">
        <v>176</v>
      </c>
      <c r="O70" s="29" t="s">
        <v>1149</v>
      </c>
    </row>
    <row r="71" spans="1:15" ht="11.4">
      <c r="A71" s="25">
        <v>3</v>
      </c>
      <c r="B71" s="26">
        <v>145</v>
      </c>
      <c r="C71" s="27" t="s">
        <v>1151</v>
      </c>
      <c r="D71" s="24">
        <v>2363117.4500000002</v>
      </c>
      <c r="E71" s="22">
        <v>1.6379166154694242E-3</v>
      </c>
      <c r="F71" s="24">
        <v>2464512.2908481378</v>
      </c>
      <c r="G71" s="24">
        <v>2500431.9</v>
      </c>
      <c r="H71" s="24">
        <v>-35919.609151862096</v>
      </c>
      <c r="I71" s="24">
        <v>-197678.04644157112</v>
      </c>
      <c r="J71" s="24">
        <v>-233597.65559343321</v>
      </c>
      <c r="K71" s="24">
        <v>94133.302860542055</v>
      </c>
      <c r="L71" s="24"/>
      <c r="M71" s="23">
        <v>2.76927852608749E-3</v>
      </c>
      <c r="N71" s="28">
        <v>177</v>
      </c>
      <c r="O71" s="29" t="s">
        <v>1151</v>
      </c>
    </row>
    <row r="72" spans="1:15" ht="11.4">
      <c r="A72" s="25">
        <v>3</v>
      </c>
      <c r="B72" s="26">
        <v>146</v>
      </c>
      <c r="C72" s="27" t="s">
        <v>1153</v>
      </c>
      <c r="D72" s="24">
        <v>741273.96</v>
      </c>
      <c r="E72" s="22">
        <v>5.5319902799228051E-3</v>
      </c>
      <c r="F72" s="24">
        <v>773079.97759725002</v>
      </c>
      <c r="G72" s="24">
        <v>774587.36</v>
      </c>
      <c r="H72" s="24">
        <v>-1507.382402749965</v>
      </c>
      <c r="I72" s="24">
        <v>-62008.59305186347</v>
      </c>
      <c r="J72" s="24">
        <v>-63515.975454613435</v>
      </c>
      <c r="K72" s="24">
        <v>29528.183704670846</v>
      </c>
      <c r="L72" s="24"/>
      <c r="M72" s="23">
        <v>8.68680504803448E-4</v>
      </c>
      <c r="N72" s="28">
        <v>180</v>
      </c>
      <c r="O72" s="29" t="s">
        <v>1153</v>
      </c>
    </row>
    <row r="73" spans="1:15" ht="11.4">
      <c r="A73" s="25">
        <v>3</v>
      </c>
      <c r="B73" s="26">
        <v>153</v>
      </c>
      <c r="C73" s="27" t="s">
        <v>1157</v>
      </c>
      <c r="D73" s="24">
        <v>5101093.9000000004</v>
      </c>
      <c r="E73" s="22">
        <v>0.15686508034377614</v>
      </c>
      <c r="F73" s="24">
        <v>5319967.7457083073</v>
      </c>
      <c r="G73" s="24">
        <v>5420532.5300000003</v>
      </c>
      <c r="H73" s="24">
        <v>-100564.78429169301</v>
      </c>
      <c r="I73" s="24">
        <v>-426713.56722748384</v>
      </c>
      <c r="J73" s="24">
        <v>-527278.35151917685</v>
      </c>
      <c r="K73" s="24">
        <v>203198.87909454675</v>
      </c>
      <c r="L73" s="24"/>
      <c r="M73" s="23">
        <v>5.977844984736534E-3</v>
      </c>
      <c r="N73" s="28">
        <v>185</v>
      </c>
      <c r="O73" s="29" t="s">
        <v>1157</v>
      </c>
    </row>
    <row r="74" spans="1:15" ht="11.4">
      <c r="A74" s="25">
        <v>3</v>
      </c>
      <c r="B74" s="26">
        <v>149</v>
      </c>
      <c r="C74" s="27" t="s">
        <v>1161</v>
      </c>
      <c r="D74" s="24">
        <v>1045285</v>
      </c>
      <c r="E74" s="22">
        <v>2.63969759847155E-2</v>
      </c>
      <c r="F74" s="24">
        <v>1090135.2913877368</v>
      </c>
      <c r="G74" s="24">
        <v>1075720.95</v>
      </c>
      <c r="H74" s="24">
        <v>14414.341387736844</v>
      </c>
      <c r="I74" s="24">
        <v>-87439.537452815843</v>
      </c>
      <c r="J74" s="24">
        <v>-73025.196065078999</v>
      </c>
      <c r="K74" s="24">
        <v>41638.272985789044</v>
      </c>
      <c r="L74" s="24"/>
      <c r="M74" s="23">
        <v>1.2249434763140366E-3</v>
      </c>
      <c r="N74" s="28">
        <v>192</v>
      </c>
      <c r="O74" s="29" t="s">
        <v>1161</v>
      </c>
    </row>
    <row r="75" spans="1:15" ht="11.4">
      <c r="A75" s="25">
        <v>3</v>
      </c>
      <c r="B75" s="26">
        <v>164</v>
      </c>
      <c r="C75" s="27" t="s">
        <v>1167</v>
      </c>
      <c r="D75" s="24">
        <v>1523683.52</v>
      </c>
      <c r="E75" s="22">
        <v>-9.7562196472977571E-3</v>
      </c>
      <c r="F75" s="24">
        <v>1589060.5701391415</v>
      </c>
      <c r="G75" s="24">
        <v>1613945.51</v>
      </c>
      <c r="H75" s="24">
        <v>-24884.939860858489</v>
      </c>
      <c r="I75" s="24">
        <v>-127458.23599619078</v>
      </c>
      <c r="J75" s="24">
        <v>-152343.17585704927</v>
      </c>
      <c r="K75" s="24">
        <v>60694.978259238356</v>
      </c>
      <c r="L75" s="24"/>
      <c r="M75" s="23">
        <v>1.7855667954588539E-3</v>
      </c>
      <c r="N75" s="28">
        <v>202</v>
      </c>
      <c r="O75" s="29" t="s">
        <v>1167</v>
      </c>
    </row>
    <row r="76" spans="1:15" ht="11.4">
      <c r="A76" s="25">
        <v>3</v>
      </c>
      <c r="B76" s="26">
        <v>165</v>
      </c>
      <c r="C76" s="27" t="s">
        <v>1169</v>
      </c>
      <c r="D76" s="24">
        <v>2696713.41</v>
      </c>
      <c r="E76" s="22">
        <v>1.6006167545346707E-2</v>
      </c>
      <c r="F76" s="24">
        <v>2812421.9318172247</v>
      </c>
      <c r="G76" s="24">
        <v>2826929.31</v>
      </c>
      <c r="H76" s="24">
        <v>-14507.378182775341</v>
      </c>
      <c r="I76" s="24">
        <v>-225583.81036100752</v>
      </c>
      <c r="J76" s="24">
        <v>-240091.18854378286</v>
      </c>
      <c r="K76" s="24">
        <v>107421.88889156361</v>
      </c>
      <c r="L76" s="24"/>
      <c r="M76" s="23">
        <v>3.1602113290328288E-3</v>
      </c>
      <c r="N76" s="28">
        <v>207</v>
      </c>
      <c r="O76" s="29" t="s">
        <v>1169</v>
      </c>
    </row>
    <row r="77" spans="1:15" ht="11.4">
      <c r="A77" s="25">
        <v>3</v>
      </c>
      <c r="B77" s="26">
        <v>169</v>
      </c>
      <c r="C77" s="27" t="s">
        <v>461</v>
      </c>
      <c r="D77" s="24">
        <v>997049.09</v>
      </c>
      <c r="E77" s="22">
        <v>-1.7947557869097224E-2</v>
      </c>
      <c r="F77" s="24">
        <v>1039829.7117580638</v>
      </c>
      <c r="G77" s="24">
        <v>1064314.27</v>
      </c>
      <c r="H77" s="24">
        <v>-24484.558241936262</v>
      </c>
      <c r="I77" s="24">
        <v>-83404.536798433866</v>
      </c>
      <c r="J77" s="24">
        <v>-107889.09504037013</v>
      </c>
      <c r="K77" s="24">
        <v>39716.825736189217</v>
      </c>
      <c r="L77" s="24"/>
      <c r="M77" s="23">
        <v>1.1684170138864967E-3</v>
      </c>
      <c r="N77" s="28">
        <v>215</v>
      </c>
      <c r="O77" s="29" t="s">
        <v>461</v>
      </c>
    </row>
    <row r="78" spans="1:15" ht="11.4">
      <c r="A78" s="25">
        <v>3</v>
      </c>
      <c r="B78" s="26">
        <v>167</v>
      </c>
      <c r="C78" s="27" t="s">
        <v>1171</v>
      </c>
      <c r="D78" s="24">
        <v>10233184.560000001</v>
      </c>
      <c r="E78" s="22">
        <v>-1.4391395162149465E-4</v>
      </c>
      <c r="F78" s="24">
        <v>10672262.236748915</v>
      </c>
      <c r="G78" s="24">
        <v>10770647.17</v>
      </c>
      <c r="H78" s="24">
        <v>-98384.93325108476</v>
      </c>
      <c r="I78" s="24">
        <v>-856020.05634415185</v>
      </c>
      <c r="J78" s="24">
        <v>-954404.98959523661</v>
      </c>
      <c r="K78" s="24">
        <v>407632.49470071949</v>
      </c>
      <c r="L78" s="24"/>
      <c r="M78" s="23">
        <v>1.1992014301065763E-2</v>
      </c>
      <c r="N78" s="28">
        <v>209</v>
      </c>
      <c r="O78" s="29" t="s">
        <v>1171</v>
      </c>
    </row>
    <row r="79" spans="1:15" ht="11.4">
      <c r="A79" s="25">
        <v>3</v>
      </c>
      <c r="B79" s="26">
        <v>170</v>
      </c>
      <c r="C79" s="27" t="s">
        <v>463</v>
      </c>
      <c r="D79" s="24">
        <v>858501.15</v>
      </c>
      <c r="E79" s="22">
        <v>7.6869028504252243E-2</v>
      </c>
      <c r="F79" s="24">
        <v>895337.06243938941</v>
      </c>
      <c r="G79" s="24">
        <v>905942.9</v>
      </c>
      <c r="H79" s="24">
        <v>-10605.837560610613</v>
      </c>
      <c r="I79" s="24">
        <v>-71814.809797051013</v>
      </c>
      <c r="J79" s="24">
        <v>-82420.647357661626</v>
      </c>
      <c r="K79" s="24">
        <v>34197.855362235015</v>
      </c>
      <c r="L79" s="24"/>
      <c r="M79" s="23">
        <v>1.0060561311992407E-3</v>
      </c>
      <c r="N79" s="28">
        <v>217</v>
      </c>
      <c r="O79" s="29" t="s">
        <v>463</v>
      </c>
    </row>
    <row r="80" spans="1:15" ht="11.4">
      <c r="A80" s="25">
        <v>3</v>
      </c>
      <c r="B80" s="26">
        <v>171</v>
      </c>
      <c r="C80" s="27" t="s">
        <v>137</v>
      </c>
      <c r="D80" s="24">
        <v>880042.29</v>
      </c>
      <c r="E80" s="22">
        <v>1.5185666939728567E-4</v>
      </c>
      <c r="F80" s="24">
        <v>917802.47324192082</v>
      </c>
      <c r="G80" s="24">
        <v>923696.54</v>
      </c>
      <c r="H80" s="24">
        <v>-5894.0667580792215</v>
      </c>
      <c r="I80" s="24">
        <v>-73616.75598187749</v>
      </c>
      <c r="J80" s="24">
        <v>-79510.822739956711</v>
      </c>
      <c r="K80" s="24">
        <v>35055.933176175808</v>
      </c>
      <c r="L80" s="24"/>
      <c r="M80" s="23">
        <v>1.0312996570466099E-3</v>
      </c>
      <c r="N80" s="28">
        <v>220</v>
      </c>
      <c r="O80" s="29" t="s">
        <v>137</v>
      </c>
    </row>
    <row r="81" spans="1:15" ht="11.4">
      <c r="A81" s="25">
        <v>3</v>
      </c>
      <c r="B81" s="26">
        <v>435</v>
      </c>
      <c r="C81" s="27" t="s">
        <v>139</v>
      </c>
      <c r="D81" s="24">
        <v>883457.53</v>
      </c>
      <c r="E81" s="22">
        <v>-1.0189820995175493E-2</v>
      </c>
      <c r="F81" s="24">
        <v>921364.25175453618</v>
      </c>
      <c r="G81" s="24">
        <v>927494.2</v>
      </c>
      <c r="H81" s="24">
        <v>-6129.9482454637764</v>
      </c>
      <c r="I81" s="24">
        <v>-73902.445536296014</v>
      </c>
      <c r="J81" s="24">
        <v>-80032.393781759791</v>
      </c>
      <c r="K81" s="24">
        <v>35191.977121541895</v>
      </c>
      <c r="L81" s="24"/>
      <c r="M81" s="23">
        <v>1.0353018918036827E-3</v>
      </c>
      <c r="N81" s="28">
        <v>222</v>
      </c>
      <c r="O81" s="29" t="s">
        <v>139</v>
      </c>
    </row>
    <row r="82" spans="1:15" ht="11.4">
      <c r="A82" s="25">
        <v>3</v>
      </c>
      <c r="B82" s="26">
        <v>174</v>
      </c>
      <c r="C82" s="27" t="s">
        <v>141</v>
      </c>
      <c r="D82" s="24">
        <v>814683.94</v>
      </c>
      <c r="E82" s="22">
        <v>-2.2740545275222752E-2</v>
      </c>
      <c r="F82" s="24">
        <v>849639.77701852552</v>
      </c>
      <c r="G82" s="24">
        <v>855970.75</v>
      </c>
      <c r="H82" s="24">
        <v>-6330.9729814744787</v>
      </c>
      <c r="I82" s="24">
        <v>-68149.439515383434</v>
      </c>
      <c r="J82" s="24">
        <v>-74480.412496857913</v>
      </c>
      <c r="K82" s="24">
        <v>32452.424258320152</v>
      </c>
      <c r="L82" s="24"/>
      <c r="M82" s="23">
        <v>9.5470783332853341E-4</v>
      </c>
      <c r="N82" s="28">
        <v>227</v>
      </c>
      <c r="O82" s="29" t="s">
        <v>141</v>
      </c>
    </row>
    <row r="83" spans="1:15" ht="11.4">
      <c r="A83" s="25">
        <v>3</v>
      </c>
      <c r="B83" s="26">
        <v>176</v>
      </c>
      <c r="C83" s="27" t="s">
        <v>143</v>
      </c>
      <c r="D83" s="24">
        <v>658158.15</v>
      </c>
      <c r="E83" s="22">
        <v>-1.4882123121191391E-2</v>
      </c>
      <c r="F83" s="24">
        <v>686397.89782639546</v>
      </c>
      <c r="G83" s="24">
        <v>697268.93</v>
      </c>
      <c r="H83" s="24">
        <v>-10871.032173604588</v>
      </c>
      <c r="I83" s="24">
        <v>-55055.840471068645</v>
      </c>
      <c r="J83" s="24">
        <v>-65926.872644673233</v>
      </c>
      <c r="K83" s="24">
        <v>26217.317494771181</v>
      </c>
      <c r="L83" s="24"/>
      <c r="M83" s="23">
        <v>7.7127915566129357E-4</v>
      </c>
      <c r="N83" s="28">
        <v>231</v>
      </c>
      <c r="O83" s="29" t="s">
        <v>143</v>
      </c>
    </row>
    <row r="84" spans="1:15" ht="11.4">
      <c r="A84" s="25">
        <v>3</v>
      </c>
      <c r="B84" s="26">
        <v>177</v>
      </c>
      <c r="C84" s="27" t="s">
        <v>145</v>
      </c>
      <c r="D84" s="24">
        <v>331821.55</v>
      </c>
      <c r="E84" s="22">
        <v>-1.1581116098492833E-2</v>
      </c>
      <c r="F84" s="24">
        <v>346059.09593840956</v>
      </c>
      <c r="G84" s="24">
        <v>343631.8</v>
      </c>
      <c r="H84" s="24">
        <v>2427.2959384095739</v>
      </c>
      <c r="I84" s="24">
        <v>-27757.332066256</v>
      </c>
      <c r="J84" s="24">
        <v>-25330.036127846426</v>
      </c>
      <c r="K84" s="24">
        <v>13217.903520539994</v>
      </c>
      <c r="L84" s="24"/>
      <c r="M84" s="23">
        <v>3.888534160280803E-4</v>
      </c>
      <c r="N84" s="28">
        <v>235</v>
      </c>
      <c r="O84" s="29" t="s">
        <v>145</v>
      </c>
    </row>
    <row r="85" spans="1:15" ht="11.4">
      <c r="A85" s="25">
        <v>3</v>
      </c>
      <c r="B85" s="26">
        <v>178</v>
      </c>
      <c r="C85" s="27" t="s">
        <v>147</v>
      </c>
      <c r="D85" s="24">
        <v>977399.28</v>
      </c>
      <c r="E85" s="22">
        <v>-2.5325928198239148E-2</v>
      </c>
      <c r="F85" s="24">
        <v>1019336.7827003775</v>
      </c>
      <c r="G85" s="24">
        <v>1043621.49</v>
      </c>
      <c r="H85" s="24">
        <v>-24284.707299622474</v>
      </c>
      <c r="I85" s="24">
        <v>-81760.802986664145</v>
      </c>
      <c r="J85" s="24">
        <v>-106045.51028628662</v>
      </c>
      <c r="K85" s="24">
        <v>38934.087867666392</v>
      </c>
      <c r="L85" s="24"/>
      <c r="M85" s="23">
        <v>1.1453898905944661E-3</v>
      </c>
      <c r="N85" s="28">
        <v>238</v>
      </c>
      <c r="O85" s="29" t="s">
        <v>147</v>
      </c>
    </row>
    <row r="86" spans="1:15" ht="11.4">
      <c r="A86" s="25">
        <v>3</v>
      </c>
      <c r="B86" s="26">
        <v>179</v>
      </c>
      <c r="C86" s="27" t="s">
        <v>16</v>
      </c>
      <c r="D86" s="24">
        <v>18943633.420000002</v>
      </c>
      <c r="E86" s="22">
        <v>3.3397703489526759E-3</v>
      </c>
      <c r="F86" s="24">
        <v>19756452.391696207</v>
      </c>
      <c r="G86" s="24">
        <v>20021921.059999999</v>
      </c>
      <c r="H86" s="24">
        <v>-265468.66830379143</v>
      </c>
      <c r="I86" s="24">
        <v>-1584661.163147375</v>
      </c>
      <c r="J86" s="24">
        <v>-1850129.8314511664</v>
      </c>
      <c r="K86" s="24">
        <v>754607.76695798431</v>
      </c>
      <c r="L86" s="24"/>
      <c r="M86" s="23">
        <v>2.2199572533341209E-2</v>
      </c>
      <c r="N86" s="28">
        <v>240</v>
      </c>
      <c r="O86" s="29" t="s">
        <v>16</v>
      </c>
    </row>
    <row r="87" spans="1:15" ht="11.4">
      <c r="A87" s="25">
        <v>3</v>
      </c>
      <c r="B87" s="26">
        <v>181</v>
      </c>
      <c r="C87" s="27" t="s">
        <v>485</v>
      </c>
      <c r="D87" s="24">
        <v>338667.49</v>
      </c>
      <c r="E87" s="22">
        <v>-3.0481307319492446E-2</v>
      </c>
      <c r="F87" s="24">
        <v>353198.77630952653</v>
      </c>
      <c r="G87" s="24">
        <v>361275.62</v>
      </c>
      <c r="H87" s="24">
        <v>-8076.8436904734699</v>
      </c>
      <c r="I87" s="24">
        <v>-28330.004425497482</v>
      </c>
      <c r="J87" s="24">
        <v>-36406.848115970948</v>
      </c>
      <c r="K87" s="24">
        <v>13490.607250684723</v>
      </c>
      <c r="L87" s="24"/>
      <c r="M87" s="23">
        <v>3.9687600273145531E-4</v>
      </c>
      <c r="N87" s="28">
        <v>247</v>
      </c>
      <c r="O87" s="29" t="s">
        <v>485</v>
      </c>
    </row>
    <row r="88" spans="1:15" ht="11.4">
      <c r="A88" s="25">
        <v>3</v>
      </c>
      <c r="B88" s="26">
        <v>182</v>
      </c>
      <c r="C88" s="27" t="s">
        <v>18</v>
      </c>
      <c r="D88" s="24">
        <v>3666271.52</v>
      </c>
      <c r="E88" s="22">
        <v>-3.0748974845764356E-2</v>
      </c>
      <c r="F88" s="24">
        <v>3823581.1015768526</v>
      </c>
      <c r="G88" s="24">
        <v>3929921.21</v>
      </c>
      <c r="H88" s="24">
        <v>-106340.10842314735</v>
      </c>
      <c r="I88" s="24">
        <v>-306688.68862102873</v>
      </c>
      <c r="J88" s="24">
        <v>-413028.79704417608</v>
      </c>
      <c r="K88" s="24">
        <v>146043.62866565934</v>
      </c>
      <c r="L88" s="24"/>
      <c r="M88" s="23">
        <v>4.2964123476563303E-3</v>
      </c>
      <c r="N88" s="28">
        <v>250</v>
      </c>
      <c r="O88" s="29" t="s">
        <v>18</v>
      </c>
    </row>
    <row r="89" spans="1:15" ht="11.4">
      <c r="A89" s="25">
        <v>3</v>
      </c>
      <c r="B89" s="26">
        <v>204</v>
      </c>
      <c r="C89" s="27" t="s">
        <v>489</v>
      </c>
      <c r="D89" s="24">
        <v>434973.45</v>
      </c>
      <c r="E89" s="22">
        <v>-3.8247750252320613E-2</v>
      </c>
      <c r="F89" s="24">
        <v>453636.95897451811</v>
      </c>
      <c r="G89" s="24">
        <v>467271.9</v>
      </c>
      <c r="H89" s="24">
        <v>-13634.941025481909</v>
      </c>
      <c r="I89" s="24">
        <v>-36386.131315627339</v>
      </c>
      <c r="J89" s="24">
        <v>-50021.072341109248</v>
      </c>
      <c r="K89" s="24">
        <v>17326.894820714409</v>
      </c>
      <c r="L89" s="24"/>
      <c r="M89" s="23">
        <v>5.0973456038047983E-4</v>
      </c>
      <c r="N89" s="28">
        <v>263</v>
      </c>
      <c r="O89" s="29" t="s">
        <v>489</v>
      </c>
    </row>
    <row r="90" spans="1:15" ht="11.4">
      <c r="A90" s="25">
        <v>3</v>
      </c>
      <c r="B90" s="26">
        <v>205</v>
      </c>
      <c r="C90" s="27" t="s">
        <v>493</v>
      </c>
      <c r="D90" s="24">
        <v>6338414.9699999997</v>
      </c>
      <c r="E90" s="22">
        <v>-5.4873577185917113E-3</v>
      </c>
      <c r="F90" s="24">
        <v>6610378.8442935105</v>
      </c>
      <c r="G90" s="24">
        <v>6707613.2699999996</v>
      </c>
      <c r="H90" s="24">
        <v>-97234.425706489012</v>
      </c>
      <c r="I90" s="24">
        <v>-530217.18781079177</v>
      </c>
      <c r="J90" s="24">
        <v>-627451.61351728078</v>
      </c>
      <c r="K90" s="24">
        <v>252486.78859648024</v>
      </c>
      <c r="L90" s="24"/>
      <c r="M90" s="23">
        <v>7.4278307520654462E-3</v>
      </c>
      <c r="N90" s="28">
        <v>268</v>
      </c>
      <c r="O90" s="29" t="s">
        <v>493</v>
      </c>
    </row>
    <row r="91" spans="1:15" ht="11.4">
      <c r="A91" s="25">
        <v>3</v>
      </c>
      <c r="B91" s="26">
        <v>208</v>
      </c>
      <c r="C91" s="27" t="s">
        <v>495</v>
      </c>
      <c r="D91" s="24">
        <v>2088437.68</v>
      </c>
      <c r="E91" s="22">
        <v>1.8766929761585213E-2</v>
      </c>
      <c r="F91" s="24">
        <v>2178046.7708155466</v>
      </c>
      <c r="G91" s="24">
        <v>2142206.6800000002</v>
      </c>
      <c r="H91" s="24">
        <v>35840.090815546457</v>
      </c>
      <c r="I91" s="24">
        <v>-174700.70338542294</v>
      </c>
      <c r="J91" s="24">
        <v>-138860.61256987648</v>
      </c>
      <c r="K91" s="24">
        <v>83191.606340517596</v>
      </c>
      <c r="L91" s="24"/>
      <c r="M91" s="23">
        <v>2.4473881398895244E-3</v>
      </c>
      <c r="N91" s="28">
        <v>270</v>
      </c>
      <c r="O91" s="29" t="s">
        <v>495</v>
      </c>
    </row>
    <row r="92" spans="1:15" ht="11.4">
      <c r="A92" s="25">
        <v>3</v>
      </c>
      <c r="B92" s="26">
        <v>289</v>
      </c>
      <c r="C92" s="27" t="s">
        <v>497</v>
      </c>
      <c r="D92" s="24">
        <v>4843481.6499999994</v>
      </c>
      <c r="E92" s="22">
        <v>1.6232241421170805E-2</v>
      </c>
      <c r="F92" s="24">
        <v>5051302.0658039721</v>
      </c>
      <c r="G92" s="24">
        <v>5077697.34</v>
      </c>
      <c r="H92" s="24">
        <v>-26395.274196027778</v>
      </c>
      <c r="I92" s="24">
        <v>-405163.94584941061</v>
      </c>
      <c r="J92" s="24">
        <v>-431559.22004543839</v>
      </c>
      <c r="K92" s="24">
        <v>192937.05653899169</v>
      </c>
      <c r="L92" s="24"/>
      <c r="M92" s="23">
        <v>5.6759556004479595E-3</v>
      </c>
      <c r="N92" s="28">
        <v>280</v>
      </c>
      <c r="O92" s="29" t="s">
        <v>497</v>
      </c>
    </row>
    <row r="93" spans="1:15" ht="11.4">
      <c r="A93" s="25">
        <v>3</v>
      </c>
      <c r="B93" s="26">
        <v>213</v>
      </c>
      <c r="C93" s="27" t="s">
        <v>149</v>
      </c>
      <c r="D93" s="24">
        <v>787705.45</v>
      </c>
      <c r="E93" s="22">
        <v>-1.0247704523084904E-4</v>
      </c>
      <c r="F93" s="24">
        <v>821503.71455005894</v>
      </c>
      <c r="G93" s="24">
        <v>821367.85</v>
      </c>
      <c r="H93" s="24">
        <v>135.86455005896278</v>
      </c>
      <c r="I93" s="24">
        <v>-65892.651475016057</v>
      </c>
      <c r="J93" s="24">
        <v>-65756.786924957094</v>
      </c>
      <c r="K93" s="24">
        <v>31377.753014243772</v>
      </c>
      <c r="L93" s="24"/>
      <c r="M93" s="23">
        <v>9.2309241234162225E-4</v>
      </c>
      <c r="N93" s="28">
        <v>286</v>
      </c>
      <c r="O93" s="29" t="s">
        <v>149</v>
      </c>
    </row>
    <row r="94" spans="1:15" ht="11.4">
      <c r="A94" s="25">
        <v>3</v>
      </c>
      <c r="B94" s="26">
        <v>214</v>
      </c>
      <c r="C94" s="27" t="s">
        <v>151</v>
      </c>
      <c r="D94" s="24">
        <v>1943572.97</v>
      </c>
      <c r="E94" s="22">
        <v>-1.1517315931307013E-2</v>
      </c>
      <c r="F94" s="24">
        <v>2026966.31634844</v>
      </c>
      <c r="G94" s="24">
        <v>2054735.66</v>
      </c>
      <c r="H94" s="24">
        <v>-27769.343651559902</v>
      </c>
      <c r="I94" s="24">
        <v>-162582.56982793738</v>
      </c>
      <c r="J94" s="24">
        <v>-190351.91347949728</v>
      </c>
      <c r="K94" s="24">
        <v>77421.011391783846</v>
      </c>
      <c r="L94" s="24"/>
      <c r="M94" s="23">
        <v>2.2776247916518433E-3</v>
      </c>
      <c r="N94" s="28">
        <v>288</v>
      </c>
      <c r="O94" s="29" t="s">
        <v>151</v>
      </c>
    </row>
    <row r="95" spans="1:15" ht="11.4">
      <c r="A95" s="25">
        <v>3</v>
      </c>
      <c r="B95" s="26">
        <v>217</v>
      </c>
      <c r="C95" s="27" t="s">
        <v>153</v>
      </c>
      <c r="D95" s="24">
        <v>992448.49</v>
      </c>
      <c r="E95" s="22">
        <v>9.3219918909557796E-3</v>
      </c>
      <c r="F95" s="24">
        <v>1035031.7127228166</v>
      </c>
      <c r="G95" s="24">
        <v>1042968.91</v>
      </c>
      <c r="H95" s="24">
        <v>-7937.1972771834116</v>
      </c>
      <c r="I95" s="24">
        <v>-83019.690238877927</v>
      </c>
      <c r="J95" s="24">
        <v>-90956.887516061339</v>
      </c>
      <c r="K95" s="24">
        <v>39533.563717985169</v>
      </c>
      <c r="L95" s="24"/>
      <c r="M95" s="23">
        <v>1.1630256852468144E-3</v>
      </c>
      <c r="N95" s="28">
        <v>292</v>
      </c>
      <c r="O95" s="29" t="s">
        <v>153</v>
      </c>
    </row>
    <row r="96" spans="1:15" ht="11.4">
      <c r="A96" s="25">
        <v>3</v>
      </c>
      <c r="B96" s="26">
        <v>223</v>
      </c>
      <c r="C96" s="27" t="s">
        <v>157</v>
      </c>
      <c r="D96" s="24">
        <v>289625.92</v>
      </c>
      <c r="E96" s="22">
        <v>1.3157236991076173E-2</v>
      </c>
      <c r="F96" s="24">
        <v>302052.96803516871</v>
      </c>
      <c r="G96" s="24">
        <v>299945.15999999997</v>
      </c>
      <c r="H96" s="24">
        <v>2107.8080351687386</v>
      </c>
      <c r="I96" s="24">
        <v>-24227.609196674821</v>
      </c>
      <c r="J96" s="24">
        <v>-22119.801161506082</v>
      </c>
      <c r="K96" s="24">
        <v>11537.067039821961</v>
      </c>
      <c r="L96" s="24"/>
      <c r="M96" s="23">
        <v>3.3940540740128391E-4</v>
      </c>
      <c r="N96" s="28">
        <v>305</v>
      </c>
      <c r="O96" s="29" t="s">
        <v>157</v>
      </c>
    </row>
    <row r="97" spans="1:15" ht="11.4">
      <c r="A97" s="25">
        <v>3</v>
      </c>
      <c r="B97" s="26">
        <v>272</v>
      </c>
      <c r="C97" s="27" t="s">
        <v>170</v>
      </c>
      <c r="D97" s="24">
        <v>8670731.0700000003</v>
      </c>
      <c r="E97" s="22">
        <v>1.7436944768723622E-2</v>
      </c>
      <c r="F97" s="24">
        <v>9042768.1843125597</v>
      </c>
      <c r="G97" s="24">
        <v>9021616.2699999996</v>
      </c>
      <c r="H97" s="24">
        <v>21151.914312560111</v>
      </c>
      <c r="I97" s="24">
        <v>-725318.65868022502</v>
      </c>
      <c r="J97" s="24">
        <v>-704166.74436766491</v>
      </c>
      <c r="K97" s="24">
        <v>345393.13898029987</v>
      </c>
      <c r="L97" s="24"/>
      <c r="M97" s="23">
        <v>1.0161013942675852E-2</v>
      </c>
      <c r="N97" s="28">
        <v>409</v>
      </c>
      <c r="O97" s="29" t="s">
        <v>170</v>
      </c>
    </row>
    <row r="98" spans="1:15" ht="11.4">
      <c r="A98" s="25">
        <v>3</v>
      </c>
      <c r="B98" s="26">
        <v>72</v>
      </c>
      <c r="C98" s="27" t="s">
        <v>427</v>
      </c>
      <c r="D98" s="24">
        <v>174271.28</v>
      </c>
      <c r="E98" s="22">
        <v>-2.9336956848059152E-2</v>
      </c>
      <c r="F98" s="24">
        <v>181748.77913996074</v>
      </c>
      <c r="G98" s="24">
        <v>185008.99</v>
      </c>
      <c r="H98" s="24">
        <v>-3260.210860039253</v>
      </c>
      <c r="I98" s="24">
        <v>-14578.03385154303</v>
      </c>
      <c r="J98" s="24">
        <v>-17838.244711582283</v>
      </c>
      <c r="K98" s="24">
        <v>6941.987238143548</v>
      </c>
      <c r="L98" s="24"/>
      <c r="M98" s="23">
        <v>2.0422417574622888E-4</v>
      </c>
      <c r="N98" s="28">
        <v>79</v>
      </c>
      <c r="O98" s="29" t="s">
        <v>427</v>
      </c>
    </row>
    <row r="99" spans="1:15" ht="11.4">
      <c r="A99" s="25">
        <v>3</v>
      </c>
      <c r="B99" s="26">
        <v>226</v>
      </c>
      <c r="C99" s="27" t="s">
        <v>160</v>
      </c>
      <c r="D99" s="24">
        <v>729072.98</v>
      </c>
      <c r="E99" s="22">
        <v>-1.092672762917488E-2</v>
      </c>
      <c r="F99" s="24">
        <v>760355.48725488805</v>
      </c>
      <c r="G99" s="24">
        <v>766314.56</v>
      </c>
      <c r="H99" s="24">
        <v>-5959.0727451120038</v>
      </c>
      <c r="I99" s="24">
        <v>-60987.964182539741</v>
      </c>
      <c r="J99" s="24">
        <v>-66947.036927651745</v>
      </c>
      <c r="K99" s="24">
        <v>29042.165311664012</v>
      </c>
      <c r="L99" s="24"/>
      <c r="M99" s="23">
        <v>8.5438248000098936E-4</v>
      </c>
      <c r="N99" s="28">
        <v>310</v>
      </c>
      <c r="O99" s="29" t="s">
        <v>160</v>
      </c>
    </row>
    <row r="100" spans="1:15" ht="11.4">
      <c r="A100" s="25">
        <v>3</v>
      </c>
      <c r="B100" s="26">
        <v>227</v>
      </c>
      <c r="C100" s="27" t="s">
        <v>511</v>
      </c>
      <c r="D100" s="24">
        <v>534270.89</v>
      </c>
      <c r="E100" s="22">
        <v>1.5800774016579231E-2</v>
      </c>
      <c r="F100" s="24">
        <v>557194.97778130893</v>
      </c>
      <c r="G100" s="24">
        <v>550379.31000000006</v>
      </c>
      <c r="H100" s="24">
        <v>6815.6677813088754</v>
      </c>
      <c r="I100" s="24">
        <v>-44692.499649477657</v>
      </c>
      <c r="J100" s="24">
        <v>-37876.831868168782</v>
      </c>
      <c r="K100" s="24">
        <v>21282.34612204372</v>
      </c>
      <c r="L100" s="24"/>
      <c r="M100" s="23">
        <v>6.2609875898916975E-4</v>
      </c>
      <c r="N100" s="28">
        <v>313</v>
      </c>
      <c r="O100" s="29" t="s">
        <v>511</v>
      </c>
    </row>
    <row r="101" spans="1:15" ht="11.4">
      <c r="A101" s="25">
        <v>3</v>
      </c>
      <c r="B101" s="26">
        <v>230</v>
      </c>
      <c r="C101" s="27" t="s">
        <v>513</v>
      </c>
      <c r="D101" s="24">
        <v>403188.5</v>
      </c>
      <c r="E101" s="22">
        <v>-4.5622668017098578E-2</v>
      </c>
      <c r="F101" s="24">
        <v>420488.20458696387</v>
      </c>
      <c r="G101" s="24">
        <v>436196.94</v>
      </c>
      <c r="H101" s="24">
        <v>-15708.735413036135</v>
      </c>
      <c r="I101" s="24">
        <v>-33727.276241689717</v>
      </c>
      <c r="J101" s="24">
        <v>-49436.011654725851</v>
      </c>
      <c r="K101" s="24">
        <v>16060.761254328538</v>
      </c>
      <c r="L101" s="24"/>
      <c r="M101" s="23">
        <v>4.724865685433561E-4</v>
      </c>
      <c r="N101" s="28">
        <v>318</v>
      </c>
      <c r="O101" s="29" t="s">
        <v>513</v>
      </c>
    </row>
    <row r="102" spans="1:15" ht="11.4">
      <c r="A102" s="25">
        <v>3</v>
      </c>
      <c r="B102" s="26">
        <v>231</v>
      </c>
      <c r="C102" s="27" t="s">
        <v>515</v>
      </c>
      <c r="D102" s="24">
        <v>279498.7</v>
      </c>
      <c r="E102" s="22">
        <v>-0.12456471557805338</v>
      </c>
      <c r="F102" s="24">
        <v>291491.21700492559</v>
      </c>
      <c r="G102" s="24">
        <v>319871.78000000003</v>
      </c>
      <c r="H102" s="24">
        <v>-28380.562995074433</v>
      </c>
      <c r="I102" s="24">
        <v>-23380.453222483189</v>
      </c>
      <c r="J102" s="24">
        <v>-51761.016217557626</v>
      </c>
      <c r="K102" s="24">
        <v>11133.655576970068</v>
      </c>
      <c r="L102" s="24"/>
      <c r="M102" s="23">
        <v>3.2753757033082275E-4</v>
      </c>
      <c r="N102" s="28">
        <v>319</v>
      </c>
      <c r="O102" s="29" t="s">
        <v>515</v>
      </c>
    </row>
    <row r="103" spans="1:15" ht="11.4">
      <c r="A103" s="25">
        <v>3</v>
      </c>
      <c r="B103" s="26">
        <v>232</v>
      </c>
      <c r="C103" s="27" t="s">
        <v>517</v>
      </c>
      <c r="D103" s="24">
        <v>2543962.2200000002</v>
      </c>
      <c r="E103" s="22">
        <v>0.16415600310167983</v>
      </c>
      <c r="F103" s="24">
        <v>2653116.6102824532</v>
      </c>
      <c r="G103" s="24">
        <v>2682557.37</v>
      </c>
      <c r="H103" s="24">
        <v>-29440.759717546869</v>
      </c>
      <c r="I103" s="24">
        <v>-212805.96183264712</v>
      </c>
      <c r="J103" s="24">
        <v>-242246.72155019399</v>
      </c>
      <c r="K103" s="24">
        <v>101337.14095380105</v>
      </c>
      <c r="L103" s="24"/>
      <c r="M103" s="23">
        <v>2.9812060111628642E-3</v>
      </c>
      <c r="N103" s="28">
        <v>321</v>
      </c>
      <c r="O103" s="29" t="s">
        <v>517</v>
      </c>
    </row>
    <row r="104" spans="1:15" ht="11.4">
      <c r="A104" s="25">
        <v>3</v>
      </c>
      <c r="B104" s="26">
        <v>233</v>
      </c>
      <c r="C104" s="27" t="s">
        <v>756</v>
      </c>
      <c r="D104" s="24">
        <v>3276073.64</v>
      </c>
      <c r="E104" s="22">
        <v>9.4951733503061981E-3</v>
      </c>
      <c r="F104" s="24">
        <v>3416640.9086029967</v>
      </c>
      <c r="G104" s="24">
        <v>3378205.39</v>
      </c>
      <c r="H104" s="24">
        <v>38435.518602996599</v>
      </c>
      <c r="I104" s="24">
        <v>-274048.09572792368</v>
      </c>
      <c r="J104" s="24">
        <v>-235612.57712492708</v>
      </c>
      <c r="K104" s="24">
        <v>130500.34061893894</v>
      </c>
      <c r="L104" s="24"/>
      <c r="M104" s="23">
        <v>3.8391491633787724E-3</v>
      </c>
      <c r="N104" s="28">
        <v>325</v>
      </c>
      <c r="O104" s="29" t="s">
        <v>756</v>
      </c>
    </row>
    <row r="105" spans="1:15" ht="11.4">
      <c r="A105" s="25">
        <v>3</v>
      </c>
      <c r="B105" s="26">
        <v>239</v>
      </c>
      <c r="C105" s="27" t="s">
        <v>760</v>
      </c>
      <c r="D105" s="24">
        <v>424694.49</v>
      </c>
      <c r="E105" s="22">
        <v>1.0222119969702879E-2</v>
      </c>
      <c r="F105" s="24">
        <v>442916.95720010932</v>
      </c>
      <c r="G105" s="24">
        <v>435534.51</v>
      </c>
      <c r="H105" s="24">
        <v>7382.4472001093091</v>
      </c>
      <c r="I105" s="24">
        <v>-35526.282080350837</v>
      </c>
      <c r="J105" s="24">
        <v>-28143.834880241528</v>
      </c>
      <c r="K105" s="24">
        <v>16917.438890044778</v>
      </c>
      <c r="L105" s="24"/>
      <c r="M105" s="23">
        <v>4.9768890298054302E-4</v>
      </c>
      <c r="N105" s="28">
        <v>333</v>
      </c>
      <c r="O105" s="29" t="s">
        <v>760</v>
      </c>
    </row>
    <row r="106" spans="1:15" ht="11.4">
      <c r="A106" s="25">
        <v>3</v>
      </c>
      <c r="B106" s="26">
        <v>240</v>
      </c>
      <c r="C106" s="27" t="s">
        <v>764</v>
      </c>
      <c r="D106" s="24">
        <v>2852445.28</v>
      </c>
      <c r="E106" s="22">
        <v>6.7640168910606544E-3</v>
      </c>
      <c r="F106" s="24">
        <v>2974835.8260956332</v>
      </c>
      <c r="G106" s="24">
        <v>2964400.7</v>
      </c>
      <c r="H106" s="24">
        <v>10435.126095633022</v>
      </c>
      <c r="I106" s="24">
        <v>-238610.99689813567</v>
      </c>
      <c r="J106" s="24">
        <v>-228175.87080250264</v>
      </c>
      <c r="K106" s="24">
        <v>113625.37034939318</v>
      </c>
      <c r="L106" s="24"/>
      <c r="M106" s="23">
        <v>3.34270963161125E-3</v>
      </c>
      <c r="N106" s="28">
        <v>341</v>
      </c>
      <c r="O106" s="29" t="s">
        <v>764</v>
      </c>
    </row>
    <row r="107" spans="1:15" ht="11.4">
      <c r="A107" s="25">
        <v>3</v>
      </c>
      <c r="B107" s="26">
        <v>320</v>
      </c>
      <c r="C107" s="27" t="s">
        <v>762</v>
      </c>
      <c r="D107" s="24">
        <v>1425123.79</v>
      </c>
      <c r="E107" s="22">
        <v>-1.7430801007982912E-2</v>
      </c>
      <c r="F107" s="24">
        <v>1486271.9144302709</v>
      </c>
      <c r="G107" s="24">
        <v>1352112.74</v>
      </c>
      <c r="H107" s="24">
        <v>134159.17443027091</v>
      </c>
      <c r="I107" s="24">
        <v>-119213.57812520399</v>
      </c>
      <c r="J107" s="24">
        <v>14945.596305066923</v>
      </c>
      <c r="K107" s="24">
        <v>56768.913173500339</v>
      </c>
      <c r="L107" s="24"/>
      <c r="M107" s="23">
        <v>1.6700671008389437E-3</v>
      </c>
      <c r="N107" s="28">
        <v>338</v>
      </c>
      <c r="O107" s="29" t="s">
        <v>762</v>
      </c>
    </row>
    <row r="108" spans="1:15" ht="11.4">
      <c r="A108" s="25">
        <v>3</v>
      </c>
      <c r="B108" s="26">
        <v>241</v>
      </c>
      <c r="C108" s="27" t="s">
        <v>766</v>
      </c>
      <c r="D108" s="24">
        <v>1300955.33</v>
      </c>
      <c r="E108" s="22">
        <v>7.7172880580231177E-3</v>
      </c>
      <c r="F108" s="24">
        <v>1356775.7288700971</v>
      </c>
      <c r="G108" s="24">
        <v>1345890.3</v>
      </c>
      <c r="H108" s="24">
        <v>10885.428870097036</v>
      </c>
      <c r="I108" s="24">
        <v>-108826.71453429008</v>
      </c>
      <c r="J108" s="24">
        <v>-97941.285664193041</v>
      </c>
      <c r="K108" s="24">
        <v>51822.740374976471</v>
      </c>
      <c r="L108" s="24"/>
      <c r="M108" s="23">
        <v>1.5245571728853614E-3</v>
      </c>
      <c r="N108" s="28">
        <v>343</v>
      </c>
      <c r="O108" s="29" t="s">
        <v>766</v>
      </c>
    </row>
    <row r="109" spans="1:15" ht="11.4">
      <c r="A109" s="25">
        <v>3</v>
      </c>
      <c r="B109" s="26">
        <v>244</v>
      </c>
      <c r="C109" s="27" t="s">
        <v>768</v>
      </c>
      <c r="D109" s="24">
        <v>2925040.29</v>
      </c>
      <c r="E109" s="22">
        <v>0.10564561409580536</v>
      </c>
      <c r="F109" s="24">
        <v>3050545.6874058465</v>
      </c>
      <c r="G109" s="24">
        <v>3052946.66</v>
      </c>
      <c r="H109" s="24">
        <v>-2400.9725941536017</v>
      </c>
      <c r="I109" s="24">
        <v>-244683.66999282522</v>
      </c>
      <c r="J109" s="24">
        <v>-247084.64258697882</v>
      </c>
      <c r="K109" s="24">
        <v>116517.14708376332</v>
      </c>
      <c r="L109" s="24"/>
      <c r="M109" s="23">
        <v>3.4277819170764126E-3</v>
      </c>
      <c r="N109" s="28">
        <v>346</v>
      </c>
      <c r="O109" s="29" t="s">
        <v>768</v>
      </c>
    </row>
    <row r="110" spans="1:15" ht="11.4">
      <c r="A110" s="25">
        <v>3</v>
      </c>
      <c r="B110" s="26">
        <v>246</v>
      </c>
      <c r="C110" s="27" t="s">
        <v>772</v>
      </c>
      <c r="D110" s="24">
        <v>927796.86</v>
      </c>
      <c r="E110" s="22">
        <v>-2.9076442067970366E-3</v>
      </c>
      <c r="F110" s="24">
        <v>967606.05990206229</v>
      </c>
      <c r="G110" s="24">
        <v>973744.66</v>
      </c>
      <c r="H110" s="24">
        <v>-6138.6000979377422</v>
      </c>
      <c r="I110" s="24">
        <v>-77611.491878841582</v>
      </c>
      <c r="J110" s="24">
        <v>-83750.091976779324</v>
      </c>
      <c r="K110" s="24">
        <v>36958.20654848955</v>
      </c>
      <c r="L110" s="24"/>
      <c r="M110" s="23">
        <v>1.0872620491078008E-3</v>
      </c>
      <c r="N110" s="28">
        <v>352</v>
      </c>
      <c r="O110" s="29" t="s">
        <v>772</v>
      </c>
    </row>
    <row r="111" spans="1:15" ht="11.4">
      <c r="A111" s="25">
        <v>3</v>
      </c>
      <c r="B111" s="26">
        <v>245</v>
      </c>
      <c r="C111" s="27" t="s">
        <v>770</v>
      </c>
      <c r="D111" s="24">
        <v>5539601.54</v>
      </c>
      <c r="E111" s="22">
        <v>-3.2212161681676984E-3</v>
      </c>
      <c r="F111" s="24">
        <v>5777290.5370112993</v>
      </c>
      <c r="G111" s="24">
        <v>5843679.2999999998</v>
      </c>
      <c r="H111" s="24">
        <v>-66388.762988700531</v>
      </c>
      <c r="I111" s="24">
        <v>-463395.33842971659</v>
      </c>
      <c r="J111" s="24">
        <v>-529784.10141841718</v>
      </c>
      <c r="K111" s="24">
        <v>220666.55615934162</v>
      </c>
      <c r="L111" s="24"/>
      <c r="M111" s="23">
        <v>6.4917211744186434E-3</v>
      </c>
      <c r="N111" s="28">
        <v>349</v>
      </c>
      <c r="O111" s="29" t="s">
        <v>770</v>
      </c>
    </row>
    <row r="112" spans="1:15" ht="11.4">
      <c r="A112" s="25">
        <v>3</v>
      </c>
      <c r="B112" s="26">
        <v>248</v>
      </c>
      <c r="C112" s="27" t="s">
        <v>774</v>
      </c>
      <c r="D112" s="24">
        <v>344740.5</v>
      </c>
      <c r="E112" s="22">
        <v>-1.9363071065722659E-2</v>
      </c>
      <c r="F112" s="24">
        <v>359532.36238983064</v>
      </c>
      <c r="G112" s="24">
        <v>359646.02</v>
      </c>
      <c r="H112" s="24">
        <v>-113.65761016937904</v>
      </c>
      <c r="I112" s="24">
        <v>-28838.020120113139</v>
      </c>
      <c r="J112" s="24">
        <v>-28951.677730282518</v>
      </c>
      <c r="K112" s="24">
        <v>13732.521798607469</v>
      </c>
      <c r="L112" s="24"/>
      <c r="M112" s="23">
        <v>4.0399281200461041E-4</v>
      </c>
      <c r="N112" s="28">
        <v>357</v>
      </c>
      <c r="O112" s="29" t="s">
        <v>774</v>
      </c>
    </row>
    <row r="113" spans="1:15" ht="11.4">
      <c r="A113" s="25">
        <v>3</v>
      </c>
      <c r="B113" s="26">
        <v>249</v>
      </c>
      <c r="C113" s="27" t="s">
        <v>776</v>
      </c>
      <c r="D113" s="24">
        <v>1573235.58</v>
      </c>
      <c r="E113" s="22">
        <v>-1.6898920397958702E-2</v>
      </c>
      <c r="F113" s="24">
        <v>1640738.7721289936</v>
      </c>
      <c r="G113" s="24">
        <v>1656784.3</v>
      </c>
      <c r="H113" s="24">
        <v>-16045.527871006401</v>
      </c>
      <c r="I113" s="24">
        <v>-131603.33442028964</v>
      </c>
      <c r="J113" s="24">
        <v>-147648.86229129604</v>
      </c>
      <c r="K113" s="24">
        <v>62668.853519371427</v>
      </c>
      <c r="L113" s="24"/>
      <c r="M113" s="23">
        <v>1.8436356213148853E-3</v>
      </c>
      <c r="N113" s="28">
        <v>362</v>
      </c>
      <c r="O113" s="29" t="s">
        <v>776</v>
      </c>
    </row>
    <row r="114" spans="1:15" ht="11.4">
      <c r="A114" s="25">
        <v>3</v>
      </c>
      <c r="B114" s="26">
        <v>250</v>
      </c>
      <c r="C114" s="27" t="s">
        <v>520</v>
      </c>
      <c r="D114" s="24">
        <v>313109.65999999997</v>
      </c>
      <c r="E114" s="22">
        <v>-2.2443551509195008E-3</v>
      </c>
      <c r="F114" s="24">
        <v>326544.33043659403</v>
      </c>
      <c r="G114" s="24">
        <v>331567.89</v>
      </c>
      <c r="H114" s="24">
        <v>-5023.5595634059864</v>
      </c>
      <c r="I114" s="24">
        <v>-26192.05656104166</v>
      </c>
      <c r="J114" s="24">
        <v>-31215.616124447646</v>
      </c>
      <c r="K114" s="24">
        <v>12472.527107504262</v>
      </c>
      <c r="L114" s="24"/>
      <c r="M114" s="23">
        <v>3.6692541784097741E-4</v>
      </c>
      <c r="N114" s="28">
        <v>365</v>
      </c>
      <c r="O114" s="29" t="s">
        <v>520</v>
      </c>
    </row>
    <row r="115" spans="1:15" ht="11.4">
      <c r="A115" s="25">
        <v>3</v>
      </c>
      <c r="B115" s="26">
        <v>254</v>
      </c>
      <c r="C115" s="27" t="s">
        <v>522</v>
      </c>
      <c r="D115" s="24">
        <v>215255.77</v>
      </c>
      <c r="E115" s="22">
        <v>-6.3985296292555808E-3</v>
      </c>
      <c r="F115" s="24">
        <v>224491.80037199584</v>
      </c>
      <c r="G115" s="24">
        <v>225209.62</v>
      </c>
      <c r="H115" s="24">
        <v>-717.81962800415931</v>
      </c>
      <c r="I115" s="24">
        <v>-18006.443183294232</v>
      </c>
      <c r="J115" s="24">
        <v>-18724.262811298391</v>
      </c>
      <c r="K115" s="24">
        <v>8574.5787158776984</v>
      </c>
      <c r="L115" s="24"/>
      <c r="M115" s="23">
        <v>2.5225287955003156E-4</v>
      </c>
      <c r="N115" s="28">
        <v>375</v>
      </c>
      <c r="O115" s="29" t="s">
        <v>522</v>
      </c>
    </row>
    <row r="116" spans="1:15" ht="11.4">
      <c r="A116" s="25">
        <v>3</v>
      </c>
      <c r="B116" s="26">
        <v>255</v>
      </c>
      <c r="C116" s="27" t="s">
        <v>524</v>
      </c>
      <c r="D116" s="24">
        <v>2282099.7400000002</v>
      </c>
      <c r="E116" s="22">
        <v>8.2873533305355736E-3</v>
      </c>
      <c r="F116" s="24">
        <v>2380018.3347515543</v>
      </c>
      <c r="G116" s="24">
        <v>2410504.56</v>
      </c>
      <c r="H116" s="24">
        <v>-30486.225248445757</v>
      </c>
      <c r="I116" s="24">
        <v>-190900.80283060725</v>
      </c>
      <c r="J116" s="24">
        <v>-221387.02807905301</v>
      </c>
      <c r="K116" s="24">
        <v>90906.013149445571</v>
      </c>
      <c r="L116" s="24"/>
      <c r="M116" s="23">
        <v>2.674335888117556E-3</v>
      </c>
      <c r="N116" s="28">
        <v>376</v>
      </c>
      <c r="O116" s="29" t="s">
        <v>524</v>
      </c>
    </row>
    <row r="117" spans="1:15" ht="11.4">
      <c r="A117" s="25">
        <v>3</v>
      </c>
      <c r="B117" s="26">
        <v>322</v>
      </c>
      <c r="C117" s="27" t="s">
        <v>1187</v>
      </c>
      <c r="D117" s="24">
        <v>1358820.58</v>
      </c>
      <c r="E117" s="22">
        <v>-4.3682935964111918E-3</v>
      </c>
      <c r="F117" s="24">
        <v>1417123.8168747793</v>
      </c>
      <c r="G117" s="24">
        <v>1429884.53</v>
      </c>
      <c r="H117" s="24">
        <v>-12760.713125220733</v>
      </c>
      <c r="I117" s="24">
        <v>-113667.22281154609</v>
      </c>
      <c r="J117" s="24">
        <v>-126427.93593676682</v>
      </c>
      <c r="K117" s="24">
        <v>54127.766349606289</v>
      </c>
      <c r="L117" s="24"/>
      <c r="M117" s="23">
        <v>1.5923680192026632E-3</v>
      </c>
      <c r="N117" s="28">
        <v>2223</v>
      </c>
      <c r="O117" s="29" t="s">
        <v>1187</v>
      </c>
    </row>
    <row r="118" spans="1:15" ht="11.4">
      <c r="A118" s="25">
        <v>3</v>
      </c>
      <c r="B118" s="26">
        <v>256</v>
      </c>
      <c r="C118" s="27" t="s">
        <v>526</v>
      </c>
      <c r="D118" s="24">
        <v>248758.39</v>
      </c>
      <c r="E118" s="22">
        <v>-2.9526863584987479E-2</v>
      </c>
      <c r="F118" s="24">
        <v>259431.92523359114</v>
      </c>
      <c r="G118" s="24">
        <v>269198.95</v>
      </c>
      <c r="H118" s="24">
        <v>-9767.0247664088674</v>
      </c>
      <c r="I118" s="24">
        <v>-20808.983730855387</v>
      </c>
      <c r="J118" s="24">
        <v>-30576.008497264254</v>
      </c>
      <c r="K118" s="24">
        <v>9909.1345903991514</v>
      </c>
      <c r="L118" s="24"/>
      <c r="M118" s="23">
        <v>2.9151376611056596E-4</v>
      </c>
      <c r="N118" s="28">
        <v>380</v>
      </c>
      <c r="O118" s="29" t="s">
        <v>526</v>
      </c>
    </row>
    <row r="119" spans="1:15" ht="11.4">
      <c r="A119" s="25">
        <v>3</v>
      </c>
      <c r="B119" s="26">
        <v>260</v>
      </c>
      <c r="C119" s="27" t="s">
        <v>530</v>
      </c>
      <c r="D119" s="24">
        <v>1332877.47</v>
      </c>
      <c r="E119" s="22">
        <v>-1.8346406066337327E-2</v>
      </c>
      <c r="F119" s="24">
        <v>1390067.5597015163</v>
      </c>
      <c r="G119" s="24">
        <v>1407818.33</v>
      </c>
      <c r="H119" s="24">
        <v>-17750.770298483782</v>
      </c>
      <c r="I119" s="24">
        <v>-111497.04574166799</v>
      </c>
      <c r="J119" s="24">
        <v>-129247.81604015177</v>
      </c>
      <c r="K119" s="24">
        <v>53094.338819047291</v>
      </c>
      <c r="L119" s="24"/>
      <c r="M119" s="23">
        <v>1.5619659342690827E-3</v>
      </c>
      <c r="N119" s="28">
        <v>388</v>
      </c>
      <c r="O119" s="29" t="s">
        <v>530</v>
      </c>
    </row>
    <row r="120" spans="1:15" ht="11.4">
      <c r="A120" s="25">
        <v>3</v>
      </c>
      <c r="B120" s="26">
        <v>261</v>
      </c>
      <c r="C120" s="27" t="s">
        <v>532</v>
      </c>
      <c r="D120" s="24">
        <v>937757.87</v>
      </c>
      <c r="E120" s="22">
        <v>2.5301988398937918E-2</v>
      </c>
      <c r="F120" s="24">
        <v>977994.46932041831</v>
      </c>
      <c r="G120" s="24">
        <v>976161.56</v>
      </c>
      <c r="H120" s="24">
        <v>1832.9093204182573</v>
      </c>
      <c r="I120" s="24">
        <v>-78444.744156414585</v>
      </c>
      <c r="J120" s="24">
        <v>-76611.834835996327</v>
      </c>
      <c r="K120" s="24">
        <v>37354.997140140804</v>
      </c>
      <c r="L120" s="24"/>
      <c r="M120" s="23">
        <v>1.0989351088159178E-3</v>
      </c>
      <c r="N120" s="28">
        <v>393</v>
      </c>
      <c r="O120" s="29" t="s">
        <v>532</v>
      </c>
    </row>
    <row r="121" spans="1:15" ht="11.4">
      <c r="A121" s="25">
        <v>3</v>
      </c>
      <c r="B121" s="26">
        <v>263</v>
      </c>
      <c r="C121" s="27" t="s">
        <v>534</v>
      </c>
      <c r="D121" s="24">
        <v>1262465.1499999999</v>
      </c>
      <c r="E121" s="22">
        <v>5.422734948613118E-3</v>
      </c>
      <c r="F121" s="24">
        <v>1316634.0415887653</v>
      </c>
      <c r="G121" s="24">
        <v>1312174.76</v>
      </c>
      <c r="H121" s="24">
        <v>4459.2815887653269</v>
      </c>
      <c r="I121" s="24">
        <v>-105606.95768742473</v>
      </c>
      <c r="J121" s="24">
        <v>-101147.6760986594</v>
      </c>
      <c r="K121" s="24">
        <v>50289.508173125134</v>
      </c>
      <c r="L121" s="24"/>
      <c r="M121" s="23">
        <v>1.479451488891854E-3</v>
      </c>
      <c r="N121" s="28">
        <v>396</v>
      </c>
      <c r="O121" s="29" t="s">
        <v>534</v>
      </c>
    </row>
    <row r="122" spans="1:15" ht="11.4">
      <c r="A122" s="25">
        <v>3</v>
      </c>
      <c r="B122" s="26">
        <v>319</v>
      </c>
      <c r="C122" s="27" t="s">
        <v>855</v>
      </c>
      <c r="D122" s="24">
        <v>494715.57</v>
      </c>
      <c r="E122" s="22">
        <v>-9.3838453311389167E-3</v>
      </c>
      <c r="F122" s="24">
        <v>515942.44828539615</v>
      </c>
      <c r="G122" s="24">
        <v>524280.68</v>
      </c>
      <c r="H122" s="24">
        <v>-8338.2317146038404</v>
      </c>
      <c r="I122" s="24">
        <v>-41383.642366920161</v>
      </c>
      <c r="J122" s="24">
        <v>-49721.874081524002</v>
      </c>
      <c r="K122" s="24">
        <v>19706.684735723014</v>
      </c>
      <c r="L122" s="24"/>
      <c r="M122" s="23">
        <v>5.7974486393900246E-4</v>
      </c>
      <c r="N122" s="28">
        <v>514</v>
      </c>
      <c r="O122" s="29" t="s">
        <v>855</v>
      </c>
    </row>
    <row r="123" spans="1:15" ht="11.4">
      <c r="A123" s="25">
        <v>3</v>
      </c>
      <c r="B123" s="26">
        <v>273</v>
      </c>
      <c r="C123" s="27" t="s">
        <v>172</v>
      </c>
      <c r="D123" s="24">
        <v>551926.56000000006</v>
      </c>
      <c r="E123" s="22">
        <v>1.8138127670443396E-2</v>
      </c>
      <c r="F123" s="24">
        <v>575608.20380109851</v>
      </c>
      <c r="G123" s="24">
        <v>568202.28</v>
      </c>
      <c r="H123" s="24">
        <v>7405.9238010984845</v>
      </c>
      <c r="I123" s="24">
        <v>-46169.420889349611</v>
      </c>
      <c r="J123" s="24">
        <v>-38763.497088251126</v>
      </c>
      <c r="K123" s="24">
        <v>21985.648673220679</v>
      </c>
      <c r="L123" s="24"/>
      <c r="M123" s="23">
        <v>6.4678899924561033E-4</v>
      </c>
      <c r="N123" s="28">
        <v>411</v>
      </c>
      <c r="O123" s="29" t="s">
        <v>172</v>
      </c>
    </row>
    <row r="124" spans="1:15" ht="11.4">
      <c r="A124" s="25">
        <v>3</v>
      </c>
      <c r="B124" s="26">
        <v>275</v>
      </c>
      <c r="C124" s="27" t="s">
        <v>174</v>
      </c>
      <c r="D124" s="24">
        <v>495133.53</v>
      </c>
      <c r="E124" s="22">
        <v>-3.6435280776816988E-3</v>
      </c>
      <c r="F124" s="24">
        <v>516378.34179423674</v>
      </c>
      <c r="G124" s="24">
        <v>519888.04</v>
      </c>
      <c r="H124" s="24">
        <v>-3509.6982057632413</v>
      </c>
      <c r="I124" s="24">
        <v>-41418.605299588075</v>
      </c>
      <c r="J124" s="24">
        <v>-44928.303505351316</v>
      </c>
      <c r="K124" s="24">
        <v>19723.333910423829</v>
      </c>
      <c r="L124" s="24"/>
      <c r="M124" s="23">
        <v>5.8023466086076086E-4</v>
      </c>
      <c r="N124" s="28">
        <v>418</v>
      </c>
      <c r="O124" s="29" t="s">
        <v>174</v>
      </c>
    </row>
    <row r="125" spans="1:15" ht="11.4">
      <c r="A125" s="25">
        <v>3</v>
      </c>
      <c r="B125" s="26">
        <v>276</v>
      </c>
      <c r="C125" s="27" t="s">
        <v>176</v>
      </c>
      <c r="D125" s="24">
        <v>2162658.5299999998</v>
      </c>
      <c r="E125" s="22">
        <v>2.904742003486337E-2</v>
      </c>
      <c r="F125" s="24">
        <v>2255452.2324282127</v>
      </c>
      <c r="G125" s="24">
        <v>2251296.54</v>
      </c>
      <c r="H125" s="24">
        <v>4155.6924282126129</v>
      </c>
      <c r="I125" s="24">
        <v>-180909.38024709685</v>
      </c>
      <c r="J125" s="24">
        <v>-176753.68781888424</v>
      </c>
      <c r="K125" s="24">
        <v>86148.147392515195</v>
      </c>
      <c r="L125" s="24"/>
      <c r="M125" s="23">
        <v>2.5343657067865744E-3</v>
      </c>
      <c r="N125" s="28">
        <v>419</v>
      </c>
      <c r="O125" s="29" t="s">
        <v>176</v>
      </c>
    </row>
    <row r="126" spans="1:15" ht="11.4">
      <c r="A126" s="25">
        <v>3</v>
      </c>
      <c r="B126" s="26">
        <v>499</v>
      </c>
      <c r="C126" s="27" t="s">
        <v>939</v>
      </c>
      <c r="D126" s="24">
        <v>4428606.0999999996</v>
      </c>
      <c r="E126" s="22">
        <v>2.1379951141776304E-2</v>
      </c>
      <c r="F126" s="24">
        <v>4618625.3521910375</v>
      </c>
      <c r="G126" s="24">
        <v>4614884</v>
      </c>
      <c r="H126" s="24">
        <v>3741.3521910374984</v>
      </c>
      <c r="I126" s="24">
        <v>-370459.0316944361</v>
      </c>
      <c r="J126" s="24">
        <v>-366717.6795033986</v>
      </c>
      <c r="K126" s="24">
        <v>176410.74897117107</v>
      </c>
      <c r="L126" s="24"/>
      <c r="M126" s="23">
        <v>5.18977326887839E-3</v>
      </c>
      <c r="N126" s="28">
        <v>682</v>
      </c>
      <c r="O126" s="29" t="s">
        <v>939</v>
      </c>
    </row>
    <row r="127" spans="1:15" ht="11.4">
      <c r="A127" s="25">
        <v>3</v>
      </c>
      <c r="B127" s="26">
        <v>280</v>
      </c>
      <c r="C127" s="27" t="s">
        <v>178</v>
      </c>
      <c r="D127" s="24">
        <v>420970.21</v>
      </c>
      <c r="E127" s="22">
        <v>6.7537749512765241E-2</v>
      </c>
      <c r="F127" s="24">
        <v>439032.87863492424</v>
      </c>
      <c r="G127" s="24">
        <v>415000.46</v>
      </c>
      <c r="H127" s="24">
        <v>24032.418634924223</v>
      </c>
      <c r="I127" s="24">
        <v>-35214.740902064754</v>
      </c>
      <c r="J127" s="24">
        <v>-11182.322267140531</v>
      </c>
      <c r="K127" s="24">
        <v>16769.08452992719</v>
      </c>
      <c r="L127" s="24"/>
      <c r="M127" s="23">
        <v>4.9332451193889715E-4</v>
      </c>
      <c r="N127" s="28">
        <v>429</v>
      </c>
      <c r="O127" s="29" t="s">
        <v>178</v>
      </c>
    </row>
    <row r="128" spans="1:15" ht="11.4">
      <c r="A128" s="25">
        <v>3</v>
      </c>
      <c r="B128" s="26">
        <v>284</v>
      </c>
      <c r="C128" s="27" t="s">
        <v>558</v>
      </c>
      <c r="D128" s="24">
        <v>422073.72</v>
      </c>
      <c r="E128" s="22">
        <v>8.5354990279606947E-3</v>
      </c>
      <c r="F128" s="24">
        <v>440183.7372001952</v>
      </c>
      <c r="G128" s="24">
        <v>436616.62</v>
      </c>
      <c r="H128" s="24">
        <v>3567.1172001952073</v>
      </c>
      <c r="I128" s="24">
        <v>-35307.051041380393</v>
      </c>
      <c r="J128" s="24">
        <v>-31739.933841185186</v>
      </c>
      <c r="K128" s="24">
        <v>16813.042159303433</v>
      </c>
      <c r="L128" s="24"/>
      <c r="M128" s="23">
        <v>4.9461768784359993E-4</v>
      </c>
      <c r="N128" s="28">
        <v>436</v>
      </c>
      <c r="O128" s="29" t="s">
        <v>558</v>
      </c>
    </row>
    <row r="129" spans="1:15" ht="11.4">
      <c r="A129" s="25">
        <v>3</v>
      </c>
      <c r="B129" s="26">
        <v>285</v>
      </c>
      <c r="C129" s="27" t="s">
        <v>791</v>
      </c>
      <c r="D129" s="24">
        <v>9057891.9000000004</v>
      </c>
      <c r="E129" s="22">
        <v>-5.3883897245370488E-3</v>
      </c>
      <c r="F129" s="24">
        <v>9446541.0158618204</v>
      </c>
      <c r="G129" s="24">
        <v>9525710.9100000001</v>
      </c>
      <c r="H129" s="24">
        <v>-79169.894138179719</v>
      </c>
      <c r="I129" s="24">
        <v>-757705.19813601777</v>
      </c>
      <c r="J129" s="24">
        <v>-836875.09227419749</v>
      </c>
      <c r="K129" s="24">
        <v>360815.44804332545</v>
      </c>
      <c r="L129" s="24"/>
      <c r="M129" s="23">
        <v>1.0614718083644897E-2</v>
      </c>
      <c r="N129" s="28">
        <v>1902</v>
      </c>
      <c r="O129" s="29" t="s">
        <v>791</v>
      </c>
    </row>
    <row r="130" spans="1:15" ht="11.4">
      <c r="A130" s="25">
        <v>3</v>
      </c>
      <c r="B130" s="26">
        <v>286</v>
      </c>
      <c r="C130" s="27" t="s">
        <v>562</v>
      </c>
      <c r="D130" s="24">
        <v>15847643.060000001</v>
      </c>
      <c r="E130" s="22">
        <v>-3.7011030432071547E-3</v>
      </c>
      <c r="F130" s="24">
        <v>16527621.639095504</v>
      </c>
      <c r="G130" s="24">
        <v>16645104.76</v>
      </c>
      <c r="H130" s="24">
        <v>-117483.12090449594</v>
      </c>
      <c r="I130" s="24">
        <v>-1325677.2831177402</v>
      </c>
      <c r="J130" s="24">
        <v>-1443160.4040222361</v>
      </c>
      <c r="K130" s="24">
        <v>631280.93095531384</v>
      </c>
      <c r="L130" s="24"/>
      <c r="M130" s="23">
        <v>1.8571458483858869E-2</v>
      </c>
      <c r="N130" s="28">
        <v>2222</v>
      </c>
      <c r="O130" s="29" t="s">
        <v>562</v>
      </c>
    </row>
    <row r="131" spans="1:15" ht="11.4">
      <c r="A131" s="25">
        <v>3</v>
      </c>
      <c r="B131" s="26">
        <v>287</v>
      </c>
      <c r="C131" s="27" t="s">
        <v>564</v>
      </c>
      <c r="D131" s="24">
        <v>1510794.81</v>
      </c>
      <c r="E131" s="22">
        <v>-2.7246508119750847E-2</v>
      </c>
      <c r="F131" s="24">
        <v>1575618.841202572</v>
      </c>
      <c r="G131" s="24">
        <v>1626972.66</v>
      </c>
      <c r="H131" s="24">
        <v>-51353.818797427928</v>
      </c>
      <c r="I131" s="24">
        <v>-126380.07756020108</v>
      </c>
      <c r="J131" s="24">
        <v>-177733.89635762901</v>
      </c>
      <c r="K131" s="24">
        <v>60181.564572622105</v>
      </c>
      <c r="L131" s="24"/>
      <c r="M131" s="23">
        <v>1.7704628369857069E-3</v>
      </c>
      <c r="N131" s="28">
        <v>442</v>
      </c>
      <c r="O131" s="29" t="s">
        <v>564</v>
      </c>
    </row>
    <row r="132" spans="1:15" ht="11.4">
      <c r="A132" s="25">
        <v>3</v>
      </c>
      <c r="B132" s="26">
        <v>288</v>
      </c>
      <c r="C132" s="27" t="s">
        <v>566</v>
      </c>
      <c r="D132" s="24">
        <v>1470374.49</v>
      </c>
      <c r="E132" s="22">
        <v>1.5959456378743433E-2</v>
      </c>
      <c r="F132" s="24">
        <v>1533464.1969465215</v>
      </c>
      <c r="G132" s="24">
        <v>1524903.65</v>
      </c>
      <c r="H132" s="24">
        <v>8560.5469465216156</v>
      </c>
      <c r="I132" s="24">
        <v>-122998.86183004634</v>
      </c>
      <c r="J132" s="24">
        <v>-114438.31488352473</v>
      </c>
      <c r="K132" s="24">
        <v>58571.446453321667</v>
      </c>
      <c r="L132" s="24"/>
      <c r="M132" s="23">
        <v>1.7230952699637694E-3</v>
      </c>
      <c r="N132" s="28">
        <v>447</v>
      </c>
      <c r="O132" s="29" t="s">
        <v>566</v>
      </c>
    </row>
    <row r="133" spans="1:15" ht="11.4">
      <c r="A133" s="25">
        <v>3</v>
      </c>
      <c r="B133" s="26">
        <v>290</v>
      </c>
      <c r="C133" s="27" t="s">
        <v>570</v>
      </c>
      <c r="D133" s="24">
        <v>1408684.39</v>
      </c>
      <c r="E133" s="22">
        <v>-2.4154403136584235E-2</v>
      </c>
      <c r="F133" s="24">
        <v>1469127.1451958138</v>
      </c>
      <c r="G133" s="24">
        <v>1495769.94</v>
      </c>
      <c r="H133" s="24">
        <v>-26642.794804186095</v>
      </c>
      <c r="I133" s="24">
        <v>-117838.39955476452</v>
      </c>
      <c r="J133" s="24">
        <v>-144481.1943589506</v>
      </c>
      <c r="K133" s="24">
        <v>56114.05997564274</v>
      </c>
      <c r="L133" s="24"/>
      <c r="M133" s="23">
        <v>1.6508021771248207E-3</v>
      </c>
      <c r="N133" s="28">
        <v>454</v>
      </c>
      <c r="O133" s="29" t="s">
        <v>570</v>
      </c>
    </row>
    <row r="134" spans="1:15" ht="11.4">
      <c r="A134" s="25">
        <v>3</v>
      </c>
      <c r="B134" s="26">
        <v>291</v>
      </c>
      <c r="C134" s="27" t="s">
        <v>568</v>
      </c>
      <c r="D134" s="24">
        <v>352684.31</v>
      </c>
      <c r="E134" s="22">
        <v>-2.3847441076732895E-2</v>
      </c>
      <c r="F134" s="24">
        <v>367817.01932940097</v>
      </c>
      <c r="G134" s="24">
        <v>374136.78</v>
      </c>
      <c r="H134" s="24">
        <v>-6319.760670599062</v>
      </c>
      <c r="I134" s="24">
        <v>-29502.530824861653</v>
      </c>
      <c r="J134" s="24">
        <v>-35822.291495460711</v>
      </c>
      <c r="K134" s="24">
        <v>14048.95849226254</v>
      </c>
      <c r="L134" s="24"/>
      <c r="M134" s="23">
        <v>4.1330196523705725E-4</v>
      </c>
      <c r="N134" s="28">
        <v>453</v>
      </c>
      <c r="O134" s="29" t="s">
        <v>568</v>
      </c>
    </row>
    <row r="135" spans="1:15" ht="11.4">
      <c r="A135" s="25">
        <v>3</v>
      </c>
      <c r="B135" s="26">
        <v>271</v>
      </c>
      <c r="C135" s="27" t="s">
        <v>538</v>
      </c>
      <c r="D135" s="24">
        <v>1501527.89</v>
      </c>
      <c r="E135" s="22">
        <v>-1.3302829328361378E-2</v>
      </c>
      <c r="F135" s="24">
        <v>1565954.3032684517</v>
      </c>
      <c r="G135" s="24">
        <v>1585560.94</v>
      </c>
      <c r="H135" s="24">
        <v>-19606.636731548235</v>
      </c>
      <c r="I135" s="24">
        <v>-125604.88687209951</v>
      </c>
      <c r="J135" s="24">
        <v>-145211.52360364774</v>
      </c>
      <c r="K135" s="24">
        <v>59812.422621195008</v>
      </c>
      <c r="L135" s="24"/>
      <c r="M135" s="23">
        <v>1.7596031640739898E-3</v>
      </c>
      <c r="N135" s="28">
        <v>407</v>
      </c>
      <c r="O135" s="29" t="s">
        <v>538</v>
      </c>
    </row>
    <row r="136" spans="1:15" ht="11.4">
      <c r="A136" s="25">
        <v>3</v>
      </c>
      <c r="B136" s="26">
        <v>297</v>
      </c>
      <c r="C136" s="27" t="s">
        <v>571</v>
      </c>
      <c r="D136" s="24">
        <v>14935542.859999999</v>
      </c>
      <c r="E136" s="22">
        <v>9.3158112214237546E-3</v>
      </c>
      <c r="F136" s="24">
        <v>15576385.739506576</v>
      </c>
      <c r="G136" s="24">
        <v>15653618.91</v>
      </c>
      <c r="H136" s="24">
        <v>-77233.170493423939</v>
      </c>
      <c r="I136" s="24">
        <v>-1249378.8385800105</v>
      </c>
      <c r="J136" s="24">
        <v>-1326612.0090734344</v>
      </c>
      <c r="K136" s="24">
        <v>594947.99102219241</v>
      </c>
      <c r="L136" s="24"/>
      <c r="M136" s="23">
        <v>1.7502590959944598E-2</v>
      </c>
      <c r="N136" s="28">
        <v>465</v>
      </c>
      <c r="O136" s="29" t="s">
        <v>571</v>
      </c>
    </row>
    <row r="137" spans="1:15" ht="11.4">
      <c r="A137" s="25">
        <v>3</v>
      </c>
      <c r="B137" s="26">
        <v>300</v>
      </c>
      <c r="C137" s="27" t="s">
        <v>575</v>
      </c>
      <c r="D137" s="24">
        <v>721019.32</v>
      </c>
      <c r="E137" s="22">
        <v>-8.6160642848369697E-3</v>
      </c>
      <c r="F137" s="24">
        <v>751956.2669553163</v>
      </c>
      <c r="G137" s="24">
        <v>759732.02</v>
      </c>
      <c r="H137" s="24">
        <v>-7775.7530446837191</v>
      </c>
      <c r="I137" s="24">
        <v>-60314.264373203296</v>
      </c>
      <c r="J137" s="24">
        <v>-68090.017417887022</v>
      </c>
      <c r="K137" s="24">
        <v>28721.352812092384</v>
      </c>
      <c r="L137" s="24"/>
      <c r="M137" s="23">
        <v>8.4494459628750324E-4</v>
      </c>
      <c r="N137" s="28">
        <v>472</v>
      </c>
      <c r="O137" s="29" t="s">
        <v>575</v>
      </c>
    </row>
    <row r="138" spans="1:15" ht="11.4">
      <c r="A138" s="25">
        <v>3</v>
      </c>
      <c r="B138" s="26">
        <v>301</v>
      </c>
      <c r="C138" s="27" t="s">
        <v>577</v>
      </c>
      <c r="D138" s="24">
        <v>2660141.67</v>
      </c>
      <c r="E138" s="22">
        <v>4.5827492902094161E-3</v>
      </c>
      <c r="F138" s="24">
        <v>2774280.9994959375</v>
      </c>
      <c r="G138" s="24">
        <v>2766075.41</v>
      </c>
      <c r="H138" s="24">
        <v>8205.58949593734</v>
      </c>
      <c r="I138" s="24">
        <v>-222524.53367623288</v>
      </c>
      <c r="J138" s="24">
        <v>-214318.94418029554</v>
      </c>
      <c r="K138" s="24">
        <v>105965.07654499276</v>
      </c>
      <c r="L138" s="24"/>
      <c r="M138" s="23">
        <v>3.1173538171289429E-3</v>
      </c>
      <c r="N138" s="28">
        <v>475</v>
      </c>
      <c r="O138" s="29" t="s">
        <v>577</v>
      </c>
    </row>
    <row r="139" spans="1:15" ht="11.4">
      <c r="A139" s="25">
        <v>3</v>
      </c>
      <c r="B139" s="26">
        <v>305</v>
      </c>
      <c r="C139" s="27" t="s">
        <v>581</v>
      </c>
      <c r="D139" s="24">
        <v>2647046.58</v>
      </c>
      <c r="E139" s="22">
        <v>-7.4355009228137814E-3</v>
      </c>
      <c r="F139" s="24">
        <v>2760624.035363764</v>
      </c>
      <c r="G139" s="24">
        <v>2789689.78</v>
      </c>
      <c r="H139" s="24">
        <v>-29065.744636235759</v>
      </c>
      <c r="I139" s="24">
        <v>-221429.11126750894</v>
      </c>
      <c r="J139" s="24">
        <v>-250494.8559037447</v>
      </c>
      <c r="K139" s="24">
        <v>105443.4418403969</v>
      </c>
      <c r="L139" s="24"/>
      <c r="M139" s="23">
        <v>3.1020080070702075E-3</v>
      </c>
      <c r="N139" s="28">
        <v>484</v>
      </c>
      <c r="O139" s="29" t="s">
        <v>581</v>
      </c>
    </row>
    <row r="140" spans="1:15" ht="11.4">
      <c r="A140" s="25">
        <v>3</v>
      </c>
      <c r="B140" s="26">
        <v>257</v>
      </c>
      <c r="C140" s="27" t="s">
        <v>528</v>
      </c>
      <c r="D140" s="24">
        <v>6645804.9400000004</v>
      </c>
      <c r="E140" s="22">
        <v>9.7788648985728567E-3</v>
      </c>
      <c r="F140" s="24">
        <v>6930958.0686348323</v>
      </c>
      <c r="G140" s="24">
        <v>7008186.9900000002</v>
      </c>
      <c r="H140" s="24">
        <v>-77228.921365167946</v>
      </c>
      <c r="I140" s="24">
        <v>-555930.78438439139</v>
      </c>
      <c r="J140" s="24">
        <v>-633159.70574955933</v>
      </c>
      <c r="K140" s="24">
        <v>264731.47543686687</v>
      </c>
      <c r="L140" s="24"/>
      <c r="M140" s="23">
        <v>7.7880534075477964E-3</v>
      </c>
      <c r="N140" s="28">
        <v>384</v>
      </c>
      <c r="O140" s="29" t="s">
        <v>528</v>
      </c>
    </row>
    <row r="141" spans="1:15" ht="11.4">
      <c r="A141" s="25">
        <v>3</v>
      </c>
      <c r="B141" s="26">
        <v>312</v>
      </c>
      <c r="C141" s="27" t="s">
        <v>583</v>
      </c>
      <c r="D141" s="24">
        <v>247637.71</v>
      </c>
      <c r="E141" s="22">
        <v>2.373657134289113E-2</v>
      </c>
      <c r="F141" s="24">
        <v>258263.15995105819</v>
      </c>
      <c r="G141" s="24">
        <v>252224.28</v>
      </c>
      <c r="H141" s="24">
        <v>6038.8799510581885</v>
      </c>
      <c r="I141" s="24">
        <v>-20715.237297267773</v>
      </c>
      <c r="J141" s="24">
        <v>-14676.357346209585</v>
      </c>
      <c r="K141" s="24">
        <v>9864.4930048318511</v>
      </c>
      <c r="L141" s="24"/>
      <c r="M141" s="23">
        <v>2.9020046911019221E-4</v>
      </c>
      <c r="N141" s="28">
        <v>500</v>
      </c>
      <c r="O141" s="29" t="s">
        <v>583</v>
      </c>
    </row>
    <row r="142" spans="1:15" ht="11.4">
      <c r="A142" s="25">
        <v>3</v>
      </c>
      <c r="B142" s="26">
        <v>316</v>
      </c>
      <c r="C142" s="27" t="s">
        <v>851</v>
      </c>
      <c r="D142" s="24">
        <v>874314.15</v>
      </c>
      <c r="E142" s="22">
        <v>4.03260187972575E-3</v>
      </c>
      <c r="F142" s="24">
        <v>911828.55458049371</v>
      </c>
      <c r="G142" s="24">
        <v>901082.58</v>
      </c>
      <c r="H142" s="24">
        <v>10745.974580493756</v>
      </c>
      <c r="I142" s="24">
        <v>-73137.589140236247</v>
      </c>
      <c r="J142" s="24">
        <v>-62391.614559742491</v>
      </c>
      <c r="K142" s="24">
        <v>34827.75630860302</v>
      </c>
      <c r="L142" s="24"/>
      <c r="M142" s="23">
        <v>1.0245869923432864E-3</v>
      </c>
      <c r="N142" s="28">
        <v>506</v>
      </c>
      <c r="O142" s="29" t="s">
        <v>851</v>
      </c>
    </row>
    <row r="143" spans="1:15" ht="11.4">
      <c r="A143" s="25">
        <v>3</v>
      </c>
      <c r="B143" s="26">
        <v>317</v>
      </c>
      <c r="C143" s="27" t="s">
        <v>853</v>
      </c>
      <c r="D143" s="24">
        <v>420570.84</v>
      </c>
      <c r="E143" s="22">
        <v>-2.345695501033352E-2</v>
      </c>
      <c r="F143" s="24">
        <v>438616.37277162238</v>
      </c>
      <c r="G143" s="24">
        <v>449152.16</v>
      </c>
      <c r="H143" s="24">
        <v>-10535.787228377594</v>
      </c>
      <c r="I143" s="24">
        <v>-35181.333048634799</v>
      </c>
      <c r="J143" s="24">
        <v>-45717.120277012393</v>
      </c>
      <c r="K143" s="24">
        <v>16753.17587622764</v>
      </c>
      <c r="L143" s="24"/>
      <c r="M143" s="23">
        <v>4.9285650017546849E-4</v>
      </c>
      <c r="N143" s="28">
        <v>507</v>
      </c>
      <c r="O143" s="29" t="s">
        <v>853</v>
      </c>
    </row>
    <row r="144" spans="1:15" ht="11.4">
      <c r="A144" s="25">
        <v>3</v>
      </c>
      <c r="B144" s="26">
        <v>398</v>
      </c>
      <c r="C144" s="27" t="s">
        <v>858</v>
      </c>
      <c r="D144" s="24">
        <v>16324658.98</v>
      </c>
      <c r="E144" s="22">
        <v>-1.7490736667727647E-3</v>
      </c>
      <c r="F144" s="24">
        <v>17025104.994300824</v>
      </c>
      <c r="G144" s="24">
        <v>17204284.120000001</v>
      </c>
      <c r="H144" s="24">
        <v>-179179.12569917738</v>
      </c>
      <c r="I144" s="24">
        <v>-1365580.3252568978</v>
      </c>
      <c r="J144" s="24">
        <v>-1544759.4509560752</v>
      </c>
      <c r="K144" s="24">
        <v>650282.56122411834</v>
      </c>
      <c r="L144" s="24"/>
      <c r="M144" s="23">
        <v>1.9130461568474012E-2</v>
      </c>
      <c r="N144" s="28">
        <v>517</v>
      </c>
      <c r="O144" s="29" t="s">
        <v>858</v>
      </c>
    </row>
    <row r="145" spans="1:15" ht="11.4">
      <c r="A145" s="25">
        <v>3</v>
      </c>
      <c r="B145" s="26">
        <v>399</v>
      </c>
      <c r="C145" s="27" t="s">
        <v>860</v>
      </c>
      <c r="D145" s="24">
        <v>1419813.58</v>
      </c>
      <c r="E145" s="22">
        <v>1.8647265441097009E-2</v>
      </c>
      <c r="F145" s="24">
        <v>1480733.8579904675</v>
      </c>
      <c r="G145" s="24">
        <v>1495748.17</v>
      </c>
      <c r="H145" s="24">
        <v>-15014.31200953247</v>
      </c>
      <c r="I145" s="24">
        <v>-118769.37170668913</v>
      </c>
      <c r="J145" s="24">
        <v>-133783.6837162216</v>
      </c>
      <c r="K145" s="24">
        <v>56557.384285597167</v>
      </c>
      <c r="L145" s="24"/>
      <c r="M145" s="23">
        <v>1.6638441979011252E-3</v>
      </c>
      <c r="N145" s="28">
        <v>518</v>
      </c>
      <c r="O145" s="29" t="s">
        <v>860</v>
      </c>
    </row>
    <row r="146" spans="1:15" ht="11.4">
      <c r="A146" s="25">
        <v>3</v>
      </c>
      <c r="B146" s="26">
        <v>400</v>
      </c>
      <c r="C146" s="27" t="s">
        <v>862</v>
      </c>
      <c r="D146" s="24">
        <v>1504415.58</v>
      </c>
      <c r="E146" s="22">
        <v>-5.1872230622562942E-3</v>
      </c>
      <c r="F146" s="24">
        <v>1568965.8960681069</v>
      </c>
      <c r="G146" s="24">
        <v>1583662.96</v>
      </c>
      <c r="H146" s="24">
        <v>-14697.063931893092</v>
      </c>
      <c r="I146" s="24">
        <v>-125846.44613862217</v>
      </c>
      <c r="J146" s="24">
        <v>-140543.51007051527</v>
      </c>
      <c r="K146" s="24">
        <v>59927.451942880805</v>
      </c>
      <c r="L146" s="24"/>
      <c r="M146" s="23">
        <v>1.7629871761157942E-3</v>
      </c>
      <c r="N146" s="28">
        <v>523</v>
      </c>
      <c r="O146" s="29" t="s">
        <v>862</v>
      </c>
    </row>
    <row r="147" spans="1:15" ht="11.4">
      <c r="A147" s="25">
        <v>3</v>
      </c>
      <c r="B147" s="26">
        <v>402</v>
      </c>
      <c r="C147" s="27" t="s">
        <v>868</v>
      </c>
      <c r="D147" s="24">
        <v>1042887.13</v>
      </c>
      <c r="E147" s="22">
        <v>1.3158506266699238E-2</v>
      </c>
      <c r="F147" s="24">
        <v>1087634.5354109842</v>
      </c>
      <c r="G147" s="24">
        <v>1074888.32</v>
      </c>
      <c r="H147" s="24">
        <v>12746.215410984121</v>
      </c>
      <c r="I147" s="24">
        <v>-87238.952307451676</v>
      </c>
      <c r="J147" s="24">
        <v>-74492.736896467555</v>
      </c>
      <c r="K147" s="24">
        <v>41542.755336875656</v>
      </c>
      <c r="L147" s="24"/>
      <c r="M147" s="23">
        <v>1.2221334721395302E-3</v>
      </c>
      <c r="N147" s="28">
        <v>534</v>
      </c>
      <c r="O147" s="29" t="s">
        <v>868</v>
      </c>
    </row>
    <row r="148" spans="1:15" ht="11.4">
      <c r="A148" s="25">
        <v>3</v>
      </c>
      <c r="B148" s="26">
        <v>403</v>
      </c>
      <c r="C148" s="27" t="s">
        <v>870</v>
      </c>
      <c r="D148" s="24">
        <v>593134.85</v>
      </c>
      <c r="E148" s="22">
        <v>-4.9469733828973869E-3</v>
      </c>
      <c r="F148" s="24">
        <v>618584.62767280848</v>
      </c>
      <c r="G148" s="24">
        <v>623522.32999999996</v>
      </c>
      <c r="H148" s="24">
        <v>-4937.7023271914804</v>
      </c>
      <c r="I148" s="24">
        <v>-49616.55140095314</v>
      </c>
      <c r="J148" s="24">
        <v>-54554.25372814462</v>
      </c>
      <c r="K148" s="24">
        <v>23627.15508371883</v>
      </c>
      <c r="L148" s="24"/>
      <c r="M148" s="23">
        <v>6.9507996869945011E-4</v>
      </c>
      <c r="N148" s="28">
        <v>537</v>
      </c>
      <c r="O148" s="29" t="s">
        <v>870</v>
      </c>
    </row>
    <row r="149" spans="1:15" ht="11.4">
      <c r="A149" s="25">
        <v>3</v>
      </c>
      <c r="B149" s="26">
        <v>408</v>
      </c>
      <c r="C149" s="27" t="s">
        <v>133</v>
      </c>
      <c r="D149" s="24">
        <v>2877047.41</v>
      </c>
      <c r="E149" s="22">
        <v>7.1088002839265699E-3</v>
      </c>
      <c r="F149" s="24">
        <v>3000493.5655220193</v>
      </c>
      <c r="G149" s="24">
        <v>3026347.73</v>
      </c>
      <c r="H149" s="24">
        <v>-25854.164477980696</v>
      </c>
      <c r="I149" s="24">
        <v>-240668.99913441963</v>
      </c>
      <c r="J149" s="24">
        <v>-266523.1636124003</v>
      </c>
      <c r="K149" s="24">
        <v>114605.38078192776</v>
      </c>
      <c r="L149" s="24"/>
      <c r="M149" s="23">
        <v>3.3715402554573117E-3</v>
      </c>
      <c r="N149" s="28">
        <v>545</v>
      </c>
      <c r="O149" s="29" t="s">
        <v>133</v>
      </c>
    </row>
    <row r="150" spans="1:15" ht="11.4">
      <c r="A150" s="25">
        <v>3</v>
      </c>
      <c r="B150" s="26">
        <v>407</v>
      </c>
      <c r="C150" s="27" t="s">
        <v>866</v>
      </c>
      <c r="D150" s="24">
        <v>523945.86</v>
      </c>
      <c r="E150" s="22">
        <v>1.2167569292105928E-2</v>
      </c>
      <c r="F150" s="24">
        <v>546426.92927048448</v>
      </c>
      <c r="G150" s="24">
        <v>542480.15</v>
      </c>
      <c r="H150" s="24">
        <v>3946.7792704844614</v>
      </c>
      <c r="I150" s="24">
        <v>-43828.796594916988</v>
      </c>
      <c r="J150" s="24">
        <v>-39882.017324432527</v>
      </c>
      <c r="K150" s="24">
        <v>20871.055021792152</v>
      </c>
      <c r="L150" s="24"/>
      <c r="M150" s="23">
        <v>6.1399911330282898E-4</v>
      </c>
      <c r="N150" s="28">
        <v>533</v>
      </c>
      <c r="O150" s="29" t="s">
        <v>866</v>
      </c>
    </row>
    <row r="151" spans="1:15" ht="11.4">
      <c r="A151" s="25">
        <v>3</v>
      </c>
      <c r="B151" s="26">
        <v>440</v>
      </c>
      <c r="C151" s="27" t="s">
        <v>598</v>
      </c>
      <c r="D151" s="24">
        <v>936274.59</v>
      </c>
      <c r="E151" s="22">
        <v>1.3300276098539367E-2</v>
      </c>
      <c r="F151" s="24">
        <v>976447.54587369366</v>
      </c>
      <c r="G151" s="24">
        <v>990858.26</v>
      </c>
      <c r="H151" s="24">
        <v>-14410.714126306353</v>
      </c>
      <c r="I151" s="24">
        <v>-78320.665730805282</v>
      </c>
      <c r="J151" s="24">
        <v>-92731.379857111635</v>
      </c>
      <c r="K151" s="24">
        <v>37295.911610783391</v>
      </c>
      <c r="L151" s="24"/>
      <c r="M151" s="23">
        <v>1.0971968898999789E-3</v>
      </c>
      <c r="N151" s="28">
        <v>608</v>
      </c>
      <c r="O151" s="29" t="s">
        <v>598</v>
      </c>
    </row>
    <row r="152" spans="1:15" ht="11.4">
      <c r="A152" s="25">
        <v>3</v>
      </c>
      <c r="B152" s="26">
        <v>410</v>
      </c>
      <c r="C152" s="27" t="s">
        <v>876</v>
      </c>
      <c r="D152" s="24">
        <v>3046778.45</v>
      </c>
      <c r="E152" s="22">
        <v>1.7190185008131936E-2</v>
      </c>
      <c r="F152" s="24">
        <v>3177507.2955075675</v>
      </c>
      <c r="G152" s="24">
        <v>3181007.97</v>
      </c>
      <c r="H152" s="24">
        <v>-3500.6744924327359</v>
      </c>
      <c r="I152" s="24">
        <v>-254867.23562397549</v>
      </c>
      <c r="J152" s="24">
        <v>-258367.91011640822</v>
      </c>
      <c r="K152" s="24">
        <v>121366.51040464488</v>
      </c>
      <c r="L152" s="24"/>
      <c r="M152" s="23">
        <v>3.5704438369456109E-3</v>
      </c>
      <c r="N152" s="28">
        <v>549</v>
      </c>
      <c r="O152" s="29" t="s">
        <v>876</v>
      </c>
    </row>
    <row r="153" spans="1:15" ht="11.4">
      <c r="A153" s="25">
        <v>3</v>
      </c>
      <c r="B153" s="26">
        <v>413</v>
      </c>
      <c r="C153" s="27" t="s">
        <v>878</v>
      </c>
      <c r="D153" s="24">
        <v>347351.46</v>
      </c>
      <c r="E153" s="22">
        <v>-2.1197804820927823E-2</v>
      </c>
      <c r="F153" s="24">
        <v>362255.35146974825</v>
      </c>
      <c r="G153" s="24">
        <v>369153.65</v>
      </c>
      <c r="H153" s="24">
        <v>-6898.2985302517773</v>
      </c>
      <c r="I153" s="24">
        <v>-29056.430539001576</v>
      </c>
      <c r="J153" s="24">
        <v>-35954.729069253357</v>
      </c>
      <c r="K153" s="24">
        <v>13836.527754145887</v>
      </c>
      <c r="L153" s="24"/>
      <c r="M153" s="23">
        <v>4.0705253104670599E-4</v>
      </c>
      <c r="N153" s="28">
        <v>552</v>
      </c>
      <c r="O153" s="29" t="s">
        <v>878</v>
      </c>
    </row>
    <row r="154" spans="1:15" ht="11.4">
      <c r="A154" s="25">
        <v>3</v>
      </c>
      <c r="B154" s="26">
        <v>416</v>
      </c>
      <c r="C154" s="27" t="s">
        <v>880</v>
      </c>
      <c r="D154" s="24">
        <v>558399.66</v>
      </c>
      <c r="E154" s="22">
        <v>2.3518298269287013E-2</v>
      </c>
      <c r="F154" s="24">
        <v>582359.04663791519</v>
      </c>
      <c r="G154" s="24">
        <v>570607.09</v>
      </c>
      <c r="H154" s="24">
        <v>11751.956637915224</v>
      </c>
      <c r="I154" s="24">
        <v>-46710.904666392067</v>
      </c>
      <c r="J154" s="24">
        <v>-34958.948028476843</v>
      </c>
      <c r="K154" s="24">
        <v>22243.500555591811</v>
      </c>
      <c r="L154" s="24"/>
      <c r="M154" s="23">
        <v>6.5437466403227458E-4</v>
      </c>
      <c r="N154" s="28">
        <v>560</v>
      </c>
      <c r="O154" s="29" t="s">
        <v>880</v>
      </c>
    </row>
    <row r="155" spans="1:15" ht="11.4">
      <c r="A155" s="25">
        <v>3</v>
      </c>
      <c r="B155" s="26">
        <v>438</v>
      </c>
      <c r="C155" s="27" t="s">
        <v>882</v>
      </c>
      <c r="D155" s="24">
        <v>494288.97</v>
      </c>
      <c r="E155" s="22">
        <v>6.8750655146014028E-2</v>
      </c>
      <c r="F155" s="24">
        <v>515497.54405802651</v>
      </c>
      <c r="G155" s="24">
        <v>519246.39</v>
      </c>
      <c r="H155" s="24">
        <v>-3748.8459419735009</v>
      </c>
      <c r="I155" s="24">
        <v>-41347.956686290112</v>
      </c>
      <c r="J155" s="24">
        <v>-45096.802628263613</v>
      </c>
      <c r="K155" s="24">
        <v>19689.691392036133</v>
      </c>
      <c r="L155" s="24"/>
      <c r="M155" s="23">
        <v>5.792449420162774E-4</v>
      </c>
      <c r="N155" s="28">
        <v>561</v>
      </c>
      <c r="O155" s="29" t="s">
        <v>882</v>
      </c>
    </row>
    <row r="156" spans="1:15" ht="11.4">
      <c r="A156" s="25">
        <v>3</v>
      </c>
      <c r="B156" s="26">
        <v>418</v>
      </c>
      <c r="C156" s="27" t="s">
        <v>884</v>
      </c>
      <c r="D156" s="24">
        <v>3583608.47</v>
      </c>
      <c r="E156" s="22">
        <v>1.9512207292708715E-2</v>
      </c>
      <c r="F156" s="24">
        <v>3737371.2084866925</v>
      </c>
      <c r="G156" s="24">
        <v>3781631.75</v>
      </c>
      <c r="H156" s="24">
        <v>-44260.541513307486</v>
      </c>
      <c r="I156" s="24">
        <v>-299773.81004108267</v>
      </c>
      <c r="J156" s="24">
        <v>-344034.35155439016</v>
      </c>
      <c r="K156" s="24">
        <v>142750.79786665438</v>
      </c>
      <c r="L156" s="24"/>
      <c r="M156" s="23">
        <v>4.199541576689828E-3</v>
      </c>
      <c r="N156" s="28">
        <v>564</v>
      </c>
      <c r="O156" s="29" t="s">
        <v>884</v>
      </c>
    </row>
    <row r="157" spans="1:15" ht="11.4">
      <c r="A157" s="25">
        <v>3</v>
      </c>
      <c r="B157" s="26">
        <v>420</v>
      </c>
      <c r="C157" s="27" t="s">
        <v>886</v>
      </c>
      <c r="D157" s="24">
        <v>1624741.69</v>
      </c>
      <c r="E157" s="22">
        <v>3.5065499187443305E-3</v>
      </c>
      <c r="F157" s="24">
        <v>1694454.867005605</v>
      </c>
      <c r="G157" s="24">
        <v>1681329.39</v>
      </c>
      <c r="H157" s="24">
        <v>13125.47700560512</v>
      </c>
      <c r="I157" s="24">
        <v>-135911.89183228143</v>
      </c>
      <c r="J157" s="24">
        <v>-122786.41482667631</v>
      </c>
      <c r="K157" s="24">
        <v>64720.567136821286</v>
      </c>
      <c r="L157" s="24"/>
      <c r="M157" s="23">
        <v>1.9039943497332716E-3</v>
      </c>
      <c r="N157" s="28">
        <v>567</v>
      </c>
      <c r="O157" s="29" t="s">
        <v>886</v>
      </c>
    </row>
    <row r="158" spans="1:15" ht="11.4">
      <c r="A158" s="25">
        <v>3</v>
      </c>
      <c r="B158" s="26">
        <v>422</v>
      </c>
      <c r="C158" s="27" t="s">
        <v>586</v>
      </c>
      <c r="D158" s="24">
        <v>1727844.81</v>
      </c>
      <c r="E158" s="22">
        <v>-1.7462650076868279E-2</v>
      </c>
      <c r="F158" s="24">
        <v>1801981.8570266853</v>
      </c>
      <c r="G158" s="24">
        <v>1824055.78</v>
      </c>
      <c r="H158" s="24">
        <v>-22073.922973314766</v>
      </c>
      <c r="I158" s="24">
        <v>-144536.61056711659</v>
      </c>
      <c r="J158" s="24">
        <v>-166610.53354043135</v>
      </c>
      <c r="K158" s="24">
        <v>68827.615316261887</v>
      </c>
      <c r="L158" s="24"/>
      <c r="M158" s="23">
        <v>2.024818330017714E-3</v>
      </c>
      <c r="N158" s="28">
        <v>577</v>
      </c>
      <c r="O158" s="29" t="s">
        <v>586</v>
      </c>
    </row>
    <row r="159" spans="1:15" ht="11.4">
      <c r="A159" s="25">
        <v>3</v>
      </c>
      <c r="B159" s="26">
        <v>942</v>
      </c>
      <c r="C159" s="27" t="s">
        <v>292</v>
      </c>
      <c r="D159" s="24">
        <v>810108.44</v>
      </c>
      <c r="E159" s="22">
        <v>-4.5830969329855161E-3</v>
      </c>
      <c r="F159" s="24">
        <v>844867.95495493081</v>
      </c>
      <c r="G159" s="24">
        <v>861936.91</v>
      </c>
      <c r="H159" s="24">
        <v>-17068.955045069219</v>
      </c>
      <c r="I159" s="24">
        <v>-67766.692605578588</v>
      </c>
      <c r="J159" s="24">
        <v>-84835.647650647807</v>
      </c>
      <c r="K159" s="24">
        <v>32270.162082888117</v>
      </c>
      <c r="L159" s="24"/>
      <c r="M159" s="23">
        <v>9.4934591875415911E-4</v>
      </c>
      <c r="N159" s="28">
        <v>1252</v>
      </c>
      <c r="O159" s="29" t="s">
        <v>292</v>
      </c>
    </row>
    <row r="160" spans="1:15" ht="11.4">
      <c r="A160" s="25">
        <v>3</v>
      </c>
      <c r="B160" s="26">
        <v>425</v>
      </c>
      <c r="C160" s="27" t="s">
        <v>588</v>
      </c>
      <c r="D160" s="24">
        <v>1626660.16</v>
      </c>
      <c r="E160" s="22">
        <v>3.2566236807622814E-2</v>
      </c>
      <c r="F160" s="24">
        <v>1696455.6532528664</v>
      </c>
      <c r="G160" s="24">
        <v>1712290.67</v>
      </c>
      <c r="H160" s="24">
        <v>-15835.016747133574</v>
      </c>
      <c r="I160" s="24">
        <v>-136072.37450391368</v>
      </c>
      <c r="J160" s="24">
        <v>-151907.39125104726</v>
      </c>
      <c r="K160" s="24">
        <v>64796.988187132964</v>
      </c>
      <c r="L160" s="24"/>
      <c r="M160" s="23">
        <v>1.9062425569791464E-3</v>
      </c>
      <c r="N160" s="28">
        <v>580</v>
      </c>
      <c r="O160" s="29" t="s">
        <v>588</v>
      </c>
    </row>
    <row r="161" spans="1:15" ht="11.4">
      <c r="A161" s="25">
        <v>3</v>
      </c>
      <c r="B161" s="26">
        <v>426</v>
      </c>
      <c r="C161" s="27" t="s">
        <v>590</v>
      </c>
      <c r="D161" s="24">
        <v>1786231.98</v>
      </c>
      <c r="E161" s="22">
        <v>2.8305410196591094E-2</v>
      </c>
      <c r="F161" s="24">
        <v>1862874.2591765823</v>
      </c>
      <c r="G161" s="24">
        <v>1836697.65</v>
      </c>
      <c r="H161" s="24">
        <v>26176.609176582424</v>
      </c>
      <c r="I161" s="24">
        <v>-149420.7781749737</v>
      </c>
      <c r="J161" s="24">
        <v>-123244.16899839128</v>
      </c>
      <c r="K161" s="24">
        <v>71153.431647049816</v>
      </c>
      <c r="L161" s="24"/>
      <c r="M161" s="23">
        <v>2.0932408013934044E-3</v>
      </c>
      <c r="N161" s="28">
        <v>582</v>
      </c>
      <c r="O161" s="29" t="s">
        <v>590</v>
      </c>
    </row>
    <row r="162" spans="1:15" ht="11.4">
      <c r="A162" s="25">
        <v>3</v>
      </c>
      <c r="B162" s="26">
        <v>430</v>
      </c>
      <c r="C162" s="27" t="s">
        <v>787</v>
      </c>
      <c r="D162" s="24">
        <v>2618720.84</v>
      </c>
      <c r="E162" s="22">
        <v>3.1655795410215817E-3</v>
      </c>
      <c r="F162" s="24">
        <v>2731082.9161200426</v>
      </c>
      <c r="G162" s="24">
        <v>2719274.23</v>
      </c>
      <c r="H162" s="24">
        <v>11808.686120042577</v>
      </c>
      <c r="I162" s="24">
        <v>-219059.62389936653</v>
      </c>
      <c r="J162" s="24">
        <v>-207250.93777932395</v>
      </c>
      <c r="K162" s="24">
        <v>104315.10373677494</v>
      </c>
      <c r="L162" s="24"/>
      <c r="M162" s="23">
        <v>3.0688137773388253E-3</v>
      </c>
      <c r="N162" s="28">
        <v>1868</v>
      </c>
      <c r="O162" s="29" t="s">
        <v>787</v>
      </c>
    </row>
    <row r="163" spans="1:15" ht="11.4">
      <c r="A163" s="25">
        <v>3</v>
      </c>
      <c r="B163" s="26">
        <v>444</v>
      </c>
      <c r="C163" s="27" t="s">
        <v>592</v>
      </c>
      <c r="D163" s="24">
        <v>5929944.2599999998</v>
      </c>
      <c r="E163" s="22">
        <v>8.75892170809431E-3</v>
      </c>
      <c r="F163" s="24">
        <v>6184381.7846693844</v>
      </c>
      <c r="G163" s="24">
        <v>6194317.6299999999</v>
      </c>
      <c r="H163" s="24">
        <v>-9935.8453306155279</v>
      </c>
      <c r="I163" s="24">
        <v>-496048.04738935345</v>
      </c>
      <c r="J163" s="24">
        <v>-505983.89271996898</v>
      </c>
      <c r="K163" s="24">
        <v>236215.61381670341</v>
      </c>
      <c r="L163" s="24"/>
      <c r="M163" s="23">
        <v>6.9491540930874049E-3</v>
      </c>
      <c r="N163" s="28">
        <v>2242</v>
      </c>
      <c r="O163" s="29" t="s">
        <v>592</v>
      </c>
    </row>
    <row r="164" spans="1:15" ht="11.4">
      <c r="A164" s="25">
        <v>3</v>
      </c>
      <c r="B164" s="26">
        <v>433</v>
      </c>
      <c r="C164" s="27" t="s">
        <v>594</v>
      </c>
      <c r="D164" s="24">
        <v>1305827.6000000001</v>
      </c>
      <c r="E164" s="22">
        <v>1.8416429459736001E-2</v>
      </c>
      <c r="F164" s="24">
        <v>1361857.0545144617</v>
      </c>
      <c r="G164" s="24">
        <v>1363517.18</v>
      </c>
      <c r="H164" s="24">
        <v>-1660.1254855382722</v>
      </c>
      <c r="I164" s="24">
        <v>-109234.28666547462</v>
      </c>
      <c r="J164" s="24">
        <v>-110894.41215101289</v>
      </c>
      <c r="K164" s="24">
        <v>52016.82419739855</v>
      </c>
      <c r="L164" s="24"/>
      <c r="M164" s="23">
        <v>1.5302668648366862E-3</v>
      </c>
      <c r="N164" s="28">
        <v>597</v>
      </c>
      <c r="O164" s="29" t="s">
        <v>594</v>
      </c>
    </row>
    <row r="165" spans="1:15" ht="11.4">
      <c r="A165" s="25">
        <v>3</v>
      </c>
      <c r="B165" s="26">
        <v>434</v>
      </c>
      <c r="C165" s="27" t="s">
        <v>1189</v>
      </c>
      <c r="D165" s="24">
        <v>2861638.03</v>
      </c>
      <c r="E165" s="22">
        <v>-1.7052520979120162E-2</v>
      </c>
      <c r="F165" s="24">
        <v>2984423.0115999742</v>
      </c>
      <c r="G165" s="24">
        <v>2982298.12</v>
      </c>
      <c r="H165" s="24">
        <v>2124.8915999741293</v>
      </c>
      <c r="I165" s="24">
        <v>-239379.98316304848</v>
      </c>
      <c r="J165" s="24">
        <v>-237255.09156307435</v>
      </c>
      <c r="K165" s="24">
        <v>113991.55778534617</v>
      </c>
      <c r="L165" s="24"/>
      <c r="M165" s="23">
        <v>3.3534823865459195E-3</v>
      </c>
      <c r="N165" s="28">
        <v>2322</v>
      </c>
      <c r="O165" s="29" t="s">
        <v>1189</v>
      </c>
    </row>
    <row r="166" spans="1:15" ht="11.4">
      <c r="A166" s="25">
        <v>3</v>
      </c>
      <c r="B166" s="26">
        <v>436</v>
      </c>
      <c r="C166" s="27" t="s">
        <v>596</v>
      </c>
      <c r="D166" s="24">
        <v>335187.96000000002</v>
      </c>
      <c r="E166" s="22">
        <v>1.5595587914923704E-2</v>
      </c>
      <c r="F166" s="24">
        <v>349569.94929063471</v>
      </c>
      <c r="G166" s="24">
        <v>355260.1</v>
      </c>
      <c r="H166" s="24">
        <v>-5690.1507093652617</v>
      </c>
      <c r="I166" s="24">
        <v>-28038.936923569112</v>
      </c>
      <c r="J166" s="24">
        <v>-33729.087632934374</v>
      </c>
      <c r="K166" s="24">
        <v>13352.002353453594</v>
      </c>
      <c r="L166" s="24"/>
      <c r="M166" s="23">
        <v>3.9279842812344032E-4</v>
      </c>
      <c r="N166" s="28">
        <v>604</v>
      </c>
      <c r="O166" s="29" t="s">
        <v>596</v>
      </c>
    </row>
    <row r="167" spans="1:15" ht="11.4">
      <c r="A167" s="25">
        <v>3</v>
      </c>
      <c r="B167" s="26">
        <v>423</v>
      </c>
      <c r="C167" s="27" t="s">
        <v>888</v>
      </c>
      <c r="D167" s="24">
        <v>2552508.4700000002</v>
      </c>
      <c r="E167" s="22">
        <v>2.2180514725870144E-2</v>
      </c>
      <c r="F167" s="24">
        <v>2662029.5562579744</v>
      </c>
      <c r="G167" s="24">
        <v>2667368.98</v>
      </c>
      <c r="H167" s="24">
        <v>-5339.423742025625</v>
      </c>
      <c r="I167" s="24">
        <v>-213520.86747747712</v>
      </c>
      <c r="J167" s="24">
        <v>-218860.29121950275</v>
      </c>
      <c r="K167" s="24">
        <v>101677.57546735938</v>
      </c>
      <c r="L167" s="24"/>
      <c r="M167" s="23">
        <v>2.9912211488377079E-3</v>
      </c>
      <c r="N167" s="28">
        <v>573</v>
      </c>
      <c r="O167" s="29" t="s">
        <v>888</v>
      </c>
    </row>
    <row r="168" spans="1:15" ht="11.4">
      <c r="A168" s="25">
        <v>3</v>
      </c>
      <c r="B168" s="26">
        <v>441</v>
      </c>
      <c r="C168" s="27" t="s">
        <v>600</v>
      </c>
      <c r="D168" s="24">
        <v>793030.59</v>
      </c>
      <c r="E168" s="22">
        <v>-2.1127214533802215E-3</v>
      </c>
      <c r="F168" s="24">
        <v>827057.34159491316</v>
      </c>
      <c r="G168" s="24">
        <v>833627.4</v>
      </c>
      <c r="H168" s="24">
        <v>-6570.0584050868638</v>
      </c>
      <c r="I168" s="24">
        <v>-66338.106808701588</v>
      </c>
      <c r="J168" s="24">
        <v>-72908.165213788452</v>
      </c>
      <c r="K168" s="24">
        <v>31589.876629341612</v>
      </c>
      <c r="L168" s="24"/>
      <c r="M168" s="23">
        <v>9.2933281137486091E-4</v>
      </c>
      <c r="N168" s="28">
        <v>613</v>
      </c>
      <c r="O168" s="29" t="s">
        <v>600</v>
      </c>
    </row>
    <row r="169" spans="1:15" ht="11.4">
      <c r="A169" s="25">
        <v>3</v>
      </c>
      <c r="B169" s="26">
        <v>442</v>
      </c>
      <c r="C169" s="27" t="s">
        <v>602</v>
      </c>
      <c r="D169" s="24">
        <v>685257.88</v>
      </c>
      <c r="E169" s="22">
        <v>4.6276701347633146E-3</v>
      </c>
      <c r="F169" s="24">
        <v>714660.40236829454</v>
      </c>
      <c r="G169" s="24">
        <v>714408.33</v>
      </c>
      <c r="H169" s="24">
        <v>252.0723682945827</v>
      </c>
      <c r="I169" s="24">
        <v>-57322.770405293471</v>
      </c>
      <c r="J169" s="24">
        <v>-57070.698036998889</v>
      </c>
      <c r="K169" s="24">
        <v>27296.818258276999</v>
      </c>
      <c r="L169" s="24"/>
      <c r="M169" s="23">
        <v>8.0303665478676824E-4</v>
      </c>
      <c r="N169" s="28">
        <v>616</v>
      </c>
      <c r="O169" s="29" t="s">
        <v>602</v>
      </c>
    </row>
    <row r="170" spans="1:15" ht="11.4">
      <c r="A170" s="25">
        <v>3</v>
      </c>
      <c r="B170" s="26">
        <v>476</v>
      </c>
      <c r="C170" s="27" t="s">
        <v>606</v>
      </c>
      <c r="D170" s="24">
        <v>574802.86</v>
      </c>
      <c r="E170" s="22">
        <v>1.071045311710667E-2</v>
      </c>
      <c r="F170" s="24">
        <v>599466.06263038737</v>
      </c>
      <c r="G170" s="24">
        <v>598352.71</v>
      </c>
      <c r="H170" s="24">
        <v>1113.3526303874096</v>
      </c>
      <c r="I170" s="24">
        <v>-48083.055056712437</v>
      </c>
      <c r="J170" s="24">
        <v>-46969.702426325028</v>
      </c>
      <c r="K170" s="24">
        <v>22896.911749132803</v>
      </c>
      <c r="L170" s="24"/>
      <c r="M170" s="23">
        <v>6.735971658673477E-4</v>
      </c>
      <c r="N170" s="28">
        <v>632</v>
      </c>
      <c r="O170" s="29" t="s">
        <v>606</v>
      </c>
    </row>
    <row r="171" spans="1:15" ht="11.4">
      <c r="A171" s="25">
        <v>3</v>
      </c>
      <c r="B171" s="26">
        <v>475</v>
      </c>
      <c r="C171" s="27" t="s">
        <v>604</v>
      </c>
      <c r="D171" s="24">
        <v>1167714.3500000001</v>
      </c>
      <c r="E171" s="22">
        <v>1.7174479943381105E-2</v>
      </c>
      <c r="F171" s="24">
        <v>1217817.7465427055</v>
      </c>
      <c r="G171" s="24">
        <v>1219196.8400000001</v>
      </c>
      <c r="H171" s="24">
        <v>-1379.093457294628</v>
      </c>
      <c r="I171" s="24">
        <v>-97680.922084422447</v>
      </c>
      <c r="J171" s="24">
        <v>-99060.015541717075</v>
      </c>
      <c r="K171" s="24">
        <v>46515.169427211928</v>
      </c>
      <c r="L171" s="24"/>
      <c r="M171" s="23">
        <v>1.3684153845418101E-3</v>
      </c>
      <c r="N171" s="28">
        <v>629</v>
      </c>
      <c r="O171" s="29" t="s">
        <v>604</v>
      </c>
    </row>
    <row r="172" spans="1:15" ht="11.4">
      <c r="A172" s="25">
        <v>3</v>
      </c>
      <c r="B172" s="26">
        <v>478</v>
      </c>
      <c r="C172" s="27" t="s">
        <v>608</v>
      </c>
      <c r="D172" s="24">
        <v>2402590.08</v>
      </c>
      <c r="E172" s="22">
        <v>3.4347491572342785E-2</v>
      </c>
      <c r="F172" s="24">
        <v>2505678.5823446102</v>
      </c>
      <c r="G172" s="24">
        <v>2604707.2999999998</v>
      </c>
      <c r="H172" s="24">
        <v>-99028.71765538957</v>
      </c>
      <c r="I172" s="24">
        <v>-200979.98659114385</v>
      </c>
      <c r="J172" s="24">
        <v>-300008.70424653345</v>
      </c>
      <c r="K172" s="24">
        <v>95705.670342527388</v>
      </c>
      <c r="L172" s="24"/>
      <c r="M172" s="23">
        <v>2.8155355187846564E-3</v>
      </c>
      <c r="N172" s="28">
        <v>634</v>
      </c>
      <c r="O172" s="29" t="s">
        <v>608</v>
      </c>
    </row>
    <row r="173" spans="1:15" ht="11.4">
      <c r="A173" s="25">
        <v>3</v>
      </c>
      <c r="B173" s="26">
        <v>480</v>
      </c>
      <c r="C173" s="27" t="s">
        <v>610</v>
      </c>
      <c r="D173" s="24">
        <v>361955.49</v>
      </c>
      <c r="E173" s="22">
        <v>-1.3432433602992899E-2</v>
      </c>
      <c r="F173" s="24">
        <v>377486.00004835147</v>
      </c>
      <c r="G173" s="24">
        <v>380917.47</v>
      </c>
      <c r="H173" s="24">
        <v>-3431.469951648498</v>
      </c>
      <c r="I173" s="24">
        <v>-30278.077867861215</v>
      </c>
      <c r="J173" s="24">
        <v>-33709.547819509709</v>
      </c>
      <c r="K173" s="24">
        <v>14418.270138120261</v>
      </c>
      <c r="L173" s="24"/>
      <c r="M173" s="23">
        <v>4.241666303367508E-4</v>
      </c>
      <c r="N173" s="28">
        <v>640</v>
      </c>
      <c r="O173" s="29" t="s">
        <v>610</v>
      </c>
    </row>
    <row r="174" spans="1:15" ht="11.4">
      <c r="A174" s="25">
        <v>3</v>
      </c>
      <c r="B174" s="26">
        <v>481</v>
      </c>
      <c r="C174" s="27" t="s">
        <v>612</v>
      </c>
      <c r="D174" s="24">
        <v>1811577.68</v>
      </c>
      <c r="E174" s="22">
        <v>2.2949848655935103E-2</v>
      </c>
      <c r="F174" s="24">
        <v>1889307.4731372977</v>
      </c>
      <c r="G174" s="24">
        <v>1890130.02</v>
      </c>
      <c r="H174" s="24">
        <v>-822.54686270235106</v>
      </c>
      <c r="I174" s="24">
        <v>-151540.98107123436</v>
      </c>
      <c r="J174" s="24">
        <v>-152363.52793393671</v>
      </c>
      <c r="K174" s="24">
        <v>72163.061724603715</v>
      </c>
      <c r="L174" s="24"/>
      <c r="M174" s="23">
        <v>2.1229427964164008E-3</v>
      </c>
      <c r="N174" s="28">
        <v>642</v>
      </c>
      <c r="O174" s="29" t="s">
        <v>612</v>
      </c>
    </row>
    <row r="175" spans="1:15" ht="11.4">
      <c r="A175" s="25">
        <v>3</v>
      </c>
      <c r="B175" s="26">
        <v>494</v>
      </c>
      <c r="C175" s="27" t="s">
        <v>619</v>
      </c>
      <c r="D175" s="24">
        <v>1344408.98</v>
      </c>
      <c r="E175" s="22">
        <v>2.0305391210167209E-2</v>
      </c>
      <c r="F175" s="24">
        <v>1402093.8549358211</v>
      </c>
      <c r="G175" s="24">
        <v>1407693.37</v>
      </c>
      <c r="H175" s="24">
        <v>-5599.515064178966</v>
      </c>
      <c r="I175" s="24">
        <v>-112461.67251860682</v>
      </c>
      <c r="J175" s="24">
        <v>-118061.18758278579</v>
      </c>
      <c r="K175" s="24">
        <v>53553.689294102755</v>
      </c>
      <c r="L175" s="24"/>
      <c r="M175" s="23">
        <v>1.5754794238403958E-3</v>
      </c>
      <c r="N175" s="28">
        <v>672</v>
      </c>
      <c r="O175" s="29" t="s">
        <v>619</v>
      </c>
    </row>
    <row r="176" spans="1:15" ht="11.4">
      <c r="A176" s="25">
        <v>3</v>
      </c>
      <c r="B176" s="26">
        <v>495</v>
      </c>
      <c r="C176" s="27" t="s">
        <v>621</v>
      </c>
      <c r="D176" s="24">
        <v>282144.87</v>
      </c>
      <c r="E176" s="22">
        <v>1.8687579429018407E-2</v>
      </c>
      <c r="F176" s="24">
        <v>294250.92684866337</v>
      </c>
      <c r="G176" s="24">
        <v>288743.34000000003</v>
      </c>
      <c r="H176" s="24">
        <v>5507.5868486633408</v>
      </c>
      <c r="I176" s="24">
        <v>-23601.809006620064</v>
      </c>
      <c r="J176" s="24">
        <v>-18094.222157956723</v>
      </c>
      <c r="K176" s="24">
        <v>11239.06410079544</v>
      </c>
      <c r="L176" s="24"/>
      <c r="M176" s="23">
        <v>3.3063855109560737E-4</v>
      </c>
      <c r="N176" s="28">
        <v>677</v>
      </c>
      <c r="O176" s="29" t="s">
        <v>621</v>
      </c>
    </row>
    <row r="177" spans="1:15" ht="11.4">
      <c r="A177" s="25">
        <v>3</v>
      </c>
      <c r="B177" s="26">
        <v>498</v>
      </c>
      <c r="C177" s="27" t="s">
        <v>937</v>
      </c>
      <c r="D177" s="24">
        <v>431409.52</v>
      </c>
      <c r="E177" s="22">
        <v>-1.0021259748832216E-2</v>
      </c>
      <c r="F177" s="24">
        <v>449920.11058481055</v>
      </c>
      <c r="G177" s="24">
        <v>460434.51</v>
      </c>
      <c r="H177" s="24">
        <v>-10514.399415189459</v>
      </c>
      <c r="I177" s="24">
        <v>-36088.003636846704</v>
      </c>
      <c r="J177" s="24">
        <v>-46602.403052036163</v>
      </c>
      <c r="K177" s="24">
        <v>17184.927902369418</v>
      </c>
      <c r="L177" s="24"/>
      <c r="M177" s="23">
        <v>5.0555807951302271E-4</v>
      </c>
      <c r="N177" s="28">
        <v>680</v>
      </c>
      <c r="O177" s="29" t="s">
        <v>937</v>
      </c>
    </row>
    <row r="178" spans="1:15" ht="11.4">
      <c r="A178" s="25">
        <v>3</v>
      </c>
      <c r="B178" s="26">
        <v>500</v>
      </c>
      <c r="C178" s="27" t="s">
        <v>941</v>
      </c>
      <c r="D178" s="24">
        <v>1674749.21</v>
      </c>
      <c r="E178" s="22">
        <v>1.0288350698105474E-2</v>
      </c>
      <c r="F178" s="24">
        <v>1746608.0715256908</v>
      </c>
      <c r="G178" s="24">
        <v>1753470.12</v>
      </c>
      <c r="H178" s="24">
        <v>-6862.0484743092675</v>
      </c>
      <c r="I178" s="24">
        <v>-140095.09011596715</v>
      </c>
      <c r="J178" s="24">
        <v>-146957.13859027642</v>
      </c>
      <c r="K178" s="24">
        <v>66712.585360657176</v>
      </c>
      <c r="L178" s="24"/>
      <c r="M178" s="23">
        <v>1.9625969178277566E-3</v>
      </c>
      <c r="N178" s="28">
        <v>684</v>
      </c>
      <c r="O178" s="29" t="s">
        <v>941</v>
      </c>
    </row>
    <row r="179" spans="1:15" ht="11.4">
      <c r="A179" s="25">
        <v>3</v>
      </c>
      <c r="B179" s="26">
        <v>503</v>
      </c>
      <c r="C179" s="27" t="s">
        <v>943</v>
      </c>
      <c r="D179" s="24">
        <v>1578370.35</v>
      </c>
      <c r="E179" s="22">
        <v>-4.7977041517832967E-3</v>
      </c>
      <c r="F179" s="24">
        <v>1646093.8609231112</v>
      </c>
      <c r="G179" s="24">
        <v>1670215.98</v>
      </c>
      <c r="H179" s="24">
        <v>-24122.119076888775</v>
      </c>
      <c r="I179" s="24">
        <v>-132032.86503990687</v>
      </c>
      <c r="J179" s="24">
        <v>-156154.98411679565</v>
      </c>
      <c r="K179" s="24">
        <v>62873.393864807593</v>
      </c>
      <c r="L179" s="24"/>
      <c r="M179" s="23">
        <v>1.8496529304830769E-3</v>
      </c>
      <c r="N179" s="28">
        <v>689</v>
      </c>
      <c r="O179" s="29" t="s">
        <v>943</v>
      </c>
    </row>
    <row r="180" spans="1:15" ht="11.4">
      <c r="A180" s="25">
        <v>3</v>
      </c>
      <c r="B180" s="26">
        <v>505</v>
      </c>
      <c r="C180" s="27" t="s">
        <v>947</v>
      </c>
      <c r="D180" s="24">
        <v>2820697.35</v>
      </c>
      <c r="E180" s="22">
        <v>2.0775635468623745E-2</v>
      </c>
      <c r="F180" s="24">
        <v>2941725.6801339993</v>
      </c>
      <c r="G180" s="24">
        <v>2949479.88</v>
      </c>
      <c r="H180" s="24">
        <v>-7754.1998660005629</v>
      </c>
      <c r="I180" s="24">
        <v>-235955.2385984525</v>
      </c>
      <c r="J180" s="24">
        <v>-243709.43846445307</v>
      </c>
      <c r="K180" s="24">
        <v>112360.71145151013</v>
      </c>
      <c r="L180" s="24"/>
      <c r="M180" s="23">
        <v>3.3055050225907685E-3</v>
      </c>
      <c r="N180" s="28">
        <v>695</v>
      </c>
      <c r="O180" s="29" t="s">
        <v>947</v>
      </c>
    </row>
    <row r="181" spans="1:15" ht="11.4">
      <c r="A181" s="25">
        <v>3</v>
      </c>
      <c r="B181" s="26">
        <v>508</v>
      </c>
      <c r="C181" s="27" t="s">
        <v>21</v>
      </c>
      <c r="D181" s="24">
        <v>1938911.48</v>
      </c>
      <c r="E181" s="22">
        <v>-2.4682003899458144E-2</v>
      </c>
      <c r="F181" s="24">
        <v>2022104.8146915224</v>
      </c>
      <c r="G181" s="24">
        <v>2066247.86</v>
      </c>
      <c r="H181" s="24">
        <v>-44143.045308477711</v>
      </c>
      <c r="I181" s="24">
        <v>-162192.6297355789</v>
      </c>
      <c r="J181" s="24">
        <v>-206335.67504405661</v>
      </c>
      <c r="K181" s="24">
        <v>77235.323858584263</v>
      </c>
      <c r="L181" s="24"/>
      <c r="M181" s="23">
        <v>2.2721621075365989E-3</v>
      </c>
      <c r="N181" s="28">
        <v>700</v>
      </c>
      <c r="O181" s="29" t="s">
        <v>21</v>
      </c>
    </row>
    <row r="182" spans="1:15" ht="11.4">
      <c r="A182" s="25">
        <v>3</v>
      </c>
      <c r="B182" s="26">
        <v>507</v>
      </c>
      <c r="C182" s="27" t="s">
        <v>949</v>
      </c>
      <c r="D182" s="24">
        <v>919226.62</v>
      </c>
      <c r="E182" s="22">
        <v>-1.2425300307966762E-2</v>
      </c>
      <c r="F182" s="24">
        <v>958668.09458192205</v>
      </c>
      <c r="G182" s="24">
        <v>968604.4</v>
      </c>
      <c r="H182" s="24">
        <v>-9936.3054180779727</v>
      </c>
      <c r="I182" s="24">
        <v>-76894.579437297303</v>
      </c>
      <c r="J182" s="24">
        <v>-86830.884855375276</v>
      </c>
      <c r="K182" s="24">
        <v>36616.816408313687</v>
      </c>
      <c r="L182" s="24"/>
      <c r="M182" s="23">
        <v>1.0772187981490234E-3</v>
      </c>
      <c r="N182" s="28">
        <v>698</v>
      </c>
      <c r="O182" s="29" t="s">
        <v>949</v>
      </c>
    </row>
    <row r="183" spans="1:15" ht="11.4">
      <c r="A183" s="25">
        <v>3</v>
      </c>
      <c r="B183" s="26">
        <v>504</v>
      </c>
      <c r="C183" s="27" t="s">
        <v>945</v>
      </c>
      <c r="D183" s="24">
        <v>317510.65000000002</v>
      </c>
      <c r="E183" s="22">
        <v>7.3595531395563532E-2</v>
      </c>
      <c r="F183" s="24">
        <v>331134.15475823317</v>
      </c>
      <c r="G183" s="24">
        <v>333222.39</v>
      </c>
      <c r="H183" s="24">
        <v>-2088.2352417668444</v>
      </c>
      <c r="I183" s="24">
        <v>-26560.205467736458</v>
      </c>
      <c r="J183" s="24">
        <v>-28648.440709503302</v>
      </c>
      <c r="K183" s="24">
        <v>12647.837786436543</v>
      </c>
      <c r="L183" s="24"/>
      <c r="M183" s="23">
        <v>3.7208282848957884E-4</v>
      </c>
      <c r="N183" s="28">
        <v>692</v>
      </c>
      <c r="O183" s="29" t="s">
        <v>945</v>
      </c>
    </row>
    <row r="184" spans="1:15" ht="11.4">
      <c r="A184" s="25">
        <v>3</v>
      </c>
      <c r="B184" s="26">
        <v>531</v>
      </c>
      <c r="C184" s="27" t="s">
        <v>953</v>
      </c>
      <c r="D184" s="24">
        <v>971293.89</v>
      </c>
      <c r="E184" s="22">
        <v>-1.983582020569746E-2</v>
      </c>
      <c r="F184" s="24">
        <v>1012969.4272837345</v>
      </c>
      <c r="G184" s="24">
        <v>1031917.94</v>
      </c>
      <c r="H184" s="24">
        <v>-18948.512716265395</v>
      </c>
      <c r="I184" s="24">
        <v>-81250.07866021822</v>
      </c>
      <c r="J184" s="24">
        <v>-100198.59137648362</v>
      </c>
      <c r="K184" s="24">
        <v>38690.883482733378</v>
      </c>
      <c r="L184" s="24"/>
      <c r="M184" s="23">
        <v>1.1382351360051887E-3</v>
      </c>
      <c r="N184" s="28">
        <v>705</v>
      </c>
      <c r="O184" s="29" t="s">
        <v>953</v>
      </c>
    </row>
    <row r="185" spans="1:15" ht="11.4">
      <c r="A185" s="25">
        <v>3</v>
      </c>
      <c r="B185" s="26">
        <v>532</v>
      </c>
      <c r="C185" s="27" t="s">
        <v>955</v>
      </c>
      <c r="D185" s="24">
        <v>2412976.15</v>
      </c>
      <c r="E185" s="22">
        <v>-2.1807053799458949E-3</v>
      </c>
      <c r="F185" s="24">
        <v>2516510.2899131905</v>
      </c>
      <c r="G185" s="24">
        <v>2538701.31</v>
      </c>
      <c r="H185" s="24">
        <v>-22191.020086809527</v>
      </c>
      <c r="I185" s="24">
        <v>-201848.79572621474</v>
      </c>
      <c r="J185" s="24">
        <v>-224039.81581302427</v>
      </c>
      <c r="K185" s="24">
        <v>96119.392932930496</v>
      </c>
      <c r="L185" s="24"/>
      <c r="M185" s="23">
        <v>2.8277066957278258E-3</v>
      </c>
      <c r="N185" s="28">
        <v>708</v>
      </c>
      <c r="O185" s="29" t="s">
        <v>955</v>
      </c>
    </row>
    <row r="186" spans="1:15" ht="11.4">
      <c r="A186" s="25">
        <v>3</v>
      </c>
      <c r="B186" s="26">
        <v>534</v>
      </c>
      <c r="C186" s="27" t="s">
        <v>957</v>
      </c>
      <c r="D186" s="24">
        <v>1000869.93</v>
      </c>
      <c r="E186" s="22">
        <v>7.2786497539813122E-3</v>
      </c>
      <c r="F186" s="24">
        <v>1043814.4934460685</v>
      </c>
      <c r="G186" s="24">
        <v>1045830.84</v>
      </c>
      <c r="H186" s="24">
        <v>-2016.3465539314784</v>
      </c>
      <c r="I186" s="24">
        <v>-83724.155354407805</v>
      </c>
      <c r="J186" s="24">
        <v>-85740.501908339284</v>
      </c>
      <c r="K186" s="24">
        <v>39869.026503401059</v>
      </c>
      <c r="L186" s="24"/>
      <c r="M186" s="23">
        <v>1.1728945611889452E-3</v>
      </c>
      <c r="N186" s="28">
        <v>713</v>
      </c>
      <c r="O186" s="29" t="s">
        <v>957</v>
      </c>
    </row>
    <row r="187" spans="1:15" ht="11.4">
      <c r="A187" s="25">
        <v>3</v>
      </c>
      <c r="B187" s="26">
        <v>535</v>
      </c>
      <c r="C187" s="27" t="s">
        <v>959</v>
      </c>
      <c r="D187" s="24">
        <v>1865263.28</v>
      </c>
      <c r="E187" s="22">
        <v>5.9853558698624455E-3</v>
      </c>
      <c r="F187" s="24">
        <v>1945296.5739082121</v>
      </c>
      <c r="G187" s="24">
        <v>1963983.58</v>
      </c>
      <c r="H187" s="24">
        <v>-18687.006091787945</v>
      </c>
      <c r="I187" s="24">
        <v>-156031.85583924202</v>
      </c>
      <c r="J187" s="24">
        <v>-174718.86193102997</v>
      </c>
      <c r="K187" s="24">
        <v>74301.593960506711</v>
      </c>
      <c r="L187" s="24"/>
      <c r="M187" s="23">
        <v>2.185855614922363E-3</v>
      </c>
      <c r="N187" s="28">
        <v>715</v>
      </c>
      <c r="O187" s="29" t="s">
        <v>959</v>
      </c>
    </row>
    <row r="188" spans="1:15" ht="11.4">
      <c r="A188" s="25">
        <v>3</v>
      </c>
      <c r="B188" s="26">
        <v>536</v>
      </c>
      <c r="C188" s="27" t="s">
        <v>961</v>
      </c>
      <c r="D188" s="24">
        <v>4836650.49</v>
      </c>
      <c r="E188" s="22">
        <v>1.0962252216111773E-2</v>
      </c>
      <c r="F188" s="24">
        <v>5044177.7996018222</v>
      </c>
      <c r="G188" s="24">
        <v>5111489.74</v>
      </c>
      <c r="H188" s="24">
        <v>-67311.940398178063</v>
      </c>
      <c r="I188" s="24">
        <v>-404592.50985763228</v>
      </c>
      <c r="J188" s="24">
        <v>-471904.45025581034</v>
      </c>
      <c r="K188" s="24">
        <v>192664.94156088567</v>
      </c>
      <c r="L188" s="24"/>
      <c r="M188" s="23">
        <v>5.6679503340587396E-3</v>
      </c>
      <c r="N188" s="28">
        <v>718</v>
      </c>
      <c r="O188" s="29" t="s">
        <v>961</v>
      </c>
    </row>
    <row r="189" spans="1:15" ht="11.4">
      <c r="A189" s="25">
        <v>3</v>
      </c>
      <c r="B189" s="26">
        <v>538</v>
      </c>
      <c r="C189" s="27" t="s">
        <v>963</v>
      </c>
      <c r="D189" s="24">
        <v>873374.2</v>
      </c>
      <c r="E189" s="22">
        <v>1.5386005498081192E-2</v>
      </c>
      <c r="F189" s="24">
        <v>910848.27392293152</v>
      </c>
      <c r="G189" s="24">
        <v>910585.28</v>
      </c>
      <c r="H189" s="24">
        <v>262.9939229314914</v>
      </c>
      <c r="I189" s="24">
        <v>-73058.961021370313</v>
      </c>
      <c r="J189" s="24">
        <v>-72795.967098438821</v>
      </c>
      <c r="K189" s="24">
        <v>34790.313989337948</v>
      </c>
      <c r="L189" s="24"/>
      <c r="M189" s="23">
        <v>1.0234854883318814E-3</v>
      </c>
      <c r="N189" s="28">
        <v>723</v>
      </c>
      <c r="O189" s="29" t="s">
        <v>963</v>
      </c>
    </row>
    <row r="190" spans="1:15" ht="11.4">
      <c r="A190" s="25">
        <v>3</v>
      </c>
      <c r="B190" s="26">
        <v>540</v>
      </c>
      <c r="C190" s="27" t="s">
        <v>965</v>
      </c>
      <c r="D190" s="24">
        <v>995729.66</v>
      </c>
      <c r="E190" s="22">
        <v>1.0824032462514309E-2</v>
      </c>
      <c r="F190" s="24">
        <v>1038453.6686621468</v>
      </c>
      <c r="G190" s="24">
        <v>1039439.72</v>
      </c>
      <c r="H190" s="24">
        <v>-986.05133785319049</v>
      </c>
      <c r="I190" s="24">
        <v>-83294.164652175794</v>
      </c>
      <c r="J190" s="24">
        <v>-84280.215990028984</v>
      </c>
      <c r="K190" s="24">
        <v>39664.267068911264</v>
      </c>
      <c r="L190" s="24"/>
      <c r="M190" s="23">
        <v>1.1668708067076384E-3</v>
      </c>
      <c r="N190" s="28">
        <v>728</v>
      </c>
      <c r="O190" s="29" t="s">
        <v>965</v>
      </c>
    </row>
    <row r="191" spans="1:15" ht="11.4">
      <c r="A191" s="25">
        <v>3</v>
      </c>
      <c r="B191" s="26">
        <v>541</v>
      </c>
      <c r="C191" s="27" t="s">
        <v>967</v>
      </c>
      <c r="D191" s="24">
        <v>1239387.48</v>
      </c>
      <c r="E191" s="22">
        <v>-2.9121129854347387E-2</v>
      </c>
      <c r="F191" s="24">
        <v>1292566.1725291312</v>
      </c>
      <c r="G191" s="24">
        <v>1327732.48</v>
      </c>
      <c r="H191" s="24">
        <v>-35166.307470868807</v>
      </c>
      <c r="I191" s="24">
        <v>-103676.47864076405</v>
      </c>
      <c r="J191" s="24">
        <v>-138842.78611163286</v>
      </c>
      <c r="K191" s="24">
        <v>49370.223649444088</v>
      </c>
      <c r="L191" s="24"/>
      <c r="M191" s="23">
        <v>1.4524073417788389E-3</v>
      </c>
      <c r="N191" s="28">
        <v>729</v>
      </c>
      <c r="O191" s="29" t="s">
        <v>967</v>
      </c>
    </row>
    <row r="192" spans="1:15" ht="11.4">
      <c r="A192" s="25">
        <v>3</v>
      </c>
      <c r="B192" s="26">
        <v>543</v>
      </c>
      <c r="C192" s="27" t="s">
        <v>971</v>
      </c>
      <c r="D192" s="24">
        <v>7799686.9800000004</v>
      </c>
      <c r="E192" s="22">
        <v>1.5173985000811645E-2</v>
      </c>
      <c r="F192" s="24">
        <v>8134349.9989719912</v>
      </c>
      <c r="G192" s="24">
        <v>8136161.5599999996</v>
      </c>
      <c r="H192" s="24">
        <v>-1811.5610280083492</v>
      </c>
      <c r="I192" s="24">
        <v>-652454.61458640476</v>
      </c>
      <c r="J192" s="24">
        <v>-654266.17561441311</v>
      </c>
      <c r="K192" s="24">
        <v>310695.64346273465</v>
      </c>
      <c r="L192" s="24"/>
      <c r="M192" s="23">
        <v>9.1402590522608965E-3</v>
      </c>
      <c r="N192" s="28">
        <v>734</v>
      </c>
      <c r="O192" s="29" t="s">
        <v>971</v>
      </c>
    </row>
    <row r="193" spans="1:15" ht="11.4">
      <c r="A193" s="25">
        <v>3</v>
      </c>
      <c r="B193" s="26">
        <v>893</v>
      </c>
      <c r="C193" s="27" t="s">
        <v>499</v>
      </c>
      <c r="D193" s="24">
        <v>1524994.22</v>
      </c>
      <c r="E193" s="22">
        <v>3.9685519368143213E-2</v>
      </c>
      <c r="F193" s="24">
        <v>1590427.5086548782</v>
      </c>
      <c r="G193" s="24">
        <v>1542558.13</v>
      </c>
      <c r="H193" s="24">
        <v>47869.378654878354</v>
      </c>
      <c r="I193" s="24">
        <v>-127567.87786586212</v>
      </c>
      <c r="J193" s="24">
        <v>-79698.499210983762</v>
      </c>
      <c r="K193" s="24">
        <v>60747.189172436643</v>
      </c>
      <c r="L193" s="24"/>
      <c r="M193" s="23">
        <v>1.7871027721679856E-3</v>
      </c>
      <c r="N193" s="28">
        <v>1159</v>
      </c>
      <c r="O193" s="29" t="s">
        <v>499</v>
      </c>
    </row>
    <row r="194" spans="1:15" ht="11.4">
      <c r="A194" s="25">
        <v>3</v>
      </c>
      <c r="B194" s="26">
        <v>740</v>
      </c>
      <c r="C194" s="27" t="s">
        <v>1116</v>
      </c>
      <c r="D194" s="24">
        <v>4405169.5999999996</v>
      </c>
      <c r="E194" s="22">
        <v>-3.176759015725773E-3</v>
      </c>
      <c r="F194" s="24">
        <v>4594183.2567274952</v>
      </c>
      <c r="G194" s="24">
        <v>4630841.42</v>
      </c>
      <c r="H194" s="24">
        <v>-36658.163272504695</v>
      </c>
      <c r="I194" s="24">
        <v>-368498.53602147335</v>
      </c>
      <c r="J194" s="24">
        <v>-405156.69929397805</v>
      </c>
      <c r="K194" s="24">
        <v>175477.17067928758</v>
      </c>
      <c r="L194" s="24"/>
      <c r="M194" s="23">
        <v>5.1623086178189817E-3</v>
      </c>
      <c r="N194" s="28">
        <v>987</v>
      </c>
      <c r="O194" s="29" t="s">
        <v>1116</v>
      </c>
    </row>
    <row r="195" spans="1:15" ht="11.4">
      <c r="A195" s="25">
        <v>3</v>
      </c>
      <c r="B195" s="26">
        <v>895</v>
      </c>
      <c r="C195" s="27" t="s">
        <v>501</v>
      </c>
      <c r="D195" s="24">
        <v>2805221.62</v>
      </c>
      <c r="E195" s="22">
        <v>-7.1569656246711242E-3</v>
      </c>
      <c r="F195" s="24">
        <v>2925585.9293167694</v>
      </c>
      <c r="G195" s="24">
        <v>2964625.99</v>
      </c>
      <c r="H195" s="24">
        <v>-39040.060683230869</v>
      </c>
      <c r="I195" s="24">
        <v>-234660.67235771942</v>
      </c>
      <c r="J195" s="24">
        <v>-273700.73304095026</v>
      </c>
      <c r="K195" s="24">
        <v>111744.24544425434</v>
      </c>
      <c r="L195" s="24"/>
      <c r="M195" s="23">
        <v>3.2873693997657041E-3</v>
      </c>
      <c r="N195" s="28">
        <v>2282</v>
      </c>
      <c r="O195" s="29" t="s">
        <v>501</v>
      </c>
    </row>
    <row r="196" spans="1:15" ht="11.4">
      <c r="A196" s="25">
        <v>3</v>
      </c>
      <c r="B196" s="26">
        <v>529</v>
      </c>
      <c r="C196" s="27" t="s">
        <v>951</v>
      </c>
      <c r="D196" s="24">
        <v>2910500.4</v>
      </c>
      <c r="E196" s="22">
        <v>9.5457261299458675E-3</v>
      </c>
      <c r="F196" s="24">
        <v>3035381.9308974338</v>
      </c>
      <c r="G196" s="24">
        <v>3052102.92</v>
      </c>
      <c r="H196" s="24">
        <v>-16720.989102566149</v>
      </c>
      <c r="I196" s="24">
        <v>-243467.38806376775</v>
      </c>
      <c r="J196" s="24">
        <v>-260188.3771663339</v>
      </c>
      <c r="K196" s="24">
        <v>115937.95967649798</v>
      </c>
      <c r="L196" s="24"/>
      <c r="M196" s="23">
        <v>3.4107429818560431E-3</v>
      </c>
      <c r="N196" s="28">
        <v>2262</v>
      </c>
      <c r="O196" s="29" t="s">
        <v>951</v>
      </c>
    </row>
    <row r="197" spans="1:15" ht="11.4">
      <c r="A197" s="25">
        <v>3</v>
      </c>
      <c r="B197" s="26">
        <v>545</v>
      </c>
      <c r="C197" s="27" t="s">
        <v>296</v>
      </c>
      <c r="D197" s="24">
        <v>1493971.24</v>
      </c>
      <c r="E197" s="22">
        <v>1.6167716445713756E-2</v>
      </c>
      <c r="F197" s="24">
        <v>1558073.4182948177</v>
      </c>
      <c r="G197" s="24">
        <v>1531842.81</v>
      </c>
      <c r="H197" s="24">
        <v>26230.608294817619</v>
      </c>
      <c r="I197" s="24">
        <v>-124972.76263737614</v>
      </c>
      <c r="J197" s="24">
        <v>-98742.154342558526</v>
      </c>
      <c r="K197" s="24">
        <v>59511.408203540435</v>
      </c>
      <c r="L197" s="24"/>
      <c r="M197" s="23">
        <v>1.7507477140098558E-3</v>
      </c>
      <c r="N197" s="28">
        <v>1273</v>
      </c>
      <c r="O197" s="29" t="s">
        <v>296</v>
      </c>
    </row>
    <row r="198" spans="1:15" ht="11.4">
      <c r="A198" s="25">
        <v>3</v>
      </c>
      <c r="B198" s="26"/>
      <c r="C198" s="27" t="s">
        <v>556</v>
      </c>
      <c r="D198" s="24">
        <v>238492.62999999992</v>
      </c>
      <c r="E198" s="22">
        <v>6.2435863173977329E-3</v>
      </c>
      <c r="F198" s="24">
        <v>248725.68983471266</v>
      </c>
      <c r="G198" s="24">
        <v>251134.2</v>
      </c>
      <c r="H198" s="24">
        <v>-2408.5101652873564</v>
      </c>
      <c r="I198" s="24">
        <v>-19950.23869385435</v>
      </c>
      <c r="J198" s="24">
        <v>-22358.748859141706</v>
      </c>
      <c r="K198" s="24">
        <v>9500.2044734582232</v>
      </c>
      <c r="L198" s="24"/>
      <c r="M198" s="23">
        <v>2.7948357746210577E-4</v>
      </c>
      <c r="N198" s="28">
        <v>2042</v>
      </c>
      <c r="O198" s="29" t="s">
        <v>556</v>
      </c>
    </row>
    <row r="199" spans="1:15" ht="11.4">
      <c r="A199" s="25">
        <v>3</v>
      </c>
      <c r="B199" s="26">
        <v>559</v>
      </c>
      <c r="C199" s="27" t="s">
        <v>973</v>
      </c>
      <c r="D199" s="24">
        <v>449910.79</v>
      </c>
      <c r="E199" s="22">
        <v>1.7408967316673334E-2</v>
      </c>
      <c r="F199" s="24">
        <v>469215.21896433679</v>
      </c>
      <c r="G199" s="24">
        <v>469014.82</v>
      </c>
      <c r="H199" s="24">
        <v>200.39896433678223</v>
      </c>
      <c r="I199" s="24">
        <v>-37635.660487456487</v>
      </c>
      <c r="J199" s="24">
        <v>-37435.261523119705</v>
      </c>
      <c r="K199" s="24">
        <v>17921.914399682388</v>
      </c>
      <c r="L199" s="24"/>
      <c r="M199" s="23">
        <v>5.2723925736406288E-4</v>
      </c>
      <c r="N199" s="28">
        <v>743</v>
      </c>
      <c r="O199" s="29" t="s">
        <v>973</v>
      </c>
    </row>
    <row r="200" spans="1:15" ht="11.4">
      <c r="A200" s="25">
        <v>3</v>
      </c>
      <c r="B200" s="26">
        <v>560</v>
      </c>
      <c r="C200" s="27" t="s">
        <v>975</v>
      </c>
      <c r="D200" s="24">
        <v>2251992.29</v>
      </c>
      <c r="E200" s="22">
        <v>9.9923477569121358E-3</v>
      </c>
      <c r="F200" s="24">
        <v>2348619.0572543247</v>
      </c>
      <c r="G200" s="24">
        <v>2350722.54</v>
      </c>
      <c r="H200" s="24">
        <v>-2103.4827456753701</v>
      </c>
      <c r="I200" s="24">
        <v>-188382.27295417758</v>
      </c>
      <c r="J200" s="24">
        <v>-190485.75569985295</v>
      </c>
      <c r="K200" s="24">
        <v>89706.701744416321</v>
      </c>
      <c r="L200" s="24"/>
      <c r="M200" s="23">
        <v>2.639053716780599E-3</v>
      </c>
      <c r="N200" s="28">
        <v>746</v>
      </c>
      <c r="O200" s="29" t="s">
        <v>975</v>
      </c>
    </row>
    <row r="201" spans="1:15" ht="11.4">
      <c r="A201" s="25">
        <v>3</v>
      </c>
      <c r="B201" s="26">
        <v>561</v>
      </c>
      <c r="C201" s="27" t="s">
        <v>622</v>
      </c>
      <c r="D201" s="24">
        <v>244408.21</v>
      </c>
      <c r="E201" s="22">
        <v>-3.7246159067550601E-3</v>
      </c>
      <c r="F201" s="24">
        <v>254895.09102867177</v>
      </c>
      <c r="G201" s="24">
        <v>259104.5</v>
      </c>
      <c r="H201" s="24">
        <v>-4209.4089713282301</v>
      </c>
      <c r="I201" s="24">
        <v>-20445.085151007312</v>
      </c>
      <c r="J201" s="24">
        <v>-24654.494122335542</v>
      </c>
      <c r="K201" s="24">
        <v>9735.8478959786626</v>
      </c>
      <c r="L201" s="24"/>
      <c r="M201" s="23">
        <v>2.8641589843639878E-4</v>
      </c>
      <c r="N201" s="28">
        <v>748</v>
      </c>
      <c r="O201" s="29" t="s">
        <v>622</v>
      </c>
    </row>
    <row r="202" spans="1:15" ht="11.4">
      <c r="A202" s="25">
        <v>3</v>
      </c>
      <c r="B202" s="26">
        <v>562</v>
      </c>
      <c r="C202" s="27" t="s">
        <v>624</v>
      </c>
      <c r="D202" s="24">
        <v>1519003.51</v>
      </c>
      <c r="E202" s="22">
        <v>-6.8965806259935038E-3</v>
      </c>
      <c r="F202" s="24">
        <v>1584179.753840192</v>
      </c>
      <c r="G202" s="24">
        <v>1603556.98</v>
      </c>
      <c r="H202" s="24">
        <v>-19377.226159807993</v>
      </c>
      <c r="I202" s="24">
        <v>-127066.74668019127</v>
      </c>
      <c r="J202" s="24">
        <v>-146443.97283999925</v>
      </c>
      <c r="K202" s="24">
        <v>60508.552993443642</v>
      </c>
      <c r="L202" s="24"/>
      <c r="M202" s="23">
        <v>1.7800824082165377E-3</v>
      </c>
      <c r="N202" s="28">
        <v>749</v>
      </c>
      <c r="O202" s="29" t="s">
        <v>624</v>
      </c>
    </row>
    <row r="203" spans="1:15" ht="11.4">
      <c r="A203" s="25">
        <v>3</v>
      </c>
      <c r="B203" s="26">
        <v>563</v>
      </c>
      <c r="C203" s="27" t="s">
        <v>626</v>
      </c>
      <c r="D203" s="24">
        <v>1385182.17</v>
      </c>
      <c r="E203" s="22">
        <v>6.7067495923028617E-2</v>
      </c>
      <c r="F203" s="24">
        <v>1444616.5098686458</v>
      </c>
      <c r="G203" s="24">
        <v>1434172.35</v>
      </c>
      <c r="H203" s="24">
        <v>10444.159868645715</v>
      </c>
      <c r="I203" s="24">
        <v>-115872.40631281202</v>
      </c>
      <c r="J203" s="24">
        <v>-105428.2464441663</v>
      </c>
      <c r="K203" s="24">
        <v>55177.863768740244</v>
      </c>
      <c r="L203" s="24"/>
      <c r="M203" s="23">
        <v>1.6232605104330598E-3</v>
      </c>
      <c r="N203" s="28">
        <v>753</v>
      </c>
      <c r="O203" s="29" t="s">
        <v>626</v>
      </c>
    </row>
    <row r="204" spans="1:15" ht="11.4">
      <c r="A204" s="25">
        <v>3</v>
      </c>
      <c r="B204" s="26">
        <v>567</v>
      </c>
      <c r="C204" s="27" t="s">
        <v>631</v>
      </c>
      <c r="D204" s="24">
        <v>1681693.8</v>
      </c>
      <c r="E204" s="22">
        <v>8.0962711809948566E-3</v>
      </c>
      <c r="F204" s="24">
        <v>1753850.634695753</v>
      </c>
      <c r="G204" s="24">
        <v>1773970.94</v>
      </c>
      <c r="H204" s="24">
        <v>-20120.305304246955</v>
      </c>
      <c r="I204" s="24">
        <v>-140676.0146842901</v>
      </c>
      <c r="J204" s="24">
        <v>-160796.31998853706</v>
      </c>
      <c r="K204" s="24">
        <v>66989.218751736538</v>
      </c>
      <c r="L204" s="24"/>
      <c r="M204" s="23">
        <v>1.9707351100109178E-3</v>
      </c>
      <c r="N204" s="28">
        <v>759</v>
      </c>
      <c r="O204" s="29" t="s">
        <v>631</v>
      </c>
    </row>
    <row r="205" spans="1:15" ht="11.4">
      <c r="A205" s="25">
        <v>3</v>
      </c>
      <c r="B205" s="26">
        <v>309</v>
      </c>
      <c r="C205" s="27" t="s">
        <v>633</v>
      </c>
      <c r="D205" s="24">
        <v>974042.8</v>
      </c>
      <c r="E205" s="22">
        <v>-1.896176955244136E-2</v>
      </c>
      <c r="F205" s="24">
        <v>1015836.2854170175</v>
      </c>
      <c r="G205" s="24">
        <v>1031233.92</v>
      </c>
      <c r="H205" s="24">
        <v>-15397.634582982515</v>
      </c>
      <c r="I205" s="24">
        <v>-81480.028787599193</v>
      </c>
      <c r="J205" s="24">
        <v>-96877.663370581708</v>
      </c>
      <c r="K205" s="24">
        <v>38800.384590080532</v>
      </c>
      <c r="L205" s="24"/>
      <c r="M205" s="23">
        <v>1.1414565152189672E-3</v>
      </c>
      <c r="N205" s="28">
        <v>760</v>
      </c>
      <c r="O205" s="29" t="s">
        <v>633</v>
      </c>
    </row>
    <row r="206" spans="1:15" ht="11.4">
      <c r="A206" s="25">
        <v>3</v>
      </c>
      <c r="B206" s="26">
        <v>576</v>
      </c>
      <c r="C206" s="27" t="s">
        <v>635</v>
      </c>
      <c r="D206" s="24">
        <v>542427.42000000004</v>
      </c>
      <c r="E206" s="22">
        <v>-3.1603358645401508E-2</v>
      </c>
      <c r="F206" s="24">
        <v>565701.48194836651</v>
      </c>
      <c r="G206" s="24">
        <v>577069.88</v>
      </c>
      <c r="H206" s="24">
        <v>-11368.3980516335</v>
      </c>
      <c r="I206" s="24">
        <v>-45374.804676738182</v>
      </c>
      <c r="J206" s="24">
        <v>-56743.202728371682</v>
      </c>
      <c r="K206" s="24">
        <v>21607.256383605665</v>
      </c>
      <c r="L206" s="24"/>
      <c r="M206" s="23">
        <v>6.3565719349541422E-4</v>
      </c>
      <c r="N206" s="28">
        <v>765</v>
      </c>
      <c r="O206" s="29" t="s">
        <v>635</v>
      </c>
    </row>
    <row r="207" spans="1:15" ht="11.4">
      <c r="A207" s="25">
        <v>3</v>
      </c>
      <c r="B207" s="26">
        <v>578</v>
      </c>
      <c r="C207" s="27" t="s">
        <v>639</v>
      </c>
      <c r="D207" s="24">
        <v>597928.57999999996</v>
      </c>
      <c r="E207" s="22">
        <v>0.14051340487444591</v>
      </c>
      <c r="F207" s="24">
        <v>623584.04338276701</v>
      </c>
      <c r="G207" s="24">
        <v>630089.47</v>
      </c>
      <c r="H207" s="24">
        <v>-6505.4266172329662</v>
      </c>
      <c r="I207" s="24">
        <v>-50017.553552398618</v>
      </c>
      <c r="J207" s="24">
        <v>-56522.980169631584</v>
      </c>
      <c r="K207" s="24">
        <v>23818.110314455102</v>
      </c>
      <c r="L207" s="24"/>
      <c r="M207" s="23">
        <v>7.0069762157948842E-4</v>
      </c>
      <c r="N207" s="28">
        <v>769</v>
      </c>
      <c r="O207" s="29" t="s">
        <v>639</v>
      </c>
    </row>
    <row r="208" spans="1:15" ht="11.4">
      <c r="A208" s="25">
        <v>3</v>
      </c>
      <c r="B208" s="26">
        <v>445</v>
      </c>
      <c r="C208" s="27" t="s">
        <v>640</v>
      </c>
      <c r="D208" s="24">
        <v>2807043.72</v>
      </c>
      <c r="E208" s="22">
        <v>0.12383263253097382</v>
      </c>
      <c r="F208" s="24">
        <v>2927486.2105935863</v>
      </c>
      <c r="G208" s="24">
        <v>2960776.02</v>
      </c>
      <c r="H208" s="24">
        <v>-33289.809406413697</v>
      </c>
      <c r="I208" s="24">
        <v>-234813.09354542685</v>
      </c>
      <c r="J208" s="24">
        <v>-268102.90295184054</v>
      </c>
      <c r="K208" s="24">
        <v>111816.82765600272</v>
      </c>
      <c r="L208" s="24"/>
      <c r="M208" s="23">
        <v>3.2895046734070475E-3</v>
      </c>
      <c r="N208" s="28">
        <v>773</v>
      </c>
      <c r="O208" s="29" t="s">
        <v>640</v>
      </c>
    </row>
    <row r="209" spans="1:15" ht="11.4">
      <c r="A209" s="25">
        <v>3</v>
      </c>
      <c r="B209" s="26">
        <v>580</v>
      </c>
      <c r="C209" s="27" t="s">
        <v>789</v>
      </c>
      <c r="D209" s="24">
        <v>1002488.65</v>
      </c>
      <c r="E209" s="22">
        <v>-2.4360861052698635E-2</v>
      </c>
      <c r="F209" s="24">
        <v>1045502.6682489933</v>
      </c>
      <c r="G209" s="24">
        <v>1062056.3700000001</v>
      </c>
      <c r="H209" s="24">
        <v>-16553.701751006767</v>
      </c>
      <c r="I209" s="24">
        <v>-83859.56352353454</v>
      </c>
      <c r="J209" s="24">
        <v>-100413.26527454131</v>
      </c>
      <c r="K209" s="24">
        <v>39933.507200289998</v>
      </c>
      <c r="L209" s="24"/>
      <c r="M209" s="23">
        <v>1.1747914988700361E-3</v>
      </c>
      <c r="N209" s="28">
        <v>1869</v>
      </c>
      <c r="O209" s="29" t="s">
        <v>789</v>
      </c>
    </row>
    <row r="210" spans="1:15" ht="11.4">
      <c r="A210" s="25">
        <v>3</v>
      </c>
      <c r="B210" s="26">
        <v>581</v>
      </c>
      <c r="C210" s="27" t="s">
        <v>642</v>
      </c>
      <c r="D210" s="24">
        <v>1180859.3500000001</v>
      </c>
      <c r="E210" s="22">
        <v>-1.3978473964056529E-2</v>
      </c>
      <c r="F210" s="24">
        <v>1231526.7621750848</v>
      </c>
      <c r="G210" s="24">
        <v>1260319.1399999999</v>
      </c>
      <c r="H210" s="24">
        <v>-28792.377824915107</v>
      </c>
      <c r="I210" s="24">
        <v>-98780.519533747036</v>
      </c>
      <c r="J210" s="24">
        <v>-127572.89735866214</v>
      </c>
      <c r="K210" s="24">
        <v>47038.792265383519</v>
      </c>
      <c r="L210" s="24"/>
      <c r="M210" s="23">
        <v>1.3838196828873789E-3</v>
      </c>
      <c r="N210" s="28">
        <v>779</v>
      </c>
      <c r="O210" s="29" t="s">
        <v>642</v>
      </c>
    </row>
    <row r="211" spans="1:15" ht="11.4">
      <c r="A211" s="25">
        <v>3</v>
      </c>
      <c r="B211" s="26">
        <v>599</v>
      </c>
      <c r="C211" s="27" t="s">
        <v>1036</v>
      </c>
      <c r="D211" s="24">
        <v>6027370.2699999996</v>
      </c>
      <c r="E211" s="22">
        <v>4.4839629337955532E-3</v>
      </c>
      <c r="F211" s="24">
        <v>6285988.0755853485</v>
      </c>
      <c r="G211" s="24">
        <v>6313812.4199999999</v>
      </c>
      <c r="H211" s="24">
        <v>-27824.344414651394</v>
      </c>
      <c r="I211" s="24">
        <v>-504197.86801269866</v>
      </c>
      <c r="J211" s="24">
        <v>-532022.21242734999</v>
      </c>
      <c r="K211" s="24">
        <v>240096.51787664514</v>
      </c>
      <c r="L211" s="24"/>
      <c r="M211" s="23">
        <v>7.0633252094554821E-3</v>
      </c>
      <c r="N211" s="28">
        <v>820</v>
      </c>
      <c r="O211" s="29" t="s">
        <v>1036</v>
      </c>
    </row>
    <row r="212" spans="1:15" ht="11.4">
      <c r="A212" s="25">
        <v>3</v>
      </c>
      <c r="B212" s="26">
        <v>742</v>
      </c>
      <c r="C212" s="27" t="s">
        <v>644</v>
      </c>
      <c r="D212" s="24">
        <v>346500.16000000003</v>
      </c>
      <c r="E212" s="22">
        <v>-1.390212381194454E-2</v>
      </c>
      <c r="F212" s="24">
        <v>361367.52453875972</v>
      </c>
      <c r="G212" s="24">
        <v>359272.84</v>
      </c>
      <c r="H212" s="24">
        <v>2094.6845387596986</v>
      </c>
      <c r="I212" s="24">
        <v>-28985.218115372063</v>
      </c>
      <c r="J212" s="24">
        <v>-26890.533576612364</v>
      </c>
      <c r="K212" s="24">
        <v>13802.616752081571</v>
      </c>
      <c r="L212" s="24"/>
      <c r="M212" s="23">
        <v>4.0605491376396866E-4</v>
      </c>
      <c r="N212" s="28">
        <v>785</v>
      </c>
      <c r="O212" s="29" t="s">
        <v>644</v>
      </c>
    </row>
    <row r="213" spans="1:15" ht="11.4">
      <c r="A213" s="25">
        <v>3</v>
      </c>
      <c r="B213" s="26">
        <v>854</v>
      </c>
      <c r="C213" s="27" t="s">
        <v>646</v>
      </c>
      <c r="D213" s="24">
        <v>608727.31000000006</v>
      </c>
      <c r="E213" s="22">
        <v>-2.1146138045617303E-2</v>
      </c>
      <c r="F213" s="24">
        <v>634846.1170518311</v>
      </c>
      <c r="G213" s="24">
        <v>636383.04</v>
      </c>
      <c r="H213" s="24">
        <v>-1536.9229481689399</v>
      </c>
      <c r="I213" s="24">
        <v>-50920.882267799541</v>
      </c>
      <c r="J213" s="24">
        <v>-52457.805215968481</v>
      </c>
      <c r="K213" s="24">
        <v>24248.270957380078</v>
      </c>
      <c r="L213" s="24"/>
      <c r="M213" s="23">
        <v>7.1335238450632348E-4</v>
      </c>
      <c r="N213" s="28">
        <v>789</v>
      </c>
      <c r="O213" s="29" t="s">
        <v>646</v>
      </c>
    </row>
    <row r="214" spans="1:15" ht="11.4">
      <c r="A214" s="25">
        <v>3</v>
      </c>
      <c r="B214" s="26">
        <v>577</v>
      </c>
      <c r="C214" s="27" t="s">
        <v>637</v>
      </c>
      <c r="D214" s="24">
        <v>1731387.42</v>
      </c>
      <c r="E214" s="22">
        <v>-2.7219081412767272E-3</v>
      </c>
      <c r="F214" s="24">
        <v>1805676.4706340968</v>
      </c>
      <c r="G214" s="24">
        <v>1870024.51</v>
      </c>
      <c r="H214" s="24">
        <v>-64348.039365903242</v>
      </c>
      <c r="I214" s="24">
        <v>-144832.95479837956</v>
      </c>
      <c r="J214" s="24">
        <v>-209180.99416428281</v>
      </c>
      <c r="K214" s="24">
        <v>68968.732965766263</v>
      </c>
      <c r="L214" s="24"/>
      <c r="M214" s="23">
        <v>2.0289698265077861E-3</v>
      </c>
      <c r="N214" s="28">
        <v>767</v>
      </c>
      <c r="O214" s="29" t="s">
        <v>637</v>
      </c>
    </row>
    <row r="215" spans="1:15" ht="11.4">
      <c r="A215" s="25">
        <v>3</v>
      </c>
      <c r="B215" s="26">
        <v>584</v>
      </c>
      <c r="C215" s="27" t="s">
        <v>648</v>
      </c>
      <c r="D215" s="24">
        <v>468099.8</v>
      </c>
      <c r="E215" s="22">
        <v>4.771928158583268E-3</v>
      </c>
      <c r="F215" s="24">
        <v>488184.66912998975</v>
      </c>
      <c r="G215" s="24">
        <v>485359.67</v>
      </c>
      <c r="H215" s="24">
        <v>2824.9991299897665</v>
      </c>
      <c r="I215" s="24">
        <v>-39157.196356740606</v>
      </c>
      <c r="J215" s="24">
        <v>-36332.197226750839</v>
      </c>
      <c r="K215" s="24">
        <v>18646.462215561551</v>
      </c>
      <c r="L215" s="24"/>
      <c r="M215" s="23">
        <v>5.4855450549266978E-4</v>
      </c>
      <c r="N215" s="28">
        <v>790</v>
      </c>
      <c r="O215" s="29" t="s">
        <v>648</v>
      </c>
    </row>
    <row r="216" spans="1:15" ht="11.4">
      <c r="A216" s="25">
        <v>3</v>
      </c>
      <c r="B216" s="26">
        <v>588</v>
      </c>
      <c r="C216" s="27" t="s">
        <v>1030</v>
      </c>
      <c r="D216" s="24">
        <v>273514.12</v>
      </c>
      <c r="E216" s="22">
        <v>2.6525398042353775E-2</v>
      </c>
      <c r="F216" s="24">
        <v>285249.85521160293</v>
      </c>
      <c r="G216" s="24">
        <v>279432.07</v>
      </c>
      <c r="H216" s="24">
        <v>5817.7852116029244</v>
      </c>
      <c r="I216" s="24">
        <v>-22879.834819799351</v>
      </c>
      <c r="J216" s="24">
        <v>-17062.049608196427</v>
      </c>
      <c r="K216" s="24">
        <v>10895.26358268593</v>
      </c>
      <c r="L216" s="24"/>
      <c r="M216" s="23">
        <v>3.2052438997381055E-4</v>
      </c>
      <c r="N216" s="28">
        <v>802</v>
      </c>
      <c r="O216" s="29" t="s">
        <v>1030</v>
      </c>
    </row>
    <row r="217" spans="1:15" ht="11.4">
      <c r="A217" s="25">
        <v>3</v>
      </c>
      <c r="B217" s="26">
        <v>592</v>
      </c>
      <c r="C217" s="27" t="s">
        <v>1032</v>
      </c>
      <c r="D217" s="24">
        <v>672223.57</v>
      </c>
      <c r="E217" s="22">
        <v>2.3189716344981532E-2</v>
      </c>
      <c r="F217" s="24">
        <v>701066.82613799546</v>
      </c>
      <c r="G217" s="24">
        <v>699159.03</v>
      </c>
      <c r="H217" s="24">
        <v>1907.7961379954359</v>
      </c>
      <c r="I217" s="24">
        <v>-56232.432327719776</v>
      </c>
      <c r="J217" s="24">
        <v>-54324.636189724341</v>
      </c>
      <c r="K217" s="24">
        <v>26777.6046868956</v>
      </c>
      <c r="L217" s="24"/>
      <c r="M217" s="23">
        <v>7.8776207129733242E-4</v>
      </c>
      <c r="N217" s="28">
        <v>809</v>
      </c>
      <c r="O217" s="29" t="s">
        <v>1032</v>
      </c>
    </row>
    <row r="218" spans="1:15" ht="11.4">
      <c r="A218" s="25">
        <v>3</v>
      </c>
      <c r="B218" s="26">
        <v>593</v>
      </c>
      <c r="C218" s="27" t="s">
        <v>549</v>
      </c>
      <c r="D218" s="24">
        <v>3205828.77</v>
      </c>
      <c r="E218" s="22">
        <v>-9.0179760448613287E-3</v>
      </c>
      <c r="F218" s="24">
        <v>3343382.0253071077</v>
      </c>
      <c r="G218" s="24">
        <v>3381168.99</v>
      </c>
      <c r="H218" s="24">
        <v>-37786.964692892507</v>
      </c>
      <c r="I218" s="24">
        <v>-268172.01509801589</v>
      </c>
      <c r="J218" s="24">
        <v>-305958.9797909084</v>
      </c>
      <c r="K218" s="24">
        <v>127702.18023884043</v>
      </c>
      <c r="L218" s="24"/>
      <c r="M218" s="23">
        <v>3.756830948489027E-3</v>
      </c>
      <c r="N218" s="28">
        <v>2024</v>
      </c>
      <c r="O218" s="29" t="s">
        <v>549</v>
      </c>
    </row>
    <row r="219" spans="1:15" ht="11.4">
      <c r="A219" s="25">
        <v>3</v>
      </c>
      <c r="B219" s="26">
        <v>595</v>
      </c>
      <c r="C219" s="27" t="s">
        <v>1034</v>
      </c>
      <c r="D219" s="24">
        <v>734016.38</v>
      </c>
      <c r="E219" s="22">
        <v>-8.0505576969382518E-3</v>
      </c>
      <c r="F219" s="24">
        <v>765510.99489103141</v>
      </c>
      <c r="G219" s="24">
        <v>769117.19</v>
      </c>
      <c r="H219" s="24">
        <v>-3606.1951089685317</v>
      </c>
      <c r="I219" s="24">
        <v>-61401.486436704152</v>
      </c>
      <c r="J219" s="24">
        <v>-65007.681545672684</v>
      </c>
      <c r="K219" s="24">
        <v>29239.082553065113</v>
      </c>
      <c r="L219" s="24"/>
      <c r="M219" s="23">
        <v>8.601755274290217E-4</v>
      </c>
      <c r="N219" s="28">
        <v>818</v>
      </c>
      <c r="O219" s="29" t="s">
        <v>1034</v>
      </c>
    </row>
    <row r="220" spans="1:15" ht="11.4">
      <c r="A220" s="25">
        <v>3</v>
      </c>
      <c r="B220" s="26">
        <v>601</v>
      </c>
      <c r="C220" s="27" t="s">
        <v>1038</v>
      </c>
      <c r="D220" s="24">
        <v>650740.93000000005</v>
      </c>
      <c r="E220" s="22">
        <v>-3.5951302884604179E-2</v>
      </c>
      <c r="F220" s="24">
        <v>678662.42540883773</v>
      </c>
      <c r="G220" s="24">
        <v>700523.75</v>
      </c>
      <c r="H220" s="24">
        <v>-21861.324591162265</v>
      </c>
      <c r="I220" s="24">
        <v>-54435.379748886873</v>
      </c>
      <c r="J220" s="24">
        <v>-76296.704340049138</v>
      </c>
      <c r="K220" s="24">
        <v>25921.857183797951</v>
      </c>
      <c r="L220" s="24"/>
      <c r="M220" s="23">
        <v>7.625871001440079E-4</v>
      </c>
      <c r="N220" s="28">
        <v>823</v>
      </c>
      <c r="O220" s="29" t="s">
        <v>1038</v>
      </c>
    </row>
    <row r="221" spans="1:15" ht="11.4">
      <c r="A221" s="25">
        <v>3</v>
      </c>
      <c r="B221" s="26">
        <v>607</v>
      </c>
      <c r="C221" s="27" t="s">
        <v>1042</v>
      </c>
      <c r="D221" s="24">
        <v>589461.44999999995</v>
      </c>
      <c r="E221" s="22">
        <v>-1.400234992238889E-2</v>
      </c>
      <c r="F221" s="24">
        <v>614753.61222784966</v>
      </c>
      <c r="G221" s="24">
        <v>623164.82999999996</v>
      </c>
      <c r="H221" s="24">
        <v>-8411.2177721502958</v>
      </c>
      <c r="I221" s="24">
        <v>-49309.266405110691</v>
      </c>
      <c r="J221" s="24">
        <v>-57720.484177260987</v>
      </c>
      <c r="K221" s="24">
        <v>23480.827496519167</v>
      </c>
      <c r="L221" s="24"/>
      <c r="M221" s="23">
        <v>6.9077520266349625E-4</v>
      </c>
      <c r="N221" s="28">
        <v>839</v>
      </c>
      <c r="O221" s="29" t="s">
        <v>1042</v>
      </c>
    </row>
    <row r="222" spans="1:15" ht="11.4">
      <c r="A222" s="25">
        <v>3</v>
      </c>
      <c r="B222" s="26">
        <v>614</v>
      </c>
      <c r="C222" s="27" t="s">
        <v>1051</v>
      </c>
      <c r="D222" s="24">
        <v>559957.43000000005</v>
      </c>
      <c r="E222" s="22">
        <v>-1.0556276451520047E-2</v>
      </c>
      <c r="F222" s="24">
        <v>583983.65624473547</v>
      </c>
      <c r="G222" s="24">
        <v>585111.29</v>
      </c>
      <c r="H222" s="24">
        <v>-1127.6337552645709</v>
      </c>
      <c r="I222" s="24">
        <v>-46841.214283633184</v>
      </c>
      <c r="J222" s="24">
        <v>-47968.848038897755</v>
      </c>
      <c r="K222" s="24">
        <v>22305.553347422821</v>
      </c>
      <c r="L222" s="24"/>
      <c r="M222" s="23">
        <v>6.5620017592529691E-4</v>
      </c>
      <c r="N222" s="28">
        <v>855</v>
      </c>
      <c r="O222" s="29" t="s">
        <v>1051</v>
      </c>
    </row>
    <row r="223" spans="1:15" ht="11.4">
      <c r="A223" s="25">
        <v>3</v>
      </c>
      <c r="B223" s="26">
        <v>615</v>
      </c>
      <c r="C223" s="27" t="s">
        <v>649</v>
      </c>
      <c r="D223" s="24">
        <v>1177295.44</v>
      </c>
      <c r="E223" s="22">
        <v>-1.9099293039718145E-2</v>
      </c>
      <c r="F223" s="24">
        <v>1227809.9346435219</v>
      </c>
      <c r="G223" s="24">
        <v>1250256.6599999999</v>
      </c>
      <c r="H223" s="24">
        <v>-22446.725356478011</v>
      </c>
      <c r="I223" s="24">
        <v>-98482.393527994078</v>
      </c>
      <c r="J223" s="24">
        <v>-120929.11888447209</v>
      </c>
      <c r="K223" s="24">
        <v>46896.826143725993</v>
      </c>
      <c r="L223" s="24"/>
      <c r="M223" s="23">
        <v>1.3796432254574238E-3</v>
      </c>
      <c r="N223" s="28">
        <v>856</v>
      </c>
      <c r="O223" s="29" t="s">
        <v>649</v>
      </c>
    </row>
    <row r="224" spans="1:15" ht="11.4">
      <c r="A224" s="25">
        <v>3</v>
      </c>
      <c r="B224" s="26">
        <v>616</v>
      </c>
      <c r="C224" s="27" t="s">
        <v>651</v>
      </c>
      <c r="D224" s="24">
        <v>323683.34999999998</v>
      </c>
      <c r="E224" s="22">
        <v>-1.2649594560014368E-2</v>
      </c>
      <c r="F224" s="24">
        <v>337571.70826100896</v>
      </c>
      <c r="G224" s="24">
        <v>342104.14</v>
      </c>
      <c r="H224" s="24">
        <v>-4532.4317389910575</v>
      </c>
      <c r="I224" s="24">
        <v>-27076.560368873459</v>
      </c>
      <c r="J224" s="24">
        <v>-31608.992107864517</v>
      </c>
      <c r="K224" s="24">
        <v>12893.723423042231</v>
      </c>
      <c r="L224" s="24"/>
      <c r="M224" s="23">
        <v>3.7931646199263646E-4</v>
      </c>
      <c r="N224" s="28">
        <v>861</v>
      </c>
      <c r="O224" s="29" t="s">
        <v>651</v>
      </c>
    </row>
    <row r="225" spans="1:15" ht="11.4">
      <c r="A225" s="25">
        <v>3</v>
      </c>
      <c r="B225" s="26">
        <v>618</v>
      </c>
      <c r="C225" s="27" t="s">
        <v>653</v>
      </c>
      <c r="D225" s="24">
        <v>685378.7</v>
      </c>
      <c r="E225" s="22">
        <v>-1.4059429062112691E-3</v>
      </c>
      <c r="F225" s="24">
        <v>714786.40642068733</v>
      </c>
      <c r="G225" s="24">
        <v>708895.7</v>
      </c>
      <c r="H225" s="24">
        <v>5890.7064206873765</v>
      </c>
      <c r="I225" s="24">
        <v>-57332.877165569415</v>
      </c>
      <c r="J225" s="24">
        <v>-51442.170744882038</v>
      </c>
      <c r="K225" s="24">
        <v>27301.631047269606</v>
      </c>
      <c r="L225" s="24"/>
      <c r="M225" s="23">
        <v>8.0317824073778462E-4</v>
      </c>
      <c r="N225" s="28">
        <v>866</v>
      </c>
      <c r="O225" s="29" t="s">
        <v>653</v>
      </c>
    </row>
    <row r="226" spans="1:15" ht="11.4">
      <c r="A226" s="25">
        <v>3</v>
      </c>
      <c r="B226" s="26">
        <v>619</v>
      </c>
      <c r="C226" s="27" t="s">
        <v>655</v>
      </c>
      <c r="D226" s="24">
        <v>475082.23</v>
      </c>
      <c r="E226" s="22">
        <v>-1.5604546572794708E-2</v>
      </c>
      <c r="F226" s="24">
        <v>495466.69590990565</v>
      </c>
      <c r="G226" s="24">
        <v>499928.72</v>
      </c>
      <c r="H226" s="24">
        <v>-4462.0240900943172</v>
      </c>
      <c r="I226" s="24">
        <v>-39741.286293453231</v>
      </c>
      <c r="J226" s="24">
        <v>-44203.310383547549</v>
      </c>
      <c r="K226" s="24">
        <v>18924.602939329863</v>
      </c>
      <c r="L226" s="24"/>
      <c r="M226" s="23">
        <v>5.5673704143006421E-4</v>
      </c>
      <c r="N226" s="28">
        <v>869</v>
      </c>
      <c r="O226" s="29" t="s">
        <v>655</v>
      </c>
    </row>
    <row r="227" spans="1:15" ht="11.4">
      <c r="A227" s="25">
        <v>3</v>
      </c>
      <c r="B227" s="26">
        <v>620</v>
      </c>
      <c r="C227" s="27" t="s">
        <v>657</v>
      </c>
      <c r="D227" s="24">
        <v>463481.81</v>
      </c>
      <c r="E227" s="22">
        <v>9.3817674512302149E-2</v>
      </c>
      <c r="F227" s="24">
        <v>483368.53393788839</v>
      </c>
      <c r="G227" s="24">
        <v>483398</v>
      </c>
      <c r="H227" s="24">
        <v>-29.466062111605424</v>
      </c>
      <c r="I227" s="24">
        <v>-38770.895099608126</v>
      </c>
      <c r="J227" s="24">
        <v>-38800.361161719731</v>
      </c>
      <c r="K227" s="24">
        <v>18462.5074776043</v>
      </c>
      <c r="L227" s="24"/>
      <c r="M227" s="23">
        <v>5.4314279794479199E-4</v>
      </c>
      <c r="N227" s="28">
        <v>870</v>
      </c>
      <c r="O227" s="29" t="s">
        <v>657</v>
      </c>
    </row>
    <row r="228" spans="1:15" ht="11.4">
      <c r="A228" s="25">
        <v>3</v>
      </c>
      <c r="B228" s="26">
        <v>623</v>
      </c>
      <c r="C228" s="27" t="s">
        <v>659</v>
      </c>
      <c r="D228" s="24">
        <v>392787.08</v>
      </c>
      <c r="E228" s="22">
        <v>-3.7797007881407191E-2</v>
      </c>
      <c r="F228" s="24">
        <v>409640.48839229328</v>
      </c>
      <c r="G228" s="24">
        <v>412720.7</v>
      </c>
      <c r="H228" s="24">
        <v>-3080.211607706733</v>
      </c>
      <c r="I228" s="24">
        <v>-32857.183057866678</v>
      </c>
      <c r="J228" s="24">
        <v>-35937.394665573411</v>
      </c>
      <c r="K228" s="24">
        <v>15646.42720629394</v>
      </c>
      <c r="L228" s="24"/>
      <c r="M228" s="23">
        <v>4.6029740331721939E-4</v>
      </c>
      <c r="N228" s="28">
        <v>876</v>
      </c>
      <c r="O228" s="29" t="s">
        <v>659</v>
      </c>
    </row>
    <row r="229" spans="1:15" ht="11.4">
      <c r="A229" s="25">
        <v>3</v>
      </c>
      <c r="B229" s="26">
        <v>625</v>
      </c>
      <c r="C229" s="27" t="s">
        <v>663</v>
      </c>
      <c r="D229" s="24">
        <v>620675.74</v>
      </c>
      <c r="E229" s="22">
        <v>3.1537204573822177E-2</v>
      </c>
      <c r="F229" s="24">
        <v>647307.2211714501</v>
      </c>
      <c r="G229" s="24">
        <v>638034.41</v>
      </c>
      <c r="H229" s="24">
        <v>9272.8111714500701</v>
      </c>
      <c r="I229" s="24">
        <v>-51920.384979966409</v>
      </c>
      <c r="J229" s="24">
        <v>-42647.573808516339</v>
      </c>
      <c r="K229" s="24">
        <v>24724.229179388039</v>
      </c>
      <c r="L229" s="24"/>
      <c r="M229" s="23">
        <v>7.2735445224927865E-4</v>
      </c>
      <c r="N229" s="28">
        <v>880</v>
      </c>
      <c r="O229" s="29" t="s">
        <v>663</v>
      </c>
    </row>
    <row r="230" spans="1:15" ht="11.4">
      <c r="A230" s="25">
        <v>3</v>
      </c>
      <c r="B230" s="26">
        <v>626</v>
      </c>
      <c r="C230" s="27" t="s">
        <v>665</v>
      </c>
      <c r="D230" s="24">
        <v>1023225.67</v>
      </c>
      <c r="E230" s="22">
        <v>-7.6233479390994973E-5</v>
      </c>
      <c r="F230" s="24">
        <v>1067129.4564839851</v>
      </c>
      <c r="G230" s="24">
        <v>1066512.33</v>
      </c>
      <c r="H230" s="24">
        <v>617.12648398499005</v>
      </c>
      <c r="I230" s="24">
        <v>-85594.243957052458</v>
      </c>
      <c r="J230" s="24">
        <v>-84977.117473067468</v>
      </c>
      <c r="K230" s="24">
        <v>40759.55339790287</v>
      </c>
      <c r="L230" s="24"/>
      <c r="M230" s="23">
        <v>1.1990926965024461E-3</v>
      </c>
      <c r="N230" s="28">
        <v>883</v>
      </c>
      <c r="O230" s="29" t="s">
        <v>665</v>
      </c>
    </row>
    <row r="231" spans="1:15" ht="11.4">
      <c r="A231" s="25">
        <v>3</v>
      </c>
      <c r="B231" s="26">
        <v>631</v>
      </c>
      <c r="C231" s="27" t="s">
        <v>667</v>
      </c>
      <c r="D231" s="24">
        <v>480236.24</v>
      </c>
      <c r="E231" s="22">
        <v>1.0924675936405928E-3</v>
      </c>
      <c r="F231" s="24">
        <v>500841.85023926594</v>
      </c>
      <c r="G231" s="24">
        <v>502030.85</v>
      </c>
      <c r="H231" s="24">
        <v>-1188.9997607340338</v>
      </c>
      <c r="I231" s="24">
        <v>-40172.426365708357</v>
      </c>
      <c r="J231" s="24">
        <v>-41361.426126442391</v>
      </c>
      <c r="K231" s="24">
        <v>19129.909698109994</v>
      </c>
      <c r="L231" s="24"/>
      <c r="M231" s="23">
        <v>5.6277689747540819E-4</v>
      </c>
      <c r="N231" s="28">
        <v>888</v>
      </c>
      <c r="O231" s="29" t="s">
        <v>667</v>
      </c>
    </row>
    <row r="232" spans="1:15" ht="11.4">
      <c r="A232" s="25">
        <v>3</v>
      </c>
      <c r="B232" s="26">
        <v>624</v>
      </c>
      <c r="C232" s="27" t="s">
        <v>661</v>
      </c>
      <c r="D232" s="24">
        <v>939341.96</v>
      </c>
      <c r="E232" s="22">
        <v>3.2673958377215991E-2</v>
      </c>
      <c r="F232" s="24">
        <v>979646.52824572031</v>
      </c>
      <c r="G232" s="24">
        <v>956135.6</v>
      </c>
      <c r="H232" s="24">
        <v>23510.928245720337</v>
      </c>
      <c r="I232" s="24">
        <v>-78577.25547809586</v>
      </c>
      <c r="J232" s="24">
        <v>-55066.327232375523</v>
      </c>
      <c r="K232" s="24">
        <v>37418.098372679349</v>
      </c>
      <c r="L232" s="24"/>
      <c r="M232" s="23">
        <v>1.1007914644618844E-3</v>
      </c>
      <c r="N232" s="28">
        <v>879</v>
      </c>
      <c r="O232" s="29" t="s">
        <v>661</v>
      </c>
    </row>
    <row r="233" spans="1:15" ht="11.4">
      <c r="A233" s="25">
        <v>3</v>
      </c>
      <c r="B233" s="26">
        <v>608</v>
      </c>
      <c r="C233" s="27" t="s">
        <v>1044</v>
      </c>
      <c r="D233" s="24">
        <v>435392.47</v>
      </c>
      <c r="E233" s="22">
        <v>-1.3256764299655948E-2</v>
      </c>
      <c r="F233" s="24">
        <v>454073.95796503004</v>
      </c>
      <c r="G233" s="24">
        <v>460138.99</v>
      </c>
      <c r="H233" s="24">
        <v>-6065.0320349699468</v>
      </c>
      <c r="I233" s="24">
        <v>-36421.182918762817</v>
      </c>
      <c r="J233" s="24">
        <v>-42486.214953732764</v>
      </c>
      <c r="K233" s="24">
        <v>17343.586219851011</v>
      </c>
      <c r="L233" s="24"/>
      <c r="M233" s="23">
        <v>5.1022559948985674E-4</v>
      </c>
      <c r="N233" s="28">
        <v>844</v>
      </c>
      <c r="O233" s="29" t="s">
        <v>1044</v>
      </c>
    </row>
    <row r="234" spans="1:15" ht="11.4">
      <c r="A234" s="25">
        <v>3</v>
      </c>
      <c r="B234" s="26">
        <v>635</v>
      </c>
      <c r="C234" s="27" t="s">
        <v>669</v>
      </c>
      <c r="D234" s="24">
        <v>1163870.1100000001</v>
      </c>
      <c r="E234" s="22">
        <v>-4.3668603788451013E-3</v>
      </c>
      <c r="F234" s="24">
        <v>1213808.5608253514</v>
      </c>
      <c r="G234" s="24">
        <v>1230139.6000000001</v>
      </c>
      <c r="H234" s="24">
        <v>-16331.0391746487</v>
      </c>
      <c r="I234" s="24">
        <v>-97359.346086051068</v>
      </c>
      <c r="J234" s="24">
        <v>-113690.38526069977</v>
      </c>
      <c r="K234" s="24">
        <v>46362.036535662832</v>
      </c>
      <c r="L234" s="24"/>
      <c r="M234" s="23">
        <v>1.3639104153617438E-3</v>
      </c>
      <c r="N234" s="28">
        <v>897</v>
      </c>
      <c r="O234" s="29" t="s">
        <v>669</v>
      </c>
    </row>
    <row r="235" spans="1:15" ht="11.4">
      <c r="A235" s="25">
        <v>3</v>
      </c>
      <c r="B235" s="26">
        <v>636</v>
      </c>
      <c r="C235" s="27" t="s">
        <v>671</v>
      </c>
      <c r="D235" s="24">
        <v>1503608.67</v>
      </c>
      <c r="E235" s="22">
        <v>6.4399873356362552E-3</v>
      </c>
      <c r="F235" s="24">
        <v>1568124.3637893754</v>
      </c>
      <c r="G235" s="24">
        <v>1573929.15</v>
      </c>
      <c r="H235" s="24">
        <v>-5804.7862106245011</v>
      </c>
      <c r="I235" s="24">
        <v>-125778.94699995083</v>
      </c>
      <c r="J235" s="24">
        <v>-131583.73321057533</v>
      </c>
      <c r="K235" s="24">
        <v>59895.309188651125</v>
      </c>
      <c r="L235" s="24"/>
      <c r="M235" s="23">
        <v>1.7620415783692726E-3</v>
      </c>
      <c r="N235" s="28">
        <v>900</v>
      </c>
      <c r="O235" s="29" t="s">
        <v>671</v>
      </c>
    </row>
    <row r="236" spans="1:15" ht="11.4">
      <c r="A236" s="25">
        <v>3</v>
      </c>
      <c r="B236" s="26">
        <v>681</v>
      </c>
      <c r="C236" s="27" t="s">
        <v>1074</v>
      </c>
      <c r="D236" s="24">
        <v>529929.44999999995</v>
      </c>
      <c r="E236" s="22">
        <v>-2.9065122291145655E-2</v>
      </c>
      <c r="F236" s="24">
        <v>552667.25858564232</v>
      </c>
      <c r="G236" s="24">
        <v>563005.06000000006</v>
      </c>
      <c r="H236" s="24">
        <v>-10337.801414357731</v>
      </c>
      <c r="I236" s="24">
        <v>-44329.332182730162</v>
      </c>
      <c r="J236" s="24">
        <v>-54667.133597087894</v>
      </c>
      <c r="K236" s="24">
        <v>21109.407580046634</v>
      </c>
      <c r="L236" s="24"/>
      <c r="M236" s="23">
        <v>6.2101113350348039E-4</v>
      </c>
      <c r="N236" s="28">
        <v>909</v>
      </c>
      <c r="O236" s="29" t="s">
        <v>1074</v>
      </c>
    </row>
    <row r="237" spans="1:15" ht="11.4">
      <c r="A237" s="25">
        <v>3</v>
      </c>
      <c r="B237" s="26">
        <v>683</v>
      </c>
      <c r="C237" s="27" t="s">
        <v>1076</v>
      </c>
      <c r="D237" s="24">
        <v>557749.91</v>
      </c>
      <c r="E237" s="22">
        <v>-2.3214127784803421E-2</v>
      </c>
      <c r="F237" s="24">
        <v>581681.41766057489</v>
      </c>
      <c r="G237" s="24">
        <v>597272.93999999994</v>
      </c>
      <c r="H237" s="24">
        <v>-15591.52233942505</v>
      </c>
      <c r="I237" s="24">
        <v>-46656.552179309634</v>
      </c>
      <c r="J237" s="24">
        <v>-62248.074518734684</v>
      </c>
      <c r="K237" s="24">
        <v>22217.618171483638</v>
      </c>
      <c r="L237" s="24"/>
      <c r="M237" s="23">
        <v>6.5361323817833528E-4</v>
      </c>
      <c r="N237" s="28">
        <v>914</v>
      </c>
      <c r="O237" s="29" t="s">
        <v>1076</v>
      </c>
    </row>
    <row r="238" spans="1:15" ht="11.4">
      <c r="A238" s="25">
        <v>3</v>
      </c>
      <c r="B238" s="26">
        <v>710</v>
      </c>
      <c r="C238" s="27" t="s">
        <v>25</v>
      </c>
      <c r="D238" s="24">
        <v>4840613.0999999996</v>
      </c>
      <c r="E238" s="22">
        <v>1.656465808353693E-3</v>
      </c>
      <c r="F238" s="24">
        <v>5048310.4342488367</v>
      </c>
      <c r="G238" s="24">
        <v>5071927.53</v>
      </c>
      <c r="H238" s="24">
        <v>-23617.09575116355</v>
      </c>
      <c r="I238" s="24">
        <v>-404923.98767038743</v>
      </c>
      <c r="J238" s="24">
        <v>-428541.08342155098</v>
      </c>
      <c r="K238" s="24">
        <v>192822.78964721251</v>
      </c>
      <c r="L238" s="24"/>
      <c r="M238" s="23">
        <v>5.672594018095797E-3</v>
      </c>
      <c r="N238" s="28">
        <v>1087</v>
      </c>
      <c r="O238" s="29" t="s">
        <v>25</v>
      </c>
    </row>
    <row r="239" spans="1:15" ht="11.4">
      <c r="A239" s="25">
        <v>3</v>
      </c>
      <c r="B239" s="26">
        <v>684</v>
      </c>
      <c r="C239" s="27" t="s">
        <v>23</v>
      </c>
      <c r="D239" s="24">
        <v>6560761.2199999997</v>
      </c>
      <c r="E239" s="22">
        <v>-3.4515324805216535E-3</v>
      </c>
      <c r="F239" s="24">
        <v>6842265.3575723972</v>
      </c>
      <c r="G239" s="24">
        <v>6928995.8499999996</v>
      </c>
      <c r="H239" s="24">
        <v>-86730.49242760241</v>
      </c>
      <c r="I239" s="24">
        <v>-548816.75946289452</v>
      </c>
      <c r="J239" s="24">
        <v>-635547.25189049693</v>
      </c>
      <c r="K239" s="24">
        <v>261343.81214017075</v>
      </c>
      <c r="L239" s="24"/>
      <c r="M239" s="23">
        <v>7.6883927886587109E-3</v>
      </c>
      <c r="N239" s="28">
        <v>917</v>
      </c>
      <c r="O239" s="29" t="s">
        <v>23</v>
      </c>
    </row>
    <row r="240" spans="1:15" ht="11.4">
      <c r="A240" s="25">
        <v>3</v>
      </c>
      <c r="B240" s="26">
        <v>686</v>
      </c>
      <c r="C240" s="27" t="s">
        <v>1079</v>
      </c>
      <c r="D240" s="24">
        <v>499903.73</v>
      </c>
      <c r="E240" s="22">
        <v>-6.2200933919517283E-3</v>
      </c>
      <c r="F240" s="24">
        <v>521353.21789690515</v>
      </c>
      <c r="G240" s="24">
        <v>531458.82999999996</v>
      </c>
      <c r="H240" s="24">
        <v>-10105.612103094812</v>
      </c>
      <c r="I240" s="24">
        <v>-41817.639133956138</v>
      </c>
      <c r="J240" s="24">
        <v>-51923.25123705095</v>
      </c>
      <c r="K240" s="24">
        <v>19913.351838354305</v>
      </c>
      <c r="L240" s="24"/>
      <c r="M240" s="23">
        <v>5.8582473951941682E-4</v>
      </c>
      <c r="N240" s="28">
        <v>918</v>
      </c>
      <c r="O240" s="29" t="s">
        <v>1079</v>
      </c>
    </row>
    <row r="241" spans="1:15" ht="11.4">
      <c r="A241" s="25">
        <v>3</v>
      </c>
      <c r="B241" s="26">
        <v>687</v>
      </c>
      <c r="C241" s="27" t="s">
        <v>1083</v>
      </c>
      <c r="D241" s="24">
        <v>259033.86</v>
      </c>
      <c r="E241" s="22">
        <v>-3.8079854336051489E-2</v>
      </c>
      <c r="F241" s="24">
        <v>270148.28726174223</v>
      </c>
      <c r="G241" s="24">
        <v>278802.07</v>
      </c>
      <c r="H241" s="24">
        <v>-8653.7827382577816</v>
      </c>
      <c r="I241" s="24">
        <v>-21668.54102279996</v>
      </c>
      <c r="J241" s="24">
        <v>-30322.323761057742</v>
      </c>
      <c r="K241" s="24">
        <v>10318.451499105662</v>
      </c>
      <c r="L241" s="24"/>
      <c r="M241" s="23">
        <v>3.0355533366636228E-4</v>
      </c>
      <c r="N241" s="28">
        <v>921</v>
      </c>
      <c r="O241" s="29" t="s">
        <v>1083</v>
      </c>
    </row>
    <row r="242" spans="1:15" ht="11.4">
      <c r="A242" s="25">
        <v>3</v>
      </c>
      <c r="B242" s="26">
        <v>689</v>
      </c>
      <c r="C242" s="27" t="s">
        <v>1085</v>
      </c>
      <c r="D242" s="24">
        <v>781935.25</v>
      </c>
      <c r="E242" s="22">
        <v>-2.1078709360416722E-2</v>
      </c>
      <c r="F242" s="24">
        <v>815485.93121023732</v>
      </c>
      <c r="G242" s="24">
        <v>830976.79</v>
      </c>
      <c r="H242" s="24">
        <v>-15490.858789762715</v>
      </c>
      <c r="I242" s="24">
        <v>-65409.966256142507</v>
      </c>
      <c r="J242" s="24">
        <v>-80900.825045905221</v>
      </c>
      <c r="K242" s="24">
        <v>31147.900712926337</v>
      </c>
      <c r="L242" s="24"/>
      <c r="M242" s="23">
        <v>9.1633045857109346E-4</v>
      </c>
      <c r="N242" s="28">
        <v>926</v>
      </c>
      <c r="O242" s="29" t="s">
        <v>1085</v>
      </c>
    </row>
    <row r="243" spans="1:15" ht="11.4">
      <c r="A243" s="25">
        <v>3</v>
      </c>
      <c r="B243" s="26">
        <v>691</v>
      </c>
      <c r="C243" s="27" t="s">
        <v>1087</v>
      </c>
      <c r="D243" s="24">
        <v>511438.33</v>
      </c>
      <c r="E243" s="22">
        <v>7.4295810451024766E-3</v>
      </c>
      <c r="F243" s="24">
        <v>533382.73571457306</v>
      </c>
      <c r="G243" s="24">
        <v>541655.93999999994</v>
      </c>
      <c r="H243" s="24">
        <v>-8273.2042854268802</v>
      </c>
      <c r="I243" s="24">
        <v>-42782.524393673106</v>
      </c>
      <c r="J243" s="24">
        <v>-51055.728679099986</v>
      </c>
      <c r="K243" s="24">
        <v>20372.825401623544</v>
      </c>
      <c r="L243" s="24"/>
      <c r="M243" s="23">
        <v>5.9934185018482573E-4</v>
      </c>
      <c r="N243" s="28">
        <v>927</v>
      </c>
      <c r="O243" s="29" t="s">
        <v>1087</v>
      </c>
    </row>
    <row r="244" spans="1:15" ht="11.4">
      <c r="A244" s="25">
        <v>3</v>
      </c>
      <c r="B244" s="26">
        <v>680</v>
      </c>
      <c r="C244" s="27" t="s">
        <v>1072</v>
      </c>
      <c r="D244" s="24">
        <v>3452052.42</v>
      </c>
      <c r="E244" s="22">
        <v>-6.9959496146695822E-3</v>
      </c>
      <c r="F244" s="24">
        <v>3600170.4518503966</v>
      </c>
      <c r="G244" s="24">
        <v>3646032.9</v>
      </c>
      <c r="H244" s="24">
        <v>-45862.448149603326</v>
      </c>
      <c r="I244" s="24">
        <v>-288768.9643185098</v>
      </c>
      <c r="J244" s="24">
        <v>-334631.41246811312</v>
      </c>
      <c r="K244" s="24">
        <v>137510.34504964072</v>
      </c>
      <c r="L244" s="24"/>
      <c r="M244" s="23">
        <v>4.0453743158785239E-3</v>
      </c>
      <c r="N244" s="28">
        <v>906</v>
      </c>
      <c r="O244" s="29" t="s">
        <v>1072</v>
      </c>
    </row>
    <row r="245" spans="1:15" ht="11.4">
      <c r="A245" s="25">
        <v>3</v>
      </c>
      <c r="B245" s="26">
        <v>694</v>
      </c>
      <c r="C245" s="27" t="s">
        <v>1089</v>
      </c>
      <c r="D245" s="24">
        <v>4066799.05</v>
      </c>
      <c r="E245" s="22">
        <v>-6.1536206996773554E-3</v>
      </c>
      <c r="F245" s="24">
        <v>4241294.1612929683</v>
      </c>
      <c r="G245" s="24">
        <v>4294607.33</v>
      </c>
      <c r="H245" s="24">
        <v>-53313.168707031757</v>
      </c>
      <c r="I245" s="24">
        <v>-340193.3710380909</v>
      </c>
      <c r="J245" s="24">
        <v>-393506.53974512266</v>
      </c>
      <c r="K245" s="24">
        <v>161998.39184743637</v>
      </c>
      <c r="L245" s="24"/>
      <c r="M245" s="23">
        <v>4.7657805916832456E-3</v>
      </c>
      <c r="N245" s="28">
        <v>934</v>
      </c>
      <c r="O245" s="29" t="s">
        <v>1089</v>
      </c>
    </row>
    <row r="246" spans="1:15" ht="11.4">
      <c r="A246" s="25">
        <v>3</v>
      </c>
      <c r="B246" s="26">
        <v>696</v>
      </c>
      <c r="C246" s="27" t="s">
        <v>1091</v>
      </c>
      <c r="D246" s="24">
        <v>764891.53</v>
      </c>
      <c r="E246" s="22">
        <v>1.0679682014901885E-2</v>
      </c>
      <c r="F246" s="24">
        <v>797710.91227422364</v>
      </c>
      <c r="G246" s="24">
        <v>789856.82</v>
      </c>
      <c r="H246" s="24">
        <v>7854.0922742236871</v>
      </c>
      <c r="I246" s="24">
        <v>-63984.235481018681</v>
      </c>
      <c r="J246" s="24">
        <v>-56130.143206794994</v>
      </c>
      <c r="K246" s="24">
        <v>30468.974806543527</v>
      </c>
      <c r="L246" s="24"/>
      <c r="M246" s="23">
        <v>8.9635734728936347E-4</v>
      </c>
      <c r="N246" s="28">
        <v>939</v>
      </c>
      <c r="O246" s="29" t="s">
        <v>1091</v>
      </c>
    </row>
    <row r="247" spans="1:15" ht="11.4">
      <c r="A247" s="25">
        <v>3</v>
      </c>
      <c r="B247" s="26">
        <v>697</v>
      </c>
      <c r="C247" s="27" t="s">
        <v>1093</v>
      </c>
      <c r="D247" s="24">
        <v>258122.57</v>
      </c>
      <c r="E247" s="22">
        <v>-5.2092318649369175E-2</v>
      </c>
      <c r="F247" s="24">
        <v>269197.89632559684</v>
      </c>
      <c r="G247" s="24">
        <v>284833.89</v>
      </c>
      <c r="H247" s="24">
        <v>-15635.993674403173</v>
      </c>
      <c r="I247" s="24">
        <v>-21592.310352613957</v>
      </c>
      <c r="J247" s="24">
        <v>-37228.304027017133</v>
      </c>
      <c r="K247" s="24">
        <v>10282.150832981859</v>
      </c>
      <c r="L247" s="24"/>
      <c r="M247" s="23">
        <v>3.0248741559566367E-4</v>
      </c>
      <c r="N247" s="28">
        <v>940</v>
      </c>
      <c r="O247" s="29" t="s">
        <v>1093</v>
      </c>
    </row>
    <row r="248" spans="1:15" ht="11.4">
      <c r="A248" s="25">
        <v>3</v>
      </c>
      <c r="B248" s="26">
        <v>698</v>
      </c>
      <c r="C248" s="27" t="s">
        <v>704</v>
      </c>
      <c r="D248" s="24">
        <v>8529123.1400000006</v>
      </c>
      <c r="E248" s="22">
        <v>1.247496205392646E-2</v>
      </c>
      <c r="F248" s="24">
        <v>8895084.2492772676</v>
      </c>
      <c r="G248" s="24">
        <v>8908185.0099999998</v>
      </c>
      <c r="H248" s="24">
        <v>-13100.760722732171</v>
      </c>
      <c r="I248" s="24">
        <v>-713472.95927876921</v>
      </c>
      <c r="J248" s="24">
        <v>-726573.72000150138</v>
      </c>
      <c r="K248" s="24">
        <v>339752.27582212532</v>
      </c>
      <c r="L248" s="24"/>
      <c r="M248" s="23">
        <v>9.9950671338650161E-3</v>
      </c>
      <c r="N248" s="28">
        <v>946</v>
      </c>
      <c r="O248" s="29" t="s">
        <v>704</v>
      </c>
    </row>
    <row r="249" spans="1:15" ht="11.4">
      <c r="A249" s="25">
        <v>3</v>
      </c>
      <c r="B249" s="26">
        <v>700</v>
      </c>
      <c r="C249" s="27" t="s">
        <v>706</v>
      </c>
      <c r="D249" s="24">
        <v>970514.48</v>
      </c>
      <c r="E249" s="22">
        <v>-2.893470263137363E-2</v>
      </c>
      <c r="F249" s="24">
        <v>1012156.5749540249</v>
      </c>
      <c r="G249" s="24">
        <v>1044522.91</v>
      </c>
      <c r="H249" s="24">
        <v>-32366.335045975167</v>
      </c>
      <c r="I249" s="24">
        <v>-81184.879934620796</v>
      </c>
      <c r="J249" s="24">
        <v>-113551.21498059596</v>
      </c>
      <c r="K249" s="24">
        <v>38659.836173771844</v>
      </c>
      <c r="L249" s="24"/>
      <c r="M249" s="23">
        <v>1.1373217648242438E-3</v>
      </c>
      <c r="N249" s="28">
        <v>948</v>
      </c>
      <c r="O249" s="29" t="s">
        <v>706</v>
      </c>
    </row>
    <row r="250" spans="1:15" ht="11.4">
      <c r="A250" s="25">
        <v>3</v>
      </c>
      <c r="B250" s="26">
        <v>702</v>
      </c>
      <c r="C250" s="27" t="s">
        <v>708</v>
      </c>
      <c r="D250" s="24">
        <v>906023.61</v>
      </c>
      <c r="E250" s="22">
        <v>1.693275751147463E-2</v>
      </c>
      <c r="F250" s="24">
        <v>944898.57990071538</v>
      </c>
      <c r="G250" s="24">
        <v>935324.66</v>
      </c>
      <c r="H250" s="24">
        <v>9573.9199007153511</v>
      </c>
      <c r="I250" s="24">
        <v>-75790.129371157542</v>
      </c>
      <c r="J250" s="24">
        <v>-66216.209470442191</v>
      </c>
      <c r="K250" s="24">
        <v>36090.882778141917</v>
      </c>
      <c r="L250" s="24"/>
      <c r="M250" s="23">
        <v>1.0617465193282149E-3</v>
      </c>
      <c r="N250" s="28">
        <v>952</v>
      </c>
      <c r="O250" s="29" t="s">
        <v>708</v>
      </c>
    </row>
    <row r="251" spans="1:15" ht="11.4">
      <c r="A251" s="25">
        <v>3</v>
      </c>
      <c r="B251" s="26">
        <v>704</v>
      </c>
      <c r="C251" s="27" t="s">
        <v>710</v>
      </c>
      <c r="D251" s="24">
        <v>1061828.49</v>
      </c>
      <c r="E251" s="22">
        <v>-1.3980486382073705E-2</v>
      </c>
      <c r="F251" s="24">
        <v>1107388.6168365092</v>
      </c>
      <c r="G251" s="24">
        <v>1103282.75</v>
      </c>
      <c r="H251" s="24">
        <v>4105.8668365092017</v>
      </c>
      <c r="I251" s="24">
        <v>-88823.423295868488</v>
      </c>
      <c r="J251" s="24">
        <v>-84717.556459359286</v>
      </c>
      <c r="K251" s="24">
        <v>42297.272543572493</v>
      </c>
      <c r="L251" s="24"/>
      <c r="M251" s="23">
        <v>1.2443303805085544E-3</v>
      </c>
      <c r="N251" s="28">
        <v>954</v>
      </c>
      <c r="O251" s="29" t="s">
        <v>710</v>
      </c>
    </row>
    <row r="252" spans="1:15" ht="11.4">
      <c r="A252" s="25">
        <v>3</v>
      </c>
      <c r="B252" s="26">
        <v>707</v>
      </c>
      <c r="C252" s="27" t="s">
        <v>712</v>
      </c>
      <c r="D252" s="24">
        <v>326410.75</v>
      </c>
      <c r="E252" s="22">
        <v>4.135501220138206E-2</v>
      </c>
      <c r="F252" s="24">
        <v>340416.13345962076</v>
      </c>
      <c r="G252" s="24">
        <v>352232.19</v>
      </c>
      <c r="H252" s="24">
        <v>-11816.056540379243</v>
      </c>
      <c r="I252" s="24">
        <v>-27304.711154973724</v>
      </c>
      <c r="J252" s="24">
        <v>-39120.767695352966</v>
      </c>
      <c r="K252" s="24">
        <v>13002.367693017828</v>
      </c>
      <c r="L252" s="24"/>
      <c r="M252" s="23">
        <v>3.8251263417275858E-4</v>
      </c>
      <c r="N252" s="28">
        <v>959</v>
      </c>
      <c r="O252" s="29" t="s">
        <v>712</v>
      </c>
    </row>
    <row r="253" spans="1:15" ht="11.4">
      <c r="A253" s="25">
        <v>3</v>
      </c>
      <c r="B253" s="26">
        <v>491</v>
      </c>
      <c r="C253" s="27" t="s">
        <v>617</v>
      </c>
      <c r="D253" s="24">
        <v>7879861.96</v>
      </c>
      <c r="E253" s="22">
        <v>2.6911212351010327E-3</v>
      </c>
      <c r="F253" s="24">
        <v>8217965.0658526067</v>
      </c>
      <c r="G253" s="24">
        <v>8257088.9699999997</v>
      </c>
      <c r="H253" s="24">
        <v>-39123.90414739307</v>
      </c>
      <c r="I253" s="24">
        <v>-659161.36266610422</v>
      </c>
      <c r="J253" s="24">
        <v>-698285.26681349729</v>
      </c>
      <c r="K253" s="24">
        <v>313889.36355234665</v>
      </c>
      <c r="L253" s="24"/>
      <c r="M253" s="23">
        <v>9.2342141159178007E-3</v>
      </c>
      <c r="N253" s="28">
        <v>668</v>
      </c>
      <c r="O253" s="29" t="s">
        <v>617</v>
      </c>
    </row>
    <row r="254" spans="1:15" ht="11.4">
      <c r="A254" s="25">
        <v>3</v>
      </c>
      <c r="B254" s="26">
        <v>729</v>
      </c>
      <c r="C254" s="27" t="s">
        <v>714</v>
      </c>
      <c r="D254" s="24">
        <v>1819548.49</v>
      </c>
      <c r="E254" s="22">
        <v>-1.2210377567702779E-2</v>
      </c>
      <c r="F254" s="24">
        <v>1897620.2885722711</v>
      </c>
      <c r="G254" s="24">
        <v>1929314.66</v>
      </c>
      <c r="H254" s="24">
        <v>-31694.371427728795</v>
      </c>
      <c r="I254" s="24">
        <v>-152207.75036336452</v>
      </c>
      <c r="J254" s="24">
        <v>-183902.12179109332</v>
      </c>
      <c r="K254" s="24">
        <v>72480.573946340228</v>
      </c>
      <c r="L254" s="24"/>
      <c r="M254" s="23">
        <v>2.1322835902768682E-3</v>
      </c>
      <c r="N254" s="28">
        <v>967</v>
      </c>
      <c r="O254" s="29" t="s">
        <v>714</v>
      </c>
    </row>
    <row r="255" spans="1:15" ht="11.4">
      <c r="A255" s="25">
        <v>3</v>
      </c>
      <c r="B255" s="26">
        <v>738</v>
      </c>
      <c r="C255" s="27" t="s">
        <v>720</v>
      </c>
      <c r="D255" s="24">
        <v>550920.47</v>
      </c>
      <c r="E255" s="22">
        <v>-1.351341502967586E-2</v>
      </c>
      <c r="F255" s="24">
        <v>574558.94525887084</v>
      </c>
      <c r="G255" s="24">
        <v>570876.46</v>
      </c>
      <c r="H255" s="24">
        <v>3682.4852588708745</v>
      </c>
      <c r="I255" s="24">
        <v>-46085.260067912481</v>
      </c>
      <c r="J255" s="24">
        <v>-42402.774809041606</v>
      </c>
      <c r="K255" s="24">
        <v>21945.571708499789</v>
      </c>
      <c r="L255" s="24"/>
      <c r="M255" s="23">
        <v>6.4560998741430603E-4</v>
      </c>
      <c r="N255" s="28">
        <v>982</v>
      </c>
      <c r="O255" s="29" t="s">
        <v>720</v>
      </c>
    </row>
    <row r="256" spans="1:15" ht="11.4">
      <c r="A256" s="25">
        <v>3</v>
      </c>
      <c r="B256" s="26">
        <v>732</v>
      </c>
      <c r="C256" s="27" t="s">
        <v>716</v>
      </c>
      <c r="D256" s="24">
        <v>554319.06999999995</v>
      </c>
      <c r="E256" s="22">
        <v>-2.0918418992547327E-2</v>
      </c>
      <c r="F256" s="24">
        <v>578103.3697950599</v>
      </c>
      <c r="G256" s="24">
        <v>588130.43000000005</v>
      </c>
      <c r="H256" s="24">
        <v>-10027.06020494015</v>
      </c>
      <c r="I256" s="24">
        <v>-46369.557663292821</v>
      </c>
      <c r="J256" s="24">
        <v>-56396.61786823297</v>
      </c>
      <c r="K256" s="24">
        <v>22080.952809892711</v>
      </c>
      <c r="L256" s="24"/>
      <c r="M256" s="23">
        <v>6.4959272216951716E-4</v>
      </c>
      <c r="N256" s="28">
        <v>972</v>
      </c>
      <c r="O256" s="29" t="s">
        <v>716</v>
      </c>
    </row>
    <row r="257" spans="1:15" ht="11.4">
      <c r="A257" s="25">
        <v>3</v>
      </c>
      <c r="B257" s="26">
        <v>734</v>
      </c>
      <c r="C257" s="27" t="s">
        <v>1185</v>
      </c>
      <c r="D257" s="24">
        <v>7620304.96</v>
      </c>
      <c r="E257" s="22">
        <v>-2.3953254877907743E-2</v>
      </c>
      <c r="F257" s="24">
        <v>7947271.1920988215</v>
      </c>
      <c r="G257" s="24">
        <v>8199685.7800000003</v>
      </c>
      <c r="H257" s="24">
        <v>-252414.58790117875</v>
      </c>
      <c r="I257" s="24">
        <v>-637449.06025801424</v>
      </c>
      <c r="J257" s="24">
        <v>-889863.64815919299</v>
      </c>
      <c r="K257" s="24">
        <v>303550.07309914741</v>
      </c>
      <c r="L257" s="24"/>
      <c r="M257" s="23">
        <v>8.9300457275054146E-3</v>
      </c>
      <c r="N257" s="28">
        <v>2202</v>
      </c>
      <c r="O257" s="29" t="s">
        <v>1185</v>
      </c>
    </row>
    <row r="258" spans="1:15" ht="11.4">
      <c r="A258" s="25">
        <v>3</v>
      </c>
      <c r="B258" s="26">
        <v>736</v>
      </c>
      <c r="C258" s="27" t="s">
        <v>718</v>
      </c>
      <c r="D258" s="24">
        <v>402624.82</v>
      </c>
      <c r="E258" s="22">
        <v>5.5663243523848882E-2</v>
      </c>
      <c r="F258" s="24">
        <v>419900.33863552532</v>
      </c>
      <c r="G258" s="24">
        <v>430088.71</v>
      </c>
      <c r="H258" s="24">
        <v>-10188.371364474704</v>
      </c>
      <c r="I258" s="24">
        <v>-33680.123629271671</v>
      </c>
      <c r="J258" s="24">
        <v>-43868.494993746375</v>
      </c>
      <c r="K258" s="24">
        <v>16038.307414737777</v>
      </c>
      <c r="L258" s="24"/>
      <c r="M258" s="23">
        <v>4.7182600598029564E-4</v>
      </c>
      <c r="N258" s="28">
        <v>978</v>
      </c>
      <c r="O258" s="29" t="s">
        <v>718</v>
      </c>
    </row>
    <row r="259" spans="1:15" ht="11.4">
      <c r="A259" s="25">
        <v>3</v>
      </c>
      <c r="B259" s="26">
        <v>790</v>
      </c>
      <c r="C259" s="27" t="s">
        <v>29</v>
      </c>
      <c r="D259" s="24">
        <v>3999013.63</v>
      </c>
      <c r="E259" s="22">
        <v>-1.2424626387976421E-2</v>
      </c>
      <c r="F259" s="24">
        <v>4170600.2562014963</v>
      </c>
      <c r="G259" s="24">
        <v>4228755.6900000004</v>
      </c>
      <c r="H259" s="24">
        <v>-58155.433798504062</v>
      </c>
      <c r="I259" s="24">
        <v>-334523.02680580516</v>
      </c>
      <c r="J259" s="24">
        <v>-392678.46060430922</v>
      </c>
      <c r="K259" s="24">
        <v>159298.20211696444</v>
      </c>
      <c r="L259" s="24"/>
      <c r="M259" s="23">
        <v>4.6863445450373966E-3</v>
      </c>
      <c r="N259" s="28">
        <v>1185</v>
      </c>
      <c r="O259" s="29" t="s">
        <v>29</v>
      </c>
    </row>
    <row r="260" spans="1:15" ht="11.4">
      <c r="A260" s="25">
        <v>3</v>
      </c>
      <c r="B260" s="26">
        <v>484</v>
      </c>
      <c r="C260" s="27" t="s">
        <v>614</v>
      </c>
      <c r="D260" s="24">
        <v>529508.89</v>
      </c>
      <c r="E260" s="22">
        <v>-1.9165971650760387E-2</v>
      </c>
      <c r="F260" s="24">
        <v>552228.65351798513</v>
      </c>
      <c r="G260" s="24">
        <v>562545.79</v>
      </c>
      <c r="H260" s="24">
        <v>-10317.136482014903</v>
      </c>
      <c r="I260" s="24">
        <v>-44294.151756462539</v>
      </c>
      <c r="J260" s="24">
        <v>-54611.288238477442</v>
      </c>
      <c r="K260" s="24">
        <v>21092.654835975016</v>
      </c>
      <c r="L260" s="24"/>
      <c r="M260" s="23">
        <v>6.2051828970643118E-4</v>
      </c>
      <c r="N260" s="28">
        <v>649</v>
      </c>
      <c r="O260" s="29" t="s">
        <v>614</v>
      </c>
    </row>
    <row r="261" spans="1:15" ht="11.4">
      <c r="A261" s="25">
        <v>3</v>
      </c>
      <c r="B261" s="26">
        <v>739</v>
      </c>
      <c r="C261" s="27" t="s">
        <v>722</v>
      </c>
      <c r="D261" s="24">
        <v>691224.51</v>
      </c>
      <c r="E261" s="22">
        <v>6.4979027497855793E-2</v>
      </c>
      <c r="F261" s="24">
        <v>720883.04397671029</v>
      </c>
      <c r="G261" s="24">
        <v>715944.42</v>
      </c>
      <c r="H261" s="24">
        <v>4938.6239767102525</v>
      </c>
      <c r="I261" s="24">
        <v>-57821.887265625432</v>
      </c>
      <c r="J261" s="24">
        <v>-52883.263288915179</v>
      </c>
      <c r="K261" s="24">
        <v>27534.495225558836</v>
      </c>
      <c r="L261" s="24"/>
      <c r="M261" s="23">
        <v>8.1002879998552223E-4</v>
      </c>
      <c r="N261" s="28">
        <v>986</v>
      </c>
      <c r="O261" s="29" t="s">
        <v>722</v>
      </c>
    </row>
    <row r="262" spans="1:15" ht="11.4">
      <c r="A262" s="25">
        <v>3</v>
      </c>
      <c r="B262" s="26">
        <v>743</v>
      </c>
      <c r="C262" s="27" t="s">
        <v>1118</v>
      </c>
      <c r="D262" s="24">
        <v>12225951.25</v>
      </c>
      <c r="E262" s="22">
        <v>2.2888176357802457E-2</v>
      </c>
      <c r="F262" s="24">
        <v>12750533.039707845</v>
      </c>
      <c r="G262" s="24">
        <v>12790134.34</v>
      </c>
      <c r="H262" s="24">
        <v>-39601.300292154774</v>
      </c>
      <c r="I262" s="24">
        <v>-1022717.7489590645</v>
      </c>
      <c r="J262" s="24">
        <v>-1062319.0492512193</v>
      </c>
      <c r="K262" s="24">
        <v>487013.10710327694</v>
      </c>
      <c r="L262" s="24"/>
      <c r="M262" s="23">
        <v>1.4327287988846049E-2</v>
      </c>
      <c r="N262" s="28">
        <v>994</v>
      </c>
      <c r="O262" s="29" t="s">
        <v>1118</v>
      </c>
    </row>
    <row r="263" spans="1:15" ht="11.4">
      <c r="A263" s="25">
        <v>3</v>
      </c>
      <c r="B263" s="26">
        <v>753</v>
      </c>
      <c r="C263" s="27" t="s">
        <v>1128</v>
      </c>
      <c r="D263" s="24">
        <v>3444456.24</v>
      </c>
      <c r="E263" s="22">
        <v>-3.3906961576214797E-2</v>
      </c>
      <c r="F263" s="24">
        <v>3592248.3407536787</v>
      </c>
      <c r="G263" s="24">
        <v>3365568.09</v>
      </c>
      <c r="H263" s="24">
        <v>226680.25075367885</v>
      </c>
      <c r="I263" s="24">
        <v>-288133.53334455698</v>
      </c>
      <c r="J263" s="24">
        <v>-61453.282590878138</v>
      </c>
      <c r="K263" s="24">
        <v>137207.75597920618</v>
      </c>
      <c r="L263" s="24"/>
      <c r="M263" s="23">
        <v>4.0364725415912182E-3</v>
      </c>
      <c r="N263" s="28">
        <v>1013</v>
      </c>
      <c r="O263" s="29" t="s">
        <v>1128</v>
      </c>
    </row>
    <row r="264" spans="1:15" ht="11.4">
      <c r="A264" s="25">
        <v>3</v>
      </c>
      <c r="B264" s="26">
        <v>746</v>
      </c>
      <c r="C264" s="27" t="s">
        <v>1120</v>
      </c>
      <c r="D264" s="24">
        <v>729435.46</v>
      </c>
      <c r="E264" s="22">
        <v>3.2282375480163453E-2</v>
      </c>
      <c r="F264" s="24">
        <v>760733.52027021127</v>
      </c>
      <c r="G264" s="24">
        <v>741101.59</v>
      </c>
      <c r="H264" s="24">
        <v>19631.930270211305</v>
      </c>
      <c r="I264" s="24">
        <v>-61018.286136395283</v>
      </c>
      <c r="J264" s="24">
        <v>-41386.355866183978</v>
      </c>
      <c r="K264" s="24">
        <v>29056.604475329317</v>
      </c>
      <c r="L264" s="24"/>
      <c r="M264" s="23">
        <v>8.5480726129154099E-4</v>
      </c>
      <c r="N264" s="28">
        <v>997</v>
      </c>
      <c r="O264" s="29" t="s">
        <v>1120</v>
      </c>
    </row>
    <row r="265" spans="1:15" ht="11.4">
      <c r="A265" s="25">
        <v>3</v>
      </c>
      <c r="B265" s="26">
        <v>747</v>
      </c>
      <c r="C265" s="27" t="s">
        <v>1122</v>
      </c>
      <c r="D265" s="24">
        <v>223030.74</v>
      </c>
      <c r="E265" s="22">
        <v>-5.0143468191815324E-2</v>
      </c>
      <c r="F265" s="24">
        <v>232600.37285364521</v>
      </c>
      <c r="G265" s="24">
        <v>248143.91</v>
      </c>
      <c r="H265" s="24">
        <v>-15543.537146354793</v>
      </c>
      <c r="I265" s="24">
        <v>-18656.830188282842</v>
      </c>
      <c r="J265" s="24">
        <v>-34200.367334637631</v>
      </c>
      <c r="K265" s="24">
        <v>8884.2897739301134</v>
      </c>
      <c r="L265" s="24"/>
      <c r="M265" s="23">
        <v>2.6136417338858977E-4</v>
      </c>
      <c r="N265" s="28">
        <v>1001</v>
      </c>
      <c r="O265" s="29" t="s">
        <v>1122</v>
      </c>
    </row>
    <row r="266" spans="1:15" ht="11.4">
      <c r="A266" s="25">
        <v>3</v>
      </c>
      <c r="B266" s="26">
        <v>791</v>
      </c>
      <c r="C266" s="27" t="s">
        <v>793</v>
      </c>
      <c r="D266" s="24">
        <v>1265586.05</v>
      </c>
      <c r="E266" s="22">
        <v>2.0252518530664149E-3</v>
      </c>
      <c r="F266" s="24">
        <v>1319888.8507851972</v>
      </c>
      <c r="G266" s="24">
        <v>1301536.1200000001</v>
      </c>
      <c r="H266" s="24">
        <v>18352.730785197113</v>
      </c>
      <c r="I266" s="24">
        <v>-105868.02529332791</v>
      </c>
      <c r="J266" s="24">
        <v>-87515.294508130799</v>
      </c>
      <c r="K266" s="24">
        <v>50413.827269028516</v>
      </c>
      <c r="L266" s="24"/>
      <c r="M266" s="23">
        <v>1.4831087939284984E-3</v>
      </c>
      <c r="N266" s="28">
        <v>1942</v>
      </c>
      <c r="O266" s="29" t="s">
        <v>793</v>
      </c>
    </row>
    <row r="267" spans="1:15" ht="11.4">
      <c r="A267" s="25">
        <v>3</v>
      </c>
      <c r="B267" s="26">
        <v>926</v>
      </c>
      <c r="C267" s="27" t="s">
        <v>541</v>
      </c>
      <c r="D267" s="24">
        <v>1537367.58</v>
      </c>
      <c r="E267" s="22">
        <v>-4.9826219080884998E-3</v>
      </c>
      <c r="F267" s="24">
        <v>1603331.7753467809</v>
      </c>
      <c r="G267" s="24">
        <v>1611985.01</v>
      </c>
      <c r="H267" s="24">
        <v>-8653.234653219115</v>
      </c>
      <c r="I267" s="24">
        <v>-128602.9265608469</v>
      </c>
      <c r="J267" s="24">
        <v>-137256.16121406603</v>
      </c>
      <c r="K267" s="24">
        <v>61240.074214727923</v>
      </c>
      <c r="L267" s="24"/>
      <c r="M267" s="23">
        <v>1.801602804802229E-3</v>
      </c>
      <c r="N267" s="28">
        <v>1943</v>
      </c>
      <c r="O267" s="29" t="s">
        <v>541</v>
      </c>
    </row>
    <row r="268" spans="1:15" ht="11.4">
      <c r="A268" s="25">
        <v>3</v>
      </c>
      <c r="B268" s="26">
        <v>749</v>
      </c>
      <c r="C268" s="27" t="s">
        <v>1124</v>
      </c>
      <c r="D268" s="24">
        <v>3042522.16</v>
      </c>
      <c r="E268" s="22">
        <v>1.4777524614262679E-2</v>
      </c>
      <c r="F268" s="24">
        <v>3173068.3798631439</v>
      </c>
      <c r="G268" s="24">
        <v>3184276.76</v>
      </c>
      <c r="H268" s="24">
        <v>-11208.380136855878</v>
      </c>
      <c r="I268" s="24">
        <v>-254511.19107261862</v>
      </c>
      <c r="J268" s="24">
        <v>-265719.57120947447</v>
      </c>
      <c r="K268" s="24">
        <v>121196.9637595417</v>
      </c>
      <c r="L268" s="24"/>
      <c r="M268" s="23">
        <v>3.5654559966256973E-3</v>
      </c>
      <c r="N268" s="28">
        <v>1006</v>
      </c>
      <c r="O268" s="29" t="s">
        <v>1124</v>
      </c>
    </row>
    <row r="269" spans="1:15" ht="11.4">
      <c r="A269" s="25">
        <v>3</v>
      </c>
      <c r="B269" s="26">
        <v>751</v>
      </c>
      <c r="C269" s="27" t="s">
        <v>1126</v>
      </c>
      <c r="D269" s="24">
        <v>558188.4</v>
      </c>
      <c r="E269" s="22">
        <v>-1.9937298562378674E-2</v>
      </c>
      <c r="F269" s="24">
        <v>582138.7220549942</v>
      </c>
      <c r="G269" s="24">
        <v>592040.68999999994</v>
      </c>
      <c r="H269" s="24">
        <v>-9901.9679450057447</v>
      </c>
      <c r="I269" s="24">
        <v>-46693.232474901437</v>
      </c>
      <c r="J269" s="24">
        <v>-56595.200419907182</v>
      </c>
      <c r="K269" s="24">
        <v>22235.085145870085</v>
      </c>
      <c r="L269" s="24"/>
      <c r="M269" s="23">
        <v>6.5412709369614037E-4</v>
      </c>
      <c r="N269" s="28">
        <v>1011</v>
      </c>
      <c r="O269" s="29" t="s">
        <v>1126</v>
      </c>
    </row>
    <row r="270" spans="1:15" ht="11.4">
      <c r="A270" s="25">
        <v>3</v>
      </c>
      <c r="B270" s="26">
        <v>755</v>
      </c>
      <c r="C270" s="27" t="s">
        <v>1130</v>
      </c>
      <c r="D270" s="24">
        <v>1128970.3700000001</v>
      </c>
      <c r="E270" s="22">
        <v>2.2340297425342822E-2</v>
      </c>
      <c r="F270" s="24">
        <v>1177411.3694045844</v>
      </c>
      <c r="G270" s="24">
        <v>1183048.0900000001</v>
      </c>
      <c r="H270" s="24">
        <v>-5636.7205954156816</v>
      </c>
      <c r="I270" s="24">
        <v>-94439.934516169626</v>
      </c>
      <c r="J270" s="24">
        <v>-100076.65511158531</v>
      </c>
      <c r="K270" s="24">
        <v>44971.827261394996</v>
      </c>
      <c r="L270" s="24"/>
      <c r="M270" s="23">
        <v>1.3230122786449096E-3</v>
      </c>
      <c r="N270" s="28">
        <v>1017</v>
      </c>
      <c r="O270" s="29" t="s">
        <v>1130</v>
      </c>
    </row>
    <row r="271" spans="1:15" ht="11.4">
      <c r="A271" s="25">
        <v>3</v>
      </c>
      <c r="B271" s="26">
        <v>758</v>
      </c>
      <c r="C271" s="27" t="s">
        <v>1132</v>
      </c>
      <c r="D271" s="24">
        <v>1348117.59</v>
      </c>
      <c r="E271" s="22">
        <v>-2.1070138141125569E-3</v>
      </c>
      <c r="F271" s="24">
        <v>1405961.5911446004</v>
      </c>
      <c r="G271" s="24">
        <v>1408908.14</v>
      </c>
      <c r="H271" s="24">
        <v>-2946.5488553994801</v>
      </c>
      <c r="I271" s="24">
        <v>-112771.90287969774</v>
      </c>
      <c r="J271" s="24">
        <v>-115718.45173509722</v>
      </c>
      <c r="K271" s="24">
        <v>53701.419449589383</v>
      </c>
      <c r="L271" s="24"/>
      <c r="M271" s="23">
        <v>1.579825451599039E-3</v>
      </c>
      <c r="N271" s="28">
        <v>1020</v>
      </c>
      <c r="O271" s="29" t="s">
        <v>1132</v>
      </c>
    </row>
    <row r="272" spans="1:15" ht="11.4">
      <c r="A272" s="25">
        <v>3</v>
      </c>
      <c r="B272" s="26">
        <v>759</v>
      </c>
      <c r="C272" s="27" t="s">
        <v>1134</v>
      </c>
      <c r="D272" s="24">
        <v>337555.88</v>
      </c>
      <c r="E272" s="22">
        <v>-3.0028729959472526E-2</v>
      </c>
      <c r="F272" s="24">
        <v>352039.47019563458</v>
      </c>
      <c r="G272" s="24">
        <v>365565.96</v>
      </c>
      <c r="H272" s="24">
        <v>-13526.489804365439</v>
      </c>
      <c r="I272" s="24">
        <v>-28237.016709967338</v>
      </c>
      <c r="J272" s="24">
        <v>-41763.506514332781</v>
      </c>
      <c r="K272" s="24">
        <v>13446.326962884044</v>
      </c>
      <c r="L272" s="24"/>
      <c r="M272" s="23">
        <v>3.9557333463834631E-4</v>
      </c>
      <c r="N272" s="28">
        <v>1021</v>
      </c>
      <c r="O272" s="29" t="s">
        <v>1134</v>
      </c>
    </row>
    <row r="273" spans="1:15" ht="11.4">
      <c r="A273" s="25">
        <v>3</v>
      </c>
      <c r="B273" s="26">
        <v>761</v>
      </c>
      <c r="C273" s="27" t="s">
        <v>1136</v>
      </c>
      <c r="D273" s="24">
        <v>1560256.26</v>
      </c>
      <c r="E273" s="22">
        <v>7.7575020675682671E-2</v>
      </c>
      <c r="F273" s="24">
        <v>1627202.5453676658</v>
      </c>
      <c r="G273" s="24">
        <v>1666474.22</v>
      </c>
      <c r="H273" s="24">
        <v>-39271.67463233415</v>
      </c>
      <c r="I273" s="24">
        <v>-130517.59633234992</v>
      </c>
      <c r="J273" s="24">
        <v>-169789.27096468408</v>
      </c>
      <c r="K273" s="24">
        <v>62151.830440182581</v>
      </c>
      <c r="L273" s="24"/>
      <c r="M273" s="23">
        <v>1.8284254792378515E-3</v>
      </c>
      <c r="N273" s="28">
        <v>1027</v>
      </c>
      <c r="O273" s="29" t="s">
        <v>1136</v>
      </c>
    </row>
    <row r="274" spans="1:15" ht="11.4">
      <c r="A274" s="25">
        <v>3</v>
      </c>
      <c r="B274" s="26">
        <v>762</v>
      </c>
      <c r="C274" s="27" t="s">
        <v>1138</v>
      </c>
      <c r="D274" s="24">
        <v>722474.99</v>
      </c>
      <c r="E274" s="22">
        <v>-7.7351269488567884E-3</v>
      </c>
      <c r="F274" s="24">
        <v>753474.39573322318</v>
      </c>
      <c r="G274" s="24">
        <v>760313.82</v>
      </c>
      <c r="H274" s="24">
        <v>-6839.4242667767685</v>
      </c>
      <c r="I274" s="24">
        <v>-60436.033184086395</v>
      </c>
      <c r="J274" s="24">
        <v>-67275.457450863163</v>
      </c>
      <c r="K274" s="24">
        <v>28779.338514400581</v>
      </c>
      <c r="L274" s="24"/>
      <c r="M274" s="23">
        <v>8.4665045973160327E-4</v>
      </c>
      <c r="N274" s="28">
        <v>1028</v>
      </c>
      <c r="O274" s="29" t="s">
        <v>1138</v>
      </c>
    </row>
    <row r="275" spans="1:15" ht="11.4">
      <c r="A275" s="25">
        <v>3</v>
      </c>
      <c r="B275" s="26">
        <v>765</v>
      </c>
      <c r="C275" s="27" t="s">
        <v>1140</v>
      </c>
      <c r="D275" s="24">
        <v>1862367.59</v>
      </c>
      <c r="E275" s="22">
        <v>0.12006248570728735</v>
      </c>
      <c r="F275" s="24">
        <v>1942276.6378506599</v>
      </c>
      <c r="G275" s="24">
        <v>1914797.74</v>
      </c>
      <c r="H275" s="24">
        <v>27478.897850659909</v>
      </c>
      <c r="I275" s="24">
        <v>-155789.62736164336</v>
      </c>
      <c r="J275" s="24">
        <v>-128310.72951098345</v>
      </c>
      <c r="K275" s="24">
        <v>74186.245963833833</v>
      </c>
      <c r="L275" s="24"/>
      <c r="M275" s="23">
        <v>2.182462227879664E-3</v>
      </c>
      <c r="N275" s="28">
        <v>1031</v>
      </c>
      <c r="O275" s="29" t="s">
        <v>1140</v>
      </c>
    </row>
    <row r="276" spans="1:15" ht="11.4">
      <c r="A276" s="25">
        <v>3</v>
      </c>
      <c r="B276" s="26">
        <v>152</v>
      </c>
      <c r="C276" s="27" t="s">
        <v>1165</v>
      </c>
      <c r="D276" s="24">
        <v>920586.87</v>
      </c>
      <c r="E276" s="22">
        <v>5.4305381918390225E-3</v>
      </c>
      <c r="F276" s="24">
        <v>960086.70915125986</v>
      </c>
      <c r="G276" s="24">
        <v>957322.06</v>
      </c>
      <c r="H276" s="24">
        <v>2764.6491512598004</v>
      </c>
      <c r="I276" s="24">
        <v>-77008.36623307089</v>
      </c>
      <c r="J276" s="24">
        <v>-74243.71708181109</v>
      </c>
      <c r="K276" s="24">
        <v>36671.001114713305</v>
      </c>
      <c r="L276" s="24"/>
      <c r="M276" s="23">
        <v>1.0788128412699486E-3</v>
      </c>
      <c r="N276" s="28">
        <v>196</v>
      </c>
      <c r="O276" s="29" t="s">
        <v>1165</v>
      </c>
    </row>
    <row r="277" spans="1:15" ht="11.4">
      <c r="A277" s="25">
        <v>3</v>
      </c>
      <c r="B277" s="26">
        <v>151</v>
      </c>
      <c r="C277" s="27" t="s">
        <v>1163</v>
      </c>
      <c r="D277" s="24">
        <v>381946.25</v>
      </c>
      <c r="E277" s="22">
        <v>-2.1838730751904702E-2</v>
      </c>
      <c r="F277" s="24">
        <v>398334.5083285452</v>
      </c>
      <c r="G277" s="24">
        <v>405281.34</v>
      </c>
      <c r="H277" s="24">
        <v>-6946.8316714548273</v>
      </c>
      <c r="I277" s="24">
        <v>-31950.332619178083</v>
      </c>
      <c r="J277" s="24">
        <v>-38897.164290632907</v>
      </c>
      <c r="K277" s="24">
        <v>15214.589536249376</v>
      </c>
      <c r="L277" s="24"/>
      <c r="M277" s="23">
        <v>4.4759330444817455E-4</v>
      </c>
      <c r="N277" s="28">
        <v>193</v>
      </c>
      <c r="O277" s="29" t="s">
        <v>1163</v>
      </c>
    </row>
    <row r="278" spans="1:15" ht="11.4">
      <c r="A278" s="25">
        <v>3</v>
      </c>
      <c r="B278" s="26">
        <v>768</v>
      </c>
      <c r="C278" s="27" t="s">
        <v>1142</v>
      </c>
      <c r="D278" s="24">
        <v>434435.6</v>
      </c>
      <c r="E278" s="22">
        <v>-2.2586305486405337E-2</v>
      </c>
      <c r="F278" s="24">
        <v>453076.03131701524</v>
      </c>
      <c r="G278" s="24">
        <v>457259.59</v>
      </c>
      <c r="H278" s="24">
        <v>-4183.5586829847889</v>
      </c>
      <c r="I278" s="24">
        <v>-36341.139418471059</v>
      </c>
      <c r="J278" s="24">
        <v>-40524.698101455848</v>
      </c>
      <c r="K278" s="24">
        <v>17305.469902988232</v>
      </c>
      <c r="L278" s="24"/>
      <c r="M278" s="23">
        <v>5.0910426735155899E-4</v>
      </c>
      <c r="N278" s="28">
        <v>1038</v>
      </c>
      <c r="O278" s="29" t="s">
        <v>1142</v>
      </c>
    </row>
    <row r="279" spans="1:15" ht="11.4">
      <c r="A279" s="25">
        <v>3</v>
      </c>
      <c r="B279" s="26">
        <v>941</v>
      </c>
      <c r="C279" s="27" t="s">
        <v>749</v>
      </c>
      <c r="D279" s="24">
        <v>346314.19</v>
      </c>
      <c r="E279" s="22">
        <v>4.2453323453660805E-2</v>
      </c>
      <c r="F279" s="24">
        <v>361173.57507986634</v>
      </c>
      <c r="G279" s="24">
        <v>366648.69</v>
      </c>
      <c r="H279" s="24">
        <v>-5475.1149201336666</v>
      </c>
      <c r="I279" s="24">
        <v>-28969.661467395574</v>
      </c>
      <c r="J279" s="24">
        <v>-34444.776387529244</v>
      </c>
      <c r="K279" s="24">
        <v>13795.208753662795</v>
      </c>
      <c r="L279" s="24"/>
      <c r="M279" s="23">
        <v>4.0583698014941364E-4</v>
      </c>
      <c r="N279" s="28">
        <v>1043</v>
      </c>
      <c r="O279" s="29" t="s">
        <v>749</v>
      </c>
    </row>
    <row r="280" spans="1:15" ht="11.4">
      <c r="A280" s="25">
        <v>3</v>
      </c>
      <c r="B280" s="26">
        <v>775</v>
      </c>
      <c r="C280" s="27" t="s">
        <v>751</v>
      </c>
      <c r="D280" s="24">
        <v>110710.06</v>
      </c>
      <c r="E280" s="22">
        <v>-1.1220599324493732E-2</v>
      </c>
      <c r="F280" s="24">
        <v>115460.32279967073</v>
      </c>
      <c r="G280" s="24">
        <v>119139.43</v>
      </c>
      <c r="H280" s="24">
        <v>-3679.1072003292647</v>
      </c>
      <c r="I280" s="24">
        <v>-9261.0497976853094</v>
      </c>
      <c r="J280" s="24">
        <v>-12940.156998014574</v>
      </c>
      <c r="K280" s="24">
        <v>4410.0658677328038</v>
      </c>
      <c r="L280" s="24"/>
      <c r="M280" s="23">
        <v>1.2973836394795254E-4</v>
      </c>
      <c r="N280" s="28">
        <v>1052</v>
      </c>
      <c r="O280" s="29" t="s">
        <v>751</v>
      </c>
    </row>
    <row r="281" spans="1:15" ht="11.4">
      <c r="A281" s="25">
        <v>3</v>
      </c>
      <c r="B281" s="26">
        <v>777</v>
      </c>
      <c r="C281" s="27" t="s">
        <v>210</v>
      </c>
      <c r="D281" s="24">
        <v>1385913.28</v>
      </c>
      <c r="E281" s="22">
        <v>-8.3777149040051638E-3</v>
      </c>
      <c r="F281" s="24">
        <v>1445378.9897788011</v>
      </c>
      <c r="G281" s="24">
        <v>1456292.11</v>
      </c>
      <c r="H281" s="24">
        <v>-10913.120221199002</v>
      </c>
      <c r="I281" s="24">
        <v>-115933.56467653783</v>
      </c>
      <c r="J281" s="24">
        <v>-126846.68489773684</v>
      </c>
      <c r="K281" s="24">
        <v>55206.987077467187</v>
      </c>
      <c r="L281" s="24"/>
      <c r="M281" s="23">
        <v>1.6241172800461013E-3</v>
      </c>
      <c r="N281" s="28">
        <v>1057</v>
      </c>
      <c r="O281" s="29" t="s">
        <v>210</v>
      </c>
    </row>
    <row r="282" spans="1:15" ht="11.4">
      <c r="A282" s="25">
        <v>3</v>
      </c>
      <c r="B282" s="26">
        <v>778</v>
      </c>
      <c r="C282" s="27" t="s">
        <v>212</v>
      </c>
      <c r="D282" s="24">
        <v>1047279.28</v>
      </c>
      <c r="E282" s="22">
        <v>8.6729094221544879E-3</v>
      </c>
      <c r="F282" s="24">
        <v>1092215.1404326467</v>
      </c>
      <c r="G282" s="24">
        <v>1099261.6000000001</v>
      </c>
      <c r="H282" s="24">
        <v>-7046.4595673533622</v>
      </c>
      <c r="I282" s="24">
        <v>-87606.361735907441</v>
      </c>
      <c r="J282" s="24">
        <v>-94652.821303260804</v>
      </c>
      <c r="K282" s="24">
        <v>41717.713879947194</v>
      </c>
      <c r="L282" s="24"/>
      <c r="M282" s="23">
        <v>1.2272805234121425E-3</v>
      </c>
      <c r="N282" s="28">
        <v>1060</v>
      </c>
      <c r="O282" s="29" t="s">
        <v>212</v>
      </c>
    </row>
    <row r="283" spans="1:15" ht="11.4">
      <c r="A283" s="25">
        <v>3</v>
      </c>
      <c r="B283" s="26">
        <v>781</v>
      </c>
      <c r="C283" s="27" t="s">
        <v>214</v>
      </c>
      <c r="D283" s="24">
        <v>642273.68999999994</v>
      </c>
      <c r="E283" s="22">
        <v>-3.3175103541659451E-2</v>
      </c>
      <c r="F283" s="24">
        <v>669831.87953412416</v>
      </c>
      <c r="G283" s="24">
        <v>684946.76</v>
      </c>
      <c r="H283" s="24">
        <v>-15114.880465875845</v>
      </c>
      <c r="I283" s="24">
        <v>-53727.083399946641</v>
      </c>
      <c r="J283" s="24">
        <v>-68841.963865822487</v>
      </c>
      <c r="K283" s="24">
        <v>25584.569984080943</v>
      </c>
      <c r="L283" s="24"/>
      <c r="M283" s="23">
        <v>7.5266455232175333E-4</v>
      </c>
      <c r="N283" s="28">
        <v>1066</v>
      </c>
      <c r="O283" s="29" t="s">
        <v>214</v>
      </c>
    </row>
    <row r="284" spans="1:15" ht="11.4">
      <c r="A284" s="25">
        <v>3</v>
      </c>
      <c r="B284" s="26">
        <v>783</v>
      </c>
      <c r="C284" s="27" t="s">
        <v>216</v>
      </c>
      <c r="D284" s="24">
        <v>950842.6</v>
      </c>
      <c r="E284" s="22">
        <v>-1.8325547999494804E-2</v>
      </c>
      <c r="F284" s="24">
        <v>991640.62893361447</v>
      </c>
      <c r="G284" s="24">
        <v>1007921.97</v>
      </c>
      <c r="H284" s="24">
        <v>-16281.341066385503</v>
      </c>
      <c r="I284" s="24">
        <v>-79539.299936795025</v>
      </c>
      <c r="J284" s="24">
        <v>-95820.641003180528</v>
      </c>
      <c r="K284" s="24">
        <v>37876.21916062836</v>
      </c>
      <c r="L284" s="24"/>
      <c r="M284" s="23">
        <v>1.1142687782484939E-3</v>
      </c>
      <c r="N284" s="28">
        <v>1068</v>
      </c>
      <c r="O284" s="29" t="s">
        <v>216</v>
      </c>
    </row>
    <row r="285" spans="1:15" ht="11.4">
      <c r="A285" s="25">
        <v>3</v>
      </c>
      <c r="B285" s="26">
        <v>908</v>
      </c>
      <c r="C285" s="27" t="s">
        <v>753</v>
      </c>
      <c r="D285" s="24">
        <v>3683747.03</v>
      </c>
      <c r="E285" s="22">
        <v>8.9690251698432449E-2</v>
      </c>
      <c r="F285" s="24">
        <v>3841806.4374287967</v>
      </c>
      <c r="G285" s="24">
        <v>3961736.35</v>
      </c>
      <c r="H285" s="24">
        <v>-119929.91257120343</v>
      </c>
      <c r="I285" s="24">
        <v>-308150.53922746819</v>
      </c>
      <c r="J285" s="24">
        <v>-428080.45179867162</v>
      </c>
      <c r="K285" s="24">
        <v>146739.7546561269</v>
      </c>
      <c r="L285" s="24"/>
      <c r="M285" s="23">
        <v>4.3168914628926155E-3</v>
      </c>
      <c r="N285" s="28">
        <v>1176</v>
      </c>
      <c r="O285" s="29" t="s">
        <v>753</v>
      </c>
    </row>
    <row r="286" spans="1:15" ht="11.4">
      <c r="A286" s="25">
        <v>3</v>
      </c>
      <c r="B286" s="26">
        <v>831</v>
      </c>
      <c r="C286" s="27" t="s">
        <v>220</v>
      </c>
      <c r="D286" s="24">
        <v>885724.61</v>
      </c>
      <c r="E286" s="22">
        <v>9.7659795272984802E-3</v>
      </c>
      <c r="F286" s="24">
        <v>923728.60589374148</v>
      </c>
      <c r="G286" s="24">
        <v>922491.18</v>
      </c>
      <c r="H286" s="24">
        <v>1237.425893741427</v>
      </c>
      <c r="I286" s="24">
        <v>-74092.08991708071</v>
      </c>
      <c r="J286" s="24">
        <v>-72854.664023339283</v>
      </c>
      <c r="K286" s="24">
        <v>35282.28483276</v>
      </c>
      <c r="L286" s="24"/>
      <c r="M286" s="23">
        <v>1.0379586264323074E-3</v>
      </c>
      <c r="N286" s="28">
        <v>1077</v>
      </c>
      <c r="O286" s="29" t="s">
        <v>220</v>
      </c>
    </row>
    <row r="287" spans="1:15" ht="11.4">
      <c r="A287" s="25">
        <v>3</v>
      </c>
      <c r="B287" s="26">
        <v>832</v>
      </c>
      <c r="C287" s="27" t="s">
        <v>222</v>
      </c>
      <c r="D287" s="24">
        <v>677419.01</v>
      </c>
      <c r="E287" s="22">
        <v>-4.3853580736187125E-3</v>
      </c>
      <c r="F287" s="24">
        <v>706485.18811419106</v>
      </c>
      <c r="G287" s="24">
        <v>712280.05</v>
      </c>
      <c r="H287" s="24">
        <v>-5794.8618858089903</v>
      </c>
      <c r="I287" s="24">
        <v>-56667.038076834957</v>
      </c>
      <c r="J287" s="24">
        <v>-62461.899962643947</v>
      </c>
      <c r="K287" s="24">
        <v>26984.561783765155</v>
      </c>
      <c r="L287" s="24"/>
      <c r="M287" s="23">
        <v>7.9385047812856129E-4</v>
      </c>
      <c r="N287" s="28">
        <v>1078</v>
      </c>
      <c r="O287" s="29" t="s">
        <v>222</v>
      </c>
    </row>
    <row r="288" spans="1:15" ht="11.4">
      <c r="A288" s="25">
        <v>3</v>
      </c>
      <c r="B288" s="26">
        <v>834</v>
      </c>
      <c r="C288" s="27" t="s">
        <v>465</v>
      </c>
      <c r="D288" s="24">
        <v>1158002.22</v>
      </c>
      <c r="E288" s="22">
        <v>1.6935884264979415E-2</v>
      </c>
      <c r="F288" s="24">
        <v>1207688.895877532</v>
      </c>
      <c r="G288" s="24">
        <v>1202900.72</v>
      </c>
      <c r="H288" s="24">
        <v>4788.1758775319904</v>
      </c>
      <c r="I288" s="24">
        <v>-96868.488963425174</v>
      </c>
      <c r="J288" s="24">
        <v>-92080.313085893184</v>
      </c>
      <c r="K288" s="24">
        <v>46128.292814409215</v>
      </c>
      <c r="L288" s="24"/>
      <c r="M288" s="23">
        <v>1.3570339811115359E-3</v>
      </c>
      <c r="N288" s="28">
        <v>1084</v>
      </c>
      <c r="O288" s="29" t="s">
        <v>465</v>
      </c>
    </row>
    <row r="289" spans="1:15" ht="11.4">
      <c r="A289" s="25">
        <v>3</v>
      </c>
      <c r="B289" s="26">
        <v>837</v>
      </c>
      <c r="C289" s="27" t="s">
        <v>1147</v>
      </c>
      <c r="D289" s="24">
        <v>30075570.829999998</v>
      </c>
      <c r="E289" s="22">
        <v>-1.8456560661057845E-3</v>
      </c>
      <c r="F289" s="24">
        <v>31366030.480122231</v>
      </c>
      <c r="G289" s="24">
        <v>31803284.949999999</v>
      </c>
      <c r="H289" s="24">
        <v>-437254.46987776831</v>
      </c>
      <c r="I289" s="24">
        <v>-2515863.1397222769</v>
      </c>
      <c r="J289" s="24">
        <v>-2953117.6096000453</v>
      </c>
      <c r="K289" s="24">
        <v>1198041.5182681985</v>
      </c>
      <c r="L289" s="24"/>
      <c r="M289" s="23">
        <v>3.5244812931046782E-2</v>
      </c>
      <c r="N289" s="28">
        <v>1090</v>
      </c>
      <c r="O289" s="29" t="s">
        <v>1147</v>
      </c>
    </row>
    <row r="290" spans="1:15" ht="11.4">
      <c r="A290" s="25">
        <v>3</v>
      </c>
      <c r="B290" s="26">
        <v>838</v>
      </c>
      <c r="C290" s="27" t="s">
        <v>469</v>
      </c>
      <c r="D290" s="24">
        <v>373605.62</v>
      </c>
      <c r="E290" s="22">
        <v>1.0775500155225822E-2</v>
      </c>
      <c r="F290" s="24">
        <v>389636.00493912766</v>
      </c>
      <c r="G290" s="24">
        <v>390763.35</v>
      </c>
      <c r="H290" s="24">
        <v>-1127.3450608723215</v>
      </c>
      <c r="I290" s="24">
        <v>-31252.6273720301</v>
      </c>
      <c r="J290" s="24">
        <v>-32379.972432902421</v>
      </c>
      <c r="K290" s="24">
        <v>14882.34576654689</v>
      </c>
      <c r="L290" s="24"/>
      <c r="M290" s="23">
        <v>4.378191277338343E-4</v>
      </c>
      <c r="N290" s="28">
        <v>1092</v>
      </c>
      <c r="O290" s="29" t="s">
        <v>469</v>
      </c>
    </row>
    <row r="291" spans="1:15" ht="11.4">
      <c r="A291" s="25">
        <v>3</v>
      </c>
      <c r="B291" s="26">
        <v>109</v>
      </c>
      <c r="C291" s="27" t="s">
        <v>15</v>
      </c>
      <c r="D291" s="24">
        <v>9390233.3800000008</v>
      </c>
      <c r="E291" s="22">
        <v>3.173866009277361E-3</v>
      </c>
      <c r="F291" s="24">
        <v>9793142.3505600411</v>
      </c>
      <c r="G291" s="24">
        <v>9910741.5299999993</v>
      </c>
      <c r="H291" s="24">
        <v>-117599.17943995818</v>
      </c>
      <c r="I291" s="24">
        <v>-785506.02306661964</v>
      </c>
      <c r="J291" s="24">
        <v>-903105.20250657783</v>
      </c>
      <c r="K291" s="24">
        <v>374054.06264962052</v>
      </c>
      <c r="L291" s="24"/>
      <c r="M291" s="23">
        <v>1.1004180792699892E-2</v>
      </c>
      <c r="N291" s="28">
        <v>162</v>
      </c>
      <c r="O291" s="29" t="s">
        <v>15</v>
      </c>
    </row>
    <row r="292" spans="1:15" ht="11.4">
      <c r="A292" s="25">
        <v>3</v>
      </c>
      <c r="B292" s="26">
        <v>108</v>
      </c>
      <c r="C292" s="27" t="s">
        <v>447</v>
      </c>
      <c r="D292" s="24">
        <v>1619919.26</v>
      </c>
      <c r="E292" s="22">
        <v>1.0430470073936568E-2</v>
      </c>
      <c r="F292" s="24">
        <v>1689425.5198579403</v>
      </c>
      <c r="G292" s="24">
        <v>1704649.13</v>
      </c>
      <c r="H292" s="24">
        <v>-15223.610142059624</v>
      </c>
      <c r="I292" s="24">
        <v>-135508.48888610065</v>
      </c>
      <c r="J292" s="24">
        <v>-150732.09902816027</v>
      </c>
      <c r="K292" s="24">
        <v>64528.468659568811</v>
      </c>
      <c r="L292" s="24"/>
      <c r="M292" s="23">
        <v>1.8983430640375227E-3</v>
      </c>
      <c r="N292" s="28">
        <v>158</v>
      </c>
      <c r="O292" s="29" t="s">
        <v>447</v>
      </c>
    </row>
    <row r="293" spans="1:15" ht="11.4">
      <c r="A293" s="25">
        <v>3</v>
      </c>
      <c r="B293" s="26">
        <v>844</v>
      </c>
      <c r="C293" s="27" t="s">
        <v>473</v>
      </c>
      <c r="D293" s="24">
        <v>225761.47</v>
      </c>
      <c r="E293" s="22">
        <v>-2.9387325805373024E-2</v>
      </c>
      <c r="F293" s="24">
        <v>235448.27093335675</v>
      </c>
      <c r="G293" s="24">
        <v>241905.97</v>
      </c>
      <c r="H293" s="24">
        <v>-6457.6990666432539</v>
      </c>
      <c r="I293" s="24">
        <v>-18885.259533493507</v>
      </c>
      <c r="J293" s="24">
        <v>-25342.958600136761</v>
      </c>
      <c r="K293" s="24">
        <v>8993.0666923690897</v>
      </c>
      <c r="L293" s="24"/>
      <c r="M293" s="23">
        <v>2.6456424791283442E-4</v>
      </c>
      <c r="N293" s="28">
        <v>1104</v>
      </c>
      <c r="O293" s="29" t="s">
        <v>473</v>
      </c>
    </row>
    <row r="294" spans="1:15" ht="11.4">
      <c r="A294" s="25">
        <v>3</v>
      </c>
      <c r="B294" s="26">
        <v>845</v>
      </c>
      <c r="C294" s="27" t="s">
        <v>471</v>
      </c>
      <c r="D294" s="24">
        <v>558271.17000000004</v>
      </c>
      <c r="E294" s="22">
        <v>7.8678523327033581E-2</v>
      </c>
      <c r="F294" s="24">
        <v>582225.04348701343</v>
      </c>
      <c r="G294" s="24">
        <v>589934.71</v>
      </c>
      <c r="H294" s="24">
        <v>-7709.6665129865287</v>
      </c>
      <c r="I294" s="24">
        <v>-46700.156299996961</v>
      </c>
      <c r="J294" s="24">
        <v>-54409.82281298349</v>
      </c>
      <c r="K294" s="24">
        <v>22238.382236955324</v>
      </c>
      <c r="L294" s="24"/>
      <c r="M294" s="23">
        <v>6.5422408979915012E-4</v>
      </c>
      <c r="N294" s="28">
        <v>1103</v>
      </c>
      <c r="O294" s="29" t="s">
        <v>471</v>
      </c>
    </row>
    <row r="295" spans="1:15" ht="11.4">
      <c r="A295" s="25">
        <v>3</v>
      </c>
      <c r="B295" s="26">
        <v>848</v>
      </c>
      <c r="C295" s="27" t="s">
        <v>477</v>
      </c>
      <c r="D295" s="24">
        <v>678780.2</v>
      </c>
      <c r="E295" s="22">
        <v>6.0943556979009012E-3</v>
      </c>
      <c r="F295" s="24">
        <v>707904.78301633161</v>
      </c>
      <c r="G295" s="24">
        <v>698712.3</v>
      </c>
      <c r="H295" s="24">
        <v>9192.4830163315637</v>
      </c>
      <c r="I295" s="24">
        <v>-56780.903504909977</v>
      </c>
      <c r="J295" s="24">
        <v>-47588.420488578413</v>
      </c>
      <c r="K295" s="24">
        <v>27038.783934475749</v>
      </c>
      <c r="L295" s="24"/>
      <c r="M295" s="23">
        <v>7.9544562281209149E-4</v>
      </c>
      <c r="N295" s="28">
        <v>1111</v>
      </c>
      <c r="O295" s="29" t="s">
        <v>477</v>
      </c>
    </row>
    <row r="296" spans="1:15" ht="11.4">
      <c r="A296" s="25">
        <v>3</v>
      </c>
      <c r="B296" s="26">
        <v>849</v>
      </c>
      <c r="C296" s="27" t="s">
        <v>479</v>
      </c>
      <c r="D296" s="24">
        <v>782700.95</v>
      </c>
      <c r="E296" s="22">
        <v>-9.6098100211979981E-3</v>
      </c>
      <c r="F296" s="24">
        <v>816284.48528172541</v>
      </c>
      <c r="G296" s="24">
        <v>823899.95</v>
      </c>
      <c r="H296" s="24">
        <v>-7615.4647182745393</v>
      </c>
      <c r="I296" s="24">
        <v>-65474.018121258348</v>
      </c>
      <c r="J296" s="24">
        <v>-73089.482839532895</v>
      </c>
      <c r="K296" s="24">
        <v>31178.401892628728</v>
      </c>
      <c r="L296" s="24"/>
      <c r="M296" s="23">
        <v>9.172277633442544E-4</v>
      </c>
      <c r="N296" s="28">
        <v>1114</v>
      </c>
      <c r="O296" s="29" t="s">
        <v>479</v>
      </c>
    </row>
    <row r="297" spans="1:15" ht="11.4">
      <c r="A297" s="25">
        <v>3</v>
      </c>
      <c r="B297" s="26">
        <v>850</v>
      </c>
      <c r="C297" s="27" t="s">
        <v>481</v>
      </c>
      <c r="D297" s="24">
        <v>380985.84</v>
      </c>
      <c r="E297" s="22">
        <v>7.0158550584061424E-2</v>
      </c>
      <c r="F297" s="24">
        <v>397332.88978891086</v>
      </c>
      <c r="G297" s="24">
        <v>393936.74</v>
      </c>
      <c r="H297" s="24">
        <v>3396.1497889108723</v>
      </c>
      <c r="I297" s="24">
        <v>-31869.992992985171</v>
      </c>
      <c r="J297" s="24">
        <v>-28473.843204074299</v>
      </c>
      <c r="K297" s="24">
        <v>15176.332205704806</v>
      </c>
      <c r="L297" s="24"/>
      <c r="M297" s="23">
        <v>4.4646782387198076E-4</v>
      </c>
      <c r="N297" s="28">
        <v>1119</v>
      </c>
      <c r="O297" s="29" t="s">
        <v>481</v>
      </c>
    </row>
    <row r="298" spans="1:15" ht="11.4">
      <c r="A298" s="25">
        <v>3</v>
      </c>
      <c r="B298" s="26">
        <v>851</v>
      </c>
      <c r="C298" s="27" t="s">
        <v>245</v>
      </c>
      <c r="D298" s="24">
        <v>3881433.62</v>
      </c>
      <c r="E298" s="22">
        <v>3.3266244904920646E-2</v>
      </c>
      <c r="F298" s="24">
        <v>4047975.2128279447</v>
      </c>
      <c r="G298" s="24">
        <v>3931859.4</v>
      </c>
      <c r="H298" s="24">
        <v>116115.81282794476</v>
      </c>
      <c r="I298" s="24">
        <v>-324687.29617913638</v>
      </c>
      <c r="J298" s="24">
        <v>-208571.48335119162</v>
      </c>
      <c r="K298" s="24">
        <v>154614.47609578189</v>
      </c>
      <c r="L298" s="24"/>
      <c r="M298" s="23">
        <v>4.5485554576646329E-3</v>
      </c>
      <c r="N298" s="28">
        <v>1121</v>
      </c>
      <c r="O298" s="29" t="s">
        <v>245</v>
      </c>
    </row>
    <row r="299" spans="1:15" ht="11.4">
      <c r="A299" s="25">
        <v>3</v>
      </c>
      <c r="B299" s="26">
        <v>186</v>
      </c>
      <c r="C299" s="27" t="s">
        <v>487</v>
      </c>
      <c r="D299" s="24">
        <v>6452182.3600000003</v>
      </c>
      <c r="E299" s="22">
        <v>8.0889760555325572E-3</v>
      </c>
      <c r="F299" s="24">
        <v>6729027.6786765475</v>
      </c>
      <c r="G299" s="24">
        <v>6770497.8200000003</v>
      </c>
      <c r="H299" s="24">
        <v>-41470.141323452815</v>
      </c>
      <c r="I299" s="24">
        <v>-539733.9874958673</v>
      </c>
      <c r="J299" s="24">
        <v>-581204.12881932012</v>
      </c>
      <c r="K299" s="24">
        <v>257018.64128900022</v>
      </c>
      <c r="L299" s="24"/>
      <c r="M299" s="23">
        <v>7.5611519249491818E-3</v>
      </c>
      <c r="N299" s="28">
        <v>258</v>
      </c>
      <c r="O299" s="29" t="s">
        <v>487</v>
      </c>
    </row>
    <row r="300" spans="1:15" ht="11.4">
      <c r="A300" s="25">
        <v>3</v>
      </c>
      <c r="B300" s="26">
        <v>858</v>
      </c>
      <c r="C300" s="27" t="s">
        <v>252</v>
      </c>
      <c r="D300" s="24">
        <v>6532889.0899999999</v>
      </c>
      <c r="E300" s="22">
        <v>1.7109301970291792E-2</v>
      </c>
      <c r="F300" s="24">
        <v>6813197.3114805212</v>
      </c>
      <c r="G300" s="24">
        <v>6806442.6799999997</v>
      </c>
      <c r="H300" s="24">
        <v>6754.6314805215225</v>
      </c>
      <c r="I300" s="24">
        <v>-546485.21719927771</v>
      </c>
      <c r="J300" s="24">
        <v>-539730.58571875619</v>
      </c>
      <c r="K300" s="24">
        <v>260233.54330666084</v>
      </c>
      <c r="L300" s="24"/>
      <c r="M300" s="23">
        <v>7.6557301331968254E-3</v>
      </c>
      <c r="N300" s="28">
        <v>1137</v>
      </c>
      <c r="O300" s="29" t="s">
        <v>252</v>
      </c>
    </row>
    <row r="301" spans="1:15" ht="11.4">
      <c r="A301" s="25">
        <v>3</v>
      </c>
      <c r="B301" s="26">
        <v>857</v>
      </c>
      <c r="C301" s="27" t="s">
        <v>250</v>
      </c>
      <c r="D301" s="24">
        <v>404072.72</v>
      </c>
      <c r="E301" s="22">
        <v>-7.2077748766218065E-3</v>
      </c>
      <c r="F301" s="24">
        <v>421410.36402419949</v>
      </c>
      <c r="G301" s="24">
        <v>426609.23</v>
      </c>
      <c r="H301" s="24">
        <v>-5198.8659758004942</v>
      </c>
      <c r="I301" s="24">
        <v>-33801.242468897159</v>
      </c>
      <c r="J301" s="24">
        <v>-39000.108444697653</v>
      </c>
      <c r="K301" s="24">
        <v>16095.983603964756</v>
      </c>
      <c r="L301" s="24"/>
      <c r="M301" s="23">
        <v>4.7352276395477632E-4</v>
      </c>
      <c r="N301" s="28">
        <v>1132</v>
      </c>
      <c r="O301" s="29" t="s">
        <v>250</v>
      </c>
    </row>
    <row r="302" spans="1:15" ht="11.4">
      <c r="A302" s="25">
        <v>3</v>
      </c>
      <c r="B302" s="26">
        <v>859</v>
      </c>
      <c r="C302" s="27" t="s">
        <v>254</v>
      </c>
      <c r="D302" s="24">
        <v>1050864.1499999999</v>
      </c>
      <c r="E302" s="22">
        <v>2.5253392034710234E-2</v>
      </c>
      <c r="F302" s="24">
        <v>1095953.8272999004</v>
      </c>
      <c r="G302" s="24">
        <v>1113425.58</v>
      </c>
      <c r="H302" s="24">
        <v>-17471.752700099722</v>
      </c>
      <c r="I302" s="24">
        <v>-87906.241074679609</v>
      </c>
      <c r="J302" s="24">
        <v>-105377.99377477933</v>
      </c>
      <c r="K302" s="24">
        <v>41860.514930070902</v>
      </c>
      <c r="L302" s="24"/>
      <c r="M302" s="23">
        <v>1.2314815433444421E-3</v>
      </c>
      <c r="N302" s="28">
        <v>1139</v>
      </c>
      <c r="O302" s="29" t="s">
        <v>254</v>
      </c>
    </row>
    <row r="303" spans="1:15" ht="11.4">
      <c r="A303" s="25">
        <v>3</v>
      </c>
      <c r="B303" s="26"/>
      <c r="C303" s="27" t="s">
        <v>255</v>
      </c>
      <c r="D303" s="24">
        <v>552098.63</v>
      </c>
      <c r="E303" s="22">
        <v>5.680423550438669E-3</v>
      </c>
      <c r="F303" s="24">
        <v>575787.65684939537</v>
      </c>
      <c r="G303" s="24">
        <v>581328.15</v>
      </c>
      <c r="H303" s="24">
        <v>-5540.493150604656</v>
      </c>
      <c r="I303" s="24">
        <v>-46183.814783081471</v>
      </c>
      <c r="J303" s="24">
        <v>-51724.307933686126</v>
      </c>
      <c r="K303" s="24">
        <v>21992.502973849372</v>
      </c>
      <c r="L303" s="24"/>
      <c r="M303" s="23">
        <v>6.4699064379611024E-4</v>
      </c>
      <c r="N303" s="28">
        <v>1142</v>
      </c>
      <c r="O303" s="29" t="s">
        <v>255</v>
      </c>
    </row>
    <row r="304" spans="1:15" ht="11.4">
      <c r="A304" s="25">
        <v>3</v>
      </c>
      <c r="B304" s="26">
        <v>833</v>
      </c>
      <c r="C304" s="27" t="s">
        <v>1173</v>
      </c>
      <c r="D304" s="24">
        <v>300700.13</v>
      </c>
      <c r="E304" s="22">
        <v>1.3389166884599702E-2</v>
      </c>
      <c r="F304" s="24">
        <v>313602.34178992367</v>
      </c>
      <c r="G304" s="24">
        <v>306455.15000000002</v>
      </c>
      <c r="H304" s="24">
        <v>7147.1917899236432</v>
      </c>
      <c r="I304" s="24">
        <v>-25153.982195479311</v>
      </c>
      <c r="J304" s="24">
        <v>-18006.790405555668</v>
      </c>
      <c r="K304" s="24">
        <v>11978.201255927574</v>
      </c>
      <c r="L304" s="24"/>
      <c r="M304" s="23">
        <v>3.5238299848393766E-4</v>
      </c>
      <c r="N304" s="28">
        <v>1082</v>
      </c>
      <c r="O304" s="29" t="s">
        <v>1173</v>
      </c>
    </row>
    <row r="305" spans="1:15" ht="11.4">
      <c r="A305" s="25">
        <v>3</v>
      </c>
      <c r="B305" s="26">
        <v>863</v>
      </c>
      <c r="C305" s="27" t="s">
        <v>257</v>
      </c>
      <c r="D305" s="24">
        <v>468429.82</v>
      </c>
      <c r="E305" s="22">
        <v>-2.4938036821066538E-2</v>
      </c>
      <c r="F305" s="24">
        <v>488528.84937639505</v>
      </c>
      <c r="G305" s="24">
        <v>500164.58</v>
      </c>
      <c r="H305" s="24">
        <v>-11635.730623604963</v>
      </c>
      <c r="I305" s="24">
        <v>-39184.802986655108</v>
      </c>
      <c r="J305" s="24">
        <v>-50820.53361026007</v>
      </c>
      <c r="K305" s="24">
        <v>18659.608355466717</v>
      </c>
      <c r="L305" s="24"/>
      <c r="M305" s="23">
        <v>5.4894124771709006E-4</v>
      </c>
      <c r="N305" s="28">
        <v>1143</v>
      </c>
      <c r="O305" s="29" t="s">
        <v>257</v>
      </c>
    </row>
    <row r="306" spans="1:15" ht="11.4">
      <c r="A306" s="25">
        <v>3</v>
      </c>
      <c r="B306" s="26">
        <v>564</v>
      </c>
      <c r="C306" s="27" t="s">
        <v>627</v>
      </c>
      <c r="D306" s="24">
        <v>21618061.789999999</v>
      </c>
      <c r="E306" s="22">
        <v>7.2519172444730513E-3</v>
      </c>
      <c r="F306" s="24">
        <v>22545633.094017178</v>
      </c>
      <c r="G306" s="24">
        <v>22821303.530000001</v>
      </c>
      <c r="H306" s="24">
        <v>-275670.43598282337</v>
      </c>
      <c r="I306" s="24">
        <v>-1808380.7990586222</v>
      </c>
      <c r="J306" s="24">
        <v>-2084051.2350414456</v>
      </c>
      <c r="K306" s="24">
        <v>861141.94524524442</v>
      </c>
      <c r="L306" s="24"/>
      <c r="M306" s="23">
        <v>2.5333668578630942E-2</v>
      </c>
      <c r="N306" s="28">
        <v>754</v>
      </c>
      <c r="O306" s="29" t="s">
        <v>627</v>
      </c>
    </row>
    <row r="307" spans="1:15" ht="11.4">
      <c r="A307" s="25">
        <v>3</v>
      </c>
      <c r="B307" s="26">
        <v>886</v>
      </c>
      <c r="C307" s="27" t="s">
        <v>259</v>
      </c>
      <c r="D307" s="24">
        <v>2488819.77</v>
      </c>
      <c r="E307" s="22">
        <v>2.8212868240914315E-3</v>
      </c>
      <c r="F307" s="24">
        <v>2595608.1501030917</v>
      </c>
      <c r="G307" s="24">
        <v>2614853.71</v>
      </c>
      <c r="H307" s="24">
        <v>-19245.559896908235</v>
      </c>
      <c r="I307" s="24">
        <v>-208193.21954512264</v>
      </c>
      <c r="J307" s="24">
        <v>-227438.77944203088</v>
      </c>
      <c r="K307" s="24">
        <v>99140.576011029247</v>
      </c>
      <c r="L307" s="24"/>
      <c r="M307" s="23">
        <v>2.9165859464001698E-3</v>
      </c>
      <c r="N307" s="28">
        <v>1149</v>
      </c>
      <c r="O307" s="29" t="s">
        <v>259</v>
      </c>
    </row>
    <row r="308" spans="1:15" ht="11.4">
      <c r="A308" s="25">
        <v>3</v>
      </c>
      <c r="B308" s="26">
        <v>887</v>
      </c>
      <c r="C308" s="27" t="s">
        <v>794</v>
      </c>
      <c r="D308" s="24">
        <v>896476.88</v>
      </c>
      <c r="E308" s="22">
        <v>-1.881044164530243E-2</v>
      </c>
      <c r="F308" s="24">
        <v>934942.2260925672</v>
      </c>
      <c r="G308" s="24">
        <v>947753.69</v>
      </c>
      <c r="H308" s="24">
        <v>-12811.463907432742</v>
      </c>
      <c r="I308" s="24">
        <v>-74991.532189157486</v>
      </c>
      <c r="J308" s="24">
        <v>-87802.996096590228</v>
      </c>
      <c r="K308" s="24">
        <v>35710.594770697411</v>
      </c>
      <c r="L308" s="24"/>
      <c r="M308" s="23">
        <v>1.0505589440414447E-3</v>
      </c>
      <c r="N308" s="28">
        <v>1152</v>
      </c>
      <c r="O308" s="29" t="s">
        <v>794</v>
      </c>
    </row>
    <row r="309" spans="1:15" ht="11.4">
      <c r="A309" s="25">
        <v>3</v>
      </c>
      <c r="B309" s="26">
        <v>889</v>
      </c>
      <c r="C309" s="27" t="s">
        <v>796</v>
      </c>
      <c r="D309" s="24">
        <v>509220.65</v>
      </c>
      <c r="E309" s="22">
        <v>9.4819058102764576E-3</v>
      </c>
      <c r="F309" s="24">
        <v>531069.90119288303</v>
      </c>
      <c r="G309" s="24">
        <v>526648.04</v>
      </c>
      <c r="H309" s="24">
        <v>4421.8611928829923</v>
      </c>
      <c r="I309" s="24">
        <v>-42597.012391282973</v>
      </c>
      <c r="J309" s="24">
        <v>-38175.151198399981</v>
      </c>
      <c r="K309" s="24">
        <v>20284.485508450747</v>
      </c>
      <c r="L309" s="24"/>
      <c r="M309" s="23">
        <v>5.967430061867274E-4</v>
      </c>
      <c r="N309" s="28">
        <v>1153</v>
      </c>
      <c r="O309" s="29" t="s">
        <v>796</v>
      </c>
    </row>
    <row r="310" spans="1:15" ht="11.4">
      <c r="A310" s="25">
        <v>3</v>
      </c>
      <c r="B310" s="26">
        <v>890</v>
      </c>
      <c r="C310" s="27" t="s">
        <v>798</v>
      </c>
      <c r="D310" s="24">
        <v>219699.76</v>
      </c>
      <c r="E310" s="22">
        <v>-1.0128152725002504E-2</v>
      </c>
      <c r="F310" s="24">
        <v>229126.4697048325</v>
      </c>
      <c r="G310" s="24">
        <v>233828.19</v>
      </c>
      <c r="H310" s="24">
        <v>-4701.720295167499</v>
      </c>
      <c r="I310" s="24">
        <v>-18378.189099522762</v>
      </c>
      <c r="J310" s="24">
        <v>-23079.909394690261</v>
      </c>
      <c r="K310" s="24">
        <v>8751.6022728656171</v>
      </c>
      <c r="L310" s="24"/>
      <c r="M310" s="23">
        <v>2.5746068082844347E-4</v>
      </c>
      <c r="N310" s="28">
        <v>1157</v>
      </c>
      <c r="O310" s="29" t="s">
        <v>798</v>
      </c>
    </row>
    <row r="311" spans="1:15" ht="11.4">
      <c r="A311" s="25">
        <v>3</v>
      </c>
      <c r="B311" s="26">
        <v>892</v>
      </c>
      <c r="C311" s="27" t="s">
        <v>503</v>
      </c>
      <c r="D311" s="24">
        <v>506887.02</v>
      </c>
      <c r="E311" s="22">
        <v>8.9000893115316532E-2</v>
      </c>
      <c r="F311" s="24">
        <v>528636.14157704508</v>
      </c>
      <c r="G311" s="24">
        <v>530343.76</v>
      </c>
      <c r="H311" s="24">
        <v>-1707.6184229549253</v>
      </c>
      <c r="I311" s="24">
        <v>-42401.801010859439</v>
      </c>
      <c r="J311" s="24">
        <v>-44109.419433814364</v>
      </c>
      <c r="K311" s="24">
        <v>20191.526819683735</v>
      </c>
      <c r="L311" s="24"/>
      <c r="M311" s="23">
        <v>5.9400828326940753E-4</v>
      </c>
      <c r="N311" s="28">
        <v>1166</v>
      </c>
      <c r="O311" s="29" t="s">
        <v>503</v>
      </c>
    </row>
    <row r="312" spans="1:15" ht="11.4">
      <c r="A312" s="25">
        <v>3</v>
      </c>
      <c r="B312" s="26">
        <v>785</v>
      </c>
      <c r="C312" s="27" t="s">
        <v>505</v>
      </c>
      <c r="D312" s="24">
        <v>523298.4</v>
      </c>
      <c r="E312" s="22">
        <v>-2.2355836698288323E-2</v>
      </c>
      <c r="F312" s="24">
        <v>545751.6885507172</v>
      </c>
      <c r="G312" s="24">
        <v>555085.65</v>
      </c>
      <c r="H312" s="24">
        <v>-9333.9614492828259</v>
      </c>
      <c r="I312" s="24">
        <v>-43774.635669505071</v>
      </c>
      <c r="J312" s="24">
        <v>-53108.597118787897</v>
      </c>
      <c r="K312" s="24">
        <v>20845.26385839903</v>
      </c>
      <c r="L312" s="24"/>
      <c r="M312" s="23">
        <v>6.1324037104289577E-4</v>
      </c>
      <c r="N312" s="28">
        <v>1168</v>
      </c>
      <c r="O312" s="29" t="s">
        <v>505</v>
      </c>
    </row>
    <row r="313" spans="1:15" ht="11.4">
      <c r="A313" s="25">
        <v>3</v>
      </c>
      <c r="B313" s="26">
        <v>911</v>
      </c>
      <c r="C313" s="27" t="s">
        <v>755</v>
      </c>
      <c r="D313" s="24">
        <v>348970.69</v>
      </c>
      <c r="E313" s="22">
        <v>-4.2841348653769595E-3</v>
      </c>
      <c r="F313" s="24">
        <v>363944.05815536389</v>
      </c>
      <c r="G313" s="24">
        <v>366826.59</v>
      </c>
      <c r="H313" s="24">
        <v>-2882.5318446361343</v>
      </c>
      <c r="I313" s="24">
        <v>-29191.881370334391</v>
      </c>
      <c r="J313" s="24">
        <v>-32074.413214970526</v>
      </c>
      <c r="K313" s="24">
        <v>13901.028766565254</v>
      </c>
      <c r="L313" s="24"/>
      <c r="M313" s="23">
        <v>4.0895006638410388E-4</v>
      </c>
      <c r="N313" s="28">
        <v>1181</v>
      </c>
      <c r="O313" s="29" t="s">
        <v>755</v>
      </c>
    </row>
    <row r="314" spans="1:15" ht="11.4">
      <c r="A314" s="25">
        <v>3</v>
      </c>
      <c r="B314" s="26">
        <v>92</v>
      </c>
      <c r="C314" s="27" t="s">
        <v>1148</v>
      </c>
      <c r="D314" s="24">
        <v>25128016.23</v>
      </c>
      <c r="E314" s="22">
        <v>7.031275540645367E-3</v>
      </c>
      <c r="F314" s="24">
        <v>26206189.981571369</v>
      </c>
      <c r="G314" s="24">
        <v>26350254.43</v>
      </c>
      <c r="H314" s="24">
        <v>-144064.44842863083</v>
      </c>
      <c r="I314" s="24">
        <v>-2101993.3475157963</v>
      </c>
      <c r="J314" s="24">
        <v>-2246057.7959444271</v>
      </c>
      <c r="K314" s="24">
        <v>1000958.7809794244</v>
      </c>
      <c r="L314" s="24"/>
      <c r="M314" s="23">
        <v>2.9446896830674633E-2</v>
      </c>
      <c r="N314" s="28">
        <v>1192</v>
      </c>
      <c r="O314" s="29" t="s">
        <v>1148</v>
      </c>
    </row>
    <row r="315" spans="1:15" ht="11.4">
      <c r="A315" s="25">
        <v>3</v>
      </c>
      <c r="B315" s="26">
        <v>915</v>
      </c>
      <c r="C315" s="27" t="s">
        <v>824</v>
      </c>
      <c r="D315" s="24">
        <v>3312195.1</v>
      </c>
      <c r="E315" s="22">
        <v>-1.8858040246163797E-2</v>
      </c>
      <c r="F315" s="24">
        <v>3454312.2406535386</v>
      </c>
      <c r="G315" s="24">
        <v>3512543.43</v>
      </c>
      <c r="H315" s="24">
        <v>-58231.189346461557</v>
      </c>
      <c r="I315" s="24">
        <v>-277069.70586728316</v>
      </c>
      <c r="J315" s="24">
        <v>-335300.89521374472</v>
      </c>
      <c r="K315" s="24">
        <v>131939.2163438611</v>
      </c>
      <c r="L315" s="24"/>
      <c r="M315" s="23">
        <v>3.8814790033572838E-3</v>
      </c>
      <c r="N315" s="28">
        <v>1193</v>
      </c>
      <c r="O315" s="29" t="s">
        <v>824</v>
      </c>
    </row>
    <row r="316" spans="1:15" ht="11.4">
      <c r="A316" s="25">
        <v>3</v>
      </c>
      <c r="B316" s="26">
        <v>916</v>
      </c>
      <c r="C316" s="27" t="s">
        <v>828</v>
      </c>
      <c r="D316" s="24">
        <v>428058.41</v>
      </c>
      <c r="E316" s="22">
        <v>1.1076843117544574E-2</v>
      </c>
      <c r="F316" s="24">
        <v>446425.21371331386</v>
      </c>
      <c r="G316" s="24">
        <v>440827.05</v>
      </c>
      <c r="H316" s="24">
        <v>5598.163713313872</v>
      </c>
      <c r="I316" s="24">
        <v>-35807.678645716522</v>
      </c>
      <c r="J316" s="24">
        <v>-30209.51493240265</v>
      </c>
      <c r="K316" s="24">
        <v>17051.438535368641</v>
      </c>
      <c r="L316" s="24"/>
      <c r="M316" s="23">
        <v>5.0163099710687437E-4</v>
      </c>
      <c r="N316" s="28">
        <v>1196</v>
      </c>
      <c r="O316" s="29" t="s">
        <v>828</v>
      </c>
    </row>
    <row r="317" spans="1:15" ht="11.4">
      <c r="A317" s="25">
        <v>3</v>
      </c>
      <c r="B317" s="26">
        <v>905</v>
      </c>
      <c r="C317" s="27" t="s">
        <v>509</v>
      </c>
      <c r="D317" s="24">
        <v>9449435.6899999995</v>
      </c>
      <c r="E317" s="22">
        <v>-1.2382204233111552E-3</v>
      </c>
      <c r="F317" s="24">
        <v>9854884.8681152295</v>
      </c>
      <c r="G317" s="24">
        <v>9998732.9100000001</v>
      </c>
      <c r="H317" s="24">
        <v>-143848.04188477062</v>
      </c>
      <c r="I317" s="24">
        <v>-790458.37826404243</v>
      </c>
      <c r="J317" s="24">
        <v>-934306.42014881305</v>
      </c>
      <c r="K317" s="24">
        <v>376412.34957153106</v>
      </c>
      <c r="L317" s="24"/>
      <c r="M317" s="23">
        <v>1.1073558506354273E-2</v>
      </c>
      <c r="N317" s="28">
        <v>1173</v>
      </c>
      <c r="O317" s="29" t="s">
        <v>509</v>
      </c>
    </row>
    <row r="318" spans="1:15" ht="11.4">
      <c r="A318" s="25">
        <v>3</v>
      </c>
      <c r="B318" s="26">
        <v>918</v>
      </c>
      <c r="C318" s="27" t="s">
        <v>830</v>
      </c>
      <c r="D318" s="24">
        <v>394725.02</v>
      </c>
      <c r="E318" s="22">
        <v>-1.1138479486419772E-2</v>
      </c>
      <c r="F318" s="24">
        <v>411661.58004346211</v>
      </c>
      <c r="G318" s="24">
        <v>416361.24</v>
      </c>
      <c r="H318" s="24">
        <v>-4699.6599565378856</v>
      </c>
      <c r="I318" s="24">
        <v>-33019.294421955245</v>
      </c>
      <c r="J318" s="24">
        <v>-37718.95437849313</v>
      </c>
      <c r="K318" s="24">
        <v>15723.623831855468</v>
      </c>
      <c r="L318" s="24"/>
      <c r="M318" s="23">
        <v>4.6256842697152233E-4</v>
      </c>
      <c r="N318" s="28">
        <v>1203</v>
      </c>
      <c r="O318" s="29" t="s">
        <v>830</v>
      </c>
    </row>
    <row r="319" spans="1:15" ht="11.4">
      <c r="A319" s="25">
        <v>3</v>
      </c>
      <c r="B319" s="26">
        <v>921</v>
      </c>
      <c r="C319" s="27" t="s">
        <v>832</v>
      </c>
      <c r="D319" s="24">
        <v>343797.73</v>
      </c>
      <c r="E319" s="22">
        <v>5.6082631124695951E-5</v>
      </c>
      <c r="F319" s="24">
        <v>358549.14073385962</v>
      </c>
      <c r="G319" s="24">
        <v>353102.35</v>
      </c>
      <c r="H319" s="24">
        <v>5446.7907338596415</v>
      </c>
      <c r="I319" s="24">
        <v>-28759.156104342899</v>
      </c>
      <c r="J319" s="24">
        <v>-23312.365370483258</v>
      </c>
      <c r="K319" s="24">
        <v>13694.967146409444</v>
      </c>
      <c r="L319" s="24"/>
      <c r="M319" s="23">
        <v>4.0288800330538999E-4</v>
      </c>
      <c r="N319" s="28">
        <v>1210</v>
      </c>
      <c r="O319" s="29" t="s">
        <v>832</v>
      </c>
    </row>
    <row r="320" spans="1:15" ht="11.4">
      <c r="A320" s="25">
        <v>3</v>
      </c>
      <c r="B320" s="26">
        <v>922</v>
      </c>
      <c r="C320" s="27" t="s">
        <v>834</v>
      </c>
      <c r="D320" s="24">
        <v>780154.23</v>
      </c>
      <c r="E320" s="22">
        <v>4.5659927661875592E-2</v>
      </c>
      <c r="F320" s="24">
        <v>813628.49256272253</v>
      </c>
      <c r="G320" s="24">
        <v>800938.16</v>
      </c>
      <c r="H320" s="24">
        <v>12690.332562722499</v>
      </c>
      <c r="I320" s="24">
        <v>-65260.981467310543</v>
      </c>
      <c r="J320" s="24">
        <v>-52570.648904588044</v>
      </c>
      <c r="K320" s="24">
        <v>31076.95489723669</v>
      </c>
      <c r="L320" s="24"/>
      <c r="M320" s="23">
        <v>9.1424332555934556E-4</v>
      </c>
      <c r="N320" s="28">
        <v>1215</v>
      </c>
      <c r="O320" s="29" t="s">
        <v>834</v>
      </c>
    </row>
    <row r="321" spans="1:15" ht="11.4">
      <c r="A321" s="25">
        <v>3</v>
      </c>
      <c r="B321" s="26">
        <v>924</v>
      </c>
      <c r="C321" s="27" t="s">
        <v>836</v>
      </c>
      <c r="D321" s="24">
        <v>616696.32999999996</v>
      </c>
      <c r="E321" s="22">
        <v>1.7110197742440502E-2</v>
      </c>
      <c r="F321" s="24">
        <v>643157.06568284996</v>
      </c>
      <c r="G321" s="24">
        <v>639262.26</v>
      </c>
      <c r="H321" s="24">
        <v>3894.8056828499539</v>
      </c>
      <c r="I321" s="24">
        <v>-51587.501823951432</v>
      </c>
      <c r="J321" s="24">
        <v>-47692.696141101478</v>
      </c>
      <c r="K321" s="24">
        <v>24565.711875588233</v>
      </c>
      <c r="L321" s="24"/>
      <c r="M321" s="23">
        <v>7.2269108071034056E-4</v>
      </c>
      <c r="N321" s="28">
        <v>1216</v>
      </c>
      <c r="O321" s="29" t="s">
        <v>836</v>
      </c>
    </row>
    <row r="322" spans="1:15" ht="11.4">
      <c r="A322" s="25">
        <v>3</v>
      </c>
      <c r="B322" s="26">
        <v>927</v>
      </c>
      <c r="C322" s="27" t="s">
        <v>840</v>
      </c>
      <c r="D322" s="24">
        <v>4353757.68</v>
      </c>
      <c r="E322" s="22">
        <v>1.0885009474892546E-2</v>
      </c>
      <c r="F322" s="24">
        <v>4540565.3932835516</v>
      </c>
      <c r="G322" s="24">
        <v>4570298.62</v>
      </c>
      <c r="H322" s="24">
        <v>-29733.226716448553</v>
      </c>
      <c r="I322" s="24">
        <v>-364197.85773338808</v>
      </c>
      <c r="J322" s="24">
        <v>-393931.08444983664</v>
      </c>
      <c r="K322" s="24">
        <v>173429.20906146703</v>
      </c>
      <c r="L322" s="24"/>
      <c r="M322" s="23">
        <v>5.1020602683173825E-3</v>
      </c>
      <c r="N322" s="28">
        <v>1225</v>
      </c>
      <c r="O322" s="29" t="s">
        <v>840</v>
      </c>
    </row>
    <row r="323" spans="1:15" ht="11.4">
      <c r="A323" s="25">
        <v>3</v>
      </c>
      <c r="B323" s="26">
        <v>925</v>
      </c>
      <c r="C323" s="27" t="s">
        <v>838</v>
      </c>
      <c r="D323" s="24">
        <v>618752.47</v>
      </c>
      <c r="E323" s="22">
        <v>-5.3693768130798575E-4</v>
      </c>
      <c r="F323" s="24">
        <v>645301.42896945029</v>
      </c>
      <c r="G323" s="24">
        <v>637000.15</v>
      </c>
      <c r="H323" s="24">
        <v>8301.2789694502717</v>
      </c>
      <c r="I323" s="24">
        <v>-51759.500781688541</v>
      </c>
      <c r="J323" s="24">
        <v>-43458.221812238269</v>
      </c>
      <c r="K323" s="24">
        <v>24647.616924084097</v>
      </c>
      <c r="L323" s="24"/>
      <c r="M323" s="23">
        <v>7.2510062000286687E-4</v>
      </c>
      <c r="N323" s="28">
        <v>1219</v>
      </c>
      <c r="O323" s="29" t="s">
        <v>838</v>
      </c>
    </row>
    <row r="324" spans="1:15" ht="11.4">
      <c r="A324" s="25">
        <v>3</v>
      </c>
      <c r="B324" s="26">
        <v>931</v>
      </c>
      <c r="C324" s="27" t="s">
        <v>842</v>
      </c>
      <c r="D324" s="24">
        <v>931235.48</v>
      </c>
      <c r="E324" s="22">
        <v>-7.995901745066103E-2</v>
      </c>
      <c r="F324" s="24">
        <v>971192.22158588225</v>
      </c>
      <c r="G324" s="24">
        <v>978946.81</v>
      </c>
      <c r="H324" s="24">
        <v>-7754.5884141178103</v>
      </c>
      <c r="I324" s="24">
        <v>-77899.137202629834</v>
      </c>
      <c r="J324" s="24">
        <v>-85653.725616747644</v>
      </c>
      <c r="K324" s="24">
        <v>37095.181821505415</v>
      </c>
      <c r="L324" s="24"/>
      <c r="M324" s="23">
        <v>1.0912916823049891E-3</v>
      </c>
      <c r="N324" s="28">
        <v>1230</v>
      </c>
      <c r="O324" s="29" t="s">
        <v>842</v>
      </c>
    </row>
    <row r="325" spans="1:15" ht="11.4">
      <c r="A325" s="25">
        <v>3</v>
      </c>
      <c r="B325" s="26">
        <v>405</v>
      </c>
      <c r="C325" s="27" t="s">
        <v>874</v>
      </c>
      <c r="D325" s="24">
        <v>11587460.85</v>
      </c>
      <c r="E325" s="22">
        <v>3.0638403940857523E-3</v>
      </c>
      <c r="F325" s="24">
        <v>12084646.780694971</v>
      </c>
      <c r="G325" s="24">
        <v>12082100.83</v>
      </c>
      <c r="H325" s="24">
        <v>2545.9506949707866</v>
      </c>
      <c r="I325" s="24">
        <v>-969307.14300560346</v>
      </c>
      <c r="J325" s="24">
        <v>-966761.19231063267</v>
      </c>
      <c r="K325" s="24">
        <v>461579.2421056871</v>
      </c>
      <c r="L325" s="24"/>
      <c r="M325" s="23">
        <v>1.3579056979916293E-2</v>
      </c>
      <c r="N325" s="28">
        <v>542</v>
      </c>
      <c r="O325" s="29" t="s">
        <v>874</v>
      </c>
    </row>
    <row r="326" spans="1:15" ht="11.4">
      <c r="A326" s="25">
        <v>3</v>
      </c>
      <c r="B326" s="26">
        <v>934</v>
      </c>
      <c r="C326" s="27" t="s">
        <v>844</v>
      </c>
      <c r="D326" s="24">
        <v>620801.74</v>
      </c>
      <c r="E326" s="22">
        <v>5.9058237571085626E-3</v>
      </c>
      <c r="F326" s="24">
        <v>647438.62748333137</v>
      </c>
      <c r="G326" s="24">
        <v>651575.02</v>
      </c>
      <c r="H326" s="24">
        <v>-4136.3925166686531</v>
      </c>
      <c r="I326" s="24">
        <v>-51930.925054414096</v>
      </c>
      <c r="J326" s="24">
        <v>-56067.317571082749</v>
      </c>
      <c r="K326" s="24">
        <v>24729.248310434796</v>
      </c>
      <c r="L326" s="24"/>
      <c r="M326" s="23">
        <v>7.275021085133746E-4</v>
      </c>
      <c r="N326" s="28">
        <v>1236</v>
      </c>
      <c r="O326" s="29" t="s">
        <v>844</v>
      </c>
    </row>
    <row r="327" spans="1:15" ht="11.4">
      <c r="A327" s="25">
        <v>3</v>
      </c>
      <c r="B327" s="26">
        <v>936</v>
      </c>
      <c r="C327" s="27" t="s">
        <v>848</v>
      </c>
      <c r="D327" s="24">
        <v>1193687.06</v>
      </c>
      <c r="E327" s="22">
        <v>-2.3648875955506469E-2</v>
      </c>
      <c r="F327" s="24">
        <v>1244904.8737701878</v>
      </c>
      <c r="G327" s="24">
        <v>1285185.81</v>
      </c>
      <c r="H327" s="24">
        <v>-40280.936229812214</v>
      </c>
      <c r="I327" s="24">
        <v>-99853.575235281896</v>
      </c>
      <c r="J327" s="24">
        <v>-140134.51146509411</v>
      </c>
      <c r="K327" s="24">
        <v>47549.77605522317</v>
      </c>
      <c r="L327" s="24"/>
      <c r="M327" s="23">
        <v>1.3988521569787016E-3</v>
      </c>
      <c r="N327" s="28">
        <v>1244</v>
      </c>
      <c r="O327" s="29" t="s">
        <v>848</v>
      </c>
    </row>
    <row r="328" spans="1:15" ht="11.4">
      <c r="A328" s="25">
        <v>3</v>
      </c>
      <c r="B328" s="26">
        <v>935</v>
      </c>
      <c r="C328" s="27" t="s">
        <v>846</v>
      </c>
      <c r="D328" s="24">
        <v>845525.74</v>
      </c>
      <c r="E328" s="22">
        <v>-7.2405944633773447E-3</v>
      </c>
      <c r="F328" s="24">
        <v>881804.91344535875</v>
      </c>
      <c r="G328" s="24">
        <v>890148.51</v>
      </c>
      <c r="H328" s="24">
        <v>-8343.5965546412626</v>
      </c>
      <c r="I328" s="24">
        <v>-70729.3987860247</v>
      </c>
      <c r="J328" s="24">
        <v>-79072.995340665962</v>
      </c>
      <c r="K328" s="24">
        <v>33680.988035446113</v>
      </c>
      <c r="L328" s="24"/>
      <c r="M328" s="23">
        <v>9.908505711538943E-4</v>
      </c>
      <c r="N328" s="28">
        <v>1241</v>
      </c>
      <c r="O328" s="29" t="s">
        <v>846</v>
      </c>
    </row>
    <row r="329" spans="1:15" ht="11.4">
      <c r="A329" s="25">
        <v>3</v>
      </c>
      <c r="B329" s="26">
        <v>945</v>
      </c>
      <c r="C329" s="27" t="s">
        <v>553</v>
      </c>
      <c r="D329" s="24">
        <v>747175.92</v>
      </c>
      <c r="E329" s="22">
        <v>3.1814766156683078E-2</v>
      </c>
      <c r="F329" s="24">
        <v>779235.17439463909</v>
      </c>
      <c r="G329" s="24">
        <v>764415.33</v>
      </c>
      <c r="H329" s="24">
        <v>14819.844394639134</v>
      </c>
      <c r="I329" s="24">
        <v>-62502.300177159472</v>
      </c>
      <c r="J329" s="24">
        <v>-47682.455782520337</v>
      </c>
      <c r="K329" s="24">
        <v>29763.284583025757</v>
      </c>
      <c r="L329" s="24"/>
      <c r="M329" s="23">
        <v>8.7559686483871732E-4</v>
      </c>
      <c r="N329" s="28">
        <v>2026</v>
      </c>
      <c r="O329" s="29" t="s">
        <v>553</v>
      </c>
    </row>
    <row r="330" spans="1:15" ht="11.4">
      <c r="A330" s="25">
        <v>3</v>
      </c>
      <c r="B330" s="26">
        <v>972</v>
      </c>
      <c r="C330" s="27" t="s">
        <v>294</v>
      </c>
      <c r="D330" s="24">
        <v>330832.92</v>
      </c>
      <c r="E330" s="22">
        <v>2.0680105147973332E-2</v>
      </c>
      <c r="F330" s="24">
        <v>345028.04655654274</v>
      </c>
      <c r="G330" s="24">
        <v>340616.43</v>
      </c>
      <c r="H330" s="24">
        <v>4411.6165565427509</v>
      </c>
      <c r="I330" s="24">
        <v>-27674.631797992341</v>
      </c>
      <c r="J330" s="24">
        <v>-23263.01524144959</v>
      </c>
      <c r="K330" s="24">
        <v>13178.522063978444</v>
      </c>
      <c r="L330" s="24"/>
      <c r="M330" s="23">
        <v>3.8769486513622942E-4</v>
      </c>
      <c r="N330" s="28">
        <v>1265</v>
      </c>
      <c r="O330" s="29" t="s">
        <v>294</v>
      </c>
    </row>
    <row r="331" spans="1:15" ht="11.4">
      <c r="A331" s="25">
        <v>3</v>
      </c>
      <c r="B331" s="26">
        <v>977</v>
      </c>
      <c r="C331" s="27" t="s">
        <v>777</v>
      </c>
      <c r="D331" s="24">
        <v>3012297.24</v>
      </c>
      <c r="E331" s="22">
        <v>2.7046513773283216E-2</v>
      </c>
      <c r="F331" s="24">
        <v>3141546.5920527661</v>
      </c>
      <c r="G331" s="24">
        <v>3114253.74</v>
      </c>
      <c r="H331" s="24">
        <v>27292.852052765898</v>
      </c>
      <c r="I331" s="24">
        <v>-251982.8346680511</v>
      </c>
      <c r="J331" s="24">
        <v>-224689.9826152852</v>
      </c>
      <c r="K331" s="24">
        <v>119992.97301067068</v>
      </c>
      <c r="L331" s="24"/>
      <c r="M331" s="23">
        <v>3.5300361651193486E-3</v>
      </c>
      <c r="N331" s="28">
        <v>1280</v>
      </c>
      <c r="O331" s="29" t="s">
        <v>777</v>
      </c>
    </row>
    <row r="332" spans="1:15" ht="11.4">
      <c r="A332" s="25">
        <v>3</v>
      </c>
      <c r="B332" s="26">
        <v>980</v>
      </c>
      <c r="C332" s="27" t="s">
        <v>779</v>
      </c>
      <c r="D332" s="24">
        <v>5781579.9100000001</v>
      </c>
      <c r="E332" s="22">
        <v>0.15746049745925572</v>
      </c>
      <c r="F332" s="24">
        <v>6029651.530318846</v>
      </c>
      <c r="G332" s="24">
        <v>6002165.4199999999</v>
      </c>
      <c r="H332" s="24">
        <v>27486.110318846069</v>
      </c>
      <c r="I332" s="24">
        <v>-483637.16410059709</v>
      </c>
      <c r="J332" s="24">
        <v>-456151.05378175102</v>
      </c>
      <c r="K332" s="24">
        <v>230305.61290148969</v>
      </c>
      <c r="L332" s="24"/>
      <c r="M332" s="23">
        <v>6.7752896038332086E-3</v>
      </c>
      <c r="N332" s="28">
        <v>1290</v>
      </c>
      <c r="O332" s="29" t="s">
        <v>779</v>
      </c>
    </row>
    <row r="333" spans="1:15" ht="11.4">
      <c r="A333" s="25">
        <v>3</v>
      </c>
      <c r="B333" s="26">
        <v>981</v>
      </c>
      <c r="C333" s="27" t="s">
        <v>781</v>
      </c>
      <c r="D333" s="24">
        <v>442039.81</v>
      </c>
      <c r="E333" s="22">
        <v>-1.0384984674437922E-2</v>
      </c>
      <c r="F333" s="24">
        <v>461006.5169588484</v>
      </c>
      <c r="G333" s="24">
        <v>461791.52</v>
      </c>
      <c r="H333" s="24">
        <v>-785.00304115161998</v>
      </c>
      <c r="I333" s="24">
        <v>-36977.242113041517</v>
      </c>
      <c r="J333" s="24">
        <v>-37762.245154193137</v>
      </c>
      <c r="K333" s="24">
        <v>17608.378843441093</v>
      </c>
      <c r="L333" s="24"/>
      <c r="M333" s="23">
        <v>5.1801545179601383E-4</v>
      </c>
      <c r="N333" s="28">
        <v>1294</v>
      </c>
      <c r="O333" s="29" t="s">
        <v>781</v>
      </c>
    </row>
    <row r="334" spans="1:15" ht="11.4">
      <c r="A334" s="25">
        <v>3</v>
      </c>
      <c r="B334" s="26">
        <v>853</v>
      </c>
      <c r="C334" s="27" t="s">
        <v>27</v>
      </c>
      <c r="D334" s="24">
        <v>24475166.52</v>
      </c>
      <c r="E334" s="22">
        <v>-6.6844271657622023E-4</v>
      </c>
      <c r="F334" s="24">
        <v>25525328.294238966</v>
      </c>
      <c r="G334" s="24">
        <v>25715607.850000001</v>
      </c>
      <c r="H334" s="24">
        <v>-190279.55576103553</v>
      </c>
      <c r="I334" s="24">
        <v>-2047381.5654002919</v>
      </c>
      <c r="J334" s="24">
        <v>-2237661.1211613277</v>
      </c>
      <c r="K334" s="24">
        <v>974952.92186571553</v>
      </c>
      <c r="L334" s="24"/>
      <c r="M334" s="23">
        <v>2.868183850373221E-2</v>
      </c>
      <c r="N334" s="28">
        <v>1123</v>
      </c>
      <c r="O334" s="29" t="s">
        <v>27</v>
      </c>
    </row>
    <row r="335" spans="1:15" ht="11.4">
      <c r="A335" s="25">
        <v>3</v>
      </c>
      <c r="B335" s="26">
        <v>766</v>
      </c>
      <c r="C335" s="27" t="s">
        <v>543</v>
      </c>
      <c r="D335" s="24">
        <v>216516.36000000002</v>
      </c>
      <c r="E335" s="22">
        <v>8.4810706317735768E-2</v>
      </c>
      <c r="F335" s="24">
        <v>225806.47880607884</v>
      </c>
      <c r="G335" s="24">
        <v>221790.07</v>
      </c>
      <c r="H335" s="24">
        <v>4016.4088060788345</v>
      </c>
      <c r="I335" s="24">
        <v>-18111.893282088004</v>
      </c>
      <c r="J335" s="24">
        <v>-14095.484476009169</v>
      </c>
      <c r="K335" s="24">
        <v>8624.793528625567</v>
      </c>
      <c r="L335" s="24"/>
      <c r="M335" s="23">
        <v>2.537301335973074E-4</v>
      </c>
      <c r="N335" s="28">
        <v>1945</v>
      </c>
      <c r="O335" s="29" t="s">
        <v>543</v>
      </c>
    </row>
    <row r="336" spans="1:15" ht="11.4">
      <c r="A336" s="25">
        <v>3</v>
      </c>
      <c r="B336" s="26">
        <v>992</v>
      </c>
      <c r="C336" s="27" t="s">
        <v>555</v>
      </c>
      <c r="D336" s="24">
        <v>2926748.98</v>
      </c>
      <c r="E336" s="22">
        <v>-5.9063364912524509E-3</v>
      </c>
      <c r="F336" s="24">
        <v>3052327.6925728978</v>
      </c>
      <c r="G336" s="24">
        <v>3100500.21</v>
      </c>
      <c r="H336" s="24">
        <v>-48172.517427102197</v>
      </c>
      <c r="I336" s="24">
        <v>-244826.6042770159</v>
      </c>
      <c r="J336" s="24">
        <v>-292999.12170411809</v>
      </c>
      <c r="K336" s="24">
        <v>116585.21167922589</v>
      </c>
      <c r="L336" s="24"/>
      <c r="M336" s="23">
        <v>3.4297842883613187E-3</v>
      </c>
      <c r="N336" s="28">
        <v>2027</v>
      </c>
      <c r="O336" s="29" t="s">
        <v>555</v>
      </c>
    </row>
    <row r="337" spans="1:15" ht="11.4">
      <c r="A337" s="25">
        <v>3</v>
      </c>
      <c r="B337" s="26">
        <v>846</v>
      </c>
      <c r="C337" s="27" t="s">
        <v>475</v>
      </c>
      <c r="D337" s="24">
        <v>902597.61</v>
      </c>
      <c r="E337" s="22">
        <v>-1.3299416659015396E-2</v>
      </c>
      <c r="F337" s="24">
        <v>941325.57970622822</v>
      </c>
      <c r="G337" s="24">
        <v>948754.37</v>
      </c>
      <c r="H337" s="24">
        <v>-7428.7902937717736</v>
      </c>
      <c r="I337" s="24">
        <v>-75503.539727841751</v>
      </c>
      <c r="J337" s="24">
        <v>-82932.330021613525</v>
      </c>
      <c r="K337" s="24">
        <v>35954.410214918185</v>
      </c>
      <c r="L337" s="24"/>
      <c r="M337" s="23">
        <v>1.0577316751949383E-3</v>
      </c>
      <c r="N337" s="28">
        <v>1107</v>
      </c>
      <c r="O337" s="29" t="s">
        <v>475</v>
      </c>
    </row>
    <row r="338" spans="1:15" ht="11.4">
      <c r="A338" s="25">
        <v>3</v>
      </c>
      <c r="B338" s="26">
        <v>976</v>
      </c>
      <c r="C338" s="27" t="s">
        <v>298</v>
      </c>
      <c r="D338" s="24">
        <v>679863.86</v>
      </c>
      <c r="E338" s="22">
        <v>-4.4248412237530418E-3</v>
      </c>
      <c r="F338" s="24">
        <v>709034.93987294519</v>
      </c>
      <c r="G338" s="24">
        <v>709926.48</v>
      </c>
      <c r="H338" s="24">
        <v>-891.54012705478817</v>
      </c>
      <c r="I338" s="24">
        <v>-56871.553164243196</v>
      </c>
      <c r="J338" s="24">
        <v>-57763.093291297984</v>
      </c>
      <c r="K338" s="24">
        <v>27081.950851540263</v>
      </c>
      <c r="L338" s="24"/>
      <c r="M338" s="23">
        <v>7.9671553699582371E-4</v>
      </c>
      <c r="N338" s="28">
        <v>1279</v>
      </c>
      <c r="O338" s="29" t="s">
        <v>298</v>
      </c>
    </row>
    <row r="339" spans="1:15" ht="11.4">
      <c r="A339" s="25">
        <v>4</v>
      </c>
      <c r="B339" s="26"/>
      <c r="C339" s="27" t="s">
        <v>431</v>
      </c>
      <c r="D339" s="24">
        <v>237982.06</v>
      </c>
      <c r="E339" s="22">
        <v>-8.6344864324943132E-3</v>
      </c>
      <c r="F339" s="24">
        <v>248193.2126866394</v>
      </c>
      <c r="G339" s="24">
        <v>250487.09</v>
      </c>
      <c r="H339" s="24">
        <v>-2293.877313360601</v>
      </c>
      <c r="I339" s="24">
        <v>-19907.528806467391</v>
      </c>
      <c r="J339" s="24">
        <v>-22201.406119827992</v>
      </c>
      <c r="K339" s="24">
        <v>9479.8662374380456</v>
      </c>
      <c r="L339" s="24"/>
      <c r="M339" s="23">
        <v>2.7888525318623693E-4</v>
      </c>
      <c r="N339" s="28">
        <v>87</v>
      </c>
      <c r="O339" s="29" t="s">
        <v>431</v>
      </c>
    </row>
    <row r="340" spans="1:15" ht="11.4">
      <c r="A340" s="25">
        <v>4</v>
      </c>
      <c r="B340" s="26"/>
      <c r="C340" s="27" t="s">
        <v>1110</v>
      </c>
      <c r="D340" s="24">
        <v>4828530.2100000009</v>
      </c>
      <c r="E340" s="22">
        <v>9.9258091829067027E-3</v>
      </c>
      <c r="F340" s="24">
        <v>5035709.1008221116</v>
      </c>
      <c r="G340" s="24">
        <v>5121614.74</v>
      </c>
      <c r="H340" s="24">
        <v>-85905.639177888632</v>
      </c>
      <c r="I340" s="24">
        <v>-403913.23719306005</v>
      </c>
      <c r="J340" s="24">
        <v>-489818.87637094868</v>
      </c>
      <c r="K340" s="24">
        <v>192341.47529535901</v>
      </c>
      <c r="L340" s="24"/>
      <c r="M340" s="23">
        <v>5.6584343800253007E-3</v>
      </c>
      <c r="N340" s="28">
        <v>129</v>
      </c>
      <c r="O340" s="29" t="s">
        <v>1110</v>
      </c>
    </row>
    <row r="341" spans="1:15" ht="11.4">
      <c r="A341" s="25">
        <v>4</v>
      </c>
      <c r="B341" s="26"/>
      <c r="C341" s="27" t="s">
        <v>455</v>
      </c>
      <c r="D341" s="24">
        <v>263067.27</v>
      </c>
      <c r="E341" s="22">
        <v>-2.5370419212883643E-2</v>
      </c>
      <c r="F341" s="24">
        <v>274354.75974114856</v>
      </c>
      <c r="G341" s="24">
        <v>283985.5</v>
      </c>
      <c r="H341" s="24">
        <v>-9630.7402588514378</v>
      </c>
      <c r="I341" s="24">
        <v>-22005.94135357823</v>
      </c>
      <c r="J341" s="24">
        <v>-31636.681612429667</v>
      </c>
      <c r="K341" s="24">
        <v>10479.119859068363</v>
      </c>
      <c r="L341" s="24"/>
      <c r="M341" s="23">
        <v>3.0828198646134147E-4</v>
      </c>
      <c r="N341" s="28">
        <v>170</v>
      </c>
      <c r="O341" s="29" t="s">
        <v>455</v>
      </c>
    </row>
    <row r="342" spans="1:15" ht="11.4">
      <c r="A342" s="25">
        <v>4</v>
      </c>
      <c r="B342" s="26"/>
      <c r="C342" s="27" t="s">
        <v>1155</v>
      </c>
      <c r="D342" s="24">
        <v>203596.37</v>
      </c>
      <c r="E342" s="22">
        <v>1.1063295528194834E-2</v>
      </c>
      <c r="F342" s="24">
        <v>212332.12773113119</v>
      </c>
      <c r="G342" s="24">
        <v>212158.38</v>
      </c>
      <c r="H342" s="24">
        <v>173.74773113118135</v>
      </c>
      <c r="I342" s="24">
        <v>-17031.11823079098</v>
      </c>
      <c r="J342" s="24">
        <v>-16857.370499659799</v>
      </c>
      <c r="K342" s="24">
        <v>8110.1338228097702</v>
      </c>
      <c r="L342" s="24"/>
      <c r="M342" s="23">
        <v>2.3858951887066097E-4</v>
      </c>
      <c r="N342" s="28">
        <v>183</v>
      </c>
      <c r="O342" s="29" t="s">
        <v>1155</v>
      </c>
    </row>
    <row r="343" spans="1:15" ht="11.4">
      <c r="A343" s="25">
        <v>4</v>
      </c>
      <c r="B343" s="26"/>
      <c r="C343" s="27" t="s">
        <v>459</v>
      </c>
      <c r="D343" s="24">
        <v>1086520.24</v>
      </c>
      <c r="E343" s="22">
        <v>6.4925408536549596E-4</v>
      </c>
      <c r="F343" s="24">
        <v>1133139.8216094882</v>
      </c>
      <c r="G343" s="24">
        <v>1150960.1000000001</v>
      </c>
      <c r="H343" s="24">
        <v>-17820.27839051187</v>
      </c>
      <c r="I343" s="24">
        <v>-90888.922369231805</v>
      </c>
      <c r="J343" s="24">
        <v>-108709.20075974368</v>
      </c>
      <c r="K343" s="24">
        <v>43280.852932649977</v>
      </c>
      <c r="L343" s="24"/>
      <c r="M343" s="23">
        <v>1.2732660278021416E-3</v>
      </c>
      <c r="N343" s="28">
        <v>211</v>
      </c>
      <c r="O343" s="29" t="s">
        <v>459</v>
      </c>
    </row>
    <row r="344" spans="1:15" ht="11.4">
      <c r="A344" s="25">
        <v>4</v>
      </c>
      <c r="B344" s="26"/>
      <c r="C344" s="27" t="s">
        <v>483</v>
      </c>
      <c r="D344" s="24">
        <v>565522.89000000013</v>
      </c>
      <c r="E344" s="22">
        <v>3.5630280482118518E-3</v>
      </c>
      <c r="F344" s="24">
        <v>589787.9147568224</v>
      </c>
      <c r="G344" s="24">
        <v>600459.5</v>
      </c>
      <c r="H344" s="24">
        <v>-10671.5852431776</v>
      </c>
      <c r="I344" s="24">
        <v>-47306.772718043081</v>
      </c>
      <c r="J344" s="24">
        <v>-57978.357961220681</v>
      </c>
      <c r="K344" s="24">
        <v>22527.249959133016</v>
      </c>
      <c r="L344" s="24"/>
      <c r="M344" s="23">
        <v>6.6272219998542094E-4</v>
      </c>
      <c r="N344" s="28">
        <v>244</v>
      </c>
      <c r="O344" s="29" t="s">
        <v>483</v>
      </c>
    </row>
    <row r="345" spans="1:15" ht="11.4">
      <c r="A345" s="25">
        <v>4</v>
      </c>
      <c r="B345" s="26"/>
      <c r="C345" s="27" t="s">
        <v>491</v>
      </c>
      <c r="D345" s="24">
        <v>298338.68</v>
      </c>
      <c r="E345" s="22">
        <v>-3.4129027322446243E-2</v>
      </c>
      <c r="F345" s="24">
        <v>311139.56849474809</v>
      </c>
      <c r="G345" s="24">
        <v>325032.90999999997</v>
      </c>
      <c r="H345" s="24">
        <v>-13893.341505251883</v>
      </c>
      <c r="I345" s="24">
        <v>-24956.443633538835</v>
      </c>
      <c r="J345" s="24">
        <v>-38849.785138790714</v>
      </c>
      <c r="K345" s="24">
        <v>11884.134374892936</v>
      </c>
      <c r="L345" s="24"/>
      <c r="M345" s="23">
        <v>3.4961567400100546E-4</v>
      </c>
      <c r="N345" s="28">
        <v>267</v>
      </c>
      <c r="O345" s="29" t="s">
        <v>491</v>
      </c>
    </row>
    <row r="346" spans="1:15" ht="11.4">
      <c r="A346" s="25">
        <v>4</v>
      </c>
      <c r="B346" s="26"/>
      <c r="C346" s="27" t="s">
        <v>536</v>
      </c>
      <c r="D346" s="24">
        <v>94486.00999999998</v>
      </c>
      <c r="E346" s="22">
        <v>-2.1580401290131449E-2</v>
      </c>
      <c r="F346" s="24">
        <v>98540.143638734502</v>
      </c>
      <c r="G346" s="24">
        <v>101799.56</v>
      </c>
      <c r="H346" s="24">
        <v>-3259.4163612654957</v>
      </c>
      <c r="I346" s="24">
        <v>-7903.8855528990953</v>
      </c>
      <c r="J346" s="24">
        <v>-11163.301914164591</v>
      </c>
      <c r="K346" s="24">
        <v>3763.7910021840862</v>
      </c>
      <c r="L346" s="24"/>
      <c r="M346" s="23">
        <v>1.1072580353917143E-4</v>
      </c>
      <c r="N346" s="28">
        <v>399</v>
      </c>
      <c r="O346" s="29" t="s">
        <v>536</v>
      </c>
    </row>
    <row r="347" spans="1:15" ht="11.4">
      <c r="A347" s="25">
        <v>4</v>
      </c>
      <c r="B347" s="26"/>
      <c r="C347" s="27" t="s">
        <v>560</v>
      </c>
      <c r="D347" s="24">
        <v>192669.16000000003</v>
      </c>
      <c r="E347" s="22">
        <v>-1.9890894300822162E-3</v>
      </c>
      <c r="F347" s="24">
        <v>200936.06134023785</v>
      </c>
      <c r="G347" s="24">
        <v>204857.5</v>
      </c>
      <c r="H347" s="24">
        <v>-3921.4386597621487</v>
      </c>
      <c r="I347" s="24">
        <v>-16117.041985508806</v>
      </c>
      <c r="J347" s="24">
        <v>-20038.480645270953</v>
      </c>
      <c r="K347" s="24">
        <v>7674.8552595920437</v>
      </c>
      <c r="L347" s="24"/>
      <c r="M347" s="23">
        <v>2.2578419342945264E-4</v>
      </c>
      <c r="N347" s="28">
        <v>439</v>
      </c>
      <c r="O347" s="29" t="s">
        <v>560</v>
      </c>
    </row>
    <row r="348" spans="1:15" ht="11.4">
      <c r="A348" s="25">
        <v>4</v>
      </c>
      <c r="B348" s="26"/>
      <c r="C348" s="27" t="s">
        <v>573</v>
      </c>
      <c r="D348" s="24">
        <v>1004716.4699999999</v>
      </c>
      <c r="E348" s="22">
        <v>3.5710642372539926E-3</v>
      </c>
      <c r="F348" s="24">
        <v>1047826.0778500679</v>
      </c>
      <c r="G348" s="24">
        <v>1065100.05</v>
      </c>
      <c r="H348" s="24">
        <v>-17273.972149932175</v>
      </c>
      <c r="I348" s="24">
        <v>-84045.923750963528</v>
      </c>
      <c r="J348" s="24">
        <v>-101319.8959008957</v>
      </c>
      <c r="K348" s="24">
        <v>40022.251014008929</v>
      </c>
      <c r="L348" s="24"/>
      <c r="M348" s="23">
        <v>1.1774022256817685E-3</v>
      </c>
      <c r="N348" s="28">
        <v>467</v>
      </c>
      <c r="O348" s="29" t="s">
        <v>573</v>
      </c>
    </row>
    <row r="349" spans="1:15" ht="11.4">
      <c r="A349" s="25">
        <v>4</v>
      </c>
      <c r="B349" s="26"/>
      <c r="C349" s="27" t="s">
        <v>1145</v>
      </c>
      <c r="D349" s="24">
        <v>597599.3400000002</v>
      </c>
      <c r="E349" s="22">
        <v>9.8516408687820325E-3</v>
      </c>
      <c r="F349" s="24">
        <v>623240.67660400702</v>
      </c>
      <c r="G349" s="24">
        <v>630006.88</v>
      </c>
      <c r="H349" s="24">
        <v>-6766.2033959929831</v>
      </c>
      <c r="I349" s="24">
        <v>-49990.012170564056</v>
      </c>
      <c r="J349" s="24">
        <v>-56756.215566557039</v>
      </c>
      <c r="K349" s="24">
        <v>23804.995245361191</v>
      </c>
      <c r="L349" s="24"/>
      <c r="M349" s="23">
        <v>7.003117934176557E-4</v>
      </c>
      <c r="N349" s="28">
        <v>516</v>
      </c>
      <c r="O349" s="29" t="s">
        <v>1145</v>
      </c>
    </row>
    <row r="350" spans="1:15" ht="11.4">
      <c r="A350" s="25">
        <v>4</v>
      </c>
      <c r="B350" s="26"/>
      <c r="C350" s="27" t="s">
        <v>864</v>
      </c>
      <c r="D350" s="24">
        <v>239081.33999999997</v>
      </c>
      <c r="E350" s="22">
        <v>1.5409392484237196E-2</v>
      </c>
      <c r="F350" s="24">
        <v>249339.6597542972</v>
      </c>
      <c r="G350" s="24">
        <v>249787.22</v>
      </c>
      <c r="H350" s="24">
        <v>-447.56024570279988</v>
      </c>
      <c r="I350" s="24">
        <v>-19999.48510042658</v>
      </c>
      <c r="J350" s="24">
        <v>-20447.04534612938</v>
      </c>
      <c r="K350" s="24">
        <v>9523.6553674148636</v>
      </c>
      <c r="L350" s="24"/>
      <c r="M350" s="23">
        <v>2.8017347205921652E-4</v>
      </c>
      <c r="N350" s="28">
        <v>530</v>
      </c>
      <c r="O350" s="29" t="s">
        <v>864</v>
      </c>
    </row>
    <row r="351" spans="1:15" ht="11.4">
      <c r="A351" s="25">
        <v>4</v>
      </c>
      <c r="B351" s="26"/>
      <c r="C351" s="27" t="s">
        <v>584</v>
      </c>
      <c r="D351" s="24">
        <v>146131.68</v>
      </c>
      <c r="E351" s="22">
        <v>-3.1366707104912829E-2</v>
      </c>
      <c r="F351" s="24">
        <v>152401.78664936309</v>
      </c>
      <c r="G351" s="24">
        <v>158243.63</v>
      </c>
      <c r="H351" s="24">
        <v>-5841.8433506369183</v>
      </c>
      <c r="I351" s="24">
        <v>-12224.117352112484</v>
      </c>
      <c r="J351" s="24">
        <v>-18065.960702749402</v>
      </c>
      <c r="K351" s="24">
        <v>5821.0639047838331</v>
      </c>
      <c r="L351" s="24"/>
      <c r="M351" s="23">
        <v>1.7124807884817095E-4</v>
      </c>
      <c r="N351" s="28">
        <v>576</v>
      </c>
      <c r="O351" s="29" t="s">
        <v>584</v>
      </c>
    </row>
    <row r="352" spans="1:15" ht="11.4">
      <c r="A352" s="25">
        <v>4</v>
      </c>
      <c r="B352" s="26"/>
      <c r="C352" s="27" t="s">
        <v>969</v>
      </c>
      <c r="D352" s="24">
        <v>214659.19</v>
      </c>
      <c r="E352" s="22">
        <v>-4.0278199657760874E-2</v>
      </c>
      <c r="F352" s="24">
        <v>223869.62277245495</v>
      </c>
      <c r="G352" s="24">
        <v>234282.71</v>
      </c>
      <c r="H352" s="24">
        <v>-10413.087227545038</v>
      </c>
      <c r="I352" s="24">
        <v>-17956.538440325952</v>
      </c>
      <c r="J352" s="24">
        <v>-28369.625667870991</v>
      </c>
      <c r="K352" s="24">
        <v>8550.8143254025072</v>
      </c>
      <c r="L352" s="24"/>
      <c r="M352" s="23">
        <v>2.5155376229579046E-4</v>
      </c>
      <c r="N352" s="28">
        <v>731</v>
      </c>
      <c r="O352" s="29" t="s">
        <v>969</v>
      </c>
    </row>
    <row r="353" spans="1:15" ht="11.4">
      <c r="A353" s="25">
        <v>4</v>
      </c>
      <c r="B353" s="26"/>
      <c r="C353" s="27" t="s">
        <v>1081</v>
      </c>
      <c r="D353" s="24">
        <v>164122.04999999999</v>
      </c>
      <c r="E353" s="22">
        <v>-1.720816351363216E-2</v>
      </c>
      <c r="F353" s="24">
        <v>171164.07372142785</v>
      </c>
      <c r="G353" s="24">
        <v>176428.05</v>
      </c>
      <c r="H353" s="24">
        <v>-5263.9762785721396</v>
      </c>
      <c r="I353" s="24">
        <v>-13729.036710378427</v>
      </c>
      <c r="J353" s="24">
        <v>-18993.012988950566</v>
      </c>
      <c r="K353" s="24">
        <v>6537.6990207334065</v>
      </c>
      <c r="L353" s="24"/>
      <c r="M353" s="23">
        <v>1.9233054570455535E-4</v>
      </c>
      <c r="N353" s="28">
        <v>920</v>
      </c>
      <c r="O353" s="29" t="s">
        <v>1081</v>
      </c>
    </row>
    <row r="354" spans="1:15" ht="11.4">
      <c r="A354" s="25">
        <v>4</v>
      </c>
      <c r="B354" s="26"/>
      <c r="C354" s="27" t="s">
        <v>19</v>
      </c>
      <c r="D354" s="24">
        <v>241651.16999999998</v>
      </c>
      <c r="E354" s="22">
        <v>8.5482238765050185E-3</v>
      </c>
      <c r="F354" s="24">
        <v>252019.75405955076</v>
      </c>
      <c r="G354" s="24">
        <v>252377.1</v>
      </c>
      <c r="H354" s="24">
        <v>-357.34594044924597</v>
      </c>
      <c r="I354" s="24">
        <v>-20214.454937870312</v>
      </c>
      <c r="J354" s="24">
        <v>-20571.800878319558</v>
      </c>
      <c r="K354" s="24">
        <v>9626.0229351758771</v>
      </c>
      <c r="L354" s="24"/>
      <c r="M354" s="23">
        <v>2.8318499187796081E-4</v>
      </c>
      <c r="N354" s="28">
        <v>666</v>
      </c>
      <c r="O354" s="29" t="s">
        <v>19</v>
      </c>
    </row>
    <row r="355" spans="1:15" ht="11.4">
      <c r="A355" s="25">
        <v>4</v>
      </c>
      <c r="B355" s="26"/>
      <c r="C355" s="27" t="s">
        <v>218</v>
      </c>
      <c r="D355" s="24">
        <v>318553.21000000002</v>
      </c>
      <c r="E355" s="22">
        <v>4.3160549392386031E-4</v>
      </c>
      <c r="F355" s="24">
        <v>332221.44812739966</v>
      </c>
      <c r="G355" s="24">
        <v>337181.29</v>
      </c>
      <c r="H355" s="24">
        <v>-4959.8418726003147</v>
      </c>
      <c r="I355" s="24">
        <v>-26647.417055166497</v>
      </c>
      <c r="J355" s="24">
        <v>-31607.258927766812</v>
      </c>
      <c r="K355" s="24">
        <v>12689.367510754853</v>
      </c>
      <c r="L355" s="24"/>
      <c r="M355" s="23">
        <v>3.7330457860621305E-4</v>
      </c>
      <c r="N355" s="28">
        <v>1074</v>
      </c>
      <c r="O355" s="29" t="s">
        <v>218</v>
      </c>
    </row>
    <row r="356" spans="1:15" ht="11.4">
      <c r="A356" s="25">
        <v>4</v>
      </c>
      <c r="B356" s="26"/>
      <c r="C356" s="27" t="s">
        <v>467</v>
      </c>
      <c r="D356" s="24">
        <v>723059.81999999983</v>
      </c>
      <c r="E356" s="22">
        <v>2.1968974542936635E-2</v>
      </c>
      <c r="F356" s="24">
        <v>754084.31917272741</v>
      </c>
      <c r="G356" s="24">
        <v>753717.84</v>
      </c>
      <c r="H356" s="24">
        <v>366.47917272744235</v>
      </c>
      <c r="I356" s="24">
        <v>-60484.955023286726</v>
      </c>
      <c r="J356" s="24">
        <v>-60118.475850559284</v>
      </c>
      <c r="K356" s="24">
        <v>28802.63485098847</v>
      </c>
      <c r="L356" s="24"/>
      <c r="M356" s="23">
        <v>8.4733580745327964E-4</v>
      </c>
      <c r="N356" s="28">
        <v>1089</v>
      </c>
      <c r="O356" s="29" t="s">
        <v>467</v>
      </c>
    </row>
    <row r="357" spans="1:15" ht="11.4">
      <c r="A357" s="25">
        <v>4</v>
      </c>
      <c r="B357" s="26"/>
      <c r="C357" s="27" t="s">
        <v>449</v>
      </c>
      <c r="D357" s="24">
        <v>260734.37000000002</v>
      </c>
      <c r="E357" s="22">
        <v>4.374370939088193E-2</v>
      </c>
      <c r="F357" s="24">
        <v>271921.76144759374</v>
      </c>
      <c r="G357" s="24">
        <v>265525.62</v>
      </c>
      <c r="H357" s="24">
        <v>6396.141447593749</v>
      </c>
      <c r="I357" s="24">
        <v>-21810.791038665386</v>
      </c>
      <c r="J357" s="24">
        <v>-15414.649591071637</v>
      </c>
      <c r="K357" s="24">
        <v>10386.190249393923</v>
      </c>
      <c r="L357" s="24"/>
      <c r="M357" s="23">
        <v>3.0554811901285328E-4</v>
      </c>
      <c r="N357" s="28">
        <v>161</v>
      </c>
      <c r="O357" s="29" t="s">
        <v>449</v>
      </c>
    </row>
    <row r="358" spans="1:15" ht="11.4">
      <c r="A358" s="25">
        <v>4</v>
      </c>
      <c r="B358" s="26"/>
      <c r="C358" s="27" t="s">
        <v>629</v>
      </c>
      <c r="D358" s="24">
        <v>592780.90000000014</v>
      </c>
      <c r="E358" s="22">
        <v>7.9432061319689634E-2</v>
      </c>
      <c r="F358" s="24">
        <v>618215.49065621814</v>
      </c>
      <c r="G358" s="24">
        <v>638740.56000000006</v>
      </c>
      <c r="H358" s="24">
        <v>-20525.069343781914</v>
      </c>
      <c r="I358" s="24">
        <v>-49586.942993407436</v>
      </c>
      <c r="J358" s="24">
        <v>-70112.012337189342</v>
      </c>
      <c r="K358" s="24">
        <v>23613.055707258522</v>
      </c>
      <c r="L358" s="24"/>
      <c r="M358" s="23">
        <v>6.9466518350360285E-4</v>
      </c>
      <c r="N358" s="28">
        <v>756</v>
      </c>
      <c r="O358" s="29" t="s">
        <v>629</v>
      </c>
    </row>
    <row r="359" spans="1:15" ht="11.4">
      <c r="A359" s="25">
        <v>4</v>
      </c>
      <c r="B359" s="26"/>
      <c r="C359" s="27" t="s">
        <v>826</v>
      </c>
      <c r="D359" s="24">
        <v>271277.33</v>
      </c>
      <c r="E359" s="22">
        <v>-2.5321062825840002E-2</v>
      </c>
      <c r="F359" s="24">
        <v>282917.09073261096</v>
      </c>
      <c r="G359" s="24">
        <v>291703</v>
      </c>
      <c r="H359" s="24">
        <v>-8785.9092673890409</v>
      </c>
      <c r="I359" s="24">
        <v>-22692.724239451331</v>
      </c>
      <c r="J359" s="24">
        <v>-31478.633506840371</v>
      </c>
      <c r="K359" s="24">
        <v>10806.162454637712</v>
      </c>
      <c r="L359" s="24"/>
      <c r="M359" s="23">
        <v>3.1790315144232447E-4</v>
      </c>
      <c r="N359" s="28">
        <v>1195</v>
      </c>
      <c r="O359" s="29" t="s">
        <v>826</v>
      </c>
    </row>
    <row r="360" spans="1:15" ht="11.4">
      <c r="A360" s="25">
        <v>4</v>
      </c>
      <c r="B360" s="26"/>
      <c r="C360" s="27" t="s">
        <v>507</v>
      </c>
      <c r="D360" s="24">
        <v>226357.19999999992</v>
      </c>
      <c r="E360" s="22">
        <v>6.3317197982659473E-2</v>
      </c>
      <c r="F360" s="24">
        <v>236069.56206174599</v>
      </c>
      <c r="G360" s="24">
        <v>224615.9</v>
      </c>
      <c r="H360" s="24">
        <v>11453.662061745999</v>
      </c>
      <c r="I360" s="24">
        <v>-18935.093172784953</v>
      </c>
      <c r="J360" s="24">
        <v>-7481.4311110389535</v>
      </c>
      <c r="K360" s="24">
        <v>9016.7972236269015</v>
      </c>
      <c r="L360" s="24"/>
      <c r="M360" s="23">
        <v>2.6526236907323036E-4</v>
      </c>
      <c r="N360" s="28">
        <v>1172</v>
      </c>
      <c r="O360" s="29" t="s">
        <v>507</v>
      </c>
    </row>
    <row r="361" spans="1:15" ht="11.4">
      <c r="A361" s="25">
        <v>4</v>
      </c>
      <c r="B361" s="26"/>
      <c r="C361" s="27" t="s">
        <v>872</v>
      </c>
      <c r="D361" s="24">
        <v>357830.99999999994</v>
      </c>
      <c r="E361" s="22">
        <v>2.6695235281491259E-2</v>
      </c>
      <c r="F361" s="24">
        <v>373184.53957778518</v>
      </c>
      <c r="G361" s="24">
        <v>372107.66</v>
      </c>
      <c r="H361" s="24">
        <v>1076.8795777852065</v>
      </c>
      <c r="I361" s="24">
        <v>-29933.058568982182</v>
      </c>
      <c r="J361" s="24">
        <v>-28856.178991196975</v>
      </c>
      <c r="K361" s="24">
        <v>14253.973663429475</v>
      </c>
      <c r="L361" s="24"/>
      <c r="M361" s="23">
        <v>4.193332431565822E-4</v>
      </c>
      <c r="N361" s="28">
        <v>541</v>
      </c>
      <c r="O361" s="29" t="s">
        <v>872</v>
      </c>
    </row>
    <row r="362" spans="1:15" ht="11.4">
      <c r="A362" s="25">
        <v>4</v>
      </c>
      <c r="B362" s="26"/>
      <c r="C362" s="27" t="s">
        <v>248</v>
      </c>
      <c r="D362" s="24">
        <v>563520.84000000008</v>
      </c>
      <c r="E362" s="22">
        <v>4.6600417655696825E-3</v>
      </c>
      <c r="F362" s="24">
        <v>587699.9623226797</v>
      </c>
      <c r="G362" s="24">
        <v>596293.85</v>
      </c>
      <c r="H362" s="24">
        <v>-8593.8876773202792</v>
      </c>
      <c r="I362" s="24">
        <v>-47139.298463693871</v>
      </c>
      <c r="J362" s="24">
        <v>-55733.18614101415</v>
      </c>
      <c r="K362" s="24">
        <v>22447.499551893648</v>
      </c>
      <c r="L362" s="24"/>
      <c r="M362" s="23">
        <v>6.6037604741769581E-4</v>
      </c>
      <c r="N362" s="28">
        <v>1125</v>
      </c>
      <c r="O362" s="29" t="s">
        <v>248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6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4.44140625" style="29" customWidth="1"/>
    <col min="2" max="2" width="4" style="29" customWidth="1"/>
    <col min="3" max="3" width="25.6640625" style="44" customWidth="1"/>
    <col min="4" max="4" width="13.44140625" style="29" customWidth="1"/>
    <col min="5" max="5" width="7.21875" style="29" customWidth="1"/>
    <col min="6" max="6" width="13.5546875" style="29" customWidth="1"/>
    <col min="7" max="7" width="13.6640625" style="29" customWidth="1"/>
    <col min="8" max="8" width="11.109375" style="29" customWidth="1"/>
    <col min="9" max="9" width="12.88671875" style="29" bestFit="1" customWidth="1"/>
    <col min="10" max="10" width="13.109375" style="29" customWidth="1"/>
    <col min="11" max="11" width="11.33203125" style="29" customWidth="1"/>
    <col min="12" max="12" width="14.6640625" style="29" hidden="1" customWidth="1"/>
    <col min="13" max="13" width="12.6640625" style="29" hidden="1" customWidth="1"/>
    <col min="14" max="15" width="0" style="29" hidden="1" customWidth="1"/>
    <col min="16" max="16" width="14.44140625" style="29" customWidth="1"/>
    <col min="17" max="16384" width="9.109375" style="1"/>
  </cols>
  <sheetData>
    <row r="1" spans="1:16" ht="15" customHeight="1">
      <c r="A1" s="56" t="s">
        <v>67</v>
      </c>
      <c r="B1" s="56"/>
      <c r="C1" s="73"/>
      <c r="D1" s="57" t="s">
        <v>1193</v>
      </c>
      <c r="E1" s="58"/>
      <c r="F1" s="56"/>
      <c r="G1" s="56"/>
      <c r="H1" s="56"/>
      <c r="I1" s="56"/>
      <c r="J1" s="7"/>
      <c r="K1" s="59" t="s">
        <v>163</v>
      </c>
    </row>
    <row r="2" spans="1:16" ht="13.2">
      <c r="A2" s="7"/>
      <c r="B2" s="7"/>
      <c r="C2" s="74"/>
      <c r="D2" s="7"/>
      <c r="E2" s="7" t="s">
        <v>165</v>
      </c>
      <c r="F2" s="7"/>
      <c r="G2" s="7"/>
      <c r="H2" s="7"/>
      <c r="I2" s="7"/>
      <c r="J2" s="60"/>
      <c r="K2" s="61">
        <f>'2018 Kunta fi 13.10.'!K2</f>
        <v>43751</v>
      </c>
    </row>
    <row r="3" spans="1:16" ht="13.2">
      <c r="A3" s="52" t="s">
        <v>1813</v>
      </c>
      <c r="B3" s="7"/>
      <c r="C3" s="74"/>
      <c r="D3" s="7"/>
      <c r="E3" s="7"/>
      <c r="F3" s="7"/>
      <c r="G3" s="7"/>
      <c r="H3" s="7"/>
      <c r="I3" s="7"/>
      <c r="J3" s="52" t="s">
        <v>69</v>
      </c>
      <c r="K3" s="93">
        <f>'2018 Kunta fi 13.10.'!K3</f>
        <v>2018</v>
      </c>
      <c r="N3" s="1"/>
    </row>
    <row r="4" spans="1:16" ht="13.2">
      <c r="A4" s="7"/>
      <c r="B4" s="7"/>
      <c r="C4" s="74"/>
      <c r="D4" s="7"/>
      <c r="E4" s="7"/>
      <c r="F4" s="7"/>
      <c r="G4" s="7"/>
      <c r="H4" s="7"/>
      <c r="I4" s="7"/>
      <c r="N4" s="1"/>
    </row>
    <row r="6" spans="1:16">
      <c r="A6" s="8"/>
      <c r="B6" s="9"/>
      <c r="C6" s="69"/>
      <c r="D6" s="9"/>
      <c r="E6" s="9"/>
      <c r="F6" s="9"/>
      <c r="G6" s="9"/>
      <c r="H6" s="9"/>
      <c r="I6" s="9"/>
      <c r="J6" s="9"/>
      <c r="K6" s="10"/>
    </row>
    <row r="7" spans="1:16" ht="11.4">
      <c r="A7" s="37" t="s">
        <v>70</v>
      </c>
      <c r="B7" s="1"/>
      <c r="C7" s="20"/>
      <c r="D7" s="38">
        <f>'2018 Kunta fi 13.10.'!D7</f>
        <v>30783271932.730003</v>
      </c>
      <c r="E7" s="1"/>
      <c r="F7" s="1"/>
      <c r="G7" s="1"/>
      <c r="H7" s="1"/>
      <c r="I7" s="1"/>
      <c r="J7" s="1"/>
      <c r="K7" s="13"/>
      <c r="N7" s="1"/>
    </row>
    <row r="8" spans="1:16" ht="11.4">
      <c r="A8" s="11" t="s">
        <v>71</v>
      </c>
      <c r="B8" s="1"/>
      <c r="C8" s="20"/>
      <c r="D8" s="38">
        <f>'2018 Kunta fi 13.10.'!D8</f>
        <v>30590000000</v>
      </c>
      <c r="E8" s="1"/>
      <c r="F8" s="1" t="s">
        <v>72</v>
      </c>
      <c r="G8" s="1"/>
      <c r="H8" s="1"/>
      <c r="I8" s="1"/>
      <c r="J8" s="1"/>
      <c r="K8" s="13"/>
    </row>
    <row r="9" spans="1:16" ht="11.4">
      <c r="A9" s="40" t="s">
        <v>1812</v>
      </c>
      <c r="B9" s="1"/>
      <c r="C9" s="20"/>
      <c r="D9" s="38">
        <f>'2018 Kunta fi 13.10.'!D9</f>
        <v>2968279047.9499998</v>
      </c>
      <c r="E9" s="1"/>
      <c r="F9" s="1"/>
      <c r="G9" s="1"/>
      <c r="H9" s="1"/>
      <c r="I9" s="1"/>
      <c r="J9" s="1"/>
      <c r="K9" s="13"/>
    </row>
    <row r="10" spans="1:16" ht="11.4">
      <c r="A10" s="11" t="s">
        <v>53</v>
      </c>
      <c r="B10" s="1"/>
      <c r="C10" s="20"/>
      <c r="D10" s="38">
        <f>'2018 Kunta fi 13.10.'!D10</f>
        <v>1196208124.0799999</v>
      </c>
      <c r="E10" s="1"/>
      <c r="F10" s="1"/>
      <c r="G10" s="1"/>
      <c r="H10" s="1"/>
      <c r="I10" s="1"/>
      <c r="J10" s="1"/>
      <c r="K10" s="13"/>
    </row>
    <row r="11" spans="1:16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</row>
    <row r="12" spans="1:16" s="20" customFormat="1" ht="37.5" customHeight="1">
      <c r="A12" s="41" t="s">
        <v>1194</v>
      </c>
      <c r="B12" s="42" t="s">
        <v>55</v>
      </c>
      <c r="C12" s="75" t="s">
        <v>56</v>
      </c>
      <c r="D12" s="18" t="s">
        <v>57</v>
      </c>
      <c r="E12" s="18" t="s">
        <v>58</v>
      </c>
      <c r="F12" s="19" t="s">
        <v>59</v>
      </c>
      <c r="G12" s="18" t="s">
        <v>60</v>
      </c>
      <c r="H12" s="18" t="s">
        <v>61</v>
      </c>
      <c r="I12" s="18" t="s">
        <v>1810</v>
      </c>
      <c r="J12" s="18" t="s">
        <v>63</v>
      </c>
      <c r="K12" s="18" t="s">
        <v>64</v>
      </c>
      <c r="L12" s="18" t="s">
        <v>7</v>
      </c>
      <c r="M12" s="18" t="s">
        <v>8</v>
      </c>
      <c r="N12" s="44"/>
      <c r="O12" s="44"/>
      <c r="P12" s="90" t="s">
        <v>1220</v>
      </c>
    </row>
    <row r="13" spans="1:16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21">
        <f>'2018 Kunta fi 13.10.'!R13</f>
        <v>0</v>
      </c>
    </row>
    <row r="14" spans="1:16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P14" s="24">
        <f>'2018 Kunta fi 13.10.'!R14</f>
        <v>0</v>
      </c>
    </row>
    <row r="15" spans="1:16" ht="11.4">
      <c r="A15" s="76"/>
      <c r="B15" s="77"/>
      <c r="C15" s="78" t="s">
        <v>74</v>
      </c>
      <c r="D15" s="24">
        <f>'2018 Kunta fi 13.10.'!D15</f>
        <v>18971036205.989998</v>
      </c>
      <c r="E15" s="92">
        <f>'2018 Kunta fi 13.10.'!E15</f>
        <v>2.3677437642748655E-2</v>
      </c>
      <c r="F15" s="24">
        <f>'2018 Kunta fi 13.10.'!F15</f>
        <v>18851927072.905155</v>
      </c>
      <c r="G15" s="24">
        <f>'2018 Kunta fi 13.10.'!G15</f>
        <v>18849558000</v>
      </c>
      <c r="H15" s="24">
        <f>'2018 Kunta fi 13.10.'!H15</f>
        <v>2369072.9051531903</v>
      </c>
      <c r="I15" s="24">
        <f>'2018 Kunta fi 13.10.'!I15</f>
        <v>-1829283430.6631503</v>
      </c>
      <c r="J15" s="24">
        <f>'2018 Kunta fi 13.10.'!J15</f>
        <v>-1826914357.7579958</v>
      </c>
      <c r="K15" s="24">
        <f>'2018 Kunta fi 13.10.'!K15</f>
        <v>737196087.58328927</v>
      </c>
      <c r="L15" s="79">
        <v>11338181422.459999</v>
      </c>
      <c r="M15" s="81">
        <v>0.61619880108859759</v>
      </c>
      <c r="P15" s="24">
        <f>'2018 Kunta fi 13.10.'!R15</f>
        <v>1871374452.5297215</v>
      </c>
    </row>
    <row r="16" spans="1:16" ht="11.4">
      <c r="A16" s="82">
        <v>14</v>
      </c>
      <c r="B16" s="83">
        <v>5</v>
      </c>
      <c r="C16" s="84" t="s">
        <v>349</v>
      </c>
      <c r="D16" s="24">
        <f>'2018 Kunta fi 13.10.'!D16</f>
        <v>25062598.969999999</v>
      </c>
      <c r="E16" s="92">
        <f>'2018 Kunta fi 13.10.'!E16</f>
        <v>2.8161707477906806E-2</v>
      </c>
      <c r="F16" s="24">
        <f>'2018 Kunta fi 13.10.'!F16</f>
        <v>24905244.126344841</v>
      </c>
      <c r="G16" s="24">
        <f>'2018 Kunta fi 13.10.'!G16</f>
        <v>24597380.110321201</v>
      </c>
      <c r="H16" s="24">
        <f>'2018 Kunta fi 13.10.'!H16</f>
        <v>307864.01602363959</v>
      </c>
      <c r="I16" s="24">
        <f>'2018 Kunta fi 13.10.'!I16</f>
        <v>-2416662.7762114806</v>
      </c>
      <c r="J16" s="24">
        <f>'2018 Kunta fi 13.10.'!J16</f>
        <v>-2108798.760187841</v>
      </c>
      <c r="K16" s="24">
        <f>'2018 Kunta fi 13.10.'!K16</f>
        <v>973908.31500913377</v>
      </c>
      <c r="L16" s="85"/>
      <c r="M16" s="87">
        <v>1.3153361563439966E-3</v>
      </c>
      <c r="N16" s="88">
        <v>7</v>
      </c>
      <c r="O16" s="88" t="s">
        <v>349</v>
      </c>
      <c r="P16" s="24">
        <f>'2018 Kunta fi 13.10.'!R16</f>
        <v>2125291.735688718</v>
      </c>
    </row>
    <row r="17" spans="1:16" ht="11.4">
      <c r="A17" s="82">
        <v>17</v>
      </c>
      <c r="B17" s="83">
        <v>9</v>
      </c>
      <c r="C17" s="84" t="s">
        <v>820</v>
      </c>
      <c r="D17" s="24">
        <f>'2018 Kunta fi 13.10.'!D17</f>
        <v>6697449.2699999996</v>
      </c>
      <c r="E17" s="92">
        <f>'2018 Kunta fi 13.10.'!E17</f>
        <v>2.8439090705297154E-2</v>
      </c>
      <c r="F17" s="24">
        <f>'2018 Kunta fi 13.10.'!F17</f>
        <v>6655399.5175369503</v>
      </c>
      <c r="G17" s="24">
        <f>'2018 Kunta fi 13.10.'!G17</f>
        <v>6546877.4934107997</v>
      </c>
      <c r="H17" s="24">
        <f>'2018 Kunta fi 13.10.'!H17</f>
        <v>108522.02412615065</v>
      </c>
      <c r="I17" s="24">
        <f>'2018 Kunta fi 13.10.'!I17</f>
        <v>-645801.99227333989</v>
      </c>
      <c r="J17" s="24">
        <f>'2018 Kunta fi 13.10.'!J17</f>
        <v>-537279.96814718924</v>
      </c>
      <c r="K17" s="24">
        <f>'2018 Kunta fi 13.10.'!K17</f>
        <v>260256.39005805203</v>
      </c>
      <c r="L17" s="85"/>
      <c r="M17" s="87">
        <v>3.5140095339374598E-4</v>
      </c>
      <c r="N17" s="88">
        <v>13</v>
      </c>
      <c r="O17" s="88" t="s">
        <v>820</v>
      </c>
      <c r="P17" s="24">
        <f>'2018 Kunta fi 13.10.'!R17</f>
        <v>257560.14820794342</v>
      </c>
    </row>
    <row r="18" spans="1:16" ht="11.4">
      <c r="A18" s="82">
        <v>14</v>
      </c>
      <c r="B18" s="83">
        <v>10</v>
      </c>
      <c r="C18" s="84" t="s">
        <v>287</v>
      </c>
      <c r="D18" s="24">
        <f>'2018 Kunta fi 13.10.'!D18</f>
        <v>29226420.399999999</v>
      </c>
      <c r="E18" s="92">
        <f>'2018 Kunta fi 13.10.'!E18</f>
        <v>1.1609106326142316E-2</v>
      </c>
      <c r="F18" s="24">
        <f>'2018 Kunta fi 13.10.'!F18</f>
        <v>29042923.11713054</v>
      </c>
      <c r="G18" s="24">
        <f>'2018 Kunta fi 13.10.'!G18</f>
        <v>28878293.8029222</v>
      </c>
      <c r="H18" s="24">
        <f>'2018 Kunta fi 13.10.'!H18</f>
        <v>164629.3142083399</v>
      </c>
      <c r="I18" s="24">
        <f>'2018 Kunta fi 13.10.'!I18</f>
        <v>-2818159.5351357074</v>
      </c>
      <c r="J18" s="24">
        <f>'2018 Kunta fi 13.10.'!J18</f>
        <v>-2653530.2209273675</v>
      </c>
      <c r="K18" s="24">
        <f>'2018 Kunta fi 13.10.'!K18</f>
        <v>1135710.3818157041</v>
      </c>
      <c r="L18" s="85"/>
      <c r="M18" s="87">
        <v>1.5589600113522686E-3</v>
      </c>
      <c r="N18" s="88">
        <v>15</v>
      </c>
      <c r="O18" s="88" t="s">
        <v>287</v>
      </c>
      <c r="P18" s="24">
        <f>'2018 Kunta fi 13.10.'!R18</f>
        <v>2379277.2909885137</v>
      </c>
    </row>
    <row r="19" spans="1:16" ht="11.4">
      <c r="A19" s="82">
        <v>7</v>
      </c>
      <c r="B19" s="83">
        <v>16</v>
      </c>
      <c r="C19" s="84" t="s">
        <v>808</v>
      </c>
      <c r="D19" s="24">
        <f>'2018 Kunta fi 13.10.'!D19</f>
        <v>25186560.579999998</v>
      </c>
      <c r="E19" s="92">
        <f>'2018 Kunta fi 13.10.'!E19</f>
        <v>1.8822155339987434E-2</v>
      </c>
      <c r="F19" s="24">
        <f>'2018 Kunta fi 13.10.'!F19</f>
        <v>25028427.446759466</v>
      </c>
      <c r="G19" s="24">
        <f>'2018 Kunta fi 13.10.'!G19</f>
        <v>24901627.056087602</v>
      </c>
      <c r="H19" s="24">
        <f>'2018 Kunta fi 13.10.'!H19</f>
        <v>126800.39067186415</v>
      </c>
      <c r="I19" s="24">
        <f>'2018 Kunta fi 13.10.'!I19</f>
        <v>-2428615.7827183013</v>
      </c>
      <c r="J19" s="24">
        <f>'2018 Kunta fi 13.10.'!J19</f>
        <v>-2301815.3920464371</v>
      </c>
      <c r="K19" s="24">
        <f>'2018 Kunta fi 13.10.'!K19</f>
        <v>978725.34307814727</v>
      </c>
      <c r="L19" s="85"/>
      <c r="M19" s="87">
        <v>1.333959250771326E-3</v>
      </c>
      <c r="N19" s="88">
        <v>26</v>
      </c>
      <c r="O19" s="88" t="s">
        <v>808</v>
      </c>
      <c r="P19" s="24">
        <f>'2018 Kunta fi 13.10.'!R19</f>
        <v>1431862.9582196334</v>
      </c>
    </row>
    <row r="20" spans="1:16" ht="11.4">
      <c r="A20" s="82">
        <v>1</v>
      </c>
      <c r="B20" s="83">
        <v>18</v>
      </c>
      <c r="C20" s="84" t="s">
        <v>894</v>
      </c>
      <c r="D20" s="24">
        <f>'2018 Kunta fi 13.10.'!D20</f>
        <v>16827405.510000002</v>
      </c>
      <c r="E20" s="92">
        <f>'2018 Kunta fi 13.10.'!E20</f>
        <v>1.8478864371005654E-2</v>
      </c>
      <c r="F20" s="24">
        <f>'2018 Kunta fi 13.10.'!F20</f>
        <v>16721755.103738563</v>
      </c>
      <c r="G20" s="24">
        <f>'2018 Kunta fi 13.10.'!G20</f>
        <v>16601699.1996492</v>
      </c>
      <c r="H20" s="24">
        <f>'2018 Kunta fi 13.10.'!H20</f>
        <v>120055.90408936329</v>
      </c>
      <c r="I20" s="24">
        <f>'2018 Kunta fi 13.10.'!I20</f>
        <v>-1622583.697920175</v>
      </c>
      <c r="J20" s="24">
        <f>'2018 Kunta fi 13.10.'!J20</f>
        <v>-1502527.7938308117</v>
      </c>
      <c r="K20" s="24">
        <f>'2018 Kunta fi 13.10.'!K20</f>
        <v>653896.6755138369</v>
      </c>
      <c r="L20" s="85"/>
      <c r="M20" s="87">
        <v>8.9153257906948605E-4</v>
      </c>
      <c r="N20" s="88">
        <v>30</v>
      </c>
      <c r="O20" s="88" t="s">
        <v>894</v>
      </c>
      <c r="P20" s="24">
        <f>'2018 Kunta fi 13.10.'!R20</f>
        <v>943486.87745880347</v>
      </c>
    </row>
    <row r="21" spans="1:16" ht="11.4">
      <c r="A21" s="82">
        <v>2</v>
      </c>
      <c r="B21" s="83">
        <v>19</v>
      </c>
      <c r="C21" s="84" t="s">
        <v>925</v>
      </c>
      <c r="D21" s="24">
        <f>'2018 Kunta fi 13.10.'!D21</f>
        <v>13260154.66</v>
      </c>
      <c r="E21" s="92">
        <f>'2018 Kunta fi 13.10.'!E21</f>
        <v>2.1957123128315548E-2</v>
      </c>
      <c r="F21" s="24">
        <f>'2018 Kunta fi 13.10.'!F21</f>
        <v>13176901.140847214</v>
      </c>
      <c r="G21" s="24">
        <f>'2018 Kunta fi 13.10.'!G21</f>
        <v>13201303.024946401</v>
      </c>
      <c r="H21" s="24">
        <f>'2018 Kunta fi 13.10.'!H21</f>
        <v>-24401.884099187329</v>
      </c>
      <c r="I21" s="24">
        <f>'2018 Kunta fi 13.10.'!I21</f>
        <v>-1278611.2969364249</v>
      </c>
      <c r="J21" s="24">
        <f>'2018 Kunta fi 13.10.'!J21</f>
        <v>-1303013.1810356122</v>
      </c>
      <c r="K21" s="24">
        <f>'2018 Kunta fi 13.10.'!K21</f>
        <v>515276.76348089101</v>
      </c>
      <c r="L21" s="85"/>
      <c r="M21" s="87">
        <v>7.0014500188265007E-4</v>
      </c>
      <c r="N21" s="88">
        <v>33</v>
      </c>
      <c r="O21" s="88" t="s">
        <v>925</v>
      </c>
      <c r="P21" s="24">
        <f>'2018 Kunta fi 13.10.'!R21</f>
        <v>595559.52421763039</v>
      </c>
    </row>
    <row r="22" spans="1:16" ht="11.4">
      <c r="A22" s="82">
        <v>6</v>
      </c>
      <c r="B22" s="83">
        <v>20</v>
      </c>
      <c r="C22" s="84" t="s">
        <v>104</v>
      </c>
      <c r="D22" s="24">
        <f>'2018 Kunta fi 13.10.'!D22</f>
        <v>55857372.170000002</v>
      </c>
      <c r="E22" s="92">
        <f>'2018 Kunta fi 13.10.'!E22</f>
        <v>4.9998081980943132E-2</v>
      </c>
      <c r="F22" s="24">
        <f>'2018 Kunta fi 13.10.'!F22</f>
        <v>55506673.183222167</v>
      </c>
      <c r="G22" s="24">
        <f>'2018 Kunta fi 13.10.'!G22</f>
        <v>54825715.071363598</v>
      </c>
      <c r="H22" s="24">
        <f>'2018 Kunta fi 13.10.'!H22</f>
        <v>680958.11185856909</v>
      </c>
      <c r="I22" s="24">
        <f>'2018 Kunta fi 13.10.'!I22</f>
        <v>-5386050.8346245987</v>
      </c>
      <c r="J22" s="24">
        <f>'2018 Kunta fi 13.10.'!J22</f>
        <v>-4705092.7227660296</v>
      </c>
      <c r="K22" s="24">
        <f>'2018 Kunta fi 13.10.'!K22</f>
        <v>2170563.3671926716</v>
      </c>
      <c r="L22" s="85"/>
      <c r="M22" s="87">
        <v>2.8705431065937179E-3</v>
      </c>
      <c r="N22" s="88">
        <v>1982</v>
      </c>
      <c r="O22" s="88" t="s">
        <v>104</v>
      </c>
      <c r="P22" s="24">
        <f>'2018 Kunta fi 13.10.'!R22</f>
        <v>1587579.1262151541</v>
      </c>
    </row>
    <row r="23" spans="1:16" ht="11.4">
      <c r="A23" s="82">
        <v>21</v>
      </c>
      <c r="B23" s="83">
        <v>35</v>
      </c>
      <c r="C23" s="84" t="s">
        <v>341</v>
      </c>
      <c r="D23" s="24">
        <f>'2018 Kunta fi 13.10.'!D23</f>
        <v>1386338.24</v>
      </c>
      <c r="E23" s="92">
        <f>'2018 Kunta fi 13.10.'!E23</f>
        <v>8.5717137128664689E-3</v>
      </c>
      <c r="F23" s="24">
        <f>'2018 Kunta fi 13.10.'!F23</f>
        <v>1377634.1531944184</v>
      </c>
      <c r="G23" s="24">
        <f>'2018 Kunta fi 13.10.'!G23</f>
        <v>1338782.3171268001</v>
      </c>
      <c r="H23" s="24">
        <f>'2018 Kunta fi 13.10.'!H23</f>
        <v>38851.836067618337</v>
      </c>
      <c r="I23" s="24">
        <f>'2018 Kunta fi 13.10.'!I23</f>
        <v>-133677.75719736292</v>
      </c>
      <c r="J23" s="24">
        <f>'2018 Kunta fi 13.10.'!J23</f>
        <v>-94825.921129744587</v>
      </c>
      <c r="K23" s="24">
        <f>'2018 Kunta fi 13.10.'!K23</f>
        <v>53871.760904257419</v>
      </c>
      <c r="L23" s="85"/>
      <c r="M23" s="87">
        <v>7.4171061995629704E-5</v>
      </c>
      <c r="N23" s="88">
        <v>36</v>
      </c>
      <c r="O23" s="88" t="s">
        <v>341</v>
      </c>
      <c r="P23" s="24">
        <f>'2018 Kunta fi 13.10.'!R23</f>
        <v>126052.49356523811</v>
      </c>
    </row>
    <row r="24" spans="1:16" ht="11.4">
      <c r="A24" s="82">
        <v>21</v>
      </c>
      <c r="B24" s="83">
        <v>43</v>
      </c>
      <c r="C24" s="84" t="s">
        <v>911</v>
      </c>
      <c r="D24" s="24">
        <f>'2018 Kunta fi 13.10.'!D24</f>
        <v>2562575.4900000002</v>
      </c>
      <c r="E24" s="92">
        <f>'2018 Kunta fi 13.10.'!E24</f>
        <v>-2.3951040708730553E-2</v>
      </c>
      <c r="F24" s="24">
        <f>'2018 Kunta fi 13.10.'!F24</f>
        <v>2546486.429720731</v>
      </c>
      <c r="G24" s="24">
        <f>'2018 Kunta fi 13.10.'!G24</f>
        <v>2724901.529259</v>
      </c>
      <c r="H24" s="24">
        <f>'2018 Kunta fi 13.10.'!H24</f>
        <v>-178415.09953826899</v>
      </c>
      <c r="I24" s="24">
        <f>'2018 Kunta fi 13.10.'!I24</f>
        <v>-247096.51242984785</v>
      </c>
      <c r="J24" s="24">
        <f>'2018 Kunta fi 13.10.'!J24</f>
        <v>-425511.61196811683</v>
      </c>
      <c r="K24" s="24">
        <f>'2018 Kunta fi 13.10.'!K24</f>
        <v>99579.200885629689</v>
      </c>
      <c r="L24" s="85"/>
      <c r="M24" s="87">
        <v>1.4166975527722667E-4</v>
      </c>
      <c r="N24" s="88">
        <v>40</v>
      </c>
      <c r="O24" s="88" t="s">
        <v>911</v>
      </c>
      <c r="P24" s="24">
        <f>'2018 Kunta fi 13.10.'!R24</f>
        <v>124226.75789512333</v>
      </c>
    </row>
    <row r="25" spans="1:16" ht="11.4">
      <c r="A25" s="82">
        <v>10</v>
      </c>
      <c r="B25" s="83">
        <v>46</v>
      </c>
      <c r="C25" s="84" t="s">
        <v>120</v>
      </c>
      <c r="D25" s="24">
        <f>'2018 Kunta fi 13.10.'!D25</f>
        <v>3542174.04</v>
      </c>
      <c r="E25" s="92">
        <f>'2018 Kunta fi 13.10.'!E25</f>
        <v>1.2376191003353743E-2</v>
      </c>
      <c r="F25" s="24">
        <f>'2018 Kunta fi 13.10.'!F25</f>
        <v>3519934.5969585683</v>
      </c>
      <c r="G25" s="24">
        <f>'2018 Kunta fi 13.10.'!G25</f>
        <v>3462335.8222908</v>
      </c>
      <c r="H25" s="24">
        <f>'2018 Kunta fi 13.10.'!H25</f>
        <v>57598.774667768274</v>
      </c>
      <c r="I25" s="24">
        <f>'2018 Kunta fi 13.10.'!I25</f>
        <v>-341554.36790802371</v>
      </c>
      <c r="J25" s="24">
        <f>'2018 Kunta fi 13.10.'!J25</f>
        <v>-283955.59324025543</v>
      </c>
      <c r="K25" s="24">
        <f>'2018 Kunta fi 13.10.'!K25</f>
        <v>137645.45149107877</v>
      </c>
      <c r="L25" s="85"/>
      <c r="M25" s="87">
        <v>1.8879915725646782E-4</v>
      </c>
      <c r="N25" s="88">
        <v>47</v>
      </c>
      <c r="O25" s="88" t="s">
        <v>120</v>
      </c>
      <c r="P25" s="24">
        <f>'2018 Kunta fi 13.10.'!R25</f>
        <v>562816.4616209201</v>
      </c>
    </row>
    <row r="26" spans="1:16" ht="11.4">
      <c r="A26" s="82">
        <v>19</v>
      </c>
      <c r="B26" s="83">
        <v>47</v>
      </c>
      <c r="C26" s="84" t="s">
        <v>383</v>
      </c>
      <c r="D26" s="24">
        <f>'2018 Kunta fi 13.10.'!D26</f>
        <v>5119568.8</v>
      </c>
      <c r="E26" s="92">
        <f>'2018 Kunta fi 13.10.'!E26</f>
        <v>3.0295907392424271E-2</v>
      </c>
      <c r="F26" s="24">
        <f>'2018 Kunta fi 13.10.'!F26</f>
        <v>5087425.7270062491</v>
      </c>
      <c r="G26" s="24">
        <f>'2018 Kunta fi 13.10.'!G26</f>
        <v>5106922.0586748002</v>
      </c>
      <c r="H26" s="24">
        <f>'2018 Kunta fi 13.10.'!H26</f>
        <v>-19496.33166855108</v>
      </c>
      <c r="I26" s="24">
        <f>'2018 Kunta fi 13.10.'!I26</f>
        <v>-493654.76278111944</v>
      </c>
      <c r="J26" s="24">
        <f>'2018 Kunta fi 13.10.'!J26</f>
        <v>-513151.09444967052</v>
      </c>
      <c r="K26" s="24">
        <f>'2018 Kunta fi 13.10.'!K26</f>
        <v>198941.48366454639</v>
      </c>
      <c r="L26" s="85"/>
      <c r="M26" s="87">
        <v>2.6812881415185988E-4</v>
      </c>
      <c r="N26" s="88">
        <v>50</v>
      </c>
      <c r="O26" s="88" t="s">
        <v>383</v>
      </c>
      <c r="P26" s="24">
        <f>'2018 Kunta fi 13.10.'!R26</f>
        <v>382965.32421245374</v>
      </c>
    </row>
    <row r="27" spans="1:16" ht="11.4">
      <c r="A27" s="82">
        <v>1</v>
      </c>
      <c r="B27" s="83">
        <v>49</v>
      </c>
      <c r="C27" s="84" t="s">
        <v>372</v>
      </c>
      <c r="D27" s="24">
        <f>'2018 Kunta fi 13.10.'!D27</f>
        <v>1252023215.48</v>
      </c>
      <c r="E27" s="92">
        <f>'2018 Kunta fi 13.10.'!E27</f>
        <v>2.7614346742359519E-2</v>
      </c>
      <c r="F27" s="24">
        <f>'2018 Kunta fi 13.10.'!F27</f>
        <v>1244162421.8903046</v>
      </c>
      <c r="G27" s="24">
        <f>'2018 Kunta fi 13.10.'!G27</f>
        <v>1258482042.683939</v>
      </c>
      <c r="H27" s="24">
        <f>'2018 Kunta fi 13.10.'!H27</f>
        <v>-14319620.793634415</v>
      </c>
      <c r="I27" s="24">
        <f>'2018 Kunta fi 13.10.'!I27</f>
        <v>-120726422.00535206</v>
      </c>
      <c r="J27" s="24">
        <f>'2018 Kunta fi 13.10.'!J27</f>
        <v>-135046042.79898649</v>
      </c>
      <c r="K27" s="24">
        <f>'2018 Kunta fi 13.10.'!K27</f>
        <v>48652409.177516535</v>
      </c>
      <c r="L27" s="85"/>
      <c r="M27" s="87">
        <v>6.5743724094758038E-2</v>
      </c>
      <c r="N27" s="88">
        <v>52</v>
      </c>
      <c r="O27" s="88" t="s">
        <v>372</v>
      </c>
      <c r="P27" s="24">
        <f>'2018 Kunta fi 13.10.'!R27</f>
        <v>125472841.27836625</v>
      </c>
    </row>
    <row r="28" spans="1:16" ht="11.4">
      <c r="A28" s="82">
        <v>4</v>
      </c>
      <c r="B28" s="83">
        <v>50</v>
      </c>
      <c r="C28" s="84" t="s">
        <v>193</v>
      </c>
      <c r="D28" s="24">
        <f>'2018 Kunta fi 13.10.'!D28</f>
        <v>38353092.909999996</v>
      </c>
      <c r="E28" s="92">
        <f>'2018 Kunta fi 13.10.'!E28</f>
        <v>5.5813048807078491E-3</v>
      </c>
      <c r="F28" s="24">
        <f>'2018 Kunta fi 13.10.'!F28</f>
        <v>38112294.062850557</v>
      </c>
      <c r="G28" s="24">
        <f>'2018 Kunta fi 13.10.'!G28</f>
        <v>38502493.586738996</v>
      </c>
      <c r="H28" s="24">
        <f>'2018 Kunta fi 13.10.'!H28</f>
        <v>-390199.52388843894</v>
      </c>
      <c r="I28" s="24">
        <f>'2018 Kunta fi 13.10.'!I28</f>
        <v>-3698199.5402441481</v>
      </c>
      <c r="J28" s="24">
        <f>'2018 Kunta fi 13.10.'!J28</f>
        <v>-4088399.0641325871</v>
      </c>
      <c r="K28" s="24">
        <f>'2018 Kunta fi 13.10.'!K28</f>
        <v>1490364.0335177439</v>
      </c>
      <c r="L28" s="85"/>
      <c r="M28" s="87">
        <v>2.0580469608304265E-3</v>
      </c>
      <c r="N28" s="88">
        <v>61</v>
      </c>
      <c r="O28" s="88" t="s">
        <v>193</v>
      </c>
      <c r="P28" s="24">
        <f>'2018 Kunta fi 13.10.'!R28</f>
        <v>1957546.9797388359</v>
      </c>
    </row>
    <row r="29" spans="1:16" ht="11.4">
      <c r="A29" s="82">
        <v>4</v>
      </c>
      <c r="B29" s="83">
        <v>51</v>
      </c>
      <c r="C29" s="84" t="s">
        <v>1027</v>
      </c>
      <c r="D29" s="24">
        <f>'2018 Kunta fi 13.10.'!D29</f>
        <v>29138437.120000001</v>
      </c>
      <c r="E29" s="92">
        <f>'2018 Kunta fi 13.10.'!E29</f>
        <v>2.3814843016532805E-2</v>
      </c>
      <c r="F29" s="24">
        <f>'2018 Kunta fi 13.10.'!F29</f>
        <v>28955492.237752892</v>
      </c>
      <c r="G29" s="24">
        <f>'2018 Kunta fi 13.10.'!G29</f>
        <v>29226479.068386599</v>
      </c>
      <c r="H29" s="24">
        <f>'2018 Kunta fi 13.10.'!H29</f>
        <v>-270986.83063370734</v>
      </c>
      <c r="I29" s="24">
        <f>'2018 Kunta fi 13.10.'!I29</f>
        <v>-2809675.7414972461</v>
      </c>
      <c r="J29" s="24">
        <f>'2018 Kunta fi 13.10.'!J29</f>
        <v>-3080662.5721309534</v>
      </c>
      <c r="K29" s="24">
        <f>'2018 Kunta fi 13.10.'!K29</f>
        <v>1132291.4367942265</v>
      </c>
      <c r="L29" s="85"/>
      <c r="M29" s="87">
        <v>1.5357372236940547E-3</v>
      </c>
      <c r="N29" s="88">
        <v>59</v>
      </c>
      <c r="O29" s="88" t="s">
        <v>1027</v>
      </c>
      <c r="P29" s="24">
        <f>'2018 Kunta fi 13.10.'!R29</f>
        <v>2312263.9564753524</v>
      </c>
    </row>
    <row r="30" spans="1:16" ht="11.4">
      <c r="A30" s="82">
        <v>14</v>
      </c>
      <c r="B30" s="83">
        <v>52</v>
      </c>
      <c r="C30" s="84" t="s">
        <v>333</v>
      </c>
      <c r="D30" s="24">
        <f>'2018 Kunta fi 13.10.'!D30</f>
        <v>6682252.8499999996</v>
      </c>
      <c r="E30" s="92">
        <f>'2018 Kunta fi 13.10.'!E30</f>
        <v>1.440694520817476E-2</v>
      </c>
      <c r="F30" s="24">
        <f>'2018 Kunta fi 13.10.'!F30</f>
        <v>6640298.5078451969</v>
      </c>
      <c r="G30" s="24">
        <f>'2018 Kunta fi 13.10.'!G30</f>
        <v>6599228.3708442003</v>
      </c>
      <c r="H30" s="24">
        <f>'2018 Kunta fi 13.10.'!H30</f>
        <v>41070.137000996619</v>
      </c>
      <c r="I30" s="24">
        <f>'2018 Kunta fi 13.10.'!I30</f>
        <v>-644336.67646193353</v>
      </c>
      <c r="J30" s="24">
        <f>'2018 Kunta fi 13.10.'!J30</f>
        <v>-603266.53946093691</v>
      </c>
      <c r="K30" s="24">
        <f>'2018 Kunta fi 13.10.'!K30</f>
        <v>259665.87189933725</v>
      </c>
      <c r="L30" s="85"/>
      <c r="M30" s="87">
        <v>3.5545347910106594E-4</v>
      </c>
      <c r="N30" s="88">
        <v>64</v>
      </c>
      <c r="O30" s="88" t="s">
        <v>333</v>
      </c>
      <c r="P30" s="24">
        <f>'2018 Kunta fi 13.10.'!R30</f>
        <v>625729.07347369043</v>
      </c>
    </row>
    <row r="31" spans="1:16" ht="11.4">
      <c r="A31" s="82">
        <v>21</v>
      </c>
      <c r="B31" s="83">
        <v>60</v>
      </c>
      <c r="C31" s="84" t="s">
        <v>902</v>
      </c>
      <c r="D31" s="24">
        <f>'2018 Kunta fi 13.10.'!D31</f>
        <v>8073073.7000000002</v>
      </c>
      <c r="E31" s="92">
        <f>'2018 Kunta fi 13.10.'!E31</f>
        <v>2.463460950199492E-2</v>
      </c>
      <c r="F31" s="24">
        <f>'2018 Kunta fi 13.10.'!F31</f>
        <v>8022387.127095066</v>
      </c>
      <c r="G31" s="24">
        <f>'2018 Kunta fi 13.10.'!G31</f>
        <v>7965502.7683139993</v>
      </c>
      <c r="H31" s="24">
        <f>'2018 Kunta fi 13.10.'!H31</f>
        <v>56884.358781066723</v>
      </c>
      <c r="I31" s="24">
        <f>'2018 Kunta fi 13.10.'!I31</f>
        <v>-778446.66962733166</v>
      </c>
      <c r="J31" s="24">
        <f>'2018 Kunta fi 13.10.'!J31</f>
        <v>-721562.31084626494</v>
      </c>
      <c r="K31" s="24">
        <f>'2018 Kunta fi 13.10.'!K31</f>
        <v>313711.82268538506</v>
      </c>
      <c r="L31" s="85"/>
      <c r="M31" s="87">
        <v>4.2514979552295403E-4</v>
      </c>
      <c r="N31" s="88">
        <v>67</v>
      </c>
      <c r="O31" s="88" t="s">
        <v>902</v>
      </c>
      <c r="P31" s="24">
        <f>'2018 Kunta fi 13.10.'!R31</f>
        <v>444729.6661539129</v>
      </c>
    </row>
    <row r="32" spans="1:16" ht="11.4">
      <c r="A32" s="82">
        <v>5</v>
      </c>
      <c r="B32" s="83">
        <v>61</v>
      </c>
      <c r="C32" s="84" t="s">
        <v>196</v>
      </c>
      <c r="D32" s="24">
        <f>'2018 Kunta fi 13.10.'!D32</f>
        <v>51749045.719999999</v>
      </c>
      <c r="E32" s="92">
        <f>'2018 Kunta fi 13.10.'!E32</f>
        <v>1.2432619718392379E-2</v>
      </c>
      <c r="F32" s="24">
        <f>'2018 Kunta fi 13.10.'!F32</f>
        <v>51424140.748719037</v>
      </c>
      <c r="G32" s="24">
        <f>'2018 Kunta fi 13.10.'!G32</f>
        <v>51518974.810539603</v>
      </c>
      <c r="H32" s="24">
        <f>'2018 Kunta fi 13.10.'!H32</f>
        <v>-94834.061820566654</v>
      </c>
      <c r="I32" s="24">
        <f>'2018 Kunta fi 13.10.'!I32</f>
        <v>-4989905.1828458495</v>
      </c>
      <c r="J32" s="24">
        <f>'2018 Kunta fi 13.10.'!J32</f>
        <v>-5084739.2446664162</v>
      </c>
      <c r="K32" s="24">
        <f>'2018 Kunta fi 13.10.'!K32</f>
        <v>2010917.7815446577</v>
      </c>
      <c r="L32" s="85"/>
      <c r="M32" s="87">
        <v>2.7580891176185287E-3</v>
      </c>
      <c r="N32" s="88">
        <v>69</v>
      </c>
      <c r="O32" s="88" t="s">
        <v>196</v>
      </c>
      <c r="P32" s="24">
        <f>'2018 Kunta fi 13.10.'!R32</f>
        <v>3664580.0788854621</v>
      </c>
    </row>
    <row r="33" spans="1:16" ht="11.4">
      <c r="A33" s="82">
        <v>21</v>
      </c>
      <c r="B33" s="83">
        <v>62</v>
      </c>
      <c r="C33" s="84" t="s">
        <v>272</v>
      </c>
      <c r="D33" s="24">
        <f>'2018 Kunta fi 13.10.'!D33</f>
        <v>1386902.35</v>
      </c>
      <c r="E33" s="92">
        <f>'2018 Kunta fi 13.10.'!E33</f>
        <v>3.7296338383038474E-2</v>
      </c>
      <c r="F33" s="24">
        <f>'2018 Kunta fi 13.10.'!F33</f>
        <v>1378194.7214451784</v>
      </c>
      <c r="G33" s="24">
        <f>'2018 Kunta fi 13.10.'!G33</f>
        <v>1307501.4756258</v>
      </c>
      <c r="H33" s="24">
        <f>'2018 Kunta fi 13.10.'!H33</f>
        <v>70693.245819378411</v>
      </c>
      <c r="I33" s="24">
        <f>'2018 Kunta fi 13.10.'!I33</f>
        <v>-133732.15154171328</v>
      </c>
      <c r="J33" s="24">
        <f>'2018 Kunta fi 13.10.'!J33</f>
        <v>-63038.905722334865</v>
      </c>
      <c r="K33" s="24">
        <f>'2018 Kunta fi 13.10.'!K33</f>
        <v>53893.681672340463</v>
      </c>
      <c r="L33" s="85"/>
      <c r="M33" s="87">
        <v>7.214647514010014E-5</v>
      </c>
      <c r="N33" s="88">
        <v>70</v>
      </c>
      <c r="O33" s="88" t="s">
        <v>272</v>
      </c>
      <c r="P33" s="24">
        <f>'2018 Kunta fi 13.10.'!R33</f>
        <v>265937.37771735142</v>
      </c>
    </row>
    <row r="34" spans="1:16" ht="11.4">
      <c r="A34" s="82">
        <v>21</v>
      </c>
      <c r="B34" s="83">
        <v>65</v>
      </c>
      <c r="C34" s="84" t="s">
        <v>356</v>
      </c>
      <c r="D34" s="24">
        <f>'2018 Kunta fi 13.10.'!D34</f>
        <v>1037868.07</v>
      </c>
      <c r="E34" s="92">
        <f>'2018 Kunta fi 13.10.'!E34</f>
        <v>-6.5314366939361879E-4</v>
      </c>
      <c r="F34" s="24">
        <f>'2018 Kunta fi 13.10.'!F34</f>
        <v>1031351.8436467388</v>
      </c>
      <c r="G34" s="24">
        <f>'2018 Kunta fi 13.10.'!G34</f>
        <v>1046129.7344861999</v>
      </c>
      <c r="H34" s="24">
        <f>'2018 Kunta fi 13.10.'!H34</f>
        <v>-14777.890839461121</v>
      </c>
      <c r="I34" s="24">
        <f>'2018 Kunta fi 13.10.'!I34</f>
        <v>-100076.49782808822</v>
      </c>
      <c r="J34" s="24">
        <f>'2018 Kunta fi 13.10.'!J34</f>
        <v>-114854.38866754934</v>
      </c>
      <c r="K34" s="24">
        <f>'2018 Kunta fi 13.10.'!K34</f>
        <v>40330.547700396033</v>
      </c>
      <c r="L34" s="85"/>
      <c r="M34" s="87">
        <v>5.6039980939609797E-5</v>
      </c>
      <c r="N34" s="88">
        <v>72</v>
      </c>
      <c r="O34" s="88" t="s">
        <v>356</v>
      </c>
      <c r="P34" s="24">
        <f>'2018 Kunta fi 13.10.'!R34</f>
        <v>9457.3107711945358</v>
      </c>
    </row>
    <row r="35" spans="1:16" ht="11.4">
      <c r="A35" s="82">
        <v>17</v>
      </c>
      <c r="B35" s="83">
        <v>69</v>
      </c>
      <c r="C35" s="84" t="s">
        <v>814</v>
      </c>
      <c r="D35" s="24">
        <f>'2018 Kunta fi 13.10.'!D35</f>
        <v>19572253.379999999</v>
      </c>
      <c r="E35" s="92">
        <f>'2018 Kunta fi 13.10.'!E35</f>
        <v>2.0921717537883078E-2</v>
      </c>
      <c r="F35" s="24">
        <f>'2018 Kunta fi 13.10.'!F35</f>
        <v>19449369.521295819</v>
      </c>
      <c r="G35" s="24">
        <f>'2018 Kunta fi 13.10.'!G35</f>
        <v>19272907.762945201</v>
      </c>
      <c r="H35" s="24">
        <f>'2018 Kunta fi 13.10.'!H35</f>
        <v>176461.75835061818</v>
      </c>
      <c r="I35" s="24">
        <f>'2018 Kunta fi 13.10.'!I35</f>
        <v>-1887255.836740755</v>
      </c>
      <c r="J35" s="24">
        <f>'2018 Kunta fi 13.10.'!J35</f>
        <v>-1710794.0783901368</v>
      </c>
      <c r="K35" s="24">
        <f>'2018 Kunta fi 13.10.'!K35</f>
        <v>760558.8044984634</v>
      </c>
      <c r="L35" s="85"/>
      <c r="M35" s="87">
        <v>1.0344761096534299E-3</v>
      </c>
      <c r="N35" s="88">
        <v>74</v>
      </c>
      <c r="O35" s="88" t="s">
        <v>814</v>
      </c>
      <c r="P35" s="24">
        <f>'2018 Kunta fi 13.10.'!R35</f>
        <v>1382396.8977391021</v>
      </c>
    </row>
    <row r="36" spans="1:16" ht="11.4">
      <c r="A36" s="82">
        <v>17</v>
      </c>
      <c r="B36" s="83">
        <v>71</v>
      </c>
      <c r="C36" s="84" t="s">
        <v>270</v>
      </c>
      <c r="D36" s="24">
        <f>'2018 Kunta fi 13.10.'!D36</f>
        <v>18061268.620000001</v>
      </c>
      <c r="E36" s="92">
        <f>'2018 Kunta fi 13.10.'!E36</f>
        <v>2.6817215074055545E-2</v>
      </c>
      <c r="F36" s="24">
        <f>'2018 Kunta fi 13.10.'!F36</f>
        <v>17947871.43787552</v>
      </c>
      <c r="G36" s="24">
        <f>'2018 Kunta fi 13.10.'!G36</f>
        <v>17552768.728185598</v>
      </c>
      <c r="H36" s="24">
        <f>'2018 Kunta fi 13.10.'!H36</f>
        <v>395102.70968992263</v>
      </c>
      <c r="I36" s="24">
        <f>'2018 Kunta fi 13.10.'!I36</f>
        <v>-1741559.0305441695</v>
      </c>
      <c r="J36" s="24">
        <f>'2018 Kunta fi 13.10.'!J36</f>
        <v>-1346456.3208542468</v>
      </c>
      <c r="K36" s="24">
        <f>'2018 Kunta fi 13.10.'!K36</f>
        <v>701843.40058614209</v>
      </c>
      <c r="L36" s="85"/>
      <c r="M36" s="87">
        <v>9.4913325259781496E-4</v>
      </c>
      <c r="N36" s="88">
        <v>77</v>
      </c>
      <c r="O36" s="88" t="s">
        <v>270</v>
      </c>
      <c r="P36" s="24">
        <f>'2018 Kunta fi 13.10.'!R36</f>
        <v>1330656.2147499344</v>
      </c>
    </row>
    <row r="37" spans="1:16" ht="11.4">
      <c r="A37" s="82">
        <v>17</v>
      </c>
      <c r="B37" s="83">
        <v>72</v>
      </c>
      <c r="C37" s="84" t="s">
        <v>386</v>
      </c>
      <c r="D37" s="24">
        <f>'2018 Kunta fi 13.10.'!D37</f>
        <v>3094616.2</v>
      </c>
      <c r="E37" s="92">
        <f>'2018 Kunta fi 13.10.'!E37</f>
        <v>2.1371709943900585E-2</v>
      </c>
      <c r="F37" s="24">
        <f>'2018 Kunta fi 13.10.'!F37</f>
        <v>3075186.736642804</v>
      </c>
      <c r="G37" s="24">
        <f>'2018 Kunta fi 13.10.'!G37</f>
        <v>3071049.1575035998</v>
      </c>
      <c r="H37" s="24">
        <f>'2018 Kunta fi 13.10.'!H37</f>
        <v>4137.5791392042302</v>
      </c>
      <c r="I37" s="24">
        <f>'2018 Kunta fi 13.10.'!I37</f>
        <v>-298398.57335438277</v>
      </c>
      <c r="J37" s="24">
        <f>'2018 Kunta fi 13.10.'!J37</f>
        <v>-294260.99421517854</v>
      </c>
      <c r="K37" s="24">
        <f>'2018 Kunta fi 13.10.'!K37</f>
        <v>120253.78742841404</v>
      </c>
      <c r="L37" s="85"/>
      <c r="M37" s="87">
        <v>1.6349145112683105E-4</v>
      </c>
      <c r="N37" s="88">
        <v>80</v>
      </c>
      <c r="O37" s="88" t="s">
        <v>386</v>
      </c>
      <c r="P37" s="24">
        <f>'2018 Kunta fi 13.10.'!R37</f>
        <v>96626.04605478514</v>
      </c>
    </row>
    <row r="38" spans="1:16" ht="11.4">
      <c r="A38" s="82">
        <v>16</v>
      </c>
      <c r="B38" s="83">
        <v>74</v>
      </c>
      <c r="C38" s="84" t="s">
        <v>891</v>
      </c>
      <c r="D38" s="24">
        <f>'2018 Kunta fi 13.10.'!D38</f>
        <v>2867270.76</v>
      </c>
      <c r="E38" s="92">
        <f>'2018 Kunta fi 13.10.'!E38</f>
        <v>2.6827700590748904E-2</v>
      </c>
      <c r="F38" s="24">
        <f>'2018 Kunta fi 13.10.'!F38</f>
        <v>2849268.6787834084</v>
      </c>
      <c r="G38" s="24">
        <f>'2018 Kunta fi 13.10.'!G38</f>
        <v>2728130.4585444001</v>
      </c>
      <c r="H38" s="24">
        <f>'2018 Kunta fi 13.10.'!H38</f>
        <v>121138.22023900831</v>
      </c>
      <c r="I38" s="24">
        <f>'2018 Kunta fi 13.10.'!I38</f>
        <v>-276476.77414883848</v>
      </c>
      <c r="J38" s="24">
        <f>'2018 Kunta fi 13.10.'!J38</f>
        <v>-155338.55390983017</v>
      </c>
      <c r="K38" s="24">
        <f>'2018 Kunta fi 13.10.'!K38</f>
        <v>111419.36388517165</v>
      </c>
      <c r="L38" s="85"/>
      <c r="M38" s="87">
        <v>1.5067569669657504E-4</v>
      </c>
      <c r="N38" s="88">
        <v>85</v>
      </c>
      <c r="O38" s="88" t="s">
        <v>891</v>
      </c>
      <c r="P38" s="24">
        <f>'2018 Kunta fi 13.10.'!R38</f>
        <v>415396.65446568787</v>
      </c>
    </row>
    <row r="39" spans="1:16" ht="11.4">
      <c r="A39" s="82">
        <v>8</v>
      </c>
      <c r="B39" s="83">
        <v>75</v>
      </c>
      <c r="C39" s="84" t="s">
        <v>989</v>
      </c>
      <c r="D39" s="24">
        <f>'2018 Kunta fi 13.10.'!D39</f>
        <v>70588439.560000002</v>
      </c>
      <c r="E39" s="92">
        <f>'2018 Kunta fi 13.10.'!E39</f>
        <v>2.4493323790365507E-2</v>
      </c>
      <c r="F39" s="24">
        <f>'2018 Kunta fi 13.10.'!F39</f>
        <v>70145251.968636438</v>
      </c>
      <c r="G39" s="24">
        <f>'2018 Kunta fi 13.10.'!G39</f>
        <v>69547434.754324809</v>
      </c>
      <c r="H39" s="24">
        <f>'2018 Kunta fi 13.10.'!H39</f>
        <v>597817.21431162953</v>
      </c>
      <c r="I39" s="24">
        <f>'2018 Kunta fi 13.10.'!I39</f>
        <v>-6806494.9895938877</v>
      </c>
      <c r="J39" s="24">
        <f>'2018 Kunta fi 13.10.'!J39</f>
        <v>-6208677.7752822582</v>
      </c>
      <c r="K39" s="24">
        <f>'2018 Kunta fi 13.10.'!K39</f>
        <v>2742998.3743223771</v>
      </c>
      <c r="L39" s="85"/>
      <c r="M39" s="87">
        <v>3.7178899224067485E-3</v>
      </c>
      <c r="N39" s="88">
        <v>86</v>
      </c>
      <c r="O39" s="88" t="s">
        <v>989</v>
      </c>
      <c r="P39" s="24">
        <f>'2018 Kunta fi 13.10.'!R39</f>
        <v>5507879.2949921722</v>
      </c>
    </row>
    <row r="40" spans="1:16" ht="11.4">
      <c r="A40" s="82">
        <v>21</v>
      </c>
      <c r="B40" s="83">
        <v>76</v>
      </c>
      <c r="C40" s="84" t="s">
        <v>117</v>
      </c>
      <c r="D40" s="24">
        <f>'2018 Kunta fi 13.10.'!D40</f>
        <v>3973096.19</v>
      </c>
      <c r="E40" s="92">
        <f>'2018 Kunta fi 13.10.'!E40</f>
        <v>-1.0936647403159694E-2</v>
      </c>
      <c r="F40" s="24">
        <f>'2018 Kunta fi 13.10.'!F40</f>
        <v>3948151.2139999969</v>
      </c>
      <c r="G40" s="24">
        <f>'2018 Kunta fi 13.10.'!G40</f>
        <v>4181225.9201622</v>
      </c>
      <c r="H40" s="24">
        <f>'2018 Kunta fi 13.10.'!H40</f>
        <v>-233074.7061622031</v>
      </c>
      <c r="I40" s="24">
        <f>'2018 Kunta fi 13.10.'!I40</f>
        <v>-383106.0649445749</v>
      </c>
      <c r="J40" s="24">
        <f>'2018 Kunta fi 13.10.'!J40</f>
        <v>-616180.77110677795</v>
      </c>
      <c r="K40" s="24">
        <f>'2018 Kunta fi 13.10.'!K40</f>
        <v>154390.66875721185</v>
      </c>
      <c r="L40" s="85"/>
      <c r="M40" s="87">
        <v>2.1675895451782313E-4</v>
      </c>
      <c r="N40" s="88">
        <v>89</v>
      </c>
      <c r="O40" s="88" t="s">
        <v>117</v>
      </c>
      <c r="P40" s="24">
        <f>'2018 Kunta fi 13.10.'!R40</f>
        <v>101852.39297245366</v>
      </c>
    </row>
    <row r="41" spans="1:16" ht="11.4">
      <c r="A41" s="82">
        <v>13</v>
      </c>
      <c r="B41" s="83">
        <v>77</v>
      </c>
      <c r="C41" s="84" t="s">
        <v>322</v>
      </c>
      <c r="D41" s="24">
        <f>'2018 Kunta fi 13.10.'!D41</f>
        <v>12939386.93</v>
      </c>
      <c r="E41" s="92">
        <f>'2018 Kunta fi 13.10.'!E41</f>
        <v>1.5429912332660001E-2</v>
      </c>
      <c r="F41" s="24">
        <f>'2018 Kunta fi 13.10.'!F41</f>
        <v>12858147.342286015</v>
      </c>
      <c r="G41" s="24">
        <f>'2018 Kunta fi 13.10.'!G41</f>
        <v>12594173.841412799</v>
      </c>
      <c r="H41" s="24">
        <f>'2018 Kunta fi 13.10.'!H41</f>
        <v>263973.5008732155</v>
      </c>
      <c r="I41" s="24">
        <f>'2018 Kunta fi 13.10.'!I41</f>
        <v>-1247681.2471906359</v>
      </c>
      <c r="J41" s="24">
        <f>'2018 Kunta fi 13.10.'!J41</f>
        <v>-983707.74631742039</v>
      </c>
      <c r="K41" s="24">
        <f>'2018 Kunta fi 13.10.'!K41</f>
        <v>502812.04025695293</v>
      </c>
      <c r="L41" s="85"/>
      <c r="M41" s="87">
        <v>6.8759993302165907E-4</v>
      </c>
      <c r="N41" s="88">
        <v>93</v>
      </c>
      <c r="O41" s="88" t="s">
        <v>322</v>
      </c>
      <c r="P41" s="24">
        <f>'2018 Kunta fi 13.10.'!R41</f>
        <v>884536.33716440049</v>
      </c>
    </row>
    <row r="42" spans="1:16" ht="11.4">
      <c r="A42" s="82">
        <v>1</v>
      </c>
      <c r="B42" s="83">
        <v>78</v>
      </c>
      <c r="C42" s="84" t="s">
        <v>980</v>
      </c>
      <c r="D42" s="24">
        <f>'2018 Kunta fi 13.10.'!D42</f>
        <v>33315517.789999999</v>
      </c>
      <c r="E42" s="92">
        <f>'2018 Kunta fi 13.10.'!E42</f>
        <v>1.2148213467698676E-2</v>
      </c>
      <c r="F42" s="24">
        <f>'2018 Kunta fi 13.10.'!F42</f>
        <v>33106347.220762104</v>
      </c>
      <c r="G42" s="24">
        <f>'2018 Kunta fi 13.10.'!G42</f>
        <v>32892506.984337002</v>
      </c>
      <c r="H42" s="24">
        <f>'2018 Kunta fi 13.10.'!H42</f>
        <v>213840.23642510176</v>
      </c>
      <c r="I42" s="24">
        <f>'2018 Kunta fi 13.10.'!I42</f>
        <v>-3212451.0235222573</v>
      </c>
      <c r="J42" s="24">
        <f>'2018 Kunta fi 13.10.'!J42</f>
        <v>-2998610.7870971556</v>
      </c>
      <c r="K42" s="24">
        <f>'2018 Kunta fi 13.10.'!K42</f>
        <v>1294608.7448214761</v>
      </c>
      <c r="L42" s="85"/>
      <c r="M42" s="87">
        <v>1.7761291132618927E-3</v>
      </c>
      <c r="N42" s="88">
        <v>91</v>
      </c>
      <c r="O42" s="88" t="s">
        <v>980</v>
      </c>
      <c r="P42" s="24">
        <f>'2018 Kunta fi 13.10.'!R42</f>
        <v>2991377.4264054238</v>
      </c>
    </row>
    <row r="43" spans="1:16" ht="11.4">
      <c r="A43" s="82">
        <v>4</v>
      </c>
      <c r="B43" s="83">
        <v>79</v>
      </c>
      <c r="C43" s="84" t="s">
        <v>358</v>
      </c>
      <c r="D43" s="24">
        <f>'2018 Kunta fi 13.10.'!D43</f>
        <v>24114203.489999998</v>
      </c>
      <c r="E43" s="92">
        <f>'2018 Kunta fi 13.10.'!E43</f>
        <v>8.1127765920245842E-3</v>
      </c>
      <c r="F43" s="24">
        <f>'2018 Kunta fi 13.10.'!F43</f>
        <v>23962803.121483564</v>
      </c>
      <c r="G43" s="24">
        <f>'2018 Kunta fi 13.10.'!G43</f>
        <v>24015019.245999601</v>
      </c>
      <c r="H43" s="24">
        <f>'2018 Kunta fi 13.10.'!H43</f>
        <v>-52216.124516036361</v>
      </c>
      <c r="I43" s="24">
        <f>'2018 Kunta fi 13.10.'!I43</f>
        <v>-2325213.6788378726</v>
      </c>
      <c r="J43" s="24">
        <f>'2018 Kunta fi 13.10.'!J43</f>
        <v>-2377429.8033539089</v>
      </c>
      <c r="K43" s="24">
        <f>'2018 Kunta fi 13.10.'!K43</f>
        <v>937054.58547395305</v>
      </c>
      <c r="L43" s="85"/>
      <c r="M43" s="87">
        <v>1.2907314164952307E-3</v>
      </c>
      <c r="N43" s="88">
        <v>96</v>
      </c>
      <c r="O43" s="88" t="s">
        <v>358</v>
      </c>
      <c r="P43" s="24">
        <f>'2018 Kunta fi 13.10.'!R43</f>
        <v>7974326.2546597272</v>
      </c>
    </row>
    <row r="44" spans="1:16" ht="11.4">
      <c r="A44" s="82">
        <v>7</v>
      </c>
      <c r="B44" s="83">
        <v>81</v>
      </c>
      <c r="C44" s="84" t="s">
        <v>284</v>
      </c>
      <c r="D44" s="24">
        <f>'2018 Kunta fi 13.10.'!D44</f>
        <v>7044557.7999999998</v>
      </c>
      <c r="E44" s="92">
        <f>'2018 Kunta fi 13.10.'!E44</f>
        <v>-1.4293137365176345E-2</v>
      </c>
      <c r="F44" s="24">
        <f>'2018 Kunta fi 13.10.'!F44</f>
        <v>7000328.736104209</v>
      </c>
      <c r="G44" s="24">
        <f>'2018 Kunta fi 13.10.'!G44</f>
        <v>7148385.7387488</v>
      </c>
      <c r="H44" s="24">
        <f>'2018 Kunta fi 13.10.'!H44</f>
        <v>-148057.00264459103</v>
      </c>
      <c r="I44" s="24">
        <f>'2018 Kunta fi 13.10.'!I44</f>
        <v>-679271.95541485539</v>
      </c>
      <c r="J44" s="24">
        <f>'2018 Kunta fi 13.10.'!J44</f>
        <v>-827328.95805944642</v>
      </c>
      <c r="K44" s="24">
        <f>'2018 Kunta fi 13.10.'!K44</f>
        <v>273744.69125068752</v>
      </c>
      <c r="L44" s="85"/>
      <c r="M44" s="87">
        <v>3.8563641341758686E-4</v>
      </c>
      <c r="N44" s="88">
        <v>99</v>
      </c>
      <c r="O44" s="88" t="s">
        <v>284</v>
      </c>
      <c r="P44" s="24">
        <f>'2018 Kunta fi 13.10.'!R44</f>
        <v>1253976.0137383598</v>
      </c>
    </row>
    <row r="45" spans="1:16" ht="11.4">
      <c r="A45" s="82">
        <v>5</v>
      </c>
      <c r="B45" s="83">
        <v>82</v>
      </c>
      <c r="C45" s="84" t="s">
        <v>227</v>
      </c>
      <c r="D45" s="24">
        <f>'2018 Kunta fi 13.10.'!D45</f>
        <v>33808929.899999999</v>
      </c>
      <c r="E45" s="92">
        <f>'2018 Kunta fi 13.10.'!E45</f>
        <v>5.5988178395043331E-3</v>
      </c>
      <c r="F45" s="24">
        <f>'2018 Kunta fi 13.10.'!F45</f>
        <v>33596661.456295066</v>
      </c>
      <c r="G45" s="24">
        <f>'2018 Kunta fi 13.10.'!G45</f>
        <v>33916258.523565598</v>
      </c>
      <c r="H45" s="24">
        <f>'2018 Kunta fi 13.10.'!H45</f>
        <v>-319597.06727053225</v>
      </c>
      <c r="I45" s="24">
        <f>'2018 Kunta fi 13.10.'!I45</f>
        <v>-3260028.3191170311</v>
      </c>
      <c r="J45" s="24">
        <f>'2018 Kunta fi 13.10.'!J45</f>
        <v>-3579625.3863875633</v>
      </c>
      <c r="K45" s="24">
        <f>'2018 Kunta fi 13.10.'!K45</f>
        <v>1313782.2613921398</v>
      </c>
      <c r="L45" s="85"/>
      <c r="M45" s="87">
        <v>1.8141732094286687E-3</v>
      </c>
      <c r="N45" s="88">
        <v>102</v>
      </c>
      <c r="O45" s="88" t="s">
        <v>227</v>
      </c>
      <c r="P45" s="24">
        <f>'2018 Kunta fi 13.10.'!R45</f>
        <v>1329782.4336438922</v>
      </c>
    </row>
    <row r="46" spans="1:16" ht="11.4">
      <c r="A46" s="82">
        <v>5</v>
      </c>
      <c r="B46" s="83">
        <v>86</v>
      </c>
      <c r="C46" s="84" t="s">
        <v>702</v>
      </c>
      <c r="D46" s="24">
        <f>'2018 Kunta fi 13.10.'!D46</f>
        <v>29489608.09</v>
      </c>
      <c r="E46" s="92">
        <f>'2018 Kunta fi 13.10.'!E46</f>
        <v>2.129095399550196E-2</v>
      </c>
      <c r="F46" s="24">
        <f>'2018 Kunta fi 13.10.'!F46</f>
        <v>29304458.390401475</v>
      </c>
      <c r="G46" s="24">
        <f>'2018 Kunta fi 13.10.'!G46</f>
        <v>28877332.475464199</v>
      </c>
      <c r="H46" s="24">
        <f>'2018 Kunta fi 13.10.'!H46</f>
        <v>427125.91493727639</v>
      </c>
      <c r="I46" s="24">
        <f>'2018 Kunta fi 13.10.'!I46</f>
        <v>-2843537.4256865405</v>
      </c>
      <c r="J46" s="24">
        <f>'2018 Kunta fi 13.10.'!J46</f>
        <v>-2416411.5107492642</v>
      </c>
      <c r="K46" s="24">
        <f>'2018 Kunta fi 13.10.'!K46</f>
        <v>1145937.6004695182</v>
      </c>
      <c r="L46" s="85"/>
      <c r="M46" s="87">
        <v>1.5580866058822582E-3</v>
      </c>
      <c r="N46" s="88">
        <v>114</v>
      </c>
      <c r="O46" s="88" t="s">
        <v>702</v>
      </c>
      <c r="P46" s="24">
        <f>'2018 Kunta fi 13.10.'!R46</f>
        <v>1080704.3829202906</v>
      </c>
    </row>
    <row r="47" spans="1:16" ht="11.4">
      <c r="A47" s="82">
        <v>10</v>
      </c>
      <c r="B47" s="83">
        <v>90</v>
      </c>
      <c r="C47" s="84" t="s">
        <v>77</v>
      </c>
      <c r="D47" s="24">
        <f>'2018 Kunta fi 13.10.'!D47</f>
        <v>8477164.9100000001</v>
      </c>
      <c r="E47" s="92">
        <f>'2018 Kunta fi 13.10.'!E47</f>
        <v>3.2173369910336147E-2</v>
      </c>
      <c r="F47" s="24">
        <f>'2018 Kunta fi 13.10.'!F47</f>
        <v>8423941.2614610456</v>
      </c>
      <c r="G47" s="24">
        <f>'2018 Kunta fi 13.10.'!G47</f>
        <v>8305002.1574519994</v>
      </c>
      <c r="H47" s="24">
        <f>'2018 Kunta fi 13.10.'!H47</f>
        <v>118939.10400904622</v>
      </c>
      <c r="I47" s="24">
        <f>'2018 Kunta fi 13.10.'!I47</f>
        <v>-817411.191485986</v>
      </c>
      <c r="J47" s="24">
        <f>'2018 Kunta fi 13.10.'!J47</f>
        <v>-698472.08747693978</v>
      </c>
      <c r="K47" s="24">
        <f>'2018 Kunta fi 13.10.'!K47</f>
        <v>329414.41561727447</v>
      </c>
      <c r="L47" s="85"/>
      <c r="M47" s="87">
        <v>4.431697005973896E-4</v>
      </c>
      <c r="N47" s="88">
        <v>124</v>
      </c>
      <c r="O47" s="88" t="s">
        <v>77</v>
      </c>
      <c r="P47" s="24">
        <f>'2018 Kunta fi 13.10.'!R47</f>
        <v>2043501.3575504748</v>
      </c>
    </row>
    <row r="48" spans="1:16" ht="11.4">
      <c r="A48" s="82">
        <v>1</v>
      </c>
      <c r="B48" s="83">
        <v>91</v>
      </c>
      <c r="C48" s="84" t="s">
        <v>376</v>
      </c>
      <c r="D48" s="24">
        <f>'2018 Kunta fi 13.10.'!D48</f>
        <v>2585818084.8800001</v>
      </c>
      <c r="E48" s="92">
        <f>'2018 Kunta fi 13.10.'!E48</f>
        <v>8.4435020322339849E-3</v>
      </c>
      <c r="F48" s="24">
        <f>'2018 Kunta fi 13.10.'!F48</f>
        <v>2569583096.603085</v>
      </c>
      <c r="G48" s="24">
        <f>'2018 Kunta fi 13.10.'!G48</f>
        <v>2567929032.0847259</v>
      </c>
      <c r="H48" s="24">
        <f>'2018 Kunta fi 13.10.'!H48</f>
        <v>1654064.5183591843</v>
      </c>
      <c r="I48" s="24">
        <f>'2018 Kunta fi 13.10.'!I48</f>
        <v>-249337681.19036999</v>
      </c>
      <c r="J48" s="24">
        <f>'2018 Kunta fi 13.10.'!J48</f>
        <v>-247683616.67201081</v>
      </c>
      <c r="K48" s="24">
        <f>'2018 Kunta fi 13.10.'!K48</f>
        <v>100482385.60494456</v>
      </c>
      <c r="L48" s="85"/>
      <c r="M48" s="87">
        <v>0.13836252376740832</v>
      </c>
      <c r="N48" s="88">
        <v>127</v>
      </c>
      <c r="O48" s="88" t="s">
        <v>376</v>
      </c>
      <c r="P48" s="24">
        <f>'2018 Kunta fi 13.10.'!R48</f>
        <v>586196143.20681036</v>
      </c>
    </row>
    <row r="49" spans="1:16" ht="11.4">
      <c r="A49" s="82">
        <v>1</v>
      </c>
      <c r="B49" s="83">
        <v>92</v>
      </c>
      <c r="C49" s="84" t="s">
        <v>375</v>
      </c>
      <c r="D49" s="24">
        <f>'2018 Kunta fi 13.10.'!D49</f>
        <v>836475544.86000001</v>
      </c>
      <c r="E49" s="92">
        <f>'2018 Kunta fi 13.10.'!E49</f>
        <v>3.7742540557005544E-2</v>
      </c>
      <c r="F49" s="24">
        <f>'2018 Kunta fi 13.10.'!F49</f>
        <v>831223755.97967041</v>
      </c>
      <c r="G49" s="24">
        <f>'2018 Kunta fi 13.10.'!G49</f>
        <v>833074573.39453614</v>
      </c>
      <c r="H49" s="24">
        <f>'2018 Kunta fi 13.10.'!H49</f>
        <v>-1850817.4148657322</v>
      </c>
      <c r="I49" s="24">
        <f>'2018 Kunta fi 13.10.'!I49</f>
        <v>-80657210.167792052</v>
      </c>
      <c r="J49" s="24">
        <f>'2018 Kunta fi 13.10.'!J49</f>
        <v>-82508027.582657784</v>
      </c>
      <c r="K49" s="24">
        <f>'2018 Kunta fi 13.10.'!K49</f>
        <v>32504629.285098828</v>
      </c>
      <c r="L49" s="85"/>
      <c r="M49" s="87">
        <v>4.3494636599241611E-2</v>
      </c>
      <c r="N49" s="88">
        <v>1191</v>
      </c>
      <c r="O49" s="88" t="s">
        <v>375</v>
      </c>
      <c r="P49" s="24">
        <f>'2018 Kunta fi 13.10.'!R49</f>
        <v>76575002.977455303</v>
      </c>
    </row>
    <row r="50" spans="1:16" ht="11.4">
      <c r="A50" s="82">
        <v>10</v>
      </c>
      <c r="B50" s="83">
        <v>97</v>
      </c>
      <c r="C50" s="84" t="s">
        <v>799</v>
      </c>
      <c r="D50" s="24">
        <f>'2018 Kunta fi 13.10.'!D50</f>
        <v>5590815.9900000002</v>
      </c>
      <c r="E50" s="92">
        <f>'2018 Kunta fi 13.10.'!E50</f>
        <v>2.3138004048979255E-3</v>
      </c>
      <c r="F50" s="24">
        <f>'2018 Kunta fi 13.10.'!F50</f>
        <v>5555714.2043845393</v>
      </c>
      <c r="G50" s="24">
        <f>'2018 Kunta fi 13.10.'!G50</f>
        <v>5570930.3182260003</v>
      </c>
      <c r="H50" s="24">
        <f>'2018 Kunta fi 13.10.'!H50</f>
        <v>-15216.113841461018</v>
      </c>
      <c r="I50" s="24">
        <f>'2018 Kunta fi 13.10.'!I50</f>
        <v>-539094.80448750674</v>
      </c>
      <c r="J50" s="24">
        <f>'2018 Kunta fi 13.10.'!J50</f>
        <v>-554310.91832896776</v>
      </c>
      <c r="K50" s="24">
        <f>'2018 Kunta fi 13.10.'!K50</f>
        <v>217253.69291766718</v>
      </c>
      <c r="L50" s="85"/>
      <c r="M50" s="87">
        <v>3.009841091409141E-4</v>
      </c>
      <c r="N50" s="88">
        <v>134</v>
      </c>
      <c r="O50" s="88" t="s">
        <v>799</v>
      </c>
      <c r="P50" s="24">
        <f>'2018 Kunta fi 13.10.'!R50</f>
        <v>881817.65891156427</v>
      </c>
    </row>
    <row r="51" spans="1:16" ht="11.4">
      <c r="A51" s="82">
        <v>7</v>
      </c>
      <c r="B51" s="83">
        <v>98</v>
      </c>
      <c r="C51" s="84" t="s">
        <v>195</v>
      </c>
      <c r="D51" s="24">
        <f>'2018 Kunta fi 13.10.'!D51</f>
        <v>83218254.930000007</v>
      </c>
      <c r="E51" s="92">
        <f>'2018 Kunta fi 13.10.'!E51</f>
        <v>2.8252471850769512E-2</v>
      </c>
      <c r="F51" s="24">
        <f>'2018 Kunta fi 13.10.'!F51</f>
        <v>82695771.387513474</v>
      </c>
      <c r="G51" s="24">
        <f>'2018 Kunta fi 13.10.'!G51</f>
        <v>82233837.598075792</v>
      </c>
      <c r="H51" s="24">
        <f>'2018 Kunta fi 13.10.'!H51</f>
        <v>461933.78943768144</v>
      </c>
      <c r="I51" s="24">
        <f>'2018 Kunta fi 13.10.'!I51</f>
        <v>-8024325.778477258</v>
      </c>
      <c r="J51" s="24">
        <f>'2018 Kunta fi 13.10.'!J51</f>
        <v>-7562391.9890395766</v>
      </c>
      <c r="K51" s="24">
        <f>'2018 Kunta fi 13.10.'!K51</f>
        <v>3233780.7636746005</v>
      </c>
      <c r="L51" s="85"/>
      <c r="M51" s="87">
        <v>4.3670777168711558E-3</v>
      </c>
      <c r="N51" s="88">
        <v>137</v>
      </c>
      <c r="O51" s="88" t="s">
        <v>195</v>
      </c>
      <c r="P51" s="24">
        <f>'2018 Kunta fi 13.10.'!R51</f>
        <v>2820384.326382088</v>
      </c>
    </row>
    <row r="52" spans="1:16" ht="11.4">
      <c r="A52" s="82">
        <v>4</v>
      </c>
      <c r="B52" s="83">
        <v>99</v>
      </c>
      <c r="C52" s="84" t="s">
        <v>336</v>
      </c>
      <c r="D52" s="24">
        <f>'2018 Kunta fi 13.10.'!D52</f>
        <v>4408908.79</v>
      </c>
      <c r="E52" s="92">
        <f>'2018 Kunta fi 13.10.'!E52</f>
        <v>2.1683001944635016E-2</v>
      </c>
      <c r="F52" s="24">
        <f>'2018 Kunta fi 13.10.'!F52</f>
        <v>4381227.5764845647</v>
      </c>
      <c r="G52" s="24">
        <f>'2018 Kunta fi 13.10.'!G52</f>
        <v>4254556.3556495998</v>
      </c>
      <c r="H52" s="24">
        <f>'2018 Kunta fi 13.10.'!H52</f>
        <v>126671.22083496489</v>
      </c>
      <c r="I52" s="24">
        <f>'2018 Kunta fi 13.10.'!I52</f>
        <v>-425129.32394834555</v>
      </c>
      <c r="J52" s="24">
        <f>'2018 Kunta fi 13.10.'!J52</f>
        <v>-298458.10311338067</v>
      </c>
      <c r="K52" s="24">
        <f>'2018 Kunta fi 13.10.'!K52</f>
        <v>171325.9241724147</v>
      </c>
      <c r="L52" s="85"/>
      <c r="M52" s="87">
        <v>2.3285578124165399E-4</v>
      </c>
      <c r="N52" s="88">
        <v>139</v>
      </c>
      <c r="O52" s="88" t="s">
        <v>336</v>
      </c>
      <c r="P52" s="24">
        <f>'2018 Kunta fi 13.10.'!R52</f>
        <v>693541.37333045993</v>
      </c>
    </row>
    <row r="53" spans="1:16" ht="11.4">
      <c r="A53" s="82">
        <v>4</v>
      </c>
      <c r="B53" s="83">
        <v>102</v>
      </c>
      <c r="C53" s="84" t="s">
        <v>735</v>
      </c>
      <c r="D53" s="24">
        <f>'2018 Kunta fi 13.10.'!D53</f>
        <v>28783043.629999999</v>
      </c>
      <c r="E53" s="92">
        <f>'2018 Kunta fi 13.10.'!E53</f>
        <v>-5.3928641858524973E-4</v>
      </c>
      <c r="F53" s="24">
        <f>'2018 Kunta fi 13.10.'!F53</f>
        <v>28602330.076080885</v>
      </c>
      <c r="G53" s="24">
        <f>'2018 Kunta fi 13.10.'!G53</f>
        <v>28722926.321107198</v>
      </c>
      <c r="H53" s="24">
        <f>'2018 Kunta fi 13.10.'!H53</f>
        <v>-120596.24502631277</v>
      </c>
      <c r="I53" s="24">
        <f>'2018 Kunta fi 13.10.'!I53</f>
        <v>-2775406.9005355025</v>
      </c>
      <c r="J53" s="24">
        <f>'2018 Kunta fi 13.10.'!J53</f>
        <v>-2896003.1455618152</v>
      </c>
      <c r="K53" s="24">
        <f>'2018 Kunta fi 13.10.'!K53</f>
        <v>1118481.1900825654</v>
      </c>
      <c r="L53" s="85"/>
      <c r="M53" s="87">
        <v>1.5539715615595527E-3</v>
      </c>
      <c r="N53" s="88">
        <v>144</v>
      </c>
      <c r="O53" s="88" t="s">
        <v>735</v>
      </c>
      <c r="P53" s="24">
        <f>'2018 Kunta fi 13.10.'!R53</f>
        <v>1922522.7808233267</v>
      </c>
    </row>
    <row r="54" spans="1:16" ht="11.4">
      <c r="A54" s="82">
        <v>5</v>
      </c>
      <c r="B54" s="83">
        <v>103</v>
      </c>
      <c r="C54" s="84" t="s">
        <v>116</v>
      </c>
      <c r="D54" s="24">
        <f>'2018 Kunta fi 13.10.'!D54</f>
        <v>6654146.1399999997</v>
      </c>
      <c r="E54" s="92">
        <f>'2018 Kunta fi 13.10.'!E54</f>
        <v>3.0459688439752108E-2</v>
      </c>
      <c r="F54" s="24">
        <f>'2018 Kunta fi 13.10.'!F54</f>
        <v>6612368.2650568783</v>
      </c>
      <c r="G54" s="24">
        <f>'2018 Kunta fi 13.10.'!G54</f>
        <v>6406384.1978135994</v>
      </c>
      <c r="H54" s="24">
        <f>'2018 Kunta fi 13.10.'!H54</f>
        <v>205984.06724327896</v>
      </c>
      <c r="I54" s="24">
        <f>'2018 Kunta fi 13.10.'!I54</f>
        <v>-641626.48507675133</v>
      </c>
      <c r="J54" s="24">
        <f>'2018 Kunta fi 13.10.'!J54</f>
        <v>-435642.41783347237</v>
      </c>
      <c r="K54" s="24">
        <f>'2018 Kunta fi 13.10.'!K54</f>
        <v>258573.67237887587</v>
      </c>
      <c r="L54" s="85"/>
      <c r="M54" s="87">
        <v>3.4844433350965197E-4</v>
      </c>
      <c r="N54" s="88">
        <v>147</v>
      </c>
      <c r="O54" s="88" t="s">
        <v>116</v>
      </c>
      <c r="P54" s="24">
        <f>'2018 Kunta fi 13.10.'!R54</f>
        <v>382874.50308790663</v>
      </c>
    </row>
    <row r="55" spans="1:16" ht="11.4">
      <c r="A55" s="82">
        <v>18</v>
      </c>
      <c r="B55" s="83">
        <v>105</v>
      </c>
      <c r="C55" s="84" t="s">
        <v>901</v>
      </c>
      <c r="D55" s="24">
        <f>'2018 Kunta fi 13.10.'!D55</f>
        <v>6087273.7000000002</v>
      </c>
      <c r="E55" s="92">
        <f>'2018 Kunta fi 13.10.'!E55</f>
        <v>1.2085375437313362E-2</v>
      </c>
      <c r="F55" s="24">
        <f>'2018 Kunta fi 13.10.'!F55</f>
        <v>6049054.9182010256</v>
      </c>
      <c r="G55" s="24">
        <f>'2018 Kunta fi 13.10.'!G55</f>
        <v>5908179.0701388</v>
      </c>
      <c r="H55" s="24">
        <f>'2018 Kunta fi 13.10.'!H55</f>
        <v>140875.84806222562</v>
      </c>
      <c r="I55" s="24">
        <f>'2018 Kunta fi 13.10.'!I55</f>
        <v>-586965.77226528293</v>
      </c>
      <c r="J55" s="24">
        <f>'2018 Kunta fi 13.10.'!J55</f>
        <v>-446089.92420305731</v>
      </c>
      <c r="K55" s="24">
        <f>'2018 Kunta fi 13.10.'!K55</f>
        <v>236545.55855371515</v>
      </c>
      <c r="L55" s="85"/>
      <c r="M55" s="87">
        <v>3.2454711902359942E-4</v>
      </c>
      <c r="N55" s="88">
        <v>149</v>
      </c>
      <c r="O55" s="88" t="s">
        <v>901</v>
      </c>
      <c r="P55" s="24">
        <f>'2018 Kunta fi 13.10.'!R55</f>
        <v>746536.24393914186</v>
      </c>
    </row>
    <row r="56" spans="1:16" ht="11.4">
      <c r="A56" s="82">
        <v>1</v>
      </c>
      <c r="B56" s="83">
        <v>106</v>
      </c>
      <c r="C56" s="84" t="s">
        <v>985</v>
      </c>
      <c r="D56" s="24">
        <f>'2018 Kunta fi 13.10.'!D56</f>
        <v>173019711.62</v>
      </c>
      <c r="E56" s="92">
        <f>'2018 Kunta fi 13.10.'!E56</f>
        <v>1.3074816490297403E-2</v>
      </c>
      <c r="F56" s="24">
        <f>'2018 Kunta fi 13.10.'!F56</f>
        <v>171933412.08243752</v>
      </c>
      <c r="G56" s="24">
        <f>'2018 Kunta fi 13.10.'!G56</f>
        <v>174085351.1479446</v>
      </c>
      <c r="H56" s="24">
        <f>'2018 Kunta fi 13.10.'!H56</f>
        <v>-2151939.0655070841</v>
      </c>
      <c r="I56" s="24">
        <f>'2018 Kunta fi 13.10.'!I56</f>
        <v>-16683437.225461019</v>
      </c>
      <c r="J56" s="24">
        <f>'2018 Kunta fi 13.10.'!J56</f>
        <v>-18835376.290968105</v>
      </c>
      <c r="K56" s="24">
        <f>'2018 Kunta fi 13.10.'!K56</f>
        <v>6723378.3698530942</v>
      </c>
      <c r="L56" s="85"/>
      <c r="M56" s="87">
        <v>9.2156536138260775E-3</v>
      </c>
      <c r="N56" s="88">
        <v>152</v>
      </c>
      <c r="O56" s="88" t="s">
        <v>985</v>
      </c>
      <c r="P56" s="24">
        <f>'2018 Kunta fi 13.10.'!R56</f>
        <v>12041231.259886255</v>
      </c>
    </row>
    <row r="57" spans="1:16" ht="11.4">
      <c r="A57" s="82">
        <v>6</v>
      </c>
      <c r="B57" s="83">
        <v>108</v>
      </c>
      <c r="C57" s="84" t="s">
        <v>997</v>
      </c>
      <c r="D57" s="24">
        <f>'2018 Kunta fi 13.10.'!D57</f>
        <v>33984608.18</v>
      </c>
      <c r="E57" s="92">
        <f>'2018 Kunta fi 13.10.'!E57</f>
        <v>7.6536364144834668E-3</v>
      </c>
      <c r="F57" s="24">
        <f>'2018 Kunta fi 13.10.'!F57</f>
        <v>33771236.745008491</v>
      </c>
      <c r="G57" s="24">
        <f>'2018 Kunta fi 13.10.'!G57</f>
        <v>34001982.543437995</v>
      </c>
      <c r="H57" s="24">
        <f>'2018 Kunta fi 13.10.'!H57</f>
        <v>-230745.79842950404</v>
      </c>
      <c r="I57" s="24">
        <f>'2018 Kunta fi 13.10.'!I57</f>
        <v>-3276968.1089757392</v>
      </c>
      <c r="J57" s="24">
        <f>'2018 Kunta fi 13.10.'!J57</f>
        <v>-3507713.9074052433</v>
      </c>
      <c r="K57" s="24">
        <f>'2018 Kunta fi 13.10.'!K57</f>
        <v>1320608.9491535851</v>
      </c>
      <c r="L57" s="85"/>
      <c r="M57" s="87">
        <v>1.8198813277463409E-3</v>
      </c>
      <c r="N57" s="88">
        <v>157</v>
      </c>
      <c r="O57" s="88" t="s">
        <v>997</v>
      </c>
      <c r="P57" s="24">
        <f>'2018 Kunta fi 13.10.'!R57</f>
        <v>1667657.4889339122</v>
      </c>
    </row>
    <row r="58" spans="1:16" ht="11.4">
      <c r="A58" s="82">
        <v>5</v>
      </c>
      <c r="B58" s="83">
        <v>109</v>
      </c>
      <c r="C58" s="84" t="s">
        <v>999</v>
      </c>
      <c r="D58" s="24">
        <f>'2018 Kunta fi 13.10.'!D58</f>
        <v>238746983.25</v>
      </c>
      <c r="E58" s="92">
        <f>'2018 Kunta fi 13.10.'!E58</f>
        <v>1.5527829218059841E-2</v>
      </c>
      <c r="F58" s="24">
        <f>'2018 Kunta fi 13.10.'!F58</f>
        <v>237248016.83125737</v>
      </c>
      <c r="G58" s="24">
        <f>'2018 Kunta fi 13.10.'!G58</f>
        <v>238303648.2892884</v>
      </c>
      <c r="H58" s="24">
        <f>'2018 Kunta fi 13.10.'!H58</f>
        <v>-1055631.4580310285</v>
      </c>
      <c r="I58" s="24">
        <f>'2018 Kunta fi 13.10.'!I58</f>
        <v>-23021193.77338706</v>
      </c>
      <c r="J58" s="24">
        <f>'2018 Kunta fi 13.10.'!J58</f>
        <v>-24076825.231418088</v>
      </c>
      <c r="K58" s="24">
        <f>'2018 Kunta fi 13.10.'!K58</f>
        <v>9277476.4679770712</v>
      </c>
      <c r="L58" s="85"/>
      <c r="M58" s="87">
        <v>1.2685808229559786E-2</v>
      </c>
      <c r="N58" s="88">
        <v>160</v>
      </c>
      <c r="O58" s="88" t="s">
        <v>999</v>
      </c>
      <c r="P58" s="24">
        <f>'2018 Kunta fi 13.10.'!R58</f>
        <v>15901314.603673341</v>
      </c>
    </row>
    <row r="59" spans="1:16" ht="11.4">
      <c r="A59" s="82">
        <v>7</v>
      </c>
      <c r="B59" s="83">
        <v>111</v>
      </c>
      <c r="C59" s="84" t="s">
        <v>113</v>
      </c>
      <c r="D59" s="24">
        <f>'2018 Kunta fi 13.10.'!D59</f>
        <v>59539673.630000003</v>
      </c>
      <c r="E59" s="92">
        <f>'2018 Kunta fi 13.10.'!E59</f>
        <v>7.140407782293412E-4</v>
      </c>
      <c r="F59" s="24">
        <f>'2018 Kunta fi 13.10.'!F59</f>
        <v>59165855.413998447</v>
      </c>
      <c r="G59" s="24">
        <f>'2018 Kunta fi 13.10.'!G59</f>
        <v>59777039.683615796</v>
      </c>
      <c r="H59" s="24">
        <f>'2018 Kunta fi 13.10.'!H59</f>
        <v>-611184.26961734891</v>
      </c>
      <c r="I59" s="24">
        <f>'2018 Kunta fi 13.10.'!I59</f>
        <v>-5741116.9983462133</v>
      </c>
      <c r="J59" s="24">
        <f>'2018 Kunta fi 13.10.'!J59</f>
        <v>-6352301.2679635622</v>
      </c>
      <c r="K59" s="24">
        <f>'2018 Kunta fi 13.10.'!K59</f>
        <v>2313654.0344677214</v>
      </c>
      <c r="L59" s="85"/>
      <c r="M59" s="87">
        <v>3.2104693997624298E-3</v>
      </c>
      <c r="N59" s="88">
        <v>117</v>
      </c>
      <c r="O59" s="88" t="s">
        <v>113</v>
      </c>
      <c r="P59" s="24">
        <f>'2018 Kunta fi 13.10.'!R59</f>
        <v>3006392.8754824419</v>
      </c>
    </row>
    <row r="60" spans="1:16" ht="11.4">
      <c r="A60" s="82">
        <v>17</v>
      </c>
      <c r="B60" s="83">
        <v>139</v>
      </c>
      <c r="C60" s="84" t="s">
        <v>1190</v>
      </c>
      <c r="D60" s="24">
        <f>'2018 Kunta fi 13.10.'!D60</f>
        <v>26868573.129999999</v>
      </c>
      <c r="E60" s="92">
        <f>'2018 Kunta fi 13.10.'!E60</f>
        <v>2.3542317006419067E-2</v>
      </c>
      <c r="F60" s="24">
        <f>'2018 Kunta fi 13.10.'!F60</f>
        <v>26699879.526867736</v>
      </c>
      <c r="G60" s="24">
        <f>'2018 Kunta fi 13.10.'!G60</f>
        <v>26461241.3699634</v>
      </c>
      <c r="H60" s="24">
        <f>'2018 Kunta fi 13.10.'!H60</f>
        <v>238638.15690433607</v>
      </c>
      <c r="I60" s="24">
        <f>'2018 Kunta fi 13.10.'!I60</f>
        <v>-2590803.9549653693</v>
      </c>
      <c r="J60" s="24">
        <f>'2018 Kunta fi 13.10.'!J60</f>
        <v>-2352165.7980610332</v>
      </c>
      <c r="K60" s="24">
        <f>'2018 Kunta fi 13.10.'!K60</f>
        <v>1044086.7212159677</v>
      </c>
      <c r="L60" s="85"/>
      <c r="M60" s="87">
        <v>1.4164814105278633E-3</v>
      </c>
      <c r="N60" s="88">
        <v>2004</v>
      </c>
      <c r="O60" s="88" t="s">
        <v>1190</v>
      </c>
      <c r="P60" s="24">
        <f>'2018 Kunta fi 13.10.'!R60</f>
        <v>1375798.0358270805</v>
      </c>
    </row>
    <row r="61" spans="1:16" ht="11.4">
      <c r="A61" s="82">
        <v>11</v>
      </c>
      <c r="B61" s="83">
        <v>140</v>
      </c>
      <c r="C61" s="84" t="s">
        <v>1001</v>
      </c>
      <c r="D61" s="24">
        <f>'2018 Kunta fi 13.10.'!D61</f>
        <v>64740314.829999998</v>
      </c>
      <c r="E61" s="92">
        <f>'2018 Kunta fi 13.10.'!E61</f>
        <v>2.3755702909240561E-2</v>
      </c>
      <c r="F61" s="24">
        <f>'2018 Kunta fi 13.10.'!F61</f>
        <v>64333844.530153826</v>
      </c>
      <c r="G61" s="24">
        <f>'2018 Kunta fi 13.10.'!G61</f>
        <v>63883463.017810799</v>
      </c>
      <c r="H61" s="24">
        <f>'2018 Kunta fi 13.10.'!H61</f>
        <v>450381.5123430267</v>
      </c>
      <c r="I61" s="24">
        <f>'2018 Kunta fi 13.10.'!I61</f>
        <v>-6242589.1727011539</v>
      </c>
      <c r="J61" s="24">
        <f>'2018 Kunta fi 13.10.'!J61</f>
        <v>-5792207.6603581272</v>
      </c>
      <c r="K61" s="24">
        <f>'2018 Kunta fi 13.10.'!K61</f>
        <v>2515745.9130522939</v>
      </c>
      <c r="L61" s="85"/>
      <c r="M61" s="87">
        <v>3.4123262843537322E-3</v>
      </c>
      <c r="N61" s="88">
        <v>168</v>
      </c>
      <c r="O61" s="88" t="s">
        <v>1001</v>
      </c>
      <c r="P61" s="24">
        <f>'2018 Kunta fi 13.10.'!R61</f>
        <v>5891738.3139588777</v>
      </c>
    </row>
    <row r="62" spans="1:16" ht="11.4">
      <c r="A62" s="82">
        <v>8</v>
      </c>
      <c r="B62" s="83">
        <v>142</v>
      </c>
      <c r="C62" s="84" t="s">
        <v>234</v>
      </c>
      <c r="D62" s="24">
        <f>'2018 Kunta fi 13.10.'!D62</f>
        <v>19958999.289999999</v>
      </c>
      <c r="E62" s="92">
        <f>'2018 Kunta fi 13.10.'!E62</f>
        <v>3.6992284319916191E-2</v>
      </c>
      <c r="F62" s="24">
        <f>'2018 Kunta fi 13.10.'!F62</f>
        <v>19833687.257654484</v>
      </c>
      <c r="G62" s="24">
        <f>'2018 Kunta fi 13.10.'!G62</f>
        <v>19840592.361407999</v>
      </c>
      <c r="H62" s="24">
        <f>'2018 Kunta fi 13.10.'!H62</f>
        <v>-6905.1037535145879</v>
      </c>
      <c r="I62" s="24">
        <f>'2018 Kunta fi 13.10.'!I62</f>
        <v>-1924547.8368907713</v>
      </c>
      <c r="J62" s="24">
        <f>'2018 Kunta fi 13.10.'!J62</f>
        <v>-1931452.9406442859</v>
      </c>
      <c r="K62" s="24">
        <f>'2018 Kunta fi 13.10.'!K62</f>
        <v>775587.37587670051</v>
      </c>
      <c r="L62" s="85"/>
      <c r="M62" s="87">
        <v>1.0385689062610945E-3</v>
      </c>
      <c r="N62" s="88">
        <v>171</v>
      </c>
      <c r="O62" s="88" t="s">
        <v>234</v>
      </c>
      <c r="P62" s="24">
        <f>'2018 Kunta fi 13.10.'!R62</f>
        <v>1415210.4955944258</v>
      </c>
    </row>
    <row r="63" spans="1:16" ht="11.4">
      <c r="A63" s="82">
        <v>6</v>
      </c>
      <c r="B63" s="83">
        <v>143</v>
      </c>
      <c r="C63" s="84" t="s">
        <v>1016</v>
      </c>
      <c r="D63" s="24">
        <f>'2018 Kunta fi 13.10.'!D63</f>
        <v>20077760.800000001</v>
      </c>
      <c r="E63" s="92">
        <f>'2018 Kunta fi 13.10.'!E63</f>
        <v>-9.7319545911866978E-4</v>
      </c>
      <c r="F63" s="24">
        <f>'2018 Kunta fi 13.10.'!F63</f>
        <v>19951703.126755044</v>
      </c>
      <c r="G63" s="24">
        <f>'2018 Kunta fi 13.10.'!G63</f>
        <v>20389855.286837399</v>
      </c>
      <c r="H63" s="24">
        <f>'2018 Kunta fi 13.10.'!H63</f>
        <v>-438152.16008235514</v>
      </c>
      <c r="I63" s="24">
        <f>'2018 Kunta fi 13.10.'!I63</f>
        <v>-1935999.4234084829</v>
      </c>
      <c r="J63" s="24">
        <f>'2018 Kunta fi 13.10.'!J63</f>
        <v>-2374151.5834908383</v>
      </c>
      <c r="K63" s="24">
        <f>'2018 Kunta fi 13.10.'!K63</f>
        <v>780202.33309763717</v>
      </c>
      <c r="L63" s="85"/>
      <c r="M63" s="87">
        <v>1.0844516991042161E-3</v>
      </c>
      <c r="N63" s="88">
        <v>174</v>
      </c>
      <c r="O63" s="88" t="s">
        <v>1016</v>
      </c>
      <c r="P63" s="24">
        <f>'2018 Kunta fi 13.10.'!R63</f>
        <v>1675416.1812725274</v>
      </c>
    </row>
    <row r="64" spans="1:16" ht="11.4">
      <c r="A64" s="82">
        <v>14</v>
      </c>
      <c r="B64" s="83">
        <v>145</v>
      </c>
      <c r="C64" s="84" t="s">
        <v>264</v>
      </c>
      <c r="D64" s="24">
        <f>'2018 Kunta fi 13.10.'!D64</f>
        <v>36099537.049999997</v>
      </c>
      <c r="E64" s="92">
        <f>'2018 Kunta fi 13.10.'!E64</f>
        <v>5.7606165658408148E-2</v>
      </c>
      <c r="F64" s="24">
        <f>'2018 Kunta fi 13.10.'!F64</f>
        <v>35872887.091816261</v>
      </c>
      <c r="G64" s="24">
        <f>'2018 Kunta fi 13.10.'!G64</f>
        <v>35691641.842911601</v>
      </c>
      <c r="H64" s="24">
        <f>'2018 Kunta fi 13.10.'!H64</f>
        <v>181245.24890466034</v>
      </c>
      <c r="I64" s="24">
        <f>'2018 Kunta fi 13.10.'!I64</f>
        <v>-3480900.2662345283</v>
      </c>
      <c r="J64" s="24">
        <f>'2018 Kunta fi 13.10.'!J64</f>
        <v>-3299655.0173298679</v>
      </c>
      <c r="K64" s="24">
        <f>'2018 Kunta fi 13.10.'!K64</f>
        <v>1402793.0360717613</v>
      </c>
      <c r="L64" s="85"/>
      <c r="M64" s="87">
        <v>1.8418308241191911E-3</v>
      </c>
      <c r="N64" s="88">
        <v>178</v>
      </c>
      <c r="O64" s="88" t="s">
        <v>264</v>
      </c>
      <c r="P64" s="24">
        <f>'2018 Kunta fi 13.10.'!R64</f>
        <v>1569399.0820524823</v>
      </c>
    </row>
    <row r="65" spans="1:16" ht="11.4">
      <c r="A65" s="82">
        <v>12</v>
      </c>
      <c r="B65" s="83">
        <v>146</v>
      </c>
      <c r="C65" s="84" t="s">
        <v>403</v>
      </c>
      <c r="D65" s="24">
        <f>'2018 Kunta fi 13.10.'!D65</f>
        <v>12909142.539999999</v>
      </c>
      <c r="E65" s="92">
        <f>'2018 Kunta fi 13.10.'!E65</f>
        <v>-1.0007364042262656E-3</v>
      </c>
      <c r="F65" s="24">
        <f>'2018 Kunta fi 13.10.'!F65</f>
        <v>12828092.840863237</v>
      </c>
      <c r="G65" s="24">
        <f>'2018 Kunta fi 13.10.'!G65</f>
        <v>12859973.3437266</v>
      </c>
      <c r="H65" s="24">
        <f>'2018 Kunta fi 13.10.'!H65</f>
        <v>-31880.502863362432</v>
      </c>
      <c r="I65" s="24">
        <f>'2018 Kunta fi 13.10.'!I65</f>
        <v>-1244764.9298689682</v>
      </c>
      <c r="J65" s="24">
        <f>'2018 Kunta fi 13.10.'!J65</f>
        <v>-1276645.4327323306</v>
      </c>
      <c r="K65" s="24">
        <f>'2018 Kunta fi 13.10.'!K65</f>
        <v>501636.77256270312</v>
      </c>
      <c r="L65" s="85"/>
      <c r="M65" s="87">
        <v>6.9727534072447632E-4</v>
      </c>
      <c r="N65" s="88">
        <v>181</v>
      </c>
      <c r="O65" s="88" t="s">
        <v>403</v>
      </c>
      <c r="P65" s="24">
        <f>'2018 Kunta fi 13.10.'!R65</f>
        <v>3095369.1028827508</v>
      </c>
    </row>
    <row r="66" spans="1:16" ht="11.4">
      <c r="A66" s="82">
        <v>19</v>
      </c>
      <c r="B66" s="83">
        <v>148</v>
      </c>
      <c r="C66" s="84" t="s">
        <v>1023</v>
      </c>
      <c r="D66" s="24">
        <f>'2018 Kunta fi 13.10.'!D66</f>
        <v>20337956.109999999</v>
      </c>
      <c r="E66" s="92">
        <f>'2018 Kunta fi 13.10.'!E66</f>
        <v>1.4028385547748545E-2</v>
      </c>
      <c r="F66" s="24">
        <f>'2018 Kunta fi 13.10.'!F66</f>
        <v>20210264.807602141</v>
      </c>
      <c r="G66" s="24">
        <f>'2018 Kunta fi 13.10.'!G66</f>
        <v>20513039.033323199</v>
      </c>
      <c r="H66" s="24">
        <f>'2018 Kunta fi 13.10.'!H66</f>
        <v>-302774.2257210575</v>
      </c>
      <c r="I66" s="24">
        <f>'2018 Kunta fi 13.10.'!I66</f>
        <v>-1961088.7735183614</v>
      </c>
      <c r="J66" s="24">
        <f>'2018 Kunta fi 13.10.'!J66</f>
        <v>-2263862.9992394187</v>
      </c>
      <c r="K66" s="24">
        <f>'2018 Kunta fi 13.10.'!K66</f>
        <v>790313.27076370711</v>
      </c>
      <c r="L66" s="85"/>
      <c r="M66" s="87">
        <v>1.0822541801067578E-3</v>
      </c>
      <c r="N66" s="88">
        <v>186</v>
      </c>
      <c r="O66" s="88" t="s">
        <v>1023</v>
      </c>
      <c r="P66" s="24">
        <f>'2018 Kunta fi 13.10.'!R66</f>
        <v>2489594.2493510507</v>
      </c>
    </row>
    <row r="67" spans="1:16" ht="11.4">
      <c r="A67" s="82">
        <v>1</v>
      </c>
      <c r="B67" s="83">
        <v>149</v>
      </c>
      <c r="C67" s="84" t="s">
        <v>392</v>
      </c>
      <c r="D67" s="24">
        <f>'2018 Kunta fi 13.10.'!D67</f>
        <v>21829112.140000001</v>
      </c>
      <c r="E67" s="92">
        <f>'2018 Kunta fi 13.10.'!E67</f>
        <v>1.0782338913599254E-2</v>
      </c>
      <c r="F67" s="24">
        <f>'2018 Kunta fi 13.10.'!F67</f>
        <v>21692058.655162606</v>
      </c>
      <c r="G67" s="24">
        <f>'2018 Kunta fi 13.10.'!G67</f>
        <v>21514964.669343602</v>
      </c>
      <c r="H67" s="24">
        <f>'2018 Kunta fi 13.10.'!H67</f>
        <v>177093.98581900448</v>
      </c>
      <c r="I67" s="24">
        <f>'2018 Kunta fi 13.10.'!I67</f>
        <v>-2104873.5931030279</v>
      </c>
      <c r="J67" s="24">
        <f>'2018 Kunta fi 13.10.'!J67</f>
        <v>-1927779.6072840234</v>
      </c>
      <c r="K67" s="24">
        <f>'2018 Kunta fi 13.10.'!K67</f>
        <v>848258.14943855465</v>
      </c>
      <c r="L67" s="85"/>
      <c r="M67" s="87">
        <v>1.1653342351778545E-3</v>
      </c>
      <c r="N67" s="88">
        <v>191</v>
      </c>
      <c r="O67" s="88" t="s">
        <v>392</v>
      </c>
      <c r="P67" s="24">
        <f>'2018 Kunta fi 13.10.'!R67</f>
        <v>1084340.3917528249</v>
      </c>
    </row>
    <row r="68" spans="1:16" ht="11.4">
      <c r="A68" s="82">
        <v>14</v>
      </c>
      <c r="B68" s="83">
        <v>151</v>
      </c>
      <c r="C68" s="84" t="s">
        <v>1011</v>
      </c>
      <c r="D68" s="24">
        <f>'2018 Kunta fi 13.10.'!D68</f>
        <v>5116636.54</v>
      </c>
      <c r="E68" s="92">
        <f>'2018 Kunta fi 13.10.'!E68</f>
        <v>-1.0782884490727618E-2</v>
      </c>
      <c r="F68" s="24">
        <f>'2018 Kunta fi 13.10.'!F68</f>
        <v>5084511.8771206355</v>
      </c>
      <c r="G68" s="24">
        <f>'2018 Kunta fi 13.10.'!G68</f>
        <v>5133780.7938689999</v>
      </c>
      <c r="H68" s="24">
        <f>'2018 Kunta fi 13.10.'!H68</f>
        <v>-49268.916748364456</v>
      </c>
      <c r="I68" s="24">
        <f>'2018 Kunta fi 13.10.'!I68</f>
        <v>-493372.01941517182</v>
      </c>
      <c r="J68" s="24">
        <f>'2018 Kunta fi 13.10.'!J68</f>
        <v>-542640.93616353627</v>
      </c>
      <c r="K68" s="24">
        <f>'2018 Kunta fi 13.10.'!K68</f>
        <v>198827.53888175727</v>
      </c>
      <c r="L68" s="85"/>
      <c r="M68" s="87">
        <v>2.7910333408741263E-4</v>
      </c>
      <c r="N68" s="88">
        <v>194</v>
      </c>
      <c r="O68" s="88" t="s">
        <v>1011</v>
      </c>
      <c r="P68" s="24">
        <f>'2018 Kunta fi 13.10.'!R68</f>
        <v>618868.35639314854</v>
      </c>
    </row>
    <row r="69" spans="1:16" ht="11.4">
      <c r="A69" s="82">
        <v>15</v>
      </c>
      <c r="B69" s="83">
        <v>152</v>
      </c>
      <c r="C69" s="84" t="s">
        <v>390</v>
      </c>
      <c r="D69" s="24">
        <f>'2018 Kunta fi 13.10.'!D69</f>
        <v>13612914.41</v>
      </c>
      <c r="E69" s="92">
        <f>'2018 Kunta fi 13.10.'!E69</f>
        <v>2.2509618544360732E-2</v>
      </c>
      <c r="F69" s="24">
        <f>'2018 Kunta fi 13.10.'!F69</f>
        <v>13527446.09838393</v>
      </c>
      <c r="G69" s="24">
        <f>'2018 Kunta fi 13.10.'!G69</f>
        <v>13424491.216445401</v>
      </c>
      <c r="H69" s="24">
        <f>'2018 Kunta fi 13.10.'!H69</f>
        <v>102954.88193852827</v>
      </c>
      <c r="I69" s="24">
        <f>'2018 Kunta fi 13.10.'!I69</f>
        <v>-1312626.1793431183</v>
      </c>
      <c r="J69" s="24">
        <f>'2018 Kunta fi 13.10.'!J69</f>
        <v>-1209671.2974045901</v>
      </c>
      <c r="K69" s="24">
        <f>'2018 Kunta fi 13.10.'!K69</f>
        <v>528984.66560775263</v>
      </c>
      <c r="L69" s="85"/>
      <c r="M69" s="87">
        <v>7.1838257626997244E-4</v>
      </c>
      <c r="N69" s="88">
        <v>197</v>
      </c>
      <c r="O69" s="88" t="s">
        <v>390</v>
      </c>
      <c r="P69" s="24">
        <f>'2018 Kunta fi 13.10.'!R69</f>
        <v>570916.66372089577</v>
      </c>
    </row>
    <row r="70" spans="1:16" ht="11.4">
      <c r="A70" s="82">
        <v>9</v>
      </c>
      <c r="B70" s="83">
        <v>153</v>
      </c>
      <c r="C70" s="84" t="s">
        <v>737</v>
      </c>
      <c r="D70" s="24">
        <f>'2018 Kunta fi 13.10.'!D70</f>
        <v>90784763.829999998</v>
      </c>
      <c r="E70" s="92">
        <f>'2018 Kunta fi 13.10.'!E70</f>
        <v>1.4225408188229594E-2</v>
      </c>
      <c r="F70" s="24">
        <f>'2018 Kunta fi 13.10.'!F70</f>
        <v>90214774.167880774</v>
      </c>
      <c r="G70" s="24">
        <f>'2018 Kunta fi 13.10.'!G70</f>
        <v>90173729.471935198</v>
      </c>
      <c r="H70" s="24">
        <f>'2018 Kunta fi 13.10.'!H70</f>
        <v>41044.695945575833</v>
      </c>
      <c r="I70" s="24">
        <f>'2018 Kunta fi 13.10.'!I70</f>
        <v>-8753926.9034998808</v>
      </c>
      <c r="J70" s="24">
        <f>'2018 Kunta fi 13.10.'!J70</f>
        <v>-8712882.207554305</v>
      </c>
      <c r="K70" s="24">
        <f>'2018 Kunta fi 13.10.'!K70</f>
        <v>3527807.9689984145</v>
      </c>
      <c r="L70" s="85"/>
      <c r="M70" s="87">
        <v>4.830038142453E-3</v>
      </c>
      <c r="N70" s="88">
        <v>184</v>
      </c>
      <c r="O70" s="88" t="s">
        <v>737</v>
      </c>
      <c r="P70" s="24">
        <f>'2018 Kunta fi 13.10.'!R70</f>
        <v>3749121.7043273523</v>
      </c>
    </row>
    <row r="71" spans="1:16" ht="11.4">
      <c r="A71" s="82">
        <v>5</v>
      </c>
      <c r="B71" s="83">
        <v>165</v>
      </c>
      <c r="C71" s="84" t="s">
        <v>183</v>
      </c>
      <c r="D71" s="24">
        <f>'2018 Kunta fi 13.10.'!D71</f>
        <v>57445490.960000001</v>
      </c>
      <c r="E71" s="92">
        <f>'2018 Kunta fi 13.10.'!E71</f>
        <v>5.4234244539286269E-3</v>
      </c>
      <c r="F71" s="24">
        <f>'2018 Kunta fi 13.10.'!F71</f>
        <v>57084821.012740158</v>
      </c>
      <c r="G71" s="24">
        <f>'2018 Kunta fi 13.10.'!G71</f>
        <v>57708102.772756793</v>
      </c>
      <c r="H71" s="24">
        <f>'2018 Kunta fi 13.10.'!H71</f>
        <v>-623281.76001663506</v>
      </c>
      <c r="I71" s="24">
        <f>'2018 Kunta fi 13.10.'!I71</f>
        <v>-5539185.2948052473</v>
      </c>
      <c r="J71" s="24">
        <f>'2018 Kunta fi 13.10.'!J71</f>
        <v>-6162467.0548218824</v>
      </c>
      <c r="K71" s="24">
        <f>'2018 Kunta fi 13.10.'!K71</f>
        <v>2232276.1247823625</v>
      </c>
      <c r="L71" s="85"/>
      <c r="M71" s="87">
        <v>3.0830390438528065E-3</v>
      </c>
      <c r="N71" s="88">
        <v>205</v>
      </c>
      <c r="O71" s="88" t="s">
        <v>183</v>
      </c>
      <c r="P71" s="24">
        <f>'2018 Kunta fi 13.10.'!R71</f>
        <v>2074251.1942375547</v>
      </c>
    </row>
    <row r="72" spans="1:16" ht="11.4">
      <c r="A72" s="82">
        <v>12</v>
      </c>
      <c r="B72" s="83">
        <v>167</v>
      </c>
      <c r="C72" s="84" t="s">
        <v>360</v>
      </c>
      <c r="D72" s="24">
        <f>'2018 Kunta fi 13.10.'!D72</f>
        <v>222181907.88</v>
      </c>
      <c r="E72" s="92">
        <f>'2018 Kunta fi 13.10.'!E72</f>
        <v>2.5433970768984793E-2</v>
      </c>
      <c r="F72" s="24">
        <f>'2018 Kunta fi 13.10.'!F72</f>
        <v>220786944.834894</v>
      </c>
      <c r="G72" s="24">
        <f>'2018 Kunta fi 13.10.'!G72</f>
        <v>220862412.39578882</v>
      </c>
      <c r="H72" s="24">
        <f>'2018 Kunta fi 13.10.'!H72</f>
        <v>-75467.560894817114</v>
      </c>
      <c r="I72" s="24">
        <f>'2018 Kunta fi 13.10.'!I72</f>
        <v>-21423905.276701808</v>
      </c>
      <c r="J72" s="24">
        <f>'2018 Kunta fi 13.10.'!J72</f>
        <v>-21499372.837596625</v>
      </c>
      <c r="K72" s="24">
        <f>'2018 Kunta fi 13.10.'!K72</f>
        <v>8633773.6875548549</v>
      </c>
      <c r="L72" s="85"/>
      <c r="M72" s="87">
        <v>1.1691576332705811E-2</v>
      </c>
      <c r="N72" s="88">
        <v>210</v>
      </c>
      <c r="O72" s="88" t="s">
        <v>360</v>
      </c>
      <c r="P72" s="24">
        <f>'2018 Kunta fi 13.10.'!R72</f>
        <v>21314580.619950846</v>
      </c>
    </row>
    <row r="73" spans="1:16" ht="11.4">
      <c r="A73" s="82">
        <v>5</v>
      </c>
      <c r="B73" s="83">
        <v>169</v>
      </c>
      <c r="C73" s="84" t="s">
        <v>404</v>
      </c>
      <c r="D73" s="24">
        <f>'2018 Kunta fi 13.10.'!D73</f>
        <v>17171036.640000001</v>
      </c>
      <c r="E73" s="92">
        <f>'2018 Kunta fi 13.10.'!E73</f>
        <v>5.9363586921764133E-2</v>
      </c>
      <c r="F73" s="24">
        <f>'2018 Kunta fi 13.10.'!F73</f>
        <v>17063228.755066823</v>
      </c>
      <c r="G73" s="24">
        <f>'2018 Kunta fi 13.10.'!G73</f>
        <v>16898500.570005599</v>
      </c>
      <c r="H73" s="24">
        <f>'2018 Kunta fi 13.10.'!H73</f>
        <v>164728.1850612238</v>
      </c>
      <c r="I73" s="24">
        <f>'2018 Kunta fi 13.10.'!I73</f>
        <v>-1655718.3525349072</v>
      </c>
      <c r="J73" s="24">
        <f>'2018 Kunta fi 13.10.'!J73</f>
        <v>-1490990.1674736834</v>
      </c>
      <c r="K73" s="24">
        <f>'2018 Kunta fi 13.10.'!K73</f>
        <v>667249.84831142193</v>
      </c>
      <c r="L73" s="85"/>
      <c r="M73" s="87">
        <v>8.7462835400613443E-4</v>
      </c>
      <c r="N73" s="88">
        <v>214</v>
      </c>
      <c r="O73" s="88" t="s">
        <v>404</v>
      </c>
      <c r="P73" s="24">
        <f>'2018 Kunta fi 13.10.'!R73</f>
        <v>1018720.4542877866</v>
      </c>
    </row>
    <row r="74" spans="1:16" ht="11.4">
      <c r="A74" s="82">
        <v>21</v>
      </c>
      <c r="B74" s="83">
        <v>170</v>
      </c>
      <c r="C74" s="84" t="s">
        <v>907</v>
      </c>
      <c r="D74" s="24">
        <f>'2018 Kunta fi 13.10.'!D74</f>
        <v>15381678.32</v>
      </c>
      <c r="E74" s="92">
        <f>'2018 Kunta fi 13.10.'!E74</f>
        <v>3.6073708180682118E-2</v>
      </c>
      <c r="F74" s="24">
        <f>'2018 Kunta fi 13.10.'!F74</f>
        <v>15285104.872445948</v>
      </c>
      <c r="G74" s="24">
        <f>'2018 Kunta fi 13.10.'!G74</f>
        <v>15414282.603173999</v>
      </c>
      <c r="H74" s="24">
        <f>'2018 Kunta fi 13.10.'!H74</f>
        <v>-129177.73072805069</v>
      </c>
      <c r="I74" s="24">
        <f>'2018 Kunta fi 13.10.'!I74</f>
        <v>-1483179.357260535</v>
      </c>
      <c r="J74" s="24">
        <f>'2018 Kunta fi 13.10.'!J74</f>
        <v>-1612357.0879885857</v>
      </c>
      <c r="K74" s="24">
        <f>'2018 Kunta fi 13.10.'!K74</f>
        <v>597717.1175493506</v>
      </c>
      <c r="L74" s="85"/>
      <c r="M74" s="87">
        <v>8.0109708244298198E-4</v>
      </c>
      <c r="N74" s="88">
        <v>216</v>
      </c>
      <c r="O74" s="88" t="s">
        <v>907</v>
      </c>
      <c r="P74" s="24">
        <f>'2018 Kunta fi 13.10.'!R74</f>
        <v>1246225.4653089994</v>
      </c>
    </row>
    <row r="75" spans="1:16" ht="11.4">
      <c r="A75" s="82">
        <v>10</v>
      </c>
      <c r="B75" s="83">
        <v>171</v>
      </c>
      <c r="C75" s="84" t="s">
        <v>384</v>
      </c>
      <c r="D75" s="24">
        <f>'2018 Kunta fi 13.10.'!D75</f>
        <v>14172777.4</v>
      </c>
      <c r="E75" s="92">
        <f>'2018 Kunta fi 13.10.'!E75</f>
        <v>4.3109496925475277E-3</v>
      </c>
      <c r="F75" s="24">
        <f>'2018 Kunta fi 13.10.'!F75</f>
        <v>14083794.003880315</v>
      </c>
      <c r="G75" s="24">
        <f>'2018 Kunta fi 13.10.'!G75</f>
        <v>13989372.885633601</v>
      </c>
      <c r="H75" s="24">
        <f>'2018 Kunta fi 13.10.'!H75</f>
        <v>94421.118246713653</v>
      </c>
      <c r="I75" s="24">
        <f>'2018 Kunta fi 13.10.'!I75</f>
        <v>-1366611.0054711271</v>
      </c>
      <c r="J75" s="24">
        <f>'2018 Kunta fi 13.10.'!J75</f>
        <v>-1272189.8872244135</v>
      </c>
      <c r="K75" s="24">
        <f>'2018 Kunta fi 13.10.'!K75</f>
        <v>550740.39899675781</v>
      </c>
      <c r="L75" s="85"/>
      <c r="M75" s="87">
        <v>7.6148060594778807E-4</v>
      </c>
      <c r="N75" s="88">
        <v>218</v>
      </c>
      <c r="O75" s="88" t="s">
        <v>384</v>
      </c>
      <c r="P75" s="24">
        <f>'2018 Kunta fi 13.10.'!R75</f>
        <v>1366579.6916855494</v>
      </c>
    </row>
    <row r="76" spans="1:16" ht="11.4">
      <c r="A76" s="82">
        <v>13</v>
      </c>
      <c r="B76" s="83">
        <v>172</v>
      </c>
      <c r="C76" s="84" t="s">
        <v>317</v>
      </c>
      <c r="D76" s="24">
        <f>'2018 Kunta fi 13.10.'!D76</f>
        <v>12082386.42</v>
      </c>
      <c r="E76" s="92">
        <f>'2018 Kunta fi 13.10.'!E76</f>
        <v>1.8118098630124813E-2</v>
      </c>
      <c r="F76" s="24">
        <f>'2018 Kunta fi 13.10.'!F76</f>
        <v>12006527.486599835</v>
      </c>
      <c r="G76" s="24">
        <f>'2018 Kunta fi 13.10.'!G76</f>
        <v>11783514.6704184</v>
      </c>
      <c r="H76" s="24">
        <f>'2018 Kunta fi 13.10.'!H76</f>
        <v>223012.81618143432</v>
      </c>
      <c r="I76" s="24">
        <f>'2018 Kunta fi 13.10.'!I76</f>
        <v>-1165044.915891143</v>
      </c>
      <c r="J76" s="24">
        <f>'2018 Kunta fi 13.10.'!J76</f>
        <v>-942032.09970970871</v>
      </c>
      <c r="K76" s="24">
        <f>'2018 Kunta fi 13.10.'!K76</f>
        <v>469509.83071136137</v>
      </c>
      <c r="L76" s="85"/>
      <c r="M76" s="87">
        <v>6.4036360657057905E-4</v>
      </c>
      <c r="N76" s="88">
        <v>221</v>
      </c>
      <c r="O76" s="88" t="s">
        <v>317</v>
      </c>
      <c r="P76" s="24">
        <f>'2018 Kunta fi 13.10.'!R76</f>
        <v>1485944.7045810921</v>
      </c>
    </row>
    <row r="77" spans="1:16" ht="11.4">
      <c r="A77" s="82">
        <v>12</v>
      </c>
      <c r="B77" s="83">
        <v>176</v>
      </c>
      <c r="C77" s="84" t="s">
        <v>915</v>
      </c>
      <c r="D77" s="24">
        <f>'2018 Kunta fi 13.10.'!D77</f>
        <v>11098785.59</v>
      </c>
      <c r="E77" s="92">
        <f>'2018 Kunta fi 13.10.'!E77</f>
        <v>-3.2651971004634683E-3</v>
      </c>
      <c r="F77" s="24">
        <f>'2018 Kunta fi 13.10.'!F77</f>
        <v>11029102.167567752</v>
      </c>
      <c r="G77" s="24">
        <f>'2018 Kunta fi 13.10.'!G77</f>
        <v>11038827.0674682</v>
      </c>
      <c r="H77" s="24">
        <f>'2018 Kunta fi 13.10.'!H77</f>
        <v>-9724.8999004475772</v>
      </c>
      <c r="I77" s="24">
        <f>'2018 Kunta fi 13.10.'!I77</f>
        <v>-1070201.140297198</v>
      </c>
      <c r="J77" s="24">
        <f>'2018 Kunta fi 13.10.'!J77</f>
        <v>-1079926.0401976455</v>
      </c>
      <c r="K77" s="24">
        <f>'2018 Kunta fi 13.10.'!K77</f>
        <v>431288.05538257211</v>
      </c>
      <c r="L77" s="85"/>
      <c r="M77" s="87">
        <v>6.0085256201315165E-4</v>
      </c>
      <c r="N77" s="88">
        <v>232</v>
      </c>
      <c r="O77" s="88" t="s">
        <v>915</v>
      </c>
      <c r="P77" s="24">
        <f>'2018 Kunta fi 13.10.'!R77</f>
        <v>1630113.0038122209</v>
      </c>
    </row>
    <row r="78" spans="1:16" ht="11.4">
      <c r="A78" s="82">
        <v>6</v>
      </c>
      <c r="B78" s="83">
        <v>177</v>
      </c>
      <c r="C78" s="84" t="s">
        <v>327</v>
      </c>
      <c r="D78" s="24">
        <f>'2018 Kunta fi 13.10.'!D78</f>
        <v>5532338.1699999999</v>
      </c>
      <c r="E78" s="92">
        <f>'2018 Kunta fi 13.10.'!E78</f>
        <v>-9.3014544115987974E-4</v>
      </c>
      <c r="F78" s="24">
        <f>'2018 Kunta fi 13.10.'!F78</f>
        <v>5497603.5357815037</v>
      </c>
      <c r="G78" s="24">
        <f>'2018 Kunta fi 13.10.'!G78</f>
        <v>5473119.9617640004</v>
      </c>
      <c r="H78" s="24">
        <f>'2018 Kunta fi 13.10.'!H78</f>
        <v>24483.574017503299</v>
      </c>
      <c r="I78" s="24">
        <f>'2018 Kunta fi 13.10.'!I78</f>
        <v>-533456.07679621037</v>
      </c>
      <c r="J78" s="24">
        <f>'2018 Kunta fi 13.10.'!J78</f>
        <v>-508972.50277870707</v>
      </c>
      <c r="K78" s="24">
        <f>'2018 Kunta fi 13.10.'!K78</f>
        <v>214981.30148652394</v>
      </c>
      <c r="L78" s="85"/>
      <c r="M78" s="87">
        <v>2.9880299236984681E-4</v>
      </c>
      <c r="N78" s="88">
        <v>234</v>
      </c>
      <c r="O78" s="88" t="s">
        <v>327</v>
      </c>
      <c r="P78" s="24">
        <f>'2018 Kunta fi 13.10.'!R78</f>
        <v>1020582.1012321406</v>
      </c>
    </row>
    <row r="79" spans="1:16" ht="11.4">
      <c r="A79" s="82">
        <v>10</v>
      </c>
      <c r="B79" s="83">
        <v>178</v>
      </c>
      <c r="C79" s="84" t="s">
        <v>809</v>
      </c>
      <c r="D79" s="24">
        <f>'2018 Kunta fi 13.10.'!D79</f>
        <v>15821480.07</v>
      </c>
      <c r="E79" s="92">
        <f>'2018 Kunta fi 13.10.'!E79</f>
        <v>6.1849390463218912E-2</v>
      </c>
      <c r="F79" s="24">
        <f>'2018 Kunta fi 13.10.'!F79</f>
        <v>15722145.339161107</v>
      </c>
      <c r="G79" s="24">
        <f>'2018 Kunta fi 13.10.'!G79</f>
        <v>15693205.1677674</v>
      </c>
      <c r="H79" s="24">
        <f>'2018 Kunta fi 13.10.'!H79</f>
        <v>28940.171393707395</v>
      </c>
      <c r="I79" s="24">
        <f>'2018 Kunta fi 13.10.'!I79</f>
        <v>-1525587.2703189494</v>
      </c>
      <c r="J79" s="24">
        <f>'2018 Kunta fi 13.10.'!J79</f>
        <v>-1496647.098925242</v>
      </c>
      <c r="K79" s="24">
        <f>'2018 Kunta fi 13.10.'!K79</f>
        <v>614807.38746881415</v>
      </c>
      <c r="L79" s="85"/>
      <c r="M79" s="87">
        <v>8.0400040008260726E-4</v>
      </c>
      <c r="N79" s="88">
        <v>236</v>
      </c>
      <c r="O79" s="88" t="s">
        <v>809</v>
      </c>
      <c r="P79" s="24">
        <f>'2018 Kunta fi 13.10.'!R79</f>
        <v>2408635.5917160884</v>
      </c>
    </row>
    <row r="80" spans="1:16" ht="11.4">
      <c r="A80" s="82">
        <v>13</v>
      </c>
      <c r="B80" s="83">
        <v>179</v>
      </c>
      <c r="C80" s="84" t="s">
        <v>203</v>
      </c>
      <c r="D80" s="24">
        <f>'2018 Kunta fi 13.10.'!D80</f>
        <v>442127588.77999997</v>
      </c>
      <c r="E80" s="92">
        <f>'2018 Kunta fi 13.10.'!E80</f>
        <v>2.5903485164129769E-2</v>
      </c>
      <c r="F80" s="24">
        <f>'2018 Kunta fi 13.10.'!F80</f>
        <v>439351702.77985352</v>
      </c>
      <c r="G80" s="24">
        <f>'2018 Kunta fi 13.10.'!G80</f>
        <v>442242541.09673822</v>
      </c>
      <c r="H80" s="24">
        <f>'2018 Kunta fi 13.10.'!H80</f>
        <v>-2890838.3168846965</v>
      </c>
      <c r="I80" s="24">
        <f>'2018 Kunta fi 13.10.'!I80</f>
        <v>-42632182.217803039</v>
      </c>
      <c r="J80" s="24">
        <f>'2018 Kunta fi 13.10.'!J80</f>
        <v>-45523020.534687735</v>
      </c>
      <c r="K80" s="24">
        <f>'2018 Kunta fi 13.10.'!K80</f>
        <v>17180649.761152085</v>
      </c>
      <c r="L80" s="85"/>
      <c r="M80" s="87">
        <v>2.3254831069167148E-2</v>
      </c>
      <c r="N80" s="88">
        <v>239</v>
      </c>
      <c r="O80" s="88" t="s">
        <v>203</v>
      </c>
      <c r="P80" s="24">
        <f>'2018 Kunta fi 13.10.'!R80</f>
        <v>25931647.056415189</v>
      </c>
    </row>
    <row r="81" spans="1:16" ht="11.4">
      <c r="A81" s="82">
        <v>4</v>
      </c>
      <c r="B81" s="83">
        <v>181</v>
      </c>
      <c r="C81" s="84" t="s">
        <v>926</v>
      </c>
      <c r="D81" s="24">
        <f>'2018 Kunta fi 13.10.'!D81</f>
        <v>5057241.8</v>
      </c>
      <c r="E81" s="92">
        <f>'2018 Kunta fi 13.10.'!E81</f>
        <v>3.0591017197010961E-2</v>
      </c>
      <c r="F81" s="24">
        <f>'2018 Kunta fi 13.10.'!F81</f>
        <v>5025490.0453747967</v>
      </c>
      <c r="G81" s="24">
        <f>'2018 Kunta fi 13.10.'!G81</f>
        <v>4861451.8046639999</v>
      </c>
      <c r="H81" s="24">
        <f>'2018 Kunta fi 13.10.'!H81</f>
        <v>164038.24071079679</v>
      </c>
      <c r="I81" s="24">
        <f>'2018 Kunta fi 13.10.'!I81</f>
        <v>-487644.87765175884</v>
      </c>
      <c r="J81" s="24">
        <f>'2018 Kunta fi 13.10.'!J81</f>
        <v>-323606.63694096205</v>
      </c>
      <c r="K81" s="24">
        <f>'2018 Kunta fi 13.10.'!K81</f>
        <v>196519.5168277378</v>
      </c>
      <c r="L81" s="85"/>
      <c r="M81" s="87">
        <v>2.6478869826799926E-4</v>
      </c>
      <c r="N81" s="88">
        <v>245</v>
      </c>
      <c r="O81" s="88" t="s">
        <v>926</v>
      </c>
      <c r="P81" s="24">
        <f>'2018 Kunta fi 13.10.'!R81</f>
        <v>273442.67847197992</v>
      </c>
    </row>
    <row r="82" spans="1:16" ht="11.4">
      <c r="A82" s="82">
        <v>13</v>
      </c>
      <c r="B82" s="83">
        <v>182</v>
      </c>
      <c r="C82" s="84" t="s">
        <v>87</v>
      </c>
      <c r="D82" s="24">
        <f>'2018 Kunta fi 13.10.'!D82</f>
        <v>69246053.790000007</v>
      </c>
      <c r="E82" s="92">
        <f>'2018 Kunta fi 13.10.'!E82</f>
        <v>-1.2667593605741878E-4</v>
      </c>
      <c r="F82" s="24">
        <f>'2018 Kunta fi 13.10.'!F82</f>
        <v>68811294.331058621</v>
      </c>
      <c r="G82" s="24">
        <f>'2018 Kunta fi 13.10.'!G82</f>
        <v>69110639.60165821</v>
      </c>
      <c r="H82" s="24">
        <f>'2018 Kunta fi 13.10.'!H82</f>
        <v>-299345.27059958875</v>
      </c>
      <c r="I82" s="24">
        <f>'2018 Kunta fi 13.10.'!I82</f>
        <v>-6677055.3522458943</v>
      </c>
      <c r="J82" s="24">
        <f>'2018 Kunta fi 13.10.'!J82</f>
        <v>-6976400.622845483</v>
      </c>
      <c r="K82" s="24">
        <f>'2018 Kunta fi 13.10.'!K82</f>
        <v>2690834.563820607</v>
      </c>
      <c r="L82" s="85"/>
      <c r="M82" s="87">
        <v>3.7369916319331471E-3</v>
      </c>
      <c r="N82" s="88">
        <v>248</v>
      </c>
      <c r="O82" s="88" t="s">
        <v>87</v>
      </c>
      <c r="P82" s="24">
        <f>'2018 Kunta fi 13.10.'!R82</f>
        <v>8452765.7971814293</v>
      </c>
    </row>
    <row r="83" spans="1:16" ht="11.4">
      <c r="A83" s="82">
        <v>1</v>
      </c>
      <c r="B83" s="83">
        <v>186</v>
      </c>
      <c r="C83" s="84" t="s">
        <v>382</v>
      </c>
      <c r="D83" s="24">
        <f>'2018 Kunta fi 13.10.'!D83</f>
        <v>169995892.90000001</v>
      </c>
      <c r="E83" s="92">
        <f>'2018 Kunta fi 13.10.'!E83</f>
        <v>4.6858874422697205E-2</v>
      </c>
      <c r="F83" s="24">
        <f>'2018 Kunta fi 13.10.'!F83</f>
        <v>168928578.32574865</v>
      </c>
      <c r="G83" s="24">
        <f>'2018 Kunta fi 13.10.'!G83</f>
        <v>169186066.39541882</v>
      </c>
      <c r="H83" s="24">
        <f>'2018 Kunta fi 13.10.'!H83</f>
        <v>-257488.06967017055</v>
      </c>
      <c r="I83" s="24">
        <f>'2018 Kunta fi 13.10.'!I83</f>
        <v>-16391865.303834591</v>
      </c>
      <c r="J83" s="24">
        <f>'2018 Kunta fi 13.10.'!J83</f>
        <v>-16649353.373504762</v>
      </c>
      <c r="K83" s="24">
        <f>'2018 Kunta fi 13.10.'!K83</f>
        <v>6605875.7039079806</v>
      </c>
      <c r="L83" s="85"/>
      <c r="M83" s="87">
        <v>8.76238575037608E-3</v>
      </c>
      <c r="N83" s="88">
        <v>257</v>
      </c>
      <c r="O83" s="88" t="s">
        <v>382</v>
      </c>
      <c r="P83" s="24">
        <f>'2018 Kunta fi 13.10.'!R83</f>
        <v>5139265.9417645019</v>
      </c>
    </row>
    <row r="84" spans="1:16" ht="11.4">
      <c r="A84" s="82">
        <v>2</v>
      </c>
      <c r="B84" s="83">
        <v>202</v>
      </c>
      <c r="C84" s="84" t="s">
        <v>1003</v>
      </c>
      <c r="D84" s="24">
        <f>'2018 Kunta fi 13.10.'!D84</f>
        <v>129203836.23</v>
      </c>
      <c r="E84" s="92">
        <f>'2018 Kunta fi 13.10.'!E84</f>
        <v>3.9711808500680013E-2</v>
      </c>
      <c r="F84" s="24">
        <f>'2018 Kunta fi 13.10.'!F84</f>
        <v>128392633.47030401</v>
      </c>
      <c r="G84" s="24">
        <f>'2018 Kunta fi 13.10.'!G84</f>
        <v>127700669.83925159</v>
      </c>
      <c r="H84" s="24">
        <f>'2018 Kunta fi 13.10.'!H84</f>
        <v>691963.63105241954</v>
      </c>
      <c r="I84" s="24">
        <f>'2018 Kunta fi 13.10.'!I84</f>
        <v>-12458488.520465096</v>
      </c>
      <c r="J84" s="24">
        <f>'2018 Kunta fi 13.10.'!J84</f>
        <v>-11766524.889412677</v>
      </c>
      <c r="K84" s="24">
        <f>'2018 Kunta fi 13.10.'!K84</f>
        <v>5020735.9015757889</v>
      </c>
      <c r="L84" s="85"/>
      <c r="M84" s="87">
        <v>6.7055516272654849E-3</v>
      </c>
      <c r="N84" s="88">
        <v>260</v>
      </c>
      <c r="O84" s="88" t="s">
        <v>1003</v>
      </c>
      <c r="P84" s="24">
        <f>'2018 Kunta fi 13.10.'!R84</f>
        <v>5057902.6834640363</v>
      </c>
    </row>
    <row r="85" spans="1:16" ht="11.4">
      <c r="A85" s="82">
        <v>11</v>
      </c>
      <c r="B85" s="83">
        <v>204</v>
      </c>
      <c r="C85" s="84" t="s">
        <v>191</v>
      </c>
      <c r="D85" s="24">
        <f>'2018 Kunta fi 13.10.'!D85</f>
        <v>7198921.54</v>
      </c>
      <c r="E85" s="92">
        <f>'2018 Kunta fi 13.10.'!E85</f>
        <v>2.0735530359281995E-2</v>
      </c>
      <c r="F85" s="24">
        <f>'2018 Kunta fi 13.10.'!F85</f>
        <v>7153723.3075753264</v>
      </c>
      <c r="G85" s="24">
        <f>'2018 Kunta fi 13.10.'!G85</f>
        <v>7021991.9125356004</v>
      </c>
      <c r="H85" s="24">
        <f>'2018 Kunta fi 13.10.'!H85</f>
        <v>131731.39503972605</v>
      </c>
      <c r="I85" s="24">
        <f>'2018 Kunta fi 13.10.'!I85</f>
        <v>-694156.48933335778</v>
      </c>
      <c r="J85" s="24">
        <f>'2018 Kunta fi 13.10.'!J85</f>
        <v>-562425.09429363173</v>
      </c>
      <c r="K85" s="24">
        <f>'2018 Kunta fi 13.10.'!K85</f>
        <v>279743.11663753033</v>
      </c>
      <c r="L85" s="85"/>
      <c r="M85" s="87">
        <v>3.8056275859950584E-4</v>
      </c>
      <c r="N85" s="88">
        <v>261</v>
      </c>
      <c r="O85" s="88" t="s">
        <v>191</v>
      </c>
      <c r="P85" s="24">
        <f>'2018 Kunta fi 13.10.'!R85</f>
        <v>983516.28810293938</v>
      </c>
    </row>
    <row r="86" spans="1:16" ht="11.4">
      <c r="A86" s="82">
        <v>18</v>
      </c>
      <c r="B86" s="83">
        <v>205</v>
      </c>
      <c r="C86" s="84" t="s">
        <v>409</v>
      </c>
      <c r="D86" s="24">
        <f>'2018 Kunta fi 13.10.'!D86</f>
        <v>121629424.13</v>
      </c>
      <c r="E86" s="92">
        <f>'2018 Kunta fi 13.10.'!E86</f>
        <v>1.715164404571623E-2</v>
      </c>
      <c r="F86" s="24">
        <f>'2018 Kunta fi 13.10.'!F86</f>
        <v>120865777.1099622</v>
      </c>
      <c r="G86" s="24">
        <f>'2018 Kunta fi 13.10.'!G86</f>
        <v>120630383.4741642</v>
      </c>
      <c r="H86" s="24">
        <f>'2018 Kunta fi 13.10.'!H86</f>
        <v>235393.63579799235</v>
      </c>
      <c r="I86" s="24">
        <f>'2018 Kunta fi 13.10.'!I86</f>
        <v>-11728125.328855686</v>
      </c>
      <c r="J86" s="24">
        <f>'2018 Kunta fi 13.10.'!J86</f>
        <v>-11492731.693057694</v>
      </c>
      <c r="K86" s="24">
        <f>'2018 Kunta fi 13.10.'!K86</f>
        <v>4726401.5855566943</v>
      </c>
      <c r="L86" s="85"/>
      <c r="M86" s="87">
        <v>6.4524555817559092E-3</v>
      </c>
      <c r="N86" s="88">
        <v>265</v>
      </c>
      <c r="O86" s="88" t="s">
        <v>409</v>
      </c>
      <c r="P86" s="24">
        <f>'2018 Kunta fi 13.10.'!R86</f>
        <v>5413036.730159794</v>
      </c>
    </row>
    <row r="87" spans="1:16" ht="11.4">
      <c r="A87" s="82">
        <v>17</v>
      </c>
      <c r="B87" s="83">
        <v>208</v>
      </c>
      <c r="C87" s="84" t="s">
        <v>282</v>
      </c>
      <c r="D87" s="24">
        <f>'2018 Kunta fi 13.10.'!D87</f>
        <v>32575990.93</v>
      </c>
      <c r="E87" s="92">
        <f>'2018 Kunta fi 13.10.'!E87</f>
        <v>2.263590097345447E-2</v>
      </c>
      <c r="F87" s="24">
        <f>'2018 Kunta fi 13.10.'!F87</f>
        <v>32371463.459970344</v>
      </c>
      <c r="G87" s="24">
        <f>'2018 Kunta fi 13.10.'!G87</f>
        <v>32196867.816258598</v>
      </c>
      <c r="H87" s="24">
        <f>'2018 Kunta fi 13.10.'!H87</f>
        <v>174595.64371174574</v>
      </c>
      <c r="I87" s="24">
        <f>'2018 Kunta fi 13.10.'!I87</f>
        <v>-3141142.0967541346</v>
      </c>
      <c r="J87" s="24">
        <f>'2018 Kunta fi 13.10.'!J87</f>
        <v>-2966546.4530423889</v>
      </c>
      <c r="K87" s="24">
        <f>'2018 Kunta fi 13.10.'!K87</f>
        <v>1265871.4475049162</v>
      </c>
      <c r="L87" s="85"/>
      <c r="M87" s="87">
        <v>1.7188923498659321E-3</v>
      </c>
      <c r="N87" s="88">
        <v>269</v>
      </c>
      <c r="O87" s="88" t="s">
        <v>282</v>
      </c>
      <c r="P87" s="24">
        <f>'2018 Kunta fi 13.10.'!R87</f>
        <v>2079356.7186426793</v>
      </c>
    </row>
    <row r="88" spans="1:16" ht="11.4">
      <c r="A88" s="82">
        <v>6</v>
      </c>
      <c r="B88" s="83">
        <v>211</v>
      </c>
      <c r="C88" s="84" t="s">
        <v>192</v>
      </c>
      <c r="D88" s="24">
        <f>'2018 Kunta fi 13.10.'!D88</f>
        <v>117158446.31999999</v>
      </c>
      <c r="E88" s="92">
        <f>'2018 Kunta fi 13.10.'!E88</f>
        <v>3.5421945802787569E-2</v>
      </c>
      <c r="F88" s="24">
        <f>'2018 Kunta fi 13.10.'!F88</f>
        <v>116422870.21212579</v>
      </c>
      <c r="G88" s="24">
        <f>'2018 Kunta fi 13.10.'!G88</f>
        <v>115900637.3011578</v>
      </c>
      <c r="H88" s="24">
        <f>'2018 Kunta fi 13.10.'!H88</f>
        <v>522232.91096799076</v>
      </c>
      <c r="I88" s="24">
        <f>'2018 Kunta fi 13.10.'!I88</f>
        <v>-11297010.995516676</v>
      </c>
      <c r="J88" s="24">
        <f>'2018 Kunta fi 13.10.'!J88</f>
        <v>-10774778.084548686</v>
      </c>
      <c r="K88" s="24">
        <f>'2018 Kunta fi 13.10.'!K88</f>
        <v>4552663.719400337</v>
      </c>
      <c r="L88" s="85"/>
      <c r="M88" s="87">
        <v>6.1055995478589134E-3</v>
      </c>
      <c r="N88" s="88">
        <v>1862</v>
      </c>
      <c r="O88" s="88" t="s">
        <v>192</v>
      </c>
      <c r="P88" s="24">
        <f>'2018 Kunta fi 13.10.'!R88</f>
        <v>4058062.6009857873</v>
      </c>
    </row>
    <row r="89" spans="1:16" ht="11.4">
      <c r="A89" s="82">
        <v>10</v>
      </c>
      <c r="B89" s="83">
        <v>213</v>
      </c>
      <c r="C89" s="84" t="s">
        <v>79</v>
      </c>
      <c r="D89" s="24">
        <f>'2018 Kunta fi 13.10.'!D89</f>
        <v>13989829.99</v>
      </c>
      <c r="E89" s="92">
        <f>'2018 Kunta fi 13.10.'!E89</f>
        <v>2.0678651397782355E-2</v>
      </c>
      <c r="F89" s="24">
        <f>'2018 Kunta fi 13.10.'!F89</f>
        <v>13901995.224201221</v>
      </c>
      <c r="G89" s="24">
        <f>'2018 Kunta fi 13.10.'!G89</f>
        <v>13786977.641564399</v>
      </c>
      <c r="H89" s="24">
        <f>'2018 Kunta fi 13.10.'!H89</f>
        <v>115017.58263682202</v>
      </c>
      <c r="I89" s="24">
        <f>'2018 Kunta fi 13.10.'!I89</f>
        <v>-1348970.289267651</v>
      </c>
      <c r="J89" s="24">
        <f>'2018 Kunta fi 13.10.'!J89</f>
        <v>-1233952.706630829</v>
      </c>
      <c r="K89" s="24">
        <f>'2018 Kunta fi 13.10.'!K89</f>
        <v>543631.23988593859</v>
      </c>
      <c r="L89" s="85"/>
      <c r="M89" s="87">
        <v>7.3959758453877571E-4</v>
      </c>
      <c r="N89" s="88">
        <v>284</v>
      </c>
      <c r="O89" s="88" t="s">
        <v>79</v>
      </c>
      <c r="P89" s="24">
        <f>'2018 Kunta fi 13.10.'!R89</f>
        <v>2566118.3050275948</v>
      </c>
    </row>
    <row r="90" spans="1:16" ht="11.4">
      <c r="A90" s="82">
        <v>4</v>
      </c>
      <c r="B90" s="83">
        <v>214</v>
      </c>
      <c r="C90" s="84" t="s">
        <v>802</v>
      </c>
      <c r="D90" s="24">
        <f>'2018 Kunta fi 13.10.'!D90</f>
        <v>33900651.009999998</v>
      </c>
      <c r="E90" s="92">
        <f>'2018 Kunta fi 13.10.'!E90</f>
        <v>4.9933883718153993E-3</v>
      </c>
      <c r="F90" s="24">
        <f>'2018 Kunta fi 13.10.'!F90</f>
        <v>33687806.697809078</v>
      </c>
      <c r="G90" s="24">
        <f>'2018 Kunta fi 13.10.'!G90</f>
        <v>34118420.033115603</v>
      </c>
      <c r="H90" s="24">
        <f>'2018 Kunta fi 13.10.'!H90</f>
        <v>-430613.33530652523</v>
      </c>
      <c r="I90" s="24">
        <f>'2018 Kunta fi 13.10.'!I90</f>
        <v>-3268872.5332623851</v>
      </c>
      <c r="J90" s="24">
        <f>'2018 Kunta fi 13.10.'!J90</f>
        <v>-3699485.8685689103</v>
      </c>
      <c r="K90" s="24">
        <f>'2018 Kunta fi 13.10.'!K90</f>
        <v>1317346.4548661606</v>
      </c>
      <c r="L90" s="85"/>
      <c r="M90" s="87">
        <v>1.8201907879046772E-3</v>
      </c>
      <c r="N90" s="88">
        <v>287</v>
      </c>
      <c r="O90" s="88" t="s">
        <v>802</v>
      </c>
      <c r="P90" s="24">
        <f>'2018 Kunta fi 13.10.'!R90</f>
        <v>2550768.4183259634</v>
      </c>
    </row>
    <row r="91" spans="1:16" ht="11.4">
      <c r="A91" s="82">
        <v>13</v>
      </c>
      <c r="B91" s="83">
        <v>216</v>
      </c>
      <c r="C91" s="84" t="s">
        <v>127</v>
      </c>
      <c r="D91" s="24">
        <f>'2018 Kunta fi 13.10.'!D91</f>
        <v>3210184.34</v>
      </c>
      <c r="E91" s="92">
        <f>'2018 Kunta fi 13.10.'!E91</f>
        <v>4.2417429442126009E-2</v>
      </c>
      <c r="F91" s="24">
        <f>'2018 Kunta fi 13.10.'!F91</f>
        <v>3190029.2852297588</v>
      </c>
      <c r="G91" s="24">
        <f>'2018 Kunta fi 13.10.'!G91</f>
        <v>3095116.2731579999</v>
      </c>
      <c r="H91" s="24">
        <f>'2018 Kunta fi 13.10.'!H91</f>
        <v>94913.012071758974</v>
      </c>
      <c r="I91" s="24">
        <f>'2018 Kunta fi 13.10.'!I91</f>
        <v>-309542.23895699275</v>
      </c>
      <c r="J91" s="24">
        <f>'2018 Kunta fi 13.10.'!J91</f>
        <v>-214629.22688523377</v>
      </c>
      <c r="K91" s="24">
        <f>'2018 Kunta fi 13.10.'!K91</f>
        <v>124744.65338492818</v>
      </c>
      <c r="L91" s="85"/>
      <c r="M91" s="87">
        <v>1.6617297151226315E-4</v>
      </c>
      <c r="N91" s="88">
        <v>289</v>
      </c>
      <c r="O91" s="88" t="s">
        <v>127</v>
      </c>
      <c r="P91" s="24">
        <f>'2018 Kunta fi 13.10.'!R91</f>
        <v>581958.87470783992</v>
      </c>
    </row>
    <row r="92" spans="1:16" ht="11.4">
      <c r="A92" s="82">
        <v>16</v>
      </c>
      <c r="B92" s="83">
        <v>217</v>
      </c>
      <c r="C92" s="84" t="s">
        <v>335</v>
      </c>
      <c r="D92" s="24">
        <f>'2018 Kunta fi 13.10.'!D92</f>
        <v>15585477.460000001</v>
      </c>
      <c r="E92" s="92">
        <f>'2018 Kunta fi 13.10.'!E92</f>
        <v>5.5570605921600791E-2</v>
      </c>
      <c r="F92" s="24">
        <f>'2018 Kunta fi 13.10.'!F92</f>
        <v>15487624.465107299</v>
      </c>
      <c r="G92" s="24">
        <f>'2018 Kunta fi 13.10.'!G92</f>
        <v>15566583.261902401</v>
      </c>
      <c r="H92" s="24">
        <f>'2018 Kunta fi 13.10.'!H92</f>
        <v>-78958.796795101836</v>
      </c>
      <c r="I92" s="24">
        <f>'2018 Kunta fi 13.10.'!I92</f>
        <v>-1502830.7029191181</v>
      </c>
      <c r="J92" s="24">
        <f>'2018 Kunta fi 13.10.'!J92</f>
        <v>-1581789.4997142199</v>
      </c>
      <c r="K92" s="24">
        <f>'2018 Kunta fi 13.10.'!K92</f>
        <v>605636.55468654842</v>
      </c>
      <c r="L92" s="85"/>
      <c r="M92" s="87">
        <v>7.9671850009487358E-4</v>
      </c>
      <c r="N92" s="88">
        <v>293</v>
      </c>
      <c r="O92" s="88" t="s">
        <v>335</v>
      </c>
      <c r="P92" s="24">
        <f>'2018 Kunta fi 13.10.'!R92</f>
        <v>1052784.1453676657</v>
      </c>
    </row>
    <row r="93" spans="1:16" ht="11.4">
      <c r="A93" s="82">
        <v>14</v>
      </c>
      <c r="B93" s="83">
        <v>218</v>
      </c>
      <c r="C93" s="84" t="s">
        <v>1010</v>
      </c>
      <c r="D93" s="24">
        <f>'2018 Kunta fi 13.10.'!D93</f>
        <v>3485813.41</v>
      </c>
      <c r="E93" s="92">
        <f>'2018 Kunta fi 13.10.'!E93</f>
        <v>-1.8539809655006012E-2</v>
      </c>
      <c r="F93" s="24">
        <f>'2018 Kunta fi 13.10.'!F93</f>
        <v>3463927.8256358979</v>
      </c>
      <c r="G93" s="24">
        <f>'2018 Kunta fi 13.10.'!G93</f>
        <v>3553443.275928</v>
      </c>
      <c r="H93" s="24">
        <f>'2018 Kunta fi 13.10.'!H93</f>
        <v>-89515.450292102061</v>
      </c>
      <c r="I93" s="24">
        <f>'2018 Kunta fi 13.10.'!I93</f>
        <v>-336119.79040359712</v>
      </c>
      <c r="J93" s="24">
        <f>'2018 Kunta fi 13.10.'!J93</f>
        <v>-425635.24069569918</v>
      </c>
      <c r="K93" s="24">
        <f>'2018 Kunta fi 13.10.'!K93</f>
        <v>135455.33201217491</v>
      </c>
      <c r="L93" s="85"/>
      <c r="M93" s="87">
        <v>1.9164766231074629E-4</v>
      </c>
      <c r="N93" s="88">
        <v>299</v>
      </c>
      <c r="O93" s="88" t="s">
        <v>1010</v>
      </c>
      <c r="P93" s="24">
        <f>'2018 Kunta fi 13.10.'!R93</f>
        <v>278951.6868894365</v>
      </c>
    </row>
    <row r="94" spans="1:16" ht="11.4">
      <c r="A94" s="82">
        <v>1</v>
      </c>
      <c r="B94" s="83">
        <v>224</v>
      </c>
      <c r="C94" s="84" t="s">
        <v>990</v>
      </c>
      <c r="D94" s="24">
        <f>'2018 Kunta fi 13.10.'!D94</f>
        <v>27626445.32</v>
      </c>
      <c r="E94" s="92">
        <f>'2018 Kunta fi 13.10.'!E94</f>
        <v>1.2938111243513406E-2</v>
      </c>
      <c r="F94" s="24">
        <f>'2018 Kunta fi 13.10.'!F94</f>
        <v>27452993.437005747</v>
      </c>
      <c r="G94" s="24">
        <f>'2018 Kunta fi 13.10.'!G94</f>
        <v>27677852.161868997</v>
      </c>
      <c r="H94" s="24">
        <f>'2018 Kunta fi 13.10.'!H94</f>
        <v>-224858.72486324981</v>
      </c>
      <c r="I94" s="24">
        <f>'2018 Kunta fi 13.10.'!I94</f>
        <v>-2663881.8314015372</v>
      </c>
      <c r="J94" s="24">
        <f>'2018 Kunta fi 13.10.'!J94</f>
        <v>-2888740.556264787</v>
      </c>
      <c r="K94" s="24">
        <f>'2018 Kunta fi 13.10.'!K94</f>
        <v>1073536.9002831383</v>
      </c>
      <c r="L94" s="85"/>
      <c r="M94" s="87">
        <v>1.4716826671796383E-3</v>
      </c>
      <c r="N94" s="88">
        <v>307</v>
      </c>
      <c r="O94" s="88" t="s">
        <v>990</v>
      </c>
      <c r="P94" s="24">
        <f>'2018 Kunta fi 13.10.'!R94</f>
        <v>1214717.09378198</v>
      </c>
    </row>
    <row r="95" spans="1:16" ht="11.4">
      <c r="A95" s="82">
        <v>13</v>
      </c>
      <c r="B95" s="83">
        <v>226</v>
      </c>
      <c r="C95" s="84" t="s">
        <v>281</v>
      </c>
      <c r="D95" s="24">
        <f>'2018 Kunta fi 13.10.'!D95</f>
        <v>9956813.9000000004</v>
      </c>
      <c r="E95" s="92">
        <f>'2018 Kunta fi 13.10.'!E95</f>
        <v>5.9295204673010415E-2</v>
      </c>
      <c r="F95" s="24">
        <f>'2018 Kunta fi 13.10.'!F95</f>
        <v>9894300.315658113</v>
      </c>
      <c r="G95" s="24">
        <f>'2018 Kunta fi 13.10.'!G95</f>
        <v>9821690.3728944007</v>
      </c>
      <c r="H95" s="24">
        <f>'2018 Kunta fi 13.10.'!H95</f>
        <v>72609.942763712257</v>
      </c>
      <c r="I95" s="24">
        <f>'2018 Kunta fi 13.10.'!I95</f>
        <v>-960086.44397165894</v>
      </c>
      <c r="J95" s="24">
        <f>'2018 Kunta fi 13.10.'!J95</f>
        <v>-887476.50120794668</v>
      </c>
      <c r="K95" s="24">
        <f>'2018 Kunta fi 13.10.'!K95</f>
        <v>386912.14186588896</v>
      </c>
      <c r="L95" s="85"/>
      <c r="M95" s="87">
        <v>5.0719558221913119E-4</v>
      </c>
      <c r="N95" s="88">
        <v>311</v>
      </c>
      <c r="O95" s="88" t="s">
        <v>281</v>
      </c>
      <c r="P95" s="24">
        <f>'2018 Kunta fi 13.10.'!R95</f>
        <v>1307199.239920442</v>
      </c>
    </row>
    <row r="96" spans="1:16" ht="11.4">
      <c r="A96" s="82">
        <v>4</v>
      </c>
      <c r="B96" s="83">
        <v>230</v>
      </c>
      <c r="C96" s="84" t="s">
        <v>81</v>
      </c>
      <c r="D96" s="24">
        <f>'2018 Kunta fi 13.10.'!D96</f>
        <v>5380881.2599999998</v>
      </c>
      <c r="E96" s="92">
        <f>'2018 Kunta fi 13.10.'!E96</f>
        <v>5.4429286940989918E-2</v>
      </c>
      <c r="F96" s="24">
        <f>'2018 Kunta fi 13.10.'!F96</f>
        <v>5347097.5438575605</v>
      </c>
      <c r="G96" s="24">
        <f>'2018 Kunta fi 13.10.'!G96</f>
        <v>5279780.0453580003</v>
      </c>
      <c r="H96" s="24">
        <f>'2018 Kunta fi 13.10.'!H96</f>
        <v>67317.49849956017</v>
      </c>
      <c r="I96" s="24">
        <f>'2018 Kunta fi 13.10.'!I96</f>
        <v>-518851.83415421064</v>
      </c>
      <c r="J96" s="24">
        <f>'2018 Kunta fi 13.10.'!J96</f>
        <v>-451534.33565465047</v>
      </c>
      <c r="K96" s="24">
        <f>'2018 Kunta fi 13.10.'!K96</f>
        <v>209095.83269730723</v>
      </c>
      <c r="L96" s="85"/>
      <c r="M96" s="87">
        <v>2.7536454864698337E-4</v>
      </c>
      <c r="N96" s="88">
        <v>316</v>
      </c>
      <c r="O96" s="88" t="s">
        <v>81</v>
      </c>
      <c r="P96" s="24">
        <f>'2018 Kunta fi 13.10.'!R96</f>
        <v>606828.97412480402</v>
      </c>
    </row>
    <row r="97" spans="1:16" ht="11.4">
      <c r="A97" s="82">
        <v>15</v>
      </c>
      <c r="B97" s="83">
        <v>231</v>
      </c>
      <c r="C97" s="84" t="s">
        <v>402</v>
      </c>
      <c r="D97" s="24">
        <f>'2018 Kunta fi 13.10.'!D97</f>
        <v>4818179.63</v>
      </c>
      <c r="E97" s="92">
        <f>'2018 Kunta fi 13.10.'!E97</f>
        <v>-1.4819836966776911E-2</v>
      </c>
      <c r="F97" s="24">
        <f>'2018 Kunta fi 13.10.'!F97</f>
        <v>4787928.8206849471</v>
      </c>
      <c r="G97" s="24">
        <f>'2018 Kunta fi 13.10.'!G97</f>
        <v>4887187.1062014</v>
      </c>
      <c r="H97" s="24">
        <f>'2018 Kunta fi 13.10.'!H97</f>
        <v>-99258.285516452976</v>
      </c>
      <c r="I97" s="24">
        <f>'2018 Kunta fi 13.10.'!I97</f>
        <v>-464593.29197499447</v>
      </c>
      <c r="J97" s="24">
        <f>'2018 Kunta fi 13.10.'!J97</f>
        <v>-563851.57749144745</v>
      </c>
      <c r="K97" s="24">
        <f>'2018 Kunta fi 13.10.'!K97</f>
        <v>187229.79250801264</v>
      </c>
      <c r="L97" s="85"/>
      <c r="M97" s="87">
        <v>2.6390001024195243E-4</v>
      </c>
      <c r="N97" s="88">
        <v>320</v>
      </c>
      <c r="O97" s="88" t="s">
        <v>402</v>
      </c>
      <c r="P97" s="24">
        <f>'2018 Kunta fi 13.10.'!R97</f>
        <v>1074415.7644808507</v>
      </c>
    </row>
    <row r="98" spans="1:16" ht="11.4">
      <c r="A98" s="82">
        <v>14</v>
      </c>
      <c r="B98" s="83">
        <v>232</v>
      </c>
      <c r="C98" s="84" t="s">
        <v>78</v>
      </c>
      <c r="D98" s="24">
        <f>'2018 Kunta fi 13.10.'!D98</f>
        <v>37682673.390000001</v>
      </c>
      <c r="E98" s="92">
        <f>'2018 Kunta fi 13.10.'!E98</f>
        <v>7.0163270164340652E-3</v>
      </c>
      <c r="F98" s="24">
        <f>'2018 Kunta fi 13.10.'!F98</f>
        <v>37446083.753510609</v>
      </c>
      <c r="G98" s="24">
        <f>'2018 Kunta fi 13.10.'!G98</f>
        <v>37578109.377463199</v>
      </c>
      <c r="H98" s="24">
        <f>'2018 Kunta fi 13.10.'!H98</f>
        <v>-132025.62395258993</v>
      </c>
      <c r="I98" s="24">
        <f>'2018 Kunta fi 13.10.'!I98</f>
        <v>-3633554.2933418248</v>
      </c>
      <c r="J98" s="24">
        <f>'2018 Kunta fi 13.10.'!J98</f>
        <v>-3765579.9172944147</v>
      </c>
      <c r="K98" s="24">
        <f>'2018 Kunta fi 13.10.'!K98</f>
        <v>1464312.180481513</v>
      </c>
      <c r="L98" s="85"/>
      <c r="M98" s="87">
        <v>2.0191903994785259E-3</v>
      </c>
      <c r="N98" s="88">
        <v>322</v>
      </c>
      <c r="O98" s="88" t="s">
        <v>78</v>
      </c>
      <c r="P98" s="24">
        <f>'2018 Kunta fi 13.10.'!R98</f>
        <v>3885940.7507157749</v>
      </c>
    </row>
    <row r="99" spans="1:16" ht="11.4">
      <c r="A99" s="82">
        <v>14</v>
      </c>
      <c r="B99" s="83">
        <v>233</v>
      </c>
      <c r="C99" s="84" t="s">
        <v>675</v>
      </c>
      <c r="D99" s="24">
        <f>'2018 Kunta fi 13.10.'!D99</f>
        <v>46230975.170000002</v>
      </c>
      <c r="E99" s="92">
        <f>'2018 Kunta fi 13.10.'!E99</f>
        <v>1.2279290715736746E-2</v>
      </c>
      <c r="F99" s="24">
        <f>'2018 Kunta fi 13.10.'!F99</f>
        <v>45940715.254074737</v>
      </c>
      <c r="G99" s="24">
        <f>'2018 Kunta fi 13.10.'!G99</f>
        <v>45515588.507898599</v>
      </c>
      <c r="H99" s="24">
        <f>'2018 Kunta fi 13.10.'!H99</f>
        <v>425126.74617613852</v>
      </c>
      <c r="I99" s="24">
        <f>'2018 Kunta fi 13.10.'!I99</f>
        <v>-4457824.8622591374</v>
      </c>
      <c r="J99" s="24">
        <f>'2018 Kunta fi 13.10.'!J99</f>
        <v>-4032698.1160829989</v>
      </c>
      <c r="K99" s="24">
        <f>'2018 Kunta fi 13.10.'!K99</f>
        <v>1796490.905948682</v>
      </c>
      <c r="L99" s="85"/>
      <c r="M99" s="87">
        <v>2.464363572916363E-3</v>
      </c>
      <c r="N99" s="88">
        <v>324</v>
      </c>
      <c r="O99" s="88" t="s">
        <v>675</v>
      </c>
      <c r="P99" s="24">
        <f>'2018 Kunta fi 13.10.'!R99</f>
        <v>3288725.4159549163</v>
      </c>
    </row>
    <row r="100" spans="1:16" ht="11.4">
      <c r="A100" s="82">
        <v>1</v>
      </c>
      <c r="B100" s="83">
        <v>235</v>
      </c>
      <c r="C100" s="84" t="s">
        <v>1009</v>
      </c>
      <c r="D100" s="24">
        <f>'2018 Kunta fi 13.10.'!D100</f>
        <v>61458176.210000001</v>
      </c>
      <c r="E100" s="92">
        <f>'2018 Kunta fi 13.10.'!E100</f>
        <v>2.8716492350818301E-2</v>
      </c>
      <c r="F100" s="24">
        <f>'2018 Kunta fi 13.10.'!F100</f>
        <v>61072312.72790736</v>
      </c>
      <c r="G100" s="24">
        <f>'2018 Kunta fi 13.10.'!G100</f>
        <v>62130488.053015195</v>
      </c>
      <c r="H100" s="24">
        <f>'2018 Kunta fi 13.10.'!H100</f>
        <v>-1058175.3251078352</v>
      </c>
      <c r="I100" s="24">
        <f>'2018 Kunta fi 13.10.'!I100</f>
        <v>-5926108.7374991011</v>
      </c>
      <c r="J100" s="24">
        <f>'2018 Kunta fi 13.10.'!J100</f>
        <v>-6984284.0626069363</v>
      </c>
      <c r="K100" s="24">
        <f>'2018 Kunta fi 13.10.'!K100</f>
        <v>2388205.1860567885</v>
      </c>
      <c r="L100" s="85"/>
      <c r="M100" s="87">
        <v>3.2237105776653213E-3</v>
      </c>
      <c r="N100" s="88">
        <v>327</v>
      </c>
      <c r="O100" s="88" t="s">
        <v>1009</v>
      </c>
      <c r="P100" s="24">
        <f>'2018 Kunta fi 13.10.'!R100</f>
        <v>1857601.3099165373</v>
      </c>
    </row>
    <row r="101" spans="1:16" ht="11.4">
      <c r="A101" s="82">
        <v>16</v>
      </c>
      <c r="B101" s="83">
        <v>236</v>
      </c>
      <c r="C101" s="84" t="s">
        <v>1018</v>
      </c>
      <c r="D101" s="24">
        <f>'2018 Kunta fi 13.10.'!D101</f>
        <v>12133147.560000001</v>
      </c>
      <c r="E101" s="92">
        <f>'2018 Kunta fi 13.10.'!E101</f>
        <v>1.8243117132227482E-2</v>
      </c>
      <c r="F101" s="24">
        <f>'2018 Kunta fi 13.10.'!F101</f>
        <v>12056969.924167657</v>
      </c>
      <c r="G101" s="24">
        <f>'2018 Kunta fi 13.10.'!G101</f>
        <v>12128382.413674802</v>
      </c>
      <c r="H101" s="24">
        <f>'2018 Kunta fi 13.10.'!H101</f>
        <v>-71412.489507144317</v>
      </c>
      <c r="I101" s="24">
        <f>'2018 Kunta fi 13.10.'!I101</f>
        <v>-1169939.5621990897</v>
      </c>
      <c r="J101" s="24">
        <f>'2018 Kunta fi 13.10.'!J101</f>
        <v>-1241352.051706234</v>
      </c>
      <c r="K101" s="24">
        <f>'2018 Kunta fi 13.10.'!K101</f>
        <v>471482.35943372251</v>
      </c>
      <c r="L101" s="85"/>
      <c r="M101" s="87">
        <v>6.4297498163181201E-4</v>
      </c>
      <c r="N101" s="88">
        <v>330</v>
      </c>
      <c r="O101" s="88" t="s">
        <v>1018</v>
      </c>
      <c r="P101" s="24">
        <f>'2018 Kunta fi 13.10.'!R101</f>
        <v>982556.15248503245</v>
      </c>
    </row>
    <row r="102" spans="1:16" ht="11.4">
      <c r="A102" s="82">
        <v>11</v>
      </c>
      <c r="B102" s="83">
        <v>239</v>
      </c>
      <c r="C102" s="84" t="s">
        <v>118</v>
      </c>
      <c r="D102" s="24">
        <f>'2018 Kunta fi 13.10.'!D102</f>
        <v>5847025.1399999997</v>
      </c>
      <c r="E102" s="92">
        <f>'2018 Kunta fi 13.10.'!E102</f>
        <v>8.2369396489292424E-3</v>
      </c>
      <c r="F102" s="24">
        <f>'2018 Kunta fi 13.10.'!F102</f>
        <v>5810314.7522284128</v>
      </c>
      <c r="G102" s="24">
        <f>'2018 Kunta fi 13.10.'!G102</f>
        <v>5805120.9967296002</v>
      </c>
      <c r="H102" s="24">
        <f>'2018 Kunta fi 13.10.'!H102</f>
        <v>5193.7554988125339</v>
      </c>
      <c r="I102" s="24">
        <f>'2018 Kunta fi 13.10.'!I102</f>
        <v>-563799.78885369049</v>
      </c>
      <c r="J102" s="24">
        <f>'2018 Kunta fi 13.10.'!J102</f>
        <v>-558606.03335487796</v>
      </c>
      <c r="K102" s="24">
        <f>'2018 Kunta fi 13.10.'!K102</f>
        <v>227209.73226797971</v>
      </c>
      <c r="L102" s="85"/>
      <c r="M102" s="87">
        <v>3.1292800729325001E-4</v>
      </c>
      <c r="N102" s="88">
        <v>334</v>
      </c>
      <c r="O102" s="88" t="s">
        <v>118</v>
      </c>
      <c r="P102" s="24">
        <f>'2018 Kunta fi 13.10.'!R102</f>
        <v>618220.88366302697</v>
      </c>
    </row>
    <row r="103" spans="1:16" ht="11.4">
      <c r="A103" s="82">
        <v>19</v>
      </c>
      <c r="B103" s="83">
        <v>240</v>
      </c>
      <c r="C103" s="84" t="s">
        <v>729</v>
      </c>
      <c r="D103" s="24">
        <f>'2018 Kunta fi 13.10.'!D103</f>
        <v>74302769.540000007</v>
      </c>
      <c r="E103" s="92">
        <f>'2018 Kunta fi 13.10.'!E103</f>
        <v>3.9416791597868261E-2</v>
      </c>
      <c r="F103" s="24">
        <f>'2018 Kunta fi 13.10.'!F103</f>
        <v>73836261.629223987</v>
      </c>
      <c r="G103" s="24">
        <f>'2018 Kunta fi 13.10.'!G103</f>
        <v>73172406.447995409</v>
      </c>
      <c r="H103" s="24">
        <f>'2018 Kunta fi 13.10.'!H103</f>
        <v>663855.18122857809</v>
      </c>
      <c r="I103" s="24">
        <f>'2018 Kunta fi 13.10.'!I103</f>
        <v>-7164649.5054913396</v>
      </c>
      <c r="J103" s="24">
        <f>'2018 Kunta fi 13.10.'!J103</f>
        <v>-6500794.3242627615</v>
      </c>
      <c r="K103" s="24">
        <f>'2018 Kunta fi 13.10.'!K103</f>
        <v>2887333.6388549889</v>
      </c>
      <c r="L103" s="85"/>
      <c r="M103" s="87">
        <v>3.8573349455707051E-3</v>
      </c>
      <c r="N103" s="88">
        <v>339</v>
      </c>
      <c r="O103" s="88" t="s">
        <v>729</v>
      </c>
      <c r="P103" s="24">
        <f>'2018 Kunta fi 13.10.'!R103</f>
        <v>7142381.6763093993</v>
      </c>
    </row>
    <row r="104" spans="1:16" ht="11.4">
      <c r="A104" s="82">
        <v>19</v>
      </c>
      <c r="B104" s="83">
        <v>241</v>
      </c>
      <c r="C104" s="84" t="s">
        <v>110</v>
      </c>
      <c r="D104" s="24">
        <f>'2018 Kunta fi 13.10.'!D104</f>
        <v>30603450.789999999</v>
      </c>
      <c r="E104" s="92">
        <f>'2018 Kunta fi 13.10.'!E104</f>
        <v>3.4522588622980521E-2</v>
      </c>
      <c r="F104" s="24">
        <f>'2018 Kunta fi 13.10.'!F104</f>
        <v>30411307.859407168</v>
      </c>
      <c r="G104" s="24">
        <f>'2018 Kunta fi 13.10.'!G104</f>
        <v>29995865.247184198</v>
      </c>
      <c r="H104" s="24">
        <f>'2018 Kunta fi 13.10.'!H104</f>
        <v>415442.61222296953</v>
      </c>
      <c r="I104" s="24">
        <f>'2018 Kunta fi 13.10.'!I104</f>
        <v>-2950939.7822764125</v>
      </c>
      <c r="J104" s="24">
        <f>'2018 Kunta fi 13.10.'!J104</f>
        <v>-2535497.1700534429</v>
      </c>
      <c r="K104" s="24">
        <f>'2018 Kunta fi 13.10.'!K104</f>
        <v>1189220.4486865252</v>
      </c>
      <c r="L104" s="85"/>
      <c r="M104" s="87">
        <v>1.5962558434226384E-3</v>
      </c>
      <c r="N104" s="88">
        <v>342</v>
      </c>
      <c r="O104" s="88" t="s">
        <v>110</v>
      </c>
      <c r="P104" s="24">
        <f>'2018 Kunta fi 13.10.'!R104</f>
        <v>1069606.525383675</v>
      </c>
    </row>
    <row r="105" spans="1:16" ht="11.4">
      <c r="A105" s="82">
        <v>17</v>
      </c>
      <c r="B105" s="83">
        <v>244</v>
      </c>
      <c r="C105" s="84" t="s">
        <v>90</v>
      </c>
      <c r="D105" s="24">
        <f>'2018 Kunta fi 13.10.'!D105</f>
        <v>61620230.140000001</v>
      </c>
      <c r="E105" s="92">
        <f>'2018 Kunta fi 13.10.'!E105</f>
        <v>3.614528721415855E-2</v>
      </c>
      <c r="F105" s="24">
        <f>'2018 Kunta fi 13.10.'!F105</f>
        <v>61233349.206730433</v>
      </c>
      <c r="G105" s="24">
        <f>'2018 Kunta fi 13.10.'!G105</f>
        <v>61286672.509498797</v>
      </c>
      <c r="H105" s="24">
        <f>'2018 Kunta fi 13.10.'!H105</f>
        <v>-53323.302768364549</v>
      </c>
      <c r="I105" s="24">
        <f>'2018 Kunta fi 13.10.'!I105</f>
        <v>-5941734.7985009374</v>
      </c>
      <c r="J105" s="24">
        <f>'2018 Kunta fi 13.10.'!J105</f>
        <v>-5995058.101269302</v>
      </c>
      <c r="K105" s="24">
        <f>'2018 Kunta fi 13.10.'!K105</f>
        <v>2394502.4447766775</v>
      </c>
      <c r="L105" s="85"/>
      <c r="M105" s="87">
        <v>3.2090371028759448E-3</v>
      </c>
      <c r="N105" s="88">
        <v>347</v>
      </c>
      <c r="O105" s="88" t="s">
        <v>90</v>
      </c>
      <c r="P105" s="24">
        <f>'2018 Kunta fi 13.10.'!R105</f>
        <v>3762974.1591271269</v>
      </c>
    </row>
    <row r="106" spans="1:16" ht="11.4">
      <c r="A106" s="82">
        <v>1</v>
      </c>
      <c r="B106" s="83">
        <v>245</v>
      </c>
      <c r="C106" s="84" t="s">
        <v>994</v>
      </c>
      <c r="D106" s="24">
        <f>'2018 Kunta fi 13.10.'!D106</f>
        <v>135114793.37</v>
      </c>
      <c r="E106" s="92">
        <f>'2018 Kunta fi 13.10.'!E106</f>
        <v>2.3614659719855213E-2</v>
      </c>
      <c r="F106" s="24">
        <f>'2018 Kunta fi 13.10.'!F106</f>
        <v>134266478.82721516</v>
      </c>
      <c r="G106" s="24">
        <f>'2018 Kunta fi 13.10.'!G106</f>
        <v>134332204.46755201</v>
      </c>
      <c r="H106" s="24">
        <f>'2018 Kunta fi 13.10.'!H106</f>
        <v>-65725.640336841345</v>
      </c>
      <c r="I106" s="24">
        <f>'2018 Kunta fi 13.10.'!I106</f>
        <v>-13028452.956680126</v>
      </c>
      <c r="J106" s="24">
        <f>'2018 Kunta fi 13.10.'!J106</f>
        <v>-13094178.597016968</v>
      </c>
      <c r="K106" s="24">
        <f>'2018 Kunta fi 13.10.'!K106</f>
        <v>5250429.9694256326</v>
      </c>
      <c r="L106" s="85"/>
      <c r="M106" s="87">
        <v>7.1225988103665715E-3</v>
      </c>
      <c r="N106" s="88">
        <v>348</v>
      </c>
      <c r="O106" s="88" t="s">
        <v>994</v>
      </c>
      <c r="P106" s="24">
        <f>'2018 Kunta fi 13.10.'!R106</f>
        <v>9239252.5416073129</v>
      </c>
    </row>
    <row r="107" spans="1:16" ht="11.4">
      <c r="A107" s="82">
        <v>13</v>
      </c>
      <c r="B107" s="83">
        <v>249</v>
      </c>
      <c r="C107" s="84" t="s">
        <v>233</v>
      </c>
      <c r="D107" s="24">
        <f>'2018 Kunta fi 13.10.'!D107</f>
        <v>29347909.699999999</v>
      </c>
      <c r="E107" s="92">
        <f>'2018 Kunta fi 13.10.'!E107</f>
        <v>4.3769489695766994E-2</v>
      </c>
      <c r="F107" s="24">
        <f>'2018 Kunta fi 13.10.'!F107</f>
        <v>29163649.649876028</v>
      </c>
      <c r="G107" s="24">
        <f>'2018 Kunta fi 13.10.'!G107</f>
        <v>29754236.533093799</v>
      </c>
      <c r="H107" s="24">
        <f>'2018 Kunta fi 13.10.'!H107</f>
        <v>-590586.88321777061</v>
      </c>
      <c r="I107" s="24">
        <f>'2018 Kunta fi 13.10.'!I107</f>
        <v>-2829874.148985988</v>
      </c>
      <c r="J107" s="24">
        <f>'2018 Kunta fi 13.10.'!J107</f>
        <v>-3420461.0322037586</v>
      </c>
      <c r="K107" s="24">
        <f>'2018 Kunta fi 13.10.'!K107</f>
        <v>1140431.338313323</v>
      </c>
      <c r="L107" s="85"/>
      <c r="M107" s="87">
        <v>1.5172063604259141E-3</v>
      </c>
      <c r="N107" s="88">
        <v>360</v>
      </c>
      <c r="O107" s="88" t="s">
        <v>233</v>
      </c>
      <c r="P107" s="24">
        <f>'2018 Kunta fi 13.10.'!R107</f>
        <v>2479828.9312647581</v>
      </c>
    </row>
    <row r="108" spans="1:16" ht="11.4">
      <c r="A108" s="82">
        <v>6</v>
      </c>
      <c r="B108" s="83">
        <v>250</v>
      </c>
      <c r="C108" s="84" t="s">
        <v>279</v>
      </c>
      <c r="D108" s="24">
        <f>'2018 Kunta fi 13.10.'!D108</f>
        <v>4618506.6500000004</v>
      </c>
      <c r="E108" s="92">
        <f>'2018 Kunta fi 13.10.'!E108</f>
        <v>6.1541496686712271E-4</v>
      </c>
      <c r="F108" s="24">
        <f>'2018 Kunta fi 13.10.'!F108</f>
        <v>4589509.4820406446</v>
      </c>
      <c r="G108" s="24">
        <f>'2018 Kunta fi 13.10.'!G108</f>
        <v>4627975.5244085994</v>
      </c>
      <c r="H108" s="24">
        <f>'2018 Kunta fi 13.10.'!H108</f>
        <v>-38466.042367954738</v>
      </c>
      <c r="I108" s="24">
        <f>'2018 Kunta fi 13.10.'!I108</f>
        <v>-445339.81156943779</v>
      </c>
      <c r="J108" s="24">
        <f>'2018 Kunta fi 13.10.'!J108</f>
        <v>-483805.85393739253</v>
      </c>
      <c r="K108" s="24">
        <f>'2018 Kunta fi 13.10.'!K108</f>
        <v>179470.69395093861</v>
      </c>
      <c r="L108" s="85"/>
      <c r="M108" s="87">
        <v>2.490614215775215E-4</v>
      </c>
      <c r="N108" s="88">
        <v>363</v>
      </c>
      <c r="O108" s="88" t="s">
        <v>279</v>
      </c>
      <c r="P108" s="24">
        <f>'2018 Kunta fi 13.10.'!R108</f>
        <v>662176.07463748357</v>
      </c>
    </row>
    <row r="109" spans="1:16" ht="11.4">
      <c r="A109" s="82">
        <v>13</v>
      </c>
      <c r="B109" s="83">
        <v>256</v>
      </c>
      <c r="C109" s="84" t="s">
        <v>243</v>
      </c>
      <c r="D109" s="24">
        <f>'2018 Kunta fi 13.10.'!D109</f>
        <v>3549484.28</v>
      </c>
      <c r="E109" s="92">
        <f>'2018 Kunta fi 13.10.'!E109</f>
        <v>-3.7264082647790464E-2</v>
      </c>
      <c r="F109" s="24">
        <f>'2018 Kunta fi 13.10.'!F109</f>
        <v>3527198.9398162304</v>
      </c>
      <c r="G109" s="24">
        <f>'2018 Kunta fi 13.10.'!G109</f>
        <v>3650614.6323738</v>
      </c>
      <c r="H109" s="24">
        <f>'2018 Kunta fi 13.10.'!H109</f>
        <v>-123415.69255756959</v>
      </c>
      <c r="I109" s="24">
        <f>'2018 Kunta fi 13.10.'!I109</f>
        <v>-342259.25828728243</v>
      </c>
      <c r="J109" s="24">
        <f>'2018 Kunta fi 13.10.'!J109</f>
        <v>-465674.95084485202</v>
      </c>
      <c r="K109" s="24">
        <f>'2018 Kunta fi 13.10.'!K109</f>
        <v>137929.52033522516</v>
      </c>
      <c r="L109" s="85"/>
      <c r="M109" s="87">
        <v>1.9894368633294987E-4</v>
      </c>
      <c r="N109" s="88">
        <v>381</v>
      </c>
      <c r="O109" s="88" t="s">
        <v>243</v>
      </c>
      <c r="P109" s="24">
        <f>'2018 Kunta fi 13.10.'!R109</f>
        <v>573459.09688162932</v>
      </c>
    </row>
    <row r="110" spans="1:16" ht="11.4">
      <c r="A110" s="82">
        <v>1</v>
      </c>
      <c r="B110" s="83">
        <v>257</v>
      </c>
      <c r="C110" s="84" t="s">
        <v>374</v>
      </c>
      <c r="D110" s="24">
        <f>'2018 Kunta fi 13.10.'!D110</f>
        <v>169644049.28999999</v>
      </c>
      <c r="E110" s="92">
        <f>'2018 Kunta fi 13.10.'!E110</f>
        <v>1.2980907252508E-2</v>
      </c>
      <c r="F110" s="24">
        <f>'2018 Kunta fi 13.10.'!F110</f>
        <v>168578943.75625193</v>
      </c>
      <c r="G110" s="24">
        <f>'2018 Kunta fi 13.10.'!G110</f>
        <v>170818702.01203078</v>
      </c>
      <c r="H110" s="24">
        <f>'2018 Kunta fi 13.10.'!H110</f>
        <v>-2239758.2557788491</v>
      </c>
      <c r="I110" s="24">
        <f>'2018 Kunta fi 13.10.'!I110</f>
        <v>-16357938.760288462</v>
      </c>
      <c r="J110" s="24">
        <f>'2018 Kunta fi 13.10.'!J110</f>
        <v>-18597697.016067311</v>
      </c>
      <c r="K110" s="24">
        <f>'2018 Kunta fi 13.10.'!K110</f>
        <v>6592203.4020939507</v>
      </c>
      <c r="L110" s="85"/>
      <c r="M110" s="87">
        <v>9.0366913444799319E-3</v>
      </c>
      <c r="N110" s="88">
        <v>383</v>
      </c>
      <c r="O110" s="88" t="s">
        <v>374</v>
      </c>
      <c r="P110" s="24">
        <f>'2018 Kunta fi 13.10.'!R110</f>
        <v>6581012.5833065184</v>
      </c>
    </row>
    <row r="111" spans="1:16" ht="11.4">
      <c r="A111" s="82">
        <v>12</v>
      </c>
      <c r="B111" s="83">
        <v>260</v>
      </c>
      <c r="C111" s="84" t="s">
        <v>332</v>
      </c>
      <c r="D111" s="24">
        <f>'2018 Kunta fi 13.10.'!D111</f>
        <v>27728573.32</v>
      </c>
      <c r="E111" s="92">
        <f>'2018 Kunta fi 13.10.'!E111</f>
        <v>3.4386939278019391E-4</v>
      </c>
      <c r="F111" s="24">
        <f>'2018 Kunta fi 13.10.'!F111</f>
        <v>27554480.229144901</v>
      </c>
      <c r="G111" s="24">
        <f>'2018 Kunta fi 13.10.'!G111</f>
        <v>27557086.813674603</v>
      </c>
      <c r="H111" s="24">
        <f>'2018 Kunta fi 13.10.'!H111</f>
        <v>-2606.5845297016203</v>
      </c>
      <c r="I111" s="24">
        <f>'2018 Kunta fi 13.10.'!I111</f>
        <v>-2673729.530608804</v>
      </c>
      <c r="J111" s="24">
        <f>'2018 Kunta fi 13.10.'!J111</f>
        <v>-2676336.1151385056</v>
      </c>
      <c r="K111" s="24">
        <f>'2018 Kunta fi 13.10.'!K111</f>
        <v>1077505.495420231</v>
      </c>
      <c r="L111" s="85"/>
      <c r="M111" s="87">
        <v>1.4957199575532211E-3</v>
      </c>
      <c r="N111" s="88">
        <v>389</v>
      </c>
      <c r="O111" s="88" t="s">
        <v>332</v>
      </c>
      <c r="P111" s="24">
        <f>'2018 Kunta fi 13.10.'!R111</f>
        <v>2125714.388913813</v>
      </c>
    </row>
    <row r="112" spans="1:16" ht="11.4">
      <c r="A112" s="82">
        <v>19</v>
      </c>
      <c r="B112" s="83">
        <v>261</v>
      </c>
      <c r="C112" s="84" t="s">
        <v>236</v>
      </c>
      <c r="D112" s="24">
        <f>'2018 Kunta fi 13.10.'!D112</f>
        <v>20159008.489999998</v>
      </c>
      <c r="E112" s="92">
        <f>'2018 Kunta fi 13.10.'!E112</f>
        <v>5.7444200774446896E-2</v>
      </c>
      <c r="F112" s="24">
        <f>'2018 Kunta fi 13.10.'!F112</f>
        <v>20032440.705350693</v>
      </c>
      <c r="G112" s="24">
        <f>'2018 Kunta fi 13.10.'!G112</f>
        <v>19498685.883713398</v>
      </c>
      <c r="H112" s="24">
        <f>'2018 Kunta fi 13.10.'!H112</f>
        <v>533754.82163729519</v>
      </c>
      <c r="I112" s="24">
        <f>'2018 Kunta fi 13.10.'!I112</f>
        <v>-1943833.7373322386</v>
      </c>
      <c r="J112" s="24">
        <f>'2018 Kunta fi 13.10.'!J112</f>
        <v>-1410078.9156949434</v>
      </c>
      <c r="K112" s="24">
        <f>'2018 Kunta fi 13.10.'!K112</f>
        <v>783359.53961724031</v>
      </c>
      <c r="L112" s="85"/>
      <c r="M112" s="87">
        <v>1.0286882670293269E-3</v>
      </c>
      <c r="N112" s="88">
        <v>391</v>
      </c>
      <c r="O112" s="88" t="s">
        <v>236</v>
      </c>
      <c r="P112" s="24">
        <f>'2018 Kunta fi 13.10.'!R112</f>
        <v>2135423.5021238499</v>
      </c>
    </row>
    <row r="113" spans="1:16" ht="11.4">
      <c r="A113" s="82">
        <v>11</v>
      </c>
      <c r="B113" s="83">
        <v>263</v>
      </c>
      <c r="C113" s="84" t="s">
        <v>106</v>
      </c>
      <c r="D113" s="24">
        <f>'2018 Kunta fi 13.10.'!D113</f>
        <v>19980953.27</v>
      </c>
      <c r="E113" s="92">
        <f>'2018 Kunta fi 13.10.'!E113</f>
        <v>6.2969725502153295E-3</v>
      </c>
      <c r="F113" s="24">
        <f>'2018 Kunta fi 13.10.'!F113</f>
        <v>19855503.400190193</v>
      </c>
      <c r="G113" s="24">
        <f>'2018 Kunta fi 13.10.'!G113</f>
        <v>19765674.793137003</v>
      </c>
      <c r="H113" s="24">
        <f>'2018 Kunta fi 13.10.'!H113</f>
        <v>89828.60705319047</v>
      </c>
      <c r="I113" s="24">
        <f>'2018 Kunta fi 13.10.'!I113</f>
        <v>-1926664.7508755976</v>
      </c>
      <c r="J113" s="24">
        <f>'2018 Kunta fi 13.10.'!J113</f>
        <v>-1836836.1438224071</v>
      </c>
      <c r="K113" s="24">
        <f>'2018 Kunta fi 13.10.'!K113</f>
        <v>776440.486270205</v>
      </c>
      <c r="L113" s="85"/>
      <c r="M113" s="87">
        <v>1.0714258405554674E-3</v>
      </c>
      <c r="N113" s="88">
        <v>397</v>
      </c>
      <c r="O113" s="88" t="s">
        <v>106</v>
      </c>
      <c r="P113" s="24">
        <f>'2018 Kunta fi 13.10.'!R113</f>
        <v>1805350.5025372391</v>
      </c>
    </row>
    <row r="114" spans="1:16" ht="11.4">
      <c r="A114" s="82">
        <v>13</v>
      </c>
      <c r="B114" s="83">
        <v>265</v>
      </c>
      <c r="C114" s="84" t="s">
        <v>365</v>
      </c>
      <c r="D114" s="24">
        <f>'2018 Kunta fi 13.10.'!D114</f>
        <v>2484233.84</v>
      </c>
      <c r="E114" s="92">
        <f>'2018 Kunta fi 13.10.'!E114</f>
        <v>2.614528627301782E-2</v>
      </c>
      <c r="F114" s="24">
        <f>'2018 Kunta fi 13.10.'!F114</f>
        <v>2468636.6456322502</v>
      </c>
      <c r="G114" s="24">
        <f>'2018 Kunta fi 13.10.'!G114</f>
        <v>2455667.6374776</v>
      </c>
      <c r="H114" s="24">
        <f>'2018 Kunta fi 13.10.'!H114</f>
        <v>12969.008154650219</v>
      </c>
      <c r="I114" s="24">
        <f>'2018 Kunta fi 13.10.'!I114</f>
        <v>-239542.41360679231</v>
      </c>
      <c r="J114" s="24">
        <f>'2018 Kunta fi 13.10.'!J114</f>
        <v>-226573.40545214209</v>
      </c>
      <c r="K114" s="24">
        <f>'2018 Kunta fi 13.10.'!K114</f>
        <v>96534.920265017907</v>
      </c>
      <c r="L114" s="85"/>
      <c r="M114" s="87">
        <v>1.3063384125304426E-4</v>
      </c>
      <c r="N114" s="88">
        <v>400</v>
      </c>
      <c r="O114" s="88" t="s">
        <v>365</v>
      </c>
      <c r="P114" s="24">
        <f>'2018 Kunta fi 13.10.'!R114</f>
        <v>614697.65680072934</v>
      </c>
    </row>
    <row r="115" spans="1:16" ht="11.4">
      <c r="A115" s="82">
        <v>4</v>
      </c>
      <c r="B115" s="83">
        <v>271</v>
      </c>
      <c r="C115" s="84" t="s">
        <v>385</v>
      </c>
      <c r="D115" s="24">
        <f>'2018 Kunta fi 13.10.'!D115</f>
        <v>22375943.640000001</v>
      </c>
      <c r="E115" s="92">
        <f>'2018 Kunta fi 13.10.'!E115</f>
        <v>4.54429761226538E-3</v>
      </c>
      <c r="F115" s="24">
        <f>'2018 Kunta fi 13.10.'!F115</f>
        <v>22235456.888513319</v>
      </c>
      <c r="G115" s="24">
        <f>'2018 Kunta fi 13.10.'!G115</f>
        <v>22280607.3259224</v>
      </c>
      <c r="H115" s="24">
        <f>'2018 Kunta fi 13.10.'!H115</f>
        <v>-45150.437409080565</v>
      </c>
      <c r="I115" s="24">
        <f>'2018 Kunta fi 13.10.'!I115</f>
        <v>-2157601.8569391822</v>
      </c>
      <c r="J115" s="24">
        <f>'2018 Kunta fi 13.10.'!J115</f>
        <v>-2202752.2943482627</v>
      </c>
      <c r="K115" s="24">
        <f>'2018 Kunta fi 13.10.'!K115</f>
        <v>869507.49175123335</v>
      </c>
      <c r="L115" s="85"/>
      <c r="M115" s="87">
        <v>1.2019443082771991E-3</v>
      </c>
      <c r="N115" s="88">
        <v>406</v>
      </c>
      <c r="O115" s="88" t="s">
        <v>385</v>
      </c>
      <c r="P115" s="24">
        <f>'2018 Kunta fi 13.10.'!R115</f>
        <v>1202839.6262233816</v>
      </c>
    </row>
    <row r="116" spans="1:16" ht="11.4">
      <c r="A116" s="82">
        <v>16</v>
      </c>
      <c r="B116" s="83">
        <v>272</v>
      </c>
      <c r="C116" s="84" t="s">
        <v>993</v>
      </c>
      <c r="D116" s="24">
        <f>'2018 Kunta fi 13.10.'!D116</f>
        <v>160326327.87</v>
      </c>
      <c r="E116" s="92">
        <f>'2018 Kunta fi 13.10.'!E116</f>
        <v>2.9314855644679394E-2</v>
      </c>
      <c r="F116" s="24">
        <f>'2018 Kunta fi 13.10.'!F116</f>
        <v>159319723.39589947</v>
      </c>
      <c r="G116" s="24">
        <f>'2018 Kunta fi 13.10.'!G116</f>
        <v>158340501.9611688</v>
      </c>
      <c r="H116" s="24">
        <f>'2018 Kunta fi 13.10.'!H116</f>
        <v>979221.4347306788</v>
      </c>
      <c r="I116" s="24">
        <f>'2018 Kunta fi 13.10.'!I116</f>
        <v>-15459476.851299046</v>
      </c>
      <c r="J116" s="24">
        <f>'2018 Kunta fi 13.10.'!J116</f>
        <v>-14480255.416568367</v>
      </c>
      <c r="K116" s="24">
        <f>'2018 Kunta fi 13.10.'!K116</f>
        <v>6230125.7748399274</v>
      </c>
      <c r="L116" s="85"/>
      <c r="M116" s="87">
        <v>8.4048251536525641E-3</v>
      </c>
      <c r="N116" s="88">
        <v>408</v>
      </c>
      <c r="O116" s="88" t="s">
        <v>993</v>
      </c>
      <c r="P116" s="24">
        <f>'2018 Kunta fi 13.10.'!R116</f>
        <v>15690481.551827159</v>
      </c>
    </row>
    <row r="117" spans="1:16" ht="11.4">
      <c r="A117" s="82">
        <v>19</v>
      </c>
      <c r="B117" s="83">
        <v>273</v>
      </c>
      <c r="C117" s="84" t="s">
        <v>268</v>
      </c>
      <c r="D117" s="24">
        <f>'2018 Kunta fi 13.10.'!D117</f>
        <v>10399257.67</v>
      </c>
      <c r="E117" s="92">
        <f>'2018 Kunta fi 13.10.'!E117</f>
        <v>3.3265325280790625E-2</v>
      </c>
      <c r="F117" s="24">
        <f>'2018 Kunta fi 13.10.'!F117</f>
        <v>10333966.214522805</v>
      </c>
      <c r="G117" s="24">
        <f>'2018 Kunta fi 13.10.'!G117</f>
        <v>10299792.4469622</v>
      </c>
      <c r="H117" s="24">
        <f>'2018 Kunta fi 13.10.'!H117</f>
        <v>34173.76756060496</v>
      </c>
      <c r="I117" s="24">
        <f>'2018 Kunta fi 13.10.'!I117</f>
        <v>-1002749.1139846753</v>
      </c>
      <c r="J117" s="24">
        <f>'2018 Kunta fi 13.10.'!J117</f>
        <v>-968575.3464240703</v>
      </c>
      <c r="K117" s="24">
        <f>'2018 Kunta fi 13.10.'!K117</f>
        <v>404105.07812292984</v>
      </c>
      <c r="L117" s="85"/>
      <c r="M117" s="87">
        <v>5.4307844048513112E-4</v>
      </c>
      <c r="N117" s="88">
        <v>410</v>
      </c>
      <c r="O117" s="88" t="s">
        <v>268</v>
      </c>
      <c r="P117" s="24">
        <f>'2018 Kunta fi 13.10.'!R117</f>
        <v>778524.26288362348</v>
      </c>
    </row>
    <row r="118" spans="1:16" ht="11.4">
      <c r="A118" s="82">
        <v>13</v>
      </c>
      <c r="B118" s="83">
        <v>275</v>
      </c>
      <c r="C118" s="84" t="s">
        <v>801</v>
      </c>
      <c r="D118" s="24">
        <f>'2018 Kunta fi 13.10.'!D118</f>
        <v>7281478.2599999998</v>
      </c>
      <c r="E118" s="92">
        <f>'2018 Kunta fi 13.10.'!E118</f>
        <v>2.8177465849766881E-2</v>
      </c>
      <c r="F118" s="24">
        <f>'2018 Kunta fi 13.10.'!F118</f>
        <v>7235761.6974618444</v>
      </c>
      <c r="G118" s="24">
        <f>'2018 Kunta fi 13.10.'!G118</f>
        <v>7348713.1863054</v>
      </c>
      <c r="H118" s="24">
        <f>'2018 Kunta fi 13.10.'!H118</f>
        <v>-112951.48884355556</v>
      </c>
      <c r="I118" s="24">
        <f>'2018 Kunta fi 13.10.'!I118</f>
        <v>-702117.02656211564</v>
      </c>
      <c r="J118" s="24">
        <f>'2018 Kunta fi 13.10.'!J118</f>
        <v>-815068.51540567121</v>
      </c>
      <c r="K118" s="24">
        <f>'2018 Kunta fi 13.10.'!K118</f>
        <v>282951.19079472864</v>
      </c>
      <c r="L118" s="85"/>
      <c r="M118" s="87">
        <v>3.821409282981559E-4</v>
      </c>
      <c r="N118" s="88">
        <v>416</v>
      </c>
      <c r="O118" s="88" t="s">
        <v>801</v>
      </c>
      <c r="P118" s="24">
        <f>'2018 Kunta fi 13.10.'!R118</f>
        <v>813816.45856009133</v>
      </c>
    </row>
    <row r="119" spans="1:16" ht="11.4">
      <c r="A119" s="82">
        <v>12</v>
      </c>
      <c r="B119" s="83">
        <v>276</v>
      </c>
      <c r="C119" s="84" t="s">
        <v>344</v>
      </c>
      <c r="D119" s="24">
        <f>'2018 Kunta fi 13.10.'!D119</f>
        <v>46634157.399999999</v>
      </c>
      <c r="E119" s="92">
        <f>'2018 Kunta fi 13.10.'!E119</f>
        <v>4.0295705195436904E-2</v>
      </c>
      <c r="F119" s="24">
        <f>'2018 Kunta fi 13.10.'!F119</f>
        <v>46341366.115446836</v>
      </c>
      <c r="G119" s="24">
        <f>'2018 Kunta fi 13.10.'!G119</f>
        <v>45628510.555009201</v>
      </c>
      <c r="H119" s="24">
        <f>'2018 Kunta fi 13.10.'!H119</f>
        <v>712855.56043763459</v>
      </c>
      <c r="I119" s="24">
        <f>'2018 Kunta fi 13.10.'!I119</f>
        <v>-4496701.7356607039</v>
      </c>
      <c r="J119" s="24">
        <f>'2018 Kunta fi 13.10.'!J119</f>
        <v>-3783846.1752230693</v>
      </c>
      <c r="K119" s="24">
        <f>'2018 Kunta fi 13.10.'!K119</f>
        <v>1812158.1767984026</v>
      </c>
      <c r="L119" s="85"/>
      <c r="M119" s="87">
        <v>2.4189083133825452E-3</v>
      </c>
      <c r="N119" s="88">
        <v>420</v>
      </c>
      <c r="O119" s="88" t="s">
        <v>344</v>
      </c>
      <c r="P119" s="24">
        <f>'2018 Kunta fi 13.10.'!R119</f>
        <v>1407185.2953657464</v>
      </c>
    </row>
    <row r="120" spans="1:16" ht="11.4">
      <c r="A120" s="82">
        <v>15</v>
      </c>
      <c r="B120" s="83">
        <v>280</v>
      </c>
      <c r="C120" s="84" t="s">
        <v>95</v>
      </c>
      <c r="D120" s="24">
        <f>'2018 Kunta fi 13.10.'!D120</f>
        <v>5318432.1900000004</v>
      </c>
      <c r="E120" s="92">
        <f>'2018 Kunta fi 13.10.'!E120</f>
        <v>2.655334871019277E-2</v>
      </c>
      <c r="F120" s="24">
        <f>'2018 Kunta fi 13.10.'!F120</f>
        <v>5285040.5586392721</v>
      </c>
      <c r="G120" s="24">
        <f>'2018 Kunta fi 13.10.'!G120</f>
        <v>5224799.6545836003</v>
      </c>
      <c r="H120" s="24">
        <f>'2018 Kunta fi 13.10.'!H120</f>
        <v>60240.904055671766</v>
      </c>
      <c r="I120" s="24">
        <f>'2018 Kunta fi 13.10.'!I120</f>
        <v>-512830.17841696355</v>
      </c>
      <c r="J120" s="24">
        <f>'2018 Kunta fi 13.10.'!J120</f>
        <v>-452589.27436129178</v>
      </c>
      <c r="K120" s="24">
        <f>'2018 Kunta fi 13.10.'!K120</f>
        <v>206669.12233856157</v>
      </c>
      <c r="L120" s="85"/>
      <c r="M120" s="87">
        <v>2.7955945217616226E-4</v>
      </c>
      <c r="N120" s="88">
        <v>428</v>
      </c>
      <c r="O120" s="88" t="s">
        <v>95</v>
      </c>
      <c r="P120" s="24">
        <f>'2018 Kunta fi 13.10.'!R120</f>
        <v>846492.89418428543</v>
      </c>
    </row>
    <row r="121" spans="1:16" ht="11.4">
      <c r="A121" s="82">
        <v>2</v>
      </c>
      <c r="B121" s="83">
        <v>284</v>
      </c>
      <c r="C121" s="84" t="s">
        <v>388</v>
      </c>
      <c r="D121" s="24">
        <f>'2018 Kunta fi 13.10.'!D121</f>
        <v>5836047.6500000004</v>
      </c>
      <c r="E121" s="92">
        <f>'2018 Kunta fi 13.10.'!E121</f>
        <v>-1.1708198538277204E-3</v>
      </c>
      <c r="F121" s="24">
        <f>'2018 Kunta fi 13.10.'!F121</f>
        <v>5799406.1840997944</v>
      </c>
      <c r="G121" s="24">
        <f>'2018 Kunta fi 13.10.'!G121</f>
        <v>5798891.2178106001</v>
      </c>
      <c r="H121" s="24">
        <f>'2018 Kunta fi 13.10.'!H121</f>
        <v>514.96628919430077</v>
      </c>
      <c r="I121" s="24">
        <f>'2018 Kunta fi 13.10.'!I121</f>
        <v>-562741.28364874399</v>
      </c>
      <c r="J121" s="24">
        <f>'2018 Kunta fi 13.10.'!J121</f>
        <v>-562226.31735954969</v>
      </c>
      <c r="K121" s="24">
        <f>'2018 Kunta fi 13.10.'!K121</f>
        <v>226783.15764171185</v>
      </c>
      <c r="L121" s="85"/>
      <c r="M121" s="87">
        <v>3.1528236971394507E-4</v>
      </c>
      <c r="N121" s="88">
        <v>434</v>
      </c>
      <c r="O121" s="88" t="s">
        <v>388</v>
      </c>
      <c r="P121" s="24">
        <f>'2018 Kunta fi 13.10.'!R121</f>
        <v>607718.38837523561</v>
      </c>
    </row>
    <row r="122" spans="1:16" ht="11.4">
      <c r="A122" s="82">
        <v>8</v>
      </c>
      <c r="B122" s="83">
        <v>285</v>
      </c>
      <c r="C122" s="84" t="s">
        <v>190</v>
      </c>
      <c r="D122" s="24">
        <f>'2018 Kunta fi 13.10.'!D122</f>
        <v>191905815.08000001</v>
      </c>
      <c r="E122" s="92">
        <f>'2018 Kunta fi 13.10.'!E122</f>
        <v>1.9094648408856552E-2</v>
      </c>
      <c r="F122" s="24">
        <f>'2018 Kunta fi 13.10.'!F122</f>
        <v>190700939.6572805</v>
      </c>
      <c r="G122" s="24">
        <f>'2018 Kunta fi 13.10.'!G122</f>
        <v>189108967.23678958</v>
      </c>
      <c r="H122" s="24">
        <f>'2018 Kunta fi 13.10.'!H122</f>
        <v>1591972.4204909205</v>
      </c>
      <c r="I122" s="24">
        <f>'2018 Kunta fi 13.10.'!I122</f>
        <v>-18504531.010430954</v>
      </c>
      <c r="J122" s="24">
        <f>'2018 Kunta fi 13.10.'!J122</f>
        <v>-16912558.589940034</v>
      </c>
      <c r="K122" s="24">
        <f>'2018 Kunta fi 13.10.'!K122</f>
        <v>7457274.0532111395</v>
      </c>
      <c r="L122" s="85"/>
      <c r="M122" s="87">
        <v>1.0161216207985872E-2</v>
      </c>
      <c r="N122" s="88">
        <v>438</v>
      </c>
      <c r="O122" s="88" t="s">
        <v>190</v>
      </c>
      <c r="P122" s="24">
        <f>'2018 Kunta fi 13.10.'!R122</f>
        <v>9600675.9511779584</v>
      </c>
    </row>
    <row r="123" spans="1:16" ht="11.4">
      <c r="A123" s="82">
        <v>8</v>
      </c>
      <c r="B123" s="83">
        <v>286</v>
      </c>
      <c r="C123" s="84" t="s">
        <v>232</v>
      </c>
      <c r="D123" s="24">
        <f>'2018 Kunta fi 13.10.'!D123</f>
        <v>286550569.74000001</v>
      </c>
      <c r="E123" s="92">
        <f>'2018 Kunta fi 13.10.'!E123</f>
        <v>1.0252970377310433E-2</v>
      </c>
      <c r="F123" s="24">
        <f>'2018 Kunta fi 13.10.'!F123</f>
        <v>284751469.80807728</v>
      </c>
      <c r="G123" s="24">
        <f>'2018 Kunta fi 13.10.'!G123</f>
        <v>284610401.75529778</v>
      </c>
      <c r="H123" s="24">
        <f>'2018 Kunta fi 13.10.'!H123</f>
        <v>141068.05277949572</v>
      </c>
      <c r="I123" s="24">
        <f>'2018 Kunta fi 13.10.'!I123</f>
        <v>-27630657.786998454</v>
      </c>
      <c r="J123" s="24">
        <f>'2018 Kunta fi 13.10.'!J123</f>
        <v>-27489589.734218959</v>
      </c>
      <c r="K123" s="24">
        <f>'2018 Kunta fi 13.10.'!K123</f>
        <v>11135077.526255079</v>
      </c>
      <c r="L123" s="85"/>
      <c r="M123" s="87">
        <v>1.5305348353300729E-2</v>
      </c>
      <c r="N123" s="88">
        <v>440</v>
      </c>
      <c r="O123" s="88" t="s">
        <v>232</v>
      </c>
      <c r="P123" s="24">
        <f>'2018 Kunta fi 13.10.'!R123</f>
        <v>20349386.749289833</v>
      </c>
    </row>
    <row r="124" spans="1:16" ht="11.4">
      <c r="A124" s="82">
        <v>15</v>
      </c>
      <c r="B124" s="83">
        <v>287</v>
      </c>
      <c r="C124" s="84" t="s">
        <v>1026</v>
      </c>
      <c r="D124" s="24">
        <f>'2018 Kunta fi 13.10.'!D124</f>
        <v>20087014.649999999</v>
      </c>
      <c r="E124" s="92">
        <f>'2018 Kunta fi 13.10.'!E124</f>
        <v>2.1540402264690339E-2</v>
      </c>
      <c r="F124" s="24">
        <f>'2018 Kunta fi 13.10.'!F124</f>
        <v>19960898.876710363</v>
      </c>
      <c r="G124" s="24">
        <f>'2018 Kunta fi 13.10.'!G124</f>
        <v>19728969.0488436</v>
      </c>
      <c r="H124" s="24">
        <f>'2018 Kunta fi 13.10.'!H124</f>
        <v>231929.82786676288</v>
      </c>
      <c r="I124" s="24">
        <f>'2018 Kunta fi 13.10.'!I124</f>
        <v>-1936891.7265115415</v>
      </c>
      <c r="J124" s="24">
        <f>'2018 Kunta fi 13.10.'!J124</f>
        <v>-1704961.8986447786</v>
      </c>
      <c r="K124" s="24">
        <f>'2018 Kunta fi 13.10.'!K124</f>
        <v>780561.92874338932</v>
      </c>
      <c r="L124" s="85"/>
      <c r="M124" s="87">
        <v>1.0610404161559481E-3</v>
      </c>
      <c r="N124" s="88">
        <v>443</v>
      </c>
      <c r="O124" s="88" t="s">
        <v>1026</v>
      </c>
      <c r="P124" s="24">
        <f>'2018 Kunta fi 13.10.'!R124</f>
        <v>1405973.1683489936</v>
      </c>
    </row>
    <row r="125" spans="1:16" ht="11.4">
      <c r="A125" s="82">
        <v>15</v>
      </c>
      <c r="B125" s="83">
        <v>288</v>
      </c>
      <c r="C125" s="84" t="s">
        <v>1008</v>
      </c>
      <c r="D125" s="24">
        <f>'2018 Kunta fi 13.10.'!D125</f>
        <v>19785602.600000001</v>
      </c>
      <c r="E125" s="92">
        <f>'2018 Kunta fi 13.10.'!E125</f>
        <v>5.6714953213150121E-2</v>
      </c>
      <c r="F125" s="24">
        <f>'2018 Kunta fi 13.10.'!F125</f>
        <v>19661379.234040517</v>
      </c>
      <c r="G125" s="24">
        <f>'2018 Kunta fi 13.10.'!G125</f>
        <v>19438727.324671201</v>
      </c>
      <c r="H125" s="24">
        <f>'2018 Kunta fi 13.10.'!H125</f>
        <v>222651.90936931595</v>
      </c>
      <c r="I125" s="24">
        <f>'2018 Kunta fi 13.10.'!I125</f>
        <v>-1907828.0494998917</v>
      </c>
      <c r="J125" s="24">
        <f>'2018 Kunta fi 13.10.'!J125</f>
        <v>-1685176.1401305757</v>
      </c>
      <c r="K125" s="24">
        <f>'2018 Kunta fi 13.10.'!K125</f>
        <v>768849.34849222214</v>
      </c>
      <c r="L125" s="85"/>
      <c r="M125" s="87">
        <v>1.0103306013863986E-3</v>
      </c>
      <c r="N125" s="88">
        <v>446</v>
      </c>
      <c r="O125" s="88" t="s">
        <v>1008</v>
      </c>
      <c r="P125" s="24">
        <f>'2018 Kunta fi 13.10.'!R125</f>
        <v>2320977.7594926064</v>
      </c>
    </row>
    <row r="126" spans="1:16" ht="11.4">
      <c r="A126" s="82">
        <v>18</v>
      </c>
      <c r="B126" s="83">
        <v>290</v>
      </c>
      <c r="C126" s="84" t="s">
        <v>109</v>
      </c>
      <c r="D126" s="24">
        <f>'2018 Kunta fi 13.10.'!D126</f>
        <v>23250594.379999999</v>
      </c>
      <c r="E126" s="92">
        <f>'2018 Kunta fi 13.10.'!E126</f>
        <v>1.2034737613042079E-2</v>
      </c>
      <c r="F126" s="24">
        <f>'2018 Kunta fi 13.10.'!F126</f>
        <v>23104616.157712132</v>
      </c>
      <c r="G126" s="24">
        <f>'2018 Kunta fi 13.10.'!G126</f>
        <v>22950580.935828</v>
      </c>
      <c r="H126" s="24">
        <f>'2018 Kunta fi 13.10.'!H126</f>
        <v>154035.22188413143</v>
      </c>
      <c r="I126" s="24">
        <f>'2018 Kunta fi 13.10.'!I126</f>
        <v>-2241940.1128428881</v>
      </c>
      <c r="J126" s="24">
        <f>'2018 Kunta fi 13.10.'!J126</f>
        <v>-2087904.8909587567</v>
      </c>
      <c r="K126" s="24">
        <f>'2018 Kunta fi 13.10.'!K126</f>
        <v>903495.5721348573</v>
      </c>
      <c r="L126" s="85"/>
      <c r="M126" s="87">
        <v>1.2396832076665882E-3</v>
      </c>
      <c r="N126" s="88">
        <v>455</v>
      </c>
      <c r="O126" s="88" t="s">
        <v>109</v>
      </c>
      <c r="P126" s="24">
        <f>'2018 Kunta fi 13.10.'!R126</f>
        <v>2861167.2918075584</v>
      </c>
    </row>
    <row r="127" spans="1:16" ht="11.4">
      <c r="A127" s="82">
        <v>13</v>
      </c>
      <c r="B127" s="83">
        <v>291</v>
      </c>
      <c r="C127" s="84" t="s">
        <v>913</v>
      </c>
      <c r="D127" s="24">
        <f>'2018 Kunta fi 13.10.'!D127</f>
        <v>5670734.2999999998</v>
      </c>
      <c r="E127" s="92">
        <f>'2018 Kunta fi 13.10.'!E127</f>
        <v>4.4839159870968537E-4</v>
      </c>
      <c r="F127" s="24">
        <f>'2018 Kunta fi 13.10.'!F127</f>
        <v>5635130.749456238</v>
      </c>
      <c r="G127" s="24">
        <f>'2018 Kunta fi 13.10.'!G127</f>
        <v>5672391.8340726001</v>
      </c>
      <c r="H127" s="24">
        <f>'2018 Kunta fi 13.10.'!H127</f>
        <v>-37261.084616362117</v>
      </c>
      <c r="I127" s="24">
        <f>'2018 Kunta fi 13.10.'!I127</f>
        <v>-546800.93285615335</v>
      </c>
      <c r="J127" s="24">
        <f>'2018 Kunta fi 13.10.'!J127</f>
        <v>-584062.01747251546</v>
      </c>
      <c r="K127" s="24">
        <f>'2018 Kunta fi 13.10.'!K127</f>
        <v>220359.24101839066</v>
      </c>
      <c r="L127" s="85"/>
      <c r="M127" s="87">
        <v>3.0585577650627123E-4</v>
      </c>
      <c r="N127" s="88">
        <v>451</v>
      </c>
      <c r="O127" s="88" t="s">
        <v>913</v>
      </c>
      <c r="P127" s="24">
        <f>'2018 Kunta fi 13.10.'!R127</f>
        <v>1020024.5190822571</v>
      </c>
    </row>
    <row r="128" spans="1:16" ht="11.4">
      <c r="A128" s="82">
        <v>21</v>
      </c>
      <c r="B128" s="83">
        <v>295</v>
      </c>
      <c r="C128" s="84" t="s">
        <v>890</v>
      </c>
      <c r="D128" s="24">
        <f>'2018 Kunta fi 13.10.'!D128</f>
        <v>1038113.05</v>
      </c>
      <c r="E128" s="92">
        <f>'2018 Kunta fi 13.10.'!E128</f>
        <v>2.9903330089689595E-2</v>
      </c>
      <c r="F128" s="24">
        <f>'2018 Kunta fi 13.10.'!F128</f>
        <v>1031595.2855464948</v>
      </c>
      <c r="G128" s="24">
        <f>'2018 Kunta fi 13.10.'!G128</f>
        <v>1042086.5042952</v>
      </c>
      <c r="H128" s="24">
        <f>'2018 Kunta fi 13.10.'!H128</f>
        <v>-10491.218748705229</v>
      </c>
      <c r="I128" s="24">
        <f>'2018 Kunta fi 13.10.'!I128</f>
        <v>-100100.12004091722</v>
      </c>
      <c r="J128" s="24">
        <f>'2018 Kunta fi 13.10.'!J128</f>
        <v>-110591.33878962244</v>
      </c>
      <c r="K128" s="24">
        <f>'2018 Kunta fi 13.10.'!K128</f>
        <v>40340.067385856302</v>
      </c>
      <c r="L128" s="85"/>
      <c r="M128" s="87">
        <v>5.4390151259081214E-5</v>
      </c>
      <c r="N128" s="88">
        <v>463</v>
      </c>
      <c r="O128" s="88" t="s">
        <v>890</v>
      </c>
      <c r="P128" s="24">
        <f>'2018 Kunta fi 13.10.'!R128</f>
        <v>8215.6047988212631</v>
      </c>
    </row>
    <row r="129" spans="1:16" ht="11.4">
      <c r="A129" s="82">
        <v>11</v>
      </c>
      <c r="B129" s="83">
        <v>297</v>
      </c>
      <c r="C129" s="84" t="s">
        <v>224</v>
      </c>
      <c r="D129" s="24">
        <f>'2018 Kunta fi 13.10.'!D129</f>
        <v>390567091.93000001</v>
      </c>
      <c r="E129" s="92">
        <f>'2018 Kunta fi 13.10.'!E129</f>
        <v>3.7476068005243279E-2</v>
      </c>
      <c r="F129" s="24">
        <f>'2018 Kunta fi 13.10.'!F129</f>
        <v>388114927.10219985</v>
      </c>
      <c r="G129" s="24">
        <f>'2018 Kunta fi 13.10.'!G129</f>
        <v>384124281.36668038</v>
      </c>
      <c r="H129" s="24">
        <f>'2018 Kunta fi 13.10.'!H129</f>
        <v>3990645.7355194688</v>
      </c>
      <c r="I129" s="24">
        <f>'2018 Kunta fi 13.10.'!I129</f>
        <v>-37660457.872314528</v>
      </c>
      <c r="J129" s="24">
        <f>'2018 Kunta fi 13.10.'!J129</f>
        <v>-33669812.136795059</v>
      </c>
      <c r="K129" s="24">
        <f>'2018 Kunta fi 13.10.'!K129</f>
        <v>15177058.806027081</v>
      </c>
      <c r="L129" s="85"/>
      <c r="M129" s="87">
        <v>2.0313728287497109E-2</v>
      </c>
      <c r="N129" s="88">
        <v>466</v>
      </c>
      <c r="O129" s="88" t="s">
        <v>224</v>
      </c>
      <c r="P129" s="24">
        <f>'2018 Kunta fi 13.10.'!R129</f>
        <v>24139671.081120685</v>
      </c>
    </row>
    <row r="130" spans="1:16" ht="11.4">
      <c r="A130" s="82">
        <v>14</v>
      </c>
      <c r="B130" s="83">
        <v>300</v>
      </c>
      <c r="C130" s="84" t="s">
        <v>101</v>
      </c>
      <c r="D130" s="24">
        <f>'2018 Kunta fi 13.10.'!D130</f>
        <v>9522434.1500000004</v>
      </c>
      <c r="E130" s="92">
        <f>'2018 Kunta fi 13.10.'!E130</f>
        <v>1.8641705356108762E-2</v>
      </c>
      <c r="F130" s="24">
        <f>'2018 Kunta fi 13.10.'!F130</f>
        <v>9462647.8070639241</v>
      </c>
      <c r="G130" s="24">
        <f>'2018 Kunta fi 13.10.'!G130</f>
        <v>9364298.3082012013</v>
      </c>
      <c r="H130" s="24">
        <f>'2018 Kunta fi 13.10.'!H130</f>
        <v>98349.498862722889</v>
      </c>
      <c r="I130" s="24">
        <f>'2018 Kunta fi 13.10.'!I130</f>
        <v>-918201.34762464394</v>
      </c>
      <c r="J130" s="24">
        <f>'2018 Kunta fi 13.10.'!J130</f>
        <v>-819851.84876192105</v>
      </c>
      <c r="K130" s="24">
        <f>'2018 Kunta fi 13.10.'!K130</f>
        <v>370032.56561352278</v>
      </c>
      <c r="L130" s="85"/>
      <c r="M130" s="87">
        <v>5.0442732380424871E-4</v>
      </c>
      <c r="N130" s="88">
        <v>473</v>
      </c>
      <c r="O130" s="88" t="s">
        <v>101</v>
      </c>
      <c r="P130" s="24">
        <f>'2018 Kunta fi 13.10.'!R130</f>
        <v>714359.13839109486</v>
      </c>
    </row>
    <row r="131" spans="1:16" ht="11.4">
      <c r="A131" s="82">
        <v>14</v>
      </c>
      <c r="B131" s="83">
        <v>301</v>
      </c>
      <c r="C131" s="84" t="s">
        <v>746</v>
      </c>
      <c r="D131" s="24">
        <f>'2018 Kunta fi 13.10.'!D131</f>
        <v>56824992.560000002</v>
      </c>
      <c r="E131" s="92">
        <f>'2018 Kunta fi 13.10.'!E131</f>
        <v>1.1115905630896927E-2</v>
      </c>
      <c r="F131" s="24">
        <f>'2018 Kunta fi 13.10.'!F131</f>
        <v>56468218.395010665</v>
      </c>
      <c r="G131" s="24">
        <f>'2018 Kunta fi 13.10.'!G131</f>
        <v>56313226.055977806</v>
      </c>
      <c r="H131" s="24">
        <f>'2018 Kunta fi 13.10.'!H131</f>
        <v>154992.33903285861</v>
      </c>
      <c r="I131" s="24">
        <f>'2018 Kunta fi 13.10.'!I131</f>
        <v>-5479353.6952263787</v>
      </c>
      <c r="J131" s="24">
        <f>'2018 Kunta fi 13.10.'!J131</f>
        <v>-5324361.3561935201</v>
      </c>
      <c r="K131" s="24">
        <f>'2018 Kunta fi 13.10.'!K131</f>
        <v>2208164.1581051145</v>
      </c>
      <c r="L131" s="85"/>
      <c r="M131" s="87">
        <v>3.0325678311055679E-3</v>
      </c>
      <c r="N131" s="88">
        <v>476</v>
      </c>
      <c r="O131" s="88" t="s">
        <v>746</v>
      </c>
      <c r="P131" s="24">
        <f>'2018 Kunta fi 13.10.'!R131</f>
        <v>4009922.5661454163</v>
      </c>
    </row>
    <row r="132" spans="1:16" ht="11.4">
      <c r="A132" s="82">
        <v>2</v>
      </c>
      <c r="B132" s="83">
        <v>304</v>
      </c>
      <c r="C132" s="84" t="s">
        <v>401</v>
      </c>
      <c r="D132" s="24">
        <f>'2018 Kunta fi 13.10.'!D132</f>
        <v>2815397.72</v>
      </c>
      <c r="E132" s="92">
        <f>'2018 Kunta fi 13.10.'!E132</f>
        <v>6.6424816241472895E-2</v>
      </c>
      <c r="F132" s="24">
        <f>'2018 Kunta fi 13.10.'!F132</f>
        <v>2797721.322249393</v>
      </c>
      <c r="G132" s="24">
        <f>'2018 Kunta fi 13.10.'!G132</f>
        <v>2691852.5992175997</v>
      </c>
      <c r="H132" s="24">
        <f>'2018 Kunta fi 13.10.'!H132</f>
        <v>105868.72303179326</v>
      </c>
      <c r="I132" s="24">
        <f>'2018 Kunta fi 13.10.'!I132</f>
        <v>-271474.91280927893</v>
      </c>
      <c r="J132" s="24">
        <f>'2018 Kunta fi 13.10.'!J132</f>
        <v>-165606.18977748568</v>
      </c>
      <c r="K132" s="24">
        <f>'2018 Kunta fi 13.10.'!K132</f>
        <v>109403.62780603344</v>
      </c>
      <c r="L132" s="85"/>
      <c r="M132" s="87">
        <v>1.4245627702574054E-4</v>
      </c>
      <c r="N132" s="88">
        <v>481</v>
      </c>
      <c r="O132" s="88" t="s">
        <v>401</v>
      </c>
      <c r="P132" s="24">
        <f>'2018 Kunta fi 13.10.'!R132</f>
        <v>228042.72440354951</v>
      </c>
    </row>
    <row r="133" spans="1:16" ht="11.4">
      <c r="A133" s="82">
        <v>17</v>
      </c>
      <c r="B133" s="83">
        <v>305</v>
      </c>
      <c r="C133" s="84" t="s">
        <v>93</v>
      </c>
      <c r="D133" s="24">
        <f>'2018 Kunta fi 13.10.'!D133</f>
        <v>41240057.810000002</v>
      </c>
      <c r="E133" s="92">
        <f>'2018 Kunta fi 13.10.'!E133</f>
        <v>2.1766067051292248E-2</v>
      </c>
      <c r="F133" s="24">
        <f>'2018 Kunta fi 13.10.'!F133</f>
        <v>40981133.23251345</v>
      </c>
      <c r="G133" s="24">
        <f>'2018 Kunta fi 13.10.'!G133</f>
        <v>40635315.419571601</v>
      </c>
      <c r="H133" s="24">
        <f>'2018 Kunta fi 13.10.'!H133</f>
        <v>345817.81294184923</v>
      </c>
      <c r="I133" s="24">
        <f>'2018 Kunta fi 13.10.'!I133</f>
        <v>-3976575.3231551852</v>
      </c>
      <c r="J133" s="24">
        <f>'2018 Kunta fi 13.10.'!J133</f>
        <v>-3630757.510213336</v>
      </c>
      <c r="K133" s="24">
        <f>'2018 Kunta fi 13.10.'!K133</f>
        <v>1602548.692603382</v>
      </c>
      <c r="L133" s="85"/>
      <c r="M133" s="87">
        <v>2.1779096952242931E-3</v>
      </c>
      <c r="N133" s="88">
        <v>485</v>
      </c>
      <c r="O133" s="88" t="s">
        <v>93</v>
      </c>
      <c r="P133" s="24">
        <f>'2018 Kunta fi 13.10.'!R133</f>
        <v>3859377.8050920889</v>
      </c>
    </row>
    <row r="134" spans="1:16" ht="11.4">
      <c r="A134" s="82">
        <v>12</v>
      </c>
      <c r="B134" s="83">
        <v>309</v>
      </c>
      <c r="C134" s="84" t="s">
        <v>290</v>
      </c>
      <c r="D134" s="24">
        <f>'2018 Kunta fi 13.10.'!D134</f>
        <v>18623589.829999998</v>
      </c>
      <c r="E134" s="92">
        <f>'2018 Kunta fi 13.10.'!E134</f>
        <v>2.1196324592298588E-4</v>
      </c>
      <c r="F134" s="24">
        <f>'2018 Kunta fi 13.10.'!F134</f>
        <v>18506662.129504722</v>
      </c>
      <c r="G134" s="24">
        <f>'2018 Kunta fi 13.10.'!G134</f>
        <v>18690724.084468797</v>
      </c>
      <c r="H134" s="24">
        <f>'2018 Kunta fi 13.10.'!H134</f>
        <v>-184061.95496407524</v>
      </c>
      <c r="I134" s="24">
        <f>'2018 Kunta fi 13.10.'!I134</f>
        <v>-1795780.8906995289</v>
      </c>
      <c r="J134" s="24">
        <f>'2018 Kunta fi 13.10.'!J134</f>
        <v>-1979842.8456636041</v>
      </c>
      <c r="K134" s="24">
        <f>'2018 Kunta fi 13.10.'!K134</f>
        <v>723694.65802279243</v>
      </c>
      <c r="L134" s="85"/>
      <c r="M134" s="87">
        <v>1.004716262340805E-3</v>
      </c>
      <c r="N134" s="88">
        <v>761</v>
      </c>
      <c r="O134" s="88" t="s">
        <v>290</v>
      </c>
      <c r="P134" s="24">
        <f>'2018 Kunta fi 13.10.'!R134</f>
        <v>1237742.8543787356</v>
      </c>
    </row>
    <row r="135" spans="1:16" ht="11.4">
      <c r="A135" s="82">
        <v>13</v>
      </c>
      <c r="B135" s="83">
        <v>312</v>
      </c>
      <c r="C135" s="84" t="s">
        <v>364</v>
      </c>
      <c r="D135" s="24">
        <f>'2018 Kunta fi 13.10.'!D135</f>
        <v>3363013.52</v>
      </c>
      <c r="E135" s="92">
        <f>'2018 Kunta fi 13.10.'!E135</f>
        <v>1.7073261666984196E-2</v>
      </c>
      <c r="F135" s="24">
        <f>'2018 Kunta fi 13.10.'!F135</f>
        <v>3341898.9313939572</v>
      </c>
      <c r="G135" s="24">
        <f>'2018 Kunta fi 13.10.'!G135</f>
        <v>3421980.8035686002</v>
      </c>
      <c r="H135" s="24">
        <f>'2018 Kunta fi 13.10.'!H135</f>
        <v>-80081.87217464298</v>
      </c>
      <c r="I135" s="24">
        <f>'2018 Kunta fi 13.10.'!I135</f>
        <v>-324278.80282521015</v>
      </c>
      <c r="J135" s="24">
        <f>'2018 Kunta fi 13.10.'!J135</f>
        <v>-404360.67499985313</v>
      </c>
      <c r="K135" s="24">
        <f>'2018 Kunta fi 13.10.'!K135</f>
        <v>130683.44725687226</v>
      </c>
      <c r="L135" s="85"/>
      <c r="M135" s="87">
        <v>1.7842202111557166E-4</v>
      </c>
      <c r="N135" s="88">
        <v>498</v>
      </c>
      <c r="O135" s="88" t="s">
        <v>364</v>
      </c>
      <c r="P135" s="24">
        <f>'2018 Kunta fi 13.10.'!R135</f>
        <v>611165.12449534284</v>
      </c>
    </row>
    <row r="136" spans="1:16" ht="11.4">
      <c r="A136" s="82">
        <v>7</v>
      </c>
      <c r="B136" s="83">
        <v>316</v>
      </c>
      <c r="C136" s="84" t="s">
        <v>320</v>
      </c>
      <c r="D136" s="24">
        <f>'2018 Kunta fi 13.10.'!D136</f>
        <v>14157319.630000001</v>
      </c>
      <c r="E136" s="92">
        <f>'2018 Kunta fi 13.10.'!E136</f>
        <v>1.0391632979135812E-2</v>
      </c>
      <c r="F136" s="24">
        <f>'2018 Kunta fi 13.10.'!F136</f>
        <v>14068433.285067406</v>
      </c>
      <c r="G136" s="24">
        <f>'2018 Kunta fi 13.10.'!G136</f>
        <v>14148037.155142799</v>
      </c>
      <c r="H136" s="24">
        <f>'2018 Kunta fi 13.10.'!H136</f>
        <v>-79603.870075393468</v>
      </c>
      <c r="I136" s="24">
        <f>'2018 Kunta fi 13.10.'!I136</f>
        <v>-1365120.4889685507</v>
      </c>
      <c r="J136" s="24">
        <f>'2018 Kunta fi 13.10.'!J136</f>
        <v>-1444724.3590439442</v>
      </c>
      <c r="K136" s="24">
        <f>'2018 Kunta fi 13.10.'!K136</f>
        <v>550139.72503024235</v>
      </c>
      <c r="L136" s="85"/>
      <c r="M136" s="87">
        <v>7.5607238229622462E-4</v>
      </c>
      <c r="N136" s="88">
        <v>504</v>
      </c>
      <c r="O136" s="88" t="s">
        <v>320</v>
      </c>
      <c r="P136" s="24">
        <f>'2018 Kunta fi 13.10.'!R136</f>
        <v>601695.53339041315</v>
      </c>
    </row>
    <row r="137" spans="1:16" ht="11.4">
      <c r="A137" s="82">
        <v>17</v>
      </c>
      <c r="B137" s="83">
        <v>317</v>
      </c>
      <c r="C137" s="84" t="s">
        <v>131</v>
      </c>
      <c r="D137" s="24">
        <f>'2018 Kunta fi 13.10.'!D137</f>
        <v>6056728.4299999997</v>
      </c>
      <c r="E137" s="92">
        <f>'2018 Kunta fi 13.10.'!E137</f>
        <v>3.7162617166743406E-2</v>
      </c>
      <c r="F137" s="24">
        <f>'2018 Kunta fi 13.10.'!F137</f>
        <v>6018701.4258451154</v>
      </c>
      <c r="G137" s="24">
        <f>'2018 Kunta fi 13.10.'!G137</f>
        <v>5840286.7321344009</v>
      </c>
      <c r="H137" s="24">
        <f>'2018 Kunta fi 13.10.'!H137</f>
        <v>178414.69371071458</v>
      </c>
      <c r="I137" s="24">
        <f>'2018 Kunta fi 13.10.'!I137</f>
        <v>-584020.44256956014</v>
      </c>
      <c r="J137" s="24">
        <f>'2018 Kunta fi 13.10.'!J137</f>
        <v>-405605.74885884556</v>
      </c>
      <c r="K137" s="24">
        <f>'2018 Kunta fi 13.10.'!K137</f>
        <v>235358.59895416172</v>
      </c>
      <c r="L137" s="85"/>
      <c r="M137" s="87">
        <v>3.1511082650285607E-4</v>
      </c>
      <c r="N137" s="88">
        <v>508</v>
      </c>
      <c r="O137" s="88" t="s">
        <v>131</v>
      </c>
      <c r="P137" s="24">
        <f>'2018 Kunta fi 13.10.'!R137</f>
        <v>586093.46918107441</v>
      </c>
    </row>
    <row r="138" spans="1:16" ht="11.4">
      <c r="A138" s="82">
        <v>21</v>
      </c>
      <c r="B138" s="83">
        <v>318</v>
      </c>
      <c r="C138" s="84" t="s">
        <v>342</v>
      </c>
      <c r="D138" s="24">
        <f>'2018 Kunta fi 13.10.'!D138</f>
        <v>718740.22</v>
      </c>
      <c r="E138" s="92">
        <f>'2018 Kunta fi 13.10.'!E138</f>
        <v>-3.5002036559413363E-2</v>
      </c>
      <c r="F138" s="24">
        <f>'2018 Kunta fi 13.10.'!F138</f>
        <v>714227.62914371444</v>
      </c>
      <c r="G138" s="24">
        <f>'2018 Kunta fi 13.10.'!G138</f>
        <v>723789.09799559996</v>
      </c>
      <c r="H138" s="24">
        <f>'2018 Kunta fi 13.10.'!H138</f>
        <v>-9561.4688518855255</v>
      </c>
      <c r="I138" s="24">
        <f>'2018 Kunta fi 13.10.'!I138</f>
        <v>-69304.573620604453</v>
      </c>
      <c r="J138" s="24">
        <f>'2018 Kunta fi 13.10.'!J138</f>
        <v>-78866.042472489979</v>
      </c>
      <c r="K138" s="24">
        <f>'2018 Kunta fi 13.10.'!K138</f>
        <v>27929.548624521365</v>
      </c>
      <c r="L138" s="85"/>
      <c r="M138" s="87">
        <v>4.0189965175488263E-5</v>
      </c>
      <c r="N138" s="88">
        <v>510</v>
      </c>
      <c r="O138" s="88" t="s">
        <v>342</v>
      </c>
      <c r="P138" s="24">
        <f>'2018 Kunta fi 13.10.'!R138</f>
        <v>4877.6457021133938</v>
      </c>
    </row>
    <row r="139" spans="1:16" ht="11.4">
      <c r="A139" s="82">
        <v>19</v>
      </c>
      <c r="B139" s="83">
        <v>320</v>
      </c>
      <c r="C139" s="84" t="s">
        <v>700</v>
      </c>
      <c r="D139" s="24">
        <f>'2018 Kunta fi 13.10.'!D139</f>
        <v>23386661.469999999</v>
      </c>
      <c r="E139" s="92">
        <f>'2018 Kunta fi 13.10.'!E139</f>
        <v>1.0627513825673729E-2</v>
      </c>
      <c r="F139" s="24">
        <f>'2018 Kunta fi 13.10.'!F139</f>
        <v>23239828.954200942</v>
      </c>
      <c r="G139" s="24">
        <f>'2018 Kunta fi 13.10.'!G139</f>
        <v>23681519.671172999</v>
      </c>
      <c r="H139" s="24">
        <f>'2018 Kunta fi 13.10.'!H139</f>
        <v>-441690.71697205678</v>
      </c>
      <c r="I139" s="24">
        <f>'2018 Kunta fi 13.10.'!I139</f>
        <v>-2255060.3910655905</v>
      </c>
      <c r="J139" s="24">
        <f>'2018 Kunta fi 13.10.'!J139</f>
        <v>-2696751.1080376473</v>
      </c>
      <c r="K139" s="24">
        <f>'2018 Kunta fi 13.10.'!K139</f>
        <v>908783.00742872758</v>
      </c>
      <c r="L139" s="85"/>
      <c r="M139" s="87">
        <v>1.2486743483928525E-3</v>
      </c>
      <c r="N139" s="88">
        <v>336</v>
      </c>
      <c r="O139" s="88" t="s">
        <v>700</v>
      </c>
      <c r="P139" s="24">
        <f>'2018 Kunta fi 13.10.'!R139</f>
        <v>1249189.8521400446</v>
      </c>
    </row>
    <row r="140" spans="1:16" ht="11.4">
      <c r="A140" s="82">
        <v>2</v>
      </c>
      <c r="B140" s="83">
        <v>322</v>
      </c>
      <c r="C140" s="84" t="s">
        <v>1181</v>
      </c>
      <c r="D140" s="24">
        <f>'2018 Kunta fi 13.10.'!D140</f>
        <v>18247456.899999999</v>
      </c>
      <c r="E140" s="92">
        <f>'2018 Kunta fi 13.10.'!E140</f>
        <v>8.0457766283226206E-3</v>
      </c>
      <c r="F140" s="24">
        <f>'2018 Kunta fi 13.10.'!F140</f>
        <v>18132890.739840765</v>
      </c>
      <c r="G140" s="24">
        <f>'2018 Kunta fi 13.10.'!G140</f>
        <v>18185693.531842202</v>
      </c>
      <c r="H140" s="24">
        <f>'2018 Kunta fi 13.10.'!H140</f>
        <v>-52802.792001437396</v>
      </c>
      <c r="I140" s="24">
        <f>'2018 Kunta fi 13.10.'!I140</f>
        <v>-1759512.2478534132</v>
      </c>
      <c r="J140" s="24">
        <f>'2018 Kunta fi 13.10.'!J140</f>
        <v>-1812315.0398548506</v>
      </c>
      <c r="K140" s="24">
        <f>'2018 Kunta fi 13.10.'!K140</f>
        <v>709078.49676536513</v>
      </c>
      <c r="L140" s="85"/>
      <c r="M140" s="87">
        <v>9.767741790738557E-4</v>
      </c>
      <c r="N140" s="88">
        <v>2102</v>
      </c>
      <c r="O140" s="88" t="s">
        <v>1181</v>
      </c>
      <c r="P140" s="24">
        <f>'2018 Kunta fi 13.10.'!R140</f>
        <v>1089910.8160946679</v>
      </c>
    </row>
    <row r="141" spans="1:16" ht="11.4">
      <c r="A141" s="82">
        <v>7</v>
      </c>
      <c r="B141" s="83">
        <v>398</v>
      </c>
      <c r="C141" s="84" t="s">
        <v>986</v>
      </c>
      <c r="D141" s="24">
        <f>'2018 Kunta fi 13.10.'!D141</f>
        <v>400059349.62</v>
      </c>
      <c r="E141" s="92">
        <f>'2018 Kunta fi 13.10.'!E141</f>
        <v>4.5295505694795457E-2</v>
      </c>
      <c r="F141" s="24">
        <f>'2018 Kunta fi 13.10.'!F141</f>
        <v>397547587.91134435</v>
      </c>
      <c r="G141" s="24">
        <f>'2018 Kunta fi 13.10.'!G141</f>
        <v>398867261.46610981</v>
      </c>
      <c r="H141" s="24">
        <f>'2018 Kunta fi 13.10.'!H141</f>
        <v>-1319673.5547654629</v>
      </c>
      <c r="I141" s="24">
        <f>'2018 Kunta fi 13.10.'!I141</f>
        <v>-38575749.452772282</v>
      </c>
      <c r="J141" s="24">
        <f>'2018 Kunta fi 13.10.'!J141</f>
        <v>-39895423.007537745</v>
      </c>
      <c r="K141" s="24">
        <f>'2018 Kunta fi 13.10.'!K141</f>
        <v>15545918.743640343</v>
      </c>
      <c r="L141" s="85"/>
      <c r="M141" s="87">
        <v>2.0651776669547511E-2</v>
      </c>
      <c r="N141" s="88">
        <v>515</v>
      </c>
      <c r="O141" s="88" t="s">
        <v>986</v>
      </c>
      <c r="P141" s="24">
        <f>'2018 Kunta fi 13.10.'!R141</f>
        <v>27687833.925372284</v>
      </c>
    </row>
    <row r="142" spans="1:16" ht="11.4">
      <c r="A142" s="82">
        <v>15</v>
      </c>
      <c r="B142" s="83">
        <v>399</v>
      </c>
      <c r="C142" s="84" t="s">
        <v>1005</v>
      </c>
      <c r="D142" s="24">
        <f>'2018 Kunta fi 13.10.'!D142</f>
        <v>27785468.07</v>
      </c>
      <c r="E142" s="92">
        <f>'2018 Kunta fi 13.10.'!E142</f>
        <v>2.5919286185649204E-2</v>
      </c>
      <c r="F142" s="24">
        <f>'2018 Kunta fi 13.10.'!F142</f>
        <v>27611017.767009728</v>
      </c>
      <c r="G142" s="24">
        <f>'2018 Kunta fi 13.10.'!G142</f>
        <v>27227328.876110997</v>
      </c>
      <c r="H142" s="24">
        <f>'2018 Kunta fi 13.10.'!H142</f>
        <v>383688.89089873061</v>
      </c>
      <c r="I142" s="24">
        <f>'2018 Kunta fi 13.10.'!I142</f>
        <v>-2679215.6106698322</v>
      </c>
      <c r="J142" s="24">
        <f>'2018 Kunta fi 13.10.'!J142</f>
        <v>-2295526.7197711016</v>
      </c>
      <c r="K142" s="24">
        <f>'2018 Kunta fi 13.10.'!K142</f>
        <v>1079716.3702848726</v>
      </c>
      <c r="L142" s="85"/>
      <c r="M142" s="87">
        <v>1.4614252327030247E-3</v>
      </c>
      <c r="N142" s="88">
        <v>519</v>
      </c>
      <c r="O142" s="88" t="s">
        <v>1005</v>
      </c>
      <c r="P142" s="24">
        <f>'2018 Kunta fi 13.10.'!R142</f>
        <v>1010488.6732225348</v>
      </c>
    </row>
    <row r="143" spans="1:16" ht="11.4">
      <c r="A143" s="82">
        <v>2</v>
      </c>
      <c r="B143" s="83">
        <v>400</v>
      </c>
      <c r="C143" s="84" t="s">
        <v>685</v>
      </c>
      <c r="D143" s="24">
        <f>'2018 Kunta fi 13.10.'!D143</f>
        <v>25443922.859999999</v>
      </c>
      <c r="E143" s="92">
        <f>'2018 Kunta fi 13.10.'!E143</f>
        <v>2.9439910172623485E-2</v>
      </c>
      <c r="F143" s="24">
        <f>'2018 Kunta fi 13.10.'!F143</f>
        <v>25284173.884708107</v>
      </c>
      <c r="G143" s="24">
        <f>'2018 Kunta fi 13.10.'!G143</f>
        <v>25083227.467771199</v>
      </c>
      <c r="H143" s="24">
        <f>'2018 Kunta fi 13.10.'!H143</f>
        <v>200946.41693690792</v>
      </c>
      <c r="I143" s="24">
        <f>'2018 Kunta fi 13.10.'!I143</f>
        <v>-2453431.9577215961</v>
      </c>
      <c r="J143" s="24">
        <f>'2018 Kunta fi 13.10.'!J143</f>
        <v>-2252485.5407846882</v>
      </c>
      <c r="K143" s="24">
        <f>'2018 Kunta fi 13.10.'!K143</f>
        <v>988726.19194309274</v>
      </c>
      <c r="L143" s="85"/>
      <c r="M143" s="87">
        <v>1.3336907754043605E-3</v>
      </c>
      <c r="N143" s="88">
        <v>521</v>
      </c>
      <c r="O143" s="88" t="s">
        <v>685</v>
      </c>
      <c r="P143" s="24">
        <f>'2018 Kunta fi 13.10.'!R143</f>
        <v>1964367.1250875106</v>
      </c>
    </row>
    <row r="144" spans="1:16" ht="11.4">
      <c r="A144" s="82">
        <v>11</v>
      </c>
      <c r="B144" s="83">
        <v>402</v>
      </c>
      <c r="C144" s="84" t="s">
        <v>262</v>
      </c>
      <c r="D144" s="24">
        <f>'2018 Kunta fi 13.10.'!D144</f>
        <v>26101129.890000001</v>
      </c>
      <c r="E144" s="92">
        <f>'2018 Kunta fi 13.10.'!E144</f>
        <v>5.9715456451856497E-2</v>
      </c>
      <c r="F144" s="24">
        <f>'2018 Kunta fi 13.10.'!F144</f>
        <v>25937254.658305947</v>
      </c>
      <c r="G144" s="24">
        <f>'2018 Kunta fi 13.10.'!G144</f>
        <v>25747321.900536601</v>
      </c>
      <c r="H144" s="24">
        <f>'2018 Kunta fi 13.10.'!H144</f>
        <v>189932.75776934624</v>
      </c>
      <c r="I144" s="24">
        <f>'2018 Kunta fi 13.10.'!I144</f>
        <v>-2516803.1893950012</v>
      </c>
      <c r="J144" s="24">
        <f>'2018 Kunta fi 13.10.'!J144</f>
        <v>-2326870.4316256549</v>
      </c>
      <c r="K144" s="24">
        <f>'2018 Kunta fi 13.10.'!K144</f>
        <v>1014264.6204183523</v>
      </c>
      <c r="L144" s="85"/>
      <c r="M144" s="87">
        <v>1.3290524414052475E-3</v>
      </c>
      <c r="N144" s="88">
        <v>535</v>
      </c>
      <c r="O144" s="88" t="s">
        <v>262</v>
      </c>
      <c r="P144" s="24">
        <f>'2018 Kunta fi 13.10.'!R144</f>
        <v>1557107.708385292</v>
      </c>
    </row>
    <row r="145" spans="1:16" ht="11.4">
      <c r="A145" s="82">
        <v>14</v>
      </c>
      <c r="B145" s="83">
        <v>403</v>
      </c>
      <c r="C145" s="84" t="s">
        <v>235</v>
      </c>
      <c r="D145" s="24">
        <f>'2018 Kunta fi 13.10.'!D145</f>
        <v>7886107.25</v>
      </c>
      <c r="E145" s="92">
        <f>'2018 Kunta fi 13.10.'!E145</f>
        <v>1.4072933000598198E-2</v>
      </c>
      <c r="F145" s="24">
        <f>'2018 Kunta fi 13.10.'!F145</f>
        <v>7836594.5408489294</v>
      </c>
      <c r="G145" s="24">
        <f>'2018 Kunta fi 13.10.'!G145</f>
        <v>7812898.6317018</v>
      </c>
      <c r="H145" s="24">
        <f>'2018 Kunta fi 13.10.'!H145</f>
        <v>23695.909147129394</v>
      </c>
      <c r="I145" s="24">
        <f>'2018 Kunta fi 13.10.'!I145</f>
        <v>-760418.41722396947</v>
      </c>
      <c r="J145" s="24">
        <f>'2018 Kunta fi 13.10.'!J145</f>
        <v>-736722.50807684008</v>
      </c>
      <c r="K145" s="24">
        <f>'2018 Kunta fi 13.10.'!K145</f>
        <v>306446.48757386289</v>
      </c>
      <c r="L145" s="85"/>
      <c r="M145" s="87">
        <v>4.196290700921867E-4</v>
      </c>
      <c r="N145" s="88">
        <v>538</v>
      </c>
      <c r="O145" s="88" t="s">
        <v>235</v>
      </c>
      <c r="P145" s="24">
        <f>'2018 Kunta fi 13.10.'!R145</f>
        <v>737776.84425075259</v>
      </c>
    </row>
    <row r="146" spans="1:16" ht="11.4">
      <c r="A146" s="82">
        <v>9</v>
      </c>
      <c r="B146" s="83">
        <v>405</v>
      </c>
      <c r="C146" s="84" t="s">
        <v>992</v>
      </c>
      <c r="D146" s="24">
        <f>'2018 Kunta fi 13.10.'!D146</f>
        <v>246453147.03999999</v>
      </c>
      <c r="E146" s="92">
        <f>'2018 Kunta fi 13.10.'!E146</f>
        <v>2.1009325813860391E-2</v>
      </c>
      <c r="F146" s="24">
        <f>'2018 Kunta fi 13.10.'!F146</f>
        <v>244905797.6822091</v>
      </c>
      <c r="G146" s="24">
        <f>'2018 Kunta fi 13.10.'!G146</f>
        <v>245484534.4359408</v>
      </c>
      <c r="H146" s="24">
        <f>'2018 Kunta fi 13.10.'!H146</f>
        <v>-578736.7537316978</v>
      </c>
      <c r="I146" s="24">
        <f>'2018 Kunta fi 13.10.'!I146</f>
        <v>-23764261.130486526</v>
      </c>
      <c r="J146" s="24">
        <f>'2018 Kunta fi 13.10.'!J146</f>
        <v>-24342997.884218223</v>
      </c>
      <c r="K146" s="24">
        <f>'2018 Kunta fi 13.10.'!K146</f>
        <v>9576930.5270268489</v>
      </c>
      <c r="L146" s="85"/>
      <c r="M146" s="87">
        <v>1.3024970180705404E-2</v>
      </c>
      <c r="N146" s="88">
        <v>540</v>
      </c>
      <c r="O146" s="88" t="s">
        <v>992</v>
      </c>
      <c r="P146" s="24">
        <f>'2018 Kunta fi 13.10.'!R146</f>
        <v>21994917.011211649</v>
      </c>
    </row>
    <row r="147" spans="1:16" ht="11.4">
      <c r="A147" s="82">
        <v>1</v>
      </c>
      <c r="B147" s="83">
        <v>407</v>
      </c>
      <c r="C147" s="84" t="s">
        <v>389</v>
      </c>
      <c r="D147" s="24">
        <f>'2018 Kunta fi 13.10.'!D147</f>
        <v>7584198.1799999997</v>
      </c>
      <c r="E147" s="92">
        <f>'2018 Kunta fi 13.10.'!E147</f>
        <v>2.6575712883112113E-2</v>
      </c>
      <c r="F147" s="24">
        <f>'2018 Kunta fi 13.10.'!F147</f>
        <v>7536580.9987055883</v>
      </c>
      <c r="G147" s="24">
        <f>'2018 Kunta fi 13.10.'!G147</f>
        <v>7416754.4358179998</v>
      </c>
      <c r="H147" s="24">
        <f>'2018 Kunta fi 13.10.'!H147</f>
        <v>119826.56288758852</v>
      </c>
      <c r="I147" s="24">
        <f>'2018 Kunta fi 13.10.'!I147</f>
        <v>-731306.81502569083</v>
      </c>
      <c r="J147" s="24">
        <f>'2018 Kunta fi 13.10.'!J147</f>
        <v>-611480.25213810231</v>
      </c>
      <c r="K147" s="24">
        <f>'2018 Kunta fi 13.10.'!K147</f>
        <v>294714.59360701486</v>
      </c>
      <c r="L147" s="85"/>
      <c r="M147" s="87">
        <v>3.986490798213604E-4</v>
      </c>
      <c r="N147" s="88">
        <v>532</v>
      </c>
      <c r="O147" s="88" t="s">
        <v>389</v>
      </c>
      <c r="P147" s="24">
        <f>'2018 Kunta fi 13.10.'!R147</f>
        <v>558710.15569467563</v>
      </c>
    </row>
    <row r="148" spans="1:16" ht="11.4">
      <c r="A148" s="82">
        <v>14</v>
      </c>
      <c r="B148" s="83">
        <v>408</v>
      </c>
      <c r="C148" s="84" t="s">
        <v>988</v>
      </c>
      <c r="D148" s="24">
        <f>'2018 Kunta fi 13.10.'!D148</f>
        <v>43929913.340000004</v>
      </c>
      <c r="E148" s="92">
        <f>'2018 Kunta fi 13.10.'!E148</f>
        <v>5.1893415234798956E-2</v>
      </c>
      <c r="F148" s="24">
        <f>'2018 Kunta fi 13.10.'!F148</f>
        <v>43654100.577976614</v>
      </c>
      <c r="G148" s="24">
        <f>'2018 Kunta fi 13.10.'!G148</f>
        <v>43196548.121672399</v>
      </c>
      <c r="H148" s="24">
        <f>'2018 Kunta fi 13.10.'!H148</f>
        <v>457552.45630421489</v>
      </c>
      <c r="I148" s="24">
        <f>'2018 Kunta fi 13.10.'!I148</f>
        <v>-4235944.8219257919</v>
      </c>
      <c r="J148" s="24">
        <f>'2018 Kunta fi 13.10.'!J148</f>
        <v>-3778392.365621577</v>
      </c>
      <c r="K148" s="24">
        <f>'2018 Kunta fi 13.10.'!K148</f>
        <v>1707073.8725328881</v>
      </c>
      <c r="L148" s="85"/>
      <c r="M148" s="87">
        <v>2.2535162210198098E-3</v>
      </c>
      <c r="N148" s="88">
        <v>543</v>
      </c>
      <c r="O148" s="88" t="s">
        <v>988</v>
      </c>
      <c r="P148" s="24">
        <f>'2018 Kunta fi 13.10.'!R148</f>
        <v>2362239.2108017048</v>
      </c>
    </row>
    <row r="149" spans="1:16" ht="11.4">
      <c r="A149" s="82">
        <v>13</v>
      </c>
      <c r="B149" s="83">
        <v>410</v>
      </c>
      <c r="C149" s="84" t="s">
        <v>367</v>
      </c>
      <c r="D149" s="24">
        <f>'2018 Kunta fi 13.10.'!D149</f>
        <v>59783339.200000003</v>
      </c>
      <c r="E149" s="92">
        <f>'2018 Kunta fi 13.10.'!E149</f>
        <v>1.9791610881981336E-2</v>
      </c>
      <c r="F149" s="24">
        <f>'2018 Kunta fi 13.10.'!F149</f>
        <v>59407991.13636703</v>
      </c>
      <c r="G149" s="24">
        <f>'2018 Kunta fi 13.10.'!G149</f>
        <v>59617434.821162403</v>
      </c>
      <c r="H149" s="24">
        <f>'2018 Kunta fi 13.10.'!H149</f>
        <v>-209443.68479537219</v>
      </c>
      <c r="I149" s="24">
        <f>'2018 Kunta fi 13.10.'!I149</f>
        <v>-5764612.4671748141</v>
      </c>
      <c r="J149" s="24">
        <f>'2018 Kunta fi 13.10.'!J149</f>
        <v>-5974056.1519701863</v>
      </c>
      <c r="K149" s="24">
        <f>'2018 Kunta fi 13.10.'!K149</f>
        <v>2323122.6424516141</v>
      </c>
      <c r="L149" s="85"/>
      <c r="M149" s="87">
        <v>3.1633031393143241E-3</v>
      </c>
      <c r="N149" s="88">
        <v>547</v>
      </c>
      <c r="O149" s="88" t="s">
        <v>367</v>
      </c>
      <c r="P149" s="24">
        <f>'2018 Kunta fi 13.10.'!R149</f>
        <v>2564490.9691402181</v>
      </c>
    </row>
    <row r="150" spans="1:16" ht="11.4">
      <c r="A150" s="82">
        <v>9</v>
      </c>
      <c r="B150" s="83">
        <v>416</v>
      </c>
      <c r="C150" s="84" t="s">
        <v>231</v>
      </c>
      <c r="D150" s="24">
        <f>'2018 Kunta fi 13.10.'!D150</f>
        <v>9100863.9900000002</v>
      </c>
      <c r="E150" s="92">
        <f>'2018 Kunta fi 13.10.'!E150</f>
        <v>7.5068931671660177E-3</v>
      </c>
      <c r="F150" s="24">
        <f>'2018 Kunta fi 13.10.'!F150</f>
        <v>9043724.463808503</v>
      </c>
      <c r="G150" s="24">
        <f>'2018 Kunta fi 13.10.'!G150</f>
        <v>9142356.0724860001</v>
      </c>
      <c r="H150" s="24">
        <f>'2018 Kunta fi 13.10.'!H150</f>
        <v>-98631.608677497134</v>
      </c>
      <c r="I150" s="24">
        <f>'2018 Kunta fi 13.10.'!I150</f>
        <v>-877551.4168471928</v>
      </c>
      <c r="J150" s="24">
        <f>'2018 Kunta fi 13.10.'!J150</f>
        <v>-976183.02552468993</v>
      </c>
      <c r="K150" s="24">
        <f>'2018 Kunta fi 13.10.'!K150</f>
        <v>353650.75761846267</v>
      </c>
      <c r="L150" s="85"/>
      <c r="M150" s="87">
        <v>4.8742373838425208E-4</v>
      </c>
      <c r="N150" s="88">
        <v>558</v>
      </c>
      <c r="O150" s="88" t="s">
        <v>231</v>
      </c>
      <c r="P150" s="24">
        <f>'2018 Kunta fi 13.10.'!R150</f>
        <v>414010.14344545029</v>
      </c>
    </row>
    <row r="151" spans="1:16" ht="11.4">
      <c r="A151" s="82">
        <v>21</v>
      </c>
      <c r="B151" s="83">
        <v>417</v>
      </c>
      <c r="C151" s="84" t="s">
        <v>351</v>
      </c>
      <c r="D151" s="24">
        <f>'2018 Kunta fi 13.10.'!D151</f>
        <v>6160876.1299999999</v>
      </c>
      <c r="E151" s="92">
        <f>'2018 Kunta fi 13.10.'!E151</f>
        <v>2.4512316678285018E-2</v>
      </c>
      <c r="F151" s="24">
        <f>'2018 Kunta fi 13.10.'!F151</f>
        <v>6122195.2373529384</v>
      </c>
      <c r="G151" s="24">
        <f>'2018 Kunta fi 13.10.'!G151</f>
        <v>6162220.2181722</v>
      </c>
      <c r="H151" s="24">
        <f>'2018 Kunta fi 13.10.'!H151</f>
        <v>-40024.980819261633</v>
      </c>
      <c r="I151" s="24">
        <f>'2018 Kunta fi 13.10.'!I151</f>
        <v>-594062.89148394903</v>
      </c>
      <c r="J151" s="24">
        <f>'2018 Kunta fi 13.10.'!J151</f>
        <v>-634087.87230321066</v>
      </c>
      <c r="K151" s="24">
        <f>'2018 Kunta fi 13.10.'!K151</f>
        <v>239405.67767654356</v>
      </c>
      <c r="L151" s="85"/>
      <c r="M151" s="87">
        <v>3.2448705181178971E-4</v>
      </c>
      <c r="N151" s="88">
        <v>562</v>
      </c>
      <c r="O151" s="88" t="s">
        <v>351</v>
      </c>
      <c r="P151" s="24">
        <f>'2018 Kunta fi 13.10.'!R151</f>
        <v>91555.963801439619</v>
      </c>
    </row>
    <row r="152" spans="1:16" ht="11.4">
      <c r="A152" s="82">
        <v>6</v>
      </c>
      <c r="B152" s="83">
        <v>418</v>
      </c>
      <c r="C152" s="84" t="s">
        <v>745</v>
      </c>
      <c r="D152" s="24">
        <f>'2018 Kunta fi 13.10.'!D152</f>
        <v>84332719.780000001</v>
      </c>
      <c r="E152" s="92">
        <f>'2018 Kunta fi 13.10.'!E152</f>
        <v>3.6467320071586817E-2</v>
      </c>
      <c r="F152" s="24">
        <f>'2018 Kunta fi 13.10.'!F152</f>
        <v>83803239.100367352</v>
      </c>
      <c r="G152" s="24">
        <f>'2018 Kunta fi 13.10.'!G152</f>
        <v>82995233.449237198</v>
      </c>
      <c r="H152" s="24">
        <f>'2018 Kunta fi 13.10.'!H152</f>
        <v>808005.65113015473</v>
      </c>
      <c r="I152" s="24">
        <f>'2018 Kunta fi 13.10.'!I152</f>
        <v>-8131788.1259223474</v>
      </c>
      <c r="J152" s="24">
        <f>'2018 Kunta fi 13.10.'!J152</f>
        <v>-7323782.4747921927</v>
      </c>
      <c r="K152" s="24">
        <f>'2018 Kunta fi 13.10.'!K152</f>
        <v>3277087.7880378598</v>
      </c>
      <c r="L152" s="85"/>
      <c r="M152" s="87">
        <v>4.3904857503471954E-3</v>
      </c>
      <c r="N152" s="88">
        <v>563</v>
      </c>
      <c r="O152" s="88" t="s">
        <v>745</v>
      </c>
      <c r="P152" s="24">
        <f>'2018 Kunta fi 13.10.'!R152</f>
        <v>4173062.9888549396</v>
      </c>
    </row>
    <row r="153" spans="1:16" ht="11.4">
      <c r="A153" s="82">
        <v>11</v>
      </c>
      <c r="B153" s="83">
        <v>420</v>
      </c>
      <c r="C153" s="84" t="s">
        <v>816</v>
      </c>
      <c r="D153" s="24">
        <f>'2018 Kunta fi 13.10.'!D153</f>
        <v>29688194.260000002</v>
      </c>
      <c r="E153" s="92">
        <f>'2018 Kunta fi 13.10.'!E153</f>
        <v>6.7042236575304059E-2</v>
      </c>
      <c r="F153" s="24">
        <f>'2018 Kunta fi 13.10.'!F153</f>
        <v>29501797.742552705</v>
      </c>
      <c r="G153" s="24">
        <f>'2018 Kunta fi 13.10.'!G153</f>
        <v>29441578.914547797</v>
      </c>
      <c r="H153" s="24">
        <f>'2018 Kunta fi 13.10.'!H153</f>
        <v>60218.828004907817</v>
      </c>
      <c r="I153" s="24">
        <f>'2018 Kunta fi 13.10.'!I153</f>
        <v>-2862686.1103654066</v>
      </c>
      <c r="J153" s="24">
        <f>'2018 Kunta fi 13.10.'!J153</f>
        <v>-2802467.2823604988</v>
      </c>
      <c r="K153" s="24">
        <f>'2018 Kunta fi 13.10.'!K153</f>
        <v>1153654.4666429076</v>
      </c>
      <c r="L153" s="85"/>
      <c r="M153" s="87">
        <v>1.5013233912793637E-3</v>
      </c>
      <c r="N153" s="88">
        <v>568</v>
      </c>
      <c r="O153" s="88" t="s">
        <v>816</v>
      </c>
      <c r="P153" s="24">
        <f>'2018 Kunta fi 13.10.'!R153</f>
        <v>2578501.4303636411</v>
      </c>
    </row>
    <row r="154" spans="1:16" ht="11.4">
      <c r="A154" s="82">
        <v>16</v>
      </c>
      <c r="B154" s="83">
        <v>421</v>
      </c>
      <c r="C154" s="84" t="s">
        <v>892</v>
      </c>
      <c r="D154" s="24">
        <f>'2018 Kunta fi 13.10.'!D154</f>
        <v>1819261.39</v>
      </c>
      <c r="E154" s="92">
        <f>'2018 Kunta fi 13.10.'!E154</f>
        <v>3.461145692666534E-3</v>
      </c>
      <c r="F154" s="24">
        <f>'2018 Kunta fi 13.10.'!F154</f>
        <v>1807839.2070119556</v>
      </c>
      <c r="G154" s="24">
        <f>'2018 Kunta fi 13.10.'!G154</f>
        <v>1791382.8241764</v>
      </c>
      <c r="H154" s="24">
        <f>'2018 Kunta fi 13.10.'!H154</f>
        <v>16456.382835555589</v>
      </c>
      <c r="I154" s="24">
        <f>'2018 Kunta fi 13.10.'!I154</f>
        <v>-175422.40079228932</v>
      </c>
      <c r="J154" s="24">
        <f>'2018 Kunta fi 13.10.'!J154</f>
        <v>-158966.01795673373</v>
      </c>
      <c r="K154" s="24">
        <f>'2018 Kunta fi 13.10.'!K154</f>
        <v>70694.735091796203</v>
      </c>
      <c r="L154" s="85"/>
      <c r="M154" s="87">
        <v>9.7828776025086516E-5</v>
      </c>
      <c r="N154" s="88">
        <v>570</v>
      </c>
      <c r="O154" s="88" t="s">
        <v>892</v>
      </c>
      <c r="P154" s="24">
        <f>'2018 Kunta fi 13.10.'!R154</f>
        <v>379741.36039989331</v>
      </c>
    </row>
    <row r="155" spans="1:16" ht="11.4">
      <c r="A155" s="82">
        <v>12</v>
      </c>
      <c r="B155" s="83">
        <v>422</v>
      </c>
      <c r="C155" s="84" t="s">
        <v>80</v>
      </c>
      <c r="D155" s="24">
        <f>'2018 Kunta fi 13.10.'!D155</f>
        <v>31214763.920000002</v>
      </c>
      <c r="E155" s="92">
        <f>'2018 Kunta fi 13.10.'!E155</f>
        <v>2.5024133522766334E-4</v>
      </c>
      <c r="F155" s="24">
        <f>'2018 Kunta fi 13.10.'!F155</f>
        <v>31018782.876603678</v>
      </c>
      <c r="G155" s="24">
        <f>'2018 Kunta fi 13.10.'!G155</f>
        <v>30940701.226890001</v>
      </c>
      <c r="H155" s="24">
        <f>'2018 Kunta fi 13.10.'!H155</f>
        <v>78081.649713676423</v>
      </c>
      <c r="I155" s="24">
        <f>'2018 Kunta fi 13.10.'!I155</f>
        <v>-3009885.6915832926</v>
      </c>
      <c r="J155" s="24">
        <f>'2018 Kunta fi 13.10.'!J155</f>
        <v>-2931804.0418696161</v>
      </c>
      <c r="K155" s="24">
        <f>'2018 Kunta fi 13.10.'!K155</f>
        <v>1212975.4846703794</v>
      </c>
      <c r="L155" s="85"/>
      <c r="M155" s="87">
        <v>1.683927805833755E-3</v>
      </c>
      <c r="N155" s="88">
        <v>574</v>
      </c>
      <c r="O155" s="88" t="s">
        <v>80</v>
      </c>
      <c r="P155" s="24">
        <f>'2018 Kunta fi 13.10.'!R155</f>
        <v>4433054.0910154115</v>
      </c>
    </row>
    <row r="156" spans="1:16" ht="11.4">
      <c r="A156" s="82">
        <v>2</v>
      </c>
      <c r="B156" s="83">
        <v>423</v>
      </c>
      <c r="C156" s="84" t="s">
        <v>1017</v>
      </c>
      <c r="D156" s="24">
        <f>'2018 Kunta fi 13.10.'!D156</f>
        <v>69736825.040000007</v>
      </c>
      <c r="E156" s="92">
        <f>'2018 Kunta fi 13.10.'!E156</f>
        <v>4.1564605142299316E-2</v>
      </c>
      <c r="F156" s="24">
        <f>'2018 Kunta fi 13.10.'!F156</f>
        <v>69298984.287159041</v>
      </c>
      <c r="G156" s="24">
        <f>'2018 Kunta fi 13.10.'!G156</f>
        <v>68673337.3958814</v>
      </c>
      <c r="H156" s="24">
        <f>'2018 Kunta fi 13.10.'!H156</f>
        <v>625646.89127764106</v>
      </c>
      <c r="I156" s="24">
        <f>'2018 Kunta fi 13.10.'!I156</f>
        <v>-6724378.0027391445</v>
      </c>
      <c r="J156" s="24">
        <f>'2018 Kunta fi 13.10.'!J156</f>
        <v>-6098731.1114615034</v>
      </c>
      <c r="K156" s="24">
        <f>'2018 Kunta fi 13.10.'!K156</f>
        <v>2709905.4591301703</v>
      </c>
      <c r="L156" s="85"/>
      <c r="M156" s="87">
        <v>3.6128342413641332E-3</v>
      </c>
      <c r="N156" s="88">
        <v>572</v>
      </c>
      <c r="O156" s="88" t="s">
        <v>1017</v>
      </c>
      <c r="P156" s="24">
        <f>'2018 Kunta fi 13.10.'!R156</f>
        <v>3704275.4241227079</v>
      </c>
    </row>
    <row r="157" spans="1:16" ht="11.4">
      <c r="A157" s="82">
        <v>17</v>
      </c>
      <c r="B157" s="83">
        <v>425</v>
      </c>
      <c r="C157" s="84" t="s">
        <v>1015</v>
      </c>
      <c r="D157" s="24">
        <f>'2018 Kunta fi 13.10.'!D157</f>
        <v>30956815.48</v>
      </c>
      <c r="E157" s="92">
        <f>'2018 Kunta fi 13.10.'!E157</f>
        <v>7.4627009562706847E-2</v>
      </c>
      <c r="F157" s="24">
        <f>'2018 Kunta fi 13.10.'!F157</f>
        <v>30762453.958844598</v>
      </c>
      <c r="G157" s="24">
        <f>'2018 Kunta fi 13.10.'!G157</f>
        <v>30377073.0533088</v>
      </c>
      <c r="H157" s="24">
        <f>'2018 Kunta fi 13.10.'!H157</f>
        <v>385380.90553579852</v>
      </c>
      <c r="I157" s="24">
        <f>'2018 Kunta fi 13.10.'!I157</f>
        <v>-2985012.9960629274</v>
      </c>
      <c r="J157" s="24">
        <f>'2018 Kunta fi 13.10.'!J157</f>
        <v>-2599632.0905271289</v>
      </c>
      <c r="K157" s="24">
        <f>'2018 Kunta fi 13.10.'!K157</f>
        <v>1202951.858195713</v>
      </c>
      <c r="L157" s="85"/>
      <c r="M157" s="87">
        <v>1.5544279802055974E-3</v>
      </c>
      <c r="N157" s="88">
        <v>581</v>
      </c>
      <c r="O157" s="88" t="s">
        <v>1015</v>
      </c>
      <c r="P157" s="24">
        <f>'2018 Kunta fi 13.10.'!R157</f>
        <v>677842.53251299716</v>
      </c>
    </row>
    <row r="158" spans="1:16" ht="11.4">
      <c r="A158" s="82">
        <v>12</v>
      </c>
      <c r="B158" s="83">
        <v>426</v>
      </c>
      <c r="C158" s="84" t="s">
        <v>206</v>
      </c>
      <c r="D158" s="24">
        <f>'2018 Kunta fi 13.10.'!D158</f>
        <v>36313196.880000003</v>
      </c>
      <c r="E158" s="92">
        <f>'2018 Kunta fi 13.10.'!E158</f>
        <v>1.8850601881923224E-2</v>
      </c>
      <c r="F158" s="24">
        <f>'2018 Kunta fi 13.10.'!F158</f>
        <v>36085205.464404553</v>
      </c>
      <c r="G158" s="24">
        <f>'2018 Kunta fi 13.10.'!G158</f>
        <v>35787518.234722801</v>
      </c>
      <c r="H158" s="24">
        <f>'2018 Kunta fi 13.10.'!H158</f>
        <v>297687.22968175262</v>
      </c>
      <c r="I158" s="24">
        <f>'2018 Kunta fi 13.10.'!I158</f>
        <v>-3501502.4295836184</v>
      </c>
      <c r="J158" s="24">
        <f>'2018 Kunta fi 13.10.'!J158</f>
        <v>-3203815.1999018658</v>
      </c>
      <c r="K158" s="24">
        <f>'2018 Kunta fi 13.10.'!K158</f>
        <v>1411095.6500691969</v>
      </c>
      <c r="L158" s="85"/>
      <c r="M158" s="87">
        <v>1.9232071121558893E-3</v>
      </c>
      <c r="N158" s="88">
        <v>583</v>
      </c>
      <c r="O158" s="88" t="s">
        <v>206</v>
      </c>
      <c r="P158" s="24">
        <f>'2018 Kunta fi 13.10.'!R158</f>
        <v>1312556.7557244122</v>
      </c>
    </row>
    <row r="159" spans="1:16" ht="11.4">
      <c r="A159" s="82">
        <v>2</v>
      </c>
      <c r="B159" s="83">
        <v>430</v>
      </c>
      <c r="C159" s="84" t="s">
        <v>728</v>
      </c>
      <c r="D159" s="24">
        <f>'2018 Kunta fi 13.10.'!D159</f>
        <v>45795684.909999996</v>
      </c>
      <c r="E159" s="92">
        <f>'2018 Kunta fi 13.10.'!E159</f>
        <v>1.1647737929303181E-2</v>
      </c>
      <c r="F159" s="24">
        <f>'2018 Kunta fi 13.10.'!F159</f>
        <v>45508157.952092737</v>
      </c>
      <c r="G159" s="24">
        <f>'2018 Kunta fi 13.10.'!G159</f>
        <v>45668648.803814396</v>
      </c>
      <c r="H159" s="24">
        <f>'2018 Kunta fi 13.10.'!H159</f>
        <v>-160490.8517216593</v>
      </c>
      <c r="I159" s="24">
        <f>'2018 Kunta fi 13.10.'!I159</f>
        <v>-4415851.9699246828</v>
      </c>
      <c r="J159" s="24">
        <f>'2018 Kunta fi 13.10.'!J159</f>
        <v>-4576342.8216463421</v>
      </c>
      <c r="K159" s="24">
        <f>'2018 Kunta fi 13.10.'!K159</f>
        <v>1779575.9481598295</v>
      </c>
      <c r="L159" s="85"/>
      <c r="M159" s="87">
        <v>2.4426841944533983E-3</v>
      </c>
      <c r="N159" s="88">
        <v>1863</v>
      </c>
      <c r="O159" s="88" t="s">
        <v>728</v>
      </c>
      <c r="P159" s="24">
        <f>'2018 Kunta fi 13.10.'!R159</f>
        <v>3279672.5225915047</v>
      </c>
    </row>
    <row r="160" spans="1:16" ht="11.4">
      <c r="A160" s="82">
        <v>5</v>
      </c>
      <c r="B160" s="83">
        <v>433</v>
      </c>
      <c r="C160" s="84" t="s">
        <v>804</v>
      </c>
      <c r="D160" s="24">
        <f>'2018 Kunta fi 13.10.'!D160</f>
        <v>25384538.27</v>
      </c>
      <c r="E160" s="92">
        <f>'2018 Kunta fi 13.10.'!E160</f>
        <v>3.2015617974614496E-2</v>
      </c>
      <c r="F160" s="24">
        <f>'2018 Kunta fi 13.10.'!F160</f>
        <v>25225162.139235772</v>
      </c>
      <c r="G160" s="24">
        <f>'2018 Kunta fi 13.10.'!G160</f>
        <v>24804086.248305</v>
      </c>
      <c r="H160" s="24">
        <f>'2018 Kunta fi 13.10.'!H160</f>
        <v>421075.89093077183</v>
      </c>
      <c r="I160" s="24">
        <f>'2018 Kunta fi 13.10.'!I160</f>
        <v>-2447705.7946726098</v>
      </c>
      <c r="J160" s="24">
        <f>'2018 Kunta fi 13.10.'!J160</f>
        <v>-2026629.9037418379</v>
      </c>
      <c r="K160" s="24">
        <f>'2018 Kunta fi 13.10.'!K160</f>
        <v>986418.56430823996</v>
      </c>
      <c r="L160" s="85"/>
      <c r="M160" s="87">
        <v>1.3272571603402871E-3</v>
      </c>
      <c r="N160" s="88">
        <v>595</v>
      </c>
      <c r="O160" s="88" t="s">
        <v>804</v>
      </c>
      <c r="P160" s="24">
        <f>'2018 Kunta fi 13.10.'!R160</f>
        <v>1464094.5936641807</v>
      </c>
    </row>
    <row r="161" spans="1:16" ht="11.4">
      <c r="A161" s="82">
        <v>1</v>
      </c>
      <c r="B161" s="83">
        <v>434</v>
      </c>
      <c r="C161" s="84" t="s">
        <v>1022</v>
      </c>
      <c r="D161" s="24">
        <f>'2018 Kunta fi 13.10.'!D161</f>
        <v>47250965.689999998</v>
      </c>
      <c r="E161" s="92">
        <f>'2018 Kunta fi 13.10.'!E161</f>
        <v>1.9073496223563247E-2</v>
      </c>
      <c r="F161" s="24">
        <f>'2018 Kunta fi 13.10.'!F161</f>
        <v>46954301.791431256</v>
      </c>
      <c r="G161" s="24">
        <f>'2018 Kunta fi 13.10.'!G161</f>
        <v>46728746.060778596</v>
      </c>
      <c r="H161" s="24">
        <f>'2018 Kunta fi 13.10.'!H161</f>
        <v>225555.73065266013</v>
      </c>
      <c r="I161" s="24">
        <f>'2018 Kunta fi 13.10.'!I161</f>
        <v>-4556177.5161368595</v>
      </c>
      <c r="J161" s="24">
        <f>'2018 Kunta fi 13.10.'!J161</f>
        <v>-4330621.7854841994</v>
      </c>
      <c r="K161" s="24">
        <f>'2018 Kunta fi 13.10.'!K161</f>
        <v>1836126.7493760758</v>
      </c>
      <c r="L161" s="85"/>
      <c r="M161" s="87">
        <v>2.5019421317338084E-3</v>
      </c>
      <c r="N161" s="88">
        <v>599</v>
      </c>
      <c r="O161" s="88" t="s">
        <v>1022</v>
      </c>
      <c r="P161" s="24">
        <f>'2018 Kunta fi 13.10.'!R161</f>
        <v>6267177.2096922137</v>
      </c>
    </row>
    <row r="162" spans="1:16" ht="11.4">
      <c r="A162" s="82">
        <v>13</v>
      </c>
      <c r="B162" s="83">
        <v>435</v>
      </c>
      <c r="C162" s="84" t="s">
        <v>300</v>
      </c>
      <c r="D162" s="24">
        <f>'2018 Kunta fi 13.10.'!D162</f>
        <v>1710388.69</v>
      </c>
      <c r="E162" s="92">
        <f>'2018 Kunta fi 13.10.'!E162</f>
        <v>4.9383353747074921E-2</v>
      </c>
      <c r="F162" s="24">
        <f>'2018 Kunta fi 13.10.'!F162</f>
        <v>1699650.0612876841</v>
      </c>
      <c r="G162" s="24">
        <f>'2018 Kunta fi 13.10.'!G162</f>
        <v>1607974.7398806</v>
      </c>
      <c r="H162" s="24">
        <f>'2018 Kunta fi 13.10.'!H162</f>
        <v>91675.32140708412</v>
      </c>
      <c r="I162" s="24">
        <f>'2018 Kunta fi 13.10.'!I162</f>
        <v>-164924.343437959</v>
      </c>
      <c r="J162" s="24">
        <f>'2018 Kunta fi 13.10.'!J162</f>
        <v>-73249.022030874883</v>
      </c>
      <c r="K162" s="24">
        <f>'2018 Kunta fi 13.10.'!K162</f>
        <v>66464.047447054516</v>
      </c>
      <c r="L162" s="85"/>
      <c r="M162" s="87">
        <v>8.7949368160908533E-5</v>
      </c>
      <c r="N162" s="88">
        <v>601</v>
      </c>
      <c r="O162" s="88" t="s">
        <v>300</v>
      </c>
      <c r="P162" s="24">
        <f>'2018 Kunta fi 13.10.'!R162</f>
        <v>286471.22934066836</v>
      </c>
    </row>
    <row r="163" spans="1:16" ht="11.4">
      <c r="A163" s="82">
        <v>17</v>
      </c>
      <c r="B163" s="83">
        <v>436</v>
      </c>
      <c r="C163" s="84" t="s">
        <v>339</v>
      </c>
      <c r="D163" s="24">
        <f>'2018 Kunta fi 13.10.'!D163</f>
        <v>5378318.8300000001</v>
      </c>
      <c r="E163" s="92">
        <f>'2018 Kunta fi 13.10.'!E163</f>
        <v>3.9720400922190757E-2</v>
      </c>
      <c r="F163" s="24">
        <f>'2018 Kunta fi 13.10.'!F163</f>
        <v>5344551.2020043861</v>
      </c>
      <c r="G163" s="24">
        <f>'2018 Kunta fi 13.10.'!G163</f>
        <v>5260412.1245130002</v>
      </c>
      <c r="H163" s="24">
        <f>'2018 Kunta fi 13.10.'!H163</f>
        <v>84139.077491385862</v>
      </c>
      <c r="I163" s="24">
        <f>'2018 Kunta fi 13.10.'!I163</f>
        <v>-518604.75167066377</v>
      </c>
      <c r="J163" s="24">
        <f>'2018 Kunta fi 13.10.'!J163</f>
        <v>-434465.67417927791</v>
      </c>
      <c r="K163" s="24">
        <f>'2018 Kunta fi 13.10.'!K163</f>
        <v>208996.25915002206</v>
      </c>
      <c r="L163" s="85"/>
      <c r="M163" s="87">
        <v>2.7912713423214477E-4</v>
      </c>
      <c r="N163" s="88">
        <v>605</v>
      </c>
      <c r="O163" s="88" t="s">
        <v>339</v>
      </c>
      <c r="P163" s="24">
        <f>'2018 Kunta fi 13.10.'!R163</f>
        <v>158374.91919486484</v>
      </c>
    </row>
    <row r="164" spans="1:16" ht="11.4">
      <c r="A164" s="82">
        <v>21</v>
      </c>
      <c r="B164" s="83">
        <v>438</v>
      </c>
      <c r="C164" s="84" t="s">
        <v>338</v>
      </c>
      <c r="D164" s="24">
        <f>'2018 Kunta fi 13.10.'!D164</f>
        <v>1291444.07</v>
      </c>
      <c r="E164" s="92">
        <f>'2018 Kunta fi 13.10.'!E164</f>
        <v>2.588757297740707E-2</v>
      </c>
      <c r="F164" s="24">
        <f>'2018 Kunta fi 13.10.'!F164</f>
        <v>1283335.7736510269</v>
      </c>
      <c r="G164" s="24">
        <f>'2018 Kunta fi 13.10.'!G164</f>
        <v>1312534.3076117998</v>
      </c>
      <c r="H164" s="24">
        <f>'2018 Kunta fi 13.10.'!H164</f>
        <v>-29198.533960772911</v>
      </c>
      <c r="I164" s="24">
        <f>'2018 Kunta fi 13.10.'!I164</f>
        <v>-124527.58053001134</v>
      </c>
      <c r="J164" s="24">
        <f>'2018 Kunta fi 13.10.'!J164</f>
        <v>-153726.11449078424</v>
      </c>
      <c r="K164" s="24">
        <f>'2018 Kunta fi 13.10.'!K164</f>
        <v>50184.265392737834</v>
      </c>
      <c r="L164" s="85"/>
      <c r="M164" s="87">
        <v>6.7927856723016126E-5</v>
      </c>
      <c r="N164" s="88">
        <v>606</v>
      </c>
      <c r="O164" s="88" t="s">
        <v>338</v>
      </c>
      <c r="P164" s="24">
        <f>'2018 Kunta fi 13.10.'!R164</f>
        <v>69767.274310073248</v>
      </c>
    </row>
    <row r="165" spans="1:16" ht="11.4">
      <c r="A165" s="82">
        <v>15</v>
      </c>
      <c r="B165" s="83">
        <v>440</v>
      </c>
      <c r="C165" s="84" t="s">
        <v>1012</v>
      </c>
      <c r="D165" s="24">
        <f>'2018 Kunta fi 13.10.'!D165</f>
        <v>13899700.91</v>
      </c>
      <c r="E165" s="92">
        <f>'2018 Kunta fi 13.10.'!E165</f>
        <v>4.2607228448840795E-2</v>
      </c>
      <c r="F165" s="24">
        <f>'2018 Kunta fi 13.10.'!F165</f>
        <v>13812432.017170308</v>
      </c>
      <c r="G165" s="24">
        <f>'2018 Kunta fi 13.10.'!G165</f>
        <v>13777396.411233</v>
      </c>
      <c r="H165" s="24">
        <f>'2018 Kunta fi 13.10.'!H165</f>
        <v>35035.605937307701</v>
      </c>
      <c r="I165" s="24">
        <f>'2018 Kunta fi 13.10.'!I165</f>
        <v>-1340279.586721163</v>
      </c>
      <c r="J165" s="24">
        <f>'2018 Kunta fi 13.10.'!J165</f>
        <v>-1305243.9807838553</v>
      </c>
      <c r="K165" s="24">
        <f>'2018 Kunta fi 13.10.'!K165</f>
        <v>540128.9111553391</v>
      </c>
      <c r="L165" s="85"/>
      <c r="M165" s="87">
        <v>7.1937742037721491E-4</v>
      </c>
      <c r="N165" s="88">
        <v>607</v>
      </c>
      <c r="O165" s="88" t="s">
        <v>1012</v>
      </c>
      <c r="P165" s="24">
        <f>'2018 Kunta fi 13.10.'!R165</f>
        <v>351265.40178600268</v>
      </c>
    </row>
    <row r="166" spans="1:16" ht="11.4">
      <c r="A166" s="82">
        <v>9</v>
      </c>
      <c r="B166" s="83">
        <v>441</v>
      </c>
      <c r="C166" s="84" t="s">
        <v>805</v>
      </c>
      <c r="D166" s="24">
        <f>'2018 Kunta fi 13.10.'!D166</f>
        <v>13246023.810000001</v>
      </c>
      <c r="E166" s="92">
        <f>'2018 Kunta fi 13.10.'!E166</f>
        <v>3.752458130291414E-2</v>
      </c>
      <c r="F166" s="24">
        <f>'2018 Kunta fi 13.10.'!F166</f>
        <v>13162859.011003297</v>
      </c>
      <c r="G166" s="24">
        <f>'2018 Kunta fi 13.10.'!G166</f>
        <v>13232346.3620166</v>
      </c>
      <c r="H166" s="24">
        <f>'2018 Kunta fi 13.10.'!H166</f>
        <v>-69487.351013302803</v>
      </c>
      <c r="I166" s="24">
        <f>'2018 Kunta fi 13.10.'!I166</f>
        <v>-1277248.7287832934</v>
      </c>
      <c r="J166" s="24">
        <f>'2018 Kunta fi 13.10.'!J166</f>
        <v>-1346736.0797965962</v>
      </c>
      <c r="K166" s="24">
        <f>'2018 Kunta fi 13.10.'!K166</f>
        <v>514727.6523400385</v>
      </c>
      <c r="L166" s="85"/>
      <c r="M166" s="87">
        <v>6.8890480656541792E-4</v>
      </c>
      <c r="N166" s="88">
        <v>611</v>
      </c>
      <c r="O166" s="88" t="s">
        <v>805</v>
      </c>
      <c r="P166" s="24">
        <f>'2018 Kunta fi 13.10.'!R166</f>
        <v>1952852.7559182385</v>
      </c>
    </row>
    <row r="167" spans="1:16" ht="11.4">
      <c r="A167" s="82">
        <v>1</v>
      </c>
      <c r="B167" s="83">
        <v>444</v>
      </c>
      <c r="C167" s="84" t="s">
        <v>377</v>
      </c>
      <c r="D167" s="24">
        <f>'2018 Kunta fi 13.10.'!D167</f>
        <v>169341850.03999999</v>
      </c>
      <c r="E167" s="92">
        <f>'2018 Kunta fi 13.10.'!E167</f>
        <v>1.2798157966805723E-2</v>
      </c>
      <c r="F167" s="24">
        <f>'2018 Kunta fi 13.10.'!F167</f>
        <v>168278641.8559958</v>
      </c>
      <c r="G167" s="24">
        <f>'2018 Kunta fi 13.10.'!G167</f>
        <v>168621190.381098</v>
      </c>
      <c r="H167" s="24">
        <f>'2018 Kunta fi 13.10.'!H167</f>
        <v>-342548.52510219812</v>
      </c>
      <c r="I167" s="24">
        <f>'2018 Kunta fi 13.10.'!I167</f>
        <v>-16328799.177464342</v>
      </c>
      <c r="J167" s="24">
        <f>'2018 Kunta fi 13.10.'!J167</f>
        <v>-16671347.70256654</v>
      </c>
      <c r="K167" s="24">
        <f>'2018 Kunta fi 13.10.'!K167</f>
        <v>6580460.2320134323</v>
      </c>
      <c r="L167" s="85"/>
      <c r="M167" s="87">
        <v>9.0222213065093374E-3</v>
      </c>
      <c r="N167" s="88">
        <v>584</v>
      </c>
      <c r="O167" s="88" t="s">
        <v>377</v>
      </c>
      <c r="P167" s="24">
        <f>'2018 Kunta fi 13.10.'!R167</f>
        <v>6876878.0296630962</v>
      </c>
    </row>
    <row r="168" spans="1:16" ht="11.4">
      <c r="A168" s="82">
        <v>2</v>
      </c>
      <c r="B168" s="83">
        <v>445</v>
      </c>
      <c r="C168" s="84" t="s">
        <v>979</v>
      </c>
      <c r="D168" s="24">
        <f>'2018 Kunta fi 13.10.'!D168</f>
        <v>54590644.840000004</v>
      </c>
      <c r="E168" s="92">
        <f>'2018 Kunta fi 13.10.'!E168</f>
        <v>1.8207829639938389E-2</v>
      </c>
      <c r="F168" s="24">
        <f>'2018 Kunta fi 13.10.'!F168</f>
        <v>54247898.966193587</v>
      </c>
      <c r="G168" s="24">
        <f>'2018 Kunta fi 13.10.'!G168</f>
        <v>54083543.884406395</v>
      </c>
      <c r="H168" s="24">
        <f>'2018 Kunta fi 13.10.'!H168</f>
        <v>164355.08178719133</v>
      </c>
      <c r="I168" s="24">
        <f>'2018 Kunta fi 13.10.'!I168</f>
        <v>-5263906.5673965635</v>
      </c>
      <c r="J168" s="24">
        <f>'2018 Kunta fi 13.10.'!J168</f>
        <v>-5099551.4856093721</v>
      </c>
      <c r="K168" s="24">
        <f>'2018 Kunta fi 13.10.'!K168</f>
        <v>2121339.5703704413</v>
      </c>
      <c r="L168" s="85"/>
      <c r="M168" s="87">
        <v>2.8930362172230081E-3</v>
      </c>
      <c r="N168" s="88">
        <v>2183</v>
      </c>
      <c r="O168" s="88" t="s">
        <v>979</v>
      </c>
      <c r="P168" s="24">
        <f>'2018 Kunta fi 13.10.'!R168</f>
        <v>2290829.7988645122</v>
      </c>
    </row>
    <row r="169" spans="1:16" ht="11.4">
      <c r="A169" s="82">
        <v>15</v>
      </c>
      <c r="B169" s="83">
        <v>475</v>
      </c>
      <c r="C169" s="84" t="s">
        <v>373</v>
      </c>
      <c r="D169" s="24">
        <f>'2018 Kunta fi 13.10.'!D169</f>
        <v>17154665.850000001</v>
      </c>
      <c r="E169" s="92">
        <f>'2018 Kunta fi 13.10.'!E169</f>
        <v>3.3888480365908968E-2</v>
      </c>
      <c r="F169" s="24">
        <f>'2018 Kunta fi 13.10.'!F169</f>
        <v>17046960.748625066</v>
      </c>
      <c r="G169" s="24">
        <f>'2018 Kunta fi 13.10.'!G169</f>
        <v>16738432.0084254</v>
      </c>
      <c r="H169" s="24">
        <f>'2018 Kunta fi 13.10.'!H169</f>
        <v>308528.74019966647</v>
      </c>
      <c r="I169" s="24">
        <f>'2018 Kunta fi 13.10.'!I169</f>
        <v>-1654139.798017974</v>
      </c>
      <c r="J169" s="24">
        <f>'2018 Kunta fi 13.10.'!J169</f>
        <v>-1345611.0578183075</v>
      </c>
      <c r="K169" s="24">
        <f>'2018 Kunta fi 13.10.'!K169</f>
        <v>666613.69527225173</v>
      </c>
      <c r="L169" s="85"/>
      <c r="M169" s="87">
        <v>8.9532486316884637E-4</v>
      </c>
      <c r="N169" s="88">
        <v>628</v>
      </c>
      <c r="O169" s="88" t="s">
        <v>373</v>
      </c>
      <c r="P169" s="24">
        <f>'2018 Kunta fi 13.10.'!R169</f>
        <v>1096452.7286949859</v>
      </c>
    </row>
    <row r="170" spans="1:16" ht="11.4">
      <c r="A170" s="82">
        <v>21</v>
      </c>
      <c r="B170" s="83">
        <v>478</v>
      </c>
      <c r="C170" s="84" t="s">
        <v>405</v>
      </c>
      <c r="D170" s="24">
        <f>'2018 Kunta fi 13.10.'!D170</f>
        <v>41294540.270000003</v>
      </c>
      <c r="E170" s="92">
        <f>'2018 Kunta fi 13.10.'!E170</f>
        <v>4.3679410708443722E-3</v>
      </c>
      <c r="F170" s="24">
        <f>'2018 Kunta fi 13.10.'!F170</f>
        <v>41035273.625875205</v>
      </c>
      <c r="G170" s="24">
        <f>'2018 Kunta fi 13.10.'!G170</f>
        <v>41584922.222407199</v>
      </c>
      <c r="H170" s="24">
        <f>'2018 Kunta fi 13.10.'!H170</f>
        <v>-549648.59653199464</v>
      </c>
      <c r="I170" s="24">
        <f>'2018 Kunta fi 13.10.'!I170</f>
        <v>-3981828.7979921736</v>
      </c>
      <c r="J170" s="24">
        <f>'2018 Kunta fi 13.10.'!J170</f>
        <v>-4531477.3945241682</v>
      </c>
      <c r="K170" s="24">
        <f>'2018 Kunta fi 13.10.'!K170</f>
        <v>1604665.8282156808</v>
      </c>
      <c r="L170" s="85"/>
      <c r="M170" s="87">
        <v>2.2185635433349879E-3</v>
      </c>
      <c r="N170" s="88">
        <v>633</v>
      </c>
      <c r="O170" s="88" t="s">
        <v>405</v>
      </c>
      <c r="P170" s="24">
        <f>'2018 Kunta fi 13.10.'!R170</f>
        <v>6878331.284231334</v>
      </c>
    </row>
    <row r="171" spans="1:16" ht="11.4">
      <c r="A171" s="82">
        <v>2</v>
      </c>
      <c r="B171" s="83">
        <v>480</v>
      </c>
      <c r="C171" s="84" t="s">
        <v>274</v>
      </c>
      <c r="D171" s="24">
        <f>'2018 Kunta fi 13.10.'!D171</f>
        <v>5811078.4500000002</v>
      </c>
      <c r="E171" s="92">
        <f>'2018 Kunta fi 13.10.'!E171</f>
        <v>4.1684861771853488E-2</v>
      </c>
      <c r="F171" s="24">
        <f>'2018 Kunta fi 13.10.'!F171</f>
        <v>5774593.7525405651</v>
      </c>
      <c r="G171" s="24">
        <f>'2018 Kunta fi 13.10.'!G171</f>
        <v>5706912.9145938</v>
      </c>
      <c r="H171" s="24">
        <f>'2018 Kunta fi 13.10.'!H171</f>
        <v>67680.837946765125</v>
      </c>
      <c r="I171" s="24">
        <f>'2018 Kunta fi 13.10.'!I171</f>
        <v>-560333.62687444023</v>
      </c>
      <c r="J171" s="24">
        <f>'2018 Kunta fi 13.10.'!J171</f>
        <v>-492652.78892767511</v>
      </c>
      <c r="K171" s="24">
        <f>'2018 Kunta fi 13.10.'!K171</f>
        <v>225812.87872019081</v>
      </c>
      <c r="L171" s="85"/>
      <c r="M171" s="87">
        <v>3.0101799872963924E-4</v>
      </c>
      <c r="N171" s="88">
        <v>638</v>
      </c>
      <c r="O171" s="88" t="s">
        <v>274</v>
      </c>
      <c r="P171" s="24">
        <f>'2018 Kunta fi 13.10.'!R171</f>
        <v>307486.08368592506</v>
      </c>
    </row>
    <row r="172" spans="1:16" ht="11.4">
      <c r="A172" s="82">
        <v>2</v>
      </c>
      <c r="B172" s="83">
        <v>481</v>
      </c>
      <c r="C172" s="84" t="s">
        <v>328</v>
      </c>
      <c r="D172" s="24">
        <f>'2018 Kunta fi 13.10.'!D172</f>
        <v>36749578.310000002</v>
      </c>
      <c r="E172" s="92">
        <f>'2018 Kunta fi 13.10.'!E172</f>
        <v>1.9120144005641659E-2</v>
      </c>
      <c r="F172" s="24">
        <f>'2018 Kunta fi 13.10.'!F172</f>
        <v>36518847.085505493</v>
      </c>
      <c r="G172" s="24">
        <f>'2018 Kunta fi 13.10.'!G172</f>
        <v>36569797.511192396</v>
      </c>
      <c r="H172" s="24">
        <f>'2018 Kunta fi 13.10.'!H172</f>
        <v>-50950.425686903298</v>
      </c>
      <c r="I172" s="24">
        <f>'2018 Kunta fi 13.10.'!I172</f>
        <v>-3543580.5380580537</v>
      </c>
      <c r="J172" s="24">
        <f>'2018 Kunta fi 13.10.'!J172</f>
        <v>-3594530.963744957</v>
      </c>
      <c r="K172" s="24">
        <f>'2018 Kunta fi 13.10.'!K172</f>
        <v>1428053.0096671102</v>
      </c>
      <c r="L172" s="85"/>
      <c r="M172" s="87">
        <v>1.9458038238595661E-3</v>
      </c>
      <c r="N172" s="88">
        <v>641</v>
      </c>
      <c r="O172" s="88" t="s">
        <v>328</v>
      </c>
      <c r="P172" s="24">
        <f>'2018 Kunta fi 13.10.'!R172</f>
        <v>1565586.6420189836</v>
      </c>
    </row>
    <row r="173" spans="1:16" ht="11.4">
      <c r="A173" s="82">
        <v>17</v>
      </c>
      <c r="B173" s="83">
        <v>483</v>
      </c>
      <c r="C173" s="84" t="s">
        <v>932</v>
      </c>
      <c r="D173" s="24">
        <f>'2018 Kunta fi 13.10.'!D173</f>
        <v>2177723.2599999998</v>
      </c>
      <c r="E173" s="92">
        <f>'2018 Kunta fi 13.10.'!E173</f>
        <v>-1.3419624989637891E-3</v>
      </c>
      <c r="F173" s="24">
        <f>'2018 Kunta fi 13.10.'!F173</f>
        <v>2164050.4839438661</v>
      </c>
      <c r="G173" s="24">
        <f>'2018 Kunta fi 13.10.'!G173</f>
        <v>2191668.2679527998</v>
      </c>
      <c r="H173" s="24">
        <f>'2018 Kunta fi 13.10.'!H173</f>
        <v>-27617.784008933697</v>
      </c>
      <c r="I173" s="24">
        <f>'2018 Kunta fi 13.10.'!I173</f>
        <v>-209987.11050005344</v>
      </c>
      <c r="J173" s="24">
        <f>'2018 Kunta fi 13.10.'!J173</f>
        <v>-237604.89450898714</v>
      </c>
      <c r="K173" s="24">
        <f>'2018 Kunta fi 13.10.'!K173</f>
        <v>84624.216077571371</v>
      </c>
      <c r="L173" s="85"/>
      <c r="M173" s="87">
        <v>1.1766789019445489E-4</v>
      </c>
      <c r="N173" s="88">
        <v>646</v>
      </c>
      <c r="O173" s="88" t="s">
        <v>932</v>
      </c>
      <c r="P173" s="24">
        <f>'2018 Kunta fi 13.10.'!R173</f>
        <v>119188.95391230169</v>
      </c>
    </row>
    <row r="174" spans="1:16" ht="11.4">
      <c r="A174" s="82">
        <v>4</v>
      </c>
      <c r="B174" s="83">
        <v>484</v>
      </c>
      <c r="C174" s="84" t="s">
        <v>387</v>
      </c>
      <c r="D174" s="24">
        <f>'2018 Kunta fi 13.10.'!D174</f>
        <v>7632754.8499999996</v>
      </c>
      <c r="E174" s="92">
        <f>'2018 Kunta fi 13.10.'!E174</f>
        <v>1.4552258338391466E-2</v>
      </c>
      <c r="F174" s="24">
        <f>'2018 Kunta fi 13.10.'!F174</f>
        <v>7584832.8069781419</v>
      </c>
      <c r="G174" s="24">
        <f>'2018 Kunta fi 13.10.'!G174</f>
        <v>7604499.8034095997</v>
      </c>
      <c r="H174" s="24">
        <f>'2018 Kunta fi 13.10.'!H174</f>
        <v>-19666.99643145781</v>
      </c>
      <c r="I174" s="24">
        <f>'2018 Kunta fi 13.10.'!I174</f>
        <v>-735988.89516695007</v>
      </c>
      <c r="J174" s="24">
        <f>'2018 Kunta fi 13.10.'!J174</f>
        <v>-755655.89159840788</v>
      </c>
      <c r="K174" s="24">
        <f>'2018 Kunta fi 13.10.'!K174</f>
        <v>296601.45876089454</v>
      </c>
      <c r="L174" s="85"/>
      <c r="M174" s="87">
        <v>4.0595600538581404E-4</v>
      </c>
      <c r="N174" s="88">
        <v>647</v>
      </c>
      <c r="O174" s="88" t="s">
        <v>387</v>
      </c>
      <c r="P174" s="24">
        <f>'2018 Kunta fi 13.10.'!R174</f>
        <v>828648.40429939737</v>
      </c>
    </row>
    <row r="175" spans="1:16" ht="11.4">
      <c r="A175" s="82">
        <v>8</v>
      </c>
      <c r="B175" s="83">
        <v>489</v>
      </c>
      <c r="C175" s="84" t="s">
        <v>269</v>
      </c>
      <c r="D175" s="24">
        <f>'2018 Kunta fi 13.10.'!D175</f>
        <v>4512536.1399999997</v>
      </c>
      <c r="E175" s="92">
        <f>'2018 Kunta fi 13.10.'!E175</f>
        <v>1.4073205346042172E-2</v>
      </c>
      <c r="F175" s="24">
        <f>'2018 Kunta fi 13.10.'!F175</f>
        <v>4484204.3049956607</v>
      </c>
      <c r="G175" s="24">
        <f>'2018 Kunta fi 13.10.'!G175</f>
        <v>4418443.8376805997</v>
      </c>
      <c r="H175" s="24">
        <f>'2018 Kunta fi 13.10.'!H175</f>
        <v>65760.467315061018</v>
      </c>
      <c r="I175" s="24">
        <f>'2018 Kunta fi 13.10.'!I175</f>
        <v>-435121.59807930078</v>
      </c>
      <c r="J175" s="24">
        <f>'2018 Kunta fi 13.10.'!J175</f>
        <v>-369361.13076423976</v>
      </c>
      <c r="K175" s="24">
        <f>'2018 Kunta fi 13.10.'!K175</f>
        <v>175352.78259791827</v>
      </c>
      <c r="L175" s="85"/>
      <c r="M175" s="87">
        <v>2.4011730700613975E-4</v>
      </c>
      <c r="N175" s="88">
        <v>658</v>
      </c>
      <c r="O175" s="88" t="s">
        <v>269</v>
      </c>
      <c r="P175" s="24">
        <f>'2018 Kunta fi 13.10.'!R175</f>
        <v>775554.15155852668</v>
      </c>
    </row>
    <row r="176" spans="1:16" ht="11.4">
      <c r="A176" s="82">
        <v>10</v>
      </c>
      <c r="B176" s="83">
        <v>491</v>
      </c>
      <c r="C176" s="84" t="s">
        <v>407</v>
      </c>
      <c r="D176" s="24">
        <f>'2018 Kunta fi 13.10.'!D176</f>
        <v>169959552.78</v>
      </c>
      <c r="E176" s="92">
        <f>'2018 Kunta fi 13.10.'!E176</f>
        <v>1.7841867652778731E-2</v>
      </c>
      <c r="F176" s="24">
        <f>'2018 Kunta fi 13.10.'!F176</f>
        <v>168892466.3662003</v>
      </c>
      <c r="G176" s="24">
        <f>'2018 Kunta fi 13.10.'!G176</f>
        <v>168964299.46059301</v>
      </c>
      <c r="H176" s="24">
        <f>'2018 Kunta fi 13.10.'!H176</f>
        <v>-71833.094392716885</v>
      </c>
      <c r="I176" s="24">
        <f>'2018 Kunta fi 13.10.'!I176</f>
        <v>-16388361.205341367</v>
      </c>
      <c r="J176" s="24">
        <f>'2018 Kunta fi 13.10.'!J176</f>
        <v>-16460194.299734084</v>
      </c>
      <c r="K176" s="24">
        <f>'2018 Kunta fi 13.10.'!K176</f>
        <v>6604463.5620515514</v>
      </c>
      <c r="L176" s="85"/>
      <c r="M176" s="87">
        <v>9.0102604951292492E-3</v>
      </c>
      <c r="N176" s="88">
        <v>663</v>
      </c>
      <c r="O176" s="88" t="s">
        <v>407</v>
      </c>
      <c r="P176" s="24">
        <f>'2018 Kunta fi 13.10.'!R176</f>
        <v>13289519.786808714</v>
      </c>
    </row>
    <row r="177" spans="1:16" ht="11.4">
      <c r="A177" s="82">
        <v>17</v>
      </c>
      <c r="B177" s="83">
        <v>494</v>
      </c>
      <c r="C177" s="84" t="s">
        <v>89</v>
      </c>
      <c r="D177" s="24">
        <f>'2018 Kunta fi 13.10.'!D177</f>
        <v>25693980.800000001</v>
      </c>
      <c r="E177" s="92">
        <f>'2018 Kunta fi 13.10.'!E177</f>
        <v>4.9402802120118938E-2</v>
      </c>
      <c r="F177" s="24">
        <f>'2018 Kunta fi 13.10.'!F177</f>
        <v>25532661.842756093</v>
      </c>
      <c r="G177" s="24">
        <f>'2018 Kunta fi 13.10.'!G177</f>
        <v>25564650.8339586</v>
      </c>
      <c r="H177" s="24">
        <f>'2018 Kunta fi 13.10.'!H177</f>
        <v>-31988.991202507168</v>
      </c>
      <c r="I177" s="24">
        <f>'2018 Kunta fi 13.10.'!I177</f>
        <v>-2477543.8112535253</v>
      </c>
      <c r="J177" s="24">
        <f>'2018 Kunta fi 13.10.'!J177</f>
        <v>-2509532.8024560325</v>
      </c>
      <c r="K177" s="24">
        <f>'2018 Kunta fi 13.10.'!K177</f>
        <v>998443.20123217592</v>
      </c>
      <c r="L177" s="85"/>
      <c r="M177" s="87">
        <v>1.3211777593331135E-3</v>
      </c>
      <c r="N177" s="88">
        <v>673</v>
      </c>
      <c r="O177" s="88" t="s">
        <v>89</v>
      </c>
      <c r="P177" s="24">
        <f>'2018 Kunta fi 13.10.'!R177</f>
        <v>746961.50268830196</v>
      </c>
    </row>
    <row r="178" spans="1:16" ht="11.4">
      <c r="A178" s="82">
        <v>13</v>
      </c>
      <c r="B178" s="83">
        <v>495</v>
      </c>
      <c r="C178" s="84" t="s">
        <v>896</v>
      </c>
      <c r="D178" s="24">
        <f>'2018 Kunta fi 13.10.'!D178</f>
        <v>4060113.98</v>
      </c>
      <c r="E178" s="92">
        <f>'2018 Kunta fi 13.10.'!E178</f>
        <v>4.324595066201864E-2</v>
      </c>
      <c r="F178" s="24">
        <f>'2018 Kunta fi 13.10.'!F178</f>
        <v>4034622.6651802654</v>
      </c>
      <c r="G178" s="24">
        <f>'2018 Kunta fi 13.10.'!G178</f>
        <v>3935538.8962344001</v>
      </c>
      <c r="H178" s="24">
        <f>'2018 Kunta fi 13.10.'!H178</f>
        <v>99083.768945865333</v>
      </c>
      <c r="I178" s="24">
        <f>'2018 Kunta fi 13.10.'!I178</f>
        <v>-391496.76114543213</v>
      </c>
      <c r="J178" s="24">
        <f>'2018 Kunta fi 13.10.'!J178</f>
        <v>-292412.9921995668</v>
      </c>
      <c r="K178" s="24">
        <f>'2018 Kunta fi 13.10.'!K178</f>
        <v>157772.09577266869</v>
      </c>
      <c r="L178" s="85"/>
      <c r="M178" s="87">
        <v>2.1000208010024652E-4</v>
      </c>
      <c r="N178" s="88">
        <v>675</v>
      </c>
      <c r="O178" s="88" t="s">
        <v>896</v>
      </c>
      <c r="P178" s="24">
        <f>'2018 Kunta fi 13.10.'!R178</f>
        <v>1085419.2648245452</v>
      </c>
    </row>
    <row r="179" spans="1:16" ht="11.4">
      <c r="A179" s="82">
        <v>19</v>
      </c>
      <c r="B179" s="83">
        <v>498</v>
      </c>
      <c r="C179" s="84" t="s">
        <v>904</v>
      </c>
      <c r="D179" s="24">
        <f>'2018 Kunta fi 13.10.'!D179</f>
        <v>7080829.2800000003</v>
      </c>
      <c r="E179" s="92">
        <f>'2018 Kunta fi 13.10.'!E179</f>
        <v>1.7035206060351138E-2</v>
      </c>
      <c r="F179" s="24">
        <f>'2018 Kunta fi 13.10.'!F179</f>
        <v>7036372.4866069062</v>
      </c>
      <c r="G179" s="24">
        <f>'2018 Kunta fi 13.10.'!G179</f>
        <v>7018795.0274987994</v>
      </c>
      <c r="H179" s="24">
        <f>'2018 Kunta fi 13.10.'!H179</f>
        <v>17577.459108106792</v>
      </c>
      <c r="I179" s="24">
        <f>'2018 Kunta fi 13.10.'!I179</f>
        <v>-682769.43529150449</v>
      </c>
      <c r="J179" s="24">
        <f>'2018 Kunta fi 13.10.'!J179</f>
        <v>-665191.9761833977</v>
      </c>
      <c r="K179" s="24">
        <f>'2018 Kunta fi 13.10.'!K179</f>
        <v>275154.16582321579</v>
      </c>
      <c r="L179" s="85"/>
      <c r="M179" s="87">
        <v>3.7568185112082442E-4</v>
      </c>
      <c r="N179" s="88">
        <v>679</v>
      </c>
      <c r="O179" s="88" t="s">
        <v>904</v>
      </c>
      <c r="P179" s="24">
        <f>'2018 Kunta fi 13.10.'!R179</f>
        <v>705767.98111375188</v>
      </c>
    </row>
    <row r="180" spans="1:16" ht="11.4">
      <c r="A180" s="82">
        <v>15</v>
      </c>
      <c r="B180" s="83">
        <v>499</v>
      </c>
      <c r="C180" s="84" t="s">
        <v>1013</v>
      </c>
      <c r="D180" s="24">
        <f>'2018 Kunta fi 13.10.'!D180</f>
        <v>69157865.390000001</v>
      </c>
      <c r="E180" s="92">
        <f>'2018 Kunta fi 13.10.'!E180</f>
        <v>2.3573375561555476E-2</v>
      </c>
      <c r="F180" s="24">
        <f>'2018 Kunta fi 13.10.'!F180</f>
        <v>68723659.61952129</v>
      </c>
      <c r="G180" s="24">
        <f>'2018 Kunta fi 13.10.'!G180</f>
        <v>68689176.679468796</v>
      </c>
      <c r="H180" s="24">
        <f>'2018 Kunta fi 13.10.'!H180</f>
        <v>34482.940052494407</v>
      </c>
      <c r="I180" s="24">
        <f>'2018 Kunta fi 13.10.'!I180</f>
        <v>-6668551.7798977606</v>
      </c>
      <c r="J180" s="24">
        <f>'2018 Kunta fi 13.10.'!J180</f>
        <v>-6634068.8398452662</v>
      </c>
      <c r="K180" s="24">
        <f>'2018 Kunta fi 13.10.'!K180</f>
        <v>2687407.6480346518</v>
      </c>
      <c r="L180" s="85"/>
      <c r="M180" s="87">
        <v>3.6458154212958265E-3</v>
      </c>
      <c r="N180" s="88">
        <v>681</v>
      </c>
      <c r="O180" s="88" t="s">
        <v>1013</v>
      </c>
      <c r="P180" s="24">
        <f>'2018 Kunta fi 13.10.'!R180</f>
        <v>2398613.6295094052</v>
      </c>
    </row>
    <row r="181" spans="1:16" ht="11.4">
      <c r="A181" s="82">
        <v>13</v>
      </c>
      <c r="B181" s="83">
        <v>500</v>
      </c>
      <c r="C181" s="84" t="s">
        <v>359</v>
      </c>
      <c r="D181" s="24">
        <f>'2018 Kunta fi 13.10.'!D181</f>
        <v>35124338.100000001</v>
      </c>
      <c r="E181" s="92">
        <f>'2018 Kunta fi 13.10.'!E181</f>
        <v>3.9178581132294221E-2</v>
      </c>
      <c r="F181" s="24">
        <f>'2018 Kunta fi 13.10.'!F181</f>
        <v>34903810.901809894</v>
      </c>
      <c r="G181" s="24">
        <f>'2018 Kunta fi 13.10.'!G181</f>
        <v>34896007.654598996</v>
      </c>
      <c r="H181" s="24">
        <f>'2018 Kunta fi 13.10.'!H181</f>
        <v>7803.2472108975053</v>
      </c>
      <c r="I181" s="24">
        <f>'2018 Kunta fi 13.10.'!I181</f>
        <v>-3386866.6424796046</v>
      </c>
      <c r="J181" s="24">
        <f>'2018 Kunta fi 13.10.'!J181</f>
        <v>-3379063.3952687071</v>
      </c>
      <c r="K181" s="24">
        <f>'2018 Kunta fi 13.10.'!K181</f>
        <v>1364897.7496599238</v>
      </c>
      <c r="L181" s="85"/>
      <c r="M181" s="87">
        <v>1.8238538766143506E-3</v>
      </c>
      <c r="N181" s="88">
        <v>683</v>
      </c>
      <c r="O181" s="88" t="s">
        <v>359</v>
      </c>
      <c r="P181" s="24">
        <f>'2018 Kunta fi 13.10.'!R181</f>
        <v>2131826.948370012</v>
      </c>
    </row>
    <row r="182" spans="1:16" ht="11.4">
      <c r="A182" s="82">
        <v>2</v>
      </c>
      <c r="B182" s="83">
        <v>503</v>
      </c>
      <c r="C182" s="84" t="s">
        <v>85</v>
      </c>
      <c r="D182" s="24">
        <f>'2018 Kunta fi 13.10.'!D182</f>
        <v>24667917.59</v>
      </c>
      <c r="E182" s="92">
        <f>'2018 Kunta fi 13.10.'!E182</f>
        <v>1.2110493952095736E-2</v>
      </c>
      <c r="F182" s="24">
        <f>'2018 Kunta fi 13.10.'!F182</f>
        <v>24513040.742618006</v>
      </c>
      <c r="G182" s="24">
        <f>'2018 Kunta fi 13.10.'!G182</f>
        <v>24750841.901822399</v>
      </c>
      <c r="H182" s="24">
        <f>'2018 Kunta fi 13.10.'!H182</f>
        <v>-237801.15920439363</v>
      </c>
      <c r="I182" s="24">
        <f>'2018 Kunta fi 13.10.'!I182</f>
        <v>-2378605.5978377815</v>
      </c>
      <c r="J182" s="24">
        <f>'2018 Kunta fi 13.10.'!J182</f>
        <v>-2616406.7570421752</v>
      </c>
      <c r="K182" s="24">
        <f>'2018 Kunta fi 13.10.'!K182</f>
        <v>958571.3789546811</v>
      </c>
      <c r="L182" s="85"/>
      <c r="M182" s="87">
        <v>1.3151540887711771E-3</v>
      </c>
      <c r="N182" s="88">
        <v>2007</v>
      </c>
      <c r="O182" s="88" t="s">
        <v>85</v>
      </c>
      <c r="P182" s="24">
        <f>'2018 Kunta fi 13.10.'!R182</f>
        <v>1018577.1504642185</v>
      </c>
    </row>
    <row r="183" spans="1:16" ht="11.4">
      <c r="A183" s="82">
        <v>1</v>
      </c>
      <c r="B183" s="83">
        <v>504</v>
      </c>
      <c r="C183" s="84" t="s">
        <v>395</v>
      </c>
      <c r="D183" s="24">
        <f>'2018 Kunta fi 13.10.'!D183</f>
        <v>5707140.4299999997</v>
      </c>
      <c r="E183" s="92">
        <f>'2018 Kunta fi 13.10.'!E183</f>
        <v>3.4148210474565843E-2</v>
      </c>
      <c r="F183" s="24">
        <f>'2018 Kunta fi 13.10.'!F183</f>
        <v>5671308.3045625845</v>
      </c>
      <c r="G183" s="24">
        <f>'2018 Kunta fi 13.10.'!G183</f>
        <v>5557969.3621451994</v>
      </c>
      <c r="H183" s="24">
        <f>'2018 Kunta fi 13.10.'!H183</f>
        <v>113338.94241738506</v>
      </c>
      <c r="I183" s="24">
        <f>'2018 Kunta fi 13.10.'!I183</f>
        <v>-550311.39636802732</v>
      </c>
      <c r="J183" s="24">
        <f>'2018 Kunta fi 13.10.'!J183</f>
        <v>-436972.45395064226</v>
      </c>
      <c r="K183" s="24">
        <f>'2018 Kunta fi 13.10.'!K183</f>
        <v>221773.94795946826</v>
      </c>
      <c r="L183" s="85"/>
      <c r="M183" s="87">
        <v>2.9778845231677101E-4</v>
      </c>
      <c r="N183" s="88">
        <v>690</v>
      </c>
      <c r="O183" s="88" t="s">
        <v>395</v>
      </c>
      <c r="P183" s="24">
        <f>'2018 Kunta fi 13.10.'!R183</f>
        <v>441750.04151101352</v>
      </c>
    </row>
    <row r="184" spans="1:16" ht="11.4">
      <c r="A184" s="82">
        <v>1</v>
      </c>
      <c r="B184" s="83">
        <v>505</v>
      </c>
      <c r="C184" s="84" t="s">
        <v>806</v>
      </c>
      <c r="D184" s="24">
        <f>'2018 Kunta fi 13.10.'!D184</f>
        <v>71710351.620000005</v>
      </c>
      <c r="E184" s="92">
        <f>'2018 Kunta fi 13.10.'!E184</f>
        <v>3.1539780014180341E-2</v>
      </c>
      <c r="F184" s="24">
        <f>'2018 Kunta fi 13.10.'!F184</f>
        <v>71260120.134385586</v>
      </c>
      <c r="G184" s="24">
        <f>'2018 Kunta fi 13.10.'!G184</f>
        <v>70490523.380004004</v>
      </c>
      <c r="H184" s="24">
        <f>'2018 Kunta fi 13.10.'!H184</f>
        <v>769596.75438158214</v>
      </c>
      <c r="I184" s="24">
        <f>'2018 Kunta fi 13.10.'!I184</f>
        <v>-6914675.4347596159</v>
      </c>
      <c r="J184" s="24">
        <f>'2018 Kunta fi 13.10.'!J184</f>
        <v>-6145078.6803780338</v>
      </c>
      <c r="K184" s="24">
        <f>'2018 Kunta fi 13.10.'!K184</f>
        <v>2786594.7900512852</v>
      </c>
      <c r="L184" s="85"/>
      <c r="M184" s="87">
        <v>3.7511803936019252E-3</v>
      </c>
      <c r="N184" s="88">
        <v>693</v>
      </c>
      <c r="O184" s="88" t="s">
        <v>806</v>
      </c>
      <c r="P184" s="24">
        <f>'2018 Kunta fi 13.10.'!R184</f>
        <v>2785535.0697966493</v>
      </c>
    </row>
    <row r="185" spans="1:16" ht="11.4">
      <c r="A185" s="82">
        <v>10</v>
      </c>
      <c r="B185" s="83">
        <v>507</v>
      </c>
      <c r="C185" s="84" t="s">
        <v>197</v>
      </c>
      <c r="D185" s="24">
        <f>'2018 Kunta fi 13.10.'!D185</f>
        <v>15851042.15</v>
      </c>
      <c r="E185" s="92">
        <f>'2018 Kunta fi 13.10.'!E185</f>
        <v>1.2026399153342693E-2</v>
      </c>
      <c r="F185" s="24">
        <f>'2018 Kunta fi 13.10.'!F185</f>
        <v>15751521.814448602</v>
      </c>
      <c r="G185" s="24">
        <f>'2018 Kunta fi 13.10.'!G185</f>
        <v>15806095.170629401</v>
      </c>
      <c r="H185" s="24">
        <f>'2018 Kunta fi 13.10.'!H185</f>
        <v>-54573.356180798262</v>
      </c>
      <c r="I185" s="24">
        <f>'2018 Kunta fi 13.10.'!I185</f>
        <v>-1528437.7958533883</v>
      </c>
      <c r="J185" s="24">
        <f>'2018 Kunta fi 13.10.'!J185</f>
        <v>-1583011.1520341865</v>
      </c>
      <c r="K185" s="24">
        <f>'2018 Kunta fi 13.10.'!K185</f>
        <v>615956.14125749457</v>
      </c>
      <c r="L185" s="85"/>
      <c r="M185" s="87">
        <v>8.4515829410882002E-4</v>
      </c>
      <c r="N185" s="88">
        <v>696</v>
      </c>
      <c r="O185" s="88" t="s">
        <v>197</v>
      </c>
      <c r="P185" s="24">
        <f>'2018 Kunta fi 13.10.'!R185</f>
        <v>2236763.6856474425</v>
      </c>
    </row>
    <row r="186" spans="1:16" ht="11.4">
      <c r="A186" s="82">
        <v>6</v>
      </c>
      <c r="B186" s="83">
        <v>508</v>
      </c>
      <c r="C186" s="84" t="s">
        <v>1174</v>
      </c>
      <c r="D186" s="24">
        <f>'2018 Kunta fi 13.10.'!D186</f>
        <v>34508632.969999999</v>
      </c>
      <c r="E186" s="92">
        <f>'2018 Kunta fi 13.10.'!E186</f>
        <v>-2.5961733247907848E-3</v>
      </c>
      <c r="F186" s="24">
        <f>'2018 Kunta fi 13.10.'!F186</f>
        <v>34291971.459665522</v>
      </c>
      <c r="G186" s="24">
        <f>'2018 Kunta fi 13.10.'!G186</f>
        <v>34520226.636222601</v>
      </c>
      <c r="H186" s="24">
        <f>'2018 Kunta fi 13.10.'!H186</f>
        <v>-228255.17655707896</v>
      </c>
      <c r="I186" s="24">
        <f>'2018 Kunta fi 13.10.'!I186</f>
        <v>-3327497.2342799786</v>
      </c>
      <c r="J186" s="24">
        <f>'2018 Kunta fi 13.10.'!J186</f>
        <v>-3555752.4108370575</v>
      </c>
      <c r="K186" s="24">
        <f>'2018 Kunta fi 13.10.'!K186</f>
        <v>1340972.0448110949</v>
      </c>
      <c r="L186" s="85"/>
      <c r="M186" s="87">
        <v>1.8669333068138802E-3</v>
      </c>
      <c r="N186" s="88">
        <v>2162</v>
      </c>
      <c r="O186" s="88" t="s">
        <v>1174</v>
      </c>
      <c r="P186" s="24">
        <f>'2018 Kunta fi 13.10.'!R186</f>
        <v>2104636.2575555523</v>
      </c>
    </row>
    <row r="187" spans="1:16" ht="11.4">
      <c r="A187" s="82">
        <v>2</v>
      </c>
      <c r="B187" s="83">
        <v>529</v>
      </c>
      <c r="C187" s="84" t="s">
        <v>983</v>
      </c>
      <c r="D187" s="24">
        <f>'2018 Kunta fi 13.10.'!D187</f>
        <v>73552357.310000002</v>
      </c>
      <c r="E187" s="92">
        <f>'2018 Kunta fi 13.10.'!E187</f>
        <v>2.6908319697825256E-2</v>
      </c>
      <c r="F187" s="24">
        <f>'2018 Kunta fi 13.10.'!F187</f>
        <v>73090560.841930702</v>
      </c>
      <c r="G187" s="24">
        <f>'2018 Kunta fi 13.10.'!G187</f>
        <v>73198443.342460796</v>
      </c>
      <c r="H187" s="24">
        <f>'2018 Kunta fi 13.10.'!H187</f>
        <v>-107882.50053009391</v>
      </c>
      <c r="I187" s="24">
        <f>'2018 Kunta fi 13.10.'!I187</f>
        <v>-7092290.9561954103</v>
      </c>
      <c r="J187" s="24">
        <f>'2018 Kunta fi 13.10.'!J187</f>
        <v>-7200173.4567255042</v>
      </c>
      <c r="K187" s="24">
        <f>'2018 Kunta fi 13.10.'!K187</f>
        <v>2858173.3466061139</v>
      </c>
      <c r="L187" s="85"/>
      <c r="M187" s="87">
        <v>3.8648887932525031E-3</v>
      </c>
      <c r="N187" s="88">
        <v>701</v>
      </c>
      <c r="O187" s="88" t="s">
        <v>983</v>
      </c>
      <c r="P187" s="24">
        <f>'2018 Kunta fi 13.10.'!R187</f>
        <v>9099253.0808799844</v>
      </c>
    </row>
    <row r="188" spans="1:16" ht="11.4">
      <c r="A188" s="82">
        <v>4</v>
      </c>
      <c r="B188" s="83">
        <v>531</v>
      </c>
      <c r="C188" s="84" t="s">
        <v>912</v>
      </c>
      <c r="D188" s="24">
        <f>'2018 Kunta fi 13.10.'!D188</f>
        <v>17517029.300000001</v>
      </c>
      <c r="E188" s="92">
        <f>'2018 Kunta fi 13.10.'!E188</f>
        <v>2.7315386031994793E-2</v>
      </c>
      <c r="F188" s="24">
        <f>'2018 Kunta fi 13.10.'!F188</f>
        <v>17407049.109593425</v>
      </c>
      <c r="G188" s="24">
        <f>'2018 Kunta fi 13.10.'!G188</f>
        <v>17245177.870829999</v>
      </c>
      <c r="H188" s="24">
        <f>'2018 Kunta fi 13.10.'!H188</f>
        <v>161871.2387634255</v>
      </c>
      <c r="I188" s="24">
        <f>'2018 Kunta fi 13.10.'!I188</f>
        <v>-1689080.7178372953</v>
      </c>
      <c r="J188" s="24">
        <f>'2018 Kunta fi 13.10.'!J188</f>
        <v>-1527209.4790738698</v>
      </c>
      <c r="K188" s="24">
        <f>'2018 Kunta fi 13.10.'!K188</f>
        <v>680694.78787692648</v>
      </c>
      <c r="L188" s="85"/>
      <c r="M188" s="87">
        <v>9.2008667738972241E-4</v>
      </c>
      <c r="N188" s="88">
        <v>703</v>
      </c>
      <c r="O188" s="88" t="s">
        <v>912</v>
      </c>
      <c r="P188" s="24">
        <f>'2018 Kunta fi 13.10.'!R188</f>
        <v>564023.00537181937</v>
      </c>
    </row>
    <row r="189" spans="1:16" ht="11.4">
      <c r="A189" s="82">
        <v>17</v>
      </c>
      <c r="B189" s="83">
        <v>535</v>
      </c>
      <c r="C189" s="84" t="s">
        <v>263</v>
      </c>
      <c r="D189" s="24">
        <f>'2018 Kunta fi 13.10.'!D189</f>
        <v>27947323.93</v>
      </c>
      <c r="E189" s="92">
        <f>'2018 Kunta fi 13.10.'!E189</f>
        <v>2.8900377287913281E-2</v>
      </c>
      <c r="F189" s="24">
        <f>'2018 Kunta fi 13.10.'!F189</f>
        <v>27771857.419409893</v>
      </c>
      <c r="G189" s="24">
        <f>'2018 Kunta fi 13.10.'!G189</f>
        <v>27421281.403152</v>
      </c>
      <c r="H189" s="24">
        <f>'2018 Kunta fi 13.10.'!H189</f>
        <v>350576.01625789329</v>
      </c>
      <c r="I189" s="24">
        <f>'2018 Kunta fi 13.10.'!I189</f>
        <v>-2694822.5727587165</v>
      </c>
      <c r="J189" s="24">
        <f>'2018 Kunta fi 13.10.'!J189</f>
        <v>-2344246.5565008232</v>
      </c>
      <c r="K189" s="24">
        <f>'2018 Kunta fi 13.10.'!K189</f>
        <v>1086005.9321964541</v>
      </c>
      <c r="L189" s="85"/>
      <c r="M189" s="87">
        <v>1.4656793891873554E-3</v>
      </c>
      <c r="N189" s="88">
        <v>716</v>
      </c>
      <c r="O189" s="88" t="s">
        <v>263</v>
      </c>
      <c r="P189" s="24">
        <f>'2018 Kunta fi 13.10.'!R189</f>
        <v>1132463.8629044977</v>
      </c>
    </row>
    <row r="190" spans="1:16" ht="11.4">
      <c r="A190" s="82">
        <v>6</v>
      </c>
      <c r="B190" s="83">
        <v>536</v>
      </c>
      <c r="C190" s="84" t="s">
        <v>96</v>
      </c>
      <c r="D190" s="24">
        <f>'2018 Kunta fi 13.10.'!D190</f>
        <v>118770538.75</v>
      </c>
      <c r="E190" s="92">
        <f>'2018 Kunta fi 13.10.'!E190</f>
        <v>5.0525235221333453E-2</v>
      </c>
      <c r="F190" s="24">
        <f>'2018 Kunta fi 13.10.'!F190</f>
        <v>118024841.1637993</v>
      </c>
      <c r="G190" s="24">
        <f>'2018 Kunta fi 13.10.'!G190</f>
        <v>118200194.78423521</v>
      </c>
      <c r="H190" s="24">
        <f>'2018 Kunta fi 13.10.'!H190</f>
        <v>-175353.62043590844</v>
      </c>
      <c r="I190" s="24">
        <f>'2018 Kunta fi 13.10.'!I190</f>
        <v>-11452457.11553227</v>
      </c>
      <c r="J190" s="24">
        <f>'2018 Kunta fi 13.10.'!J190</f>
        <v>-11627810.735968178</v>
      </c>
      <c r="K190" s="24">
        <f>'2018 Kunta fi 13.10.'!K190</f>
        <v>4615308.0694144601</v>
      </c>
      <c r="L190" s="85"/>
      <c r="M190" s="87">
        <v>6.1006247963561328E-3</v>
      </c>
      <c r="N190" s="88">
        <v>717</v>
      </c>
      <c r="O190" s="88" t="s">
        <v>96</v>
      </c>
      <c r="P190" s="24">
        <f>'2018 Kunta fi 13.10.'!R190</f>
        <v>9098311.7422571182</v>
      </c>
    </row>
    <row r="191" spans="1:16" ht="11.4">
      <c r="A191" s="82">
        <v>2</v>
      </c>
      <c r="B191" s="83">
        <v>538</v>
      </c>
      <c r="C191" s="84" t="s">
        <v>393</v>
      </c>
      <c r="D191" s="24">
        <f>'2018 Kunta fi 13.10.'!D191</f>
        <v>16459963.470000001</v>
      </c>
      <c r="E191" s="92">
        <f>'2018 Kunta fi 13.10.'!E191</f>
        <v>3.7867689894327761E-2</v>
      </c>
      <c r="F191" s="24">
        <f>'2018 Kunta fi 13.10.'!F191</f>
        <v>16356620.038558921</v>
      </c>
      <c r="G191" s="24">
        <f>'2018 Kunta fi 13.10.'!G191</f>
        <v>16494795.816408001</v>
      </c>
      <c r="H191" s="24">
        <f>'2018 Kunta fi 13.10.'!H191</f>
        <v>-138175.77784908004</v>
      </c>
      <c r="I191" s="24">
        <f>'2018 Kunta fi 13.10.'!I191</f>
        <v>-1587153.0747215941</v>
      </c>
      <c r="J191" s="24">
        <f>'2018 Kunta fi 13.10.'!J191</f>
        <v>-1725328.8525706741</v>
      </c>
      <c r="K191" s="24">
        <f>'2018 Kunta fi 13.10.'!K191</f>
        <v>639618.23382196482</v>
      </c>
      <c r="L191" s="85"/>
      <c r="M191" s="87">
        <v>8.5577373549193373E-4</v>
      </c>
      <c r="N191" s="88">
        <v>722</v>
      </c>
      <c r="O191" s="88" t="s">
        <v>393</v>
      </c>
      <c r="P191" s="24">
        <f>'2018 Kunta fi 13.10.'!R191</f>
        <v>436952.34116326808</v>
      </c>
    </row>
    <row r="192" spans="1:16" ht="11.4">
      <c r="A192" s="82">
        <v>12</v>
      </c>
      <c r="B192" s="83">
        <v>541</v>
      </c>
      <c r="C192" s="84" t="s">
        <v>230</v>
      </c>
      <c r="D192" s="24">
        <f>'2018 Kunta fi 13.10.'!D192</f>
        <v>19757266.050000001</v>
      </c>
      <c r="E192" s="92">
        <f>'2018 Kunta fi 13.10.'!E192</f>
        <v>1.7357492715486034E-2</v>
      </c>
      <c r="F192" s="24">
        <f>'2018 Kunta fi 13.10.'!F192</f>
        <v>19633220.594296366</v>
      </c>
      <c r="G192" s="24">
        <f>'2018 Kunta fi 13.10.'!G192</f>
        <v>19441654.661028598</v>
      </c>
      <c r="H192" s="24">
        <f>'2018 Kunta fi 13.10.'!H192</f>
        <v>191565.93326776847</v>
      </c>
      <c r="I192" s="24">
        <f>'2018 Kunta fi 13.10.'!I192</f>
        <v>-1905095.6957773895</v>
      </c>
      <c r="J192" s="24">
        <f>'2018 Kunta fi 13.10.'!J192</f>
        <v>-1713529.762509621</v>
      </c>
      <c r="K192" s="24">
        <f>'2018 Kunta fi 13.10.'!K192</f>
        <v>767748.21761203255</v>
      </c>
      <c r="L192" s="85"/>
      <c r="M192" s="87">
        <v>1.0479132665611437E-3</v>
      </c>
      <c r="N192" s="88">
        <v>730</v>
      </c>
      <c r="O192" s="88" t="s">
        <v>230</v>
      </c>
      <c r="P192" s="24">
        <f>'2018 Kunta fi 13.10.'!R192</f>
        <v>2622106.9227868193</v>
      </c>
    </row>
    <row r="193" spans="1:16" ht="11.4">
      <c r="A193" s="82">
        <v>1</v>
      </c>
      <c r="B193" s="83">
        <v>543</v>
      </c>
      <c r="C193" s="84" t="s">
        <v>185</v>
      </c>
      <c r="D193" s="24">
        <f>'2018 Kunta fi 13.10.'!D193</f>
        <v>167710603.68000001</v>
      </c>
      <c r="E193" s="92">
        <f>'2018 Kunta fi 13.10.'!E193</f>
        <v>2.8089188704470081E-2</v>
      </c>
      <c r="F193" s="24">
        <f>'2018 Kunta fi 13.10.'!F193</f>
        <v>166657637.23174909</v>
      </c>
      <c r="G193" s="24">
        <f>'2018 Kunta fi 13.10.'!G193</f>
        <v>166397044.3247112</v>
      </c>
      <c r="H193" s="24">
        <f>'2018 Kunta fi 13.10.'!H193</f>
        <v>260592.907037884</v>
      </c>
      <c r="I193" s="24">
        <f>'2018 Kunta fi 13.10.'!I193</f>
        <v>-16171506.138471808</v>
      </c>
      <c r="J193" s="24">
        <f>'2018 Kunta fi 13.10.'!J193</f>
        <v>-15910913.231433924</v>
      </c>
      <c r="K193" s="24">
        <f>'2018 Kunta fi 13.10.'!K193</f>
        <v>6517071.5788360806</v>
      </c>
      <c r="L193" s="85"/>
      <c r="M193" s="87">
        <v>8.8024143605313042E-3</v>
      </c>
      <c r="N193" s="88">
        <v>732</v>
      </c>
      <c r="O193" s="88" t="s">
        <v>185</v>
      </c>
      <c r="P193" s="24">
        <f>'2018 Kunta fi 13.10.'!R193</f>
        <v>7610918.7385136792</v>
      </c>
    </row>
    <row r="194" spans="1:16" ht="11.4">
      <c r="A194" s="82">
        <v>15</v>
      </c>
      <c r="B194" s="83">
        <v>545</v>
      </c>
      <c r="C194" s="84" t="s">
        <v>1004</v>
      </c>
      <c r="D194" s="24">
        <f>'2018 Kunta fi 13.10.'!D194</f>
        <v>25931512.75</v>
      </c>
      <c r="E194" s="92">
        <f>'2018 Kunta fi 13.10.'!E194</f>
        <v>3.1182450467144518E-2</v>
      </c>
      <c r="F194" s="24">
        <f>'2018 Kunta fi 13.10.'!F194</f>
        <v>25768702.454890452</v>
      </c>
      <c r="G194" s="24">
        <f>'2018 Kunta fi 13.10.'!G194</f>
        <v>25741075.157015398</v>
      </c>
      <c r="H194" s="24">
        <f>'2018 Kunta fi 13.10.'!H194</f>
        <v>27627.297875054181</v>
      </c>
      <c r="I194" s="24">
        <f>'2018 Kunta fi 13.10.'!I194</f>
        <v>-2500447.8453647941</v>
      </c>
      <c r="J194" s="24">
        <f>'2018 Kunta fi 13.10.'!J194</f>
        <v>-2472820.54748974</v>
      </c>
      <c r="K194" s="24">
        <f>'2018 Kunta fi 13.10.'!K194</f>
        <v>1007673.4626851977</v>
      </c>
      <c r="L194" s="85"/>
      <c r="M194" s="87">
        <v>1.3569517888782721E-3</v>
      </c>
      <c r="N194" s="88">
        <v>740</v>
      </c>
      <c r="O194" s="88" t="s">
        <v>1004</v>
      </c>
      <c r="P194" s="24">
        <f>'2018 Kunta fi 13.10.'!R194</f>
        <v>2616234.6298711742</v>
      </c>
    </row>
    <row r="195" spans="1:16" ht="11.4">
      <c r="A195" s="82">
        <v>7</v>
      </c>
      <c r="B195" s="83">
        <v>560</v>
      </c>
      <c r="C195" s="84" t="s">
        <v>699</v>
      </c>
      <c r="D195" s="24">
        <f>'2018 Kunta fi 13.10.'!D195</f>
        <v>48676989.939999998</v>
      </c>
      <c r="E195" s="92">
        <f>'2018 Kunta fi 13.10.'!E195</f>
        <v>1.8598013002154135E-2</v>
      </c>
      <c r="F195" s="24">
        <f>'2018 Kunta fi 13.10.'!F195</f>
        <v>48371372.787094951</v>
      </c>
      <c r="G195" s="24">
        <f>'2018 Kunta fi 13.10.'!G195</f>
        <v>48389190.430307999</v>
      </c>
      <c r="H195" s="24">
        <f>'2018 Kunta fi 13.10.'!H195</f>
        <v>-17817.643213048577</v>
      </c>
      <c r="I195" s="24">
        <f>'2018 Kunta fi 13.10.'!I195</f>
        <v>-4693681.9994937144</v>
      </c>
      <c r="J195" s="24">
        <f>'2018 Kunta fi 13.10.'!J195</f>
        <v>-4711499.642706763</v>
      </c>
      <c r="K195" s="24">
        <f>'2018 Kunta fi 13.10.'!K195</f>
        <v>1891540.6701806216</v>
      </c>
      <c r="L195" s="85"/>
      <c r="M195" s="87">
        <v>2.5786533793401415E-3</v>
      </c>
      <c r="N195" s="88">
        <v>744</v>
      </c>
      <c r="O195" s="88" t="s">
        <v>699</v>
      </c>
      <c r="P195" s="24">
        <f>'2018 Kunta fi 13.10.'!R195</f>
        <v>2348036.685232928</v>
      </c>
    </row>
    <row r="196" spans="1:16" ht="11.4">
      <c r="A196" s="82">
        <v>2</v>
      </c>
      <c r="B196" s="83">
        <v>561</v>
      </c>
      <c r="C196" s="84" t="s">
        <v>343</v>
      </c>
      <c r="D196" s="24">
        <f>'2018 Kunta fi 13.10.'!D196</f>
        <v>3504856.91</v>
      </c>
      <c r="E196" s="92">
        <f>'2018 Kunta fi 13.10.'!E196</f>
        <v>7.1288622280402114E-2</v>
      </c>
      <c r="F196" s="24">
        <f>'2018 Kunta fi 13.10.'!F196</f>
        <v>3482851.7615408599</v>
      </c>
      <c r="G196" s="24">
        <f>'2018 Kunta fi 13.10.'!G196</f>
        <v>3365411.3950548</v>
      </c>
      <c r="H196" s="24">
        <f>'2018 Kunta fi 13.10.'!H196</f>
        <v>117440.36648605997</v>
      </c>
      <c r="I196" s="24">
        <f>'2018 Kunta fi 13.10.'!I196</f>
        <v>-337956.06116042769</v>
      </c>
      <c r="J196" s="24">
        <f>'2018 Kunta fi 13.10.'!J196</f>
        <v>-220515.69467436773</v>
      </c>
      <c r="K196" s="24">
        <f>'2018 Kunta fi 13.10.'!K196</f>
        <v>136195.34397258959</v>
      </c>
      <c r="L196" s="85"/>
      <c r="M196" s="87">
        <v>1.7653705526462856E-4</v>
      </c>
      <c r="N196" s="88">
        <v>747</v>
      </c>
      <c r="O196" s="88" t="s">
        <v>343</v>
      </c>
      <c r="P196" s="24">
        <f>'2018 Kunta fi 13.10.'!R196</f>
        <v>358420.91530359909</v>
      </c>
    </row>
    <row r="197" spans="1:16" ht="11.4">
      <c r="A197" s="82">
        <v>6</v>
      </c>
      <c r="B197" s="83">
        <v>562</v>
      </c>
      <c r="C197" s="84" t="s">
        <v>121</v>
      </c>
      <c r="D197" s="24">
        <f>'2018 Kunta fi 13.10.'!D197</f>
        <v>28602401.879999999</v>
      </c>
      <c r="E197" s="92">
        <f>'2018 Kunta fi 13.10.'!E197</f>
        <v>2.3831552416042845E-2</v>
      </c>
      <c r="F197" s="24">
        <f>'2018 Kunta fi 13.10.'!F197</f>
        <v>28422822.480378408</v>
      </c>
      <c r="G197" s="24">
        <f>'2018 Kunta fi 13.10.'!G197</f>
        <v>28302043.9653042</v>
      </c>
      <c r="H197" s="24">
        <f>'2018 Kunta fi 13.10.'!H197</f>
        <v>120778.51507420838</v>
      </c>
      <c r="I197" s="24">
        <f>'2018 Kunta fi 13.10.'!I197</f>
        <v>-2757988.5077512087</v>
      </c>
      <c r="J197" s="24">
        <f>'2018 Kunta fi 13.10.'!J197</f>
        <v>-2637209.9926770004</v>
      </c>
      <c r="K197" s="24">
        <f>'2018 Kunta fi 13.10.'!K197</f>
        <v>1111461.6266855935</v>
      </c>
      <c r="L197" s="85"/>
      <c r="M197" s="87">
        <v>1.5074609590265456E-3</v>
      </c>
      <c r="N197" s="88">
        <v>750</v>
      </c>
      <c r="O197" s="88" t="s">
        <v>121</v>
      </c>
      <c r="P197" s="24">
        <f>'2018 Kunta fi 13.10.'!R197</f>
        <v>1893682.0488403537</v>
      </c>
    </row>
    <row r="198" spans="1:16" ht="11.4">
      <c r="A198" s="82">
        <v>17</v>
      </c>
      <c r="B198" s="83">
        <v>563</v>
      </c>
      <c r="C198" s="84" t="s">
        <v>930</v>
      </c>
      <c r="D198" s="24">
        <f>'2018 Kunta fi 13.10.'!D198</f>
        <v>21362437.75</v>
      </c>
      <c r="E198" s="92">
        <f>'2018 Kunta fi 13.10.'!E198</f>
        <v>1.6826616303736497E-2</v>
      </c>
      <c r="F198" s="24">
        <f>'2018 Kunta fi 13.10.'!F198</f>
        <v>21228314.267584309</v>
      </c>
      <c r="G198" s="24">
        <f>'2018 Kunta fi 13.10.'!G198</f>
        <v>21221181.113222998</v>
      </c>
      <c r="H198" s="24">
        <f>'2018 Kunta fi 13.10.'!H198</f>
        <v>7133.1543613113463</v>
      </c>
      <c r="I198" s="24">
        <f>'2018 Kunta fi 13.10.'!I198</f>
        <v>-2059874.483941437</v>
      </c>
      <c r="J198" s="24">
        <f>'2018 Kunta fi 13.10.'!J198</f>
        <v>-2052741.3295801256</v>
      </c>
      <c r="K198" s="24">
        <f>'2018 Kunta fi 13.10.'!K198</f>
        <v>830123.63476324698</v>
      </c>
      <c r="L198" s="85"/>
      <c r="M198" s="87">
        <v>1.1336421444057244E-3</v>
      </c>
      <c r="N198" s="88">
        <v>752</v>
      </c>
      <c r="O198" s="88" t="s">
        <v>930</v>
      </c>
      <c r="P198" s="24">
        <f>'2018 Kunta fi 13.10.'!R198</f>
        <v>1112185.6274341538</v>
      </c>
    </row>
    <row r="199" spans="1:16" ht="11.4">
      <c r="A199" s="82">
        <v>17</v>
      </c>
      <c r="B199" s="83">
        <v>564</v>
      </c>
      <c r="C199" s="84" t="s">
        <v>379</v>
      </c>
      <c r="D199" s="24">
        <f>'2018 Kunta fi 13.10.'!D199</f>
        <v>677788688.70000005</v>
      </c>
      <c r="E199" s="92">
        <f>'2018 Kunta fi 13.10.'!E199</f>
        <v>3.6132826407848873E-2</v>
      </c>
      <c r="F199" s="24">
        <f>'2018 Kunta fi 13.10.'!F199</f>
        <v>673533210.91538227</v>
      </c>
      <c r="G199" s="24">
        <f>'2018 Kunta fi 13.10.'!G199</f>
        <v>669156826.51321137</v>
      </c>
      <c r="H199" s="24">
        <f>'2018 Kunta fi 13.10.'!H199</f>
        <v>4376384.4021708965</v>
      </c>
      <c r="I199" s="24">
        <f>'2018 Kunta fi 13.10.'!I199</f>
        <v>-65355819.485407554</v>
      </c>
      <c r="J199" s="24">
        <f>'2018 Kunta fi 13.10.'!J199</f>
        <v>-60979435.083236657</v>
      </c>
      <c r="K199" s="24">
        <f>'2018 Kunta fi 13.10.'!K199</f>
        <v>26338211.79256843</v>
      </c>
      <c r="L199" s="85"/>
      <c r="M199" s="87">
        <v>3.5298070174665568E-2</v>
      </c>
      <c r="N199" s="88">
        <v>755</v>
      </c>
      <c r="O199" s="88" t="s">
        <v>379</v>
      </c>
      <c r="P199" s="24">
        <f>'2018 Kunta fi 13.10.'!R199</f>
        <v>45594162.20176293</v>
      </c>
    </row>
    <row r="200" spans="1:16" ht="11.4">
      <c r="A200" s="82">
        <v>7</v>
      </c>
      <c r="B200" s="83">
        <v>576</v>
      </c>
      <c r="C200" s="84" t="s">
        <v>726</v>
      </c>
      <c r="D200" s="24">
        <f>'2018 Kunta fi 13.10.'!D200</f>
        <v>7887040.25</v>
      </c>
      <c r="E200" s="92">
        <f>'2018 Kunta fi 13.10.'!E200</f>
        <v>-1.600470841153212E-2</v>
      </c>
      <c r="F200" s="24">
        <f>'2018 Kunta fi 13.10.'!F200</f>
        <v>7837521.683033891</v>
      </c>
      <c r="G200" s="24">
        <f>'2018 Kunta fi 13.10.'!G200</f>
        <v>8022609.3892307999</v>
      </c>
      <c r="H200" s="24">
        <f>'2018 Kunta fi 13.10.'!H200</f>
        <v>-185087.70619690884</v>
      </c>
      <c r="I200" s="24">
        <f>'2018 Kunta fi 13.10.'!I200</f>
        <v>-760508.38181115792</v>
      </c>
      <c r="J200" s="24">
        <f>'2018 Kunta fi 13.10.'!J200</f>
        <v>-945596.08800806676</v>
      </c>
      <c r="K200" s="24">
        <f>'2018 Kunta fi 13.10.'!K200</f>
        <v>306482.74304996058</v>
      </c>
      <c r="L200" s="85"/>
      <c r="M200" s="87">
        <v>4.3250697459091159E-4</v>
      </c>
      <c r="N200" s="88">
        <v>764</v>
      </c>
      <c r="O200" s="88" t="s">
        <v>726</v>
      </c>
      <c r="P200" s="24">
        <f>'2018 Kunta fi 13.10.'!R200</f>
        <v>1168489.3274963663</v>
      </c>
    </row>
    <row r="201" spans="1:16" ht="11.4">
      <c r="A201" s="82">
        <v>2</v>
      </c>
      <c r="B201" s="83">
        <v>577</v>
      </c>
      <c r="C201" s="84" t="s">
        <v>1019</v>
      </c>
      <c r="D201" s="24">
        <f>'2018 Kunta fi 13.10.'!D201</f>
        <v>38626508.100000001</v>
      </c>
      <c r="E201" s="92">
        <f>'2018 Kunta fi 13.10.'!E201</f>
        <v>3.6658895197186014E-2</v>
      </c>
      <c r="F201" s="24">
        <f>'2018 Kunta fi 13.10.'!F201</f>
        <v>38383992.623041861</v>
      </c>
      <c r="G201" s="24">
        <f>'2018 Kunta fi 13.10.'!G201</f>
        <v>37926405.855319805</v>
      </c>
      <c r="H201" s="24">
        <f>'2018 Kunta fi 13.10.'!H201</f>
        <v>457586.76772205532</v>
      </c>
      <c r="I201" s="24">
        <f>'2018 Kunta fi 13.10.'!I201</f>
        <v>-3724563.6181641882</v>
      </c>
      <c r="J201" s="24">
        <f>'2018 Kunta fi 13.10.'!J201</f>
        <v>-3266976.8504421329</v>
      </c>
      <c r="K201" s="24">
        <f>'2018 Kunta fi 13.10.'!K201</f>
        <v>1500988.6829130258</v>
      </c>
      <c r="L201" s="85"/>
      <c r="M201" s="87">
        <v>2.0105813458559823E-3</v>
      </c>
      <c r="N201" s="88">
        <v>766</v>
      </c>
      <c r="O201" s="88" t="s">
        <v>1019</v>
      </c>
      <c r="P201" s="24">
        <f>'2018 Kunta fi 13.10.'!R201</f>
        <v>1294259.0907610974</v>
      </c>
    </row>
    <row r="202" spans="1:16" ht="11.4">
      <c r="A202" s="82">
        <v>18</v>
      </c>
      <c r="B202" s="83">
        <v>578</v>
      </c>
      <c r="C202" s="84" t="s">
        <v>306</v>
      </c>
      <c r="D202" s="24">
        <f>'2018 Kunta fi 13.10.'!D202</f>
        <v>9251373.2400000002</v>
      </c>
      <c r="E202" s="92">
        <f>'2018 Kunta fi 13.10.'!E202</f>
        <v>3.4227071107269857E-2</v>
      </c>
      <c r="F202" s="24">
        <f>'2018 Kunta fi 13.10.'!F202</f>
        <v>9193288.7455898933</v>
      </c>
      <c r="G202" s="24">
        <f>'2018 Kunta fi 13.10.'!G202</f>
        <v>8946603.4126559999</v>
      </c>
      <c r="H202" s="24">
        <f>'2018 Kunta fi 13.10.'!H202</f>
        <v>246685.33293389343</v>
      </c>
      <c r="I202" s="24">
        <f>'2018 Kunta fi 13.10.'!I202</f>
        <v>-892064.28131052689</v>
      </c>
      <c r="J202" s="24">
        <f>'2018 Kunta fi 13.10.'!J202</f>
        <v>-645378.94837663346</v>
      </c>
      <c r="K202" s="24">
        <f>'2018 Kunta fi 13.10.'!K202</f>
        <v>359499.40125818446</v>
      </c>
      <c r="L202" s="85"/>
      <c r="M202" s="87">
        <v>4.8268341833406295E-4</v>
      </c>
      <c r="N202" s="88">
        <v>770</v>
      </c>
      <c r="O202" s="88" t="s">
        <v>306</v>
      </c>
      <c r="P202" s="24">
        <f>'2018 Kunta fi 13.10.'!R202</f>
        <v>593738.07678742032</v>
      </c>
    </row>
    <row r="203" spans="1:16" ht="11.4">
      <c r="A203" s="82">
        <v>9</v>
      </c>
      <c r="B203" s="83">
        <v>580</v>
      </c>
      <c r="C203" s="84" t="s">
        <v>692</v>
      </c>
      <c r="D203" s="24">
        <f>'2018 Kunta fi 13.10.'!D203</f>
        <v>12332555.1</v>
      </c>
      <c r="E203" s="92">
        <f>'2018 Kunta fi 13.10.'!E203</f>
        <v>3.4066750362438114E-4</v>
      </c>
      <c r="F203" s="24">
        <f>'2018 Kunta fi 13.10.'!F203</f>
        <v>12255125.489369754</v>
      </c>
      <c r="G203" s="24">
        <f>'2018 Kunta fi 13.10.'!G203</f>
        <v>12144091.635312</v>
      </c>
      <c r="H203" s="24">
        <f>'2018 Kunta fi 13.10.'!H203</f>
        <v>111033.85405775346</v>
      </c>
      <c r="I203" s="24">
        <f>'2018 Kunta fi 13.10.'!I203</f>
        <v>-1189167.4475349535</v>
      </c>
      <c r="J203" s="24">
        <f>'2018 Kunta fi 13.10.'!J203</f>
        <v>-1078133.5934772</v>
      </c>
      <c r="K203" s="24">
        <f>'2018 Kunta fi 13.10.'!K203</f>
        <v>479231.14324955817</v>
      </c>
      <c r="L203" s="85"/>
      <c r="M203" s="87">
        <v>6.6523825874156546E-4</v>
      </c>
      <c r="N203" s="88">
        <v>1864</v>
      </c>
      <c r="O203" s="88" t="s">
        <v>692</v>
      </c>
      <c r="P203" s="24">
        <f>'2018 Kunta fi 13.10.'!R203</f>
        <v>1412090.5666355989</v>
      </c>
    </row>
    <row r="204" spans="1:16" ht="11.4">
      <c r="A204" s="82">
        <v>6</v>
      </c>
      <c r="B204" s="83">
        <v>581</v>
      </c>
      <c r="C204" s="84" t="s">
        <v>730</v>
      </c>
      <c r="D204" s="24">
        <f>'2018 Kunta fi 13.10.'!D204</f>
        <v>18846780.25</v>
      </c>
      <c r="E204" s="92">
        <f>'2018 Kunta fi 13.10.'!E204</f>
        <v>6.5938331155408481E-2</v>
      </c>
      <c r="F204" s="24">
        <f>'2018 Kunta fi 13.10.'!F204</f>
        <v>18728451.254543796</v>
      </c>
      <c r="G204" s="24">
        <f>'2018 Kunta fi 13.10.'!G204</f>
        <v>18453538.211199</v>
      </c>
      <c r="H204" s="24">
        <f>'2018 Kunta fi 13.10.'!H204</f>
        <v>274913.0433447957</v>
      </c>
      <c r="I204" s="24">
        <f>'2018 Kunta fi 13.10.'!I204</f>
        <v>-1817302.0418246235</v>
      </c>
      <c r="J204" s="24">
        <f>'2018 Kunta fi 13.10.'!J204</f>
        <v>-1542388.9984798278</v>
      </c>
      <c r="K204" s="24">
        <f>'2018 Kunta fi 13.10.'!K204</f>
        <v>732367.62151427113</v>
      </c>
      <c r="L204" s="85"/>
      <c r="M204" s="87">
        <v>9.540632458852308E-4</v>
      </c>
      <c r="N204" s="88">
        <v>777</v>
      </c>
      <c r="O204" s="88" t="s">
        <v>730</v>
      </c>
      <c r="P204" s="24">
        <f>'2018 Kunta fi 13.10.'!R204</f>
        <v>2020887.4558648313</v>
      </c>
    </row>
    <row r="205" spans="1:16" ht="11.4">
      <c r="A205" s="82">
        <v>19</v>
      </c>
      <c r="B205" s="83">
        <v>583</v>
      </c>
      <c r="C205" s="84" t="s">
        <v>909</v>
      </c>
      <c r="D205" s="24">
        <f>'2018 Kunta fi 13.10.'!D205</f>
        <v>2820142.17</v>
      </c>
      <c r="E205" s="92">
        <f>'2018 Kunta fi 13.10.'!E205</f>
        <v>3.8473262760480686E-2</v>
      </c>
      <c r="F205" s="24">
        <f>'2018 Kunta fi 13.10.'!F205</f>
        <v>2802435.9843495474</v>
      </c>
      <c r="G205" s="24">
        <f>'2018 Kunta fi 13.10.'!G205</f>
        <v>2808804.6818285999</v>
      </c>
      <c r="H205" s="24">
        <f>'2018 Kunta fi 13.10.'!H205</f>
        <v>-6368.6974790524691</v>
      </c>
      <c r="I205" s="24">
        <f>'2018 Kunta fi 13.10.'!I205</f>
        <v>-271932.39671676676</v>
      </c>
      <c r="J205" s="24">
        <f>'2018 Kunta fi 13.10.'!J205</f>
        <v>-278301.09419581923</v>
      </c>
      <c r="K205" s="24">
        <f>'2018 Kunta fi 13.10.'!K205</f>
        <v>109587.99253654986</v>
      </c>
      <c r="L205" s="85"/>
      <c r="M205" s="87">
        <v>1.465371571032339E-4</v>
      </c>
      <c r="N205" s="88">
        <v>784</v>
      </c>
      <c r="O205" s="88" t="s">
        <v>909</v>
      </c>
      <c r="P205" s="24">
        <f>'2018 Kunta fi 13.10.'!R205</f>
        <v>348730.59908860194</v>
      </c>
    </row>
    <row r="206" spans="1:16" ht="11.4">
      <c r="A206" s="82">
        <v>16</v>
      </c>
      <c r="B206" s="83">
        <v>584</v>
      </c>
      <c r="C206" s="84" t="s">
        <v>241</v>
      </c>
      <c r="D206" s="24">
        <f>'2018 Kunta fi 13.10.'!D206</f>
        <v>6256125.4000000004</v>
      </c>
      <c r="E206" s="92">
        <f>'2018 Kunta fi 13.10.'!E206</f>
        <v>-1.7950027125211765E-2</v>
      </c>
      <c r="F206" s="24">
        <f>'2018 Kunta fi 13.10.'!F206</f>
        <v>6216846.4874106711</v>
      </c>
      <c r="G206" s="24">
        <f>'2018 Kunta fi 13.10.'!G206</f>
        <v>6368063.0463995999</v>
      </c>
      <c r="H206" s="24">
        <f>'2018 Kunta fi 13.10.'!H206</f>
        <v>-151216.55898892879</v>
      </c>
      <c r="I206" s="24">
        <f>'2018 Kunta fi 13.10.'!I206</f>
        <v>-603247.30869246973</v>
      </c>
      <c r="J206" s="24">
        <f>'2018 Kunta fi 13.10.'!J206</f>
        <v>-754463.86768139852</v>
      </c>
      <c r="K206" s="24">
        <f>'2018 Kunta fi 13.10.'!K206</f>
        <v>243106.97203003778</v>
      </c>
      <c r="L206" s="85"/>
      <c r="M206" s="87">
        <v>3.4375097270392428E-4</v>
      </c>
      <c r="N206" s="88">
        <v>791</v>
      </c>
      <c r="O206" s="88" t="s">
        <v>241</v>
      </c>
      <c r="P206" s="24">
        <f>'2018 Kunta fi 13.10.'!R206</f>
        <v>614244.48172230273</v>
      </c>
    </row>
    <row r="207" spans="1:16" ht="11.4">
      <c r="A207" s="82">
        <v>10</v>
      </c>
      <c r="B207" s="83">
        <v>588</v>
      </c>
      <c r="C207" s="84" t="s">
        <v>354</v>
      </c>
      <c r="D207" s="24">
        <f>'2018 Kunta fi 13.10.'!D207</f>
        <v>4107946.89</v>
      </c>
      <c r="E207" s="92">
        <f>'2018 Kunta fi 13.10.'!E207</f>
        <v>4.7147156113313882E-2</v>
      </c>
      <c r="F207" s="24">
        <f>'2018 Kunta fi 13.10.'!F207</f>
        <v>4082155.2575602285</v>
      </c>
      <c r="G207" s="24">
        <f>'2018 Kunta fi 13.10.'!G207</f>
        <v>3971556.6316608</v>
      </c>
      <c r="H207" s="24">
        <f>'2018 Kunta fi 13.10.'!H207</f>
        <v>110598.6258994285</v>
      </c>
      <c r="I207" s="24">
        <f>'2018 Kunta fi 13.10.'!I207</f>
        <v>-396109.05268044985</v>
      </c>
      <c r="J207" s="24">
        <f>'2018 Kunta fi 13.10.'!J207</f>
        <v>-285510.42678102135</v>
      </c>
      <c r="K207" s="24">
        <f>'2018 Kunta fi 13.10.'!K207</f>
        <v>159630.83631413631</v>
      </c>
      <c r="L207" s="85"/>
      <c r="M207" s="87">
        <v>2.1168455936830785E-4</v>
      </c>
      <c r="N207" s="88">
        <v>800</v>
      </c>
      <c r="O207" s="88" t="s">
        <v>354</v>
      </c>
      <c r="P207" s="24">
        <f>'2018 Kunta fi 13.10.'!R207</f>
        <v>797362.94630812341</v>
      </c>
    </row>
    <row r="208" spans="1:16" ht="11.4">
      <c r="A208" s="82">
        <v>13</v>
      </c>
      <c r="B208" s="83">
        <v>592</v>
      </c>
      <c r="C208" s="84" t="s">
        <v>325</v>
      </c>
      <c r="D208" s="24">
        <f>'2018 Kunta fi 13.10.'!D208</f>
        <v>11070181.17</v>
      </c>
      <c r="E208" s="92">
        <f>'2018 Kunta fi 13.10.'!E208</f>
        <v>3.5645699833720235E-2</v>
      </c>
      <c r="F208" s="24">
        <f>'2018 Kunta fi 13.10.'!F208</f>
        <v>11000677.339638084</v>
      </c>
      <c r="G208" s="24">
        <f>'2018 Kunta fi 13.10.'!G208</f>
        <v>10944501.9942804</v>
      </c>
      <c r="H208" s="24">
        <f>'2018 Kunta fi 13.10.'!H208</f>
        <v>56175.345357684419</v>
      </c>
      <c r="I208" s="24">
        <f>'2018 Kunta fi 13.10.'!I208</f>
        <v>-1067442.957192091</v>
      </c>
      <c r="J208" s="24">
        <f>'2018 Kunta fi 13.10.'!J208</f>
        <v>-1011267.6118344066</v>
      </c>
      <c r="K208" s="24">
        <f>'2018 Kunta fi 13.10.'!K208</f>
        <v>430176.51533369848</v>
      </c>
      <c r="L208" s="85"/>
      <c r="M208" s="87">
        <v>5.767871822130792E-4</v>
      </c>
      <c r="N208" s="88">
        <v>807</v>
      </c>
      <c r="O208" s="88" t="s">
        <v>325</v>
      </c>
      <c r="P208" s="24">
        <f>'2018 Kunta fi 13.10.'!R208</f>
        <v>1171359.1261449654</v>
      </c>
    </row>
    <row r="209" spans="1:16" ht="11.4">
      <c r="A209" s="82">
        <v>10</v>
      </c>
      <c r="B209" s="83">
        <v>593</v>
      </c>
      <c r="C209" s="84" t="s">
        <v>743</v>
      </c>
      <c r="D209" s="24">
        <f>'2018 Kunta fi 13.10.'!D209</f>
        <v>57173809.600000001</v>
      </c>
      <c r="E209" s="92">
        <f>'2018 Kunta fi 13.10.'!E209</f>
        <v>4.0275564943359488E-3</v>
      </c>
      <c r="F209" s="24">
        <f>'2018 Kunta fi 13.10.'!F209</f>
        <v>56814845.396744519</v>
      </c>
      <c r="G209" s="24">
        <f>'2018 Kunta fi 13.10.'!G209</f>
        <v>57075458.827514403</v>
      </c>
      <c r="H209" s="24">
        <f>'2018 Kunta fi 13.10.'!H209</f>
        <v>-260613.4307698831</v>
      </c>
      <c r="I209" s="24">
        <f>'2018 Kunta fi 13.10.'!I209</f>
        <v>-5512988.401558524</v>
      </c>
      <c r="J209" s="24">
        <f>'2018 Kunta fi 13.10.'!J209</f>
        <v>-5773601.8323284071</v>
      </c>
      <c r="K209" s="24">
        <f>'2018 Kunta fi 13.10.'!K209</f>
        <v>2221718.850341124</v>
      </c>
      <c r="L209" s="85"/>
      <c r="M209" s="87">
        <v>3.0727241721756151E-3</v>
      </c>
      <c r="N209" s="88">
        <v>2005</v>
      </c>
      <c r="O209" s="88" t="s">
        <v>743</v>
      </c>
      <c r="P209" s="24">
        <f>'2018 Kunta fi 13.10.'!R209</f>
        <v>4484116.2210945413</v>
      </c>
    </row>
    <row r="210" spans="1:16" ht="11.4">
      <c r="A210" s="82">
        <v>11</v>
      </c>
      <c r="B210" s="83">
        <v>595</v>
      </c>
      <c r="C210" s="84" t="s">
        <v>701</v>
      </c>
      <c r="D210" s="24">
        <f>'2018 Kunta fi 13.10.'!D210</f>
        <v>11039883.550000001</v>
      </c>
      <c r="E210" s="92">
        <f>'2018 Kunta fi 13.10.'!E210</f>
        <v>8.1127495706936115E-2</v>
      </c>
      <c r="F210" s="24">
        <f>'2018 Kunta fi 13.10.'!F210</f>
        <v>10970569.94241841</v>
      </c>
      <c r="G210" s="24">
        <f>'2018 Kunta fi 13.10.'!G210</f>
        <v>10707025.837817401</v>
      </c>
      <c r="H210" s="24">
        <f>'2018 Kunta fi 13.10.'!H210</f>
        <v>263544.10460100882</v>
      </c>
      <c r="I210" s="24">
        <f>'2018 Kunta fi 13.10.'!I210</f>
        <v>-1064521.5071641256</v>
      </c>
      <c r="J210" s="24">
        <f>'2018 Kunta fi 13.10.'!J210</f>
        <v>-800977.40256311675</v>
      </c>
      <c r="K210" s="24">
        <f>'2018 Kunta fi 13.10.'!K210</f>
        <v>428999.17917321861</v>
      </c>
      <c r="L210" s="85"/>
      <c r="M210" s="87">
        <v>5.5101022520573644E-4</v>
      </c>
      <c r="N210" s="88">
        <v>815</v>
      </c>
      <c r="O210" s="88" t="s">
        <v>701</v>
      </c>
      <c r="P210" s="24">
        <f>'2018 Kunta fi 13.10.'!R210</f>
        <v>1437742.3232720259</v>
      </c>
    </row>
    <row r="211" spans="1:16" ht="11.4">
      <c r="A211" s="82">
        <v>15</v>
      </c>
      <c r="B211" s="83">
        <v>598</v>
      </c>
      <c r="C211" s="84" t="s">
        <v>135</v>
      </c>
      <c r="D211" s="24">
        <f>'2018 Kunta fi 13.10.'!D211</f>
        <v>67035217.729999997</v>
      </c>
      <c r="E211" s="92">
        <f>'2018 Kunta fi 13.10.'!E211</f>
        <v>2.2436420027089232E-2</v>
      </c>
      <c r="F211" s="24">
        <f>'2018 Kunta fi 13.10.'!F211</f>
        <v>66614338.944925867</v>
      </c>
      <c r="G211" s="24">
        <f>'2018 Kunta fi 13.10.'!G211</f>
        <v>66692309.168667004</v>
      </c>
      <c r="H211" s="24">
        <f>'2018 Kunta fi 13.10.'!H211</f>
        <v>-77970.223741136491</v>
      </c>
      <c r="I211" s="24">
        <f>'2018 Kunta fi 13.10.'!I211</f>
        <v>-6463875.3377987305</v>
      </c>
      <c r="J211" s="24">
        <f>'2018 Kunta fi 13.10.'!J211</f>
        <v>-6541845.561539867</v>
      </c>
      <c r="K211" s="24">
        <f>'2018 Kunta fi 13.10.'!K211</f>
        <v>2604923.6164151374</v>
      </c>
      <c r="L211" s="85"/>
      <c r="M211" s="87">
        <v>3.5378449188775449E-3</v>
      </c>
      <c r="N211" s="88">
        <v>819</v>
      </c>
      <c r="O211" s="88" t="s">
        <v>135</v>
      </c>
      <c r="P211" s="24">
        <f>'2018 Kunta fi 13.10.'!R211</f>
        <v>6275833.8772889022</v>
      </c>
    </row>
    <row r="212" spans="1:16" ht="11.4">
      <c r="A212" s="82">
        <v>15</v>
      </c>
      <c r="B212" s="83">
        <v>599</v>
      </c>
      <c r="C212" s="84" t="s">
        <v>1007</v>
      </c>
      <c r="D212" s="24">
        <f>'2018 Kunta fi 13.10.'!D212</f>
        <v>30170758.149999999</v>
      </c>
      <c r="E212" s="92">
        <f>'2018 Kunta fi 13.10.'!E212</f>
        <v>2.8192701430159728E-2</v>
      </c>
      <c r="F212" s="24">
        <f>'2018 Kunta fi 13.10.'!F212</f>
        <v>29981331.868338883</v>
      </c>
      <c r="G212" s="24">
        <f>'2018 Kunta fi 13.10.'!G212</f>
        <v>29882681.1912174</v>
      </c>
      <c r="H212" s="24">
        <f>'2018 Kunta fi 13.10.'!H212</f>
        <v>98650.67712148279</v>
      </c>
      <c r="I212" s="24">
        <f>'2018 Kunta fi 13.10.'!I212</f>
        <v>-2909217.3656236003</v>
      </c>
      <c r="J212" s="24">
        <f>'2018 Kunta fi 13.10.'!J212</f>
        <v>-2810566.6885021175</v>
      </c>
      <c r="K212" s="24">
        <f>'2018 Kunta fi 13.10.'!K212</f>
        <v>1172406.4318942653</v>
      </c>
      <c r="L212" s="85"/>
      <c r="M212" s="87">
        <v>1.5833750061969853E-3</v>
      </c>
      <c r="N212" s="88">
        <v>782</v>
      </c>
      <c r="O212" s="88" t="s">
        <v>1007</v>
      </c>
      <c r="P212" s="24">
        <f>'2018 Kunta fi 13.10.'!R212</f>
        <v>2639970.9541021939</v>
      </c>
    </row>
    <row r="213" spans="1:16" ht="11.4">
      <c r="A213" s="82">
        <v>13</v>
      </c>
      <c r="B213" s="83">
        <v>601</v>
      </c>
      <c r="C213" s="84" t="s">
        <v>321</v>
      </c>
      <c r="D213" s="24">
        <f>'2018 Kunta fi 13.10.'!D213</f>
        <v>9660024.4600000009</v>
      </c>
      <c r="E213" s="92">
        <f>'2018 Kunta fi 13.10.'!E213</f>
        <v>2.2357938895418927E-2</v>
      </c>
      <c r="F213" s="24">
        <f>'2018 Kunta fi 13.10.'!F213</f>
        <v>9599374.2600575369</v>
      </c>
      <c r="G213" s="24">
        <f>'2018 Kunta fi 13.10.'!G213</f>
        <v>9428422.6195614003</v>
      </c>
      <c r="H213" s="24">
        <f>'2018 Kunta fi 13.10.'!H213</f>
        <v>170951.64049613662</v>
      </c>
      <c r="I213" s="24">
        <f>'2018 Kunta fi 13.10.'!I213</f>
        <v>-931468.5024373756</v>
      </c>
      <c r="J213" s="24">
        <f>'2018 Kunta fi 13.10.'!J213</f>
        <v>-760516.86194123898</v>
      </c>
      <c r="K213" s="24">
        <f>'2018 Kunta fi 13.10.'!K213</f>
        <v>375379.19176087814</v>
      </c>
      <c r="L213" s="85"/>
      <c r="M213" s="87">
        <v>5.098557608782091E-4</v>
      </c>
      <c r="N213" s="88">
        <v>821</v>
      </c>
      <c r="O213" s="88" t="s">
        <v>321</v>
      </c>
      <c r="P213" s="24">
        <f>'2018 Kunta fi 13.10.'!R213</f>
        <v>1567696.7442938094</v>
      </c>
    </row>
    <row r="214" spans="1:16" ht="11.4">
      <c r="A214" s="82">
        <v>6</v>
      </c>
      <c r="B214" s="83">
        <v>604</v>
      </c>
      <c r="C214" s="84" t="s">
        <v>1020</v>
      </c>
      <c r="D214" s="24">
        <f>'2018 Kunta fi 13.10.'!D214</f>
        <v>78547445.280000001</v>
      </c>
      <c r="E214" s="92">
        <f>'2018 Kunta fi 13.10.'!E214</f>
        <v>3.9773642755775329E-2</v>
      </c>
      <c r="F214" s="24">
        <f>'2018 Kunta fi 13.10.'!F214</f>
        <v>78054287.288430929</v>
      </c>
      <c r="G214" s="24">
        <f>'2018 Kunta fi 13.10.'!G214</f>
        <v>77086735.821568206</v>
      </c>
      <c r="H214" s="24">
        <f>'2018 Kunta fi 13.10.'!H214</f>
        <v>967551.46686272323</v>
      </c>
      <c r="I214" s="24">
        <f>'2018 Kunta fi 13.10.'!I214</f>
        <v>-7573942.6466466011</v>
      </c>
      <c r="J214" s="24">
        <f>'2018 Kunta fi 13.10.'!J214</f>
        <v>-6606391.1797838779</v>
      </c>
      <c r="K214" s="24">
        <f>'2018 Kunta fi 13.10.'!K214</f>
        <v>3052277.6258154735</v>
      </c>
      <c r="L214" s="85"/>
      <c r="M214" s="87">
        <v>4.0762924874943249E-3</v>
      </c>
      <c r="N214" s="88">
        <v>829</v>
      </c>
      <c r="O214" s="88" t="s">
        <v>1020</v>
      </c>
      <c r="P214" s="24">
        <f>'2018 Kunta fi 13.10.'!R214</f>
        <v>3841059.6681539784</v>
      </c>
    </row>
    <row r="215" spans="1:16" ht="11.4">
      <c r="A215" s="82">
        <v>12</v>
      </c>
      <c r="B215" s="83">
        <v>607</v>
      </c>
      <c r="C215" s="84" t="s">
        <v>305</v>
      </c>
      <c r="D215" s="24">
        <f>'2018 Kunta fi 13.10.'!D215</f>
        <v>9605100.3000000007</v>
      </c>
      <c r="E215" s="92">
        <f>'2018 Kunta fi 13.10.'!E215</f>
        <v>1.1764400779258111E-2</v>
      </c>
      <c r="F215" s="24">
        <f>'2018 Kunta fi 13.10.'!F215</f>
        <v>9544794.9398971722</v>
      </c>
      <c r="G215" s="24">
        <f>'2018 Kunta fi 13.10.'!G215</f>
        <v>9440216.7880019993</v>
      </c>
      <c r="H215" s="24">
        <f>'2018 Kunta fi 13.10.'!H215</f>
        <v>104578.15189517289</v>
      </c>
      <c r="I215" s="24">
        <f>'2018 Kunta fi 13.10.'!I215</f>
        <v>-926172.43664844579</v>
      </c>
      <c r="J215" s="24">
        <f>'2018 Kunta fi 13.10.'!J215</f>
        <v>-821594.28475327289</v>
      </c>
      <c r="K215" s="24">
        <f>'2018 Kunta fi 13.10.'!K215</f>
        <v>373244.89211450383</v>
      </c>
      <c r="L215" s="85"/>
      <c r="M215" s="87">
        <v>5.1226488678063537E-4</v>
      </c>
      <c r="N215" s="88">
        <v>840</v>
      </c>
      <c r="O215" s="88" t="s">
        <v>305</v>
      </c>
      <c r="P215" s="24">
        <f>'2018 Kunta fi 13.10.'!R215</f>
        <v>1137313.6737335406</v>
      </c>
    </row>
    <row r="216" spans="1:16" ht="11.4">
      <c r="A216" s="82">
        <v>4</v>
      </c>
      <c r="B216" s="83">
        <v>608</v>
      </c>
      <c r="C216" s="84" t="s">
        <v>1024</v>
      </c>
      <c r="D216" s="24">
        <f>'2018 Kunta fi 13.10.'!D216</f>
        <v>5459283.1399999997</v>
      </c>
      <c r="E216" s="92">
        <f>'2018 Kunta fi 13.10.'!E216</f>
        <v>3.2259007614592328E-2</v>
      </c>
      <c r="F216" s="24">
        <f>'2018 Kunta fi 13.10.'!F216</f>
        <v>5425007.1797936298</v>
      </c>
      <c r="G216" s="24">
        <f>'2018 Kunta fi 13.10.'!G216</f>
        <v>5214349.4596284004</v>
      </c>
      <c r="H216" s="24">
        <f>'2018 Kunta fi 13.10.'!H216</f>
        <v>210657.7201652294</v>
      </c>
      <c r="I216" s="24">
        <f>'2018 Kunta fi 13.10.'!I216</f>
        <v>-526411.74065903074</v>
      </c>
      <c r="J216" s="24">
        <f>'2018 Kunta fi 13.10.'!J216</f>
        <v>-315754.02049380133</v>
      </c>
      <c r="K216" s="24">
        <f>'2018 Kunta fi 13.10.'!K216</f>
        <v>212142.4537973674</v>
      </c>
      <c r="L216" s="85"/>
      <c r="M216" s="87">
        <v>2.8537703162607623E-4</v>
      </c>
      <c r="N216" s="88">
        <v>842</v>
      </c>
      <c r="O216" s="88" t="s">
        <v>1024</v>
      </c>
      <c r="P216" s="24">
        <f>'2018 Kunta fi 13.10.'!R216</f>
        <v>538786.08538829302</v>
      </c>
    </row>
    <row r="217" spans="1:16" ht="11.4">
      <c r="A217" s="82">
        <v>4</v>
      </c>
      <c r="B217" s="83">
        <v>609</v>
      </c>
      <c r="C217" s="84" t="s">
        <v>380</v>
      </c>
      <c r="D217" s="24">
        <f>'2018 Kunta fi 13.10.'!D217</f>
        <v>266093518.81</v>
      </c>
      <c r="E217" s="92">
        <f>'2018 Kunta fi 13.10.'!E217</f>
        <v>1.3156154740693538E-2</v>
      </c>
      <c r="F217" s="24">
        <f>'2018 Kunta fi 13.10.'!F217</f>
        <v>264422857.91405231</v>
      </c>
      <c r="G217" s="24">
        <f>'2018 Kunta fi 13.10.'!G217</f>
        <v>265377860.3208096</v>
      </c>
      <c r="H217" s="24">
        <f>'2018 Kunta fi 13.10.'!H217</f>
        <v>-955002.40675729513</v>
      </c>
      <c r="I217" s="24">
        <f>'2018 Kunta fi 13.10.'!I217</f>
        <v>-25658085.287523415</v>
      </c>
      <c r="J217" s="24">
        <f>'2018 Kunta fi 13.10.'!J217</f>
        <v>-26613087.69428071</v>
      </c>
      <c r="K217" s="24">
        <f>'2018 Kunta fi 13.10.'!K217</f>
        <v>10340136.346166749</v>
      </c>
      <c r="L217" s="85"/>
      <c r="M217" s="87">
        <v>1.4171962290185648E-2</v>
      </c>
      <c r="N217" s="88">
        <v>846</v>
      </c>
      <c r="O217" s="88" t="s">
        <v>380</v>
      </c>
      <c r="P217" s="24">
        <f>'2018 Kunta fi 13.10.'!R217</f>
        <v>16662060.81753573</v>
      </c>
    </row>
    <row r="218" spans="1:16" ht="11.4">
      <c r="A218" s="82">
        <v>1</v>
      </c>
      <c r="B218" s="83">
        <v>611</v>
      </c>
      <c r="C218" s="84" t="s">
        <v>397</v>
      </c>
      <c r="D218" s="24">
        <f>'2018 Kunta fi 13.10.'!D218</f>
        <v>18091465.43</v>
      </c>
      <c r="E218" s="92">
        <f>'2018 Kunta fi 13.10.'!E218</f>
        <v>3.4074845816753685E-2</v>
      </c>
      <c r="F218" s="24">
        <f>'2018 Kunta fi 13.10.'!F218</f>
        <v>17977878.658028029</v>
      </c>
      <c r="G218" s="24">
        <f>'2018 Kunta fi 13.10.'!G218</f>
        <v>17825022.319158599</v>
      </c>
      <c r="H218" s="24">
        <f>'2018 Kunta fi 13.10.'!H218</f>
        <v>152856.33886943012</v>
      </c>
      <c r="I218" s="24">
        <f>'2018 Kunta fi 13.10.'!I218</f>
        <v>-1744470.7599611657</v>
      </c>
      <c r="J218" s="24">
        <f>'2018 Kunta fi 13.10.'!J218</f>
        <v>-1591614.4210917356</v>
      </c>
      <c r="K218" s="24">
        <f>'2018 Kunta fi 13.10.'!K218</f>
        <v>703016.81936768803</v>
      </c>
      <c r="L218" s="85"/>
      <c r="M218" s="87">
        <v>9.4404751019630854E-4</v>
      </c>
      <c r="N218" s="88">
        <v>847</v>
      </c>
      <c r="O218" s="88" t="s">
        <v>397</v>
      </c>
      <c r="P218" s="24">
        <f>'2018 Kunta fi 13.10.'!R218</f>
        <v>728279.52292541799</v>
      </c>
    </row>
    <row r="219" spans="1:16" ht="11.4">
      <c r="A219" s="82">
        <v>19</v>
      </c>
      <c r="B219" s="83">
        <v>614</v>
      </c>
      <c r="C219" s="84" t="s">
        <v>267</v>
      </c>
      <c r="D219" s="24">
        <f>'2018 Kunta fi 13.10.'!D219</f>
        <v>7991790.9000000004</v>
      </c>
      <c r="E219" s="92">
        <f>'2018 Kunta fi 13.10.'!E219</f>
        <v>4.4134367279178299E-3</v>
      </c>
      <c r="F219" s="24">
        <f>'2018 Kunta fi 13.10.'!F219</f>
        <v>7941614.6589365937</v>
      </c>
      <c r="G219" s="24">
        <f>'2018 Kunta fi 13.10.'!G219</f>
        <v>7812220.0476138005</v>
      </c>
      <c r="H219" s="24">
        <f>'2018 Kunta fi 13.10.'!H219</f>
        <v>129394.61132279318</v>
      </c>
      <c r="I219" s="24">
        <f>'2018 Kunta fi 13.10.'!I219</f>
        <v>-770608.97021948593</v>
      </c>
      <c r="J219" s="24">
        <f>'2018 Kunta fi 13.10.'!J219</f>
        <v>-641214.35889669275</v>
      </c>
      <c r="K219" s="24">
        <f>'2018 Kunta fi 13.10.'!K219</f>
        <v>310553.25182519684</v>
      </c>
      <c r="L219" s="85"/>
      <c r="M219" s="87">
        <v>4.2934229837097309E-4</v>
      </c>
      <c r="N219" s="88">
        <v>853</v>
      </c>
      <c r="O219" s="88" t="s">
        <v>267</v>
      </c>
      <c r="P219" s="24">
        <f>'2018 Kunta fi 13.10.'!R219</f>
        <v>656239.76027338742</v>
      </c>
    </row>
    <row r="220" spans="1:16" ht="11.4">
      <c r="A220" s="82">
        <v>17</v>
      </c>
      <c r="B220" s="83">
        <v>615</v>
      </c>
      <c r="C220" s="84" t="s">
        <v>277</v>
      </c>
      <c r="D220" s="24">
        <f>'2018 Kunta fi 13.10.'!D220</f>
        <v>18124536.890000001</v>
      </c>
      <c r="E220" s="92">
        <f>'2018 Kunta fi 13.10.'!E220</f>
        <v>2.511387111608343E-2</v>
      </c>
      <c r="F220" s="24">
        <f>'2018 Kunta fi 13.10.'!F220</f>
        <v>18010742.479768965</v>
      </c>
      <c r="G220" s="24">
        <f>'2018 Kunta fi 13.10.'!G220</f>
        <v>17784141.397768199</v>
      </c>
      <c r="H220" s="24">
        <f>'2018 Kunta fi 13.10.'!H220</f>
        <v>226601.08200076595</v>
      </c>
      <c r="I220" s="24">
        <f>'2018 Kunta fi 13.10.'!I220</f>
        <v>-1747659.6776960199</v>
      </c>
      <c r="J220" s="24">
        <f>'2018 Kunta fi 13.10.'!J220</f>
        <v>-1521058.5956952539</v>
      </c>
      <c r="K220" s="24">
        <f>'2018 Kunta fi 13.10.'!K220</f>
        <v>704301.94426323636</v>
      </c>
      <c r="L220" s="85"/>
      <c r="M220" s="87">
        <v>9.5404066577648469E-4</v>
      </c>
      <c r="N220" s="88">
        <v>857</v>
      </c>
      <c r="O220" s="88" t="s">
        <v>277</v>
      </c>
      <c r="P220" s="24">
        <f>'2018 Kunta fi 13.10.'!R220</f>
        <v>2604677.269554832</v>
      </c>
    </row>
    <row r="221" spans="1:16" ht="11.4">
      <c r="A221" s="82">
        <v>1</v>
      </c>
      <c r="B221" s="83">
        <v>616</v>
      </c>
      <c r="C221" s="84" t="s">
        <v>331</v>
      </c>
      <c r="D221" s="24">
        <f>'2018 Kunta fi 13.10.'!D221</f>
        <v>6101584.1100000003</v>
      </c>
      <c r="E221" s="92">
        <f>'2018 Kunta fi 13.10.'!E221</f>
        <v>-1.6421693113338742E-2</v>
      </c>
      <c r="F221" s="24">
        <f>'2018 Kunta fi 13.10.'!F221</f>
        <v>6063275.4806823833</v>
      </c>
      <c r="G221" s="24">
        <f>'2018 Kunta fi 13.10.'!G221</f>
        <v>6012070.2940115994</v>
      </c>
      <c r="H221" s="24">
        <f>'2018 Kunta fi 13.10.'!H221</f>
        <v>51205.186670783907</v>
      </c>
      <c r="I221" s="24">
        <f>'2018 Kunta fi 13.10.'!I221</f>
        <v>-588345.65450338286</v>
      </c>
      <c r="J221" s="24">
        <f>'2018 Kunta fi 13.10.'!J221</f>
        <v>-537140.46783259895</v>
      </c>
      <c r="K221" s="24">
        <f>'2018 Kunta fi 13.10.'!K221</f>
        <v>237101.64722220768</v>
      </c>
      <c r="L221" s="85"/>
      <c r="M221" s="87">
        <v>3.3473855662212681E-4</v>
      </c>
      <c r="N221" s="88">
        <v>859</v>
      </c>
      <c r="O221" s="88" t="s">
        <v>331</v>
      </c>
      <c r="P221" s="24">
        <f>'2018 Kunta fi 13.10.'!R221</f>
        <v>268419.41418376093</v>
      </c>
    </row>
    <row r="222" spans="1:16" ht="11.4">
      <c r="A222" s="82">
        <v>6</v>
      </c>
      <c r="B222" s="83">
        <v>619</v>
      </c>
      <c r="C222" s="84" t="s">
        <v>813</v>
      </c>
      <c r="D222" s="24">
        <f>'2018 Kunta fi 13.10.'!D222</f>
        <v>7814107.8200000003</v>
      </c>
      <c r="E222" s="92">
        <f>'2018 Kunta fi 13.10.'!E222</f>
        <v>3.4319948703097847E-2</v>
      </c>
      <c r="F222" s="24">
        <f>'2018 Kunta fi 13.10.'!F222</f>
        <v>7765047.1573052639</v>
      </c>
      <c r="G222" s="24">
        <f>'2018 Kunta fi 13.10.'!G222</f>
        <v>7713463.4433402</v>
      </c>
      <c r="H222" s="24">
        <f>'2018 Kunta fi 13.10.'!H222</f>
        <v>51583.713965063915</v>
      </c>
      <c r="I222" s="24">
        <f>'2018 Kunta fi 13.10.'!I222</f>
        <v>-753475.86738715007</v>
      </c>
      <c r="J222" s="24">
        <f>'2018 Kunta fi 13.10.'!J222</f>
        <v>-701892.15342208615</v>
      </c>
      <c r="K222" s="24">
        <f>'2018 Kunta fi 13.10.'!K222</f>
        <v>303648.65947802761</v>
      </c>
      <c r="L222" s="85"/>
      <c r="M222" s="87">
        <v>4.076585701910319E-4</v>
      </c>
      <c r="N222" s="88">
        <v>867</v>
      </c>
      <c r="O222" s="88" t="s">
        <v>813</v>
      </c>
      <c r="P222" s="24">
        <f>'2018 Kunta fi 13.10.'!R222</f>
        <v>466797.68878211285</v>
      </c>
    </row>
    <row r="223" spans="1:16" ht="11.4">
      <c r="A223" s="82">
        <v>18</v>
      </c>
      <c r="B223" s="83">
        <v>620</v>
      </c>
      <c r="C223" s="84" t="s">
        <v>686</v>
      </c>
      <c r="D223" s="24">
        <f>'2018 Kunta fi 13.10.'!D223</f>
        <v>6454196.3700000001</v>
      </c>
      <c r="E223" s="92">
        <f>'2018 Kunta fi 13.10.'!E223</f>
        <v>1.3268838415750883E-2</v>
      </c>
      <c r="F223" s="24">
        <f>'2018 Kunta fi 13.10.'!F223</f>
        <v>6413673.8742310377</v>
      </c>
      <c r="G223" s="24">
        <f>'2018 Kunta fi 13.10.'!G223</f>
        <v>6317459.5229928</v>
      </c>
      <c r="H223" s="24">
        <f>'2018 Kunta fi 13.10.'!H223</f>
        <v>96214.351238237694</v>
      </c>
      <c r="I223" s="24">
        <f>'2018 Kunta fi 13.10.'!I223</f>
        <v>-622346.31517699547</v>
      </c>
      <c r="J223" s="24">
        <f>'2018 Kunta fi 13.10.'!J223</f>
        <v>-526131.96393875778</v>
      </c>
      <c r="K223" s="24">
        <f>'2018 Kunta fi 13.10.'!K223</f>
        <v>250803.81803055952</v>
      </c>
      <c r="L223" s="85"/>
      <c r="M223" s="87">
        <v>3.4370794120910589E-4</v>
      </c>
      <c r="N223" s="88">
        <v>871</v>
      </c>
      <c r="O223" s="88" t="s">
        <v>686</v>
      </c>
      <c r="P223" s="24">
        <f>'2018 Kunta fi 13.10.'!R223</f>
        <v>1226535.9370491193</v>
      </c>
    </row>
    <row r="224" spans="1:16" ht="11.4">
      <c r="A224" s="82">
        <v>10</v>
      </c>
      <c r="B224" s="83">
        <v>623</v>
      </c>
      <c r="C224" s="84" t="s">
        <v>919</v>
      </c>
      <c r="D224" s="24">
        <f>'2018 Kunta fi 13.10.'!D224</f>
        <v>5922540.8700000001</v>
      </c>
      <c r="E224" s="92">
        <f>'2018 Kunta fi 13.10.'!E224</f>
        <v>3.4240014781051986E-2</v>
      </c>
      <c r="F224" s="24">
        <f>'2018 Kunta fi 13.10.'!F224</f>
        <v>5885356.3587784916</v>
      </c>
      <c r="G224" s="24">
        <f>'2018 Kunta fi 13.10.'!G224</f>
        <v>5748331.0483871996</v>
      </c>
      <c r="H224" s="24">
        <f>'2018 Kunta fi 13.10.'!H224</f>
        <v>137025.31039129198</v>
      </c>
      <c r="I224" s="24">
        <f>'2018 Kunta fi 13.10.'!I224</f>
        <v>-571081.39815238642</v>
      </c>
      <c r="J224" s="24">
        <f>'2018 Kunta fi 13.10.'!J224</f>
        <v>-434056.08776109444</v>
      </c>
      <c r="K224" s="24">
        <f>'2018 Kunta fi 13.10.'!K224</f>
        <v>230144.20037517877</v>
      </c>
      <c r="L224" s="85"/>
      <c r="M224" s="87">
        <v>3.0900023390781101E-4</v>
      </c>
      <c r="N224" s="88">
        <v>874</v>
      </c>
      <c r="O224" s="88" t="s">
        <v>919</v>
      </c>
      <c r="P224" s="24">
        <f>'2018 Kunta fi 13.10.'!R224</f>
        <v>1435736.4419597948</v>
      </c>
    </row>
    <row r="225" spans="1:16" ht="11.4">
      <c r="A225" s="82">
        <v>8</v>
      </c>
      <c r="B225" s="83">
        <v>624</v>
      </c>
      <c r="C225" s="84" t="s">
        <v>391</v>
      </c>
      <c r="D225" s="24">
        <f>'2018 Kunta fi 13.10.'!D225</f>
        <v>17942369.030000001</v>
      </c>
      <c r="E225" s="92">
        <f>'2018 Kunta fi 13.10.'!E225</f>
        <v>1.4306322877773558E-2</v>
      </c>
      <c r="F225" s="24">
        <f>'2018 Kunta fi 13.10.'!F225</f>
        <v>17829718.355706476</v>
      </c>
      <c r="G225" s="24">
        <f>'2018 Kunta fi 13.10.'!G225</f>
        <v>17702321.121357601</v>
      </c>
      <c r="H225" s="24">
        <f>'2018 Kunta fi 13.10.'!H225</f>
        <v>127397.23434887454</v>
      </c>
      <c r="I225" s="24">
        <f>'2018 Kunta fi 13.10.'!I225</f>
        <v>-1730094.1296532543</v>
      </c>
      <c r="J225" s="24">
        <f>'2018 Kunta fi 13.10.'!J225</f>
        <v>-1602696.8953043798</v>
      </c>
      <c r="K225" s="24">
        <f>'2018 Kunta fi 13.10.'!K225</f>
        <v>697223.07771017926</v>
      </c>
      <c r="L225" s="85"/>
      <c r="M225" s="87">
        <v>9.5451494033178049E-4</v>
      </c>
      <c r="N225" s="88">
        <v>877</v>
      </c>
      <c r="O225" s="88" t="s">
        <v>391</v>
      </c>
      <c r="P225" s="24">
        <f>'2018 Kunta fi 13.10.'!R225</f>
        <v>790726.30429716082</v>
      </c>
    </row>
    <row r="226" spans="1:16" ht="11.4">
      <c r="A226" s="82">
        <v>17</v>
      </c>
      <c r="B226" s="83">
        <v>625</v>
      </c>
      <c r="C226" s="84" t="s">
        <v>107</v>
      </c>
      <c r="D226" s="24">
        <f>'2018 Kunta fi 13.10.'!D226</f>
        <v>8969724.0700000003</v>
      </c>
      <c r="E226" s="92">
        <f>'2018 Kunta fi 13.10.'!E226</f>
        <v>2.2062464399626114E-2</v>
      </c>
      <c r="F226" s="24">
        <f>'2018 Kunta fi 13.10.'!F226</f>
        <v>8913407.9022173118</v>
      </c>
      <c r="G226" s="24">
        <f>'2018 Kunta fi 13.10.'!G226</f>
        <v>8923454.2704761997</v>
      </c>
      <c r="H226" s="24">
        <f>'2018 Kunta fi 13.10.'!H226</f>
        <v>-10046.368258887902</v>
      </c>
      <c r="I226" s="24">
        <f>'2018 Kunta fi 13.10.'!I226</f>
        <v>-864906.24132015719</v>
      </c>
      <c r="J226" s="24">
        <f>'2018 Kunta fi 13.10.'!J226</f>
        <v>-874952.60957904509</v>
      </c>
      <c r="K226" s="24">
        <f>'2018 Kunta fi 13.10.'!K226</f>
        <v>348554.78737728728</v>
      </c>
      <c r="L226" s="85"/>
      <c r="M226" s="87">
        <v>4.7355859436349138E-4</v>
      </c>
      <c r="N226" s="88">
        <v>881</v>
      </c>
      <c r="O226" s="88" t="s">
        <v>107</v>
      </c>
      <c r="P226" s="24">
        <f>'2018 Kunta fi 13.10.'!R226</f>
        <v>581284.41619276057</v>
      </c>
    </row>
    <row r="227" spans="1:16" ht="11.4">
      <c r="A227" s="82">
        <v>17</v>
      </c>
      <c r="B227" s="83">
        <v>626</v>
      </c>
      <c r="C227" s="84" t="s">
        <v>698</v>
      </c>
      <c r="D227" s="24">
        <f>'2018 Kunta fi 13.10.'!D227</f>
        <v>14419718.4</v>
      </c>
      <c r="E227" s="92">
        <f>'2018 Kunta fi 13.10.'!E227</f>
        <v>3.7529391645114707E-3</v>
      </c>
      <c r="F227" s="24">
        <f>'2018 Kunta fi 13.10.'!F227</f>
        <v>14329184.591551028</v>
      </c>
      <c r="G227" s="24">
        <f>'2018 Kunta fi 13.10.'!G227</f>
        <v>14307089.7255468</v>
      </c>
      <c r="H227" s="24">
        <f>'2018 Kunta fi 13.10.'!H227</f>
        <v>22094.866004228592</v>
      </c>
      <c r="I227" s="24">
        <f>'2018 Kunta fi 13.10.'!I227</f>
        <v>-1390422.3078557991</v>
      </c>
      <c r="J227" s="24">
        <f>'2018 Kunta fi 13.10.'!J227</f>
        <v>-1368327.4418515705</v>
      </c>
      <c r="K227" s="24">
        <f>'2018 Kunta fi 13.10.'!K227</f>
        <v>560336.2870171722</v>
      </c>
      <c r="L227" s="85"/>
      <c r="M227" s="87">
        <v>7.751790512877931E-4</v>
      </c>
      <c r="N227" s="88">
        <v>884</v>
      </c>
      <c r="O227" s="88" t="s">
        <v>698</v>
      </c>
      <c r="P227" s="24">
        <f>'2018 Kunta fi 13.10.'!R227</f>
        <v>4786806.4655213384</v>
      </c>
    </row>
    <row r="228" spans="1:16" ht="11.4">
      <c r="A228" s="82">
        <v>17</v>
      </c>
      <c r="B228" s="83">
        <v>630</v>
      </c>
      <c r="C228" s="84" t="s">
        <v>927</v>
      </c>
      <c r="D228" s="24">
        <f>'2018 Kunta fi 13.10.'!D228</f>
        <v>3680427.56</v>
      </c>
      <c r="E228" s="92">
        <f>'2018 Kunta fi 13.10.'!E228</f>
        <v>2.0825171263330944E-2</v>
      </c>
      <c r="F228" s="24">
        <f>'2018 Kunta fi 13.10.'!F228</f>
        <v>3657320.0960062956</v>
      </c>
      <c r="G228" s="24">
        <f>'2018 Kunta fi 13.10.'!G228</f>
        <v>3663984.6238631997</v>
      </c>
      <c r="H228" s="24">
        <f>'2018 Kunta fi 13.10.'!H228</f>
        <v>-6664.527856904082</v>
      </c>
      <c r="I228" s="24">
        <f>'2018 Kunta fi 13.10.'!I228</f>
        <v>-354885.47278921114</v>
      </c>
      <c r="J228" s="24">
        <f>'2018 Kunta fi 13.10.'!J228</f>
        <v>-361550.00064611522</v>
      </c>
      <c r="K228" s="24">
        <f>'2018 Kunta fi 13.10.'!K228</f>
        <v>143017.84933650788</v>
      </c>
      <c r="L228" s="85"/>
      <c r="M228" s="87">
        <v>1.9454451122352431E-4</v>
      </c>
      <c r="N228" s="88">
        <v>886</v>
      </c>
      <c r="O228" s="88" t="s">
        <v>927</v>
      </c>
      <c r="P228" s="24">
        <f>'2018 Kunta fi 13.10.'!R228</f>
        <v>627206.40561847505</v>
      </c>
    </row>
    <row r="229" spans="1:16" ht="11.4">
      <c r="A229" s="82">
        <v>2</v>
      </c>
      <c r="B229" s="83">
        <v>631</v>
      </c>
      <c r="C229" s="84" t="s">
        <v>812</v>
      </c>
      <c r="D229" s="24">
        <f>'2018 Kunta fi 13.10.'!D229</f>
        <v>7214559.5300000003</v>
      </c>
      <c r="E229" s="92">
        <f>'2018 Kunta fi 13.10.'!E229</f>
        <v>2.9801957235912946E-2</v>
      </c>
      <c r="F229" s="24">
        <f>'2018 Kunta fi 13.10.'!F229</f>
        <v>7169263.1148818852</v>
      </c>
      <c r="G229" s="24">
        <f>'2018 Kunta fi 13.10.'!G229</f>
        <v>7123261.1628906</v>
      </c>
      <c r="H229" s="24">
        <f>'2018 Kunta fi 13.10.'!H229</f>
        <v>46001.951991285197</v>
      </c>
      <c r="I229" s="24">
        <f>'2018 Kunta fi 13.10.'!I229</f>
        <v>-695664.38356144668</v>
      </c>
      <c r="J229" s="24">
        <f>'2018 Kunta fi 13.10.'!J229</f>
        <v>-649662.43157016148</v>
      </c>
      <c r="K229" s="24">
        <f>'2018 Kunta fi 13.10.'!K229</f>
        <v>280350.7937786465</v>
      </c>
      <c r="L229" s="85"/>
      <c r="M229" s="87">
        <v>3.7803167172688204E-4</v>
      </c>
      <c r="N229" s="88">
        <v>887</v>
      </c>
      <c r="O229" s="88" t="s">
        <v>812</v>
      </c>
      <c r="P229" s="24">
        <f>'2018 Kunta fi 13.10.'!R229</f>
        <v>308404.15870107029</v>
      </c>
    </row>
    <row r="230" spans="1:16" ht="11.4">
      <c r="A230" s="82">
        <v>6</v>
      </c>
      <c r="B230" s="83">
        <v>635</v>
      </c>
      <c r="C230" s="84" t="s">
        <v>275</v>
      </c>
      <c r="D230" s="24">
        <f>'2018 Kunta fi 13.10.'!D230</f>
        <v>19287025.760000002</v>
      </c>
      <c r="E230" s="92">
        <f>'2018 Kunta fi 13.10.'!E230</f>
        <v>2.1274294365800195E-2</v>
      </c>
      <c r="F230" s="24">
        <f>'2018 Kunta fi 13.10.'!F230</f>
        <v>19165932.695123907</v>
      </c>
      <c r="G230" s="24">
        <f>'2018 Kunta fi 13.10.'!G230</f>
        <v>19020221.898131996</v>
      </c>
      <c r="H230" s="24">
        <f>'2018 Kunta fi 13.10.'!H230</f>
        <v>145710.79699191079</v>
      </c>
      <c r="I230" s="24">
        <f>'2018 Kunta fi 13.10.'!I230</f>
        <v>-1859752.7444706166</v>
      </c>
      <c r="J230" s="24">
        <f>'2018 Kunta fi 13.10.'!J230</f>
        <v>-1714041.9474787058</v>
      </c>
      <c r="K230" s="24">
        <f>'2018 Kunta fi 13.10.'!K230</f>
        <v>749475.13551741431</v>
      </c>
      <c r="L230" s="85"/>
      <c r="M230" s="87">
        <v>1.0190486974114516E-3</v>
      </c>
      <c r="N230" s="88">
        <v>2006</v>
      </c>
      <c r="O230" s="88" t="s">
        <v>275</v>
      </c>
      <c r="P230" s="24">
        <f>'2018 Kunta fi 13.10.'!R230</f>
        <v>1191603.1175847424</v>
      </c>
    </row>
    <row r="231" spans="1:16" ht="11.4">
      <c r="A231" s="82">
        <v>2</v>
      </c>
      <c r="B231" s="83">
        <v>636</v>
      </c>
      <c r="C231" s="84" t="s">
        <v>898</v>
      </c>
      <c r="D231" s="24">
        <f>'2018 Kunta fi 13.10.'!D231</f>
        <v>23945326.350000001</v>
      </c>
      <c r="E231" s="92">
        <f>'2018 Kunta fi 13.10.'!E231</f>
        <v>1.3606923869811993E-2</v>
      </c>
      <c r="F231" s="24">
        <f>'2018 Kunta fi 13.10.'!F231</f>
        <v>23794986.271998271</v>
      </c>
      <c r="G231" s="24">
        <f>'2018 Kunta fi 13.10.'!G231</f>
        <v>23772219.9743574</v>
      </c>
      <c r="H231" s="24">
        <f>'2018 Kunta fi 13.10.'!H231</f>
        <v>22766.297640871257</v>
      </c>
      <c r="I231" s="24">
        <f>'2018 Kunta fi 13.10.'!I231</f>
        <v>-2308929.6893569906</v>
      </c>
      <c r="J231" s="24">
        <f>'2018 Kunta fi 13.10.'!J231</f>
        <v>-2286163.3917161194</v>
      </c>
      <c r="K231" s="24">
        <f>'2018 Kunta fi 13.10.'!K231</f>
        <v>930492.18342387711</v>
      </c>
      <c r="L231" s="85"/>
      <c r="M231" s="87">
        <v>1.2747448624622982E-3</v>
      </c>
      <c r="N231" s="88">
        <v>1865</v>
      </c>
      <c r="O231" s="88" t="s">
        <v>898</v>
      </c>
      <c r="P231" s="24">
        <f>'2018 Kunta fi 13.10.'!R231</f>
        <v>1654160.3159512696</v>
      </c>
    </row>
    <row r="232" spans="1:16" ht="11.4">
      <c r="A232" s="82">
        <v>1</v>
      </c>
      <c r="B232" s="83">
        <v>638</v>
      </c>
      <c r="C232" s="84" t="s">
        <v>987</v>
      </c>
      <c r="D232" s="24">
        <f>'2018 Kunta fi 13.10.'!D232</f>
        <v>192343401.11000001</v>
      </c>
      <c r="E232" s="92">
        <f>'2018 Kunta fi 13.10.'!E232</f>
        <v>1.7112182925606678E-2</v>
      </c>
      <c r="F232" s="24">
        <f>'2018 Kunta fi 13.10.'!F232</f>
        <v>191135778.31533319</v>
      </c>
      <c r="G232" s="24">
        <f>'2018 Kunta fi 13.10.'!G232</f>
        <v>192236161.68775198</v>
      </c>
      <c r="H232" s="24">
        <f>'2018 Kunta fi 13.10.'!H232</f>
        <v>-1100383.3724187911</v>
      </c>
      <c r="I232" s="24">
        <f>'2018 Kunta fi 13.10.'!I232</f>
        <v>-18546725.272540681</v>
      </c>
      <c r="J232" s="24">
        <f>'2018 Kunta fi 13.10.'!J232</f>
        <v>-19647108.644959472</v>
      </c>
      <c r="K232" s="24">
        <f>'2018 Kunta fi 13.10.'!K232</f>
        <v>7474278.2223980203</v>
      </c>
      <c r="L232" s="85"/>
      <c r="M232" s="87">
        <v>1.0204236447823868E-2</v>
      </c>
      <c r="N232" s="88">
        <v>850</v>
      </c>
      <c r="O232" s="88" t="s">
        <v>987</v>
      </c>
      <c r="P232" s="24">
        <f>'2018 Kunta fi 13.10.'!R232</f>
        <v>21871977.2192991</v>
      </c>
    </row>
    <row r="233" spans="1:16" ht="11.4">
      <c r="A233" s="82">
        <v>17</v>
      </c>
      <c r="B233" s="83">
        <v>678</v>
      </c>
      <c r="C233" s="84" t="s">
        <v>134</v>
      </c>
      <c r="D233" s="24">
        <f>'2018 Kunta fi 13.10.'!D233</f>
        <v>81702140.349999994</v>
      </c>
      <c r="E233" s="92">
        <f>'2018 Kunta fi 13.10.'!E233</f>
        <v>1.5253025554535338E-2</v>
      </c>
      <c r="F233" s="24">
        <f>'2018 Kunta fi 13.10.'!F233</f>
        <v>81189175.691528022</v>
      </c>
      <c r="G233" s="24">
        <f>'2018 Kunta fi 13.10.'!G233</f>
        <v>81764067.028643996</v>
      </c>
      <c r="H233" s="24">
        <f>'2018 Kunta fi 13.10.'!H233</f>
        <v>-574891.33711597323</v>
      </c>
      <c r="I233" s="24">
        <f>'2018 Kunta fi 13.10.'!I233</f>
        <v>-7878134.3290452464</v>
      </c>
      <c r="J233" s="24">
        <f>'2018 Kunta fi 13.10.'!J233</f>
        <v>-8453025.6661612205</v>
      </c>
      <c r="K233" s="24">
        <f>'2018 Kunta fi 13.10.'!K233</f>
        <v>3174866.0199269131</v>
      </c>
      <c r="L233" s="85"/>
      <c r="M233" s="87">
        <v>4.3424139377489053E-3</v>
      </c>
      <c r="N233" s="88">
        <v>903</v>
      </c>
      <c r="O233" s="88" t="s">
        <v>134</v>
      </c>
      <c r="P233" s="24">
        <f>'2018 Kunta fi 13.10.'!R233</f>
        <v>3290481.7252835045</v>
      </c>
    </row>
    <row r="234" spans="1:16" ht="11.4">
      <c r="A234" s="82">
        <v>2</v>
      </c>
      <c r="B234" s="83">
        <v>680</v>
      </c>
      <c r="C234" s="84" t="s">
        <v>995</v>
      </c>
      <c r="D234" s="24">
        <f>'2018 Kunta fi 13.10.'!D234</f>
        <v>85619570.379999995</v>
      </c>
      <c r="E234" s="92">
        <f>'2018 Kunta fi 13.10.'!E234</f>
        <v>1.4665823616951457E-2</v>
      </c>
      <c r="F234" s="24">
        <f>'2018 Kunta fi 13.10.'!F234</f>
        <v>85082010.243994415</v>
      </c>
      <c r="G234" s="24">
        <f>'2018 Kunta fi 13.10.'!G234</f>
        <v>85592321.780565605</v>
      </c>
      <c r="H234" s="24">
        <f>'2018 Kunta fi 13.10.'!H234</f>
        <v>-510311.53657118976</v>
      </c>
      <c r="I234" s="24">
        <f>'2018 Kunta fi 13.10.'!I234</f>
        <v>-8255872.7808014341</v>
      </c>
      <c r="J234" s="24">
        <f>'2018 Kunta fi 13.10.'!J234</f>
        <v>-8766184.3173726238</v>
      </c>
      <c r="K234" s="24">
        <f>'2018 Kunta fi 13.10.'!K234</f>
        <v>3327093.5556366099</v>
      </c>
      <c r="L234" s="85"/>
      <c r="M234" s="87">
        <v>4.5532562271166565E-3</v>
      </c>
      <c r="N234" s="88">
        <v>905</v>
      </c>
      <c r="O234" s="88" t="s">
        <v>995</v>
      </c>
      <c r="P234" s="24">
        <f>'2018 Kunta fi 13.10.'!R234</f>
        <v>5639067.6177675361</v>
      </c>
    </row>
    <row r="235" spans="1:16" ht="11.4">
      <c r="A235" s="82">
        <v>10</v>
      </c>
      <c r="B235" s="83">
        <v>681</v>
      </c>
      <c r="C235" s="84" t="s">
        <v>817</v>
      </c>
      <c r="D235" s="24">
        <f>'2018 Kunta fi 13.10.'!D235</f>
        <v>8856292.4399999995</v>
      </c>
      <c r="E235" s="92">
        <f>'2018 Kunta fi 13.10.'!E235</f>
        <v>3.389344046276177E-2</v>
      </c>
      <c r="F235" s="24">
        <f>'2018 Kunta fi 13.10.'!F235</f>
        <v>8800688.4496106282</v>
      </c>
      <c r="G235" s="24">
        <f>'2018 Kunta fi 13.10.'!G235</f>
        <v>8684587.0166328009</v>
      </c>
      <c r="H235" s="24">
        <f>'2018 Kunta fi 13.10.'!H235</f>
        <v>116101.43297782727</v>
      </c>
      <c r="I235" s="24">
        <f>'2018 Kunta fi 13.10.'!I235</f>
        <v>-853968.58883670461</v>
      </c>
      <c r="J235" s="24">
        <f>'2018 Kunta fi 13.10.'!J235</f>
        <v>-737867.15585887735</v>
      </c>
      <c r="K235" s="24">
        <f>'2018 Kunta fi 13.10.'!K235</f>
        <v>344146.94412949501</v>
      </c>
      <c r="L235" s="85"/>
      <c r="M235" s="87">
        <v>4.6221948278055472E-4</v>
      </c>
      <c r="N235" s="88">
        <v>907</v>
      </c>
      <c r="O235" s="88" t="s">
        <v>817</v>
      </c>
      <c r="P235" s="24">
        <f>'2018 Kunta fi 13.10.'!R235</f>
        <v>1052849.8417958729</v>
      </c>
    </row>
    <row r="236" spans="1:16" ht="11.4">
      <c r="A236" s="82">
        <v>19</v>
      </c>
      <c r="B236" s="83">
        <v>683</v>
      </c>
      <c r="C236" s="84" t="s">
        <v>130</v>
      </c>
      <c r="D236" s="24">
        <f>'2018 Kunta fi 13.10.'!D236</f>
        <v>8168711.8399999999</v>
      </c>
      <c r="E236" s="92">
        <f>'2018 Kunta fi 13.10.'!E236</f>
        <v>7.758433324358105E-3</v>
      </c>
      <c r="F236" s="24">
        <f>'2018 Kunta fi 13.10.'!F236</f>
        <v>8117424.8056431143</v>
      </c>
      <c r="G236" s="24">
        <f>'2018 Kunta fi 13.10.'!G236</f>
        <v>8132519.2769729998</v>
      </c>
      <c r="H236" s="24">
        <f>'2018 Kunta fi 13.10.'!H236</f>
        <v>-15094.471329885535</v>
      </c>
      <c r="I236" s="24">
        <f>'2018 Kunta fi 13.10.'!I236</f>
        <v>-787668.58365152194</v>
      </c>
      <c r="J236" s="24">
        <f>'2018 Kunta fi 13.10.'!J236</f>
        <v>-802763.05498140748</v>
      </c>
      <c r="K236" s="24">
        <f>'2018 Kunta fi 13.10.'!K236</f>
        <v>317428.22815033694</v>
      </c>
      <c r="L236" s="85"/>
      <c r="M236" s="87">
        <v>4.3739036638877919E-4</v>
      </c>
      <c r="N236" s="88">
        <v>912</v>
      </c>
      <c r="O236" s="88" t="s">
        <v>130</v>
      </c>
      <c r="P236" s="24">
        <f>'2018 Kunta fi 13.10.'!R236</f>
        <v>595236.06701586221</v>
      </c>
    </row>
    <row r="237" spans="1:16" ht="11.4">
      <c r="A237" s="82">
        <v>4</v>
      </c>
      <c r="B237" s="83">
        <v>684</v>
      </c>
      <c r="C237" s="84" t="s">
        <v>991</v>
      </c>
      <c r="D237" s="24">
        <f>'2018 Kunta fi 13.10.'!D237</f>
        <v>147679576.88</v>
      </c>
      <c r="E237" s="92">
        <f>'2018 Kunta fi 13.10.'!E237</f>
        <v>1.4305941940932376E-2</v>
      </c>
      <c r="F237" s="24">
        <f>'2018 Kunta fi 13.10.'!F237</f>
        <v>146752374.68685043</v>
      </c>
      <c r="G237" s="24">
        <f>'2018 Kunta fi 13.10.'!G237</f>
        <v>147981273.08792099</v>
      </c>
      <c r="H237" s="24">
        <f>'2018 Kunta fi 13.10.'!H237</f>
        <v>-1228898.401070565</v>
      </c>
      <c r="I237" s="24">
        <f>'2018 Kunta fi 13.10.'!I237</f>
        <v>-14240013.044128345</v>
      </c>
      <c r="J237" s="24">
        <f>'2018 Kunta fi 13.10.'!J237</f>
        <v>-15468911.44519891</v>
      </c>
      <c r="K237" s="24">
        <f>'2018 Kunta fi 13.10.'!K237</f>
        <v>5738685.2837019498</v>
      </c>
      <c r="L237" s="85"/>
      <c r="M237" s="87">
        <v>7.8563992981383161E-3</v>
      </c>
      <c r="N237" s="88">
        <v>915</v>
      </c>
      <c r="O237" s="88" t="s">
        <v>991</v>
      </c>
      <c r="P237" s="24">
        <f>'2018 Kunta fi 13.10.'!R237</f>
        <v>16459226.538459856</v>
      </c>
    </row>
    <row r="238" spans="1:16" ht="11.4">
      <c r="A238" s="82">
        <v>11</v>
      </c>
      <c r="B238" s="83">
        <v>686</v>
      </c>
      <c r="C238" s="84" t="s">
        <v>811</v>
      </c>
      <c r="D238" s="24">
        <f>'2018 Kunta fi 13.10.'!D238</f>
        <v>8641272.6400000006</v>
      </c>
      <c r="E238" s="92">
        <f>'2018 Kunta fi 13.10.'!E238</f>
        <v>1.3181103093118818E-2</v>
      </c>
      <c r="F238" s="24">
        <f>'2018 Kunta fi 13.10.'!F238</f>
        <v>8587018.6455568708</v>
      </c>
      <c r="G238" s="24">
        <f>'2018 Kunta fi 13.10.'!G238</f>
        <v>8581975.6777481996</v>
      </c>
      <c r="H238" s="24">
        <f>'2018 Kunta fi 13.10.'!H238</f>
        <v>5042.9678086712956</v>
      </c>
      <c r="I238" s="24">
        <f>'2018 Kunta fi 13.10.'!I238</f>
        <v>-833235.29028971703</v>
      </c>
      <c r="J238" s="24">
        <f>'2018 Kunta fi 13.10.'!J238</f>
        <v>-828192.32248104573</v>
      </c>
      <c r="K238" s="24">
        <f>'2018 Kunta fi 13.10.'!K238</f>
        <v>335791.48301541567</v>
      </c>
      <c r="L238" s="85"/>
      <c r="M238" s="87">
        <v>4.6021705082883654E-4</v>
      </c>
      <c r="N238" s="88">
        <v>919</v>
      </c>
      <c r="O238" s="88" t="s">
        <v>811</v>
      </c>
      <c r="P238" s="24">
        <f>'2018 Kunta fi 13.10.'!R238</f>
        <v>723840.6404631784</v>
      </c>
    </row>
    <row r="239" spans="1:16" ht="11.4">
      <c r="A239" s="82">
        <v>11</v>
      </c>
      <c r="B239" s="83">
        <v>687</v>
      </c>
      <c r="C239" s="84" t="s">
        <v>115</v>
      </c>
      <c r="D239" s="24">
        <f>'2018 Kunta fi 13.10.'!D239</f>
        <v>3816289.78</v>
      </c>
      <c r="E239" s="92">
        <f>'2018 Kunta fi 13.10.'!E239</f>
        <v>4.9224884449892592E-2</v>
      </c>
      <c r="F239" s="24">
        <f>'2018 Kunta fi 13.10.'!F239</f>
        <v>3792329.3087658118</v>
      </c>
      <c r="G239" s="24">
        <f>'2018 Kunta fi 13.10.'!G239</f>
        <v>3817174.9817291996</v>
      </c>
      <c r="H239" s="24">
        <f>'2018 Kunta fi 13.10.'!H239</f>
        <v>-24845.672963387799</v>
      </c>
      <c r="I239" s="24">
        <f>'2018 Kunta fi 13.10.'!I239</f>
        <v>-367985.99640850816</v>
      </c>
      <c r="J239" s="24">
        <f>'2018 Kunta fi 13.10.'!J239</f>
        <v>-392831.66937189596</v>
      </c>
      <c r="K239" s="24">
        <f>'2018 Kunta fi 13.10.'!K239</f>
        <v>148297.32358065888</v>
      </c>
      <c r="L239" s="85"/>
      <c r="M239" s="87">
        <v>1.9626589566389813E-4</v>
      </c>
      <c r="N239" s="88">
        <v>922</v>
      </c>
      <c r="O239" s="88" t="s">
        <v>115</v>
      </c>
      <c r="P239" s="24">
        <f>'2018 Kunta fi 13.10.'!R239</f>
        <v>1365454.4775072464</v>
      </c>
    </row>
    <row r="240" spans="1:16" ht="11.4">
      <c r="A240" s="82">
        <v>9</v>
      </c>
      <c r="B240" s="83">
        <v>689</v>
      </c>
      <c r="C240" s="84" t="s">
        <v>128</v>
      </c>
      <c r="D240" s="24">
        <f>'2018 Kunta fi 13.10.'!D240</f>
        <v>10198622.66</v>
      </c>
      <c r="E240" s="92">
        <f>'2018 Kunta fi 13.10.'!E240</f>
        <v>2.0615814212259886E-2</v>
      </c>
      <c r="F240" s="24">
        <f>'2018 Kunta fi 13.10.'!F240</f>
        <v>10134590.885957604</v>
      </c>
      <c r="G240" s="24">
        <f>'2018 Kunta fi 13.10.'!G240</f>
        <v>10046919.971524801</v>
      </c>
      <c r="H240" s="24">
        <f>'2018 Kunta fi 13.10.'!H240</f>
        <v>87670.914432803169</v>
      </c>
      <c r="I240" s="24">
        <f>'2018 Kunta fi 13.10.'!I240</f>
        <v>-983402.86977224518</v>
      </c>
      <c r="J240" s="24">
        <f>'2018 Kunta fi 13.10.'!J240</f>
        <v>-895731.95533944201</v>
      </c>
      <c r="K240" s="24">
        <f>'2018 Kunta fi 13.10.'!K240</f>
        <v>396308.59601208271</v>
      </c>
      <c r="L240" s="85"/>
      <c r="M240" s="87">
        <v>5.3920176939426456E-4</v>
      </c>
      <c r="N240" s="88">
        <v>924</v>
      </c>
      <c r="O240" s="88" t="s">
        <v>128</v>
      </c>
      <c r="P240" s="24">
        <f>'2018 Kunta fi 13.10.'!R240</f>
        <v>1380875.8300117999</v>
      </c>
    </row>
    <row r="241" spans="1:16" ht="11.4">
      <c r="A241" s="82">
        <v>17</v>
      </c>
      <c r="B241" s="83">
        <v>691</v>
      </c>
      <c r="C241" s="84" t="s">
        <v>97</v>
      </c>
      <c r="D241" s="24">
        <f>'2018 Kunta fi 13.10.'!D241</f>
        <v>7234682.4699999997</v>
      </c>
      <c r="E241" s="92">
        <f>'2018 Kunta fi 13.10.'!E241</f>
        <v>4.9026990490073974E-2</v>
      </c>
      <c r="F241" s="24">
        <f>'2018 Kunta fi 13.10.'!F241</f>
        <v>7189259.7135522654</v>
      </c>
      <c r="G241" s="24">
        <f>'2018 Kunta fi 13.10.'!G241</f>
        <v>7028419.6118136002</v>
      </c>
      <c r="H241" s="24">
        <f>'2018 Kunta fi 13.10.'!H241</f>
        <v>160840.10173866525</v>
      </c>
      <c r="I241" s="24">
        <f>'2018 Kunta fi 13.10.'!I241</f>
        <v>-697604.73939222645</v>
      </c>
      <c r="J241" s="24">
        <f>'2018 Kunta fi 13.10.'!J241</f>
        <v>-536764.63765356119</v>
      </c>
      <c r="K241" s="24">
        <f>'2018 Kunta fi 13.10.'!K241</f>
        <v>281132.75173168594</v>
      </c>
      <c r="L241" s="85"/>
      <c r="M241" s="87">
        <v>3.721387468259232E-4</v>
      </c>
      <c r="N241" s="88">
        <v>928</v>
      </c>
      <c r="O241" s="88" t="s">
        <v>97</v>
      </c>
      <c r="P241" s="24">
        <f>'2018 Kunta fi 13.10.'!R241</f>
        <v>369229.18745128968</v>
      </c>
    </row>
    <row r="242" spans="1:16" ht="11.4">
      <c r="A242" s="82">
        <v>5</v>
      </c>
      <c r="B242" s="83">
        <v>694</v>
      </c>
      <c r="C242" s="84" t="s">
        <v>207</v>
      </c>
      <c r="D242" s="24">
        <f>'2018 Kunta fi 13.10.'!D242</f>
        <v>103619149.59</v>
      </c>
      <c r="E242" s="92">
        <f>'2018 Kunta fi 13.10.'!E242</f>
        <v>2.0222003021867385E-2</v>
      </c>
      <c r="F242" s="24">
        <f>'2018 Kunta fi 13.10.'!F242</f>
        <v>102968579.58714707</v>
      </c>
      <c r="G242" s="24">
        <f>'2018 Kunta fi 13.10.'!G242</f>
        <v>102748861.48985641</v>
      </c>
      <c r="H242" s="24">
        <f>'2018 Kunta fi 13.10.'!H242</f>
        <v>219718.09729066491</v>
      </c>
      <c r="I242" s="24">
        <f>'2018 Kunta fi 13.10.'!I242</f>
        <v>-9991483.4058744926</v>
      </c>
      <c r="J242" s="24">
        <f>'2018 Kunta fi 13.10.'!J242</f>
        <v>-9771765.3085838277</v>
      </c>
      <c r="K242" s="24">
        <f>'2018 Kunta fi 13.10.'!K242</f>
        <v>4026539.7655156385</v>
      </c>
      <c r="L242" s="85"/>
      <c r="M242" s="87">
        <v>5.4804650995711702E-3</v>
      </c>
      <c r="N242" s="88">
        <v>933</v>
      </c>
      <c r="O242" s="88" t="s">
        <v>207</v>
      </c>
      <c r="P242" s="24">
        <f>'2018 Kunta fi 13.10.'!R242</f>
        <v>8073200.6818736382</v>
      </c>
    </row>
    <row r="243" spans="1:16" ht="11.4">
      <c r="A243" s="82">
        <v>18</v>
      </c>
      <c r="B243" s="83">
        <v>697</v>
      </c>
      <c r="C243" s="84" t="s">
        <v>928</v>
      </c>
      <c r="D243" s="24">
        <f>'2018 Kunta fi 13.10.'!D243</f>
        <v>3635327.32</v>
      </c>
      <c r="E243" s="92">
        <f>'2018 Kunta fi 13.10.'!E243</f>
        <v>1.3004937284255336E-2</v>
      </c>
      <c r="F243" s="24">
        <f>'2018 Kunta fi 13.10.'!F243</f>
        <v>3612503.0166323143</v>
      </c>
      <c r="G243" s="24">
        <f>'2018 Kunta fi 13.10.'!G243</f>
        <v>3570590.7188406</v>
      </c>
      <c r="H243" s="24">
        <f>'2018 Kunta fi 13.10.'!H243</f>
        <v>41912.297791714314</v>
      </c>
      <c r="I243" s="24">
        <f>'2018 Kunta fi 13.10.'!I243</f>
        <v>-350536.67914108757</v>
      </c>
      <c r="J243" s="24">
        <f>'2018 Kunta fi 13.10.'!J243</f>
        <v>-308624.38134937326</v>
      </c>
      <c r="K243" s="24">
        <f>'2018 Kunta fi 13.10.'!K243</f>
        <v>141265.29770379476</v>
      </c>
      <c r="L243" s="85"/>
      <c r="M243" s="87">
        <v>1.9364399624093452E-4</v>
      </c>
      <c r="N243" s="88">
        <v>941</v>
      </c>
      <c r="O243" s="88" t="s">
        <v>928</v>
      </c>
      <c r="P243" s="24">
        <f>'2018 Kunta fi 13.10.'!R243</f>
        <v>442823.33131688059</v>
      </c>
    </row>
    <row r="244" spans="1:16" ht="11.4">
      <c r="A244" s="82">
        <v>19</v>
      </c>
      <c r="B244" s="83">
        <v>698</v>
      </c>
      <c r="C244" s="84" t="s">
        <v>697</v>
      </c>
      <c r="D244" s="24">
        <f>'2018 Kunta fi 13.10.'!D244</f>
        <v>208153005.09</v>
      </c>
      <c r="E244" s="92">
        <f>'2018 Kunta fi 13.10.'!E244</f>
        <v>2.6511319934217736E-2</v>
      </c>
      <c r="F244" s="24">
        <f>'2018 Kunta fi 13.10.'!F244</f>
        <v>206846122.12820128</v>
      </c>
      <c r="G244" s="24">
        <f>'2018 Kunta fi 13.10.'!G244</f>
        <v>206661176.1331026</v>
      </c>
      <c r="H244" s="24">
        <f>'2018 Kunta fi 13.10.'!H244</f>
        <v>184945.99509868026</v>
      </c>
      <c r="I244" s="24">
        <f>'2018 Kunta fi 13.10.'!I244</f>
        <v>-20071167.390089788</v>
      </c>
      <c r="J244" s="24">
        <f>'2018 Kunta fi 13.10.'!J244</f>
        <v>-19886221.394991107</v>
      </c>
      <c r="K244" s="24">
        <f>'2018 Kunta fi 13.10.'!K244</f>
        <v>8088624.1165151419</v>
      </c>
      <c r="L244" s="85"/>
      <c r="M244" s="87">
        <v>1.0941856647032053E-2</v>
      </c>
      <c r="N244" s="88">
        <v>1922</v>
      </c>
      <c r="O244" s="88" t="s">
        <v>697</v>
      </c>
      <c r="P244" s="24">
        <f>'2018 Kunta fi 13.10.'!R244</f>
        <v>10323743.867647039</v>
      </c>
    </row>
    <row r="245" spans="1:16" ht="11.4">
      <c r="A245" s="82">
        <v>9</v>
      </c>
      <c r="B245" s="83">
        <v>700</v>
      </c>
      <c r="C245" s="84" t="s">
        <v>694</v>
      </c>
      <c r="D245" s="24">
        <f>'2018 Kunta fi 13.10.'!D245</f>
        <v>17221547.210000001</v>
      </c>
      <c r="E245" s="92">
        <f>'2018 Kunta fi 13.10.'!E245</f>
        <v>2.3689229067125783E-2</v>
      </c>
      <c r="F245" s="24">
        <f>'2018 Kunta fi 13.10.'!F245</f>
        <v>17113422.195831552</v>
      </c>
      <c r="G245" s="24">
        <f>'2018 Kunta fi 13.10.'!G245</f>
        <v>17002308.8558232</v>
      </c>
      <c r="H245" s="24">
        <f>'2018 Kunta fi 13.10.'!H245</f>
        <v>111113.34000835195</v>
      </c>
      <c r="I245" s="24">
        <f>'2018 Kunta fi 13.10.'!I245</f>
        <v>-1660588.8376139023</v>
      </c>
      <c r="J245" s="24">
        <f>'2018 Kunta fi 13.10.'!J245</f>
        <v>-1549475.4976055503</v>
      </c>
      <c r="K245" s="24">
        <f>'2018 Kunta fi 13.10.'!K245</f>
        <v>669212.64012633846</v>
      </c>
      <c r="L245" s="85"/>
      <c r="M245" s="87">
        <v>9.0777059595519992E-4</v>
      </c>
      <c r="N245" s="88">
        <v>947</v>
      </c>
      <c r="O245" s="88" t="s">
        <v>694</v>
      </c>
      <c r="P245" s="24">
        <f>'2018 Kunta fi 13.10.'!R245</f>
        <v>2003073.1156155511</v>
      </c>
    </row>
    <row r="246" spans="1:16" ht="11.4">
      <c r="A246" s="82">
        <v>6</v>
      </c>
      <c r="B246" s="83">
        <v>702</v>
      </c>
      <c r="C246" s="84" t="s">
        <v>821</v>
      </c>
      <c r="D246" s="24">
        <f>'2018 Kunta fi 13.10.'!D246</f>
        <v>12919786.77</v>
      </c>
      <c r="E246" s="92">
        <f>'2018 Kunta fi 13.10.'!E246</f>
        <v>3.1792042363931738E-3</v>
      </c>
      <c r="F246" s="24">
        <f>'2018 Kunta fi 13.10.'!F246</f>
        <v>12838670.241355672</v>
      </c>
      <c r="G246" s="24">
        <f>'2018 Kunta fi 13.10.'!G246</f>
        <v>12773470.8371088</v>
      </c>
      <c r="H246" s="24">
        <f>'2018 Kunta fi 13.10.'!H246</f>
        <v>65199.404246872291</v>
      </c>
      <c r="I246" s="24">
        <f>'2018 Kunta fi 13.10.'!I246</f>
        <v>-1245791.3004562017</v>
      </c>
      <c r="J246" s="24">
        <f>'2018 Kunta fi 13.10.'!J246</f>
        <v>-1180591.8962093294</v>
      </c>
      <c r="K246" s="24">
        <f>'2018 Kunta fi 13.10.'!K246</f>
        <v>502050.39702823764</v>
      </c>
      <c r="L246" s="85"/>
      <c r="M246" s="87">
        <v>6.9494255043940829E-4</v>
      </c>
      <c r="N246" s="88">
        <v>951</v>
      </c>
      <c r="O246" s="88" t="s">
        <v>821</v>
      </c>
      <c r="P246" s="24">
        <f>'2018 Kunta fi 13.10.'!R246</f>
        <v>1786924.2363504367</v>
      </c>
    </row>
    <row r="247" spans="1:16" ht="11.4">
      <c r="A247" s="82">
        <v>2</v>
      </c>
      <c r="B247" s="83">
        <v>704</v>
      </c>
      <c r="C247" s="84" t="s">
        <v>308</v>
      </c>
      <c r="D247" s="24">
        <f>'2018 Kunta fi 13.10.'!D247</f>
        <v>22190469.77</v>
      </c>
      <c r="E247" s="92">
        <f>'2018 Kunta fi 13.10.'!E247</f>
        <v>3.5456470693842279E-2</v>
      </c>
      <c r="F247" s="24">
        <f>'2018 Kunta fi 13.10.'!F247</f>
        <v>22051147.511144385</v>
      </c>
      <c r="G247" s="24">
        <f>'2018 Kunta fi 13.10.'!G247</f>
        <v>22229189.50161</v>
      </c>
      <c r="H247" s="24">
        <f>'2018 Kunta fi 13.10.'!H247</f>
        <v>-178041.99046561494</v>
      </c>
      <c r="I247" s="24">
        <f>'2018 Kunta fi 13.10.'!I247</f>
        <v>-2139717.5266618067</v>
      </c>
      <c r="J247" s="24">
        <f>'2018 Kunta fi 13.10.'!J247</f>
        <v>-2317759.5171274217</v>
      </c>
      <c r="K247" s="24">
        <f>'2018 Kunta fi 13.10.'!K247</f>
        <v>862300.15685248072</v>
      </c>
      <c r="L247" s="85"/>
      <c r="M247" s="87">
        <v>1.1563963929188575E-3</v>
      </c>
      <c r="N247" s="88">
        <v>953</v>
      </c>
      <c r="O247" s="88" t="s">
        <v>308</v>
      </c>
      <c r="P247" s="24">
        <f>'2018 Kunta fi 13.10.'!R247</f>
        <v>1255521.4617265547</v>
      </c>
    </row>
    <row r="248" spans="1:16" ht="11.4">
      <c r="A248" s="82">
        <v>12</v>
      </c>
      <c r="B248" s="83">
        <v>707</v>
      </c>
      <c r="C248" s="84" t="s">
        <v>747</v>
      </c>
      <c r="D248" s="24">
        <f>'2018 Kunta fi 13.10.'!D248</f>
        <v>4774389.95</v>
      </c>
      <c r="E248" s="92">
        <f>'2018 Kunta fi 13.10.'!E248</f>
        <v>-1.1575728405877839E-2</v>
      </c>
      <c r="F248" s="24">
        <f>'2018 Kunta fi 13.10.'!F248</f>
        <v>4744414.0729957726</v>
      </c>
      <c r="G248" s="24">
        <f>'2018 Kunta fi 13.10.'!G248</f>
        <v>4847670.8928102003</v>
      </c>
      <c r="H248" s="24">
        <f>'2018 Kunta fi 13.10.'!H248</f>
        <v>-103256.81981442776</v>
      </c>
      <c r="I248" s="24">
        <f>'2018 Kunta fi 13.10.'!I248</f>
        <v>-460370.86916222534</v>
      </c>
      <c r="J248" s="24">
        <f>'2018 Kunta fi 13.10.'!J248</f>
        <v>-563627.68897665315</v>
      </c>
      <c r="K248" s="24">
        <f>'2018 Kunta fi 13.10.'!K248</f>
        <v>185528.16796721233</v>
      </c>
      <c r="L248" s="85"/>
      <c r="M248" s="87">
        <v>2.6064329927728732E-4</v>
      </c>
      <c r="N248" s="88">
        <v>960</v>
      </c>
      <c r="O248" s="88" t="s">
        <v>747</v>
      </c>
      <c r="P248" s="24">
        <f>'2018 Kunta fi 13.10.'!R248</f>
        <v>480721.98160253325</v>
      </c>
    </row>
    <row r="249" spans="1:16" ht="11.4">
      <c r="A249" s="82">
        <v>1</v>
      </c>
      <c r="B249" s="83">
        <v>710</v>
      </c>
      <c r="C249" s="84" t="s">
        <v>1182</v>
      </c>
      <c r="D249" s="24">
        <f>'2018 Kunta fi 13.10.'!D249</f>
        <v>98374012.260000005</v>
      </c>
      <c r="E249" s="92">
        <f>'2018 Kunta fi 13.10.'!E249</f>
        <v>1.506866720648703E-2</v>
      </c>
      <c r="F249" s="24">
        <f>'2018 Kunta fi 13.10.'!F249</f>
        <v>97756373.70872958</v>
      </c>
      <c r="G249" s="24">
        <f>'2018 Kunta fi 13.10.'!G249</f>
        <v>97715588.424199209</v>
      </c>
      <c r="H249" s="24">
        <f>'2018 Kunta fi 13.10.'!H249</f>
        <v>40785.284530371428</v>
      </c>
      <c r="I249" s="24">
        <f>'2018 Kunta fi 13.10.'!I249</f>
        <v>-9485720.6892184447</v>
      </c>
      <c r="J249" s="24">
        <f>'2018 Kunta fi 13.10.'!J249</f>
        <v>-9444935.4046880733</v>
      </c>
      <c r="K249" s="24">
        <f>'2018 Kunta fi 13.10.'!K249</f>
        <v>3822718.8104276834</v>
      </c>
      <c r="L249" s="85"/>
      <c r="M249" s="87">
        <v>5.2294623536028699E-3</v>
      </c>
      <c r="N249" s="88">
        <v>2142</v>
      </c>
      <c r="O249" s="88" t="s">
        <v>1182</v>
      </c>
      <c r="P249" s="24">
        <f>'2018 Kunta fi 13.10.'!R249</f>
        <v>4467163.3787664259</v>
      </c>
    </row>
    <row r="250" spans="1:16" ht="11.4">
      <c r="A250" s="82">
        <v>13</v>
      </c>
      <c r="B250" s="83">
        <v>729</v>
      </c>
      <c r="C250" s="84" t="s">
        <v>199</v>
      </c>
      <c r="D250" s="24">
        <f>'2018 Kunta fi 13.10.'!D250</f>
        <v>25231002</v>
      </c>
      <c r="E250" s="92">
        <f>'2018 Kunta fi 13.10.'!E250</f>
        <v>1.3990474491208715E-2</v>
      </c>
      <c r="F250" s="24">
        <f>'2018 Kunta fi 13.10.'!F250</f>
        <v>25072589.84251684</v>
      </c>
      <c r="G250" s="24">
        <f>'2018 Kunta fi 13.10.'!G250</f>
        <v>25021106.864426401</v>
      </c>
      <c r="H250" s="24">
        <f>'2018 Kunta fi 13.10.'!H250</f>
        <v>51482.978090438992</v>
      </c>
      <c r="I250" s="24">
        <f>'2018 Kunta fi 13.10.'!I250</f>
        <v>-2432901.0496040117</v>
      </c>
      <c r="J250" s="24">
        <f>'2018 Kunta fi 13.10.'!J250</f>
        <v>-2381418.0715135727</v>
      </c>
      <c r="K250" s="24">
        <f>'2018 Kunta fi 13.10.'!K250</f>
        <v>980452.29360393365</v>
      </c>
      <c r="L250" s="85"/>
      <c r="M250" s="87">
        <v>1.3426805606549959E-3</v>
      </c>
      <c r="N250" s="88">
        <v>965</v>
      </c>
      <c r="O250" s="88" t="s">
        <v>199</v>
      </c>
      <c r="P250" s="24">
        <f>'2018 Kunta fi 13.10.'!R250</f>
        <v>2206373.9696079004</v>
      </c>
    </row>
    <row r="251" spans="1:16" ht="11.4">
      <c r="A251" s="82">
        <v>19</v>
      </c>
      <c r="B251" s="83">
        <v>732</v>
      </c>
      <c r="C251" s="84" t="s">
        <v>918</v>
      </c>
      <c r="D251" s="24">
        <f>'2018 Kunta fi 13.10.'!D251</f>
        <v>8811005.0899999999</v>
      </c>
      <c r="E251" s="92">
        <f>'2018 Kunta fi 13.10.'!E251</f>
        <v>3.9001023607216911E-3</v>
      </c>
      <c r="F251" s="24">
        <f>'2018 Kunta fi 13.10.'!F251</f>
        <v>8755685.435001675</v>
      </c>
      <c r="G251" s="24">
        <f>'2018 Kunta fi 13.10.'!G251</f>
        <v>8726150.2920228001</v>
      </c>
      <c r="H251" s="24">
        <f>'2018 Kunta fi 13.10.'!H251</f>
        <v>29535.142978874967</v>
      </c>
      <c r="I251" s="24">
        <f>'2018 Kunta fi 13.10.'!I251</f>
        <v>-849601.75309435942</v>
      </c>
      <c r="J251" s="24">
        <f>'2018 Kunta fi 13.10.'!J251</f>
        <v>-820066.61011548445</v>
      </c>
      <c r="K251" s="24">
        <f>'2018 Kunta fi 13.10.'!K251</f>
        <v>342387.12158345646</v>
      </c>
      <c r="L251" s="85"/>
      <c r="M251" s="87">
        <v>4.7359491646978632E-4</v>
      </c>
      <c r="N251" s="88">
        <v>970</v>
      </c>
      <c r="O251" s="88" t="s">
        <v>918</v>
      </c>
      <c r="P251" s="24">
        <f>'2018 Kunta fi 13.10.'!R251</f>
        <v>1072340.6506720388</v>
      </c>
    </row>
    <row r="252" spans="1:16" ht="11.4">
      <c r="A252" s="82">
        <v>2</v>
      </c>
      <c r="B252" s="83">
        <v>734</v>
      </c>
      <c r="C252" s="84" t="s">
        <v>188</v>
      </c>
      <c r="D252" s="24">
        <f>'2018 Kunta fi 13.10.'!D252</f>
        <v>162558810.15000001</v>
      </c>
      <c r="E252" s="92">
        <f>'2018 Kunta fi 13.10.'!E252</f>
        <v>1.4744357986658629E-2</v>
      </c>
      <c r="F252" s="24">
        <f>'2018 Kunta fi 13.10.'!F252</f>
        <v>161538189.0968307</v>
      </c>
      <c r="G252" s="24">
        <f>'2018 Kunta fi 13.10.'!G252</f>
        <v>161080961.91560102</v>
      </c>
      <c r="H252" s="24">
        <f>'2018 Kunta fi 13.10.'!H252</f>
        <v>457227.18122968078</v>
      </c>
      <c r="I252" s="24">
        <f>'2018 Kunta fi 13.10.'!I252</f>
        <v>-15674744.103952521</v>
      </c>
      <c r="J252" s="24">
        <f>'2018 Kunta fi 13.10.'!J252</f>
        <v>-15217516.922722841</v>
      </c>
      <c r="K252" s="24">
        <f>'2018 Kunta fi 13.10.'!K252</f>
        <v>6316877.8733834634</v>
      </c>
      <c r="L252" s="85"/>
      <c r="M252" s="87">
        <v>8.6442226583129059E-3</v>
      </c>
      <c r="N252" s="88">
        <v>974</v>
      </c>
      <c r="O252" s="88" t="s">
        <v>188</v>
      </c>
      <c r="P252" s="24">
        <f>'2018 Kunta fi 13.10.'!R252</f>
        <v>11546397.201621769</v>
      </c>
    </row>
    <row r="253" spans="1:16" ht="11.4">
      <c r="A253" s="82">
        <v>21</v>
      </c>
      <c r="B253" s="83">
        <v>736</v>
      </c>
      <c r="C253" s="84" t="s">
        <v>931</v>
      </c>
      <c r="D253" s="24">
        <f>'2018 Kunta fi 13.10.'!D253</f>
        <v>5194642.0199999996</v>
      </c>
      <c r="E253" s="92">
        <f>'2018 Kunta fi 13.10.'!E253</f>
        <v>5.0729699841280063E-2</v>
      </c>
      <c r="F253" s="24">
        <f>'2018 Kunta fi 13.10.'!F253</f>
        <v>5162027.6018432863</v>
      </c>
      <c r="G253" s="24">
        <f>'2018 Kunta fi 13.10.'!G253</f>
        <v>5188636.7775606001</v>
      </c>
      <c r="H253" s="24">
        <f>'2018 Kunta fi 13.10.'!H253</f>
        <v>-26609.175717313774</v>
      </c>
      <c r="I253" s="24">
        <f>'2018 Kunta fi 13.10.'!I253</f>
        <v>-500893.70302357012</v>
      </c>
      <c r="J253" s="24">
        <f>'2018 Kunta fi 13.10.'!J253</f>
        <v>-527502.8787408839</v>
      </c>
      <c r="K253" s="24">
        <f>'2018 Kunta fi 13.10.'!K253</f>
        <v>201858.75626185478</v>
      </c>
      <c r="L253" s="85"/>
      <c r="M253" s="87">
        <v>2.6676981925057301E-4</v>
      </c>
      <c r="N253" s="88">
        <v>977</v>
      </c>
      <c r="O253" s="88" t="s">
        <v>931</v>
      </c>
      <c r="P253" s="24">
        <f>'2018 Kunta fi 13.10.'!R253</f>
        <v>844140.97293341067</v>
      </c>
    </row>
    <row r="254" spans="1:16" ht="11.4">
      <c r="A254" s="82">
        <v>2</v>
      </c>
      <c r="B254" s="83">
        <v>738</v>
      </c>
      <c r="C254" s="84" t="s">
        <v>408</v>
      </c>
      <c r="D254" s="24">
        <f>'2018 Kunta fi 13.10.'!D254</f>
        <v>9802939.6199999992</v>
      </c>
      <c r="E254" s="92">
        <f>'2018 Kunta fi 13.10.'!E254</f>
        <v>-1.3323508575474596E-3</v>
      </c>
      <c r="F254" s="24">
        <f>'2018 Kunta fi 13.10.'!F254</f>
        <v>9741392.1311257407</v>
      </c>
      <c r="G254" s="24">
        <f>'2018 Kunta fi 13.10.'!G254</f>
        <v>9838988.6122709997</v>
      </c>
      <c r="H254" s="24">
        <f>'2018 Kunta fi 13.10.'!H254</f>
        <v>-97596.481145258993</v>
      </c>
      <c r="I254" s="24">
        <f>'2018 Kunta fi 13.10.'!I254</f>
        <v>-945249.10626628099</v>
      </c>
      <c r="J254" s="24">
        <f>'2018 Kunta fi 13.10.'!J254</f>
        <v>-1042845.58741154</v>
      </c>
      <c r="K254" s="24">
        <f>'2018 Kunta fi 13.10.'!K254</f>
        <v>380932.73642045102</v>
      </c>
      <c r="L254" s="85"/>
      <c r="M254" s="87">
        <v>5.2967249890769599E-4</v>
      </c>
      <c r="N254" s="88">
        <v>983</v>
      </c>
      <c r="O254" s="88" t="s">
        <v>408</v>
      </c>
      <c r="P254" s="24">
        <f>'2018 Kunta fi 13.10.'!R254</f>
        <v>472115.74950738635</v>
      </c>
    </row>
    <row r="255" spans="1:16" ht="11.4">
      <c r="A255" s="82">
        <v>9</v>
      </c>
      <c r="B255" s="83">
        <v>739</v>
      </c>
      <c r="C255" s="84" t="s">
        <v>326</v>
      </c>
      <c r="D255" s="24">
        <f>'2018 Kunta fi 13.10.'!D255</f>
        <v>9695725.0099999998</v>
      </c>
      <c r="E255" s="92">
        <f>'2018 Kunta fi 13.10.'!E255</f>
        <v>2.9786122183136365E-2</v>
      </c>
      <c r="F255" s="24">
        <f>'2018 Kunta fi 13.10.'!F255</f>
        <v>9634850.6651286557</v>
      </c>
      <c r="G255" s="24">
        <f>'2018 Kunta fi 13.10.'!G255</f>
        <v>9644579.9259264003</v>
      </c>
      <c r="H255" s="24">
        <f>'2018 Kunta fi 13.10.'!H255</f>
        <v>-9729.2607977446169</v>
      </c>
      <c r="I255" s="24">
        <f>'2018 Kunta fi 13.10.'!I255</f>
        <v>-934910.9303507196</v>
      </c>
      <c r="J255" s="24">
        <f>'2018 Kunta fi 13.10.'!J255</f>
        <v>-944640.19114846422</v>
      </c>
      <c r="K255" s="24">
        <f>'2018 Kunta fi 13.10.'!K255</f>
        <v>376766.48054673063</v>
      </c>
      <c r="L255" s="85"/>
      <c r="M255" s="87">
        <v>5.0804868685151673E-4</v>
      </c>
      <c r="N255" s="88">
        <v>984</v>
      </c>
      <c r="O255" s="88" t="s">
        <v>326</v>
      </c>
      <c r="P255" s="24">
        <f>'2018 Kunta fi 13.10.'!R255</f>
        <v>1162641.9731681994</v>
      </c>
    </row>
    <row r="256" spans="1:16" ht="11.4">
      <c r="A256" s="82">
        <v>10</v>
      </c>
      <c r="B256" s="83">
        <v>740</v>
      </c>
      <c r="C256" s="84" t="s">
        <v>1002</v>
      </c>
      <c r="D256" s="24">
        <f>'2018 Kunta fi 13.10.'!D256</f>
        <v>109239397.22</v>
      </c>
      <c r="E256" s="92">
        <f>'2018 Kunta fi 13.10.'!E256</f>
        <v>-1.8581795958448777E-2</v>
      </c>
      <c r="F256" s="24">
        <f>'2018 Kunta fi 13.10.'!F256</f>
        <v>108553540.64578308</v>
      </c>
      <c r="G256" s="24">
        <f>'2018 Kunta fi 13.10.'!G256</f>
        <v>108774861.60723001</v>
      </c>
      <c r="H256" s="24">
        <f>'2018 Kunta fi 13.10.'!H256</f>
        <v>-221320.961446926</v>
      </c>
      <c r="I256" s="24">
        <f>'2018 Kunta fi 13.10.'!I256</f>
        <v>-10533416.158210741</v>
      </c>
      <c r="J256" s="24">
        <f>'2018 Kunta fi 13.10.'!J256</f>
        <v>-10754737.119657667</v>
      </c>
      <c r="K256" s="24">
        <f>'2018 Kunta fi 13.10.'!K256</f>
        <v>4244937.1434499575</v>
      </c>
      <c r="L256" s="85"/>
      <c r="M256" s="87">
        <v>6.0061650733532644E-3</v>
      </c>
      <c r="N256" s="88">
        <v>988</v>
      </c>
      <c r="O256" s="88" t="s">
        <v>1002</v>
      </c>
      <c r="P256" s="24">
        <f>'2018 Kunta fi 13.10.'!R256</f>
        <v>9616890.8718691263</v>
      </c>
    </row>
    <row r="257" spans="1:16" ht="11.4">
      <c r="A257" s="82">
        <v>19</v>
      </c>
      <c r="B257" s="83">
        <v>742</v>
      </c>
      <c r="C257" s="84" t="s">
        <v>119</v>
      </c>
      <c r="D257" s="24">
        <f>'2018 Kunta fi 13.10.'!D257</f>
        <v>2824350.89</v>
      </c>
      <c r="E257" s="92">
        <f>'2018 Kunta fi 13.10.'!E257</f>
        <v>4.2251431986813692E-2</v>
      </c>
      <c r="F257" s="24">
        <f>'2018 Kunta fi 13.10.'!F257</f>
        <v>2806618.2800158868</v>
      </c>
      <c r="G257" s="24">
        <f>'2018 Kunta fi 13.10.'!G257</f>
        <v>2669596.9260870004</v>
      </c>
      <c r="H257" s="24">
        <f>'2018 Kunta fi 13.10.'!H257</f>
        <v>137021.35392888635</v>
      </c>
      <c r="I257" s="24">
        <f>'2018 Kunta fi 13.10.'!I257</f>
        <v>-272338.22282329592</v>
      </c>
      <c r="J257" s="24">
        <f>'2018 Kunta fi 13.10.'!J257</f>
        <v>-135316.86889440956</v>
      </c>
      <c r="K257" s="24">
        <f>'2018 Kunta fi 13.10.'!K257</f>
        <v>109751.53931828831</v>
      </c>
      <c r="L257" s="85"/>
      <c r="M257" s="87">
        <v>1.4622385499168185E-4</v>
      </c>
      <c r="N257" s="88">
        <v>993</v>
      </c>
      <c r="O257" s="88" t="s">
        <v>119</v>
      </c>
      <c r="P257" s="24">
        <f>'2018 Kunta fi 13.10.'!R257</f>
        <v>961138.55856289074</v>
      </c>
    </row>
    <row r="258" spans="1:16" ht="11.4">
      <c r="A258" s="82">
        <v>14</v>
      </c>
      <c r="B258" s="83">
        <v>743</v>
      </c>
      <c r="C258" s="84" t="s">
        <v>687</v>
      </c>
      <c r="D258" s="24">
        <f>'2018 Kunta fi 13.10.'!D258</f>
        <v>211812183.06</v>
      </c>
      <c r="E258" s="92">
        <f>'2018 Kunta fi 13.10.'!E258</f>
        <v>3.5041112873061442E-2</v>
      </c>
      <c r="F258" s="24">
        <f>'2018 Kunta fi 13.10.'!F258</f>
        <v>210482326.04917845</v>
      </c>
      <c r="G258" s="24">
        <f>'2018 Kunta fi 13.10.'!G258</f>
        <v>210087128.53854182</v>
      </c>
      <c r="H258" s="24">
        <f>'2018 Kunta fi 13.10.'!H258</f>
        <v>395197.51063662767</v>
      </c>
      <c r="I258" s="24">
        <f>'2018 Kunta fi 13.10.'!I258</f>
        <v>-20424003.869746871</v>
      </c>
      <c r="J258" s="24">
        <f>'2018 Kunta fi 13.10.'!J258</f>
        <v>-20028806.359110244</v>
      </c>
      <c r="K258" s="24">
        <f>'2018 Kunta fi 13.10.'!K258</f>
        <v>8230816.2273711227</v>
      </c>
      <c r="L258" s="85"/>
      <c r="M258" s="87">
        <v>1.1042449302616636E-2</v>
      </c>
      <c r="N258" s="88">
        <v>1866</v>
      </c>
      <c r="O258" s="88" t="s">
        <v>687</v>
      </c>
      <c r="P258" s="24">
        <f>'2018 Kunta fi 13.10.'!R258</f>
        <v>14472941.372720884</v>
      </c>
    </row>
    <row r="259" spans="1:16" ht="11.4">
      <c r="A259" s="82">
        <v>17</v>
      </c>
      <c r="B259" s="83">
        <v>746</v>
      </c>
      <c r="C259" s="84" t="s">
        <v>271</v>
      </c>
      <c r="D259" s="24">
        <f>'2018 Kunta fi 13.10.'!D259</f>
        <v>12365414.039999999</v>
      </c>
      <c r="E259" s="92">
        <f>'2018 Kunta fi 13.10.'!E259</f>
        <v>2.4821639412792251E-2</v>
      </c>
      <c r="F259" s="24">
        <f>'2018 Kunta fi 13.10.'!F259</f>
        <v>12287778.12541171</v>
      </c>
      <c r="G259" s="24">
        <f>'2018 Kunta fi 13.10.'!G259</f>
        <v>12182936.804438401</v>
      </c>
      <c r="H259" s="24">
        <f>'2018 Kunta fi 13.10.'!H259</f>
        <v>104841.32097330876</v>
      </c>
      <c r="I259" s="24">
        <f>'2018 Kunta fi 13.10.'!I259</f>
        <v>-1192335.8730146422</v>
      </c>
      <c r="J259" s="24">
        <f>'2018 Kunta fi 13.10.'!J259</f>
        <v>-1087494.5520413334</v>
      </c>
      <c r="K259" s="24">
        <f>'2018 Kunta fi 13.10.'!K259</f>
        <v>480508.00982379861</v>
      </c>
      <c r="L259" s="85"/>
      <c r="M259" s="87">
        <v>6.5107715050233955E-4</v>
      </c>
      <c r="N259" s="88">
        <v>998</v>
      </c>
      <c r="O259" s="88" t="s">
        <v>271</v>
      </c>
      <c r="P259" s="24">
        <f>'2018 Kunta fi 13.10.'!R259</f>
        <v>1899427.6016211286</v>
      </c>
    </row>
    <row r="260" spans="1:16" ht="11.4">
      <c r="A260" s="82">
        <v>4</v>
      </c>
      <c r="B260" s="83">
        <v>747</v>
      </c>
      <c r="C260" s="84" t="s">
        <v>318</v>
      </c>
      <c r="D260" s="24">
        <f>'2018 Kunta fi 13.10.'!D260</f>
        <v>3392033.6</v>
      </c>
      <c r="E260" s="92">
        <f>'2018 Kunta fi 13.10.'!E260</f>
        <v>6.5340752679781344E-2</v>
      </c>
      <c r="F260" s="24">
        <f>'2018 Kunta fi 13.10.'!F260</f>
        <v>3370736.8096136586</v>
      </c>
      <c r="G260" s="24">
        <f>'2018 Kunta fi 13.10.'!G260</f>
        <v>3349151.766324</v>
      </c>
      <c r="H260" s="24">
        <f>'2018 Kunta fi 13.10.'!H260</f>
        <v>21585.043289658614</v>
      </c>
      <c r="I260" s="24">
        <f>'2018 Kunta fi 13.10.'!I260</f>
        <v>-327077.06597352237</v>
      </c>
      <c r="J260" s="24">
        <f>'2018 Kunta fi 13.10.'!J260</f>
        <v>-305492.02268386376</v>
      </c>
      <c r="K260" s="24">
        <f>'2018 Kunta fi 13.10.'!K260</f>
        <v>131811.13945064918</v>
      </c>
      <c r="L260" s="85"/>
      <c r="M260" s="87">
        <v>1.7180811915924214E-4</v>
      </c>
      <c r="N260" s="88">
        <v>999</v>
      </c>
      <c r="O260" s="88" t="s">
        <v>318</v>
      </c>
      <c r="P260" s="24">
        <f>'2018 Kunta fi 13.10.'!R260</f>
        <v>570653.31968148146</v>
      </c>
    </row>
    <row r="261" spans="1:16" ht="11.4">
      <c r="A261" s="82">
        <v>17</v>
      </c>
      <c r="B261" s="83">
        <v>748</v>
      </c>
      <c r="C261" s="84" t="s">
        <v>370</v>
      </c>
      <c r="D261" s="24">
        <f>'2018 Kunta fi 13.10.'!D261</f>
        <v>14802799.390000001</v>
      </c>
      <c r="E261" s="92">
        <f>'2018 Kunta fi 13.10.'!E261</f>
        <v>3.7421391400100701E-2</v>
      </c>
      <c r="F261" s="24">
        <f>'2018 Kunta fi 13.10.'!F261</f>
        <v>14709860.418009896</v>
      </c>
      <c r="G261" s="24">
        <f>'2018 Kunta fi 13.10.'!G261</f>
        <v>14435775.6580128</v>
      </c>
      <c r="H261" s="24">
        <f>'2018 Kunta fi 13.10.'!H261</f>
        <v>274084.75999709591</v>
      </c>
      <c r="I261" s="24">
        <f>'2018 Kunta fi 13.10.'!I261</f>
        <v>-1427360.9178505328</v>
      </c>
      <c r="J261" s="24">
        <f>'2018 Kunta fi 13.10.'!J261</f>
        <v>-1153276.1578534369</v>
      </c>
      <c r="K261" s="24">
        <f>'2018 Kunta fi 13.10.'!K261</f>
        <v>575222.44315483037</v>
      </c>
      <c r="L261" s="85"/>
      <c r="M261" s="87">
        <v>7.6994682632592867E-4</v>
      </c>
      <c r="N261" s="88">
        <v>1983</v>
      </c>
      <c r="O261" s="88" t="s">
        <v>370</v>
      </c>
      <c r="P261" s="24">
        <f>'2018 Kunta fi 13.10.'!R261</f>
        <v>827335.77849728533</v>
      </c>
    </row>
    <row r="262" spans="1:16" ht="11.4">
      <c r="A262" s="82">
        <v>11</v>
      </c>
      <c r="B262" s="83">
        <v>749</v>
      </c>
      <c r="C262" s="84" t="s">
        <v>278</v>
      </c>
      <c r="D262" s="24">
        <f>'2018 Kunta fi 13.10.'!D262</f>
        <v>75760080.75</v>
      </c>
      <c r="E262" s="92">
        <f>'2018 Kunta fi 13.10.'!E262</f>
        <v>1.1270275785235873E-2</v>
      </c>
      <c r="F262" s="24">
        <f>'2018 Kunta fi 13.10.'!F262</f>
        <v>75284423.150563166</v>
      </c>
      <c r="G262" s="24">
        <f>'2018 Kunta fi 13.10.'!G262</f>
        <v>75805996.948390797</v>
      </c>
      <c r="H262" s="24">
        <f>'2018 Kunta fi 13.10.'!H262</f>
        <v>-521573.79782763124</v>
      </c>
      <c r="I262" s="24">
        <f>'2018 Kunta fi 13.10.'!I262</f>
        <v>-7305170.8360516038</v>
      </c>
      <c r="J262" s="24">
        <f>'2018 Kunta fi 13.10.'!J262</f>
        <v>-7826744.633879235</v>
      </c>
      <c r="K262" s="24">
        <f>'2018 Kunta fi 13.10.'!K262</f>
        <v>2943963.3406139291</v>
      </c>
      <c r="L262" s="85"/>
      <c r="M262" s="87">
        <v>4.0424556608738412E-3</v>
      </c>
      <c r="N262" s="88">
        <v>1007</v>
      </c>
      <c r="O262" s="88" t="s">
        <v>278</v>
      </c>
      <c r="P262" s="24">
        <f>'2018 Kunta fi 13.10.'!R262</f>
        <v>3922143.2048351942</v>
      </c>
    </row>
    <row r="263" spans="1:16" ht="11.4">
      <c r="A263" s="82">
        <v>19</v>
      </c>
      <c r="B263" s="83">
        <v>751</v>
      </c>
      <c r="C263" s="84" t="s">
        <v>265</v>
      </c>
      <c r="D263" s="24">
        <f>'2018 Kunta fi 13.10.'!D263</f>
        <v>10335452.109999999</v>
      </c>
      <c r="E263" s="92">
        <f>'2018 Kunta fi 13.10.'!E263</f>
        <v>1.7263634913813775E-2</v>
      </c>
      <c r="F263" s="24">
        <f>'2018 Kunta fi 13.10.'!F263</f>
        <v>10270561.255989961</v>
      </c>
      <c r="G263" s="24">
        <f>'2018 Kunta fi 13.10.'!G263</f>
        <v>10128329.327571001</v>
      </c>
      <c r="H263" s="24">
        <f>'2018 Kunta fi 13.10.'!H263</f>
        <v>142231.92841896042</v>
      </c>
      <c r="I263" s="24">
        <f>'2018 Kunta fi 13.10.'!I263</f>
        <v>-996596.6586087622</v>
      </c>
      <c r="J263" s="24">
        <f>'2018 Kunta fi 13.10.'!J263</f>
        <v>-854364.73018980178</v>
      </c>
      <c r="K263" s="24">
        <f>'2018 Kunta fi 13.10.'!K263</f>
        <v>401625.65587696893</v>
      </c>
      <c r="L263" s="85"/>
      <c r="M263" s="87">
        <v>5.4823661557596055E-4</v>
      </c>
      <c r="N263" s="88">
        <v>1009</v>
      </c>
      <c r="O263" s="88" t="s">
        <v>265</v>
      </c>
      <c r="P263" s="24">
        <f>'2018 Kunta fi 13.10.'!R263</f>
        <v>346552.38097036572</v>
      </c>
    </row>
    <row r="264" spans="1:16" ht="11.4">
      <c r="A264" s="82">
        <v>1</v>
      </c>
      <c r="B264" s="83">
        <v>753</v>
      </c>
      <c r="C264" s="84" t="s">
        <v>1014</v>
      </c>
      <c r="D264" s="24">
        <f>'2018 Kunta fi 13.10.'!D264</f>
        <v>85689999.379999995</v>
      </c>
      <c r="E264" s="92">
        <f>'2018 Kunta fi 13.10.'!E264</f>
        <v>5.1700902043011032E-2</v>
      </c>
      <c r="F264" s="24">
        <f>'2018 Kunta fi 13.10.'!F264</f>
        <v>85151997.057439983</v>
      </c>
      <c r="G264" s="24">
        <f>'2018 Kunta fi 13.10.'!G264</f>
        <v>84455444.619000003</v>
      </c>
      <c r="H264" s="24">
        <f>'2018 Kunta fi 13.10.'!H264</f>
        <v>696552.43843998015</v>
      </c>
      <c r="I264" s="24">
        <f>'2018 Kunta fi 13.10.'!I264</f>
        <v>-8262663.9018208282</v>
      </c>
      <c r="J264" s="24">
        <f>'2018 Kunta fi 13.10.'!J264</f>
        <v>-7566111.4633808481</v>
      </c>
      <c r="K264" s="24">
        <f>'2018 Kunta fi 13.10.'!K264</f>
        <v>3329830.3583440976</v>
      </c>
      <c r="L264" s="85"/>
      <c r="M264" s="87">
        <v>4.3965292992398227E-3</v>
      </c>
      <c r="N264" s="88">
        <v>1012</v>
      </c>
      <c r="O264" s="88" t="s">
        <v>1014</v>
      </c>
      <c r="P264" s="24">
        <f>'2018 Kunta fi 13.10.'!R264</f>
        <v>4561697.7473237012</v>
      </c>
    </row>
    <row r="265" spans="1:16" ht="11.4">
      <c r="A265" s="82">
        <v>1</v>
      </c>
      <c r="B265" s="83">
        <v>755</v>
      </c>
      <c r="C265" s="84" t="s">
        <v>1028</v>
      </c>
      <c r="D265" s="24">
        <f>'2018 Kunta fi 13.10.'!D265</f>
        <v>26381443.82</v>
      </c>
      <c r="E265" s="92">
        <f>'2018 Kunta fi 13.10.'!E265</f>
        <v>2.1771718317303179E-2</v>
      </c>
      <c r="F265" s="24">
        <f>'2018 Kunta fi 13.10.'!F265</f>
        <v>26215808.64494643</v>
      </c>
      <c r="G265" s="24">
        <f>'2018 Kunta fi 13.10.'!G265</f>
        <v>26106094.962729603</v>
      </c>
      <c r="H265" s="24">
        <f>'2018 Kunta fi 13.10.'!H265</f>
        <v>109713.68221682683</v>
      </c>
      <c r="I265" s="24">
        <f>'2018 Kunta fi 13.10.'!I265</f>
        <v>-2543832.4787793709</v>
      </c>
      <c r="J265" s="24">
        <f>'2018 Kunta fi 13.10.'!J265</f>
        <v>-2434118.7965625441</v>
      </c>
      <c r="K265" s="24">
        <f>'2018 Kunta fi 13.10.'!K265</f>
        <v>1025157.348166447</v>
      </c>
      <c r="L265" s="85"/>
      <c r="M265" s="87">
        <v>1.3932105709348421E-3</v>
      </c>
      <c r="N265" s="88">
        <v>1016</v>
      </c>
      <c r="O265" s="88" t="s">
        <v>1028</v>
      </c>
      <c r="P265" s="24">
        <f>'2018 Kunta fi 13.10.'!R265</f>
        <v>594325.80857291166</v>
      </c>
    </row>
    <row r="266" spans="1:16" ht="11.4">
      <c r="A266" s="82">
        <v>19</v>
      </c>
      <c r="B266" s="83">
        <v>758</v>
      </c>
      <c r="C266" s="84" t="s">
        <v>286</v>
      </c>
      <c r="D266" s="24">
        <f>'2018 Kunta fi 13.10.'!D266</f>
        <v>26439870.34</v>
      </c>
      <c r="E266" s="92">
        <f>'2018 Kunta fi 13.10.'!E266</f>
        <v>1.9271060778659477E-2</v>
      </c>
      <c r="F266" s="24">
        <f>'2018 Kunta fi 13.10.'!F266</f>
        <v>26273868.335635114</v>
      </c>
      <c r="G266" s="24">
        <f>'2018 Kunta fi 13.10.'!G266</f>
        <v>26078734.829292599</v>
      </c>
      <c r="H266" s="24">
        <f>'2018 Kunta fi 13.10.'!H266</f>
        <v>195133.50634251535</v>
      </c>
      <c r="I266" s="24">
        <f>'2018 Kunta fi 13.10.'!I266</f>
        <v>-2549466.259864748</v>
      </c>
      <c r="J266" s="24">
        <f>'2018 Kunta fi 13.10.'!J266</f>
        <v>-2354332.7535222326</v>
      </c>
      <c r="K266" s="24">
        <f>'2018 Kunta fi 13.10.'!K266</f>
        <v>1027427.7461292903</v>
      </c>
      <c r="L266" s="85"/>
      <c r="M266" s="87">
        <v>1.399721732479057E-3</v>
      </c>
      <c r="N266" s="88">
        <v>1018</v>
      </c>
      <c r="O266" s="88" t="s">
        <v>286</v>
      </c>
      <c r="P266" s="24">
        <f>'2018 Kunta fi 13.10.'!R266</f>
        <v>2421781.9494942813</v>
      </c>
    </row>
    <row r="267" spans="1:16" ht="11.4">
      <c r="A267" s="82">
        <v>14</v>
      </c>
      <c r="B267" s="83">
        <v>759</v>
      </c>
      <c r="C267" s="84" t="s">
        <v>897</v>
      </c>
      <c r="D267" s="24">
        <f>'2018 Kunta fi 13.10.'!D267</f>
        <v>4870265.01</v>
      </c>
      <c r="E267" s="92">
        <f>'2018 Kunta fi 13.10.'!E267</f>
        <v>1.2876309893662174E-2</v>
      </c>
      <c r="F267" s="24">
        <f>'2018 Kunta fi 13.10.'!F267</f>
        <v>4839687.1840480678</v>
      </c>
      <c r="G267" s="24">
        <f>'2018 Kunta fi 13.10.'!G267</f>
        <v>4726886.6950578</v>
      </c>
      <c r="H267" s="24">
        <f>'2018 Kunta fi 13.10.'!H267</f>
        <v>112800.48899026774</v>
      </c>
      <c r="I267" s="24">
        <f>'2018 Kunta fi 13.10.'!I267</f>
        <v>-469615.62821320741</v>
      </c>
      <c r="J267" s="24">
        <f>'2018 Kunta fi 13.10.'!J267</f>
        <v>-356815.13922293967</v>
      </c>
      <c r="K267" s="24">
        <f>'2018 Kunta fi 13.10.'!K267</f>
        <v>189253.77991383319</v>
      </c>
      <c r="L267" s="85"/>
      <c r="M267" s="87">
        <v>2.5945871232439609E-4</v>
      </c>
      <c r="N267" s="88">
        <v>1022</v>
      </c>
      <c r="O267" s="88" t="s">
        <v>897</v>
      </c>
      <c r="P267" s="24">
        <f>'2018 Kunta fi 13.10.'!R267</f>
        <v>585324.09514648886</v>
      </c>
    </row>
    <row r="268" spans="1:16" ht="11.4">
      <c r="A268" s="82">
        <v>2</v>
      </c>
      <c r="B268" s="83">
        <v>761</v>
      </c>
      <c r="C268" s="84" t="s">
        <v>350</v>
      </c>
      <c r="D268" s="24">
        <f>'2018 Kunta fi 13.10.'!D268</f>
        <v>24158696.239999998</v>
      </c>
      <c r="E268" s="92">
        <f>'2018 Kunta fi 13.10.'!E268</f>
        <v>4.2491566200189013E-2</v>
      </c>
      <c r="F268" s="24">
        <f>'2018 Kunta fi 13.10.'!F268</f>
        <v>24007016.524966933</v>
      </c>
      <c r="G268" s="24">
        <f>'2018 Kunta fi 13.10.'!G268</f>
        <v>23889141.8976756</v>
      </c>
      <c r="H268" s="24">
        <f>'2018 Kunta fi 13.10.'!H268</f>
        <v>117874.62729133293</v>
      </c>
      <c r="I268" s="24">
        <f>'2018 Kunta fi 13.10.'!I268</f>
        <v>-2329503.8952222541</v>
      </c>
      <c r="J268" s="24">
        <f>'2018 Kunta fi 13.10.'!J268</f>
        <v>-2211629.2679309212</v>
      </c>
      <c r="K268" s="24">
        <f>'2018 Kunta fi 13.10.'!K268</f>
        <v>938783.53063381009</v>
      </c>
      <c r="L268" s="85"/>
      <c r="M268" s="87">
        <v>1.2504692641484971E-3</v>
      </c>
      <c r="N268" s="88">
        <v>1025</v>
      </c>
      <c r="O268" s="88" t="s">
        <v>350</v>
      </c>
      <c r="P268" s="24">
        <f>'2018 Kunta fi 13.10.'!R268</f>
        <v>1253240.5115166176</v>
      </c>
    </row>
    <row r="269" spans="1:16" ht="11.4">
      <c r="A269" s="82">
        <v>11</v>
      </c>
      <c r="B269" s="83">
        <v>762</v>
      </c>
      <c r="C269" s="84" t="s">
        <v>108</v>
      </c>
      <c r="D269" s="24">
        <f>'2018 Kunta fi 13.10.'!D269</f>
        <v>9825701.2699999996</v>
      </c>
      <c r="E269" s="92">
        <f>'2018 Kunta fi 13.10.'!E269</f>
        <v>1.9301595720658815E-2</v>
      </c>
      <c r="F269" s="24">
        <f>'2018 Kunta fi 13.10.'!F269</f>
        <v>9764010.8727274016</v>
      </c>
      <c r="G269" s="24">
        <f>'2018 Kunta fi 13.10.'!G269</f>
        <v>9504433.4621964004</v>
      </c>
      <c r="H269" s="24">
        <f>'2018 Kunta fi 13.10.'!H269</f>
        <v>259577.41053100117</v>
      </c>
      <c r="I269" s="24">
        <f>'2018 Kunta fi 13.10.'!I269</f>
        <v>-947443.89988469228</v>
      </c>
      <c r="J269" s="24">
        <f>'2018 Kunta fi 13.10.'!J269</f>
        <v>-687866.48935369111</v>
      </c>
      <c r="K269" s="24">
        <f>'2018 Kunta fi 13.10.'!K269</f>
        <v>381817.23208767467</v>
      </c>
      <c r="L269" s="85"/>
      <c r="M269" s="87">
        <v>5.2015518326291093E-4</v>
      </c>
      <c r="N269" s="88">
        <v>1029</v>
      </c>
      <c r="O269" s="88" t="s">
        <v>108</v>
      </c>
      <c r="P269" s="24">
        <f>'2018 Kunta fi 13.10.'!R269</f>
        <v>1934742.3164698714</v>
      </c>
    </row>
    <row r="270" spans="1:16" ht="11.4">
      <c r="A270" s="82">
        <v>18</v>
      </c>
      <c r="B270" s="83">
        <v>765</v>
      </c>
      <c r="C270" s="84" t="s">
        <v>345</v>
      </c>
      <c r="D270" s="24">
        <f>'2018 Kunta fi 13.10.'!D270</f>
        <v>32950189.870000001</v>
      </c>
      <c r="E270" s="92">
        <f>'2018 Kunta fi 13.10.'!E270</f>
        <v>2.6909629371442589E-2</v>
      </c>
      <c r="F270" s="24">
        <f>'2018 Kunta fi 13.10.'!F270</f>
        <v>32743313.002137743</v>
      </c>
      <c r="G270" s="24">
        <f>'2018 Kunta fi 13.10.'!G270</f>
        <v>32497199.708828401</v>
      </c>
      <c r="H270" s="24">
        <f>'2018 Kunta fi 13.10.'!H270</f>
        <v>246113.29330934212</v>
      </c>
      <c r="I270" s="24">
        <f>'2018 Kunta fi 13.10.'!I270</f>
        <v>-3177224.2544855922</v>
      </c>
      <c r="J270" s="24">
        <f>'2018 Kunta fi 13.10.'!J270</f>
        <v>-2931110.9611762501</v>
      </c>
      <c r="K270" s="24">
        <f>'2018 Kunta fi 13.10.'!K270</f>
        <v>1280412.4557846177</v>
      </c>
      <c r="L270" s="85"/>
      <c r="M270" s="87">
        <v>1.7314014371083359E-3</v>
      </c>
      <c r="N270" s="88">
        <v>1032</v>
      </c>
      <c r="O270" s="88" t="s">
        <v>345</v>
      </c>
      <c r="P270" s="24">
        <f>'2018 Kunta fi 13.10.'!R270</f>
        <v>2513776.6765237497</v>
      </c>
    </row>
    <row r="271" spans="1:16" ht="11.4">
      <c r="A271" s="82">
        <v>21</v>
      </c>
      <c r="B271" s="83">
        <v>766</v>
      </c>
      <c r="C271" s="84" t="s">
        <v>330</v>
      </c>
      <c r="D271" s="24">
        <f>'2018 Kunta fi 13.10.'!D271</f>
        <v>353053.45</v>
      </c>
      <c r="E271" s="92">
        <f>'2018 Kunta fi 13.10.'!E271</f>
        <v>4.8769861859896846E-2</v>
      </c>
      <c r="F271" s="24">
        <f>'2018 Kunta fi 13.10.'!F271</f>
        <v>350836.81354928063</v>
      </c>
      <c r="G271" s="24">
        <f>'2018 Kunta fi 13.10.'!G271</f>
        <v>327897.48618900002</v>
      </c>
      <c r="H271" s="24">
        <f>'2018 Kunta fi 13.10.'!H271</f>
        <v>22939.327360280615</v>
      </c>
      <c r="I271" s="24">
        <f>'2018 Kunta fi 13.10.'!I271</f>
        <v>-34043.202448769873</v>
      </c>
      <c r="J271" s="24">
        <f>'2018 Kunta fi 13.10.'!J271</f>
        <v>-11103.875088489258</v>
      </c>
      <c r="K271" s="24">
        <f>'2018 Kunta fi 13.10.'!K271</f>
        <v>13719.315024321337</v>
      </c>
      <c r="L271" s="85"/>
      <c r="M271" s="87">
        <v>1.816487189791384E-5</v>
      </c>
      <c r="N271" s="88">
        <v>1034</v>
      </c>
      <c r="O271" s="88" t="s">
        <v>330</v>
      </c>
      <c r="P271" s="24">
        <f>'2018 Kunta fi 13.10.'!R271</f>
        <v>10578.055326775977</v>
      </c>
    </row>
    <row r="272" spans="1:16" ht="11.4">
      <c r="A272" s="82">
        <v>10</v>
      </c>
      <c r="B272" s="83">
        <v>768</v>
      </c>
      <c r="C272" s="84" t="s">
        <v>228</v>
      </c>
      <c r="D272" s="24">
        <f>'2018 Kunta fi 13.10.'!D272</f>
        <v>6269919.3600000003</v>
      </c>
      <c r="E272" s="92">
        <f>'2018 Kunta fi 13.10.'!E272</f>
        <v>-1.5193471953361959E-3</v>
      </c>
      <c r="F272" s="24">
        <f>'2018 Kunta fi 13.10.'!F272</f>
        <v>6230553.8424092587</v>
      </c>
      <c r="G272" s="24">
        <f>'2018 Kunta fi 13.10.'!G272</f>
        <v>6204352.7502138</v>
      </c>
      <c r="H272" s="24">
        <f>'2018 Kunta fi 13.10.'!H272</f>
        <v>26201.09219545871</v>
      </c>
      <c r="I272" s="24">
        <f>'2018 Kunta fi 13.10.'!I272</f>
        <v>-604577.39220489596</v>
      </c>
      <c r="J272" s="24">
        <f>'2018 Kunta fi 13.10.'!J272</f>
        <v>-578376.30000943725</v>
      </c>
      <c r="K272" s="24">
        <f>'2018 Kunta fi 13.10.'!K272</f>
        <v>243642.99195187367</v>
      </c>
      <c r="L272" s="85"/>
      <c r="M272" s="87">
        <v>3.3883977099245549E-4</v>
      </c>
      <c r="N272" s="88">
        <v>1036</v>
      </c>
      <c r="O272" s="88" t="s">
        <v>228</v>
      </c>
      <c r="P272" s="24">
        <f>'2018 Kunta fi 13.10.'!R272</f>
        <v>1133474.2479150842</v>
      </c>
    </row>
    <row r="273" spans="1:16" ht="11.4">
      <c r="A273" s="82">
        <v>21</v>
      </c>
      <c r="B273" s="83">
        <v>771</v>
      </c>
      <c r="C273" s="84" t="s">
        <v>935</v>
      </c>
      <c r="D273" s="24">
        <f>'2018 Kunta fi 13.10.'!D273</f>
        <v>3278947.91</v>
      </c>
      <c r="E273" s="92">
        <f>'2018 Kunta fi 13.10.'!E273</f>
        <v>1.05712766658832E-2</v>
      </c>
      <c r="F273" s="24">
        <f>'2018 Kunta fi 13.10.'!F273</f>
        <v>3258361.125032126</v>
      </c>
      <c r="G273" s="24">
        <f>'2018 Kunta fi 13.10.'!G273</f>
        <v>3381386.3954598</v>
      </c>
      <c r="H273" s="24">
        <f>'2018 Kunta fi 13.10.'!H273</f>
        <v>-123025.27042767406</v>
      </c>
      <c r="I273" s="24">
        <f>'2018 Kunta fi 13.10.'!I273</f>
        <v>-316172.77077762829</v>
      </c>
      <c r="J273" s="24">
        <f>'2018 Kunta fi 13.10.'!J273</f>
        <v>-439198.04120530235</v>
      </c>
      <c r="K273" s="24">
        <f>'2018 Kunta fi 13.10.'!K273</f>
        <v>127416.73909610584</v>
      </c>
      <c r="L273" s="85"/>
      <c r="M273" s="87">
        <v>1.7508125285510461E-4</v>
      </c>
      <c r="N273" s="88">
        <v>1042</v>
      </c>
      <c r="O273" s="88" t="s">
        <v>935</v>
      </c>
      <c r="P273" s="24">
        <f>'2018 Kunta fi 13.10.'!R273</f>
        <v>38872.535304607671</v>
      </c>
    </row>
    <row r="274" spans="1:16" ht="11.4">
      <c r="A274" s="82">
        <v>18</v>
      </c>
      <c r="B274" s="83">
        <v>777</v>
      </c>
      <c r="C274" s="84" t="s">
        <v>363</v>
      </c>
      <c r="D274" s="24">
        <f>'2018 Kunta fi 13.10.'!D274</f>
        <v>20467230.91</v>
      </c>
      <c r="E274" s="92">
        <f>'2018 Kunta fi 13.10.'!E274</f>
        <v>1.8686340231803822E-3</v>
      </c>
      <c r="F274" s="24">
        <f>'2018 Kunta fi 13.10.'!F274</f>
        <v>20338727.959298354</v>
      </c>
      <c r="G274" s="24">
        <f>'2018 Kunta fi 13.10.'!G274</f>
        <v>20401964.242896598</v>
      </c>
      <c r="H274" s="24">
        <f>'2018 Kunta fi 13.10.'!H274</f>
        <v>-63236.28359824419</v>
      </c>
      <c r="I274" s="24">
        <f>'2018 Kunta fi 13.10.'!I274</f>
        <v>-1973554.1047250787</v>
      </c>
      <c r="J274" s="24">
        <f>'2018 Kunta fi 13.10.'!J274</f>
        <v>-2036790.3883233229</v>
      </c>
      <c r="K274" s="24">
        <f>'2018 Kunta fi 13.10.'!K274</f>
        <v>795336.76424863446</v>
      </c>
      <c r="L274" s="85"/>
      <c r="M274" s="87">
        <v>1.1023522365268747E-3</v>
      </c>
      <c r="N274" s="88">
        <v>1058</v>
      </c>
      <c r="O274" s="88" t="s">
        <v>363</v>
      </c>
      <c r="P274" s="24">
        <f>'2018 Kunta fi 13.10.'!R274</f>
        <v>2602006.2351706107</v>
      </c>
    </row>
    <row r="275" spans="1:16" ht="11.4">
      <c r="A275" s="82">
        <v>11</v>
      </c>
      <c r="B275" s="83">
        <v>778</v>
      </c>
      <c r="C275" s="84" t="s">
        <v>280</v>
      </c>
      <c r="D275" s="24">
        <f>'2018 Kunta fi 13.10.'!D275</f>
        <v>20801193.629999999</v>
      </c>
      <c r="E275" s="92">
        <f>'2018 Kunta fi 13.10.'!E275</f>
        <v>4.3535863819280429E-2</v>
      </c>
      <c r="F275" s="24">
        <f>'2018 Kunta fi 13.10.'!F275</f>
        <v>20670593.903474938</v>
      </c>
      <c r="G275" s="24">
        <f>'2018 Kunta fi 13.10.'!G275</f>
        <v>20141067.510618601</v>
      </c>
      <c r="H275" s="24">
        <f>'2018 Kunta fi 13.10.'!H275</f>
        <v>529526.39285633713</v>
      </c>
      <c r="I275" s="24">
        <f>'2018 Kunta fi 13.10.'!I275</f>
        <v>-2005756.4822611201</v>
      </c>
      <c r="J275" s="24">
        <f>'2018 Kunta fi 13.10.'!J275</f>
        <v>-1476230.089404783</v>
      </c>
      <c r="K275" s="24">
        <f>'2018 Kunta fi 13.10.'!K275</f>
        <v>808314.23200049822</v>
      </c>
      <c r="L275" s="85"/>
      <c r="M275" s="87">
        <v>1.0756053552273763E-3</v>
      </c>
      <c r="N275" s="88">
        <v>1061</v>
      </c>
      <c r="O275" s="88" t="s">
        <v>280</v>
      </c>
      <c r="P275" s="24">
        <f>'2018 Kunta fi 13.10.'!R275</f>
        <v>1672639.4370548166</v>
      </c>
    </row>
    <row r="276" spans="1:16" ht="11.4">
      <c r="A276" s="82">
        <v>7</v>
      </c>
      <c r="B276" s="83">
        <v>781</v>
      </c>
      <c r="C276" s="84" t="s">
        <v>229</v>
      </c>
      <c r="D276" s="24">
        <f>'2018 Kunta fi 13.10.'!D276</f>
        <v>8600448.2300000004</v>
      </c>
      <c r="E276" s="92">
        <f>'2018 Kunta fi 13.10.'!E276</f>
        <v>4.0217095638461764E-4</v>
      </c>
      <c r="F276" s="24">
        <f>'2018 Kunta fi 13.10.'!F276</f>
        <v>8546450.5505009238</v>
      </c>
      <c r="G276" s="24">
        <f>'2018 Kunta fi 13.10.'!G276</f>
        <v>8521449.7470102012</v>
      </c>
      <c r="H276" s="24">
        <f>'2018 Kunta fi 13.10.'!H276</f>
        <v>25000.803490722552</v>
      </c>
      <c r="I276" s="24">
        <f>'2018 Kunta fi 13.10.'!I276</f>
        <v>-829298.79383434576</v>
      </c>
      <c r="J276" s="24">
        <f>'2018 Kunta fi 13.10.'!J276</f>
        <v>-804297.99034362321</v>
      </c>
      <c r="K276" s="24">
        <f>'2018 Kunta fi 13.10.'!K276</f>
        <v>334205.08599402395</v>
      </c>
      <c r="L276" s="85"/>
      <c r="M276" s="87">
        <v>4.6389376875962307E-4</v>
      </c>
      <c r="N276" s="88">
        <v>1064</v>
      </c>
      <c r="O276" s="88" t="s">
        <v>229</v>
      </c>
      <c r="P276" s="24">
        <f>'2018 Kunta fi 13.10.'!R276</f>
        <v>1342663.5862940534</v>
      </c>
    </row>
    <row r="277" spans="1:16" ht="11.4">
      <c r="A277" s="82">
        <v>4</v>
      </c>
      <c r="B277" s="83">
        <v>783</v>
      </c>
      <c r="C277" s="84" t="s">
        <v>98</v>
      </c>
      <c r="D277" s="24">
        <f>'2018 Kunta fi 13.10.'!D277</f>
        <v>23822585.09</v>
      </c>
      <c r="E277" s="92">
        <f>'2018 Kunta fi 13.10.'!E277</f>
        <v>-1.30184463109001E-2</v>
      </c>
      <c r="F277" s="24">
        <f>'2018 Kunta fi 13.10.'!F277</f>
        <v>23673015.639649473</v>
      </c>
      <c r="G277" s="24">
        <f>'2018 Kunta fi 13.10.'!G277</f>
        <v>24218509.6493886</v>
      </c>
      <c r="H277" s="24">
        <f>'2018 Kunta fi 13.10.'!H277</f>
        <v>-545494.00973912701</v>
      </c>
      <c r="I277" s="24">
        <f>'2018 Kunta fi 13.10.'!I277</f>
        <v>-2297094.3551802612</v>
      </c>
      <c r="J277" s="24">
        <f>'2018 Kunta fi 13.10.'!J277</f>
        <v>-2842588.3649193882</v>
      </c>
      <c r="K277" s="24">
        <f>'2018 Kunta fi 13.10.'!K277</f>
        <v>925722.57697357284</v>
      </c>
      <c r="L277" s="85"/>
      <c r="M277" s="87">
        <v>1.3024226171895943E-3</v>
      </c>
      <c r="N277" s="88">
        <v>1067</v>
      </c>
      <c r="O277" s="88" t="s">
        <v>98</v>
      </c>
      <c r="P277" s="24">
        <f>'2018 Kunta fi 13.10.'!R277</f>
        <v>1385277.3045928224</v>
      </c>
    </row>
    <row r="278" spans="1:16" ht="11.4">
      <c r="A278" s="82">
        <v>18</v>
      </c>
      <c r="B278" s="83">
        <v>785</v>
      </c>
      <c r="C278" s="84" t="s">
        <v>355</v>
      </c>
      <c r="D278" s="24">
        <f>'2018 Kunta fi 13.10.'!D278</f>
        <v>7677131.3899999997</v>
      </c>
      <c r="E278" s="92">
        <f>'2018 Kunta fi 13.10.'!E278</f>
        <v>-5.0324537578927409E-3</v>
      </c>
      <c r="F278" s="24">
        <f>'2018 Kunta fi 13.10.'!F278</f>
        <v>7628930.730082823</v>
      </c>
      <c r="G278" s="24">
        <f>'2018 Kunta fi 13.10.'!G278</f>
        <v>7586507.9002986001</v>
      </c>
      <c r="H278" s="24">
        <f>'2018 Kunta fi 13.10.'!H278</f>
        <v>42422.829784222879</v>
      </c>
      <c r="I278" s="24">
        <f>'2018 Kunta fi 13.10.'!I278</f>
        <v>-740267.905994336</v>
      </c>
      <c r="J278" s="24">
        <f>'2018 Kunta fi 13.10.'!J278</f>
        <v>-697845.07621011313</v>
      </c>
      <c r="K278" s="24">
        <f>'2018 Kunta fi 13.10.'!K278</f>
        <v>298325.88811273739</v>
      </c>
      <c r="L278" s="85"/>
      <c r="M278" s="87">
        <v>4.1635342024072791E-4</v>
      </c>
      <c r="N278" s="88">
        <v>1169</v>
      </c>
      <c r="O278" s="88" t="s">
        <v>355</v>
      </c>
      <c r="P278" s="24">
        <f>'2018 Kunta fi 13.10.'!R278</f>
        <v>616815.94786547334</v>
      </c>
    </row>
    <row r="279" spans="1:16" ht="11.4">
      <c r="A279" s="82">
        <v>6</v>
      </c>
      <c r="B279" s="83">
        <v>790</v>
      </c>
      <c r="C279" s="84" t="s">
        <v>1175</v>
      </c>
      <c r="D279" s="24">
        <f>'2018 Kunta fi 13.10.'!D279</f>
        <v>71063182.120000005</v>
      </c>
      <c r="E279" s="92">
        <f>'2018 Kunta fi 13.10.'!E279</f>
        <v>1.1889351157133854E-2</v>
      </c>
      <c r="F279" s="24">
        <f>'2018 Kunta fi 13.10.'!F279</f>
        <v>70617013.870429575</v>
      </c>
      <c r="G279" s="24">
        <f>'2018 Kunta fi 13.10.'!G279</f>
        <v>70676651.455519199</v>
      </c>
      <c r="H279" s="24">
        <f>'2018 Kunta fi 13.10.'!H279</f>
        <v>-59637.585089623928</v>
      </c>
      <c r="I279" s="24">
        <f>'2018 Kunta fi 13.10.'!I279</f>
        <v>-6852272.0725855064</v>
      </c>
      <c r="J279" s="24">
        <f>'2018 Kunta fi 13.10.'!J279</f>
        <v>-6911909.6576751303</v>
      </c>
      <c r="K279" s="24">
        <f>'2018 Kunta fi 13.10.'!K279</f>
        <v>2761446.4102673391</v>
      </c>
      <c r="L279" s="85"/>
      <c r="M279" s="87">
        <v>3.789515638595242E-3</v>
      </c>
      <c r="N279" s="88">
        <v>2122</v>
      </c>
      <c r="O279" s="88" t="s">
        <v>1175</v>
      </c>
      <c r="P279" s="24">
        <f>'2018 Kunta fi 13.10.'!R279</f>
        <v>4675866.2285807105</v>
      </c>
    </row>
    <row r="280" spans="1:16" ht="11.4">
      <c r="A280" s="82">
        <v>17</v>
      </c>
      <c r="B280" s="83">
        <v>791</v>
      </c>
      <c r="C280" s="84" t="s">
        <v>1178</v>
      </c>
      <c r="D280" s="24">
        <f>'2018 Kunta fi 13.10.'!D280</f>
        <v>13807829.390000001</v>
      </c>
      <c r="E280" s="92">
        <f>'2018 Kunta fi 13.10.'!E280</f>
        <v>7.6701761291595449E-3</v>
      </c>
      <c r="F280" s="24">
        <f>'2018 Kunta fi 13.10.'!F280</f>
        <v>13721137.310001383</v>
      </c>
      <c r="G280" s="24">
        <f>'2018 Kunta fi 13.10.'!G280</f>
        <v>13552487.255088599</v>
      </c>
      <c r="H280" s="24">
        <f>'2018 Kunta fi 13.10.'!H280</f>
        <v>168650.05491278321</v>
      </c>
      <c r="I280" s="24">
        <f>'2018 Kunta fi 13.10.'!I280</f>
        <v>-1331420.8692815341</v>
      </c>
      <c r="J280" s="24">
        <f>'2018 Kunta fi 13.10.'!J280</f>
        <v>-1162770.8143687509</v>
      </c>
      <c r="K280" s="24">
        <f>'2018 Kunta fi 13.10.'!K280</f>
        <v>536558.87289443775</v>
      </c>
      <c r="L280" s="85"/>
      <c r="M280" s="87">
        <v>7.3939938615845109E-4</v>
      </c>
      <c r="N280" s="88">
        <v>2182</v>
      </c>
      <c r="O280" s="88" t="s">
        <v>1178</v>
      </c>
      <c r="P280" s="24">
        <f>'2018 Kunta fi 13.10.'!R280</f>
        <v>1151291.379797291</v>
      </c>
    </row>
    <row r="281" spans="1:16" ht="11.4">
      <c r="A281" s="82">
        <v>9</v>
      </c>
      <c r="B281" s="83">
        <v>831</v>
      </c>
      <c r="C281" s="84" t="s">
        <v>329</v>
      </c>
      <c r="D281" s="24">
        <f>'2018 Kunta fi 13.10.'!D281</f>
        <v>16734206.41</v>
      </c>
      <c r="E281" s="92">
        <f>'2018 Kunta fi 13.10.'!E281</f>
        <v>1.8611192072103711E-2</v>
      </c>
      <c r="F281" s="24">
        <f>'2018 Kunta fi 13.10.'!F281</f>
        <v>16629141.151744436</v>
      </c>
      <c r="G281" s="24">
        <f>'2018 Kunta fi 13.10.'!G281</f>
        <v>16502079.285619199</v>
      </c>
      <c r="H281" s="24">
        <f>'2018 Kunta fi 13.10.'!H281</f>
        <v>127061.8661252372</v>
      </c>
      <c r="I281" s="24">
        <f>'2018 Kunta fi 13.10.'!I281</f>
        <v>-1613596.968490557</v>
      </c>
      <c r="J281" s="24">
        <f>'2018 Kunta fi 13.10.'!J281</f>
        <v>-1486535.1023653198</v>
      </c>
      <c r="K281" s="24">
        <f>'2018 Kunta fi 13.10.'!K281</f>
        <v>650275.04878031183</v>
      </c>
      <c r="L281" s="85"/>
      <c r="M281" s="87">
        <v>8.8647962115555518E-4</v>
      </c>
      <c r="N281" s="88">
        <v>1075</v>
      </c>
      <c r="O281" s="88" t="s">
        <v>329</v>
      </c>
      <c r="P281" s="24">
        <f>'2018 Kunta fi 13.10.'!R281</f>
        <v>867237.70457110391</v>
      </c>
    </row>
    <row r="282" spans="1:16" ht="11.4">
      <c r="A282" s="82">
        <v>17</v>
      </c>
      <c r="B282" s="83">
        <v>832</v>
      </c>
      <c r="C282" s="84" t="s">
        <v>313</v>
      </c>
      <c r="D282" s="24">
        <f>'2018 Kunta fi 13.10.'!D282</f>
        <v>9712286.3699999992</v>
      </c>
      <c r="E282" s="92">
        <f>'2018 Kunta fi 13.10.'!E282</f>
        <v>5.3955499579603217E-3</v>
      </c>
      <c r="F282" s="24">
        <f>'2018 Kunta fi 13.10.'!F282</f>
        <v>9651308.0450818706</v>
      </c>
      <c r="G282" s="24">
        <f>'2018 Kunta fi 13.10.'!G282</f>
        <v>9634514.2619544007</v>
      </c>
      <c r="H282" s="24">
        <f>'2018 Kunta fi 13.10.'!H282</f>
        <v>16793.783127469942</v>
      </c>
      <c r="I282" s="24">
        <f>'2018 Kunta fi 13.10.'!I282</f>
        <v>-936507.86059260496</v>
      </c>
      <c r="J282" s="24">
        <f>'2018 Kunta fi 13.10.'!J282</f>
        <v>-919714.07746513502</v>
      </c>
      <c r="K282" s="24">
        <f>'2018 Kunta fi 13.10.'!K282</f>
        <v>377410.03895147418</v>
      </c>
      <c r="L282" s="85"/>
      <c r="M282" s="87">
        <v>5.2126263976739237E-4</v>
      </c>
      <c r="N282" s="88">
        <v>1079</v>
      </c>
      <c r="O282" s="88" t="s">
        <v>313</v>
      </c>
      <c r="P282" s="24">
        <f>'2018 Kunta fi 13.10.'!R282</f>
        <v>1234911.952482248</v>
      </c>
    </row>
    <row r="283" spans="1:16" ht="11.4">
      <c r="A283" s="82">
        <v>2</v>
      </c>
      <c r="B283" s="83">
        <v>833</v>
      </c>
      <c r="C283" s="84" t="s">
        <v>400</v>
      </c>
      <c r="D283" s="24">
        <f>'2018 Kunta fi 13.10.'!D283</f>
        <v>5080762.49</v>
      </c>
      <c r="E283" s="92">
        <f>'2018 Kunta fi 13.10.'!E283</f>
        <v>3.2184794784665405E-2</v>
      </c>
      <c r="F283" s="24">
        <f>'2018 Kunta fi 13.10.'!F283</f>
        <v>5048863.0613645297</v>
      </c>
      <c r="G283" s="24">
        <f>'2018 Kunta fi 13.10.'!G283</f>
        <v>5094217.4565828005</v>
      </c>
      <c r="H283" s="24">
        <f>'2018 Kunta fi 13.10.'!H283</f>
        <v>-45354.395218270831</v>
      </c>
      <c r="I283" s="24">
        <f>'2018 Kunta fi 13.10.'!I283</f>
        <v>-489912.86175276327</v>
      </c>
      <c r="J283" s="24">
        <f>'2018 Kunta fi 13.10.'!J283</f>
        <v>-535267.2569710341</v>
      </c>
      <c r="K283" s="24">
        <f>'2018 Kunta fi 13.10.'!K283</f>
        <v>197433.50805399378</v>
      </c>
      <c r="L283" s="85"/>
      <c r="M283" s="87">
        <v>2.6560944523654456E-4</v>
      </c>
      <c r="N283" s="88">
        <v>1081</v>
      </c>
      <c r="O283" s="88" t="s">
        <v>400</v>
      </c>
      <c r="P283" s="24">
        <f>'2018 Kunta fi 13.10.'!R283</f>
        <v>225627.96192199487</v>
      </c>
    </row>
    <row r="284" spans="1:16" ht="11.4">
      <c r="A284" s="82">
        <v>5</v>
      </c>
      <c r="B284" s="83">
        <v>834</v>
      </c>
      <c r="C284" s="84" t="s">
        <v>123</v>
      </c>
      <c r="D284" s="24">
        <f>'2018 Kunta fi 13.10.'!D284</f>
        <v>18724339.010000002</v>
      </c>
      <c r="E284" s="92">
        <f>'2018 Kunta fi 13.10.'!E284</f>
        <v>1.7145717202268873E-2</v>
      </c>
      <c r="F284" s="24">
        <f>'2018 Kunta fi 13.10.'!F284</f>
        <v>18606778.758527618</v>
      </c>
      <c r="G284" s="24">
        <f>'2018 Kunta fi 13.10.'!G284</f>
        <v>18452201.777536798</v>
      </c>
      <c r="H284" s="24">
        <f>'2018 Kunta fi 13.10.'!H284</f>
        <v>154576.98099081963</v>
      </c>
      <c r="I284" s="24">
        <f>'2018 Kunta fi 13.10.'!I284</f>
        <v>-1805495.6370963922</v>
      </c>
      <c r="J284" s="24">
        <f>'2018 Kunta fi 13.10.'!J284</f>
        <v>-1650918.6561055726</v>
      </c>
      <c r="K284" s="24">
        <f>'2018 Kunta fi 13.10.'!K284</f>
        <v>727609.67355050379</v>
      </c>
      <c r="L284" s="85"/>
      <c r="M284" s="87">
        <v>9.9333422502468358E-4</v>
      </c>
      <c r="N284" s="88">
        <v>1083</v>
      </c>
      <c r="O284" s="88" t="s">
        <v>123</v>
      </c>
      <c r="P284" s="24">
        <f>'2018 Kunta fi 13.10.'!R284</f>
        <v>1248072.0823162128</v>
      </c>
    </row>
    <row r="285" spans="1:16" ht="11.4">
      <c r="A285" s="82">
        <v>6</v>
      </c>
      <c r="B285" s="83">
        <v>837</v>
      </c>
      <c r="C285" s="84" t="s">
        <v>998</v>
      </c>
      <c r="D285" s="24">
        <f>'2018 Kunta fi 13.10.'!D285</f>
        <v>787536275.00999999</v>
      </c>
      <c r="E285" s="92">
        <f>'2018 Kunta fi 13.10.'!E285</f>
        <v>4.2154952948907587E-2</v>
      </c>
      <c r="F285" s="24">
        <f>'2018 Kunta fi 13.10.'!F285</f>
        <v>782591749.99983251</v>
      </c>
      <c r="G285" s="24">
        <f>'2018 Kunta fi 13.10.'!G285</f>
        <v>780163505.9469341</v>
      </c>
      <c r="H285" s="24">
        <f>'2018 Kunta fi 13.10.'!H285</f>
        <v>2428244.052898407</v>
      </c>
      <c r="I285" s="24">
        <f>'2018 Kunta fi 13.10.'!I285</f>
        <v>-75938237.810494512</v>
      </c>
      <c r="J285" s="24">
        <f>'2018 Kunta fi 13.10.'!J285</f>
        <v>-73509993.757596105</v>
      </c>
      <c r="K285" s="24">
        <f>'2018 Kunta fi 13.10.'!K285</f>
        <v>30602896.671715725</v>
      </c>
      <c r="L285" s="85"/>
      <c r="M285" s="87">
        <v>4.0776537815240189E-2</v>
      </c>
      <c r="N285" s="88">
        <v>1088</v>
      </c>
      <c r="O285" s="88" t="s">
        <v>998</v>
      </c>
      <c r="P285" s="24">
        <f>'2018 Kunta fi 13.10.'!R285</f>
        <v>72509779.093577206</v>
      </c>
    </row>
    <row r="286" spans="1:16" ht="11.4">
      <c r="A286" s="82">
        <v>11</v>
      </c>
      <c r="B286" s="83">
        <v>844</v>
      </c>
      <c r="C286" s="84" t="s">
        <v>285</v>
      </c>
      <c r="D286" s="24">
        <f>'2018 Kunta fi 13.10.'!D286</f>
        <v>3519847.35</v>
      </c>
      <c r="E286" s="92">
        <f>'2018 Kunta fi 13.10.'!E286</f>
        <v>-7.7137833481533136E-4</v>
      </c>
      <c r="F286" s="24">
        <f>'2018 Kunta fi 13.10.'!F286</f>
        <v>3497748.0844724211</v>
      </c>
      <c r="G286" s="24">
        <f>'2018 Kunta fi 13.10.'!G286</f>
        <v>3522307.5760236001</v>
      </c>
      <c r="H286" s="24">
        <f>'2018 Kunta fi 13.10.'!H286</f>
        <v>-24559.491551178973</v>
      </c>
      <c r="I286" s="24">
        <f>'2018 Kunta fi 13.10.'!I286</f>
        <v>-339401.51533660456</v>
      </c>
      <c r="J286" s="24">
        <f>'2018 Kunta fi 13.10.'!J286</f>
        <v>-363961.00688778353</v>
      </c>
      <c r="K286" s="24">
        <f>'2018 Kunta fi 13.10.'!K286</f>
        <v>136777.85794806041</v>
      </c>
      <c r="L286" s="85"/>
      <c r="M286" s="87">
        <v>1.9007764489147624E-4</v>
      </c>
      <c r="N286" s="88">
        <v>1105</v>
      </c>
      <c r="O286" s="88" t="s">
        <v>285</v>
      </c>
      <c r="P286" s="24">
        <f>'2018 Kunta fi 13.10.'!R286</f>
        <v>435855.60164081707</v>
      </c>
    </row>
    <row r="287" spans="1:16" ht="11.4">
      <c r="A287" s="82">
        <v>19</v>
      </c>
      <c r="B287" s="83">
        <v>845</v>
      </c>
      <c r="C287" s="84" t="s">
        <v>740</v>
      </c>
      <c r="D287" s="24">
        <f>'2018 Kunta fi 13.10.'!D287</f>
        <v>7976916.3300000001</v>
      </c>
      <c r="E287" s="92">
        <f>'2018 Kunta fi 13.10.'!E287</f>
        <v>6.4319333500448828E-3</v>
      </c>
      <c r="F287" s="24">
        <f>'2018 Kunta fi 13.10.'!F287</f>
        <v>7926833.4785184003</v>
      </c>
      <c r="G287" s="24">
        <f>'2018 Kunta fi 13.10.'!G287</f>
        <v>7972833.3614202002</v>
      </c>
      <c r="H287" s="24">
        <f>'2018 Kunta fi 13.10.'!H287</f>
        <v>-45999.882901799865</v>
      </c>
      <c r="I287" s="24">
        <f>'2018 Kunta fi 13.10.'!I287</f>
        <v>-769174.68881578231</v>
      </c>
      <c r="J287" s="24">
        <f>'2018 Kunta fi 13.10.'!J287</f>
        <v>-815174.57171758218</v>
      </c>
      <c r="K287" s="24">
        <f>'2018 Kunta fi 13.10.'!K287</f>
        <v>309975.24044566968</v>
      </c>
      <c r="L287" s="85"/>
      <c r="M287" s="87">
        <v>4.2768370828167213E-4</v>
      </c>
      <c r="N287" s="88">
        <v>1101</v>
      </c>
      <c r="O287" s="88" t="s">
        <v>740</v>
      </c>
      <c r="P287" s="24">
        <f>'2018 Kunta fi 13.10.'!R287</f>
        <v>471116.90324622998</v>
      </c>
    </row>
    <row r="288" spans="1:16" ht="11.4">
      <c r="A288" s="82">
        <v>14</v>
      </c>
      <c r="B288" s="83">
        <v>846</v>
      </c>
      <c r="C288" s="84" t="s">
        <v>977</v>
      </c>
      <c r="D288" s="24">
        <f>'2018 Kunta fi 13.10.'!D288</f>
        <v>14526397.42</v>
      </c>
      <c r="E288" s="92">
        <f>'2018 Kunta fi 13.10.'!E288</f>
        <v>3.960313913170288E-2</v>
      </c>
      <c r="F288" s="24">
        <f>'2018 Kunta fi 13.10.'!F288</f>
        <v>14435193.830235312</v>
      </c>
      <c r="G288" s="24">
        <f>'2018 Kunta fi 13.10.'!G288</f>
        <v>14271175.662689401</v>
      </c>
      <c r="H288" s="24">
        <f>'2018 Kunta fi 13.10.'!H288</f>
        <v>164018.16754591092</v>
      </c>
      <c r="I288" s="24">
        <f>'2018 Kunta fi 13.10.'!I288</f>
        <v>-1400708.8394699113</v>
      </c>
      <c r="J288" s="24">
        <f>'2018 Kunta fi 13.10.'!J288</f>
        <v>-1236690.6719240004</v>
      </c>
      <c r="K288" s="24">
        <f>'2018 Kunta fi 13.10.'!K288</f>
        <v>564481.73038237891</v>
      </c>
      <c r="L288" s="85"/>
      <c r="M288" s="87">
        <v>7.5398449980106368E-4</v>
      </c>
      <c r="N288" s="88">
        <v>1108</v>
      </c>
      <c r="O288" s="88" t="s">
        <v>977</v>
      </c>
      <c r="P288" s="24">
        <f>'2018 Kunta fi 13.10.'!R288</f>
        <v>868393.8128204617</v>
      </c>
    </row>
    <row r="289" spans="1:16" ht="11.4">
      <c r="A289" s="82">
        <v>12</v>
      </c>
      <c r="B289" s="83">
        <v>848</v>
      </c>
      <c r="C289" s="84" t="s">
        <v>208</v>
      </c>
      <c r="D289" s="24">
        <f>'2018 Kunta fi 13.10.'!D289</f>
        <v>11627280.07</v>
      </c>
      <c r="E289" s="92">
        <f>'2018 Kunta fi 13.10.'!E289</f>
        <v>1.6695309671408642E-2</v>
      </c>
      <c r="F289" s="24">
        <f>'2018 Kunta fi 13.10.'!F289</f>
        <v>11554278.509398101</v>
      </c>
      <c r="G289" s="24">
        <f>'2018 Kunta fi 13.10.'!G289</f>
        <v>11416517.54607</v>
      </c>
      <c r="H289" s="24">
        <f>'2018 Kunta fi 13.10.'!H289</f>
        <v>137760.96332810074</v>
      </c>
      <c r="I289" s="24">
        <f>'2018 Kunta fi 13.10.'!I289</f>
        <v>-1121161.2557576115</v>
      </c>
      <c r="J289" s="24">
        <f>'2018 Kunta fi 13.10.'!J289</f>
        <v>-983400.29242951074</v>
      </c>
      <c r="K289" s="24">
        <f>'2018 Kunta fi 13.10.'!K289</f>
        <v>451824.83886318927</v>
      </c>
      <c r="L289" s="85"/>
      <c r="M289" s="87">
        <v>6.1710546430917646E-4</v>
      </c>
      <c r="N289" s="88">
        <v>1867</v>
      </c>
      <c r="O289" s="88" t="s">
        <v>208</v>
      </c>
      <c r="P289" s="24">
        <f>'2018 Kunta fi 13.10.'!R289</f>
        <v>923094.92947391386</v>
      </c>
    </row>
    <row r="290" spans="1:16" ht="11.4">
      <c r="A290" s="82">
        <v>16</v>
      </c>
      <c r="B290" s="83">
        <v>849</v>
      </c>
      <c r="C290" s="84" t="s">
        <v>114</v>
      </c>
      <c r="D290" s="24">
        <f>'2018 Kunta fi 13.10.'!D290</f>
        <v>8043959.8700000001</v>
      </c>
      <c r="E290" s="92">
        <f>'2018 Kunta fi 13.10.'!E290</f>
        <v>2.5315004623857273E-2</v>
      </c>
      <c r="F290" s="24">
        <f>'2018 Kunta fi 13.10.'!F290</f>
        <v>7993456.0874821804</v>
      </c>
      <c r="G290" s="24">
        <f>'2018 Kunta fi 13.10.'!G290</f>
        <v>7968914.5383120002</v>
      </c>
      <c r="H290" s="24">
        <f>'2018 Kunta fi 13.10.'!H290</f>
        <v>24541.549170180224</v>
      </c>
      <c r="I290" s="24">
        <f>'2018 Kunta fi 13.10.'!I290</f>
        <v>-775639.36662902054</v>
      </c>
      <c r="J290" s="24">
        <f>'2018 Kunta fi 13.10.'!J290</f>
        <v>-751097.81745884032</v>
      </c>
      <c r="K290" s="24">
        <f>'2018 Kunta fi 13.10.'!K290</f>
        <v>312580.4874574343</v>
      </c>
      <c r="L290" s="85"/>
      <c r="M290" s="87">
        <v>4.2333547250756752E-4</v>
      </c>
      <c r="N290" s="88">
        <v>1115</v>
      </c>
      <c r="O290" s="88" t="s">
        <v>114</v>
      </c>
      <c r="P290" s="24">
        <f>'2018 Kunta fi 13.10.'!R290</f>
        <v>586259.47828577936</v>
      </c>
    </row>
    <row r="291" spans="1:16" ht="11.4">
      <c r="A291" s="82">
        <v>13</v>
      </c>
      <c r="B291" s="83">
        <v>850</v>
      </c>
      <c r="C291" s="84" t="s">
        <v>895</v>
      </c>
      <c r="D291" s="24">
        <f>'2018 Kunta fi 13.10.'!D291</f>
        <v>6775896.96</v>
      </c>
      <c r="E291" s="92">
        <f>'2018 Kunta fi 13.10.'!E291</f>
        <v>1.0840234413178385E-2</v>
      </c>
      <c r="F291" s="24">
        <f>'2018 Kunta fi 13.10.'!F291</f>
        <v>6733354.6758561833</v>
      </c>
      <c r="G291" s="24">
        <f>'2018 Kunta fi 13.10.'!G291</f>
        <v>6677440.8418536</v>
      </c>
      <c r="H291" s="24">
        <f>'2018 Kunta fi 13.10.'!H291</f>
        <v>55913.834002583288</v>
      </c>
      <c r="I291" s="24">
        <f>'2018 Kunta fi 13.10.'!I291</f>
        <v>-653366.31601046328</v>
      </c>
      <c r="J291" s="24">
        <f>'2018 Kunta fi 13.10.'!J291</f>
        <v>-597452.48200788</v>
      </c>
      <c r="K291" s="24">
        <f>'2018 Kunta fi 13.10.'!K291</f>
        <v>263304.79129033088</v>
      </c>
      <c r="L291" s="85"/>
      <c r="M291" s="87">
        <v>3.6170653207679603E-4</v>
      </c>
      <c r="N291" s="88">
        <v>1118</v>
      </c>
      <c r="O291" s="88" t="s">
        <v>895</v>
      </c>
      <c r="P291" s="24">
        <f>'2018 Kunta fi 13.10.'!R291</f>
        <v>577812.92759403691</v>
      </c>
    </row>
    <row r="292" spans="1:16" ht="11.4">
      <c r="A292" s="82">
        <v>19</v>
      </c>
      <c r="B292" s="83">
        <v>851</v>
      </c>
      <c r="C292" s="84" t="s">
        <v>1006</v>
      </c>
      <c r="D292" s="24">
        <f>'2018 Kunta fi 13.10.'!D292</f>
        <v>73409715.930000007</v>
      </c>
      <c r="E292" s="92">
        <f>'2018 Kunta fi 13.10.'!E292</f>
        <v>1.1248232137258007E-2</v>
      </c>
      <c r="F292" s="24">
        <f>'2018 Kunta fi 13.10.'!F292</f>
        <v>72948815.031942248</v>
      </c>
      <c r="G292" s="24">
        <f>'2018 Kunta fi 13.10.'!G292</f>
        <v>73148216.810213998</v>
      </c>
      <c r="H292" s="24">
        <f>'2018 Kunta fi 13.10.'!H292</f>
        <v>-199401.77827174962</v>
      </c>
      <c r="I292" s="24">
        <f>'2018 Kunta fi 13.10.'!I292</f>
        <v>-7078536.7516212538</v>
      </c>
      <c r="J292" s="24">
        <f>'2018 Kunta fi 13.10.'!J292</f>
        <v>-7277938.5298930034</v>
      </c>
      <c r="K292" s="24">
        <f>'2018 Kunta fi 13.10.'!K292</f>
        <v>2852630.4407720999</v>
      </c>
      <c r="L292" s="85"/>
      <c r="M292" s="87">
        <v>3.917128751686704E-3</v>
      </c>
      <c r="N292" s="88">
        <v>1120</v>
      </c>
      <c r="O292" s="88" t="s">
        <v>1006</v>
      </c>
      <c r="P292" s="24">
        <f>'2018 Kunta fi 13.10.'!R292</f>
        <v>3092091.9119357225</v>
      </c>
    </row>
    <row r="293" spans="1:16" ht="11.4">
      <c r="A293" s="82">
        <v>2</v>
      </c>
      <c r="B293" s="83">
        <v>853</v>
      </c>
      <c r="C293" s="84" t="s">
        <v>378</v>
      </c>
      <c r="D293" s="24">
        <f>'2018 Kunta fi 13.10.'!D293</f>
        <v>611063526.25</v>
      </c>
      <c r="E293" s="92">
        <f>'2018 Kunta fi 13.10.'!E293</f>
        <v>3.3538808886496074E-2</v>
      </c>
      <c r="F293" s="24">
        <f>'2018 Kunta fi 13.10.'!F293</f>
        <v>607226980.57684243</v>
      </c>
      <c r="G293" s="24">
        <f>'2018 Kunta fi 13.10.'!G293</f>
        <v>607484563.67535293</v>
      </c>
      <c r="H293" s="24">
        <f>'2018 Kunta fi 13.10.'!H293</f>
        <v>-257583.09851050377</v>
      </c>
      <c r="I293" s="24">
        <f>'2018 Kunta fi 13.10.'!I293</f>
        <v>-58921841.248649321</v>
      </c>
      <c r="J293" s="24">
        <f>'2018 Kunta fi 13.10.'!J293</f>
        <v>-59179424.347159825</v>
      </c>
      <c r="K293" s="24">
        <f>'2018 Kunta fi 13.10.'!K293</f>
        <v>23745336.623948585</v>
      </c>
      <c r="L293" s="85"/>
      <c r="M293" s="87">
        <v>3.1903009377149912E-2</v>
      </c>
      <c r="N293" s="88">
        <v>1124</v>
      </c>
      <c r="O293" s="88" t="s">
        <v>378</v>
      </c>
      <c r="P293" s="24">
        <f>'2018 Kunta fi 13.10.'!R293</f>
        <v>98177109.691775367</v>
      </c>
    </row>
    <row r="294" spans="1:16" ht="11.4">
      <c r="A294" s="82">
        <v>19</v>
      </c>
      <c r="B294" s="83">
        <v>854</v>
      </c>
      <c r="C294" s="84" t="s">
        <v>312</v>
      </c>
      <c r="D294" s="24">
        <f>'2018 Kunta fi 13.10.'!D294</f>
        <v>9665583.0600000005</v>
      </c>
      <c r="E294" s="92">
        <f>'2018 Kunta fi 13.10.'!E294</f>
        <v>3.4494304207111748E-2</v>
      </c>
      <c r="F294" s="24">
        <f>'2018 Kunta fi 13.10.'!F294</f>
        <v>9604897.9605391361</v>
      </c>
      <c r="G294" s="24">
        <f>'2018 Kunta fi 13.10.'!G294</f>
        <v>9690227.9005349986</v>
      </c>
      <c r="H294" s="24">
        <f>'2018 Kunta fi 13.10.'!H294</f>
        <v>-85329.939995862544</v>
      </c>
      <c r="I294" s="24">
        <f>'2018 Kunta fi 13.10.'!I294</f>
        <v>-932004.4908128801</v>
      </c>
      <c r="J294" s="24">
        <f>'2018 Kunta fi 13.10.'!J294</f>
        <v>-1017334.4308087426</v>
      </c>
      <c r="K294" s="24">
        <f>'2018 Kunta fi 13.10.'!K294</f>
        <v>375595.19357163575</v>
      </c>
      <c r="L294" s="85"/>
      <c r="M294" s="87">
        <v>5.0416423256778706E-4</v>
      </c>
      <c r="N294" s="88">
        <v>787</v>
      </c>
      <c r="O294" s="88" t="s">
        <v>312</v>
      </c>
      <c r="P294" s="24">
        <f>'2018 Kunta fi 13.10.'!R294</f>
        <v>771507.58657691255</v>
      </c>
    </row>
    <row r="295" spans="1:16" ht="11.4">
      <c r="A295" s="82">
        <v>11</v>
      </c>
      <c r="B295" s="83">
        <v>857</v>
      </c>
      <c r="C295" s="84" t="s">
        <v>310</v>
      </c>
      <c r="D295" s="24">
        <f>'2018 Kunta fi 13.10.'!D295</f>
        <v>6541041.7599999998</v>
      </c>
      <c r="E295" s="92">
        <f>'2018 Kunta fi 13.10.'!E295</f>
        <v>2.8038871597412918E-2</v>
      </c>
      <c r="F295" s="24">
        <f>'2018 Kunta fi 13.10.'!F295</f>
        <v>6499974.0078200009</v>
      </c>
      <c r="G295" s="24">
        <f>'2018 Kunta fi 13.10.'!G295</f>
        <v>6354146.4177281996</v>
      </c>
      <c r="H295" s="24">
        <f>'2018 Kunta fi 13.10.'!H295</f>
        <v>145827.59009180125</v>
      </c>
      <c r="I295" s="24">
        <f>'2018 Kunta fi 13.10.'!I295</f>
        <v>-630720.38769636152</v>
      </c>
      <c r="J295" s="24">
        <f>'2018 Kunta fi 13.10.'!J295</f>
        <v>-484892.79760456027</v>
      </c>
      <c r="K295" s="24">
        <f>'2018 Kunta fi 13.10.'!K295</f>
        <v>254178.54574903965</v>
      </c>
      <c r="L295" s="85"/>
      <c r="M295" s="87">
        <v>3.4332819003452442E-4</v>
      </c>
      <c r="N295" s="88">
        <v>1133</v>
      </c>
      <c r="O295" s="88" t="s">
        <v>310</v>
      </c>
      <c r="P295" s="24">
        <f>'2018 Kunta fi 13.10.'!R295</f>
        <v>701794.92913253966</v>
      </c>
    </row>
    <row r="296" spans="1:16" ht="11.4">
      <c r="A296" s="82">
        <v>1</v>
      </c>
      <c r="B296" s="83">
        <v>858</v>
      </c>
      <c r="C296" s="84" t="s">
        <v>381</v>
      </c>
      <c r="D296" s="24">
        <f>'2018 Kunta fi 13.10.'!D296</f>
        <v>162032750.38</v>
      </c>
      <c r="E296" s="92">
        <f>'2018 Kunta fi 13.10.'!E296</f>
        <v>2.5545951984653481E-2</v>
      </c>
      <c r="F296" s="24">
        <f>'2018 Kunta fi 13.10.'!F296</f>
        <v>161015432.17874002</v>
      </c>
      <c r="G296" s="24">
        <f>'2018 Kunta fi 13.10.'!G296</f>
        <v>160835574.59964541</v>
      </c>
      <c r="H296" s="24">
        <f>'2018 Kunta fi 13.10.'!H296</f>
        <v>179857.57909461856</v>
      </c>
      <c r="I296" s="24">
        <f>'2018 Kunta fi 13.10.'!I296</f>
        <v>-15624018.755566141</v>
      </c>
      <c r="J296" s="24">
        <f>'2018 Kunta fi 13.10.'!J296</f>
        <v>-15444161.176471522</v>
      </c>
      <c r="K296" s="24">
        <f>'2018 Kunta fi 13.10.'!K296</f>
        <v>6296435.7003746675</v>
      </c>
      <c r="L296" s="85"/>
      <c r="M296" s="87">
        <v>8.525498014604416E-3</v>
      </c>
      <c r="N296" s="88">
        <v>1135</v>
      </c>
      <c r="O296" s="88" t="s">
        <v>381</v>
      </c>
      <c r="P296" s="24">
        <f>'2018 Kunta fi 13.10.'!R296</f>
        <v>7862622.5991680892</v>
      </c>
    </row>
    <row r="297" spans="1:16" ht="11.4">
      <c r="A297" s="82">
        <v>17</v>
      </c>
      <c r="B297" s="83">
        <v>859</v>
      </c>
      <c r="C297" s="84" t="s">
        <v>361</v>
      </c>
      <c r="D297" s="24">
        <f>'2018 Kunta fi 13.10.'!D297</f>
        <v>17285950.039999999</v>
      </c>
      <c r="E297" s="92">
        <f>'2018 Kunta fi 13.10.'!E297</f>
        <v>5.1668448007495593E-2</v>
      </c>
      <c r="F297" s="24">
        <f>'2018 Kunta fi 13.10.'!F297</f>
        <v>17177420.674420998</v>
      </c>
      <c r="G297" s="24">
        <f>'2018 Kunta fi 13.10.'!G297</f>
        <v>17075343.353250001</v>
      </c>
      <c r="H297" s="24">
        <f>'2018 Kunta fi 13.10.'!H297</f>
        <v>102077.32117099687</v>
      </c>
      <c r="I297" s="24">
        <f>'2018 Kunta fi 13.10.'!I297</f>
        <v>-1666798.8847893758</v>
      </c>
      <c r="J297" s="24">
        <f>'2018 Kunta fi 13.10.'!J297</f>
        <v>-1564721.5636183789</v>
      </c>
      <c r="K297" s="24">
        <f>'2018 Kunta fi 13.10.'!K297</f>
        <v>671715.27170585643</v>
      </c>
      <c r="L297" s="85"/>
      <c r="M297" s="87">
        <v>8.8692416428104155E-4</v>
      </c>
      <c r="N297" s="88">
        <v>1140</v>
      </c>
      <c r="O297" s="88" t="s">
        <v>361</v>
      </c>
      <c r="P297" s="24">
        <f>'2018 Kunta fi 13.10.'!R297</f>
        <v>404478.5780895488</v>
      </c>
    </row>
    <row r="298" spans="1:16" ht="11.4">
      <c r="A298" s="82">
        <v>4</v>
      </c>
      <c r="B298" s="83">
        <v>886</v>
      </c>
      <c r="C298" s="84" t="s">
        <v>984</v>
      </c>
      <c r="D298" s="24">
        <f>'2018 Kunta fi 13.10.'!D298</f>
        <v>44875792.200000003</v>
      </c>
      <c r="E298" s="92">
        <f>'2018 Kunta fi 13.10.'!E298</f>
        <v>1.9381791836695639E-2</v>
      </c>
      <c r="F298" s="24">
        <f>'2018 Kunta fi 13.10.'!F298</f>
        <v>44594040.763367876</v>
      </c>
      <c r="G298" s="24">
        <f>'2018 Kunta fi 13.10.'!G298</f>
        <v>44491631.508487798</v>
      </c>
      <c r="H298" s="24">
        <f>'2018 Kunta fi 13.10.'!H298</f>
        <v>102409.25488007814</v>
      </c>
      <c r="I298" s="24">
        <f>'2018 Kunta fi 13.10.'!I298</f>
        <v>-4327151.2540481556</v>
      </c>
      <c r="J298" s="24">
        <f>'2018 Kunta fi 13.10.'!J298</f>
        <v>-4224741.9991680775</v>
      </c>
      <c r="K298" s="24">
        <f>'2018 Kunta fi 13.10.'!K298</f>
        <v>1743829.8086530021</v>
      </c>
      <c r="L298" s="85"/>
      <c r="M298" s="87">
        <v>2.3754578832440036E-3</v>
      </c>
      <c r="N298" s="88">
        <v>1148</v>
      </c>
      <c r="O298" s="88" t="s">
        <v>984</v>
      </c>
      <c r="P298" s="24">
        <f>'2018 Kunta fi 13.10.'!R298</f>
        <v>2340643.5106988424</v>
      </c>
    </row>
    <row r="299" spans="1:16" ht="11.4">
      <c r="A299" s="82">
        <v>6</v>
      </c>
      <c r="B299" s="83">
        <v>887</v>
      </c>
      <c r="C299" s="84" t="s">
        <v>319</v>
      </c>
      <c r="D299" s="24">
        <f>'2018 Kunta fi 13.10.'!D299</f>
        <v>13116672.24</v>
      </c>
      <c r="E299" s="92">
        <f>'2018 Kunta fi 13.10.'!E299</f>
        <v>5.7385500372193476E-3</v>
      </c>
      <c r="F299" s="24">
        <f>'2018 Kunta fi 13.10.'!F299</f>
        <v>13034319.571305437</v>
      </c>
      <c r="G299" s="24">
        <f>'2018 Kunta fi 13.10.'!G299</f>
        <v>13324253.036913</v>
      </c>
      <c r="H299" s="24">
        <f>'2018 Kunta fi 13.10.'!H299</f>
        <v>-289933.46560756303</v>
      </c>
      <c r="I299" s="24">
        <f>'2018 Kunta fi 13.10.'!I299</f>
        <v>-1264775.9950242089</v>
      </c>
      <c r="J299" s="24">
        <f>'2018 Kunta fi 13.10.'!J299</f>
        <v>-1554709.4606317719</v>
      </c>
      <c r="K299" s="24">
        <f>'2018 Kunta fi 13.10.'!K299</f>
        <v>509701.17564728687</v>
      </c>
      <c r="L299" s="85"/>
      <c r="M299" s="87">
        <v>7.0373742563315954E-4</v>
      </c>
      <c r="N299" s="88">
        <v>1150</v>
      </c>
      <c r="O299" s="88" t="s">
        <v>319</v>
      </c>
      <c r="P299" s="24">
        <f>'2018 Kunta fi 13.10.'!R299</f>
        <v>805155.88267730549</v>
      </c>
    </row>
    <row r="300" spans="1:16" ht="11.4">
      <c r="A300" s="82">
        <v>17</v>
      </c>
      <c r="B300" s="83">
        <v>889</v>
      </c>
      <c r="C300" s="84" t="s">
        <v>807</v>
      </c>
      <c r="D300" s="24">
        <f>'2018 Kunta fi 13.10.'!D300</f>
        <v>6575317.6600000001</v>
      </c>
      <c r="E300" s="92">
        <f>'2018 Kunta fi 13.10.'!E300</f>
        <v>1.3910122405035974E-2</v>
      </c>
      <c r="F300" s="24">
        <f>'2018 Kunta fi 13.10.'!F300</f>
        <v>6534034.7075172681</v>
      </c>
      <c r="G300" s="24">
        <f>'2018 Kunta fi 13.10.'!G300</f>
        <v>6458801.0487000002</v>
      </c>
      <c r="H300" s="24">
        <f>'2018 Kunta fi 13.10.'!H300</f>
        <v>75233.658817267977</v>
      </c>
      <c r="I300" s="24">
        <f>'2018 Kunta fi 13.10.'!I300</f>
        <v>-634025.44363849657</v>
      </c>
      <c r="J300" s="24">
        <f>'2018 Kunta fi 13.10.'!J300</f>
        <v>-558791.78482122859</v>
      </c>
      <c r="K300" s="24">
        <f>'2018 Kunta fi 13.10.'!K300</f>
        <v>255510.47401611123</v>
      </c>
      <c r="L300" s="85"/>
      <c r="M300" s="87">
        <v>3.4993659238591345E-4</v>
      </c>
      <c r="N300" s="88">
        <v>1154</v>
      </c>
      <c r="O300" s="88" t="s">
        <v>807</v>
      </c>
      <c r="P300" s="24">
        <f>'2018 Kunta fi 13.10.'!R300</f>
        <v>839270.75369417295</v>
      </c>
    </row>
    <row r="301" spans="1:16" ht="11.4">
      <c r="A301" s="82">
        <v>19</v>
      </c>
      <c r="B301" s="83">
        <v>890</v>
      </c>
      <c r="C301" s="84" t="s">
        <v>924</v>
      </c>
      <c r="D301" s="24">
        <f>'2018 Kunta fi 13.10.'!D301</f>
        <v>3750295.89</v>
      </c>
      <c r="E301" s="92">
        <f>'2018 Kunta fi 13.10.'!E301</f>
        <v>1.0484964391352491E-2</v>
      </c>
      <c r="F301" s="24">
        <f>'2018 Kunta fi 13.10.'!F301</f>
        <v>3726749.7596031521</v>
      </c>
      <c r="G301" s="24">
        <f>'2018 Kunta fi 13.10.'!G301</f>
        <v>3815146.7692884002</v>
      </c>
      <c r="H301" s="24">
        <f>'2018 Kunta fi 13.10.'!H301</f>
        <v>-88397.009685248137</v>
      </c>
      <c r="I301" s="24">
        <f>'2018 Kunta fi 13.10.'!I301</f>
        <v>-361622.53116648365</v>
      </c>
      <c r="J301" s="24">
        <f>'2018 Kunta fi 13.10.'!J301</f>
        <v>-450019.54085173178</v>
      </c>
      <c r="K301" s="24">
        <f>'2018 Kunta fi 13.10.'!K301</f>
        <v>145732.86495097997</v>
      </c>
      <c r="L301" s="85"/>
      <c r="M301" s="87">
        <v>2.0026624581190587E-4</v>
      </c>
      <c r="N301" s="88">
        <v>1156</v>
      </c>
      <c r="O301" s="88" t="s">
        <v>924</v>
      </c>
      <c r="P301" s="24">
        <f>'2018 Kunta fi 13.10.'!R301</f>
        <v>147750.70871147147</v>
      </c>
    </row>
    <row r="302" spans="1:16" ht="11.4">
      <c r="A302" s="82">
        <v>13</v>
      </c>
      <c r="B302" s="83">
        <v>892</v>
      </c>
      <c r="C302" s="84" t="s">
        <v>922</v>
      </c>
      <c r="D302" s="24">
        <f>'2018 Kunta fi 13.10.'!D302</f>
        <v>9557244.4700000007</v>
      </c>
      <c r="E302" s="92">
        <f>'2018 Kunta fi 13.10.'!E302</f>
        <v>2.5864453370435525E-2</v>
      </c>
      <c r="F302" s="24">
        <f>'2018 Kunta fi 13.10.'!F302</f>
        <v>9497239.5714198053</v>
      </c>
      <c r="G302" s="24">
        <f>'2018 Kunta fi 13.10.'!G302</f>
        <v>9545188.0915482007</v>
      </c>
      <c r="H302" s="24">
        <f>'2018 Kunta fi 13.10.'!H302</f>
        <v>-47948.520128395408</v>
      </c>
      <c r="I302" s="24">
        <f>'2018 Kunta fi 13.10.'!I302</f>
        <v>-921557.93505090033</v>
      </c>
      <c r="J302" s="24">
        <f>'2018 Kunta fi 13.10.'!J302</f>
        <v>-969506.45517929574</v>
      </c>
      <c r="K302" s="24">
        <f>'2018 Kunta fi 13.10.'!K302</f>
        <v>371385.26092404139</v>
      </c>
      <c r="L302" s="85"/>
      <c r="M302" s="87">
        <v>5.0270683725855904E-4</v>
      </c>
      <c r="N302" s="88">
        <v>1164</v>
      </c>
      <c r="O302" s="88" t="s">
        <v>922</v>
      </c>
      <c r="P302" s="24">
        <f>'2018 Kunta fi 13.10.'!R302</f>
        <v>526203.26524356019</v>
      </c>
    </row>
    <row r="303" spans="1:16" ht="11.4">
      <c r="A303" s="82">
        <v>15</v>
      </c>
      <c r="B303" s="83">
        <v>893</v>
      </c>
      <c r="C303" s="84" t="s">
        <v>982</v>
      </c>
      <c r="D303" s="24">
        <f>'2018 Kunta fi 13.10.'!D303</f>
        <v>21852580.050000001</v>
      </c>
      <c r="E303" s="92">
        <f>'2018 Kunta fi 13.10.'!E303</f>
        <v>4.6088460467197168E-2</v>
      </c>
      <c r="F303" s="24">
        <f>'2018 Kunta fi 13.10.'!F303</f>
        <v>21715379.22253013</v>
      </c>
      <c r="G303" s="24">
        <f>'2018 Kunta fi 13.10.'!G303</f>
        <v>21496931.297204997</v>
      </c>
      <c r="H303" s="24">
        <f>'2018 Kunta fi 13.10.'!H303</f>
        <v>218447.92532513291</v>
      </c>
      <c r="I303" s="24">
        <f>'2018 Kunta fi 13.10.'!I303</f>
        <v>-2107136.4878890142</v>
      </c>
      <c r="J303" s="24">
        <f>'2018 Kunta fi 13.10.'!J303</f>
        <v>-1888688.5625638813</v>
      </c>
      <c r="K303" s="24">
        <f>'2018 Kunta fi 13.10.'!K303</f>
        <v>849170.0896851446</v>
      </c>
      <c r="L303" s="85"/>
      <c r="M303" s="87">
        <v>1.1272140332633928E-3</v>
      </c>
      <c r="N303" s="88">
        <v>1158</v>
      </c>
      <c r="O303" s="88" t="s">
        <v>982</v>
      </c>
      <c r="P303" s="24">
        <f>'2018 Kunta fi 13.10.'!R303</f>
        <v>2703714.7281316593</v>
      </c>
    </row>
    <row r="304" spans="1:16" ht="11.4">
      <c r="A304" s="82">
        <v>2</v>
      </c>
      <c r="B304" s="83">
        <v>895</v>
      </c>
      <c r="C304" s="84" t="s">
        <v>76</v>
      </c>
      <c r="D304" s="24">
        <f>'2018 Kunta fi 13.10.'!D304</f>
        <v>55422494.439999998</v>
      </c>
      <c r="E304" s="92">
        <f>'2018 Kunta fi 13.10.'!E304</f>
        <v>5.0810116511848413E-2</v>
      </c>
      <c r="F304" s="24">
        <f>'2018 Kunta fi 13.10.'!F304</f>
        <v>55074525.821181811</v>
      </c>
      <c r="G304" s="24">
        <f>'2018 Kunta fi 13.10.'!G304</f>
        <v>54808986.088638604</v>
      </c>
      <c r="H304" s="24">
        <f>'2018 Kunta fi 13.10.'!H304</f>
        <v>265539.73254320771</v>
      </c>
      <c r="I304" s="24">
        <f>'2018 Kunta fi 13.10.'!I304</f>
        <v>-5344117.7205228908</v>
      </c>
      <c r="J304" s="24">
        <f>'2018 Kunta fi 13.10.'!J304</f>
        <v>-5078577.9879796831</v>
      </c>
      <c r="K304" s="24">
        <f>'2018 Kunta fi 13.10.'!K304</f>
        <v>2153664.4399199546</v>
      </c>
      <c r="L304" s="85"/>
      <c r="M304" s="87">
        <v>2.8459934858231957E-3</v>
      </c>
      <c r="N304" s="88">
        <v>1167</v>
      </c>
      <c r="O304" s="88" t="s">
        <v>76</v>
      </c>
      <c r="P304" s="24">
        <f>'2018 Kunta fi 13.10.'!R304</f>
        <v>3830570.0143776499</v>
      </c>
    </row>
    <row r="305" spans="1:16" ht="11.4">
      <c r="A305" s="82">
        <v>15</v>
      </c>
      <c r="B305" s="83">
        <v>905</v>
      </c>
      <c r="C305" s="84" t="s">
        <v>978</v>
      </c>
      <c r="D305" s="24">
        <f>'2018 Kunta fi 13.10.'!D305</f>
        <v>227810847.31999999</v>
      </c>
      <c r="E305" s="92">
        <f>'2018 Kunta fi 13.10.'!E305</f>
        <v>1.8223398644523048E-2</v>
      </c>
      <c r="F305" s="24">
        <f>'2018 Kunta fi 13.10.'!F305</f>
        <v>226380543.13223812</v>
      </c>
      <c r="G305" s="24">
        <f>'2018 Kunta fi 13.10.'!G305</f>
        <v>226665525.91459137</v>
      </c>
      <c r="H305" s="24">
        <f>'2018 Kunta fi 13.10.'!H305</f>
        <v>-284982.78235325217</v>
      </c>
      <c r="I305" s="24">
        <f>'2018 Kunta fi 13.10.'!I305</f>
        <v>-21966676.137396652</v>
      </c>
      <c r="J305" s="24">
        <f>'2018 Kunta fi 13.10.'!J305</f>
        <v>-22251658.919749904</v>
      </c>
      <c r="K305" s="24">
        <f>'2018 Kunta fi 13.10.'!K305</f>
        <v>8852508.8208050374</v>
      </c>
      <c r="L305" s="85"/>
      <c r="M305" s="87">
        <v>1.2072672095403601E-2</v>
      </c>
      <c r="N305" s="88">
        <v>1171</v>
      </c>
      <c r="O305" s="88" t="s">
        <v>978</v>
      </c>
      <c r="P305" s="24">
        <f>'2018 Kunta fi 13.10.'!R305</f>
        <v>24432586.515909236</v>
      </c>
    </row>
    <row r="306" spans="1:16" ht="11.4">
      <c r="A306" s="82">
        <v>6</v>
      </c>
      <c r="B306" s="83">
        <v>908</v>
      </c>
      <c r="C306" s="84" t="s">
        <v>105</v>
      </c>
      <c r="D306" s="24">
        <f>'2018 Kunta fi 13.10.'!D306</f>
        <v>69625859.359999999</v>
      </c>
      <c r="E306" s="92">
        <f>'2018 Kunta fi 13.10.'!E306</f>
        <v>1.5282509379208831E-2</v>
      </c>
      <c r="F306" s="24">
        <f>'2018 Kunta fi 13.10.'!F306</f>
        <v>69188715.302152559</v>
      </c>
      <c r="G306" s="24">
        <f>'2018 Kunta fi 13.10.'!G306</f>
        <v>69044283.5026308</v>
      </c>
      <c r="H306" s="24">
        <f>'2018 Kunta fi 13.10.'!H306</f>
        <v>144431.79952175915</v>
      </c>
      <c r="I306" s="24">
        <f>'2018 Kunta fi 13.10.'!I306</f>
        <v>-6713678.1296488065</v>
      </c>
      <c r="J306" s="24">
        <f>'2018 Kunta fi 13.10.'!J306</f>
        <v>-6569246.3301270474</v>
      </c>
      <c r="K306" s="24">
        <f>'2018 Kunta fi 13.10.'!K306</f>
        <v>2705593.4403103334</v>
      </c>
      <c r="L306" s="85"/>
      <c r="M306" s="87">
        <v>3.7004602417119036E-3</v>
      </c>
      <c r="N306" s="88">
        <v>1177</v>
      </c>
      <c r="O306" s="88" t="s">
        <v>105</v>
      </c>
      <c r="P306" s="24">
        <f>'2018 Kunta fi 13.10.'!R306</f>
        <v>4383297.1423839238</v>
      </c>
    </row>
    <row r="307" spans="1:16" ht="11.4">
      <c r="A307" s="82">
        <v>12</v>
      </c>
      <c r="B307" s="83">
        <v>911</v>
      </c>
      <c r="C307" s="84" t="s">
        <v>900</v>
      </c>
      <c r="D307" s="24">
        <f>'2018 Kunta fi 13.10.'!D307</f>
        <v>5203638.8499999996</v>
      </c>
      <c r="E307" s="92">
        <f>'2018 Kunta fi 13.10.'!E307</f>
        <v>2.3772190125077586E-2</v>
      </c>
      <c r="F307" s="24">
        <f>'2018 Kunta fi 13.10.'!F307</f>
        <v>5170967.9454916613</v>
      </c>
      <c r="G307" s="24">
        <f>'2018 Kunta fi 13.10.'!G307</f>
        <v>5102332.1913018003</v>
      </c>
      <c r="H307" s="24">
        <f>'2018 Kunta fi 13.10.'!H307</f>
        <v>68635.754189861007</v>
      </c>
      <c r="I307" s="24">
        <f>'2018 Kunta fi 13.10.'!I307</f>
        <v>-501761.22295599728</v>
      </c>
      <c r="J307" s="24">
        <f>'2018 Kunta fi 13.10.'!J307</f>
        <v>-433125.46876613627</v>
      </c>
      <c r="K307" s="24">
        <f>'2018 Kunta fi 13.10.'!K307</f>
        <v>202208.36435941132</v>
      </c>
      <c r="L307" s="85"/>
      <c r="M307" s="87">
        <v>2.7426847878530549E-4</v>
      </c>
      <c r="N307" s="88">
        <v>1182</v>
      </c>
      <c r="O307" s="88" t="s">
        <v>900</v>
      </c>
      <c r="P307" s="24">
        <f>'2018 Kunta fi 13.10.'!R307</f>
        <v>814265.72535242059</v>
      </c>
    </row>
    <row r="308" spans="1:16" ht="11.4">
      <c r="A308" s="82">
        <v>11</v>
      </c>
      <c r="B308" s="83">
        <v>915</v>
      </c>
      <c r="C308" s="84" t="s">
        <v>86</v>
      </c>
      <c r="D308" s="24">
        <f>'2018 Kunta fi 13.10.'!D308</f>
        <v>69160352.560000002</v>
      </c>
      <c r="E308" s="92">
        <f>'2018 Kunta fi 13.10.'!E308</f>
        <v>6.6137970664221779E-3</v>
      </c>
      <c r="F308" s="24">
        <f>'2018 Kunta fi 13.10.'!F308</f>
        <v>68726131.173892319</v>
      </c>
      <c r="G308" s="24">
        <f>'2018 Kunta fi 13.10.'!G308</f>
        <v>68789324.381122798</v>
      </c>
      <c r="H308" s="24">
        <f>'2018 Kunta fi 13.10.'!H308</f>
        <v>-63193.207230478525</v>
      </c>
      <c r="I308" s="24">
        <f>'2018 Kunta fi 13.10.'!I308</f>
        <v>-6668791.6054307912</v>
      </c>
      <c r="J308" s="24">
        <f>'2018 Kunta fi 13.10.'!J308</f>
        <v>-6731984.8126612697</v>
      </c>
      <c r="K308" s="24">
        <f>'2018 Kunta fi 13.10.'!K308</f>
        <v>2687504.29705125</v>
      </c>
      <c r="L308" s="85"/>
      <c r="M308" s="87">
        <v>3.7073739859931256E-3</v>
      </c>
      <c r="N308" s="88">
        <v>1194</v>
      </c>
      <c r="O308" s="88" t="s">
        <v>86</v>
      </c>
      <c r="P308" s="24">
        <f>'2018 Kunta fi 13.10.'!R308</f>
        <v>3908089.0080292532</v>
      </c>
    </row>
    <row r="309" spans="1:16" ht="11.4">
      <c r="A309" s="82">
        <v>2</v>
      </c>
      <c r="B309" s="83">
        <v>918</v>
      </c>
      <c r="C309" s="84" t="s">
        <v>690</v>
      </c>
      <c r="D309" s="24">
        <f>'2018 Kunta fi 13.10.'!D309</f>
        <v>7176847.6500000004</v>
      </c>
      <c r="E309" s="92">
        <f>'2018 Kunta fi 13.10.'!E309</f>
        <v>4.2341532202976984E-2</v>
      </c>
      <c r="F309" s="24">
        <f>'2018 Kunta fi 13.10.'!F309</f>
        <v>7131788.0078912787</v>
      </c>
      <c r="G309" s="24">
        <f>'2018 Kunta fi 13.10.'!G309</f>
        <v>7106875.2421211991</v>
      </c>
      <c r="H309" s="24">
        <f>'2018 Kunta fi 13.10.'!H309</f>
        <v>24912.765770079568</v>
      </c>
      <c r="I309" s="24">
        <f>'2018 Kunta fi 13.10.'!I309</f>
        <v>-692028.01301878877</v>
      </c>
      <c r="J309" s="24">
        <f>'2018 Kunta fi 13.10.'!J309</f>
        <v>-667115.2472487092</v>
      </c>
      <c r="K309" s="24">
        <f>'2018 Kunta fi 13.10.'!K309</f>
        <v>278885.34665759612</v>
      </c>
      <c r="L309" s="85"/>
      <c r="M309" s="87">
        <v>3.7153160436217828E-4</v>
      </c>
      <c r="N309" s="88">
        <v>1202</v>
      </c>
      <c r="O309" s="88" t="s">
        <v>690</v>
      </c>
      <c r="P309" s="24">
        <f>'2018 Kunta fi 13.10.'!R309</f>
        <v>459614.63115297339</v>
      </c>
    </row>
    <row r="310" spans="1:16" ht="11.4">
      <c r="A310" s="82">
        <v>11</v>
      </c>
      <c r="B310" s="83">
        <v>921</v>
      </c>
      <c r="C310" s="84" t="s">
        <v>347</v>
      </c>
      <c r="D310" s="24">
        <f>'2018 Kunta fi 13.10.'!D310</f>
        <v>4809145.76</v>
      </c>
      <c r="E310" s="92">
        <f>'2018 Kunta fi 13.10.'!E310</f>
        <v>6.4935787791975397E-3</v>
      </c>
      <c r="F310" s="24">
        <f>'2018 Kunta fi 13.10.'!F310</f>
        <v>4778951.6695912005</v>
      </c>
      <c r="G310" s="24">
        <f>'2018 Kunta fi 13.10.'!G310</f>
        <v>4845267.5741651999</v>
      </c>
      <c r="H310" s="24">
        <f>'2018 Kunta fi 13.10.'!H310</f>
        <v>-66315.904573999345</v>
      </c>
      <c r="I310" s="24">
        <f>'2018 Kunta fi 13.10.'!I310</f>
        <v>-463722.20045809838</v>
      </c>
      <c r="J310" s="24">
        <f>'2018 Kunta fi 13.10.'!J310</f>
        <v>-530038.10503209778</v>
      </c>
      <c r="K310" s="24">
        <f>'2018 Kunta fi 13.10.'!K310</f>
        <v>186878.74507194094</v>
      </c>
      <c r="L310" s="85"/>
      <c r="M310" s="87">
        <v>2.5782736502891673E-4</v>
      </c>
      <c r="N310" s="88">
        <v>1211</v>
      </c>
      <c r="O310" s="88" t="s">
        <v>347</v>
      </c>
      <c r="P310" s="24">
        <f>'2018 Kunta fi 13.10.'!R310</f>
        <v>557546.23087312316</v>
      </c>
    </row>
    <row r="311" spans="1:16" ht="11.4">
      <c r="A311" s="82">
        <v>6</v>
      </c>
      <c r="B311" s="83">
        <v>922</v>
      </c>
      <c r="C311" s="84" t="s">
        <v>129</v>
      </c>
      <c r="D311" s="24">
        <f>'2018 Kunta fi 13.10.'!D311</f>
        <v>15008992.01</v>
      </c>
      <c r="E311" s="92">
        <f>'2018 Kunta fi 13.10.'!E311</f>
        <v>4.0324544417282615E-2</v>
      </c>
      <c r="F311" s="24">
        <f>'2018 Kunta fi 13.10.'!F311</f>
        <v>14914758.463272382</v>
      </c>
      <c r="G311" s="24">
        <f>'2018 Kunta fi 13.10.'!G311</f>
        <v>14654911.194541801</v>
      </c>
      <c r="H311" s="24">
        <f>'2018 Kunta fi 13.10.'!H311</f>
        <v>259847.26873058081</v>
      </c>
      <c r="I311" s="24">
        <f>'2018 Kunta fi 13.10.'!I311</f>
        <v>-1447243.054977651</v>
      </c>
      <c r="J311" s="24">
        <f>'2018 Kunta fi 13.10.'!J311</f>
        <v>-1187395.7862470702</v>
      </c>
      <c r="K311" s="24">
        <f>'2018 Kunta fi 13.10.'!K311</f>
        <v>583234.88860599406</v>
      </c>
      <c r="L311" s="85"/>
      <c r="M311" s="87">
        <v>7.7849308613699966E-4</v>
      </c>
      <c r="N311" s="88">
        <v>1213</v>
      </c>
      <c r="O311" s="88" t="s">
        <v>129</v>
      </c>
      <c r="P311" s="24">
        <f>'2018 Kunta fi 13.10.'!R311</f>
        <v>509928.23139003629</v>
      </c>
    </row>
    <row r="312" spans="1:16" ht="11.4">
      <c r="A312" s="82">
        <v>16</v>
      </c>
      <c r="B312" s="83">
        <v>924</v>
      </c>
      <c r="C312" s="84" t="s">
        <v>1021</v>
      </c>
      <c r="D312" s="24">
        <f>'2018 Kunta fi 13.10.'!D312</f>
        <v>8946575.2200000007</v>
      </c>
      <c r="E312" s="92">
        <f>'2018 Kunta fi 13.10.'!E312</f>
        <v>5.9444481094579338E-3</v>
      </c>
      <c r="F312" s="24">
        <f>'2018 Kunta fi 13.10.'!F312</f>
        <v>8890404.3916402869</v>
      </c>
      <c r="G312" s="24">
        <f>'2018 Kunta fi 13.10.'!G312</f>
        <v>8907850.6063637994</v>
      </c>
      <c r="H312" s="24">
        <f>'2018 Kunta fi 13.10.'!H312</f>
        <v>-17446.21472351253</v>
      </c>
      <c r="I312" s="24">
        <f>'2018 Kunta fi 13.10.'!I312</f>
        <v>-862674.11191593751</v>
      </c>
      <c r="J312" s="24">
        <f>'2018 Kunta fi 13.10.'!J312</f>
        <v>-880120.32663945004</v>
      </c>
      <c r="K312" s="24">
        <f>'2018 Kunta fi 13.10.'!K312</f>
        <v>347655.24549318798</v>
      </c>
      <c r="L312" s="85"/>
      <c r="M312" s="87">
        <v>4.7990458375583335E-4</v>
      </c>
      <c r="N312" s="88">
        <v>1217</v>
      </c>
      <c r="O312" s="88" t="s">
        <v>1021</v>
      </c>
      <c r="P312" s="24">
        <f>'2018 Kunta fi 13.10.'!R312</f>
        <v>613738.45172713138</v>
      </c>
    </row>
    <row r="313" spans="1:16" ht="11.4">
      <c r="A313" s="82">
        <v>11</v>
      </c>
      <c r="B313" s="83">
        <v>925</v>
      </c>
      <c r="C313" s="84" t="s">
        <v>283</v>
      </c>
      <c r="D313" s="24">
        <f>'2018 Kunta fi 13.10.'!D313</f>
        <v>9754051.7799999993</v>
      </c>
      <c r="E313" s="92">
        <f>'2018 Kunta fi 13.10.'!E313</f>
        <v>6.2384039189402829E-2</v>
      </c>
      <c r="F313" s="24">
        <f>'2018 Kunta fi 13.10.'!F313</f>
        <v>9692811.2320949938</v>
      </c>
      <c r="G313" s="24">
        <f>'2018 Kunta fi 13.10.'!G313</f>
        <v>9239472.7652135994</v>
      </c>
      <c r="H313" s="24">
        <f>'2018 Kunta fi 13.10.'!H313</f>
        <v>453338.46688139439</v>
      </c>
      <c r="I313" s="24">
        <f>'2018 Kunta fi 13.10.'!I313</f>
        <v>-940535.09303569782</v>
      </c>
      <c r="J313" s="24">
        <f>'2018 Kunta fi 13.10.'!J313</f>
        <v>-487196.62615430343</v>
      </c>
      <c r="K313" s="24">
        <f>'2018 Kunta fi 13.10.'!K313</f>
        <v>379033.00232121302</v>
      </c>
      <c r="L313" s="85"/>
      <c r="M313" s="87">
        <v>4.9542235312560756E-4</v>
      </c>
      <c r="N313" s="88">
        <v>1220</v>
      </c>
      <c r="O313" s="88" t="s">
        <v>283</v>
      </c>
      <c r="P313" s="24">
        <f>'2018 Kunta fi 13.10.'!R313</f>
        <v>3209395.0247516395</v>
      </c>
    </row>
    <row r="314" spans="1:16" ht="11.4">
      <c r="A314" s="82">
        <v>1</v>
      </c>
      <c r="B314" s="83">
        <v>927</v>
      </c>
      <c r="C314" s="84" t="s">
        <v>996</v>
      </c>
      <c r="D314" s="24">
        <f>'2018 Kunta fi 13.10.'!D314</f>
        <v>113578267.81999999</v>
      </c>
      <c r="E314" s="92">
        <f>'2018 Kunta fi 13.10.'!E314</f>
        <v>2.2714901560577205E-2</v>
      </c>
      <c r="F314" s="24">
        <f>'2018 Kunta fi 13.10.'!F314</f>
        <v>112865169.76513216</v>
      </c>
      <c r="G314" s="24">
        <f>'2018 Kunta fi 13.10.'!G314</f>
        <v>113232748.14502561</v>
      </c>
      <c r="H314" s="24">
        <f>'2018 Kunta fi 13.10.'!H314</f>
        <v>-367578.37989345193</v>
      </c>
      <c r="I314" s="24">
        <f>'2018 Kunta fi 13.10.'!I314</f>
        <v>-10951792.045019994</v>
      </c>
      <c r="J314" s="24">
        <f>'2018 Kunta fi 13.10.'!J314</f>
        <v>-11319370.424913445</v>
      </c>
      <c r="K314" s="24">
        <f>'2018 Kunta fi 13.10.'!K314</f>
        <v>4413541.4514128622</v>
      </c>
      <c r="L314" s="85"/>
      <c r="M314" s="87">
        <v>5.9925647526855134E-3</v>
      </c>
      <c r="N314" s="88">
        <v>1224</v>
      </c>
      <c r="O314" s="88" t="s">
        <v>996</v>
      </c>
      <c r="P314" s="24">
        <f>'2018 Kunta fi 13.10.'!R314</f>
        <v>3641465.5443616384</v>
      </c>
    </row>
    <row r="315" spans="1:16" ht="11.4">
      <c r="A315" s="82">
        <v>13</v>
      </c>
      <c r="B315" s="83">
        <v>931</v>
      </c>
      <c r="C315" s="84" t="s">
        <v>731</v>
      </c>
      <c r="D315" s="24">
        <f>'2018 Kunta fi 13.10.'!D315</f>
        <v>16409051.84</v>
      </c>
      <c r="E315" s="92">
        <f>'2018 Kunta fi 13.10.'!E315</f>
        <v>5.4182378926470598E-4</v>
      </c>
      <c r="F315" s="24">
        <f>'2018 Kunta fi 13.10.'!F315</f>
        <v>16306028.055838456</v>
      </c>
      <c r="G315" s="24">
        <f>'2018 Kunta fi 13.10.'!G315</f>
        <v>16174645.498556999</v>
      </c>
      <c r="H315" s="24">
        <f>'2018 Kunta fi 13.10.'!H315</f>
        <v>131382.55728145689</v>
      </c>
      <c r="I315" s="24">
        <f>'2018 Kunta fi 13.10.'!I315</f>
        <v>-1582243.9174053664</v>
      </c>
      <c r="J315" s="24">
        <f>'2018 Kunta fi 13.10.'!J315</f>
        <v>-1450861.3601239095</v>
      </c>
      <c r="K315" s="24">
        <f>'2018 Kunta fi 13.10.'!K315</f>
        <v>637639.85720400023</v>
      </c>
      <c r="L315" s="85"/>
      <c r="M315" s="87">
        <v>8.8495322879129131E-4</v>
      </c>
      <c r="N315" s="88">
        <v>1228</v>
      </c>
      <c r="O315" s="88" t="s">
        <v>731</v>
      </c>
      <c r="P315" s="24">
        <f>'2018 Kunta fi 13.10.'!R315</f>
        <v>2239940.0055913883</v>
      </c>
    </row>
    <row r="316" spans="1:16" ht="11.4">
      <c r="A316" s="82">
        <v>14</v>
      </c>
      <c r="B316" s="83">
        <v>934</v>
      </c>
      <c r="C316" s="84" t="s">
        <v>371</v>
      </c>
      <c r="D316" s="24">
        <f>'2018 Kunta fi 13.10.'!D316</f>
        <v>8986681.9800000004</v>
      </c>
      <c r="E316" s="92">
        <f>'2018 Kunta fi 13.10.'!E316</f>
        <v>3.7659060666809463E-2</v>
      </c>
      <c r="F316" s="24">
        <f>'2018 Kunta fi 13.10.'!F316</f>
        <v>8930259.3424421716</v>
      </c>
      <c r="G316" s="24">
        <f>'2018 Kunta fi 13.10.'!G316</f>
        <v>8646633.4315997995</v>
      </c>
      <c r="H316" s="24">
        <f>'2018 Kunta fi 13.10.'!H316</f>
        <v>283625.9108423721</v>
      </c>
      <c r="I316" s="24">
        <f>'2018 Kunta fi 13.10.'!I316</f>
        <v>-866541.40892222431</v>
      </c>
      <c r="J316" s="24">
        <f>'2018 Kunta fi 13.10.'!J316</f>
        <v>-582915.4980798522</v>
      </c>
      <c r="K316" s="24">
        <f>'2018 Kunta fi 13.10.'!K316</f>
        <v>349213.75533084816</v>
      </c>
      <c r="L316" s="85"/>
      <c r="M316" s="87">
        <v>4.6732258357995465E-4</v>
      </c>
      <c r="N316" s="88">
        <v>1237</v>
      </c>
      <c r="O316" s="88" t="s">
        <v>371</v>
      </c>
      <c r="P316" s="24">
        <f>'2018 Kunta fi 13.10.'!R316</f>
        <v>590096.29858017084</v>
      </c>
    </row>
    <row r="317" spans="1:16" ht="11.4">
      <c r="A317" s="82">
        <v>8</v>
      </c>
      <c r="B317" s="83">
        <v>935</v>
      </c>
      <c r="C317" s="84" t="s">
        <v>205</v>
      </c>
      <c r="D317" s="24">
        <f>'2018 Kunta fi 13.10.'!D317</f>
        <v>8450567.7699999996</v>
      </c>
      <c r="E317" s="92">
        <f>'2018 Kunta fi 13.10.'!E317</f>
        <v>2.8701950513667196E-2</v>
      </c>
      <c r="F317" s="24">
        <f>'2018 Kunta fi 13.10.'!F317</f>
        <v>8397511.110878678</v>
      </c>
      <c r="G317" s="24">
        <f>'2018 Kunta fi 13.10.'!G317</f>
        <v>8197810.3759733997</v>
      </c>
      <c r="H317" s="24">
        <f>'2018 Kunta fi 13.10.'!H317</f>
        <v>199700.73490527831</v>
      </c>
      <c r="I317" s="24">
        <f>'2018 Kunta fi 13.10.'!I317</f>
        <v>-814846.56048867304</v>
      </c>
      <c r="J317" s="24">
        <f>'2018 Kunta fi 13.10.'!J317</f>
        <v>-615145.82558339473</v>
      </c>
      <c r="K317" s="24">
        <f>'2018 Kunta fi 13.10.'!K317</f>
        <v>328380.87652452238</v>
      </c>
      <c r="L317" s="85"/>
      <c r="M317" s="87">
        <v>4.4327006568955254E-4</v>
      </c>
      <c r="N317" s="88">
        <v>1239</v>
      </c>
      <c r="O317" s="88" t="s">
        <v>205</v>
      </c>
      <c r="P317" s="24">
        <f>'2018 Kunta fi 13.10.'!R317</f>
        <v>991931.20028817968</v>
      </c>
    </row>
    <row r="318" spans="1:16" ht="11.4">
      <c r="A318" s="82">
        <v>6</v>
      </c>
      <c r="B318" s="83">
        <v>936</v>
      </c>
      <c r="C318" s="84" t="s">
        <v>1000</v>
      </c>
      <c r="D318" s="24">
        <f>'2018 Kunta fi 13.10.'!D318</f>
        <v>18136317.27</v>
      </c>
      <c r="E318" s="92">
        <f>'2018 Kunta fi 13.10.'!E318</f>
        <v>2.1855771047334827E-2</v>
      </c>
      <c r="F318" s="24">
        <f>'2018 Kunta fi 13.10.'!F318</f>
        <v>18022448.896974631</v>
      </c>
      <c r="G318" s="24">
        <f>'2018 Kunta fi 13.10.'!G318</f>
        <v>17814728.575534802</v>
      </c>
      <c r="H318" s="24">
        <f>'2018 Kunta fi 13.10.'!H318</f>
        <v>207720.32143982872</v>
      </c>
      <c r="I318" s="24">
        <f>'2018 Kunta fi 13.10.'!I318</f>
        <v>-1748795.6016227324</v>
      </c>
      <c r="J318" s="24">
        <f>'2018 Kunta fi 13.10.'!J318</f>
        <v>-1541075.2801829036</v>
      </c>
      <c r="K318" s="24">
        <f>'2018 Kunta fi 13.10.'!K318</f>
        <v>704759.71841705416</v>
      </c>
      <c r="L318" s="85"/>
      <c r="M318" s="87">
        <v>9.5770461676723069E-4</v>
      </c>
      <c r="N318" s="88">
        <v>1242</v>
      </c>
      <c r="O318" s="88" t="s">
        <v>1000</v>
      </c>
      <c r="P318" s="24">
        <f>'2018 Kunta fi 13.10.'!R318</f>
        <v>2302804.4152489584</v>
      </c>
    </row>
    <row r="319" spans="1:16" ht="11.4">
      <c r="A319" s="82">
        <v>21</v>
      </c>
      <c r="B319" s="83">
        <v>941</v>
      </c>
      <c r="C319" s="84" t="s">
        <v>340</v>
      </c>
      <c r="D319" s="24">
        <f>'2018 Kunta fi 13.10.'!D319</f>
        <v>1184808.6100000001</v>
      </c>
      <c r="E319" s="92">
        <f>'2018 Kunta fi 13.10.'!E319</f>
        <v>-1.4539577696846995E-2</v>
      </c>
      <c r="F319" s="24">
        <f>'2018 Kunta fi 13.10.'!F319</f>
        <v>1177369.8214764716</v>
      </c>
      <c r="G319" s="24">
        <f>'2018 Kunta fi 13.10.'!G319</f>
        <v>1198070.3666567998</v>
      </c>
      <c r="H319" s="24">
        <f>'2018 Kunta fi 13.10.'!H319</f>
        <v>-20700.54518032819</v>
      </c>
      <c r="I319" s="24">
        <f>'2018 Kunta fi 13.10.'!I319</f>
        <v>-114245.24919180264</v>
      </c>
      <c r="J319" s="24">
        <f>'2018 Kunta fi 13.10.'!J319</f>
        <v>-134945.79437213083</v>
      </c>
      <c r="K319" s="24">
        <f>'2018 Kunta fi 13.10.'!K319</f>
        <v>46040.514726929541</v>
      </c>
      <c r="L319" s="85"/>
      <c r="M319" s="87">
        <v>6.4875556015841609E-5</v>
      </c>
      <c r="N319" s="88">
        <v>1260</v>
      </c>
      <c r="O319" s="88" t="s">
        <v>340</v>
      </c>
      <c r="P319" s="24">
        <f>'2018 Kunta fi 13.10.'!R319</f>
        <v>21013.960417152033</v>
      </c>
    </row>
    <row r="320" spans="1:16" ht="11.4">
      <c r="A320" s="82">
        <v>15</v>
      </c>
      <c r="B320" s="83">
        <v>946</v>
      </c>
      <c r="C320" s="84" t="s">
        <v>1196</v>
      </c>
      <c r="D320" s="24">
        <f>'2018 Kunta fi 13.10.'!D320</f>
        <v>18809734.199999999</v>
      </c>
      <c r="E320" s="92">
        <f>'2018 Kunta fi 13.10.'!E320</f>
        <v>1.9695988778705598E-2</v>
      </c>
      <c r="F320" s="24">
        <f>'2018 Kunta fi 13.10.'!F320</f>
        <v>18691637.797157701</v>
      </c>
      <c r="G320" s="24">
        <f>'2018 Kunta fi 13.10.'!G320</f>
        <v>18553501.187184602</v>
      </c>
      <c r="H320" s="24">
        <f>'2018 Kunta fi 13.10.'!H320</f>
        <v>138136.60997309908</v>
      </c>
      <c r="I320" s="24">
        <f>'2018 Kunta fi 13.10.'!I320</f>
        <v>-1813729.8739840959</v>
      </c>
      <c r="J320" s="24">
        <f>'2018 Kunta fi 13.10.'!J320</f>
        <v>-1675593.2640109968</v>
      </c>
      <c r="K320" s="24">
        <f>'2018 Kunta fi 13.10.'!K320</f>
        <v>730928.04790195613</v>
      </c>
      <c r="L320" s="85"/>
      <c r="M320" s="87">
        <v>9.9536880581497589E-4</v>
      </c>
      <c r="N320" s="88">
        <v>2342</v>
      </c>
      <c r="O320" s="88" t="s">
        <v>1196</v>
      </c>
      <c r="P320" s="24">
        <f>'2018 Kunta fi 13.10.'!R320</f>
        <v>1842139.0134623926</v>
      </c>
    </row>
    <row r="321" spans="1:16" ht="11.4">
      <c r="A321" s="82">
        <v>19</v>
      </c>
      <c r="B321" s="83">
        <v>976</v>
      </c>
      <c r="C321" s="84" t="s">
        <v>981</v>
      </c>
      <c r="D321" s="24">
        <f>'2018 Kunta fi 13.10.'!D321</f>
        <v>10667922.68</v>
      </c>
      <c r="E321" s="92">
        <f>'2018 Kunta fi 13.10.'!E321</f>
        <v>4.681299922532034E-2</v>
      </c>
      <c r="F321" s="24">
        <f>'2018 Kunta fi 13.10.'!F321</f>
        <v>10600944.418589598</v>
      </c>
      <c r="G321" s="24">
        <f>'2018 Kunta fi 13.10.'!G321</f>
        <v>10546299.426663</v>
      </c>
      <c r="H321" s="24">
        <f>'2018 Kunta fi 13.10.'!H321</f>
        <v>54644.991926597431</v>
      </c>
      <c r="I321" s="24">
        <f>'2018 Kunta fi 13.10.'!I321</f>
        <v>-1028655.1554815952</v>
      </c>
      <c r="J321" s="24">
        <f>'2018 Kunta fi 13.10.'!J321</f>
        <v>-974010.16355499777</v>
      </c>
      <c r="K321" s="24">
        <f>'2018 Kunta fi 13.10.'!K321</f>
        <v>414545.14012544655</v>
      </c>
      <c r="L321" s="85"/>
      <c r="M321" s="87">
        <v>5.4989887440682272E-4</v>
      </c>
      <c r="N321" s="88">
        <v>1277</v>
      </c>
      <c r="O321" s="88" t="s">
        <v>981</v>
      </c>
      <c r="P321" s="24">
        <f>'2018 Kunta fi 13.10.'!R321</f>
        <v>694327.12494488177</v>
      </c>
    </row>
    <row r="322" spans="1:16" ht="11.4">
      <c r="A322" s="82">
        <v>17</v>
      </c>
      <c r="B322" s="83">
        <v>977</v>
      </c>
      <c r="C322" s="84" t="s">
        <v>724</v>
      </c>
      <c r="D322" s="24">
        <f>'2018 Kunta fi 13.10.'!D322</f>
        <v>45881479.170000002</v>
      </c>
      <c r="E322" s="92">
        <f>'2018 Kunta fi 13.10.'!E322</f>
        <v>2.0457708114329787E-2</v>
      </c>
      <c r="F322" s="24">
        <f>'2018 Kunta fi 13.10.'!F322</f>
        <v>45593413.555172719</v>
      </c>
      <c r="G322" s="24">
        <f>'2018 Kunta fi 13.10.'!G322</f>
        <v>45871745.251441196</v>
      </c>
      <c r="H322" s="24">
        <f>'2018 Kunta fi 13.10.'!H322</f>
        <v>-278331.69626847655</v>
      </c>
      <c r="I322" s="24">
        <f>'2018 Kunta fi 13.10.'!I322</f>
        <v>-4424124.6871637367</v>
      </c>
      <c r="J322" s="24">
        <f>'2018 Kunta fi 13.10.'!J322</f>
        <v>-4702456.3834322132</v>
      </c>
      <c r="K322" s="24">
        <f>'2018 Kunta fi 13.10.'!K322</f>
        <v>1782909.8299848579</v>
      </c>
      <c r="L322" s="85"/>
      <c r="M322" s="87">
        <v>2.4261322932275487E-3</v>
      </c>
      <c r="N322" s="88">
        <v>1281</v>
      </c>
      <c r="O322" s="88" t="s">
        <v>724</v>
      </c>
      <c r="P322" s="24">
        <f>'2018 Kunta fi 13.10.'!R322</f>
        <v>3263725.0403347085</v>
      </c>
    </row>
    <row r="323" spans="1:16" ht="11.4">
      <c r="A323" s="82">
        <v>6</v>
      </c>
      <c r="B323" s="83">
        <v>980</v>
      </c>
      <c r="C323" s="84" t="s">
        <v>242</v>
      </c>
      <c r="D323" s="24">
        <f>'2018 Kunta fi 13.10.'!D323</f>
        <v>113850031.63</v>
      </c>
      <c r="E323" s="92">
        <f>'2018 Kunta fi 13.10.'!E323</f>
        <v>3.2700516725723938E-2</v>
      </c>
      <c r="F323" s="24">
        <f>'2018 Kunta fi 13.10.'!F323</f>
        <v>113135227.31346773</v>
      </c>
      <c r="G323" s="24">
        <f>'2018 Kunta fi 13.10.'!G323</f>
        <v>112321002.5643888</v>
      </c>
      <c r="H323" s="24">
        <f>'2018 Kunta fi 13.10.'!H323</f>
        <v>814224.74907892942</v>
      </c>
      <c r="I323" s="24">
        <f>'2018 Kunta fi 13.10.'!I323</f>
        <v>-10977996.888513463</v>
      </c>
      <c r="J323" s="24">
        <f>'2018 Kunta fi 13.10.'!J323</f>
        <v>-10163772.139434533</v>
      </c>
      <c r="K323" s="24">
        <f>'2018 Kunta fi 13.10.'!K323</f>
        <v>4424101.9297812227</v>
      </c>
      <c r="L323" s="85"/>
      <c r="M323" s="87">
        <v>5.948820157895076E-3</v>
      </c>
      <c r="N323" s="88">
        <v>1289</v>
      </c>
      <c r="O323" s="88" t="s">
        <v>242</v>
      </c>
      <c r="P323" s="24">
        <f>'2018 Kunta fi 13.10.'!R323</f>
        <v>5796135.4944261415</v>
      </c>
    </row>
    <row r="324" spans="1:16" ht="11.4">
      <c r="A324" s="82">
        <v>5</v>
      </c>
      <c r="B324" s="83">
        <v>981</v>
      </c>
      <c r="C324" s="84" t="s">
        <v>126</v>
      </c>
      <c r="D324" s="24">
        <f>'2018 Kunta fi 13.10.'!D324</f>
        <v>7034699.3399999999</v>
      </c>
      <c r="E324" s="92">
        <f>'2018 Kunta fi 13.10.'!E324</f>
        <v>3.7154048434351106E-2</v>
      </c>
      <c r="F324" s="24">
        <f>'2018 Kunta fi 13.10.'!F324</f>
        <v>6990532.1721762735</v>
      </c>
      <c r="G324" s="24">
        <f>'2018 Kunta fi 13.10.'!G324</f>
        <v>6860006.3509067995</v>
      </c>
      <c r="H324" s="24">
        <f>'2018 Kunta fi 13.10.'!H324</f>
        <v>130525.82126947399</v>
      </c>
      <c r="I324" s="24">
        <f>'2018 Kunta fi 13.10.'!I324</f>
        <v>-678321.35275224701</v>
      </c>
      <c r="J324" s="24">
        <f>'2018 Kunta fi 13.10.'!J324</f>
        <v>-547795.53148277302</v>
      </c>
      <c r="K324" s="24">
        <f>'2018 Kunta fi 13.10.'!K324</f>
        <v>273361.60104608914</v>
      </c>
      <c r="L324" s="85"/>
      <c r="M324" s="87">
        <v>3.6599432561697221E-4</v>
      </c>
      <c r="N324" s="88">
        <v>1292</v>
      </c>
      <c r="O324" s="88" t="s">
        <v>126</v>
      </c>
      <c r="P324" s="24">
        <f>'2018 Kunta fi 13.10.'!R324</f>
        <v>280875.12197590026</v>
      </c>
    </row>
    <row r="325" spans="1:16" ht="11.4">
      <c r="A325" s="82">
        <v>14</v>
      </c>
      <c r="B325" s="83">
        <v>989</v>
      </c>
      <c r="C325" s="84" t="s">
        <v>1025</v>
      </c>
      <c r="D325" s="24">
        <f>'2018 Kunta fi 13.10.'!D325</f>
        <v>17211449.52</v>
      </c>
      <c r="E325" s="92">
        <f>'2018 Kunta fi 13.10.'!E325</f>
        <v>8.2999176259639373E-3</v>
      </c>
      <c r="F325" s="24">
        <f>'2018 Kunta fi 13.10.'!F325</f>
        <v>17103387.903902642</v>
      </c>
      <c r="G325" s="24">
        <f>'2018 Kunta fi 13.10.'!G325</f>
        <v>17117875.495921198</v>
      </c>
      <c r="H325" s="24">
        <f>'2018 Kunta fi 13.10.'!H325</f>
        <v>-14487.59201855585</v>
      </c>
      <c r="I325" s="24">
        <f>'2018 Kunta fi 13.10.'!I325</f>
        <v>-1659615.167182598</v>
      </c>
      <c r="J325" s="24">
        <f>'2018 Kunta fi 13.10.'!J325</f>
        <v>-1674102.7592011539</v>
      </c>
      <c r="K325" s="24">
        <f>'2018 Kunta fi 13.10.'!K325</f>
        <v>668820.25367570913</v>
      </c>
      <c r="L325" s="85"/>
      <c r="M325" s="87">
        <v>9.2108517890692235E-4</v>
      </c>
      <c r="N325" s="88">
        <v>1298</v>
      </c>
      <c r="O325" s="88" t="s">
        <v>1025</v>
      </c>
      <c r="P325" s="24">
        <f>'2018 Kunta fi 13.10.'!R325</f>
        <v>1557544.6919927441</v>
      </c>
    </row>
    <row r="326" spans="1:16" ht="11.4">
      <c r="A326" s="82">
        <v>13</v>
      </c>
      <c r="B326" s="83">
        <v>992</v>
      </c>
      <c r="C326" s="84" t="s">
        <v>88</v>
      </c>
      <c r="D326" s="24">
        <f>'2018 Kunta fi 13.10.'!D326</f>
        <v>61173982.210000001</v>
      </c>
      <c r="E326" s="92">
        <f>'2018 Kunta fi 13.10.'!E326</f>
        <v>3.3843545432155064E-3</v>
      </c>
      <c r="F326" s="24">
        <f>'2018 Kunta fi 13.10.'!F326</f>
        <v>60789903.032180488</v>
      </c>
      <c r="G326" s="24">
        <f>'2018 Kunta fi 13.10.'!G326</f>
        <v>61222808.322039001</v>
      </c>
      <c r="H326" s="24">
        <f>'2018 Kunta fi 13.10.'!H326</f>
        <v>-432905.28985851258</v>
      </c>
      <c r="I326" s="24">
        <f>'2018 Kunta fi 13.10.'!I326</f>
        <v>-5898705.3121063588</v>
      </c>
      <c r="J326" s="24">
        <f>'2018 Kunta fi 13.10.'!J326</f>
        <v>-6331610.6019648714</v>
      </c>
      <c r="K326" s="24">
        <f>'2018 Kunta fi 13.10.'!K326</f>
        <v>2377161.6825475553</v>
      </c>
      <c r="L326" s="85"/>
      <c r="M326" s="87">
        <v>3.2898152236185384E-3</v>
      </c>
      <c r="N326" s="88">
        <v>2003</v>
      </c>
      <c r="O326" s="88" t="s">
        <v>88</v>
      </c>
      <c r="P326" s="24">
        <f>'2018 Kunta fi 13.10.'!R326</f>
        <v>9287341.396510696</v>
      </c>
    </row>
  </sheetData>
  <pageMargins left="0.75" right="0.75" top="1" bottom="1" header="0.4921259845" footer="0.4921259845"/>
  <pageSetup paperSize="9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3.21875" style="44" bestFit="1" customWidth="1"/>
    <col min="4" max="4" width="13.44140625" style="29" customWidth="1"/>
    <col min="5" max="5" width="10.554687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21875" style="29" customWidth="1"/>
    <col min="10" max="10" width="13.33203125" style="29" customWidth="1"/>
    <col min="11" max="11" width="10.6640625" style="29" customWidth="1"/>
    <col min="12" max="12" width="15.33203125" style="29" hidden="1" customWidth="1"/>
    <col min="13" max="13" width="13.109375" style="29" hidden="1" customWidth="1"/>
    <col min="14" max="15" width="9.109375" style="29" hidden="1" customWidth="1"/>
    <col min="16" max="17" width="0" style="29" hidden="1" customWidth="1"/>
    <col min="18" max="20" width="9.109375" style="29"/>
    <col min="21" max="22" width="12" style="29" bestFit="1" customWidth="1"/>
    <col min="23" max="16384" width="9.109375" style="29"/>
  </cols>
  <sheetData>
    <row r="1" spans="1:22" ht="13.8">
      <c r="A1" s="45" t="s">
        <v>162</v>
      </c>
      <c r="B1" s="45"/>
      <c r="C1" s="65"/>
      <c r="D1" s="45" t="s">
        <v>1192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</row>
    <row r="2" spans="1:22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f>'2018 Kunta fi 13.10.'!K2</f>
        <v>43751</v>
      </c>
      <c r="L2" s="1"/>
      <c r="M2" s="1"/>
      <c r="N2" s="1"/>
    </row>
    <row r="3" spans="1:22" ht="11.4">
      <c r="A3" s="50" t="s">
        <v>0</v>
      </c>
      <c r="B3" s="50"/>
      <c r="C3" s="67"/>
      <c r="D3" s="50"/>
      <c r="E3" s="50"/>
      <c r="F3" s="50"/>
      <c r="G3" s="51"/>
      <c r="H3" s="50"/>
      <c r="I3" s="50"/>
      <c r="J3" s="50" t="s">
        <v>166</v>
      </c>
      <c r="K3" s="93">
        <f>'2018 Kunta fi 13.10.'!K3</f>
        <v>2018</v>
      </c>
      <c r="L3" s="1"/>
      <c r="M3" s="1"/>
      <c r="N3" s="1"/>
    </row>
    <row r="4" spans="1:22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</row>
    <row r="5" spans="1:22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2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</row>
    <row r="7" spans="1:22" ht="11.4">
      <c r="A7" s="11" t="s">
        <v>167</v>
      </c>
      <c r="B7" s="1"/>
      <c r="C7" s="20"/>
      <c r="D7" s="38">
        <f>'2018 Kunta fi 13.10.'!D7</f>
        <v>30783271932.730003</v>
      </c>
      <c r="E7" s="1"/>
      <c r="F7" s="1"/>
      <c r="G7" s="1"/>
      <c r="H7" s="1"/>
      <c r="I7" s="1"/>
      <c r="J7" s="1"/>
      <c r="K7" s="13"/>
      <c r="L7" s="1"/>
      <c r="M7" s="1"/>
      <c r="N7" s="1"/>
    </row>
    <row r="8" spans="1:22" ht="11.4">
      <c r="A8" s="11" t="s">
        <v>168</v>
      </c>
      <c r="B8" s="1"/>
      <c r="C8" s="20"/>
      <c r="D8" s="38">
        <f>'2018 Kunta fi 13.10.'!D8</f>
        <v>30590000000</v>
      </c>
      <c r="E8" s="1"/>
      <c r="F8" s="1" t="s">
        <v>169</v>
      </c>
      <c r="G8" s="1"/>
      <c r="H8" s="1"/>
      <c r="I8" s="1"/>
      <c r="J8" s="1"/>
      <c r="K8" s="13"/>
      <c r="L8" s="1"/>
      <c r="M8" s="1"/>
      <c r="N8" s="1"/>
    </row>
    <row r="9" spans="1:22" ht="11.4">
      <c r="A9" s="11" t="s">
        <v>66</v>
      </c>
      <c r="B9" s="1"/>
      <c r="C9" s="20"/>
      <c r="D9" s="38">
        <f>'2018 Kunta fi 13.10.'!D9</f>
        <v>2968279047.9499998</v>
      </c>
      <c r="E9" s="1"/>
      <c r="F9" s="1" t="s">
        <v>1805</v>
      </c>
      <c r="G9" s="1"/>
      <c r="H9" s="1"/>
      <c r="I9" s="1"/>
      <c r="J9" s="1"/>
      <c r="K9" s="13"/>
      <c r="L9" s="1"/>
      <c r="M9" s="1"/>
      <c r="N9" s="1"/>
    </row>
    <row r="10" spans="1:22" ht="11.4">
      <c r="A10" s="11" t="s">
        <v>38</v>
      </c>
      <c r="B10" s="1"/>
      <c r="C10" s="20"/>
      <c r="D10" s="38">
        <f>'2018 Kunta fi 13.10.'!D10</f>
        <v>1196208124.0799999</v>
      </c>
      <c r="E10" s="1"/>
      <c r="F10" s="1"/>
      <c r="G10" s="1"/>
      <c r="H10" s="1"/>
      <c r="I10" s="1"/>
      <c r="J10" s="1"/>
      <c r="K10" s="13"/>
      <c r="L10" s="1"/>
      <c r="M10" s="1"/>
      <c r="N10" s="1"/>
    </row>
    <row r="11" spans="1:22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</row>
    <row r="12" spans="1:22" s="44" customFormat="1" ht="36.75" customHeight="1">
      <c r="A12" s="18" t="s">
        <v>30</v>
      </c>
      <c r="B12" s="18" t="s">
        <v>41</v>
      </c>
      <c r="C12" s="18" t="s">
        <v>42</v>
      </c>
      <c r="D12" s="18" t="s">
        <v>1</v>
      </c>
      <c r="E12" s="18" t="s">
        <v>1801</v>
      </c>
      <c r="F12" s="19" t="s">
        <v>2</v>
      </c>
      <c r="G12" s="18" t="s">
        <v>3</v>
      </c>
      <c r="H12" s="18" t="s">
        <v>47</v>
      </c>
      <c r="I12" s="18" t="s">
        <v>1814</v>
      </c>
      <c r="J12" s="18" t="s">
        <v>1217</v>
      </c>
      <c r="K12" s="18" t="s">
        <v>6</v>
      </c>
      <c r="L12" s="18" t="s">
        <v>4</v>
      </c>
      <c r="M12" s="18" t="s">
        <v>8</v>
      </c>
      <c r="N12" s="20"/>
    </row>
    <row r="13" spans="1:22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</row>
    <row r="14" spans="1:22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22" ht="13.2" customHeight="1">
      <c r="A15" s="25"/>
      <c r="B15" s="26"/>
      <c r="C15" s="27"/>
      <c r="D15" s="24">
        <v>897843121.35999918</v>
      </c>
      <c r="E15" s="22">
        <v>1.8428297449874176E-2</v>
      </c>
      <c r="F15" s="24">
        <v>892206037.82538342</v>
      </c>
      <c r="G15" s="24">
        <v>896287000.00000024</v>
      </c>
      <c r="H15" s="24">
        <v>-4080962.1746161543</v>
      </c>
      <c r="I15" s="24">
        <v>-86574582.822215542</v>
      </c>
      <c r="J15" s="24">
        <v>-90655544.99683167</v>
      </c>
      <c r="K15" s="24">
        <v>34889313.854199141</v>
      </c>
      <c r="L15" s="24">
        <v>701505680.25</v>
      </c>
      <c r="M15" s="23">
        <v>2.9313179627423636E-2</v>
      </c>
      <c r="N15" s="1"/>
      <c r="U15" s="94"/>
      <c r="V15" s="94"/>
    </row>
    <row r="16" spans="1:22" ht="13.2" customHeight="1">
      <c r="A16" s="25"/>
      <c r="B16" s="26"/>
      <c r="C16" s="27" t="s">
        <v>1221</v>
      </c>
      <c r="D16" s="24">
        <v>199275.69257632934</v>
      </c>
      <c r="E16" s="22">
        <v>-1.7344401019598776E-2</v>
      </c>
      <c r="F16" s="24">
        <v>198024.54557887884</v>
      </c>
      <c r="G16" s="24">
        <v>196532.3460093</v>
      </c>
      <c r="H16" s="24">
        <v>1492.1995695788355</v>
      </c>
      <c r="I16" s="24">
        <v>-19215.17193924831</v>
      </c>
      <c r="J16" s="24">
        <v>-17722.972369669475</v>
      </c>
      <c r="K16" s="24">
        <v>7743.6603526873196</v>
      </c>
      <c r="L16" s="24"/>
      <c r="M16" s="23">
        <f t="shared" ref="M16:M79" si="0">SUM(D16 / $D$15 )</f>
        <v>2.2194934486380918E-4</v>
      </c>
      <c r="N16" s="28">
        <v>1945</v>
      </c>
      <c r="O16" s="29" t="s">
        <v>543</v>
      </c>
      <c r="U16" s="94"/>
      <c r="V16" s="94"/>
    </row>
    <row r="17" spans="1:22" ht="13.2" customHeight="1">
      <c r="A17" s="25"/>
      <c r="B17" s="26"/>
      <c r="C17" s="27" t="s">
        <v>1222</v>
      </c>
      <c r="D17" s="24">
        <v>2872255.3003537804</v>
      </c>
      <c r="E17" s="22">
        <v>7.73748328813606E-3</v>
      </c>
      <c r="F17" s="24">
        <v>2854221.9238366098</v>
      </c>
      <c r="G17" s="24">
        <v>2844944.6307289</v>
      </c>
      <c r="H17" s="24">
        <v>9277.2931077098474</v>
      </c>
      <c r="I17" s="24">
        <v>-276957.4087846927</v>
      </c>
      <c r="J17" s="24">
        <v>-267680.11567698285</v>
      </c>
      <c r="K17" s="24">
        <v>111613.0582942334</v>
      </c>
      <c r="L17" s="24"/>
      <c r="M17" s="23">
        <f t="shared" si="0"/>
        <v>3.1990614306907643E-3</v>
      </c>
      <c r="N17" s="28">
        <v>2022</v>
      </c>
      <c r="O17" s="29" t="s">
        <v>545</v>
      </c>
      <c r="U17" s="94"/>
      <c r="V17" s="94"/>
    </row>
    <row r="18" spans="1:22" ht="13.2" customHeight="1">
      <c r="A18" s="25"/>
      <c r="B18" s="26"/>
      <c r="C18" s="27" t="s">
        <v>1223</v>
      </c>
      <c r="D18" s="24">
        <v>1714318.9531563243</v>
      </c>
      <c r="E18" s="22">
        <v>2.1053193165700756E-2</v>
      </c>
      <c r="F18" s="24">
        <v>1703555.6483940415</v>
      </c>
      <c r="G18" s="24">
        <v>1690591.7762789999</v>
      </c>
      <c r="H18" s="24">
        <v>12963.872115041595</v>
      </c>
      <c r="I18" s="24">
        <v>-165303.31932477641</v>
      </c>
      <c r="J18" s="24">
        <v>-152339.44720973482</v>
      </c>
      <c r="K18" s="24">
        <v>66616.773665620276</v>
      </c>
      <c r="L18" s="24"/>
      <c r="M18" s="23">
        <f t="shared" si="0"/>
        <v>1.9093747141032569E-3</v>
      </c>
      <c r="N18" s="28">
        <v>6</v>
      </c>
      <c r="O18" s="29" t="s">
        <v>1054</v>
      </c>
      <c r="U18" s="94"/>
      <c r="V18" s="94"/>
    </row>
    <row r="19" spans="1:22" ht="13.2" customHeight="1">
      <c r="A19" s="25"/>
      <c r="B19" s="26"/>
      <c r="C19" s="27" t="s">
        <v>1224</v>
      </c>
      <c r="D19" s="24">
        <v>492662.35516999493</v>
      </c>
      <c r="E19" s="22">
        <v>2.5076175542505519E-2</v>
      </c>
      <c r="F19" s="24">
        <v>489569.18801820232</v>
      </c>
      <c r="G19" s="24">
        <v>481285.7732851</v>
      </c>
      <c r="H19" s="24">
        <v>8283.4147331023123</v>
      </c>
      <c r="I19" s="24">
        <v>-47505.000435316251</v>
      </c>
      <c r="J19" s="24">
        <v>-39221.585702213939</v>
      </c>
      <c r="K19" s="24">
        <v>19144.381824342025</v>
      </c>
      <c r="L19" s="24"/>
      <c r="M19" s="23">
        <f t="shared" si="0"/>
        <v>5.4871763613195516E-4</v>
      </c>
      <c r="N19" s="28">
        <v>12</v>
      </c>
      <c r="O19" s="29" t="s">
        <v>1056</v>
      </c>
      <c r="U19" s="94"/>
      <c r="V19" s="94"/>
    </row>
    <row r="20" spans="1:22" ht="13.2" customHeight="1">
      <c r="A20" s="25"/>
      <c r="B20" s="26"/>
      <c r="C20" s="27" t="s">
        <v>1225</v>
      </c>
      <c r="D20" s="24">
        <v>2015969.9993119659</v>
      </c>
      <c r="E20" s="22">
        <v>4.5061440538198827E-3</v>
      </c>
      <c r="F20" s="24">
        <v>2003312.7866886887</v>
      </c>
      <c r="G20" s="24">
        <v>2002407.8724902</v>
      </c>
      <c r="H20" s="24">
        <v>904.91419848869555</v>
      </c>
      <c r="I20" s="24">
        <v>-194390.04155666434</v>
      </c>
      <c r="J20" s="24">
        <v>-193485.12735817564</v>
      </c>
      <c r="K20" s="24">
        <v>78338.641075853331</v>
      </c>
      <c r="L20" s="24"/>
      <c r="M20" s="23">
        <f t="shared" si="0"/>
        <v>2.2453477131487011E-3</v>
      </c>
      <c r="N20" s="28">
        <v>14</v>
      </c>
      <c r="O20" s="29" t="s">
        <v>1058</v>
      </c>
      <c r="U20" s="94"/>
      <c r="V20" s="94"/>
    </row>
    <row r="21" spans="1:22" ht="13.2" customHeight="1">
      <c r="A21" s="25"/>
      <c r="B21" s="26"/>
      <c r="C21" s="27" t="s">
        <v>1226</v>
      </c>
      <c r="D21" s="24">
        <v>1452984.4758923331</v>
      </c>
      <c r="E21" s="22">
        <v>-8.4257209195870431E-4</v>
      </c>
      <c r="F21" s="24">
        <v>1443861.9525135295</v>
      </c>
      <c r="G21" s="24">
        <v>1452156.9374753002</v>
      </c>
      <c r="H21" s="24">
        <v>-8294.9849617707077</v>
      </c>
      <c r="I21" s="24">
        <v>-140104.12493553731</v>
      </c>
      <c r="J21" s="24">
        <v>-148399.10989730802</v>
      </c>
      <c r="K21" s="24">
        <v>56461.56906331137</v>
      </c>
      <c r="L21" s="24"/>
      <c r="M21" s="23">
        <f t="shared" si="0"/>
        <v>1.6183055161033465E-3</v>
      </c>
      <c r="N21" s="28">
        <v>28</v>
      </c>
      <c r="O21" s="29" t="s">
        <v>1062</v>
      </c>
      <c r="U21" s="94"/>
      <c r="V21" s="94"/>
    </row>
    <row r="22" spans="1:22" ht="13.2" customHeight="1">
      <c r="A22" s="25"/>
      <c r="B22" s="26"/>
      <c r="C22" s="27" t="s">
        <v>1227</v>
      </c>
      <c r="D22" s="24">
        <v>969599.16119069827</v>
      </c>
      <c r="E22" s="22">
        <v>1.3450508593155996E-2</v>
      </c>
      <c r="F22" s="24">
        <v>963511.55931828439</v>
      </c>
      <c r="G22" s="24">
        <v>955889.00995560002</v>
      </c>
      <c r="H22" s="24">
        <v>7622.5493626843672</v>
      </c>
      <c r="I22" s="24">
        <v>-93493.663745737067</v>
      </c>
      <c r="J22" s="24">
        <v>-85871.1143830527</v>
      </c>
      <c r="K22" s="24">
        <v>37677.684043854868</v>
      </c>
      <c r="L22" s="24"/>
      <c r="M22" s="23">
        <f t="shared" si="0"/>
        <v>1.0799204650830396E-3</v>
      </c>
      <c r="N22" s="28">
        <v>32</v>
      </c>
      <c r="O22" s="29" t="s">
        <v>1064</v>
      </c>
      <c r="U22" s="94"/>
      <c r="V22" s="94"/>
    </row>
    <row r="23" spans="1:22" ht="13.2" customHeight="1">
      <c r="A23" s="25"/>
      <c r="B23" s="26"/>
      <c r="C23" s="27" t="s">
        <v>1228</v>
      </c>
      <c r="D23" s="24">
        <v>679712.61447387631</v>
      </c>
      <c r="E23" s="22">
        <v>5.9472668074591617E-3</v>
      </c>
      <c r="F23" s="24">
        <v>675445.05737379263</v>
      </c>
      <c r="G23" s="24">
        <v>682477.46726389998</v>
      </c>
      <c r="H23" s="24">
        <v>-7032.4098901073448</v>
      </c>
      <c r="I23" s="24">
        <v>-65541.334156391444</v>
      </c>
      <c r="J23" s="24">
        <v>-72573.744046498789</v>
      </c>
      <c r="K23" s="24">
        <v>26412.973684217468</v>
      </c>
      <c r="L23" s="24"/>
      <c r="M23" s="23">
        <f t="shared" si="0"/>
        <v>7.570505340000692E-4</v>
      </c>
      <c r="N23" s="28">
        <v>34</v>
      </c>
      <c r="O23" s="29" t="s">
        <v>1066</v>
      </c>
      <c r="U23" s="94"/>
      <c r="V23" s="94"/>
    </row>
    <row r="24" spans="1:22" ht="13.2" customHeight="1">
      <c r="A24" s="25"/>
      <c r="B24" s="26"/>
      <c r="C24" s="27" t="s">
        <v>1229</v>
      </c>
      <c r="D24" s="24">
        <v>207457.77617856671</v>
      </c>
      <c r="E24" s="22">
        <v>-3.0024445700177482E-3</v>
      </c>
      <c r="F24" s="24">
        <v>206155.25819251506</v>
      </c>
      <c r="G24" s="24">
        <v>202776.95679570001</v>
      </c>
      <c r="H24" s="24">
        <v>3378.3013968150481</v>
      </c>
      <c r="I24" s="24">
        <v>-20004.129895964856</v>
      </c>
      <c r="J24" s="24">
        <v>-16625.828499149808</v>
      </c>
      <c r="K24" s="24">
        <v>8061.6081945634669</v>
      </c>
      <c r="L24" s="24"/>
      <c r="M24" s="23">
        <f t="shared" si="0"/>
        <v>2.3106238856552362E-4</v>
      </c>
      <c r="N24" s="28">
        <v>1944</v>
      </c>
      <c r="O24" s="29" t="s">
        <v>1183</v>
      </c>
      <c r="U24" s="94"/>
      <c r="V24" s="94"/>
    </row>
    <row r="25" spans="1:22" ht="13.2" customHeight="1">
      <c r="A25" s="25"/>
      <c r="B25" s="26"/>
      <c r="C25" s="27" t="s">
        <v>1230</v>
      </c>
      <c r="D25" s="24">
        <v>208759.228759266</v>
      </c>
      <c r="E25" s="22">
        <v>-2.419075368418111E-2</v>
      </c>
      <c r="F25" s="24">
        <v>207448.5396387041</v>
      </c>
      <c r="G25" s="24">
        <v>217145.9610936</v>
      </c>
      <c r="H25" s="24">
        <v>-9697.4214548958989</v>
      </c>
      <c r="I25" s="24">
        <v>-20129.622547806157</v>
      </c>
      <c r="J25" s="24">
        <v>-29827.044002702056</v>
      </c>
      <c r="K25" s="24">
        <v>8112.1813809856076</v>
      </c>
      <c r="L25" s="24"/>
      <c r="M25" s="23">
        <f t="shared" si="0"/>
        <v>2.3251192083874293E-4</v>
      </c>
      <c r="N25" s="28">
        <v>41</v>
      </c>
      <c r="O25" s="29" t="s">
        <v>1068</v>
      </c>
      <c r="U25" s="94"/>
      <c r="V25" s="94"/>
    </row>
    <row r="26" spans="1:22" ht="13.2" customHeight="1">
      <c r="A26" s="25"/>
      <c r="B26" s="26"/>
      <c r="C26" s="27" t="s">
        <v>1231</v>
      </c>
      <c r="D26" s="24">
        <v>317648.242234445</v>
      </c>
      <c r="E26" s="22">
        <v>1.1593077587687128E-2</v>
      </c>
      <c r="F26" s="24">
        <v>315653.89641444577</v>
      </c>
      <c r="G26" s="24">
        <v>317626.99371830001</v>
      </c>
      <c r="H26" s="24">
        <v>-1973.0973038542434</v>
      </c>
      <c r="I26" s="24">
        <v>-30629.252930067963</v>
      </c>
      <c r="J26" s="24">
        <v>-32602.350233922207</v>
      </c>
      <c r="K26" s="24">
        <v>12343.502951568056</v>
      </c>
      <c r="L26" s="24"/>
      <c r="M26" s="23">
        <f t="shared" si="0"/>
        <v>3.5379036123069074E-4</v>
      </c>
      <c r="N26" s="28">
        <v>51</v>
      </c>
      <c r="O26" s="29" t="s">
        <v>410</v>
      </c>
      <c r="U26" s="94"/>
      <c r="V26" s="94"/>
    </row>
    <row r="27" spans="1:22" ht="13.2" customHeight="1">
      <c r="A27" s="25"/>
      <c r="B27" s="26"/>
      <c r="C27" s="27" t="s">
        <v>1232</v>
      </c>
      <c r="D27" s="24">
        <v>42556753.984086342</v>
      </c>
      <c r="E27" s="22">
        <v>8.63823070760672E-3</v>
      </c>
      <c r="F27" s="24">
        <v>42289562.565604456</v>
      </c>
      <c r="G27" s="24">
        <v>42762717.507697597</v>
      </c>
      <c r="H27" s="24">
        <v>-473154.94209314138</v>
      </c>
      <c r="I27" s="24">
        <v>-4103537.8395048822</v>
      </c>
      <c r="J27" s="24">
        <v>-4576692.7815980241</v>
      </c>
      <c r="K27" s="24">
        <v>1653714.230296355</v>
      </c>
      <c r="L27" s="24"/>
      <c r="M27" s="23">
        <f t="shared" si="0"/>
        <v>4.7398875117096083E-2</v>
      </c>
      <c r="N27" s="28">
        <v>53</v>
      </c>
      <c r="O27" s="29" t="s">
        <v>412</v>
      </c>
      <c r="U27" s="94"/>
      <c r="V27" s="94"/>
    </row>
    <row r="28" spans="1:22" ht="13.2" customHeight="1">
      <c r="A28" s="25"/>
      <c r="B28" s="26"/>
      <c r="C28" s="27" t="s">
        <v>1233</v>
      </c>
      <c r="D28" s="24">
        <v>1855519.2051248024</v>
      </c>
      <c r="E28" s="22">
        <v>1.705520571699437E-2</v>
      </c>
      <c r="F28" s="24">
        <v>1843869.3784340012</v>
      </c>
      <c r="G28" s="24">
        <v>1841007.8257920998</v>
      </c>
      <c r="H28" s="24">
        <v>2861.5526419014204</v>
      </c>
      <c r="I28" s="24">
        <v>-178918.56303243659</v>
      </c>
      <c r="J28" s="24">
        <v>-176057.01039053517</v>
      </c>
      <c r="K28" s="24">
        <v>72103.678660512989</v>
      </c>
      <c r="L28" s="24"/>
      <c r="M28" s="23">
        <f t="shared" si="0"/>
        <v>2.0666407760792024E-3</v>
      </c>
      <c r="N28" s="28">
        <v>60</v>
      </c>
      <c r="O28" s="29" t="s">
        <v>414</v>
      </c>
      <c r="U28" s="94"/>
      <c r="V28" s="94"/>
    </row>
    <row r="29" spans="1:22" ht="13.2" customHeight="1">
      <c r="A29" s="25"/>
      <c r="B29" s="26"/>
      <c r="C29" s="27" t="s">
        <v>1234</v>
      </c>
      <c r="D29" s="24">
        <v>2202265.4235271397</v>
      </c>
      <c r="E29" s="22">
        <v>3.2738252339481466E-3</v>
      </c>
      <c r="F29" s="24">
        <v>2188438.5601670756</v>
      </c>
      <c r="G29" s="24">
        <v>2204946.5065726</v>
      </c>
      <c r="H29" s="24">
        <v>-16507.946405524388</v>
      </c>
      <c r="I29" s="24">
        <v>-212353.59025399791</v>
      </c>
      <c r="J29" s="24">
        <v>-228861.5366595223</v>
      </c>
      <c r="K29" s="24">
        <v>85577.900775475442</v>
      </c>
      <c r="L29" s="24"/>
      <c r="M29" s="23">
        <f t="shared" si="0"/>
        <v>2.4528398905493418E-3</v>
      </c>
      <c r="N29" s="28">
        <v>62</v>
      </c>
      <c r="O29" s="29" t="s">
        <v>416</v>
      </c>
      <c r="U29" s="94"/>
      <c r="V29" s="94"/>
    </row>
    <row r="30" spans="1:22" ht="13.2" customHeight="1">
      <c r="A30" s="25"/>
      <c r="B30" s="26"/>
      <c r="C30" s="27" t="s">
        <v>1235</v>
      </c>
      <c r="D30" s="24">
        <v>446450.52233345568</v>
      </c>
      <c r="E30" s="22">
        <v>-1.5481826240457686E-3</v>
      </c>
      <c r="F30" s="24">
        <v>443647.49491297011</v>
      </c>
      <c r="G30" s="24">
        <v>443111.65515330003</v>
      </c>
      <c r="H30" s="24">
        <v>535.83975967008155</v>
      </c>
      <c r="I30" s="24">
        <v>-43049.021373836978</v>
      </c>
      <c r="J30" s="24">
        <v>-42513.181614166897</v>
      </c>
      <c r="K30" s="24">
        <v>17348.634770926292</v>
      </c>
      <c r="L30" s="24"/>
      <c r="M30" s="23">
        <f t="shared" si="0"/>
        <v>4.9724780611695176E-4</v>
      </c>
      <c r="N30" s="28">
        <v>63</v>
      </c>
      <c r="O30" s="29" t="s">
        <v>418</v>
      </c>
      <c r="U30" s="94"/>
      <c r="V30" s="94"/>
    </row>
    <row r="31" spans="1:22" ht="13.2" customHeight="1">
      <c r="A31" s="25"/>
      <c r="B31" s="26"/>
      <c r="C31" s="27" t="s">
        <v>1236</v>
      </c>
      <c r="D31" s="24">
        <v>744942.26514471322</v>
      </c>
      <c r="E31" s="22">
        <v>1.957526523084363E-2</v>
      </c>
      <c r="F31" s="24">
        <v>740265.16546306096</v>
      </c>
      <c r="G31" s="24">
        <v>735802.42084370006</v>
      </c>
      <c r="H31" s="24">
        <v>4462.7446193608921</v>
      </c>
      <c r="I31" s="24">
        <v>-71831.107570161621</v>
      </c>
      <c r="J31" s="24">
        <v>-67368.362950800729</v>
      </c>
      <c r="K31" s="24">
        <v>28947.73471396989</v>
      </c>
      <c r="L31" s="24"/>
      <c r="M31" s="23">
        <f t="shared" si="0"/>
        <v>8.2970203526905588E-4</v>
      </c>
      <c r="N31" s="28">
        <v>66</v>
      </c>
      <c r="O31" s="29" t="s">
        <v>419</v>
      </c>
      <c r="U31" s="94"/>
      <c r="V31" s="94"/>
    </row>
    <row r="32" spans="1:22" ht="13.2" customHeight="1">
      <c r="A32" s="25"/>
      <c r="B32" s="26"/>
      <c r="C32" s="27" t="s">
        <v>1237</v>
      </c>
      <c r="D32" s="24">
        <v>2591355.6269318564</v>
      </c>
      <c r="E32" s="22">
        <v>6.5106644446921713E-4</v>
      </c>
      <c r="F32" s="24">
        <v>2575085.8713482926</v>
      </c>
      <c r="G32" s="24">
        <v>2585981.1448485004</v>
      </c>
      <c r="H32" s="24">
        <v>-10895.273500207812</v>
      </c>
      <c r="I32" s="24">
        <v>-249871.63905182105</v>
      </c>
      <c r="J32" s="24">
        <v>-260766.91255202887</v>
      </c>
      <c r="K32" s="24">
        <v>100697.56912423842</v>
      </c>
      <c r="L32" s="24"/>
      <c r="M32" s="23">
        <f t="shared" si="0"/>
        <v>2.8862009022318125E-3</v>
      </c>
      <c r="N32" s="28">
        <v>68</v>
      </c>
      <c r="O32" s="29" t="s">
        <v>421</v>
      </c>
      <c r="U32" s="94"/>
      <c r="V32" s="94"/>
    </row>
    <row r="33" spans="1:22" ht="13.2" customHeight="1">
      <c r="A33" s="25"/>
      <c r="B33" s="26"/>
      <c r="C33" s="27" t="s">
        <v>1238</v>
      </c>
      <c r="D33" s="24">
        <v>1333805.4146594161</v>
      </c>
      <c r="E33" s="22">
        <v>1.2165047404292695E-2</v>
      </c>
      <c r="F33" s="24">
        <v>1325431.1537640733</v>
      </c>
      <c r="G33" s="24">
        <v>1319219.2911205001</v>
      </c>
      <c r="H33" s="24">
        <v>6211.8626435732003</v>
      </c>
      <c r="I33" s="24">
        <v>-128612.27601236002</v>
      </c>
      <c r="J33" s="24">
        <v>-122400.41336878682</v>
      </c>
      <c r="K33" s="24">
        <v>51830.386205992545</v>
      </c>
      <c r="L33" s="24"/>
      <c r="M33" s="23">
        <f t="shared" si="0"/>
        <v>1.485566223015717E-3</v>
      </c>
      <c r="N33" s="28">
        <v>73</v>
      </c>
      <c r="O33" s="29" t="s">
        <v>423</v>
      </c>
      <c r="U33" s="94"/>
      <c r="V33" s="94"/>
    </row>
    <row r="34" spans="1:22" ht="13.2" customHeight="1">
      <c r="A34" s="25"/>
      <c r="B34" s="26"/>
      <c r="C34" s="27" t="s">
        <v>1239</v>
      </c>
      <c r="D34" s="24">
        <v>1179789.4141617182</v>
      </c>
      <c r="E34" s="22">
        <v>2.6653399347020379E-2</v>
      </c>
      <c r="F34" s="24">
        <v>1172382.1385222827</v>
      </c>
      <c r="G34" s="24">
        <v>1149822.1236649</v>
      </c>
      <c r="H34" s="24">
        <v>22560.014857382746</v>
      </c>
      <c r="I34" s="24">
        <v>-113761.27289854546</v>
      </c>
      <c r="J34" s="24">
        <v>-91201.258041162713</v>
      </c>
      <c r="K34" s="24">
        <v>45845.473639314754</v>
      </c>
      <c r="L34" s="24"/>
      <c r="M34" s="23">
        <f t="shared" si="0"/>
        <v>1.3140262325278425E-3</v>
      </c>
      <c r="N34" s="28">
        <v>76</v>
      </c>
      <c r="O34" s="29" t="s">
        <v>425</v>
      </c>
      <c r="U34" s="94"/>
      <c r="V34" s="94"/>
    </row>
    <row r="35" spans="1:22" ht="13.2" customHeight="1">
      <c r="A35" s="25"/>
      <c r="B35" s="26"/>
      <c r="C35" s="27" t="s">
        <v>1240</v>
      </c>
      <c r="D35" s="24">
        <v>191678.93878141107</v>
      </c>
      <c r="E35" s="22">
        <v>-1.8404310775505084E-2</v>
      </c>
      <c r="F35" s="24">
        <v>190475.4877953406</v>
      </c>
      <c r="G35" s="24">
        <v>190946.59579659998</v>
      </c>
      <c r="H35" s="24">
        <v>-471.1080012593884</v>
      </c>
      <c r="I35" s="24">
        <v>-18482.654448217239</v>
      </c>
      <c r="J35" s="24">
        <v>-18953.762449476628</v>
      </c>
      <c r="K35" s="24">
        <v>7448.4578600486202</v>
      </c>
      <c r="L35" s="24"/>
      <c r="M35" s="23">
        <f t="shared" si="0"/>
        <v>2.1348822998283626E-4</v>
      </c>
      <c r="N35" s="28">
        <v>79</v>
      </c>
      <c r="O35" s="29" t="s">
        <v>427</v>
      </c>
      <c r="U35" s="94"/>
      <c r="V35" s="94"/>
    </row>
    <row r="36" spans="1:22" ht="13.2" customHeight="1">
      <c r="A36" s="25"/>
      <c r="B36" s="26"/>
      <c r="C36" s="27" t="s">
        <v>1241</v>
      </c>
      <c r="D36" s="24">
        <v>208821.36668045551</v>
      </c>
      <c r="E36" s="22">
        <v>-3.1282848555397313E-3</v>
      </c>
      <c r="F36" s="24">
        <v>207510.28742865121</v>
      </c>
      <c r="G36" s="24">
        <v>204499.88929580001</v>
      </c>
      <c r="H36" s="24">
        <v>3010.3981328512018</v>
      </c>
      <c r="I36" s="24">
        <v>-20135.614200998614</v>
      </c>
      <c r="J36" s="24">
        <v>-17125.216068147412</v>
      </c>
      <c r="K36" s="24">
        <v>8114.5960004030221</v>
      </c>
      <c r="L36" s="24"/>
      <c r="M36" s="23">
        <f t="shared" si="0"/>
        <v>2.3258112883255748E-4</v>
      </c>
      <c r="N36" s="28">
        <v>84</v>
      </c>
      <c r="O36" s="29" t="s">
        <v>429</v>
      </c>
      <c r="U36" s="94"/>
      <c r="V36" s="94"/>
    </row>
    <row r="37" spans="1:22" ht="13.2" customHeight="1">
      <c r="A37" s="25"/>
      <c r="B37" s="26"/>
      <c r="C37" s="27" t="s">
        <v>1242</v>
      </c>
      <c r="D37" s="24">
        <v>266312.07813754788</v>
      </c>
      <c r="E37" s="22">
        <v>7.9528942173934247E-4</v>
      </c>
      <c r="F37" s="24">
        <v>264640.04502282687</v>
      </c>
      <c r="G37" s="24">
        <v>269083.82091220003</v>
      </c>
      <c r="H37" s="24">
        <v>-4443.7758893731516</v>
      </c>
      <c r="I37" s="24">
        <v>-25679.159885250134</v>
      </c>
      <c r="J37" s="24">
        <v>-30122.935774623285</v>
      </c>
      <c r="K37" s="24">
        <v>10348.6293498922</v>
      </c>
      <c r="L37" s="24"/>
      <c r="M37" s="23">
        <f t="shared" si="0"/>
        <v>2.9661315189913605E-4</v>
      </c>
      <c r="N37" s="28">
        <v>2362</v>
      </c>
      <c r="O37" s="29" t="s">
        <v>1198</v>
      </c>
      <c r="U37" s="94"/>
      <c r="V37" s="94"/>
    </row>
    <row r="38" spans="1:22" ht="13.2" customHeight="1">
      <c r="A38" s="25"/>
      <c r="B38" s="26"/>
      <c r="C38" s="27" t="s">
        <v>1243</v>
      </c>
      <c r="D38" s="24">
        <v>4655922.996643438</v>
      </c>
      <c r="E38" s="22">
        <v>9.2149249532604838E-3</v>
      </c>
      <c r="F38" s="24">
        <v>4626690.9111728035</v>
      </c>
      <c r="G38" s="24">
        <v>4625183.6601488004</v>
      </c>
      <c r="H38" s="24">
        <v>1507.2510240031406</v>
      </c>
      <c r="I38" s="24">
        <v>-448947.68528849061</v>
      </c>
      <c r="J38" s="24">
        <v>-447440.43426448747</v>
      </c>
      <c r="K38" s="24">
        <v>180924.65693206948</v>
      </c>
      <c r="L38" s="24"/>
      <c r="M38" s="23">
        <f t="shared" si="0"/>
        <v>5.1856754101885011E-3</v>
      </c>
      <c r="N38" s="28">
        <v>90</v>
      </c>
      <c r="O38" s="29" t="s">
        <v>433</v>
      </c>
      <c r="U38" s="94"/>
      <c r="V38" s="94"/>
    </row>
    <row r="39" spans="1:22" ht="13.2" customHeight="1">
      <c r="A39" s="25"/>
      <c r="B39" s="26"/>
      <c r="C39" s="27" t="s">
        <v>1244</v>
      </c>
      <c r="D39" s="24">
        <v>344987.01546778047</v>
      </c>
      <c r="E39" s="22">
        <v>-1.7657760210757489E-3</v>
      </c>
      <c r="F39" s="24">
        <v>342821.02390613232</v>
      </c>
      <c r="G39" s="24">
        <v>349698.65218189999</v>
      </c>
      <c r="H39" s="24">
        <v>-6877.6282757676672</v>
      </c>
      <c r="I39" s="24">
        <v>-33265.395961338298</v>
      </c>
      <c r="J39" s="24">
        <v>-40143.024237105965</v>
      </c>
      <c r="K39" s="24">
        <v>13405.86119326379</v>
      </c>
      <c r="L39" s="24"/>
      <c r="M39" s="23">
        <f t="shared" si="0"/>
        <v>3.8423974886081963E-4</v>
      </c>
      <c r="N39" s="28">
        <v>92</v>
      </c>
      <c r="O39" s="29" t="s">
        <v>1094</v>
      </c>
      <c r="U39" s="94"/>
      <c r="V39" s="94"/>
    </row>
    <row r="40" spans="1:22" ht="13.2" customHeight="1">
      <c r="A40" s="25"/>
      <c r="B40" s="26"/>
      <c r="C40" s="27" t="s">
        <v>1245</v>
      </c>
      <c r="D40" s="24">
        <v>1579392.1885579738</v>
      </c>
      <c r="E40" s="22">
        <v>-1.2340089542961508E-4</v>
      </c>
      <c r="F40" s="24">
        <v>1569476.0178049644</v>
      </c>
      <c r="G40" s="24">
        <v>1565107.6526162</v>
      </c>
      <c r="H40" s="24">
        <v>4368.3651887644082</v>
      </c>
      <c r="I40" s="24">
        <v>-152292.99705493549</v>
      </c>
      <c r="J40" s="24">
        <v>-147924.63186617108</v>
      </c>
      <c r="K40" s="24">
        <v>61373.650312096273</v>
      </c>
      <c r="L40" s="24"/>
      <c r="M40" s="23">
        <f t="shared" si="0"/>
        <v>1.7590959389047886E-3</v>
      </c>
      <c r="N40" s="28">
        <v>94</v>
      </c>
      <c r="O40" s="29" t="s">
        <v>1096</v>
      </c>
      <c r="U40" s="94"/>
      <c r="V40" s="94"/>
    </row>
    <row r="41" spans="1:22" ht="13.2" customHeight="1">
      <c r="A41" s="25"/>
      <c r="B41" s="26"/>
      <c r="C41" s="27" t="s">
        <v>1246</v>
      </c>
      <c r="D41" s="24">
        <v>837613.25115660077</v>
      </c>
      <c r="E41" s="22">
        <v>7.9242607825591449E-4</v>
      </c>
      <c r="F41" s="24">
        <v>832354.31921833684</v>
      </c>
      <c r="G41" s="24">
        <v>823345.72988080001</v>
      </c>
      <c r="H41" s="24">
        <v>9008.5893375368323</v>
      </c>
      <c r="I41" s="24">
        <v>-80766.913573274767</v>
      </c>
      <c r="J41" s="24">
        <v>-71758.324235737935</v>
      </c>
      <c r="K41" s="24">
        <v>32548.839449560382</v>
      </c>
      <c r="L41" s="24"/>
      <c r="M41" s="23">
        <f t="shared" si="0"/>
        <v>9.3291715582543438E-4</v>
      </c>
      <c r="N41" s="28">
        <v>98</v>
      </c>
      <c r="O41" s="29" t="s">
        <v>1098</v>
      </c>
      <c r="U41" s="94"/>
      <c r="V41" s="94"/>
    </row>
    <row r="42" spans="1:22" ht="13.2" customHeight="1">
      <c r="A42" s="25"/>
      <c r="B42" s="26"/>
      <c r="C42" s="27" t="s">
        <v>1247</v>
      </c>
      <c r="D42" s="24">
        <v>1447845.6988416938</v>
      </c>
      <c r="E42" s="22">
        <v>2.0573754881372253E-3</v>
      </c>
      <c r="F42" s="24">
        <v>1438755.4391343612</v>
      </c>
      <c r="G42" s="24">
        <v>1443022.6077722001</v>
      </c>
      <c r="H42" s="24">
        <v>-4267.1686378389131</v>
      </c>
      <c r="I42" s="24">
        <v>-139608.618015908</v>
      </c>
      <c r="J42" s="24">
        <v>-143875.78665374691</v>
      </c>
      <c r="K42" s="24">
        <v>56261.88116563618</v>
      </c>
      <c r="L42" s="24"/>
      <c r="M42" s="23">
        <f t="shared" si="0"/>
        <v>1.6125820473498573E-3</v>
      </c>
      <c r="N42" s="28">
        <v>101</v>
      </c>
      <c r="O42" s="29" t="s">
        <v>1100</v>
      </c>
      <c r="U42" s="94"/>
      <c r="V42" s="94"/>
    </row>
    <row r="43" spans="1:22" ht="13.2" customHeight="1">
      <c r="A43" s="25"/>
      <c r="B43" s="26"/>
      <c r="C43" s="27" t="s">
        <v>1248</v>
      </c>
      <c r="D43" s="24">
        <v>1570742.2635716621</v>
      </c>
      <c r="E43" s="22">
        <v>-4.6137440520837014E-3</v>
      </c>
      <c r="F43" s="24">
        <v>1560880.4011366162</v>
      </c>
      <c r="G43" s="24">
        <v>1587891.8955571</v>
      </c>
      <c r="H43" s="24">
        <v>-27011.494420483708</v>
      </c>
      <c r="I43" s="24">
        <v>-151458.92746157598</v>
      </c>
      <c r="J43" s="24">
        <v>-178470.42188205969</v>
      </c>
      <c r="K43" s="24">
        <v>61037.522607285697</v>
      </c>
      <c r="L43" s="24"/>
      <c r="M43" s="23">
        <f t="shared" si="0"/>
        <v>1.749461822676099E-3</v>
      </c>
      <c r="N43" s="28">
        <v>103</v>
      </c>
      <c r="O43" s="29" t="s">
        <v>1102</v>
      </c>
      <c r="U43" s="94"/>
      <c r="V43" s="94"/>
    </row>
    <row r="44" spans="1:22" ht="13.2" customHeight="1">
      <c r="A44" s="25"/>
      <c r="B44" s="26"/>
      <c r="C44" s="27" t="s">
        <v>1249</v>
      </c>
      <c r="D44" s="24">
        <v>1573178.1261435703</v>
      </c>
      <c r="E44" s="22">
        <v>8.9009461630829012E-3</v>
      </c>
      <c r="F44" s="24">
        <v>1563300.970211843</v>
      </c>
      <c r="G44" s="24">
        <v>1544858.8263409</v>
      </c>
      <c r="H44" s="24">
        <v>18442.143870942993</v>
      </c>
      <c r="I44" s="24">
        <v>-151693.80567243285</v>
      </c>
      <c r="J44" s="24">
        <v>-133251.66180148986</v>
      </c>
      <c r="K44" s="24">
        <v>61132.177866935359</v>
      </c>
      <c r="L44" s="24"/>
      <c r="M44" s="23">
        <f t="shared" si="0"/>
        <v>1.7521748384735788E-3</v>
      </c>
      <c r="N44" s="28">
        <v>116</v>
      </c>
      <c r="O44" s="29" t="s">
        <v>1106</v>
      </c>
      <c r="U44" s="94"/>
      <c r="V44" s="94"/>
    </row>
    <row r="45" spans="1:22" ht="13.2" customHeight="1">
      <c r="A45" s="25"/>
      <c r="B45" s="26"/>
      <c r="C45" s="27" t="s">
        <v>1250</v>
      </c>
      <c r="D45" s="24">
        <v>3016562.2982175942</v>
      </c>
      <c r="E45" s="22">
        <v>-7.182721488267485E-3</v>
      </c>
      <c r="F45" s="24">
        <v>2997622.8941525868</v>
      </c>
      <c r="G45" s="24">
        <v>3032311.6355049</v>
      </c>
      <c r="H45" s="24">
        <v>-34688.741352313198</v>
      </c>
      <c r="I45" s="24">
        <v>-290872.2206723885</v>
      </c>
      <c r="J45" s="24">
        <v>-325560.9620247017</v>
      </c>
      <c r="K45" s="24">
        <v>117220.68842476385</v>
      </c>
      <c r="L45" s="24"/>
      <c r="M45" s="23">
        <f t="shared" si="0"/>
        <v>3.3597877251075729E-3</v>
      </c>
      <c r="N45" s="28">
        <v>2023</v>
      </c>
      <c r="O45" s="29" t="s">
        <v>547</v>
      </c>
      <c r="U45" s="94"/>
      <c r="V45" s="94"/>
    </row>
    <row r="46" spans="1:22" ht="13.2" customHeight="1">
      <c r="A46" s="25"/>
      <c r="B46" s="26"/>
      <c r="C46" s="27" t="s">
        <v>1251</v>
      </c>
      <c r="D46" s="24">
        <v>541009.42196988396</v>
      </c>
      <c r="E46" s="22">
        <v>3.5409942913156023E-3</v>
      </c>
      <c r="F46" s="24">
        <v>537612.70907861763</v>
      </c>
      <c r="G46" s="24">
        <v>531613.54313689994</v>
      </c>
      <c r="H46" s="24">
        <v>5999.1659417176852</v>
      </c>
      <c r="I46" s="24">
        <v>-52166.869574033975</v>
      </c>
      <c r="J46" s="24">
        <v>-46167.70363231629</v>
      </c>
      <c r="K46" s="24">
        <v>21023.102000931674</v>
      </c>
      <c r="L46" s="24"/>
      <c r="M46" s="23">
        <f t="shared" si="0"/>
        <v>6.0256564771626821E-4</v>
      </c>
      <c r="N46" s="28">
        <v>126</v>
      </c>
      <c r="O46" s="29" t="s">
        <v>1108</v>
      </c>
      <c r="U46" s="94"/>
      <c r="V46" s="94"/>
    </row>
    <row r="47" spans="1:22" ht="13.2" customHeight="1">
      <c r="A47" s="25"/>
      <c r="B47" s="26"/>
      <c r="C47" s="27" t="s">
        <v>1252</v>
      </c>
      <c r="D47" s="24">
        <v>5877308.2580394791</v>
      </c>
      <c r="E47" s="22">
        <v>1.7719328831989678E-2</v>
      </c>
      <c r="F47" s="24">
        <v>5840407.7385377316</v>
      </c>
      <c r="G47" s="24">
        <v>5955259.8549576998</v>
      </c>
      <c r="H47" s="24">
        <v>-114852.1164199682</v>
      </c>
      <c r="I47" s="24">
        <v>-566719.84052914649</v>
      </c>
      <c r="J47" s="24">
        <v>-681571.95694911468</v>
      </c>
      <c r="K47" s="24">
        <v>228386.50489632346</v>
      </c>
      <c r="L47" s="24"/>
      <c r="M47" s="23">
        <f t="shared" si="0"/>
        <v>6.5460302788051469E-3</v>
      </c>
      <c r="N47" s="28">
        <v>130</v>
      </c>
      <c r="O47" s="29" t="s">
        <v>1112</v>
      </c>
      <c r="U47" s="94"/>
      <c r="V47" s="94"/>
    </row>
    <row r="48" spans="1:22" ht="13.2" customHeight="1">
      <c r="A48" s="25"/>
      <c r="B48" s="26"/>
      <c r="C48" s="27" t="s">
        <v>1253</v>
      </c>
      <c r="D48" s="24">
        <v>79369456.289099261</v>
      </c>
      <c r="E48" s="22">
        <v>1.1330115339321933E-2</v>
      </c>
      <c r="F48" s="24">
        <v>78871137.323842883</v>
      </c>
      <c r="G48" s="24">
        <v>79342583.063987598</v>
      </c>
      <c r="H48" s="24">
        <v>-471445.74014471471</v>
      </c>
      <c r="I48" s="24">
        <v>-7653205.1129895411</v>
      </c>
      <c r="J48" s="24">
        <v>-8124650.8531342559</v>
      </c>
      <c r="K48" s="24">
        <v>3084220.1772543369</v>
      </c>
      <c r="L48" s="24"/>
      <c r="M48" s="23">
        <f t="shared" si="0"/>
        <v>8.8400138510695656E-2</v>
      </c>
      <c r="N48" s="28">
        <v>136</v>
      </c>
      <c r="O48" s="29" t="s">
        <v>1114</v>
      </c>
      <c r="U48" s="94"/>
      <c r="V48" s="94"/>
    </row>
    <row r="49" spans="1:22" ht="13.2" customHeight="1">
      <c r="A49" s="25"/>
      <c r="B49" s="26"/>
      <c r="C49" s="27" t="s">
        <v>1254</v>
      </c>
      <c r="D49" s="24">
        <v>385556.58090273727</v>
      </c>
      <c r="E49" s="22">
        <v>6.014915350941008E-3</v>
      </c>
      <c r="F49" s="24">
        <v>383135.874431681</v>
      </c>
      <c r="G49" s="24">
        <v>381146.13637869997</v>
      </c>
      <c r="H49" s="24">
        <v>1989.7380529810325</v>
      </c>
      <c r="I49" s="24">
        <v>-37177.319012538763</v>
      </c>
      <c r="J49" s="24">
        <v>-35187.58095955773</v>
      </c>
      <c r="K49" s="24">
        <v>14982.355201754546</v>
      </c>
      <c r="L49" s="24"/>
      <c r="M49" s="23">
        <f t="shared" si="0"/>
        <v>4.294253324775927E-4</v>
      </c>
      <c r="N49" s="28">
        <v>138</v>
      </c>
      <c r="O49" s="29" t="s">
        <v>435</v>
      </c>
      <c r="U49" s="94"/>
      <c r="V49" s="94"/>
    </row>
    <row r="50" spans="1:22" ht="13.2" customHeight="1">
      <c r="A50" s="25"/>
      <c r="B50" s="26"/>
      <c r="C50" s="27" t="s">
        <v>1255</v>
      </c>
      <c r="D50" s="24">
        <v>6319563.7148664705</v>
      </c>
      <c r="E50" s="22">
        <v>6.1858190828711912E-3</v>
      </c>
      <c r="F50" s="24">
        <v>6279886.5065485332</v>
      </c>
      <c r="G50" s="24">
        <v>6297897.5581535995</v>
      </c>
      <c r="H50" s="24">
        <v>-18011.051605066285</v>
      </c>
      <c r="I50" s="24">
        <v>-609364.35243190359</v>
      </c>
      <c r="J50" s="24">
        <v>-627375.40403696988</v>
      </c>
      <c r="K50" s="24">
        <v>245572.12348590145</v>
      </c>
      <c r="L50" s="24"/>
      <c r="M50" s="23">
        <f t="shared" si="0"/>
        <v>7.0386057035153006E-3</v>
      </c>
      <c r="N50" s="28">
        <v>141</v>
      </c>
      <c r="O50" s="29" t="s">
        <v>437</v>
      </c>
      <c r="U50" s="94"/>
      <c r="V50" s="94"/>
    </row>
    <row r="51" spans="1:22" ht="13.2" customHeight="1">
      <c r="A51" s="25"/>
      <c r="B51" s="26"/>
      <c r="C51" s="27" t="s">
        <v>1256</v>
      </c>
      <c r="D51" s="24">
        <v>1703102.6629493809</v>
      </c>
      <c r="E51" s="22">
        <v>-1.072246607251115E-2</v>
      </c>
      <c r="F51" s="24">
        <v>1692409.779359061</v>
      </c>
      <c r="G51" s="24">
        <v>1704678.0020284001</v>
      </c>
      <c r="H51" s="24">
        <v>-12268.22266933904</v>
      </c>
      <c r="I51" s="24">
        <v>-164221.78779395827</v>
      </c>
      <c r="J51" s="24">
        <v>-176490.01046329731</v>
      </c>
      <c r="K51" s="24">
        <v>66180.919494663263</v>
      </c>
      <c r="L51" s="24"/>
      <c r="M51" s="23">
        <f t="shared" si="0"/>
        <v>1.8968822307950889E-3</v>
      </c>
      <c r="N51" s="28">
        <v>146</v>
      </c>
      <c r="O51" s="29" t="s">
        <v>439</v>
      </c>
      <c r="U51" s="94"/>
      <c r="V51" s="94"/>
    </row>
    <row r="52" spans="1:22" ht="13.2" customHeight="1">
      <c r="A52" s="25"/>
      <c r="B52" s="26"/>
      <c r="C52" s="27" t="s">
        <v>1257</v>
      </c>
      <c r="D52" s="24">
        <v>461748.84449310921</v>
      </c>
      <c r="E52" s="22">
        <v>2.3591442826988995E-2</v>
      </c>
      <c r="F52" s="24">
        <v>458849.76697444741</v>
      </c>
      <c r="G52" s="24">
        <v>443840.78462779999</v>
      </c>
      <c r="H52" s="24">
        <v>15008.982346647419</v>
      </c>
      <c r="I52" s="24">
        <v>-44524.163107780063</v>
      </c>
      <c r="J52" s="24">
        <v>-29515.180761132644</v>
      </c>
      <c r="K52" s="24">
        <v>17943.112748841089</v>
      </c>
      <c r="L52" s="24"/>
      <c r="M52" s="23">
        <f t="shared" si="0"/>
        <v>5.1428677628412365E-4</v>
      </c>
      <c r="N52" s="28">
        <v>148</v>
      </c>
      <c r="O52" s="29" t="s">
        <v>441</v>
      </c>
      <c r="U52" s="94"/>
      <c r="V52" s="94"/>
    </row>
    <row r="53" spans="1:22" ht="13.2" customHeight="1">
      <c r="A53" s="25"/>
      <c r="B53" s="26"/>
      <c r="C53" s="27" t="s">
        <v>1258</v>
      </c>
      <c r="D53" s="24">
        <v>408055.47380090901</v>
      </c>
      <c r="E53" s="22">
        <v>4.6354486825714858E-3</v>
      </c>
      <c r="F53" s="24">
        <v>405493.50864480401</v>
      </c>
      <c r="G53" s="24">
        <v>395652.27258759999</v>
      </c>
      <c r="H53" s="24">
        <v>9841.2360572040197</v>
      </c>
      <c r="I53" s="24">
        <v>-39346.776259892249</v>
      </c>
      <c r="J53" s="24">
        <v>-29505.540202688229</v>
      </c>
      <c r="K53" s="24">
        <v>15856.640382563526</v>
      </c>
      <c r="L53" s="24"/>
      <c r="M53" s="23">
        <f t="shared" si="0"/>
        <v>4.5448415663396844E-4</v>
      </c>
      <c r="N53" s="28">
        <v>151</v>
      </c>
      <c r="O53" s="29" t="s">
        <v>443</v>
      </c>
      <c r="U53" s="94"/>
      <c r="V53" s="94"/>
    </row>
    <row r="54" spans="1:22" ht="13.2" customHeight="1">
      <c r="A54" s="25"/>
      <c r="B54" s="26"/>
      <c r="C54" s="27" t="s">
        <v>1259</v>
      </c>
      <c r="D54" s="24">
        <v>7094667.4786851946</v>
      </c>
      <c r="E54" s="22">
        <v>3.8471287422130462E-3</v>
      </c>
      <c r="F54" s="24">
        <v>7050123.8025393113</v>
      </c>
      <c r="G54" s="24">
        <v>7146534.6249716999</v>
      </c>
      <c r="H54" s="24">
        <v>-96410.822432388552</v>
      </c>
      <c r="I54" s="24">
        <v>-684103.78452209942</v>
      </c>
      <c r="J54" s="24">
        <v>-780514.60695448797</v>
      </c>
      <c r="K54" s="24">
        <v>275691.90481749939</v>
      </c>
      <c r="L54" s="24"/>
      <c r="M54" s="23">
        <f t="shared" si="0"/>
        <v>7.90190102246216E-3</v>
      </c>
      <c r="N54" s="28">
        <v>153</v>
      </c>
      <c r="O54" s="29" t="s">
        <v>445</v>
      </c>
      <c r="U54" s="94"/>
      <c r="V54" s="94"/>
    </row>
    <row r="55" spans="1:22" ht="13.2" customHeight="1">
      <c r="A55" s="25"/>
      <c r="B55" s="26"/>
      <c r="C55" s="27" t="s">
        <v>1260</v>
      </c>
      <c r="D55" s="24">
        <v>1600763.2586652178</v>
      </c>
      <c r="E55" s="22">
        <v>-2.2207661590382122E-3</v>
      </c>
      <c r="F55" s="24">
        <v>1590712.9102317735</v>
      </c>
      <c r="G55" s="24">
        <v>1603646.3802995998</v>
      </c>
      <c r="H55" s="24">
        <v>-12933.470067826333</v>
      </c>
      <c r="I55" s="24">
        <v>-154353.70391449958</v>
      </c>
      <c r="J55" s="24">
        <v>-167287.17398232591</v>
      </c>
      <c r="K55" s="24">
        <v>62204.109391898892</v>
      </c>
      <c r="L55" s="24"/>
      <c r="M55" s="23">
        <f t="shared" si="0"/>
        <v>1.7828986162309482E-3</v>
      </c>
      <c r="N55" s="28">
        <v>158</v>
      </c>
      <c r="O55" s="29" t="s">
        <v>447</v>
      </c>
      <c r="U55" s="94"/>
      <c r="V55" s="94"/>
    </row>
    <row r="56" spans="1:22" ht="13.2" customHeight="1">
      <c r="A56" s="25"/>
      <c r="B56" s="26"/>
      <c r="C56" s="27" t="s">
        <v>1261</v>
      </c>
      <c r="D56" s="24">
        <v>296833.34005850524</v>
      </c>
      <c r="E56" s="22">
        <v>4.5296543788297949E-3</v>
      </c>
      <c r="F56" s="24">
        <v>294969.68003376265</v>
      </c>
      <c r="G56" s="24">
        <v>299464.18580679997</v>
      </c>
      <c r="H56" s="24">
        <v>-4494.5057730373228</v>
      </c>
      <c r="I56" s="24">
        <v>-28622.174600350871</v>
      </c>
      <c r="J56" s="24">
        <v>-33116.680373388197</v>
      </c>
      <c r="K56" s="24">
        <v>11534.656018753352</v>
      </c>
      <c r="L56" s="24"/>
      <c r="M56" s="23">
        <f t="shared" si="0"/>
        <v>3.3060713280164112E-4</v>
      </c>
      <c r="N56" s="28">
        <v>162</v>
      </c>
      <c r="O56" s="29" t="s">
        <v>15</v>
      </c>
      <c r="U56" s="94"/>
      <c r="V56" s="94"/>
    </row>
    <row r="57" spans="1:22" ht="13.2" customHeight="1">
      <c r="A57" s="25"/>
      <c r="B57" s="26"/>
      <c r="C57" s="27" t="s">
        <v>1262</v>
      </c>
      <c r="D57" s="24">
        <v>10708980.02064674</v>
      </c>
      <c r="E57" s="22">
        <v>4.4846141983592158E-3</v>
      </c>
      <c r="F57" s="24">
        <v>10641743.981843576</v>
      </c>
      <c r="G57" s="24">
        <v>10716107.756144</v>
      </c>
      <c r="H57" s="24">
        <v>-74363.774300424382</v>
      </c>
      <c r="I57" s="24">
        <v>-1032614.1122901043</v>
      </c>
      <c r="J57" s="24">
        <v>-1106977.8865905288</v>
      </c>
      <c r="K57" s="24">
        <v>416140.58860610437</v>
      </c>
      <c r="L57" s="24"/>
      <c r="M57" s="23">
        <f t="shared" si="0"/>
        <v>1.1927451205980636E-2</v>
      </c>
      <c r="N57" s="28">
        <v>164</v>
      </c>
      <c r="O57" s="29" t="s">
        <v>451</v>
      </c>
      <c r="U57" s="94"/>
      <c r="V57" s="94"/>
    </row>
    <row r="58" spans="1:22" ht="13.2" customHeight="1">
      <c r="A58" s="25"/>
      <c r="B58" s="26"/>
      <c r="C58" s="27" t="s">
        <v>1263</v>
      </c>
      <c r="D58" s="24">
        <v>1459805.6719472038</v>
      </c>
      <c r="E58" s="22">
        <v>7.9412234187052899E-3</v>
      </c>
      <c r="F58" s="24">
        <v>1450640.3218751254</v>
      </c>
      <c r="G58" s="24">
        <v>1453255.3371937999</v>
      </c>
      <c r="H58" s="24">
        <v>-2615.015318674501</v>
      </c>
      <c r="I58" s="24">
        <v>-140761.85921979009</v>
      </c>
      <c r="J58" s="24">
        <v>-143376.87453846459</v>
      </c>
      <c r="K58" s="24">
        <v>56726.634133542037</v>
      </c>
      <c r="L58" s="24"/>
      <c r="M58" s="23">
        <f t="shared" si="0"/>
        <v>1.6259028300355826E-3</v>
      </c>
      <c r="N58" s="28">
        <v>172</v>
      </c>
      <c r="O58" s="29" t="s">
        <v>457</v>
      </c>
      <c r="U58" s="94"/>
      <c r="V58" s="94"/>
    </row>
    <row r="59" spans="1:22" ht="13.2" customHeight="1">
      <c r="A59" s="25"/>
      <c r="B59" s="26"/>
      <c r="C59" s="27" t="s">
        <v>1264</v>
      </c>
      <c r="D59" s="24">
        <v>363378.74894712534</v>
      </c>
      <c r="E59" s="22">
        <v>-1.2094116300374713E-2</v>
      </c>
      <c r="F59" s="24">
        <v>361097.28538875194</v>
      </c>
      <c r="G59" s="24">
        <v>372427.5045862</v>
      </c>
      <c r="H59" s="24">
        <v>-11330.219197448052</v>
      </c>
      <c r="I59" s="24">
        <v>-35038.82008797169</v>
      </c>
      <c r="J59" s="24">
        <v>-46369.039285419742</v>
      </c>
      <c r="K59" s="24">
        <v>14120.54613812551</v>
      </c>
      <c r="L59" s="24"/>
      <c r="M59" s="23">
        <f t="shared" si="0"/>
        <v>4.0472409968091182E-4</v>
      </c>
      <c r="N59" s="28">
        <v>176</v>
      </c>
      <c r="O59" s="29" t="s">
        <v>1149</v>
      </c>
      <c r="U59" s="94"/>
      <c r="V59" s="94"/>
    </row>
    <row r="60" spans="1:22" ht="13.2" customHeight="1">
      <c r="A60" s="25"/>
      <c r="B60" s="26"/>
      <c r="C60" s="27" t="s">
        <v>1265</v>
      </c>
      <c r="D60" s="24">
        <v>1224851.1098161049</v>
      </c>
      <c r="E60" s="22">
        <v>8.6225428325745757E-3</v>
      </c>
      <c r="F60" s="24">
        <v>1217160.9155502722</v>
      </c>
      <c r="G60" s="24">
        <v>1221244.0080617</v>
      </c>
      <c r="H60" s="24">
        <v>-4083.0925114278216</v>
      </c>
      <c r="I60" s="24">
        <v>-118106.34990557411</v>
      </c>
      <c r="J60" s="24">
        <v>-122189.44241700193</v>
      </c>
      <c r="K60" s="24">
        <v>47596.527476099589</v>
      </c>
      <c r="L60" s="24"/>
      <c r="M60" s="23">
        <f t="shared" si="0"/>
        <v>1.3642150623828064E-3</v>
      </c>
      <c r="N60" s="28">
        <v>177</v>
      </c>
      <c r="O60" s="29" t="s">
        <v>1151</v>
      </c>
      <c r="U60" s="94"/>
      <c r="V60" s="94"/>
    </row>
    <row r="61" spans="1:22" ht="13.2" customHeight="1">
      <c r="A61" s="25"/>
      <c r="B61" s="26"/>
      <c r="C61" s="27" t="s">
        <v>1266</v>
      </c>
      <c r="D61" s="24">
        <v>1330791.1198196926</v>
      </c>
      <c r="E61" s="22">
        <v>-1.0735116964376457E-2</v>
      </c>
      <c r="F61" s="24">
        <v>1322435.7840922382</v>
      </c>
      <c r="G61" s="24">
        <v>1350175.5204126001</v>
      </c>
      <c r="H61" s="24">
        <v>-27739.736320361961</v>
      </c>
      <c r="I61" s="24">
        <v>-128321.62243152404</v>
      </c>
      <c r="J61" s="24">
        <v>-156061.358751886</v>
      </c>
      <c r="K61" s="24">
        <v>51713.25362880811</v>
      </c>
      <c r="L61" s="24"/>
      <c r="M61" s="23">
        <f t="shared" si="0"/>
        <v>1.4822089607412592E-3</v>
      </c>
      <c r="N61" s="28">
        <v>180</v>
      </c>
      <c r="O61" s="29" t="s">
        <v>1153</v>
      </c>
      <c r="U61" s="94"/>
      <c r="V61" s="94"/>
    </row>
    <row r="62" spans="1:22" ht="13.2" customHeight="1">
      <c r="A62" s="25"/>
      <c r="B62" s="26"/>
      <c r="C62" s="27" t="s">
        <v>1267</v>
      </c>
      <c r="D62" s="24">
        <v>2566726.2652790491</v>
      </c>
      <c r="E62" s="22">
        <v>1.8093311069479645E-2</v>
      </c>
      <c r="F62" s="24">
        <v>2550611.1444704682</v>
      </c>
      <c r="G62" s="24">
        <v>2560865.838678</v>
      </c>
      <c r="H62" s="24">
        <v>-10254.694207531866</v>
      </c>
      <c r="I62" s="24">
        <v>-247496.75121279701</v>
      </c>
      <c r="J62" s="24">
        <v>-257751.44542032888</v>
      </c>
      <c r="K62" s="24">
        <v>99740.495991649572</v>
      </c>
      <c r="L62" s="24"/>
      <c r="M62" s="23">
        <f t="shared" si="0"/>
        <v>2.8587692039018188E-3</v>
      </c>
      <c r="N62" s="28">
        <v>185</v>
      </c>
      <c r="O62" s="29" t="s">
        <v>1157</v>
      </c>
      <c r="U62" s="94"/>
      <c r="V62" s="94"/>
    </row>
    <row r="63" spans="1:22" ht="13.2" customHeight="1">
      <c r="A63" s="25"/>
      <c r="B63" s="26"/>
      <c r="C63" s="27" t="s">
        <v>1268</v>
      </c>
      <c r="D63" s="24">
        <v>684439.39117868745</v>
      </c>
      <c r="E63" s="22">
        <v>-1.8421274039365221E-2</v>
      </c>
      <c r="F63" s="24">
        <v>680142.1571400601</v>
      </c>
      <c r="G63" s="24">
        <v>684701.06568220002</v>
      </c>
      <c r="H63" s="24">
        <v>-4558.9085421399213</v>
      </c>
      <c r="I63" s="24">
        <v>-65997.1139152127</v>
      </c>
      <c r="J63" s="24">
        <v>-70556.022457352621</v>
      </c>
      <c r="K63" s="24">
        <v>26596.651647604962</v>
      </c>
      <c r="L63" s="24"/>
      <c r="M63" s="23">
        <f t="shared" si="0"/>
        <v>7.6231512487609141E-4</v>
      </c>
      <c r="N63" s="28">
        <v>188</v>
      </c>
      <c r="O63" s="29" t="s">
        <v>1159</v>
      </c>
      <c r="U63" s="94"/>
      <c r="V63" s="94"/>
    </row>
    <row r="64" spans="1:22" ht="13.2" customHeight="1">
      <c r="A64" s="25"/>
      <c r="B64" s="26"/>
      <c r="C64" s="27" t="s">
        <v>1269</v>
      </c>
      <c r="D64" s="24">
        <v>199503.58167540425</v>
      </c>
      <c r="E64" s="22">
        <v>7.6442068266067142E-3</v>
      </c>
      <c r="F64" s="24">
        <v>198251.00388246449</v>
      </c>
      <c r="G64" s="24">
        <v>198057.19908240001</v>
      </c>
      <c r="H64" s="24">
        <v>193.8048000644776</v>
      </c>
      <c r="I64" s="24">
        <v>-19237.146160816392</v>
      </c>
      <c r="J64" s="24">
        <v>-19043.341360751914</v>
      </c>
      <c r="K64" s="24">
        <v>7752.5159022955095</v>
      </c>
      <c r="L64" s="24"/>
      <c r="M64" s="23">
        <f t="shared" si="0"/>
        <v>2.2220316325775055E-4</v>
      </c>
      <c r="N64" s="28">
        <v>192</v>
      </c>
      <c r="O64" s="29" t="s">
        <v>1161</v>
      </c>
      <c r="U64" s="94"/>
      <c r="V64" s="94"/>
    </row>
    <row r="65" spans="1:22" ht="13.2" customHeight="1">
      <c r="A65" s="25"/>
      <c r="B65" s="26"/>
      <c r="C65" s="27" t="s">
        <v>1270</v>
      </c>
      <c r="D65" s="24">
        <v>5136766.0124306343</v>
      </c>
      <c r="E65" s="22">
        <v>8.7256909620350376E-2</v>
      </c>
      <c r="F65" s="24">
        <v>5104514.9672079626</v>
      </c>
      <c r="G65" s="24">
        <v>5153525.8453644002</v>
      </c>
      <c r="H65" s="24">
        <v>-49010.878156437539</v>
      </c>
      <c r="I65" s="24">
        <v>-495313.00513601099</v>
      </c>
      <c r="J65" s="24">
        <v>-544323.88329244847</v>
      </c>
      <c r="K65" s="24">
        <v>199609.75067872246</v>
      </c>
      <c r="L65" s="24"/>
      <c r="M65" s="23">
        <f t="shared" si="0"/>
        <v>5.7212288987075694E-3</v>
      </c>
      <c r="N65" s="28">
        <v>193</v>
      </c>
      <c r="O65" s="29" t="s">
        <v>1163</v>
      </c>
      <c r="U65" s="94"/>
      <c r="V65" s="94"/>
    </row>
    <row r="66" spans="1:22" ht="13.2" customHeight="1">
      <c r="A66" s="25"/>
      <c r="B66" s="26"/>
      <c r="C66" s="27" t="s">
        <v>1271</v>
      </c>
      <c r="D66" s="24">
        <v>1206624.6970441104</v>
      </c>
      <c r="E66" s="22">
        <v>-1.1411479551207693E-3</v>
      </c>
      <c r="F66" s="24">
        <v>1199048.9368134537</v>
      </c>
      <c r="G66" s="24">
        <v>1186208.6870039001</v>
      </c>
      <c r="H66" s="24">
        <v>12840.249809553614</v>
      </c>
      <c r="I66" s="24">
        <v>-116348.86683916632</v>
      </c>
      <c r="J66" s="24">
        <v>-103508.61702961271</v>
      </c>
      <c r="K66" s="24">
        <v>46888.266733760698</v>
      </c>
      <c r="L66" s="24"/>
      <c r="M66" s="23">
        <f t="shared" si="0"/>
        <v>1.3439148425132303E-3</v>
      </c>
      <c r="N66" s="28">
        <v>196</v>
      </c>
      <c r="O66" s="29" t="s">
        <v>1165</v>
      </c>
      <c r="U66" s="94"/>
      <c r="V66" s="94"/>
    </row>
    <row r="67" spans="1:22" ht="13.2" customHeight="1">
      <c r="A67" s="25"/>
      <c r="B67" s="26"/>
      <c r="C67" s="27" t="s">
        <v>1272</v>
      </c>
      <c r="D67" s="24">
        <v>356172.17164300149</v>
      </c>
      <c r="E67" s="22">
        <v>-2.741074931038967E-2</v>
      </c>
      <c r="F67" s="24">
        <v>353935.95438355888</v>
      </c>
      <c r="G67" s="24">
        <v>360347.34840020002</v>
      </c>
      <c r="H67" s="24">
        <v>-6411.3940166411339</v>
      </c>
      <c r="I67" s="24">
        <v>-34343.9253910724</v>
      </c>
      <c r="J67" s="24">
        <v>-40755.319407713534</v>
      </c>
      <c r="K67" s="24">
        <v>13840.505525911129</v>
      </c>
      <c r="L67" s="24"/>
      <c r="M67" s="23">
        <f t="shared" si="0"/>
        <v>3.9669755569713907E-4</v>
      </c>
      <c r="N67" s="28">
        <v>207</v>
      </c>
      <c r="O67" s="29" t="s">
        <v>1169</v>
      </c>
      <c r="U67" s="94"/>
      <c r="V67" s="94"/>
    </row>
    <row r="68" spans="1:22" ht="13.2" customHeight="1">
      <c r="A68" s="25"/>
      <c r="B68" s="26"/>
      <c r="C68" s="27" t="s">
        <v>1273</v>
      </c>
      <c r="D68" s="24">
        <v>934551.22128713632</v>
      </c>
      <c r="E68" s="22">
        <v>2.3876910256149353E-2</v>
      </c>
      <c r="F68" s="24">
        <v>928683.66694892105</v>
      </c>
      <c r="G68" s="24">
        <v>921788.5162387999</v>
      </c>
      <c r="H68" s="24">
        <v>6895.1507101211464</v>
      </c>
      <c r="I68" s="24">
        <v>-90114.163804441254</v>
      </c>
      <c r="J68" s="24">
        <v>-83219.013094320107</v>
      </c>
      <c r="K68" s="24">
        <v>36315.755054092981</v>
      </c>
      <c r="L68" s="24"/>
      <c r="M68" s="23">
        <f t="shared" si="0"/>
        <v>1.040884759323582E-3</v>
      </c>
      <c r="N68" s="28">
        <v>209</v>
      </c>
      <c r="O68" s="29" t="s">
        <v>1171</v>
      </c>
      <c r="U68" s="94"/>
      <c r="V68" s="94"/>
    </row>
    <row r="69" spans="1:22" ht="13.2" customHeight="1">
      <c r="A69" s="25"/>
      <c r="B69" s="26"/>
      <c r="C69" s="27" t="s">
        <v>1274</v>
      </c>
      <c r="D69" s="24">
        <v>2856426.1479587355</v>
      </c>
      <c r="E69" s="22">
        <v>-4.0349410548875531E-3</v>
      </c>
      <c r="F69" s="24">
        <v>2838492.1543428875</v>
      </c>
      <c r="G69" s="24">
        <v>2873376.3780568</v>
      </c>
      <c r="H69" s="24">
        <v>-34884.223713912535</v>
      </c>
      <c r="I69" s="24">
        <v>-275431.0817099199</v>
      </c>
      <c r="J69" s="24">
        <v>-310315.30542383244</v>
      </c>
      <c r="K69" s="24">
        <v>110997.95276764638</v>
      </c>
      <c r="L69" s="24"/>
      <c r="M69" s="23">
        <f t="shared" si="0"/>
        <v>3.181431232253572E-3</v>
      </c>
      <c r="N69" s="28">
        <v>215</v>
      </c>
      <c r="O69" s="29" t="s">
        <v>461</v>
      </c>
      <c r="U69" s="94"/>
      <c r="V69" s="94"/>
    </row>
    <row r="70" spans="1:22" ht="13.2" customHeight="1">
      <c r="A70" s="25"/>
      <c r="B70" s="26"/>
      <c r="C70" s="27" t="s">
        <v>1275</v>
      </c>
      <c r="D70" s="24">
        <v>1406363.7260803098</v>
      </c>
      <c r="E70" s="22">
        <v>1.0562018475730905E-2</v>
      </c>
      <c r="F70" s="24">
        <v>1397533.9098068839</v>
      </c>
      <c r="G70" s="24">
        <v>1416623.8186177001</v>
      </c>
      <c r="H70" s="24">
        <v>-19089.90881081624</v>
      </c>
      <c r="I70" s="24">
        <v>-135608.71602744094</v>
      </c>
      <c r="J70" s="24">
        <v>-154698.62483825718</v>
      </c>
      <c r="K70" s="24">
        <v>54649.931892392298</v>
      </c>
      <c r="L70" s="24"/>
      <c r="M70" s="23">
        <f t="shared" si="0"/>
        <v>1.566380242408088E-3</v>
      </c>
      <c r="N70" s="28">
        <v>217</v>
      </c>
      <c r="O70" s="29" t="s">
        <v>463</v>
      </c>
      <c r="U70" s="94"/>
      <c r="V70" s="94"/>
    </row>
    <row r="71" spans="1:22" ht="13.2" customHeight="1">
      <c r="A71" s="25"/>
      <c r="B71" s="26"/>
      <c r="C71" s="27" t="s">
        <v>1276</v>
      </c>
      <c r="D71" s="24">
        <v>10421817.421399212</v>
      </c>
      <c r="E71" s="22">
        <v>1.3379048322677223E-2</v>
      </c>
      <c r="F71" s="24">
        <v>10356384.325138532</v>
      </c>
      <c r="G71" s="24">
        <v>10417968.013637099</v>
      </c>
      <c r="H71" s="24">
        <v>-61583.68849856779</v>
      </c>
      <c r="I71" s="24">
        <v>-1004924.4395170481</v>
      </c>
      <c r="J71" s="24">
        <v>-1066508.128015616</v>
      </c>
      <c r="K71" s="24">
        <v>404981.72820612876</v>
      </c>
      <c r="L71" s="24"/>
      <c r="M71" s="23">
        <f t="shared" si="0"/>
        <v>1.1607615153984657E-2</v>
      </c>
      <c r="N71" s="28">
        <v>220</v>
      </c>
      <c r="O71" s="29" t="s">
        <v>137</v>
      </c>
      <c r="U71" s="94"/>
      <c r="V71" s="94"/>
    </row>
    <row r="72" spans="1:22" ht="13.2" customHeight="1">
      <c r="A72" s="25"/>
      <c r="B72" s="26"/>
      <c r="C72" s="27" t="s">
        <v>1277</v>
      </c>
      <c r="D72" s="24">
        <v>1187961.3366571395</v>
      </c>
      <c r="E72" s="22">
        <v>6.7162170987782321E-3</v>
      </c>
      <c r="F72" s="24">
        <v>1180502.7538253344</v>
      </c>
      <c r="G72" s="24">
        <v>1178389.5688446001</v>
      </c>
      <c r="H72" s="24">
        <v>2113.1849807342514</v>
      </c>
      <c r="I72" s="24">
        <v>-114549.25106985998</v>
      </c>
      <c r="J72" s="24">
        <v>-112436.06608912573</v>
      </c>
      <c r="K72" s="24">
        <v>46163.026630424232</v>
      </c>
      <c r="L72" s="24"/>
      <c r="M72" s="23">
        <f t="shared" si="0"/>
        <v>1.3231279589887446E-3</v>
      </c>
      <c r="N72" s="28">
        <v>222</v>
      </c>
      <c r="O72" s="29" t="s">
        <v>139</v>
      </c>
      <c r="U72" s="94"/>
      <c r="V72" s="94"/>
    </row>
    <row r="73" spans="1:22" ht="13.2" customHeight="1">
      <c r="A73" s="25"/>
      <c r="B73" s="26"/>
      <c r="C73" s="27" t="s">
        <v>1278</v>
      </c>
      <c r="D73" s="24">
        <v>1096508.0616904672</v>
      </c>
      <c r="E73" s="22">
        <v>3.1902444023890197E-2</v>
      </c>
      <c r="F73" s="24">
        <v>1089623.6657497089</v>
      </c>
      <c r="G73" s="24">
        <v>1088047.6036500002</v>
      </c>
      <c r="H73" s="24">
        <v>1576.0620997087099</v>
      </c>
      <c r="I73" s="24">
        <v>-105730.86293544735</v>
      </c>
      <c r="J73" s="24">
        <v>-104154.80083573864</v>
      </c>
      <c r="K73" s="24">
        <v>42609.240966316836</v>
      </c>
      <c r="L73" s="24"/>
      <c r="M73" s="23">
        <f t="shared" si="0"/>
        <v>1.2212691010313052E-3</v>
      </c>
      <c r="N73" s="28">
        <v>231</v>
      </c>
      <c r="O73" s="29" t="s">
        <v>143</v>
      </c>
      <c r="U73" s="94"/>
      <c r="V73" s="94"/>
    </row>
    <row r="74" spans="1:22" ht="13.2" customHeight="1">
      <c r="A74" s="25"/>
      <c r="B74" s="26"/>
      <c r="C74" s="27" t="s">
        <v>1279</v>
      </c>
      <c r="D74" s="24">
        <v>835008.3037628961</v>
      </c>
      <c r="E74" s="22">
        <v>3.4548436665564619E-3</v>
      </c>
      <c r="F74" s="24">
        <v>829765.7269157524</v>
      </c>
      <c r="G74" s="24">
        <v>819648.81489189994</v>
      </c>
      <c r="H74" s="24">
        <v>10116.912023852463</v>
      </c>
      <c r="I74" s="24">
        <v>-80515.731347205918</v>
      </c>
      <c r="J74" s="24">
        <v>-70398.819323353455</v>
      </c>
      <c r="K74" s="24">
        <v>32447.613717547229</v>
      </c>
      <c r="L74" s="24"/>
      <c r="M74" s="23">
        <f t="shared" si="0"/>
        <v>9.3001581668084217E-4</v>
      </c>
      <c r="N74" s="28">
        <v>238</v>
      </c>
      <c r="O74" s="29" t="s">
        <v>147</v>
      </c>
      <c r="U74" s="94"/>
      <c r="V74" s="94"/>
    </row>
    <row r="75" spans="1:22" ht="13.2" customHeight="1">
      <c r="A75" s="25"/>
      <c r="B75" s="26"/>
      <c r="C75" s="27" t="s">
        <v>1280</v>
      </c>
      <c r="D75" s="24">
        <v>894846.26092732919</v>
      </c>
      <c r="E75" s="22">
        <v>-5.7413550337175323E-3</v>
      </c>
      <c r="F75" s="24">
        <v>889227.99309915351</v>
      </c>
      <c r="G75" s="24">
        <v>889296.94731570012</v>
      </c>
      <c r="H75" s="24">
        <v>-68.95421654661186</v>
      </c>
      <c r="I75" s="24">
        <v>-86285.610355241719</v>
      </c>
      <c r="J75" s="24">
        <v>-86354.564571788331</v>
      </c>
      <c r="K75" s="24">
        <v>34772.858761182135</v>
      </c>
      <c r="L75" s="24"/>
      <c r="M75" s="23">
        <f t="shared" si="0"/>
        <v>9.9666215582502817E-4</v>
      </c>
      <c r="N75" s="28">
        <v>240</v>
      </c>
      <c r="O75" s="29" t="s">
        <v>16</v>
      </c>
      <c r="U75" s="94"/>
      <c r="V75" s="94"/>
    </row>
    <row r="76" spans="1:22" ht="13.2" customHeight="1">
      <c r="A76" s="25"/>
      <c r="B76" s="26"/>
      <c r="C76" s="27" t="s">
        <v>1281</v>
      </c>
      <c r="D76" s="24">
        <v>648949.22789335891</v>
      </c>
      <c r="E76" s="22">
        <v>-6.7352440868668761E-3</v>
      </c>
      <c r="F76" s="24">
        <v>644874.81787636399</v>
      </c>
      <c r="G76" s="24">
        <v>647403.69549379998</v>
      </c>
      <c r="H76" s="24">
        <v>-2528.8776174359955</v>
      </c>
      <c r="I76" s="24">
        <v>-62574.972554853979</v>
      </c>
      <c r="J76" s="24">
        <v>-65103.850172289975</v>
      </c>
      <c r="K76" s="24">
        <v>25217.538285659266</v>
      </c>
      <c r="L76" s="24"/>
      <c r="M76" s="23">
        <f t="shared" si="0"/>
        <v>7.2278687941649471E-4</v>
      </c>
      <c r="N76" s="28">
        <v>247</v>
      </c>
      <c r="O76" s="29" t="s">
        <v>485</v>
      </c>
      <c r="U76" s="94"/>
      <c r="V76" s="94"/>
    </row>
    <row r="77" spans="1:22" ht="13.2" customHeight="1">
      <c r="A77" s="25"/>
      <c r="B77" s="26"/>
      <c r="C77" s="27" t="s">
        <v>1282</v>
      </c>
      <c r="D77" s="24">
        <v>1056451.0465095756</v>
      </c>
      <c r="E77" s="22">
        <v>9.9784207592078733E-2</v>
      </c>
      <c r="F77" s="24">
        <v>1049818.1474454431</v>
      </c>
      <c r="G77" s="24">
        <v>1055852.4368378001</v>
      </c>
      <c r="H77" s="24">
        <v>-6034.2893923569936</v>
      </c>
      <c r="I77" s="24">
        <v>-101868.36257665879</v>
      </c>
      <c r="J77" s="24">
        <v>-107902.65196901579</v>
      </c>
      <c r="K77" s="24">
        <v>41052.664164133843</v>
      </c>
      <c r="L77" s="24"/>
      <c r="M77" s="23">
        <f t="shared" si="0"/>
        <v>1.1766543858010813E-3</v>
      </c>
      <c r="N77" s="28">
        <v>250</v>
      </c>
      <c r="O77" s="29" t="s">
        <v>18</v>
      </c>
      <c r="U77" s="94"/>
      <c r="V77" s="94"/>
    </row>
    <row r="78" spans="1:22" ht="13.2" customHeight="1">
      <c r="A78" s="25"/>
      <c r="B78" s="26"/>
      <c r="C78" s="27" t="s">
        <v>1283</v>
      </c>
      <c r="D78" s="24">
        <v>597493.44304242718</v>
      </c>
      <c r="E78" s="22">
        <v>1.082076826202294E-2</v>
      </c>
      <c r="F78" s="24">
        <v>593742.09676635009</v>
      </c>
      <c r="G78" s="24">
        <v>604653.13594000007</v>
      </c>
      <c r="H78" s="24">
        <v>-10911.039173649973</v>
      </c>
      <c r="I78" s="24">
        <v>-57613.345070855125</v>
      </c>
      <c r="J78" s="24">
        <v>-68524.384244505098</v>
      </c>
      <c r="K78" s="24">
        <v>23218.016337371737</v>
      </c>
      <c r="L78" s="24"/>
      <c r="M78" s="23">
        <f t="shared" si="0"/>
        <v>6.6547643884310185E-4</v>
      </c>
      <c r="N78" s="28">
        <v>258</v>
      </c>
      <c r="O78" s="29" t="s">
        <v>487</v>
      </c>
      <c r="U78" s="94"/>
      <c r="V78" s="94"/>
    </row>
    <row r="79" spans="1:22" ht="13.2" customHeight="1">
      <c r="A79" s="25"/>
      <c r="B79" s="26"/>
      <c r="C79" s="27" t="s">
        <v>1284</v>
      </c>
      <c r="D79" s="24">
        <v>20647758.89638767</v>
      </c>
      <c r="E79" s="22">
        <v>1.3179304635473565E-2</v>
      </c>
      <c r="F79" s="24">
        <v>20518122.505650237</v>
      </c>
      <c r="G79" s="24">
        <v>20738284.303822402</v>
      </c>
      <c r="H79" s="24">
        <v>-220161.79817216471</v>
      </c>
      <c r="I79" s="24">
        <v>-1990961.5278454709</v>
      </c>
      <c r="J79" s="24">
        <v>-2211123.3260176359</v>
      </c>
      <c r="K79" s="24">
        <v>802351.90690184699</v>
      </c>
      <c r="L79" s="24"/>
      <c r="M79" s="23">
        <f t="shared" si="0"/>
        <v>2.2997067533481436E-2</v>
      </c>
      <c r="N79" s="28">
        <v>268</v>
      </c>
      <c r="O79" s="29" t="s">
        <v>493</v>
      </c>
      <c r="U79" s="94"/>
      <c r="V79" s="94"/>
    </row>
    <row r="80" spans="1:22" ht="13.2" customHeight="1">
      <c r="A80" s="25"/>
      <c r="B80" s="26"/>
      <c r="C80" s="27" t="s">
        <v>1285</v>
      </c>
      <c r="D80" s="24">
        <v>3371772.4382913243</v>
      </c>
      <c r="E80" s="22">
        <v>-1.5625943567878497E-3</v>
      </c>
      <c r="F80" s="24">
        <v>3350602.8570558275</v>
      </c>
      <c r="G80" s="24">
        <v>3353479.4110166999</v>
      </c>
      <c r="H80" s="24">
        <v>-2876.5539608723484</v>
      </c>
      <c r="I80" s="24">
        <v>-325123.3821052704</v>
      </c>
      <c r="J80" s="24">
        <v>-327999.93606614275</v>
      </c>
      <c r="K80" s="24">
        <v>131023.81033592153</v>
      </c>
      <c r="L80" s="24"/>
      <c r="M80" s="23">
        <f t="shared" ref="M80:M143" si="1">SUM(D80 / $D$15 )</f>
        <v>3.755413788974587E-3</v>
      </c>
      <c r="N80" s="28">
        <v>270</v>
      </c>
      <c r="O80" s="29" t="s">
        <v>495</v>
      </c>
      <c r="U80" s="94"/>
      <c r="V80" s="94"/>
    </row>
    <row r="81" spans="1:22" ht="13.2" customHeight="1">
      <c r="A81" s="25"/>
      <c r="B81" s="26"/>
      <c r="C81" s="27" t="s">
        <v>1286</v>
      </c>
      <c r="D81" s="24">
        <v>6752294.100109363</v>
      </c>
      <c r="E81" s="22">
        <v>3.7032765100432297E-2</v>
      </c>
      <c r="F81" s="24">
        <v>6709900.0058772303</v>
      </c>
      <c r="G81" s="24">
        <v>6714828.3115221001</v>
      </c>
      <c r="H81" s="24">
        <v>-4928.3056448698044</v>
      </c>
      <c r="I81" s="24">
        <v>-651090.40867227735</v>
      </c>
      <c r="J81" s="24">
        <v>-656018.71431714715</v>
      </c>
      <c r="K81" s="24">
        <v>262387.60702173202</v>
      </c>
      <c r="L81" s="24"/>
      <c r="M81" s="23">
        <f t="shared" si="1"/>
        <v>7.5205722909380771E-3</v>
      </c>
      <c r="N81" s="28">
        <v>280</v>
      </c>
      <c r="O81" s="29" t="s">
        <v>497</v>
      </c>
      <c r="U81" s="94"/>
      <c r="V81" s="94"/>
    </row>
    <row r="82" spans="1:22" ht="13.2" customHeight="1">
      <c r="A82" s="25"/>
      <c r="B82" s="26"/>
      <c r="C82" s="27" t="s">
        <v>1287</v>
      </c>
      <c r="D82" s="24">
        <v>362011.38431984768</v>
      </c>
      <c r="E82" s="22">
        <v>-1.6407952377583523E-2</v>
      </c>
      <c r="F82" s="24">
        <v>359738.50572297018</v>
      </c>
      <c r="G82" s="24">
        <v>372486.65952819999</v>
      </c>
      <c r="H82" s="24">
        <v>-12748.153805229813</v>
      </c>
      <c r="I82" s="24">
        <v>-34906.971862645747</v>
      </c>
      <c r="J82" s="24">
        <v>-47655.12566787556</v>
      </c>
      <c r="K82" s="24">
        <v>14067.411673429764</v>
      </c>
      <c r="L82" s="24"/>
      <c r="M82" s="23">
        <f t="shared" si="1"/>
        <v>4.0320115586729054E-4</v>
      </c>
      <c r="N82" s="28">
        <v>286</v>
      </c>
      <c r="O82" s="29" t="s">
        <v>149</v>
      </c>
      <c r="U82" s="94"/>
      <c r="V82" s="94"/>
    </row>
    <row r="83" spans="1:22" ht="13.2" customHeight="1">
      <c r="A83" s="25"/>
      <c r="B83" s="26"/>
      <c r="C83" s="27" t="s">
        <v>1288</v>
      </c>
      <c r="D83" s="24">
        <v>6704480.6165541001</v>
      </c>
      <c r="E83" s="22">
        <v>2.3932866941613895E-3</v>
      </c>
      <c r="F83" s="24">
        <v>6662386.7179736011</v>
      </c>
      <c r="G83" s="24">
        <v>6684382.2487904001</v>
      </c>
      <c r="H83" s="24">
        <v>-21995.53081679903</v>
      </c>
      <c r="I83" s="24">
        <v>-646479.99033348821</v>
      </c>
      <c r="J83" s="24">
        <v>-668475.52115028724</v>
      </c>
      <c r="K83" s="24">
        <v>260529.62137308627</v>
      </c>
      <c r="L83" s="24"/>
      <c r="M83" s="23">
        <f t="shared" si="1"/>
        <v>7.4673185738712939E-3</v>
      </c>
      <c r="N83" s="28">
        <v>288</v>
      </c>
      <c r="O83" s="29" t="s">
        <v>151</v>
      </c>
      <c r="U83" s="94"/>
      <c r="V83" s="94"/>
    </row>
    <row r="84" spans="1:22" ht="13.2" customHeight="1">
      <c r="A84" s="25"/>
      <c r="B84" s="26"/>
      <c r="C84" s="27" t="s">
        <v>1289</v>
      </c>
      <c r="D84" s="24">
        <v>2380503.3302997923</v>
      </c>
      <c r="E84" s="22">
        <v>0.10575740172291703</v>
      </c>
      <c r="F84" s="24">
        <v>2365557.4051063084</v>
      </c>
      <c r="G84" s="24">
        <v>2369682.9816282</v>
      </c>
      <c r="H84" s="24">
        <v>-4125.5765218916349</v>
      </c>
      <c r="I84" s="24">
        <v>-229540.19229486844</v>
      </c>
      <c r="J84" s="24">
        <v>-233665.76881676007</v>
      </c>
      <c r="K84" s="24">
        <v>92504.053153506698</v>
      </c>
      <c r="L84" s="24"/>
      <c r="M84" s="23">
        <f t="shared" si="1"/>
        <v>2.651357763585634E-3</v>
      </c>
      <c r="N84" s="28">
        <v>292</v>
      </c>
      <c r="O84" s="29" t="s">
        <v>153</v>
      </c>
      <c r="U84" s="94"/>
      <c r="V84" s="94"/>
    </row>
    <row r="85" spans="1:22" ht="13.2" customHeight="1">
      <c r="A85" s="25"/>
      <c r="B85" s="26"/>
      <c r="C85" s="27" t="s">
        <v>1290</v>
      </c>
      <c r="D85" s="24">
        <v>5409682.8900861694</v>
      </c>
      <c r="E85" s="22">
        <v>1.8784348478233293E-2</v>
      </c>
      <c r="F85" s="24">
        <v>5375718.3436952531</v>
      </c>
      <c r="G85" s="24">
        <v>5397268.7646682002</v>
      </c>
      <c r="H85" s="24">
        <v>-21550.420972947031</v>
      </c>
      <c r="I85" s="24">
        <v>-521629.03325502115</v>
      </c>
      <c r="J85" s="24">
        <v>-543179.45422796812</v>
      </c>
      <c r="K85" s="24">
        <v>210215.03613906974</v>
      </c>
      <c r="L85" s="24"/>
      <c r="M85" s="23">
        <f t="shared" si="1"/>
        <v>6.0251983463346075E-3</v>
      </c>
      <c r="N85" s="28">
        <v>298</v>
      </c>
      <c r="O85" s="29" t="s">
        <v>155</v>
      </c>
      <c r="U85" s="94"/>
      <c r="V85" s="94"/>
    </row>
    <row r="86" spans="1:22" ht="13.2" customHeight="1">
      <c r="A86" s="25"/>
      <c r="B86" s="26"/>
      <c r="C86" s="27" t="s">
        <v>1291</v>
      </c>
      <c r="D86" s="24">
        <v>887242.03896917473</v>
      </c>
      <c r="E86" s="22">
        <v>1.1455478576008149E-2</v>
      </c>
      <c r="F86" s="24">
        <v>881671.51404103811</v>
      </c>
      <c r="G86" s="24">
        <v>878856.10005270003</v>
      </c>
      <c r="H86" s="24">
        <v>2815.4139883380849</v>
      </c>
      <c r="I86" s="24">
        <v>-85552.372746072826</v>
      </c>
      <c r="J86" s="24">
        <v>-82736.958757734741</v>
      </c>
      <c r="K86" s="24">
        <v>34477.366062955327</v>
      </c>
      <c r="L86" s="24"/>
      <c r="M86" s="23">
        <f t="shared" si="1"/>
        <v>9.8819272305080796E-4</v>
      </c>
      <c r="N86" s="28">
        <v>308</v>
      </c>
      <c r="O86" s="29" t="s">
        <v>159</v>
      </c>
      <c r="U86" s="94"/>
      <c r="V86" s="94"/>
    </row>
    <row r="87" spans="1:22" ht="13.2" customHeight="1">
      <c r="A87" s="25"/>
      <c r="B87" s="26"/>
      <c r="C87" s="27" t="s">
        <v>1292</v>
      </c>
      <c r="D87" s="24">
        <v>2757813.2470090892</v>
      </c>
      <c r="E87" s="22">
        <v>-7.7094969243685085E-5</v>
      </c>
      <c r="F87" s="24">
        <v>2740498.3918006299</v>
      </c>
      <c r="G87" s="24">
        <v>2761544.8564928002</v>
      </c>
      <c r="H87" s="24">
        <v>-21046.464692170266</v>
      </c>
      <c r="I87" s="24">
        <v>-265922.32616287936</v>
      </c>
      <c r="J87" s="24">
        <v>-286968.79085504962</v>
      </c>
      <c r="K87" s="24">
        <v>107165.95097417745</v>
      </c>
      <c r="L87" s="24"/>
      <c r="M87" s="23">
        <f t="shared" si="1"/>
        <v>3.0715981237699058E-3</v>
      </c>
      <c r="N87" s="28">
        <v>310</v>
      </c>
      <c r="O87" s="29" t="s">
        <v>160</v>
      </c>
      <c r="U87" s="94"/>
      <c r="V87" s="94"/>
    </row>
    <row r="88" spans="1:22" ht="13.2" customHeight="1">
      <c r="A88" s="25"/>
      <c r="B88" s="26"/>
      <c r="C88" s="27" t="s">
        <v>1293</v>
      </c>
      <c r="D88" s="24">
        <v>1000758.901013641</v>
      </c>
      <c r="E88" s="22">
        <v>-4.540014451758223E-4</v>
      </c>
      <c r="F88" s="24">
        <v>994475.66356512229</v>
      </c>
      <c r="G88" s="24">
        <v>1005216.7924014999</v>
      </c>
      <c r="H88" s="24">
        <v>-10741.12883637764</v>
      </c>
      <c r="I88" s="24">
        <v>-96498.243735094002</v>
      </c>
      <c r="J88" s="24">
        <v>-107239.37257147164</v>
      </c>
      <c r="K88" s="24">
        <v>38888.521345421643</v>
      </c>
      <c r="L88" s="24"/>
      <c r="M88" s="23">
        <f t="shared" si="1"/>
        <v>1.114625570108229E-3</v>
      </c>
      <c r="N88" s="28">
        <v>318</v>
      </c>
      <c r="O88" s="29" t="s">
        <v>513</v>
      </c>
      <c r="U88" s="94"/>
      <c r="V88" s="94"/>
    </row>
    <row r="89" spans="1:22" ht="13.2" customHeight="1">
      <c r="A89" s="25"/>
      <c r="B89" s="26"/>
      <c r="C89" s="27" t="s">
        <v>1294</v>
      </c>
      <c r="D89" s="24">
        <v>264206.02607209847</v>
      </c>
      <c r="E89" s="22">
        <v>-3.9537098880199961E-2</v>
      </c>
      <c r="F89" s="24">
        <v>262547.21574779454</v>
      </c>
      <c r="G89" s="24">
        <v>274178.1369628</v>
      </c>
      <c r="H89" s="24">
        <v>-11630.921215005452</v>
      </c>
      <c r="I89" s="24">
        <v>-25476.08367446181</v>
      </c>
      <c r="J89" s="24">
        <v>-37107.004889467265</v>
      </c>
      <c r="K89" s="24">
        <v>10266.7902069989</v>
      </c>
      <c r="L89" s="24"/>
      <c r="M89" s="23">
        <f t="shared" si="1"/>
        <v>2.9426747255344003E-4</v>
      </c>
      <c r="N89" s="28">
        <v>319</v>
      </c>
      <c r="O89" s="29" t="s">
        <v>515</v>
      </c>
      <c r="U89" s="94"/>
      <c r="V89" s="94"/>
    </row>
    <row r="90" spans="1:22" ht="13.2" customHeight="1">
      <c r="A90" s="25"/>
      <c r="B90" s="26"/>
      <c r="C90" s="27" t="s">
        <v>1295</v>
      </c>
      <c r="D90" s="24">
        <v>1301821.8042870718</v>
      </c>
      <c r="E90" s="22">
        <v>4.0010790418372189E-3</v>
      </c>
      <c r="F90" s="24">
        <v>1293648.3516165938</v>
      </c>
      <c r="G90" s="24">
        <v>1301957.4309013998</v>
      </c>
      <c r="H90" s="24">
        <v>-8309.0792848060373</v>
      </c>
      <c r="I90" s="24">
        <v>-125528.25425036252</v>
      </c>
      <c r="J90" s="24">
        <v>-133837.33353516855</v>
      </c>
      <c r="K90" s="24">
        <v>50587.534093052294</v>
      </c>
      <c r="L90" s="24"/>
      <c r="M90" s="23">
        <f t="shared" si="1"/>
        <v>1.4499435071854757E-3</v>
      </c>
      <c r="N90" s="28">
        <v>321</v>
      </c>
      <c r="O90" s="29" t="s">
        <v>517</v>
      </c>
      <c r="U90" s="94"/>
      <c r="V90" s="94"/>
    </row>
    <row r="91" spans="1:22" ht="13.2" customHeight="1">
      <c r="A91" s="25"/>
      <c r="B91" s="26"/>
      <c r="C91" s="27" t="s">
        <v>1296</v>
      </c>
      <c r="D91" s="24">
        <v>690290.00631924148</v>
      </c>
      <c r="E91" s="22">
        <v>9.6215151518475039E-3</v>
      </c>
      <c r="F91" s="24">
        <v>685956.039353122</v>
      </c>
      <c r="G91" s="24">
        <v>680912.5501619</v>
      </c>
      <c r="H91" s="24">
        <v>5043.4891912220046</v>
      </c>
      <c r="I91" s="24">
        <v>-66561.259870109105</v>
      </c>
      <c r="J91" s="24">
        <v>-61517.7706788871</v>
      </c>
      <c r="K91" s="24">
        <v>26824.000883816432</v>
      </c>
      <c r="L91" s="24"/>
      <c r="M91" s="23">
        <f t="shared" si="1"/>
        <v>7.6883142488593263E-4</v>
      </c>
      <c r="N91" s="28">
        <v>325</v>
      </c>
      <c r="O91" s="29" t="s">
        <v>756</v>
      </c>
      <c r="U91" s="94"/>
      <c r="V91" s="94"/>
    </row>
    <row r="92" spans="1:22" ht="13.2" customHeight="1">
      <c r="A92" s="25"/>
      <c r="B92" s="26"/>
      <c r="C92" s="27" t="s">
        <v>1297</v>
      </c>
      <c r="D92" s="24">
        <v>418912.38117672887</v>
      </c>
      <c r="E92" s="22">
        <v>2.092271974744575E-2</v>
      </c>
      <c r="F92" s="24">
        <v>416282.25122395833</v>
      </c>
      <c r="G92" s="24">
        <v>409308.99760659999</v>
      </c>
      <c r="H92" s="24">
        <v>6973.2536173583358</v>
      </c>
      <c r="I92" s="24">
        <v>-40393.654277264912</v>
      </c>
      <c r="J92" s="24">
        <v>-33420.400659906576</v>
      </c>
      <c r="K92" s="24">
        <v>16278.529284877752</v>
      </c>
      <c r="L92" s="24"/>
      <c r="M92" s="23">
        <f t="shared" si="1"/>
        <v>4.6657636641709232E-4</v>
      </c>
      <c r="N92" s="28">
        <v>328</v>
      </c>
      <c r="O92" s="29" t="s">
        <v>758</v>
      </c>
      <c r="U92" s="94"/>
      <c r="V92" s="94"/>
    </row>
    <row r="93" spans="1:22" ht="13.2" customHeight="1">
      <c r="A93" s="25"/>
      <c r="B93" s="26"/>
      <c r="C93" s="27" t="s">
        <v>1298</v>
      </c>
      <c r="D93" s="24">
        <v>240327.24485736148</v>
      </c>
      <c r="E93" s="22">
        <v>-3.0685056060930638E-3</v>
      </c>
      <c r="F93" s="24">
        <v>238818.35680924359</v>
      </c>
      <c r="G93" s="24">
        <v>240147.64326070002</v>
      </c>
      <c r="H93" s="24">
        <v>-1329.286451456428</v>
      </c>
      <c r="I93" s="24">
        <v>-23173.570604208071</v>
      </c>
      <c r="J93" s="24">
        <v>-24502.857055664499</v>
      </c>
      <c r="K93" s="24">
        <v>9338.8839030615673</v>
      </c>
      <c r="L93" s="24"/>
      <c r="M93" s="23">
        <f t="shared" si="1"/>
        <v>2.6767175594476694E-4</v>
      </c>
      <c r="N93" s="28">
        <v>333</v>
      </c>
      <c r="O93" s="29" t="s">
        <v>760</v>
      </c>
      <c r="U93" s="94"/>
      <c r="V93" s="94"/>
    </row>
    <row r="94" spans="1:22" ht="13.2" customHeight="1">
      <c r="A94" s="25"/>
      <c r="B94" s="26"/>
      <c r="C94" s="27" t="s">
        <v>1299</v>
      </c>
      <c r="D94" s="24">
        <v>2704798.2878692094</v>
      </c>
      <c r="E94" s="22">
        <v>-3.8943116103684616E-4</v>
      </c>
      <c r="F94" s="24">
        <v>2687816.2856348902</v>
      </c>
      <c r="G94" s="24">
        <v>2712873.1561309001</v>
      </c>
      <c r="H94" s="24">
        <v>-25056.870496009942</v>
      </c>
      <c r="I94" s="24">
        <v>-260810.35519414305</v>
      </c>
      <c r="J94" s="24">
        <v>-285867.22569015296</v>
      </c>
      <c r="K94" s="24">
        <v>105105.8410235693</v>
      </c>
      <c r="L94" s="24"/>
      <c r="M94" s="23">
        <f t="shared" si="1"/>
        <v>3.0125511055563276E-3</v>
      </c>
      <c r="N94" s="28">
        <v>338</v>
      </c>
      <c r="O94" s="29" t="s">
        <v>762</v>
      </c>
      <c r="U94" s="94"/>
      <c r="V94" s="94"/>
    </row>
    <row r="95" spans="1:22" ht="13.2" customHeight="1">
      <c r="A95" s="25"/>
      <c r="B95" s="26"/>
      <c r="C95" s="27" t="s">
        <v>1300</v>
      </c>
      <c r="D95" s="24">
        <v>3149159.5564990253</v>
      </c>
      <c r="E95" s="22">
        <v>6.5291014409496473E-3</v>
      </c>
      <c r="F95" s="24">
        <v>3129387.6441665809</v>
      </c>
      <c r="G95" s="24">
        <v>3110633.5853712</v>
      </c>
      <c r="H95" s="24">
        <v>18754.058795380872</v>
      </c>
      <c r="I95" s="24">
        <v>-303657.92014034884</v>
      </c>
      <c r="J95" s="24">
        <v>-284903.86134496797</v>
      </c>
      <c r="K95" s="24">
        <v>122373.28941966774</v>
      </c>
      <c r="L95" s="24"/>
      <c r="M95" s="23">
        <f t="shared" si="1"/>
        <v>3.5074719420123933E-3</v>
      </c>
      <c r="N95" s="28">
        <v>341</v>
      </c>
      <c r="O95" s="29" t="s">
        <v>764</v>
      </c>
      <c r="U95" s="94"/>
      <c r="V95" s="94"/>
    </row>
    <row r="96" spans="1:22" ht="13.2" customHeight="1">
      <c r="A96" s="25"/>
      <c r="B96" s="26"/>
      <c r="C96" s="27" t="s">
        <v>1301</v>
      </c>
      <c r="D96" s="24">
        <v>2312748.7497000592</v>
      </c>
      <c r="E96" s="22">
        <v>5.5737954678953816E-3</v>
      </c>
      <c r="F96" s="24">
        <v>2298228.2197917951</v>
      </c>
      <c r="G96" s="24">
        <v>2364306.9625734999</v>
      </c>
      <c r="H96" s="24">
        <v>-66078.742781704757</v>
      </c>
      <c r="I96" s="24">
        <v>-223006.95234440709</v>
      </c>
      <c r="J96" s="24">
        <v>-289085.69512611185</v>
      </c>
      <c r="K96" s="24">
        <v>89871.175792901646</v>
      </c>
      <c r="L96" s="24"/>
      <c r="M96" s="23">
        <f t="shared" si="1"/>
        <v>2.5758940450497023E-3</v>
      </c>
      <c r="N96" s="28">
        <v>343</v>
      </c>
      <c r="O96" s="29" t="s">
        <v>766</v>
      </c>
      <c r="U96" s="94"/>
      <c r="V96" s="94"/>
    </row>
    <row r="97" spans="1:22" ht="13.2" customHeight="1">
      <c r="A97" s="25"/>
      <c r="B97" s="26"/>
      <c r="C97" s="27" t="s">
        <v>1302</v>
      </c>
      <c r="D97" s="24">
        <v>443716.17349472205</v>
      </c>
      <c r="E97" s="22">
        <v>0.11859677618952302</v>
      </c>
      <c r="F97" s="24">
        <v>440930.31360879791</v>
      </c>
      <c r="G97" s="24">
        <v>440678.86334920005</v>
      </c>
      <c r="H97" s="24">
        <v>251.45025959785562</v>
      </c>
      <c r="I97" s="24">
        <v>-42785.361604806065</v>
      </c>
      <c r="J97" s="24">
        <v>-42533.911345208209</v>
      </c>
      <c r="K97" s="24">
        <v>17242.380624125082</v>
      </c>
      <c r="L97" s="24"/>
      <c r="M97" s="23">
        <f t="shared" si="1"/>
        <v>4.9420234218936518E-4</v>
      </c>
      <c r="N97" s="28">
        <v>2223</v>
      </c>
      <c r="O97" s="29" t="s">
        <v>1187</v>
      </c>
      <c r="U97" s="94"/>
      <c r="V97" s="94"/>
    </row>
    <row r="98" spans="1:22" ht="13.2" customHeight="1">
      <c r="A98" s="25"/>
      <c r="B98" s="26"/>
      <c r="C98" s="27" t="s">
        <v>1303</v>
      </c>
      <c r="D98" s="24">
        <v>1394660.6838185776</v>
      </c>
      <c r="E98" s="22">
        <v>-2.5603795677026642E-2</v>
      </c>
      <c r="F98" s="24">
        <v>1385904.3447766069</v>
      </c>
      <c r="G98" s="24">
        <v>1427245.0884538002</v>
      </c>
      <c r="H98" s="24">
        <v>-41340.743677193299</v>
      </c>
      <c r="I98" s="24">
        <v>-134480.24939729567</v>
      </c>
      <c r="J98" s="24">
        <v>-175820.99307448897</v>
      </c>
      <c r="K98" s="24">
        <v>54195.163008157775</v>
      </c>
      <c r="L98" s="24"/>
      <c r="M98" s="23">
        <f t="shared" si="1"/>
        <v>1.553345624240044E-3</v>
      </c>
      <c r="N98" s="28">
        <v>346</v>
      </c>
      <c r="O98" s="29" t="s">
        <v>768</v>
      </c>
      <c r="U98" s="94"/>
      <c r="V98" s="94"/>
    </row>
    <row r="99" spans="1:22" ht="13.2" customHeight="1">
      <c r="A99" s="25"/>
      <c r="B99" s="26"/>
      <c r="C99" s="27" t="s">
        <v>1304</v>
      </c>
      <c r="D99" s="24">
        <v>2976096.5162253589</v>
      </c>
      <c r="E99" s="22">
        <v>2.9659421773930994E-4</v>
      </c>
      <c r="F99" s="24">
        <v>2957411.1754682469</v>
      </c>
      <c r="G99" s="24">
        <v>2954629.9034426999</v>
      </c>
      <c r="H99" s="24">
        <v>2781.2720255469903</v>
      </c>
      <c r="I99" s="24">
        <v>-286970.30494657002</v>
      </c>
      <c r="J99" s="24">
        <v>-284189.03292102303</v>
      </c>
      <c r="K99" s="24">
        <v>115648.22734031054</v>
      </c>
      <c r="L99" s="24"/>
      <c r="M99" s="23">
        <f t="shared" si="1"/>
        <v>3.3147177334469586E-3</v>
      </c>
      <c r="N99" s="28">
        <v>349</v>
      </c>
      <c r="O99" s="29" t="s">
        <v>770</v>
      </c>
      <c r="U99" s="94"/>
      <c r="V99" s="94"/>
    </row>
    <row r="100" spans="1:22" ht="13.2" customHeight="1">
      <c r="A100" s="25"/>
      <c r="B100" s="26"/>
      <c r="C100" s="27" t="s">
        <v>1305</v>
      </c>
      <c r="D100" s="24">
        <v>1476598.5777936608</v>
      </c>
      <c r="E100" s="22">
        <v>6.8991549712811295E-3</v>
      </c>
      <c r="F100" s="24">
        <v>1467327.793920517</v>
      </c>
      <c r="G100" s="24">
        <v>1472631.6280745999</v>
      </c>
      <c r="H100" s="24">
        <v>-5303.8341540829279</v>
      </c>
      <c r="I100" s="24">
        <v>-142381.11628535358</v>
      </c>
      <c r="J100" s="24">
        <v>-147684.95043943651</v>
      </c>
      <c r="K100" s="24">
        <v>57379.190185554311</v>
      </c>
      <c r="L100" s="24"/>
      <c r="M100" s="23">
        <f t="shared" si="1"/>
        <v>1.6446064381013439E-3</v>
      </c>
      <c r="N100" s="28">
        <v>362</v>
      </c>
      <c r="O100" s="29" t="s">
        <v>776</v>
      </c>
      <c r="U100" s="94"/>
      <c r="V100" s="94"/>
    </row>
    <row r="101" spans="1:22" ht="13.2" customHeight="1">
      <c r="A101" s="25"/>
      <c r="B101" s="26"/>
      <c r="C101" s="27" t="s">
        <v>1306</v>
      </c>
      <c r="D101" s="24">
        <v>1444289.4315873806</v>
      </c>
      <c r="E101" s="22">
        <v>1.7367742942431263E-3</v>
      </c>
      <c r="F101" s="24">
        <v>1435221.499806951</v>
      </c>
      <c r="G101" s="24">
        <v>1434504.2961242001</v>
      </c>
      <c r="H101" s="24">
        <v>717.20368275092915</v>
      </c>
      <c r="I101" s="24">
        <v>-139265.70470887044</v>
      </c>
      <c r="J101" s="24">
        <v>-138548.50102611951</v>
      </c>
      <c r="K101" s="24">
        <v>56123.688065490576</v>
      </c>
      <c r="L101" s="24"/>
      <c r="M101" s="23">
        <f t="shared" si="1"/>
        <v>1.6086211468654536E-3</v>
      </c>
      <c r="N101" s="28">
        <v>365</v>
      </c>
      <c r="O101" s="29" t="s">
        <v>520</v>
      </c>
      <c r="U101" s="94"/>
      <c r="V101" s="94"/>
    </row>
    <row r="102" spans="1:22" ht="13.2" customHeight="1">
      <c r="A102" s="25"/>
      <c r="B102" s="26"/>
      <c r="C102" s="27" t="s">
        <v>1307</v>
      </c>
      <c r="D102" s="24">
        <v>3217328.3798957458</v>
      </c>
      <c r="E102" s="22">
        <v>2.1337633676885348E-2</v>
      </c>
      <c r="F102" s="24">
        <v>3197128.4714659862</v>
      </c>
      <c r="G102" s="24">
        <v>3227780.6266174</v>
      </c>
      <c r="H102" s="24">
        <v>-30652.155151413754</v>
      </c>
      <c r="I102" s="24">
        <v>-310231.10348012083</v>
      </c>
      <c r="J102" s="24">
        <v>-340883.25863153458</v>
      </c>
      <c r="K102" s="24">
        <v>125022.26385404004</v>
      </c>
      <c r="L102" s="24"/>
      <c r="M102" s="23">
        <f t="shared" si="1"/>
        <v>3.5833970360237642E-3</v>
      </c>
      <c r="N102" s="28">
        <v>380</v>
      </c>
      <c r="O102" s="29" t="s">
        <v>526</v>
      </c>
      <c r="U102" s="94"/>
      <c r="V102" s="94"/>
    </row>
    <row r="103" spans="1:22" ht="13.2" customHeight="1">
      <c r="A103" s="25"/>
      <c r="B103" s="26"/>
      <c r="C103" s="27" t="s">
        <v>1308</v>
      </c>
      <c r="D103" s="24">
        <v>5325131.0989346299</v>
      </c>
      <c r="E103" s="22">
        <v>1.0542009880597059E-2</v>
      </c>
      <c r="F103" s="24">
        <v>5291697.4086569743</v>
      </c>
      <c r="G103" s="24">
        <v>5284447.7422561999</v>
      </c>
      <c r="H103" s="24">
        <v>7249.6664007743821</v>
      </c>
      <c r="I103" s="24">
        <v>-513476.12115749606</v>
      </c>
      <c r="J103" s="24">
        <v>-506226.45475672168</v>
      </c>
      <c r="K103" s="24">
        <v>206929.43544977301</v>
      </c>
      <c r="L103" s="24"/>
      <c r="M103" s="23">
        <f t="shared" si="1"/>
        <v>5.9310262252368091E-3</v>
      </c>
      <c r="N103" s="28">
        <v>384</v>
      </c>
      <c r="O103" s="29" t="s">
        <v>528</v>
      </c>
      <c r="U103" s="94"/>
      <c r="V103" s="94"/>
    </row>
    <row r="104" spans="1:22" ht="13.2" customHeight="1">
      <c r="A104" s="25"/>
      <c r="B104" s="26"/>
      <c r="C104" s="27" t="s">
        <v>1309</v>
      </c>
      <c r="D104" s="24">
        <v>1757907.5586178326</v>
      </c>
      <c r="E104" s="22">
        <v>-1.0054345918261154E-2</v>
      </c>
      <c r="F104" s="24">
        <v>1746870.583985727</v>
      </c>
      <c r="G104" s="24">
        <v>1781066.7504644</v>
      </c>
      <c r="H104" s="24">
        <v>-34196.166478672996</v>
      </c>
      <c r="I104" s="24">
        <v>-169506.353511769</v>
      </c>
      <c r="J104" s="24">
        <v>-203702.519990442</v>
      </c>
      <c r="K104" s="24">
        <v>68310.584644658404</v>
      </c>
      <c r="L104" s="24"/>
      <c r="M104" s="23">
        <f t="shared" si="1"/>
        <v>1.957922845090197E-3</v>
      </c>
      <c r="N104" s="28">
        <v>388</v>
      </c>
      <c r="O104" s="29" t="s">
        <v>530</v>
      </c>
      <c r="U104" s="94"/>
      <c r="V104" s="94"/>
    </row>
    <row r="105" spans="1:22" ht="13.2" customHeight="1">
      <c r="A105" s="25"/>
      <c r="B105" s="26"/>
      <c r="C105" s="27" t="s">
        <v>1310</v>
      </c>
      <c r="D105" s="24">
        <v>306540.57075553562</v>
      </c>
      <c r="E105" s="22">
        <v>-1.1041554425253564E-2</v>
      </c>
      <c r="F105" s="24">
        <v>304615.96414777968</v>
      </c>
      <c r="G105" s="24">
        <v>309433.58610779996</v>
      </c>
      <c r="H105" s="24">
        <v>-4817.6219600202749</v>
      </c>
      <c r="I105" s="24">
        <v>-29558.194967340394</v>
      </c>
      <c r="J105" s="24">
        <v>-34375.816927360669</v>
      </c>
      <c r="K105" s="24">
        <v>11911.869599151227</v>
      </c>
      <c r="L105" s="24"/>
      <c r="M105" s="23">
        <f t="shared" si="1"/>
        <v>3.4141885532430906E-4</v>
      </c>
      <c r="N105" s="28">
        <v>393</v>
      </c>
      <c r="O105" s="29" t="s">
        <v>532</v>
      </c>
      <c r="U105" s="94"/>
      <c r="V105" s="94"/>
    </row>
    <row r="106" spans="1:22" ht="13.2" customHeight="1">
      <c r="A106" s="25"/>
      <c r="B106" s="26"/>
      <c r="C106" s="27" t="s">
        <v>1311</v>
      </c>
      <c r="D106" s="24">
        <v>289367.50937190279</v>
      </c>
      <c r="E106" s="22">
        <v>-4.6743505995889167E-2</v>
      </c>
      <c r="F106" s="24">
        <v>287550.72336137766</v>
      </c>
      <c r="G106" s="24">
        <v>299842.7774356</v>
      </c>
      <c r="H106" s="24">
        <v>-12292.054074222338</v>
      </c>
      <c r="I106" s="24">
        <v>-27902.281378765736</v>
      </c>
      <c r="J106" s="24">
        <v>-40194.335452988074</v>
      </c>
      <c r="K106" s="24">
        <v>11244.54107126383</v>
      </c>
      <c r="L106" s="24"/>
      <c r="M106" s="23">
        <f t="shared" si="1"/>
        <v>3.2229183750228675E-4</v>
      </c>
      <c r="N106" s="28">
        <v>396</v>
      </c>
      <c r="O106" s="29" t="s">
        <v>534</v>
      </c>
      <c r="U106" s="94"/>
      <c r="V106" s="94"/>
    </row>
    <row r="107" spans="1:22" ht="13.2" customHeight="1">
      <c r="A107" s="25"/>
      <c r="B107" s="26"/>
      <c r="C107" s="27" t="s">
        <v>1312</v>
      </c>
      <c r="D107" s="24">
        <v>6891357.1359478412</v>
      </c>
      <c r="E107" s="22">
        <v>8.2293675478837258E-3</v>
      </c>
      <c r="F107" s="24">
        <v>6848089.9382403363</v>
      </c>
      <c r="G107" s="24">
        <v>6895736.5825474001</v>
      </c>
      <c r="H107" s="24">
        <v>-47646.644307063892</v>
      </c>
      <c r="I107" s="24">
        <v>-664499.57117214764</v>
      </c>
      <c r="J107" s="24">
        <v>-712146.21547921153</v>
      </c>
      <c r="K107" s="24">
        <v>267791.46186837513</v>
      </c>
      <c r="L107" s="24"/>
      <c r="M107" s="23">
        <f t="shared" si="1"/>
        <v>7.6754579636465047E-3</v>
      </c>
      <c r="N107" s="28">
        <v>407</v>
      </c>
      <c r="O107" s="29" t="s">
        <v>538</v>
      </c>
      <c r="U107" s="94"/>
      <c r="V107" s="94"/>
    </row>
    <row r="108" spans="1:22" ht="13.2" customHeight="1">
      <c r="A108" s="25"/>
      <c r="B108" s="26"/>
      <c r="C108" s="27" t="s">
        <v>1313</v>
      </c>
      <c r="D108" s="24">
        <v>2042738.4391301111</v>
      </c>
      <c r="E108" s="22">
        <v>4.3488078005962327E-2</v>
      </c>
      <c r="F108" s="24">
        <v>2029913.1615879671</v>
      </c>
      <c r="G108" s="24">
        <v>2058499.6640389999</v>
      </c>
      <c r="H108" s="24">
        <v>-28586.502451032866</v>
      </c>
      <c r="I108" s="24">
        <v>-196971.19015035976</v>
      </c>
      <c r="J108" s="24">
        <v>-225557.69260139263</v>
      </c>
      <c r="K108" s="24">
        <v>79378.83671358104</v>
      </c>
      <c r="L108" s="24"/>
      <c r="M108" s="23">
        <f t="shared" si="1"/>
        <v>2.275161874644529E-3</v>
      </c>
      <c r="N108" s="28">
        <v>409</v>
      </c>
      <c r="O108" s="29" t="s">
        <v>170</v>
      </c>
      <c r="U108" s="94"/>
      <c r="V108" s="94"/>
    </row>
    <row r="109" spans="1:22" ht="13.2" customHeight="1">
      <c r="A109" s="25"/>
      <c r="B109" s="26"/>
      <c r="C109" s="27" t="s">
        <v>1314</v>
      </c>
      <c r="D109" s="24">
        <v>1057595.0770166959</v>
      </c>
      <c r="E109" s="22">
        <v>2.3578824463829973E-2</v>
      </c>
      <c r="F109" s="24">
        <v>1050954.995188246</v>
      </c>
      <c r="G109" s="24">
        <v>1040081.1018997</v>
      </c>
      <c r="H109" s="24">
        <v>10873.893288546009</v>
      </c>
      <c r="I109" s="24">
        <v>-101978.67579456238</v>
      </c>
      <c r="J109" s="24">
        <v>-91104.782506016374</v>
      </c>
      <c r="K109" s="24">
        <v>41097.120081289213</v>
      </c>
      <c r="L109" s="24"/>
      <c r="M109" s="23">
        <f t="shared" si="1"/>
        <v>1.1779285844666426E-3</v>
      </c>
      <c r="N109" s="28">
        <v>411</v>
      </c>
      <c r="O109" s="29" t="s">
        <v>172</v>
      </c>
      <c r="U109" s="94"/>
      <c r="V109" s="94"/>
    </row>
    <row r="110" spans="1:22" ht="13.2" customHeight="1">
      <c r="A110" s="25"/>
      <c r="B110" s="26"/>
      <c r="C110" s="27" t="s">
        <v>1315</v>
      </c>
      <c r="D110" s="24">
        <v>1190215.4705866512</v>
      </c>
      <c r="E110" s="22">
        <v>-8.1995907199783336E-4</v>
      </c>
      <c r="F110" s="24">
        <v>1182742.7352364869</v>
      </c>
      <c r="G110" s="24">
        <v>1181857.3928763</v>
      </c>
      <c r="H110" s="24">
        <v>885.34236018685624</v>
      </c>
      <c r="I110" s="24">
        <v>-114766.60608426081</v>
      </c>
      <c r="J110" s="24">
        <v>-113881.26372407396</v>
      </c>
      <c r="K110" s="24">
        <v>46250.620091091405</v>
      </c>
      <c r="L110" s="24"/>
      <c r="M110" s="23">
        <f t="shared" si="1"/>
        <v>1.3256385690005442E-3</v>
      </c>
      <c r="N110" s="28">
        <v>418</v>
      </c>
      <c r="O110" s="29" t="s">
        <v>174</v>
      </c>
      <c r="U110" s="94"/>
      <c r="V110" s="94"/>
    </row>
    <row r="111" spans="1:22" ht="13.2" customHeight="1">
      <c r="A111" s="25"/>
      <c r="B111" s="26"/>
      <c r="C111" s="27" t="s">
        <v>1316</v>
      </c>
      <c r="D111" s="24">
        <v>1364616.9939179756</v>
      </c>
      <c r="E111" s="22">
        <v>-9.3170114589200548E-3</v>
      </c>
      <c r="F111" s="24">
        <v>1356049.2833631299</v>
      </c>
      <c r="G111" s="24">
        <v>1368263.1298447999</v>
      </c>
      <c r="H111" s="24">
        <v>-12213.846481669927</v>
      </c>
      <c r="I111" s="24">
        <v>-131583.28459608994</v>
      </c>
      <c r="J111" s="24">
        <v>-143797.13107775987</v>
      </c>
      <c r="K111" s="24">
        <v>53027.69432532978</v>
      </c>
      <c r="L111" s="24"/>
      <c r="M111" s="23">
        <f t="shared" si="1"/>
        <v>1.5198835536557158E-3</v>
      </c>
      <c r="N111" s="28">
        <v>419</v>
      </c>
      <c r="O111" s="29" t="s">
        <v>176</v>
      </c>
      <c r="U111" s="94"/>
      <c r="V111" s="94"/>
    </row>
    <row r="112" spans="1:22" ht="13.2" customHeight="1">
      <c r="A112" s="25"/>
      <c r="B112" s="26"/>
      <c r="C112" s="27" t="s">
        <v>1317</v>
      </c>
      <c r="D112" s="24">
        <v>10138994.595834527</v>
      </c>
      <c r="E112" s="22">
        <v>1.0747599633527116E-2</v>
      </c>
      <c r="F112" s="24">
        <v>10075337.194965698</v>
      </c>
      <c r="G112" s="24">
        <v>10143079.479598099</v>
      </c>
      <c r="H112" s="24">
        <v>-67742.284632401541</v>
      </c>
      <c r="I112" s="24">
        <v>-977653.22971062444</v>
      </c>
      <c r="J112" s="24">
        <v>-1045395.514343026</v>
      </c>
      <c r="K112" s="24">
        <v>393991.50720704038</v>
      </c>
      <c r="L112" s="24"/>
      <c r="M112" s="23">
        <f t="shared" si="1"/>
        <v>1.129261265651463E-2</v>
      </c>
      <c r="N112" s="28">
        <v>429</v>
      </c>
      <c r="O112" s="29" t="s">
        <v>178</v>
      </c>
      <c r="U112" s="94"/>
      <c r="V112" s="94"/>
    </row>
    <row r="113" spans="1:22" ht="13.2" customHeight="1">
      <c r="A113" s="25"/>
      <c r="B113" s="26"/>
      <c r="C113" s="27" t="s">
        <v>1318</v>
      </c>
      <c r="D113" s="24">
        <v>574067.79713697359</v>
      </c>
      <c r="E113" s="22">
        <v>9.0406371045539391E-3</v>
      </c>
      <c r="F113" s="24">
        <v>570463.52813940973</v>
      </c>
      <c r="G113" s="24">
        <v>580282.01686560002</v>
      </c>
      <c r="H113" s="24">
        <v>-9818.4887261902913</v>
      </c>
      <c r="I113" s="24">
        <v>-55354.525603002447</v>
      </c>
      <c r="J113" s="24">
        <v>-65173.014329192738</v>
      </c>
      <c r="K113" s="24">
        <v>22307.7184325499</v>
      </c>
      <c r="L113" s="24"/>
      <c r="M113" s="23">
        <f t="shared" si="1"/>
        <v>6.3938541542470128E-4</v>
      </c>
      <c r="N113" s="28">
        <v>436</v>
      </c>
      <c r="O113" s="29" t="s">
        <v>558</v>
      </c>
      <c r="U113" s="94"/>
      <c r="V113" s="94"/>
    </row>
    <row r="114" spans="1:22" ht="13.2" customHeight="1">
      <c r="A114" s="25"/>
      <c r="B114" s="26"/>
      <c r="C114" s="27" t="s">
        <v>1319</v>
      </c>
      <c r="D114" s="24">
        <v>455417.71411505307</v>
      </c>
      <c r="E114" s="22">
        <v>-2.6275336071227007E-2</v>
      </c>
      <c r="F114" s="24">
        <v>452558.38642568846</v>
      </c>
      <c r="G114" s="24">
        <v>464005.62881119997</v>
      </c>
      <c r="H114" s="24">
        <v>-11447.242385511519</v>
      </c>
      <c r="I114" s="24">
        <v>-43913.683439079126</v>
      </c>
      <c r="J114" s="24">
        <v>-55360.925824590646</v>
      </c>
      <c r="K114" s="24">
        <v>17697.091156029568</v>
      </c>
      <c r="L114" s="24"/>
      <c r="M114" s="23">
        <f t="shared" si="1"/>
        <v>5.0723528785876697E-4</v>
      </c>
      <c r="N114" s="28">
        <v>2442</v>
      </c>
      <c r="O114" s="29" t="s">
        <v>790</v>
      </c>
      <c r="U114" s="94"/>
      <c r="V114" s="94"/>
    </row>
    <row r="115" spans="1:22" ht="13.2" customHeight="1">
      <c r="A115" s="25"/>
      <c r="B115" s="26"/>
      <c r="C115" s="27" t="s">
        <v>1320</v>
      </c>
      <c r="D115" s="24">
        <v>2408002.0683861463</v>
      </c>
      <c r="E115" s="22">
        <v>2.3448765748610878E-2</v>
      </c>
      <c r="F115" s="24">
        <v>2392883.4931160496</v>
      </c>
      <c r="G115" s="24">
        <v>2378042.8297345997</v>
      </c>
      <c r="H115" s="24">
        <v>14840.663381449878</v>
      </c>
      <c r="I115" s="24">
        <v>-232191.75994775345</v>
      </c>
      <c r="J115" s="24">
        <v>-217351.09656630357</v>
      </c>
      <c r="K115" s="24">
        <v>93572.627474414752</v>
      </c>
      <c r="L115" s="24"/>
      <c r="M115" s="23">
        <f t="shared" si="1"/>
        <v>2.6819853169211213E-3</v>
      </c>
      <c r="N115" s="28">
        <v>2222</v>
      </c>
      <c r="O115" s="29" t="s">
        <v>562</v>
      </c>
      <c r="U115" s="94"/>
      <c r="V115" s="94"/>
    </row>
    <row r="116" spans="1:22" ht="13.2" customHeight="1">
      <c r="A116" s="25"/>
      <c r="B116" s="26"/>
      <c r="C116" s="27" t="s">
        <v>1321</v>
      </c>
      <c r="D116" s="24">
        <v>409959.45498844469</v>
      </c>
      <c r="E116" s="22">
        <v>2.0894458591828258E-2</v>
      </c>
      <c r="F116" s="24">
        <v>407385.53573841485</v>
      </c>
      <c r="G116" s="24">
        <v>401813.08053950005</v>
      </c>
      <c r="H116" s="24">
        <v>5572.4551989148022</v>
      </c>
      <c r="I116" s="24">
        <v>-39530.367772808851</v>
      </c>
      <c r="J116" s="24">
        <v>-33957.912573894049</v>
      </c>
      <c r="K116" s="24">
        <v>15930.627246909939</v>
      </c>
      <c r="L116" s="24"/>
      <c r="M116" s="23">
        <f t="shared" si="1"/>
        <v>4.5660477341237808E-4</v>
      </c>
      <c r="N116" s="28">
        <v>442</v>
      </c>
      <c r="O116" s="29" t="s">
        <v>564</v>
      </c>
      <c r="U116" s="94"/>
      <c r="V116" s="94"/>
    </row>
    <row r="117" spans="1:22" ht="13.2" customHeight="1">
      <c r="A117" s="25"/>
      <c r="B117" s="26"/>
      <c r="C117" s="27" t="s">
        <v>1322</v>
      </c>
      <c r="D117" s="24">
        <v>8333725.2373840297</v>
      </c>
      <c r="E117" s="22">
        <v>5.7422374081972372E-4</v>
      </c>
      <c r="F117" s="24">
        <v>8281402.1709150141</v>
      </c>
      <c r="G117" s="24">
        <v>8282899.8059898997</v>
      </c>
      <c r="H117" s="24">
        <v>-1497.6350748855621</v>
      </c>
      <c r="I117" s="24">
        <v>-803580.01149312453</v>
      </c>
      <c r="J117" s="24">
        <v>-805077.6465680101</v>
      </c>
      <c r="K117" s="24">
        <v>323840.48890559946</v>
      </c>
      <c r="L117" s="24"/>
      <c r="M117" s="23">
        <f t="shared" si="1"/>
        <v>9.2819391707992371E-3</v>
      </c>
      <c r="N117" s="28">
        <v>447</v>
      </c>
      <c r="O117" s="29" t="s">
        <v>566</v>
      </c>
      <c r="U117" s="94"/>
      <c r="V117" s="94"/>
    </row>
    <row r="118" spans="1:22" ht="13.2" customHeight="1">
      <c r="A118" s="25"/>
      <c r="B118" s="26"/>
      <c r="C118" s="27" t="s">
        <v>1323</v>
      </c>
      <c r="D118" s="24">
        <v>222979.25226140945</v>
      </c>
      <c r="E118" s="22">
        <v>9.5129254860446544E-3</v>
      </c>
      <c r="F118" s="24">
        <v>221579.2831113649</v>
      </c>
      <c r="G118" s="24">
        <v>224472.21103159999</v>
      </c>
      <c r="H118" s="24">
        <v>-2892.9279202350881</v>
      </c>
      <c r="I118" s="24">
        <v>-21500.789261825619</v>
      </c>
      <c r="J118" s="24">
        <v>-24393.717182060707</v>
      </c>
      <c r="K118" s="24">
        <v>8664.757717739034</v>
      </c>
      <c r="L118" s="24"/>
      <c r="M118" s="23">
        <f t="shared" si="1"/>
        <v>2.4834990318091849E-4</v>
      </c>
      <c r="N118" s="28">
        <v>454</v>
      </c>
      <c r="O118" s="29" t="s">
        <v>570</v>
      </c>
      <c r="U118" s="94"/>
      <c r="V118" s="94"/>
    </row>
    <row r="119" spans="1:22" ht="13.2" customHeight="1">
      <c r="A119" s="25"/>
      <c r="B119" s="26"/>
      <c r="C119" s="27" t="s">
        <v>1324</v>
      </c>
      <c r="D119" s="24">
        <v>15579388.315052167</v>
      </c>
      <c r="E119" s="22">
        <v>-3.1824309991025368E-3</v>
      </c>
      <c r="F119" s="24">
        <v>15481573.550689843</v>
      </c>
      <c r="G119" s="24">
        <v>15562423.434561502</v>
      </c>
      <c r="H119" s="24">
        <v>-80849.883871659636</v>
      </c>
      <c r="I119" s="24">
        <v>-1502243.5567116556</v>
      </c>
      <c r="J119" s="24">
        <v>-1583093.4405833152</v>
      </c>
      <c r="K119" s="24">
        <v>605399.93641311675</v>
      </c>
      <c r="L119" s="24"/>
      <c r="M119" s="23">
        <f t="shared" si="1"/>
        <v>1.7352016119980336E-2</v>
      </c>
      <c r="N119" s="28">
        <v>465</v>
      </c>
      <c r="O119" s="29" t="s">
        <v>571</v>
      </c>
      <c r="U119" s="94"/>
      <c r="V119" s="94"/>
    </row>
    <row r="120" spans="1:22" ht="13.2" customHeight="1">
      <c r="A120" s="25"/>
      <c r="B120" s="26"/>
      <c r="C120" s="27" t="s">
        <v>1325</v>
      </c>
      <c r="D120" s="24">
        <v>1506727.9313307409</v>
      </c>
      <c r="E120" s="22">
        <v>1.1315393936911944E-2</v>
      </c>
      <c r="F120" s="24">
        <v>1497267.9811336682</v>
      </c>
      <c r="G120" s="24">
        <v>1485084.9085387001</v>
      </c>
      <c r="H120" s="24">
        <v>12183.072594968136</v>
      </c>
      <c r="I120" s="24">
        <v>-145286.34120841656</v>
      </c>
      <c r="J120" s="24">
        <v>-133103.26861344842</v>
      </c>
      <c r="K120" s="24">
        <v>58549.987674303818</v>
      </c>
      <c r="L120" s="24"/>
      <c r="M120" s="23">
        <f t="shared" si="1"/>
        <v>1.6781639191582149E-3</v>
      </c>
      <c r="N120" s="28">
        <v>472</v>
      </c>
      <c r="O120" s="29" t="s">
        <v>575</v>
      </c>
      <c r="U120" s="94"/>
      <c r="V120" s="94"/>
    </row>
    <row r="121" spans="1:22" ht="13.2" customHeight="1">
      <c r="A121" s="25"/>
      <c r="B121" s="26"/>
      <c r="C121" s="27" t="s">
        <v>1326</v>
      </c>
      <c r="D121" s="24">
        <v>1542830.7342750086</v>
      </c>
      <c r="E121" s="22">
        <v>2.3161876903192713E-3</v>
      </c>
      <c r="F121" s="24">
        <v>1533144.1136149243</v>
      </c>
      <c r="G121" s="24">
        <v>1532322.9082154001</v>
      </c>
      <c r="H121" s="24">
        <v>821.20539952418767</v>
      </c>
      <c r="I121" s="24">
        <v>-148767.55638872355</v>
      </c>
      <c r="J121" s="24">
        <v>-147946.35098919936</v>
      </c>
      <c r="K121" s="24">
        <v>59952.907619862788</v>
      </c>
      <c r="L121" s="24"/>
      <c r="M121" s="23">
        <f t="shared" si="1"/>
        <v>1.7183745106138593E-3</v>
      </c>
      <c r="N121" s="28">
        <v>475</v>
      </c>
      <c r="O121" s="29" t="s">
        <v>577</v>
      </c>
      <c r="U121" s="94"/>
      <c r="V121" s="94"/>
    </row>
    <row r="122" spans="1:22" ht="13.2" customHeight="1">
      <c r="A122" s="25"/>
      <c r="B122" s="26"/>
      <c r="C122" s="27" t="s">
        <v>1327</v>
      </c>
      <c r="D122" s="24">
        <v>1519616.1090302209</v>
      </c>
      <c r="E122" s="22">
        <v>-8.8560459892506049E-4</v>
      </c>
      <c r="F122" s="24">
        <v>1510075.2407611904</v>
      </c>
      <c r="G122" s="24">
        <v>1509319.1645882002</v>
      </c>
      <c r="H122" s="24">
        <v>756.07617299025878</v>
      </c>
      <c r="I122" s="24">
        <v>-146529.084602141</v>
      </c>
      <c r="J122" s="24">
        <v>-145773.00842915074</v>
      </c>
      <c r="K122" s="24">
        <v>59050.809773474924</v>
      </c>
      <c r="L122" s="24"/>
      <c r="M122" s="23">
        <f t="shared" si="1"/>
        <v>1.6925185178546527E-3</v>
      </c>
      <c r="N122" s="28">
        <v>482</v>
      </c>
      <c r="O122" s="29" t="s">
        <v>579</v>
      </c>
      <c r="U122" s="94"/>
      <c r="V122" s="94"/>
    </row>
    <row r="123" spans="1:22" ht="13.2" customHeight="1">
      <c r="A123" s="25"/>
      <c r="B123" s="26"/>
      <c r="C123" s="27" t="s">
        <v>1328</v>
      </c>
      <c r="D123" s="24">
        <v>19908800.982566718</v>
      </c>
      <c r="E123" s="22">
        <v>1.9178276134630856E-2</v>
      </c>
      <c r="F123" s="24">
        <v>19783804.118924472</v>
      </c>
      <c r="G123" s="24">
        <v>19738951.008175001</v>
      </c>
      <c r="H123" s="24">
        <v>44853.110749471933</v>
      </c>
      <c r="I123" s="24">
        <v>-1919707.4617505858</v>
      </c>
      <c r="J123" s="24">
        <v>-1874854.3510011139</v>
      </c>
      <c r="K123" s="24">
        <v>773636.71828260273</v>
      </c>
      <c r="L123" s="24"/>
      <c r="M123" s="23">
        <f t="shared" si="1"/>
        <v>2.2174030750951295E-2</v>
      </c>
      <c r="N123" s="28">
        <v>484</v>
      </c>
      <c r="O123" s="29" t="s">
        <v>581</v>
      </c>
      <c r="U123" s="94"/>
      <c r="V123" s="94"/>
    </row>
    <row r="124" spans="1:22" ht="13.2" customHeight="1">
      <c r="A124" s="25"/>
      <c r="B124" s="26"/>
      <c r="C124" s="27" t="s">
        <v>1329</v>
      </c>
      <c r="D124" s="24">
        <v>1068789.553379548</v>
      </c>
      <c r="E124" s="22">
        <v>5.8931156892969572E-3</v>
      </c>
      <c r="F124" s="24">
        <v>1062079.1873367599</v>
      </c>
      <c r="G124" s="24">
        <v>1087367.0529309001</v>
      </c>
      <c r="H124" s="24">
        <v>-25287.865594140254</v>
      </c>
      <c r="I124" s="24">
        <v>-103058.10392401004</v>
      </c>
      <c r="J124" s="24">
        <v>-128345.96951815029</v>
      </c>
      <c r="K124" s="24">
        <v>41532.126587398379</v>
      </c>
      <c r="L124" s="24"/>
      <c r="M124" s="23">
        <f t="shared" si="1"/>
        <v>1.1903967719445346E-3</v>
      </c>
      <c r="N124" s="28">
        <v>500</v>
      </c>
      <c r="O124" s="29" t="s">
        <v>583</v>
      </c>
      <c r="U124" s="94"/>
      <c r="V124" s="94"/>
    </row>
    <row r="125" spans="1:22" ht="13.2" customHeight="1">
      <c r="A125" s="25"/>
      <c r="B125" s="26"/>
      <c r="C125" s="27" t="s">
        <v>1330</v>
      </c>
      <c r="D125" s="24">
        <v>739765.30635870807</v>
      </c>
      <c r="E125" s="22">
        <v>2.4236786889341388E-2</v>
      </c>
      <c r="F125" s="24">
        <v>735120.71007151052</v>
      </c>
      <c r="G125" s="24">
        <v>722238.1030144</v>
      </c>
      <c r="H125" s="24">
        <v>12882.607057110523</v>
      </c>
      <c r="I125" s="24">
        <v>-71331.918974154658</v>
      </c>
      <c r="J125" s="24">
        <v>-58449.311917044135</v>
      </c>
      <c r="K125" s="24">
        <v>28746.563111049334</v>
      </c>
      <c r="L125" s="24"/>
      <c r="M125" s="23">
        <f t="shared" si="1"/>
        <v>8.2393604045009081E-4</v>
      </c>
      <c r="N125" s="28">
        <v>507</v>
      </c>
      <c r="O125" s="29" t="s">
        <v>853</v>
      </c>
      <c r="U125" s="94"/>
      <c r="V125" s="94"/>
    </row>
    <row r="126" spans="1:22" ht="13.2" customHeight="1">
      <c r="A126" s="25"/>
      <c r="B126" s="26"/>
      <c r="C126" s="27" t="s">
        <v>1331</v>
      </c>
      <c r="D126" s="24">
        <v>4095919.4126967997</v>
      </c>
      <c r="E126" s="22">
        <v>8.1629249392258796E-3</v>
      </c>
      <c r="F126" s="24">
        <v>4070203.2944450374</v>
      </c>
      <c r="G126" s="24">
        <v>4063482.4794515003</v>
      </c>
      <c r="H126" s="24">
        <v>6720.8149935370311</v>
      </c>
      <c r="I126" s="24">
        <v>-394949.30237980606</v>
      </c>
      <c r="J126" s="24">
        <v>-388228.48738626903</v>
      </c>
      <c r="K126" s="24">
        <v>159163.46019850715</v>
      </c>
      <c r="L126" s="24"/>
      <c r="M126" s="23">
        <f t="shared" si="1"/>
        <v>4.5619544386468602E-3</v>
      </c>
      <c r="N126" s="28">
        <v>517</v>
      </c>
      <c r="O126" s="29" t="s">
        <v>858</v>
      </c>
      <c r="U126" s="94"/>
      <c r="V126" s="94"/>
    </row>
    <row r="127" spans="1:22" ht="13.2" customHeight="1">
      <c r="A127" s="25"/>
      <c r="B127" s="26"/>
      <c r="C127" s="27" t="s">
        <v>1332</v>
      </c>
      <c r="D127" s="24">
        <v>207965.14076432568</v>
      </c>
      <c r="E127" s="22">
        <v>5.1295909945646478E-2</v>
      </c>
      <c r="F127" s="24">
        <v>206659.43730356873</v>
      </c>
      <c r="G127" s="24">
        <v>198884.1134686</v>
      </c>
      <c r="H127" s="24">
        <v>7775.3238349687308</v>
      </c>
      <c r="I127" s="24">
        <v>-20053.052559964683</v>
      </c>
      <c r="J127" s="24">
        <v>-12277.728724995952</v>
      </c>
      <c r="K127" s="24">
        <v>8081.3238908247895</v>
      </c>
      <c r="L127" s="24"/>
      <c r="M127" s="23">
        <f t="shared" si="1"/>
        <v>2.3162748125676175E-4</v>
      </c>
      <c r="N127" s="28">
        <v>518</v>
      </c>
      <c r="O127" s="29" t="s">
        <v>860</v>
      </c>
      <c r="U127" s="94"/>
      <c r="V127" s="94"/>
    </row>
    <row r="128" spans="1:22" ht="13.2" customHeight="1">
      <c r="A128" s="25"/>
      <c r="B128" s="26"/>
      <c r="C128" s="27" t="s">
        <v>1333</v>
      </c>
      <c r="D128" s="24">
        <v>2719523.4134840667</v>
      </c>
      <c r="E128" s="22">
        <v>1.3332587094538439E-2</v>
      </c>
      <c r="F128" s="24">
        <v>2702448.9599504345</v>
      </c>
      <c r="G128" s="24">
        <v>2690807.9146214002</v>
      </c>
      <c r="H128" s="24">
        <v>11641.045329034328</v>
      </c>
      <c r="I128" s="24">
        <v>-262230.22641304816</v>
      </c>
      <c r="J128" s="24">
        <v>-250589.18108401384</v>
      </c>
      <c r="K128" s="24">
        <v>105678.04513907342</v>
      </c>
      <c r="L128" s="24"/>
      <c r="M128" s="23">
        <f t="shared" si="1"/>
        <v>3.0289516606917866E-3</v>
      </c>
      <c r="N128" s="28">
        <v>523</v>
      </c>
      <c r="O128" s="29" t="s">
        <v>862</v>
      </c>
      <c r="U128" s="94"/>
      <c r="V128" s="94"/>
    </row>
    <row r="129" spans="1:22" ht="13.2" customHeight="1">
      <c r="A129" s="25"/>
      <c r="B129" s="26"/>
      <c r="C129" s="27" t="s">
        <v>1334</v>
      </c>
      <c r="D129" s="24">
        <v>259262.8328085191</v>
      </c>
      <c r="E129" s="22">
        <v>-1.8722666764051987E-2</v>
      </c>
      <c r="F129" s="24">
        <v>257635.05818821691</v>
      </c>
      <c r="G129" s="24">
        <v>263700.63156150002</v>
      </c>
      <c r="H129" s="24">
        <v>-6065.5733732831141</v>
      </c>
      <c r="I129" s="24">
        <v>-24999.435934536228</v>
      </c>
      <c r="J129" s="24">
        <v>-31065.009307819342</v>
      </c>
      <c r="K129" s="24">
        <v>10074.702505804791</v>
      </c>
      <c r="L129" s="24"/>
      <c r="M129" s="23">
        <f t="shared" si="1"/>
        <v>2.8876184117310297E-4</v>
      </c>
      <c r="N129" s="28">
        <v>537</v>
      </c>
      <c r="O129" s="29" t="s">
        <v>870</v>
      </c>
      <c r="U129" s="94"/>
      <c r="V129" s="94"/>
    </row>
    <row r="130" spans="1:22" ht="13.2" customHeight="1">
      <c r="A130" s="25"/>
      <c r="B130" s="26"/>
      <c r="C130" s="27" t="s">
        <v>1335</v>
      </c>
      <c r="D130" s="24">
        <v>413349.54059433722</v>
      </c>
      <c r="E130" s="22">
        <v>3.666082106395363E-2</v>
      </c>
      <c r="F130" s="24">
        <v>410754.33678434888</v>
      </c>
      <c r="G130" s="24">
        <v>397867.53553679999</v>
      </c>
      <c r="H130" s="24">
        <v>12886.801247548894</v>
      </c>
      <c r="I130" s="24">
        <v>-39857.257003320716</v>
      </c>
      <c r="J130" s="24">
        <v>-26970.455755771822</v>
      </c>
      <c r="K130" s="24">
        <v>16062.362689196812</v>
      </c>
      <c r="L130" s="24"/>
      <c r="M130" s="23">
        <f t="shared" si="1"/>
        <v>4.6038058404704378E-4</v>
      </c>
      <c r="N130" s="28">
        <v>542</v>
      </c>
      <c r="O130" s="29" t="s">
        <v>874</v>
      </c>
      <c r="U130" s="94"/>
      <c r="V130" s="94"/>
    </row>
    <row r="131" spans="1:22" ht="13.2" customHeight="1">
      <c r="A131" s="25"/>
      <c r="B131" s="26"/>
      <c r="C131" s="27" t="s">
        <v>1336</v>
      </c>
      <c r="D131" s="24">
        <v>648524.19330016687</v>
      </c>
      <c r="E131" s="22">
        <v>2.3211534580603432E-2</v>
      </c>
      <c r="F131" s="24">
        <v>644452.45185126585</v>
      </c>
      <c r="G131" s="24">
        <v>646695.98727859999</v>
      </c>
      <c r="H131" s="24">
        <v>-2243.5354273341363</v>
      </c>
      <c r="I131" s="24">
        <v>-62533.988565875072</v>
      </c>
      <c r="J131" s="24">
        <v>-64777.523993209208</v>
      </c>
      <c r="K131" s="24">
        <v>25201.021853146751</v>
      </c>
      <c r="L131" s="24"/>
      <c r="M131" s="23">
        <f t="shared" si="1"/>
        <v>7.2231348425081331E-4</v>
      </c>
      <c r="N131" s="28">
        <v>545</v>
      </c>
      <c r="O131" s="29" t="s">
        <v>133</v>
      </c>
      <c r="U131" s="94"/>
      <c r="V131" s="94"/>
    </row>
    <row r="132" spans="1:22" ht="13.2" customHeight="1">
      <c r="A132" s="25"/>
      <c r="B132" s="26"/>
      <c r="C132" s="27" t="s">
        <v>1337</v>
      </c>
      <c r="D132" s="24">
        <v>18264761.2295998</v>
      </c>
      <c r="E132" s="22">
        <v>4.0552596948217889E-4</v>
      </c>
      <c r="F132" s="24">
        <v>18150086.424679421</v>
      </c>
      <c r="G132" s="24">
        <v>18305793.472897001</v>
      </c>
      <c r="H132" s="24">
        <v>-155707.04821757972</v>
      </c>
      <c r="I132" s="24">
        <v>-1761180.8189884815</v>
      </c>
      <c r="J132" s="24">
        <v>-1916887.8672060613</v>
      </c>
      <c r="K132" s="24">
        <v>709750.92624895857</v>
      </c>
      <c r="L132" s="24"/>
      <c r="M132" s="23">
        <f t="shared" si="1"/>
        <v>2.0342931627001196E-2</v>
      </c>
      <c r="N132" s="28">
        <v>549</v>
      </c>
      <c r="O132" s="29" t="s">
        <v>876</v>
      </c>
      <c r="U132" s="94"/>
      <c r="V132" s="94"/>
    </row>
    <row r="133" spans="1:22" ht="13.2" customHeight="1">
      <c r="A133" s="25"/>
      <c r="B133" s="26"/>
      <c r="C133" s="27" t="s">
        <v>1338</v>
      </c>
      <c r="D133" s="24">
        <v>1529320.6167508434</v>
      </c>
      <c r="E133" s="22">
        <v>1.6507019059212924E-2</v>
      </c>
      <c r="F133" s="24">
        <v>1519718.8189949326</v>
      </c>
      <c r="G133" s="24">
        <v>1503342.2747287001</v>
      </c>
      <c r="H133" s="24">
        <v>16376.544266232522</v>
      </c>
      <c r="I133" s="24">
        <v>-147464.8424059489</v>
      </c>
      <c r="J133" s="24">
        <v>-131088.29813971638</v>
      </c>
      <c r="K133" s="24">
        <v>59427.917541647636</v>
      </c>
      <c r="L133" s="24"/>
      <c r="M133" s="23">
        <f t="shared" si="1"/>
        <v>1.7033272075797827E-3</v>
      </c>
      <c r="N133" s="28">
        <v>560</v>
      </c>
      <c r="O133" s="29" t="s">
        <v>880</v>
      </c>
      <c r="U133" s="94"/>
      <c r="V133" s="94"/>
    </row>
    <row r="134" spans="1:22" ht="13.2" customHeight="1">
      <c r="A134" s="25"/>
      <c r="B134" s="26"/>
      <c r="C134" s="27" t="s">
        <v>1339</v>
      </c>
      <c r="D134" s="24">
        <v>1575270.2930315279</v>
      </c>
      <c r="E134" s="22">
        <v>2.2221558537855124E-2</v>
      </c>
      <c r="F134" s="24">
        <v>1565380.0014870916</v>
      </c>
      <c r="G134" s="24">
        <v>1562144.0796507001</v>
      </c>
      <c r="H134" s="24">
        <v>3235.921836391557</v>
      </c>
      <c r="I134" s="24">
        <v>-151895.54300405603</v>
      </c>
      <c r="J134" s="24">
        <v>-148659.62116766447</v>
      </c>
      <c r="K134" s="24">
        <v>61213.477445283475</v>
      </c>
      <c r="L134" s="24"/>
      <c r="M134" s="23">
        <f t="shared" si="1"/>
        <v>1.7545050527818294E-3</v>
      </c>
      <c r="N134" s="28">
        <v>561</v>
      </c>
      <c r="O134" s="29" t="s">
        <v>882</v>
      </c>
      <c r="U134" s="94"/>
      <c r="V134" s="94"/>
    </row>
    <row r="135" spans="1:22" ht="13.2" customHeight="1">
      <c r="A135" s="25"/>
      <c r="B135" s="26"/>
      <c r="C135" s="27" t="s">
        <v>1340</v>
      </c>
      <c r="D135" s="24">
        <v>282562.97152564448</v>
      </c>
      <c r="E135" s="22">
        <v>-1.6035632185210091E-2</v>
      </c>
      <c r="F135" s="24">
        <v>280788.90762028587</v>
      </c>
      <c r="G135" s="24">
        <v>292295.68238080002</v>
      </c>
      <c r="H135" s="24">
        <v>-11506.774760514149</v>
      </c>
      <c r="I135" s="24">
        <v>-27246.153363388774</v>
      </c>
      <c r="J135" s="24">
        <v>-38752.928123902922</v>
      </c>
      <c r="K135" s="24">
        <v>10980.123322881156</v>
      </c>
      <c r="L135" s="24"/>
      <c r="M135" s="23">
        <f t="shared" si="1"/>
        <v>3.147130771549878E-4</v>
      </c>
      <c r="N135" s="28">
        <v>564</v>
      </c>
      <c r="O135" s="29" t="s">
        <v>884</v>
      </c>
      <c r="U135" s="94"/>
      <c r="V135" s="94"/>
    </row>
    <row r="136" spans="1:22" ht="13.2" customHeight="1">
      <c r="A136" s="25"/>
      <c r="B136" s="26"/>
      <c r="C136" s="27" t="s">
        <v>1341</v>
      </c>
      <c r="D136" s="24">
        <v>574158.73654024175</v>
      </c>
      <c r="E136" s="22">
        <v>1.7602264919659216E-2</v>
      </c>
      <c r="F136" s="24">
        <v>570553.89658211626</v>
      </c>
      <c r="G136" s="24">
        <v>561046.5326725</v>
      </c>
      <c r="H136" s="24">
        <v>9507.3639096162515</v>
      </c>
      <c r="I136" s="24">
        <v>-55363.294441024082</v>
      </c>
      <c r="J136" s="24">
        <v>-45855.93053140783</v>
      </c>
      <c r="K136" s="24">
        <v>22311.252249657649</v>
      </c>
      <c r="L136" s="24"/>
      <c r="M136" s="23">
        <f t="shared" si="1"/>
        <v>6.3948670194247342E-4</v>
      </c>
      <c r="N136" s="28">
        <v>567</v>
      </c>
      <c r="O136" s="29" t="s">
        <v>886</v>
      </c>
      <c r="U136" s="94"/>
      <c r="V136" s="94"/>
    </row>
    <row r="137" spans="1:22" ht="13.2" customHeight="1">
      <c r="A137" s="25"/>
      <c r="B137" s="26"/>
      <c r="C137" s="27" t="s">
        <v>1342</v>
      </c>
      <c r="D137" s="24">
        <v>410168.11306663917</v>
      </c>
      <c r="E137" s="22">
        <v>5.8477648943393579E-3</v>
      </c>
      <c r="F137" s="24">
        <v>407592.88376255985</v>
      </c>
      <c r="G137" s="24">
        <v>413620.67584879999</v>
      </c>
      <c r="H137" s="24">
        <v>-6027.792086240137</v>
      </c>
      <c r="I137" s="24">
        <v>-39550.487641906708</v>
      </c>
      <c r="J137" s="24">
        <v>-45578.279728146845</v>
      </c>
      <c r="K137" s="24">
        <v>15938.735497677973</v>
      </c>
      <c r="L137" s="24"/>
      <c r="M137" s="23">
        <f t="shared" si="1"/>
        <v>4.5683717267370826E-4</v>
      </c>
      <c r="N137" s="28">
        <v>573</v>
      </c>
      <c r="O137" s="29" t="s">
        <v>888</v>
      </c>
      <c r="U137" s="94"/>
      <c r="V137" s="94"/>
    </row>
    <row r="138" spans="1:22" ht="13.2" customHeight="1">
      <c r="A138" s="25"/>
      <c r="B138" s="26"/>
      <c r="C138" s="27" t="s">
        <v>1343</v>
      </c>
      <c r="D138" s="24">
        <v>11204069.72908737</v>
      </c>
      <c r="E138" s="22">
        <v>5.151445412625133E-3</v>
      </c>
      <c r="F138" s="24">
        <v>11133725.283061147</v>
      </c>
      <c r="G138" s="24">
        <v>11242153.116293401</v>
      </c>
      <c r="H138" s="24">
        <v>-108427.83323225379</v>
      </c>
      <c r="I138" s="24">
        <v>-1080353.170426335</v>
      </c>
      <c r="J138" s="24">
        <v>-1188781.0036585887</v>
      </c>
      <c r="K138" s="24">
        <v>435379.29502689251</v>
      </c>
      <c r="L138" s="24"/>
      <c r="M138" s="23">
        <f t="shared" si="1"/>
        <v>1.2478872380417765E-2</v>
      </c>
      <c r="N138" s="28">
        <v>577</v>
      </c>
      <c r="O138" s="29" t="s">
        <v>586</v>
      </c>
      <c r="U138" s="94"/>
      <c r="V138" s="94"/>
    </row>
    <row r="139" spans="1:22" ht="13.2" customHeight="1">
      <c r="A139" s="25"/>
      <c r="B139" s="26"/>
      <c r="C139" s="27" t="s">
        <v>1344</v>
      </c>
      <c r="D139" s="24">
        <v>3040274.887772968</v>
      </c>
      <c r="E139" s="22">
        <v>2.0036230612099137E-2</v>
      </c>
      <c r="F139" s="24">
        <v>3021186.6048615724</v>
      </c>
      <c r="G139" s="24">
        <v>3010011.9253161997</v>
      </c>
      <c r="H139" s="24">
        <v>11174.679545372725</v>
      </c>
      <c r="I139" s="24">
        <v>-293158.70870081073</v>
      </c>
      <c r="J139" s="24">
        <v>-281984.02915543801</v>
      </c>
      <c r="K139" s="24">
        <v>118142.13668182692</v>
      </c>
      <c r="L139" s="24"/>
      <c r="M139" s="23">
        <f t="shared" si="1"/>
        <v>3.3861983407165175E-3</v>
      </c>
      <c r="N139" s="28">
        <v>580</v>
      </c>
      <c r="O139" s="29" t="s">
        <v>588</v>
      </c>
      <c r="U139" s="94"/>
      <c r="V139" s="94"/>
    </row>
    <row r="140" spans="1:22" ht="13.2" customHeight="1">
      <c r="A140" s="25"/>
      <c r="B140" s="26"/>
      <c r="C140" s="27" t="s">
        <v>1345</v>
      </c>
      <c r="D140" s="24">
        <v>3195212.2453798456</v>
      </c>
      <c r="E140" s="22">
        <v>4.5865175863126773E-3</v>
      </c>
      <c r="F140" s="24">
        <v>3175151.1924970769</v>
      </c>
      <c r="G140" s="24">
        <v>3209243.6188834002</v>
      </c>
      <c r="H140" s="24">
        <v>-34092.426386323292</v>
      </c>
      <c r="I140" s="24">
        <v>-308098.5537352903</v>
      </c>
      <c r="J140" s="24">
        <v>-342190.9801216136</v>
      </c>
      <c r="K140" s="24">
        <v>124162.85229314493</v>
      </c>
      <c r="L140" s="24"/>
      <c r="M140" s="23">
        <f t="shared" si="1"/>
        <v>3.5587645206212959E-3</v>
      </c>
      <c r="N140" s="28">
        <v>582</v>
      </c>
      <c r="O140" s="29" t="s">
        <v>590</v>
      </c>
      <c r="U140" s="94"/>
      <c r="V140" s="94"/>
    </row>
    <row r="141" spans="1:22" ht="13.2" customHeight="1">
      <c r="A141" s="25"/>
      <c r="B141" s="26"/>
      <c r="C141" s="27" t="s">
        <v>1346</v>
      </c>
      <c r="D141" s="24">
        <v>560809.55493053503</v>
      </c>
      <c r="E141" s="22">
        <v>1.6100470329258876E-2</v>
      </c>
      <c r="F141" s="24">
        <v>557288.52744483645</v>
      </c>
      <c r="G141" s="24">
        <v>559601.71802849998</v>
      </c>
      <c r="H141" s="24">
        <v>-2313.1905836635269</v>
      </c>
      <c r="I141" s="24">
        <v>-54076.098714528162</v>
      </c>
      <c r="J141" s="24">
        <v>-56389.289298191688</v>
      </c>
      <c r="K141" s="24">
        <v>21792.515985161601</v>
      </c>
      <c r="L141" s="24"/>
      <c r="M141" s="23">
        <f t="shared" si="1"/>
        <v>6.2461864616287772E-4</v>
      </c>
      <c r="N141" s="28">
        <v>2242</v>
      </c>
      <c r="O141" s="29" t="s">
        <v>592</v>
      </c>
      <c r="U141" s="94"/>
      <c r="V141" s="94"/>
    </row>
    <row r="142" spans="1:22" ht="13.2" customHeight="1">
      <c r="A142" s="25"/>
      <c r="B142" s="26"/>
      <c r="C142" s="27" t="s">
        <v>1347</v>
      </c>
      <c r="D142" s="24">
        <v>3981534.6619879859</v>
      </c>
      <c r="E142" s="22">
        <v>2.7629864438308616E-2</v>
      </c>
      <c r="F142" s="24">
        <v>3956536.7052718988</v>
      </c>
      <c r="G142" s="24">
        <v>3917344.3181607001</v>
      </c>
      <c r="H142" s="24">
        <v>39192.387111198623</v>
      </c>
      <c r="I142" s="24">
        <v>-383919.74516847666</v>
      </c>
      <c r="J142" s="24">
        <v>-344727.35805727803</v>
      </c>
      <c r="K142" s="24">
        <v>154718.57960336586</v>
      </c>
      <c r="L142" s="24"/>
      <c r="M142" s="23">
        <f t="shared" si="1"/>
        <v>4.4345549542741886E-3</v>
      </c>
      <c r="N142" s="28">
        <v>1868</v>
      </c>
      <c r="O142" s="29" t="s">
        <v>787</v>
      </c>
      <c r="U142" s="94"/>
      <c r="V142" s="94"/>
    </row>
    <row r="143" spans="1:22" ht="13.2" customHeight="1">
      <c r="A143" s="25"/>
      <c r="B143" s="26"/>
      <c r="C143" s="27" t="s">
        <v>1348</v>
      </c>
      <c r="D143" s="24">
        <v>1729975.8973154577</v>
      </c>
      <c r="E143" s="22">
        <v>1.1621166017325768E-2</v>
      </c>
      <c r="F143" s="24">
        <v>1719114.2908565621</v>
      </c>
      <c r="G143" s="24">
        <v>1717068.990546</v>
      </c>
      <c r="H143" s="24">
        <v>2045.3003105621319</v>
      </c>
      <c r="I143" s="24">
        <v>-166813.04120892304</v>
      </c>
      <c r="J143" s="24">
        <v>-164767.74089836091</v>
      </c>
      <c r="K143" s="24">
        <v>67225.187346997307</v>
      </c>
      <c r="L143" s="24"/>
      <c r="M143" s="23">
        <f t="shared" si="1"/>
        <v>1.9268131103961608E-3</v>
      </c>
      <c r="N143" s="28">
        <v>597</v>
      </c>
      <c r="O143" s="29" t="s">
        <v>594</v>
      </c>
      <c r="U143" s="94"/>
      <c r="V143" s="94"/>
    </row>
    <row r="144" spans="1:22" ht="13.2" customHeight="1">
      <c r="A144" s="25"/>
      <c r="B144" s="26"/>
      <c r="C144" s="27" t="s">
        <v>1349</v>
      </c>
      <c r="D144" s="24">
        <v>3457008.917856242</v>
      </c>
      <c r="E144" s="22">
        <v>2.4261940764749967E-2</v>
      </c>
      <c r="F144" s="24">
        <v>3435304.1817099676</v>
      </c>
      <c r="G144" s="24">
        <v>3427245.7133193999</v>
      </c>
      <c r="H144" s="24">
        <v>8058.4683905676939</v>
      </c>
      <c r="I144" s="24">
        <v>-333342.3153286929</v>
      </c>
      <c r="J144" s="24">
        <v>-325283.84693812521</v>
      </c>
      <c r="K144" s="24">
        <v>134336.01735362731</v>
      </c>
      <c r="L144" s="24"/>
      <c r="M144" s="23">
        <f t="shared" ref="M144:M207" si="2">SUM(D144 / $D$15 )</f>
        <v>3.8503485025532871E-3</v>
      </c>
      <c r="N144" s="28">
        <v>2322</v>
      </c>
      <c r="O144" s="29" t="s">
        <v>1189</v>
      </c>
      <c r="U144" s="94"/>
      <c r="V144" s="94"/>
    </row>
    <row r="145" spans="1:22" ht="13.2" customHeight="1">
      <c r="A145" s="25"/>
      <c r="B145" s="26"/>
      <c r="C145" s="27" t="s">
        <v>1350</v>
      </c>
      <c r="D145" s="24">
        <v>1587033.2307632905</v>
      </c>
      <c r="E145" s="22">
        <v>-9.0530536890455204E-3</v>
      </c>
      <c r="F145" s="24">
        <v>1577069.0859353251</v>
      </c>
      <c r="G145" s="24">
        <v>1591644.0218252002</v>
      </c>
      <c r="H145" s="24">
        <v>-14574.935889875051</v>
      </c>
      <c r="I145" s="24">
        <v>-153029.78505889126</v>
      </c>
      <c r="J145" s="24">
        <v>-167604.72094876631</v>
      </c>
      <c r="K145" s="24">
        <v>61670.573809455884</v>
      </c>
      <c r="L145" s="24"/>
      <c r="M145" s="23">
        <f t="shared" si="2"/>
        <v>1.7676063813457158E-3</v>
      </c>
      <c r="N145" s="28">
        <v>604</v>
      </c>
      <c r="O145" s="29" t="s">
        <v>596</v>
      </c>
      <c r="U145" s="94"/>
      <c r="V145" s="94"/>
    </row>
    <row r="146" spans="1:22" ht="13.2" customHeight="1">
      <c r="A146" s="25"/>
      <c r="B146" s="26"/>
      <c r="C146" s="27" t="s">
        <v>1351</v>
      </c>
      <c r="D146" s="24">
        <v>1924984.2854229731</v>
      </c>
      <c r="E146" s="22">
        <v>4.9019236965176516E-2</v>
      </c>
      <c r="F146" s="24">
        <v>1912898.3241212766</v>
      </c>
      <c r="G146" s="24">
        <v>1885757.5534994002</v>
      </c>
      <c r="H146" s="24">
        <v>27140.770621876465</v>
      </c>
      <c r="I146" s="24">
        <v>-185616.73803033191</v>
      </c>
      <c r="J146" s="24">
        <v>-158475.96740845544</v>
      </c>
      <c r="K146" s="24">
        <v>74803.024382245436</v>
      </c>
      <c r="L146" s="24"/>
      <c r="M146" s="23">
        <f t="shared" si="2"/>
        <v>2.1440096155184904E-3</v>
      </c>
      <c r="N146" s="28">
        <v>608</v>
      </c>
      <c r="O146" s="29" t="s">
        <v>598</v>
      </c>
      <c r="U146" s="94"/>
      <c r="V146" s="94"/>
    </row>
    <row r="147" spans="1:22" ht="13.2" customHeight="1">
      <c r="A147" s="25"/>
      <c r="B147" s="26"/>
      <c r="C147" s="27" t="s">
        <v>1352</v>
      </c>
      <c r="D147" s="24">
        <v>1855833.2784293746</v>
      </c>
      <c r="E147" s="22">
        <v>8.2570709342959514E-3</v>
      </c>
      <c r="F147" s="24">
        <v>1844181.4798379019</v>
      </c>
      <c r="G147" s="24">
        <v>1841893.7158629</v>
      </c>
      <c r="H147" s="24">
        <v>2287.7639750018716</v>
      </c>
      <c r="I147" s="24">
        <v>-178948.84757176429</v>
      </c>
      <c r="J147" s="24">
        <v>-176661.08359676242</v>
      </c>
      <c r="K147" s="24">
        <v>72115.88324485044</v>
      </c>
      <c r="L147" s="24"/>
      <c r="M147" s="23">
        <f t="shared" si="2"/>
        <v>2.0669905847452161E-3</v>
      </c>
      <c r="N147" s="28">
        <v>613</v>
      </c>
      <c r="O147" s="29" t="s">
        <v>600</v>
      </c>
      <c r="U147" s="94"/>
      <c r="V147" s="94"/>
    </row>
    <row r="148" spans="1:22" ht="13.2" customHeight="1">
      <c r="A148" s="25"/>
      <c r="B148" s="26"/>
      <c r="C148" s="27" t="s">
        <v>1353</v>
      </c>
      <c r="D148" s="24">
        <v>8138635.1099295653</v>
      </c>
      <c r="E148" s="22">
        <v>1.5449468650687859E-3</v>
      </c>
      <c r="F148" s="24">
        <v>8087536.9115016097</v>
      </c>
      <c r="G148" s="24">
        <v>8145651.6465660008</v>
      </c>
      <c r="H148" s="24">
        <v>-58114.735064391047</v>
      </c>
      <c r="I148" s="24">
        <v>-784768.43294973788</v>
      </c>
      <c r="J148" s="24">
        <v>-842883.16801412893</v>
      </c>
      <c r="K148" s="24">
        <v>316259.47555851901</v>
      </c>
      <c r="L148" s="24"/>
      <c r="M148" s="23">
        <f t="shared" si="2"/>
        <v>9.0646516260008171E-3</v>
      </c>
      <c r="N148" s="28">
        <v>629</v>
      </c>
      <c r="O148" s="29" t="s">
        <v>604</v>
      </c>
      <c r="U148" s="94"/>
      <c r="V148" s="94"/>
    </row>
    <row r="149" spans="1:22" ht="13.2" customHeight="1">
      <c r="A149" s="25"/>
      <c r="B149" s="26"/>
      <c r="C149" s="27" t="s">
        <v>1354</v>
      </c>
      <c r="D149" s="24">
        <v>2905793.2997844741</v>
      </c>
      <c r="E149" s="22">
        <v>7.1702963319975055E-3</v>
      </c>
      <c r="F149" s="24">
        <v>2887549.3558531562</v>
      </c>
      <c r="G149" s="24">
        <v>2887373.6025071</v>
      </c>
      <c r="H149" s="24">
        <v>175.75334605621174</v>
      </c>
      <c r="I149" s="24">
        <v>-280191.31261524814</v>
      </c>
      <c r="J149" s="24">
        <v>-280015.55926919193</v>
      </c>
      <c r="K149" s="24">
        <v>112916.31246006917</v>
      </c>
      <c r="L149" s="24"/>
      <c r="M149" s="23">
        <f t="shared" si="2"/>
        <v>3.2364153944655183E-3</v>
      </c>
      <c r="N149" s="28">
        <v>634</v>
      </c>
      <c r="O149" s="29" t="s">
        <v>608</v>
      </c>
      <c r="U149" s="94"/>
      <c r="V149" s="94"/>
    </row>
    <row r="150" spans="1:22" ht="13.2" customHeight="1">
      <c r="A150" s="25"/>
      <c r="B150" s="26"/>
      <c r="C150" s="27" t="s">
        <v>1355</v>
      </c>
      <c r="D150" s="24">
        <v>1450408.4501120194</v>
      </c>
      <c r="E150" s="22">
        <v>2.0133001025029573E-2</v>
      </c>
      <c r="F150" s="24">
        <v>1441302.1002407756</v>
      </c>
      <c r="G150" s="24">
        <v>1423930.3502417002</v>
      </c>
      <c r="H150" s="24">
        <v>17371.74999907543</v>
      </c>
      <c r="I150" s="24">
        <v>-139855.73147796746</v>
      </c>
      <c r="J150" s="24">
        <v>-122483.98147889203</v>
      </c>
      <c r="K150" s="24">
        <v>56361.467197174963</v>
      </c>
      <c r="L150" s="24"/>
      <c r="M150" s="23">
        <f t="shared" si="2"/>
        <v>1.6154363892826034E-3</v>
      </c>
      <c r="N150" s="28">
        <v>640</v>
      </c>
      <c r="O150" s="29" t="s">
        <v>610</v>
      </c>
      <c r="U150" s="94"/>
      <c r="V150" s="94"/>
    </row>
    <row r="151" spans="1:22" ht="13.2" customHeight="1">
      <c r="A151" s="25"/>
      <c r="B151" s="26"/>
      <c r="C151" s="27" t="s">
        <v>1356</v>
      </c>
      <c r="D151" s="24">
        <v>3128847.724214437</v>
      </c>
      <c r="E151" s="22">
        <v>-5.2789646515793986E-3</v>
      </c>
      <c r="F151" s="24">
        <v>3109203.3391666659</v>
      </c>
      <c r="G151" s="24">
        <v>3125496.3541774</v>
      </c>
      <c r="H151" s="24">
        <v>-16293.015010734089</v>
      </c>
      <c r="I151" s="24">
        <v>-301699.35035843711</v>
      </c>
      <c r="J151" s="24">
        <v>-317992.3653691712</v>
      </c>
      <c r="K151" s="24">
        <v>121583.99129545044</v>
      </c>
      <c r="L151" s="24"/>
      <c r="M151" s="23">
        <f t="shared" si="2"/>
        <v>3.4848490229284655E-3</v>
      </c>
      <c r="N151" s="28">
        <v>642</v>
      </c>
      <c r="O151" s="29" t="s">
        <v>612</v>
      </c>
      <c r="U151" s="94"/>
      <c r="V151" s="94"/>
    </row>
    <row r="152" spans="1:22" ht="13.2" customHeight="1">
      <c r="A152" s="25"/>
      <c r="B152" s="26"/>
      <c r="C152" s="27" t="s">
        <v>1357</v>
      </c>
      <c r="D152" s="24">
        <v>419217.73495023022</v>
      </c>
      <c r="E152" s="22">
        <v>1.6205961322858453E-2</v>
      </c>
      <c r="F152" s="24">
        <v>416585.68784212612</v>
      </c>
      <c r="G152" s="24">
        <v>410832.1477344</v>
      </c>
      <c r="H152" s="24">
        <v>5753.5401077261195</v>
      </c>
      <c r="I152" s="24">
        <v>-40423.098035227915</v>
      </c>
      <c r="J152" s="24">
        <v>-34669.557927501795</v>
      </c>
      <c r="K152" s="24">
        <v>16290.395036685391</v>
      </c>
      <c r="L152" s="24"/>
      <c r="M152" s="23">
        <f t="shared" si="2"/>
        <v>4.6691646344098979E-4</v>
      </c>
      <c r="N152" s="28">
        <v>649</v>
      </c>
      <c r="O152" s="29" t="s">
        <v>614</v>
      </c>
      <c r="U152" s="94"/>
      <c r="V152" s="94"/>
    </row>
    <row r="153" spans="1:22" ht="13.2" customHeight="1">
      <c r="A153" s="25"/>
      <c r="B153" s="26"/>
      <c r="C153" s="27" t="s">
        <v>1358</v>
      </c>
      <c r="D153" s="24">
        <v>1188482.3962124791</v>
      </c>
      <c r="E153" s="22">
        <v>2.9313775470228842E-2</v>
      </c>
      <c r="F153" s="24">
        <v>1181020.5419224761</v>
      </c>
      <c r="G153" s="24">
        <v>1185622.9634493999</v>
      </c>
      <c r="H153" s="24">
        <v>-4602.4215269237757</v>
      </c>
      <c r="I153" s="24">
        <v>-114599.49427221446</v>
      </c>
      <c r="J153" s="24">
        <v>-119201.91579913824</v>
      </c>
      <c r="K153" s="24">
        <v>46183.2744999356</v>
      </c>
      <c r="L153" s="24"/>
      <c r="M153" s="23">
        <f t="shared" si="2"/>
        <v>1.3237083048675997E-3</v>
      </c>
      <c r="N153" s="28">
        <v>668</v>
      </c>
      <c r="O153" s="29" t="s">
        <v>617</v>
      </c>
      <c r="U153" s="94"/>
      <c r="V153" s="94"/>
    </row>
    <row r="154" spans="1:22" ht="13.2" customHeight="1">
      <c r="A154" s="25"/>
      <c r="B154" s="26"/>
      <c r="C154" s="27" t="s">
        <v>1359</v>
      </c>
      <c r="D154" s="24">
        <v>857279.57785744534</v>
      </c>
      <c r="E154" s="22">
        <v>-1.4656337314615686E-2</v>
      </c>
      <c r="F154" s="24">
        <v>851897.17142369959</v>
      </c>
      <c r="G154" s="24">
        <v>862990.65497959999</v>
      </c>
      <c r="H154" s="24">
        <v>-11093.483555900399</v>
      </c>
      <c r="I154" s="24">
        <v>-82663.24043624835</v>
      </c>
      <c r="J154" s="24">
        <v>-93756.723992148749</v>
      </c>
      <c r="K154" s="24">
        <v>33313.053852167432</v>
      </c>
      <c r="L154" s="24"/>
      <c r="M154" s="23">
        <f t="shared" si="2"/>
        <v>9.5482112349303233E-4</v>
      </c>
      <c r="N154" s="28">
        <v>672</v>
      </c>
      <c r="O154" s="29" t="s">
        <v>619</v>
      </c>
      <c r="U154" s="94"/>
      <c r="V154" s="94"/>
    </row>
    <row r="155" spans="1:22" ht="13.2" customHeight="1">
      <c r="A155" s="25"/>
      <c r="B155" s="26"/>
      <c r="C155" s="27" t="s">
        <v>1360</v>
      </c>
      <c r="D155" s="24">
        <v>1261362.1890355248</v>
      </c>
      <c r="E155" s="22">
        <v>1.9425540430535015E-2</v>
      </c>
      <c r="F155" s="24">
        <v>1253442.7609552292</v>
      </c>
      <c r="G155" s="24">
        <v>1241109.2235010001</v>
      </c>
      <c r="H155" s="24">
        <v>12333.537454229081</v>
      </c>
      <c r="I155" s="24">
        <v>-121626.93315292601</v>
      </c>
      <c r="J155" s="24">
        <v>-109293.39569869693</v>
      </c>
      <c r="K155" s="24">
        <v>49015.312642167715</v>
      </c>
      <c r="L155" s="24"/>
      <c r="M155" s="23">
        <f t="shared" si="2"/>
        <v>1.4048803839192851E-3</v>
      </c>
      <c r="N155" s="28">
        <v>677</v>
      </c>
      <c r="O155" s="29" t="s">
        <v>621</v>
      </c>
      <c r="U155" s="94"/>
      <c r="V155" s="94"/>
    </row>
    <row r="156" spans="1:22" ht="13.2" customHeight="1">
      <c r="A156" s="25"/>
      <c r="B156" s="26"/>
      <c r="C156" s="27" t="s">
        <v>1361</v>
      </c>
      <c r="D156" s="24">
        <v>2499241.5296391463</v>
      </c>
      <c r="E156" s="22">
        <v>9.5012938273963954E-3</v>
      </c>
      <c r="F156" s="24">
        <v>2483550.1099015693</v>
      </c>
      <c r="G156" s="24">
        <v>2503428.1825700002</v>
      </c>
      <c r="H156" s="24">
        <v>-19878.072668430861</v>
      </c>
      <c r="I156" s="24">
        <v>-240989.53108057362</v>
      </c>
      <c r="J156" s="24">
        <v>-260867.60374900448</v>
      </c>
      <c r="K156" s="24">
        <v>97118.104544754286</v>
      </c>
      <c r="L156" s="24"/>
      <c r="M156" s="23">
        <f t="shared" si="2"/>
        <v>2.783606033371893E-3</v>
      </c>
      <c r="N156" s="28">
        <v>680</v>
      </c>
      <c r="O156" s="29" t="s">
        <v>937</v>
      </c>
      <c r="U156" s="94"/>
      <c r="V156" s="94"/>
    </row>
    <row r="157" spans="1:22" ht="13.2" customHeight="1">
      <c r="A157" s="25"/>
      <c r="B157" s="26"/>
      <c r="C157" s="27" t="s">
        <v>1362</v>
      </c>
      <c r="D157" s="24">
        <v>862833.92916044779</v>
      </c>
      <c r="E157" s="22">
        <v>1.1974311843170327E-3</v>
      </c>
      <c r="F157" s="24">
        <v>857416.64988362882</v>
      </c>
      <c r="G157" s="24">
        <v>864831.09070539998</v>
      </c>
      <c r="H157" s="24">
        <v>-7414.4408217711607</v>
      </c>
      <c r="I157" s="24">
        <v>-83198.819130861593</v>
      </c>
      <c r="J157" s="24">
        <v>-90613.259952632754</v>
      </c>
      <c r="K157" s="24">
        <v>33528.890562675835</v>
      </c>
      <c r="L157" s="24"/>
      <c r="M157" s="23">
        <f t="shared" si="2"/>
        <v>9.6100745067075684E-4</v>
      </c>
      <c r="N157" s="28">
        <v>682</v>
      </c>
      <c r="O157" s="29" t="s">
        <v>939</v>
      </c>
      <c r="U157" s="94"/>
      <c r="V157" s="94"/>
    </row>
    <row r="158" spans="1:22" ht="13.2" customHeight="1">
      <c r="A158" s="25"/>
      <c r="B158" s="26"/>
      <c r="C158" s="27" t="s">
        <v>1363</v>
      </c>
      <c r="D158" s="24">
        <v>1960475.6700433081</v>
      </c>
      <c r="E158" s="22">
        <v>2.5742052608732635E-3</v>
      </c>
      <c r="F158" s="24">
        <v>1948166.8770518603</v>
      </c>
      <c r="G158" s="24">
        <v>1966644.9456458001</v>
      </c>
      <c r="H158" s="24">
        <v>-18478.068593939766</v>
      </c>
      <c r="I158" s="24">
        <v>-189038.99715800001</v>
      </c>
      <c r="J158" s="24">
        <v>-207517.06575193978</v>
      </c>
      <c r="K158" s="24">
        <v>76182.185204086229</v>
      </c>
      <c r="L158" s="24"/>
      <c r="M158" s="23">
        <f t="shared" si="2"/>
        <v>2.1835392212769828E-3</v>
      </c>
      <c r="N158" s="28">
        <v>684</v>
      </c>
      <c r="O158" s="29" t="s">
        <v>941</v>
      </c>
      <c r="U158" s="94"/>
      <c r="V158" s="94"/>
    </row>
    <row r="159" spans="1:22" ht="13.2" customHeight="1">
      <c r="A159" s="25"/>
      <c r="B159" s="26"/>
      <c r="C159" s="27" t="s">
        <v>1364</v>
      </c>
      <c r="D159" s="24">
        <v>553656.56620255555</v>
      </c>
      <c r="E159" s="22">
        <v>6.6578009558723616E-2</v>
      </c>
      <c r="F159" s="24">
        <v>550180.44856137491</v>
      </c>
      <c r="G159" s="24">
        <v>567885.2024825</v>
      </c>
      <c r="H159" s="24">
        <v>-17704.753921125084</v>
      </c>
      <c r="I159" s="24">
        <v>-53386.371299655497</v>
      </c>
      <c r="J159" s="24">
        <v>-71091.125220780581</v>
      </c>
      <c r="K159" s="24">
        <v>21514.557773098892</v>
      </c>
      <c r="L159" s="24"/>
      <c r="M159" s="23">
        <f t="shared" si="2"/>
        <v>6.1665178808065007E-4</v>
      </c>
      <c r="N159" s="28">
        <v>689</v>
      </c>
      <c r="O159" s="29" t="s">
        <v>943</v>
      </c>
      <c r="U159" s="94"/>
      <c r="V159" s="94"/>
    </row>
    <row r="160" spans="1:22" ht="13.2" customHeight="1">
      <c r="A160" s="25"/>
      <c r="B160" s="26"/>
      <c r="C160" s="27" t="s">
        <v>1365</v>
      </c>
      <c r="D160" s="24">
        <v>9319848.8009276707</v>
      </c>
      <c r="E160" s="22">
        <v>7.5389576082225407E-3</v>
      </c>
      <c r="F160" s="24">
        <v>9261334.3845770322</v>
      </c>
      <c r="G160" s="24">
        <v>9314126.6678739991</v>
      </c>
      <c r="H160" s="24">
        <v>-52792.283296966925</v>
      </c>
      <c r="I160" s="24">
        <v>-898667.04183716606</v>
      </c>
      <c r="J160" s="24">
        <v>-951459.32513413299</v>
      </c>
      <c r="K160" s="24">
        <v>362160.29521583824</v>
      </c>
      <c r="L160" s="24"/>
      <c r="M160" s="23">
        <f t="shared" si="2"/>
        <v>1.0380264190040817E-2</v>
      </c>
      <c r="N160" s="28">
        <v>692</v>
      </c>
      <c r="O160" s="29" t="s">
        <v>945</v>
      </c>
      <c r="U160" s="94"/>
      <c r="V160" s="94"/>
    </row>
    <row r="161" spans="1:22" ht="13.2" customHeight="1">
      <c r="A161" s="25"/>
      <c r="B161" s="26"/>
      <c r="C161" s="27" t="s">
        <v>1366</v>
      </c>
      <c r="D161" s="24">
        <v>1504606.2121400037</v>
      </c>
      <c r="E161" s="22">
        <v>1.4131417840174576E-2</v>
      </c>
      <c r="F161" s="24">
        <v>1495159.5830989666</v>
      </c>
      <c r="G161" s="24">
        <v>1506237.2817386999</v>
      </c>
      <c r="H161" s="24">
        <v>-11077.698639733251</v>
      </c>
      <c r="I161" s="24">
        <v>-145081.75429402807</v>
      </c>
      <c r="J161" s="24">
        <v>-156159.45293376132</v>
      </c>
      <c r="K161" s="24">
        <v>58467.539722100344</v>
      </c>
      <c r="L161" s="24"/>
      <c r="M161" s="23">
        <f t="shared" si="2"/>
        <v>1.6758007900766851E-3</v>
      </c>
      <c r="N161" s="28">
        <v>695</v>
      </c>
      <c r="O161" s="29" t="s">
        <v>947</v>
      </c>
      <c r="U161" s="94"/>
      <c r="V161" s="94"/>
    </row>
    <row r="162" spans="1:22" ht="13.2" customHeight="1">
      <c r="A162" s="25"/>
      <c r="B162" s="26"/>
      <c r="C162" s="27" t="s">
        <v>1367</v>
      </c>
      <c r="D162" s="24">
        <v>295641.33711408189</v>
      </c>
      <c r="E162" s="22">
        <v>7.1322468342471801E-3</v>
      </c>
      <c r="F162" s="24">
        <v>293785.16104729514</v>
      </c>
      <c r="G162" s="24">
        <v>288265.34862790001</v>
      </c>
      <c r="H162" s="24">
        <v>5519.8124193951371</v>
      </c>
      <c r="I162" s="24">
        <v>-28507.235636982761</v>
      </c>
      <c r="J162" s="24">
        <v>-22987.423217587624</v>
      </c>
      <c r="K162" s="24">
        <v>11488.335939160694</v>
      </c>
      <c r="L162" s="24"/>
      <c r="M162" s="23">
        <f t="shared" si="2"/>
        <v>3.292795033794568E-4</v>
      </c>
      <c r="N162" s="28">
        <v>700</v>
      </c>
      <c r="O162" s="29" t="s">
        <v>21</v>
      </c>
      <c r="U162" s="94"/>
      <c r="V162" s="94"/>
    </row>
    <row r="163" spans="1:22" ht="13.2" customHeight="1">
      <c r="A163" s="25"/>
      <c r="B163" s="26"/>
      <c r="C163" s="27" t="s">
        <v>1368</v>
      </c>
      <c r="D163" s="24">
        <v>429435.18335168227</v>
      </c>
      <c r="E163" s="22">
        <v>1.2173978191942991E-2</v>
      </c>
      <c r="F163" s="24">
        <v>426738.9862726318</v>
      </c>
      <c r="G163" s="24">
        <v>424926.79858160001</v>
      </c>
      <c r="H163" s="24">
        <v>1812.1876910317806</v>
      </c>
      <c r="I163" s="24">
        <v>-41408.316178374487</v>
      </c>
      <c r="J163" s="24">
        <v>-39596.128487342707</v>
      </c>
      <c r="K163" s="24">
        <v>16687.435182771682</v>
      </c>
      <c r="L163" s="24"/>
      <c r="M163" s="23">
        <f t="shared" si="2"/>
        <v>4.7829645640231613E-4</v>
      </c>
      <c r="N163" s="28">
        <v>698</v>
      </c>
      <c r="O163" s="29" t="s">
        <v>949</v>
      </c>
      <c r="U163" s="94"/>
      <c r="V163" s="94"/>
    </row>
    <row r="164" spans="1:22" ht="13.2" customHeight="1">
      <c r="A164" s="25"/>
      <c r="B164" s="26"/>
      <c r="C164" s="27" t="s">
        <v>1369</v>
      </c>
      <c r="D164" s="24">
        <v>4737326.8869143026</v>
      </c>
      <c r="E164" s="22">
        <v>1.3678806787236208E-2</v>
      </c>
      <c r="F164" s="24">
        <v>4707583.7093401784</v>
      </c>
      <c r="G164" s="24">
        <v>4726971.2999621006</v>
      </c>
      <c r="H164" s="24">
        <v>-19387.590621922165</v>
      </c>
      <c r="I164" s="24">
        <v>-456797.0608337755</v>
      </c>
      <c r="J164" s="24">
        <v>-476184.65145569766</v>
      </c>
      <c r="K164" s="24">
        <v>184087.93324286965</v>
      </c>
      <c r="L164" s="24"/>
      <c r="M164" s="23">
        <f t="shared" si="2"/>
        <v>5.2763414612326514E-3</v>
      </c>
      <c r="N164" s="28">
        <v>2262</v>
      </c>
      <c r="O164" s="29" t="s">
        <v>951</v>
      </c>
      <c r="U164" s="94"/>
      <c r="V164" s="94"/>
    </row>
    <row r="165" spans="1:22" ht="13.2" customHeight="1">
      <c r="A165" s="25"/>
      <c r="B165" s="26"/>
      <c r="C165" s="27" t="s">
        <v>1370</v>
      </c>
      <c r="D165" s="24">
        <v>1922869.5538702237</v>
      </c>
      <c r="E165" s="22">
        <v>2.3809632940767989E-2</v>
      </c>
      <c r="F165" s="24">
        <v>1910796.8698528681</v>
      </c>
      <c r="G165" s="24">
        <v>1921014.6159610001</v>
      </c>
      <c r="H165" s="24">
        <v>-10217.746108131949</v>
      </c>
      <c r="I165" s="24">
        <v>-185412.82489940213</v>
      </c>
      <c r="J165" s="24">
        <v>-195630.57100753408</v>
      </c>
      <c r="K165" s="24">
        <v>74720.847962884451</v>
      </c>
      <c r="L165" s="24"/>
      <c r="M165" s="23">
        <f t="shared" si="2"/>
        <v>2.1416542691306425E-3</v>
      </c>
      <c r="N165" s="28">
        <v>705</v>
      </c>
      <c r="O165" s="29" t="s">
        <v>953</v>
      </c>
      <c r="U165" s="94"/>
      <c r="V165" s="94"/>
    </row>
    <row r="166" spans="1:22" ht="13.2" customHeight="1">
      <c r="A166" s="25"/>
      <c r="B166" s="26"/>
      <c r="C166" s="27" t="s">
        <v>1371</v>
      </c>
      <c r="D166" s="24">
        <v>1597057.6982227787</v>
      </c>
      <c r="E166" s="22">
        <v>3.4497448674102316E-3</v>
      </c>
      <c r="F166" s="24">
        <v>1587030.6150494446</v>
      </c>
      <c r="G166" s="24">
        <v>1604651.1180266</v>
      </c>
      <c r="H166" s="24">
        <v>-17620.502977155382</v>
      </c>
      <c r="I166" s="24">
        <v>-153996.39500184596</v>
      </c>
      <c r="J166" s="24">
        <v>-171616.89797900134</v>
      </c>
      <c r="K166" s="24">
        <v>62060.114903099857</v>
      </c>
      <c r="L166" s="24"/>
      <c r="M166" s="23">
        <f t="shared" si="2"/>
        <v>1.7787714359315367E-3</v>
      </c>
      <c r="N166" s="28">
        <v>715</v>
      </c>
      <c r="O166" s="29" t="s">
        <v>959</v>
      </c>
      <c r="U166" s="94"/>
      <c r="V166" s="94"/>
    </row>
    <row r="167" spans="1:22" ht="13.2" customHeight="1">
      <c r="A167" s="25"/>
      <c r="B167" s="26"/>
      <c r="C167" s="27" t="s">
        <v>1372</v>
      </c>
      <c r="D167" s="24">
        <v>345536.9465817975</v>
      </c>
      <c r="E167" s="22">
        <v>4.9934885966103071E-3</v>
      </c>
      <c r="F167" s="24">
        <v>343367.50229265803</v>
      </c>
      <c r="G167" s="24">
        <v>341006.99862809997</v>
      </c>
      <c r="H167" s="24">
        <v>2360.5036645580549</v>
      </c>
      <c r="I167" s="24">
        <v>-33318.423105662652</v>
      </c>
      <c r="J167" s="24">
        <v>-30957.919441104597</v>
      </c>
      <c r="K167" s="24">
        <v>13427.230983574225</v>
      </c>
      <c r="L167" s="24"/>
      <c r="M167" s="23">
        <f t="shared" si="2"/>
        <v>3.8485225131356884E-4</v>
      </c>
      <c r="N167" s="28">
        <v>718</v>
      </c>
      <c r="O167" s="29" t="s">
        <v>961</v>
      </c>
      <c r="U167" s="94"/>
      <c r="V167" s="94"/>
    </row>
    <row r="168" spans="1:22" ht="13.2" customHeight="1">
      <c r="A168" s="25"/>
      <c r="B168" s="26"/>
      <c r="C168" s="27" t="s">
        <v>1373</v>
      </c>
      <c r="D168" s="24">
        <v>3004866.1635063081</v>
      </c>
      <c r="E168" s="22">
        <v>2.0199570155016833E-2</v>
      </c>
      <c r="F168" s="24">
        <v>2986000.1933038887</v>
      </c>
      <c r="G168" s="24">
        <v>2955493.6552245999</v>
      </c>
      <c r="H168" s="24">
        <v>30506.538079288788</v>
      </c>
      <c r="I168" s="24">
        <v>-289744.42010325537</v>
      </c>
      <c r="J168" s="24">
        <v>-259237.88202396658</v>
      </c>
      <c r="K168" s="24">
        <v>116766.18796124753</v>
      </c>
      <c r="L168" s="24"/>
      <c r="M168" s="23">
        <f t="shared" si="2"/>
        <v>3.3467608004332829E-3</v>
      </c>
      <c r="N168" s="28">
        <v>723</v>
      </c>
      <c r="O168" s="29" t="s">
        <v>963</v>
      </c>
      <c r="U168" s="94"/>
      <c r="V168" s="94"/>
    </row>
    <row r="169" spans="1:22" ht="13.2" customHeight="1">
      <c r="A169" s="25"/>
      <c r="B169" s="26"/>
      <c r="C169" s="27" t="s">
        <v>1374</v>
      </c>
      <c r="D169" s="24">
        <v>2015880.5915829276</v>
      </c>
      <c r="E169" s="22">
        <v>-1.7772458579324524E-2</v>
      </c>
      <c r="F169" s="24">
        <v>2003223.9403036369</v>
      </c>
      <c r="G169" s="24">
        <v>2022531.8459864003</v>
      </c>
      <c r="H169" s="24">
        <v>-19307.905682763318</v>
      </c>
      <c r="I169" s="24">
        <v>-194381.42041043239</v>
      </c>
      <c r="J169" s="24">
        <v>-213689.3260931957</v>
      </c>
      <c r="K169" s="24">
        <v>78335.16677812225</v>
      </c>
      <c r="L169" s="24"/>
      <c r="M169" s="23">
        <f t="shared" si="2"/>
        <v>2.2452481325795446E-3</v>
      </c>
      <c r="N169" s="28">
        <v>729</v>
      </c>
      <c r="O169" s="29" t="s">
        <v>967</v>
      </c>
      <c r="U169" s="94"/>
      <c r="V169" s="94"/>
    </row>
    <row r="170" spans="1:22" ht="13.2" customHeight="1">
      <c r="A170" s="25"/>
      <c r="B170" s="26"/>
      <c r="C170" s="27" t="s">
        <v>1375</v>
      </c>
      <c r="D170" s="24">
        <v>1280060.6177546897</v>
      </c>
      <c r="E170" s="22">
        <v>-6.9062344714209134E-3</v>
      </c>
      <c r="F170" s="24">
        <v>1272023.7920999755</v>
      </c>
      <c r="G170" s="24">
        <v>1279060.3454272</v>
      </c>
      <c r="H170" s="24">
        <v>-7036.5533272244502</v>
      </c>
      <c r="I170" s="24">
        <v>-123429.93038850158</v>
      </c>
      <c r="J170" s="24">
        <v>-130466.48371572603</v>
      </c>
      <c r="K170" s="24">
        <v>49741.915466918581</v>
      </c>
      <c r="L170" s="24"/>
      <c r="M170" s="23">
        <f t="shared" si="2"/>
        <v>1.4257063258620618E-3</v>
      </c>
      <c r="N170" s="28">
        <v>734</v>
      </c>
      <c r="O170" s="29" t="s">
        <v>971</v>
      </c>
      <c r="U170" s="94"/>
      <c r="V170" s="94"/>
    </row>
    <row r="171" spans="1:22" ht="13.2" customHeight="1">
      <c r="A171" s="25"/>
      <c r="B171" s="26"/>
      <c r="C171" s="27" t="s">
        <v>1376</v>
      </c>
      <c r="D171" s="24">
        <v>3698607.2521051671</v>
      </c>
      <c r="E171" s="22">
        <v>1.9394955526290891E-2</v>
      </c>
      <c r="F171" s="24">
        <v>3675385.6474107187</v>
      </c>
      <c r="G171" s="24">
        <v>3671076.9168926999</v>
      </c>
      <c r="H171" s="24">
        <v>4308.7305180188268</v>
      </c>
      <c r="I171" s="24">
        <v>-356638.45081220602</v>
      </c>
      <c r="J171" s="24">
        <v>-352329.72029418719</v>
      </c>
      <c r="K171" s="24">
        <v>143724.29455899744</v>
      </c>
      <c r="L171" s="24"/>
      <c r="M171" s="23">
        <f t="shared" si="2"/>
        <v>4.1194359728487281E-3</v>
      </c>
      <c r="N171" s="28">
        <v>2422</v>
      </c>
      <c r="O171" s="29" t="s">
        <v>296</v>
      </c>
      <c r="U171" s="94"/>
      <c r="V171" s="94"/>
    </row>
    <row r="172" spans="1:22" ht="13.2" customHeight="1">
      <c r="A172" s="25"/>
      <c r="B172" s="26"/>
      <c r="C172" s="27" t="s">
        <v>1377</v>
      </c>
      <c r="D172" s="24">
        <v>1114741.9826694685</v>
      </c>
      <c r="E172" s="22">
        <v>4.5094697753180757E-3</v>
      </c>
      <c r="F172" s="24">
        <v>1107743.1055534615</v>
      </c>
      <c r="G172" s="24">
        <v>1110821.8081765</v>
      </c>
      <c r="H172" s="24">
        <v>-3078.7026230385527</v>
      </c>
      <c r="I172" s="24">
        <v>-107489.06998121625</v>
      </c>
      <c r="J172" s="24">
        <v>-110567.7726042548</v>
      </c>
      <c r="K172" s="24">
        <v>43317.793470305965</v>
      </c>
      <c r="L172" s="24"/>
      <c r="M172" s="23">
        <f t="shared" si="2"/>
        <v>1.2415776833940922E-3</v>
      </c>
      <c r="N172" s="28">
        <v>2042</v>
      </c>
      <c r="O172" s="29" t="s">
        <v>556</v>
      </c>
      <c r="U172" s="94"/>
      <c r="V172" s="94"/>
    </row>
    <row r="173" spans="1:22" ht="13.2" customHeight="1">
      <c r="A173" s="25"/>
      <c r="B173" s="26"/>
      <c r="C173" s="27" t="s">
        <v>1378</v>
      </c>
      <c r="D173" s="24">
        <v>1958151.8399308866</v>
      </c>
      <c r="E173" s="22">
        <v>1.8101569647165139E-2</v>
      </c>
      <c r="F173" s="24">
        <v>1945857.6370433806</v>
      </c>
      <c r="G173" s="24">
        <v>1934577.8582459001</v>
      </c>
      <c r="H173" s="24">
        <v>11279.778797480511</v>
      </c>
      <c r="I173" s="24">
        <v>-188814.92168451659</v>
      </c>
      <c r="J173" s="24">
        <v>-177535.14288703608</v>
      </c>
      <c r="K173" s="24">
        <v>76091.883417273741</v>
      </c>
      <c r="L173" s="24"/>
      <c r="M173" s="23">
        <f t="shared" si="2"/>
        <v>2.1809509850282032E-3</v>
      </c>
      <c r="N173" s="28">
        <v>746</v>
      </c>
      <c r="O173" s="29" t="s">
        <v>975</v>
      </c>
      <c r="U173" s="94"/>
      <c r="V173" s="94"/>
    </row>
    <row r="174" spans="1:22" ht="13.2" customHeight="1">
      <c r="A174" s="25"/>
      <c r="B174" s="26"/>
      <c r="C174" s="27" t="s">
        <v>1379</v>
      </c>
      <c r="D174" s="24">
        <v>5382844.4537568353</v>
      </c>
      <c r="E174" s="22">
        <v>8.1926919542529841E-3</v>
      </c>
      <c r="F174" s="24">
        <v>5349048.4117559716</v>
      </c>
      <c r="G174" s="24">
        <v>5402016.8450507</v>
      </c>
      <c r="H174" s="24">
        <v>-52968.433294728398</v>
      </c>
      <c r="I174" s="24">
        <v>-519041.13524306874</v>
      </c>
      <c r="J174" s="24">
        <v>-572009.56853779708</v>
      </c>
      <c r="K174" s="24">
        <v>209172.12050473073</v>
      </c>
      <c r="L174" s="24"/>
      <c r="M174" s="23">
        <f t="shared" si="2"/>
        <v>5.9953062241020726E-3</v>
      </c>
      <c r="N174" s="28">
        <v>749</v>
      </c>
      <c r="O174" s="29" t="s">
        <v>624</v>
      </c>
      <c r="U174" s="94"/>
      <c r="V174" s="94"/>
    </row>
    <row r="175" spans="1:22" ht="13.2" customHeight="1">
      <c r="A175" s="25"/>
      <c r="B175" s="26"/>
      <c r="C175" s="27" t="s">
        <v>1380</v>
      </c>
      <c r="D175" s="24">
        <v>891923.34597235185</v>
      </c>
      <c r="E175" s="22">
        <v>3.8850553381128972E-3</v>
      </c>
      <c r="F175" s="24">
        <v>886323.42958595231</v>
      </c>
      <c r="G175" s="24">
        <v>897652.045101</v>
      </c>
      <c r="H175" s="24">
        <v>-11328.615515047684</v>
      </c>
      <c r="I175" s="24">
        <v>-86003.768085883275</v>
      </c>
      <c r="J175" s="24">
        <v>-97332.38360093096</v>
      </c>
      <c r="K175" s="24">
        <v>34659.277117788952</v>
      </c>
      <c r="L175" s="24"/>
      <c r="M175" s="23">
        <f t="shared" si="2"/>
        <v>9.934066706679442E-4</v>
      </c>
      <c r="N175" s="28">
        <v>753</v>
      </c>
      <c r="O175" s="29" t="s">
        <v>626</v>
      </c>
      <c r="U175" s="94"/>
      <c r="V175" s="94"/>
    </row>
    <row r="176" spans="1:22" ht="13.2" customHeight="1">
      <c r="A176" s="25"/>
      <c r="B176" s="26"/>
      <c r="C176" s="27" t="s">
        <v>1381</v>
      </c>
      <c r="D176" s="24">
        <v>1177307.5513082142</v>
      </c>
      <c r="E176" s="22">
        <v>2.2299739514946015E-3</v>
      </c>
      <c r="F176" s="24">
        <v>1169915.8579769724</v>
      </c>
      <c r="G176" s="24">
        <v>1169436.5580016</v>
      </c>
      <c r="H176" s="24">
        <v>479.29997537238523</v>
      </c>
      <c r="I176" s="24">
        <v>-113521.95910746959</v>
      </c>
      <c r="J176" s="24">
        <v>-113042.65913209721</v>
      </c>
      <c r="K176" s="24">
        <v>45749.030853287928</v>
      </c>
      <c r="L176" s="24"/>
      <c r="M176" s="23">
        <f t="shared" si="2"/>
        <v>1.3112619825219566E-3</v>
      </c>
      <c r="N176" s="28">
        <v>754</v>
      </c>
      <c r="O176" s="29" t="s">
        <v>627</v>
      </c>
      <c r="U176" s="94"/>
      <c r="V176" s="94"/>
    </row>
    <row r="177" spans="1:22" ht="13.2" customHeight="1">
      <c r="A177" s="25"/>
      <c r="B177" s="26"/>
      <c r="C177" s="27" t="s">
        <v>1382</v>
      </c>
      <c r="D177" s="24">
        <v>227644.55176724767</v>
      </c>
      <c r="E177" s="22">
        <v>-8.9401833748348203E-3</v>
      </c>
      <c r="F177" s="24">
        <v>226215.29166157544</v>
      </c>
      <c r="G177" s="24">
        <v>230009.38248890001</v>
      </c>
      <c r="H177" s="24">
        <v>-3794.0908273245732</v>
      </c>
      <c r="I177" s="24">
        <v>-21950.641077638204</v>
      </c>
      <c r="J177" s="24">
        <v>-25744.731904962777</v>
      </c>
      <c r="K177" s="24">
        <v>8846.0467367343317</v>
      </c>
      <c r="L177" s="24"/>
      <c r="M177" s="23">
        <f t="shared" si="2"/>
        <v>2.5354602196252869E-4</v>
      </c>
      <c r="N177" s="28">
        <v>760</v>
      </c>
      <c r="O177" s="29" t="s">
        <v>633</v>
      </c>
      <c r="U177" s="94"/>
      <c r="V177" s="94"/>
    </row>
    <row r="178" spans="1:22" ht="13.2" customHeight="1">
      <c r="A178" s="25"/>
      <c r="B178" s="26"/>
      <c r="C178" s="27" t="s">
        <v>1383</v>
      </c>
      <c r="D178" s="24">
        <v>8058093.65235929</v>
      </c>
      <c r="E178" s="22">
        <v>1.4428144505675311E-2</v>
      </c>
      <c r="F178" s="24">
        <v>8007501.1312746508</v>
      </c>
      <c r="G178" s="24">
        <v>8017747.3687458001</v>
      </c>
      <c r="H178" s="24">
        <v>-10246.237471149303</v>
      </c>
      <c r="I178" s="24">
        <v>-777002.21753509203</v>
      </c>
      <c r="J178" s="24">
        <v>-787248.45500624133</v>
      </c>
      <c r="K178" s="24">
        <v>313129.71254692797</v>
      </c>
      <c r="L178" s="24"/>
      <c r="M178" s="23">
        <f t="shared" si="2"/>
        <v>8.9749461355268512E-3</v>
      </c>
      <c r="N178" s="28">
        <v>767</v>
      </c>
      <c r="O178" s="29" t="s">
        <v>637</v>
      </c>
      <c r="U178" s="94"/>
      <c r="V178" s="94"/>
    </row>
    <row r="179" spans="1:22" ht="13.2" customHeight="1">
      <c r="A179" s="25"/>
      <c r="B179" s="26"/>
      <c r="C179" s="27" t="s">
        <v>1384</v>
      </c>
      <c r="D179" s="24">
        <v>1506045.5154013506</v>
      </c>
      <c r="E179" s="22">
        <v>1.8457436311549724E-2</v>
      </c>
      <c r="F179" s="24">
        <v>1496589.849734067</v>
      </c>
      <c r="G179" s="24">
        <v>1495093.6558389999</v>
      </c>
      <c r="H179" s="24">
        <v>1496.1938950670883</v>
      </c>
      <c r="I179" s="24">
        <v>-145220.53920693917</v>
      </c>
      <c r="J179" s="24">
        <v>-143724.34531187208</v>
      </c>
      <c r="K179" s="24">
        <v>58523.469652420965</v>
      </c>
      <c r="L179" s="24"/>
      <c r="M179" s="23">
        <f t="shared" si="2"/>
        <v>1.6774038577252591E-3</v>
      </c>
      <c r="N179" s="28">
        <v>769</v>
      </c>
      <c r="O179" s="29" t="s">
        <v>639</v>
      </c>
      <c r="U179" s="94"/>
      <c r="V179" s="94"/>
    </row>
    <row r="180" spans="1:22" ht="13.2" customHeight="1">
      <c r="A180" s="25"/>
      <c r="B180" s="26"/>
      <c r="C180" s="27" t="s">
        <v>1385</v>
      </c>
      <c r="D180" s="24">
        <v>2917354.436933775</v>
      </c>
      <c r="E180" s="22">
        <v>1.1936044371075205E-2</v>
      </c>
      <c r="F180" s="24">
        <v>2899037.9067183775</v>
      </c>
      <c r="G180" s="24">
        <v>2893500.5308103999</v>
      </c>
      <c r="H180" s="24">
        <v>5537.3759079775773</v>
      </c>
      <c r="I180" s="24">
        <v>-281306.09603546862</v>
      </c>
      <c r="J180" s="24">
        <v>-275768.72012749105</v>
      </c>
      <c r="K180" s="24">
        <v>113365.56704911409</v>
      </c>
      <c r="L180" s="24"/>
      <c r="M180" s="23">
        <f t="shared" si="2"/>
        <v>3.2492919615118737E-3</v>
      </c>
      <c r="N180" s="28">
        <v>773</v>
      </c>
      <c r="O180" s="29" t="s">
        <v>640</v>
      </c>
      <c r="U180" s="94"/>
      <c r="V180" s="94"/>
    </row>
    <row r="181" spans="1:22" ht="13.2" customHeight="1">
      <c r="A181" s="25"/>
      <c r="B181" s="26"/>
      <c r="C181" s="27" t="s">
        <v>1386</v>
      </c>
      <c r="D181" s="24">
        <v>1950479.4334421663</v>
      </c>
      <c r="E181" s="22">
        <v>1.0922104435792557E-2</v>
      </c>
      <c r="F181" s="24">
        <v>1938233.4015494136</v>
      </c>
      <c r="G181" s="24">
        <v>1937256.8600889002</v>
      </c>
      <c r="H181" s="24">
        <v>976.54146051337011</v>
      </c>
      <c r="I181" s="24">
        <v>-188075.10937744303</v>
      </c>
      <c r="J181" s="24">
        <v>-187098.56791692966</v>
      </c>
      <c r="K181" s="24">
        <v>75793.741134247175</v>
      </c>
      <c r="L181" s="24"/>
      <c r="M181" s="23">
        <f t="shared" si="2"/>
        <v>2.1724056096656358E-3</v>
      </c>
      <c r="N181" s="28">
        <v>1869</v>
      </c>
      <c r="O181" s="29" t="s">
        <v>789</v>
      </c>
      <c r="U181" s="94"/>
      <c r="V181" s="94"/>
    </row>
    <row r="182" spans="1:22" ht="13.2" customHeight="1">
      <c r="A182" s="25"/>
      <c r="B182" s="26"/>
      <c r="C182" s="27" t="s">
        <v>1387</v>
      </c>
      <c r="D182" s="24">
        <v>1461290.4649320703</v>
      </c>
      <c r="E182" s="22">
        <v>-2.4843104336225164E-4</v>
      </c>
      <c r="F182" s="24">
        <v>1452115.7926277576</v>
      </c>
      <c r="G182" s="24">
        <v>1463751.395736</v>
      </c>
      <c r="H182" s="24">
        <v>-11635.603108242387</v>
      </c>
      <c r="I182" s="24">
        <v>-140905.03048232364</v>
      </c>
      <c r="J182" s="24">
        <v>-152540.63359056602</v>
      </c>
      <c r="K182" s="24">
        <v>56784.3317504476</v>
      </c>
      <c r="L182" s="24"/>
      <c r="M182" s="23">
        <f t="shared" si="2"/>
        <v>1.6275565632430248E-3</v>
      </c>
      <c r="N182" s="28">
        <v>779</v>
      </c>
      <c r="O182" s="29" t="s">
        <v>642</v>
      </c>
      <c r="U182" s="94"/>
      <c r="V182" s="94"/>
    </row>
    <row r="183" spans="1:22" ht="13.2" customHeight="1">
      <c r="A183" s="25"/>
      <c r="B183" s="26"/>
      <c r="C183" s="27" t="s">
        <v>1388</v>
      </c>
      <c r="D183" s="24">
        <v>29995392.688296571</v>
      </c>
      <c r="E183" s="22">
        <v>2.177011520668537E-2</v>
      </c>
      <c r="F183" s="24">
        <v>29807067.4339009</v>
      </c>
      <c r="G183" s="24">
        <v>29837520.516838301</v>
      </c>
      <c r="H183" s="24">
        <v>-30453.082937400788</v>
      </c>
      <c r="I183" s="24">
        <v>-2892307.7392899906</v>
      </c>
      <c r="J183" s="24">
        <v>-2922760.8222273914</v>
      </c>
      <c r="K183" s="24">
        <v>1165591.8999487627</v>
      </c>
      <c r="L183" s="24"/>
      <c r="M183" s="23">
        <f t="shared" si="2"/>
        <v>3.3408278099698908E-2</v>
      </c>
      <c r="N183" s="28">
        <v>785</v>
      </c>
      <c r="O183" s="29" t="s">
        <v>644</v>
      </c>
      <c r="U183" s="94"/>
      <c r="V183" s="94"/>
    </row>
    <row r="184" spans="1:22" ht="13.2" customHeight="1">
      <c r="A184" s="25"/>
      <c r="B184" s="26"/>
      <c r="C184" s="27" t="s">
        <v>1389</v>
      </c>
      <c r="D184" s="24">
        <v>662311.96431944892</v>
      </c>
      <c r="E184" s="22">
        <v>2.8802421665218292E-2</v>
      </c>
      <c r="F184" s="24">
        <v>658153.65672648244</v>
      </c>
      <c r="G184" s="24">
        <v>657527.79493099998</v>
      </c>
      <c r="H184" s="24">
        <v>625.86179548245855</v>
      </c>
      <c r="I184" s="24">
        <v>-63863.475305423148</v>
      </c>
      <c r="J184" s="24">
        <v>-63237.613509940689</v>
      </c>
      <c r="K184" s="24">
        <v>25736.801277187897</v>
      </c>
      <c r="L184" s="24"/>
      <c r="M184" s="23">
        <f t="shared" si="2"/>
        <v>7.3767003228383408E-4</v>
      </c>
      <c r="N184" s="28">
        <v>789</v>
      </c>
      <c r="O184" s="29" t="s">
        <v>646</v>
      </c>
      <c r="U184" s="94"/>
      <c r="V184" s="94"/>
    </row>
    <row r="185" spans="1:22" ht="13.2" customHeight="1">
      <c r="A185" s="25"/>
      <c r="B185" s="26"/>
      <c r="C185" s="27" t="s">
        <v>1390</v>
      </c>
      <c r="D185" s="24">
        <v>934575.48781218287</v>
      </c>
      <c r="E185" s="22">
        <v>-1.5423340676137154E-2</v>
      </c>
      <c r="F185" s="24">
        <v>928707.78111725231</v>
      </c>
      <c r="G185" s="24">
        <v>941424.28220610006</v>
      </c>
      <c r="H185" s="24">
        <v>-12716.501088847755</v>
      </c>
      <c r="I185" s="24">
        <v>-90116.503705736337</v>
      </c>
      <c r="J185" s="24">
        <v>-102833.00479458409</v>
      </c>
      <c r="K185" s="24">
        <v>36316.69802774657</v>
      </c>
      <c r="L185" s="24"/>
      <c r="M185" s="23">
        <f t="shared" si="2"/>
        <v>1.04091178690164E-3</v>
      </c>
      <c r="N185" s="28">
        <v>790</v>
      </c>
      <c r="O185" s="29" t="s">
        <v>648</v>
      </c>
      <c r="U185" s="94"/>
      <c r="V185" s="94"/>
    </row>
    <row r="186" spans="1:22" ht="13.2" customHeight="1">
      <c r="A186" s="25"/>
      <c r="B186" s="26"/>
      <c r="C186" s="27" t="s">
        <v>1391</v>
      </c>
      <c r="D186" s="24">
        <v>2618091.9116021269</v>
      </c>
      <c r="E186" s="22">
        <v>5.448918152896054E-3</v>
      </c>
      <c r="F186" s="24">
        <v>2601654.292984915</v>
      </c>
      <c r="G186" s="24">
        <v>2620017.1059013</v>
      </c>
      <c r="H186" s="24">
        <v>-18362.81291638501</v>
      </c>
      <c r="I186" s="24">
        <v>-252449.68708323943</v>
      </c>
      <c r="J186" s="24">
        <v>-270812.49999962444</v>
      </c>
      <c r="K186" s="24">
        <v>101736.51524407204</v>
      </c>
      <c r="L186" s="24"/>
      <c r="M186" s="23">
        <f t="shared" si="2"/>
        <v>2.9159792499567159E-3</v>
      </c>
      <c r="N186" s="28">
        <v>809</v>
      </c>
      <c r="O186" s="29" t="s">
        <v>1032</v>
      </c>
      <c r="U186" s="94"/>
      <c r="V186" s="94"/>
    </row>
    <row r="187" spans="1:22" ht="13.2" customHeight="1">
      <c r="A187" s="25"/>
      <c r="B187" s="26"/>
      <c r="C187" s="27" t="s">
        <v>1392</v>
      </c>
      <c r="D187" s="24">
        <v>555200.43376015255</v>
      </c>
      <c r="E187" s="22">
        <v>2.959235660833448E-2</v>
      </c>
      <c r="F187" s="24">
        <v>551714.62298864487</v>
      </c>
      <c r="G187" s="24">
        <v>537601.36769780004</v>
      </c>
      <c r="H187" s="24">
        <v>14113.255290844827</v>
      </c>
      <c r="I187" s="24">
        <v>-53535.238831802155</v>
      </c>
      <c r="J187" s="24">
        <v>-39421.983540957328</v>
      </c>
      <c r="K187" s="24">
        <v>21574.550970668563</v>
      </c>
      <c r="L187" s="24"/>
      <c r="M187" s="23">
        <f t="shared" si="2"/>
        <v>6.1837131738467631E-4</v>
      </c>
      <c r="N187" s="28">
        <v>2024</v>
      </c>
      <c r="O187" s="29" t="s">
        <v>549</v>
      </c>
      <c r="U187" s="94"/>
      <c r="V187" s="94"/>
    </row>
    <row r="188" spans="1:22" ht="13.2" customHeight="1">
      <c r="A188" s="25"/>
      <c r="B188" s="26"/>
      <c r="C188" s="27" t="s">
        <v>1393</v>
      </c>
      <c r="D188" s="24">
        <v>3177541.5400357922</v>
      </c>
      <c r="E188" s="22">
        <v>6.9152978386743946E-3</v>
      </c>
      <c r="F188" s="24">
        <v>3157591.432194279</v>
      </c>
      <c r="G188" s="24">
        <v>3161829.7676973003</v>
      </c>
      <c r="H188" s="24">
        <v>-4238.3355030212551</v>
      </c>
      <c r="I188" s="24">
        <v>-306394.65479466203</v>
      </c>
      <c r="J188" s="24">
        <v>-310632.99029768328</v>
      </c>
      <c r="K188" s="24">
        <v>123476.18580307941</v>
      </c>
      <c r="L188" s="24"/>
      <c r="M188" s="23">
        <f t="shared" si="2"/>
        <v>3.5390832367492462E-3</v>
      </c>
      <c r="N188" s="28">
        <v>820</v>
      </c>
      <c r="O188" s="29" t="s">
        <v>1036</v>
      </c>
      <c r="U188" s="94"/>
      <c r="V188" s="94"/>
    </row>
    <row r="189" spans="1:22" ht="13.2" customHeight="1">
      <c r="A189" s="25"/>
      <c r="B189" s="26"/>
      <c r="C189" s="27" t="s">
        <v>1394</v>
      </c>
      <c r="D189" s="24">
        <v>916360.62766803638</v>
      </c>
      <c r="E189" s="22">
        <v>-6.3113948029830391E-3</v>
      </c>
      <c r="F189" s="24">
        <v>910607.28247542307</v>
      </c>
      <c r="G189" s="24">
        <v>909012.03468250006</v>
      </c>
      <c r="H189" s="24">
        <v>1595.2477929230081</v>
      </c>
      <c r="I189" s="24">
        <v>-88360.134602238817</v>
      </c>
      <c r="J189" s="24">
        <v>-86764.886809315809</v>
      </c>
      <c r="K189" s="24">
        <v>35608.886209333519</v>
      </c>
      <c r="L189" s="24"/>
      <c r="M189" s="23">
        <f t="shared" si="2"/>
        <v>1.0206244341216179E-3</v>
      </c>
      <c r="N189" s="28">
        <v>823</v>
      </c>
      <c r="O189" s="29" t="s">
        <v>1038</v>
      </c>
      <c r="U189" s="94"/>
      <c r="V189" s="94"/>
    </row>
    <row r="190" spans="1:22" ht="13.2" customHeight="1">
      <c r="A190" s="25"/>
      <c r="B190" s="26"/>
      <c r="C190" s="27" t="s">
        <v>1395</v>
      </c>
      <c r="D190" s="24">
        <v>1241051.688206312</v>
      </c>
      <c r="E190" s="22">
        <v>1.1299659020043151E-2</v>
      </c>
      <c r="F190" s="24">
        <v>1233259.7790511828</v>
      </c>
      <c r="G190" s="24">
        <v>1222212.2669078</v>
      </c>
      <c r="H190" s="24">
        <v>11047.512143382803</v>
      </c>
      <c r="I190" s="24">
        <v>-119668.49175668755</v>
      </c>
      <c r="J190" s="24">
        <v>-108620.97961330475</v>
      </c>
      <c r="K190" s="24">
        <v>48226.066257016369</v>
      </c>
      <c r="L190" s="24"/>
      <c r="M190" s="23">
        <f t="shared" si="2"/>
        <v>1.382258947784153E-3</v>
      </c>
      <c r="N190" s="28">
        <v>830</v>
      </c>
      <c r="O190" s="29" t="s">
        <v>1040</v>
      </c>
      <c r="U190" s="94"/>
      <c r="V190" s="94"/>
    </row>
    <row r="191" spans="1:22" ht="13.2" customHeight="1">
      <c r="A191" s="25"/>
      <c r="B191" s="26"/>
      <c r="C191" s="27" t="s">
        <v>1396</v>
      </c>
      <c r="D191" s="24">
        <v>394226.38762120338</v>
      </c>
      <c r="E191" s="22">
        <v>3.8175335531704269E-2</v>
      </c>
      <c r="F191" s="24">
        <v>391751.24800527107</v>
      </c>
      <c r="G191" s="24">
        <v>383088.0317929</v>
      </c>
      <c r="H191" s="24">
        <v>8663.2162123710732</v>
      </c>
      <c r="I191" s="24">
        <v>-38013.305703246493</v>
      </c>
      <c r="J191" s="24">
        <v>-29350.08949087542</v>
      </c>
      <c r="K191" s="24">
        <v>15319.255491414975</v>
      </c>
      <c r="L191" s="24"/>
      <c r="M191" s="23">
        <f t="shared" si="2"/>
        <v>4.3908159258830516E-4</v>
      </c>
      <c r="N191" s="28">
        <v>839</v>
      </c>
      <c r="O191" s="29" t="s">
        <v>1042</v>
      </c>
      <c r="U191" s="94"/>
      <c r="V191" s="94"/>
    </row>
    <row r="192" spans="1:22" ht="13.2" customHeight="1">
      <c r="A192" s="25"/>
      <c r="B192" s="26"/>
      <c r="C192" s="27" t="s">
        <v>1397</v>
      </c>
      <c r="D192" s="24">
        <v>583573.04705457436</v>
      </c>
      <c r="E192" s="22">
        <v>-1.4817157197492548E-2</v>
      </c>
      <c r="F192" s="24">
        <v>579909.09960480849</v>
      </c>
      <c r="G192" s="24">
        <v>590582.2366983</v>
      </c>
      <c r="H192" s="24">
        <v>-10673.137093491503</v>
      </c>
      <c r="I192" s="24">
        <v>-56271.069959872591</v>
      </c>
      <c r="J192" s="24">
        <v>-66944.207053364094</v>
      </c>
      <c r="K192" s="24">
        <v>22677.083235540693</v>
      </c>
      <c r="L192" s="24"/>
      <c r="M192" s="23">
        <f t="shared" si="2"/>
        <v>6.4997217573000137E-4</v>
      </c>
      <c r="N192" s="28">
        <v>844</v>
      </c>
      <c r="O192" s="29" t="s">
        <v>1044</v>
      </c>
      <c r="U192" s="94"/>
      <c r="V192" s="94"/>
    </row>
    <row r="193" spans="1:22" ht="13.2" customHeight="1">
      <c r="A193" s="25"/>
      <c r="B193" s="26"/>
      <c r="C193" s="27" t="s">
        <v>1398</v>
      </c>
      <c r="D193" s="24">
        <v>502297.87748463766</v>
      </c>
      <c r="E193" s="22">
        <v>-1.6606544275917234E-2</v>
      </c>
      <c r="F193" s="24">
        <v>499144.21396895353</v>
      </c>
      <c r="G193" s="24">
        <v>509914.97263909999</v>
      </c>
      <c r="H193" s="24">
        <v>-10770.758670146461</v>
      </c>
      <c r="I193" s="24">
        <v>-48434.106316754376</v>
      </c>
      <c r="J193" s="24">
        <v>-59204.864986900837</v>
      </c>
      <c r="K193" s="24">
        <v>19518.80888647231</v>
      </c>
      <c r="L193" s="24"/>
      <c r="M193" s="23">
        <f t="shared" si="2"/>
        <v>5.5944949126946234E-4</v>
      </c>
      <c r="N193" s="28">
        <v>845</v>
      </c>
      <c r="O193" s="29" t="s">
        <v>1045</v>
      </c>
      <c r="U193" s="94"/>
      <c r="V193" s="94"/>
    </row>
    <row r="194" spans="1:22" ht="13.2" customHeight="1">
      <c r="A194" s="25"/>
      <c r="B194" s="26"/>
      <c r="C194" s="27" t="s">
        <v>1399</v>
      </c>
      <c r="D194" s="24">
        <v>683138.13881684176</v>
      </c>
      <c r="E194" s="22">
        <v>1.155776582127066E-3</v>
      </c>
      <c r="F194" s="24">
        <v>678849.07465565589</v>
      </c>
      <c r="G194" s="24">
        <v>679713.31815589999</v>
      </c>
      <c r="H194" s="24">
        <v>-864.24350024410523</v>
      </c>
      <c r="I194" s="24">
        <v>-65871.640569487703</v>
      </c>
      <c r="J194" s="24">
        <v>-66735.884069731808</v>
      </c>
      <c r="K194" s="24">
        <v>26546.086241493496</v>
      </c>
      <c r="L194" s="24"/>
      <c r="M194" s="23">
        <f t="shared" si="2"/>
        <v>7.6086581560269107E-4</v>
      </c>
      <c r="N194" s="28">
        <v>848</v>
      </c>
      <c r="O194" s="29" t="s">
        <v>1047</v>
      </c>
      <c r="U194" s="94"/>
      <c r="V194" s="94"/>
    </row>
    <row r="195" spans="1:22" ht="13.2" customHeight="1">
      <c r="A195" s="25"/>
      <c r="B195" s="26"/>
      <c r="C195" s="27" t="s">
        <v>1400</v>
      </c>
      <c r="D195" s="24">
        <v>2992628.0163366618</v>
      </c>
      <c r="E195" s="22">
        <v>-9.5030951449567302E-3</v>
      </c>
      <c r="F195" s="24">
        <v>2973838.8830072586</v>
      </c>
      <c r="G195" s="24">
        <v>3005706.1625681999</v>
      </c>
      <c r="H195" s="24">
        <v>-31867.279560941271</v>
      </c>
      <c r="I195" s="24">
        <v>-288564.35594669753</v>
      </c>
      <c r="J195" s="24">
        <v>-320431.6355076388</v>
      </c>
      <c r="K195" s="24">
        <v>116290.62541870792</v>
      </c>
      <c r="L195" s="24"/>
      <c r="M195" s="23">
        <f t="shared" si="2"/>
        <v>3.3331301929490839E-3</v>
      </c>
      <c r="N195" s="28">
        <v>852</v>
      </c>
      <c r="O195" s="29" t="s">
        <v>1049</v>
      </c>
      <c r="U195" s="94"/>
      <c r="V195" s="94"/>
    </row>
    <row r="196" spans="1:22" ht="13.2" customHeight="1">
      <c r="A196" s="25"/>
      <c r="B196" s="26"/>
      <c r="C196" s="27" t="s">
        <v>1401</v>
      </c>
      <c r="D196" s="24">
        <v>6237584.3755887086</v>
      </c>
      <c r="E196" s="22">
        <v>1.4456626421676999E-2</v>
      </c>
      <c r="F196" s="24">
        <v>6198421.872315146</v>
      </c>
      <c r="G196" s="24">
        <v>6211523.9036515001</v>
      </c>
      <c r="H196" s="24">
        <v>-13102.031336354092</v>
      </c>
      <c r="I196" s="24">
        <v>-601459.48917777231</v>
      </c>
      <c r="J196" s="24">
        <v>-614561.5205141264</v>
      </c>
      <c r="K196" s="24">
        <v>242386.48578419554</v>
      </c>
      <c r="L196" s="24"/>
      <c r="M196" s="23">
        <f t="shared" si="2"/>
        <v>6.9472987286914754E-3</v>
      </c>
      <c r="N196" s="28">
        <v>855</v>
      </c>
      <c r="O196" s="29" t="s">
        <v>1051</v>
      </c>
      <c r="U196" s="94"/>
      <c r="V196" s="94"/>
    </row>
    <row r="197" spans="1:22" ht="13.2" customHeight="1">
      <c r="A197" s="25"/>
      <c r="B197" s="26"/>
      <c r="C197" s="27" t="s">
        <v>1402</v>
      </c>
      <c r="D197" s="24">
        <v>717898.69458900555</v>
      </c>
      <c r="E197" s="22">
        <v>1.5721062641899319E-2</v>
      </c>
      <c r="F197" s="24">
        <v>713391.38722704712</v>
      </c>
      <c r="G197" s="24">
        <v>702869.60983049998</v>
      </c>
      <c r="H197" s="24">
        <v>10521.777396547142</v>
      </c>
      <c r="I197" s="24">
        <v>-69223.429476758058</v>
      </c>
      <c r="J197" s="24">
        <v>-58701.652080210915</v>
      </c>
      <c r="K197" s="24">
        <v>27896.847762330657</v>
      </c>
      <c r="L197" s="24"/>
      <c r="M197" s="23">
        <f t="shared" si="2"/>
        <v>7.9958143857200288E-4</v>
      </c>
      <c r="N197" s="28">
        <v>856</v>
      </c>
      <c r="O197" s="29" t="s">
        <v>649</v>
      </c>
      <c r="U197" s="94"/>
      <c r="V197" s="94"/>
    </row>
    <row r="198" spans="1:22" ht="13.2" customHeight="1">
      <c r="A198" s="25"/>
      <c r="B198" s="26"/>
      <c r="C198" s="27" t="s">
        <v>1403</v>
      </c>
      <c r="D198" s="24">
        <v>3740491.0540946205</v>
      </c>
      <c r="E198" s="22">
        <v>2.7637455500727048E-2</v>
      </c>
      <c r="F198" s="24">
        <v>3717006.4830924231</v>
      </c>
      <c r="G198" s="24">
        <v>3691483.6689374</v>
      </c>
      <c r="H198" s="24">
        <v>25522.814155023079</v>
      </c>
      <c r="I198" s="24">
        <v>-360677.0992107733</v>
      </c>
      <c r="J198" s="24">
        <v>-335154.28505575022</v>
      </c>
      <c r="K198" s="24">
        <v>145351.85852674683</v>
      </c>
      <c r="L198" s="24"/>
      <c r="M198" s="23">
        <f t="shared" si="2"/>
        <v>4.1660853272771619E-3</v>
      </c>
      <c r="N198" s="28">
        <v>861</v>
      </c>
      <c r="O198" s="29" t="s">
        <v>651</v>
      </c>
      <c r="U198" s="94"/>
      <c r="V198" s="94"/>
    </row>
    <row r="199" spans="1:22" ht="13.2" customHeight="1">
      <c r="A199" s="25"/>
      <c r="B199" s="26"/>
      <c r="C199" s="27" t="s">
        <v>1404</v>
      </c>
      <c r="D199" s="24">
        <v>1375450.6158411312</v>
      </c>
      <c r="E199" s="22">
        <v>-7.5670796607203439E-3</v>
      </c>
      <c r="F199" s="24">
        <v>1366814.886686699</v>
      </c>
      <c r="G199" s="24">
        <v>1395270.5875010001</v>
      </c>
      <c r="H199" s="24">
        <v>-28455.700814301148</v>
      </c>
      <c r="I199" s="24">
        <v>-132627.91731213735</v>
      </c>
      <c r="J199" s="24">
        <v>-161083.61812643849</v>
      </c>
      <c r="K199" s="24">
        <v>53448.678377512711</v>
      </c>
      <c r="L199" s="24"/>
      <c r="M199" s="23">
        <f t="shared" si="2"/>
        <v>1.5319498285598944E-3</v>
      </c>
      <c r="N199" s="28">
        <v>869</v>
      </c>
      <c r="O199" s="29" t="s">
        <v>655</v>
      </c>
      <c r="U199" s="94"/>
      <c r="V199" s="94"/>
    </row>
    <row r="200" spans="1:22" ht="13.2" customHeight="1">
      <c r="A200" s="25"/>
      <c r="B200" s="26"/>
      <c r="C200" s="27" t="s">
        <v>1405</v>
      </c>
      <c r="D200" s="24">
        <v>582364.03551854461</v>
      </c>
      <c r="E200" s="22">
        <v>4.6572545952379141E-3</v>
      </c>
      <c r="F200" s="24">
        <v>578707.6788147128</v>
      </c>
      <c r="G200" s="24">
        <v>573154.02561200003</v>
      </c>
      <c r="H200" s="24">
        <v>5553.6532027127687</v>
      </c>
      <c r="I200" s="24">
        <v>-56154.490941925142</v>
      </c>
      <c r="J200" s="24">
        <v>-50600.837739212373</v>
      </c>
      <c r="K200" s="24">
        <v>22630.102218556349</v>
      </c>
      <c r="L200" s="24"/>
      <c r="M200" s="23">
        <f t="shared" si="2"/>
        <v>6.4862560247319634E-4</v>
      </c>
      <c r="N200" s="28">
        <v>870</v>
      </c>
      <c r="O200" s="29" t="s">
        <v>657</v>
      </c>
      <c r="U200" s="94"/>
      <c r="V200" s="94"/>
    </row>
    <row r="201" spans="1:22" ht="13.2" customHeight="1">
      <c r="A201" s="25"/>
      <c r="B201" s="26"/>
      <c r="C201" s="27" t="s">
        <v>1406</v>
      </c>
      <c r="D201" s="24">
        <v>14209269.627389666</v>
      </c>
      <c r="E201" s="22">
        <v>-3.3643479552225575E-4</v>
      </c>
      <c r="F201" s="24">
        <v>14120057.115816215</v>
      </c>
      <c r="G201" s="24">
        <v>14243061.633808</v>
      </c>
      <c r="H201" s="24">
        <v>-123004.51799178496</v>
      </c>
      <c r="I201" s="24">
        <v>-1370129.7709295382</v>
      </c>
      <c r="J201" s="24">
        <v>-1493134.2889213231</v>
      </c>
      <c r="K201" s="24">
        <v>552158.45159898559</v>
      </c>
      <c r="L201" s="24"/>
      <c r="M201" s="23">
        <f t="shared" si="2"/>
        <v>1.5826004888099283E-2</v>
      </c>
      <c r="N201" s="28">
        <v>876</v>
      </c>
      <c r="O201" s="29" t="s">
        <v>659</v>
      </c>
      <c r="U201" s="94"/>
      <c r="V201" s="94"/>
    </row>
    <row r="202" spans="1:22" ht="13.2" customHeight="1">
      <c r="A202" s="25"/>
      <c r="B202" s="26"/>
      <c r="C202" s="27" t="s">
        <v>1407</v>
      </c>
      <c r="D202" s="24">
        <v>1018246.1658441008</v>
      </c>
      <c r="E202" s="22">
        <v>1.5716279740039862E-2</v>
      </c>
      <c r="F202" s="24">
        <v>1011853.1350805854</v>
      </c>
      <c r="G202" s="24">
        <v>1009458.1121142001</v>
      </c>
      <c r="H202" s="24">
        <v>2395.0229663852369</v>
      </c>
      <c r="I202" s="24">
        <v>-98184.454411971965</v>
      </c>
      <c r="J202" s="24">
        <v>-95789.431445586728</v>
      </c>
      <c r="K202" s="24">
        <v>39568.059514848443</v>
      </c>
      <c r="L202" s="24"/>
      <c r="M202" s="23">
        <f t="shared" si="2"/>
        <v>1.134102541546147E-3</v>
      </c>
      <c r="N202" s="28">
        <v>879</v>
      </c>
      <c r="O202" s="29" t="s">
        <v>661</v>
      </c>
      <c r="U202" s="94"/>
      <c r="V202" s="94"/>
    </row>
    <row r="203" spans="1:22" ht="13.2" customHeight="1">
      <c r="A203" s="25"/>
      <c r="B203" s="26"/>
      <c r="C203" s="27" t="s">
        <v>1408</v>
      </c>
      <c r="D203" s="24">
        <v>9385760.30691511</v>
      </c>
      <c r="E203" s="22">
        <v>4.2208760135544754E-3</v>
      </c>
      <c r="F203" s="24">
        <v>9326832.0669729058</v>
      </c>
      <c r="G203" s="24">
        <v>9391458.8480062</v>
      </c>
      <c r="H203" s="24">
        <v>-64626.781033294275</v>
      </c>
      <c r="I203" s="24">
        <v>-905022.56319528818</v>
      </c>
      <c r="J203" s="24">
        <v>-969649.34422858246</v>
      </c>
      <c r="K203" s="24">
        <v>364721.5524826037</v>
      </c>
      <c r="L203" s="24"/>
      <c r="M203" s="23">
        <f t="shared" si="2"/>
        <v>1.0453675128343267E-2</v>
      </c>
      <c r="N203" s="28">
        <v>880</v>
      </c>
      <c r="O203" s="29" t="s">
        <v>663</v>
      </c>
      <c r="U203" s="94"/>
      <c r="V203" s="94"/>
    </row>
    <row r="204" spans="1:22" ht="13.2" customHeight="1">
      <c r="A204" s="25"/>
      <c r="B204" s="26"/>
      <c r="C204" s="27" t="s">
        <v>1409</v>
      </c>
      <c r="D204" s="24">
        <v>522453.12861483212</v>
      </c>
      <c r="E204" s="22">
        <v>-6.6364133883348719E-3</v>
      </c>
      <c r="F204" s="24">
        <v>519172.92090497969</v>
      </c>
      <c r="G204" s="24">
        <v>516134.57701820001</v>
      </c>
      <c r="H204" s="24">
        <v>3038.3438867796795</v>
      </c>
      <c r="I204" s="24">
        <v>-50377.577750416924</v>
      </c>
      <c r="J204" s="24">
        <v>-47339.233863637244</v>
      </c>
      <c r="K204" s="24">
        <v>20302.022418727687</v>
      </c>
      <c r="L204" s="24"/>
      <c r="M204" s="23">
        <f t="shared" si="2"/>
        <v>5.8189801334497201E-4</v>
      </c>
      <c r="N204" s="28">
        <v>883</v>
      </c>
      <c r="O204" s="29" t="s">
        <v>665</v>
      </c>
      <c r="U204" s="94"/>
      <c r="V204" s="94"/>
    </row>
    <row r="205" spans="1:22" ht="13.2" customHeight="1">
      <c r="A205" s="25"/>
      <c r="B205" s="26"/>
      <c r="C205" s="27" t="s">
        <v>1410</v>
      </c>
      <c r="D205" s="24">
        <v>1154970.7155500804</v>
      </c>
      <c r="E205" s="22">
        <v>1.8851892240200341E-2</v>
      </c>
      <c r="F205" s="24">
        <v>1147719.2634325561</v>
      </c>
      <c r="G205" s="24">
        <v>1139116.0650786001</v>
      </c>
      <c r="H205" s="24">
        <v>8603.1983539559878</v>
      </c>
      <c r="I205" s="24">
        <v>-111368.12823064605</v>
      </c>
      <c r="J205" s="24">
        <v>-102764.92987669006</v>
      </c>
      <c r="K205" s="24">
        <v>44881.043055937793</v>
      </c>
      <c r="L205" s="24"/>
      <c r="M205" s="23">
        <f t="shared" si="2"/>
        <v>1.2863836544190479E-3</v>
      </c>
      <c r="N205" s="28">
        <v>888</v>
      </c>
      <c r="O205" s="29" t="s">
        <v>667</v>
      </c>
      <c r="U205" s="94"/>
      <c r="V205" s="94"/>
    </row>
    <row r="206" spans="1:22" ht="13.2" customHeight="1">
      <c r="A206" s="25"/>
      <c r="B206" s="26"/>
      <c r="C206" s="27" t="s">
        <v>1411</v>
      </c>
      <c r="D206" s="24">
        <v>369258.57601840777</v>
      </c>
      <c r="E206" s="22">
        <v>2.3115771037358623E-3</v>
      </c>
      <c r="F206" s="24">
        <v>366940.19612623245</v>
      </c>
      <c r="G206" s="24">
        <v>364989.39803059999</v>
      </c>
      <c r="H206" s="24">
        <v>1950.7980956324609</v>
      </c>
      <c r="I206" s="24">
        <v>-35605.782805235678</v>
      </c>
      <c r="J206" s="24">
        <v>-33654.984709603217</v>
      </c>
      <c r="K206" s="24">
        <v>14349.030521664195</v>
      </c>
      <c r="L206" s="24"/>
      <c r="M206" s="23">
        <f t="shared" si="2"/>
        <v>4.1127293536433949E-4</v>
      </c>
      <c r="N206" s="28">
        <v>897</v>
      </c>
      <c r="O206" s="29" t="s">
        <v>669</v>
      </c>
      <c r="U206" s="94"/>
      <c r="V206" s="94"/>
    </row>
    <row r="207" spans="1:22" ht="13.2" customHeight="1">
      <c r="A207" s="25"/>
      <c r="B207" s="26"/>
      <c r="C207" s="27" t="s">
        <v>1412</v>
      </c>
      <c r="D207" s="24">
        <v>538337.68156664562</v>
      </c>
      <c r="E207" s="22">
        <v>9.1079171375203716E-2</v>
      </c>
      <c r="F207" s="24">
        <v>534957.74312458711</v>
      </c>
      <c r="G207" s="24">
        <v>535625.77189239999</v>
      </c>
      <c r="H207" s="24">
        <v>-668.02876781288069</v>
      </c>
      <c r="I207" s="24">
        <v>-51909.246827568815</v>
      </c>
      <c r="J207" s="24">
        <v>-52577.275595381696</v>
      </c>
      <c r="K207" s="24">
        <v>20919.28075727796</v>
      </c>
      <c r="L207" s="24"/>
      <c r="M207" s="23">
        <f t="shared" si="2"/>
        <v>5.9958991583207075E-4</v>
      </c>
      <c r="N207" s="28">
        <v>900</v>
      </c>
      <c r="O207" s="29" t="s">
        <v>671</v>
      </c>
      <c r="U207" s="94"/>
      <c r="V207" s="94"/>
    </row>
    <row r="208" spans="1:22" ht="13.2" customHeight="1">
      <c r="A208" s="25"/>
      <c r="B208" s="26"/>
      <c r="C208" s="27" t="s">
        <v>1413</v>
      </c>
      <c r="D208" s="24">
        <v>451984.37122585782</v>
      </c>
      <c r="E208" s="22">
        <v>5.4811931267924052E-3</v>
      </c>
      <c r="F208" s="24">
        <v>449146.59968612436</v>
      </c>
      <c r="G208" s="24">
        <v>448680.6447991</v>
      </c>
      <c r="H208" s="24">
        <v>465.95488702435978</v>
      </c>
      <c r="I208" s="24">
        <v>-43582.623122141515</v>
      </c>
      <c r="J208" s="24">
        <v>-43116.668235117155</v>
      </c>
      <c r="K208" s="24">
        <v>17563.674777621756</v>
      </c>
      <c r="L208" s="24"/>
      <c r="M208" s="23">
        <f t="shared" ref="M208:M271" si="3">SUM(D208 / $D$15 )</f>
        <v>5.0341129811321472E-4</v>
      </c>
      <c r="N208" s="28">
        <v>2025</v>
      </c>
      <c r="O208" s="29" t="s">
        <v>551</v>
      </c>
      <c r="U208" s="94"/>
      <c r="V208" s="94"/>
    </row>
    <row r="209" spans="1:22" ht="13.2" customHeight="1">
      <c r="A209" s="25"/>
      <c r="B209" s="26"/>
      <c r="C209" s="27" t="s">
        <v>1414</v>
      </c>
      <c r="D209" s="24">
        <v>425981.81857713504</v>
      </c>
      <c r="E209" s="22">
        <v>1.1817748335964051E-2</v>
      </c>
      <c r="F209" s="24">
        <v>423307.30335457658</v>
      </c>
      <c r="G209" s="24">
        <v>417662.93021880003</v>
      </c>
      <c r="H209" s="24">
        <v>5644.37313577655</v>
      </c>
      <c r="I209" s="24">
        <v>-41075.325249807269</v>
      </c>
      <c r="J209" s="24">
        <v>-35430.952114030719</v>
      </c>
      <c r="K209" s="24">
        <v>16553.240773296551</v>
      </c>
      <c r="L209" s="24"/>
      <c r="M209" s="23">
        <f t="shared" si="3"/>
        <v>4.7445016667486766E-4</v>
      </c>
      <c r="N209" s="28">
        <v>1087</v>
      </c>
      <c r="O209" s="29" t="s">
        <v>25</v>
      </c>
      <c r="U209" s="94"/>
      <c r="V209" s="94"/>
    </row>
    <row r="210" spans="1:22" ht="13.2" customHeight="1">
      <c r="A210" s="25"/>
      <c r="B210" s="26"/>
      <c r="C210" s="27" t="s">
        <v>1415</v>
      </c>
      <c r="D210" s="24">
        <v>1017527.3000724274</v>
      </c>
      <c r="E210" s="22">
        <v>5.5338304333705235E-3</v>
      </c>
      <c r="F210" s="24">
        <v>1011138.782688041</v>
      </c>
      <c r="G210" s="24">
        <v>1014572.3257362</v>
      </c>
      <c r="H210" s="24">
        <v>-3433.5430481589865</v>
      </c>
      <c r="I210" s="24">
        <v>-98115.137732022893</v>
      </c>
      <c r="J210" s="24">
        <v>-101548.68078018188</v>
      </c>
      <c r="K210" s="24">
        <v>39540.125087407527</v>
      </c>
      <c r="L210" s="24"/>
      <c r="M210" s="23">
        <f t="shared" si="3"/>
        <v>1.1333018829961495E-3</v>
      </c>
      <c r="N210" s="28">
        <v>906</v>
      </c>
      <c r="O210" s="29" t="s">
        <v>1072</v>
      </c>
      <c r="U210" s="94"/>
      <c r="V210" s="94"/>
    </row>
    <row r="211" spans="1:22" ht="13.2" customHeight="1">
      <c r="A211" s="25"/>
      <c r="B211" s="26"/>
      <c r="C211" s="27" t="s">
        <v>1416</v>
      </c>
      <c r="D211" s="24">
        <v>622685.43969550775</v>
      </c>
      <c r="E211" s="22">
        <v>2.9363119181536224E-2</v>
      </c>
      <c r="F211" s="24">
        <v>618775.92615595367</v>
      </c>
      <c r="G211" s="24">
        <v>613866.69741390005</v>
      </c>
      <c r="H211" s="24">
        <v>4909.2287420536159</v>
      </c>
      <c r="I211" s="24">
        <v>-60042.485027282564</v>
      </c>
      <c r="J211" s="24">
        <v>-55133.256285228948</v>
      </c>
      <c r="K211" s="24">
        <v>24196.952920983258</v>
      </c>
      <c r="L211" s="24"/>
      <c r="M211" s="23">
        <f t="shared" si="3"/>
        <v>6.9353478896435825E-4</v>
      </c>
      <c r="N211" s="28">
        <v>914</v>
      </c>
      <c r="O211" s="29" t="s">
        <v>1076</v>
      </c>
      <c r="U211" s="94"/>
      <c r="V211" s="94"/>
    </row>
    <row r="212" spans="1:22" ht="13.2" customHeight="1">
      <c r="A212" s="25"/>
      <c r="B212" s="26"/>
      <c r="C212" s="27" t="s">
        <v>1417</v>
      </c>
      <c r="D212" s="24">
        <v>970133.47523414087</v>
      </c>
      <c r="E212" s="22">
        <v>-2.683765271080607E-3</v>
      </c>
      <c r="F212" s="24">
        <v>964042.5186855871</v>
      </c>
      <c r="G212" s="24">
        <v>965811.89296130009</v>
      </c>
      <c r="H212" s="24">
        <v>-1769.3742757129949</v>
      </c>
      <c r="I212" s="24">
        <v>-93545.185012990332</v>
      </c>
      <c r="J212" s="24">
        <v>-95314.559288703327</v>
      </c>
      <c r="K212" s="24">
        <v>37698.446969932804</v>
      </c>
      <c r="L212" s="24"/>
      <c r="M212" s="23">
        <f t="shared" si="3"/>
        <v>1.0805155735499098E-3</v>
      </c>
      <c r="N212" s="28">
        <v>917</v>
      </c>
      <c r="O212" s="29" t="s">
        <v>23</v>
      </c>
      <c r="U212" s="94"/>
      <c r="V212" s="94"/>
    </row>
    <row r="213" spans="1:22" ht="13.2" customHeight="1">
      <c r="A213" s="25"/>
      <c r="B213" s="26"/>
      <c r="C213" s="27" t="s">
        <v>1418</v>
      </c>
      <c r="D213" s="24">
        <v>445014.63280356128</v>
      </c>
      <c r="E213" s="22">
        <v>1.3774811603150194E-2</v>
      </c>
      <c r="F213" s="24">
        <v>442220.62057630258</v>
      </c>
      <c r="G213" s="24">
        <v>438245.98191640002</v>
      </c>
      <c r="H213" s="24">
        <v>3974.6386599025573</v>
      </c>
      <c r="I213" s="24">
        <v>-42910.565630208745</v>
      </c>
      <c r="J213" s="24">
        <v>-38935.926970306187</v>
      </c>
      <c r="K213" s="24">
        <v>17292.837494902658</v>
      </c>
      <c r="L213" s="24"/>
      <c r="M213" s="23">
        <f t="shared" si="3"/>
        <v>4.9564854061529104E-4</v>
      </c>
      <c r="N213" s="28">
        <v>918</v>
      </c>
      <c r="O213" s="29" t="s">
        <v>1079</v>
      </c>
      <c r="U213" s="94"/>
      <c r="V213" s="94"/>
    </row>
    <row r="214" spans="1:22" ht="13.2" customHeight="1">
      <c r="A214" s="25"/>
      <c r="B214" s="26"/>
      <c r="C214" s="27" t="s">
        <v>1419</v>
      </c>
      <c r="D214" s="24">
        <v>1238158.9962872735</v>
      </c>
      <c r="E214" s="22">
        <v>1.9929157442225787E-2</v>
      </c>
      <c r="F214" s="24">
        <v>1230385.2488194143</v>
      </c>
      <c r="G214" s="24">
        <v>1213039.307235</v>
      </c>
      <c r="H214" s="24">
        <v>17345.941584414337</v>
      </c>
      <c r="I214" s="24">
        <v>-119389.563745584</v>
      </c>
      <c r="J214" s="24">
        <v>-102043.62216116967</v>
      </c>
      <c r="K214" s="24">
        <v>48113.659051519302</v>
      </c>
      <c r="L214" s="24"/>
      <c r="M214" s="23">
        <f t="shared" si="3"/>
        <v>1.3790371244497414E-3</v>
      </c>
      <c r="N214" s="28">
        <v>921</v>
      </c>
      <c r="O214" s="29" t="s">
        <v>1083</v>
      </c>
      <c r="U214" s="94"/>
      <c r="V214" s="94"/>
    </row>
    <row r="215" spans="1:22" ht="13.2" customHeight="1">
      <c r="A215" s="25"/>
      <c r="B215" s="26"/>
      <c r="C215" s="27" t="s">
        <v>1420</v>
      </c>
      <c r="D215" s="24">
        <v>1774684.0865620719</v>
      </c>
      <c r="E215" s="22">
        <v>1.3511465366064401E-2</v>
      </c>
      <c r="F215" s="24">
        <v>1763541.780957113</v>
      </c>
      <c r="G215" s="24">
        <v>1750191.7247744999</v>
      </c>
      <c r="H215" s="24">
        <v>13350.056182613131</v>
      </c>
      <c r="I215" s="24">
        <v>-171124.03133701949</v>
      </c>
      <c r="J215" s="24">
        <v>-157773.97515440636</v>
      </c>
      <c r="K215" s="24">
        <v>68962.504267257609</v>
      </c>
      <c r="L215" s="24"/>
      <c r="M215" s="23">
        <f t="shared" si="3"/>
        <v>1.9766082117707671E-3</v>
      </c>
      <c r="N215" s="28">
        <v>926</v>
      </c>
      <c r="O215" s="29" t="s">
        <v>1085</v>
      </c>
      <c r="U215" s="94"/>
      <c r="V215" s="94"/>
    </row>
    <row r="216" spans="1:22" ht="13.2" customHeight="1">
      <c r="A216" s="25"/>
      <c r="B216" s="26"/>
      <c r="C216" s="27" t="s">
        <v>1421</v>
      </c>
      <c r="D216" s="24">
        <v>6199496.292591433</v>
      </c>
      <c r="E216" s="22">
        <v>1.7006182798806613E-3</v>
      </c>
      <c r="F216" s="24">
        <v>6160572.9243075158</v>
      </c>
      <c r="G216" s="24">
        <v>6253513.7844284</v>
      </c>
      <c r="H216" s="24">
        <v>-92940.860120884143</v>
      </c>
      <c r="I216" s="24">
        <v>-597786.8432360267</v>
      </c>
      <c r="J216" s="24">
        <v>-690727.70335691085</v>
      </c>
      <c r="K216" s="24">
        <v>240906.41977914129</v>
      </c>
      <c r="L216" s="24"/>
      <c r="M216" s="23">
        <f t="shared" si="3"/>
        <v>6.9048769713809313E-3</v>
      </c>
      <c r="N216" s="28">
        <v>927</v>
      </c>
      <c r="O216" s="29" t="s">
        <v>1087</v>
      </c>
      <c r="U216" s="94"/>
      <c r="V216" s="94"/>
    </row>
    <row r="217" spans="1:22" ht="13.2" customHeight="1">
      <c r="A217" s="25"/>
      <c r="B217" s="26"/>
      <c r="C217" s="27" t="s">
        <v>1422</v>
      </c>
      <c r="D217" s="24">
        <v>5085328.5976595124</v>
      </c>
      <c r="E217" s="22">
        <v>3.8427660710826927E-3</v>
      </c>
      <c r="F217" s="24">
        <v>5053400.5008417144</v>
      </c>
      <c r="G217" s="24">
        <v>5077262.8459945004</v>
      </c>
      <c r="H217" s="24">
        <v>-23862.345152786002</v>
      </c>
      <c r="I217" s="24">
        <v>-490353.14898818225</v>
      </c>
      <c r="J217" s="24">
        <v>-514215.49414096825</v>
      </c>
      <c r="K217" s="24">
        <v>197610.94257393916</v>
      </c>
      <c r="L217" s="24"/>
      <c r="M217" s="23">
        <f t="shared" si="3"/>
        <v>5.6639389183675655E-3</v>
      </c>
      <c r="N217" s="28">
        <v>934</v>
      </c>
      <c r="O217" s="29" t="s">
        <v>1089</v>
      </c>
      <c r="U217" s="94"/>
      <c r="V217" s="94"/>
    </row>
    <row r="218" spans="1:22" ht="13.2" customHeight="1">
      <c r="A218" s="25"/>
      <c r="B218" s="26"/>
      <c r="C218" s="27" t="s">
        <v>1423</v>
      </c>
      <c r="D218" s="24">
        <v>3330441.520643977</v>
      </c>
      <c r="E218" s="22">
        <v>-1.0049340694937792E-2</v>
      </c>
      <c r="F218" s="24">
        <v>3309531.4344469761</v>
      </c>
      <c r="G218" s="24">
        <v>3363706.4938302003</v>
      </c>
      <c r="H218" s="24">
        <v>-54175.05938322423</v>
      </c>
      <c r="I218" s="24">
        <v>-321138.0456162428</v>
      </c>
      <c r="J218" s="24">
        <v>-375313.10499946703</v>
      </c>
      <c r="K218" s="24">
        <v>129417.730918065</v>
      </c>
      <c r="L218" s="24"/>
      <c r="M218" s="23">
        <f t="shared" si="3"/>
        <v>3.7093802262462322E-3</v>
      </c>
      <c r="N218" s="28">
        <v>940</v>
      </c>
      <c r="O218" s="29" t="s">
        <v>1093</v>
      </c>
      <c r="U218" s="94"/>
      <c r="V218" s="94"/>
    </row>
    <row r="219" spans="1:22" ht="13.2" customHeight="1">
      <c r="A219" s="25"/>
      <c r="B219" s="26"/>
      <c r="C219" s="27" t="s">
        <v>1424</v>
      </c>
      <c r="D219" s="24">
        <v>532844.63727659045</v>
      </c>
      <c r="E219" s="22">
        <v>2.2968554112050565E-3</v>
      </c>
      <c r="F219" s="24">
        <v>529499.18676319753</v>
      </c>
      <c r="G219" s="24">
        <v>531821.03357740003</v>
      </c>
      <c r="H219" s="24">
        <v>-2321.846814202494</v>
      </c>
      <c r="I219" s="24">
        <v>-51379.579665765385</v>
      </c>
      <c r="J219" s="24">
        <v>-53701.426479967879</v>
      </c>
      <c r="K219" s="24">
        <v>20705.82637789768</v>
      </c>
      <c r="L219" s="24"/>
      <c r="M219" s="23">
        <f t="shared" si="3"/>
        <v>5.9347187119891188E-4</v>
      </c>
      <c r="N219" s="28">
        <v>946</v>
      </c>
      <c r="O219" s="29" t="s">
        <v>704</v>
      </c>
      <c r="U219" s="94"/>
      <c r="V219" s="94"/>
    </row>
    <row r="220" spans="1:22" ht="13.2" customHeight="1">
      <c r="A220" s="25"/>
      <c r="B220" s="26"/>
      <c r="C220" s="27" t="s">
        <v>1425</v>
      </c>
      <c r="D220" s="24">
        <v>6332782.9544402426</v>
      </c>
      <c r="E220" s="22">
        <v>6.0284571580302426E-3</v>
      </c>
      <c r="F220" s="24">
        <v>6293022.7494874047</v>
      </c>
      <c r="G220" s="24">
        <v>6343332.9454159001</v>
      </c>
      <c r="H220" s="24">
        <v>-50310.195928495377</v>
      </c>
      <c r="I220" s="24">
        <v>-610639.01848892332</v>
      </c>
      <c r="J220" s="24">
        <v>-660949.2144174187</v>
      </c>
      <c r="K220" s="24">
        <v>246085.81032877057</v>
      </c>
      <c r="L220" s="24"/>
      <c r="M220" s="23">
        <f t="shared" si="3"/>
        <v>7.0533290324123893E-3</v>
      </c>
      <c r="N220" s="28">
        <v>948</v>
      </c>
      <c r="O220" s="29" t="s">
        <v>706</v>
      </c>
      <c r="U220" s="94"/>
      <c r="V220" s="94"/>
    </row>
    <row r="221" spans="1:22" ht="13.2" customHeight="1">
      <c r="A221" s="25"/>
      <c r="B221" s="26"/>
      <c r="C221" s="27" t="s">
        <v>1426</v>
      </c>
      <c r="D221" s="24">
        <v>506859.85405111749</v>
      </c>
      <c r="E221" s="22">
        <v>1.7900190687933693E-2</v>
      </c>
      <c r="F221" s="24">
        <v>503677.5482900606</v>
      </c>
      <c r="G221" s="24">
        <v>501735.72636320005</v>
      </c>
      <c r="H221" s="24">
        <v>1941.8219268605462</v>
      </c>
      <c r="I221" s="24">
        <v>-48873.995211252404</v>
      </c>
      <c r="J221" s="24">
        <v>-46932.173284391858</v>
      </c>
      <c r="K221" s="24">
        <v>19696.082876144719</v>
      </c>
      <c r="L221" s="24"/>
      <c r="M221" s="23">
        <f t="shared" si="3"/>
        <v>5.6453053099449766E-4</v>
      </c>
      <c r="N221" s="28">
        <v>952</v>
      </c>
      <c r="O221" s="29" t="s">
        <v>708</v>
      </c>
      <c r="U221" s="94"/>
      <c r="V221" s="94"/>
    </row>
    <row r="222" spans="1:22" ht="13.2" customHeight="1">
      <c r="A222" s="25"/>
      <c r="B222" s="26"/>
      <c r="C222" s="27" t="s">
        <v>1427</v>
      </c>
      <c r="D222" s="24">
        <v>137678.03193020623</v>
      </c>
      <c r="E222" s="22">
        <v>-9.9318005551555233E-3</v>
      </c>
      <c r="F222" s="24">
        <v>136813.62416407393</v>
      </c>
      <c r="G222" s="24">
        <v>140364.90783769998</v>
      </c>
      <c r="H222" s="24">
        <v>-3551.2836736260506</v>
      </c>
      <c r="I222" s="24">
        <v>-13275.613405698805</v>
      </c>
      <c r="J222" s="24">
        <v>-16826.897079324855</v>
      </c>
      <c r="K222" s="24">
        <v>5350.0349365770844</v>
      </c>
      <c r="L222" s="24"/>
      <c r="M222" s="23">
        <f t="shared" si="3"/>
        <v>1.5334308261075695E-4</v>
      </c>
      <c r="N222" s="28">
        <v>954</v>
      </c>
      <c r="O222" s="29" t="s">
        <v>710</v>
      </c>
      <c r="U222" s="94"/>
      <c r="V222" s="94"/>
    </row>
    <row r="223" spans="1:22" ht="13.2" customHeight="1">
      <c r="A223" s="25"/>
      <c r="B223" s="26"/>
      <c r="C223" s="27" t="s">
        <v>1428</v>
      </c>
      <c r="D223" s="24">
        <v>250350.93146332086</v>
      </c>
      <c r="E223" s="22">
        <v>8.2373746641084544E-3</v>
      </c>
      <c r="F223" s="24">
        <v>248779.10997240173</v>
      </c>
      <c r="G223" s="24">
        <v>248109.45031039999</v>
      </c>
      <c r="H223" s="24">
        <v>669.65966200173716</v>
      </c>
      <c r="I223" s="24">
        <v>-24140.105253309215</v>
      </c>
      <c r="J223" s="24">
        <v>-23470.445591307478</v>
      </c>
      <c r="K223" s="24">
        <v>9728.3946534939078</v>
      </c>
      <c r="L223" s="24"/>
      <c r="M223" s="23">
        <f t="shared" si="3"/>
        <v>2.788359408312938E-4</v>
      </c>
      <c r="N223" s="28">
        <v>967</v>
      </c>
      <c r="O223" s="29" t="s">
        <v>714</v>
      </c>
      <c r="U223" s="94"/>
      <c r="V223" s="94"/>
    </row>
    <row r="224" spans="1:22" ht="13.2" customHeight="1">
      <c r="A224" s="25"/>
      <c r="B224" s="26"/>
      <c r="C224" s="27" t="s">
        <v>1429</v>
      </c>
      <c r="D224" s="24">
        <v>499773.77846398397</v>
      </c>
      <c r="E224" s="22">
        <v>2.364125608582035E-2</v>
      </c>
      <c r="F224" s="24">
        <v>496635.96243511641</v>
      </c>
      <c r="G224" s="24">
        <v>488378.45083090005</v>
      </c>
      <c r="H224" s="24">
        <v>8257.5116042163572</v>
      </c>
      <c r="I224" s="24">
        <v>-48190.719900445867</v>
      </c>
      <c r="J224" s="24">
        <v>-39933.20829622951</v>
      </c>
      <c r="K224" s="24">
        <v>19420.724843908985</v>
      </c>
      <c r="L224" s="24"/>
      <c r="M224" s="23">
        <f t="shared" si="3"/>
        <v>5.5663819945176666E-4</v>
      </c>
      <c r="N224" s="28">
        <v>972</v>
      </c>
      <c r="O224" s="29" t="s">
        <v>716</v>
      </c>
      <c r="U224" s="94"/>
      <c r="V224" s="94"/>
    </row>
    <row r="225" spans="1:22" ht="13.2" customHeight="1">
      <c r="A225" s="25"/>
      <c r="B225" s="26"/>
      <c r="C225" s="27" t="s">
        <v>1430</v>
      </c>
      <c r="D225" s="24">
        <v>4485845.7100119265</v>
      </c>
      <c r="E225" s="22">
        <v>4.4339911616011474E-3</v>
      </c>
      <c r="F225" s="24">
        <v>4457681.4501438653</v>
      </c>
      <c r="G225" s="24">
        <v>4478947.9828324001</v>
      </c>
      <c r="H225" s="24">
        <v>-21266.532688534819</v>
      </c>
      <c r="I225" s="24">
        <v>-432547.97158866975</v>
      </c>
      <c r="J225" s="24">
        <v>-453814.50427720457</v>
      </c>
      <c r="K225" s="24">
        <v>174315.61834661022</v>
      </c>
      <c r="L225" s="24"/>
      <c r="M225" s="23">
        <f t="shared" si="3"/>
        <v>4.9962466752733322E-3</v>
      </c>
      <c r="N225" s="28">
        <v>2202</v>
      </c>
      <c r="O225" s="29" t="s">
        <v>1185</v>
      </c>
      <c r="U225" s="94"/>
      <c r="V225" s="94"/>
    </row>
    <row r="226" spans="1:22" ht="13.2" customHeight="1">
      <c r="A226" s="25"/>
      <c r="B226" s="26"/>
      <c r="C226" s="27" t="s">
        <v>35</v>
      </c>
      <c r="D226" s="24">
        <v>214496.64016004058</v>
      </c>
      <c r="E226" s="22">
        <v>-3.1143107401092052E-2</v>
      </c>
      <c r="F226" s="24">
        <v>213149.92885857736</v>
      </c>
      <c r="G226" s="24">
        <v>225657.01281690001</v>
      </c>
      <c r="H226" s="24">
        <v>-12507.083958322648</v>
      </c>
      <c r="I226" s="24">
        <v>-20682.852824548812</v>
      </c>
      <c r="J226" s="24">
        <v>-33189.93678287146</v>
      </c>
      <c r="K226" s="24">
        <v>8335.1316295424731</v>
      </c>
      <c r="L226" s="24"/>
      <c r="M226" s="23">
        <f t="shared" si="3"/>
        <v>2.3890213675094361E-4</v>
      </c>
      <c r="N226" s="28">
        <v>978</v>
      </c>
      <c r="O226" s="29" t="s">
        <v>718</v>
      </c>
      <c r="U226" s="94"/>
      <c r="V226" s="94"/>
    </row>
    <row r="227" spans="1:22" ht="13.2" customHeight="1">
      <c r="A227" s="25"/>
      <c r="B227" s="26"/>
      <c r="C227" s="27" t="s">
        <v>1431</v>
      </c>
      <c r="D227" s="24">
        <v>238080.60912391401</v>
      </c>
      <c r="E227" s="22">
        <v>1.4231017296935766E-2</v>
      </c>
      <c r="F227" s="24">
        <v>236585.82651693613</v>
      </c>
      <c r="G227" s="24">
        <v>232904.83764239997</v>
      </c>
      <c r="H227" s="24">
        <v>3680.9888745361532</v>
      </c>
      <c r="I227" s="24">
        <v>-22956.938603862538</v>
      </c>
      <c r="J227" s="24">
        <v>-19275.949729326385</v>
      </c>
      <c r="K227" s="24">
        <v>9251.5818150291107</v>
      </c>
      <c r="L227" s="24"/>
      <c r="M227" s="23">
        <f t="shared" si="3"/>
        <v>2.6516949727618751E-4</v>
      </c>
      <c r="N227" s="28">
        <v>1185</v>
      </c>
      <c r="O227" s="29" t="s">
        <v>29</v>
      </c>
      <c r="U227" s="94"/>
      <c r="V227" s="94"/>
    </row>
    <row r="228" spans="1:22" ht="13.2" customHeight="1">
      <c r="A228" s="25"/>
      <c r="B228" s="26"/>
      <c r="C228" s="27" t="s">
        <v>1432</v>
      </c>
      <c r="D228" s="24">
        <v>9173347.4945277777</v>
      </c>
      <c r="E228" s="22">
        <v>4.7303732518674702E-2</v>
      </c>
      <c r="F228" s="24">
        <v>9115752.8826312348</v>
      </c>
      <c r="G228" s="24">
        <v>9193006.6552428994</v>
      </c>
      <c r="H228" s="24">
        <v>-77253.772611664608</v>
      </c>
      <c r="I228" s="24">
        <v>-884540.64360261883</v>
      </c>
      <c r="J228" s="24">
        <v>-961794.41621428344</v>
      </c>
      <c r="K228" s="24">
        <v>356467.39638146979</v>
      </c>
      <c r="L228" s="24"/>
      <c r="M228" s="23">
        <f t="shared" si="3"/>
        <v>1.0217093917958116E-2</v>
      </c>
      <c r="N228" s="28">
        <v>982</v>
      </c>
      <c r="O228" s="29" t="s">
        <v>720</v>
      </c>
      <c r="U228" s="94"/>
      <c r="V228" s="94"/>
    </row>
    <row r="229" spans="1:22" ht="13.2" customHeight="1">
      <c r="A229" s="25"/>
      <c r="B229" s="26"/>
      <c r="C229" s="27" t="s">
        <v>1433</v>
      </c>
      <c r="D229" s="24">
        <v>1829020.3199491499</v>
      </c>
      <c r="E229" s="22">
        <v>1.4701734683342238E-2</v>
      </c>
      <c r="F229" s="24">
        <v>1817536.8657857487</v>
      </c>
      <c r="G229" s="24">
        <v>1796605.2300398999</v>
      </c>
      <c r="H229" s="24">
        <v>20931.635745848762</v>
      </c>
      <c r="I229" s="24">
        <v>-176363.40626311043</v>
      </c>
      <c r="J229" s="24">
        <v>-155431.77051726167</v>
      </c>
      <c r="K229" s="24">
        <v>71073.957655044549</v>
      </c>
      <c r="L229" s="24"/>
      <c r="M229" s="23">
        <f t="shared" si="3"/>
        <v>2.0371268392396424E-3</v>
      </c>
      <c r="N229" s="28">
        <v>986</v>
      </c>
      <c r="O229" s="29" t="s">
        <v>722</v>
      </c>
      <c r="U229" s="94"/>
      <c r="V229" s="94"/>
    </row>
    <row r="230" spans="1:22" ht="13.2" customHeight="1">
      <c r="A230" s="25"/>
      <c r="B230" s="26"/>
      <c r="C230" s="27" t="s">
        <v>1434</v>
      </c>
      <c r="D230" s="24">
        <v>802614.53505817638</v>
      </c>
      <c r="E230" s="22">
        <v>3.1936297848167428E-3</v>
      </c>
      <c r="F230" s="24">
        <v>797575.34160379402</v>
      </c>
      <c r="G230" s="24">
        <v>795109.46274760005</v>
      </c>
      <c r="H230" s="24">
        <v>2465.8788561939728</v>
      </c>
      <c r="I230" s="24">
        <v>-77392.160040670336</v>
      </c>
      <c r="J230" s="24">
        <v>-74926.281184476364</v>
      </c>
      <c r="K230" s="24">
        <v>31188.823249177494</v>
      </c>
      <c r="L230" s="24"/>
      <c r="M230" s="23">
        <f t="shared" si="3"/>
        <v>8.9393627457146833E-4</v>
      </c>
      <c r="N230" s="28">
        <v>987</v>
      </c>
      <c r="O230" s="29" t="s">
        <v>1202</v>
      </c>
      <c r="U230" s="94"/>
      <c r="V230" s="94"/>
    </row>
    <row r="231" spans="1:22" ht="13.2" customHeight="1">
      <c r="A231" s="25"/>
      <c r="B231" s="26"/>
      <c r="C231" s="27" t="s">
        <v>1435</v>
      </c>
      <c r="D231" s="24">
        <v>1243983.2025610483</v>
      </c>
      <c r="E231" s="22">
        <v>2.376416609312737E-2</v>
      </c>
      <c r="F231" s="24">
        <v>1236172.8879730464</v>
      </c>
      <c r="G231" s="24">
        <v>1249241.8628528998</v>
      </c>
      <c r="H231" s="24">
        <v>-13068.974879853427</v>
      </c>
      <c r="I231" s="24">
        <v>-119951.16322374095</v>
      </c>
      <c r="J231" s="24">
        <v>-133020.13810359436</v>
      </c>
      <c r="K231" s="24">
        <v>48339.982064752978</v>
      </c>
      <c r="L231" s="24"/>
      <c r="M231" s="23">
        <f t="shared" si="3"/>
        <v>1.3855240107834615E-3</v>
      </c>
      <c r="N231" s="28">
        <v>994</v>
      </c>
      <c r="O231" s="29" t="s">
        <v>1118</v>
      </c>
      <c r="U231" s="94"/>
      <c r="V231" s="94"/>
    </row>
    <row r="232" spans="1:22" ht="13.2" customHeight="1">
      <c r="A232" s="25"/>
      <c r="B232" s="26"/>
      <c r="C232" s="27" t="s">
        <v>1436</v>
      </c>
      <c r="D232" s="24">
        <v>1962826.24939456</v>
      </c>
      <c r="E232" s="22">
        <v>1.6780200107702203E-3</v>
      </c>
      <c r="F232" s="24">
        <v>1950502.6983548044</v>
      </c>
      <c r="G232" s="24">
        <v>1953392.2668063999</v>
      </c>
      <c r="H232" s="24">
        <v>-2889.5684515954927</v>
      </c>
      <c r="I232" s="24">
        <v>-189265.65192862062</v>
      </c>
      <c r="J232" s="24">
        <v>-192155.22038021611</v>
      </c>
      <c r="K232" s="24">
        <v>76273.526440404661</v>
      </c>
      <c r="L232" s="24"/>
      <c r="M232" s="23">
        <f t="shared" si="3"/>
        <v>2.1861572503015761E-3</v>
      </c>
      <c r="N232" s="28">
        <v>997</v>
      </c>
      <c r="O232" s="29" t="s">
        <v>1120</v>
      </c>
      <c r="U232" s="94"/>
      <c r="V232" s="94"/>
    </row>
    <row r="233" spans="1:22" ht="13.2" customHeight="1">
      <c r="A233" s="25"/>
      <c r="B233" s="26"/>
      <c r="C233" s="27" t="s">
        <v>1437</v>
      </c>
      <c r="D233" s="24">
        <v>504478.56112773606</v>
      </c>
      <c r="E233" s="22">
        <v>-8.2314720400555874E-4</v>
      </c>
      <c r="F233" s="24">
        <v>501311.20624931133</v>
      </c>
      <c r="G233" s="24">
        <v>509994.9214395</v>
      </c>
      <c r="H233" s="24">
        <v>-8683.7151901886682</v>
      </c>
      <c r="I233" s="24">
        <v>-48644.378882392019</v>
      </c>
      <c r="J233" s="24">
        <v>-57328.094072580687</v>
      </c>
      <c r="K233" s="24">
        <v>19603.54814016903</v>
      </c>
      <c r="L233" s="24"/>
      <c r="M233" s="23">
        <f t="shared" si="3"/>
        <v>5.61878293797676E-4</v>
      </c>
      <c r="N233" s="28">
        <v>1001</v>
      </c>
      <c r="O233" s="29" t="s">
        <v>1122</v>
      </c>
      <c r="U233" s="94"/>
      <c r="V233" s="94"/>
    </row>
    <row r="234" spans="1:22" ht="13.2" customHeight="1">
      <c r="A234" s="25"/>
      <c r="B234" s="26"/>
      <c r="C234" s="27" t="s">
        <v>1438</v>
      </c>
      <c r="D234" s="24">
        <v>591001.20656388719</v>
      </c>
      <c r="E234" s="22">
        <v>-3.3727109171762804E-3</v>
      </c>
      <c r="F234" s="24">
        <v>587290.62161736237</v>
      </c>
      <c r="G234" s="24">
        <v>586937.21672669996</v>
      </c>
      <c r="H234" s="24">
        <v>353.40489066240843</v>
      </c>
      <c r="I234" s="24">
        <v>-56987.330735676631</v>
      </c>
      <c r="J234" s="24">
        <v>-56633.925845014222</v>
      </c>
      <c r="K234" s="24">
        <v>22965.734317577055</v>
      </c>
      <c r="L234" s="24"/>
      <c r="M234" s="23">
        <f t="shared" si="3"/>
        <v>6.5824551361341819E-4</v>
      </c>
      <c r="N234" s="28">
        <v>1942</v>
      </c>
      <c r="O234" s="29" t="s">
        <v>793</v>
      </c>
      <c r="U234" s="94"/>
      <c r="V234" s="94"/>
    </row>
    <row r="235" spans="1:22" ht="13.2" customHeight="1">
      <c r="A235" s="25"/>
      <c r="B235" s="26"/>
      <c r="C235" s="27" t="s">
        <v>1439</v>
      </c>
      <c r="D235" s="24">
        <v>8078048.1540560033</v>
      </c>
      <c r="E235" s="22">
        <v>3.4772648669252337E-3</v>
      </c>
      <c r="F235" s="24">
        <v>8027330.3491770336</v>
      </c>
      <c r="G235" s="24">
        <v>8045787.1697685998</v>
      </c>
      <c r="H235" s="24">
        <v>-18456.820591566153</v>
      </c>
      <c r="I235" s="24">
        <v>-778926.33169125021</v>
      </c>
      <c r="J235" s="24">
        <v>-797383.15228281636</v>
      </c>
      <c r="K235" s="24">
        <v>313905.12515068683</v>
      </c>
      <c r="L235" s="24"/>
      <c r="M235" s="23">
        <f t="shared" si="3"/>
        <v>8.9971710668338787E-3</v>
      </c>
      <c r="N235" s="28">
        <v>1006</v>
      </c>
      <c r="O235" s="29" t="s">
        <v>1124</v>
      </c>
      <c r="U235" s="94"/>
      <c r="V235" s="94"/>
    </row>
    <row r="236" spans="1:22" ht="13.2" customHeight="1">
      <c r="A236" s="25"/>
      <c r="B236" s="26"/>
      <c r="C236" s="27" t="s">
        <v>1440</v>
      </c>
      <c r="D236" s="24">
        <v>441529.7235486423</v>
      </c>
      <c r="E236" s="22">
        <v>3.3824759724206288E-2</v>
      </c>
      <c r="F236" s="24">
        <v>438757.5912290347</v>
      </c>
      <c r="G236" s="24">
        <v>437558.17127260001</v>
      </c>
      <c r="H236" s="24">
        <v>1199.4199564346927</v>
      </c>
      <c r="I236" s="24">
        <v>-42574.533023019103</v>
      </c>
      <c r="J236" s="24">
        <v>-41375.11306658441</v>
      </c>
      <c r="K236" s="24">
        <v>17157.417297480977</v>
      </c>
      <c r="L236" s="24"/>
      <c r="M236" s="23">
        <f t="shared" si="3"/>
        <v>4.917671172663654E-4</v>
      </c>
      <c r="N236" s="28">
        <v>1011</v>
      </c>
      <c r="O236" s="29" t="s">
        <v>1126</v>
      </c>
      <c r="U236" s="94"/>
      <c r="V236" s="94"/>
    </row>
    <row r="237" spans="1:22" ht="13.2" customHeight="1">
      <c r="A237" s="25"/>
      <c r="B237" s="26"/>
      <c r="C237" s="27" t="s">
        <v>1441</v>
      </c>
      <c r="D237" s="24">
        <v>4411266.1792538175</v>
      </c>
      <c r="E237" s="22">
        <v>2.9266796229678871E-3</v>
      </c>
      <c r="F237" s="24">
        <v>4383570.1649342868</v>
      </c>
      <c r="G237" s="24">
        <v>4403809.8236475</v>
      </c>
      <c r="H237" s="24">
        <v>-20239.658713213168</v>
      </c>
      <c r="I237" s="24">
        <v>-425356.6353642749</v>
      </c>
      <c r="J237" s="24">
        <v>-445596.29407748807</v>
      </c>
      <c r="K237" s="24">
        <v>171417.5300349493</v>
      </c>
      <c r="L237" s="24"/>
      <c r="M237" s="23">
        <f t="shared" si="3"/>
        <v>4.913181461558557E-3</v>
      </c>
      <c r="N237" s="28">
        <v>1013</v>
      </c>
      <c r="O237" s="29" t="s">
        <v>1128</v>
      </c>
      <c r="U237" s="94"/>
      <c r="V237" s="94"/>
    </row>
    <row r="238" spans="1:22" ht="13.2" customHeight="1">
      <c r="A238" s="25"/>
      <c r="B238" s="26"/>
      <c r="C238" s="27" t="s">
        <v>1442</v>
      </c>
      <c r="D238" s="24">
        <v>6090287.9800996063</v>
      </c>
      <c r="E238" s="22">
        <v>-6.1104955925006532E-3</v>
      </c>
      <c r="F238" s="24">
        <v>6052050.2732252879</v>
      </c>
      <c r="G238" s="24">
        <v>6085895.6570391003</v>
      </c>
      <c r="H238" s="24">
        <v>-33845.383813812397</v>
      </c>
      <c r="I238" s="24">
        <v>-587256.42442480207</v>
      </c>
      <c r="J238" s="24">
        <v>-621101.80823861447</v>
      </c>
      <c r="K238" s="24">
        <v>236662.69055811287</v>
      </c>
      <c r="L238" s="24"/>
      <c r="M238" s="23">
        <f t="shared" si="3"/>
        <v>6.7832429020276966E-3</v>
      </c>
      <c r="N238" s="28">
        <v>1017</v>
      </c>
      <c r="O238" s="29" t="s">
        <v>1130</v>
      </c>
      <c r="U238" s="94"/>
      <c r="V238" s="94"/>
    </row>
    <row r="239" spans="1:22" ht="13.2" customHeight="1">
      <c r="A239" s="25"/>
      <c r="B239" s="26"/>
      <c r="C239" s="27" t="s">
        <v>1443</v>
      </c>
      <c r="D239" s="24">
        <v>13253183.016382203</v>
      </c>
      <c r="E239" s="22">
        <v>2.3948791422843119E-2</v>
      </c>
      <c r="F239" s="24">
        <v>13169973.268503608</v>
      </c>
      <c r="G239" s="24">
        <v>13215706.642135199</v>
      </c>
      <c r="H239" s="24">
        <v>-45733.373631590977</v>
      </c>
      <c r="I239" s="24">
        <v>-1277939.0557358889</v>
      </c>
      <c r="J239" s="24">
        <v>-1323672.4293674799</v>
      </c>
      <c r="K239" s="24">
        <v>515005.85216412053</v>
      </c>
      <c r="L239" s="24"/>
      <c r="M239" s="23">
        <f t="shared" si="3"/>
        <v>1.4761134435498121E-2</v>
      </c>
      <c r="N239" s="28">
        <v>1020</v>
      </c>
      <c r="O239" s="29" t="s">
        <v>1132</v>
      </c>
      <c r="U239" s="94"/>
      <c r="V239" s="94"/>
    </row>
    <row r="240" spans="1:22" ht="13.2" customHeight="1">
      <c r="A240" s="25"/>
      <c r="B240" s="26"/>
      <c r="C240" s="27" t="s">
        <v>1444</v>
      </c>
      <c r="D240" s="24">
        <v>856458.83072215901</v>
      </c>
      <c r="E240" s="22">
        <v>9.6735471233138082E-3</v>
      </c>
      <c r="F240" s="24">
        <v>851081.57732690335</v>
      </c>
      <c r="G240" s="24">
        <v>855180.94783379999</v>
      </c>
      <c r="H240" s="24">
        <v>-4099.3705068966374</v>
      </c>
      <c r="I240" s="24">
        <v>-82584.099839022063</v>
      </c>
      <c r="J240" s="24">
        <v>-86683.4703459187</v>
      </c>
      <c r="K240" s="24">
        <v>33281.160413640486</v>
      </c>
      <c r="L240" s="24"/>
      <c r="M240" s="23">
        <f t="shared" si="3"/>
        <v>9.5390699148515648E-4</v>
      </c>
      <c r="N240" s="28">
        <v>1021</v>
      </c>
      <c r="O240" s="29" t="s">
        <v>1134</v>
      </c>
      <c r="U240" s="94"/>
      <c r="V240" s="94"/>
    </row>
    <row r="241" spans="1:22" ht="13.2" customHeight="1">
      <c r="A241" s="25"/>
      <c r="B241" s="26"/>
      <c r="C241" s="27" t="s">
        <v>1445</v>
      </c>
      <c r="D241" s="24">
        <v>228117.46869925872</v>
      </c>
      <c r="E241" s="22">
        <v>5.4398828013803469E-2</v>
      </c>
      <c r="F241" s="24">
        <v>226685.23939753513</v>
      </c>
      <c r="G241" s="24">
        <v>227413.55607950001</v>
      </c>
      <c r="H241" s="24">
        <v>-728.3166819648759</v>
      </c>
      <c r="I241" s="24">
        <v>-21996.242124329303</v>
      </c>
      <c r="J241" s="24">
        <v>-22724.558806294179</v>
      </c>
      <c r="K241" s="24">
        <v>8864.4238305443341</v>
      </c>
      <c r="L241" s="24"/>
      <c r="M241" s="23">
        <f t="shared" si="3"/>
        <v>2.5407274753491455E-4</v>
      </c>
      <c r="N241" s="28">
        <v>1027</v>
      </c>
      <c r="O241" s="29" t="s">
        <v>1136</v>
      </c>
      <c r="U241" s="94"/>
      <c r="V241" s="94"/>
    </row>
    <row r="242" spans="1:22" ht="13.2" customHeight="1">
      <c r="A242" s="25"/>
      <c r="B242" s="26"/>
      <c r="C242" s="27" t="s">
        <v>1446</v>
      </c>
      <c r="D242" s="24">
        <v>1144262.4706729981</v>
      </c>
      <c r="E242" s="22">
        <v>-4.684787744135277E-3</v>
      </c>
      <c r="F242" s="24">
        <v>1137078.2499786983</v>
      </c>
      <c r="G242" s="24">
        <v>1136789.1247691999</v>
      </c>
      <c r="H242" s="24">
        <v>289.12520949845202</v>
      </c>
      <c r="I242" s="24">
        <v>-110335.58500462315</v>
      </c>
      <c r="J242" s="24">
        <v>-110046.4597951247</v>
      </c>
      <c r="K242" s="24">
        <v>44464.931034298395</v>
      </c>
      <c r="L242" s="24"/>
      <c r="M242" s="23">
        <f t="shared" si="3"/>
        <v>1.2744570220015025E-3</v>
      </c>
      <c r="N242" s="28">
        <v>1031</v>
      </c>
      <c r="O242" s="29" t="s">
        <v>1140</v>
      </c>
      <c r="U242" s="94"/>
      <c r="V242" s="94"/>
    </row>
    <row r="243" spans="1:22" ht="13.2" customHeight="1">
      <c r="A243" s="25"/>
      <c r="B243" s="26"/>
      <c r="C243" s="27" t="s">
        <v>1447</v>
      </c>
      <c r="D243" s="24">
        <v>3194469.1230940684</v>
      </c>
      <c r="E243" s="22">
        <v>2.1438131683986228E-3</v>
      </c>
      <c r="F243" s="24">
        <v>3174412.7358842907</v>
      </c>
      <c r="G243" s="24">
        <v>3211041.3017193</v>
      </c>
      <c r="H243" s="24">
        <v>-36628.565835009329</v>
      </c>
      <c r="I243" s="24">
        <v>-308026.89811935194</v>
      </c>
      <c r="J243" s="24">
        <v>-344655.46395436127</v>
      </c>
      <c r="K243" s="24">
        <v>124133.97528106596</v>
      </c>
      <c r="L243" s="24"/>
      <c r="M243" s="23">
        <f t="shared" si="3"/>
        <v>3.5579368456432315E-3</v>
      </c>
      <c r="N243" s="28">
        <v>1038</v>
      </c>
      <c r="O243" s="29" t="s">
        <v>1142</v>
      </c>
      <c r="U243" s="94"/>
      <c r="V243" s="94"/>
    </row>
    <row r="244" spans="1:22" ht="13.2" customHeight="1">
      <c r="A244" s="25"/>
      <c r="B244" s="26"/>
      <c r="C244" s="27" t="s">
        <v>1448</v>
      </c>
      <c r="D244" s="24">
        <v>578345.26271260343</v>
      </c>
      <c r="E244" s="22">
        <v>6.233305169029757E-3</v>
      </c>
      <c r="F244" s="24">
        <v>574714.13776415831</v>
      </c>
      <c r="G244" s="24">
        <v>571143.38498490001</v>
      </c>
      <c r="H244" s="24">
        <v>3570.7527792582987</v>
      </c>
      <c r="I244" s="24">
        <v>-55766.980506243897</v>
      </c>
      <c r="J244" s="24">
        <v>-52196.227726985599</v>
      </c>
      <c r="K244" s="24">
        <v>22473.936600755751</v>
      </c>
      <c r="L244" s="24"/>
      <c r="M244" s="23">
        <f t="shared" si="3"/>
        <v>6.4414957240699301E-4</v>
      </c>
      <c r="N244" s="28">
        <v>1043</v>
      </c>
      <c r="O244" s="29" t="s">
        <v>749</v>
      </c>
      <c r="U244" s="94"/>
      <c r="V244" s="94"/>
    </row>
    <row r="245" spans="1:22" ht="13.2" customHeight="1">
      <c r="A245" s="25"/>
      <c r="B245" s="26"/>
      <c r="C245" s="27" t="s">
        <v>1449</v>
      </c>
      <c r="D245" s="24">
        <v>3978560.9414989278</v>
      </c>
      <c r="E245" s="22">
        <v>3.812897501592305E-2</v>
      </c>
      <c r="F245" s="24">
        <v>3953581.6552057764</v>
      </c>
      <c r="G245" s="24">
        <v>3918262.9227069998</v>
      </c>
      <c r="H245" s="24">
        <v>35318.732498776633</v>
      </c>
      <c r="I245" s="24">
        <v>-383633.00397210807</v>
      </c>
      <c r="J245" s="24">
        <v>-348314.27147333144</v>
      </c>
      <c r="K245" s="24">
        <v>154603.02370613936</v>
      </c>
      <c r="L245" s="24"/>
      <c r="M245" s="23">
        <f t="shared" si="3"/>
        <v>4.4312428829130432E-3</v>
      </c>
      <c r="N245" s="28">
        <v>1057</v>
      </c>
      <c r="O245" s="29" t="s">
        <v>210</v>
      </c>
      <c r="U245" s="94"/>
      <c r="V245" s="94"/>
    </row>
    <row r="246" spans="1:22" ht="13.2" customHeight="1">
      <c r="A246" s="25"/>
      <c r="B246" s="26"/>
      <c r="C246" s="27" t="s">
        <v>1450</v>
      </c>
      <c r="D246" s="24">
        <v>1286348.8712652649</v>
      </c>
      <c r="E246" s="22">
        <v>7.3092825361729119E-3</v>
      </c>
      <c r="F246" s="24">
        <v>1278272.564982496</v>
      </c>
      <c r="G246" s="24">
        <v>1286569.0793984002</v>
      </c>
      <c r="H246" s="24">
        <v>-8296.5144159041811</v>
      </c>
      <c r="I246" s="24">
        <v>-124036.27565239774</v>
      </c>
      <c r="J246" s="24">
        <v>-132332.79006830193</v>
      </c>
      <c r="K246" s="24">
        <v>49986.270906199454</v>
      </c>
      <c r="L246" s="24"/>
      <c r="M246" s="23">
        <f t="shared" si="3"/>
        <v>1.432710058876188E-3</v>
      </c>
      <c r="N246" s="28">
        <v>1060</v>
      </c>
      <c r="O246" s="29" t="s">
        <v>212</v>
      </c>
      <c r="U246" s="94"/>
      <c r="V246" s="94"/>
    </row>
    <row r="247" spans="1:22" ht="13.2" customHeight="1">
      <c r="A247" s="25"/>
      <c r="B247" s="26"/>
      <c r="C247" s="27" t="s">
        <v>1451</v>
      </c>
      <c r="D247" s="24">
        <v>1448689.711407759</v>
      </c>
      <c r="E247" s="22">
        <v>1.2757637860093318E-2</v>
      </c>
      <c r="F247" s="24">
        <v>1439594.1525905642</v>
      </c>
      <c r="G247" s="24">
        <v>1421361.0539275</v>
      </c>
      <c r="H247" s="24">
        <v>18233.098663064186</v>
      </c>
      <c r="I247" s="24">
        <v>-139690.00198384788</v>
      </c>
      <c r="J247" s="24">
        <v>-121456.90332078369</v>
      </c>
      <c r="K247" s="24">
        <v>56294.678676263349</v>
      </c>
      <c r="L247" s="24"/>
      <c r="M247" s="23">
        <f t="shared" si="3"/>
        <v>1.6135220919366964E-3</v>
      </c>
      <c r="N247" s="28">
        <v>1066</v>
      </c>
      <c r="O247" s="29" t="s">
        <v>214</v>
      </c>
      <c r="U247" s="94"/>
      <c r="V247" s="94"/>
    </row>
    <row r="248" spans="1:22" ht="13.2" customHeight="1">
      <c r="A248" s="25"/>
      <c r="B248" s="26"/>
      <c r="C248" s="27" t="s">
        <v>1452</v>
      </c>
      <c r="D248" s="24">
        <v>363631.93569834239</v>
      </c>
      <c r="E248" s="22">
        <v>1.1313114028755455E-2</v>
      </c>
      <c r="F248" s="24">
        <v>361348.88251386117</v>
      </c>
      <c r="G248" s="24">
        <v>353582.3533816</v>
      </c>
      <c r="H248" s="24">
        <v>7766.5291322611738</v>
      </c>
      <c r="I248" s="24">
        <v>-35063.233637333775</v>
      </c>
      <c r="J248" s="24">
        <v>-27296.704505072601</v>
      </c>
      <c r="K248" s="24">
        <v>14130.384729987256</v>
      </c>
      <c r="L248" s="24"/>
      <c r="M248" s="23">
        <f t="shared" si="3"/>
        <v>4.0500609410197899E-4</v>
      </c>
      <c r="N248" s="28">
        <v>1068</v>
      </c>
      <c r="O248" s="29" t="s">
        <v>1208</v>
      </c>
      <c r="U248" s="94"/>
      <c r="V248" s="94"/>
    </row>
    <row r="249" spans="1:22" ht="13.2" customHeight="1">
      <c r="A249" s="25"/>
      <c r="B249" s="26"/>
      <c r="C249" s="27" t="s">
        <v>1453</v>
      </c>
      <c r="D249" s="24">
        <v>1595431.3404975317</v>
      </c>
      <c r="E249" s="22">
        <v>6.5281720368992602E-3</v>
      </c>
      <c r="F249" s="24">
        <v>1585414.4683667908</v>
      </c>
      <c r="G249" s="24">
        <v>1588959.9111462999</v>
      </c>
      <c r="H249" s="24">
        <v>-3545.4427795091178</v>
      </c>
      <c r="I249" s="24">
        <v>-153839.57334978532</v>
      </c>
      <c r="J249" s="24">
        <v>-157385.01612929444</v>
      </c>
      <c r="K249" s="24">
        <v>61996.916217532831</v>
      </c>
      <c r="L249" s="24"/>
      <c r="M249" s="23">
        <f t="shared" si="3"/>
        <v>1.7769600307020982E-3</v>
      </c>
      <c r="N249" s="28">
        <v>1176</v>
      </c>
      <c r="O249" s="29" t="s">
        <v>753</v>
      </c>
      <c r="U249" s="94"/>
      <c r="V249" s="94"/>
    </row>
    <row r="250" spans="1:22" ht="13.2" customHeight="1">
      <c r="A250" s="25"/>
      <c r="B250" s="26"/>
      <c r="C250" s="27" t="s">
        <v>1454</v>
      </c>
      <c r="D250" s="24">
        <v>1933608.562374149</v>
      </c>
      <c r="E250" s="22">
        <v>1.3336762533202595E-3</v>
      </c>
      <c r="F250" s="24">
        <v>1921468.4537849773</v>
      </c>
      <c r="G250" s="24">
        <v>1944782.2649983</v>
      </c>
      <c r="H250" s="24">
        <v>-23313.811213322682</v>
      </c>
      <c r="I250" s="24">
        <v>-186448.33451019388</v>
      </c>
      <c r="J250" s="24">
        <v>-209762.14572351656</v>
      </c>
      <c r="K250" s="24">
        <v>75138.155429258768</v>
      </c>
      <c r="L250" s="24"/>
      <c r="M250" s="23">
        <f t="shared" si="3"/>
        <v>2.1536151654703711E-3</v>
      </c>
      <c r="N250" s="28">
        <v>1077</v>
      </c>
      <c r="O250" s="29" t="s">
        <v>220</v>
      </c>
      <c r="U250" s="94"/>
      <c r="V250" s="94"/>
    </row>
    <row r="251" spans="1:22" ht="13.2" customHeight="1">
      <c r="A251" s="25"/>
      <c r="B251" s="26"/>
      <c r="C251" s="27" t="s">
        <v>1455</v>
      </c>
      <c r="D251" s="24">
        <v>433737.69630588731</v>
      </c>
      <c r="E251" s="22">
        <v>-1.7619907450783234E-2</v>
      </c>
      <c r="F251" s="24">
        <v>431014.4860166728</v>
      </c>
      <c r="G251" s="24">
        <v>433239.2331057</v>
      </c>
      <c r="H251" s="24">
        <v>-2224.7470890271943</v>
      </c>
      <c r="I251" s="24">
        <v>-41823.186276764565</v>
      </c>
      <c r="J251" s="24">
        <v>-44047.93336579176</v>
      </c>
      <c r="K251" s="24">
        <v>16854.626667842746</v>
      </c>
      <c r="L251" s="24"/>
      <c r="M251" s="23">
        <f t="shared" si="3"/>
        <v>4.8308851066195988E-4</v>
      </c>
      <c r="N251" s="28">
        <v>1078</v>
      </c>
      <c r="O251" s="29" t="s">
        <v>222</v>
      </c>
      <c r="U251" s="94"/>
      <c r="V251" s="94"/>
    </row>
    <row r="252" spans="1:22" ht="13.2" customHeight="1">
      <c r="A252" s="25"/>
      <c r="B252" s="26"/>
      <c r="C252" s="27" t="s">
        <v>1456</v>
      </c>
      <c r="D252" s="24">
        <v>357486.14791298844</v>
      </c>
      <c r="E252" s="22">
        <v>-2.1805724523082937E-4</v>
      </c>
      <c r="F252" s="24">
        <v>355241.68088939419</v>
      </c>
      <c r="G252" s="24">
        <v>363181.67678029998</v>
      </c>
      <c r="H252" s="24">
        <v>-7939.9958909057896</v>
      </c>
      <c r="I252" s="24">
        <v>-34470.625640488026</v>
      </c>
      <c r="J252" s="24">
        <v>-42410.621531393816</v>
      </c>
      <c r="K252" s="24">
        <v>13891.565370765877</v>
      </c>
      <c r="L252" s="24"/>
      <c r="M252" s="23">
        <f t="shared" si="3"/>
        <v>3.981610366090345E-4</v>
      </c>
      <c r="N252" s="28">
        <v>1082</v>
      </c>
      <c r="O252" s="29" t="s">
        <v>1173</v>
      </c>
      <c r="U252" s="94"/>
      <c r="V252" s="94"/>
    </row>
    <row r="253" spans="1:22" ht="13.2" customHeight="1">
      <c r="A253" s="25"/>
      <c r="B253" s="26"/>
      <c r="C253" s="27" t="s">
        <v>1457</v>
      </c>
      <c r="D253" s="24">
        <v>1252404.8780543488</v>
      </c>
      <c r="E253" s="22">
        <v>-1.2756472103669925E-3</v>
      </c>
      <c r="F253" s="24">
        <v>1244541.6882065963</v>
      </c>
      <c r="G253" s="24">
        <v>1249123.0151967001</v>
      </c>
      <c r="H253" s="24">
        <v>-4581.3269901038148</v>
      </c>
      <c r="I253" s="24">
        <v>-120763.22384452308</v>
      </c>
      <c r="J253" s="24">
        <v>-125344.55083462689</v>
      </c>
      <c r="K253" s="24">
        <v>48667.240215396167</v>
      </c>
      <c r="L253" s="24"/>
      <c r="M253" s="23">
        <f t="shared" si="3"/>
        <v>1.3949039072185356E-3</v>
      </c>
      <c r="N253" s="28">
        <v>1084</v>
      </c>
      <c r="O253" s="29" t="s">
        <v>465</v>
      </c>
      <c r="U253" s="94"/>
      <c r="V253" s="94"/>
    </row>
    <row r="254" spans="1:22" ht="13.2" customHeight="1">
      <c r="A254" s="25"/>
      <c r="B254" s="26"/>
      <c r="C254" s="27" t="s">
        <v>1458</v>
      </c>
      <c r="D254" s="24">
        <v>1170121.5765241175</v>
      </c>
      <c r="E254" s="22">
        <v>3.8820868438732781E-2</v>
      </c>
      <c r="F254" s="24">
        <v>1162775.0001394467</v>
      </c>
      <c r="G254" s="24">
        <v>1130945.0646430999</v>
      </c>
      <c r="H254" s="24">
        <v>31829.935496346792</v>
      </c>
      <c r="I254" s="24">
        <v>-112829.05100993716</v>
      </c>
      <c r="J254" s="24">
        <v>-80999.115513590368</v>
      </c>
      <c r="K254" s="24">
        <v>45469.790835041815</v>
      </c>
      <c r="L254" s="24"/>
      <c r="M254" s="23">
        <f t="shared" si="3"/>
        <v>1.3032583852195551E-3</v>
      </c>
      <c r="N254" s="28">
        <v>1090</v>
      </c>
      <c r="O254" s="29" t="s">
        <v>1147</v>
      </c>
      <c r="U254" s="94"/>
      <c r="V254" s="94"/>
    </row>
    <row r="255" spans="1:22" ht="13.2" customHeight="1">
      <c r="A255" s="25"/>
      <c r="B255" s="26"/>
      <c r="C255" s="27" t="s">
        <v>1459</v>
      </c>
      <c r="D255" s="24">
        <v>1456252.2678224961</v>
      </c>
      <c r="E255" s="22">
        <v>-2.7463785904522808E-2</v>
      </c>
      <c r="F255" s="24">
        <v>1447109.2277012393</v>
      </c>
      <c r="G255" s="24">
        <v>1493109.1867922998</v>
      </c>
      <c r="H255" s="24">
        <v>-45999.959091060562</v>
      </c>
      <c r="I255" s="24">
        <v>-140419.22199021556</v>
      </c>
      <c r="J255" s="24">
        <v>-186419.18108127613</v>
      </c>
      <c r="K255" s="24">
        <v>56588.552291839063</v>
      </c>
      <c r="L255" s="24"/>
      <c r="M255" s="23">
        <f t="shared" si="3"/>
        <v>1.6219451184485906E-3</v>
      </c>
      <c r="N255" s="28">
        <v>1103</v>
      </c>
      <c r="O255" s="29" t="s">
        <v>471</v>
      </c>
      <c r="U255" s="94"/>
      <c r="V255" s="94"/>
    </row>
    <row r="256" spans="1:22" ht="13.2" customHeight="1">
      <c r="A256" s="25"/>
      <c r="B256" s="26"/>
      <c r="C256" s="27" t="s">
        <v>1460</v>
      </c>
      <c r="D256" s="24">
        <v>4004713.0476202867</v>
      </c>
      <c r="E256" s="22">
        <v>6.2245348072453854E-3</v>
      </c>
      <c r="F256" s="24">
        <v>3979569.5660425634</v>
      </c>
      <c r="G256" s="24">
        <v>3992069.8268108</v>
      </c>
      <c r="H256" s="24">
        <v>-12500.260768236592</v>
      </c>
      <c r="I256" s="24">
        <v>-386154.72254800959</v>
      </c>
      <c r="J256" s="24">
        <v>-398654.98331624619</v>
      </c>
      <c r="K256" s="24">
        <v>155619.26921352188</v>
      </c>
      <c r="L256" s="24"/>
      <c r="M256" s="23">
        <f t="shared" si="3"/>
        <v>4.4603705840661634E-3</v>
      </c>
      <c r="N256" s="28">
        <v>1104</v>
      </c>
      <c r="O256" s="29" t="s">
        <v>473</v>
      </c>
      <c r="U256" s="94"/>
      <c r="V256" s="94"/>
    </row>
    <row r="257" spans="1:22" ht="13.2" customHeight="1">
      <c r="A257" s="25"/>
      <c r="B257" s="26"/>
      <c r="C257" s="27" t="s">
        <v>1461</v>
      </c>
      <c r="D257" s="24">
        <v>1009075.1112258506</v>
      </c>
      <c r="E257" s="22">
        <v>-1.3341122054989718E-2</v>
      </c>
      <c r="F257" s="24">
        <v>1002739.6606784707</v>
      </c>
      <c r="G257" s="24">
        <v>1014591.9544215001</v>
      </c>
      <c r="H257" s="24">
        <v>-11852.293743029353</v>
      </c>
      <c r="I257" s="24">
        <v>-97300.134859117257</v>
      </c>
      <c r="J257" s="24">
        <v>-109152.42860214661</v>
      </c>
      <c r="K257" s="24">
        <v>39211.681217417754</v>
      </c>
      <c r="L257" s="24"/>
      <c r="M257" s="23">
        <f t="shared" si="3"/>
        <v>1.1238880013886656E-3</v>
      </c>
      <c r="N257" s="28">
        <v>1107</v>
      </c>
      <c r="O257" s="29" t="s">
        <v>475</v>
      </c>
      <c r="U257" s="94"/>
      <c r="V257" s="94"/>
    </row>
    <row r="258" spans="1:22" ht="13.2" customHeight="1">
      <c r="A258" s="25"/>
      <c r="B258" s="26"/>
      <c r="C258" s="27" t="s">
        <v>1462</v>
      </c>
      <c r="D258" s="24">
        <v>336049.84650326829</v>
      </c>
      <c r="E258" s="22">
        <v>-5.0930196349772139E-3</v>
      </c>
      <c r="F258" s="24">
        <v>333939.96671306144</v>
      </c>
      <c r="G258" s="24">
        <v>342469.82864080003</v>
      </c>
      <c r="H258" s="24">
        <v>-8529.8619277385878</v>
      </c>
      <c r="I258" s="24">
        <v>-32403.628848234741</v>
      </c>
      <c r="J258" s="24">
        <v>-40933.490775973332</v>
      </c>
      <c r="K258" s="24">
        <v>13058.571465745958</v>
      </c>
      <c r="L258" s="24"/>
      <c r="M258" s="23">
        <f t="shared" si="3"/>
        <v>3.7428570594185768E-4</v>
      </c>
      <c r="N258" s="28">
        <v>1111</v>
      </c>
      <c r="O258" s="29" t="s">
        <v>477</v>
      </c>
      <c r="U258" s="94"/>
      <c r="V258" s="94"/>
    </row>
    <row r="259" spans="1:22" ht="13.2" customHeight="1">
      <c r="A259" s="25"/>
      <c r="B259" s="26"/>
      <c r="C259" s="27" t="s">
        <v>1463</v>
      </c>
      <c r="D259" s="24">
        <v>2170067.9593973518</v>
      </c>
      <c r="E259" s="22">
        <v>-4.3894616052853053E-3</v>
      </c>
      <c r="F259" s="24">
        <v>2156443.2469371324</v>
      </c>
      <c r="G259" s="24">
        <v>2168149.8023024001</v>
      </c>
      <c r="H259" s="24">
        <v>-11706.555365267675</v>
      </c>
      <c r="I259" s="24">
        <v>-209248.94762918464</v>
      </c>
      <c r="J259" s="24">
        <v>-220955.50299445231</v>
      </c>
      <c r="K259" s="24">
        <v>84326.738512705182</v>
      </c>
      <c r="L259" s="24"/>
      <c r="M259" s="23">
        <f t="shared" si="3"/>
        <v>2.4169789886124677E-3</v>
      </c>
      <c r="N259" s="28">
        <v>1114</v>
      </c>
      <c r="O259" s="29" t="s">
        <v>479</v>
      </c>
      <c r="U259" s="94"/>
      <c r="V259" s="94"/>
    </row>
    <row r="260" spans="1:22" ht="13.2" customHeight="1">
      <c r="A260" s="25"/>
      <c r="B260" s="26"/>
      <c r="C260" s="27" t="s">
        <v>1464</v>
      </c>
      <c r="D260" s="24">
        <v>663650.2071144823</v>
      </c>
      <c r="E260" s="22">
        <v>-2.3262539611976774E-3</v>
      </c>
      <c r="F260" s="24">
        <v>659483.49740064889</v>
      </c>
      <c r="G260" s="24">
        <v>661152.82770250004</v>
      </c>
      <c r="H260" s="24">
        <v>-1669.3303018511506</v>
      </c>
      <c r="I260" s="24">
        <v>-63992.515456133835</v>
      </c>
      <c r="J260" s="24">
        <v>-65661.845757984993</v>
      </c>
      <c r="K260" s="24">
        <v>25788.804095696229</v>
      </c>
      <c r="L260" s="24"/>
      <c r="M260" s="23">
        <f t="shared" si="3"/>
        <v>7.391605407737875E-4</v>
      </c>
      <c r="N260" s="28">
        <v>1119</v>
      </c>
      <c r="O260" s="29" t="s">
        <v>481</v>
      </c>
      <c r="U260" s="94"/>
      <c r="V260" s="94"/>
    </row>
    <row r="261" spans="1:22" ht="13.2" customHeight="1">
      <c r="A261" s="25"/>
      <c r="B261" s="26"/>
      <c r="C261" s="27" t="s">
        <v>1465</v>
      </c>
      <c r="D261" s="24">
        <v>315815.92938552622</v>
      </c>
      <c r="E261" s="22">
        <v>5.8686280871129703E-3</v>
      </c>
      <c r="F261" s="24">
        <v>313833.08769174368</v>
      </c>
      <c r="G261" s="24">
        <v>320764.44636180002</v>
      </c>
      <c r="H261" s="24">
        <v>-6931.3586700563319</v>
      </c>
      <c r="I261" s="24">
        <v>-30452.572041479492</v>
      </c>
      <c r="J261" s="24">
        <v>-37383.930711535824</v>
      </c>
      <c r="K261" s="24">
        <v>12272.301049427095</v>
      </c>
      <c r="L261" s="24"/>
      <c r="M261" s="23">
        <f t="shared" si="3"/>
        <v>3.5174956723747807E-4</v>
      </c>
      <c r="N261" s="28">
        <v>1121</v>
      </c>
      <c r="O261" s="29" t="s">
        <v>245</v>
      </c>
      <c r="U261" s="94"/>
      <c r="V261" s="94"/>
    </row>
    <row r="262" spans="1:22" ht="13.2" customHeight="1">
      <c r="A262" s="25"/>
      <c r="B262" s="26"/>
      <c r="C262" s="27" t="s">
        <v>1466</v>
      </c>
      <c r="D262" s="24">
        <v>1263300.3075375855</v>
      </c>
      <c r="E262" s="22">
        <v>6.3307803459689005E-4</v>
      </c>
      <c r="F262" s="24">
        <v>1255368.7110331673</v>
      </c>
      <c r="G262" s="24">
        <v>1249117.3685886001</v>
      </c>
      <c r="H262" s="24">
        <v>6251.3424445672426</v>
      </c>
      <c r="I262" s="24">
        <v>-121813.81635867107</v>
      </c>
      <c r="J262" s="24">
        <v>-115562.47391410383</v>
      </c>
      <c r="K262" s="24">
        <v>49090.626049483901</v>
      </c>
      <c r="L262" s="24"/>
      <c r="M262" s="23">
        <f t="shared" si="3"/>
        <v>1.4070390221668275E-3</v>
      </c>
      <c r="N262" s="28">
        <v>1123</v>
      </c>
      <c r="O262" s="29" t="s">
        <v>27</v>
      </c>
      <c r="U262" s="94"/>
      <c r="V262" s="94"/>
    </row>
    <row r="263" spans="1:22" ht="13.2" customHeight="1">
      <c r="A263" s="25"/>
      <c r="B263" s="26"/>
      <c r="C263" s="27" t="s">
        <v>1467</v>
      </c>
      <c r="D263" s="24">
        <v>31093499.557598043</v>
      </c>
      <c r="E263" s="22">
        <v>2.82352092294893E-2</v>
      </c>
      <c r="F263" s="24">
        <v>30898279.869191661</v>
      </c>
      <c r="G263" s="24">
        <v>30969127.0412874</v>
      </c>
      <c r="H263" s="24">
        <v>-70847.172095738351</v>
      </c>
      <c r="I263" s="24">
        <v>-2998192.7673558961</v>
      </c>
      <c r="J263" s="24">
        <v>-3069039.9394516344</v>
      </c>
      <c r="K263" s="24">
        <v>1208263.2690298981</v>
      </c>
      <c r="L263" s="24"/>
      <c r="M263" s="23">
        <f t="shared" si="3"/>
        <v>3.463132792118457E-2</v>
      </c>
      <c r="N263" s="28">
        <v>1137</v>
      </c>
      <c r="O263" s="29" t="s">
        <v>252</v>
      </c>
      <c r="U263" s="94"/>
      <c r="V263" s="94"/>
    </row>
    <row r="264" spans="1:22" ht="13.2" customHeight="1">
      <c r="A264" s="25"/>
      <c r="B264" s="26"/>
      <c r="C264" s="27" t="s">
        <v>1468</v>
      </c>
      <c r="D264" s="24">
        <v>828587.79568862927</v>
      </c>
      <c r="E264" s="22">
        <v>5.574579176058192E-3</v>
      </c>
      <c r="F264" s="24">
        <v>823385.5298262093</v>
      </c>
      <c r="G264" s="24">
        <v>850594.91614089999</v>
      </c>
      <c r="H264" s="24">
        <v>-27209.386314690695</v>
      </c>
      <c r="I264" s="24">
        <v>-79896.633428190471</v>
      </c>
      <c r="J264" s="24">
        <v>-107106.01974288117</v>
      </c>
      <c r="K264" s="24">
        <v>32198.118994051212</v>
      </c>
      <c r="L264" s="24"/>
      <c r="M264" s="23">
        <f t="shared" si="3"/>
        <v>9.2286478113630128E-4</v>
      </c>
      <c r="N264" s="28">
        <v>1139</v>
      </c>
      <c r="O264" s="29" t="s">
        <v>254</v>
      </c>
      <c r="U264" s="94"/>
      <c r="V264" s="94"/>
    </row>
    <row r="265" spans="1:22" ht="13.2" customHeight="1">
      <c r="A265" s="25"/>
      <c r="B265" s="26"/>
      <c r="C265" s="27" t="s">
        <v>1469</v>
      </c>
      <c r="D265" s="24">
        <v>556381.54479894438</v>
      </c>
      <c r="E265" s="22">
        <v>-1.2729920371216785E-2</v>
      </c>
      <c r="F265" s="24">
        <v>552888.31845401309</v>
      </c>
      <c r="G265" s="24">
        <v>561413.92071380001</v>
      </c>
      <c r="H265" s="24">
        <v>-8525.602259786916</v>
      </c>
      <c r="I265" s="24">
        <v>-53649.127542443748</v>
      </c>
      <c r="J265" s="24">
        <v>-62174.729802230664</v>
      </c>
      <c r="K265" s="24">
        <v>21620.447801360595</v>
      </c>
      <c r="L265" s="24"/>
      <c r="M265" s="23">
        <f t="shared" si="3"/>
        <v>6.1968681561670909E-4</v>
      </c>
      <c r="N265" s="28">
        <v>1142</v>
      </c>
      <c r="O265" s="29" t="s">
        <v>255</v>
      </c>
      <c r="U265" s="94"/>
      <c r="V265" s="94"/>
    </row>
    <row r="266" spans="1:22" ht="13.2" customHeight="1">
      <c r="A266" s="25"/>
      <c r="B266" s="26"/>
      <c r="C266" s="27" t="s">
        <v>1470</v>
      </c>
      <c r="D266" s="24">
        <v>245638.64059256177</v>
      </c>
      <c r="E266" s="22">
        <v>1.9854812952444512E-3</v>
      </c>
      <c r="F266" s="24">
        <v>244096.40509127258</v>
      </c>
      <c r="G266" s="24">
        <v>243555.236806</v>
      </c>
      <c r="H266" s="24">
        <v>541.16828527257894</v>
      </c>
      <c r="I266" s="24">
        <v>-23685.722292001963</v>
      </c>
      <c r="J266" s="24">
        <v>-23144.554006729384</v>
      </c>
      <c r="K266" s="24">
        <v>9545.2795955836191</v>
      </c>
      <c r="L266" s="24"/>
      <c r="M266" s="23">
        <f t="shared" si="3"/>
        <v>2.7358748399217337E-4</v>
      </c>
      <c r="N266" s="28">
        <v>1149</v>
      </c>
      <c r="O266" s="29" t="s">
        <v>259</v>
      </c>
      <c r="U266" s="94"/>
      <c r="V266" s="94"/>
    </row>
    <row r="267" spans="1:22" ht="13.2" customHeight="1">
      <c r="A267" s="25"/>
      <c r="B267" s="26"/>
      <c r="C267" s="27" t="s">
        <v>1471</v>
      </c>
      <c r="D267" s="24">
        <v>955942.68368461111</v>
      </c>
      <c r="E267" s="22">
        <v>6.9665500847140294E-3</v>
      </c>
      <c r="F267" s="24">
        <v>949940.82363352319</v>
      </c>
      <c r="G267" s="24">
        <v>940766.76606289996</v>
      </c>
      <c r="H267" s="24">
        <v>9174.0575706232339</v>
      </c>
      <c r="I267" s="24">
        <v>-92176.836991950084</v>
      </c>
      <c r="J267" s="24">
        <v>-83002.77942132685</v>
      </c>
      <c r="K267" s="24">
        <v>37147.006558537651</v>
      </c>
      <c r="L267" s="24"/>
      <c r="M267" s="23">
        <f t="shared" si="3"/>
        <v>1.0647101491813027E-3</v>
      </c>
      <c r="N267" s="28">
        <v>1152</v>
      </c>
      <c r="O267" s="29" t="s">
        <v>794</v>
      </c>
      <c r="U267" s="94"/>
      <c r="V267" s="94"/>
    </row>
    <row r="268" spans="1:22" ht="13.2" customHeight="1">
      <c r="A268" s="25"/>
      <c r="B268" s="26"/>
      <c r="C268" s="27" t="s">
        <v>1472</v>
      </c>
      <c r="D268" s="24">
        <v>747694.67372403422</v>
      </c>
      <c r="E268" s="22">
        <v>7.1635396397740525E-2</v>
      </c>
      <c r="F268" s="24">
        <v>743000.29312023206</v>
      </c>
      <c r="G268" s="24">
        <v>746456.58441269991</v>
      </c>
      <c r="H268" s="24">
        <v>-3456.2912924678531</v>
      </c>
      <c r="I268" s="24">
        <v>-72096.508750882422</v>
      </c>
      <c r="J268" s="24">
        <v>-75552.800043350275</v>
      </c>
      <c r="K268" s="24">
        <v>29054.69064479382</v>
      </c>
      <c r="L268" s="24"/>
      <c r="M268" s="23">
        <f t="shared" si="3"/>
        <v>8.327676137803127E-4</v>
      </c>
      <c r="N268" s="28">
        <v>1153</v>
      </c>
      <c r="O268" s="29" t="s">
        <v>796</v>
      </c>
      <c r="U268" s="94"/>
      <c r="V268" s="94"/>
    </row>
    <row r="269" spans="1:22" ht="13.2" customHeight="1">
      <c r="A269" s="25"/>
      <c r="B269" s="26"/>
      <c r="C269" s="27" t="s">
        <v>1473</v>
      </c>
      <c r="D269" s="24">
        <v>790016.97502457874</v>
      </c>
      <c r="E269" s="22">
        <v>4.8497469940015359E-2</v>
      </c>
      <c r="F269" s="24">
        <v>785056.87500707002</v>
      </c>
      <c r="G269" s="24">
        <v>786923.94246269995</v>
      </c>
      <c r="H269" s="24">
        <v>-1867.0674556299346</v>
      </c>
      <c r="I269" s="24">
        <v>-76177.43947474951</v>
      </c>
      <c r="J269" s="24">
        <v>-78044.506930379444</v>
      </c>
      <c r="K269" s="24">
        <v>30699.294270948485</v>
      </c>
      <c r="L269" s="24"/>
      <c r="M269" s="23">
        <f t="shared" si="3"/>
        <v>8.7990536011225235E-4</v>
      </c>
      <c r="N269" s="28">
        <v>1157</v>
      </c>
      <c r="O269" s="29" t="s">
        <v>798</v>
      </c>
      <c r="U269" s="94"/>
      <c r="V269" s="94"/>
    </row>
    <row r="270" spans="1:22" ht="13.2" customHeight="1">
      <c r="A270" s="25"/>
      <c r="B270" s="26"/>
      <c r="C270" s="27" t="s">
        <v>1474</v>
      </c>
      <c r="D270" s="24">
        <v>411626.10675796197</v>
      </c>
      <c r="E270" s="22">
        <v>-2.3949205236677762E-2</v>
      </c>
      <c r="F270" s="24">
        <v>409041.72348028148</v>
      </c>
      <c r="G270" s="24">
        <v>416128.39724610001</v>
      </c>
      <c r="H270" s="24">
        <v>-7086.6737658185302</v>
      </c>
      <c r="I270" s="24">
        <v>-39691.074780774012</v>
      </c>
      <c r="J270" s="24">
        <v>-46777.748546592542</v>
      </c>
      <c r="K270" s="24">
        <v>15995.391719999921</v>
      </c>
      <c r="L270" s="24"/>
      <c r="M270" s="23">
        <f t="shared" si="3"/>
        <v>4.5846105735538223E-4</v>
      </c>
      <c r="N270" s="28">
        <v>2382</v>
      </c>
      <c r="O270" s="29" t="s">
        <v>499</v>
      </c>
      <c r="U270" s="94"/>
      <c r="V270" s="94"/>
    </row>
    <row r="271" spans="1:22" ht="13.2" customHeight="1">
      <c r="A271" s="25"/>
      <c r="B271" s="26"/>
      <c r="C271" s="27" t="s">
        <v>1475</v>
      </c>
      <c r="D271" s="24">
        <v>3811543.018971066</v>
      </c>
      <c r="E271" s="22">
        <v>1.590795700932679E-3</v>
      </c>
      <c r="F271" s="24">
        <v>3787612.3501464552</v>
      </c>
      <c r="G271" s="24">
        <v>3801618.6088390998</v>
      </c>
      <c r="H271" s="24">
        <v>-14006.258692644536</v>
      </c>
      <c r="I271" s="24">
        <v>-367528.28965990135</v>
      </c>
      <c r="J271" s="24">
        <v>-381534.54835254588</v>
      </c>
      <c r="K271" s="24">
        <v>148112.86904579704</v>
      </c>
      <c r="L271" s="24"/>
      <c r="M271" s="23">
        <f t="shared" si="3"/>
        <v>4.2452216075315784E-3</v>
      </c>
      <c r="N271" s="28">
        <v>2282</v>
      </c>
      <c r="O271" s="29" t="s">
        <v>501</v>
      </c>
      <c r="U271" s="94"/>
      <c r="V271" s="94"/>
    </row>
    <row r="272" spans="1:22" ht="13.2" customHeight="1">
      <c r="A272" s="25"/>
      <c r="B272" s="26"/>
      <c r="C272" s="27" t="s">
        <v>1476</v>
      </c>
      <c r="D272" s="24">
        <v>31010565.694958013</v>
      </c>
      <c r="E272" s="22">
        <v>0.25946818144687311</v>
      </c>
      <c r="F272" s="24">
        <v>30815866.704544887</v>
      </c>
      <c r="G272" s="24">
        <v>31070603.490254302</v>
      </c>
      <c r="H272" s="24">
        <v>-254736.78570941463</v>
      </c>
      <c r="I272" s="24">
        <v>-2990195.8641229356</v>
      </c>
      <c r="J272" s="24">
        <v>-3244932.6498323502</v>
      </c>
      <c r="K272" s="24">
        <v>1205040.5394750889</v>
      </c>
      <c r="L272" s="24"/>
      <c r="M272" s="23">
        <f t="shared" ref="M272:M305" si="4">SUM(D272 / $D$15 )</f>
        <v>3.4538957817023826E-2</v>
      </c>
      <c r="N272" s="28">
        <v>1166</v>
      </c>
      <c r="O272" s="29" t="s">
        <v>503</v>
      </c>
      <c r="U272" s="94"/>
      <c r="V272" s="94"/>
    </row>
    <row r="273" spans="1:22" ht="13.2" customHeight="1">
      <c r="A273" s="25"/>
      <c r="B273" s="26"/>
      <c r="C273" s="27" t="s">
        <v>1477</v>
      </c>
      <c r="D273" s="24">
        <v>655367.26326478482</v>
      </c>
      <c r="E273" s="22">
        <v>5.0412549215014479E-2</v>
      </c>
      <c r="F273" s="24">
        <v>651252.55778786365</v>
      </c>
      <c r="G273" s="24">
        <v>630473.90960819996</v>
      </c>
      <c r="H273" s="24">
        <v>20778.648179663694</v>
      </c>
      <c r="I273" s="24">
        <v>-63193.832043333183</v>
      </c>
      <c r="J273" s="24">
        <v>-42415.183863669488</v>
      </c>
      <c r="K273" s="24">
        <v>25466.936922318473</v>
      </c>
      <c r="L273" s="24"/>
      <c r="M273" s="23">
        <f t="shared" si="4"/>
        <v>7.2993516091327134E-4</v>
      </c>
      <c r="N273" s="28">
        <v>1168</v>
      </c>
      <c r="O273" s="29" t="s">
        <v>505</v>
      </c>
      <c r="U273" s="94"/>
      <c r="V273" s="94"/>
    </row>
    <row r="274" spans="1:22" ht="13.2" customHeight="1">
      <c r="A274" s="25"/>
      <c r="B274" s="26"/>
      <c r="C274" s="27" t="s">
        <v>1478</v>
      </c>
      <c r="D274" s="24">
        <v>7843240.3323226487</v>
      </c>
      <c r="E274" s="22">
        <v>8.0815596916662624E-2</v>
      </c>
      <c r="F274" s="24">
        <v>7793996.7619443424</v>
      </c>
      <c r="G274" s="24">
        <v>7809826.3519710004</v>
      </c>
      <c r="H274" s="24">
        <v>-15829.590026658028</v>
      </c>
      <c r="I274" s="24">
        <v>-756284.97182966769</v>
      </c>
      <c r="J274" s="24">
        <v>-772114.56185632572</v>
      </c>
      <c r="K274" s="24">
        <v>304780.72068293678</v>
      </c>
      <c r="L274" s="24"/>
      <c r="M274" s="23">
        <f t="shared" si="4"/>
        <v>8.7356467357484185E-3</v>
      </c>
      <c r="N274" s="28">
        <v>1173</v>
      </c>
      <c r="O274" s="29" t="s">
        <v>509</v>
      </c>
      <c r="U274" s="94"/>
      <c r="V274" s="94"/>
    </row>
    <row r="275" spans="1:22" ht="13.2" customHeight="1">
      <c r="A275" s="25"/>
      <c r="B275" s="26"/>
      <c r="C275" s="27" t="s">
        <v>1479</v>
      </c>
      <c r="D275" s="24">
        <v>1229619.9124582696</v>
      </c>
      <c r="E275" s="22">
        <v>1.3025336201460735E-2</v>
      </c>
      <c r="F275" s="24">
        <v>1221899.7773951923</v>
      </c>
      <c r="G275" s="24">
        <v>1227636.3269457</v>
      </c>
      <c r="H275" s="24">
        <v>-5736.5495505076833</v>
      </c>
      <c r="I275" s="24">
        <v>-118566.1820182059</v>
      </c>
      <c r="J275" s="24">
        <v>-124302.73156871359</v>
      </c>
      <c r="K275" s="24">
        <v>47781.838526697371</v>
      </c>
      <c r="L275" s="24"/>
      <c r="M275" s="23">
        <f t="shared" si="4"/>
        <v>1.3695264609208284E-3</v>
      </c>
      <c r="N275" s="28">
        <v>1181</v>
      </c>
      <c r="O275" s="29" t="s">
        <v>755</v>
      </c>
      <c r="U275" s="94"/>
      <c r="V275" s="94"/>
    </row>
    <row r="276" spans="1:22" ht="13.2" customHeight="1">
      <c r="A276" s="25"/>
      <c r="B276" s="26"/>
      <c r="C276" s="27" t="s">
        <v>1480</v>
      </c>
      <c r="D276" s="24">
        <v>717127.17125885678</v>
      </c>
      <c r="E276" s="22">
        <v>9.3656186474832204E-2</v>
      </c>
      <c r="F276" s="24">
        <v>712624.70788507117</v>
      </c>
      <c r="G276" s="24">
        <v>735209.34773579997</v>
      </c>
      <c r="H276" s="24">
        <v>-22584.639850728796</v>
      </c>
      <c r="I276" s="24">
        <v>-69149.035288223138</v>
      </c>
      <c r="J276" s="24">
        <v>-91733.675138951934</v>
      </c>
      <c r="K276" s="24">
        <v>27866.867113182707</v>
      </c>
      <c r="L276" s="24"/>
      <c r="M276" s="23">
        <f t="shared" si="4"/>
        <v>7.9872213106961867E-4</v>
      </c>
      <c r="N276" s="28">
        <v>1192</v>
      </c>
      <c r="O276" s="29" t="s">
        <v>1148</v>
      </c>
      <c r="U276" s="94"/>
      <c r="V276" s="94"/>
    </row>
    <row r="277" spans="1:22" ht="13.2" customHeight="1">
      <c r="A277" s="25"/>
      <c r="B277" s="26"/>
      <c r="C277" s="27" t="s">
        <v>1481</v>
      </c>
      <c r="D277" s="24">
        <v>2712587.0515446519</v>
      </c>
      <c r="E277" s="22">
        <v>1.6060686649661537E-2</v>
      </c>
      <c r="F277" s="24">
        <v>2695556.1477701575</v>
      </c>
      <c r="G277" s="24">
        <v>2688045.1099439003</v>
      </c>
      <c r="H277" s="24">
        <v>7511.0378262572922</v>
      </c>
      <c r="I277" s="24">
        <v>-261561.38725070196</v>
      </c>
      <c r="J277" s="24">
        <v>-254050.34942444466</v>
      </c>
      <c r="K277" s="24">
        <v>105408.50483414356</v>
      </c>
      <c r="L277" s="24"/>
      <c r="M277" s="23">
        <f t="shared" si="4"/>
        <v>3.0212260772636839E-3</v>
      </c>
      <c r="N277" s="28">
        <v>1193</v>
      </c>
      <c r="O277" s="29" t="s">
        <v>824</v>
      </c>
      <c r="U277" s="94"/>
      <c r="V277" s="94"/>
    </row>
    <row r="278" spans="1:22" ht="13.2" customHeight="1">
      <c r="A278" s="25"/>
      <c r="B278" s="26"/>
      <c r="C278" s="27" t="s">
        <v>1482</v>
      </c>
      <c r="D278" s="24">
        <v>854315.93838766206</v>
      </c>
      <c r="E278" s="22">
        <v>-9.7426939748215258E-3</v>
      </c>
      <c r="F278" s="24">
        <v>848952.1390834474</v>
      </c>
      <c r="G278" s="24">
        <v>860489.83499220002</v>
      </c>
      <c r="H278" s="24">
        <v>-11537.695908752619</v>
      </c>
      <c r="I278" s="24">
        <v>-82377.471302835271</v>
      </c>
      <c r="J278" s="24">
        <v>-93915.16721158789</v>
      </c>
      <c r="K278" s="24">
        <v>33197.889693583318</v>
      </c>
      <c r="L278" s="24"/>
      <c r="M278" s="23">
        <f t="shared" si="4"/>
        <v>9.5152028017277145E-4</v>
      </c>
      <c r="N278" s="28">
        <v>1203</v>
      </c>
      <c r="O278" s="29" t="s">
        <v>830</v>
      </c>
      <c r="U278" s="94"/>
      <c r="V278" s="94"/>
    </row>
    <row r="279" spans="1:22" ht="13.2" customHeight="1">
      <c r="A279" s="25"/>
      <c r="B279" s="26"/>
      <c r="C279" s="27" t="s">
        <v>1483</v>
      </c>
      <c r="D279" s="24">
        <v>515290.1389551193</v>
      </c>
      <c r="E279" s="22">
        <v>9.1985796285385391E-3</v>
      </c>
      <c r="F279" s="24">
        <v>512054.9038803617</v>
      </c>
      <c r="G279" s="24">
        <v>507926.55992959999</v>
      </c>
      <c r="H279" s="24">
        <v>4128.343950761715</v>
      </c>
      <c r="I279" s="24">
        <v>-49686.885995035263</v>
      </c>
      <c r="J279" s="24">
        <v>-45558.542044273549</v>
      </c>
      <c r="K279" s="24">
        <v>20023.67558014685</v>
      </c>
      <c r="L279" s="24"/>
      <c r="M279" s="23">
        <f t="shared" si="4"/>
        <v>5.7392001642178711E-4</v>
      </c>
      <c r="N279" s="28">
        <v>1210</v>
      </c>
      <c r="O279" s="29" t="s">
        <v>832</v>
      </c>
      <c r="U279" s="94"/>
      <c r="V279" s="94"/>
    </row>
    <row r="280" spans="1:22" ht="13.2" customHeight="1">
      <c r="A280" s="25"/>
      <c r="B280" s="26"/>
      <c r="C280" s="27" t="s">
        <v>1484</v>
      </c>
      <c r="D280" s="24">
        <v>1592721.1180306473</v>
      </c>
      <c r="E280" s="22">
        <v>2.6366856111467829E-2</v>
      </c>
      <c r="F280" s="24">
        <v>1582721.2619577008</v>
      </c>
      <c r="G280" s="24">
        <v>1572197.3724149</v>
      </c>
      <c r="H280" s="24">
        <v>10523.88954280084</v>
      </c>
      <c r="I280" s="24">
        <v>-153578.23996776811</v>
      </c>
      <c r="J280" s="24">
        <v>-143054.35042496727</v>
      </c>
      <c r="K280" s="24">
        <v>61891.599598167748</v>
      </c>
      <c r="L280" s="24"/>
      <c r="M280" s="23">
        <f t="shared" si="4"/>
        <v>1.7739414382526965E-3</v>
      </c>
      <c r="N280" s="28">
        <v>1215</v>
      </c>
      <c r="O280" s="29" t="s">
        <v>834</v>
      </c>
      <c r="U280" s="94"/>
      <c r="V280" s="94"/>
    </row>
    <row r="281" spans="1:22" ht="13.2" customHeight="1">
      <c r="A281" s="25"/>
      <c r="B281" s="26"/>
      <c r="C281" s="27" t="s">
        <v>1485</v>
      </c>
      <c r="D281" s="24">
        <v>2909434.2796357106</v>
      </c>
      <c r="E281" s="22">
        <v>2.3604102817055272E-2</v>
      </c>
      <c r="F281" s="24">
        <v>2891167.4759117621</v>
      </c>
      <c r="G281" s="24">
        <v>2894918.1879582996</v>
      </c>
      <c r="H281" s="24">
        <v>-3750.7120465375483</v>
      </c>
      <c r="I281" s="24">
        <v>-280542.39434009051</v>
      </c>
      <c r="J281" s="24">
        <v>-284293.10638662806</v>
      </c>
      <c r="K281" s="24">
        <v>113057.79740966059</v>
      </c>
      <c r="L281" s="24"/>
      <c r="M281" s="23">
        <f t="shared" si="4"/>
        <v>3.2404706461733241E-3</v>
      </c>
      <c r="N281" s="28">
        <v>1216</v>
      </c>
      <c r="O281" s="29" t="s">
        <v>836</v>
      </c>
      <c r="U281" s="94"/>
      <c r="V281" s="94"/>
    </row>
    <row r="282" spans="1:22" ht="13.2" customHeight="1">
      <c r="A282" s="25"/>
      <c r="B282" s="26"/>
      <c r="C282" s="27" t="s">
        <v>1486</v>
      </c>
      <c r="D282" s="24">
        <v>566120.279932576</v>
      </c>
      <c r="E282" s="22">
        <v>1.6759252249830769E-2</v>
      </c>
      <c r="F282" s="24">
        <v>562565.90920488595</v>
      </c>
      <c r="G282" s="24">
        <v>569384.78026220005</v>
      </c>
      <c r="H282" s="24">
        <v>-6818.8710573140997</v>
      </c>
      <c r="I282" s="24">
        <v>-54588.18572683246</v>
      </c>
      <c r="J282" s="24">
        <v>-61407.05678414656</v>
      </c>
      <c r="K282" s="24">
        <v>21998.885613642895</v>
      </c>
      <c r="L282" s="24"/>
      <c r="M282" s="23">
        <f t="shared" si="4"/>
        <v>6.3053362716089067E-4</v>
      </c>
      <c r="N282" s="28">
        <v>1219</v>
      </c>
      <c r="O282" s="29" t="s">
        <v>838</v>
      </c>
      <c r="U282" s="94"/>
      <c r="V282" s="94"/>
    </row>
    <row r="283" spans="1:22" ht="13.2" customHeight="1">
      <c r="A283" s="25"/>
      <c r="B283" s="26"/>
      <c r="C283" s="27" t="s">
        <v>1487</v>
      </c>
      <c r="D283" s="24">
        <v>513242.16036813305</v>
      </c>
      <c r="E283" s="22">
        <v>-2.3875688611453616E-2</v>
      </c>
      <c r="F283" s="24">
        <v>510019.78347104293</v>
      </c>
      <c r="G283" s="24">
        <v>511520.40191350004</v>
      </c>
      <c r="H283" s="24">
        <v>-1500.6184424571111</v>
      </c>
      <c r="I283" s="24">
        <v>-49489.409523278598</v>
      </c>
      <c r="J283" s="24">
        <v>-50990.02796573571</v>
      </c>
      <c r="K283" s="24">
        <v>19944.093116364304</v>
      </c>
      <c r="L283" s="24"/>
      <c r="M283" s="23">
        <f t="shared" si="4"/>
        <v>5.7163901817358078E-4</v>
      </c>
      <c r="N283" s="28">
        <v>1225</v>
      </c>
      <c r="O283" s="29" t="s">
        <v>840</v>
      </c>
      <c r="U283" s="94"/>
      <c r="V283" s="94"/>
    </row>
    <row r="284" spans="1:22" ht="13.2" customHeight="1">
      <c r="A284" s="25"/>
      <c r="B284" s="26"/>
      <c r="C284" s="27" t="s">
        <v>1488</v>
      </c>
      <c r="D284" s="24">
        <v>253874.32278188612</v>
      </c>
      <c r="E284" s="22">
        <v>2.3989337549936707E-2</v>
      </c>
      <c r="F284" s="24">
        <v>252280.37977472949</v>
      </c>
      <c r="G284" s="24">
        <v>252154.7520562</v>
      </c>
      <c r="H284" s="24">
        <v>125.62771852948936</v>
      </c>
      <c r="I284" s="24">
        <v>-24479.848496050949</v>
      </c>
      <c r="J284" s="24">
        <v>-24354.220777521459</v>
      </c>
      <c r="K284" s="24">
        <v>9865.3102266269743</v>
      </c>
      <c r="L284" s="24"/>
      <c r="M284" s="23">
        <f t="shared" si="4"/>
        <v>2.8276022474542372E-4</v>
      </c>
      <c r="N284" s="28">
        <v>1230</v>
      </c>
      <c r="O284" s="29" t="s">
        <v>842</v>
      </c>
      <c r="U284" s="94"/>
      <c r="V284" s="94"/>
    </row>
    <row r="285" spans="1:22" ht="13.2" customHeight="1">
      <c r="A285" s="25"/>
      <c r="B285" s="26"/>
      <c r="C285" s="27" t="s">
        <v>1489</v>
      </c>
      <c r="D285" s="24">
        <v>11371818.039981924</v>
      </c>
      <c r="E285" s="22">
        <v>3.7168064574686355E-3</v>
      </c>
      <c r="F285" s="24">
        <v>11300420.390763734</v>
      </c>
      <c r="G285" s="24">
        <v>11340829.923187099</v>
      </c>
      <c r="H285" s="24">
        <v>-40409.532423365861</v>
      </c>
      <c r="I285" s="24">
        <v>-1096528.3124854835</v>
      </c>
      <c r="J285" s="24">
        <v>-1136937.8449088493</v>
      </c>
      <c r="K285" s="24">
        <v>441897.83187155495</v>
      </c>
      <c r="L285" s="24"/>
      <c r="M285" s="23">
        <f t="shared" si="4"/>
        <v>1.2665707147988807E-2</v>
      </c>
      <c r="N285" s="28">
        <v>1236</v>
      </c>
      <c r="O285" s="29" t="s">
        <v>844</v>
      </c>
      <c r="U285" s="94"/>
      <c r="V285" s="94"/>
    </row>
    <row r="286" spans="1:22" ht="13.2" customHeight="1">
      <c r="A286" s="25"/>
      <c r="B286" s="26"/>
      <c r="C286" s="27" t="s">
        <v>1490</v>
      </c>
      <c r="D286" s="24">
        <v>331256.13663572579</v>
      </c>
      <c r="E286" s="22">
        <v>2.3765330417306441E-2</v>
      </c>
      <c r="F286" s="24">
        <v>329176.35402209824</v>
      </c>
      <c r="G286" s="24">
        <v>322685.8168037</v>
      </c>
      <c r="H286" s="24">
        <v>6490.5372183982399</v>
      </c>
      <c r="I286" s="24">
        <v>-31941.395054735727</v>
      </c>
      <c r="J286" s="24">
        <v>-25450.857836337487</v>
      </c>
      <c r="K286" s="24">
        <v>12872.292544500428</v>
      </c>
      <c r="L286" s="24"/>
      <c r="M286" s="23">
        <f t="shared" si="4"/>
        <v>3.6894656622635675E-4</v>
      </c>
      <c r="N286" s="28">
        <v>1244</v>
      </c>
      <c r="O286" s="29" t="s">
        <v>848</v>
      </c>
      <c r="U286" s="94"/>
      <c r="V286" s="94"/>
    </row>
    <row r="287" spans="1:22" ht="13.2" customHeight="1">
      <c r="A287" s="25"/>
      <c r="B287" s="26"/>
      <c r="C287" s="27" t="s">
        <v>1491</v>
      </c>
      <c r="D287" s="24">
        <v>25483852.602495261</v>
      </c>
      <c r="E287" s="22">
        <v>1.4120583732720737E-2</v>
      </c>
      <c r="F287" s="24">
        <v>25323852.929404825</v>
      </c>
      <c r="G287" s="24">
        <v>25473670.573541399</v>
      </c>
      <c r="H287" s="24">
        <v>-149817.64413657412</v>
      </c>
      <c r="I287" s="24">
        <v>-2457282.1858031894</v>
      </c>
      <c r="J287" s="24">
        <v>-2607099.8299397635</v>
      </c>
      <c r="K287" s="24">
        <v>990277.82305201562</v>
      </c>
      <c r="L287" s="24"/>
      <c r="M287" s="23">
        <f t="shared" si="4"/>
        <v>2.838341353430858E-2</v>
      </c>
      <c r="N287" s="28">
        <v>2026</v>
      </c>
      <c r="O287" s="29" t="s">
        <v>553</v>
      </c>
      <c r="U287" s="94"/>
      <c r="V287" s="94"/>
    </row>
    <row r="288" spans="1:22" ht="13.2" customHeight="1">
      <c r="A288" s="25"/>
      <c r="B288" s="26"/>
      <c r="C288" s="27" t="s">
        <v>1492</v>
      </c>
      <c r="D288" s="24">
        <v>3316550.9372434132</v>
      </c>
      <c r="E288" s="22">
        <v>-1.0313662468717233E-3</v>
      </c>
      <c r="F288" s="24">
        <v>3295728.0626952075</v>
      </c>
      <c r="G288" s="24">
        <v>3305124.7273666998</v>
      </c>
      <c r="H288" s="24">
        <v>-9396.6646714922972</v>
      </c>
      <c r="I288" s="24">
        <v>-319798.64518597675</v>
      </c>
      <c r="J288" s="24">
        <v>-329195.30985746905</v>
      </c>
      <c r="K288" s="24">
        <v>128877.95630449319</v>
      </c>
      <c r="L288" s="24"/>
      <c r="M288" s="23">
        <f t="shared" si="4"/>
        <v>3.6939091678061752E-3</v>
      </c>
      <c r="N288" s="28">
        <v>1279</v>
      </c>
      <c r="O288" s="29" t="s">
        <v>298</v>
      </c>
      <c r="U288" s="94"/>
      <c r="V288" s="94"/>
    </row>
    <row r="289" spans="1:22" ht="13.2" customHeight="1">
      <c r="A289" s="25"/>
      <c r="B289" s="26"/>
      <c r="C289" s="27" t="s">
        <v>1493</v>
      </c>
      <c r="D289" s="24">
        <v>456005.8469863215</v>
      </c>
      <c r="E289" s="22">
        <v>0.13732238029796195</v>
      </c>
      <c r="F289" s="24">
        <v>453142.82672077516</v>
      </c>
      <c r="G289" s="24">
        <v>456055.47349249996</v>
      </c>
      <c r="H289" s="24">
        <v>-2912.6467717248015</v>
      </c>
      <c r="I289" s="24">
        <v>-43970.394190392755</v>
      </c>
      <c r="J289" s="24">
        <v>-46883.040962117557</v>
      </c>
      <c r="K289" s="24">
        <v>17719.94542961644</v>
      </c>
      <c r="L289" s="24"/>
      <c r="M289" s="23">
        <f t="shared" si="4"/>
        <v>5.0789033867697404E-4</v>
      </c>
      <c r="N289" s="28">
        <v>1280</v>
      </c>
      <c r="O289" s="29" t="s">
        <v>777</v>
      </c>
      <c r="U289" s="94"/>
      <c r="V289" s="94"/>
    </row>
    <row r="290" spans="1:22" ht="13.2" customHeight="1">
      <c r="A290" s="25"/>
      <c r="B290" s="26"/>
      <c r="C290" s="27" t="s">
        <v>1494</v>
      </c>
      <c r="D290" s="24">
        <v>335312.70075026859</v>
      </c>
      <c r="E290" s="22">
        <v>-2.0705931690241819E-2</v>
      </c>
      <c r="F290" s="24">
        <v>333207.4491095547</v>
      </c>
      <c r="G290" s="24">
        <v>337183.52791479998</v>
      </c>
      <c r="H290" s="24">
        <v>-3976.0788052452845</v>
      </c>
      <c r="I290" s="24">
        <v>-32332.549519867833</v>
      </c>
      <c r="J290" s="24">
        <v>-36308.628325113117</v>
      </c>
      <c r="K290" s="24">
        <v>13029.926695940585</v>
      </c>
      <c r="L290" s="24"/>
      <c r="M290" s="23">
        <f t="shared" si="4"/>
        <v>3.7346468750838892E-4</v>
      </c>
      <c r="N290" s="28">
        <v>2363</v>
      </c>
      <c r="O290" s="29" t="s">
        <v>1199</v>
      </c>
      <c r="U290" s="94"/>
      <c r="V290" s="94"/>
    </row>
    <row r="291" spans="1:22" ht="13.2" customHeight="1">
      <c r="A291" s="25"/>
      <c r="B291" s="26"/>
      <c r="C291" s="27" t="s">
        <v>1495</v>
      </c>
      <c r="D291" s="24">
        <v>844394.39342982543</v>
      </c>
      <c r="E291" s="22">
        <v>3.4396405350694659E-2</v>
      </c>
      <c r="F291" s="24">
        <v>839092.88627486175</v>
      </c>
      <c r="G291" s="24">
        <v>824905.80703300005</v>
      </c>
      <c r="H291" s="24">
        <v>14187.079241861706</v>
      </c>
      <c r="I291" s="24">
        <v>-81420.785668962533</v>
      </c>
      <c r="J291" s="24">
        <v>-67233.706427100828</v>
      </c>
      <c r="K291" s="24">
        <v>32812.348068640895</v>
      </c>
      <c r="L291" s="24"/>
      <c r="M291" s="23">
        <f t="shared" si="4"/>
        <v>9.4046985864388785E-4</v>
      </c>
      <c r="N291" s="28">
        <v>1290</v>
      </c>
      <c r="O291" s="29" t="s">
        <v>779</v>
      </c>
      <c r="U291" s="94"/>
      <c r="V291" s="94"/>
    </row>
    <row r="292" spans="1:22" ht="13.2" customHeight="1">
      <c r="A292" s="25"/>
      <c r="B292" s="26"/>
      <c r="C292" s="27" t="s">
        <v>1496</v>
      </c>
      <c r="D292" s="24">
        <v>659947.58988918969</v>
      </c>
      <c r="E292" s="22">
        <v>-7.1852175285997966E-3</v>
      </c>
      <c r="F292" s="24">
        <v>655804.12695655786</v>
      </c>
      <c r="G292" s="24">
        <v>665338.39836380002</v>
      </c>
      <c r="H292" s="24">
        <v>-9534.2714072421659</v>
      </c>
      <c r="I292" s="24">
        <v>-63635.490343389749</v>
      </c>
      <c r="J292" s="24">
        <v>-73169.761750631907</v>
      </c>
      <c r="K292" s="24">
        <v>25644.923977464081</v>
      </c>
      <c r="L292" s="24"/>
      <c r="M292" s="23">
        <f t="shared" si="4"/>
        <v>7.350366385717145E-4</v>
      </c>
      <c r="N292" s="28">
        <v>1294</v>
      </c>
      <c r="O292" s="29" t="s">
        <v>781</v>
      </c>
      <c r="U292" s="94"/>
      <c r="V292" s="94"/>
    </row>
    <row r="293" spans="1:22" ht="13.2" customHeight="1">
      <c r="A293" s="25"/>
      <c r="B293" s="26"/>
      <c r="C293" s="27" t="s">
        <v>1497</v>
      </c>
      <c r="D293" s="24">
        <v>641807.31126797898</v>
      </c>
      <c r="E293" s="22">
        <v>3.8828322627631362E-2</v>
      </c>
      <c r="F293" s="24">
        <v>637777.74157960806</v>
      </c>
      <c r="G293" s="24">
        <v>615949.30988710001</v>
      </c>
      <c r="H293" s="24">
        <v>21828.431692508049</v>
      </c>
      <c r="I293" s="24">
        <v>-61886.312768212483</v>
      </c>
      <c r="J293" s="24">
        <v>-40057.881075704434</v>
      </c>
      <c r="K293" s="24">
        <v>24940.010324776787</v>
      </c>
      <c r="L293" s="24"/>
      <c r="M293" s="23">
        <f t="shared" si="4"/>
        <v>7.1483235322425539E-4</v>
      </c>
      <c r="N293" s="28">
        <v>1297</v>
      </c>
      <c r="O293" s="29" t="s">
        <v>783</v>
      </c>
      <c r="U293" s="94"/>
      <c r="V293" s="94"/>
    </row>
    <row r="294" spans="1:22" ht="13.2" customHeight="1">
      <c r="A294" s="25"/>
      <c r="B294" s="26"/>
      <c r="C294" s="27" t="s">
        <v>1498</v>
      </c>
      <c r="D294" s="24">
        <v>5183267.9423640361</v>
      </c>
      <c r="E294" s="22">
        <v>-3.7213104535781527E-3</v>
      </c>
      <c r="F294" s="24">
        <v>5150724.9360433528</v>
      </c>
      <c r="G294" s="24">
        <v>5231922.6351951994</v>
      </c>
      <c r="H294" s="24">
        <v>-81197.69915184658</v>
      </c>
      <c r="I294" s="24">
        <v>-499796.95682939148</v>
      </c>
      <c r="J294" s="24">
        <v>-580994.655981238</v>
      </c>
      <c r="K294" s="24">
        <v>201416.77062427253</v>
      </c>
      <c r="L294" s="24"/>
      <c r="M294" s="23">
        <f t="shared" si="4"/>
        <v>5.7730218331602644E-3</v>
      </c>
      <c r="N294" s="28">
        <v>2027</v>
      </c>
      <c r="O294" s="29" t="s">
        <v>555</v>
      </c>
      <c r="U294" s="94"/>
      <c r="V294" s="94"/>
    </row>
    <row r="295" spans="1:22" ht="13.2" customHeight="1">
      <c r="A295" s="25"/>
      <c r="B295" s="26"/>
      <c r="C295" s="27" t="s">
        <v>1499</v>
      </c>
      <c r="D295" s="24">
        <v>975038.49677329673</v>
      </c>
      <c r="E295" s="22">
        <v>-1.1793100499190023E-2</v>
      </c>
      <c r="F295" s="24">
        <v>968916.74418087117</v>
      </c>
      <c r="G295" s="24">
        <v>968576.84872759995</v>
      </c>
      <c r="H295" s="24">
        <v>339.89545327122323</v>
      </c>
      <c r="I295" s="24">
        <v>-94018.152041844063</v>
      </c>
      <c r="J295" s="24">
        <v>-93678.25658857284</v>
      </c>
      <c r="K295" s="24">
        <v>37889.051354897063</v>
      </c>
      <c r="L295" s="24"/>
      <c r="M295" s="23">
        <f t="shared" si="4"/>
        <v>1.0859786900147617E-3</v>
      </c>
      <c r="N295" s="28">
        <v>87</v>
      </c>
      <c r="O295" s="29" t="s">
        <v>431</v>
      </c>
      <c r="U295" s="94"/>
      <c r="V295" s="94"/>
    </row>
    <row r="296" spans="1:22" ht="13.2" customHeight="1">
      <c r="A296" s="25"/>
      <c r="B296" s="26"/>
      <c r="C296" s="27" t="s">
        <v>1500</v>
      </c>
      <c r="D296" s="24">
        <v>591322.51778001408</v>
      </c>
      <c r="E296" s="22">
        <v>3.1715653398449062E-2</v>
      </c>
      <c r="F296" s="24">
        <v>587609.9154897877</v>
      </c>
      <c r="G296" s="24">
        <v>570111.2208757</v>
      </c>
      <c r="H296" s="24">
        <v>17498.694614087697</v>
      </c>
      <c r="I296" s="24">
        <v>-57018.313191108427</v>
      </c>
      <c r="J296" s="24">
        <v>-39519.61857702073</v>
      </c>
      <c r="K296" s="24">
        <v>22978.220160145349</v>
      </c>
      <c r="L296" s="24"/>
      <c r="M296" s="23">
        <f t="shared" si="4"/>
        <v>6.5860338372288692E-4</v>
      </c>
      <c r="N296" s="28">
        <v>129</v>
      </c>
      <c r="O296" s="29" t="s">
        <v>1110</v>
      </c>
      <c r="U296" s="94"/>
      <c r="V296" s="94"/>
    </row>
    <row r="297" spans="1:22" ht="13.2" customHeight="1">
      <c r="A297" s="25"/>
      <c r="B297" s="26"/>
      <c r="C297" s="27" t="s">
        <v>1501</v>
      </c>
      <c r="D297" s="24">
        <v>1172746.6058688299</v>
      </c>
      <c r="E297" s="22">
        <v>1.1835023893643326E-2</v>
      </c>
      <c r="F297" s="24">
        <v>1165383.5483090575</v>
      </c>
      <c r="G297" s="24">
        <v>1161980.3464486001</v>
      </c>
      <c r="H297" s="24">
        <v>3403.2018604574259</v>
      </c>
      <c r="I297" s="24">
        <v>-113082.16963947046</v>
      </c>
      <c r="J297" s="24">
        <v>-109678.96777901304</v>
      </c>
      <c r="K297" s="24">
        <v>45571.796932215482</v>
      </c>
      <c r="L297" s="24"/>
      <c r="M297" s="23">
        <f t="shared" si="4"/>
        <v>1.3061820912459888E-3</v>
      </c>
      <c r="N297" s="28">
        <v>161</v>
      </c>
      <c r="O297" s="29" t="s">
        <v>449</v>
      </c>
      <c r="U297" s="94"/>
      <c r="V297" s="94"/>
    </row>
    <row r="298" spans="1:22" ht="13.2" customHeight="1">
      <c r="A298" s="25"/>
      <c r="B298" s="26"/>
      <c r="C298" s="27" t="s">
        <v>1502</v>
      </c>
      <c r="D298" s="24">
        <v>1466479.6570900255</v>
      </c>
      <c r="E298" s="22">
        <v>1.6015340973667413E-3</v>
      </c>
      <c r="F298" s="24">
        <v>1457272.4045843661</v>
      </c>
      <c r="G298" s="24">
        <v>1464301.7159540001</v>
      </c>
      <c r="H298" s="24">
        <v>-7029.3113696340006</v>
      </c>
      <c r="I298" s="24">
        <v>-141405.39868203626</v>
      </c>
      <c r="J298" s="24">
        <v>-148434.71005167026</v>
      </c>
      <c r="K298" s="24">
        <v>56985.978730350282</v>
      </c>
      <c r="L298" s="24"/>
      <c r="M298" s="23">
        <f t="shared" si="4"/>
        <v>1.6333361833509284E-3</v>
      </c>
      <c r="N298" s="28">
        <v>170</v>
      </c>
      <c r="O298" s="29" t="s">
        <v>455</v>
      </c>
      <c r="U298" s="94"/>
      <c r="V298" s="94"/>
    </row>
    <row r="299" spans="1:22" ht="13.2" customHeight="1">
      <c r="A299" s="25"/>
      <c r="B299" s="26"/>
      <c r="C299" s="27" t="s">
        <v>1503</v>
      </c>
      <c r="D299" s="24">
        <v>666883.82168634993</v>
      </c>
      <c r="E299" s="22">
        <v>1.4934299846700583E-3</v>
      </c>
      <c r="F299" s="24">
        <v>662696.80981167487</v>
      </c>
      <c r="G299" s="24">
        <v>661032.72524449998</v>
      </c>
      <c r="H299" s="24">
        <v>1664.0845671748975</v>
      </c>
      <c r="I299" s="24">
        <v>-64304.316956760398</v>
      </c>
      <c r="J299" s="24">
        <v>-62640.232389585501</v>
      </c>
      <c r="K299" s="24">
        <v>25914.459225192026</v>
      </c>
      <c r="L299" s="24"/>
      <c r="M299" s="23">
        <f t="shared" si="4"/>
        <v>7.4276207704993512E-4</v>
      </c>
      <c r="N299" s="28">
        <v>183</v>
      </c>
      <c r="O299" s="29" t="s">
        <v>1155</v>
      </c>
      <c r="U299" s="94"/>
      <c r="V299" s="94"/>
    </row>
    <row r="300" spans="1:22" ht="13.2" customHeight="1">
      <c r="A300" s="25"/>
      <c r="B300" s="26"/>
      <c r="C300" s="27" t="s">
        <v>1504</v>
      </c>
      <c r="D300" s="24">
        <v>3287669.0372622386</v>
      </c>
      <c r="E300" s="22">
        <v>7.5983843884785962E-3</v>
      </c>
      <c r="F300" s="24">
        <v>3267027.4969348549</v>
      </c>
      <c r="G300" s="24">
        <v>3307603.3194365003</v>
      </c>
      <c r="H300" s="24">
        <v>-40575.822501645423</v>
      </c>
      <c r="I300" s="24">
        <v>-317013.70605519001</v>
      </c>
      <c r="J300" s="24">
        <v>-357589.52855683543</v>
      </c>
      <c r="K300" s="24">
        <v>127755.63365237726</v>
      </c>
      <c r="L300" s="24"/>
      <c r="M300" s="23">
        <f t="shared" si="4"/>
        <v>3.6617410759713499E-3</v>
      </c>
      <c r="N300" s="28">
        <v>211</v>
      </c>
      <c r="O300" s="29" t="s">
        <v>459</v>
      </c>
      <c r="U300" s="94"/>
      <c r="V300" s="94"/>
    </row>
    <row r="301" spans="1:22" ht="13.2" customHeight="1">
      <c r="A301" s="25"/>
      <c r="B301" s="26"/>
      <c r="C301" s="27" t="s">
        <v>1505</v>
      </c>
      <c r="D301" s="24">
        <v>6598309.493927897</v>
      </c>
      <c r="E301" s="22">
        <v>7.0871044040805575E-3</v>
      </c>
      <c r="F301" s="24">
        <v>6556882.1878433134</v>
      </c>
      <c r="G301" s="24">
        <v>6532722.8699508999</v>
      </c>
      <c r="H301" s="24">
        <v>24159.317892413586</v>
      </c>
      <c r="I301" s="24">
        <v>-636242.432757498</v>
      </c>
      <c r="J301" s="24">
        <v>-612083.11486508441</v>
      </c>
      <c r="K301" s="24">
        <v>256403.91440776776</v>
      </c>
      <c r="L301" s="24"/>
      <c r="M301" s="23">
        <f t="shared" si="4"/>
        <v>7.3490672668218154E-3</v>
      </c>
      <c r="N301" s="28">
        <v>244</v>
      </c>
      <c r="O301" s="29" t="s">
        <v>483</v>
      </c>
      <c r="U301" s="94"/>
      <c r="V301" s="94"/>
    </row>
    <row r="302" spans="1:22" ht="13.2" customHeight="1">
      <c r="A302" s="25"/>
      <c r="B302" s="26"/>
      <c r="C302" s="27" t="s">
        <v>1506</v>
      </c>
      <c r="D302" s="24">
        <v>6206104.6760269003</v>
      </c>
      <c r="E302" s="22">
        <v>1.6754832444300982E-2</v>
      </c>
      <c r="F302" s="24">
        <v>6167139.8171879314</v>
      </c>
      <c r="G302" s="24">
        <v>6174618.8382829996</v>
      </c>
      <c r="H302" s="24">
        <v>-7479.021095068194</v>
      </c>
      <c r="I302" s="24">
        <v>-598424.05704926862</v>
      </c>
      <c r="J302" s="24">
        <v>-605903.07814433682</v>
      </c>
      <c r="K302" s="24">
        <v>241163.21515715754</v>
      </c>
      <c r="L302" s="24"/>
      <c r="M302" s="23">
        <f t="shared" si="4"/>
        <v>6.9122372588055958E-3</v>
      </c>
      <c r="N302" s="28">
        <v>267</v>
      </c>
      <c r="O302" s="29" t="s">
        <v>491</v>
      </c>
      <c r="U302" s="94"/>
      <c r="V302" s="94"/>
    </row>
    <row r="303" spans="1:22" ht="13.2" customHeight="1">
      <c r="A303" s="25"/>
      <c r="B303" s="26"/>
      <c r="C303" s="27" t="s">
        <v>1507</v>
      </c>
      <c r="D303" s="24">
        <v>478924.25844827091</v>
      </c>
      <c r="E303" s="22">
        <v>2.021531198348292E-2</v>
      </c>
      <c r="F303" s="24">
        <v>475917.34556182224</v>
      </c>
      <c r="G303" s="24">
        <v>469779.95780870004</v>
      </c>
      <c r="H303" s="24">
        <v>6137.3877531221951</v>
      </c>
      <c r="I303" s="24">
        <v>-46180.303543221205</v>
      </c>
      <c r="J303" s="24">
        <v>-40042.91579009901</v>
      </c>
      <c r="K303" s="24">
        <v>18610.532695378897</v>
      </c>
      <c r="L303" s="24"/>
      <c r="M303" s="23">
        <f t="shared" si="4"/>
        <v>5.3341641435401875E-4</v>
      </c>
      <c r="N303" s="28">
        <v>439</v>
      </c>
      <c r="O303" s="29" t="s">
        <v>560</v>
      </c>
      <c r="U303" s="94"/>
      <c r="V303" s="94"/>
    </row>
    <row r="304" spans="1:22" ht="13.2" customHeight="1">
      <c r="A304" s="25"/>
      <c r="B304" s="26"/>
      <c r="C304" s="27" t="s">
        <v>1508</v>
      </c>
      <c r="D304" s="24">
        <v>1116045.0269900532</v>
      </c>
      <c r="E304" s="22">
        <v>-5.519615649340559E-3</v>
      </c>
      <c r="F304" s="24">
        <v>1109037.9687458405</v>
      </c>
      <c r="G304" s="24">
        <v>1120542.7577211</v>
      </c>
      <c r="H304" s="24">
        <v>-11504.788975259522</v>
      </c>
      <c r="I304" s="24">
        <v>-107614.71611668209</v>
      </c>
      <c r="J304" s="24">
        <v>-119119.50509194161</v>
      </c>
      <c r="K304" s="24">
        <v>43368.428510197955</v>
      </c>
      <c r="L304" s="24"/>
      <c r="M304" s="23">
        <f t="shared" si="4"/>
        <v>1.2430289885158722E-3</v>
      </c>
      <c r="N304" s="28">
        <v>467</v>
      </c>
      <c r="O304" s="29" t="s">
        <v>573</v>
      </c>
      <c r="U304" s="94"/>
      <c r="V304" s="94"/>
    </row>
    <row r="305" spans="1:22" ht="13.2" customHeight="1">
      <c r="A305" s="25"/>
      <c r="B305" s="26"/>
      <c r="C305" s="27" t="s">
        <v>1509</v>
      </c>
      <c r="D305" s="24">
        <v>3101896.4345283159</v>
      </c>
      <c r="E305" s="22">
        <v>-3.9690624916512984E-3</v>
      </c>
      <c r="F305" s="24">
        <v>3082421.2624173174</v>
      </c>
      <c r="G305" s="24">
        <v>3102247.2071695998</v>
      </c>
      <c r="H305" s="24">
        <v>-19825.944752282463</v>
      </c>
      <c r="I305" s="24">
        <v>-299100.57045403437</v>
      </c>
      <c r="J305" s="24">
        <v>-318926.51520631684</v>
      </c>
      <c r="K305" s="24">
        <v>120536.69028900047</v>
      </c>
      <c r="L305" s="24"/>
      <c r="M305" s="23">
        <f t="shared" si="4"/>
        <v>3.4548312068479717E-3</v>
      </c>
      <c r="N305" s="28">
        <v>516</v>
      </c>
      <c r="O305" s="29" t="s">
        <v>1145</v>
      </c>
      <c r="U305" s="94"/>
      <c r="V305" s="94"/>
    </row>
  </sheetData>
  <pageMargins left="0.75" right="0.75" top="1" bottom="1" header="0.4921259845" footer="0.4921259845"/>
  <pageSetup paperSize="9" scale="89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5"/>
  <sheetViews>
    <sheetView showGridLines="0" workbookViewId="0">
      <pane ySplit="15" topLeftCell="A16" activePane="bottomLeft" state="frozen"/>
      <selection pane="bottomLeft"/>
    </sheetView>
  </sheetViews>
  <sheetFormatPr defaultColWidth="9.109375" defaultRowHeight="10.199999999999999"/>
  <cols>
    <col min="1" max="1" width="5.44140625" style="29" customWidth="1"/>
    <col min="2" max="2" width="4.6640625" style="29" customWidth="1"/>
    <col min="3" max="3" width="32.77734375" style="44" customWidth="1"/>
    <col min="4" max="4" width="13.33203125" style="29" customWidth="1"/>
    <col min="5" max="5" width="8.33203125" style="29" customWidth="1"/>
    <col min="6" max="6" width="15.6640625" style="29" customWidth="1"/>
    <col min="7" max="7" width="13.33203125" style="29" customWidth="1"/>
    <col min="8" max="8" width="11.33203125" style="29" customWidth="1"/>
    <col min="9" max="9" width="13.77734375" style="29" customWidth="1"/>
    <col min="10" max="10" width="14.21875" style="29" customWidth="1"/>
    <col min="11" max="11" width="10" style="29" customWidth="1"/>
    <col min="12" max="12" width="16.44140625" style="29" hidden="1" customWidth="1"/>
    <col min="13" max="13" width="13.33203125" style="29" hidden="1" customWidth="1"/>
    <col min="14" max="14" width="12.88671875" style="29" hidden="1" customWidth="1"/>
    <col min="15" max="15" width="20" style="29" hidden="1" customWidth="1"/>
    <col min="16" max="16" width="0" style="29" hidden="1" customWidth="1"/>
    <col min="17" max="17" width="11.5546875" style="29" hidden="1" customWidth="1"/>
    <col min="18" max="18" width="15.109375" style="29" customWidth="1"/>
    <col min="19" max="19" width="24.88671875" style="29" customWidth="1"/>
    <col min="20" max="20" width="14.33203125" style="29" customWidth="1"/>
    <col min="21" max="21" width="9.6640625" style="29" customWidth="1"/>
    <col min="22" max="28" width="12" style="29" customWidth="1"/>
    <col min="29" max="29" width="11.109375" style="29" customWidth="1"/>
    <col min="30" max="30" width="9.109375" style="29"/>
    <col min="31" max="31" width="7.5546875" style="29" customWidth="1"/>
    <col min="32" max="32" width="9.109375" style="29"/>
    <col min="33" max="33" width="31.44140625" style="30" customWidth="1"/>
    <col min="34" max="34" width="14.33203125" style="29" customWidth="1"/>
    <col min="35" max="35" width="9.6640625" style="29" customWidth="1"/>
    <col min="36" max="42" width="12" style="29" customWidth="1"/>
    <col min="43" max="43" width="11.109375" style="29" customWidth="1"/>
    <col min="44" max="44" width="2" style="29" customWidth="1"/>
    <col min="45" max="16384" width="9.109375" style="29"/>
  </cols>
  <sheetData>
    <row r="1" spans="1:33" ht="13.8">
      <c r="A1" s="45" t="s">
        <v>67</v>
      </c>
      <c r="B1" s="45"/>
      <c r="C1" s="65"/>
      <c r="D1" s="45" t="s">
        <v>1193</v>
      </c>
      <c r="E1" s="46"/>
      <c r="F1" s="45"/>
      <c r="G1" s="45"/>
      <c r="H1" s="45"/>
      <c r="I1" s="45"/>
      <c r="J1" s="45"/>
      <c r="K1" s="47" t="s">
        <v>163</v>
      </c>
      <c r="L1" s="1"/>
      <c r="M1" s="1"/>
      <c r="N1" s="1"/>
      <c r="P1" s="30"/>
      <c r="AG1" s="29"/>
    </row>
    <row r="2" spans="1:33" ht="13.2">
      <c r="A2" s="48"/>
      <c r="B2" s="48"/>
      <c r="C2" s="66"/>
      <c r="D2" s="48"/>
      <c r="E2" s="48" t="s">
        <v>165</v>
      </c>
      <c r="F2" s="48"/>
      <c r="G2" s="48"/>
      <c r="H2" s="48"/>
      <c r="I2" s="48"/>
      <c r="J2" s="49"/>
      <c r="K2" s="61">
        <f>'2018 Kunta fi 13.10.'!K2</f>
        <v>43751</v>
      </c>
      <c r="L2" s="1"/>
      <c r="M2" s="1"/>
      <c r="N2" s="1"/>
      <c r="P2" s="30"/>
      <c r="Q2" s="1"/>
      <c r="AG2" s="29"/>
    </row>
    <row r="3" spans="1:33" ht="11.4">
      <c r="A3" s="50" t="s">
        <v>9</v>
      </c>
      <c r="B3" s="50"/>
      <c r="C3" s="67"/>
      <c r="D3" s="50"/>
      <c r="E3" s="50"/>
      <c r="F3" s="50"/>
      <c r="G3" s="51"/>
      <c r="H3" s="50"/>
      <c r="I3" s="50"/>
      <c r="J3" s="52" t="s">
        <v>69</v>
      </c>
      <c r="K3" s="93">
        <f>'2018 Kunta fi 13.10.'!K3</f>
        <v>2018</v>
      </c>
      <c r="L3" s="1"/>
      <c r="M3" s="1"/>
      <c r="N3" s="1"/>
      <c r="P3" s="30"/>
      <c r="Q3" s="32"/>
      <c r="R3" s="33"/>
      <c r="W3" s="34"/>
      <c r="AG3" s="29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L4" s="1"/>
      <c r="M4" s="1"/>
      <c r="N4" s="1"/>
      <c r="P4" s="30"/>
      <c r="Q4" s="32"/>
      <c r="R4" s="31"/>
      <c r="S4" s="35"/>
      <c r="W4" s="30"/>
      <c r="AG4" s="29"/>
    </row>
    <row r="5" spans="1:33">
      <c r="A5" s="1"/>
      <c r="B5" s="1"/>
      <c r="C5" s="2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P5" s="30"/>
      <c r="Q5" s="36"/>
      <c r="AG5" s="29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L6" s="1"/>
      <c r="M6" s="1"/>
      <c r="N6" s="1"/>
      <c r="Q6" s="36"/>
      <c r="AG6" s="29"/>
    </row>
    <row r="7" spans="1:33" ht="11.4">
      <c r="A7" s="11" t="s">
        <v>70</v>
      </c>
      <c r="B7" s="1"/>
      <c r="C7" s="20"/>
      <c r="D7" s="38">
        <f>'2018 Kunta fi 13.10.'!D7</f>
        <v>30783271932.730003</v>
      </c>
      <c r="E7" s="1"/>
      <c r="F7" s="1"/>
      <c r="G7" s="1"/>
      <c r="H7" s="1"/>
      <c r="I7" s="1"/>
      <c r="J7" s="1"/>
      <c r="K7" s="13"/>
      <c r="L7" s="1"/>
      <c r="M7" s="1"/>
      <c r="N7" s="1"/>
      <c r="P7" s="30"/>
      <c r="Q7" s="32"/>
      <c r="R7" s="31"/>
      <c r="S7" s="35"/>
      <c r="AG7" s="29"/>
    </row>
    <row r="8" spans="1:33" ht="11.4">
      <c r="A8" s="11" t="s">
        <v>71</v>
      </c>
      <c r="B8" s="1"/>
      <c r="C8" s="20"/>
      <c r="D8" s="38">
        <f>'2018 Kunta fi 13.10.'!D8</f>
        <v>30590000000</v>
      </c>
      <c r="E8" s="1"/>
      <c r="F8" s="1" t="s">
        <v>72</v>
      </c>
      <c r="G8" s="1"/>
      <c r="H8" s="1"/>
      <c r="I8" s="1"/>
      <c r="J8" s="1"/>
      <c r="K8" s="13"/>
      <c r="L8" s="1"/>
      <c r="M8" s="1"/>
      <c r="N8" s="1"/>
      <c r="P8" s="30"/>
      <c r="Q8" s="39"/>
      <c r="AG8" s="29"/>
    </row>
    <row r="9" spans="1:33" ht="11.4">
      <c r="A9" s="11" t="s">
        <v>1812</v>
      </c>
      <c r="B9" s="1"/>
      <c r="C9" s="20"/>
      <c r="D9" s="38">
        <f>'2018 Kunta fi 13.10.'!D9</f>
        <v>2968279047.9499998</v>
      </c>
      <c r="E9" s="1"/>
      <c r="F9" s="1"/>
      <c r="G9" s="1"/>
      <c r="H9" s="1"/>
      <c r="I9" s="1"/>
      <c r="J9" s="1"/>
      <c r="K9" s="13"/>
      <c r="L9" s="1"/>
      <c r="M9" s="1"/>
      <c r="N9" s="1"/>
      <c r="P9" s="30"/>
      <c r="Q9" s="39"/>
      <c r="AG9" s="29"/>
    </row>
    <row r="10" spans="1:33" ht="11.4">
      <c r="A10" s="11" t="s">
        <v>53</v>
      </c>
      <c r="B10" s="1"/>
      <c r="C10" s="20"/>
      <c r="D10" s="38">
        <f>'2018 Kunta fi 13.10.'!D10</f>
        <v>1196208124.0799999</v>
      </c>
      <c r="E10" s="1"/>
      <c r="F10" s="1"/>
      <c r="G10" s="1"/>
      <c r="H10" s="1"/>
      <c r="I10" s="1"/>
      <c r="J10" s="1"/>
      <c r="K10" s="13"/>
      <c r="L10" s="1"/>
      <c r="M10" s="1"/>
      <c r="N10" s="1"/>
      <c r="P10" s="30"/>
      <c r="Q10" s="39"/>
      <c r="AG10" s="29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L11" s="1"/>
      <c r="M11" s="1"/>
      <c r="N11" s="1"/>
      <c r="P11" s="30"/>
      <c r="AG11" s="29"/>
    </row>
    <row r="12" spans="1:33" s="44" customFormat="1" ht="39.75" customHeight="1">
      <c r="A12" s="18"/>
      <c r="B12" s="18"/>
      <c r="C12" s="18" t="s">
        <v>56</v>
      </c>
      <c r="D12" s="18" t="s">
        <v>11</v>
      </c>
      <c r="E12" s="18" t="s">
        <v>1802</v>
      </c>
      <c r="F12" s="19" t="s">
        <v>1797</v>
      </c>
      <c r="G12" s="18" t="s">
        <v>33</v>
      </c>
      <c r="H12" s="18" t="s">
        <v>61</v>
      </c>
      <c r="I12" s="18" t="s">
        <v>1811</v>
      </c>
      <c r="J12" s="18" t="s">
        <v>63</v>
      </c>
      <c r="K12" s="18" t="s">
        <v>64</v>
      </c>
      <c r="L12" s="18" t="s">
        <v>7</v>
      </c>
      <c r="M12" s="18" t="s">
        <v>8</v>
      </c>
      <c r="N12" s="20"/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N13" s="1"/>
      <c r="P13" s="29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  <c r="N14" s="1"/>
    </row>
    <row r="15" spans="1:33" ht="11.4">
      <c r="A15" s="25"/>
      <c r="B15" s="26"/>
      <c r="C15" s="27"/>
      <c r="D15" s="24">
        <f>'2018 Srk fi 13.10.'!D15</f>
        <v>897843121.35999918</v>
      </c>
      <c r="E15" s="92">
        <f>'2018 Srk fi 13.10.'!E15</f>
        <v>1.8428297449874176E-2</v>
      </c>
      <c r="F15" s="24">
        <f>'2018 Srk fi 13.10.'!F15</f>
        <v>892206037.82538342</v>
      </c>
      <c r="G15" s="24">
        <f>'2018 Srk fi 13.10.'!G15</f>
        <v>896287000.00000024</v>
      </c>
      <c r="H15" s="24">
        <f>'2018 Srk fi 13.10.'!H15</f>
        <v>-4080962.1746161543</v>
      </c>
      <c r="I15" s="24">
        <f>'2018 Srk fi 13.10.'!I15</f>
        <v>-86574582.822215542</v>
      </c>
      <c r="J15" s="24">
        <f>'2018 Srk fi 13.10.'!J15</f>
        <v>-90655544.99683167</v>
      </c>
      <c r="K15" s="24">
        <f>'2018 Srk fi 13.10.'!K15</f>
        <v>34889313.854199141</v>
      </c>
      <c r="L15" s="24">
        <v>701505680.25</v>
      </c>
      <c r="M15" s="23">
        <v>2.9313179627423636E-2</v>
      </c>
      <c r="N15" s="1"/>
    </row>
    <row r="16" spans="1:33" ht="11.4">
      <c r="A16" s="25"/>
      <c r="B16" s="26"/>
      <c r="C16" s="27" t="s">
        <v>1510</v>
      </c>
      <c r="D16" s="24">
        <f>'2018 Srk fi 13.10.'!D16</f>
        <v>199275.69257632934</v>
      </c>
      <c r="E16" s="92">
        <f>'2018 Srk fi 13.10.'!E16</f>
        <v>-1.7344401019598776E-2</v>
      </c>
      <c r="F16" s="24">
        <f>'2018 Srk fi 13.10.'!F16</f>
        <v>198024.54557887884</v>
      </c>
      <c r="G16" s="24">
        <f>'2018 Srk fi 13.10.'!G16</f>
        <v>196532.3460093</v>
      </c>
      <c r="H16" s="24">
        <f>'2018 Srk fi 13.10.'!H16</f>
        <v>1492.1995695788355</v>
      </c>
      <c r="I16" s="24">
        <f>'2018 Srk fi 13.10.'!I16</f>
        <v>-19215.17193924831</v>
      </c>
      <c r="J16" s="24">
        <f>'2018 Srk fi 13.10.'!J16</f>
        <v>-17722.972369669475</v>
      </c>
      <c r="K16" s="24">
        <f>'2018 Srk fi 13.10.'!K16</f>
        <v>7743.6603526873196</v>
      </c>
      <c r="L16" s="24"/>
      <c r="M16" s="23">
        <v>3.2344975291232806E-3</v>
      </c>
      <c r="N16" s="28">
        <v>2022</v>
      </c>
      <c r="O16" s="29" t="s">
        <v>545</v>
      </c>
      <c r="Q16" s="91" t="s">
        <v>1510</v>
      </c>
    </row>
    <row r="17" spans="1:17" ht="11.4">
      <c r="A17" s="25"/>
      <c r="B17" s="26"/>
      <c r="C17" s="27" t="s">
        <v>1511</v>
      </c>
      <c r="D17" s="24">
        <f>'2018 Srk fi 13.10.'!D17</f>
        <v>2872255.3003537804</v>
      </c>
      <c r="E17" s="92">
        <f>'2018 Srk fi 13.10.'!E17</f>
        <v>7.73748328813606E-3</v>
      </c>
      <c r="F17" s="24">
        <f>'2018 Srk fi 13.10.'!F17</f>
        <v>2854221.9238366098</v>
      </c>
      <c r="G17" s="24">
        <f>'2018 Srk fi 13.10.'!G17</f>
        <v>2844944.6307289</v>
      </c>
      <c r="H17" s="24">
        <f>'2018 Srk fi 13.10.'!H17</f>
        <v>9277.2931077098474</v>
      </c>
      <c r="I17" s="24">
        <f>'2018 Srk fi 13.10.'!I17</f>
        <v>-276957.4087846927</v>
      </c>
      <c r="J17" s="24">
        <f>'2018 Srk fi 13.10.'!J17</f>
        <v>-267680.11567698285</v>
      </c>
      <c r="K17" s="24">
        <f>'2018 Srk fi 13.10.'!K17</f>
        <v>111613.0582942334</v>
      </c>
      <c r="L17" s="24"/>
      <c r="M17" s="23">
        <v>1.9051705298113839E-3</v>
      </c>
      <c r="N17" s="28">
        <v>6</v>
      </c>
      <c r="O17" s="29" t="s">
        <v>1054</v>
      </c>
      <c r="Q17" s="91" t="s">
        <v>1511</v>
      </c>
    </row>
    <row r="18" spans="1:17" ht="11.4">
      <c r="A18" s="25"/>
      <c r="B18" s="26"/>
      <c r="C18" s="27" t="s">
        <v>1512</v>
      </c>
      <c r="D18" s="24">
        <f>'2018 Srk fi 13.10.'!D18</f>
        <v>1714318.9531563243</v>
      </c>
      <c r="E18" s="92">
        <f>'2018 Srk fi 13.10.'!E18</f>
        <v>2.1053193165700756E-2</v>
      </c>
      <c r="F18" s="24">
        <f>'2018 Srk fi 13.10.'!F18</f>
        <v>1703555.6483940415</v>
      </c>
      <c r="G18" s="24">
        <f>'2018 Srk fi 13.10.'!G18</f>
        <v>1690591.7762789999</v>
      </c>
      <c r="H18" s="24">
        <f>'2018 Srk fi 13.10.'!H18</f>
        <v>12963.872115041595</v>
      </c>
      <c r="I18" s="24">
        <f>'2018 Srk fi 13.10.'!I18</f>
        <v>-165303.31932477641</v>
      </c>
      <c r="J18" s="24">
        <f>'2018 Srk fi 13.10.'!J18</f>
        <v>-152339.44720973482</v>
      </c>
      <c r="K18" s="24">
        <f>'2018 Srk fi 13.10.'!K18</f>
        <v>66616.773665620276</v>
      </c>
      <c r="L18" s="24"/>
      <c r="M18" s="23">
        <v>5.4518838270209142E-4</v>
      </c>
      <c r="N18" s="28">
        <v>12</v>
      </c>
      <c r="O18" s="29" t="s">
        <v>1056</v>
      </c>
      <c r="Q18" s="91" t="s">
        <v>1512</v>
      </c>
    </row>
    <row r="19" spans="1:17" ht="11.4">
      <c r="A19" s="25"/>
      <c r="B19" s="26"/>
      <c r="C19" s="27" t="s">
        <v>1513</v>
      </c>
      <c r="D19" s="24">
        <f>'2018 Srk fi 13.10.'!D19</f>
        <v>492662.35516999493</v>
      </c>
      <c r="E19" s="92">
        <f>'2018 Srk fi 13.10.'!E19</f>
        <v>2.5076175542505519E-2</v>
      </c>
      <c r="F19" s="24">
        <f>'2018 Srk fi 13.10.'!F19</f>
        <v>489569.18801820232</v>
      </c>
      <c r="G19" s="24">
        <f>'2018 Srk fi 13.10.'!G19</f>
        <v>481285.7732851</v>
      </c>
      <c r="H19" s="24">
        <f>'2018 Srk fi 13.10.'!H19</f>
        <v>8283.4147331023123</v>
      </c>
      <c r="I19" s="24">
        <f>'2018 Srk fi 13.10.'!I19</f>
        <v>-47505.000435316251</v>
      </c>
      <c r="J19" s="24">
        <f>'2018 Srk fi 13.10.'!J19</f>
        <v>-39221.585702213939</v>
      </c>
      <c r="K19" s="24">
        <f>'2018 Srk fi 13.10.'!K19</f>
        <v>19144.381824342025</v>
      </c>
      <c r="L19" s="24"/>
      <c r="M19" s="23">
        <v>2.2774813100340488E-3</v>
      </c>
      <c r="N19" s="28">
        <v>14</v>
      </c>
      <c r="O19" s="29" t="s">
        <v>1058</v>
      </c>
      <c r="Q19" s="91" t="s">
        <v>1513</v>
      </c>
    </row>
    <row r="20" spans="1:17" ht="11.4">
      <c r="A20" s="25"/>
      <c r="B20" s="26"/>
      <c r="C20" s="27" t="s">
        <v>1514</v>
      </c>
      <c r="D20" s="24">
        <f>'2018 Srk fi 13.10.'!D20</f>
        <v>2015969.9993119659</v>
      </c>
      <c r="E20" s="92">
        <f>'2018 Srk fi 13.10.'!E20</f>
        <v>4.5061440538198827E-3</v>
      </c>
      <c r="F20" s="24">
        <f>'2018 Srk fi 13.10.'!F20</f>
        <v>2003312.7866886887</v>
      </c>
      <c r="G20" s="24">
        <f>'2018 Srk fi 13.10.'!G20</f>
        <v>2002407.8724902</v>
      </c>
      <c r="H20" s="24">
        <f>'2018 Srk fi 13.10.'!H20</f>
        <v>904.91419848869555</v>
      </c>
      <c r="I20" s="24">
        <f>'2018 Srk fi 13.10.'!I20</f>
        <v>-194390.04155666434</v>
      </c>
      <c r="J20" s="24">
        <f>'2018 Srk fi 13.10.'!J20</f>
        <v>-193485.12735817564</v>
      </c>
      <c r="K20" s="24">
        <f>'2018 Srk fi 13.10.'!K20</f>
        <v>78338.641075853331</v>
      </c>
      <c r="L20" s="24"/>
      <c r="M20" s="23">
        <v>1.6505565706008243E-3</v>
      </c>
      <c r="N20" s="28">
        <v>28</v>
      </c>
      <c r="O20" s="29" t="s">
        <v>1062</v>
      </c>
      <c r="Q20" s="91" t="s">
        <v>1514</v>
      </c>
    </row>
    <row r="21" spans="1:17" ht="11.4">
      <c r="A21" s="25"/>
      <c r="B21" s="26"/>
      <c r="C21" s="27" t="s">
        <v>1515</v>
      </c>
      <c r="D21" s="24">
        <f>'2018 Srk fi 13.10.'!D21</f>
        <v>1452984.4758923331</v>
      </c>
      <c r="E21" s="92">
        <f>'2018 Srk fi 13.10.'!E21</f>
        <v>-8.4257209195870431E-4</v>
      </c>
      <c r="F21" s="24">
        <f>'2018 Srk fi 13.10.'!F21</f>
        <v>1443861.9525135295</v>
      </c>
      <c r="G21" s="24">
        <f>'2018 Srk fi 13.10.'!G21</f>
        <v>1452156.9374753002</v>
      </c>
      <c r="H21" s="24">
        <f>'2018 Srk fi 13.10.'!H21</f>
        <v>-8294.9849617707077</v>
      </c>
      <c r="I21" s="24">
        <f>'2018 Srk fi 13.10.'!I21</f>
        <v>-140104.12493553731</v>
      </c>
      <c r="J21" s="24">
        <f>'2018 Srk fi 13.10.'!J21</f>
        <v>-148399.10989730802</v>
      </c>
      <c r="K21" s="24">
        <f>'2018 Srk fi 13.10.'!K21</f>
        <v>56461.56906331137</v>
      </c>
      <c r="L21" s="24"/>
      <c r="M21" s="23">
        <v>1.0855912103392268E-3</v>
      </c>
      <c r="N21" s="28">
        <v>32</v>
      </c>
      <c r="O21" s="29" t="s">
        <v>1064</v>
      </c>
      <c r="Q21" s="91" t="s">
        <v>1515</v>
      </c>
    </row>
    <row r="22" spans="1:17" ht="11.4">
      <c r="A22" s="25"/>
      <c r="B22" s="26"/>
      <c r="C22" s="27" t="s">
        <v>1516</v>
      </c>
      <c r="D22" s="24">
        <f>'2018 Srk fi 13.10.'!D22</f>
        <v>969599.16119069827</v>
      </c>
      <c r="E22" s="92">
        <f>'2018 Srk fi 13.10.'!E22</f>
        <v>1.3450508593155996E-2</v>
      </c>
      <c r="F22" s="24">
        <f>'2018 Srk fi 13.10.'!F22</f>
        <v>963511.55931828439</v>
      </c>
      <c r="G22" s="24">
        <f>'2018 Srk fi 13.10.'!G22</f>
        <v>955889.00995560002</v>
      </c>
      <c r="H22" s="24">
        <f>'2018 Srk fi 13.10.'!H22</f>
        <v>7622.5493626843672</v>
      </c>
      <c r="I22" s="24">
        <f>'2018 Srk fi 13.10.'!I22</f>
        <v>-93493.663745737067</v>
      </c>
      <c r="J22" s="24">
        <f>'2018 Srk fi 13.10.'!J22</f>
        <v>-85871.1143830527</v>
      </c>
      <c r="K22" s="24">
        <f>'2018 Srk fi 13.10.'!K22</f>
        <v>37677.684043854868</v>
      </c>
      <c r="L22" s="24"/>
      <c r="M22" s="23">
        <v>7.6752959521897554E-4</v>
      </c>
      <c r="N22" s="28">
        <v>34</v>
      </c>
      <c r="O22" s="29" t="s">
        <v>1066</v>
      </c>
      <c r="Q22" s="91" t="s">
        <v>1516</v>
      </c>
    </row>
    <row r="23" spans="1:17" ht="11.4">
      <c r="A23" s="25"/>
      <c r="B23" s="26"/>
      <c r="C23" s="27" t="s">
        <v>1517</v>
      </c>
      <c r="D23" s="24">
        <f>'2018 Srk fi 13.10.'!D23</f>
        <v>679712.61447387631</v>
      </c>
      <c r="E23" s="92">
        <f>'2018 Srk fi 13.10.'!E23</f>
        <v>5.9472668074591617E-3</v>
      </c>
      <c r="F23" s="24">
        <f>'2018 Srk fi 13.10.'!F23</f>
        <v>675445.05737379263</v>
      </c>
      <c r="G23" s="24">
        <f>'2018 Srk fi 13.10.'!G23</f>
        <v>682477.46726389998</v>
      </c>
      <c r="H23" s="24">
        <f>'2018 Srk fi 13.10.'!H23</f>
        <v>-7032.4098901073448</v>
      </c>
      <c r="I23" s="24">
        <f>'2018 Srk fi 13.10.'!I23</f>
        <v>-65541.334156391444</v>
      </c>
      <c r="J23" s="24">
        <f>'2018 Srk fi 13.10.'!J23</f>
        <v>-72573.744046498789</v>
      </c>
      <c r="K23" s="24">
        <f>'2018 Srk fi 13.10.'!K23</f>
        <v>26412.973684217468</v>
      </c>
      <c r="L23" s="24"/>
      <c r="M23" s="23">
        <v>4.1279456971280741E-3</v>
      </c>
      <c r="N23" s="28">
        <v>830</v>
      </c>
      <c r="O23" s="29" t="s">
        <v>1040</v>
      </c>
      <c r="Q23" s="91" t="s">
        <v>1517</v>
      </c>
    </row>
    <row r="24" spans="1:17" ht="11.4">
      <c r="A24" s="25"/>
      <c r="B24" s="26"/>
      <c r="C24" s="27" t="s">
        <v>1518</v>
      </c>
      <c r="D24" s="24">
        <f>'2018 Srk fi 13.10.'!D24</f>
        <v>207457.77617856671</v>
      </c>
      <c r="E24" s="92">
        <f>'2018 Srk fi 13.10.'!E24</f>
        <v>-3.0024445700177482E-3</v>
      </c>
      <c r="F24" s="24">
        <f>'2018 Srk fi 13.10.'!F24</f>
        <v>206155.25819251506</v>
      </c>
      <c r="G24" s="24">
        <f>'2018 Srk fi 13.10.'!G24</f>
        <v>202776.95679570001</v>
      </c>
      <c r="H24" s="24">
        <f>'2018 Srk fi 13.10.'!H24</f>
        <v>3378.3013968150481</v>
      </c>
      <c r="I24" s="24">
        <f>'2018 Srk fi 13.10.'!I24</f>
        <v>-20004.129895964856</v>
      </c>
      <c r="J24" s="24">
        <f>'2018 Srk fi 13.10.'!J24</f>
        <v>-16625.828499149808</v>
      </c>
      <c r="K24" s="24">
        <f>'2018 Srk fi 13.10.'!K24</f>
        <v>8061.6081945634669</v>
      </c>
      <c r="L24" s="24"/>
      <c r="M24" s="23">
        <v>1.5677140596648688E-2</v>
      </c>
      <c r="N24" s="28">
        <v>845</v>
      </c>
      <c r="O24" s="29" t="s">
        <v>1045</v>
      </c>
      <c r="Q24" s="91" t="s">
        <v>1518</v>
      </c>
    </row>
    <row r="25" spans="1:17" ht="11.4">
      <c r="A25" s="25"/>
      <c r="B25" s="26"/>
      <c r="C25" s="27" t="s">
        <v>1519</v>
      </c>
      <c r="D25" s="24">
        <f>'2018 Srk fi 13.10.'!D25</f>
        <v>208759.228759266</v>
      </c>
      <c r="E25" s="92">
        <f>'2018 Srk fi 13.10.'!E25</f>
        <v>-2.419075368418111E-2</v>
      </c>
      <c r="F25" s="24">
        <f>'2018 Srk fi 13.10.'!F25</f>
        <v>207448.5396387041</v>
      </c>
      <c r="G25" s="24">
        <f>'2018 Srk fi 13.10.'!G25</f>
        <v>217145.9610936</v>
      </c>
      <c r="H25" s="24">
        <f>'2018 Srk fi 13.10.'!H25</f>
        <v>-9697.4214548958989</v>
      </c>
      <c r="I25" s="24">
        <f>'2018 Srk fi 13.10.'!I25</f>
        <v>-20129.622547806157</v>
      </c>
      <c r="J25" s="24">
        <f>'2018 Srk fi 13.10.'!J25</f>
        <v>-29827.044002702056</v>
      </c>
      <c r="K25" s="24">
        <f>'2018 Srk fi 13.10.'!K25</f>
        <v>8112.1813809856076</v>
      </c>
      <c r="L25" s="24"/>
      <c r="M25" s="23">
        <v>1.1374354665129507E-3</v>
      </c>
      <c r="N25" s="28">
        <v>848</v>
      </c>
      <c r="O25" s="29" t="s">
        <v>1047</v>
      </c>
      <c r="Q25" s="91" t="s">
        <v>1519</v>
      </c>
    </row>
    <row r="26" spans="1:17" ht="11.4">
      <c r="A26" s="25"/>
      <c r="B26" s="26"/>
      <c r="C26" s="27" t="s">
        <v>1520</v>
      </c>
      <c r="D26" s="24">
        <f>'2018 Srk fi 13.10.'!D26</f>
        <v>317648.242234445</v>
      </c>
      <c r="E26" s="92">
        <f>'2018 Srk fi 13.10.'!E26</f>
        <v>1.1593077587687128E-2</v>
      </c>
      <c r="F26" s="24">
        <f>'2018 Srk fi 13.10.'!F26</f>
        <v>315653.89641444577</v>
      </c>
      <c r="G26" s="24">
        <f>'2018 Srk fi 13.10.'!G26</f>
        <v>317626.99371830001</v>
      </c>
      <c r="H26" s="24">
        <f>'2018 Srk fi 13.10.'!H26</f>
        <v>-1973.0973038542434</v>
      </c>
      <c r="I26" s="24">
        <f>'2018 Srk fi 13.10.'!I26</f>
        <v>-30629.252930067963</v>
      </c>
      <c r="J26" s="24">
        <f>'2018 Srk fi 13.10.'!J26</f>
        <v>-32602.350233922207</v>
      </c>
      <c r="K26" s="24">
        <f>'2018 Srk fi 13.10.'!K26</f>
        <v>12343.502951568056</v>
      </c>
      <c r="L26" s="24"/>
      <c r="M26" s="23">
        <v>1.0605159660041804E-2</v>
      </c>
      <c r="N26" s="28">
        <v>852</v>
      </c>
      <c r="O26" s="29" t="s">
        <v>1049</v>
      </c>
      <c r="Q26" s="91" t="s">
        <v>1520</v>
      </c>
    </row>
    <row r="27" spans="1:17" ht="11.4">
      <c r="A27" s="25"/>
      <c r="B27" s="26"/>
      <c r="C27" s="27" t="s">
        <v>1521</v>
      </c>
      <c r="D27" s="24">
        <f>'2018 Srk fi 13.10.'!D27</f>
        <v>42556753.984086342</v>
      </c>
      <c r="E27" s="92">
        <f>'2018 Srk fi 13.10.'!E27</f>
        <v>8.63823070760672E-3</v>
      </c>
      <c r="F27" s="24">
        <f>'2018 Srk fi 13.10.'!F27</f>
        <v>42289562.565604456</v>
      </c>
      <c r="G27" s="24">
        <f>'2018 Srk fi 13.10.'!G27</f>
        <v>42762717.507697597</v>
      </c>
      <c r="H27" s="24">
        <f>'2018 Srk fi 13.10.'!H27</f>
        <v>-473154.94209314138</v>
      </c>
      <c r="I27" s="24">
        <f>'2018 Srk fi 13.10.'!I27</f>
        <v>-4103537.8395048822</v>
      </c>
      <c r="J27" s="24">
        <f>'2018 Srk fi 13.10.'!J27</f>
        <v>-4576692.7815980241</v>
      </c>
      <c r="K27" s="24">
        <f>'2018 Srk fi 13.10.'!K27</f>
        <v>1653714.230296355</v>
      </c>
      <c r="L27" s="24"/>
      <c r="M27" s="23">
        <v>7.0223250994183436E-3</v>
      </c>
      <c r="N27" s="28">
        <v>2025</v>
      </c>
      <c r="O27" s="29" t="s">
        <v>551</v>
      </c>
      <c r="Q27" s="91" t="s">
        <v>1521</v>
      </c>
    </row>
    <row r="28" spans="1:17" ht="11.4">
      <c r="A28" s="25"/>
      <c r="B28" s="26"/>
      <c r="C28" s="27" t="s">
        <v>1522</v>
      </c>
      <c r="D28" s="24">
        <f>'2018 Srk fi 13.10.'!D28</f>
        <v>1855519.2051248024</v>
      </c>
      <c r="E28" s="92">
        <f>'2018 Srk fi 13.10.'!E28</f>
        <v>1.705520571699437E-2</v>
      </c>
      <c r="F28" s="24">
        <f>'2018 Srk fi 13.10.'!F28</f>
        <v>1843869.3784340012</v>
      </c>
      <c r="G28" s="24">
        <f>'2018 Srk fi 13.10.'!G28</f>
        <v>1841007.8257920998</v>
      </c>
      <c r="H28" s="24">
        <f>'2018 Srk fi 13.10.'!H28</f>
        <v>2861.5526419014204</v>
      </c>
      <c r="I28" s="24">
        <f>'2018 Srk fi 13.10.'!I28</f>
        <v>-178918.56303243659</v>
      </c>
      <c r="J28" s="24">
        <f>'2018 Srk fi 13.10.'!J28</f>
        <v>-176057.01039053517</v>
      </c>
      <c r="K28" s="24">
        <f>'2018 Srk fi 13.10.'!K28</f>
        <v>72103.678660512989</v>
      </c>
      <c r="L28" s="24"/>
      <c r="M28" s="23">
        <v>2.3594955375580751E-4</v>
      </c>
      <c r="N28" s="28">
        <v>1944</v>
      </c>
      <c r="O28" s="29" t="s">
        <v>1183</v>
      </c>
      <c r="Q28" s="91" t="s">
        <v>1522</v>
      </c>
    </row>
    <row r="29" spans="1:17" ht="11.4">
      <c r="A29" s="25"/>
      <c r="B29" s="26"/>
      <c r="C29" s="27" t="s">
        <v>1523</v>
      </c>
      <c r="D29" s="24">
        <f>'2018 Srk fi 13.10.'!D29</f>
        <v>2202265.4235271397</v>
      </c>
      <c r="E29" s="92">
        <f>'2018 Srk fi 13.10.'!E29</f>
        <v>3.2738252339481466E-3</v>
      </c>
      <c r="F29" s="24">
        <f>'2018 Srk fi 13.10.'!F29</f>
        <v>2188438.5601670756</v>
      </c>
      <c r="G29" s="24">
        <f>'2018 Srk fi 13.10.'!G29</f>
        <v>2204946.5065726</v>
      </c>
      <c r="H29" s="24">
        <f>'2018 Srk fi 13.10.'!H29</f>
        <v>-16507.946405524388</v>
      </c>
      <c r="I29" s="24">
        <f>'2018 Srk fi 13.10.'!I29</f>
        <v>-212353.59025399791</v>
      </c>
      <c r="J29" s="24">
        <f>'2018 Srk fi 13.10.'!J29</f>
        <v>-228861.5366595223</v>
      </c>
      <c r="K29" s="24">
        <f>'2018 Srk fi 13.10.'!K29</f>
        <v>85577.900775475442</v>
      </c>
      <c r="L29" s="24"/>
      <c r="M29" s="23">
        <v>3.1292596803782934E-4</v>
      </c>
      <c r="N29" s="28">
        <v>298</v>
      </c>
      <c r="O29" s="29" t="s">
        <v>155</v>
      </c>
      <c r="Q29" s="91" t="s">
        <v>1523</v>
      </c>
    </row>
    <row r="30" spans="1:17" ht="11.4">
      <c r="A30" s="25"/>
      <c r="B30" s="26"/>
      <c r="C30" s="27" t="s">
        <v>1524</v>
      </c>
      <c r="D30" s="24">
        <f>'2018 Srk fi 13.10.'!D30</f>
        <v>446450.52233345568</v>
      </c>
      <c r="E30" s="92">
        <f>'2018 Srk fi 13.10.'!E30</f>
        <v>-1.5481826240457686E-3</v>
      </c>
      <c r="F30" s="24">
        <f>'2018 Srk fi 13.10.'!F30</f>
        <v>443647.49491297011</v>
      </c>
      <c r="G30" s="24">
        <f>'2018 Srk fi 13.10.'!G30</f>
        <v>443111.65515330003</v>
      </c>
      <c r="H30" s="24">
        <f>'2018 Srk fi 13.10.'!H30</f>
        <v>535.83975967008155</v>
      </c>
      <c r="I30" s="24">
        <f>'2018 Srk fi 13.10.'!I30</f>
        <v>-43049.021373836978</v>
      </c>
      <c r="J30" s="24">
        <f>'2018 Srk fi 13.10.'!J30</f>
        <v>-42513.181614166897</v>
      </c>
      <c r="K30" s="24">
        <f>'2018 Srk fi 13.10.'!K30</f>
        <v>17348.634770926292</v>
      </c>
      <c r="L30" s="24"/>
      <c r="M30" s="23">
        <v>2.4280497796459397E-4</v>
      </c>
      <c r="N30" s="28">
        <v>41</v>
      </c>
      <c r="O30" s="29" t="s">
        <v>1068</v>
      </c>
      <c r="Q30" s="91" t="s">
        <v>1524</v>
      </c>
    </row>
    <row r="31" spans="1:17" ht="11.4">
      <c r="A31" s="25"/>
      <c r="B31" s="26"/>
      <c r="C31" s="27" t="s">
        <v>1525</v>
      </c>
      <c r="D31" s="24">
        <f>'2018 Srk fi 13.10.'!D31</f>
        <v>744942.26514471322</v>
      </c>
      <c r="E31" s="92">
        <f>'2018 Srk fi 13.10.'!E31</f>
        <v>1.957526523084363E-2</v>
      </c>
      <c r="F31" s="24">
        <f>'2018 Srk fi 13.10.'!F31</f>
        <v>740265.16546306096</v>
      </c>
      <c r="G31" s="24">
        <f>'2018 Srk fi 13.10.'!G31</f>
        <v>735802.42084370006</v>
      </c>
      <c r="H31" s="24">
        <f>'2018 Srk fi 13.10.'!H31</f>
        <v>4462.7446193608921</v>
      </c>
      <c r="I31" s="24">
        <f>'2018 Srk fi 13.10.'!I31</f>
        <v>-71831.107570161621</v>
      </c>
      <c r="J31" s="24">
        <f>'2018 Srk fi 13.10.'!J31</f>
        <v>-67368.362950800729</v>
      </c>
      <c r="K31" s="24">
        <f>'2018 Srk fi 13.10.'!K31</f>
        <v>28947.73471396989</v>
      </c>
      <c r="L31" s="24"/>
      <c r="M31" s="23">
        <v>1.3013723490863725E-3</v>
      </c>
      <c r="N31" s="28">
        <v>188</v>
      </c>
      <c r="O31" s="29" t="s">
        <v>1159</v>
      </c>
      <c r="Q31" s="91" t="s">
        <v>1525</v>
      </c>
    </row>
    <row r="32" spans="1:17" ht="11.4">
      <c r="A32" s="25"/>
      <c r="B32" s="26"/>
      <c r="C32" s="27" t="s">
        <v>1526</v>
      </c>
      <c r="D32" s="24">
        <f>'2018 Srk fi 13.10.'!D32</f>
        <v>2591355.6269318564</v>
      </c>
      <c r="E32" s="92">
        <f>'2018 Srk fi 13.10.'!E32</f>
        <v>6.5106644446921713E-4</v>
      </c>
      <c r="F32" s="24">
        <f>'2018 Srk fi 13.10.'!F32</f>
        <v>2575085.8713482926</v>
      </c>
      <c r="G32" s="24">
        <f>'2018 Srk fi 13.10.'!G32</f>
        <v>2585981.1448485004</v>
      </c>
      <c r="H32" s="24">
        <f>'2018 Srk fi 13.10.'!H32</f>
        <v>-10895.273500207812</v>
      </c>
      <c r="I32" s="24">
        <f>'2018 Srk fi 13.10.'!I32</f>
        <v>-249871.63905182105</v>
      </c>
      <c r="J32" s="24">
        <f>'2018 Srk fi 13.10.'!J32</f>
        <v>-260766.91255202887</v>
      </c>
      <c r="K32" s="24">
        <f>'2018 Srk fi 13.10.'!K32</f>
        <v>100697.56912423842</v>
      </c>
      <c r="L32" s="24"/>
      <c r="M32" s="23">
        <v>3.5626148182956227E-4</v>
      </c>
      <c r="N32" s="28">
        <v>51</v>
      </c>
      <c r="O32" s="29" t="s">
        <v>410</v>
      </c>
      <c r="Q32" s="91" t="s">
        <v>1526</v>
      </c>
    </row>
    <row r="33" spans="1:17" ht="11.4">
      <c r="A33" s="25"/>
      <c r="B33" s="26"/>
      <c r="C33" s="27" t="s">
        <v>1527</v>
      </c>
      <c r="D33" s="24">
        <f>'2018 Srk fi 13.10.'!D33</f>
        <v>1333805.4146594161</v>
      </c>
      <c r="E33" s="92">
        <f>'2018 Srk fi 13.10.'!E33</f>
        <v>1.2165047404292695E-2</v>
      </c>
      <c r="F33" s="24">
        <f>'2018 Srk fi 13.10.'!F33</f>
        <v>1325431.1537640733</v>
      </c>
      <c r="G33" s="24">
        <f>'2018 Srk fi 13.10.'!G33</f>
        <v>1319219.2911205001</v>
      </c>
      <c r="H33" s="24">
        <f>'2018 Srk fi 13.10.'!H33</f>
        <v>6211.8626435732003</v>
      </c>
      <c r="I33" s="24">
        <f>'2018 Srk fi 13.10.'!I33</f>
        <v>-128612.27601236002</v>
      </c>
      <c r="J33" s="24">
        <f>'2018 Srk fi 13.10.'!J33</f>
        <v>-122400.41336878682</v>
      </c>
      <c r="K33" s="24">
        <f>'2018 Srk fi 13.10.'!K33</f>
        <v>51830.386205992545</v>
      </c>
      <c r="L33" s="24"/>
      <c r="M33" s="23">
        <v>4.7864517708036701E-2</v>
      </c>
      <c r="N33" s="28">
        <v>53</v>
      </c>
      <c r="O33" s="29" t="s">
        <v>412</v>
      </c>
      <c r="Q33" s="91" t="s">
        <v>1527</v>
      </c>
    </row>
    <row r="34" spans="1:17" ht="11.4">
      <c r="A34" s="25"/>
      <c r="B34" s="26"/>
      <c r="C34" s="27" t="s">
        <v>1528</v>
      </c>
      <c r="D34" s="24">
        <f>'2018 Srk fi 13.10.'!D34</f>
        <v>1179789.4141617182</v>
      </c>
      <c r="E34" s="92">
        <f>'2018 Srk fi 13.10.'!E34</f>
        <v>2.6653399347020379E-2</v>
      </c>
      <c r="F34" s="24">
        <f>'2018 Srk fi 13.10.'!F34</f>
        <v>1172382.1385222827</v>
      </c>
      <c r="G34" s="24">
        <f>'2018 Srk fi 13.10.'!G34</f>
        <v>1149822.1236649</v>
      </c>
      <c r="H34" s="24">
        <f>'2018 Srk fi 13.10.'!H34</f>
        <v>22560.014857382746</v>
      </c>
      <c r="I34" s="24">
        <f>'2018 Srk fi 13.10.'!I34</f>
        <v>-113761.27289854546</v>
      </c>
      <c r="J34" s="24">
        <f>'2018 Srk fi 13.10.'!J34</f>
        <v>-91201.258041162713</v>
      </c>
      <c r="K34" s="24">
        <f>'2018 Srk fi 13.10.'!K34</f>
        <v>45845.473639314754</v>
      </c>
      <c r="L34" s="24"/>
      <c r="M34" s="23">
        <v>1.2732445357990728E-3</v>
      </c>
      <c r="N34" s="28">
        <v>1297</v>
      </c>
      <c r="O34" s="29" t="s">
        <v>783</v>
      </c>
      <c r="Q34" s="91" t="s">
        <v>1528</v>
      </c>
    </row>
    <row r="35" spans="1:17" ht="11.4">
      <c r="A35" s="25"/>
      <c r="B35" s="26"/>
      <c r="C35" s="27" t="s">
        <v>1529</v>
      </c>
      <c r="D35" s="24">
        <f>'2018 Srk fi 13.10.'!D35</f>
        <v>191678.93878141107</v>
      </c>
      <c r="E35" s="92">
        <f>'2018 Srk fi 13.10.'!E35</f>
        <v>-1.8404310775505084E-2</v>
      </c>
      <c r="F35" s="24">
        <f>'2018 Srk fi 13.10.'!F35</f>
        <v>190475.4877953406</v>
      </c>
      <c r="G35" s="24">
        <f>'2018 Srk fi 13.10.'!G35</f>
        <v>190946.59579659998</v>
      </c>
      <c r="H35" s="24">
        <f>'2018 Srk fi 13.10.'!H35</f>
        <v>-471.1080012593884</v>
      </c>
      <c r="I35" s="24">
        <f>'2018 Srk fi 13.10.'!I35</f>
        <v>-18482.654448217239</v>
      </c>
      <c r="J35" s="24">
        <f>'2018 Srk fi 13.10.'!J35</f>
        <v>-18953.762449476628</v>
      </c>
      <c r="K35" s="24">
        <f>'2018 Srk fi 13.10.'!K35</f>
        <v>7448.4578600486202</v>
      </c>
      <c r="L35" s="24"/>
      <c r="M35" s="23">
        <v>2.4900431652933428E-3</v>
      </c>
      <c r="N35" s="28">
        <v>62</v>
      </c>
      <c r="O35" s="29" t="s">
        <v>416</v>
      </c>
      <c r="Q35" s="91" t="s">
        <v>1529</v>
      </c>
    </row>
    <row r="36" spans="1:17" ht="11.4">
      <c r="A36" s="25"/>
      <c r="B36" s="26"/>
      <c r="C36" s="27" t="s">
        <v>1530</v>
      </c>
      <c r="D36" s="24">
        <f>'2018 Srk fi 13.10.'!D36</f>
        <v>208821.36668045551</v>
      </c>
      <c r="E36" s="92">
        <f>'2018 Srk fi 13.10.'!E36</f>
        <v>-3.1282848555397313E-3</v>
      </c>
      <c r="F36" s="24">
        <f>'2018 Srk fi 13.10.'!F36</f>
        <v>207510.28742865121</v>
      </c>
      <c r="G36" s="24">
        <f>'2018 Srk fi 13.10.'!G36</f>
        <v>204499.88929580001</v>
      </c>
      <c r="H36" s="24">
        <f>'2018 Srk fi 13.10.'!H36</f>
        <v>3010.3981328512018</v>
      </c>
      <c r="I36" s="24">
        <f>'2018 Srk fi 13.10.'!I36</f>
        <v>-20135.614200998614</v>
      </c>
      <c r="J36" s="24">
        <f>'2018 Srk fi 13.10.'!J36</f>
        <v>-17125.216068147412</v>
      </c>
      <c r="K36" s="24">
        <f>'2018 Srk fi 13.10.'!K36</f>
        <v>8114.5960004030221</v>
      </c>
      <c r="L36" s="24"/>
      <c r="M36" s="23">
        <v>2.0710508745352902E-3</v>
      </c>
      <c r="N36" s="28">
        <v>60</v>
      </c>
      <c r="O36" s="29" t="s">
        <v>414</v>
      </c>
      <c r="Q36" s="91" t="s">
        <v>1530</v>
      </c>
    </row>
    <row r="37" spans="1:17" ht="11.4">
      <c r="A37" s="25"/>
      <c r="B37" s="26"/>
      <c r="C37" s="27" t="s">
        <v>1531</v>
      </c>
      <c r="D37" s="24">
        <f>'2018 Srk fi 13.10.'!D37</f>
        <v>266312.07813754788</v>
      </c>
      <c r="E37" s="92">
        <f>'2018 Srk fi 13.10.'!E37</f>
        <v>7.9528942173934247E-4</v>
      </c>
      <c r="F37" s="24">
        <f>'2018 Srk fi 13.10.'!F37</f>
        <v>264640.04502282687</v>
      </c>
      <c r="G37" s="24">
        <f>'2018 Srk fi 13.10.'!G37</f>
        <v>269083.82091220003</v>
      </c>
      <c r="H37" s="24">
        <f>'2018 Srk fi 13.10.'!H37</f>
        <v>-4443.7758893731516</v>
      </c>
      <c r="I37" s="24">
        <f>'2018 Srk fi 13.10.'!I37</f>
        <v>-25679.159885250134</v>
      </c>
      <c r="J37" s="24">
        <f>'2018 Srk fi 13.10.'!J37</f>
        <v>-30122.935774623285</v>
      </c>
      <c r="K37" s="24">
        <f>'2018 Srk fi 13.10.'!K37</f>
        <v>10348.6293498922</v>
      </c>
      <c r="L37" s="24"/>
      <c r="M37" s="23">
        <v>5.0738632823826217E-4</v>
      </c>
      <c r="N37" s="28">
        <v>63</v>
      </c>
      <c r="O37" s="29" t="s">
        <v>418</v>
      </c>
      <c r="Q37" s="91" t="s">
        <v>1531</v>
      </c>
    </row>
    <row r="38" spans="1:17" ht="11.4">
      <c r="A38" s="25"/>
      <c r="B38" s="26"/>
      <c r="C38" s="27" t="s">
        <v>1532</v>
      </c>
      <c r="D38" s="24">
        <f>'2018 Srk fi 13.10.'!D38</f>
        <v>4655922.996643438</v>
      </c>
      <c r="E38" s="92">
        <f>'2018 Srk fi 13.10.'!E38</f>
        <v>9.2149249532604838E-3</v>
      </c>
      <c r="F38" s="24">
        <f>'2018 Srk fi 13.10.'!F38</f>
        <v>4626690.9111728035</v>
      </c>
      <c r="G38" s="24">
        <f>'2018 Srk fi 13.10.'!G38</f>
        <v>4625183.6601488004</v>
      </c>
      <c r="H38" s="24">
        <f>'2018 Srk fi 13.10.'!H38</f>
        <v>1507.2510240031406</v>
      </c>
      <c r="I38" s="24">
        <f>'2018 Srk fi 13.10.'!I38</f>
        <v>-448947.68528849061</v>
      </c>
      <c r="J38" s="24">
        <f>'2018 Srk fi 13.10.'!J38</f>
        <v>-447440.43426448747</v>
      </c>
      <c r="K38" s="24">
        <f>'2018 Srk fi 13.10.'!K38</f>
        <v>180924.65693206948</v>
      </c>
      <c r="L38" s="24"/>
      <c r="M38" s="23">
        <v>8.288088108459119E-4</v>
      </c>
      <c r="N38" s="28">
        <v>66</v>
      </c>
      <c r="O38" s="29" t="s">
        <v>419</v>
      </c>
      <c r="Q38" s="91" t="s">
        <v>1532</v>
      </c>
    </row>
    <row r="39" spans="1:17" ht="11.4">
      <c r="A39" s="25"/>
      <c r="B39" s="26"/>
      <c r="C39" s="27" t="s">
        <v>1533</v>
      </c>
      <c r="D39" s="24">
        <f>'2018 Srk fi 13.10.'!D39</f>
        <v>344987.01546778047</v>
      </c>
      <c r="E39" s="92">
        <f>'2018 Srk fi 13.10.'!E39</f>
        <v>-1.7657760210757489E-3</v>
      </c>
      <c r="F39" s="24">
        <f>'2018 Srk fi 13.10.'!F39</f>
        <v>342821.02390613232</v>
      </c>
      <c r="G39" s="24">
        <f>'2018 Srk fi 13.10.'!G39</f>
        <v>349698.65218189999</v>
      </c>
      <c r="H39" s="24">
        <f>'2018 Srk fi 13.10.'!H39</f>
        <v>-6877.6282757676672</v>
      </c>
      <c r="I39" s="24">
        <f>'2018 Srk fi 13.10.'!I39</f>
        <v>-33265.395961338298</v>
      </c>
      <c r="J39" s="24">
        <f>'2018 Srk fi 13.10.'!J39</f>
        <v>-40143.024237105965</v>
      </c>
      <c r="K39" s="24">
        <f>'2018 Srk fi 13.10.'!K39</f>
        <v>13405.86119326379</v>
      </c>
      <c r="L39" s="24"/>
      <c r="M39" s="23">
        <v>2.9375234566741868E-3</v>
      </c>
      <c r="N39" s="28">
        <v>68</v>
      </c>
      <c r="O39" s="29" t="s">
        <v>421</v>
      </c>
      <c r="Q39" s="91" t="s">
        <v>1533</v>
      </c>
    </row>
    <row r="40" spans="1:17" ht="11.4">
      <c r="A40" s="25"/>
      <c r="B40" s="26"/>
      <c r="C40" s="27" t="s">
        <v>1534</v>
      </c>
      <c r="D40" s="24">
        <f>'2018 Srk fi 13.10.'!D40</f>
        <v>1579392.1885579738</v>
      </c>
      <c r="E40" s="92">
        <f>'2018 Srk fi 13.10.'!E40</f>
        <v>-1.2340089542961508E-4</v>
      </c>
      <c r="F40" s="24">
        <f>'2018 Srk fi 13.10.'!F40</f>
        <v>1569476.0178049644</v>
      </c>
      <c r="G40" s="24">
        <f>'2018 Srk fi 13.10.'!G40</f>
        <v>1565107.6526162</v>
      </c>
      <c r="H40" s="24">
        <f>'2018 Srk fi 13.10.'!H40</f>
        <v>4368.3651887644082</v>
      </c>
      <c r="I40" s="24">
        <f>'2018 Srk fi 13.10.'!I40</f>
        <v>-152292.99705493549</v>
      </c>
      <c r="J40" s="24">
        <f>'2018 Srk fi 13.10.'!J40</f>
        <v>-147924.63186617108</v>
      </c>
      <c r="K40" s="24">
        <f>'2018 Srk fi 13.10.'!K40</f>
        <v>61373.650312096273</v>
      </c>
      <c r="L40" s="24"/>
      <c r="M40" s="23">
        <v>5.2350225459602898E-3</v>
      </c>
      <c r="N40" s="28">
        <v>2362</v>
      </c>
      <c r="O40" s="29" t="s">
        <v>1198</v>
      </c>
      <c r="Q40" s="91" t="s">
        <v>1534</v>
      </c>
    </row>
    <row r="41" spans="1:17" ht="11.4">
      <c r="A41" s="25"/>
      <c r="B41" s="26"/>
      <c r="C41" s="27" t="s">
        <v>1535</v>
      </c>
      <c r="D41" s="24">
        <f>'2018 Srk fi 13.10.'!D41</f>
        <v>837613.25115660077</v>
      </c>
      <c r="E41" s="92">
        <f>'2018 Srk fi 13.10.'!E41</f>
        <v>7.9242607825591449E-4</v>
      </c>
      <c r="F41" s="24">
        <f>'2018 Srk fi 13.10.'!F41</f>
        <v>832354.31921833684</v>
      </c>
      <c r="G41" s="24">
        <f>'2018 Srk fi 13.10.'!G41</f>
        <v>823345.72988080001</v>
      </c>
      <c r="H41" s="24">
        <f>'2018 Srk fi 13.10.'!H41</f>
        <v>9008.5893375368323</v>
      </c>
      <c r="I41" s="24">
        <f>'2018 Srk fi 13.10.'!I41</f>
        <v>-80766.913573274767</v>
      </c>
      <c r="J41" s="24">
        <f>'2018 Srk fi 13.10.'!J41</f>
        <v>-71758.324235737935</v>
      </c>
      <c r="K41" s="24">
        <f>'2018 Srk fi 13.10.'!K41</f>
        <v>32548.839449560382</v>
      </c>
      <c r="L41" s="24"/>
      <c r="M41" s="23">
        <v>2.6126900837111691E-3</v>
      </c>
      <c r="N41" s="28">
        <v>328</v>
      </c>
      <c r="O41" s="29" t="s">
        <v>758</v>
      </c>
      <c r="Q41" s="91" t="s">
        <v>1535</v>
      </c>
    </row>
    <row r="42" spans="1:17" ht="11.4">
      <c r="A42" s="25"/>
      <c r="B42" s="26"/>
      <c r="C42" s="27" t="s">
        <v>1536</v>
      </c>
      <c r="D42" s="24">
        <f>'2018 Srk fi 13.10.'!D42</f>
        <v>1447845.6988416938</v>
      </c>
      <c r="E42" s="92">
        <f>'2018 Srk fi 13.10.'!E42</f>
        <v>2.0573754881372253E-3</v>
      </c>
      <c r="F42" s="24">
        <f>'2018 Srk fi 13.10.'!F42</f>
        <v>1438755.4391343612</v>
      </c>
      <c r="G42" s="24">
        <f>'2018 Srk fi 13.10.'!G42</f>
        <v>1443022.6077722001</v>
      </c>
      <c r="H42" s="24">
        <f>'2018 Srk fi 13.10.'!H42</f>
        <v>-4267.1686378389131</v>
      </c>
      <c r="I42" s="24">
        <f>'2018 Srk fi 13.10.'!I42</f>
        <v>-139608.618015908</v>
      </c>
      <c r="J42" s="24">
        <f>'2018 Srk fi 13.10.'!J42</f>
        <v>-143875.78665374691</v>
      </c>
      <c r="K42" s="24">
        <f>'2018 Srk fi 13.10.'!K42</f>
        <v>56261.88116563618</v>
      </c>
      <c r="L42" s="24"/>
      <c r="M42" s="23">
        <v>2.2438517412546672E-4</v>
      </c>
      <c r="N42" s="28">
        <v>482</v>
      </c>
      <c r="O42" s="29" t="s">
        <v>579</v>
      </c>
      <c r="Q42" s="91" t="s">
        <v>1536</v>
      </c>
    </row>
    <row r="43" spans="1:17" ht="11.4">
      <c r="A43" s="25"/>
      <c r="B43" s="26"/>
      <c r="C43" s="27" t="s">
        <v>1537</v>
      </c>
      <c r="D43" s="24">
        <f>'2018 Srk fi 13.10.'!D43</f>
        <v>1570742.2635716621</v>
      </c>
      <c r="E43" s="92">
        <f>'2018 Srk fi 13.10.'!E43</f>
        <v>-4.6137440520837014E-3</v>
      </c>
      <c r="F43" s="24">
        <f>'2018 Srk fi 13.10.'!F43</f>
        <v>1560880.4011366162</v>
      </c>
      <c r="G43" s="24">
        <f>'2018 Srk fi 13.10.'!G43</f>
        <v>1587891.8955571</v>
      </c>
      <c r="H43" s="24">
        <f>'2018 Srk fi 13.10.'!H43</f>
        <v>-27011.494420483708</v>
      </c>
      <c r="I43" s="24">
        <f>'2018 Srk fi 13.10.'!I43</f>
        <v>-151458.92746157598</v>
      </c>
      <c r="J43" s="24">
        <f>'2018 Srk fi 13.10.'!J43</f>
        <v>-178470.42188205969</v>
      </c>
      <c r="K43" s="24">
        <f>'2018 Srk fi 13.10.'!K43</f>
        <v>61037.522607285697</v>
      </c>
      <c r="L43" s="24"/>
      <c r="M43" s="23">
        <v>1.494748120496174E-3</v>
      </c>
      <c r="N43" s="28">
        <v>73</v>
      </c>
      <c r="O43" s="29" t="s">
        <v>423</v>
      </c>
      <c r="Q43" s="91" t="s">
        <v>1537</v>
      </c>
    </row>
    <row r="44" spans="1:17" ht="11.4">
      <c r="A44" s="25"/>
      <c r="B44" s="26"/>
      <c r="C44" s="27" t="s">
        <v>1538</v>
      </c>
      <c r="D44" s="24">
        <f>'2018 Srk fi 13.10.'!D44</f>
        <v>1573178.1261435703</v>
      </c>
      <c r="E44" s="92">
        <f>'2018 Srk fi 13.10.'!E44</f>
        <v>8.9009461630829012E-3</v>
      </c>
      <c r="F44" s="24">
        <f>'2018 Srk fi 13.10.'!F44</f>
        <v>1563300.970211843</v>
      </c>
      <c r="G44" s="24">
        <f>'2018 Srk fi 13.10.'!G44</f>
        <v>1544858.8263409</v>
      </c>
      <c r="H44" s="24">
        <f>'2018 Srk fi 13.10.'!H44</f>
        <v>18442.143870942993</v>
      </c>
      <c r="I44" s="24">
        <f>'2018 Srk fi 13.10.'!I44</f>
        <v>-151693.80567243285</v>
      </c>
      <c r="J44" s="24">
        <f>'2018 Srk fi 13.10.'!J44</f>
        <v>-133251.66180148986</v>
      </c>
      <c r="K44" s="24">
        <f>'2018 Srk fi 13.10.'!K44</f>
        <v>61132.177866935359</v>
      </c>
      <c r="L44" s="24"/>
      <c r="M44" s="23">
        <v>1.3039860382662767E-3</v>
      </c>
      <c r="N44" s="28">
        <v>76</v>
      </c>
      <c r="O44" s="29" t="s">
        <v>425</v>
      </c>
      <c r="Q44" s="91" t="s">
        <v>1538</v>
      </c>
    </row>
    <row r="45" spans="1:17" ht="11.4">
      <c r="A45" s="25"/>
      <c r="B45" s="26"/>
      <c r="C45" s="27" t="s">
        <v>1539</v>
      </c>
      <c r="D45" s="24">
        <f>'2018 Srk fi 13.10.'!D45</f>
        <v>3016562.2982175942</v>
      </c>
      <c r="E45" s="92">
        <f>'2018 Srk fi 13.10.'!E45</f>
        <v>-7.182721488267485E-3</v>
      </c>
      <c r="F45" s="24">
        <f>'2018 Srk fi 13.10.'!F45</f>
        <v>2997622.8941525868</v>
      </c>
      <c r="G45" s="24">
        <f>'2018 Srk fi 13.10.'!G45</f>
        <v>3032311.6355049</v>
      </c>
      <c r="H45" s="24">
        <f>'2018 Srk fi 13.10.'!H45</f>
        <v>-34688.741352313198</v>
      </c>
      <c r="I45" s="24">
        <f>'2018 Srk fi 13.10.'!I45</f>
        <v>-290872.2206723885</v>
      </c>
      <c r="J45" s="24">
        <f>'2018 Srk fi 13.10.'!J45</f>
        <v>-325560.9620247017</v>
      </c>
      <c r="K45" s="24">
        <f>'2018 Srk fi 13.10.'!K45</f>
        <v>117220.68842476385</v>
      </c>
      <c r="L45" s="24"/>
      <c r="M45" s="23">
        <v>2.3805947522317591E-4</v>
      </c>
      <c r="N45" s="28">
        <v>84</v>
      </c>
      <c r="O45" s="29" t="s">
        <v>429</v>
      </c>
      <c r="Q45" s="91" t="s">
        <v>1539</v>
      </c>
    </row>
    <row r="46" spans="1:17" ht="11.4">
      <c r="A46" s="25"/>
      <c r="B46" s="26"/>
      <c r="C46" s="27" t="s">
        <v>1540</v>
      </c>
      <c r="D46" s="24">
        <f>'2018 Srk fi 13.10.'!D46</f>
        <v>541009.42196988396</v>
      </c>
      <c r="E46" s="92">
        <f>'2018 Srk fi 13.10.'!E46</f>
        <v>3.5409942913156023E-3</v>
      </c>
      <c r="F46" s="24">
        <f>'2018 Srk fi 13.10.'!F46</f>
        <v>537612.70907861763</v>
      </c>
      <c r="G46" s="24">
        <f>'2018 Srk fi 13.10.'!G46</f>
        <v>531613.54313689994</v>
      </c>
      <c r="H46" s="24">
        <f>'2018 Srk fi 13.10.'!H46</f>
        <v>5999.1659417176852</v>
      </c>
      <c r="I46" s="24">
        <f>'2018 Srk fi 13.10.'!I46</f>
        <v>-52166.869574033975</v>
      </c>
      <c r="J46" s="24">
        <f>'2018 Srk fi 13.10.'!J46</f>
        <v>-46167.70363231629</v>
      </c>
      <c r="K46" s="24">
        <f>'2018 Srk fi 13.10.'!K46</f>
        <v>21023.102000931674</v>
      </c>
      <c r="L46" s="24"/>
      <c r="M46" s="23">
        <v>3.9233466203774986E-4</v>
      </c>
      <c r="N46" s="28">
        <v>90</v>
      </c>
      <c r="O46" s="29" t="s">
        <v>433</v>
      </c>
      <c r="Q46" s="91" t="s">
        <v>1540</v>
      </c>
    </row>
    <row r="47" spans="1:17" ht="11.4">
      <c r="A47" s="25"/>
      <c r="B47" s="26"/>
      <c r="C47" s="27" t="s">
        <v>1541</v>
      </c>
      <c r="D47" s="24">
        <f>'2018 Srk fi 13.10.'!D47</f>
        <v>5877308.2580394791</v>
      </c>
      <c r="E47" s="92">
        <f>'2018 Srk fi 13.10.'!E47</f>
        <v>1.7719328831989678E-2</v>
      </c>
      <c r="F47" s="24">
        <f>'2018 Srk fi 13.10.'!F47</f>
        <v>5840407.7385377316</v>
      </c>
      <c r="G47" s="24">
        <f>'2018 Srk fi 13.10.'!G47</f>
        <v>5955259.8549576998</v>
      </c>
      <c r="H47" s="24">
        <f>'2018 Srk fi 13.10.'!H47</f>
        <v>-114852.1164199682</v>
      </c>
      <c r="I47" s="24">
        <f>'2018 Srk fi 13.10.'!I47</f>
        <v>-566719.84052914649</v>
      </c>
      <c r="J47" s="24">
        <f>'2018 Srk fi 13.10.'!J47</f>
        <v>-681571.95694911468</v>
      </c>
      <c r="K47" s="24">
        <f>'2018 Srk fi 13.10.'!K47</f>
        <v>228386.50489632346</v>
      </c>
      <c r="L47" s="24"/>
      <c r="M47" s="23">
        <v>1.7919689270550372E-3</v>
      </c>
      <c r="N47" s="28">
        <v>92</v>
      </c>
      <c r="O47" s="29" t="s">
        <v>1094</v>
      </c>
      <c r="Q47" s="91" t="s">
        <v>1541</v>
      </c>
    </row>
    <row r="48" spans="1:17" ht="11.4">
      <c r="A48" s="25"/>
      <c r="B48" s="26"/>
      <c r="C48" s="27" t="s">
        <v>1542</v>
      </c>
      <c r="D48" s="24">
        <f>'2018 Srk fi 13.10.'!D48</f>
        <v>79369456.289099261</v>
      </c>
      <c r="E48" s="92">
        <f>'2018 Srk fi 13.10.'!E48</f>
        <v>1.1330115339321933E-2</v>
      </c>
      <c r="F48" s="24">
        <f>'2018 Srk fi 13.10.'!F48</f>
        <v>78871137.323842883</v>
      </c>
      <c r="G48" s="24">
        <f>'2018 Srk fi 13.10.'!G48</f>
        <v>79342583.063987598</v>
      </c>
      <c r="H48" s="24">
        <f>'2018 Srk fi 13.10.'!H48</f>
        <v>-471445.74014471471</v>
      </c>
      <c r="I48" s="24">
        <f>'2018 Srk fi 13.10.'!I48</f>
        <v>-7653205.1129895411</v>
      </c>
      <c r="J48" s="24">
        <f>'2018 Srk fi 13.10.'!J48</f>
        <v>-8124650.8531342559</v>
      </c>
      <c r="K48" s="24">
        <f>'2018 Srk fi 13.10.'!K48</f>
        <v>3084220.1772543369</v>
      </c>
      <c r="L48" s="24"/>
      <c r="M48" s="23">
        <v>9.4950942000670961E-4</v>
      </c>
      <c r="N48" s="28">
        <v>94</v>
      </c>
      <c r="O48" s="29" t="s">
        <v>1096</v>
      </c>
      <c r="Q48" s="91" t="s">
        <v>1542</v>
      </c>
    </row>
    <row r="49" spans="1:17" ht="11.4">
      <c r="A49" s="25"/>
      <c r="B49" s="26"/>
      <c r="C49" s="27" t="s">
        <v>1543</v>
      </c>
      <c r="D49" s="24">
        <f>'2018 Srk fi 13.10.'!D49</f>
        <v>385556.58090273727</v>
      </c>
      <c r="E49" s="92">
        <f>'2018 Srk fi 13.10.'!E49</f>
        <v>6.014915350941008E-3</v>
      </c>
      <c r="F49" s="24">
        <f>'2018 Srk fi 13.10.'!F49</f>
        <v>383135.874431681</v>
      </c>
      <c r="G49" s="24">
        <f>'2018 Srk fi 13.10.'!G49</f>
        <v>381146.13637869997</v>
      </c>
      <c r="H49" s="24">
        <f>'2018 Srk fi 13.10.'!H49</f>
        <v>1989.7380529810325</v>
      </c>
      <c r="I49" s="24">
        <f>'2018 Srk fi 13.10.'!I49</f>
        <v>-37177.319012538763</v>
      </c>
      <c r="J49" s="24">
        <f>'2018 Srk fi 13.10.'!J49</f>
        <v>-35187.58095955773</v>
      </c>
      <c r="K49" s="24">
        <f>'2018 Srk fi 13.10.'!K49</f>
        <v>14982.355201754546</v>
      </c>
      <c r="L49" s="24"/>
      <c r="M49" s="23">
        <v>1.6390522637842635E-3</v>
      </c>
      <c r="N49" s="28">
        <v>98</v>
      </c>
      <c r="O49" s="29" t="s">
        <v>1098</v>
      </c>
      <c r="Q49" s="91" t="s">
        <v>1543</v>
      </c>
    </row>
    <row r="50" spans="1:17" ht="11.4">
      <c r="A50" s="25"/>
      <c r="B50" s="26"/>
      <c r="C50" s="27" t="s">
        <v>1544</v>
      </c>
      <c r="D50" s="24">
        <f>'2018 Srk fi 13.10.'!D50</f>
        <v>6319563.7148664705</v>
      </c>
      <c r="E50" s="92">
        <f>'2018 Srk fi 13.10.'!E50</f>
        <v>6.1858190828711912E-3</v>
      </c>
      <c r="F50" s="24">
        <f>'2018 Srk fi 13.10.'!F50</f>
        <v>6279886.5065485332</v>
      </c>
      <c r="G50" s="24">
        <f>'2018 Srk fi 13.10.'!G50</f>
        <v>6297897.5581535995</v>
      </c>
      <c r="H50" s="24">
        <f>'2018 Srk fi 13.10.'!H50</f>
        <v>-18011.051605066285</v>
      </c>
      <c r="I50" s="24">
        <f>'2018 Srk fi 13.10.'!I50</f>
        <v>-609364.35243190359</v>
      </c>
      <c r="J50" s="24">
        <f>'2018 Srk fi 13.10.'!J50</f>
        <v>-627375.40403696988</v>
      </c>
      <c r="K50" s="24">
        <f>'2018 Srk fi 13.10.'!K50</f>
        <v>245572.12348590145</v>
      </c>
      <c r="L50" s="24"/>
      <c r="M50" s="23">
        <v>4.7082769934968672E-4</v>
      </c>
      <c r="N50" s="28">
        <v>101</v>
      </c>
      <c r="O50" s="29" t="s">
        <v>1100</v>
      </c>
      <c r="Q50" s="91" t="s">
        <v>1544</v>
      </c>
    </row>
    <row r="51" spans="1:17" ht="11.4">
      <c r="A51" s="25"/>
      <c r="B51" s="26"/>
      <c r="C51" s="27" t="s">
        <v>1545</v>
      </c>
      <c r="D51" s="24">
        <f>'2018 Srk fi 13.10.'!D51</f>
        <v>1703102.6629493809</v>
      </c>
      <c r="E51" s="92">
        <f>'2018 Srk fi 13.10.'!E51</f>
        <v>-1.072246607251115E-2</v>
      </c>
      <c r="F51" s="24">
        <f>'2018 Srk fi 13.10.'!F51</f>
        <v>1692409.779359061</v>
      </c>
      <c r="G51" s="24">
        <f>'2018 Srk fi 13.10.'!G51</f>
        <v>1704678.0020284001</v>
      </c>
      <c r="H51" s="24">
        <f>'2018 Srk fi 13.10.'!H51</f>
        <v>-12268.22266933904</v>
      </c>
      <c r="I51" s="24">
        <f>'2018 Srk fi 13.10.'!I51</f>
        <v>-164221.78779395827</v>
      </c>
      <c r="J51" s="24">
        <f>'2018 Srk fi 13.10.'!J51</f>
        <v>-176490.01046329731</v>
      </c>
      <c r="K51" s="24">
        <f>'2018 Srk fi 13.10.'!K51</f>
        <v>66180.919494663263</v>
      </c>
      <c r="L51" s="24"/>
      <c r="M51" s="23">
        <v>1.7903251710763221E-3</v>
      </c>
      <c r="N51" s="28">
        <v>103</v>
      </c>
      <c r="O51" s="29" t="s">
        <v>1102</v>
      </c>
      <c r="Q51" s="91" t="s">
        <v>1545</v>
      </c>
    </row>
    <row r="52" spans="1:17" ht="11.4">
      <c r="A52" s="25"/>
      <c r="B52" s="26"/>
      <c r="C52" s="27" t="s">
        <v>1546</v>
      </c>
      <c r="D52" s="24">
        <f>'2018 Srk fi 13.10.'!D52</f>
        <v>461748.84449310921</v>
      </c>
      <c r="E52" s="92">
        <f>'2018 Srk fi 13.10.'!E52</f>
        <v>2.3591442826988995E-2</v>
      </c>
      <c r="F52" s="24">
        <f>'2018 Srk fi 13.10.'!F52</f>
        <v>458849.76697444741</v>
      </c>
      <c r="G52" s="24">
        <f>'2018 Srk fi 13.10.'!G52</f>
        <v>443840.78462779999</v>
      </c>
      <c r="H52" s="24">
        <f>'2018 Srk fi 13.10.'!H52</f>
        <v>15008.982346647419</v>
      </c>
      <c r="I52" s="24">
        <f>'2018 Srk fi 13.10.'!I52</f>
        <v>-44524.163107780063</v>
      </c>
      <c r="J52" s="24">
        <f>'2018 Srk fi 13.10.'!J52</f>
        <v>-29515.180761132644</v>
      </c>
      <c r="K52" s="24">
        <f>'2018 Srk fi 13.10.'!K52</f>
        <v>17943.112748841089</v>
      </c>
      <c r="L52" s="24"/>
      <c r="M52" s="23">
        <v>1.7690522488742727E-3</v>
      </c>
      <c r="N52" s="28">
        <v>116</v>
      </c>
      <c r="O52" s="29" t="s">
        <v>1106</v>
      </c>
      <c r="Q52" s="91" t="s">
        <v>1546</v>
      </c>
    </row>
    <row r="53" spans="1:17" ht="11.4">
      <c r="A53" s="25"/>
      <c r="B53" s="26"/>
      <c r="C53" s="27" t="s">
        <v>1547</v>
      </c>
      <c r="D53" s="24">
        <f>'2018 Srk fi 13.10.'!D53</f>
        <v>408055.47380090901</v>
      </c>
      <c r="E53" s="92">
        <f>'2018 Srk fi 13.10.'!E53</f>
        <v>4.6354486825714858E-3</v>
      </c>
      <c r="F53" s="24">
        <f>'2018 Srk fi 13.10.'!F53</f>
        <v>405493.50864480401</v>
      </c>
      <c r="G53" s="24">
        <f>'2018 Srk fi 13.10.'!G53</f>
        <v>395652.27258759999</v>
      </c>
      <c r="H53" s="24">
        <f>'2018 Srk fi 13.10.'!H53</f>
        <v>9841.2360572040197</v>
      </c>
      <c r="I53" s="24">
        <f>'2018 Srk fi 13.10.'!I53</f>
        <v>-39346.776259892249</v>
      </c>
      <c r="J53" s="24">
        <f>'2018 Srk fi 13.10.'!J53</f>
        <v>-29505.540202688229</v>
      </c>
      <c r="K53" s="24">
        <f>'2018 Srk fi 13.10.'!K53</f>
        <v>15856.640382563526</v>
      </c>
      <c r="L53" s="24"/>
      <c r="M53" s="23">
        <v>3.4468672784206842E-3</v>
      </c>
      <c r="N53" s="28">
        <v>2023</v>
      </c>
      <c r="O53" s="29" t="s">
        <v>547</v>
      </c>
      <c r="Q53" s="91" t="s">
        <v>1547</v>
      </c>
    </row>
    <row r="54" spans="1:17" ht="11.4">
      <c r="A54" s="25"/>
      <c r="B54" s="26"/>
      <c r="C54" s="27" t="s">
        <v>1548</v>
      </c>
      <c r="D54" s="24">
        <f>'2018 Srk fi 13.10.'!D54</f>
        <v>7094667.4786851946</v>
      </c>
      <c r="E54" s="92">
        <f>'2018 Srk fi 13.10.'!E54</f>
        <v>3.8471287422130462E-3</v>
      </c>
      <c r="F54" s="24">
        <f>'2018 Srk fi 13.10.'!F54</f>
        <v>7050123.8025393113</v>
      </c>
      <c r="G54" s="24">
        <f>'2018 Srk fi 13.10.'!G54</f>
        <v>7146534.6249716999</v>
      </c>
      <c r="H54" s="24">
        <f>'2018 Srk fi 13.10.'!H54</f>
        <v>-96410.822432388552</v>
      </c>
      <c r="I54" s="24">
        <f>'2018 Srk fi 13.10.'!I54</f>
        <v>-684103.78452209942</v>
      </c>
      <c r="J54" s="24">
        <f>'2018 Srk fi 13.10.'!J54</f>
        <v>-780514.60695448797</v>
      </c>
      <c r="K54" s="24">
        <f>'2018 Srk fi 13.10.'!K54</f>
        <v>275691.90481749939</v>
      </c>
      <c r="L54" s="24"/>
      <c r="M54" s="23">
        <v>6.1174400136805747E-4</v>
      </c>
      <c r="N54" s="28">
        <v>126</v>
      </c>
      <c r="O54" s="29" t="s">
        <v>1108</v>
      </c>
      <c r="Q54" s="91" t="s">
        <v>1548</v>
      </c>
    </row>
    <row r="55" spans="1:17" ht="11.4">
      <c r="A55" s="25"/>
      <c r="B55" s="26"/>
      <c r="C55" s="27" t="s">
        <v>1549</v>
      </c>
      <c r="D55" s="24">
        <f>'2018 Srk fi 13.10.'!D55</f>
        <v>1600763.2586652178</v>
      </c>
      <c r="E55" s="92">
        <f>'2018 Srk fi 13.10.'!E55</f>
        <v>-2.2207661590382122E-3</v>
      </c>
      <c r="F55" s="24">
        <f>'2018 Srk fi 13.10.'!F55</f>
        <v>1590712.9102317735</v>
      </c>
      <c r="G55" s="24">
        <f>'2018 Srk fi 13.10.'!G55</f>
        <v>1603646.3802995998</v>
      </c>
      <c r="H55" s="24">
        <f>'2018 Srk fi 13.10.'!H55</f>
        <v>-12933.470067826333</v>
      </c>
      <c r="I55" s="24">
        <f>'2018 Srk fi 13.10.'!I55</f>
        <v>-154353.70391449958</v>
      </c>
      <c r="J55" s="24">
        <f>'2018 Srk fi 13.10.'!J55</f>
        <v>-167287.17398232591</v>
      </c>
      <c r="K55" s="24">
        <f>'2018 Srk fi 13.10.'!K55</f>
        <v>62204.109391898892</v>
      </c>
      <c r="L55" s="24"/>
      <c r="M55" s="23">
        <v>8.9034543791274234E-2</v>
      </c>
      <c r="N55" s="28">
        <v>130</v>
      </c>
      <c r="O55" s="29" t="s">
        <v>1112</v>
      </c>
      <c r="Q55" s="91" t="s">
        <v>1549</v>
      </c>
    </row>
    <row r="56" spans="1:17" ht="11.4">
      <c r="A56" s="25"/>
      <c r="B56" s="26"/>
      <c r="C56" s="27" t="s">
        <v>1550</v>
      </c>
      <c r="D56" s="24">
        <f>'2018 Srk fi 13.10.'!D56</f>
        <v>296833.34005850524</v>
      </c>
      <c r="E56" s="92">
        <f>'2018 Srk fi 13.10.'!E56</f>
        <v>4.5296543788297949E-3</v>
      </c>
      <c r="F56" s="24">
        <f>'2018 Srk fi 13.10.'!F56</f>
        <v>294969.68003376265</v>
      </c>
      <c r="G56" s="24">
        <f>'2018 Srk fi 13.10.'!G56</f>
        <v>299464.18580679997</v>
      </c>
      <c r="H56" s="24">
        <f>'2018 Srk fi 13.10.'!H56</f>
        <v>-4494.5057730373228</v>
      </c>
      <c r="I56" s="24">
        <f>'2018 Srk fi 13.10.'!I56</f>
        <v>-28622.174600350871</v>
      </c>
      <c r="J56" s="24">
        <f>'2018 Srk fi 13.10.'!J56</f>
        <v>-33116.680373388197</v>
      </c>
      <c r="K56" s="24">
        <f>'2018 Srk fi 13.10.'!K56</f>
        <v>11534.656018753352</v>
      </c>
      <c r="L56" s="24"/>
      <c r="M56" s="23">
        <v>4.3541573978607363E-4</v>
      </c>
      <c r="N56" s="28">
        <v>136</v>
      </c>
      <c r="O56" s="29" t="s">
        <v>1114</v>
      </c>
      <c r="Q56" s="91" t="s">
        <v>1550</v>
      </c>
    </row>
    <row r="57" spans="1:17" ht="11.4">
      <c r="A57" s="25"/>
      <c r="B57" s="26"/>
      <c r="C57" s="27" t="s">
        <v>1551</v>
      </c>
      <c r="D57" s="24">
        <f>'2018 Srk fi 13.10.'!D57</f>
        <v>10708980.02064674</v>
      </c>
      <c r="E57" s="92">
        <f>'2018 Srk fi 13.10.'!E57</f>
        <v>4.4846141983592158E-3</v>
      </c>
      <c r="F57" s="24">
        <f>'2018 Srk fi 13.10.'!F57</f>
        <v>10641743.981843576</v>
      </c>
      <c r="G57" s="24">
        <f>'2018 Srk fi 13.10.'!G57</f>
        <v>10716107.756144</v>
      </c>
      <c r="H57" s="24">
        <f>'2018 Srk fi 13.10.'!H57</f>
        <v>-74363.774300424382</v>
      </c>
      <c r="I57" s="24">
        <f>'2018 Srk fi 13.10.'!I57</f>
        <v>-1032614.1122901043</v>
      </c>
      <c r="J57" s="24">
        <f>'2018 Srk fi 13.10.'!J57</f>
        <v>-1106977.8865905288</v>
      </c>
      <c r="K57" s="24">
        <f>'2018 Srk fi 13.10.'!K57</f>
        <v>416140.58860610437</v>
      </c>
      <c r="L57" s="24"/>
      <c r="M57" s="23">
        <v>7.1251212083384297E-3</v>
      </c>
      <c r="N57" s="28">
        <v>138</v>
      </c>
      <c r="O57" s="29" t="s">
        <v>435</v>
      </c>
      <c r="Q57" s="91" t="s">
        <v>1551</v>
      </c>
    </row>
    <row r="58" spans="1:17" ht="11.4">
      <c r="A58" s="25"/>
      <c r="B58" s="26"/>
      <c r="C58" s="27" t="s">
        <v>1552</v>
      </c>
      <c r="D58" s="24">
        <f>'2018 Srk fi 13.10.'!D58</f>
        <v>1459805.6719472038</v>
      </c>
      <c r="E58" s="92">
        <f>'2018 Srk fi 13.10.'!E58</f>
        <v>7.9412234187052899E-3</v>
      </c>
      <c r="F58" s="24">
        <f>'2018 Srk fi 13.10.'!F58</f>
        <v>1450640.3218751254</v>
      </c>
      <c r="G58" s="24">
        <f>'2018 Srk fi 13.10.'!G58</f>
        <v>1453255.3371937999</v>
      </c>
      <c r="H58" s="24">
        <f>'2018 Srk fi 13.10.'!H58</f>
        <v>-2615.015318674501</v>
      </c>
      <c r="I58" s="24">
        <f>'2018 Srk fi 13.10.'!I58</f>
        <v>-140761.85921979009</v>
      </c>
      <c r="J58" s="24">
        <f>'2018 Srk fi 13.10.'!J58</f>
        <v>-143376.87453846459</v>
      </c>
      <c r="K58" s="24">
        <f>'2018 Srk fi 13.10.'!K58</f>
        <v>56726.634133542037</v>
      </c>
      <c r="L58" s="24"/>
      <c r="M58" s="23">
        <v>3.4618425597494467E-4</v>
      </c>
      <c r="N58" s="28">
        <v>141</v>
      </c>
      <c r="O58" s="29" t="s">
        <v>437</v>
      </c>
      <c r="Q58" s="91" t="s">
        <v>1552</v>
      </c>
    </row>
    <row r="59" spans="1:17" ht="11.4">
      <c r="A59" s="25"/>
      <c r="B59" s="26"/>
      <c r="C59" s="27" t="s">
        <v>1553</v>
      </c>
      <c r="D59" s="24">
        <f>'2018 Srk fi 13.10.'!D59</f>
        <v>363378.74894712534</v>
      </c>
      <c r="E59" s="92">
        <f>'2018 Srk fi 13.10.'!E59</f>
        <v>-1.2094116300374713E-2</v>
      </c>
      <c r="F59" s="24">
        <f>'2018 Srk fi 13.10.'!F59</f>
        <v>361097.28538875194</v>
      </c>
      <c r="G59" s="24">
        <f>'2018 Srk fi 13.10.'!G59</f>
        <v>372427.5045862</v>
      </c>
      <c r="H59" s="24">
        <f>'2018 Srk fi 13.10.'!H59</f>
        <v>-11330.219197448052</v>
      </c>
      <c r="I59" s="24">
        <f>'2018 Srk fi 13.10.'!I59</f>
        <v>-35038.82008797169</v>
      </c>
      <c r="J59" s="24">
        <f>'2018 Srk fi 13.10.'!J59</f>
        <v>-46369.039285419742</v>
      </c>
      <c r="K59" s="24">
        <f>'2018 Srk fi 13.10.'!K59</f>
        <v>14120.54613812551</v>
      </c>
      <c r="L59" s="24"/>
      <c r="M59" s="23">
        <v>1.9531447855206498E-3</v>
      </c>
      <c r="N59" s="28">
        <v>146</v>
      </c>
      <c r="O59" s="29" t="s">
        <v>439</v>
      </c>
      <c r="Q59" s="91" t="s">
        <v>1553</v>
      </c>
    </row>
    <row r="60" spans="1:17" ht="11.4">
      <c r="A60" s="25"/>
      <c r="B60" s="26"/>
      <c r="C60" s="27" t="s">
        <v>1554</v>
      </c>
      <c r="D60" s="24">
        <f>'2018 Srk fi 13.10.'!D60</f>
        <v>1224851.1098161049</v>
      </c>
      <c r="E60" s="92">
        <f>'2018 Srk fi 13.10.'!E60</f>
        <v>8.6225428325745757E-3</v>
      </c>
      <c r="F60" s="24">
        <f>'2018 Srk fi 13.10.'!F60</f>
        <v>1217160.9155502722</v>
      </c>
      <c r="G60" s="24">
        <f>'2018 Srk fi 13.10.'!G60</f>
        <v>1221244.0080617</v>
      </c>
      <c r="H60" s="24">
        <f>'2018 Srk fi 13.10.'!H60</f>
        <v>-4083.0925114278216</v>
      </c>
      <c r="I60" s="24">
        <f>'2018 Srk fi 13.10.'!I60</f>
        <v>-118106.34990557411</v>
      </c>
      <c r="J60" s="24">
        <f>'2018 Srk fi 13.10.'!J60</f>
        <v>-122189.44241700193</v>
      </c>
      <c r="K60" s="24">
        <f>'2018 Srk fi 13.10.'!K60</f>
        <v>47596.527476099589</v>
      </c>
      <c r="L60" s="24"/>
      <c r="M60" s="23">
        <v>5.1177295943844814E-4</v>
      </c>
      <c r="N60" s="28">
        <v>148</v>
      </c>
      <c r="O60" s="29" t="s">
        <v>441</v>
      </c>
      <c r="Q60" s="91" t="s">
        <v>1554</v>
      </c>
    </row>
    <row r="61" spans="1:17" ht="11.4">
      <c r="A61" s="25"/>
      <c r="B61" s="26"/>
      <c r="C61" s="27" t="s">
        <v>1555</v>
      </c>
      <c r="D61" s="24">
        <f>'2018 Srk fi 13.10.'!D61</f>
        <v>1330791.1198196926</v>
      </c>
      <c r="E61" s="92">
        <f>'2018 Srk fi 13.10.'!E61</f>
        <v>-1.0735116964376457E-2</v>
      </c>
      <c r="F61" s="24">
        <f>'2018 Srk fi 13.10.'!F61</f>
        <v>1322435.7840922382</v>
      </c>
      <c r="G61" s="24">
        <f>'2018 Srk fi 13.10.'!G61</f>
        <v>1350175.5204126001</v>
      </c>
      <c r="H61" s="24">
        <f>'2018 Srk fi 13.10.'!H61</f>
        <v>-27739.736320361961</v>
      </c>
      <c r="I61" s="24">
        <f>'2018 Srk fi 13.10.'!I61</f>
        <v>-128321.62243152404</v>
      </c>
      <c r="J61" s="24">
        <f>'2018 Srk fi 13.10.'!J61</f>
        <v>-156061.358751886</v>
      </c>
      <c r="K61" s="24">
        <f>'2018 Srk fi 13.10.'!K61</f>
        <v>51713.25362880811</v>
      </c>
      <c r="L61" s="24"/>
      <c r="M61" s="23">
        <v>4.6073707734834069E-4</v>
      </c>
      <c r="N61" s="28">
        <v>151</v>
      </c>
      <c r="O61" s="29" t="s">
        <v>443</v>
      </c>
      <c r="Q61" s="91" t="s">
        <v>1555</v>
      </c>
    </row>
    <row r="62" spans="1:17" ht="11.4">
      <c r="A62" s="25"/>
      <c r="B62" s="26"/>
      <c r="C62" s="27" t="s">
        <v>1556</v>
      </c>
      <c r="D62" s="24">
        <f>'2018 Srk fi 13.10.'!D62</f>
        <v>2566726.2652790491</v>
      </c>
      <c r="E62" s="92">
        <f>'2018 Srk fi 13.10.'!E62</f>
        <v>1.8093311069479645E-2</v>
      </c>
      <c r="F62" s="24">
        <f>'2018 Srk fi 13.10.'!F62</f>
        <v>2550611.1444704682</v>
      </c>
      <c r="G62" s="24">
        <f>'2018 Srk fi 13.10.'!G62</f>
        <v>2560865.838678</v>
      </c>
      <c r="H62" s="24">
        <f>'2018 Srk fi 13.10.'!H62</f>
        <v>-10254.694207531866</v>
      </c>
      <c r="I62" s="24">
        <f>'2018 Srk fi 13.10.'!I62</f>
        <v>-247496.75121279701</v>
      </c>
      <c r="J62" s="24">
        <f>'2018 Srk fi 13.10.'!J62</f>
        <v>-257751.44542032888</v>
      </c>
      <c r="K62" s="24">
        <f>'2018 Srk fi 13.10.'!K62</f>
        <v>99740.495991649572</v>
      </c>
      <c r="L62" s="24"/>
      <c r="M62" s="23">
        <v>8.0178949864129975E-3</v>
      </c>
      <c r="N62" s="28">
        <v>153</v>
      </c>
      <c r="O62" s="29" t="s">
        <v>445</v>
      </c>
      <c r="Q62" s="91" t="s">
        <v>1556</v>
      </c>
    </row>
    <row r="63" spans="1:17" ht="11.4">
      <c r="A63" s="25"/>
      <c r="B63" s="26"/>
      <c r="C63" s="27" t="s">
        <v>1557</v>
      </c>
      <c r="D63" s="24">
        <f>'2018 Srk fi 13.10.'!D63</f>
        <v>684439.39117868745</v>
      </c>
      <c r="E63" s="92">
        <f>'2018 Srk fi 13.10.'!E63</f>
        <v>-1.8421274039365221E-2</v>
      </c>
      <c r="F63" s="24">
        <f>'2018 Srk fi 13.10.'!F63</f>
        <v>680142.1571400601</v>
      </c>
      <c r="G63" s="24">
        <f>'2018 Srk fi 13.10.'!G63</f>
        <v>684701.06568220002</v>
      </c>
      <c r="H63" s="24">
        <f>'2018 Srk fi 13.10.'!H63</f>
        <v>-4558.9085421399213</v>
      </c>
      <c r="I63" s="24">
        <f>'2018 Srk fi 13.10.'!I63</f>
        <v>-65997.1139152127</v>
      </c>
      <c r="J63" s="24">
        <f>'2018 Srk fi 13.10.'!J63</f>
        <v>-70556.022457352621</v>
      </c>
      <c r="K63" s="24">
        <f>'2018 Srk fi 13.10.'!K63</f>
        <v>26596.651647604962</v>
      </c>
      <c r="L63" s="24"/>
      <c r="M63" s="23">
        <v>1.4711532184329469E-3</v>
      </c>
      <c r="N63" s="28">
        <v>308</v>
      </c>
      <c r="O63" s="29" t="s">
        <v>159</v>
      </c>
      <c r="Q63" s="91" t="s">
        <v>1557</v>
      </c>
    </row>
    <row r="64" spans="1:17" ht="11.4">
      <c r="A64" s="25"/>
      <c r="B64" s="26"/>
      <c r="C64" s="27" t="s">
        <v>1558</v>
      </c>
      <c r="D64" s="24">
        <f>'2018 Srk fi 13.10.'!D64</f>
        <v>199503.58167540425</v>
      </c>
      <c r="E64" s="92">
        <f>'2018 Srk fi 13.10.'!E64</f>
        <v>7.6442068266067142E-3</v>
      </c>
      <c r="F64" s="24">
        <f>'2018 Srk fi 13.10.'!F64</f>
        <v>198251.00388246449</v>
      </c>
      <c r="G64" s="24">
        <f>'2018 Srk fi 13.10.'!G64</f>
        <v>198057.19908240001</v>
      </c>
      <c r="H64" s="24">
        <f>'2018 Srk fi 13.10.'!H64</f>
        <v>193.8048000644776</v>
      </c>
      <c r="I64" s="24">
        <f>'2018 Srk fi 13.10.'!I64</f>
        <v>-19237.146160816392</v>
      </c>
      <c r="J64" s="24">
        <f>'2018 Srk fi 13.10.'!J64</f>
        <v>-19043.341360751914</v>
      </c>
      <c r="K64" s="24">
        <f>'2018 Srk fi 13.10.'!K64</f>
        <v>7752.5159022955095</v>
      </c>
      <c r="L64" s="24"/>
      <c r="M64" s="23">
        <v>1.6431741367619354E-3</v>
      </c>
      <c r="N64" s="28">
        <v>164</v>
      </c>
      <c r="O64" s="29" t="s">
        <v>451</v>
      </c>
      <c r="Q64" s="91" t="s">
        <v>1558</v>
      </c>
    </row>
    <row r="65" spans="1:17" ht="11.4">
      <c r="A65" s="25"/>
      <c r="B65" s="26"/>
      <c r="C65" s="27" t="s">
        <v>1559</v>
      </c>
      <c r="D65" s="24">
        <f>'2018 Srk fi 13.10.'!D65</f>
        <v>5136766.0124306343</v>
      </c>
      <c r="E65" s="92">
        <f>'2018 Srk fi 13.10.'!E65</f>
        <v>8.7256909620350376E-2</v>
      </c>
      <c r="F65" s="24">
        <f>'2018 Srk fi 13.10.'!F65</f>
        <v>5104514.9672079626</v>
      </c>
      <c r="G65" s="24">
        <f>'2018 Srk fi 13.10.'!G65</f>
        <v>5153525.8453644002</v>
      </c>
      <c r="H65" s="24">
        <f>'2018 Srk fi 13.10.'!H65</f>
        <v>-49010.878156437539</v>
      </c>
      <c r="I65" s="24">
        <f>'2018 Srk fi 13.10.'!I65</f>
        <v>-495313.00513601099</v>
      </c>
      <c r="J65" s="24">
        <f>'2018 Srk fi 13.10.'!J65</f>
        <v>-544323.88329244847</v>
      </c>
      <c r="K65" s="24">
        <f>'2018 Srk fi 13.10.'!K65</f>
        <v>199609.75067872246</v>
      </c>
      <c r="L65" s="24"/>
      <c r="M65" s="23">
        <v>1.3780494428604598E-3</v>
      </c>
      <c r="N65" s="28">
        <v>172</v>
      </c>
      <c r="O65" s="29" t="s">
        <v>457</v>
      </c>
      <c r="Q65" s="91" t="s">
        <v>1559</v>
      </c>
    </row>
    <row r="66" spans="1:17" ht="11.4">
      <c r="A66" s="25"/>
      <c r="B66" s="26"/>
      <c r="C66" s="27" t="s">
        <v>1560</v>
      </c>
      <c r="D66" s="24">
        <f>'2018 Srk fi 13.10.'!D66</f>
        <v>1206624.6970441104</v>
      </c>
      <c r="E66" s="92">
        <f>'2018 Srk fi 13.10.'!E66</f>
        <v>-1.1411479551207693E-3</v>
      </c>
      <c r="F66" s="24">
        <f>'2018 Srk fi 13.10.'!F66</f>
        <v>1199048.9368134537</v>
      </c>
      <c r="G66" s="24">
        <f>'2018 Srk fi 13.10.'!G66</f>
        <v>1186208.6870039001</v>
      </c>
      <c r="H66" s="24">
        <f>'2018 Srk fi 13.10.'!H66</f>
        <v>12840.249809553614</v>
      </c>
      <c r="I66" s="24">
        <f>'2018 Srk fi 13.10.'!I66</f>
        <v>-116348.86683916632</v>
      </c>
      <c r="J66" s="24">
        <f>'2018 Srk fi 13.10.'!J66</f>
        <v>-103508.61702961271</v>
      </c>
      <c r="K66" s="24">
        <f>'2018 Srk fi 13.10.'!K66</f>
        <v>46888.266733760698</v>
      </c>
      <c r="L66" s="24"/>
      <c r="M66" s="23">
        <v>1.5274544894566873E-3</v>
      </c>
      <c r="N66" s="28">
        <v>176</v>
      </c>
      <c r="O66" s="29" t="s">
        <v>1149</v>
      </c>
      <c r="Q66" s="91" t="s">
        <v>1560</v>
      </c>
    </row>
    <row r="67" spans="1:17" ht="11.4">
      <c r="A67" s="25"/>
      <c r="B67" s="26"/>
      <c r="C67" s="27" t="s">
        <v>1561</v>
      </c>
      <c r="D67" s="24">
        <f>'2018 Srk fi 13.10.'!D67</f>
        <v>356172.17164300149</v>
      </c>
      <c r="E67" s="92">
        <f>'2018 Srk fi 13.10.'!E67</f>
        <v>-2.741074931038967E-2</v>
      </c>
      <c r="F67" s="24">
        <f>'2018 Srk fi 13.10.'!F67</f>
        <v>353935.95438355888</v>
      </c>
      <c r="G67" s="24">
        <f>'2018 Srk fi 13.10.'!G67</f>
        <v>360347.34840020002</v>
      </c>
      <c r="H67" s="24">
        <f>'2018 Srk fi 13.10.'!H67</f>
        <v>-6411.3940166411339</v>
      </c>
      <c r="I67" s="24">
        <f>'2018 Srk fi 13.10.'!I67</f>
        <v>-34343.9253910724</v>
      </c>
      <c r="J67" s="24">
        <f>'2018 Srk fi 13.10.'!J67</f>
        <v>-40755.319407713534</v>
      </c>
      <c r="K67" s="24">
        <f>'2018 Srk fi 13.10.'!K67</f>
        <v>13840.505525911129</v>
      </c>
      <c r="L67" s="24"/>
      <c r="M67" s="23">
        <v>2.8585911822837009E-3</v>
      </c>
      <c r="N67" s="28">
        <v>177</v>
      </c>
      <c r="O67" s="29" t="s">
        <v>1151</v>
      </c>
      <c r="Q67" s="91" t="s">
        <v>1561</v>
      </c>
    </row>
    <row r="68" spans="1:17" ht="11.4">
      <c r="A68" s="25"/>
      <c r="B68" s="26"/>
      <c r="C68" s="27" t="s">
        <v>1562</v>
      </c>
      <c r="D68" s="24">
        <f>'2018 Srk fi 13.10.'!D68</f>
        <v>934551.22128713632</v>
      </c>
      <c r="E68" s="92">
        <f>'2018 Srk fi 13.10.'!E68</f>
        <v>2.3876910256149353E-2</v>
      </c>
      <c r="F68" s="24">
        <f>'2018 Srk fi 13.10.'!F68</f>
        <v>928683.66694892105</v>
      </c>
      <c r="G68" s="24">
        <f>'2018 Srk fi 13.10.'!G68</f>
        <v>921788.5162387999</v>
      </c>
      <c r="H68" s="24">
        <f>'2018 Srk fi 13.10.'!H68</f>
        <v>6895.1507101211464</v>
      </c>
      <c r="I68" s="24">
        <f>'2018 Srk fi 13.10.'!I68</f>
        <v>-90114.163804441254</v>
      </c>
      <c r="J68" s="24">
        <f>'2018 Srk fi 13.10.'!J68</f>
        <v>-83219.013094320107</v>
      </c>
      <c r="K68" s="24">
        <f>'2018 Srk fi 13.10.'!K68</f>
        <v>36315.755054092981</v>
      </c>
      <c r="L68" s="24"/>
      <c r="M68" s="23">
        <v>7.911040230698023E-4</v>
      </c>
      <c r="N68" s="28">
        <v>180</v>
      </c>
      <c r="O68" s="29" t="s">
        <v>1153</v>
      </c>
      <c r="Q68" s="91" t="s">
        <v>1562</v>
      </c>
    </row>
    <row r="69" spans="1:17" ht="11.4">
      <c r="A69" s="25"/>
      <c r="B69" s="26"/>
      <c r="C69" s="27" t="s">
        <v>1563</v>
      </c>
      <c r="D69" s="24">
        <f>'2018 Srk fi 13.10.'!D69</f>
        <v>2856426.1479587355</v>
      </c>
      <c r="E69" s="92">
        <f>'2018 Srk fi 13.10.'!E69</f>
        <v>-4.0349410548875531E-3</v>
      </c>
      <c r="F69" s="24">
        <f>'2018 Srk fi 13.10.'!F69</f>
        <v>2838492.1543428875</v>
      </c>
      <c r="G69" s="24">
        <f>'2018 Srk fi 13.10.'!G69</f>
        <v>2873376.3780568</v>
      </c>
      <c r="H69" s="24">
        <f>'2018 Srk fi 13.10.'!H69</f>
        <v>-34884.223713912535</v>
      </c>
      <c r="I69" s="24">
        <f>'2018 Srk fi 13.10.'!I69</f>
        <v>-275431.0817099199</v>
      </c>
      <c r="J69" s="24">
        <f>'2018 Srk fi 13.10.'!J69</f>
        <v>-310315.30542383244</v>
      </c>
      <c r="K69" s="24">
        <f>'2018 Srk fi 13.10.'!K69</f>
        <v>110997.95276764638</v>
      </c>
      <c r="L69" s="24"/>
      <c r="M69" s="23">
        <v>5.3594892645543119E-3</v>
      </c>
      <c r="N69" s="28">
        <v>185</v>
      </c>
      <c r="O69" s="29" t="s">
        <v>1157</v>
      </c>
      <c r="Q69" s="91" t="s">
        <v>1563</v>
      </c>
    </row>
    <row r="70" spans="1:17" ht="11.4">
      <c r="A70" s="25"/>
      <c r="B70" s="26"/>
      <c r="C70" s="27" t="s">
        <v>1564</v>
      </c>
      <c r="D70" s="24">
        <f>'2018 Srk fi 13.10.'!D70</f>
        <v>1406363.7260803098</v>
      </c>
      <c r="E70" s="92">
        <f>'2018 Srk fi 13.10.'!E70</f>
        <v>1.0562018475730905E-2</v>
      </c>
      <c r="F70" s="24">
        <f>'2018 Srk fi 13.10.'!F70</f>
        <v>1397533.9098068839</v>
      </c>
      <c r="G70" s="24">
        <f>'2018 Srk fi 13.10.'!G70</f>
        <v>1416623.8186177001</v>
      </c>
      <c r="H70" s="24">
        <f>'2018 Srk fi 13.10.'!H70</f>
        <v>-19089.90881081624</v>
      </c>
      <c r="I70" s="24">
        <f>'2018 Srk fi 13.10.'!I70</f>
        <v>-135608.71602744094</v>
      </c>
      <c r="J70" s="24">
        <f>'2018 Srk fi 13.10.'!J70</f>
        <v>-154698.62483825718</v>
      </c>
      <c r="K70" s="24">
        <f>'2018 Srk fi 13.10.'!K70</f>
        <v>54649.931892392298</v>
      </c>
      <c r="L70" s="24"/>
      <c r="M70" s="23">
        <v>1.3728667334471517E-3</v>
      </c>
      <c r="N70" s="28">
        <v>192</v>
      </c>
      <c r="O70" s="29" t="s">
        <v>1161</v>
      </c>
      <c r="Q70" s="91" t="s">
        <v>1564</v>
      </c>
    </row>
    <row r="71" spans="1:17" ht="11.4">
      <c r="A71" s="25"/>
      <c r="B71" s="26"/>
      <c r="C71" s="27" t="s">
        <v>1565</v>
      </c>
      <c r="D71" s="24">
        <f>'2018 Srk fi 13.10.'!D71</f>
        <v>10421817.421399212</v>
      </c>
      <c r="E71" s="92">
        <f>'2018 Srk fi 13.10.'!E71</f>
        <v>1.3379048322677223E-2</v>
      </c>
      <c r="F71" s="24">
        <f>'2018 Srk fi 13.10.'!F71</f>
        <v>10356384.325138532</v>
      </c>
      <c r="G71" s="24">
        <f>'2018 Srk fi 13.10.'!G71</f>
        <v>10417968.013637099</v>
      </c>
      <c r="H71" s="24">
        <f>'2018 Srk fi 13.10.'!H71</f>
        <v>-61583.68849856779</v>
      </c>
      <c r="I71" s="24">
        <f>'2018 Srk fi 13.10.'!I71</f>
        <v>-1004924.4395170481</v>
      </c>
      <c r="J71" s="24">
        <f>'2018 Srk fi 13.10.'!J71</f>
        <v>-1066508.128015616</v>
      </c>
      <c r="K71" s="24">
        <f>'2018 Srk fi 13.10.'!K71</f>
        <v>404981.72820612876</v>
      </c>
      <c r="L71" s="24"/>
      <c r="M71" s="23">
        <v>3.2544874498348056E-3</v>
      </c>
      <c r="N71" s="28">
        <v>207</v>
      </c>
      <c r="O71" s="29" t="s">
        <v>1169</v>
      </c>
      <c r="Q71" s="91" t="s">
        <v>1565</v>
      </c>
    </row>
    <row r="72" spans="1:17" ht="11.4">
      <c r="A72" s="25"/>
      <c r="B72" s="26"/>
      <c r="C72" s="27" t="s">
        <v>1566</v>
      </c>
      <c r="D72" s="24">
        <f>'2018 Srk fi 13.10.'!D72</f>
        <v>1187961.3366571395</v>
      </c>
      <c r="E72" s="92">
        <f>'2018 Srk fi 13.10.'!E72</f>
        <v>6.7162170987782321E-3</v>
      </c>
      <c r="F72" s="24">
        <f>'2018 Srk fi 13.10.'!F72</f>
        <v>1180502.7538253344</v>
      </c>
      <c r="G72" s="24">
        <f>'2018 Srk fi 13.10.'!G72</f>
        <v>1178389.5688446001</v>
      </c>
      <c r="H72" s="24">
        <f>'2018 Srk fi 13.10.'!H72</f>
        <v>2113.1849807342514</v>
      </c>
      <c r="I72" s="24">
        <f>'2018 Srk fi 13.10.'!I72</f>
        <v>-114549.25106985998</v>
      </c>
      <c r="J72" s="24">
        <f>'2018 Srk fi 13.10.'!J72</f>
        <v>-112436.06608912573</v>
      </c>
      <c r="K72" s="24">
        <f>'2018 Srk fi 13.10.'!K72</f>
        <v>46163.026630424232</v>
      </c>
      <c r="L72" s="24"/>
      <c r="M72" s="23">
        <v>1.3388644432576514E-3</v>
      </c>
      <c r="N72" s="28">
        <v>215</v>
      </c>
      <c r="O72" s="29" t="s">
        <v>461</v>
      </c>
      <c r="Q72" s="91" t="s">
        <v>1566</v>
      </c>
    </row>
    <row r="73" spans="1:17" ht="11.4">
      <c r="A73" s="25"/>
      <c r="B73" s="26"/>
      <c r="C73" s="27" t="s">
        <v>1567</v>
      </c>
      <c r="D73" s="24">
        <f>'2018 Srk fi 13.10.'!D73</f>
        <v>1096508.0616904672</v>
      </c>
      <c r="E73" s="92">
        <f>'2018 Srk fi 13.10.'!E73</f>
        <v>3.1902444023890197E-2</v>
      </c>
      <c r="F73" s="24">
        <f>'2018 Srk fi 13.10.'!F73</f>
        <v>1089623.6657497089</v>
      </c>
      <c r="G73" s="24">
        <f>'2018 Srk fi 13.10.'!G73</f>
        <v>1088047.6036500002</v>
      </c>
      <c r="H73" s="24">
        <f>'2018 Srk fi 13.10.'!H73</f>
        <v>1576.0620997087099</v>
      </c>
      <c r="I73" s="24">
        <f>'2018 Srk fi 13.10.'!I73</f>
        <v>-105730.86293544735</v>
      </c>
      <c r="J73" s="24">
        <f>'2018 Srk fi 13.10.'!J73</f>
        <v>-104154.80083573864</v>
      </c>
      <c r="K73" s="24">
        <f>'2018 Srk fi 13.10.'!K73</f>
        <v>42609.240966316836</v>
      </c>
      <c r="L73" s="24"/>
      <c r="M73" s="23">
        <v>1.1667535790479704E-2</v>
      </c>
      <c r="N73" s="28">
        <v>209</v>
      </c>
      <c r="O73" s="29" t="s">
        <v>1171</v>
      </c>
      <c r="Q73" s="91" t="s">
        <v>1567</v>
      </c>
    </row>
    <row r="74" spans="1:17" ht="11.4">
      <c r="A74" s="25"/>
      <c r="B74" s="26"/>
      <c r="C74" s="27" t="s">
        <v>1568</v>
      </c>
      <c r="D74" s="24">
        <f>'2018 Srk fi 13.10.'!D74</f>
        <v>835008.3037628961</v>
      </c>
      <c r="E74" s="92">
        <f>'2018 Srk fi 13.10.'!E74</f>
        <v>3.4548436665564619E-3</v>
      </c>
      <c r="F74" s="24">
        <f>'2018 Srk fi 13.10.'!F74</f>
        <v>829765.7269157524</v>
      </c>
      <c r="G74" s="24">
        <f>'2018 Srk fi 13.10.'!G74</f>
        <v>819648.81489189994</v>
      </c>
      <c r="H74" s="24">
        <f>'2018 Srk fi 13.10.'!H74</f>
        <v>10116.912023852463</v>
      </c>
      <c r="I74" s="24">
        <f>'2018 Srk fi 13.10.'!I74</f>
        <v>-80515.731347205918</v>
      </c>
      <c r="J74" s="24">
        <f>'2018 Srk fi 13.10.'!J74</f>
        <v>-70398.819323353455</v>
      </c>
      <c r="K74" s="24">
        <f>'2018 Srk fi 13.10.'!K74</f>
        <v>32447.613717547229</v>
      </c>
      <c r="L74" s="24"/>
      <c r="M74" s="23">
        <v>1.2049996528218988E-3</v>
      </c>
      <c r="N74" s="28">
        <v>217</v>
      </c>
      <c r="O74" s="29" t="s">
        <v>463</v>
      </c>
      <c r="Q74" s="91" t="s">
        <v>1568</v>
      </c>
    </row>
    <row r="75" spans="1:17" ht="11.4">
      <c r="A75" s="25"/>
      <c r="B75" s="26"/>
      <c r="C75" s="27" t="s">
        <v>1569</v>
      </c>
      <c r="D75" s="24">
        <f>'2018 Srk fi 13.10.'!D75</f>
        <v>894846.26092732919</v>
      </c>
      <c r="E75" s="92">
        <f>'2018 Srk fi 13.10.'!E75</f>
        <v>-5.7413550337175323E-3</v>
      </c>
      <c r="F75" s="24">
        <f>'2018 Srk fi 13.10.'!F75</f>
        <v>889227.99309915351</v>
      </c>
      <c r="G75" s="24">
        <f>'2018 Srk fi 13.10.'!G75</f>
        <v>889296.94731570012</v>
      </c>
      <c r="H75" s="24">
        <f>'2018 Srk fi 13.10.'!H75</f>
        <v>-68.95421654661186</v>
      </c>
      <c r="I75" s="24">
        <f>'2018 Srk fi 13.10.'!I75</f>
        <v>-86285.610355241719</v>
      </c>
      <c r="J75" s="24">
        <f>'2018 Srk fi 13.10.'!J75</f>
        <v>-86354.564571788331</v>
      </c>
      <c r="K75" s="24">
        <f>'2018 Srk fi 13.10.'!K75</f>
        <v>34772.858761182135</v>
      </c>
      <c r="L75" s="24"/>
      <c r="M75" s="23">
        <v>9.445936239961684E-4</v>
      </c>
      <c r="N75" s="28">
        <v>220</v>
      </c>
      <c r="O75" s="29" t="s">
        <v>137</v>
      </c>
      <c r="Q75" s="91" t="s">
        <v>1569</v>
      </c>
    </row>
    <row r="76" spans="1:17" ht="11.4">
      <c r="A76" s="25"/>
      <c r="B76" s="26"/>
      <c r="C76" s="27" t="s">
        <v>1570</v>
      </c>
      <c r="D76" s="24">
        <f>'2018 Srk fi 13.10.'!D76</f>
        <v>648949.22789335891</v>
      </c>
      <c r="E76" s="92">
        <f>'2018 Srk fi 13.10.'!E76</f>
        <v>-6.7352440868668761E-3</v>
      </c>
      <c r="F76" s="24">
        <f>'2018 Srk fi 13.10.'!F76</f>
        <v>644874.81787636399</v>
      </c>
      <c r="G76" s="24">
        <f>'2018 Srk fi 13.10.'!G76</f>
        <v>647403.69549379998</v>
      </c>
      <c r="H76" s="24">
        <f>'2018 Srk fi 13.10.'!H76</f>
        <v>-2528.8776174359955</v>
      </c>
      <c r="I76" s="24">
        <f>'2018 Srk fi 13.10.'!I76</f>
        <v>-62574.972554853979</v>
      </c>
      <c r="J76" s="24">
        <f>'2018 Srk fi 13.10.'!J76</f>
        <v>-65103.850172289975</v>
      </c>
      <c r="K76" s="24">
        <f>'2018 Srk fi 13.10.'!K76</f>
        <v>25217.538285659266</v>
      </c>
      <c r="L76" s="24"/>
      <c r="M76" s="23">
        <v>1.0214932344598173E-3</v>
      </c>
      <c r="N76" s="28">
        <v>222</v>
      </c>
      <c r="O76" s="29" t="s">
        <v>139</v>
      </c>
      <c r="Q76" s="91" t="s">
        <v>1570</v>
      </c>
    </row>
    <row r="77" spans="1:17" ht="11.4">
      <c r="A77" s="25"/>
      <c r="B77" s="26"/>
      <c r="C77" s="27" t="s">
        <v>1571</v>
      </c>
      <c r="D77" s="24">
        <f>'2018 Srk fi 13.10.'!D77</f>
        <v>1056451.0465095756</v>
      </c>
      <c r="E77" s="92">
        <f>'2018 Srk fi 13.10.'!E77</f>
        <v>9.9784207592078733E-2</v>
      </c>
      <c r="F77" s="24">
        <f>'2018 Srk fi 13.10.'!F77</f>
        <v>1049818.1474454431</v>
      </c>
      <c r="G77" s="24">
        <f>'2018 Srk fi 13.10.'!G77</f>
        <v>1055852.4368378001</v>
      </c>
      <c r="H77" s="24">
        <f>'2018 Srk fi 13.10.'!H77</f>
        <v>-6034.2893923569936</v>
      </c>
      <c r="I77" s="24">
        <f>'2018 Srk fi 13.10.'!I77</f>
        <v>-101868.36257665879</v>
      </c>
      <c r="J77" s="24">
        <f>'2018 Srk fi 13.10.'!J77</f>
        <v>-107902.65196901579</v>
      </c>
      <c r="K77" s="24">
        <f>'2018 Srk fi 13.10.'!K77</f>
        <v>41052.664164133843</v>
      </c>
      <c r="L77" s="24"/>
      <c r="M77" s="23">
        <v>7.4126604687940116E-4</v>
      </c>
      <c r="N77" s="28">
        <v>231</v>
      </c>
      <c r="O77" s="29" t="s">
        <v>143</v>
      </c>
      <c r="Q77" s="91" t="s">
        <v>1571</v>
      </c>
    </row>
    <row r="78" spans="1:17" ht="11.4">
      <c r="A78" s="25"/>
      <c r="B78" s="26"/>
      <c r="C78" s="27" t="s">
        <v>1572</v>
      </c>
      <c r="D78" s="24">
        <f>'2018 Srk fi 13.10.'!D78</f>
        <v>597493.44304242718</v>
      </c>
      <c r="E78" s="92">
        <f>'2018 Srk fi 13.10.'!E78</f>
        <v>1.082076826202294E-2</v>
      </c>
      <c r="F78" s="24">
        <f>'2018 Srk fi 13.10.'!F78</f>
        <v>593742.09676635009</v>
      </c>
      <c r="G78" s="24">
        <f>'2018 Srk fi 13.10.'!G78</f>
        <v>604653.13594000007</v>
      </c>
      <c r="H78" s="24">
        <f>'2018 Srk fi 13.10.'!H78</f>
        <v>-10911.039173649973</v>
      </c>
      <c r="I78" s="24">
        <f>'2018 Srk fi 13.10.'!I78</f>
        <v>-57613.345070855125</v>
      </c>
      <c r="J78" s="24">
        <f>'2018 Srk fi 13.10.'!J78</f>
        <v>-68524.384244505098</v>
      </c>
      <c r="K78" s="24">
        <f>'2018 Srk fi 13.10.'!K78</f>
        <v>23218.016337371737</v>
      </c>
      <c r="L78" s="24"/>
      <c r="M78" s="23">
        <v>1.0899217047653576E-3</v>
      </c>
      <c r="N78" s="28">
        <v>238</v>
      </c>
      <c r="O78" s="29" t="s">
        <v>147</v>
      </c>
      <c r="Q78" s="91" t="s">
        <v>1572</v>
      </c>
    </row>
    <row r="79" spans="1:17" ht="11.4">
      <c r="A79" s="25"/>
      <c r="B79" s="26"/>
      <c r="C79" s="27" t="s">
        <v>1573</v>
      </c>
      <c r="D79" s="24">
        <f>'2018 Srk fi 13.10.'!D79</f>
        <v>20647758.89638767</v>
      </c>
      <c r="E79" s="92">
        <f>'2018 Srk fi 13.10.'!E79</f>
        <v>1.3179304635473565E-2</v>
      </c>
      <c r="F79" s="24">
        <f>'2018 Srk fi 13.10.'!F79</f>
        <v>20518122.505650237</v>
      </c>
      <c r="G79" s="24">
        <f>'2018 Srk fi 13.10.'!G79</f>
        <v>20738284.303822402</v>
      </c>
      <c r="H79" s="24">
        <f>'2018 Srk fi 13.10.'!H79</f>
        <v>-220161.79817216471</v>
      </c>
      <c r="I79" s="24">
        <f>'2018 Srk fi 13.10.'!I79</f>
        <v>-1990961.5278454709</v>
      </c>
      <c r="J79" s="24">
        <f>'2018 Srk fi 13.10.'!J79</f>
        <v>-2211123.3260176359</v>
      </c>
      <c r="K79" s="24">
        <f>'2018 Srk fi 13.10.'!K79</f>
        <v>802351.90690184699</v>
      </c>
      <c r="L79" s="24"/>
      <c r="M79" s="23">
        <v>2.311940305605199E-2</v>
      </c>
      <c r="N79" s="28">
        <v>240</v>
      </c>
      <c r="O79" s="29" t="s">
        <v>16</v>
      </c>
      <c r="Q79" s="91" t="s">
        <v>1573</v>
      </c>
    </row>
    <row r="80" spans="1:17" ht="11.4">
      <c r="A80" s="25"/>
      <c r="B80" s="26"/>
      <c r="C80" s="27" t="s">
        <v>1574</v>
      </c>
      <c r="D80" s="24">
        <f>'2018 Srk fi 13.10.'!D80</f>
        <v>3371772.4382913243</v>
      </c>
      <c r="E80" s="92">
        <f>'2018 Srk fi 13.10.'!E80</f>
        <v>-1.5625943567878497E-3</v>
      </c>
      <c r="F80" s="24">
        <f>'2018 Srk fi 13.10.'!F80</f>
        <v>3350602.8570558275</v>
      </c>
      <c r="G80" s="24">
        <f>'2018 Srk fi 13.10.'!G80</f>
        <v>3353479.4110166999</v>
      </c>
      <c r="H80" s="24">
        <f>'2018 Srk fi 13.10.'!H80</f>
        <v>-2876.5539608723484</v>
      </c>
      <c r="I80" s="24">
        <f>'2018 Srk fi 13.10.'!I80</f>
        <v>-325123.3821052704</v>
      </c>
      <c r="J80" s="24">
        <f>'2018 Srk fi 13.10.'!J80</f>
        <v>-327999.93606614275</v>
      </c>
      <c r="K80" s="24">
        <f>'2018 Srk fi 13.10.'!K80</f>
        <v>131023.81033592153</v>
      </c>
      <c r="L80" s="24"/>
      <c r="M80" s="23">
        <v>3.7471929624251438E-4</v>
      </c>
      <c r="N80" s="28">
        <v>247</v>
      </c>
      <c r="O80" s="29" t="s">
        <v>485</v>
      </c>
      <c r="Q80" s="91" t="s">
        <v>1574</v>
      </c>
    </row>
    <row r="81" spans="1:17" ht="11.4">
      <c r="A81" s="25"/>
      <c r="B81" s="26"/>
      <c r="C81" s="27" t="s">
        <v>1575</v>
      </c>
      <c r="D81" s="24">
        <f>'2018 Srk fi 13.10.'!D81</f>
        <v>6752294.100109363</v>
      </c>
      <c r="E81" s="92">
        <f>'2018 Srk fi 13.10.'!E81</f>
        <v>3.7032765100432297E-2</v>
      </c>
      <c r="F81" s="24">
        <f>'2018 Srk fi 13.10.'!F81</f>
        <v>6709900.0058772303</v>
      </c>
      <c r="G81" s="24">
        <f>'2018 Srk fi 13.10.'!G81</f>
        <v>6714828.3115221001</v>
      </c>
      <c r="H81" s="24">
        <f>'2018 Srk fi 13.10.'!H81</f>
        <v>-4928.3056448698044</v>
      </c>
      <c r="I81" s="24">
        <f>'2018 Srk fi 13.10.'!I81</f>
        <v>-651090.40867227735</v>
      </c>
      <c r="J81" s="24">
        <f>'2018 Srk fi 13.10.'!J81</f>
        <v>-656018.71431714715</v>
      </c>
      <c r="K81" s="24">
        <f>'2018 Srk fi 13.10.'!K81</f>
        <v>262387.60702173202</v>
      </c>
      <c r="L81" s="24"/>
      <c r="M81" s="23">
        <v>3.8320955852099124E-3</v>
      </c>
      <c r="N81" s="28">
        <v>250</v>
      </c>
      <c r="O81" s="29" t="s">
        <v>18</v>
      </c>
      <c r="Q81" s="91" t="s">
        <v>1575</v>
      </c>
    </row>
    <row r="82" spans="1:17" ht="11.4">
      <c r="A82" s="25"/>
      <c r="B82" s="26"/>
      <c r="C82" s="27" t="s">
        <v>1576</v>
      </c>
      <c r="D82" s="24">
        <f>'2018 Srk fi 13.10.'!D82</f>
        <v>362011.38431984768</v>
      </c>
      <c r="E82" s="92">
        <f>'2018 Srk fi 13.10.'!E82</f>
        <v>-1.6407952377583523E-2</v>
      </c>
      <c r="F82" s="24">
        <f>'2018 Srk fi 13.10.'!F82</f>
        <v>359738.50572297018</v>
      </c>
      <c r="G82" s="24">
        <f>'2018 Srk fi 13.10.'!G82</f>
        <v>372486.65952819999</v>
      </c>
      <c r="H82" s="24">
        <f>'2018 Srk fi 13.10.'!H82</f>
        <v>-12748.153805229813</v>
      </c>
      <c r="I82" s="24">
        <f>'2018 Srk fi 13.10.'!I82</f>
        <v>-34906.971862645747</v>
      </c>
      <c r="J82" s="24">
        <f>'2018 Srk fi 13.10.'!J82</f>
        <v>-47655.12566787556</v>
      </c>
      <c r="K82" s="24">
        <f>'2018 Srk fi 13.10.'!K82</f>
        <v>14067.411673429764</v>
      </c>
      <c r="L82" s="24"/>
      <c r="M82" s="23">
        <v>7.5876075547534338E-3</v>
      </c>
      <c r="N82" s="28">
        <v>268</v>
      </c>
      <c r="O82" s="29" t="s">
        <v>493</v>
      </c>
      <c r="Q82" s="91" t="s">
        <v>1576</v>
      </c>
    </row>
    <row r="83" spans="1:17" ht="11.4">
      <c r="A83" s="25"/>
      <c r="B83" s="26"/>
      <c r="C83" s="27" t="s">
        <v>1577</v>
      </c>
      <c r="D83" s="24">
        <f>'2018 Srk fi 13.10.'!D83</f>
        <v>6704480.6165541001</v>
      </c>
      <c r="E83" s="92">
        <f>'2018 Srk fi 13.10.'!E83</f>
        <v>2.3932866941613895E-3</v>
      </c>
      <c r="F83" s="24">
        <f>'2018 Srk fi 13.10.'!F83</f>
        <v>6662386.7179736011</v>
      </c>
      <c r="G83" s="24">
        <f>'2018 Srk fi 13.10.'!G83</f>
        <v>6684382.2487904001</v>
      </c>
      <c r="H83" s="24">
        <f>'2018 Srk fi 13.10.'!H83</f>
        <v>-21995.53081679903</v>
      </c>
      <c r="I83" s="24">
        <f>'2018 Srk fi 13.10.'!I83</f>
        <v>-646479.99033348821</v>
      </c>
      <c r="J83" s="24">
        <f>'2018 Srk fi 13.10.'!J83</f>
        <v>-668475.52115028724</v>
      </c>
      <c r="K83" s="24">
        <f>'2018 Srk fi 13.10.'!K83</f>
        <v>260529.62137308627</v>
      </c>
      <c r="L83" s="24"/>
      <c r="M83" s="23">
        <v>2.4421876259868372E-3</v>
      </c>
      <c r="N83" s="28">
        <v>270</v>
      </c>
      <c r="O83" s="29" t="s">
        <v>495</v>
      </c>
      <c r="Q83" s="91" t="s">
        <v>1577</v>
      </c>
    </row>
    <row r="84" spans="1:17" ht="11.4">
      <c r="A84" s="25"/>
      <c r="B84" s="26"/>
      <c r="C84" s="27" t="s">
        <v>1578</v>
      </c>
      <c r="D84" s="24">
        <f>'2018 Srk fi 13.10.'!D84</f>
        <v>2380503.3302997923</v>
      </c>
      <c r="E84" s="92">
        <f>'2018 Srk fi 13.10.'!E84</f>
        <v>0.10575740172291703</v>
      </c>
      <c r="F84" s="24">
        <f>'2018 Srk fi 13.10.'!F84</f>
        <v>2365557.4051063084</v>
      </c>
      <c r="G84" s="24">
        <f>'2018 Srk fi 13.10.'!G84</f>
        <v>2369682.9816282</v>
      </c>
      <c r="H84" s="24">
        <f>'2018 Srk fi 13.10.'!H84</f>
        <v>-4125.5765218916349</v>
      </c>
      <c r="I84" s="24">
        <f>'2018 Srk fi 13.10.'!I84</f>
        <v>-229540.19229486844</v>
      </c>
      <c r="J84" s="24">
        <f>'2018 Srk fi 13.10.'!J84</f>
        <v>-233665.76881676007</v>
      </c>
      <c r="K84" s="24">
        <f>'2018 Srk fi 13.10.'!K84</f>
        <v>92504.053153506698</v>
      </c>
      <c r="L84" s="24"/>
      <c r="M84" s="23">
        <v>6.0240272419751226E-3</v>
      </c>
      <c r="N84" s="28">
        <v>280</v>
      </c>
      <c r="O84" s="29" t="s">
        <v>497</v>
      </c>
      <c r="Q84" s="91" t="s">
        <v>1578</v>
      </c>
    </row>
    <row r="85" spans="1:17" ht="11.4">
      <c r="A85" s="25"/>
      <c r="B85" s="26"/>
      <c r="C85" s="27" t="s">
        <v>1579</v>
      </c>
      <c r="D85" s="24">
        <f>'2018 Srk fi 13.10.'!D85</f>
        <v>5409682.8900861694</v>
      </c>
      <c r="E85" s="92">
        <f>'2018 Srk fi 13.10.'!E85</f>
        <v>1.8784348478233293E-2</v>
      </c>
      <c r="F85" s="24">
        <f>'2018 Srk fi 13.10.'!F85</f>
        <v>5375718.3436952531</v>
      </c>
      <c r="G85" s="24">
        <f>'2018 Srk fi 13.10.'!G85</f>
        <v>5397268.7646682002</v>
      </c>
      <c r="H85" s="24">
        <f>'2018 Srk fi 13.10.'!H85</f>
        <v>-21550.420972947031</v>
      </c>
      <c r="I85" s="24">
        <f>'2018 Srk fi 13.10.'!I85</f>
        <v>-521629.03325502115</v>
      </c>
      <c r="J85" s="24">
        <f>'2018 Srk fi 13.10.'!J85</f>
        <v>-543179.45422796812</v>
      </c>
      <c r="K85" s="24">
        <f>'2018 Srk fi 13.10.'!K85</f>
        <v>210215.03613906974</v>
      </c>
      <c r="L85" s="24"/>
      <c r="M85" s="23">
        <v>9.9610630001649133E-4</v>
      </c>
      <c r="N85" s="28">
        <v>286</v>
      </c>
      <c r="O85" s="29" t="s">
        <v>149</v>
      </c>
      <c r="Q85" s="91" t="s">
        <v>1579</v>
      </c>
    </row>
    <row r="86" spans="1:17" ht="11.4">
      <c r="A86" s="25"/>
      <c r="B86" s="26"/>
      <c r="C86" s="27" t="s">
        <v>1580</v>
      </c>
      <c r="D86" s="24">
        <f>'2018 Srk fi 13.10.'!D86</f>
        <v>887242.03896917473</v>
      </c>
      <c r="E86" s="92">
        <f>'2018 Srk fi 13.10.'!E86</f>
        <v>1.1455478576008149E-2</v>
      </c>
      <c r="F86" s="24">
        <f>'2018 Srk fi 13.10.'!F86</f>
        <v>881671.51404103811</v>
      </c>
      <c r="G86" s="24">
        <f>'2018 Srk fi 13.10.'!G86</f>
        <v>878856.10005270003</v>
      </c>
      <c r="H86" s="24">
        <f>'2018 Srk fi 13.10.'!H86</f>
        <v>2815.4139883380849</v>
      </c>
      <c r="I86" s="24">
        <f>'2018 Srk fi 13.10.'!I86</f>
        <v>-85552.372746072826</v>
      </c>
      <c r="J86" s="24">
        <f>'2018 Srk fi 13.10.'!J86</f>
        <v>-82736.958757734741</v>
      </c>
      <c r="K86" s="24">
        <f>'2018 Srk fi 13.10.'!K86</f>
        <v>34477.366062955327</v>
      </c>
      <c r="L86" s="24"/>
      <c r="M86" s="23">
        <v>2.4092421227627087E-3</v>
      </c>
      <c r="N86" s="28">
        <v>288</v>
      </c>
      <c r="O86" s="29" t="s">
        <v>151</v>
      </c>
      <c r="Q86" s="91" t="s">
        <v>1580</v>
      </c>
    </row>
    <row r="87" spans="1:17" ht="11.4">
      <c r="A87" s="25"/>
      <c r="B87" s="26"/>
      <c r="C87" s="27" t="s">
        <v>1581</v>
      </c>
      <c r="D87" s="24">
        <f>'2018 Srk fi 13.10.'!D87</f>
        <v>2757813.2470090892</v>
      </c>
      <c r="E87" s="92">
        <f>'2018 Srk fi 13.10.'!E87</f>
        <v>-7.7094969243685085E-5</v>
      </c>
      <c r="F87" s="24">
        <f>'2018 Srk fi 13.10.'!F87</f>
        <v>2740498.3918006299</v>
      </c>
      <c r="G87" s="24">
        <f>'2018 Srk fi 13.10.'!G87</f>
        <v>2761544.8564928002</v>
      </c>
      <c r="H87" s="24">
        <f>'2018 Srk fi 13.10.'!H87</f>
        <v>-21046.464692170266</v>
      </c>
      <c r="I87" s="24">
        <f>'2018 Srk fi 13.10.'!I87</f>
        <v>-265922.32616287936</v>
      </c>
      <c r="J87" s="24">
        <f>'2018 Srk fi 13.10.'!J87</f>
        <v>-286968.79085504962</v>
      </c>
      <c r="K87" s="24">
        <f>'2018 Srk fi 13.10.'!K87</f>
        <v>107165.95097417745</v>
      </c>
      <c r="L87" s="24"/>
      <c r="M87" s="23">
        <v>1.1363932553719192E-3</v>
      </c>
      <c r="N87" s="28">
        <v>292</v>
      </c>
      <c r="O87" s="29" t="s">
        <v>153</v>
      </c>
      <c r="Q87" s="91" t="s">
        <v>1581</v>
      </c>
    </row>
    <row r="88" spans="1:17" ht="11.4">
      <c r="A88" s="25"/>
      <c r="B88" s="26"/>
      <c r="C88" s="27" t="s">
        <v>1582</v>
      </c>
      <c r="D88" s="24">
        <f>'2018 Srk fi 13.10.'!D88</f>
        <v>1000758.901013641</v>
      </c>
      <c r="E88" s="92">
        <f>'2018 Srk fi 13.10.'!E88</f>
        <v>-4.540014451758223E-4</v>
      </c>
      <c r="F88" s="24">
        <f>'2018 Srk fi 13.10.'!F88</f>
        <v>994475.66356512229</v>
      </c>
      <c r="G88" s="24">
        <f>'2018 Srk fi 13.10.'!G88</f>
        <v>1005216.7924014999</v>
      </c>
      <c r="H88" s="24">
        <f>'2018 Srk fi 13.10.'!H88</f>
        <v>-10741.12883637764</v>
      </c>
      <c r="I88" s="24">
        <f>'2018 Srk fi 13.10.'!I88</f>
        <v>-96498.243735094002</v>
      </c>
      <c r="J88" s="24">
        <f>'2018 Srk fi 13.10.'!J88</f>
        <v>-107239.37257147164</v>
      </c>
      <c r="K88" s="24">
        <f>'2018 Srk fi 13.10.'!K88</f>
        <v>38888.521345421643</v>
      </c>
      <c r="L88" s="24"/>
      <c r="M88" s="23">
        <v>1.1379093622928788E-2</v>
      </c>
      <c r="N88" s="28">
        <v>409</v>
      </c>
      <c r="O88" s="29" t="s">
        <v>170</v>
      </c>
      <c r="Q88" s="91" t="s">
        <v>1582</v>
      </c>
    </row>
    <row r="89" spans="1:17" ht="11.4">
      <c r="A89" s="25"/>
      <c r="B89" s="26"/>
      <c r="C89" s="27" t="s">
        <v>1583</v>
      </c>
      <c r="D89" s="24">
        <f>'2018 Srk fi 13.10.'!D89</f>
        <v>264206.02607209847</v>
      </c>
      <c r="E89" s="92">
        <f>'2018 Srk fi 13.10.'!E89</f>
        <v>-3.9537098880199961E-2</v>
      </c>
      <c r="F89" s="24">
        <f>'2018 Srk fi 13.10.'!F89</f>
        <v>262547.21574779454</v>
      </c>
      <c r="G89" s="24">
        <f>'2018 Srk fi 13.10.'!G89</f>
        <v>274178.1369628</v>
      </c>
      <c r="H89" s="24">
        <f>'2018 Srk fi 13.10.'!H89</f>
        <v>-11630.921215005452</v>
      </c>
      <c r="I89" s="24">
        <f>'2018 Srk fi 13.10.'!I89</f>
        <v>-25476.08367446181</v>
      </c>
      <c r="J89" s="24">
        <f>'2018 Srk fi 13.10.'!J89</f>
        <v>-37107.004889467265</v>
      </c>
      <c r="K89" s="24">
        <f>'2018 Srk fi 13.10.'!K89</f>
        <v>10266.7902069989</v>
      </c>
      <c r="L89" s="24"/>
      <c r="M89" s="23">
        <v>2.2155934715037569E-4</v>
      </c>
      <c r="N89" s="28">
        <v>79</v>
      </c>
      <c r="O89" s="29" t="s">
        <v>427</v>
      </c>
      <c r="Q89" s="91" t="s">
        <v>1583</v>
      </c>
    </row>
    <row r="90" spans="1:17" ht="11.4">
      <c r="A90" s="25"/>
      <c r="B90" s="26"/>
      <c r="C90" s="27" t="s">
        <v>1584</v>
      </c>
      <c r="D90" s="24">
        <f>'2018 Srk fi 13.10.'!D90</f>
        <v>1301821.8042870718</v>
      </c>
      <c r="E90" s="92">
        <f>'2018 Srk fi 13.10.'!E90</f>
        <v>4.0010790418372189E-3</v>
      </c>
      <c r="F90" s="24">
        <f>'2018 Srk fi 13.10.'!F90</f>
        <v>1293648.3516165938</v>
      </c>
      <c r="G90" s="24">
        <f>'2018 Srk fi 13.10.'!G90</f>
        <v>1301957.4309013998</v>
      </c>
      <c r="H90" s="24">
        <f>'2018 Srk fi 13.10.'!H90</f>
        <v>-8309.0792848060373</v>
      </c>
      <c r="I90" s="24">
        <f>'2018 Srk fi 13.10.'!I90</f>
        <v>-125528.25425036252</v>
      </c>
      <c r="J90" s="24">
        <f>'2018 Srk fi 13.10.'!J90</f>
        <v>-133837.33353516855</v>
      </c>
      <c r="K90" s="24">
        <f>'2018 Srk fi 13.10.'!K90</f>
        <v>50587.534093052294</v>
      </c>
      <c r="L90" s="24"/>
      <c r="M90" s="23">
        <v>7.7614635750384122E-4</v>
      </c>
      <c r="N90" s="28">
        <v>310</v>
      </c>
      <c r="O90" s="29" t="s">
        <v>160</v>
      </c>
      <c r="Q90" s="91" t="s">
        <v>1584</v>
      </c>
    </row>
    <row r="91" spans="1:17" ht="11.4">
      <c r="A91" s="25"/>
      <c r="B91" s="26"/>
      <c r="C91" s="27" t="s">
        <v>1585</v>
      </c>
      <c r="D91" s="24">
        <f>'2018 Srk fi 13.10.'!D91</f>
        <v>690290.00631924148</v>
      </c>
      <c r="E91" s="92">
        <f>'2018 Srk fi 13.10.'!E91</f>
        <v>9.6215151518475039E-3</v>
      </c>
      <c r="F91" s="24">
        <f>'2018 Srk fi 13.10.'!F91</f>
        <v>685956.039353122</v>
      </c>
      <c r="G91" s="24">
        <f>'2018 Srk fi 13.10.'!G91</f>
        <v>680912.5501619</v>
      </c>
      <c r="H91" s="24">
        <f>'2018 Srk fi 13.10.'!H91</f>
        <v>5043.4891912220046</v>
      </c>
      <c r="I91" s="24">
        <f>'2018 Srk fi 13.10.'!I91</f>
        <v>-66561.259870109105</v>
      </c>
      <c r="J91" s="24">
        <f>'2018 Srk fi 13.10.'!J91</f>
        <v>-61517.7706788871</v>
      </c>
      <c r="K91" s="24">
        <f>'2018 Srk fi 13.10.'!K91</f>
        <v>26824.000883816432</v>
      </c>
      <c r="L91" s="24"/>
      <c r="M91" s="23">
        <v>4.6571609954166302E-4</v>
      </c>
      <c r="N91" s="28">
        <v>318</v>
      </c>
      <c r="O91" s="29" t="s">
        <v>513</v>
      </c>
      <c r="Q91" s="91" t="s">
        <v>1585</v>
      </c>
    </row>
    <row r="92" spans="1:17" ht="11.4">
      <c r="A92" s="25"/>
      <c r="B92" s="26"/>
      <c r="C92" s="27" t="s">
        <v>1586</v>
      </c>
      <c r="D92" s="24">
        <f>'2018 Srk fi 13.10.'!D92</f>
        <v>418912.38117672887</v>
      </c>
      <c r="E92" s="92">
        <f>'2018 Srk fi 13.10.'!E92</f>
        <v>2.092271974744575E-2</v>
      </c>
      <c r="F92" s="24">
        <f>'2018 Srk fi 13.10.'!F92</f>
        <v>416282.25122395833</v>
      </c>
      <c r="G92" s="24">
        <f>'2018 Srk fi 13.10.'!G92</f>
        <v>409308.99760659999</v>
      </c>
      <c r="H92" s="24">
        <f>'2018 Srk fi 13.10.'!H92</f>
        <v>6973.2536173583358</v>
      </c>
      <c r="I92" s="24">
        <f>'2018 Srk fi 13.10.'!I92</f>
        <v>-40393.654277264912</v>
      </c>
      <c r="J92" s="24">
        <f>'2018 Srk fi 13.10.'!J92</f>
        <v>-33420.400659906576</v>
      </c>
      <c r="K92" s="24">
        <f>'2018 Srk fi 13.10.'!K92</f>
        <v>16278.529284877752</v>
      </c>
      <c r="L92" s="24"/>
      <c r="M92" s="23">
        <v>2.7343748502628234E-4</v>
      </c>
      <c r="N92" s="28">
        <v>319</v>
      </c>
      <c r="O92" s="29" t="s">
        <v>515</v>
      </c>
      <c r="Q92" s="91" t="s">
        <v>1586</v>
      </c>
    </row>
    <row r="93" spans="1:17" ht="11.4">
      <c r="A93" s="25"/>
      <c r="B93" s="26"/>
      <c r="C93" s="27" t="s">
        <v>1587</v>
      </c>
      <c r="D93" s="24">
        <f>'2018 Srk fi 13.10.'!D93</f>
        <v>240327.24485736148</v>
      </c>
      <c r="E93" s="92">
        <f>'2018 Srk fi 13.10.'!E93</f>
        <v>-3.0685056060930638E-3</v>
      </c>
      <c r="F93" s="24">
        <f>'2018 Srk fi 13.10.'!F93</f>
        <v>238818.35680924359</v>
      </c>
      <c r="G93" s="24">
        <f>'2018 Srk fi 13.10.'!G93</f>
        <v>240147.64326070002</v>
      </c>
      <c r="H93" s="24">
        <f>'2018 Srk fi 13.10.'!H93</f>
        <v>-1329.286451456428</v>
      </c>
      <c r="I93" s="24">
        <f>'2018 Srk fi 13.10.'!I93</f>
        <v>-23173.570604208071</v>
      </c>
      <c r="J93" s="24">
        <f>'2018 Srk fi 13.10.'!J93</f>
        <v>-24502.857055664499</v>
      </c>
      <c r="K93" s="24">
        <f>'2018 Srk fi 13.10.'!K93</f>
        <v>9338.8839030615673</v>
      </c>
      <c r="L93" s="24"/>
      <c r="M93" s="23">
        <v>3.0705867809461859E-3</v>
      </c>
      <c r="N93" s="28">
        <v>321</v>
      </c>
      <c r="O93" s="29" t="s">
        <v>517</v>
      </c>
      <c r="Q93" s="91" t="s">
        <v>1587</v>
      </c>
    </row>
    <row r="94" spans="1:17" ht="11.4">
      <c r="A94" s="25"/>
      <c r="B94" s="26"/>
      <c r="C94" s="27" t="s">
        <v>1588</v>
      </c>
      <c r="D94" s="24">
        <f>'2018 Srk fi 13.10.'!D94</f>
        <v>2704798.2878692094</v>
      </c>
      <c r="E94" s="92">
        <f>'2018 Srk fi 13.10.'!E94</f>
        <v>-3.8943116103684616E-4</v>
      </c>
      <c r="F94" s="24">
        <f>'2018 Srk fi 13.10.'!F94</f>
        <v>2687816.2856348902</v>
      </c>
      <c r="G94" s="24">
        <f>'2018 Srk fi 13.10.'!G94</f>
        <v>2712873.1561309001</v>
      </c>
      <c r="H94" s="24">
        <f>'2018 Srk fi 13.10.'!H94</f>
        <v>-25056.870496009942</v>
      </c>
      <c r="I94" s="24">
        <f>'2018 Srk fi 13.10.'!I94</f>
        <v>-260810.35519414305</v>
      </c>
      <c r="J94" s="24">
        <f>'2018 Srk fi 13.10.'!J94</f>
        <v>-285867.22569015296</v>
      </c>
      <c r="K94" s="24">
        <f>'2018 Srk fi 13.10.'!K94</f>
        <v>105105.8410235693</v>
      </c>
      <c r="L94" s="24"/>
      <c r="M94" s="23">
        <v>3.5502329901384968E-3</v>
      </c>
      <c r="N94" s="28">
        <v>325</v>
      </c>
      <c r="O94" s="29" t="s">
        <v>756</v>
      </c>
      <c r="Q94" s="91" t="s">
        <v>1588</v>
      </c>
    </row>
    <row r="95" spans="1:17" ht="11.4">
      <c r="A95" s="25"/>
      <c r="B95" s="26"/>
      <c r="C95" s="27" t="s">
        <v>1589</v>
      </c>
      <c r="D95" s="24">
        <f>'2018 Srk fi 13.10.'!D95</f>
        <v>3149159.5564990253</v>
      </c>
      <c r="E95" s="92">
        <f>'2018 Srk fi 13.10.'!E95</f>
        <v>6.5291014409496473E-3</v>
      </c>
      <c r="F95" s="24">
        <f>'2018 Srk fi 13.10.'!F95</f>
        <v>3129387.6441665809</v>
      </c>
      <c r="G95" s="24">
        <f>'2018 Srk fi 13.10.'!G95</f>
        <v>3110633.5853712</v>
      </c>
      <c r="H95" s="24">
        <f>'2018 Srk fi 13.10.'!H95</f>
        <v>18754.058795380872</v>
      </c>
      <c r="I95" s="24">
        <f>'2018 Srk fi 13.10.'!I95</f>
        <v>-303657.92014034884</v>
      </c>
      <c r="J95" s="24">
        <f>'2018 Srk fi 13.10.'!J95</f>
        <v>-284903.86134496797</v>
      </c>
      <c r="K95" s="24">
        <f>'2018 Srk fi 13.10.'!K95</f>
        <v>122373.28941966774</v>
      </c>
      <c r="L95" s="24"/>
      <c r="M95" s="23">
        <v>4.4968541510011115E-4</v>
      </c>
      <c r="N95" s="28">
        <v>333</v>
      </c>
      <c r="O95" s="29" t="s">
        <v>760</v>
      </c>
      <c r="Q95" s="91" t="s">
        <v>1589</v>
      </c>
    </row>
    <row r="96" spans="1:17" ht="11.4">
      <c r="A96" s="25"/>
      <c r="B96" s="26"/>
      <c r="C96" s="27" t="s">
        <v>1590</v>
      </c>
      <c r="D96" s="24">
        <f>'2018 Srk fi 13.10.'!D96</f>
        <v>2312748.7497000592</v>
      </c>
      <c r="E96" s="92">
        <f>'2018 Srk fi 13.10.'!E96</f>
        <v>5.5737954678953816E-3</v>
      </c>
      <c r="F96" s="24">
        <f>'2018 Srk fi 13.10.'!F96</f>
        <v>2298228.2197917951</v>
      </c>
      <c r="G96" s="24">
        <f>'2018 Srk fi 13.10.'!G96</f>
        <v>2364306.9625734999</v>
      </c>
      <c r="H96" s="24">
        <f>'2018 Srk fi 13.10.'!H96</f>
        <v>-66078.742781704757</v>
      </c>
      <c r="I96" s="24">
        <f>'2018 Srk fi 13.10.'!I96</f>
        <v>-223006.95234440709</v>
      </c>
      <c r="J96" s="24">
        <f>'2018 Srk fi 13.10.'!J96</f>
        <v>-289085.69512611185</v>
      </c>
      <c r="K96" s="24">
        <f>'2018 Srk fi 13.10.'!K96</f>
        <v>89871.175792901646</v>
      </c>
      <c r="L96" s="24"/>
      <c r="M96" s="23">
        <v>3.3754065715871162E-3</v>
      </c>
      <c r="N96" s="28">
        <v>341</v>
      </c>
      <c r="O96" s="29" t="s">
        <v>764</v>
      </c>
      <c r="Q96" s="91" t="s">
        <v>1590</v>
      </c>
    </row>
    <row r="97" spans="1:17" ht="11.4">
      <c r="A97" s="25"/>
      <c r="B97" s="26"/>
      <c r="C97" s="27" t="s">
        <v>1591</v>
      </c>
      <c r="D97" s="24">
        <f>'2018 Srk fi 13.10.'!D97</f>
        <v>443716.17349472205</v>
      </c>
      <c r="E97" s="92">
        <f>'2018 Srk fi 13.10.'!E97</f>
        <v>0.11859677618952302</v>
      </c>
      <c r="F97" s="24">
        <f>'2018 Srk fi 13.10.'!F97</f>
        <v>440930.31360879791</v>
      </c>
      <c r="G97" s="24">
        <f>'2018 Srk fi 13.10.'!G97</f>
        <v>440678.86334920005</v>
      </c>
      <c r="H97" s="24">
        <f>'2018 Srk fi 13.10.'!H97</f>
        <v>251.45025959785562</v>
      </c>
      <c r="I97" s="24">
        <f>'2018 Srk fi 13.10.'!I97</f>
        <v>-42785.361604806065</v>
      </c>
      <c r="J97" s="24">
        <f>'2018 Srk fi 13.10.'!J97</f>
        <v>-42533.911345208209</v>
      </c>
      <c r="K97" s="24">
        <f>'2018 Srk fi 13.10.'!K97</f>
        <v>17242.380624125082</v>
      </c>
      <c r="L97" s="24"/>
      <c r="M97" s="23">
        <v>1.623674927907837E-3</v>
      </c>
      <c r="N97" s="28">
        <v>338</v>
      </c>
      <c r="O97" s="29" t="s">
        <v>762</v>
      </c>
      <c r="Q97" s="91" t="s">
        <v>1591</v>
      </c>
    </row>
    <row r="98" spans="1:17" ht="11.4">
      <c r="A98" s="25"/>
      <c r="B98" s="26"/>
      <c r="C98" s="27" t="s">
        <v>1592</v>
      </c>
      <c r="D98" s="24">
        <f>'2018 Srk fi 13.10.'!D98</f>
        <v>1394660.6838185776</v>
      </c>
      <c r="E98" s="92">
        <f>'2018 Srk fi 13.10.'!E98</f>
        <v>-2.5603795677026642E-2</v>
      </c>
      <c r="F98" s="24">
        <f>'2018 Srk fi 13.10.'!F98</f>
        <v>1385904.3447766069</v>
      </c>
      <c r="G98" s="24">
        <f>'2018 Srk fi 13.10.'!G98</f>
        <v>1427245.0884538002</v>
      </c>
      <c r="H98" s="24">
        <f>'2018 Srk fi 13.10.'!H98</f>
        <v>-41340.743677193299</v>
      </c>
      <c r="I98" s="24">
        <f>'2018 Srk fi 13.10.'!I98</f>
        <v>-134480.24939729567</v>
      </c>
      <c r="J98" s="24">
        <f>'2018 Srk fi 13.10.'!J98</f>
        <v>-175820.99307448897</v>
      </c>
      <c r="K98" s="24">
        <f>'2018 Srk fi 13.10.'!K98</f>
        <v>54195.163008157775</v>
      </c>
      <c r="L98" s="24"/>
      <c r="M98" s="23">
        <v>1.6633576153462577E-3</v>
      </c>
      <c r="N98" s="28">
        <v>343</v>
      </c>
      <c r="O98" s="29" t="s">
        <v>766</v>
      </c>
      <c r="Q98" s="91" t="s">
        <v>1592</v>
      </c>
    </row>
    <row r="99" spans="1:17" ht="11.4">
      <c r="A99" s="25"/>
      <c r="B99" s="26"/>
      <c r="C99" s="27" t="s">
        <v>1593</v>
      </c>
      <c r="D99" s="24">
        <f>'2018 Srk fi 13.10.'!D99</f>
        <v>2976096.5162253589</v>
      </c>
      <c r="E99" s="92">
        <f>'2018 Srk fi 13.10.'!E99</f>
        <v>2.9659421773930994E-4</v>
      </c>
      <c r="F99" s="24">
        <f>'2018 Srk fi 13.10.'!F99</f>
        <v>2957411.1754682469</v>
      </c>
      <c r="G99" s="24">
        <f>'2018 Srk fi 13.10.'!G99</f>
        <v>2954629.9034426999</v>
      </c>
      <c r="H99" s="24">
        <f>'2018 Srk fi 13.10.'!H99</f>
        <v>2781.2720255469903</v>
      </c>
      <c r="I99" s="24">
        <f>'2018 Srk fi 13.10.'!I99</f>
        <v>-286970.30494657002</v>
      </c>
      <c r="J99" s="24">
        <f>'2018 Srk fi 13.10.'!J99</f>
        <v>-284189.03292102303</v>
      </c>
      <c r="K99" s="24">
        <f>'2018 Srk fi 13.10.'!K99</f>
        <v>115648.22734031054</v>
      </c>
      <c r="L99" s="24"/>
      <c r="M99" s="23">
        <v>3.5729296357585169E-3</v>
      </c>
      <c r="N99" s="28">
        <v>346</v>
      </c>
      <c r="O99" s="29" t="s">
        <v>768</v>
      </c>
      <c r="Q99" s="91" t="s">
        <v>1593</v>
      </c>
    </row>
    <row r="100" spans="1:17" ht="11.4">
      <c r="A100" s="25"/>
      <c r="B100" s="26"/>
      <c r="C100" s="27" t="s">
        <v>1594</v>
      </c>
      <c r="D100" s="24">
        <f>'2018 Srk fi 13.10.'!D100</f>
        <v>1476598.5777936608</v>
      </c>
      <c r="E100" s="92">
        <f>'2018 Srk fi 13.10.'!E100</f>
        <v>6.8991549712811295E-3</v>
      </c>
      <c r="F100" s="24">
        <f>'2018 Srk fi 13.10.'!F100</f>
        <v>1467327.793920517</v>
      </c>
      <c r="G100" s="24">
        <f>'2018 Srk fi 13.10.'!G100</f>
        <v>1472631.6280745999</v>
      </c>
      <c r="H100" s="24">
        <f>'2018 Srk fi 13.10.'!H100</f>
        <v>-5303.8341540829279</v>
      </c>
      <c r="I100" s="24">
        <f>'2018 Srk fi 13.10.'!I100</f>
        <v>-142381.11628535358</v>
      </c>
      <c r="J100" s="24">
        <f>'2018 Srk fi 13.10.'!J100</f>
        <v>-147684.95043943651</v>
      </c>
      <c r="K100" s="24">
        <f>'2018 Srk fi 13.10.'!K100</f>
        <v>57379.190185554311</v>
      </c>
      <c r="L100" s="24"/>
      <c r="M100" s="23">
        <v>5.978185162805098E-3</v>
      </c>
      <c r="N100" s="28">
        <v>349</v>
      </c>
      <c r="O100" s="29" t="s">
        <v>770</v>
      </c>
      <c r="Q100" s="91" t="s">
        <v>1594</v>
      </c>
    </row>
    <row r="101" spans="1:17" ht="11.4">
      <c r="A101" s="25"/>
      <c r="B101" s="26"/>
      <c r="C101" s="27" t="s">
        <v>1595</v>
      </c>
      <c r="D101" s="24">
        <f>'2018 Srk fi 13.10.'!D101</f>
        <v>1444289.4315873806</v>
      </c>
      <c r="E101" s="92">
        <f>'2018 Srk fi 13.10.'!E101</f>
        <v>1.7367742942431263E-3</v>
      </c>
      <c r="F101" s="24">
        <f>'2018 Srk fi 13.10.'!F101</f>
        <v>1435221.499806951</v>
      </c>
      <c r="G101" s="24">
        <f>'2018 Srk fi 13.10.'!G101</f>
        <v>1434504.2961242001</v>
      </c>
      <c r="H101" s="24">
        <f>'2018 Srk fi 13.10.'!H101</f>
        <v>717.20368275092915</v>
      </c>
      <c r="I101" s="24">
        <f>'2018 Srk fi 13.10.'!I101</f>
        <v>-139265.70470887044</v>
      </c>
      <c r="J101" s="24">
        <f>'2018 Srk fi 13.10.'!J101</f>
        <v>-138548.50102611951</v>
      </c>
      <c r="K101" s="24">
        <f>'2018 Srk fi 13.10.'!K101</f>
        <v>56123.688065490576</v>
      </c>
      <c r="L101" s="24"/>
      <c r="M101" s="23">
        <v>2.0146789362853698E-3</v>
      </c>
      <c r="N101" s="28">
        <v>362</v>
      </c>
      <c r="O101" s="29" t="s">
        <v>776</v>
      </c>
      <c r="Q101" s="91" t="s">
        <v>1595</v>
      </c>
    </row>
    <row r="102" spans="1:17" ht="11.4">
      <c r="A102" s="25"/>
      <c r="B102" s="26"/>
      <c r="C102" s="27" t="s">
        <v>1596</v>
      </c>
      <c r="D102" s="24">
        <f>'2018 Srk fi 13.10.'!D102</f>
        <v>3217328.3798957458</v>
      </c>
      <c r="E102" s="92">
        <f>'2018 Srk fi 13.10.'!E102</f>
        <v>2.1337633676885348E-2</v>
      </c>
      <c r="F102" s="24">
        <f>'2018 Srk fi 13.10.'!F102</f>
        <v>3197128.4714659862</v>
      </c>
      <c r="G102" s="24">
        <f>'2018 Srk fi 13.10.'!G102</f>
        <v>3227780.6266174</v>
      </c>
      <c r="H102" s="24">
        <f>'2018 Srk fi 13.10.'!H102</f>
        <v>-30652.155151413754</v>
      </c>
      <c r="I102" s="24">
        <f>'2018 Srk fi 13.10.'!I102</f>
        <v>-310231.10348012083</v>
      </c>
      <c r="J102" s="24">
        <f>'2018 Srk fi 13.10.'!J102</f>
        <v>-340883.25863153458</v>
      </c>
      <c r="K102" s="24">
        <f>'2018 Srk fi 13.10.'!K102</f>
        <v>125022.26385404004</v>
      </c>
      <c r="L102" s="24"/>
      <c r="M102" s="23">
        <v>3.5163256299675999E-4</v>
      </c>
      <c r="N102" s="28">
        <v>365</v>
      </c>
      <c r="O102" s="29" t="s">
        <v>520</v>
      </c>
      <c r="Q102" s="91" t="s">
        <v>1596</v>
      </c>
    </row>
    <row r="103" spans="1:17" ht="11.4">
      <c r="A103" s="25"/>
      <c r="B103" s="26"/>
      <c r="C103" s="27" t="s">
        <v>1597</v>
      </c>
      <c r="D103" s="24">
        <f>'2018 Srk fi 13.10.'!D103</f>
        <v>5325131.0989346299</v>
      </c>
      <c r="E103" s="92">
        <f>'2018 Srk fi 13.10.'!E103</f>
        <v>1.0542009880597059E-2</v>
      </c>
      <c r="F103" s="24">
        <f>'2018 Srk fi 13.10.'!F103</f>
        <v>5291697.4086569743</v>
      </c>
      <c r="G103" s="24">
        <f>'2018 Srk fi 13.10.'!G103</f>
        <v>5284447.7422561999</v>
      </c>
      <c r="H103" s="24">
        <f>'2018 Srk fi 13.10.'!H103</f>
        <v>7249.6664007743821</v>
      </c>
      <c r="I103" s="24">
        <f>'2018 Srk fi 13.10.'!I103</f>
        <v>-513476.12115749606</v>
      </c>
      <c r="J103" s="24">
        <f>'2018 Srk fi 13.10.'!J103</f>
        <v>-506226.45475672168</v>
      </c>
      <c r="K103" s="24">
        <f>'2018 Srk fi 13.10.'!K103</f>
        <v>206929.43544977301</v>
      </c>
      <c r="L103" s="24"/>
      <c r="M103" s="23">
        <v>1.6357123809466938E-3</v>
      </c>
      <c r="N103" s="28">
        <v>2223</v>
      </c>
      <c r="O103" s="29" t="s">
        <v>1187</v>
      </c>
      <c r="Q103" s="91" t="s">
        <v>1597</v>
      </c>
    </row>
    <row r="104" spans="1:17" ht="11.4">
      <c r="A104" s="25"/>
      <c r="B104" s="26"/>
      <c r="C104" s="27" t="s">
        <v>1598</v>
      </c>
      <c r="D104" s="24">
        <f>'2018 Srk fi 13.10.'!D104</f>
        <v>1757907.5586178326</v>
      </c>
      <c r="E104" s="92">
        <f>'2018 Srk fi 13.10.'!E104</f>
        <v>-1.0054345918261154E-2</v>
      </c>
      <c r="F104" s="24">
        <f>'2018 Srk fi 13.10.'!F104</f>
        <v>1746870.583985727</v>
      </c>
      <c r="G104" s="24">
        <f>'2018 Srk fi 13.10.'!G104</f>
        <v>1781066.7504644</v>
      </c>
      <c r="H104" s="24">
        <f>'2018 Srk fi 13.10.'!H104</f>
        <v>-34196.166478672996</v>
      </c>
      <c r="I104" s="24">
        <f>'2018 Srk fi 13.10.'!I104</f>
        <v>-169506.353511769</v>
      </c>
      <c r="J104" s="24">
        <f>'2018 Srk fi 13.10.'!J104</f>
        <v>-203702.519990442</v>
      </c>
      <c r="K104" s="24">
        <f>'2018 Srk fi 13.10.'!K104</f>
        <v>68310.584644658404</v>
      </c>
      <c r="L104" s="24"/>
      <c r="M104" s="23">
        <v>3.4459044346282205E-4</v>
      </c>
      <c r="N104" s="28">
        <v>380</v>
      </c>
      <c r="O104" s="29" t="s">
        <v>526</v>
      </c>
      <c r="Q104" s="91" t="s">
        <v>1598</v>
      </c>
    </row>
    <row r="105" spans="1:17" ht="11.4">
      <c r="A105" s="25"/>
      <c r="B105" s="26"/>
      <c r="C105" s="27" t="s">
        <v>1599</v>
      </c>
      <c r="D105" s="24">
        <f>'2018 Srk fi 13.10.'!D105</f>
        <v>306540.57075553562</v>
      </c>
      <c r="E105" s="92">
        <f>'2018 Srk fi 13.10.'!E105</f>
        <v>-1.1041554425253564E-2</v>
      </c>
      <c r="F105" s="24">
        <f>'2018 Srk fi 13.10.'!F105</f>
        <v>304615.96414777968</v>
      </c>
      <c r="G105" s="24">
        <f>'2018 Srk fi 13.10.'!G105</f>
        <v>309433.58610779996</v>
      </c>
      <c r="H105" s="24">
        <f>'2018 Srk fi 13.10.'!H105</f>
        <v>-4817.6219600202749</v>
      </c>
      <c r="I105" s="24">
        <f>'2018 Srk fi 13.10.'!I105</f>
        <v>-29558.194967340394</v>
      </c>
      <c r="J105" s="24">
        <f>'2018 Srk fi 13.10.'!J105</f>
        <v>-34375.816927360669</v>
      </c>
      <c r="K105" s="24">
        <f>'2018 Srk fi 13.10.'!K105</f>
        <v>11911.869599151227</v>
      </c>
      <c r="L105" s="24"/>
      <c r="M105" s="23">
        <v>2.2217615860438576E-3</v>
      </c>
      <c r="N105" s="28">
        <v>388</v>
      </c>
      <c r="O105" s="29" t="s">
        <v>530</v>
      </c>
      <c r="Q105" s="91" t="s">
        <v>1599</v>
      </c>
    </row>
    <row r="106" spans="1:17" ht="11.4">
      <c r="A106" s="25"/>
      <c r="B106" s="26"/>
      <c r="C106" s="27" t="s">
        <v>1600</v>
      </c>
      <c r="D106" s="24">
        <f>'2018 Srk fi 13.10.'!D106</f>
        <v>289367.50937190279</v>
      </c>
      <c r="E106" s="92">
        <f>'2018 Srk fi 13.10.'!E106</f>
        <v>-4.6743505995889167E-2</v>
      </c>
      <c r="F106" s="24">
        <f>'2018 Srk fi 13.10.'!F106</f>
        <v>287550.72336137766</v>
      </c>
      <c r="G106" s="24">
        <f>'2018 Srk fi 13.10.'!G106</f>
        <v>299842.7774356</v>
      </c>
      <c r="H106" s="24">
        <f>'2018 Srk fi 13.10.'!H106</f>
        <v>-12292.054074222338</v>
      </c>
      <c r="I106" s="24">
        <f>'2018 Srk fi 13.10.'!I106</f>
        <v>-27902.281378765736</v>
      </c>
      <c r="J106" s="24">
        <f>'2018 Srk fi 13.10.'!J106</f>
        <v>-40194.335452988074</v>
      </c>
      <c r="K106" s="24">
        <f>'2018 Srk fi 13.10.'!K106</f>
        <v>11244.54107126383</v>
      </c>
      <c r="L106" s="24"/>
      <c r="M106" s="23">
        <v>1.1716976260687079E-3</v>
      </c>
      <c r="N106" s="28">
        <v>393</v>
      </c>
      <c r="O106" s="29" t="s">
        <v>532</v>
      </c>
      <c r="Q106" s="91" t="s">
        <v>1600</v>
      </c>
    </row>
    <row r="107" spans="1:17" ht="11.4">
      <c r="A107" s="25"/>
      <c r="B107" s="26"/>
      <c r="C107" s="27" t="s">
        <v>1601</v>
      </c>
      <c r="D107" s="24">
        <f>'2018 Srk fi 13.10.'!D107</f>
        <v>6891357.1359478412</v>
      </c>
      <c r="E107" s="92">
        <f>'2018 Srk fi 13.10.'!E107</f>
        <v>8.2293675478837258E-3</v>
      </c>
      <c r="F107" s="24">
        <f>'2018 Srk fi 13.10.'!F107</f>
        <v>6848089.9382403363</v>
      </c>
      <c r="G107" s="24">
        <f>'2018 Srk fi 13.10.'!G107</f>
        <v>6895736.5825474001</v>
      </c>
      <c r="H107" s="24">
        <f>'2018 Srk fi 13.10.'!H107</f>
        <v>-47646.644307063892</v>
      </c>
      <c r="I107" s="24">
        <f>'2018 Srk fi 13.10.'!I107</f>
        <v>-664499.57117214764</v>
      </c>
      <c r="J107" s="24">
        <f>'2018 Srk fi 13.10.'!J107</f>
        <v>-712146.21547921153</v>
      </c>
      <c r="K107" s="24">
        <f>'2018 Srk fi 13.10.'!K107</f>
        <v>267791.46186837513</v>
      </c>
      <c r="L107" s="24"/>
      <c r="M107" s="23">
        <v>1.3535869105997216E-3</v>
      </c>
      <c r="N107" s="28">
        <v>396</v>
      </c>
      <c r="O107" s="29" t="s">
        <v>534</v>
      </c>
      <c r="Q107" s="91" t="s">
        <v>1601</v>
      </c>
    </row>
    <row r="108" spans="1:17" ht="11.4">
      <c r="A108" s="25"/>
      <c r="B108" s="26"/>
      <c r="C108" s="27" t="s">
        <v>1602</v>
      </c>
      <c r="D108" s="24">
        <f>'2018 Srk fi 13.10.'!D108</f>
        <v>2042738.4391301111</v>
      </c>
      <c r="E108" s="92">
        <f>'2018 Srk fi 13.10.'!E108</f>
        <v>4.3488078005962327E-2</v>
      </c>
      <c r="F108" s="24">
        <f>'2018 Srk fi 13.10.'!F108</f>
        <v>2029913.1615879671</v>
      </c>
      <c r="G108" s="24">
        <f>'2018 Srk fi 13.10.'!G108</f>
        <v>2058499.6640389999</v>
      </c>
      <c r="H108" s="24">
        <f>'2018 Srk fi 13.10.'!H108</f>
        <v>-28586.502451032866</v>
      </c>
      <c r="I108" s="24">
        <f>'2018 Srk fi 13.10.'!I108</f>
        <v>-196971.19015035976</v>
      </c>
      <c r="J108" s="24">
        <f>'2018 Srk fi 13.10.'!J108</f>
        <v>-225557.69260139263</v>
      </c>
      <c r="K108" s="24">
        <f>'2018 Srk fi 13.10.'!K108</f>
        <v>79378.83671358104</v>
      </c>
      <c r="L108" s="24"/>
      <c r="M108" s="23">
        <v>6.4549664228292049E-4</v>
      </c>
      <c r="N108" s="28">
        <v>411</v>
      </c>
      <c r="O108" s="29" t="s">
        <v>172</v>
      </c>
      <c r="Q108" s="91" t="s">
        <v>1602</v>
      </c>
    </row>
    <row r="109" spans="1:17" ht="11.4">
      <c r="A109" s="25"/>
      <c r="B109" s="26"/>
      <c r="C109" s="27" t="s">
        <v>1603</v>
      </c>
      <c r="D109" s="24">
        <f>'2018 Srk fi 13.10.'!D109</f>
        <v>1057595.0770166959</v>
      </c>
      <c r="E109" s="92">
        <f>'2018 Srk fi 13.10.'!E109</f>
        <v>2.3578824463829973E-2</v>
      </c>
      <c r="F109" s="24">
        <f>'2018 Srk fi 13.10.'!F109</f>
        <v>1050954.995188246</v>
      </c>
      <c r="G109" s="24">
        <f>'2018 Srk fi 13.10.'!G109</f>
        <v>1040081.1018997</v>
      </c>
      <c r="H109" s="24">
        <f>'2018 Srk fi 13.10.'!H109</f>
        <v>10873.893288546009</v>
      </c>
      <c r="I109" s="24">
        <f>'2018 Srk fi 13.10.'!I109</f>
        <v>-101978.67579456238</v>
      </c>
      <c r="J109" s="24">
        <f>'2018 Srk fi 13.10.'!J109</f>
        <v>-91104.782506016374</v>
      </c>
      <c r="K109" s="24">
        <f>'2018 Srk fi 13.10.'!K109</f>
        <v>41097.120081289213</v>
      </c>
      <c r="L109" s="24"/>
      <c r="M109" s="23">
        <v>5.308648732539529E-4</v>
      </c>
      <c r="N109" s="28">
        <v>418</v>
      </c>
      <c r="O109" s="29" t="s">
        <v>174</v>
      </c>
      <c r="Q109" s="91" t="s">
        <v>1603</v>
      </c>
    </row>
    <row r="110" spans="1:17" ht="11.4">
      <c r="A110" s="25"/>
      <c r="B110" s="26"/>
      <c r="C110" s="27" t="s">
        <v>1604</v>
      </c>
      <c r="D110" s="24">
        <f>'2018 Srk fi 13.10.'!D110</f>
        <v>1190215.4705866512</v>
      </c>
      <c r="E110" s="92">
        <f>'2018 Srk fi 13.10.'!E110</f>
        <v>-8.1995907199783336E-4</v>
      </c>
      <c r="F110" s="24">
        <f>'2018 Srk fi 13.10.'!F110</f>
        <v>1182742.7352364869</v>
      </c>
      <c r="G110" s="24">
        <f>'2018 Srk fi 13.10.'!G110</f>
        <v>1181857.3928763</v>
      </c>
      <c r="H110" s="24">
        <f>'2018 Srk fi 13.10.'!H110</f>
        <v>885.34236018685624</v>
      </c>
      <c r="I110" s="24">
        <f>'2018 Srk fi 13.10.'!I110</f>
        <v>-114766.60608426081</v>
      </c>
      <c r="J110" s="24">
        <f>'2018 Srk fi 13.10.'!J110</f>
        <v>-113881.26372407396</v>
      </c>
      <c r="K110" s="24">
        <f>'2018 Srk fi 13.10.'!K110</f>
        <v>46250.620091091405</v>
      </c>
      <c r="L110" s="24"/>
      <c r="M110" s="23">
        <v>2.6702722577604514E-3</v>
      </c>
      <c r="N110" s="28">
        <v>419</v>
      </c>
      <c r="O110" s="29" t="s">
        <v>176</v>
      </c>
      <c r="Q110" s="91" t="s">
        <v>1604</v>
      </c>
    </row>
    <row r="111" spans="1:17" ht="11.4">
      <c r="A111" s="25"/>
      <c r="B111" s="26"/>
      <c r="C111" s="27" t="s">
        <v>1605</v>
      </c>
      <c r="D111" s="24">
        <f>'2018 Srk fi 13.10.'!D111</f>
        <v>1364616.9939179756</v>
      </c>
      <c r="E111" s="92">
        <f>'2018 Srk fi 13.10.'!E111</f>
        <v>-9.3170114589200548E-3</v>
      </c>
      <c r="F111" s="24">
        <f>'2018 Srk fi 13.10.'!F111</f>
        <v>1356049.2833631299</v>
      </c>
      <c r="G111" s="24">
        <f>'2018 Srk fi 13.10.'!G111</f>
        <v>1368263.1298447999</v>
      </c>
      <c r="H111" s="24">
        <f>'2018 Srk fi 13.10.'!H111</f>
        <v>-12213.846481669927</v>
      </c>
      <c r="I111" s="24">
        <f>'2018 Srk fi 13.10.'!I111</f>
        <v>-131583.28459608994</v>
      </c>
      <c r="J111" s="24">
        <f>'2018 Srk fi 13.10.'!J111</f>
        <v>-143797.13107775987</v>
      </c>
      <c r="K111" s="24">
        <f>'2018 Srk fi 13.10.'!K111</f>
        <v>53027.69432532978</v>
      </c>
      <c r="L111" s="24"/>
      <c r="M111" s="23">
        <v>5.3094057339317545E-3</v>
      </c>
      <c r="N111" s="28">
        <v>682</v>
      </c>
      <c r="O111" s="29" t="s">
        <v>939</v>
      </c>
      <c r="Q111" s="91" t="s">
        <v>1605</v>
      </c>
    </row>
    <row r="112" spans="1:17" ht="11.4">
      <c r="A112" s="25"/>
      <c r="B112" s="26"/>
      <c r="C112" s="27" t="s">
        <v>1606</v>
      </c>
      <c r="D112" s="24">
        <f>'2018 Srk fi 13.10.'!D112</f>
        <v>10138994.595834527</v>
      </c>
      <c r="E112" s="92">
        <f>'2018 Srk fi 13.10.'!E112</f>
        <v>1.0747599633527116E-2</v>
      </c>
      <c r="F112" s="24">
        <f>'2018 Srk fi 13.10.'!F112</f>
        <v>10075337.194965698</v>
      </c>
      <c r="G112" s="24">
        <f>'2018 Srk fi 13.10.'!G112</f>
        <v>10143079.479598099</v>
      </c>
      <c r="H112" s="24">
        <f>'2018 Srk fi 13.10.'!H112</f>
        <v>-67742.284632401541</v>
      </c>
      <c r="I112" s="24">
        <f>'2018 Srk fi 13.10.'!I112</f>
        <v>-977653.22971062444</v>
      </c>
      <c r="J112" s="24">
        <f>'2018 Srk fi 13.10.'!J112</f>
        <v>-1045395.514343026</v>
      </c>
      <c r="K112" s="24">
        <f>'2018 Srk fi 13.10.'!K112</f>
        <v>393991.50720704038</v>
      </c>
      <c r="L112" s="24"/>
      <c r="M112" s="23">
        <v>4.5557198369783477E-4</v>
      </c>
      <c r="N112" s="28">
        <v>429</v>
      </c>
      <c r="O112" s="29" t="s">
        <v>178</v>
      </c>
      <c r="Q112" s="91" t="s">
        <v>1606</v>
      </c>
    </row>
    <row r="113" spans="1:17" ht="11.4">
      <c r="A113" s="25"/>
      <c r="B113" s="26"/>
      <c r="C113" s="27" t="s">
        <v>1607</v>
      </c>
      <c r="D113" s="24">
        <f>'2018 Srk fi 13.10.'!D113</f>
        <v>574067.79713697359</v>
      </c>
      <c r="E113" s="92">
        <f>'2018 Srk fi 13.10.'!E113</f>
        <v>9.0406371045539391E-3</v>
      </c>
      <c r="F113" s="24">
        <f>'2018 Srk fi 13.10.'!F113</f>
        <v>570463.52813940973</v>
      </c>
      <c r="G113" s="24">
        <f>'2018 Srk fi 13.10.'!G113</f>
        <v>580282.01686560002</v>
      </c>
      <c r="H113" s="24">
        <f>'2018 Srk fi 13.10.'!H113</f>
        <v>-9818.4887261902913</v>
      </c>
      <c r="I113" s="24">
        <f>'2018 Srk fi 13.10.'!I113</f>
        <v>-55354.525603002447</v>
      </c>
      <c r="J113" s="24">
        <f>'2018 Srk fi 13.10.'!J113</f>
        <v>-65173.014329192738</v>
      </c>
      <c r="K113" s="24">
        <f>'2018 Srk fi 13.10.'!K113</f>
        <v>22307.7184325499</v>
      </c>
      <c r="L113" s="24"/>
      <c r="M113" s="23">
        <v>5.0532150675344453E-4</v>
      </c>
      <c r="N113" s="28">
        <v>436</v>
      </c>
      <c r="O113" s="29" t="s">
        <v>558</v>
      </c>
      <c r="Q113" s="91" t="s">
        <v>1607</v>
      </c>
    </row>
    <row r="114" spans="1:17" ht="11.4">
      <c r="A114" s="25"/>
      <c r="B114" s="26"/>
      <c r="C114" s="27" t="s">
        <v>1608</v>
      </c>
      <c r="D114" s="24">
        <f>'2018 Srk fi 13.10.'!D114</f>
        <v>455417.71411505307</v>
      </c>
      <c r="E114" s="92">
        <f>'2018 Srk fi 13.10.'!E114</f>
        <v>-2.6275336071227007E-2</v>
      </c>
      <c r="F114" s="24">
        <f>'2018 Srk fi 13.10.'!F114</f>
        <v>452558.38642568846</v>
      </c>
      <c r="G114" s="24">
        <f>'2018 Srk fi 13.10.'!G114</f>
        <v>464005.62881119997</v>
      </c>
      <c r="H114" s="24">
        <f>'2018 Srk fi 13.10.'!H114</f>
        <v>-11447.242385511519</v>
      </c>
      <c r="I114" s="24">
        <f>'2018 Srk fi 13.10.'!I114</f>
        <v>-43913.683439079126</v>
      </c>
      <c r="J114" s="24">
        <f>'2018 Srk fi 13.10.'!J114</f>
        <v>-55360.925824590646</v>
      </c>
      <c r="K114" s="24">
        <f>'2018 Srk fi 13.10.'!K114</f>
        <v>17697.091156029568</v>
      </c>
      <c r="L114" s="24"/>
      <c r="M114" s="23">
        <v>9.4484303279806191E-3</v>
      </c>
      <c r="N114" s="28">
        <v>2442</v>
      </c>
      <c r="O114" s="29" t="s">
        <v>790</v>
      </c>
      <c r="Q114" s="91" t="s">
        <v>1608</v>
      </c>
    </row>
    <row r="115" spans="1:17" ht="11.4">
      <c r="A115" s="25"/>
      <c r="B115" s="26"/>
      <c r="C115" s="27" t="s">
        <v>1609</v>
      </c>
      <c r="D115" s="24">
        <f>'2018 Srk fi 13.10.'!D115</f>
        <v>2408002.0683861463</v>
      </c>
      <c r="E115" s="92">
        <f>'2018 Srk fi 13.10.'!E115</f>
        <v>2.3448765748610878E-2</v>
      </c>
      <c r="F115" s="24">
        <f>'2018 Srk fi 13.10.'!F115</f>
        <v>2392883.4931160496</v>
      </c>
      <c r="G115" s="24">
        <f>'2018 Srk fi 13.10.'!G115</f>
        <v>2378042.8297345997</v>
      </c>
      <c r="H115" s="24">
        <f>'2018 Srk fi 13.10.'!H115</f>
        <v>14840.663381449878</v>
      </c>
      <c r="I115" s="24">
        <f>'2018 Srk fi 13.10.'!I115</f>
        <v>-232191.75994775345</v>
      </c>
      <c r="J115" s="24">
        <f>'2018 Srk fi 13.10.'!J115</f>
        <v>-217351.09656630357</v>
      </c>
      <c r="K115" s="24">
        <f>'2018 Srk fi 13.10.'!K115</f>
        <v>93572.627474414752</v>
      </c>
      <c r="L115" s="24"/>
      <c r="M115" s="23">
        <v>1.7728183798593002E-2</v>
      </c>
      <c r="N115" s="28">
        <v>2222</v>
      </c>
      <c r="O115" s="29" t="s">
        <v>562</v>
      </c>
      <c r="Q115" s="91" t="s">
        <v>1609</v>
      </c>
    </row>
    <row r="116" spans="1:17" ht="11.4">
      <c r="A116" s="25"/>
      <c r="B116" s="26"/>
      <c r="C116" s="27" t="s">
        <v>1610</v>
      </c>
      <c r="D116" s="24">
        <f>'2018 Srk fi 13.10.'!D116</f>
        <v>409959.45498844469</v>
      </c>
      <c r="E116" s="92">
        <f>'2018 Srk fi 13.10.'!E116</f>
        <v>2.0894458591828258E-2</v>
      </c>
      <c r="F116" s="24">
        <f>'2018 Srk fi 13.10.'!F116</f>
        <v>407385.53573841485</v>
      </c>
      <c r="G116" s="24">
        <f>'2018 Srk fi 13.10.'!G116</f>
        <v>401813.08053950005</v>
      </c>
      <c r="H116" s="24">
        <f>'2018 Srk fi 13.10.'!H116</f>
        <v>5572.4551989148022</v>
      </c>
      <c r="I116" s="24">
        <f>'2018 Srk fi 13.10.'!I116</f>
        <v>-39530.367772808851</v>
      </c>
      <c r="J116" s="24">
        <f>'2018 Srk fi 13.10.'!J116</f>
        <v>-33957.912573894049</v>
      </c>
      <c r="K116" s="24">
        <f>'2018 Srk fi 13.10.'!K116</f>
        <v>15930.627246909939</v>
      </c>
      <c r="L116" s="24"/>
      <c r="M116" s="23">
        <v>1.6903431263843704E-3</v>
      </c>
      <c r="N116" s="28">
        <v>442</v>
      </c>
      <c r="O116" s="29" t="s">
        <v>564</v>
      </c>
      <c r="Q116" s="91" t="s">
        <v>1610</v>
      </c>
    </row>
    <row r="117" spans="1:17" ht="11.4">
      <c r="A117" s="25"/>
      <c r="B117" s="26"/>
      <c r="C117" s="27" t="s">
        <v>1611</v>
      </c>
      <c r="D117" s="24">
        <f>'2018 Srk fi 13.10.'!D117</f>
        <v>8333725.2373840297</v>
      </c>
      <c r="E117" s="92">
        <f>'2018 Srk fi 13.10.'!E117</f>
        <v>5.7422374081972372E-4</v>
      </c>
      <c r="F117" s="24">
        <f>'2018 Srk fi 13.10.'!F117</f>
        <v>8281402.1709150141</v>
      </c>
      <c r="G117" s="24">
        <f>'2018 Srk fi 13.10.'!G117</f>
        <v>8282899.8059898997</v>
      </c>
      <c r="H117" s="24">
        <f>'2018 Srk fi 13.10.'!H117</f>
        <v>-1497.6350748855621</v>
      </c>
      <c r="I117" s="24">
        <f>'2018 Srk fi 13.10.'!I117</f>
        <v>-803580.01149312453</v>
      </c>
      <c r="J117" s="24">
        <f>'2018 Srk fi 13.10.'!J117</f>
        <v>-805077.6465680101</v>
      </c>
      <c r="K117" s="24">
        <f>'2018 Srk fi 13.10.'!K117</f>
        <v>323840.48890559946</v>
      </c>
      <c r="L117" s="24"/>
      <c r="M117" s="23">
        <v>1.7461584836625103E-3</v>
      </c>
      <c r="N117" s="28">
        <v>447</v>
      </c>
      <c r="O117" s="29" t="s">
        <v>566</v>
      </c>
      <c r="Q117" s="91" t="s">
        <v>1611</v>
      </c>
    </row>
    <row r="118" spans="1:17" ht="11.4">
      <c r="A118" s="25"/>
      <c r="B118" s="26"/>
      <c r="C118" s="27" t="s">
        <v>1612</v>
      </c>
      <c r="D118" s="24">
        <f>'2018 Srk fi 13.10.'!D118</f>
        <v>222979.25226140945</v>
      </c>
      <c r="E118" s="92">
        <f>'2018 Srk fi 13.10.'!E118</f>
        <v>9.5129254860446544E-3</v>
      </c>
      <c r="F118" s="24">
        <f>'2018 Srk fi 13.10.'!F118</f>
        <v>221579.2831113649</v>
      </c>
      <c r="G118" s="24">
        <f>'2018 Srk fi 13.10.'!G118</f>
        <v>224472.21103159999</v>
      </c>
      <c r="H118" s="24">
        <f>'2018 Srk fi 13.10.'!H118</f>
        <v>-2892.9279202350881</v>
      </c>
      <c r="I118" s="24">
        <f>'2018 Srk fi 13.10.'!I118</f>
        <v>-21500.789261825619</v>
      </c>
      <c r="J118" s="24">
        <f>'2018 Srk fi 13.10.'!J118</f>
        <v>-24393.717182060707</v>
      </c>
      <c r="K118" s="24">
        <f>'2018 Srk fi 13.10.'!K118</f>
        <v>8664.757717739034</v>
      </c>
      <c r="L118" s="24"/>
      <c r="M118" s="23">
        <v>1.7255571042841403E-3</v>
      </c>
      <c r="N118" s="28">
        <v>454</v>
      </c>
      <c r="O118" s="29" t="s">
        <v>570</v>
      </c>
      <c r="Q118" s="91" t="s">
        <v>1612</v>
      </c>
    </row>
    <row r="119" spans="1:17" ht="11.4">
      <c r="A119" s="25"/>
      <c r="B119" s="26"/>
      <c r="C119" s="27" t="s">
        <v>1613</v>
      </c>
      <c r="D119" s="24">
        <f>'2018 Srk fi 13.10.'!D119</f>
        <v>15579388.315052167</v>
      </c>
      <c r="E119" s="92">
        <f>'2018 Srk fi 13.10.'!E119</f>
        <v>-3.1824309991025368E-3</v>
      </c>
      <c r="F119" s="24">
        <f>'2018 Srk fi 13.10.'!F119</f>
        <v>15481573.550689843</v>
      </c>
      <c r="G119" s="24">
        <f>'2018 Srk fi 13.10.'!G119</f>
        <v>15562423.434561502</v>
      </c>
      <c r="H119" s="24">
        <f>'2018 Srk fi 13.10.'!H119</f>
        <v>-80849.883871659636</v>
      </c>
      <c r="I119" s="24">
        <f>'2018 Srk fi 13.10.'!I119</f>
        <v>-1502243.5567116556</v>
      </c>
      <c r="J119" s="24">
        <f>'2018 Srk fi 13.10.'!J119</f>
        <v>-1583093.4405833152</v>
      </c>
      <c r="K119" s="24">
        <f>'2018 Srk fi 13.10.'!K119</f>
        <v>605399.93641311675</v>
      </c>
      <c r="L119" s="24"/>
      <c r="M119" s="23">
        <v>1.5628545614997488E-3</v>
      </c>
      <c r="N119" s="28">
        <v>407</v>
      </c>
      <c r="O119" s="29" t="s">
        <v>538</v>
      </c>
      <c r="Q119" s="91" t="s">
        <v>1613</v>
      </c>
    </row>
    <row r="120" spans="1:17" ht="11.4">
      <c r="A120" s="25"/>
      <c r="B120" s="26"/>
      <c r="C120" s="27" t="s">
        <v>1614</v>
      </c>
      <c r="D120" s="24">
        <f>'2018 Srk fi 13.10.'!D120</f>
        <v>1506727.9313307409</v>
      </c>
      <c r="E120" s="92">
        <f>'2018 Srk fi 13.10.'!E120</f>
        <v>1.1315393936911944E-2</v>
      </c>
      <c r="F120" s="24">
        <f>'2018 Srk fi 13.10.'!F120</f>
        <v>1497267.9811336682</v>
      </c>
      <c r="G120" s="24">
        <f>'2018 Srk fi 13.10.'!G120</f>
        <v>1485084.9085387001</v>
      </c>
      <c r="H120" s="24">
        <f>'2018 Srk fi 13.10.'!H120</f>
        <v>12183.072594968136</v>
      </c>
      <c r="I120" s="24">
        <f>'2018 Srk fi 13.10.'!I120</f>
        <v>-145286.34120841656</v>
      </c>
      <c r="J120" s="24">
        <f>'2018 Srk fi 13.10.'!J120</f>
        <v>-133103.26861344842</v>
      </c>
      <c r="K120" s="24">
        <f>'2018 Srk fi 13.10.'!K120</f>
        <v>58549.987674303818</v>
      </c>
      <c r="L120" s="24"/>
      <c r="M120" s="23">
        <v>2.2168343165342337E-2</v>
      </c>
      <c r="N120" s="28">
        <v>465</v>
      </c>
      <c r="O120" s="29" t="s">
        <v>571</v>
      </c>
      <c r="Q120" s="91" t="s">
        <v>1614</v>
      </c>
    </row>
    <row r="121" spans="1:17" ht="11.4">
      <c r="A121" s="25"/>
      <c r="B121" s="26"/>
      <c r="C121" s="27" t="s">
        <v>1615</v>
      </c>
      <c r="D121" s="24">
        <f>'2018 Srk fi 13.10.'!D121</f>
        <v>1542830.7342750086</v>
      </c>
      <c r="E121" s="92">
        <f>'2018 Srk fi 13.10.'!E121</f>
        <v>2.3161876903192713E-3</v>
      </c>
      <c r="F121" s="24">
        <f>'2018 Srk fi 13.10.'!F121</f>
        <v>1533144.1136149243</v>
      </c>
      <c r="G121" s="24">
        <f>'2018 Srk fi 13.10.'!G121</f>
        <v>1532322.9082154001</v>
      </c>
      <c r="H121" s="24">
        <f>'2018 Srk fi 13.10.'!H121</f>
        <v>821.20539952418767</v>
      </c>
      <c r="I121" s="24">
        <f>'2018 Srk fi 13.10.'!I121</f>
        <v>-148767.55638872355</v>
      </c>
      <c r="J121" s="24">
        <f>'2018 Srk fi 13.10.'!J121</f>
        <v>-147946.35098919936</v>
      </c>
      <c r="K121" s="24">
        <f>'2018 Srk fi 13.10.'!K121</f>
        <v>59952.907619862788</v>
      </c>
      <c r="L121" s="24"/>
      <c r="M121" s="23">
        <v>8.1944975910980939E-4</v>
      </c>
      <c r="N121" s="28">
        <v>472</v>
      </c>
      <c r="O121" s="29" t="s">
        <v>575</v>
      </c>
      <c r="Q121" s="91" t="s">
        <v>1615</v>
      </c>
    </row>
    <row r="122" spans="1:17" ht="11.4">
      <c r="A122" s="25"/>
      <c r="B122" s="26"/>
      <c r="C122" s="27" t="s">
        <v>1616</v>
      </c>
      <c r="D122" s="24">
        <f>'2018 Srk fi 13.10.'!D122</f>
        <v>1519616.1090302209</v>
      </c>
      <c r="E122" s="92">
        <f>'2018 Srk fi 13.10.'!E122</f>
        <v>-8.8560459892506049E-4</v>
      </c>
      <c r="F122" s="24">
        <f>'2018 Srk fi 13.10.'!F122</f>
        <v>1510075.2407611904</v>
      </c>
      <c r="G122" s="24">
        <f>'2018 Srk fi 13.10.'!G122</f>
        <v>1509319.1645882002</v>
      </c>
      <c r="H122" s="24">
        <f>'2018 Srk fi 13.10.'!H122</f>
        <v>756.07617299025878</v>
      </c>
      <c r="I122" s="24">
        <f>'2018 Srk fi 13.10.'!I122</f>
        <v>-146529.084602141</v>
      </c>
      <c r="J122" s="24">
        <f>'2018 Srk fi 13.10.'!J122</f>
        <v>-145773.00842915074</v>
      </c>
      <c r="K122" s="24">
        <f>'2018 Srk fi 13.10.'!K122</f>
        <v>59050.809773474924</v>
      </c>
      <c r="L122" s="24"/>
      <c r="M122" s="23">
        <v>4.6107794292571443E-3</v>
      </c>
      <c r="N122" s="28">
        <v>475</v>
      </c>
      <c r="O122" s="29" t="s">
        <v>577</v>
      </c>
      <c r="Q122" s="91" t="s">
        <v>1616</v>
      </c>
    </row>
    <row r="123" spans="1:17" ht="11.4">
      <c r="A123" s="25"/>
      <c r="B123" s="26"/>
      <c r="C123" s="27" t="s">
        <v>1617</v>
      </c>
      <c r="D123" s="24">
        <f>'2018 Srk fi 13.10.'!D123</f>
        <v>19908800.982566718</v>
      </c>
      <c r="E123" s="92">
        <f>'2018 Srk fi 13.10.'!E123</f>
        <v>1.9178276134630856E-2</v>
      </c>
      <c r="F123" s="24">
        <f>'2018 Srk fi 13.10.'!F123</f>
        <v>19783804.118924472</v>
      </c>
      <c r="G123" s="24">
        <f>'2018 Srk fi 13.10.'!G123</f>
        <v>19738951.008175001</v>
      </c>
      <c r="H123" s="24">
        <f>'2018 Srk fi 13.10.'!H123</f>
        <v>44853.110749471933</v>
      </c>
      <c r="I123" s="24">
        <f>'2018 Srk fi 13.10.'!I123</f>
        <v>-1919707.4617505858</v>
      </c>
      <c r="J123" s="24">
        <f>'2018 Srk fi 13.10.'!J123</f>
        <v>-1874854.3510011139</v>
      </c>
      <c r="K123" s="24">
        <f>'2018 Srk fi 13.10.'!K123</f>
        <v>773636.71828260273</v>
      </c>
      <c r="L123" s="24"/>
      <c r="M123" s="23">
        <v>3.0443823412608048E-3</v>
      </c>
      <c r="N123" s="28">
        <v>484</v>
      </c>
      <c r="O123" s="29" t="s">
        <v>581</v>
      </c>
      <c r="Q123" s="91" t="s">
        <v>1617</v>
      </c>
    </row>
    <row r="124" spans="1:17" ht="11.4">
      <c r="A124" s="25"/>
      <c r="B124" s="26"/>
      <c r="C124" s="27" t="s">
        <v>1618</v>
      </c>
      <c r="D124" s="24">
        <f>'2018 Srk fi 13.10.'!D124</f>
        <v>1068789.553379548</v>
      </c>
      <c r="E124" s="92">
        <f>'2018 Srk fi 13.10.'!E124</f>
        <v>5.8931156892969572E-3</v>
      </c>
      <c r="F124" s="24">
        <f>'2018 Srk fi 13.10.'!F124</f>
        <v>1062079.1873367599</v>
      </c>
      <c r="G124" s="24">
        <f>'2018 Srk fi 13.10.'!G124</f>
        <v>1087367.0529309001</v>
      </c>
      <c r="H124" s="24">
        <f>'2018 Srk fi 13.10.'!H124</f>
        <v>-25287.865594140254</v>
      </c>
      <c r="I124" s="24">
        <f>'2018 Srk fi 13.10.'!I124</f>
        <v>-103058.10392401004</v>
      </c>
      <c r="J124" s="24">
        <f>'2018 Srk fi 13.10.'!J124</f>
        <v>-128345.96951815029</v>
      </c>
      <c r="K124" s="24">
        <f>'2018 Srk fi 13.10.'!K124</f>
        <v>41532.126587398379</v>
      </c>
      <c r="L124" s="24"/>
      <c r="M124" s="23">
        <v>7.7549562124404328E-3</v>
      </c>
      <c r="N124" s="28">
        <v>384</v>
      </c>
      <c r="O124" s="29" t="s">
        <v>528</v>
      </c>
      <c r="Q124" s="91" t="s">
        <v>1618</v>
      </c>
    </row>
    <row r="125" spans="1:17" ht="11.4">
      <c r="A125" s="25"/>
      <c r="B125" s="26"/>
      <c r="C125" s="27" t="s">
        <v>1619</v>
      </c>
      <c r="D125" s="24">
        <f>'2018 Srk fi 13.10.'!D125</f>
        <v>739765.30635870807</v>
      </c>
      <c r="E125" s="92">
        <f>'2018 Srk fi 13.10.'!E125</f>
        <v>2.4236786889341388E-2</v>
      </c>
      <c r="F125" s="24">
        <f>'2018 Srk fi 13.10.'!F125</f>
        <v>735120.71007151052</v>
      </c>
      <c r="G125" s="24">
        <f>'2018 Srk fi 13.10.'!G125</f>
        <v>722238.1030144</v>
      </c>
      <c r="H125" s="24">
        <f>'2018 Srk fi 13.10.'!H125</f>
        <v>12882.607057110523</v>
      </c>
      <c r="I125" s="24">
        <f>'2018 Srk fi 13.10.'!I125</f>
        <v>-71331.918974154658</v>
      </c>
      <c r="J125" s="24">
        <f>'2018 Srk fi 13.10.'!J125</f>
        <v>-58449.311917044135</v>
      </c>
      <c r="K125" s="24">
        <f>'2018 Srk fi 13.10.'!K125</f>
        <v>28746.563111049334</v>
      </c>
      <c r="L125" s="24"/>
      <c r="M125" s="23">
        <v>2.9973165961155263E-4</v>
      </c>
      <c r="N125" s="28">
        <v>500</v>
      </c>
      <c r="O125" s="29" t="s">
        <v>583</v>
      </c>
      <c r="Q125" s="91" t="s">
        <v>1619</v>
      </c>
    </row>
    <row r="126" spans="1:17" ht="11.4">
      <c r="A126" s="25"/>
      <c r="B126" s="26"/>
      <c r="C126" s="27" t="s">
        <v>1620</v>
      </c>
      <c r="D126" s="24">
        <f>'2018 Srk fi 13.10.'!D126</f>
        <v>4095919.4126967997</v>
      </c>
      <c r="E126" s="92">
        <f>'2018 Srk fi 13.10.'!E126</f>
        <v>8.1629249392258796E-3</v>
      </c>
      <c r="F126" s="24">
        <f>'2018 Srk fi 13.10.'!F126</f>
        <v>4070203.2944450374</v>
      </c>
      <c r="G126" s="24">
        <f>'2018 Srk fi 13.10.'!G126</f>
        <v>4063482.4794515003</v>
      </c>
      <c r="H126" s="24">
        <f>'2018 Srk fi 13.10.'!H126</f>
        <v>6720.8149935370311</v>
      </c>
      <c r="I126" s="24">
        <f>'2018 Srk fi 13.10.'!I126</f>
        <v>-394949.30237980606</v>
      </c>
      <c r="J126" s="24">
        <f>'2018 Srk fi 13.10.'!J126</f>
        <v>-388228.48738626903</v>
      </c>
      <c r="K126" s="24">
        <f>'2018 Srk fi 13.10.'!K126</f>
        <v>159163.46019850715</v>
      </c>
      <c r="L126" s="24"/>
      <c r="M126" s="23">
        <v>4.520850835378707E-4</v>
      </c>
      <c r="N126" s="28">
        <v>507</v>
      </c>
      <c r="O126" s="29" t="s">
        <v>853</v>
      </c>
      <c r="Q126" s="91" t="s">
        <v>1620</v>
      </c>
    </row>
    <row r="127" spans="1:17" ht="11.4">
      <c r="A127" s="25"/>
      <c r="B127" s="26"/>
      <c r="C127" s="27" t="s">
        <v>1621</v>
      </c>
      <c r="D127" s="24">
        <f>'2018 Srk fi 13.10.'!D127</f>
        <v>207965.14076432568</v>
      </c>
      <c r="E127" s="92">
        <f>'2018 Srk fi 13.10.'!E127</f>
        <v>5.1295909945646478E-2</v>
      </c>
      <c r="F127" s="24">
        <f>'2018 Srk fi 13.10.'!F127</f>
        <v>206659.43730356873</v>
      </c>
      <c r="G127" s="24">
        <f>'2018 Srk fi 13.10.'!G127</f>
        <v>198884.1134686</v>
      </c>
      <c r="H127" s="24">
        <f>'2018 Srk fi 13.10.'!H127</f>
        <v>7775.3238349687308</v>
      </c>
      <c r="I127" s="24">
        <f>'2018 Srk fi 13.10.'!I127</f>
        <v>-20053.052559964683</v>
      </c>
      <c r="J127" s="24">
        <f>'2018 Srk fi 13.10.'!J127</f>
        <v>-12277.728724995952</v>
      </c>
      <c r="K127" s="24">
        <f>'2018 Srk fi 13.10.'!K127</f>
        <v>8081.3238908247895</v>
      </c>
      <c r="L127" s="24"/>
      <c r="M127" s="23">
        <v>2.0720747439580658E-2</v>
      </c>
      <c r="N127" s="28">
        <v>517</v>
      </c>
      <c r="O127" s="29" t="s">
        <v>858</v>
      </c>
      <c r="Q127" s="91" t="s">
        <v>1621</v>
      </c>
    </row>
    <row r="128" spans="1:17" ht="11.4">
      <c r="A128" s="25"/>
      <c r="B128" s="26"/>
      <c r="C128" s="27" t="s">
        <v>1622</v>
      </c>
      <c r="D128" s="24">
        <f>'2018 Srk fi 13.10.'!D128</f>
        <v>2719523.4134840667</v>
      </c>
      <c r="E128" s="92">
        <f>'2018 Srk fi 13.10.'!E128</f>
        <v>1.3332587094538439E-2</v>
      </c>
      <c r="F128" s="24">
        <f>'2018 Srk fi 13.10.'!F128</f>
        <v>2702448.9599504345</v>
      </c>
      <c r="G128" s="24">
        <f>'2018 Srk fi 13.10.'!G128</f>
        <v>2690807.9146214002</v>
      </c>
      <c r="H128" s="24">
        <f>'2018 Srk fi 13.10.'!H128</f>
        <v>11641.045329034328</v>
      </c>
      <c r="I128" s="24">
        <f>'2018 Srk fi 13.10.'!I128</f>
        <v>-262230.22641304816</v>
      </c>
      <c r="J128" s="24">
        <f>'2018 Srk fi 13.10.'!J128</f>
        <v>-250589.18108401384</v>
      </c>
      <c r="K128" s="24">
        <f>'2018 Srk fi 13.10.'!K128</f>
        <v>105678.04513907342</v>
      </c>
      <c r="L128" s="24"/>
      <c r="M128" s="23">
        <v>1.706982274926522E-3</v>
      </c>
      <c r="N128" s="28">
        <v>518</v>
      </c>
      <c r="O128" s="29" t="s">
        <v>860</v>
      </c>
      <c r="Q128" s="91" t="s">
        <v>1622</v>
      </c>
    </row>
    <row r="129" spans="1:17" ht="11.4">
      <c r="A129" s="25"/>
      <c r="B129" s="26"/>
      <c r="C129" s="27" t="s">
        <v>1623</v>
      </c>
      <c r="D129" s="24">
        <f>'2018 Srk fi 13.10.'!D129</f>
        <v>259262.8328085191</v>
      </c>
      <c r="E129" s="92">
        <f>'2018 Srk fi 13.10.'!E129</f>
        <v>-1.8722666764051987E-2</v>
      </c>
      <c r="F129" s="24">
        <f>'2018 Srk fi 13.10.'!F129</f>
        <v>257635.05818821691</v>
      </c>
      <c r="G129" s="24">
        <f>'2018 Srk fi 13.10.'!G129</f>
        <v>263700.63156150002</v>
      </c>
      <c r="H129" s="24">
        <f>'2018 Srk fi 13.10.'!H129</f>
        <v>-6065.5733732831141</v>
      </c>
      <c r="I129" s="24">
        <f>'2018 Srk fi 13.10.'!I129</f>
        <v>-24999.435934536228</v>
      </c>
      <c r="J129" s="24">
        <f>'2018 Srk fi 13.10.'!J129</f>
        <v>-31065.009307819342</v>
      </c>
      <c r="K129" s="24">
        <f>'2018 Srk fi 13.10.'!K129</f>
        <v>10074.702505804791</v>
      </c>
      <c r="L129" s="24"/>
      <c r="M129" s="23">
        <v>1.7482549182387187E-3</v>
      </c>
      <c r="N129" s="28">
        <v>523</v>
      </c>
      <c r="O129" s="29" t="s">
        <v>862</v>
      </c>
      <c r="Q129" s="91" t="s">
        <v>1623</v>
      </c>
    </row>
    <row r="130" spans="1:17" ht="11.4">
      <c r="A130" s="25"/>
      <c r="B130" s="26"/>
      <c r="C130" s="27" t="s">
        <v>1624</v>
      </c>
      <c r="D130" s="24">
        <f>'2018 Srk fi 13.10.'!D130</f>
        <v>413349.54059433722</v>
      </c>
      <c r="E130" s="92">
        <f>'2018 Srk fi 13.10.'!E130</f>
        <v>3.666082106395363E-2</v>
      </c>
      <c r="F130" s="24">
        <f>'2018 Srk fi 13.10.'!F130</f>
        <v>410754.33678434888</v>
      </c>
      <c r="G130" s="24">
        <f>'2018 Srk fi 13.10.'!G130</f>
        <v>397867.53553679999</v>
      </c>
      <c r="H130" s="24">
        <f>'2018 Srk fi 13.10.'!H130</f>
        <v>12886.801247548894</v>
      </c>
      <c r="I130" s="24">
        <f>'2018 Srk fi 13.10.'!I130</f>
        <v>-39857.257003320716</v>
      </c>
      <c r="J130" s="24">
        <f>'2018 Srk fi 13.10.'!J130</f>
        <v>-26970.455755771822</v>
      </c>
      <c r="K130" s="24">
        <f>'2018 Srk fi 13.10.'!K130</f>
        <v>16062.362689196812</v>
      </c>
      <c r="L130" s="24"/>
      <c r="M130" s="23">
        <v>6.4029747409831438E-4</v>
      </c>
      <c r="N130" s="28">
        <v>537</v>
      </c>
      <c r="O130" s="29" t="s">
        <v>870</v>
      </c>
      <c r="Q130" s="91" t="s">
        <v>1624</v>
      </c>
    </row>
    <row r="131" spans="1:17" ht="11.4">
      <c r="A131" s="25"/>
      <c r="B131" s="26"/>
      <c r="C131" s="27" t="s">
        <v>1625</v>
      </c>
      <c r="D131" s="24">
        <f>'2018 Srk fi 13.10.'!D131</f>
        <v>648524.19330016687</v>
      </c>
      <c r="E131" s="92">
        <f>'2018 Srk fi 13.10.'!E131</f>
        <v>2.3211534580603432E-2</v>
      </c>
      <c r="F131" s="24">
        <f>'2018 Srk fi 13.10.'!F131</f>
        <v>644452.45185126585</v>
      </c>
      <c r="G131" s="24">
        <f>'2018 Srk fi 13.10.'!G131</f>
        <v>646695.98727859999</v>
      </c>
      <c r="H131" s="24">
        <f>'2018 Srk fi 13.10.'!H131</f>
        <v>-2243.5354273341363</v>
      </c>
      <c r="I131" s="24">
        <f>'2018 Srk fi 13.10.'!I131</f>
        <v>-62533.988565875072</v>
      </c>
      <c r="J131" s="24">
        <f>'2018 Srk fi 13.10.'!J131</f>
        <v>-64777.523993209208</v>
      </c>
      <c r="K131" s="24">
        <f>'2018 Srk fi 13.10.'!K131</f>
        <v>25201.021853146751</v>
      </c>
      <c r="L131" s="24"/>
      <c r="M131" s="23">
        <v>3.3827299308009742E-3</v>
      </c>
      <c r="N131" s="28">
        <v>545</v>
      </c>
      <c r="O131" s="29" t="s">
        <v>133</v>
      </c>
      <c r="Q131" s="91" t="s">
        <v>1625</v>
      </c>
    </row>
    <row r="132" spans="1:17" ht="11.4">
      <c r="A132" s="25"/>
      <c r="B132" s="26"/>
      <c r="C132" s="27" t="s">
        <v>1626</v>
      </c>
      <c r="D132" s="24">
        <f>'2018 Srk fi 13.10.'!D132</f>
        <v>18264761.2295998</v>
      </c>
      <c r="E132" s="92">
        <f>'2018 Srk fi 13.10.'!E132</f>
        <v>4.0552596948217889E-4</v>
      </c>
      <c r="F132" s="24">
        <f>'2018 Srk fi 13.10.'!F132</f>
        <v>18150086.424679421</v>
      </c>
      <c r="G132" s="24">
        <f>'2018 Srk fi 13.10.'!G132</f>
        <v>18305793.472897001</v>
      </c>
      <c r="H132" s="24">
        <f>'2018 Srk fi 13.10.'!H132</f>
        <v>-155707.04821757972</v>
      </c>
      <c r="I132" s="24">
        <f>'2018 Srk fi 13.10.'!I132</f>
        <v>-1761180.8189884815</v>
      </c>
      <c r="J132" s="24">
        <f>'2018 Srk fi 13.10.'!J132</f>
        <v>-1916887.8672060613</v>
      </c>
      <c r="K132" s="24">
        <f>'2018 Srk fi 13.10.'!K132</f>
        <v>709750.92624895857</v>
      </c>
      <c r="L132" s="24"/>
      <c r="M132" s="23">
        <v>1.3098713364419568E-3</v>
      </c>
      <c r="N132" s="28">
        <v>608</v>
      </c>
      <c r="O132" s="29" t="s">
        <v>598</v>
      </c>
      <c r="Q132" s="91" t="s">
        <v>1626</v>
      </c>
    </row>
    <row r="133" spans="1:17" ht="11.4">
      <c r="A133" s="25"/>
      <c r="B133" s="26"/>
      <c r="C133" s="27" t="s">
        <v>1627</v>
      </c>
      <c r="D133" s="24">
        <f>'2018 Srk fi 13.10.'!D133</f>
        <v>1529320.6167508434</v>
      </c>
      <c r="E133" s="92">
        <f>'2018 Srk fi 13.10.'!E133</f>
        <v>1.6507019059212924E-2</v>
      </c>
      <c r="F133" s="24">
        <f>'2018 Srk fi 13.10.'!F133</f>
        <v>1519718.8189949326</v>
      </c>
      <c r="G133" s="24">
        <f>'2018 Srk fi 13.10.'!G133</f>
        <v>1503342.2747287001</v>
      </c>
      <c r="H133" s="24">
        <f>'2018 Srk fi 13.10.'!H133</f>
        <v>16376.544266232522</v>
      </c>
      <c r="I133" s="24">
        <f>'2018 Srk fi 13.10.'!I133</f>
        <v>-147464.8424059489</v>
      </c>
      <c r="J133" s="24">
        <f>'2018 Srk fi 13.10.'!J133</f>
        <v>-131088.29813971638</v>
      </c>
      <c r="K133" s="24">
        <f>'2018 Srk fi 13.10.'!K133</f>
        <v>59427.917541647636</v>
      </c>
      <c r="L133" s="24"/>
      <c r="M133" s="23">
        <v>3.6072197445992352E-3</v>
      </c>
      <c r="N133" s="28">
        <v>549</v>
      </c>
      <c r="O133" s="29" t="s">
        <v>876</v>
      </c>
      <c r="Q133" s="91" t="s">
        <v>1627</v>
      </c>
    </row>
    <row r="134" spans="1:17" ht="11.4">
      <c r="A134" s="25"/>
      <c r="B134" s="26"/>
      <c r="C134" s="27" t="s">
        <v>1628</v>
      </c>
      <c r="D134" s="24">
        <f>'2018 Srk fi 13.10.'!D134</f>
        <v>1575270.2930315279</v>
      </c>
      <c r="E134" s="92">
        <f>'2018 Srk fi 13.10.'!E134</f>
        <v>2.2221558537855124E-2</v>
      </c>
      <c r="F134" s="24">
        <f>'2018 Srk fi 13.10.'!F134</f>
        <v>1565380.0014870916</v>
      </c>
      <c r="G134" s="24">
        <f>'2018 Srk fi 13.10.'!G134</f>
        <v>1562144.0796507001</v>
      </c>
      <c r="H134" s="24">
        <f>'2018 Srk fi 13.10.'!H134</f>
        <v>3235.921836391557</v>
      </c>
      <c r="I134" s="24">
        <f>'2018 Srk fi 13.10.'!I134</f>
        <v>-151895.54300405603</v>
      </c>
      <c r="J134" s="24">
        <f>'2018 Srk fi 13.10.'!J134</f>
        <v>-148659.62116766447</v>
      </c>
      <c r="K134" s="24">
        <f>'2018 Srk fi 13.10.'!K134</f>
        <v>61213.477445283475</v>
      </c>
      <c r="L134" s="24"/>
      <c r="M134" s="23">
        <v>6.5020228553271803E-4</v>
      </c>
      <c r="N134" s="28">
        <v>560</v>
      </c>
      <c r="O134" s="29" t="s">
        <v>880</v>
      </c>
      <c r="Q134" s="91" t="s">
        <v>1628</v>
      </c>
    </row>
    <row r="135" spans="1:17" ht="11.4">
      <c r="A135" s="25"/>
      <c r="B135" s="26"/>
      <c r="C135" s="27" t="s">
        <v>1629</v>
      </c>
      <c r="D135" s="24">
        <f>'2018 Srk fi 13.10.'!D135</f>
        <v>282562.97152564448</v>
      </c>
      <c r="E135" s="92">
        <f>'2018 Srk fi 13.10.'!E135</f>
        <v>-1.6035632185210091E-2</v>
      </c>
      <c r="F135" s="24">
        <f>'2018 Srk fi 13.10.'!F135</f>
        <v>280788.90762028587</v>
      </c>
      <c r="G135" s="24">
        <f>'2018 Srk fi 13.10.'!G135</f>
        <v>292295.68238080002</v>
      </c>
      <c r="H135" s="24">
        <f>'2018 Srk fi 13.10.'!H135</f>
        <v>-11506.774760514149</v>
      </c>
      <c r="I135" s="24">
        <f>'2018 Srk fi 13.10.'!I135</f>
        <v>-27246.153363388774</v>
      </c>
      <c r="J135" s="24">
        <f>'2018 Srk fi 13.10.'!J135</f>
        <v>-38752.928123902922</v>
      </c>
      <c r="K135" s="24">
        <f>'2018 Srk fi 13.10.'!K135</f>
        <v>10980.123322881156</v>
      </c>
      <c r="L135" s="24"/>
      <c r="M135" s="23">
        <v>6.2587616483892033E-4</v>
      </c>
      <c r="N135" s="28">
        <v>561</v>
      </c>
      <c r="O135" s="29" t="s">
        <v>882</v>
      </c>
      <c r="Q135" s="91" t="s">
        <v>1629</v>
      </c>
    </row>
    <row r="136" spans="1:17" ht="11.4">
      <c r="A136" s="25"/>
      <c r="B136" s="26"/>
      <c r="C136" s="27" t="s">
        <v>1630</v>
      </c>
      <c r="D136" s="24">
        <f>'2018 Srk fi 13.10.'!D136</f>
        <v>574158.73654024175</v>
      </c>
      <c r="E136" s="92">
        <f>'2018 Srk fi 13.10.'!E136</f>
        <v>1.7602264919659216E-2</v>
      </c>
      <c r="F136" s="24">
        <f>'2018 Srk fi 13.10.'!F136</f>
        <v>570553.89658211626</v>
      </c>
      <c r="G136" s="24">
        <f>'2018 Srk fi 13.10.'!G136</f>
        <v>561046.5326725</v>
      </c>
      <c r="H136" s="24">
        <f>'2018 Srk fi 13.10.'!H136</f>
        <v>9507.3639096162515</v>
      </c>
      <c r="I136" s="24">
        <f>'2018 Srk fi 13.10.'!I136</f>
        <v>-55363.294441024082</v>
      </c>
      <c r="J136" s="24">
        <f>'2018 Srk fi 13.10.'!J136</f>
        <v>-45855.93053140783</v>
      </c>
      <c r="K136" s="24">
        <f>'2018 Srk fi 13.10.'!K136</f>
        <v>22311.252249657649</v>
      </c>
      <c r="L136" s="24"/>
      <c r="M136" s="23">
        <v>4.396021989786965E-3</v>
      </c>
      <c r="N136" s="28">
        <v>564</v>
      </c>
      <c r="O136" s="29" t="s">
        <v>884</v>
      </c>
      <c r="Q136" s="91" t="s">
        <v>1630</v>
      </c>
    </row>
    <row r="137" spans="1:17" ht="11.4">
      <c r="A137" s="25"/>
      <c r="B137" s="26"/>
      <c r="C137" s="27" t="s">
        <v>1631</v>
      </c>
      <c r="D137" s="24">
        <f>'2018 Srk fi 13.10.'!D137</f>
        <v>410168.11306663917</v>
      </c>
      <c r="E137" s="92">
        <f>'2018 Srk fi 13.10.'!E137</f>
        <v>5.8477648943393579E-3</v>
      </c>
      <c r="F137" s="24">
        <f>'2018 Srk fi 13.10.'!F137</f>
        <v>407592.88376255985</v>
      </c>
      <c r="G137" s="24">
        <f>'2018 Srk fi 13.10.'!G137</f>
        <v>413620.67584879999</v>
      </c>
      <c r="H137" s="24">
        <f>'2018 Srk fi 13.10.'!H137</f>
        <v>-6027.792086240137</v>
      </c>
      <c r="I137" s="24">
        <f>'2018 Srk fi 13.10.'!I137</f>
        <v>-39550.487641906708</v>
      </c>
      <c r="J137" s="24">
        <f>'2018 Srk fi 13.10.'!J137</f>
        <v>-45578.279728146845</v>
      </c>
      <c r="K137" s="24">
        <f>'2018 Srk fi 13.10.'!K137</f>
        <v>15938.735497677973</v>
      </c>
      <c r="L137" s="24"/>
      <c r="M137" s="23">
        <v>1.9401814670452439E-3</v>
      </c>
      <c r="N137" s="28">
        <v>567</v>
      </c>
      <c r="O137" s="29" t="s">
        <v>886</v>
      </c>
      <c r="Q137" s="91" t="s">
        <v>1631</v>
      </c>
    </row>
    <row r="138" spans="1:17" ht="11.4">
      <c r="A138" s="25"/>
      <c r="B138" s="26"/>
      <c r="C138" s="27" t="s">
        <v>1632</v>
      </c>
      <c r="D138" s="24">
        <f>'2018 Srk fi 13.10.'!D138</f>
        <v>11204069.72908737</v>
      </c>
      <c r="E138" s="92">
        <f>'2018 Srk fi 13.10.'!E138</f>
        <v>5.151445412625133E-3</v>
      </c>
      <c r="F138" s="24">
        <f>'2018 Srk fi 13.10.'!F138</f>
        <v>11133725.283061147</v>
      </c>
      <c r="G138" s="24">
        <f>'2018 Srk fi 13.10.'!G138</f>
        <v>11242153.116293401</v>
      </c>
      <c r="H138" s="24">
        <f>'2018 Srk fi 13.10.'!H138</f>
        <v>-108427.83323225379</v>
      </c>
      <c r="I138" s="24">
        <f>'2018 Srk fi 13.10.'!I138</f>
        <v>-1080353.170426335</v>
      </c>
      <c r="J138" s="24">
        <f>'2018 Srk fi 13.10.'!J138</f>
        <v>-1188781.0036585887</v>
      </c>
      <c r="K138" s="24">
        <f>'2018 Srk fi 13.10.'!K138</f>
        <v>435379.29502689251</v>
      </c>
      <c r="L138" s="24"/>
      <c r="M138" s="23">
        <v>1.8171780591275176E-3</v>
      </c>
      <c r="N138" s="28">
        <v>577</v>
      </c>
      <c r="O138" s="29" t="s">
        <v>586</v>
      </c>
      <c r="Q138" s="91" t="s">
        <v>1632</v>
      </c>
    </row>
    <row r="139" spans="1:17" ht="11.4">
      <c r="A139" s="25"/>
      <c r="B139" s="26"/>
      <c r="C139" s="27" t="s">
        <v>1633</v>
      </c>
      <c r="D139" s="24">
        <f>'2018 Srk fi 13.10.'!D139</f>
        <v>3040274.887772968</v>
      </c>
      <c r="E139" s="92">
        <f>'2018 Srk fi 13.10.'!E139</f>
        <v>2.0036230612099137E-2</v>
      </c>
      <c r="F139" s="24">
        <f>'2018 Srk fi 13.10.'!F139</f>
        <v>3021186.6048615724</v>
      </c>
      <c r="G139" s="24">
        <f>'2018 Srk fi 13.10.'!G139</f>
        <v>3010011.9253161997</v>
      </c>
      <c r="H139" s="24">
        <f>'2018 Srk fi 13.10.'!H139</f>
        <v>11174.679545372725</v>
      </c>
      <c r="I139" s="24">
        <f>'2018 Srk fi 13.10.'!I139</f>
        <v>-293158.70870081073</v>
      </c>
      <c r="J139" s="24">
        <f>'2018 Srk fi 13.10.'!J139</f>
        <v>-281984.02915543801</v>
      </c>
      <c r="K139" s="24">
        <f>'2018 Srk fi 13.10.'!K139</f>
        <v>118142.13668182692</v>
      </c>
      <c r="L139" s="24"/>
      <c r="M139" s="23">
        <v>2.0815970562698357E-3</v>
      </c>
      <c r="N139" s="28">
        <v>580</v>
      </c>
      <c r="O139" s="29" t="s">
        <v>588</v>
      </c>
      <c r="Q139" s="91" t="s">
        <v>1633</v>
      </c>
    </row>
    <row r="140" spans="1:17" ht="11.4">
      <c r="A140" s="25"/>
      <c r="B140" s="26"/>
      <c r="C140" s="27" t="s">
        <v>1634</v>
      </c>
      <c r="D140" s="24">
        <f>'2018 Srk fi 13.10.'!D140</f>
        <v>3195212.2453798456</v>
      </c>
      <c r="E140" s="92">
        <f>'2018 Srk fi 13.10.'!E140</f>
        <v>4.5865175863126773E-3</v>
      </c>
      <c r="F140" s="24">
        <f>'2018 Srk fi 13.10.'!F140</f>
        <v>3175151.1924970769</v>
      </c>
      <c r="G140" s="24">
        <f>'2018 Srk fi 13.10.'!G140</f>
        <v>3209243.6188834002</v>
      </c>
      <c r="H140" s="24">
        <f>'2018 Srk fi 13.10.'!H140</f>
        <v>-34092.426386323292</v>
      </c>
      <c r="I140" s="24">
        <f>'2018 Srk fi 13.10.'!I140</f>
        <v>-308098.5537352903</v>
      </c>
      <c r="J140" s="24">
        <f>'2018 Srk fi 13.10.'!J140</f>
        <v>-342190.9801216136</v>
      </c>
      <c r="K140" s="24">
        <f>'2018 Srk fi 13.10.'!K140</f>
        <v>124162.85229314493</v>
      </c>
      <c r="L140" s="24"/>
      <c r="M140" s="23">
        <v>2.0885300669677182E-3</v>
      </c>
      <c r="N140" s="28">
        <v>582</v>
      </c>
      <c r="O140" s="29" t="s">
        <v>590</v>
      </c>
      <c r="Q140" s="91" t="s">
        <v>1634</v>
      </c>
    </row>
    <row r="141" spans="1:17" ht="11.4">
      <c r="A141" s="25"/>
      <c r="B141" s="26"/>
      <c r="C141" s="27" t="s">
        <v>1635</v>
      </c>
      <c r="D141" s="24">
        <f>'2018 Srk fi 13.10.'!D141</f>
        <v>560809.55493053503</v>
      </c>
      <c r="E141" s="92">
        <f>'2018 Srk fi 13.10.'!E141</f>
        <v>1.6100470329258876E-2</v>
      </c>
      <c r="F141" s="24">
        <f>'2018 Srk fi 13.10.'!F141</f>
        <v>557288.52744483645</v>
      </c>
      <c r="G141" s="24">
        <f>'2018 Srk fi 13.10.'!G141</f>
        <v>559601.71802849998</v>
      </c>
      <c r="H141" s="24">
        <f>'2018 Srk fi 13.10.'!H141</f>
        <v>-2313.1905836635269</v>
      </c>
      <c r="I141" s="24">
        <f>'2018 Srk fi 13.10.'!I141</f>
        <v>-54076.098714528162</v>
      </c>
      <c r="J141" s="24">
        <f>'2018 Srk fi 13.10.'!J141</f>
        <v>-56389.289298191688</v>
      </c>
      <c r="K141" s="24">
        <f>'2018 Srk fi 13.10.'!K141</f>
        <v>21792.515985161601</v>
      </c>
      <c r="L141" s="24"/>
      <c r="M141" s="23">
        <v>3.2734759149981819E-3</v>
      </c>
      <c r="N141" s="28">
        <v>1868</v>
      </c>
      <c r="O141" s="29" t="s">
        <v>787</v>
      </c>
      <c r="Q141" s="91" t="s">
        <v>1635</v>
      </c>
    </row>
    <row r="142" spans="1:17" ht="11.4">
      <c r="A142" s="25"/>
      <c r="B142" s="26"/>
      <c r="C142" s="27" t="s">
        <v>1636</v>
      </c>
      <c r="D142" s="24">
        <f>'2018 Srk fi 13.10.'!D142</f>
        <v>3981534.6619879859</v>
      </c>
      <c r="E142" s="92">
        <f>'2018 Srk fi 13.10.'!E142</f>
        <v>2.7629864438308616E-2</v>
      </c>
      <c r="F142" s="24">
        <f>'2018 Srk fi 13.10.'!F142</f>
        <v>3956536.7052718988</v>
      </c>
      <c r="G142" s="24">
        <f>'2018 Srk fi 13.10.'!G142</f>
        <v>3917344.3181607001</v>
      </c>
      <c r="H142" s="24">
        <f>'2018 Srk fi 13.10.'!H142</f>
        <v>39192.387111198623</v>
      </c>
      <c r="I142" s="24">
        <f>'2018 Srk fi 13.10.'!I142</f>
        <v>-383919.74516847666</v>
      </c>
      <c r="J142" s="24">
        <f>'2018 Srk fi 13.10.'!J142</f>
        <v>-344727.35805727803</v>
      </c>
      <c r="K142" s="24">
        <f>'2018 Srk fi 13.10.'!K142</f>
        <v>154718.57960336586</v>
      </c>
      <c r="L142" s="24"/>
      <c r="M142" s="23">
        <v>9.2188443409277222E-3</v>
      </c>
      <c r="N142" s="28">
        <v>2242</v>
      </c>
      <c r="O142" s="29" t="s">
        <v>592</v>
      </c>
      <c r="Q142" s="91" t="s">
        <v>1636</v>
      </c>
    </row>
    <row r="143" spans="1:17" ht="11.4">
      <c r="A143" s="25"/>
      <c r="B143" s="26"/>
      <c r="C143" s="27" t="s">
        <v>1637</v>
      </c>
      <c r="D143" s="24">
        <f>'2018 Srk fi 13.10.'!D143</f>
        <v>1729975.8973154577</v>
      </c>
      <c r="E143" s="92">
        <f>'2018 Srk fi 13.10.'!E143</f>
        <v>1.1621166017325768E-2</v>
      </c>
      <c r="F143" s="24">
        <f>'2018 Srk fi 13.10.'!F143</f>
        <v>1719114.2908565621</v>
      </c>
      <c r="G143" s="24">
        <f>'2018 Srk fi 13.10.'!G143</f>
        <v>1717068.990546</v>
      </c>
      <c r="H143" s="24">
        <f>'2018 Srk fi 13.10.'!H143</f>
        <v>2045.3003105621319</v>
      </c>
      <c r="I143" s="24">
        <f>'2018 Srk fi 13.10.'!I143</f>
        <v>-166813.04120892304</v>
      </c>
      <c r="J143" s="24">
        <f>'2018 Srk fi 13.10.'!J143</f>
        <v>-164767.74089836091</v>
      </c>
      <c r="K143" s="24">
        <f>'2018 Srk fi 13.10.'!K143</f>
        <v>67225.187346997307</v>
      </c>
      <c r="L143" s="24"/>
      <c r="M143" s="23">
        <v>1.6128093371167911E-3</v>
      </c>
      <c r="N143" s="28">
        <v>597</v>
      </c>
      <c r="O143" s="29" t="s">
        <v>594</v>
      </c>
      <c r="Q143" s="91" t="s">
        <v>1637</v>
      </c>
    </row>
    <row r="144" spans="1:17" ht="11.4">
      <c r="A144" s="25"/>
      <c r="B144" s="26"/>
      <c r="C144" s="27" t="s">
        <v>1638</v>
      </c>
      <c r="D144" s="24">
        <f>'2018 Srk fi 13.10.'!D144</f>
        <v>3457008.917856242</v>
      </c>
      <c r="E144" s="92">
        <f>'2018 Srk fi 13.10.'!E144</f>
        <v>2.4261940764749967E-2</v>
      </c>
      <c r="F144" s="24">
        <f>'2018 Srk fi 13.10.'!F144</f>
        <v>3435304.1817099676</v>
      </c>
      <c r="G144" s="24">
        <f>'2018 Srk fi 13.10.'!G144</f>
        <v>3427245.7133193999</v>
      </c>
      <c r="H144" s="24">
        <f>'2018 Srk fi 13.10.'!H144</f>
        <v>8058.4683905676939</v>
      </c>
      <c r="I144" s="24">
        <f>'2018 Srk fi 13.10.'!I144</f>
        <v>-333342.3153286929</v>
      </c>
      <c r="J144" s="24">
        <f>'2018 Srk fi 13.10.'!J144</f>
        <v>-325283.84693812521</v>
      </c>
      <c r="K144" s="24">
        <f>'2018 Srk fi 13.10.'!K144</f>
        <v>134336.01735362731</v>
      </c>
      <c r="L144" s="24"/>
      <c r="M144" s="23">
        <v>3.5700469914261338E-3</v>
      </c>
      <c r="N144" s="28">
        <v>2322</v>
      </c>
      <c r="O144" s="29" t="s">
        <v>1189</v>
      </c>
      <c r="Q144" s="91" t="s">
        <v>1638</v>
      </c>
    </row>
    <row r="145" spans="1:17" ht="11.4">
      <c r="A145" s="25"/>
      <c r="B145" s="26"/>
      <c r="C145" s="27" t="s">
        <v>1639</v>
      </c>
      <c r="D145" s="24">
        <f>'2018 Srk fi 13.10.'!D145</f>
        <v>1587033.2307632905</v>
      </c>
      <c r="E145" s="92">
        <f>'2018 Srk fi 13.10.'!E145</f>
        <v>-9.0530536890455204E-3</v>
      </c>
      <c r="F145" s="24">
        <f>'2018 Srk fi 13.10.'!F145</f>
        <v>1577069.0859353251</v>
      </c>
      <c r="G145" s="24">
        <f>'2018 Srk fi 13.10.'!G145</f>
        <v>1591644.0218252002</v>
      </c>
      <c r="H145" s="24">
        <f>'2018 Srk fi 13.10.'!H145</f>
        <v>-14574.935889875051</v>
      </c>
      <c r="I145" s="24">
        <f>'2018 Srk fi 13.10.'!I145</f>
        <v>-153029.78505889126</v>
      </c>
      <c r="J145" s="24">
        <f>'2018 Srk fi 13.10.'!J145</f>
        <v>-167604.72094876631</v>
      </c>
      <c r="K145" s="24">
        <f>'2018 Srk fi 13.10.'!K145</f>
        <v>61670.573809455884</v>
      </c>
      <c r="L145" s="24"/>
      <c r="M145" s="23">
        <v>4.6793130723590153E-4</v>
      </c>
      <c r="N145" s="28">
        <v>604</v>
      </c>
      <c r="O145" s="29" t="s">
        <v>596</v>
      </c>
      <c r="Q145" s="91" t="s">
        <v>1639</v>
      </c>
    </row>
    <row r="146" spans="1:17" ht="11.4">
      <c r="A146" s="25"/>
      <c r="B146" s="26"/>
      <c r="C146" s="27" t="s">
        <v>1640</v>
      </c>
      <c r="D146" s="24">
        <f>'2018 Srk fi 13.10.'!D146</f>
        <v>1924984.2854229731</v>
      </c>
      <c r="E146" s="92">
        <f>'2018 Srk fi 13.10.'!E146</f>
        <v>4.9019236965176516E-2</v>
      </c>
      <c r="F146" s="24">
        <f>'2018 Srk fi 13.10.'!F146</f>
        <v>1912898.3241212766</v>
      </c>
      <c r="G146" s="24">
        <f>'2018 Srk fi 13.10.'!G146</f>
        <v>1885757.5534994002</v>
      </c>
      <c r="H146" s="24">
        <f>'2018 Srk fi 13.10.'!H146</f>
        <v>27140.770621876465</v>
      </c>
      <c r="I146" s="24">
        <f>'2018 Srk fi 13.10.'!I146</f>
        <v>-185616.73803033191</v>
      </c>
      <c r="J146" s="24">
        <f>'2018 Srk fi 13.10.'!J146</f>
        <v>-158475.96740845544</v>
      </c>
      <c r="K146" s="24">
        <f>'2018 Srk fi 13.10.'!K146</f>
        <v>74803.024382245436</v>
      </c>
      <c r="L146" s="24"/>
      <c r="M146" s="23">
        <v>3.8298621265418498E-3</v>
      </c>
      <c r="N146" s="28">
        <v>573</v>
      </c>
      <c r="O146" s="29" t="s">
        <v>888</v>
      </c>
      <c r="Q146" s="91" t="s">
        <v>1640</v>
      </c>
    </row>
    <row r="147" spans="1:17" ht="11.4">
      <c r="A147" s="25"/>
      <c r="B147" s="26"/>
      <c r="C147" s="27" t="s">
        <v>1641</v>
      </c>
      <c r="D147" s="24">
        <f>'2018 Srk fi 13.10.'!D147</f>
        <v>1855833.2784293746</v>
      </c>
      <c r="E147" s="92">
        <f>'2018 Srk fi 13.10.'!E147</f>
        <v>8.2570709342959514E-3</v>
      </c>
      <c r="F147" s="24">
        <f>'2018 Srk fi 13.10.'!F147</f>
        <v>1844181.4798379019</v>
      </c>
      <c r="G147" s="24">
        <f>'2018 Srk fi 13.10.'!G147</f>
        <v>1841893.7158629</v>
      </c>
      <c r="H147" s="24">
        <f>'2018 Srk fi 13.10.'!H147</f>
        <v>2287.7639750018716</v>
      </c>
      <c r="I147" s="24">
        <f>'2018 Srk fi 13.10.'!I147</f>
        <v>-178948.84757176429</v>
      </c>
      <c r="J147" s="24">
        <f>'2018 Srk fi 13.10.'!J147</f>
        <v>-176661.08359676242</v>
      </c>
      <c r="K147" s="24">
        <f>'2018 Srk fi 13.10.'!K147</f>
        <v>72115.88324485044</v>
      </c>
      <c r="L147" s="24"/>
      <c r="M147" s="23">
        <v>9.8715736773941857E-4</v>
      </c>
      <c r="N147" s="28">
        <v>613</v>
      </c>
      <c r="O147" s="29" t="s">
        <v>600</v>
      </c>
      <c r="Q147" s="91" t="s">
        <v>1641</v>
      </c>
    </row>
    <row r="148" spans="1:17" ht="11.4">
      <c r="A148" s="25"/>
      <c r="B148" s="26"/>
      <c r="C148" s="27" t="s">
        <v>1642</v>
      </c>
      <c r="D148" s="24">
        <f>'2018 Srk fi 13.10.'!D148</f>
        <v>8138635.1099295653</v>
      </c>
      <c r="E148" s="92">
        <f>'2018 Srk fi 13.10.'!E148</f>
        <v>1.5449468650687859E-3</v>
      </c>
      <c r="F148" s="24">
        <f>'2018 Srk fi 13.10.'!F148</f>
        <v>8087536.9115016097</v>
      </c>
      <c r="G148" s="24">
        <f>'2018 Srk fi 13.10.'!G148</f>
        <v>8145651.6465660008</v>
      </c>
      <c r="H148" s="24">
        <f>'2018 Srk fi 13.10.'!H148</f>
        <v>-58114.735064391047</v>
      </c>
      <c r="I148" s="24">
        <f>'2018 Srk fi 13.10.'!I148</f>
        <v>-784768.43294973788</v>
      </c>
      <c r="J148" s="24">
        <f>'2018 Srk fi 13.10.'!J148</f>
        <v>-842883.16801412893</v>
      </c>
      <c r="K148" s="24">
        <f>'2018 Srk fi 13.10.'!K148</f>
        <v>316259.47555851901</v>
      </c>
      <c r="L148" s="24"/>
      <c r="M148" s="23">
        <v>1.4038427308689008E-3</v>
      </c>
      <c r="N148" s="28">
        <v>629</v>
      </c>
      <c r="O148" s="29" t="s">
        <v>604</v>
      </c>
      <c r="Q148" s="91" t="s">
        <v>1642</v>
      </c>
    </row>
    <row r="149" spans="1:17" ht="11.4">
      <c r="A149" s="25"/>
      <c r="B149" s="26"/>
      <c r="C149" s="27" t="s">
        <v>1643</v>
      </c>
      <c r="D149" s="24">
        <f>'2018 Srk fi 13.10.'!D149</f>
        <v>2905793.2997844741</v>
      </c>
      <c r="E149" s="92">
        <f>'2018 Srk fi 13.10.'!E149</f>
        <v>7.1702963319975055E-3</v>
      </c>
      <c r="F149" s="24">
        <f>'2018 Srk fi 13.10.'!F149</f>
        <v>2887549.3558531562</v>
      </c>
      <c r="G149" s="24">
        <f>'2018 Srk fi 13.10.'!G149</f>
        <v>2887373.6025071</v>
      </c>
      <c r="H149" s="24">
        <f>'2018 Srk fi 13.10.'!H149</f>
        <v>175.75334605621174</v>
      </c>
      <c r="I149" s="24">
        <f>'2018 Srk fi 13.10.'!I149</f>
        <v>-280191.31261524814</v>
      </c>
      <c r="J149" s="24">
        <f>'2018 Srk fi 13.10.'!J149</f>
        <v>-280015.55926919193</v>
      </c>
      <c r="K149" s="24">
        <f>'2018 Srk fi 13.10.'!K149</f>
        <v>112916.31246006917</v>
      </c>
      <c r="L149" s="24"/>
      <c r="M149" s="23">
        <v>2.8097196002616533E-3</v>
      </c>
      <c r="N149" s="28">
        <v>634</v>
      </c>
      <c r="O149" s="29" t="s">
        <v>608</v>
      </c>
      <c r="Q149" s="91" t="s">
        <v>1643</v>
      </c>
    </row>
    <row r="150" spans="1:17" ht="11.4">
      <c r="A150" s="25"/>
      <c r="B150" s="26"/>
      <c r="C150" s="27" t="s">
        <v>1644</v>
      </c>
      <c r="D150" s="24">
        <f>'2018 Srk fi 13.10.'!D150</f>
        <v>1450408.4501120194</v>
      </c>
      <c r="E150" s="92">
        <f>'2018 Srk fi 13.10.'!E150</f>
        <v>2.0133001025029573E-2</v>
      </c>
      <c r="F150" s="24">
        <f>'2018 Srk fi 13.10.'!F150</f>
        <v>1441302.1002407756</v>
      </c>
      <c r="G150" s="24">
        <f>'2018 Srk fi 13.10.'!G150</f>
        <v>1423930.3502417002</v>
      </c>
      <c r="H150" s="24">
        <f>'2018 Srk fi 13.10.'!H150</f>
        <v>17371.74999907543</v>
      </c>
      <c r="I150" s="24">
        <f>'2018 Srk fi 13.10.'!I150</f>
        <v>-139855.73147796746</v>
      </c>
      <c r="J150" s="24">
        <f>'2018 Srk fi 13.10.'!J150</f>
        <v>-122483.98147889203</v>
      </c>
      <c r="K150" s="24">
        <f>'2018 Srk fi 13.10.'!K150</f>
        <v>56361.467197174963</v>
      </c>
      <c r="L150" s="24"/>
      <c r="M150" s="23">
        <v>4.7324889690386509E-4</v>
      </c>
      <c r="N150" s="28">
        <v>640</v>
      </c>
      <c r="O150" s="29" t="s">
        <v>610</v>
      </c>
      <c r="Q150" s="91" t="s">
        <v>1644</v>
      </c>
    </row>
    <row r="151" spans="1:17" ht="11.4">
      <c r="A151" s="25"/>
      <c r="B151" s="26"/>
      <c r="C151" s="27" t="s">
        <v>1645</v>
      </c>
      <c r="D151" s="24">
        <f>'2018 Srk fi 13.10.'!D151</f>
        <v>3128847.724214437</v>
      </c>
      <c r="E151" s="92">
        <f>'2018 Srk fi 13.10.'!E151</f>
        <v>-5.2789646515793986E-3</v>
      </c>
      <c r="F151" s="24">
        <f>'2018 Srk fi 13.10.'!F151</f>
        <v>3109203.3391666659</v>
      </c>
      <c r="G151" s="24">
        <f>'2018 Srk fi 13.10.'!G151</f>
        <v>3125496.3541774</v>
      </c>
      <c r="H151" s="24">
        <f>'2018 Srk fi 13.10.'!H151</f>
        <v>-16293.015010734089</v>
      </c>
      <c r="I151" s="24">
        <f>'2018 Srk fi 13.10.'!I151</f>
        <v>-301699.35035843711</v>
      </c>
      <c r="J151" s="24">
        <f>'2018 Srk fi 13.10.'!J151</f>
        <v>-317992.3653691712</v>
      </c>
      <c r="K151" s="24">
        <f>'2018 Srk fi 13.10.'!K151</f>
        <v>121583.99129545044</v>
      </c>
      <c r="L151" s="24"/>
      <c r="M151" s="23">
        <v>2.2189701398653235E-3</v>
      </c>
      <c r="N151" s="28">
        <v>642</v>
      </c>
      <c r="O151" s="29" t="s">
        <v>612</v>
      </c>
      <c r="Q151" s="91" t="s">
        <v>1645</v>
      </c>
    </row>
    <row r="152" spans="1:17" ht="11.4">
      <c r="A152" s="25"/>
      <c r="B152" s="26"/>
      <c r="C152" s="27" t="s">
        <v>1646</v>
      </c>
      <c r="D152" s="24">
        <f>'2018 Srk fi 13.10.'!D152</f>
        <v>419217.73495023022</v>
      </c>
      <c r="E152" s="92">
        <f>'2018 Srk fi 13.10.'!E152</f>
        <v>1.6205961322858453E-2</v>
      </c>
      <c r="F152" s="24">
        <f>'2018 Srk fi 13.10.'!F152</f>
        <v>416585.68784212612</v>
      </c>
      <c r="G152" s="24">
        <f>'2018 Srk fi 13.10.'!G152</f>
        <v>410832.1477344</v>
      </c>
      <c r="H152" s="24">
        <f>'2018 Srk fi 13.10.'!H152</f>
        <v>5753.5401077261195</v>
      </c>
      <c r="I152" s="24">
        <f>'2018 Srk fi 13.10.'!I152</f>
        <v>-40423.098035227915</v>
      </c>
      <c r="J152" s="24">
        <f>'2018 Srk fi 13.10.'!J152</f>
        <v>-34669.557927501795</v>
      </c>
      <c r="K152" s="24">
        <f>'2018 Srk fi 13.10.'!K152</f>
        <v>16290.395036685391</v>
      </c>
      <c r="L152" s="24"/>
      <c r="M152" s="23">
        <v>1.6829749167351488E-3</v>
      </c>
      <c r="N152" s="28">
        <v>672</v>
      </c>
      <c r="O152" s="29" t="s">
        <v>619</v>
      </c>
      <c r="Q152" s="91" t="s">
        <v>1646</v>
      </c>
    </row>
    <row r="153" spans="1:17" ht="11.4">
      <c r="A153" s="25"/>
      <c r="B153" s="26"/>
      <c r="C153" s="27" t="s">
        <v>1647</v>
      </c>
      <c r="D153" s="24">
        <f>'2018 Srk fi 13.10.'!D153</f>
        <v>1188482.3962124791</v>
      </c>
      <c r="E153" s="92">
        <f>'2018 Srk fi 13.10.'!E153</f>
        <v>2.9313775470228842E-2</v>
      </c>
      <c r="F153" s="24">
        <f>'2018 Srk fi 13.10.'!F153</f>
        <v>1181020.5419224761</v>
      </c>
      <c r="G153" s="24">
        <f>'2018 Srk fi 13.10.'!G153</f>
        <v>1185622.9634493999</v>
      </c>
      <c r="H153" s="24">
        <f>'2018 Srk fi 13.10.'!H153</f>
        <v>-4602.4215269237757</v>
      </c>
      <c r="I153" s="24">
        <f>'2018 Srk fi 13.10.'!I153</f>
        <v>-114599.49427221446</v>
      </c>
      <c r="J153" s="24">
        <f>'2018 Srk fi 13.10.'!J153</f>
        <v>-119201.91579913824</v>
      </c>
      <c r="K153" s="24">
        <f>'2018 Srk fi 13.10.'!K153</f>
        <v>46183.2744999356</v>
      </c>
      <c r="L153" s="24"/>
      <c r="M153" s="23">
        <v>3.3310655414339166E-4</v>
      </c>
      <c r="N153" s="28">
        <v>677</v>
      </c>
      <c r="O153" s="29" t="s">
        <v>621</v>
      </c>
      <c r="Q153" s="91" t="s">
        <v>1647</v>
      </c>
    </row>
    <row r="154" spans="1:17" ht="11.4">
      <c r="A154" s="25"/>
      <c r="B154" s="26"/>
      <c r="C154" s="27" t="s">
        <v>1648</v>
      </c>
      <c r="D154" s="24">
        <f>'2018 Srk fi 13.10.'!D154</f>
        <v>857279.57785744534</v>
      </c>
      <c r="E154" s="92">
        <f>'2018 Srk fi 13.10.'!E154</f>
        <v>-1.4656337314615686E-2</v>
      </c>
      <c r="F154" s="24">
        <f>'2018 Srk fi 13.10.'!F154</f>
        <v>851897.17142369959</v>
      </c>
      <c r="G154" s="24">
        <f>'2018 Srk fi 13.10.'!G154</f>
        <v>862990.65497959999</v>
      </c>
      <c r="H154" s="24">
        <f>'2018 Srk fi 13.10.'!H154</f>
        <v>-11093.483555900399</v>
      </c>
      <c r="I154" s="24">
        <f>'2018 Srk fi 13.10.'!I154</f>
        <v>-82663.24043624835</v>
      </c>
      <c r="J154" s="24">
        <f>'2018 Srk fi 13.10.'!J154</f>
        <v>-93756.723992148749</v>
      </c>
      <c r="K154" s="24">
        <f>'2018 Srk fi 13.10.'!K154</f>
        <v>33313.053852167432</v>
      </c>
      <c r="L154" s="24"/>
      <c r="M154" s="23">
        <v>4.8135918048629832E-4</v>
      </c>
      <c r="N154" s="28">
        <v>680</v>
      </c>
      <c r="O154" s="29" t="s">
        <v>937</v>
      </c>
      <c r="Q154" s="91" t="s">
        <v>1648</v>
      </c>
    </row>
    <row r="155" spans="1:17" ht="11.4">
      <c r="A155" s="25"/>
      <c r="B155" s="26"/>
      <c r="C155" s="27" t="s">
        <v>1649</v>
      </c>
      <c r="D155" s="24">
        <f>'2018 Srk fi 13.10.'!D155</f>
        <v>1261362.1890355248</v>
      </c>
      <c r="E155" s="92">
        <f>'2018 Srk fi 13.10.'!E155</f>
        <v>1.9425540430535015E-2</v>
      </c>
      <c r="F155" s="24">
        <f>'2018 Srk fi 13.10.'!F155</f>
        <v>1253442.7609552292</v>
      </c>
      <c r="G155" s="24">
        <f>'2018 Srk fi 13.10.'!G155</f>
        <v>1241109.2235010001</v>
      </c>
      <c r="H155" s="24">
        <f>'2018 Srk fi 13.10.'!H155</f>
        <v>12333.537454229081</v>
      </c>
      <c r="I155" s="24">
        <f>'2018 Srk fi 13.10.'!I155</f>
        <v>-121626.93315292601</v>
      </c>
      <c r="J155" s="24">
        <f>'2018 Srk fi 13.10.'!J155</f>
        <v>-109293.39569869693</v>
      </c>
      <c r="K155" s="24">
        <f>'2018 Srk fi 13.10.'!K155</f>
        <v>49015.312642167715</v>
      </c>
      <c r="L155" s="24"/>
      <c r="M155" s="23">
        <v>2.1310515805210701E-3</v>
      </c>
      <c r="N155" s="28">
        <v>684</v>
      </c>
      <c r="O155" s="29" t="s">
        <v>941</v>
      </c>
      <c r="Q155" s="91" t="s">
        <v>1649</v>
      </c>
    </row>
    <row r="156" spans="1:17" ht="11.4">
      <c r="A156" s="25"/>
      <c r="B156" s="26"/>
      <c r="C156" s="27" t="s">
        <v>1650</v>
      </c>
      <c r="D156" s="24">
        <f>'2018 Srk fi 13.10.'!D156</f>
        <v>2499241.5296391463</v>
      </c>
      <c r="E156" s="92">
        <f>'2018 Srk fi 13.10.'!E156</f>
        <v>9.5012938273963954E-3</v>
      </c>
      <c r="F156" s="24">
        <f>'2018 Srk fi 13.10.'!F156</f>
        <v>2483550.1099015693</v>
      </c>
      <c r="G156" s="24">
        <f>'2018 Srk fi 13.10.'!G156</f>
        <v>2503428.1825700002</v>
      </c>
      <c r="H156" s="24">
        <f>'2018 Srk fi 13.10.'!H156</f>
        <v>-19878.072668430861</v>
      </c>
      <c r="I156" s="24">
        <f>'2018 Srk fi 13.10.'!I156</f>
        <v>-240989.53108057362</v>
      </c>
      <c r="J156" s="24">
        <f>'2018 Srk fi 13.10.'!J156</f>
        <v>-260867.60374900448</v>
      </c>
      <c r="K156" s="24">
        <f>'2018 Srk fi 13.10.'!K156</f>
        <v>97118.104544754286</v>
      </c>
      <c r="L156" s="24"/>
      <c r="M156" s="23">
        <v>1.8063071030719477E-3</v>
      </c>
      <c r="N156" s="28">
        <v>689</v>
      </c>
      <c r="O156" s="29" t="s">
        <v>943</v>
      </c>
      <c r="Q156" s="91" t="s">
        <v>1650</v>
      </c>
    </row>
    <row r="157" spans="1:17" ht="11.4">
      <c r="A157" s="25"/>
      <c r="B157" s="26"/>
      <c r="C157" s="27" t="s">
        <v>1798</v>
      </c>
      <c r="D157" s="24">
        <f>'2018 Srk fi 13.10.'!D157</f>
        <v>862833.92916044779</v>
      </c>
      <c r="E157" s="92">
        <f>'2018 Srk fi 13.10.'!E157</f>
        <v>1.1974311843170327E-3</v>
      </c>
      <c r="F157" s="24">
        <f>'2018 Srk fi 13.10.'!F157</f>
        <v>857416.64988362882</v>
      </c>
      <c r="G157" s="24">
        <f>'2018 Srk fi 13.10.'!G157</f>
        <v>864831.09070539998</v>
      </c>
      <c r="H157" s="24">
        <f>'2018 Srk fi 13.10.'!H157</f>
        <v>-7414.4408217711607</v>
      </c>
      <c r="I157" s="24">
        <f>'2018 Srk fi 13.10.'!I157</f>
        <v>-83198.819130861593</v>
      </c>
      <c r="J157" s="24">
        <f>'2018 Srk fi 13.10.'!J157</f>
        <v>-90613.259952632754</v>
      </c>
      <c r="K157" s="24">
        <f>'2018 Srk fi 13.10.'!K157</f>
        <v>33528.890562675835</v>
      </c>
      <c r="L157" s="24"/>
      <c r="M157" s="23">
        <v>3.3407829202446613E-3</v>
      </c>
      <c r="N157" s="28">
        <v>695</v>
      </c>
      <c r="O157" s="29" t="s">
        <v>947</v>
      </c>
      <c r="Q157" s="91" t="s">
        <v>1651</v>
      </c>
    </row>
    <row r="158" spans="1:17" ht="11.4">
      <c r="A158" s="25"/>
      <c r="B158" s="26"/>
      <c r="C158" s="27" t="s">
        <v>1652</v>
      </c>
      <c r="D158" s="24">
        <f>'2018 Srk fi 13.10.'!D158</f>
        <v>1960475.6700433081</v>
      </c>
      <c r="E158" s="92">
        <f>'2018 Srk fi 13.10.'!E158</f>
        <v>2.5742052608732635E-3</v>
      </c>
      <c r="F158" s="24">
        <f>'2018 Srk fi 13.10.'!F158</f>
        <v>1948166.8770518603</v>
      </c>
      <c r="G158" s="24">
        <f>'2018 Srk fi 13.10.'!G158</f>
        <v>1966644.9456458001</v>
      </c>
      <c r="H158" s="24">
        <f>'2018 Srk fi 13.10.'!H158</f>
        <v>-18478.068593939766</v>
      </c>
      <c r="I158" s="24">
        <f>'2018 Srk fi 13.10.'!I158</f>
        <v>-189038.99715800001</v>
      </c>
      <c r="J158" s="24">
        <f>'2018 Srk fi 13.10.'!J158</f>
        <v>-207517.06575193978</v>
      </c>
      <c r="K158" s="24">
        <f>'2018 Srk fi 13.10.'!K158</f>
        <v>76182.185204086229</v>
      </c>
      <c r="L158" s="24"/>
      <c r="M158" s="23">
        <v>2.3283603630600853E-3</v>
      </c>
      <c r="N158" s="28">
        <v>700</v>
      </c>
      <c r="O158" s="29" t="s">
        <v>21</v>
      </c>
      <c r="Q158" s="91" t="s">
        <v>1652</v>
      </c>
    </row>
    <row r="159" spans="1:17" ht="11.4">
      <c r="A159" s="25"/>
      <c r="B159" s="26"/>
      <c r="C159" s="27" t="s">
        <v>1653</v>
      </c>
      <c r="D159" s="24">
        <f>'2018 Srk fi 13.10.'!D159</f>
        <v>553656.56620255555</v>
      </c>
      <c r="E159" s="92">
        <f>'2018 Srk fi 13.10.'!E159</f>
        <v>6.6578009558723616E-2</v>
      </c>
      <c r="F159" s="24">
        <f>'2018 Srk fi 13.10.'!F159</f>
        <v>550180.44856137491</v>
      </c>
      <c r="G159" s="24">
        <f>'2018 Srk fi 13.10.'!G159</f>
        <v>567885.2024825</v>
      </c>
      <c r="H159" s="24">
        <f>'2018 Srk fi 13.10.'!H159</f>
        <v>-17704.753921125084</v>
      </c>
      <c r="I159" s="24">
        <f>'2018 Srk fi 13.10.'!I159</f>
        <v>-53386.371299655497</v>
      </c>
      <c r="J159" s="24">
        <f>'2018 Srk fi 13.10.'!J159</f>
        <v>-71091.125220780581</v>
      </c>
      <c r="K159" s="24">
        <f>'2018 Srk fi 13.10.'!K159</f>
        <v>21514.557773098892</v>
      </c>
      <c r="L159" s="24"/>
      <c r="M159" s="23">
        <v>1.4605479053581001E-3</v>
      </c>
      <c r="N159" s="28">
        <v>698</v>
      </c>
      <c r="O159" s="29" t="s">
        <v>949</v>
      </c>
      <c r="Q159" s="91" t="s">
        <v>1653</v>
      </c>
    </row>
    <row r="160" spans="1:17" ht="11.4">
      <c r="A160" s="25"/>
      <c r="B160" s="26"/>
      <c r="C160" s="27" t="s">
        <v>1654</v>
      </c>
      <c r="D160" s="24">
        <f>'2018 Srk fi 13.10.'!D160</f>
        <v>9319848.8009276707</v>
      </c>
      <c r="E160" s="92">
        <f>'2018 Srk fi 13.10.'!E160</f>
        <v>7.5389576082225407E-3</v>
      </c>
      <c r="F160" s="24">
        <f>'2018 Srk fi 13.10.'!F160</f>
        <v>9261334.3845770322</v>
      </c>
      <c r="G160" s="24">
        <f>'2018 Srk fi 13.10.'!G160</f>
        <v>9314126.6678739991</v>
      </c>
      <c r="H160" s="24">
        <f>'2018 Srk fi 13.10.'!H160</f>
        <v>-52792.283296966925</v>
      </c>
      <c r="I160" s="24">
        <f>'2018 Srk fi 13.10.'!I160</f>
        <v>-898667.04183716606</v>
      </c>
      <c r="J160" s="24">
        <f>'2018 Srk fi 13.10.'!J160</f>
        <v>-951459.32513413299</v>
      </c>
      <c r="K160" s="24">
        <f>'2018 Srk fi 13.10.'!K160</f>
        <v>362160.29521583824</v>
      </c>
      <c r="L160" s="24"/>
      <c r="M160" s="23">
        <v>3.9000780466336886E-4</v>
      </c>
      <c r="N160" s="28">
        <v>692</v>
      </c>
      <c r="O160" s="29" t="s">
        <v>945</v>
      </c>
      <c r="Q160" s="91" t="s">
        <v>1654</v>
      </c>
    </row>
    <row r="161" spans="1:17" ht="11.4">
      <c r="A161" s="25"/>
      <c r="B161" s="26"/>
      <c r="C161" s="27" t="s">
        <v>1655</v>
      </c>
      <c r="D161" s="24">
        <f>'2018 Srk fi 13.10.'!D161</f>
        <v>1504606.2121400037</v>
      </c>
      <c r="E161" s="92">
        <f>'2018 Srk fi 13.10.'!E161</f>
        <v>1.4131417840174576E-2</v>
      </c>
      <c r="F161" s="24">
        <f>'2018 Srk fi 13.10.'!F161</f>
        <v>1495159.5830989666</v>
      </c>
      <c r="G161" s="24">
        <f>'2018 Srk fi 13.10.'!G161</f>
        <v>1506237.2817386999</v>
      </c>
      <c r="H161" s="24">
        <f>'2018 Srk fi 13.10.'!H161</f>
        <v>-11077.698639733251</v>
      </c>
      <c r="I161" s="24">
        <f>'2018 Srk fi 13.10.'!I161</f>
        <v>-145081.75429402807</v>
      </c>
      <c r="J161" s="24">
        <f>'2018 Srk fi 13.10.'!J161</f>
        <v>-156159.45293376132</v>
      </c>
      <c r="K161" s="24">
        <f>'2018 Srk fi 13.10.'!K161</f>
        <v>58467.539722100344</v>
      </c>
      <c r="L161" s="24"/>
      <c r="M161" s="23">
        <v>1.2590345249488726E-3</v>
      </c>
      <c r="N161" s="28">
        <v>705</v>
      </c>
      <c r="O161" s="29" t="s">
        <v>953</v>
      </c>
      <c r="Q161" s="91" t="s">
        <v>1655</v>
      </c>
    </row>
    <row r="162" spans="1:17" ht="11.4">
      <c r="A162" s="25"/>
      <c r="B162" s="26"/>
      <c r="C162" s="27" t="s">
        <v>1656</v>
      </c>
      <c r="D162" s="24">
        <f>'2018 Srk fi 13.10.'!D162</f>
        <v>295641.33711408189</v>
      </c>
      <c r="E162" s="92">
        <f>'2018 Srk fi 13.10.'!E162</f>
        <v>7.1322468342471801E-3</v>
      </c>
      <c r="F162" s="24">
        <f>'2018 Srk fi 13.10.'!F162</f>
        <v>293785.16104729514</v>
      </c>
      <c r="G162" s="24">
        <f>'2018 Srk fi 13.10.'!G162</f>
        <v>288265.34862790001</v>
      </c>
      <c r="H162" s="24">
        <f>'2018 Srk fi 13.10.'!H162</f>
        <v>5519.8124193951371</v>
      </c>
      <c r="I162" s="24">
        <f>'2018 Srk fi 13.10.'!I162</f>
        <v>-28507.235636982761</v>
      </c>
      <c r="J162" s="24">
        <f>'2018 Srk fi 13.10.'!J162</f>
        <v>-22987.423217587624</v>
      </c>
      <c r="K162" s="24">
        <f>'2018 Srk fi 13.10.'!K162</f>
        <v>11488.335939160694</v>
      </c>
      <c r="L162" s="24"/>
      <c r="M162" s="23">
        <v>2.1818918176164507E-3</v>
      </c>
      <c r="N162" s="28">
        <v>715</v>
      </c>
      <c r="O162" s="29" t="s">
        <v>959</v>
      </c>
      <c r="Q162" s="91" t="s">
        <v>1656</v>
      </c>
    </row>
    <row r="163" spans="1:17" ht="11.4">
      <c r="A163" s="25"/>
      <c r="B163" s="26"/>
      <c r="C163" s="27" t="s">
        <v>1657</v>
      </c>
      <c r="D163" s="24">
        <f>'2018 Srk fi 13.10.'!D163</f>
        <v>429435.18335168227</v>
      </c>
      <c r="E163" s="92">
        <f>'2018 Srk fi 13.10.'!E163</f>
        <v>1.2173978191942991E-2</v>
      </c>
      <c r="F163" s="24">
        <f>'2018 Srk fi 13.10.'!F163</f>
        <v>426738.9862726318</v>
      </c>
      <c r="G163" s="24">
        <f>'2018 Srk fi 13.10.'!G163</f>
        <v>424926.79858160001</v>
      </c>
      <c r="H163" s="24">
        <f>'2018 Srk fi 13.10.'!H163</f>
        <v>1812.1876910317806</v>
      </c>
      <c r="I163" s="24">
        <f>'2018 Srk fi 13.10.'!I163</f>
        <v>-41408.316178374487</v>
      </c>
      <c r="J163" s="24">
        <f>'2018 Srk fi 13.10.'!J163</f>
        <v>-39596.128487342707</v>
      </c>
      <c r="K163" s="24">
        <f>'2018 Srk fi 13.10.'!K163</f>
        <v>16687.435182771682</v>
      </c>
      <c r="L163" s="24"/>
      <c r="M163" s="23">
        <v>6.0560165370933559E-3</v>
      </c>
      <c r="N163" s="28">
        <v>718</v>
      </c>
      <c r="O163" s="29" t="s">
        <v>961</v>
      </c>
      <c r="Q163" s="91" t="s">
        <v>1657</v>
      </c>
    </row>
    <row r="164" spans="1:17" ht="11.4">
      <c r="A164" s="25"/>
      <c r="B164" s="26"/>
      <c r="C164" s="27" t="s">
        <v>1658</v>
      </c>
      <c r="D164" s="24">
        <f>'2018 Srk fi 13.10.'!D164</f>
        <v>4737326.8869143026</v>
      </c>
      <c r="E164" s="92">
        <f>'2018 Srk fi 13.10.'!E164</f>
        <v>1.3678806787236208E-2</v>
      </c>
      <c r="F164" s="24">
        <f>'2018 Srk fi 13.10.'!F164</f>
        <v>4707583.7093401784</v>
      </c>
      <c r="G164" s="24">
        <f>'2018 Srk fi 13.10.'!G164</f>
        <v>4726971.2999621006</v>
      </c>
      <c r="H164" s="24">
        <f>'2018 Srk fi 13.10.'!H164</f>
        <v>-19387.590621922165</v>
      </c>
      <c r="I164" s="24">
        <f>'2018 Srk fi 13.10.'!I164</f>
        <v>-456797.0608337755</v>
      </c>
      <c r="J164" s="24">
        <f>'2018 Srk fi 13.10.'!J164</f>
        <v>-476184.65145569766</v>
      </c>
      <c r="K164" s="24">
        <f>'2018 Srk fi 13.10.'!K164</f>
        <v>184087.93324286965</v>
      </c>
      <c r="L164" s="24"/>
      <c r="M164" s="23">
        <v>1.0079791993715295E-3</v>
      </c>
      <c r="N164" s="28">
        <v>723</v>
      </c>
      <c r="O164" s="29" t="s">
        <v>963</v>
      </c>
      <c r="Q164" s="91" t="s">
        <v>1658</v>
      </c>
    </row>
    <row r="165" spans="1:17" ht="11.4">
      <c r="A165" s="25"/>
      <c r="B165" s="26"/>
      <c r="C165" s="27" t="s">
        <v>1659</v>
      </c>
      <c r="D165" s="24">
        <f>'2018 Srk fi 13.10.'!D165</f>
        <v>1922869.5538702237</v>
      </c>
      <c r="E165" s="92">
        <f>'2018 Srk fi 13.10.'!E165</f>
        <v>2.3809632940767989E-2</v>
      </c>
      <c r="F165" s="24">
        <f>'2018 Srk fi 13.10.'!F165</f>
        <v>1910796.8698528681</v>
      </c>
      <c r="G165" s="24">
        <f>'2018 Srk fi 13.10.'!G165</f>
        <v>1921014.6159610001</v>
      </c>
      <c r="H165" s="24">
        <f>'2018 Srk fi 13.10.'!H165</f>
        <v>-10217.746108131949</v>
      </c>
      <c r="I165" s="24">
        <f>'2018 Srk fi 13.10.'!I165</f>
        <v>-185412.82489940213</v>
      </c>
      <c r="J165" s="24">
        <f>'2018 Srk fi 13.10.'!J165</f>
        <v>-195630.57100753408</v>
      </c>
      <c r="K165" s="24">
        <f>'2018 Srk fi 13.10.'!K165</f>
        <v>74720.847962884451</v>
      </c>
      <c r="L165" s="24"/>
      <c r="M165" s="23">
        <v>1.3322249000518589E-3</v>
      </c>
      <c r="N165" s="28">
        <v>729</v>
      </c>
      <c r="O165" s="29" t="s">
        <v>967</v>
      </c>
      <c r="Q165" s="91" t="s">
        <v>1659</v>
      </c>
    </row>
    <row r="166" spans="1:17" ht="11.4">
      <c r="A166" s="25"/>
      <c r="B166" s="26"/>
      <c r="C166" s="27" t="s">
        <v>1660</v>
      </c>
      <c r="D166" s="24">
        <f>'2018 Srk fi 13.10.'!D166</f>
        <v>1597057.6982227787</v>
      </c>
      <c r="E166" s="92">
        <f>'2018 Srk fi 13.10.'!E166</f>
        <v>3.4497448674102316E-3</v>
      </c>
      <c r="F166" s="24">
        <f>'2018 Srk fi 13.10.'!F166</f>
        <v>1587030.6150494446</v>
      </c>
      <c r="G166" s="24">
        <f>'2018 Srk fi 13.10.'!G166</f>
        <v>1604651.1180266</v>
      </c>
      <c r="H166" s="24">
        <f>'2018 Srk fi 13.10.'!H166</f>
        <v>-17620.502977155382</v>
      </c>
      <c r="I166" s="24">
        <f>'2018 Srk fi 13.10.'!I166</f>
        <v>-153996.39500184596</v>
      </c>
      <c r="J166" s="24">
        <f>'2018 Srk fi 13.10.'!J166</f>
        <v>-171616.89797900134</v>
      </c>
      <c r="K166" s="24">
        <f>'2018 Srk fi 13.10.'!K166</f>
        <v>62060.114903099857</v>
      </c>
      <c r="L166" s="24"/>
      <c r="M166" s="23">
        <v>9.0114413973545245E-3</v>
      </c>
      <c r="N166" s="28">
        <v>734</v>
      </c>
      <c r="O166" s="29" t="s">
        <v>971</v>
      </c>
      <c r="Q166" s="91" t="s">
        <v>1660</v>
      </c>
    </row>
    <row r="167" spans="1:17" ht="11.4">
      <c r="A167" s="25"/>
      <c r="B167" s="26"/>
      <c r="C167" s="27" t="s">
        <v>1661</v>
      </c>
      <c r="D167" s="24">
        <f>'2018 Srk fi 13.10.'!D167</f>
        <v>345536.9465817975</v>
      </c>
      <c r="E167" s="92">
        <f>'2018 Srk fi 13.10.'!E167</f>
        <v>4.9934885966103071E-3</v>
      </c>
      <c r="F167" s="24">
        <f>'2018 Srk fi 13.10.'!F167</f>
        <v>343367.50229265803</v>
      </c>
      <c r="G167" s="24">
        <f>'2018 Srk fi 13.10.'!G167</f>
        <v>341006.99862809997</v>
      </c>
      <c r="H167" s="24">
        <f>'2018 Srk fi 13.10.'!H167</f>
        <v>2360.5036645580549</v>
      </c>
      <c r="I167" s="24">
        <f>'2018 Srk fi 13.10.'!I167</f>
        <v>-33318.423105662652</v>
      </c>
      <c r="J167" s="24">
        <f>'2018 Srk fi 13.10.'!J167</f>
        <v>-30957.919441104597</v>
      </c>
      <c r="K167" s="24">
        <f>'2018 Srk fi 13.10.'!K167</f>
        <v>13427.230983574225</v>
      </c>
      <c r="L167" s="24"/>
      <c r="M167" s="23">
        <v>1.7606857597320122E-3</v>
      </c>
      <c r="N167" s="28">
        <v>2382</v>
      </c>
      <c r="O167" s="29" t="s">
        <v>499</v>
      </c>
      <c r="Q167" s="91" t="s">
        <v>1661</v>
      </c>
    </row>
    <row r="168" spans="1:17" ht="11.4">
      <c r="A168" s="25"/>
      <c r="B168" s="26"/>
      <c r="C168" s="27" t="s">
        <v>1662</v>
      </c>
      <c r="D168" s="24">
        <f>'2018 Srk fi 13.10.'!D168</f>
        <v>3004866.1635063081</v>
      </c>
      <c r="E168" s="92">
        <f>'2018 Srk fi 13.10.'!E168</f>
        <v>2.0199570155016833E-2</v>
      </c>
      <c r="F168" s="24">
        <f>'2018 Srk fi 13.10.'!F168</f>
        <v>2986000.1933038887</v>
      </c>
      <c r="G168" s="24">
        <f>'2018 Srk fi 13.10.'!G168</f>
        <v>2955493.6552245999</v>
      </c>
      <c r="H168" s="24">
        <f>'2018 Srk fi 13.10.'!H168</f>
        <v>30506.538079288788</v>
      </c>
      <c r="I168" s="24">
        <f>'2018 Srk fi 13.10.'!I168</f>
        <v>-289744.42010325537</v>
      </c>
      <c r="J168" s="24">
        <f>'2018 Srk fi 13.10.'!J168</f>
        <v>-259237.88202396658</v>
      </c>
      <c r="K168" s="24">
        <f>'2018 Srk fi 13.10.'!K168</f>
        <v>116766.18796124753</v>
      </c>
      <c r="L168" s="24"/>
      <c r="M168" s="23">
        <v>6.9543960297495638E-3</v>
      </c>
      <c r="N168" s="28">
        <v>987</v>
      </c>
      <c r="O168" s="29" t="s">
        <v>1202</v>
      </c>
      <c r="Q168" s="91" t="s">
        <v>1662</v>
      </c>
    </row>
    <row r="169" spans="1:17" ht="11.4">
      <c r="A169" s="25"/>
      <c r="B169" s="26"/>
      <c r="C169" s="27" t="s">
        <v>1663</v>
      </c>
      <c r="D169" s="24">
        <f>'2018 Srk fi 13.10.'!D169</f>
        <v>2015880.5915829276</v>
      </c>
      <c r="E169" s="92">
        <f>'2018 Srk fi 13.10.'!E169</f>
        <v>-1.7772458579324524E-2</v>
      </c>
      <c r="F169" s="24">
        <f>'2018 Srk fi 13.10.'!F169</f>
        <v>2003223.9403036369</v>
      </c>
      <c r="G169" s="24">
        <f>'2018 Srk fi 13.10.'!G169</f>
        <v>2022531.8459864003</v>
      </c>
      <c r="H169" s="24">
        <f>'2018 Srk fi 13.10.'!H169</f>
        <v>-19307.905682763318</v>
      </c>
      <c r="I169" s="24">
        <f>'2018 Srk fi 13.10.'!I169</f>
        <v>-194381.42041043239</v>
      </c>
      <c r="J169" s="24">
        <f>'2018 Srk fi 13.10.'!J169</f>
        <v>-213689.3260931957</v>
      </c>
      <c r="K169" s="24">
        <f>'2018 Srk fi 13.10.'!K169</f>
        <v>78335.16677812225</v>
      </c>
      <c r="L169" s="24"/>
      <c r="M169" s="23">
        <v>3.2255045631107296E-3</v>
      </c>
      <c r="N169" s="28">
        <v>2282</v>
      </c>
      <c r="O169" s="29" t="s">
        <v>501</v>
      </c>
      <c r="Q169" s="91" t="s">
        <v>1663</v>
      </c>
    </row>
    <row r="170" spans="1:17" ht="11.4">
      <c r="A170" s="25"/>
      <c r="B170" s="26"/>
      <c r="C170" s="27" t="s">
        <v>1664</v>
      </c>
      <c r="D170" s="24">
        <f>'2018 Srk fi 13.10.'!D170</f>
        <v>1280060.6177546897</v>
      </c>
      <c r="E170" s="92">
        <f>'2018 Srk fi 13.10.'!E170</f>
        <v>-6.9062344714209134E-3</v>
      </c>
      <c r="F170" s="24">
        <f>'2018 Srk fi 13.10.'!F170</f>
        <v>1272023.7920999755</v>
      </c>
      <c r="G170" s="24">
        <f>'2018 Srk fi 13.10.'!G170</f>
        <v>1279060.3454272</v>
      </c>
      <c r="H170" s="24">
        <f>'2018 Srk fi 13.10.'!H170</f>
        <v>-7036.5533272244502</v>
      </c>
      <c r="I170" s="24">
        <f>'2018 Srk fi 13.10.'!I170</f>
        <v>-123429.93038850158</v>
      </c>
      <c r="J170" s="24">
        <f>'2018 Srk fi 13.10.'!J170</f>
        <v>-130466.48371572603</v>
      </c>
      <c r="K170" s="24">
        <f>'2018 Srk fi 13.10.'!K170</f>
        <v>49741.915466918581</v>
      </c>
      <c r="L170" s="24"/>
      <c r="M170" s="23">
        <v>4.116307451530337E-3</v>
      </c>
      <c r="N170" s="28">
        <v>2262</v>
      </c>
      <c r="O170" s="29" t="s">
        <v>951</v>
      </c>
      <c r="Q170" s="91" t="s">
        <v>1664</v>
      </c>
    </row>
    <row r="171" spans="1:17" ht="11.4">
      <c r="A171" s="25"/>
      <c r="B171" s="26"/>
      <c r="C171" s="27" t="s">
        <v>1665</v>
      </c>
      <c r="D171" s="24">
        <f>'2018 Srk fi 13.10.'!D171</f>
        <v>3698607.2521051671</v>
      </c>
      <c r="E171" s="92">
        <f>'2018 Srk fi 13.10.'!E171</f>
        <v>1.9394955526290891E-2</v>
      </c>
      <c r="F171" s="24">
        <f>'2018 Srk fi 13.10.'!F171</f>
        <v>3675385.6474107187</v>
      </c>
      <c r="G171" s="24">
        <f>'2018 Srk fi 13.10.'!G171</f>
        <v>3671076.9168926999</v>
      </c>
      <c r="H171" s="24">
        <f>'2018 Srk fi 13.10.'!H171</f>
        <v>4308.7305180188268</v>
      </c>
      <c r="I171" s="24">
        <f>'2018 Srk fi 13.10.'!I171</f>
        <v>-356638.45081220602</v>
      </c>
      <c r="J171" s="24">
        <f>'2018 Srk fi 13.10.'!J171</f>
        <v>-352329.72029418719</v>
      </c>
      <c r="K171" s="24">
        <f>'2018 Srk fi 13.10.'!K171</f>
        <v>143724.29455899744</v>
      </c>
      <c r="L171" s="24"/>
      <c r="M171" s="23">
        <v>1.6778438522465273E-3</v>
      </c>
      <c r="N171" s="28">
        <v>2422</v>
      </c>
      <c r="O171" s="29" t="s">
        <v>296</v>
      </c>
      <c r="Q171" s="91" t="s">
        <v>1665</v>
      </c>
    </row>
    <row r="172" spans="1:17" ht="11.4">
      <c r="A172" s="25"/>
      <c r="B172" s="26"/>
      <c r="C172" s="27" t="s">
        <v>1666</v>
      </c>
      <c r="D172" s="24">
        <f>'2018 Srk fi 13.10.'!D172</f>
        <v>1114741.9826694685</v>
      </c>
      <c r="E172" s="92">
        <f>'2018 Srk fi 13.10.'!E172</f>
        <v>4.5094697753180757E-3</v>
      </c>
      <c r="F172" s="24">
        <f>'2018 Srk fi 13.10.'!F172</f>
        <v>1107743.1055534615</v>
      </c>
      <c r="G172" s="24">
        <f>'2018 Srk fi 13.10.'!G172</f>
        <v>1110821.8081765</v>
      </c>
      <c r="H172" s="24">
        <f>'2018 Srk fi 13.10.'!H172</f>
        <v>-3078.7026230385527</v>
      </c>
      <c r="I172" s="24">
        <f>'2018 Srk fi 13.10.'!I172</f>
        <v>-107489.06998121625</v>
      </c>
      <c r="J172" s="24">
        <f>'2018 Srk fi 13.10.'!J172</f>
        <v>-110567.7726042548</v>
      </c>
      <c r="K172" s="24">
        <f>'2018 Srk fi 13.10.'!K172</f>
        <v>43317.793470305965</v>
      </c>
      <c r="L172" s="24"/>
      <c r="M172" s="23">
        <v>2.5120176440398536E-4</v>
      </c>
      <c r="N172" s="28">
        <v>2042</v>
      </c>
      <c r="O172" s="29" t="s">
        <v>556</v>
      </c>
      <c r="Q172" s="91" t="s">
        <v>1666</v>
      </c>
    </row>
    <row r="173" spans="1:17" ht="11.4">
      <c r="A173" s="25"/>
      <c r="B173" s="26"/>
      <c r="C173" s="27" t="s">
        <v>1667</v>
      </c>
      <c r="D173" s="24">
        <f>'2018 Srk fi 13.10.'!D173</f>
        <v>1958151.8399308866</v>
      </c>
      <c r="E173" s="92">
        <f>'2018 Srk fi 13.10.'!E173</f>
        <v>1.8101569647165139E-2</v>
      </c>
      <c r="F173" s="24">
        <f>'2018 Srk fi 13.10.'!F173</f>
        <v>1945857.6370433806</v>
      </c>
      <c r="G173" s="24">
        <f>'2018 Srk fi 13.10.'!G173</f>
        <v>1934577.8582459001</v>
      </c>
      <c r="H173" s="24">
        <f>'2018 Srk fi 13.10.'!H173</f>
        <v>11279.778797480511</v>
      </c>
      <c r="I173" s="24">
        <f>'2018 Srk fi 13.10.'!I173</f>
        <v>-188814.92168451659</v>
      </c>
      <c r="J173" s="24">
        <f>'2018 Srk fi 13.10.'!J173</f>
        <v>-177535.14288703608</v>
      </c>
      <c r="K173" s="24">
        <f>'2018 Srk fi 13.10.'!K173</f>
        <v>76091.883417273741</v>
      </c>
      <c r="L173" s="24"/>
      <c r="M173" s="23">
        <v>3.2714194533441333E-3</v>
      </c>
      <c r="N173" s="28">
        <v>746</v>
      </c>
      <c r="O173" s="29" t="s">
        <v>975</v>
      </c>
      <c r="Q173" s="91" t="s">
        <v>1667</v>
      </c>
    </row>
    <row r="174" spans="1:17" ht="11.4">
      <c r="A174" s="25"/>
      <c r="B174" s="26"/>
      <c r="C174" s="27" t="s">
        <v>1668</v>
      </c>
      <c r="D174" s="24">
        <f>'2018 Srk fi 13.10.'!D174</f>
        <v>5382844.4537568353</v>
      </c>
      <c r="E174" s="92">
        <f>'2018 Srk fi 13.10.'!E174</f>
        <v>8.1926919542529841E-3</v>
      </c>
      <c r="F174" s="24">
        <f>'2018 Srk fi 13.10.'!F174</f>
        <v>5349048.4117559716</v>
      </c>
      <c r="G174" s="24">
        <f>'2018 Srk fi 13.10.'!G174</f>
        <v>5402016.8450507</v>
      </c>
      <c r="H174" s="24">
        <f>'2018 Srk fi 13.10.'!H174</f>
        <v>-52968.433294728398</v>
      </c>
      <c r="I174" s="24">
        <f>'2018 Srk fi 13.10.'!I174</f>
        <v>-519041.13524306874</v>
      </c>
      <c r="J174" s="24">
        <f>'2018 Srk fi 13.10.'!J174</f>
        <v>-572009.56853779708</v>
      </c>
      <c r="K174" s="24">
        <f>'2018 Srk fi 13.10.'!K174</f>
        <v>209172.12050473073</v>
      </c>
      <c r="L174" s="24"/>
      <c r="M174" s="23">
        <v>2.1902044612815558E-3</v>
      </c>
      <c r="N174" s="28">
        <v>749</v>
      </c>
      <c r="O174" s="29" t="s">
        <v>624</v>
      </c>
      <c r="Q174" s="91" t="s">
        <v>1668</v>
      </c>
    </row>
    <row r="175" spans="1:17" ht="11.4">
      <c r="A175" s="25"/>
      <c r="B175" s="26"/>
      <c r="C175" s="27" t="s">
        <v>1669</v>
      </c>
      <c r="D175" s="24">
        <f>'2018 Srk fi 13.10.'!D175</f>
        <v>891923.34597235185</v>
      </c>
      <c r="E175" s="92">
        <f>'2018 Srk fi 13.10.'!E175</f>
        <v>3.8850553381128972E-3</v>
      </c>
      <c r="F175" s="24">
        <f>'2018 Srk fi 13.10.'!F175</f>
        <v>886323.42958595231</v>
      </c>
      <c r="G175" s="24">
        <f>'2018 Srk fi 13.10.'!G175</f>
        <v>897652.045101</v>
      </c>
      <c r="H175" s="24">
        <f>'2018 Srk fi 13.10.'!H175</f>
        <v>-11328.615515047684</v>
      </c>
      <c r="I175" s="24">
        <f>'2018 Srk fi 13.10.'!I175</f>
        <v>-86003.768085883275</v>
      </c>
      <c r="J175" s="24">
        <f>'2018 Srk fi 13.10.'!J175</f>
        <v>-97332.38360093096</v>
      </c>
      <c r="K175" s="24">
        <f>'2018 Srk fi 13.10.'!K175</f>
        <v>34659.277117788952</v>
      </c>
      <c r="L175" s="24"/>
      <c r="M175" s="23">
        <v>1.6593803322774324E-3</v>
      </c>
      <c r="N175" s="28">
        <v>753</v>
      </c>
      <c r="O175" s="29" t="s">
        <v>626</v>
      </c>
      <c r="Q175" s="91" t="s">
        <v>1669</v>
      </c>
    </row>
    <row r="176" spans="1:17" ht="11.4">
      <c r="A176" s="25"/>
      <c r="B176" s="26"/>
      <c r="C176" s="27" t="s">
        <v>1670</v>
      </c>
      <c r="D176" s="24">
        <f>'2018 Srk fi 13.10.'!D176</f>
        <v>1177307.5513082142</v>
      </c>
      <c r="E176" s="92">
        <f>'2018 Srk fi 13.10.'!E176</f>
        <v>2.2299739514946015E-3</v>
      </c>
      <c r="F176" s="24">
        <f>'2018 Srk fi 13.10.'!F176</f>
        <v>1169915.8579769724</v>
      </c>
      <c r="G176" s="24">
        <f>'2018 Srk fi 13.10.'!G176</f>
        <v>1169436.5580016</v>
      </c>
      <c r="H176" s="24">
        <f>'2018 Srk fi 13.10.'!H176</f>
        <v>479.29997537238523</v>
      </c>
      <c r="I176" s="24">
        <f>'2018 Srk fi 13.10.'!I176</f>
        <v>-113521.95910746959</v>
      </c>
      <c r="J176" s="24">
        <f>'2018 Srk fi 13.10.'!J176</f>
        <v>-113042.65913209721</v>
      </c>
      <c r="K176" s="24">
        <f>'2018 Srk fi 13.10.'!K176</f>
        <v>45749.030853287928</v>
      </c>
      <c r="L176" s="24"/>
      <c r="M176" s="23">
        <v>1.0768181180846644E-3</v>
      </c>
      <c r="N176" s="28">
        <v>760</v>
      </c>
      <c r="O176" s="29" t="s">
        <v>633</v>
      </c>
      <c r="Q176" s="91" t="s">
        <v>1670</v>
      </c>
    </row>
    <row r="177" spans="1:17" ht="11.4">
      <c r="A177" s="25"/>
      <c r="B177" s="26"/>
      <c r="C177" s="27" t="s">
        <v>1671</v>
      </c>
      <c r="D177" s="24">
        <f>'2018 Srk fi 13.10.'!D177</f>
        <v>227644.55176724767</v>
      </c>
      <c r="E177" s="92">
        <f>'2018 Srk fi 13.10.'!E177</f>
        <v>-8.9401833748348203E-3</v>
      </c>
      <c r="F177" s="24">
        <f>'2018 Srk fi 13.10.'!F177</f>
        <v>226215.29166157544</v>
      </c>
      <c r="G177" s="24">
        <f>'2018 Srk fi 13.10.'!G177</f>
        <v>230009.38248890001</v>
      </c>
      <c r="H177" s="24">
        <f>'2018 Srk fi 13.10.'!H177</f>
        <v>-3794.0908273245732</v>
      </c>
      <c r="I177" s="24">
        <f>'2018 Srk fi 13.10.'!I177</f>
        <v>-21950.641077638204</v>
      </c>
      <c r="J177" s="24">
        <f>'2018 Srk fi 13.10.'!J177</f>
        <v>-25744.731904962777</v>
      </c>
      <c r="K177" s="24">
        <f>'2018 Srk fi 13.10.'!K177</f>
        <v>8846.0467367343317</v>
      </c>
      <c r="L177" s="24"/>
      <c r="M177" s="23">
        <v>6.1173864744658757E-4</v>
      </c>
      <c r="N177" s="28">
        <v>769</v>
      </c>
      <c r="O177" s="29" t="s">
        <v>639</v>
      </c>
      <c r="Q177" s="91" t="s">
        <v>1671</v>
      </c>
    </row>
    <row r="178" spans="1:17" ht="11.4">
      <c r="A178" s="25"/>
      <c r="B178" s="26"/>
      <c r="C178" s="27" t="s">
        <v>1672</v>
      </c>
      <c r="D178" s="24">
        <f>'2018 Srk fi 13.10.'!D178</f>
        <v>8058093.65235929</v>
      </c>
      <c r="E178" s="92">
        <f>'2018 Srk fi 13.10.'!E178</f>
        <v>1.4428144505675311E-2</v>
      </c>
      <c r="F178" s="24">
        <f>'2018 Srk fi 13.10.'!F178</f>
        <v>8007501.1312746508</v>
      </c>
      <c r="G178" s="24">
        <f>'2018 Srk fi 13.10.'!G178</f>
        <v>8017747.3687458001</v>
      </c>
      <c r="H178" s="24">
        <f>'2018 Srk fi 13.10.'!H178</f>
        <v>-10246.237471149303</v>
      </c>
      <c r="I178" s="24">
        <f>'2018 Srk fi 13.10.'!I178</f>
        <v>-777002.21753509203</v>
      </c>
      <c r="J178" s="24">
        <f>'2018 Srk fi 13.10.'!J178</f>
        <v>-787248.45500624133</v>
      </c>
      <c r="K178" s="24">
        <f>'2018 Srk fi 13.10.'!K178</f>
        <v>313129.71254692797</v>
      </c>
      <c r="L178" s="24"/>
      <c r="M178" s="23">
        <v>3.5809453523000735E-3</v>
      </c>
      <c r="N178" s="28">
        <v>773</v>
      </c>
      <c r="O178" s="29" t="s">
        <v>640</v>
      </c>
      <c r="Q178" s="91" t="s">
        <v>1672</v>
      </c>
    </row>
    <row r="179" spans="1:17" ht="11.4">
      <c r="A179" s="25"/>
      <c r="B179" s="26"/>
      <c r="C179" s="27" t="s">
        <v>1673</v>
      </c>
      <c r="D179" s="24">
        <f>'2018 Srk fi 13.10.'!D179</f>
        <v>1506045.5154013506</v>
      </c>
      <c r="E179" s="92">
        <f>'2018 Srk fi 13.10.'!E179</f>
        <v>1.8457436311549724E-2</v>
      </c>
      <c r="F179" s="24">
        <f>'2018 Srk fi 13.10.'!F179</f>
        <v>1496589.849734067</v>
      </c>
      <c r="G179" s="24">
        <f>'2018 Srk fi 13.10.'!G179</f>
        <v>1495093.6558389999</v>
      </c>
      <c r="H179" s="24">
        <f>'2018 Srk fi 13.10.'!H179</f>
        <v>1496.1938950670883</v>
      </c>
      <c r="I179" s="24">
        <f>'2018 Srk fi 13.10.'!I179</f>
        <v>-145220.53920693917</v>
      </c>
      <c r="J179" s="24">
        <f>'2018 Srk fi 13.10.'!J179</f>
        <v>-143724.34531187208</v>
      </c>
      <c r="K179" s="24">
        <f>'2018 Srk fi 13.10.'!K179</f>
        <v>58523.469652420965</v>
      </c>
      <c r="L179" s="24"/>
      <c r="M179" s="23">
        <v>1.0464267076349266E-3</v>
      </c>
      <c r="N179" s="28">
        <v>1869</v>
      </c>
      <c r="O179" s="29" t="s">
        <v>789</v>
      </c>
      <c r="Q179" s="91" t="s">
        <v>1673</v>
      </c>
    </row>
    <row r="180" spans="1:17" ht="11.4">
      <c r="A180" s="25"/>
      <c r="B180" s="26"/>
      <c r="C180" s="27" t="s">
        <v>1674</v>
      </c>
      <c r="D180" s="24">
        <f>'2018 Srk fi 13.10.'!D180</f>
        <v>2917354.436933775</v>
      </c>
      <c r="E180" s="92">
        <f>'2018 Srk fi 13.10.'!E180</f>
        <v>1.1936044371075205E-2</v>
      </c>
      <c r="F180" s="24">
        <f>'2018 Srk fi 13.10.'!F180</f>
        <v>2899037.9067183775</v>
      </c>
      <c r="G180" s="24">
        <f>'2018 Srk fi 13.10.'!G180</f>
        <v>2893500.5308103999</v>
      </c>
      <c r="H180" s="24">
        <f>'2018 Srk fi 13.10.'!H180</f>
        <v>5537.3759079775773</v>
      </c>
      <c r="I180" s="24">
        <f>'2018 Srk fi 13.10.'!I180</f>
        <v>-281306.09603546862</v>
      </c>
      <c r="J180" s="24">
        <f>'2018 Srk fi 13.10.'!J180</f>
        <v>-275768.72012749105</v>
      </c>
      <c r="K180" s="24">
        <f>'2018 Srk fi 13.10.'!K180</f>
        <v>113365.56704911409</v>
      </c>
      <c r="L180" s="24"/>
      <c r="M180" s="23">
        <v>1.392825585533876E-3</v>
      </c>
      <c r="N180" s="28">
        <v>779</v>
      </c>
      <c r="O180" s="29" t="s">
        <v>642</v>
      </c>
      <c r="Q180" s="91" t="s">
        <v>1674</v>
      </c>
    </row>
    <row r="181" spans="1:17" ht="11.4">
      <c r="A181" s="25"/>
      <c r="B181" s="26"/>
      <c r="C181" s="27" t="s">
        <v>1675</v>
      </c>
      <c r="D181" s="24">
        <f>'2018 Srk fi 13.10.'!D181</f>
        <v>1950479.4334421663</v>
      </c>
      <c r="E181" s="92">
        <f>'2018 Srk fi 13.10.'!E181</f>
        <v>1.0922104435792557E-2</v>
      </c>
      <c r="F181" s="24">
        <f>'2018 Srk fi 13.10.'!F181</f>
        <v>1938233.4015494136</v>
      </c>
      <c r="G181" s="24">
        <f>'2018 Srk fi 13.10.'!G181</f>
        <v>1937256.8600889002</v>
      </c>
      <c r="H181" s="24">
        <f>'2018 Srk fi 13.10.'!H181</f>
        <v>976.54146051337011</v>
      </c>
      <c r="I181" s="24">
        <f>'2018 Srk fi 13.10.'!I181</f>
        <v>-188075.10937744303</v>
      </c>
      <c r="J181" s="24">
        <f>'2018 Srk fi 13.10.'!J181</f>
        <v>-187098.56791692966</v>
      </c>
      <c r="K181" s="24">
        <f>'2018 Srk fi 13.10.'!K181</f>
        <v>75793.741134247175</v>
      </c>
      <c r="L181" s="24"/>
      <c r="M181" s="23">
        <v>6.9703709744239487E-3</v>
      </c>
      <c r="N181" s="28">
        <v>820</v>
      </c>
      <c r="O181" s="29" t="s">
        <v>1036</v>
      </c>
      <c r="Q181" s="91" t="s">
        <v>1675</v>
      </c>
    </row>
    <row r="182" spans="1:17" ht="11.4">
      <c r="A182" s="25"/>
      <c r="B182" s="26"/>
      <c r="C182" s="27" t="s">
        <v>1676</v>
      </c>
      <c r="D182" s="24">
        <f>'2018 Srk fi 13.10.'!D182</f>
        <v>1461290.4649320703</v>
      </c>
      <c r="E182" s="92">
        <f>'2018 Srk fi 13.10.'!E182</f>
        <v>-2.4843104336225164E-4</v>
      </c>
      <c r="F182" s="24">
        <f>'2018 Srk fi 13.10.'!F182</f>
        <v>1452115.7926277576</v>
      </c>
      <c r="G182" s="24">
        <f>'2018 Srk fi 13.10.'!G182</f>
        <v>1463751.395736</v>
      </c>
      <c r="H182" s="24">
        <f>'2018 Srk fi 13.10.'!H182</f>
        <v>-11635.603108242387</v>
      </c>
      <c r="I182" s="24">
        <f>'2018 Srk fi 13.10.'!I182</f>
        <v>-140905.03048232364</v>
      </c>
      <c r="J182" s="24">
        <f>'2018 Srk fi 13.10.'!J182</f>
        <v>-152540.63359056602</v>
      </c>
      <c r="K182" s="24">
        <f>'2018 Srk fi 13.10.'!K182</f>
        <v>56784.3317504476</v>
      </c>
      <c r="L182" s="24"/>
      <c r="M182" s="23">
        <v>4.3114766618589285E-4</v>
      </c>
      <c r="N182" s="28">
        <v>785</v>
      </c>
      <c r="O182" s="29" t="s">
        <v>644</v>
      </c>
      <c r="Q182" s="91" t="s">
        <v>1676</v>
      </c>
    </row>
    <row r="183" spans="1:17" ht="11.4">
      <c r="A183" s="25"/>
      <c r="B183" s="26"/>
      <c r="C183" s="27" t="s">
        <v>1677</v>
      </c>
      <c r="D183" s="24">
        <f>'2018 Srk fi 13.10.'!D183</f>
        <v>29995392.688296571</v>
      </c>
      <c r="E183" s="92">
        <f>'2018 Srk fi 13.10.'!E183</f>
        <v>2.177011520668537E-2</v>
      </c>
      <c r="F183" s="24">
        <f>'2018 Srk fi 13.10.'!F183</f>
        <v>29807067.4339009</v>
      </c>
      <c r="G183" s="24">
        <f>'2018 Srk fi 13.10.'!G183</f>
        <v>29837520.516838301</v>
      </c>
      <c r="H183" s="24">
        <f>'2018 Srk fi 13.10.'!H183</f>
        <v>-30453.082937400788</v>
      </c>
      <c r="I183" s="24">
        <f>'2018 Srk fi 13.10.'!I183</f>
        <v>-2892307.7392899906</v>
      </c>
      <c r="J183" s="24">
        <f>'2018 Srk fi 13.10.'!J183</f>
        <v>-2922760.8222273914</v>
      </c>
      <c r="K183" s="24">
        <f>'2018 Srk fi 13.10.'!K183</f>
        <v>1165591.8999487627</v>
      </c>
      <c r="L183" s="24"/>
      <c r="M183" s="23">
        <v>6.7253023652677556E-4</v>
      </c>
      <c r="N183" s="28">
        <v>789</v>
      </c>
      <c r="O183" s="29" t="s">
        <v>646</v>
      </c>
      <c r="Q183" s="91" t="s">
        <v>1677</v>
      </c>
    </row>
    <row r="184" spans="1:17" ht="11.4">
      <c r="A184" s="25"/>
      <c r="B184" s="26"/>
      <c r="C184" s="27" t="s">
        <v>1678</v>
      </c>
      <c r="D184" s="24">
        <f>'2018 Srk fi 13.10.'!D184</f>
        <v>662311.96431944892</v>
      </c>
      <c r="E184" s="92">
        <f>'2018 Srk fi 13.10.'!E184</f>
        <v>2.8802421665218292E-2</v>
      </c>
      <c r="F184" s="24">
        <f>'2018 Srk fi 13.10.'!F184</f>
        <v>658153.65672648244</v>
      </c>
      <c r="G184" s="24">
        <f>'2018 Srk fi 13.10.'!G184</f>
        <v>657527.79493099998</v>
      </c>
      <c r="H184" s="24">
        <f>'2018 Srk fi 13.10.'!H184</f>
        <v>625.86179548245855</v>
      </c>
      <c r="I184" s="24">
        <f>'2018 Srk fi 13.10.'!I184</f>
        <v>-63863.475305423148</v>
      </c>
      <c r="J184" s="24">
        <f>'2018 Srk fi 13.10.'!J184</f>
        <v>-63237.613509940689</v>
      </c>
      <c r="K184" s="24">
        <f>'2018 Srk fi 13.10.'!K184</f>
        <v>25736.801277187897</v>
      </c>
      <c r="L184" s="24"/>
      <c r="M184" s="23">
        <v>2.3305234380783168E-3</v>
      </c>
      <c r="N184" s="28">
        <v>767</v>
      </c>
      <c r="O184" s="29" t="s">
        <v>637</v>
      </c>
      <c r="Q184" s="91" t="s">
        <v>1678</v>
      </c>
    </row>
    <row r="185" spans="1:17" ht="11.4">
      <c r="A185" s="25"/>
      <c r="B185" s="26"/>
      <c r="C185" s="27" t="s">
        <v>1679</v>
      </c>
      <c r="D185" s="24">
        <f>'2018 Srk fi 13.10.'!D185</f>
        <v>934575.48781218287</v>
      </c>
      <c r="E185" s="92">
        <f>'2018 Srk fi 13.10.'!E185</f>
        <v>-1.5423340676137154E-2</v>
      </c>
      <c r="F185" s="24">
        <f>'2018 Srk fi 13.10.'!F185</f>
        <v>928707.78111725231</v>
      </c>
      <c r="G185" s="24">
        <f>'2018 Srk fi 13.10.'!G185</f>
        <v>941424.28220610006</v>
      </c>
      <c r="H185" s="24">
        <f>'2018 Srk fi 13.10.'!H185</f>
        <v>-12716.501088847755</v>
      </c>
      <c r="I185" s="24">
        <f>'2018 Srk fi 13.10.'!I185</f>
        <v>-90116.503705736337</v>
      </c>
      <c r="J185" s="24">
        <f>'2018 Srk fi 13.10.'!J185</f>
        <v>-102833.00479458409</v>
      </c>
      <c r="K185" s="24">
        <f>'2018 Srk fi 13.10.'!K185</f>
        <v>36316.69802774657</v>
      </c>
      <c r="L185" s="24"/>
      <c r="M185" s="23">
        <v>5.7972041619769928E-4</v>
      </c>
      <c r="N185" s="28">
        <v>790</v>
      </c>
      <c r="O185" s="29" t="s">
        <v>648</v>
      </c>
      <c r="Q185" s="91" t="s">
        <v>1679</v>
      </c>
    </row>
    <row r="186" spans="1:17" ht="11.4">
      <c r="A186" s="25"/>
      <c r="B186" s="26"/>
      <c r="C186" s="27" t="s">
        <v>1680</v>
      </c>
      <c r="D186" s="24">
        <f>'2018 Srk fi 13.10.'!D186</f>
        <v>2618091.9116021269</v>
      </c>
      <c r="E186" s="92">
        <f>'2018 Srk fi 13.10.'!E186</f>
        <v>5.448918152896054E-3</v>
      </c>
      <c r="F186" s="24">
        <f>'2018 Srk fi 13.10.'!F186</f>
        <v>2601654.292984915</v>
      </c>
      <c r="G186" s="24">
        <f>'2018 Srk fi 13.10.'!G186</f>
        <v>2620017.1059013</v>
      </c>
      <c r="H186" s="24">
        <f>'2018 Srk fi 13.10.'!H186</f>
        <v>-18362.81291638501</v>
      </c>
      <c r="I186" s="24">
        <f>'2018 Srk fi 13.10.'!I186</f>
        <v>-252449.68708323943</v>
      </c>
      <c r="J186" s="24">
        <f>'2018 Srk fi 13.10.'!J186</f>
        <v>-270812.49999962444</v>
      </c>
      <c r="K186" s="24">
        <f>'2018 Srk fi 13.10.'!K186</f>
        <v>101736.51524407204</v>
      </c>
      <c r="L186" s="24"/>
      <c r="M186" s="23">
        <v>7.7461429657748465E-4</v>
      </c>
      <c r="N186" s="28">
        <v>809</v>
      </c>
      <c r="O186" s="29" t="s">
        <v>1032</v>
      </c>
      <c r="Q186" s="91" t="s">
        <v>1680</v>
      </c>
    </row>
    <row r="187" spans="1:17" ht="11.4">
      <c r="A187" s="25"/>
      <c r="B187" s="26"/>
      <c r="C187" s="27" t="s">
        <v>1681</v>
      </c>
      <c r="D187" s="24">
        <f>'2018 Srk fi 13.10.'!D187</f>
        <v>555200.43376015255</v>
      </c>
      <c r="E187" s="92">
        <f>'2018 Srk fi 13.10.'!E187</f>
        <v>2.959235660833448E-2</v>
      </c>
      <c r="F187" s="24">
        <f>'2018 Srk fi 13.10.'!F187</f>
        <v>551714.62298864487</v>
      </c>
      <c r="G187" s="24">
        <f>'2018 Srk fi 13.10.'!G187</f>
        <v>537601.36769780004</v>
      </c>
      <c r="H187" s="24">
        <f>'2018 Srk fi 13.10.'!H187</f>
        <v>14113.255290844827</v>
      </c>
      <c r="I187" s="24">
        <f>'2018 Srk fi 13.10.'!I187</f>
        <v>-53535.238831802155</v>
      </c>
      <c r="J187" s="24">
        <f>'2018 Srk fi 13.10.'!J187</f>
        <v>-39421.983540957328</v>
      </c>
      <c r="K187" s="24">
        <f>'2018 Srk fi 13.10.'!K187</f>
        <v>21574.550970668563</v>
      </c>
      <c r="L187" s="24"/>
      <c r="M187" s="23">
        <v>3.4277854372370968E-3</v>
      </c>
      <c r="N187" s="28">
        <v>2024</v>
      </c>
      <c r="O187" s="29" t="s">
        <v>549</v>
      </c>
      <c r="Q187" s="91" t="s">
        <v>1681</v>
      </c>
    </row>
    <row r="188" spans="1:17" ht="11.4">
      <c r="A188" s="25"/>
      <c r="B188" s="26"/>
      <c r="C188" s="27" t="s">
        <v>1682</v>
      </c>
      <c r="D188" s="24">
        <f>'2018 Srk fi 13.10.'!D188</f>
        <v>3177541.5400357922</v>
      </c>
      <c r="E188" s="92">
        <f>'2018 Srk fi 13.10.'!E188</f>
        <v>6.9152978386743946E-3</v>
      </c>
      <c r="F188" s="24">
        <f>'2018 Srk fi 13.10.'!F188</f>
        <v>3157591.432194279</v>
      </c>
      <c r="G188" s="24">
        <f>'2018 Srk fi 13.10.'!G188</f>
        <v>3161829.7676973003</v>
      </c>
      <c r="H188" s="24">
        <f>'2018 Srk fi 13.10.'!H188</f>
        <v>-4238.3355030212551</v>
      </c>
      <c r="I188" s="24">
        <f>'2018 Srk fi 13.10.'!I188</f>
        <v>-306394.65479466203</v>
      </c>
      <c r="J188" s="24">
        <f>'2018 Srk fi 13.10.'!J188</f>
        <v>-310632.99029768328</v>
      </c>
      <c r="K188" s="24">
        <f>'2018 Srk fi 13.10.'!K188</f>
        <v>123476.18580307941</v>
      </c>
      <c r="L188" s="24"/>
      <c r="M188" s="23">
        <v>8.0197315289368414E-4</v>
      </c>
      <c r="N188" s="28">
        <v>823</v>
      </c>
      <c r="O188" s="29" t="s">
        <v>1038</v>
      </c>
      <c r="Q188" s="91" t="s">
        <v>1682</v>
      </c>
    </row>
    <row r="189" spans="1:17" ht="11.4">
      <c r="A189" s="25"/>
      <c r="B189" s="26"/>
      <c r="C189" s="27" t="s">
        <v>1683</v>
      </c>
      <c r="D189" s="24">
        <f>'2018 Srk fi 13.10.'!D189</f>
        <v>916360.62766803638</v>
      </c>
      <c r="E189" s="92">
        <f>'2018 Srk fi 13.10.'!E189</f>
        <v>-6.3113948029830391E-3</v>
      </c>
      <c r="F189" s="24">
        <f>'2018 Srk fi 13.10.'!F189</f>
        <v>910607.28247542307</v>
      </c>
      <c r="G189" s="24">
        <f>'2018 Srk fi 13.10.'!G189</f>
        <v>909012.03468250006</v>
      </c>
      <c r="H189" s="24">
        <f>'2018 Srk fi 13.10.'!H189</f>
        <v>1595.2477929230081</v>
      </c>
      <c r="I189" s="24">
        <f>'2018 Srk fi 13.10.'!I189</f>
        <v>-88360.134602238817</v>
      </c>
      <c r="J189" s="24">
        <f>'2018 Srk fi 13.10.'!J189</f>
        <v>-86764.886809315809</v>
      </c>
      <c r="K189" s="24">
        <f>'2018 Srk fi 13.10.'!K189</f>
        <v>35608.886209333519</v>
      </c>
      <c r="L189" s="24"/>
      <c r="M189" s="23">
        <v>6.5705482860579836E-4</v>
      </c>
      <c r="N189" s="28">
        <v>839</v>
      </c>
      <c r="O189" s="29" t="s">
        <v>1042</v>
      </c>
      <c r="Q189" s="91" t="s">
        <v>1683</v>
      </c>
    </row>
    <row r="190" spans="1:17" ht="11.4">
      <c r="A190" s="25"/>
      <c r="B190" s="26"/>
      <c r="C190" s="27" t="s">
        <v>1684</v>
      </c>
      <c r="D190" s="24">
        <f>'2018 Srk fi 13.10.'!D190</f>
        <v>1241051.688206312</v>
      </c>
      <c r="E190" s="92">
        <f>'2018 Srk fi 13.10.'!E190</f>
        <v>1.1299659020043151E-2</v>
      </c>
      <c r="F190" s="24">
        <f>'2018 Srk fi 13.10.'!F190</f>
        <v>1233259.7790511828</v>
      </c>
      <c r="G190" s="24">
        <f>'2018 Srk fi 13.10.'!G190</f>
        <v>1222212.2669078</v>
      </c>
      <c r="H190" s="24">
        <f>'2018 Srk fi 13.10.'!H190</f>
        <v>11047.512143382803</v>
      </c>
      <c r="I190" s="24">
        <f>'2018 Srk fi 13.10.'!I190</f>
        <v>-119668.49175668755</v>
      </c>
      <c r="J190" s="24">
        <f>'2018 Srk fi 13.10.'!J190</f>
        <v>-108620.97961330475</v>
      </c>
      <c r="K190" s="24">
        <f>'2018 Srk fi 13.10.'!K190</f>
        <v>48226.066257016369</v>
      </c>
      <c r="L190" s="24"/>
      <c r="M190" s="23">
        <v>5.9721036184528316E-4</v>
      </c>
      <c r="N190" s="28">
        <v>855</v>
      </c>
      <c r="O190" s="29" t="s">
        <v>1051</v>
      </c>
      <c r="Q190" s="91" t="s">
        <v>1684</v>
      </c>
    </row>
    <row r="191" spans="1:17" ht="11.4">
      <c r="A191" s="25"/>
      <c r="B191" s="26"/>
      <c r="C191" s="27" t="s">
        <v>1685</v>
      </c>
      <c r="D191" s="24">
        <f>'2018 Srk fi 13.10.'!D191</f>
        <v>394226.38762120338</v>
      </c>
      <c r="E191" s="92">
        <f>'2018 Srk fi 13.10.'!E191</f>
        <v>3.8175335531704269E-2</v>
      </c>
      <c r="F191" s="24">
        <f>'2018 Srk fi 13.10.'!F191</f>
        <v>391751.24800527107</v>
      </c>
      <c r="G191" s="24">
        <f>'2018 Srk fi 13.10.'!G191</f>
        <v>383088.0317929</v>
      </c>
      <c r="H191" s="24">
        <f>'2018 Srk fi 13.10.'!H191</f>
        <v>8663.2162123710732</v>
      </c>
      <c r="I191" s="24">
        <f>'2018 Srk fi 13.10.'!I191</f>
        <v>-38013.305703246493</v>
      </c>
      <c r="J191" s="24">
        <f>'2018 Srk fi 13.10.'!J191</f>
        <v>-29350.08949087542</v>
      </c>
      <c r="K191" s="24">
        <f>'2018 Srk fi 13.10.'!K191</f>
        <v>15319.255491414975</v>
      </c>
      <c r="L191" s="24"/>
      <c r="M191" s="23">
        <v>1.2860302333924962E-3</v>
      </c>
      <c r="N191" s="28">
        <v>856</v>
      </c>
      <c r="O191" s="29" t="s">
        <v>649</v>
      </c>
      <c r="Q191" s="91" t="s">
        <v>1685</v>
      </c>
    </row>
    <row r="192" spans="1:17" ht="11.4">
      <c r="A192" s="25"/>
      <c r="B192" s="26"/>
      <c r="C192" s="27" t="s">
        <v>1686</v>
      </c>
      <c r="D192" s="24">
        <f>'2018 Srk fi 13.10.'!D192</f>
        <v>583573.04705457436</v>
      </c>
      <c r="E192" s="92">
        <f>'2018 Srk fi 13.10.'!E192</f>
        <v>-1.4817157197492548E-2</v>
      </c>
      <c r="F192" s="24">
        <f>'2018 Srk fi 13.10.'!F192</f>
        <v>579909.09960480849</v>
      </c>
      <c r="G192" s="24">
        <f>'2018 Srk fi 13.10.'!G192</f>
        <v>590582.2366983</v>
      </c>
      <c r="H192" s="24">
        <f>'2018 Srk fi 13.10.'!H192</f>
        <v>-10673.137093491503</v>
      </c>
      <c r="I192" s="24">
        <f>'2018 Srk fi 13.10.'!I192</f>
        <v>-56271.069959872591</v>
      </c>
      <c r="J192" s="24">
        <f>'2018 Srk fi 13.10.'!J192</f>
        <v>-66944.207053364094</v>
      </c>
      <c r="K192" s="24">
        <f>'2018 Srk fi 13.10.'!K192</f>
        <v>22677.083235540693</v>
      </c>
      <c r="L192" s="24"/>
      <c r="M192" s="23">
        <v>4.1807280011783019E-4</v>
      </c>
      <c r="N192" s="28">
        <v>861</v>
      </c>
      <c r="O192" s="29" t="s">
        <v>651</v>
      </c>
      <c r="Q192" s="91" t="s">
        <v>1686</v>
      </c>
    </row>
    <row r="193" spans="1:17" ht="11.4">
      <c r="A193" s="25"/>
      <c r="B193" s="26"/>
      <c r="C193" s="27" t="s">
        <v>1687</v>
      </c>
      <c r="D193" s="24">
        <f>'2018 Srk fi 13.10.'!D193</f>
        <v>502297.87748463766</v>
      </c>
      <c r="E193" s="92">
        <f>'2018 Srk fi 13.10.'!E193</f>
        <v>-1.6606544275917234E-2</v>
      </c>
      <c r="F193" s="24">
        <f>'2018 Srk fi 13.10.'!F193</f>
        <v>499144.21396895353</v>
      </c>
      <c r="G193" s="24">
        <f>'2018 Srk fi 13.10.'!G193</f>
        <v>509914.97263909999</v>
      </c>
      <c r="H193" s="24">
        <f>'2018 Srk fi 13.10.'!H193</f>
        <v>-10770.758670146461</v>
      </c>
      <c r="I193" s="24">
        <f>'2018 Srk fi 13.10.'!I193</f>
        <v>-48434.106316754376</v>
      </c>
      <c r="J193" s="24">
        <f>'2018 Srk fi 13.10.'!J193</f>
        <v>-59204.864986900837</v>
      </c>
      <c r="K193" s="24">
        <f>'2018 Srk fi 13.10.'!K193</f>
        <v>19518.80888647231</v>
      </c>
      <c r="L193" s="24"/>
      <c r="M193" s="23">
        <v>5.5998580494473905E-4</v>
      </c>
      <c r="N193" s="28">
        <v>869</v>
      </c>
      <c r="O193" s="29" t="s">
        <v>655</v>
      </c>
      <c r="Q193" s="91" t="s">
        <v>1687</v>
      </c>
    </row>
    <row r="194" spans="1:17" ht="11.4">
      <c r="A194" s="25"/>
      <c r="B194" s="26"/>
      <c r="C194" s="27" t="s">
        <v>1688</v>
      </c>
      <c r="D194" s="24">
        <f>'2018 Srk fi 13.10.'!D194</f>
        <v>683138.13881684176</v>
      </c>
      <c r="E194" s="92">
        <f>'2018 Srk fi 13.10.'!E194</f>
        <v>1.155776582127066E-3</v>
      </c>
      <c r="F194" s="24">
        <f>'2018 Srk fi 13.10.'!F194</f>
        <v>678849.07465565589</v>
      </c>
      <c r="G194" s="24">
        <f>'2018 Srk fi 13.10.'!G194</f>
        <v>679713.31815589999</v>
      </c>
      <c r="H194" s="24">
        <f>'2018 Srk fi 13.10.'!H194</f>
        <v>-864.24350024410523</v>
      </c>
      <c r="I194" s="24">
        <f>'2018 Srk fi 13.10.'!I194</f>
        <v>-65871.640569487703</v>
      </c>
      <c r="J194" s="24">
        <f>'2018 Srk fi 13.10.'!J194</f>
        <v>-66735.884069731808</v>
      </c>
      <c r="K194" s="24">
        <f>'2018 Srk fi 13.10.'!K194</f>
        <v>26546.086241493496</v>
      </c>
      <c r="L194" s="24"/>
      <c r="M194" s="23">
        <v>5.1000599520760405E-4</v>
      </c>
      <c r="N194" s="28">
        <v>870</v>
      </c>
      <c r="O194" s="29" t="s">
        <v>657</v>
      </c>
      <c r="Q194" s="91" t="s">
        <v>1688</v>
      </c>
    </row>
    <row r="195" spans="1:17" ht="11.4">
      <c r="A195" s="25"/>
      <c r="B195" s="26"/>
      <c r="C195" s="27" t="s">
        <v>1689</v>
      </c>
      <c r="D195" s="24">
        <f>'2018 Srk fi 13.10.'!D195</f>
        <v>2992628.0163366618</v>
      </c>
      <c r="E195" s="92">
        <f>'2018 Srk fi 13.10.'!E195</f>
        <v>-9.5030951449567302E-3</v>
      </c>
      <c r="F195" s="24">
        <f>'2018 Srk fi 13.10.'!F195</f>
        <v>2973838.8830072586</v>
      </c>
      <c r="G195" s="24">
        <f>'2018 Srk fi 13.10.'!G195</f>
        <v>3005706.1625681999</v>
      </c>
      <c r="H195" s="24">
        <f>'2018 Srk fi 13.10.'!H195</f>
        <v>-31867.279560941271</v>
      </c>
      <c r="I195" s="24">
        <f>'2018 Srk fi 13.10.'!I195</f>
        <v>-288564.35594669753</v>
      </c>
      <c r="J195" s="24">
        <f>'2018 Srk fi 13.10.'!J195</f>
        <v>-320431.6355076388</v>
      </c>
      <c r="K195" s="24">
        <f>'2018 Srk fi 13.10.'!K195</f>
        <v>116290.62541870792</v>
      </c>
      <c r="L195" s="24"/>
      <c r="M195" s="23">
        <v>4.7809789366962742E-4</v>
      </c>
      <c r="N195" s="28">
        <v>876</v>
      </c>
      <c r="O195" s="29" t="s">
        <v>659</v>
      </c>
      <c r="Q195" s="91" t="s">
        <v>1689</v>
      </c>
    </row>
    <row r="196" spans="1:17" ht="11.4">
      <c r="A196" s="25"/>
      <c r="B196" s="26"/>
      <c r="C196" s="27" t="s">
        <v>1690</v>
      </c>
      <c r="D196" s="24">
        <f>'2018 Srk fi 13.10.'!D196</f>
        <v>6237584.3755887086</v>
      </c>
      <c r="E196" s="92">
        <f>'2018 Srk fi 13.10.'!E196</f>
        <v>1.4456626421676999E-2</v>
      </c>
      <c r="F196" s="24">
        <f>'2018 Srk fi 13.10.'!F196</f>
        <v>6198421.872315146</v>
      </c>
      <c r="G196" s="24">
        <f>'2018 Srk fi 13.10.'!G196</f>
        <v>6211523.9036515001</v>
      </c>
      <c r="H196" s="24">
        <f>'2018 Srk fi 13.10.'!H196</f>
        <v>-13102.031336354092</v>
      </c>
      <c r="I196" s="24">
        <f>'2018 Srk fi 13.10.'!I196</f>
        <v>-601459.48917777231</v>
      </c>
      <c r="J196" s="24">
        <f>'2018 Srk fi 13.10.'!J196</f>
        <v>-614561.5205141264</v>
      </c>
      <c r="K196" s="24">
        <f>'2018 Srk fi 13.10.'!K196</f>
        <v>242386.48578419554</v>
      </c>
      <c r="L196" s="24"/>
      <c r="M196" s="23">
        <v>6.8623801097672488E-4</v>
      </c>
      <c r="N196" s="28">
        <v>880</v>
      </c>
      <c r="O196" s="29" t="s">
        <v>663</v>
      </c>
      <c r="Q196" s="91" t="s">
        <v>1690</v>
      </c>
    </row>
    <row r="197" spans="1:17" ht="11.4">
      <c r="A197" s="25"/>
      <c r="B197" s="26"/>
      <c r="C197" s="27" t="s">
        <v>1691</v>
      </c>
      <c r="D197" s="24">
        <f>'2018 Srk fi 13.10.'!D197</f>
        <v>717898.69458900555</v>
      </c>
      <c r="E197" s="92">
        <f>'2018 Srk fi 13.10.'!E197</f>
        <v>1.5721062641899319E-2</v>
      </c>
      <c r="F197" s="24">
        <f>'2018 Srk fi 13.10.'!F197</f>
        <v>713391.38722704712</v>
      </c>
      <c r="G197" s="24">
        <f>'2018 Srk fi 13.10.'!G197</f>
        <v>702869.60983049998</v>
      </c>
      <c r="H197" s="24">
        <f>'2018 Srk fi 13.10.'!H197</f>
        <v>10521.777396547142</v>
      </c>
      <c r="I197" s="24">
        <f>'2018 Srk fi 13.10.'!I197</f>
        <v>-69223.429476758058</v>
      </c>
      <c r="J197" s="24">
        <f>'2018 Srk fi 13.10.'!J197</f>
        <v>-58701.652080210915</v>
      </c>
      <c r="K197" s="24">
        <f>'2018 Srk fi 13.10.'!K197</f>
        <v>27896.847762330657</v>
      </c>
      <c r="L197" s="24"/>
      <c r="M197" s="23">
        <v>1.103537101383845E-3</v>
      </c>
      <c r="N197" s="28">
        <v>883</v>
      </c>
      <c r="O197" s="29" t="s">
        <v>665</v>
      </c>
      <c r="Q197" s="91" t="s">
        <v>1691</v>
      </c>
    </row>
    <row r="198" spans="1:17" ht="11.4">
      <c r="A198" s="25"/>
      <c r="B198" s="26"/>
      <c r="C198" s="27" t="s">
        <v>1692</v>
      </c>
      <c r="D198" s="24">
        <f>'2018 Srk fi 13.10.'!D198</f>
        <v>3740491.0540946205</v>
      </c>
      <c r="E198" s="92">
        <f>'2018 Srk fi 13.10.'!E198</f>
        <v>2.7637455500727048E-2</v>
      </c>
      <c r="F198" s="24">
        <f>'2018 Srk fi 13.10.'!F198</f>
        <v>3717006.4830924231</v>
      </c>
      <c r="G198" s="24">
        <f>'2018 Srk fi 13.10.'!G198</f>
        <v>3691483.6689374</v>
      </c>
      <c r="H198" s="24">
        <f>'2018 Srk fi 13.10.'!H198</f>
        <v>25522.814155023079</v>
      </c>
      <c r="I198" s="24">
        <f>'2018 Srk fi 13.10.'!I198</f>
        <v>-360677.0992107733</v>
      </c>
      <c r="J198" s="24">
        <f>'2018 Srk fi 13.10.'!J198</f>
        <v>-335154.28505575022</v>
      </c>
      <c r="K198" s="24">
        <f>'2018 Srk fi 13.10.'!K198</f>
        <v>145351.85852674683</v>
      </c>
      <c r="L198" s="24"/>
      <c r="M198" s="23">
        <v>4.9797076540732371E-4</v>
      </c>
      <c r="N198" s="28">
        <v>888</v>
      </c>
      <c r="O198" s="29" t="s">
        <v>667</v>
      </c>
      <c r="Q198" s="91" t="s">
        <v>1692</v>
      </c>
    </row>
    <row r="199" spans="1:17" ht="11.4">
      <c r="A199" s="25"/>
      <c r="B199" s="26"/>
      <c r="C199" s="27" t="s">
        <v>1693</v>
      </c>
      <c r="D199" s="24">
        <f>'2018 Srk fi 13.10.'!D199</f>
        <v>1375450.6158411312</v>
      </c>
      <c r="E199" s="92">
        <f>'2018 Srk fi 13.10.'!E199</f>
        <v>-7.5670796607203439E-3</v>
      </c>
      <c r="F199" s="24">
        <f>'2018 Srk fi 13.10.'!F199</f>
        <v>1366814.886686699</v>
      </c>
      <c r="G199" s="24">
        <f>'2018 Srk fi 13.10.'!G199</f>
        <v>1395270.5875010001</v>
      </c>
      <c r="H199" s="24">
        <f>'2018 Srk fi 13.10.'!H199</f>
        <v>-28455.700814301148</v>
      </c>
      <c r="I199" s="24">
        <f>'2018 Srk fi 13.10.'!I199</f>
        <v>-132627.91731213735</v>
      </c>
      <c r="J199" s="24">
        <f>'2018 Srk fi 13.10.'!J199</f>
        <v>-161083.61812643849</v>
      </c>
      <c r="K199" s="24">
        <f>'2018 Srk fi 13.10.'!K199</f>
        <v>53448.678377512711</v>
      </c>
      <c r="L199" s="24"/>
      <c r="M199" s="23">
        <v>1.1497032175763868E-3</v>
      </c>
      <c r="N199" s="28">
        <v>879</v>
      </c>
      <c r="O199" s="29" t="s">
        <v>661</v>
      </c>
      <c r="Q199" s="91" t="s">
        <v>1693</v>
      </c>
    </row>
    <row r="200" spans="1:17" ht="11.4">
      <c r="A200" s="25"/>
      <c r="B200" s="26"/>
      <c r="C200" s="27" t="s">
        <v>1694</v>
      </c>
      <c r="D200" s="24">
        <f>'2018 Srk fi 13.10.'!D200</f>
        <v>582364.03551854461</v>
      </c>
      <c r="E200" s="92">
        <f>'2018 Srk fi 13.10.'!E200</f>
        <v>4.6572545952379141E-3</v>
      </c>
      <c r="F200" s="24">
        <f>'2018 Srk fi 13.10.'!F200</f>
        <v>578707.6788147128</v>
      </c>
      <c r="G200" s="24">
        <f>'2018 Srk fi 13.10.'!G200</f>
        <v>573154.02561200003</v>
      </c>
      <c r="H200" s="24">
        <f>'2018 Srk fi 13.10.'!H200</f>
        <v>5553.6532027127687</v>
      </c>
      <c r="I200" s="24">
        <f>'2018 Srk fi 13.10.'!I200</f>
        <v>-56154.490941925142</v>
      </c>
      <c r="J200" s="24">
        <f>'2018 Srk fi 13.10.'!J200</f>
        <v>-50600.837739212373</v>
      </c>
      <c r="K200" s="24">
        <f>'2018 Srk fi 13.10.'!K200</f>
        <v>22630.102218556349</v>
      </c>
      <c r="L200" s="24"/>
      <c r="M200" s="23">
        <v>4.5316508973470177E-4</v>
      </c>
      <c r="N200" s="28">
        <v>844</v>
      </c>
      <c r="O200" s="29" t="s">
        <v>1044</v>
      </c>
      <c r="Q200" s="91" t="s">
        <v>1694</v>
      </c>
    </row>
    <row r="201" spans="1:17" ht="11.4">
      <c r="A201" s="25"/>
      <c r="B201" s="26"/>
      <c r="C201" s="27" t="s">
        <v>1695</v>
      </c>
      <c r="D201" s="24">
        <f>'2018 Srk fi 13.10.'!D201</f>
        <v>14209269.627389666</v>
      </c>
      <c r="E201" s="92">
        <f>'2018 Srk fi 13.10.'!E201</f>
        <v>-3.3643479552225575E-4</v>
      </c>
      <c r="F201" s="24">
        <f>'2018 Srk fi 13.10.'!F201</f>
        <v>14120057.115816215</v>
      </c>
      <c r="G201" s="24">
        <f>'2018 Srk fi 13.10.'!G201</f>
        <v>14243061.633808</v>
      </c>
      <c r="H201" s="24">
        <f>'2018 Srk fi 13.10.'!H201</f>
        <v>-123004.51799178496</v>
      </c>
      <c r="I201" s="24">
        <f>'2018 Srk fi 13.10.'!I201</f>
        <v>-1370129.7709295382</v>
      </c>
      <c r="J201" s="24">
        <f>'2018 Srk fi 13.10.'!J201</f>
        <v>-1493134.2889213231</v>
      </c>
      <c r="K201" s="24">
        <f>'2018 Srk fi 13.10.'!K201</f>
        <v>552158.45159898559</v>
      </c>
      <c r="L201" s="24"/>
      <c r="M201" s="23">
        <v>1.3773115998863758E-3</v>
      </c>
      <c r="N201" s="28">
        <v>897</v>
      </c>
      <c r="O201" s="29" t="s">
        <v>669</v>
      </c>
      <c r="Q201" s="91" t="s">
        <v>1695</v>
      </c>
    </row>
    <row r="202" spans="1:17" ht="11.4">
      <c r="A202" s="25"/>
      <c r="B202" s="26"/>
      <c r="C202" s="27" t="s">
        <v>1696</v>
      </c>
      <c r="D202" s="24">
        <f>'2018 Srk fi 13.10.'!D202</f>
        <v>1018246.1658441008</v>
      </c>
      <c r="E202" s="92">
        <f>'2018 Srk fi 13.10.'!E202</f>
        <v>1.5716279740039862E-2</v>
      </c>
      <c r="F202" s="24">
        <f>'2018 Srk fi 13.10.'!F202</f>
        <v>1011853.1350805854</v>
      </c>
      <c r="G202" s="24">
        <f>'2018 Srk fi 13.10.'!G202</f>
        <v>1009458.1121142001</v>
      </c>
      <c r="H202" s="24">
        <f>'2018 Srk fi 13.10.'!H202</f>
        <v>2395.0229663852369</v>
      </c>
      <c r="I202" s="24">
        <f>'2018 Srk fi 13.10.'!I202</f>
        <v>-98184.454411971965</v>
      </c>
      <c r="J202" s="24">
        <f>'2018 Srk fi 13.10.'!J202</f>
        <v>-95789.431445586728</v>
      </c>
      <c r="K202" s="24">
        <f>'2018 Srk fi 13.10.'!K202</f>
        <v>39568.059514848443</v>
      </c>
      <c r="L202" s="24"/>
      <c r="M202" s="23">
        <v>1.9874261148376021E-3</v>
      </c>
      <c r="N202" s="28">
        <v>900</v>
      </c>
      <c r="O202" s="29" t="s">
        <v>671</v>
      </c>
      <c r="Q202" s="91" t="s">
        <v>1696</v>
      </c>
    </row>
    <row r="203" spans="1:17" ht="11.4">
      <c r="A203" s="25"/>
      <c r="B203" s="26"/>
      <c r="C203" s="27" t="s">
        <v>1697</v>
      </c>
      <c r="D203" s="24">
        <f>'2018 Srk fi 13.10.'!D203</f>
        <v>9385760.30691511</v>
      </c>
      <c r="E203" s="92">
        <f>'2018 Srk fi 13.10.'!E203</f>
        <v>4.2208760135544754E-3</v>
      </c>
      <c r="F203" s="24">
        <f>'2018 Srk fi 13.10.'!F203</f>
        <v>9326832.0669729058</v>
      </c>
      <c r="G203" s="24">
        <f>'2018 Srk fi 13.10.'!G203</f>
        <v>9391458.8480062</v>
      </c>
      <c r="H203" s="24">
        <f>'2018 Srk fi 13.10.'!H203</f>
        <v>-64626.781033294275</v>
      </c>
      <c r="I203" s="24">
        <f>'2018 Srk fi 13.10.'!I203</f>
        <v>-905022.56319528818</v>
      </c>
      <c r="J203" s="24">
        <f>'2018 Srk fi 13.10.'!J203</f>
        <v>-969649.34422858246</v>
      </c>
      <c r="K203" s="24">
        <f>'2018 Srk fi 13.10.'!K203</f>
        <v>364721.5524826037</v>
      </c>
      <c r="L203" s="24"/>
      <c r="M203" s="23">
        <v>6.0330466713325655E-4</v>
      </c>
      <c r="N203" s="28">
        <v>914</v>
      </c>
      <c r="O203" s="29" t="s">
        <v>1076</v>
      </c>
      <c r="Q203" s="91" t="s">
        <v>1697</v>
      </c>
    </row>
    <row r="204" spans="1:17" ht="11.4">
      <c r="A204" s="25"/>
      <c r="B204" s="26"/>
      <c r="C204" s="27" t="s">
        <v>1698</v>
      </c>
      <c r="D204" s="24">
        <f>'2018 Srk fi 13.10.'!D204</f>
        <v>522453.12861483212</v>
      </c>
      <c r="E204" s="92">
        <f>'2018 Srk fi 13.10.'!E204</f>
        <v>-6.6364133883348719E-3</v>
      </c>
      <c r="F204" s="24">
        <f>'2018 Srk fi 13.10.'!F204</f>
        <v>519172.92090497969</v>
      </c>
      <c r="G204" s="24">
        <f>'2018 Srk fi 13.10.'!G204</f>
        <v>516134.57701820001</v>
      </c>
      <c r="H204" s="24">
        <f>'2018 Srk fi 13.10.'!H204</f>
        <v>3038.3438867796795</v>
      </c>
      <c r="I204" s="24">
        <f>'2018 Srk fi 13.10.'!I204</f>
        <v>-50377.577750416924</v>
      </c>
      <c r="J204" s="24">
        <f>'2018 Srk fi 13.10.'!J204</f>
        <v>-47339.233863637244</v>
      </c>
      <c r="K204" s="24">
        <f>'2018 Srk fi 13.10.'!K204</f>
        <v>20302.022418727687</v>
      </c>
      <c r="L204" s="24"/>
      <c r="M204" s="23">
        <v>5.7461202987686292E-3</v>
      </c>
      <c r="N204" s="28">
        <v>1087</v>
      </c>
      <c r="O204" s="29" t="s">
        <v>25</v>
      </c>
      <c r="Q204" s="91" t="s">
        <v>1698</v>
      </c>
    </row>
    <row r="205" spans="1:17" ht="11.4">
      <c r="A205" s="25"/>
      <c r="B205" s="26"/>
      <c r="C205" s="27" t="s">
        <v>1699</v>
      </c>
      <c r="D205" s="24">
        <f>'2018 Srk fi 13.10.'!D205</f>
        <v>1154970.7155500804</v>
      </c>
      <c r="E205" s="92">
        <f>'2018 Srk fi 13.10.'!E205</f>
        <v>1.8851892240200341E-2</v>
      </c>
      <c r="F205" s="24">
        <f>'2018 Srk fi 13.10.'!F205</f>
        <v>1147719.2634325561</v>
      </c>
      <c r="G205" s="24">
        <f>'2018 Srk fi 13.10.'!G205</f>
        <v>1139116.0650786001</v>
      </c>
      <c r="H205" s="24">
        <f>'2018 Srk fi 13.10.'!H205</f>
        <v>8603.1983539559878</v>
      </c>
      <c r="I205" s="24">
        <f>'2018 Srk fi 13.10.'!I205</f>
        <v>-111368.12823064605</v>
      </c>
      <c r="J205" s="24">
        <f>'2018 Srk fi 13.10.'!J205</f>
        <v>-102764.92987669006</v>
      </c>
      <c r="K205" s="24">
        <f>'2018 Srk fi 13.10.'!K205</f>
        <v>44881.043055937793</v>
      </c>
      <c r="L205" s="24"/>
      <c r="M205" s="23">
        <v>7.1418831114105508E-3</v>
      </c>
      <c r="N205" s="28">
        <v>917</v>
      </c>
      <c r="O205" s="29" t="s">
        <v>23</v>
      </c>
      <c r="Q205" s="91" t="s">
        <v>1699</v>
      </c>
    </row>
    <row r="206" spans="1:17" ht="11.4">
      <c r="A206" s="25"/>
      <c r="B206" s="26"/>
      <c r="C206" s="27" t="s">
        <v>1700</v>
      </c>
      <c r="D206" s="24">
        <f>'2018 Srk fi 13.10.'!D206</f>
        <v>369258.57601840777</v>
      </c>
      <c r="E206" s="92">
        <f>'2018 Srk fi 13.10.'!E206</f>
        <v>2.3115771037358623E-3</v>
      </c>
      <c r="F206" s="24">
        <f>'2018 Srk fi 13.10.'!F206</f>
        <v>366940.19612623245</v>
      </c>
      <c r="G206" s="24">
        <f>'2018 Srk fi 13.10.'!G206</f>
        <v>364989.39803059999</v>
      </c>
      <c r="H206" s="24">
        <f>'2018 Srk fi 13.10.'!H206</f>
        <v>1950.7980956324609</v>
      </c>
      <c r="I206" s="24">
        <f>'2018 Srk fi 13.10.'!I206</f>
        <v>-35605.782805235678</v>
      </c>
      <c r="J206" s="24">
        <f>'2018 Srk fi 13.10.'!J206</f>
        <v>-33654.984709603217</v>
      </c>
      <c r="K206" s="24">
        <f>'2018 Srk fi 13.10.'!K206</f>
        <v>14349.030521664195</v>
      </c>
      <c r="L206" s="24"/>
      <c r="M206" s="23">
        <v>5.6483890789603539E-4</v>
      </c>
      <c r="N206" s="28">
        <v>918</v>
      </c>
      <c r="O206" s="29" t="s">
        <v>1079</v>
      </c>
      <c r="Q206" s="91" t="s">
        <v>1700</v>
      </c>
    </row>
    <row r="207" spans="1:17" ht="11.4">
      <c r="A207" s="25"/>
      <c r="B207" s="26"/>
      <c r="C207" s="27" t="s">
        <v>1701</v>
      </c>
      <c r="D207" s="24">
        <f>'2018 Srk fi 13.10.'!D207</f>
        <v>538337.68156664562</v>
      </c>
      <c r="E207" s="92">
        <f>'2018 Srk fi 13.10.'!E207</f>
        <v>9.1079171375203716E-2</v>
      </c>
      <c r="F207" s="24">
        <f>'2018 Srk fi 13.10.'!F207</f>
        <v>534957.74312458711</v>
      </c>
      <c r="G207" s="24">
        <f>'2018 Srk fi 13.10.'!G207</f>
        <v>535625.77189239999</v>
      </c>
      <c r="H207" s="24">
        <f>'2018 Srk fi 13.10.'!H207</f>
        <v>-668.02876781288069</v>
      </c>
      <c r="I207" s="24">
        <f>'2018 Srk fi 13.10.'!I207</f>
        <v>-51909.246827568815</v>
      </c>
      <c r="J207" s="24">
        <f>'2018 Srk fi 13.10.'!J207</f>
        <v>-52577.275595381696</v>
      </c>
      <c r="K207" s="24">
        <f>'2018 Srk fi 13.10.'!K207</f>
        <v>20919.28075727796</v>
      </c>
      <c r="L207" s="24"/>
      <c r="M207" s="23">
        <v>2.81676795847527E-4</v>
      </c>
      <c r="N207" s="28">
        <v>921</v>
      </c>
      <c r="O207" s="29" t="s">
        <v>1083</v>
      </c>
      <c r="Q207" s="91" t="s">
        <v>1701</v>
      </c>
    </row>
    <row r="208" spans="1:17" ht="11.4">
      <c r="A208" s="25"/>
      <c r="B208" s="26"/>
      <c r="C208" s="27" t="s">
        <v>1702</v>
      </c>
      <c r="D208" s="24">
        <f>'2018 Srk fi 13.10.'!D208</f>
        <v>451984.37122585782</v>
      </c>
      <c r="E208" s="92">
        <f>'2018 Srk fi 13.10.'!E208</f>
        <v>5.4811931267924052E-3</v>
      </c>
      <c r="F208" s="24">
        <f>'2018 Srk fi 13.10.'!F208</f>
        <v>449146.59968612436</v>
      </c>
      <c r="G208" s="24">
        <f>'2018 Srk fi 13.10.'!G208</f>
        <v>448680.6447991</v>
      </c>
      <c r="H208" s="24">
        <f>'2018 Srk fi 13.10.'!H208</f>
        <v>465.95488702435978</v>
      </c>
      <c r="I208" s="24">
        <f>'2018 Srk fi 13.10.'!I208</f>
        <v>-43582.623122141515</v>
      </c>
      <c r="J208" s="24">
        <f>'2018 Srk fi 13.10.'!J208</f>
        <v>-43116.668235117155</v>
      </c>
      <c r="K208" s="24">
        <f>'2018 Srk fi 13.10.'!K208</f>
        <v>17563.674777621756</v>
      </c>
      <c r="L208" s="24"/>
      <c r="M208" s="23">
        <v>8.3602847186045452E-4</v>
      </c>
      <c r="N208" s="28">
        <v>926</v>
      </c>
      <c r="O208" s="29" t="s">
        <v>1085</v>
      </c>
      <c r="Q208" s="91" t="s">
        <v>1702</v>
      </c>
    </row>
    <row r="209" spans="1:17" ht="11.4">
      <c r="A209" s="25"/>
      <c r="B209" s="26"/>
      <c r="C209" s="27" t="s">
        <v>1703</v>
      </c>
      <c r="D209" s="24">
        <f>'2018 Srk fi 13.10.'!D209</f>
        <v>425981.81857713504</v>
      </c>
      <c r="E209" s="92">
        <f>'2018 Srk fi 13.10.'!E209</f>
        <v>1.1817748335964051E-2</v>
      </c>
      <c r="F209" s="24">
        <f>'2018 Srk fi 13.10.'!F209</f>
        <v>423307.30335457658</v>
      </c>
      <c r="G209" s="24">
        <f>'2018 Srk fi 13.10.'!G209</f>
        <v>417662.93021880003</v>
      </c>
      <c r="H209" s="24">
        <f>'2018 Srk fi 13.10.'!H209</f>
        <v>5644.37313577655</v>
      </c>
      <c r="I209" s="24">
        <f>'2018 Srk fi 13.10.'!I209</f>
        <v>-41075.325249807269</v>
      </c>
      <c r="J209" s="24">
        <f>'2018 Srk fi 13.10.'!J209</f>
        <v>-35430.952114030719</v>
      </c>
      <c r="K209" s="24">
        <f>'2018 Srk fi 13.10.'!K209</f>
        <v>16553.240773296551</v>
      </c>
      <c r="L209" s="24"/>
      <c r="M209" s="23">
        <v>5.5719361012464372E-4</v>
      </c>
      <c r="N209" s="28">
        <v>927</v>
      </c>
      <c r="O209" s="29" t="s">
        <v>1087</v>
      </c>
      <c r="Q209" s="91" t="s">
        <v>1703</v>
      </c>
    </row>
    <row r="210" spans="1:17" ht="11.4">
      <c r="A210" s="25"/>
      <c r="B210" s="26"/>
      <c r="C210" s="27" t="s">
        <v>1704</v>
      </c>
      <c r="D210" s="24">
        <f>'2018 Srk fi 13.10.'!D210</f>
        <v>1017527.3000724274</v>
      </c>
      <c r="E210" s="92">
        <f>'2018 Srk fi 13.10.'!E210</f>
        <v>5.5338304333705235E-3</v>
      </c>
      <c r="F210" s="24">
        <f>'2018 Srk fi 13.10.'!F210</f>
        <v>1011138.782688041</v>
      </c>
      <c r="G210" s="24">
        <f>'2018 Srk fi 13.10.'!G210</f>
        <v>1014572.3257362</v>
      </c>
      <c r="H210" s="24">
        <f>'2018 Srk fi 13.10.'!H210</f>
        <v>-3433.5430481589865</v>
      </c>
      <c r="I210" s="24">
        <f>'2018 Srk fi 13.10.'!I210</f>
        <v>-98115.137732022893</v>
      </c>
      <c r="J210" s="24">
        <f>'2018 Srk fi 13.10.'!J210</f>
        <v>-101548.68078018188</v>
      </c>
      <c r="K210" s="24">
        <f>'2018 Srk fi 13.10.'!K210</f>
        <v>39540.125087407527</v>
      </c>
      <c r="L210" s="24"/>
      <c r="M210" s="23">
        <v>3.8164101606448387E-3</v>
      </c>
      <c r="N210" s="28">
        <v>906</v>
      </c>
      <c r="O210" s="29" t="s">
        <v>1072</v>
      </c>
      <c r="Q210" s="91" t="s">
        <v>1704</v>
      </c>
    </row>
    <row r="211" spans="1:17" ht="11.4">
      <c r="A211" s="25"/>
      <c r="B211" s="26"/>
      <c r="C211" s="27" t="s">
        <v>1705</v>
      </c>
      <c r="D211" s="24">
        <f>'2018 Srk fi 13.10.'!D211</f>
        <v>622685.43969550775</v>
      </c>
      <c r="E211" s="92">
        <f>'2018 Srk fi 13.10.'!E211</f>
        <v>2.9363119181536224E-2</v>
      </c>
      <c r="F211" s="24">
        <f>'2018 Srk fi 13.10.'!F211</f>
        <v>618775.92615595367</v>
      </c>
      <c r="G211" s="24">
        <f>'2018 Srk fi 13.10.'!G211</f>
        <v>613866.69741390005</v>
      </c>
      <c r="H211" s="24">
        <f>'2018 Srk fi 13.10.'!H211</f>
        <v>4909.2287420536159</v>
      </c>
      <c r="I211" s="24">
        <f>'2018 Srk fi 13.10.'!I211</f>
        <v>-60042.485027282564</v>
      </c>
      <c r="J211" s="24">
        <f>'2018 Srk fi 13.10.'!J211</f>
        <v>-55133.256285228948</v>
      </c>
      <c r="K211" s="24">
        <f>'2018 Srk fi 13.10.'!K211</f>
        <v>24196.952920983258</v>
      </c>
      <c r="L211" s="24"/>
      <c r="M211" s="23">
        <v>5.0661551894644998E-3</v>
      </c>
      <c r="N211" s="28">
        <v>934</v>
      </c>
      <c r="O211" s="29" t="s">
        <v>1089</v>
      </c>
      <c r="Q211" s="91" t="s">
        <v>1705</v>
      </c>
    </row>
    <row r="212" spans="1:17" ht="11.4">
      <c r="A212" s="25"/>
      <c r="B212" s="26"/>
      <c r="C212" s="27" t="s">
        <v>1706</v>
      </c>
      <c r="D212" s="24">
        <f>'2018 Srk fi 13.10.'!D212</f>
        <v>970133.47523414087</v>
      </c>
      <c r="E212" s="92">
        <f>'2018 Srk fi 13.10.'!E212</f>
        <v>-2.683765271080607E-3</v>
      </c>
      <c r="F212" s="24">
        <f>'2018 Srk fi 13.10.'!F212</f>
        <v>964042.5186855871</v>
      </c>
      <c r="G212" s="24">
        <f>'2018 Srk fi 13.10.'!G212</f>
        <v>965811.89296130009</v>
      </c>
      <c r="H212" s="24">
        <f>'2018 Srk fi 13.10.'!H212</f>
        <v>-1769.3742757129949</v>
      </c>
      <c r="I212" s="24">
        <f>'2018 Srk fi 13.10.'!I212</f>
        <v>-93545.185012990332</v>
      </c>
      <c r="J212" s="24">
        <f>'2018 Srk fi 13.10.'!J212</f>
        <v>-95314.559288703327</v>
      </c>
      <c r="K212" s="24">
        <f>'2018 Srk fi 13.10.'!K212</f>
        <v>37698.446969932804</v>
      </c>
      <c r="L212" s="24"/>
      <c r="M212" s="23">
        <v>2.6641500031875169E-4</v>
      </c>
      <c r="N212" s="28">
        <v>940</v>
      </c>
      <c r="O212" s="29" t="s">
        <v>1093</v>
      </c>
      <c r="Q212" s="91" t="s">
        <v>1706</v>
      </c>
    </row>
    <row r="213" spans="1:17" ht="11.4">
      <c r="A213" s="25"/>
      <c r="B213" s="26"/>
      <c r="C213" s="27" t="s">
        <v>1707</v>
      </c>
      <c r="D213" s="24">
        <f>'2018 Srk fi 13.10.'!D213</f>
        <v>445014.63280356128</v>
      </c>
      <c r="E213" s="92">
        <f>'2018 Srk fi 13.10.'!E213</f>
        <v>1.3774811603150194E-2</v>
      </c>
      <c r="F213" s="24">
        <f>'2018 Srk fi 13.10.'!F213</f>
        <v>442220.62057630258</v>
      </c>
      <c r="G213" s="24">
        <f>'2018 Srk fi 13.10.'!G213</f>
        <v>438245.98191640002</v>
      </c>
      <c r="H213" s="24">
        <f>'2018 Srk fi 13.10.'!H213</f>
        <v>3974.6386599025573</v>
      </c>
      <c r="I213" s="24">
        <f>'2018 Srk fi 13.10.'!I213</f>
        <v>-42910.565630208745</v>
      </c>
      <c r="J213" s="24">
        <f>'2018 Srk fi 13.10.'!J213</f>
        <v>-38935.926970306187</v>
      </c>
      <c r="K213" s="24">
        <f>'2018 Srk fi 13.10.'!K213</f>
        <v>17292.837494902658</v>
      </c>
      <c r="L213" s="24"/>
      <c r="M213" s="23">
        <v>9.9426478016056939E-3</v>
      </c>
      <c r="N213" s="28">
        <v>946</v>
      </c>
      <c r="O213" s="29" t="s">
        <v>704</v>
      </c>
      <c r="Q213" s="91" t="s">
        <v>1707</v>
      </c>
    </row>
    <row r="214" spans="1:17" ht="11.4">
      <c r="A214" s="25"/>
      <c r="B214" s="26"/>
      <c r="C214" s="27" t="s">
        <v>1708</v>
      </c>
      <c r="D214" s="24">
        <f>'2018 Srk fi 13.10.'!D214</f>
        <v>1238158.9962872735</v>
      </c>
      <c r="E214" s="92">
        <f>'2018 Srk fi 13.10.'!E214</f>
        <v>1.9929157442225787E-2</v>
      </c>
      <c r="F214" s="24">
        <f>'2018 Srk fi 13.10.'!F214</f>
        <v>1230385.2488194143</v>
      </c>
      <c r="G214" s="24">
        <f>'2018 Srk fi 13.10.'!G214</f>
        <v>1213039.307235</v>
      </c>
      <c r="H214" s="24">
        <f>'2018 Srk fi 13.10.'!H214</f>
        <v>17345.941584414337</v>
      </c>
      <c r="I214" s="24">
        <f>'2018 Srk fi 13.10.'!I214</f>
        <v>-119389.563745584</v>
      </c>
      <c r="J214" s="24">
        <f>'2018 Srk fi 13.10.'!J214</f>
        <v>-102043.62216116967</v>
      </c>
      <c r="K214" s="24">
        <f>'2018 Srk fi 13.10.'!K214</f>
        <v>48113.659051519302</v>
      </c>
      <c r="L214" s="24"/>
      <c r="M214" s="23">
        <v>1.2091044318172505E-3</v>
      </c>
      <c r="N214" s="28">
        <v>948</v>
      </c>
      <c r="O214" s="29" t="s">
        <v>706</v>
      </c>
      <c r="Q214" s="91" t="s">
        <v>1708</v>
      </c>
    </row>
    <row r="215" spans="1:17" ht="11.4">
      <c r="A215" s="25"/>
      <c r="B215" s="26"/>
      <c r="C215" s="27" t="s">
        <v>1709</v>
      </c>
      <c r="D215" s="24">
        <f>'2018 Srk fi 13.10.'!D215</f>
        <v>1774684.0865620719</v>
      </c>
      <c r="E215" s="92">
        <f>'2018 Srk fi 13.10.'!E215</f>
        <v>1.3511465366064401E-2</v>
      </c>
      <c r="F215" s="24">
        <f>'2018 Srk fi 13.10.'!F215</f>
        <v>1763541.780957113</v>
      </c>
      <c r="G215" s="24">
        <f>'2018 Srk fi 13.10.'!G215</f>
        <v>1750191.7247744999</v>
      </c>
      <c r="H215" s="24">
        <f>'2018 Srk fi 13.10.'!H215</f>
        <v>13350.056182613131</v>
      </c>
      <c r="I215" s="24">
        <f>'2018 Srk fi 13.10.'!I215</f>
        <v>-171124.03133701949</v>
      </c>
      <c r="J215" s="24">
        <f>'2018 Srk fi 13.10.'!J215</f>
        <v>-157773.97515440636</v>
      </c>
      <c r="K215" s="24">
        <f>'2018 Srk fi 13.10.'!K215</f>
        <v>68962.504267257609</v>
      </c>
      <c r="L215" s="24"/>
      <c r="M215" s="23">
        <v>9.0871066680291428E-4</v>
      </c>
      <c r="N215" s="28">
        <v>952</v>
      </c>
      <c r="O215" s="29" t="s">
        <v>708</v>
      </c>
      <c r="Q215" s="91" t="s">
        <v>1709</v>
      </c>
    </row>
    <row r="216" spans="1:17" ht="11.4">
      <c r="A216" s="25"/>
      <c r="B216" s="26"/>
      <c r="C216" s="27" t="s">
        <v>1710</v>
      </c>
      <c r="D216" s="24">
        <f>'2018 Srk fi 13.10.'!D216</f>
        <v>6199496.292591433</v>
      </c>
      <c r="E216" s="92">
        <f>'2018 Srk fi 13.10.'!E216</f>
        <v>1.7006182798806613E-3</v>
      </c>
      <c r="F216" s="24">
        <f>'2018 Srk fi 13.10.'!F216</f>
        <v>6160572.9243075158</v>
      </c>
      <c r="G216" s="24">
        <f>'2018 Srk fi 13.10.'!G216</f>
        <v>6253513.7844284</v>
      </c>
      <c r="H216" s="24">
        <f>'2018 Srk fi 13.10.'!H216</f>
        <v>-92940.860120884143</v>
      </c>
      <c r="I216" s="24">
        <f>'2018 Srk fi 13.10.'!I216</f>
        <v>-597786.8432360267</v>
      </c>
      <c r="J216" s="24">
        <f>'2018 Srk fi 13.10.'!J216</f>
        <v>-690727.70335691085</v>
      </c>
      <c r="K216" s="24">
        <f>'2018 Srk fi 13.10.'!K216</f>
        <v>240906.41977914129</v>
      </c>
      <c r="L216" s="24"/>
      <c r="M216" s="23">
        <v>1.3786236622811501E-3</v>
      </c>
      <c r="N216" s="28">
        <v>954</v>
      </c>
      <c r="O216" s="29" t="s">
        <v>710</v>
      </c>
      <c r="Q216" s="91" t="s">
        <v>1710</v>
      </c>
    </row>
    <row r="217" spans="1:17" ht="11.4">
      <c r="A217" s="25"/>
      <c r="B217" s="26"/>
      <c r="C217" s="27" t="s">
        <v>1711</v>
      </c>
      <c r="D217" s="24">
        <f>'2018 Srk fi 13.10.'!D217</f>
        <v>5085328.5976595124</v>
      </c>
      <c r="E217" s="92">
        <f>'2018 Srk fi 13.10.'!E217</f>
        <v>3.8427660710826927E-3</v>
      </c>
      <c r="F217" s="24">
        <f>'2018 Srk fi 13.10.'!F217</f>
        <v>5053400.5008417144</v>
      </c>
      <c r="G217" s="24">
        <f>'2018 Srk fi 13.10.'!G217</f>
        <v>5077262.8459945004</v>
      </c>
      <c r="H217" s="24">
        <f>'2018 Srk fi 13.10.'!H217</f>
        <v>-23862.345152786002</v>
      </c>
      <c r="I217" s="24">
        <f>'2018 Srk fi 13.10.'!I217</f>
        <v>-490353.14898818225</v>
      </c>
      <c r="J217" s="24">
        <f>'2018 Srk fi 13.10.'!J217</f>
        <v>-514215.49414096825</v>
      </c>
      <c r="K217" s="24">
        <f>'2018 Srk fi 13.10.'!K217</f>
        <v>197610.94257393916</v>
      </c>
      <c r="L217" s="24"/>
      <c r="M217" s="23">
        <v>1.049540363469984E-2</v>
      </c>
      <c r="N217" s="28">
        <v>668</v>
      </c>
      <c r="O217" s="29" t="s">
        <v>617</v>
      </c>
      <c r="Q217" s="91" t="s">
        <v>1711</v>
      </c>
    </row>
    <row r="218" spans="1:17" ht="11.4">
      <c r="A218" s="25"/>
      <c r="B218" s="26"/>
      <c r="C218" s="27" t="s">
        <v>1712</v>
      </c>
      <c r="D218" s="24">
        <f>'2018 Srk fi 13.10.'!D218</f>
        <v>3330441.520643977</v>
      </c>
      <c r="E218" s="92">
        <f>'2018 Srk fi 13.10.'!E218</f>
        <v>-1.0049340694937792E-2</v>
      </c>
      <c r="F218" s="24">
        <f>'2018 Srk fi 13.10.'!F218</f>
        <v>3309531.4344469761</v>
      </c>
      <c r="G218" s="24">
        <f>'2018 Srk fi 13.10.'!G218</f>
        <v>3363706.4938302003</v>
      </c>
      <c r="H218" s="24">
        <f>'2018 Srk fi 13.10.'!H218</f>
        <v>-54175.05938322423</v>
      </c>
      <c r="I218" s="24">
        <f>'2018 Srk fi 13.10.'!I218</f>
        <v>-321138.0456162428</v>
      </c>
      <c r="J218" s="24">
        <f>'2018 Srk fi 13.10.'!J218</f>
        <v>-375313.10499946703</v>
      </c>
      <c r="K218" s="24">
        <f>'2018 Srk fi 13.10.'!K218</f>
        <v>129417.730918065</v>
      </c>
      <c r="L218" s="24"/>
      <c r="M218" s="23">
        <v>2.2228436339904014E-3</v>
      </c>
      <c r="N218" s="28">
        <v>967</v>
      </c>
      <c r="O218" s="29" t="s">
        <v>714</v>
      </c>
      <c r="Q218" s="91" t="s">
        <v>1712</v>
      </c>
    </row>
    <row r="219" spans="1:17" ht="11.4">
      <c r="A219" s="25"/>
      <c r="B219" s="26"/>
      <c r="C219" s="27" t="s">
        <v>1713</v>
      </c>
      <c r="D219" s="24">
        <f>'2018 Srk fi 13.10.'!D219</f>
        <v>532844.63727659045</v>
      </c>
      <c r="E219" s="92">
        <f>'2018 Srk fi 13.10.'!E219</f>
        <v>2.2968554112050565E-3</v>
      </c>
      <c r="F219" s="24">
        <f>'2018 Srk fi 13.10.'!F219</f>
        <v>529499.18676319753</v>
      </c>
      <c r="G219" s="24">
        <f>'2018 Srk fi 13.10.'!G219</f>
        <v>531821.03357740003</v>
      </c>
      <c r="H219" s="24">
        <f>'2018 Srk fi 13.10.'!H219</f>
        <v>-2321.846814202494</v>
      </c>
      <c r="I219" s="24">
        <f>'2018 Srk fi 13.10.'!I219</f>
        <v>-51379.579665765385</v>
      </c>
      <c r="J219" s="24">
        <f>'2018 Srk fi 13.10.'!J219</f>
        <v>-53701.426479967879</v>
      </c>
      <c r="K219" s="24">
        <f>'2018 Srk fi 13.10.'!K219</f>
        <v>20705.82637789768</v>
      </c>
      <c r="L219" s="24"/>
      <c r="M219" s="23">
        <v>6.2435755677456208E-4</v>
      </c>
      <c r="N219" s="28">
        <v>982</v>
      </c>
      <c r="O219" s="29" t="s">
        <v>720</v>
      </c>
      <c r="Q219" s="91" t="s">
        <v>1713</v>
      </c>
    </row>
    <row r="220" spans="1:17" ht="11.4">
      <c r="A220" s="25"/>
      <c r="B220" s="26"/>
      <c r="C220" s="27" t="s">
        <v>1714</v>
      </c>
      <c r="D220" s="24">
        <f>'2018 Srk fi 13.10.'!D220</f>
        <v>6332782.9544402426</v>
      </c>
      <c r="E220" s="92">
        <f>'2018 Srk fi 13.10.'!E220</f>
        <v>6.0284571580302426E-3</v>
      </c>
      <c r="F220" s="24">
        <f>'2018 Srk fi 13.10.'!F220</f>
        <v>6293022.7494874047</v>
      </c>
      <c r="G220" s="24">
        <f>'2018 Srk fi 13.10.'!G220</f>
        <v>6343332.9454159001</v>
      </c>
      <c r="H220" s="24">
        <f>'2018 Srk fi 13.10.'!H220</f>
        <v>-50310.195928495377</v>
      </c>
      <c r="I220" s="24">
        <f>'2018 Srk fi 13.10.'!I220</f>
        <v>-610639.01848892332</v>
      </c>
      <c r="J220" s="24">
        <f>'2018 Srk fi 13.10.'!J220</f>
        <v>-660949.2144174187</v>
      </c>
      <c r="K220" s="24">
        <f>'2018 Srk fi 13.10.'!K220</f>
        <v>246085.81032877057</v>
      </c>
      <c r="L220" s="24"/>
      <c r="M220" s="23">
        <v>6.7293505877960558E-4</v>
      </c>
      <c r="N220" s="28">
        <v>972</v>
      </c>
      <c r="O220" s="29" t="s">
        <v>716</v>
      </c>
      <c r="Q220" s="91" t="s">
        <v>1714</v>
      </c>
    </row>
    <row r="221" spans="1:17" ht="11.4">
      <c r="A221" s="25"/>
      <c r="B221" s="26"/>
      <c r="C221" s="27" t="s">
        <v>1715</v>
      </c>
      <c r="D221" s="24">
        <f>'2018 Srk fi 13.10.'!D221</f>
        <v>506859.85405111749</v>
      </c>
      <c r="E221" s="92">
        <f>'2018 Srk fi 13.10.'!E221</f>
        <v>1.7900190687933693E-2</v>
      </c>
      <c r="F221" s="24">
        <f>'2018 Srk fi 13.10.'!F221</f>
        <v>503677.5482900606</v>
      </c>
      <c r="G221" s="24">
        <f>'2018 Srk fi 13.10.'!G221</f>
        <v>501735.72636320005</v>
      </c>
      <c r="H221" s="24">
        <f>'2018 Srk fi 13.10.'!H221</f>
        <v>1941.8219268605462</v>
      </c>
      <c r="I221" s="24">
        <f>'2018 Srk fi 13.10.'!I221</f>
        <v>-48873.995211252404</v>
      </c>
      <c r="J221" s="24">
        <f>'2018 Srk fi 13.10.'!J221</f>
        <v>-46932.173284391858</v>
      </c>
      <c r="K221" s="24">
        <f>'2018 Srk fi 13.10.'!K221</f>
        <v>19696.082876144719</v>
      </c>
      <c r="L221" s="24"/>
      <c r="M221" s="23">
        <v>9.1361721028433915E-3</v>
      </c>
      <c r="N221" s="28">
        <v>2202</v>
      </c>
      <c r="O221" s="29" t="s">
        <v>1185</v>
      </c>
      <c r="Q221" s="91" t="s">
        <v>1715</v>
      </c>
    </row>
    <row r="222" spans="1:17" ht="11.4">
      <c r="A222" s="25"/>
      <c r="B222" s="26"/>
      <c r="C222" s="27" t="s">
        <v>1716</v>
      </c>
      <c r="D222" s="24">
        <f>'2018 Srk fi 13.10.'!D222</f>
        <v>137678.03193020623</v>
      </c>
      <c r="E222" s="92">
        <f>'2018 Srk fi 13.10.'!E222</f>
        <v>-9.9318005551555233E-3</v>
      </c>
      <c r="F222" s="24">
        <f>'2018 Srk fi 13.10.'!F222</f>
        <v>136813.62416407393</v>
      </c>
      <c r="G222" s="24">
        <f>'2018 Srk fi 13.10.'!G222</f>
        <v>140364.90783769998</v>
      </c>
      <c r="H222" s="24">
        <f>'2018 Srk fi 13.10.'!H222</f>
        <v>-3551.2836736260506</v>
      </c>
      <c r="I222" s="24">
        <f>'2018 Srk fi 13.10.'!I222</f>
        <v>-13275.613405698805</v>
      </c>
      <c r="J222" s="24">
        <f>'2018 Srk fi 13.10.'!J222</f>
        <v>-16826.897079324855</v>
      </c>
      <c r="K222" s="24">
        <f>'2018 Srk fi 13.10.'!K222</f>
        <v>5350.0349365770844</v>
      </c>
      <c r="L222" s="24"/>
      <c r="M222" s="23">
        <v>4.8504584316957737E-4</v>
      </c>
      <c r="N222" s="28">
        <v>978</v>
      </c>
      <c r="O222" s="29" t="s">
        <v>718</v>
      </c>
      <c r="Q222" s="91" t="s">
        <v>1716</v>
      </c>
    </row>
    <row r="223" spans="1:17" ht="11.4">
      <c r="A223" s="25"/>
      <c r="B223" s="26"/>
      <c r="C223" s="27" t="s">
        <v>1717</v>
      </c>
      <c r="D223" s="24">
        <f>'2018 Srk fi 13.10.'!D223</f>
        <v>250350.93146332086</v>
      </c>
      <c r="E223" s="92">
        <f>'2018 Srk fi 13.10.'!E223</f>
        <v>8.2373746641084544E-3</v>
      </c>
      <c r="F223" s="24">
        <f>'2018 Srk fi 13.10.'!F223</f>
        <v>248779.10997240173</v>
      </c>
      <c r="G223" s="24">
        <f>'2018 Srk fi 13.10.'!G223</f>
        <v>248109.45031039999</v>
      </c>
      <c r="H223" s="24">
        <f>'2018 Srk fi 13.10.'!H223</f>
        <v>669.65966200173716</v>
      </c>
      <c r="I223" s="24">
        <f>'2018 Srk fi 13.10.'!I223</f>
        <v>-24140.105253309215</v>
      </c>
      <c r="J223" s="24">
        <f>'2018 Srk fi 13.10.'!J223</f>
        <v>-23470.445591307478</v>
      </c>
      <c r="K223" s="24">
        <f>'2018 Srk fi 13.10.'!K223</f>
        <v>9728.3946534939078</v>
      </c>
      <c r="L223" s="24"/>
      <c r="M223" s="23">
        <v>4.9901242187301645E-3</v>
      </c>
      <c r="N223" s="28">
        <v>1185</v>
      </c>
      <c r="O223" s="29" t="s">
        <v>29</v>
      </c>
      <c r="Q223" s="91" t="s">
        <v>1717</v>
      </c>
    </row>
    <row r="224" spans="1:17" ht="11.4">
      <c r="A224" s="25"/>
      <c r="B224" s="26"/>
      <c r="C224" s="27" t="s">
        <v>1718</v>
      </c>
      <c r="D224" s="24">
        <f>'2018 Srk fi 13.10.'!D224</f>
        <v>499773.77846398397</v>
      </c>
      <c r="E224" s="92">
        <f>'2018 Srk fi 13.10.'!E224</f>
        <v>2.364125608582035E-2</v>
      </c>
      <c r="F224" s="24">
        <f>'2018 Srk fi 13.10.'!F224</f>
        <v>496635.96243511641</v>
      </c>
      <c r="G224" s="24">
        <f>'2018 Srk fi 13.10.'!G224</f>
        <v>488378.45083090005</v>
      </c>
      <c r="H224" s="24">
        <f>'2018 Srk fi 13.10.'!H224</f>
        <v>8257.5116042163572</v>
      </c>
      <c r="I224" s="24">
        <f>'2018 Srk fi 13.10.'!I224</f>
        <v>-48190.719900445867</v>
      </c>
      <c r="J224" s="24">
        <f>'2018 Srk fi 13.10.'!J224</f>
        <v>-39933.20829622951</v>
      </c>
      <c r="K224" s="24">
        <f>'2018 Srk fi 13.10.'!K224</f>
        <v>19420.724843908985</v>
      </c>
      <c r="L224" s="24"/>
      <c r="M224" s="23">
        <v>5.8998983875863966E-4</v>
      </c>
      <c r="N224" s="28">
        <v>649</v>
      </c>
      <c r="O224" s="29" t="s">
        <v>614</v>
      </c>
      <c r="Q224" s="91" t="s">
        <v>1718</v>
      </c>
    </row>
    <row r="225" spans="1:17" ht="11.4">
      <c r="A225" s="25"/>
      <c r="B225" s="26"/>
      <c r="C225" s="27" t="s">
        <v>1719</v>
      </c>
      <c r="D225" s="24">
        <f>'2018 Srk fi 13.10.'!D225</f>
        <v>4485845.7100119265</v>
      </c>
      <c r="E225" s="92">
        <f>'2018 Srk fi 13.10.'!E225</f>
        <v>4.4339911616011474E-3</v>
      </c>
      <c r="F225" s="24">
        <f>'2018 Srk fi 13.10.'!F225</f>
        <v>4457681.4501438653</v>
      </c>
      <c r="G225" s="24">
        <f>'2018 Srk fi 13.10.'!G225</f>
        <v>4478947.9828324001</v>
      </c>
      <c r="H225" s="24">
        <f>'2018 Srk fi 13.10.'!H225</f>
        <v>-21266.532688534819</v>
      </c>
      <c r="I225" s="24">
        <f>'2018 Srk fi 13.10.'!I225</f>
        <v>-432547.97158866975</v>
      </c>
      <c r="J225" s="24">
        <f>'2018 Srk fi 13.10.'!J225</f>
        <v>-453814.50427720457</v>
      </c>
      <c r="K225" s="24">
        <f>'2018 Srk fi 13.10.'!K225</f>
        <v>174315.61834661022</v>
      </c>
      <c r="L225" s="24"/>
      <c r="M225" s="23">
        <v>7.4816993995776475E-4</v>
      </c>
      <c r="N225" s="28">
        <v>986</v>
      </c>
      <c r="O225" s="29" t="s">
        <v>722</v>
      </c>
      <c r="Q225" s="91" t="s">
        <v>1719</v>
      </c>
    </row>
    <row r="226" spans="1:17" ht="11.4">
      <c r="A226" s="25"/>
      <c r="B226" s="26"/>
      <c r="C226" s="27" t="s">
        <v>35</v>
      </c>
      <c r="D226" s="24">
        <f>'2018 Srk fi 13.10.'!D226</f>
        <v>214496.64016004058</v>
      </c>
      <c r="E226" s="92">
        <f>'2018 Srk fi 13.10.'!E226</f>
        <v>-3.1143107401092052E-2</v>
      </c>
      <c r="F226" s="24">
        <f>'2018 Srk fi 13.10.'!F226</f>
        <v>213149.92885857736</v>
      </c>
      <c r="G226" s="24">
        <f>'2018 Srk fi 13.10.'!G226</f>
        <v>225657.01281690001</v>
      </c>
      <c r="H226" s="24">
        <f>'2018 Srk fi 13.10.'!H226</f>
        <v>-12507.083958322648</v>
      </c>
      <c r="I226" s="24">
        <f>'2018 Srk fi 13.10.'!I226</f>
        <v>-20682.852824548812</v>
      </c>
      <c r="J226" s="24">
        <f>'2018 Srk fi 13.10.'!J226</f>
        <v>-33189.93678287146</v>
      </c>
      <c r="K226" s="24">
        <f>'2018 Srk fi 13.10.'!K226</f>
        <v>8335.1316295424731</v>
      </c>
      <c r="L226" s="24"/>
      <c r="M226" s="23">
        <v>1.4682627213043056E-2</v>
      </c>
      <c r="N226" s="28">
        <v>994</v>
      </c>
      <c r="O226" s="29" t="s">
        <v>1118</v>
      </c>
      <c r="Q226" s="91" t="s">
        <v>35</v>
      </c>
    </row>
    <row r="227" spans="1:17" ht="11.4">
      <c r="A227" s="25"/>
      <c r="B227" s="26"/>
      <c r="C227" s="27" t="s">
        <v>1720</v>
      </c>
      <c r="D227" s="24">
        <f>'2018 Srk fi 13.10.'!D227</f>
        <v>238080.60912391401</v>
      </c>
      <c r="E227" s="92">
        <f>'2018 Srk fi 13.10.'!E227</f>
        <v>1.4231017296935766E-2</v>
      </c>
      <c r="F227" s="24">
        <f>'2018 Srk fi 13.10.'!F227</f>
        <v>236585.82651693613</v>
      </c>
      <c r="G227" s="24">
        <f>'2018 Srk fi 13.10.'!G227</f>
        <v>232904.83764239997</v>
      </c>
      <c r="H227" s="24">
        <f>'2018 Srk fi 13.10.'!H227</f>
        <v>3680.9888745361532</v>
      </c>
      <c r="I227" s="24">
        <f>'2018 Srk fi 13.10.'!I227</f>
        <v>-22956.938603862538</v>
      </c>
      <c r="J227" s="24">
        <f>'2018 Srk fi 13.10.'!J227</f>
        <v>-19275.949729326385</v>
      </c>
      <c r="K227" s="24">
        <f>'2018 Srk fi 13.10.'!K227</f>
        <v>9251.5818150291107</v>
      </c>
      <c r="L227" s="24"/>
      <c r="M227" s="23">
        <v>4.345956619393799E-3</v>
      </c>
      <c r="N227" s="28">
        <v>1013</v>
      </c>
      <c r="O227" s="29" t="s">
        <v>1128</v>
      </c>
      <c r="Q227" s="91" t="s">
        <v>1720</v>
      </c>
    </row>
    <row r="228" spans="1:17" ht="11.4">
      <c r="A228" s="25"/>
      <c r="B228" s="26"/>
      <c r="C228" s="27" t="s">
        <v>1721</v>
      </c>
      <c r="D228" s="24">
        <f>'2018 Srk fi 13.10.'!D228</f>
        <v>9173347.4945277777</v>
      </c>
      <c r="E228" s="92">
        <f>'2018 Srk fi 13.10.'!E228</f>
        <v>4.7303732518674702E-2</v>
      </c>
      <c r="F228" s="24">
        <f>'2018 Srk fi 13.10.'!F228</f>
        <v>9115752.8826312348</v>
      </c>
      <c r="G228" s="24">
        <f>'2018 Srk fi 13.10.'!G228</f>
        <v>9193006.6552428994</v>
      </c>
      <c r="H228" s="24">
        <f>'2018 Srk fi 13.10.'!H228</f>
        <v>-77253.772611664608</v>
      </c>
      <c r="I228" s="24">
        <f>'2018 Srk fi 13.10.'!I228</f>
        <v>-884540.64360261883</v>
      </c>
      <c r="J228" s="24">
        <f>'2018 Srk fi 13.10.'!J228</f>
        <v>-961794.41621428344</v>
      </c>
      <c r="K228" s="24">
        <f>'2018 Srk fi 13.10.'!K228</f>
        <v>356467.39638146979</v>
      </c>
      <c r="L228" s="24"/>
      <c r="M228" s="23">
        <v>9.6208085865385551E-4</v>
      </c>
      <c r="N228" s="28">
        <v>997</v>
      </c>
      <c r="O228" s="29" t="s">
        <v>1120</v>
      </c>
      <c r="Q228" s="91" t="s">
        <v>1721</v>
      </c>
    </row>
    <row r="229" spans="1:17" ht="11.4">
      <c r="A229" s="25"/>
      <c r="B229" s="26"/>
      <c r="C229" s="27" t="s">
        <v>1722</v>
      </c>
      <c r="D229" s="24">
        <f>'2018 Srk fi 13.10.'!D229</f>
        <v>1829020.3199491499</v>
      </c>
      <c r="E229" s="92">
        <f>'2018 Srk fi 13.10.'!E229</f>
        <v>1.4701734683342238E-2</v>
      </c>
      <c r="F229" s="24">
        <f>'2018 Srk fi 13.10.'!F229</f>
        <v>1817536.8657857487</v>
      </c>
      <c r="G229" s="24">
        <f>'2018 Srk fi 13.10.'!G229</f>
        <v>1796605.2300398999</v>
      </c>
      <c r="H229" s="24">
        <f>'2018 Srk fi 13.10.'!H229</f>
        <v>20931.635745848762</v>
      </c>
      <c r="I229" s="24">
        <f>'2018 Srk fi 13.10.'!I229</f>
        <v>-176363.40626311043</v>
      </c>
      <c r="J229" s="24">
        <f>'2018 Srk fi 13.10.'!J229</f>
        <v>-155431.77051726167</v>
      </c>
      <c r="K229" s="24">
        <f>'2018 Srk fi 13.10.'!K229</f>
        <v>71073.957655044549</v>
      </c>
      <c r="L229" s="24"/>
      <c r="M229" s="23">
        <v>2.4548004440948348E-4</v>
      </c>
      <c r="N229" s="28">
        <v>1001</v>
      </c>
      <c r="O229" s="29" t="s">
        <v>1122</v>
      </c>
      <c r="Q229" s="91" t="s">
        <v>1722</v>
      </c>
    </row>
    <row r="230" spans="1:17" ht="11.4">
      <c r="A230" s="25"/>
      <c r="B230" s="26"/>
      <c r="C230" s="27" t="s">
        <v>1723</v>
      </c>
      <c r="D230" s="24">
        <f>'2018 Srk fi 13.10.'!D230</f>
        <v>802614.53505817638</v>
      </c>
      <c r="E230" s="92">
        <f>'2018 Srk fi 13.10.'!E230</f>
        <v>3.1936297848167428E-3</v>
      </c>
      <c r="F230" s="24">
        <f>'2018 Srk fi 13.10.'!F230</f>
        <v>797575.34160379402</v>
      </c>
      <c r="G230" s="24">
        <f>'2018 Srk fi 13.10.'!G230</f>
        <v>795109.46274760005</v>
      </c>
      <c r="H230" s="24">
        <f>'2018 Srk fi 13.10.'!H230</f>
        <v>2465.8788561939728</v>
      </c>
      <c r="I230" s="24">
        <f>'2018 Srk fi 13.10.'!I230</f>
        <v>-77392.160040670336</v>
      </c>
      <c r="J230" s="24">
        <f>'2018 Srk fi 13.10.'!J230</f>
        <v>-74926.281184476364</v>
      </c>
      <c r="K230" s="24">
        <f>'2018 Srk fi 13.10.'!K230</f>
        <v>31188.823249177494</v>
      </c>
      <c r="L230" s="24"/>
      <c r="M230" s="23">
        <v>1.3069209173621531E-3</v>
      </c>
      <c r="N230" s="28">
        <v>1942</v>
      </c>
      <c r="O230" s="29" t="s">
        <v>793</v>
      </c>
      <c r="Q230" s="91" t="s">
        <v>1723</v>
      </c>
    </row>
    <row r="231" spans="1:17" ht="11.4">
      <c r="A231" s="25"/>
      <c r="B231" s="26"/>
      <c r="C231" s="27" t="s">
        <v>1724</v>
      </c>
      <c r="D231" s="24">
        <f>'2018 Srk fi 13.10.'!D231</f>
        <v>1243983.2025610483</v>
      </c>
      <c r="E231" s="92">
        <f>'2018 Srk fi 13.10.'!E231</f>
        <v>2.376416609312737E-2</v>
      </c>
      <c r="F231" s="24">
        <f>'2018 Srk fi 13.10.'!F231</f>
        <v>1236172.8879730464</v>
      </c>
      <c r="G231" s="24">
        <f>'2018 Srk fi 13.10.'!G231</f>
        <v>1249241.8628528998</v>
      </c>
      <c r="H231" s="24">
        <f>'2018 Srk fi 13.10.'!H231</f>
        <v>-13068.974879853427</v>
      </c>
      <c r="I231" s="24">
        <f>'2018 Srk fi 13.10.'!I231</f>
        <v>-119951.16322374095</v>
      </c>
      <c r="J231" s="24">
        <f>'2018 Srk fi 13.10.'!J231</f>
        <v>-133020.13810359436</v>
      </c>
      <c r="K231" s="24">
        <f>'2018 Srk fi 13.10.'!K231</f>
        <v>48339.982064752978</v>
      </c>
      <c r="L231" s="24"/>
      <c r="M231" s="23">
        <v>3.6128945724086606E-3</v>
      </c>
      <c r="N231" s="28">
        <v>1006</v>
      </c>
      <c r="O231" s="29" t="s">
        <v>1124</v>
      </c>
      <c r="Q231" s="91" t="s">
        <v>1724</v>
      </c>
    </row>
    <row r="232" spans="1:17" ht="11.4">
      <c r="A232" s="25"/>
      <c r="B232" s="26"/>
      <c r="C232" s="27" t="s">
        <v>1725</v>
      </c>
      <c r="D232" s="24">
        <f>'2018 Srk fi 13.10.'!D232</f>
        <v>1962826.24939456</v>
      </c>
      <c r="E232" s="92">
        <f>'2018 Srk fi 13.10.'!E232</f>
        <v>1.6780200107702203E-3</v>
      </c>
      <c r="F232" s="24">
        <f>'2018 Srk fi 13.10.'!F232</f>
        <v>1950502.6983548044</v>
      </c>
      <c r="G232" s="24">
        <f>'2018 Srk fi 13.10.'!G232</f>
        <v>1953392.2668063999</v>
      </c>
      <c r="H232" s="24">
        <f>'2018 Srk fi 13.10.'!H232</f>
        <v>-2889.5684515954927</v>
      </c>
      <c r="I232" s="24">
        <f>'2018 Srk fi 13.10.'!I232</f>
        <v>-189265.65192862062</v>
      </c>
      <c r="J232" s="24">
        <f>'2018 Srk fi 13.10.'!J232</f>
        <v>-192155.22038021611</v>
      </c>
      <c r="K232" s="24">
        <f>'2018 Srk fi 13.10.'!K232</f>
        <v>76273.526440404661</v>
      </c>
      <c r="L232" s="24"/>
      <c r="M232" s="23">
        <v>6.5232250649308347E-4</v>
      </c>
      <c r="N232" s="28">
        <v>1011</v>
      </c>
      <c r="O232" s="29" t="s">
        <v>1126</v>
      </c>
      <c r="Q232" s="91" t="s">
        <v>1725</v>
      </c>
    </row>
    <row r="233" spans="1:17" ht="11.4">
      <c r="A233" s="25"/>
      <c r="B233" s="26"/>
      <c r="C233" s="27" t="s">
        <v>1726</v>
      </c>
      <c r="D233" s="24">
        <f>'2018 Srk fi 13.10.'!D233</f>
        <v>504478.56112773606</v>
      </c>
      <c r="E233" s="92">
        <f>'2018 Srk fi 13.10.'!E233</f>
        <v>-8.2314720400555874E-4</v>
      </c>
      <c r="F233" s="24">
        <f>'2018 Srk fi 13.10.'!F233</f>
        <v>501311.20624931133</v>
      </c>
      <c r="G233" s="24">
        <f>'2018 Srk fi 13.10.'!G233</f>
        <v>509994.9214395</v>
      </c>
      <c r="H233" s="24">
        <f>'2018 Srk fi 13.10.'!H233</f>
        <v>-8683.7151901886682</v>
      </c>
      <c r="I233" s="24">
        <f>'2018 Srk fi 13.10.'!I233</f>
        <v>-48644.378882392019</v>
      </c>
      <c r="J233" s="24">
        <f>'2018 Srk fi 13.10.'!J233</f>
        <v>-57328.094072580687</v>
      </c>
      <c r="K233" s="24">
        <f>'2018 Srk fi 13.10.'!K233</f>
        <v>19603.54814016903</v>
      </c>
      <c r="L233" s="24"/>
      <c r="M233" s="23">
        <v>1.4486960700542686E-3</v>
      </c>
      <c r="N233" s="28">
        <v>1017</v>
      </c>
      <c r="O233" s="29" t="s">
        <v>1130</v>
      </c>
      <c r="Q233" s="91" t="s">
        <v>1726</v>
      </c>
    </row>
    <row r="234" spans="1:17" ht="11.4">
      <c r="A234" s="25"/>
      <c r="B234" s="26"/>
      <c r="C234" s="27" t="s">
        <v>1727</v>
      </c>
      <c r="D234" s="24">
        <f>'2018 Srk fi 13.10.'!D234</f>
        <v>591001.20656388719</v>
      </c>
      <c r="E234" s="92">
        <f>'2018 Srk fi 13.10.'!E234</f>
        <v>-3.3727109171762804E-3</v>
      </c>
      <c r="F234" s="24">
        <f>'2018 Srk fi 13.10.'!F234</f>
        <v>587290.62161736237</v>
      </c>
      <c r="G234" s="24">
        <f>'2018 Srk fi 13.10.'!G234</f>
        <v>586937.21672669996</v>
      </c>
      <c r="H234" s="24">
        <f>'2018 Srk fi 13.10.'!H234</f>
        <v>353.40489066240843</v>
      </c>
      <c r="I234" s="24">
        <f>'2018 Srk fi 13.10.'!I234</f>
        <v>-56987.330735676631</v>
      </c>
      <c r="J234" s="24">
        <f>'2018 Srk fi 13.10.'!J234</f>
        <v>-56633.925845014222</v>
      </c>
      <c r="K234" s="24">
        <f>'2018 Srk fi 13.10.'!K234</f>
        <v>22965.734317577055</v>
      </c>
      <c r="L234" s="24"/>
      <c r="M234" s="23">
        <v>1.6229380604363935E-3</v>
      </c>
      <c r="N234" s="28">
        <v>1020</v>
      </c>
      <c r="O234" s="29" t="s">
        <v>1132</v>
      </c>
      <c r="Q234" s="91" t="s">
        <v>1727</v>
      </c>
    </row>
    <row r="235" spans="1:17" ht="11.4">
      <c r="A235" s="25"/>
      <c r="B235" s="26"/>
      <c r="C235" s="27" t="s">
        <v>1728</v>
      </c>
      <c r="D235" s="24">
        <f>'2018 Srk fi 13.10.'!D235</f>
        <v>8078048.1540560033</v>
      </c>
      <c r="E235" s="92">
        <f>'2018 Srk fi 13.10.'!E235</f>
        <v>3.4772648669252337E-3</v>
      </c>
      <c r="F235" s="24">
        <f>'2018 Srk fi 13.10.'!F235</f>
        <v>8027330.3491770336</v>
      </c>
      <c r="G235" s="24">
        <f>'2018 Srk fi 13.10.'!G235</f>
        <v>8045787.1697685998</v>
      </c>
      <c r="H235" s="24">
        <f>'2018 Srk fi 13.10.'!H235</f>
        <v>-18456.820591566153</v>
      </c>
      <c r="I235" s="24">
        <f>'2018 Srk fi 13.10.'!I235</f>
        <v>-778926.33169125021</v>
      </c>
      <c r="J235" s="24">
        <f>'2018 Srk fi 13.10.'!J235</f>
        <v>-797383.15228281636</v>
      </c>
      <c r="K235" s="24">
        <f>'2018 Srk fi 13.10.'!K235</f>
        <v>313905.12515068683</v>
      </c>
      <c r="L235" s="24"/>
      <c r="M235" s="23">
        <v>4.0786806699363197E-4</v>
      </c>
      <c r="N235" s="28">
        <v>1021</v>
      </c>
      <c r="O235" s="29" t="s">
        <v>1134</v>
      </c>
      <c r="Q235" s="91" t="s">
        <v>1728</v>
      </c>
    </row>
    <row r="236" spans="1:17" ht="11.4">
      <c r="A236" s="25"/>
      <c r="B236" s="26"/>
      <c r="C236" s="27" t="s">
        <v>1729</v>
      </c>
      <c r="D236" s="24">
        <f>'2018 Srk fi 13.10.'!D236</f>
        <v>441529.7235486423</v>
      </c>
      <c r="E236" s="92">
        <f>'2018 Srk fi 13.10.'!E236</f>
        <v>3.3824759724206288E-2</v>
      </c>
      <c r="F236" s="24">
        <f>'2018 Srk fi 13.10.'!F236</f>
        <v>438757.5912290347</v>
      </c>
      <c r="G236" s="24">
        <f>'2018 Srk fi 13.10.'!G236</f>
        <v>437558.17127260001</v>
      </c>
      <c r="H236" s="24">
        <f>'2018 Srk fi 13.10.'!H236</f>
        <v>1199.4199564346927</v>
      </c>
      <c r="I236" s="24">
        <f>'2018 Srk fi 13.10.'!I236</f>
        <v>-42574.533023019103</v>
      </c>
      <c r="J236" s="24">
        <f>'2018 Srk fi 13.10.'!J236</f>
        <v>-41375.11306658441</v>
      </c>
      <c r="K236" s="24">
        <f>'2018 Srk fi 13.10.'!K236</f>
        <v>17157.417297480977</v>
      </c>
      <c r="L236" s="24"/>
      <c r="M236" s="23">
        <v>1.796402983563836E-3</v>
      </c>
      <c r="N236" s="28">
        <v>1027</v>
      </c>
      <c r="O236" s="29" t="s">
        <v>1136</v>
      </c>
      <c r="Q236" s="91" t="s">
        <v>1729</v>
      </c>
    </row>
    <row r="237" spans="1:17" ht="11.4">
      <c r="A237" s="25"/>
      <c r="B237" s="26"/>
      <c r="C237" s="27" t="s">
        <v>1730</v>
      </c>
      <c r="D237" s="24">
        <f>'2018 Srk fi 13.10.'!D237</f>
        <v>4411266.1792538175</v>
      </c>
      <c r="E237" s="92">
        <f>'2018 Srk fi 13.10.'!E237</f>
        <v>2.9266796229678871E-3</v>
      </c>
      <c r="F237" s="24">
        <f>'2018 Srk fi 13.10.'!F237</f>
        <v>4383570.1649342868</v>
      </c>
      <c r="G237" s="24">
        <f>'2018 Srk fi 13.10.'!G237</f>
        <v>4403809.8236475</v>
      </c>
      <c r="H237" s="24">
        <f>'2018 Srk fi 13.10.'!H237</f>
        <v>-20239.658713213168</v>
      </c>
      <c r="I237" s="24">
        <f>'2018 Srk fi 13.10.'!I237</f>
        <v>-425356.6353642749</v>
      </c>
      <c r="J237" s="24">
        <f>'2018 Srk fi 13.10.'!J237</f>
        <v>-445596.29407748807</v>
      </c>
      <c r="K237" s="24">
        <f>'2018 Srk fi 13.10.'!K237</f>
        <v>171417.5300349493</v>
      </c>
      <c r="L237" s="24"/>
      <c r="M237" s="23">
        <v>2.1909050990386466E-3</v>
      </c>
      <c r="N237" s="28">
        <v>1031</v>
      </c>
      <c r="O237" s="29" t="s">
        <v>1140</v>
      </c>
      <c r="Q237" s="91" t="s">
        <v>1730</v>
      </c>
    </row>
    <row r="238" spans="1:17" ht="11.4">
      <c r="A238" s="25"/>
      <c r="B238" s="26"/>
      <c r="C238" s="27" t="s">
        <v>1731</v>
      </c>
      <c r="D238" s="24">
        <f>'2018 Srk fi 13.10.'!D238</f>
        <v>6090287.9800996063</v>
      </c>
      <c r="E238" s="92">
        <f>'2018 Srk fi 13.10.'!E238</f>
        <v>-6.1104955925006532E-3</v>
      </c>
      <c r="F238" s="24">
        <f>'2018 Srk fi 13.10.'!F238</f>
        <v>6052050.2732252879</v>
      </c>
      <c r="G238" s="24">
        <f>'2018 Srk fi 13.10.'!G238</f>
        <v>6085895.6570391003</v>
      </c>
      <c r="H238" s="24">
        <f>'2018 Srk fi 13.10.'!H238</f>
        <v>-33845.383813812397</v>
      </c>
      <c r="I238" s="24">
        <f>'2018 Srk fi 13.10.'!I238</f>
        <v>-587256.42442480207</v>
      </c>
      <c r="J238" s="24">
        <f>'2018 Srk fi 13.10.'!J238</f>
        <v>-621101.80823861447</v>
      </c>
      <c r="K238" s="24">
        <f>'2018 Srk fi 13.10.'!K238</f>
        <v>236662.69055811287</v>
      </c>
      <c r="L238" s="24"/>
      <c r="M238" s="23">
        <v>1.0354767585515694E-3</v>
      </c>
      <c r="N238" s="28">
        <v>196</v>
      </c>
      <c r="O238" s="29" t="s">
        <v>1165</v>
      </c>
      <c r="Q238" s="91" t="s">
        <v>1731</v>
      </c>
    </row>
    <row r="239" spans="1:17" ht="11.4">
      <c r="A239" s="25"/>
      <c r="B239" s="26"/>
      <c r="C239" s="27" t="s">
        <v>1732</v>
      </c>
      <c r="D239" s="24">
        <f>'2018 Srk fi 13.10.'!D239</f>
        <v>13253183.016382203</v>
      </c>
      <c r="E239" s="92">
        <f>'2018 Srk fi 13.10.'!E239</f>
        <v>2.3948791422843119E-2</v>
      </c>
      <c r="F239" s="24">
        <f>'2018 Srk fi 13.10.'!F239</f>
        <v>13169973.268503608</v>
      </c>
      <c r="G239" s="24">
        <f>'2018 Srk fi 13.10.'!G239</f>
        <v>13215706.642135199</v>
      </c>
      <c r="H239" s="24">
        <f>'2018 Srk fi 13.10.'!H239</f>
        <v>-45733.373631590977</v>
      </c>
      <c r="I239" s="24">
        <f>'2018 Srk fi 13.10.'!I239</f>
        <v>-1277939.0557358889</v>
      </c>
      <c r="J239" s="24">
        <f>'2018 Srk fi 13.10.'!J239</f>
        <v>-1323672.4293674799</v>
      </c>
      <c r="K239" s="24">
        <f>'2018 Srk fi 13.10.'!K239</f>
        <v>515005.85216412053</v>
      </c>
      <c r="L239" s="24"/>
      <c r="M239" s="23">
        <v>4.1589442331980443E-4</v>
      </c>
      <c r="N239" s="28">
        <v>193</v>
      </c>
      <c r="O239" s="29" t="s">
        <v>1163</v>
      </c>
      <c r="Q239" s="91" t="s">
        <v>1732</v>
      </c>
    </row>
    <row r="240" spans="1:17" ht="11.4">
      <c r="A240" s="25"/>
      <c r="B240" s="26"/>
      <c r="C240" s="27" t="s">
        <v>1733</v>
      </c>
      <c r="D240" s="24">
        <f>'2018 Srk fi 13.10.'!D240</f>
        <v>856458.83072215901</v>
      </c>
      <c r="E240" s="92">
        <f>'2018 Srk fi 13.10.'!E240</f>
        <v>9.6735471233138082E-3</v>
      </c>
      <c r="F240" s="24">
        <f>'2018 Srk fi 13.10.'!F240</f>
        <v>851081.57732690335</v>
      </c>
      <c r="G240" s="24">
        <f>'2018 Srk fi 13.10.'!G240</f>
        <v>855180.94783379999</v>
      </c>
      <c r="H240" s="24">
        <f>'2018 Srk fi 13.10.'!H240</f>
        <v>-4099.3705068966374</v>
      </c>
      <c r="I240" s="24">
        <f>'2018 Srk fi 13.10.'!I240</f>
        <v>-82584.099839022063</v>
      </c>
      <c r="J240" s="24">
        <f>'2018 Srk fi 13.10.'!J240</f>
        <v>-86683.4703459187</v>
      </c>
      <c r="K240" s="24">
        <f>'2018 Srk fi 13.10.'!K240</f>
        <v>33281.160413640486</v>
      </c>
      <c r="L240" s="24"/>
      <c r="M240" s="23">
        <v>5.0122051633811585E-4</v>
      </c>
      <c r="N240" s="28">
        <v>1038</v>
      </c>
      <c r="O240" s="29" t="s">
        <v>1142</v>
      </c>
      <c r="Q240" s="91" t="s">
        <v>1733</v>
      </c>
    </row>
    <row r="241" spans="1:17" ht="11.4">
      <c r="A241" s="25"/>
      <c r="B241" s="26"/>
      <c r="C241" s="27" t="s">
        <v>1734</v>
      </c>
      <c r="D241" s="24">
        <f>'2018 Srk fi 13.10.'!D241</f>
        <v>228117.46869925872</v>
      </c>
      <c r="E241" s="92">
        <f>'2018 Srk fi 13.10.'!E241</f>
        <v>5.4398828013803469E-2</v>
      </c>
      <c r="F241" s="24">
        <f>'2018 Srk fi 13.10.'!F241</f>
        <v>226685.23939753513</v>
      </c>
      <c r="G241" s="24">
        <f>'2018 Srk fi 13.10.'!G241</f>
        <v>227413.55607950001</v>
      </c>
      <c r="H241" s="24">
        <f>'2018 Srk fi 13.10.'!H241</f>
        <v>-728.3166819648759</v>
      </c>
      <c r="I241" s="24">
        <f>'2018 Srk fi 13.10.'!I241</f>
        <v>-21996.242124329303</v>
      </c>
      <c r="J241" s="24">
        <f>'2018 Srk fi 13.10.'!J241</f>
        <v>-22724.558806294179</v>
      </c>
      <c r="K241" s="24">
        <f>'2018 Srk fi 13.10.'!K241</f>
        <v>8864.4238305443341</v>
      </c>
      <c r="L241" s="24"/>
      <c r="M241" s="23">
        <v>4.0532414893864471E-4</v>
      </c>
      <c r="N241" s="28">
        <v>1043</v>
      </c>
      <c r="O241" s="29" t="s">
        <v>749</v>
      </c>
      <c r="Q241" s="91" t="s">
        <v>1734</v>
      </c>
    </row>
    <row r="242" spans="1:17" ht="11.4">
      <c r="A242" s="25"/>
      <c r="B242" s="26"/>
      <c r="C242" s="27" t="s">
        <v>1735</v>
      </c>
      <c r="D242" s="24">
        <f>'2018 Srk fi 13.10.'!D242</f>
        <v>1144262.4706729981</v>
      </c>
      <c r="E242" s="92">
        <f>'2018 Srk fi 13.10.'!E242</f>
        <v>-4.684787744135277E-3</v>
      </c>
      <c r="F242" s="24">
        <f>'2018 Srk fi 13.10.'!F242</f>
        <v>1137078.2499786983</v>
      </c>
      <c r="G242" s="24">
        <f>'2018 Srk fi 13.10.'!G242</f>
        <v>1136789.1247691999</v>
      </c>
      <c r="H242" s="24">
        <f>'2018 Srk fi 13.10.'!H242</f>
        <v>289.12520949845202</v>
      </c>
      <c r="I242" s="24">
        <f>'2018 Srk fi 13.10.'!I242</f>
        <v>-110335.58500462315</v>
      </c>
      <c r="J242" s="24">
        <f>'2018 Srk fi 13.10.'!J242</f>
        <v>-110046.4597951247</v>
      </c>
      <c r="K242" s="24">
        <f>'2018 Srk fi 13.10.'!K242</f>
        <v>44464.931034298395</v>
      </c>
      <c r="L242" s="24"/>
      <c r="M242" s="23">
        <v>1.4233469420097962E-3</v>
      </c>
      <c r="N242" s="28">
        <v>1057</v>
      </c>
      <c r="O242" s="29" t="s">
        <v>210</v>
      </c>
      <c r="Q242" s="91" t="s">
        <v>1735</v>
      </c>
    </row>
    <row r="243" spans="1:17" ht="11.4">
      <c r="A243" s="25"/>
      <c r="B243" s="26"/>
      <c r="C243" s="27" t="s">
        <v>1736</v>
      </c>
      <c r="D243" s="24">
        <f>'2018 Srk fi 13.10.'!D243</f>
        <v>3194469.1230940684</v>
      </c>
      <c r="E243" s="92">
        <f>'2018 Srk fi 13.10.'!E243</f>
        <v>2.1438131683986228E-3</v>
      </c>
      <c r="F243" s="24">
        <f>'2018 Srk fi 13.10.'!F243</f>
        <v>3174412.7358842907</v>
      </c>
      <c r="G243" s="24">
        <f>'2018 Srk fi 13.10.'!G243</f>
        <v>3211041.3017193</v>
      </c>
      <c r="H243" s="24">
        <f>'2018 Srk fi 13.10.'!H243</f>
        <v>-36628.565835009329</v>
      </c>
      <c r="I243" s="24">
        <f>'2018 Srk fi 13.10.'!I243</f>
        <v>-308026.89811935194</v>
      </c>
      <c r="J243" s="24">
        <f>'2018 Srk fi 13.10.'!J243</f>
        <v>-344655.46395436127</v>
      </c>
      <c r="K243" s="24">
        <f>'2018 Srk fi 13.10.'!K243</f>
        <v>124133.97528106596</v>
      </c>
      <c r="L243" s="24"/>
      <c r="M243" s="23">
        <v>1.2770622561278223E-3</v>
      </c>
      <c r="N243" s="28">
        <v>1060</v>
      </c>
      <c r="O243" s="29" t="s">
        <v>212</v>
      </c>
      <c r="Q243" s="91" t="s">
        <v>1736</v>
      </c>
    </row>
    <row r="244" spans="1:17" ht="11.4">
      <c r="A244" s="25"/>
      <c r="B244" s="26"/>
      <c r="C244" s="27" t="s">
        <v>1737</v>
      </c>
      <c r="D244" s="24">
        <f>'2018 Srk fi 13.10.'!D244</f>
        <v>578345.26271260343</v>
      </c>
      <c r="E244" s="92">
        <f>'2018 Srk fi 13.10.'!E244</f>
        <v>6.233305169029757E-3</v>
      </c>
      <c r="F244" s="24">
        <f>'2018 Srk fi 13.10.'!F244</f>
        <v>574714.13776415831</v>
      </c>
      <c r="G244" s="24">
        <f>'2018 Srk fi 13.10.'!G244</f>
        <v>571143.38498490001</v>
      </c>
      <c r="H244" s="24">
        <f>'2018 Srk fi 13.10.'!H244</f>
        <v>3570.7527792582987</v>
      </c>
      <c r="I244" s="24">
        <f>'2018 Srk fi 13.10.'!I244</f>
        <v>-55766.980506243897</v>
      </c>
      <c r="J244" s="24">
        <f>'2018 Srk fi 13.10.'!J244</f>
        <v>-52196.227726985599</v>
      </c>
      <c r="K244" s="24">
        <f>'2018 Srk fi 13.10.'!K244</f>
        <v>22473.936600755751</v>
      </c>
      <c r="L244" s="24"/>
      <c r="M244" s="23">
        <v>6.9115845763939034E-4</v>
      </c>
      <c r="N244" s="28">
        <v>1066</v>
      </c>
      <c r="O244" s="29" t="s">
        <v>214</v>
      </c>
      <c r="Q244" s="91" t="s">
        <v>1737</v>
      </c>
    </row>
    <row r="245" spans="1:17" ht="11.4">
      <c r="A245" s="25"/>
      <c r="B245" s="26"/>
      <c r="C245" s="27" t="s">
        <v>1738</v>
      </c>
      <c r="D245" s="24">
        <f>'2018 Srk fi 13.10.'!D245</f>
        <v>3978560.9414989278</v>
      </c>
      <c r="E245" s="92">
        <f>'2018 Srk fi 13.10.'!E245</f>
        <v>3.812897501592305E-2</v>
      </c>
      <c r="F245" s="24">
        <f>'2018 Srk fi 13.10.'!F245</f>
        <v>3953581.6552057764</v>
      </c>
      <c r="G245" s="24">
        <f>'2018 Srk fi 13.10.'!G245</f>
        <v>3918262.9227069998</v>
      </c>
      <c r="H245" s="24">
        <f>'2018 Srk fi 13.10.'!H245</f>
        <v>35318.732498776633</v>
      </c>
      <c r="I245" s="24">
        <f>'2018 Srk fi 13.10.'!I245</f>
        <v>-383633.00397210807</v>
      </c>
      <c r="J245" s="24">
        <f>'2018 Srk fi 13.10.'!J245</f>
        <v>-348314.27147333144</v>
      </c>
      <c r="K245" s="24">
        <f>'2018 Srk fi 13.10.'!K245</f>
        <v>154603.02370613936</v>
      </c>
      <c r="L245" s="24"/>
      <c r="M245" s="23">
        <v>1.7001216896281831E-3</v>
      </c>
      <c r="N245" s="28">
        <v>1068</v>
      </c>
      <c r="O245" s="29" t="s">
        <v>1208</v>
      </c>
      <c r="Q245" s="91" t="s">
        <v>1738</v>
      </c>
    </row>
    <row r="246" spans="1:17" ht="11.4">
      <c r="A246" s="25"/>
      <c r="B246" s="26"/>
      <c r="C246" s="27" t="s">
        <v>1739</v>
      </c>
      <c r="D246" s="24">
        <f>'2018 Srk fi 13.10.'!D246</f>
        <v>1286348.8712652649</v>
      </c>
      <c r="E246" s="92">
        <f>'2018 Srk fi 13.10.'!E246</f>
        <v>7.3092825361729119E-3</v>
      </c>
      <c r="F246" s="24">
        <f>'2018 Srk fi 13.10.'!F246</f>
        <v>1278272.564982496</v>
      </c>
      <c r="G246" s="24">
        <f>'2018 Srk fi 13.10.'!G246</f>
        <v>1286569.0793984002</v>
      </c>
      <c r="H246" s="24">
        <f>'2018 Srk fi 13.10.'!H246</f>
        <v>-8296.5144159041811</v>
      </c>
      <c r="I246" s="24">
        <f>'2018 Srk fi 13.10.'!I246</f>
        <v>-124036.27565239774</v>
      </c>
      <c r="J246" s="24">
        <f>'2018 Srk fi 13.10.'!J246</f>
        <v>-132332.79006830193</v>
      </c>
      <c r="K246" s="24">
        <f>'2018 Srk fi 13.10.'!K246</f>
        <v>49986.270906199454</v>
      </c>
      <c r="L246" s="24"/>
      <c r="M246" s="23">
        <v>4.5149569958833936E-3</v>
      </c>
      <c r="N246" s="28">
        <v>1176</v>
      </c>
      <c r="O246" s="29" t="s">
        <v>753</v>
      </c>
      <c r="Q246" s="91" t="s">
        <v>1739</v>
      </c>
    </row>
    <row r="247" spans="1:17" ht="11.4">
      <c r="A247" s="25"/>
      <c r="B247" s="26"/>
      <c r="C247" s="27" t="s">
        <v>1740</v>
      </c>
      <c r="D247" s="24">
        <f>'2018 Srk fi 13.10.'!D247</f>
        <v>1448689.711407759</v>
      </c>
      <c r="E247" s="92">
        <f>'2018 Srk fi 13.10.'!E247</f>
        <v>1.2757637860093318E-2</v>
      </c>
      <c r="F247" s="24">
        <f>'2018 Srk fi 13.10.'!F247</f>
        <v>1439594.1525905642</v>
      </c>
      <c r="G247" s="24">
        <f>'2018 Srk fi 13.10.'!G247</f>
        <v>1421361.0539275</v>
      </c>
      <c r="H247" s="24">
        <f>'2018 Srk fi 13.10.'!H247</f>
        <v>18233.098663064186</v>
      </c>
      <c r="I247" s="24">
        <f>'2018 Srk fi 13.10.'!I247</f>
        <v>-139690.00198384788</v>
      </c>
      <c r="J247" s="24">
        <f>'2018 Srk fi 13.10.'!J247</f>
        <v>-121456.90332078369</v>
      </c>
      <c r="K247" s="24">
        <f>'2018 Srk fi 13.10.'!K247</f>
        <v>56294.678676263349</v>
      </c>
      <c r="L247" s="24"/>
      <c r="M247" s="23">
        <v>1.0745436542765315E-3</v>
      </c>
      <c r="N247" s="28">
        <v>1077</v>
      </c>
      <c r="O247" s="29" t="s">
        <v>220</v>
      </c>
      <c r="Q247" s="91" t="s">
        <v>1740</v>
      </c>
    </row>
    <row r="248" spans="1:17" ht="11.4">
      <c r="A248" s="25"/>
      <c r="B248" s="26"/>
      <c r="C248" s="27" t="s">
        <v>1741</v>
      </c>
      <c r="D248" s="24">
        <f>'2018 Srk fi 13.10.'!D248</f>
        <v>363631.93569834239</v>
      </c>
      <c r="E248" s="92">
        <f>'2018 Srk fi 13.10.'!E248</f>
        <v>1.1313114028755455E-2</v>
      </c>
      <c r="F248" s="24">
        <f>'2018 Srk fi 13.10.'!F248</f>
        <v>361348.88251386117</v>
      </c>
      <c r="G248" s="24">
        <f>'2018 Srk fi 13.10.'!G248</f>
        <v>353582.3533816</v>
      </c>
      <c r="H248" s="24">
        <f>'2018 Srk fi 13.10.'!H248</f>
        <v>7766.5291322611738</v>
      </c>
      <c r="I248" s="24">
        <f>'2018 Srk fi 13.10.'!I248</f>
        <v>-35063.233637333775</v>
      </c>
      <c r="J248" s="24">
        <f>'2018 Srk fi 13.10.'!J248</f>
        <v>-27296.704505072601</v>
      </c>
      <c r="K248" s="24">
        <f>'2018 Srk fi 13.10.'!K248</f>
        <v>14130.384729987256</v>
      </c>
      <c r="L248" s="24"/>
      <c r="M248" s="23">
        <v>7.5519820962281574E-4</v>
      </c>
      <c r="N248" s="28">
        <v>1078</v>
      </c>
      <c r="O248" s="29" t="s">
        <v>222</v>
      </c>
      <c r="Q248" s="91" t="s">
        <v>1741</v>
      </c>
    </row>
    <row r="249" spans="1:17" ht="11.4">
      <c r="A249" s="25"/>
      <c r="B249" s="26"/>
      <c r="C249" s="27" t="s">
        <v>1742</v>
      </c>
      <c r="D249" s="24">
        <f>'2018 Srk fi 13.10.'!D249</f>
        <v>1595431.3404975317</v>
      </c>
      <c r="E249" s="92">
        <f>'2018 Srk fi 13.10.'!E249</f>
        <v>6.5281720368992602E-3</v>
      </c>
      <c r="F249" s="24">
        <f>'2018 Srk fi 13.10.'!F249</f>
        <v>1585414.4683667908</v>
      </c>
      <c r="G249" s="24">
        <f>'2018 Srk fi 13.10.'!G249</f>
        <v>1588959.9111462999</v>
      </c>
      <c r="H249" s="24">
        <f>'2018 Srk fi 13.10.'!H249</f>
        <v>-3545.4427795091178</v>
      </c>
      <c r="I249" s="24">
        <f>'2018 Srk fi 13.10.'!I249</f>
        <v>-153839.57334978532</v>
      </c>
      <c r="J249" s="24">
        <f>'2018 Srk fi 13.10.'!J249</f>
        <v>-157385.01612929444</v>
      </c>
      <c r="K249" s="24">
        <f>'2018 Srk fi 13.10.'!K249</f>
        <v>61996.916217532831</v>
      </c>
      <c r="L249" s="24"/>
      <c r="M249" s="23">
        <v>1.4321927886124671E-3</v>
      </c>
      <c r="N249" s="28">
        <v>1084</v>
      </c>
      <c r="O249" s="29" t="s">
        <v>465</v>
      </c>
      <c r="Q249" s="91" t="s">
        <v>1742</v>
      </c>
    </row>
    <row r="250" spans="1:17" ht="11.4">
      <c r="A250" s="25"/>
      <c r="B250" s="26"/>
      <c r="C250" s="27" t="s">
        <v>1743</v>
      </c>
      <c r="D250" s="24">
        <f>'2018 Srk fi 13.10.'!D250</f>
        <v>1933608.562374149</v>
      </c>
      <c r="E250" s="92">
        <f>'2018 Srk fi 13.10.'!E250</f>
        <v>1.3336762533202595E-3</v>
      </c>
      <c r="F250" s="24">
        <f>'2018 Srk fi 13.10.'!F250</f>
        <v>1921468.4537849773</v>
      </c>
      <c r="G250" s="24">
        <f>'2018 Srk fi 13.10.'!G250</f>
        <v>1944782.2649983</v>
      </c>
      <c r="H250" s="24">
        <f>'2018 Srk fi 13.10.'!H250</f>
        <v>-23313.811213322682</v>
      </c>
      <c r="I250" s="24">
        <f>'2018 Srk fi 13.10.'!I250</f>
        <v>-186448.33451019388</v>
      </c>
      <c r="J250" s="24">
        <f>'2018 Srk fi 13.10.'!J250</f>
        <v>-209762.14572351656</v>
      </c>
      <c r="K250" s="24">
        <f>'2018 Srk fi 13.10.'!K250</f>
        <v>75138.155429258768</v>
      </c>
      <c r="L250" s="24"/>
      <c r="M250" s="23">
        <v>3.4303187518052412E-2</v>
      </c>
      <c r="N250" s="28">
        <v>1090</v>
      </c>
      <c r="O250" s="29" t="s">
        <v>1147</v>
      </c>
      <c r="Q250" s="91" t="s">
        <v>1743</v>
      </c>
    </row>
    <row r="251" spans="1:17" ht="11.4">
      <c r="A251" s="25"/>
      <c r="B251" s="26"/>
      <c r="C251" s="27" t="s">
        <v>1744</v>
      </c>
      <c r="D251" s="24">
        <f>'2018 Srk fi 13.10.'!D251</f>
        <v>433737.69630588731</v>
      </c>
      <c r="E251" s="92">
        <f>'2018 Srk fi 13.10.'!E251</f>
        <v>-1.7619907450783234E-2</v>
      </c>
      <c r="F251" s="24">
        <f>'2018 Srk fi 13.10.'!F251</f>
        <v>431014.4860166728</v>
      </c>
      <c r="G251" s="24">
        <f>'2018 Srk fi 13.10.'!G251</f>
        <v>433239.2331057</v>
      </c>
      <c r="H251" s="24">
        <f>'2018 Srk fi 13.10.'!H251</f>
        <v>-2224.7470890271943</v>
      </c>
      <c r="I251" s="24">
        <f>'2018 Srk fi 13.10.'!I251</f>
        <v>-41823.186276764565</v>
      </c>
      <c r="J251" s="24">
        <f>'2018 Srk fi 13.10.'!J251</f>
        <v>-44047.93336579176</v>
      </c>
      <c r="K251" s="24">
        <f>'2018 Srk fi 13.10.'!K251</f>
        <v>16854.626667842746</v>
      </c>
      <c r="L251" s="24"/>
      <c r="M251" s="23">
        <v>1.2094404618507205E-2</v>
      </c>
      <c r="N251" s="28">
        <v>162</v>
      </c>
      <c r="O251" s="29" t="s">
        <v>15</v>
      </c>
      <c r="Q251" s="91" t="s">
        <v>1744</v>
      </c>
    </row>
    <row r="252" spans="1:17" ht="11.4">
      <c r="A252" s="25"/>
      <c r="B252" s="26"/>
      <c r="C252" s="27" t="s">
        <v>1745</v>
      </c>
      <c r="D252" s="24">
        <f>'2018 Srk fi 13.10.'!D252</f>
        <v>357486.14791298844</v>
      </c>
      <c r="E252" s="92">
        <f>'2018 Srk fi 13.10.'!E252</f>
        <v>-2.1805724523082937E-4</v>
      </c>
      <c r="F252" s="24">
        <f>'2018 Srk fi 13.10.'!F252</f>
        <v>355241.68088939419</v>
      </c>
      <c r="G252" s="24">
        <f>'2018 Srk fi 13.10.'!G252</f>
        <v>363181.67678029998</v>
      </c>
      <c r="H252" s="24">
        <f>'2018 Srk fi 13.10.'!H252</f>
        <v>-7939.9958909057896</v>
      </c>
      <c r="I252" s="24">
        <f>'2018 Srk fi 13.10.'!I252</f>
        <v>-34470.625640488026</v>
      </c>
      <c r="J252" s="24">
        <f>'2018 Srk fi 13.10.'!J252</f>
        <v>-42410.621531393816</v>
      </c>
      <c r="K252" s="24">
        <f>'2018 Srk fi 13.10.'!K252</f>
        <v>13891.565370765877</v>
      </c>
      <c r="L252" s="24"/>
      <c r="M252" s="23">
        <v>1.8211239899951933E-3</v>
      </c>
      <c r="N252" s="28">
        <v>158</v>
      </c>
      <c r="O252" s="29" t="s">
        <v>447</v>
      </c>
      <c r="Q252" s="91" t="s">
        <v>1745</v>
      </c>
    </row>
    <row r="253" spans="1:17" ht="11.4">
      <c r="A253" s="25"/>
      <c r="B253" s="26"/>
      <c r="C253" s="27" t="s">
        <v>1746</v>
      </c>
      <c r="D253" s="24">
        <f>'2018 Srk fi 13.10.'!D253</f>
        <v>1252404.8780543488</v>
      </c>
      <c r="E253" s="92">
        <f>'2018 Srk fi 13.10.'!E253</f>
        <v>-1.2756472103669925E-3</v>
      </c>
      <c r="F253" s="24">
        <f>'2018 Srk fi 13.10.'!F253</f>
        <v>1244541.6882065963</v>
      </c>
      <c r="G253" s="24">
        <f>'2018 Srk fi 13.10.'!G253</f>
        <v>1249123.0151967001</v>
      </c>
      <c r="H253" s="24">
        <f>'2018 Srk fi 13.10.'!H253</f>
        <v>-4581.3269901038148</v>
      </c>
      <c r="I253" s="24">
        <f>'2018 Srk fi 13.10.'!I253</f>
        <v>-120763.22384452308</v>
      </c>
      <c r="J253" s="24">
        <f>'2018 Srk fi 13.10.'!J253</f>
        <v>-125344.55083462689</v>
      </c>
      <c r="K253" s="24">
        <f>'2018 Srk fi 13.10.'!K253</f>
        <v>48667.240215396167</v>
      </c>
      <c r="L253" s="24"/>
      <c r="M253" s="23">
        <v>2.7815556026322165E-4</v>
      </c>
      <c r="N253" s="28">
        <v>1104</v>
      </c>
      <c r="O253" s="29" t="s">
        <v>473</v>
      </c>
      <c r="Q253" s="91" t="s">
        <v>1746</v>
      </c>
    </row>
    <row r="254" spans="1:17" ht="11.4">
      <c r="A254" s="25"/>
      <c r="B254" s="26"/>
      <c r="C254" s="27" t="s">
        <v>1747</v>
      </c>
      <c r="D254" s="24">
        <f>'2018 Srk fi 13.10.'!D254</f>
        <v>1170121.5765241175</v>
      </c>
      <c r="E254" s="92">
        <f>'2018 Srk fi 13.10.'!E254</f>
        <v>3.8820868438732781E-2</v>
      </c>
      <c r="F254" s="24">
        <f>'2018 Srk fi 13.10.'!F254</f>
        <v>1162775.0001394467</v>
      </c>
      <c r="G254" s="24">
        <f>'2018 Srk fi 13.10.'!G254</f>
        <v>1130945.0646430999</v>
      </c>
      <c r="H254" s="24">
        <f>'2018 Srk fi 13.10.'!H254</f>
        <v>31829.935496346792</v>
      </c>
      <c r="I254" s="24">
        <f>'2018 Srk fi 13.10.'!I254</f>
        <v>-112829.05100993716</v>
      </c>
      <c r="J254" s="24">
        <f>'2018 Srk fi 13.10.'!J254</f>
        <v>-80999.115513590368</v>
      </c>
      <c r="K254" s="24">
        <f>'2018 Srk fi 13.10.'!K254</f>
        <v>45469.790835041815</v>
      </c>
      <c r="L254" s="24"/>
      <c r="M254" s="23">
        <v>6.395904275157357E-4</v>
      </c>
      <c r="N254" s="28">
        <v>1103</v>
      </c>
      <c r="O254" s="29" t="s">
        <v>471</v>
      </c>
      <c r="Q254" s="91" t="s">
        <v>1747</v>
      </c>
    </row>
    <row r="255" spans="1:17" ht="11.4">
      <c r="A255" s="25"/>
      <c r="B255" s="26"/>
      <c r="C255" s="27" t="s">
        <v>1748</v>
      </c>
      <c r="D255" s="24">
        <f>'2018 Srk fi 13.10.'!D255</f>
        <v>1456252.2678224961</v>
      </c>
      <c r="E255" s="92">
        <f>'2018 Srk fi 13.10.'!E255</f>
        <v>-2.7463785904522808E-2</v>
      </c>
      <c r="F255" s="24">
        <f>'2018 Srk fi 13.10.'!F255</f>
        <v>1447109.2277012393</v>
      </c>
      <c r="G255" s="24">
        <f>'2018 Srk fi 13.10.'!G255</f>
        <v>1493109.1867922998</v>
      </c>
      <c r="H255" s="24">
        <f>'2018 Srk fi 13.10.'!H255</f>
        <v>-45999.959091060562</v>
      </c>
      <c r="I255" s="24">
        <f>'2018 Srk fi 13.10.'!I255</f>
        <v>-140419.22199021556</v>
      </c>
      <c r="J255" s="24">
        <f>'2018 Srk fi 13.10.'!J255</f>
        <v>-186419.18108127613</v>
      </c>
      <c r="K255" s="24">
        <f>'2018 Srk fi 13.10.'!K255</f>
        <v>56588.552291839063</v>
      </c>
      <c r="L255" s="24"/>
      <c r="M255" s="23">
        <v>7.9172185653297422E-4</v>
      </c>
      <c r="N255" s="28">
        <v>1111</v>
      </c>
      <c r="O255" s="29" t="s">
        <v>477</v>
      </c>
      <c r="Q255" s="91" t="s">
        <v>1748</v>
      </c>
    </row>
    <row r="256" spans="1:17" ht="11.4">
      <c r="A256" s="25"/>
      <c r="B256" s="26"/>
      <c r="C256" s="27" t="s">
        <v>1749</v>
      </c>
      <c r="D256" s="24">
        <f>'2018 Srk fi 13.10.'!D256</f>
        <v>4004713.0476202867</v>
      </c>
      <c r="E256" s="92">
        <f>'2018 Srk fi 13.10.'!E256</f>
        <v>6.2245348072453854E-3</v>
      </c>
      <c r="F256" s="24">
        <f>'2018 Srk fi 13.10.'!F256</f>
        <v>3979569.5660425634</v>
      </c>
      <c r="G256" s="24">
        <f>'2018 Srk fi 13.10.'!G256</f>
        <v>3992069.8268108</v>
      </c>
      <c r="H256" s="24">
        <f>'2018 Srk fi 13.10.'!H256</f>
        <v>-12500.260768236592</v>
      </c>
      <c r="I256" s="24">
        <f>'2018 Srk fi 13.10.'!I256</f>
        <v>-386154.72254800959</v>
      </c>
      <c r="J256" s="24">
        <f>'2018 Srk fi 13.10.'!J256</f>
        <v>-398654.98331624619</v>
      </c>
      <c r="K256" s="24">
        <f>'2018 Srk fi 13.10.'!K256</f>
        <v>155619.26921352188</v>
      </c>
      <c r="L256" s="24"/>
      <c r="M256" s="23">
        <v>8.5473912294620712E-4</v>
      </c>
      <c r="N256" s="28">
        <v>1114</v>
      </c>
      <c r="O256" s="29" t="s">
        <v>479</v>
      </c>
      <c r="Q256" s="91" t="s">
        <v>1749</v>
      </c>
    </row>
    <row r="257" spans="1:17" ht="11.4">
      <c r="A257" s="25"/>
      <c r="B257" s="26"/>
      <c r="C257" s="27" t="s">
        <v>1799</v>
      </c>
      <c r="D257" s="24">
        <f>'2018 Srk fi 13.10.'!D257</f>
        <v>1009075.1112258506</v>
      </c>
      <c r="E257" s="92">
        <f>'2018 Srk fi 13.10.'!E257</f>
        <v>-1.3341122054989718E-2</v>
      </c>
      <c r="F257" s="24">
        <f>'2018 Srk fi 13.10.'!F257</f>
        <v>1002739.6606784707</v>
      </c>
      <c r="G257" s="24">
        <f>'2018 Srk fi 13.10.'!G257</f>
        <v>1014591.9544215001</v>
      </c>
      <c r="H257" s="24">
        <f>'2018 Srk fi 13.10.'!H257</f>
        <v>-11852.293743029353</v>
      </c>
      <c r="I257" s="24">
        <f>'2018 Srk fi 13.10.'!I257</f>
        <v>-97300.134859117257</v>
      </c>
      <c r="J257" s="24">
        <f>'2018 Srk fi 13.10.'!J257</f>
        <v>-109152.42860214661</v>
      </c>
      <c r="K257" s="24">
        <f>'2018 Srk fi 13.10.'!K257</f>
        <v>39211.681217417754</v>
      </c>
      <c r="L257" s="24"/>
      <c r="M257" s="23">
        <v>4.7845374795850584E-4</v>
      </c>
      <c r="N257" s="28">
        <v>1119</v>
      </c>
      <c r="O257" s="29" t="s">
        <v>481</v>
      </c>
      <c r="Q257" s="91" t="s">
        <v>1750</v>
      </c>
    </row>
    <row r="258" spans="1:17" ht="11.4">
      <c r="A258" s="25"/>
      <c r="B258" s="26"/>
      <c r="C258" s="27" t="s">
        <v>1751</v>
      </c>
      <c r="D258" s="24">
        <f>'2018 Srk fi 13.10.'!D258</f>
        <v>336049.84650326829</v>
      </c>
      <c r="E258" s="92">
        <f>'2018 Srk fi 13.10.'!E258</f>
        <v>-5.0930196349772139E-3</v>
      </c>
      <c r="F258" s="24">
        <f>'2018 Srk fi 13.10.'!F258</f>
        <v>333939.96671306144</v>
      </c>
      <c r="G258" s="24">
        <f>'2018 Srk fi 13.10.'!G258</f>
        <v>342469.82864080003</v>
      </c>
      <c r="H258" s="24">
        <f>'2018 Srk fi 13.10.'!H258</f>
        <v>-8529.8619277385878</v>
      </c>
      <c r="I258" s="24">
        <f>'2018 Srk fi 13.10.'!I258</f>
        <v>-32403.628848234741</v>
      </c>
      <c r="J258" s="24">
        <f>'2018 Srk fi 13.10.'!J258</f>
        <v>-40933.490775973332</v>
      </c>
      <c r="K258" s="24">
        <f>'2018 Srk fi 13.10.'!K258</f>
        <v>13058.571465745958</v>
      </c>
      <c r="L258" s="24"/>
      <c r="M258" s="23">
        <v>4.3183173741267265E-3</v>
      </c>
      <c r="N258" s="28">
        <v>1121</v>
      </c>
      <c r="O258" s="29" t="s">
        <v>245</v>
      </c>
      <c r="Q258" s="91" t="s">
        <v>1751</v>
      </c>
    </row>
    <row r="259" spans="1:17" ht="11.4">
      <c r="A259" s="25"/>
      <c r="B259" s="26"/>
      <c r="C259" s="27" t="s">
        <v>1800</v>
      </c>
      <c r="D259" s="24">
        <f>'2018 Srk fi 13.10.'!D259</f>
        <v>2170067.9593973518</v>
      </c>
      <c r="E259" s="92">
        <f>'2018 Srk fi 13.10.'!E259</f>
        <v>-4.3894616052853053E-3</v>
      </c>
      <c r="F259" s="24">
        <f>'2018 Srk fi 13.10.'!F259</f>
        <v>2156443.2469371324</v>
      </c>
      <c r="G259" s="24">
        <f>'2018 Srk fi 13.10.'!G259</f>
        <v>2168149.8023024001</v>
      </c>
      <c r="H259" s="24">
        <f>'2018 Srk fi 13.10.'!H259</f>
        <v>-11706.555365267675</v>
      </c>
      <c r="I259" s="24">
        <f>'2018 Srk fi 13.10.'!I259</f>
        <v>-209248.94762918464</v>
      </c>
      <c r="J259" s="24">
        <f>'2018 Srk fi 13.10.'!J259</f>
        <v>-220955.50299445231</v>
      </c>
      <c r="K259" s="24">
        <f>'2018 Srk fi 13.10.'!K259</f>
        <v>84326.738512705182</v>
      </c>
      <c r="L259" s="24"/>
      <c r="M259" s="23">
        <v>7.3865002443329712E-3</v>
      </c>
      <c r="N259" s="28">
        <v>258</v>
      </c>
      <c r="O259" s="29" t="s">
        <v>487</v>
      </c>
      <c r="Q259" s="91" t="s">
        <v>1752</v>
      </c>
    </row>
    <row r="260" spans="1:17" ht="11.4">
      <c r="A260" s="25"/>
      <c r="B260" s="26"/>
      <c r="C260" s="27" t="s">
        <v>1753</v>
      </c>
      <c r="D260" s="24">
        <f>'2018 Srk fi 13.10.'!D260</f>
        <v>663650.2071144823</v>
      </c>
      <c r="E260" s="92">
        <f>'2018 Srk fi 13.10.'!E260</f>
        <v>-2.3262539611976774E-3</v>
      </c>
      <c r="F260" s="24">
        <f>'2018 Srk fi 13.10.'!F260</f>
        <v>659483.49740064889</v>
      </c>
      <c r="G260" s="24">
        <f>'2018 Srk fi 13.10.'!G260</f>
        <v>661152.82770250004</v>
      </c>
      <c r="H260" s="24">
        <f>'2018 Srk fi 13.10.'!H260</f>
        <v>-1669.3303018511506</v>
      </c>
      <c r="I260" s="24">
        <f>'2018 Srk fi 13.10.'!I260</f>
        <v>-63992.515456133835</v>
      </c>
      <c r="J260" s="24">
        <f>'2018 Srk fi 13.10.'!J260</f>
        <v>-65661.845757984993</v>
      </c>
      <c r="K260" s="24">
        <f>'2018 Srk fi 13.10.'!K260</f>
        <v>25788.804095696229</v>
      </c>
      <c r="L260" s="24"/>
      <c r="M260" s="23">
        <v>8.2332521671752805E-3</v>
      </c>
      <c r="N260" s="28">
        <v>1137</v>
      </c>
      <c r="O260" s="29" t="s">
        <v>252</v>
      </c>
      <c r="Q260" s="91" t="s">
        <v>1753</v>
      </c>
    </row>
    <row r="261" spans="1:17" ht="11.4">
      <c r="A261" s="25"/>
      <c r="B261" s="26"/>
      <c r="C261" s="27" t="s">
        <v>1754</v>
      </c>
      <c r="D261" s="24">
        <f>'2018 Srk fi 13.10.'!D261</f>
        <v>315815.92938552622</v>
      </c>
      <c r="E261" s="92">
        <f>'2018 Srk fi 13.10.'!E261</f>
        <v>5.8686280871129703E-3</v>
      </c>
      <c r="F261" s="24">
        <f>'2018 Srk fi 13.10.'!F261</f>
        <v>313833.08769174368</v>
      </c>
      <c r="G261" s="24">
        <f>'2018 Srk fi 13.10.'!G261</f>
        <v>320764.44636180002</v>
      </c>
      <c r="H261" s="24">
        <f>'2018 Srk fi 13.10.'!H261</f>
        <v>-6931.3586700563319</v>
      </c>
      <c r="I261" s="24">
        <f>'2018 Srk fi 13.10.'!I261</f>
        <v>-30452.572041479492</v>
      </c>
      <c r="J261" s="24">
        <f>'2018 Srk fi 13.10.'!J261</f>
        <v>-37383.930711535824</v>
      </c>
      <c r="K261" s="24">
        <f>'2018 Srk fi 13.10.'!K261</f>
        <v>12272.301049427095</v>
      </c>
      <c r="L261" s="24"/>
      <c r="M261" s="23">
        <v>1.3759295735347673E-3</v>
      </c>
      <c r="N261" s="28">
        <v>1139</v>
      </c>
      <c r="O261" s="29" t="s">
        <v>254</v>
      </c>
      <c r="Q261" s="91" t="s">
        <v>1754</v>
      </c>
    </row>
    <row r="262" spans="1:17" ht="11.4">
      <c r="A262" s="25"/>
      <c r="B262" s="26"/>
      <c r="C262" s="27" t="s">
        <v>1755</v>
      </c>
      <c r="D262" s="24">
        <f>'2018 Srk fi 13.10.'!D262</f>
        <v>1263300.3075375855</v>
      </c>
      <c r="E262" s="92">
        <f>'2018 Srk fi 13.10.'!E262</f>
        <v>6.3307803459689005E-4</v>
      </c>
      <c r="F262" s="24">
        <f>'2018 Srk fi 13.10.'!F262</f>
        <v>1255368.7110331673</v>
      </c>
      <c r="G262" s="24">
        <f>'2018 Srk fi 13.10.'!G262</f>
        <v>1249117.3685886001</v>
      </c>
      <c r="H262" s="24">
        <f>'2018 Srk fi 13.10.'!H262</f>
        <v>6251.3424445672426</v>
      </c>
      <c r="I262" s="24">
        <f>'2018 Srk fi 13.10.'!I262</f>
        <v>-121813.81635867107</v>
      </c>
      <c r="J262" s="24">
        <f>'2018 Srk fi 13.10.'!J262</f>
        <v>-115562.47391410383</v>
      </c>
      <c r="K262" s="24">
        <f>'2018 Srk fi 13.10.'!K262</f>
        <v>49090.626049483901</v>
      </c>
      <c r="L262" s="24"/>
      <c r="M262" s="23">
        <v>7.4396178036860872E-4</v>
      </c>
      <c r="N262" s="28">
        <v>1142</v>
      </c>
      <c r="O262" s="29" t="s">
        <v>255</v>
      </c>
      <c r="Q262" s="91" t="s">
        <v>1755</v>
      </c>
    </row>
    <row r="263" spans="1:17" ht="11.4">
      <c r="A263" s="25"/>
      <c r="B263" s="26"/>
      <c r="C263" s="27" t="s">
        <v>1756</v>
      </c>
      <c r="D263" s="24">
        <f>'2018 Srk fi 13.10.'!D263</f>
        <v>31093499.557598043</v>
      </c>
      <c r="E263" s="92">
        <f>'2018 Srk fi 13.10.'!E263</f>
        <v>2.82352092294893E-2</v>
      </c>
      <c r="F263" s="24">
        <f>'2018 Srk fi 13.10.'!F263</f>
        <v>30898279.869191661</v>
      </c>
      <c r="G263" s="24">
        <f>'2018 Srk fi 13.10.'!G263</f>
        <v>30969127.0412874</v>
      </c>
      <c r="H263" s="24">
        <f>'2018 Srk fi 13.10.'!H263</f>
        <v>-70847.172095738351</v>
      </c>
      <c r="I263" s="24">
        <f>'2018 Srk fi 13.10.'!I263</f>
        <v>-2998192.7673558961</v>
      </c>
      <c r="J263" s="24">
        <f>'2018 Srk fi 13.10.'!J263</f>
        <v>-3069039.9394516344</v>
      </c>
      <c r="K263" s="24">
        <f>'2018 Srk fi 13.10.'!K263</f>
        <v>1208263.2690298981</v>
      </c>
      <c r="L263" s="24"/>
      <c r="M263" s="23">
        <v>3.5687802218458271E-4</v>
      </c>
      <c r="N263" s="28">
        <v>1082</v>
      </c>
      <c r="O263" s="29" t="s">
        <v>1173</v>
      </c>
      <c r="Q263" s="91" t="s">
        <v>1756</v>
      </c>
    </row>
    <row r="264" spans="1:17" ht="11.4">
      <c r="A264" s="25"/>
      <c r="B264" s="26"/>
      <c r="C264" s="27" t="s">
        <v>1757</v>
      </c>
      <c r="D264" s="24">
        <f>'2018 Srk fi 13.10.'!D264</f>
        <v>828587.79568862927</v>
      </c>
      <c r="E264" s="92">
        <f>'2018 Srk fi 13.10.'!E264</f>
        <v>5.574579176058192E-3</v>
      </c>
      <c r="F264" s="24">
        <f>'2018 Srk fi 13.10.'!F264</f>
        <v>823385.5298262093</v>
      </c>
      <c r="G264" s="24">
        <f>'2018 Srk fi 13.10.'!G264</f>
        <v>850594.91614089999</v>
      </c>
      <c r="H264" s="24">
        <f>'2018 Srk fi 13.10.'!H264</f>
        <v>-27209.386314690695</v>
      </c>
      <c r="I264" s="24">
        <f>'2018 Srk fi 13.10.'!I264</f>
        <v>-79896.633428190471</v>
      </c>
      <c r="J264" s="24">
        <f>'2018 Srk fi 13.10.'!J264</f>
        <v>-107106.01974288117</v>
      </c>
      <c r="K264" s="24">
        <f>'2018 Srk fi 13.10.'!K264</f>
        <v>32198.118994051212</v>
      </c>
      <c r="L264" s="24"/>
      <c r="M264" s="23">
        <v>3.3304801593138235E-2</v>
      </c>
      <c r="N264" s="28">
        <v>754</v>
      </c>
      <c r="O264" s="29" t="s">
        <v>627</v>
      </c>
      <c r="Q264" s="91" t="s">
        <v>1757</v>
      </c>
    </row>
    <row r="265" spans="1:17" ht="11.4">
      <c r="A265" s="25"/>
      <c r="B265" s="26"/>
      <c r="C265" s="27" t="s">
        <v>1758</v>
      </c>
      <c r="D265" s="24">
        <f>'2018 Srk fi 13.10.'!D265</f>
        <v>556381.54479894438</v>
      </c>
      <c r="E265" s="92">
        <f>'2018 Srk fi 13.10.'!E265</f>
        <v>-1.2729920371216785E-2</v>
      </c>
      <c r="F265" s="24">
        <f>'2018 Srk fi 13.10.'!F265</f>
        <v>552888.31845401309</v>
      </c>
      <c r="G265" s="24">
        <f>'2018 Srk fi 13.10.'!G265</f>
        <v>561413.92071380001</v>
      </c>
      <c r="H265" s="24">
        <f>'2018 Srk fi 13.10.'!H265</f>
        <v>-8525.602259786916</v>
      </c>
      <c r="I265" s="24">
        <f>'2018 Srk fi 13.10.'!I265</f>
        <v>-53649.127542443748</v>
      </c>
      <c r="J265" s="24">
        <f>'2018 Srk fi 13.10.'!J265</f>
        <v>-62174.729802230664</v>
      </c>
      <c r="K265" s="24">
        <f>'2018 Srk fi 13.10.'!K265</f>
        <v>21620.447801360595</v>
      </c>
      <c r="L265" s="24"/>
      <c r="M265" s="23">
        <v>3.0288119806351163E-3</v>
      </c>
      <c r="N265" s="28">
        <v>1149</v>
      </c>
      <c r="O265" s="29" t="s">
        <v>259</v>
      </c>
      <c r="Q265" s="91" t="s">
        <v>1758</v>
      </c>
    </row>
    <row r="266" spans="1:17" ht="11.4">
      <c r="A266" s="25"/>
      <c r="B266" s="26"/>
      <c r="C266" s="27" t="s">
        <v>1759</v>
      </c>
      <c r="D266" s="24">
        <f>'2018 Srk fi 13.10.'!D266</f>
        <v>245638.64059256177</v>
      </c>
      <c r="E266" s="92">
        <f>'2018 Srk fi 13.10.'!E266</f>
        <v>1.9854812952444512E-3</v>
      </c>
      <c r="F266" s="24">
        <f>'2018 Srk fi 13.10.'!F266</f>
        <v>244096.40509127258</v>
      </c>
      <c r="G266" s="24">
        <f>'2018 Srk fi 13.10.'!G266</f>
        <v>243555.236806</v>
      </c>
      <c r="H266" s="24">
        <f>'2018 Srk fi 13.10.'!H266</f>
        <v>541.16828527257894</v>
      </c>
      <c r="I266" s="24">
        <f>'2018 Srk fi 13.10.'!I266</f>
        <v>-23685.722292001963</v>
      </c>
      <c r="J266" s="24">
        <f>'2018 Srk fi 13.10.'!J266</f>
        <v>-23144.554006729384</v>
      </c>
      <c r="K266" s="24">
        <f>'2018 Srk fi 13.10.'!K266</f>
        <v>9545.2795955836191</v>
      </c>
      <c r="L266" s="24"/>
      <c r="M266" s="23">
        <v>9.7918940545503965E-4</v>
      </c>
      <c r="N266" s="28">
        <v>1152</v>
      </c>
      <c r="O266" s="29" t="s">
        <v>794</v>
      </c>
      <c r="Q266" s="91" t="s">
        <v>1759</v>
      </c>
    </row>
    <row r="267" spans="1:17" ht="11.4">
      <c r="A267" s="25"/>
      <c r="B267" s="26"/>
      <c r="C267" s="27" t="s">
        <v>1760</v>
      </c>
      <c r="D267" s="24">
        <f>'2018 Srk fi 13.10.'!D267</f>
        <v>955942.68368461111</v>
      </c>
      <c r="E267" s="92">
        <f>'2018 Srk fi 13.10.'!E267</f>
        <v>6.9665500847140294E-3</v>
      </c>
      <c r="F267" s="24">
        <f>'2018 Srk fi 13.10.'!F267</f>
        <v>949940.82363352319</v>
      </c>
      <c r="G267" s="24">
        <f>'2018 Srk fi 13.10.'!G267</f>
        <v>940766.76606289996</v>
      </c>
      <c r="H267" s="24">
        <f>'2018 Srk fi 13.10.'!H267</f>
        <v>9174.0575706232339</v>
      </c>
      <c r="I267" s="24">
        <f>'2018 Srk fi 13.10.'!I267</f>
        <v>-92176.836991950084</v>
      </c>
      <c r="J267" s="24">
        <f>'2018 Srk fi 13.10.'!J267</f>
        <v>-83002.77942132685</v>
      </c>
      <c r="K267" s="24">
        <f>'2018 Srk fi 13.10.'!K267</f>
        <v>37147.006558537651</v>
      </c>
      <c r="L267" s="24"/>
      <c r="M267" s="23">
        <v>5.7925904882087144E-4</v>
      </c>
      <c r="N267" s="28">
        <v>1153</v>
      </c>
      <c r="O267" s="29" t="s">
        <v>796</v>
      </c>
      <c r="Q267" s="91" t="s">
        <v>1760</v>
      </c>
    </row>
    <row r="268" spans="1:17" ht="11.4">
      <c r="A268" s="25"/>
      <c r="B268" s="26"/>
      <c r="C268" s="27" t="s">
        <v>1761</v>
      </c>
      <c r="D268" s="24">
        <f>'2018 Srk fi 13.10.'!D268</f>
        <v>747694.67372403422</v>
      </c>
      <c r="E268" s="92">
        <f>'2018 Srk fi 13.10.'!E268</f>
        <v>7.1635396397740525E-2</v>
      </c>
      <c r="F268" s="24">
        <f>'2018 Srk fi 13.10.'!F268</f>
        <v>743000.29312023206</v>
      </c>
      <c r="G268" s="24">
        <f>'2018 Srk fi 13.10.'!G268</f>
        <v>746456.58441269991</v>
      </c>
      <c r="H268" s="24">
        <f>'2018 Srk fi 13.10.'!H268</f>
        <v>-3456.2912924678531</v>
      </c>
      <c r="I268" s="24">
        <f>'2018 Srk fi 13.10.'!I268</f>
        <v>-72096.508750882422</v>
      </c>
      <c r="J268" s="24">
        <f>'2018 Srk fi 13.10.'!J268</f>
        <v>-75552.800043350275</v>
      </c>
      <c r="K268" s="24">
        <f>'2018 Srk fi 13.10.'!K268</f>
        <v>29054.69064479382</v>
      </c>
      <c r="L268" s="24"/>
      <c r="M268" s="23">
        <v>2.7129608658417096E-4</v>
      </c>
      <c r="N268" s="28">
        <v>1157</v>
      </c>
      <c r="O268" s="29" t="s">
        <v>798</v>
      </c>
      <c r="Q268" s="91" t="s">
        <v>1761</v>
      </c>
    </row>
    <row r="269" spans="1:17" ht="11.4">
      <c r="A269" s="25"/>
      <c r="B269" s="26"/>
      <c r="C269" s="27" t="s">
        <v>1762</v>
      </c>
      <c r="D269" s="24">
        <f>'2018 Srk fi 13.10.'!D269</f>
        <v>790016.97502457874</v>
      </c>
      <c r="E269" s="92">
        <f>'2018 Srk fi 13.10.'!E269</f>
        <v>4.8497469940015359E-2</v>
      </c>
      <c r="F269" s="24">
        <f>'2018 Srk fi 13.10.'!F269</f>
        <v>785056.87500707002</v>
      </c>
      <c r="G269" s="24">
        <f>'2018 Srk fi 13.10.'!G269</f>
        <v>786923.94246269995</v>
      </c>
      <c r="H269" s="24">
        <f>'2018 Srk fi 13.10.'!H269</f>
        <v>-1867.0674556299346</v>
      </c>
      <c r="I269" s="24">
        <f>'2018 Srk fi 13.10.'!I269</f>
        <v>-76177.43947474951</v>
      </c>
      <c r="J269" s="24">
        <f>'2018 Srk fi 13.10.'!J269</f>
        <v>-78044.506930379444</v>
      </c>
      <c r="K269" s="24">
        <f>'2018 Srk fi 13.10.'!K269</f>
        <v>30699.294270948485</v>
      </c>
      <c r="L269" s="24"/>
      <c r="M269" s="23">
        <v>6.3177298755742511E-4</v>
      </c>
      <c r="N269" s="28">
        <v>1166</v>
      </c>
      <c r="O269" s="29" t="s">
        <v>503</v>
      </c>
      <c r="Q269" s="91" t="s">
        <v>1762</v>
      </c>
    </row>
    <row r="270" spans="1:17" ht="11.4">
      <c r="A270" s="25"/>
      <c r="B270" s="26"/>
      <c r="C270" s="27" t="s">
        <v>1763</v>
      </c>
      <c r="D270" s="24">
        <f>'2018 Srk fi 13.10.'!D270</f>
        <v>411626.10675796197</v>
      </c>
      <c r="E270" s="92">
        <f>'2018 Srk fi 13.10.'!E270</f>
        <v>-2.3949205236677762E-2</v>
      </c>
      <c r="F270" s="24">
        <f>'2018 Srk fi 13.10.'!F270</f>
        <v>409041.72348028148</v>
      </c>
      <c r="G270" s="24">
        <f>'2018 Srk fi 13.10.'!G270</f>
        <v>416128.39724610001</v>
      </c>
      <c r="H270" s="24">
        <f>'2018 Srk fi 13.10.'!H270</f>
        <v>-7086.6737658185302</v>
      </c>
      <c r="I270" s="24">
        <f>'2018 Srk fi 13.10.'!I270</f>
        <v>-39691.074780774012</v>
      </c>
      <c r="J270" s="24">
        <f>'2018 Srk fi 13.10.'!J270</f>
        <v>-46777.748546592542</v>
      </c>
      <c r="K270" s="24">
        <f>'2018 Srk fi 13.10.'!K270</f>
        <v>15995.391719999921</v>
      </c>
      <c r="L270" s="24"/>
      <c r="M270" s="23">
        <v>5.9652994875340586E-4</v>
      </c>
      <c r="N270" s="28">
        <v>1168</v>
      </c>
      <c r="O270" s="29" t="s">
        <v>505</v>
      </c>
      <c r="Q270" s="91" t="s">
        <v>1763</v>
      </c>
    </row>
    <row r="271" spans="1:17" ht="11.4">
      <c r="A271" s="25"/>
      <c r="B271" s="26"/>
      <c r="C271" s="27" t="s">
        <v>1764</v>
      </c>
      <c r="D271" s="24">
        <f>'2018 Srk fi 13.10.'!D271</f>
        <v>3811543.018971066</v>
      </c>
      <c r="E271" s="92">
        <f>'2018 Srk fi 13.10.'!E271</f>
        <v>1.590795700932679E-3</v>
      </c>
      <c r="F271" s="24">
        <f>'2018 Srk fi 13.10.'!F271</f>
        <v>3787612.3501464552</v>
      </c>
      <c r="G271" s="24">
        <f>'2018 Srk fi 13.10.'!G271</f>
        <v>3801618.6088390998</v>
      </c>
      <c r="H271" s="24">
        <f>'2018 Srk fi 13.10.'!H271</f>
        <v>-14006.258692644536</v>
      </c>
      <c r="I271" s="24">
        <f>'2018 Srk fi 13.10.'!I271</f>
        <v>-367528.28965990135</v>
      </c>
      <c r="J271" s="24">
        <f>'2018 Srk fi 13.10.'!J271</f>
        <v>-381534.54835254588</v>
      </c>
      <c r="K271" s="24">
        <f>'2018 Srk fi 13.10.'!K271</f>
        <v>148112.86904579704</v>
      </c>
      <c r="L271" s="24"/>
      <c r="M271" s="23">
        <v>3.6725206173220939E-4</v>
      </c>
      <c r="N271" s="28">
        <v>1181</v>
      </c>
      <c r="O271" s="29" t="s">
        <v>755</v>
      </c>
      <c r="Q271" s="91" t="s">
        <v>1764</v>
      </c>
    </row>
    <row r="272" spans="1:17" ht="11.4">
      <c r="A272" s="25"/>
      <c r="B272" s="26"/>
      <c r="C272" s="27" t="s">
        <v>1765</v>
      </c>
      <c r="D272" s="24">
        <f>'2018 Srk fi 13.10.'!D272</f>
        <v>31010565.694958013</v>
      </c>
      <c r="E272" s="92">
        <f>'2018 Srk fi 13.10.'!E272</f>
        <v>0.25946818144687311</v>
      </c>
      <c r="F272" s="24">
        <f>'2018 Srk fi 13.10.'!F272</f>
        <v>30815866.704544887</v>
      </c>
      <c r="G272" s="24">
        <f>'2018 Srk fi 13.10.'!G272</f>
        <v>31070603.490254302</v>
      </c>
      <c r="H272" s="24">
        <f>'2018 Srk fi 13.10.'!H272</f>
        <v>-254736.78570941463</v>
      </c>
      <c r="I272" s="24">
        <f>'2018 Srk fi 13.10.'!I272</f>
        <v>-2990195.8641229356</v>
      </c>
      <c r="J272" s="24">
        <f>'2018 Srk fi 13.10.'!J272</f>
        <v>-3244932.6498323502</v>
      </c>
      <c r="K272" s="24">
        <f>'2018 Srk fi 13.10.'!K272</f>
        <v>1205040.5394750889</v>
      </c>
      <c r="L272" s="24"/>
      <c r="M272" s="23">
        <v>2.8507171075912666E-2</v>
      </c>
      <c r="N272" s="28">
        <v>1192</v>
      </c>
      <c r="O272" s="29" t="s">
        <v>1148</v>
      </c>
      <c r="Q272" s="91" t="s">
        <v>1765</v>
      </c>
    </row>
    <row r="273" spans="1:17" ht="11.4">
      <c r="A273" s="25"/>
      <c r="B273" s="26"/>
      <c r="C273" s="27" t="s">
        <v>1766</v>
      </c>
      <c r="D273" s="24">
        <f>'2018 Srk fi 13.10.'!D273</f>
        <v>655367.26326478482</v>
      </c>
      <c r="E273" s="92">
        <f>'2018 Srk fi 13.10.'!E273</f>
        <v>5.0412549215014479E-2</v>
      </c>
      <c r="F273" s="24">
        <f>'2018 Srk fi 13.10.'!F273</f>
        <v>651252.55778786365</v>
      </c>
      <c r="G273" s="24">
        <f>'2018 Srk fi 13.10.'!G273</f>
        <v>630473.90960819996</v>
      </c>
      <c r="H273" s="24">
        <f>'2018 Srk fi 13.10.'!H273</f>
        <v>20778.648179663694</v>
      </c>
      <c r="I273" s="24">
        <f>'2018 Srk fi 13.10.'!I273</f>
        <v>-63193.832043333183</v>
      </c>
      <c r="J273" s="24">
        <f>'2018 Srk fi 13.10.'!J273</f>
        <v>-42415.183863669488</v>
      </c>
      <c r="K273" s="24">
        <f>'2018 Srk fi 13.10.'!K273</f>
        <v>25466.936922318473</v>
      </c>
      <c r="L273" s="24"/>
      <c r="M273" s="23">
        <v>3.7675263394675667E-3</v>
      </c>
      <c r="N273" s="28">
        <v>1193</v>
      </c>
      <c r="O273" s="29" t="s">
        <v>824</v>
      </c>
      <c r="Q273" s="91" t="s">
        <v>1766</v>
      </c>
    </row>
    <row r="274" spans="1:17" ht="11.4">
      <c r="A274" s="25"/>
      <c r="B274" s="26"/>
      <c r="C274" s="27" t="s">
        <v>1767</v>
      </c>
      <c r="D274" s="24">
        <f>'2018 Srk fi 13.10.'!D274</f>
        <v>7843240.3323226487</v>
      </c>
      <c r="E274" s="92">
        <f>'2018 Srk fi 13.10.'!E274</f>
        <v>8.0815596916662624E-2</v>
      </c>
      <c r="F274" s="24">
        <f>'2018 Srk fi 13.10.'!F274</f>
        <v>7793996.7619443424</v>
      </c>
      <c r="G274" s="24">
        <f>'2018 Srk fi 13.10.'!G274</f>
        <v>7809826.3519710004</v>
      </c>
      <c r="H274" s="24">
        <f>'2018 Srk fi 13.10.'!H274</f>
        <v>-15829.590026658028</v>
      </c>
      <c r="I274" s="24">
        <f>'2018 Srk fi 13.10.'!I274</f>
        <v>-756284.97182966769</v>
      </c>
      <c r="J274" s="24">
        <f>'2018 Srk fi 13.10.'!J274</f>
        <v>-772114.56185632572</v>
      </c>
      <c r="K274" s="24">
        <f>'2018 Srk fi 13.10.'!K274</f>
        <v>304780.72068293678</v>
      </c>
      <c r="L274" s="24"/>
      <c r="M274" s="23">
        <v>1.2851257825075211E-2</v>
      </c>
      <c r="N274" s="28">
        <v>1173</v>
      </c>
      <c r="O274" s="29" t="s">
        <v>509</v>
      </c>
      <c r="Q274" s="91" t="s">
        <v>1767</v>
      </c>
    </row>
    <row r="275" spans="1:17" ht="11.4">
      <c r="A275" s="25"/>
      <c r="B275" s="26"/>
      <c r="C275" s="27" t="s">
        <v>1768</v>
      </c>
      <c r="D275" s="24">
        <f>'2018 Srk fi 13.10.'!D275</f>
        <v>1229619.9124582696</v>
      </c>
      <c r="E275" s="92">
        <f>'2018 Srk fi 13.10.'!E275</f>
        <v>1.3025336201460735E-2</v>
      </c>
      <c r="F275" s="24">
        <f>'2018 Srk fi 13.10.'!F275</f>
        <v>1221899.7773951923</v>
      </c>
      <c r="G275" s="24">
        <f>'2018 Srk fi 13.10.'!G275</f>
        <v>1227636.3269457</v>
      </c>
      <c r="H275" s="24">
        <f>'2018 Srk fi 13.10.'!H275</f>
        <v>-5736.5495505076833</v>
      </c>
      <c r="I275" s="24">
        <f>'2018 Srk fi 13.10.'!I275</f>
        <v>-118566.1820182059</v>
      </c>
      <c r="J275" s="24">
        <f>'2018 Srk fi 13.10.'!J275</f>
        <v>-124302.73156871359</v>
      </c>
      <c r="K275" s="24">
        <f>'2018 Srk fi 13.10.'!K275</f>
        <v>47781.838526697371</v>
      </c>
      <c r="L275" s="24"/>
      <c r="M275" s="23">
        <v>4.5494965838529399E-4</v>
      </c>
      <c r="N275" s="28">
        <v>1203</v>
      </c>
      <c r="O275" s="29" t="s">
        <v>830</v>
      </c>
      <c r="Q275" s="91" t="s">
        <v>1768</v>
      </c>
    </row>
    <row r="276" spans="1:17" ht="11.4">
      <c r="A276" s="25"/>
      <c r="B276" s="26"/>
      <c r="C276" s="27" t="s">
        <v>1480</v>
      </c>
      <c r="D276" s="24">
        <f>'2018 Srk fi 13.10.'!D276</f>
        <v>717127.17125885678</v>
      </c>
      <c r="E276" s="92">
        <f>'2018 Srk fi 13.10.'!E276</f>
        <v>9.3656186474832204E-2</v>
      </c>
      <c r="F276" s="24">
        <f>'2018 Srk fi 13.10.'!F276</f>
        <v>712624.70788507117</v>
      </c>
      <c r="G276" s="24">
        <f>'2018 Srk fi 13.10.'!G276</f>
        <v>735209.34773579997</v>
      </c>
      <c r="H276" s="24">
        <f>'2018 Srk fi 13.10.'!H276</f>
        <v>-22584.639850728796</v>
      </c>
      <c r="I276" s="24">
        <f>'2018 Srk fi 13.10.'!I276</f>
        <v>-69149.035288223138</v>
      </c>
      <c r="J276" s="24">
        <f>'2018 Srk fi 13.10.'!J276</f>
        <v>-91733.675138951934</v>
      </c>
      <c r="K276" s="24">
        <f>'2018 Srk fi 13.10.'!K276</f>
        <v>27866.867113182707</v>
      </c>
      <c r="L276" s="24"/>
      <c r="M276" s="23">
        <v>3.8863760911704212E-4</v>
      </c>
      <c r="N276" s="28">
        <v>1210</v>
      </c>
      <c r="O276" s="29" t="s">
        <v>832</v>
      </c>
      <c r="Q276" s="91" t="s">
        <v>1480</v>
      </c>
    </row>
    <row r="277" spans="1:17" ht="11.4">
      <c r="A277" s="25"/>
      <c r="B277" s="26"/>
      <c r="C277" s="27" t="s">
        <v>1769</v>
      </c>
      <c r="D277" s="24">
        <f>'2018 Srk fi 13.10.'!D277</f>
        <v>2712587.0515446519</v>
      </c>
      <c r="E277" s="92">
        <f>'2018 Srk fi 13.10.'!E277</f>
        <v>1.6060686649661537E-2</v>
      </c>
      <c r="F277" s="24">
        <f>'2018 Srk fi 13.10.'!F277</f>
        <v>2695556.1477701575</v>
      </c>
      <c r="G277" s="24">
        <f>'2018 Srk fi 13.10.'!G277</f>
        <v>2688045.1099439003</v>
      </c>
      <c r="H277" s="24">
        <f>'2018 Srk fi 13.10.'!H277</f>
        <v>7511.0378262572922</v>
      </c>
      <c r="I277" s="24">
        <f>'2018 Srk fi 13.10.'!I277</f>
        <v>-261561.38725070196</v>
      </c>
      <c r="J277" s="24">
        <f>'2018 Srk fi 13.10.'!J277</f>
        <v>-254050.34942444466</v>
      </c>
      <c r="K277" s="24">
        <f>'2018 Srk fi 13.10.'!K277</f>
        <v>105408.50483414356</v>
      </c>
      <c r="L277" s="24"/>
      <c r="M277" s="23">
        <v>9.2623037662409292E-4</v>
      </c>
      <c r="N277" s="28">
        <v>1215</v>
      </c>
      <c r="O277" s="29" t="s">
        <v>834</v>
      </c>
      <c r="Q277" s="91" t="s">
        <v>1769</v>
      </c>
    </row>
    <row r="278" spans="1:17" ht="11.4">
      <c r="A278" s="25"/>
      <c r="B278" s="26"/>
      <c r="C278" s="27" t="s">
        <v>1770</v>
      </c>
      <c r="D278" s="24">
        <f>'2018 Srk fi 13.10.'!D278</f>
        <v>854315.93838766206</v>
      </c>
      <c r="E278" s="92">
        <f>'2018 Srk fi 13.10.'!E278</f>
        <v>-9.7426939748215258E-3</v>
      </c>
      <c r="F278" s="24">
        <f>'2018 Srk fi 13.10.'!F278</f>
        <v>848952.1390834474</v>
      </c>
      <c r="G278" s="24">
        <f>'2018 Srk fi 13.10.'!G278</f>
        <v>860489.83499220002</v>
      </c>
      <c r="H278" s="24">
        <f>'2018 Srk fi 13.10.'!H278</f>
        <v>-11537.695908752619</v>
      </c>
      <c r="I278" s="24">
        <f>'2018 Srk fi 13.10.'!I278</f>
        <v>-82377.471302835271</v>
      </c>
      <c r="J278" s="24">
        <f>'2018 Srk fi 13.10.'!J278</f>
        <v>-93915.16721158789</v>
      </c>
      <c r="K278" s="24">
        <f>'2018 Srk fi 13.10.'!K278</f>
        <v>33197.889693583318</v>
      </c>
      <c r="L278" s="24"/>
      <c r="M278" s="23">
        <v>7.5529828938791766E-4</v>
      </c>
      <c r="N278" s="28">
        <v>1216</v>
      </c>
      <c r="O278" s="29" t="s">
        <v>836</v>
      </c>
      <c r="Q278" s="91" t="s">
        <v>1770</v>
      </c>
    </row>
    <row r="279" spans="1:17" ht="11.4">
      <c r="A279" s="25"/>
      <c r="B279" s="26"/>
      <c r="C279" s="27" t="s">
        <v>1771</v>
      </c>
      <c r="D279" s="24">
        <f>'2018 Srk fi 13.10.'!D279</f>
        <v>515290.1389551193</v>
      </c>
      <c r="E279" s="92">
        <f>'2018 Srk fi 13.10.'!E279</f>
        <v>9.1985796285385391E-3</v>
      </c>
      <c r="F279" s="24">
        <f>'2018 Srk fi 13.10.'!F279</f>
        <v>512054.9038803617</v>
      </c>
      <c r="G279" s="24">
        <f>'2018 Srk fi 13.10.'!G279</f>
        <v>507926.55992959999</v>
      </c>
      <c r="H279" s="24">
        <f>'2018 Srk fi 13.10.'!H279</f>
        <v>4128.343950761715</v>
      </c>
      <c r="I279" s="24">
        <f>'2018 Srk fi 13.10.'!I279</f>
        <v>-49686.885995035263</v>
      </c>
      <c r="J279" s="24">
        <f>'2018 Srk fi 13.10.'!J279</f>
        <v>-45558.542044273549</v>
      </c>
      <c r="K279" s="24">
        <f>'2018 Srk fi 13.10.'!K279</f>
        <v>20023.67558014685</v>
      </c>
      <c r="L279" s="24"/>
      <c r="M279" s="23">
        <v>5.9033734909702401E-3</v>
      </c>
      <c r="N279" s="28">
        <v>1225</v>
      </c>
      <c r="O279" s="29" t="s">
        <v>840</v>
      </c>
      <c r="Q279" s="91" t="s">
        <v>1771</v>
      </c>
    </row>
    <row r="280" spans="1:17" ht="11.4">
      <c r="A280" s="25"/>
      <c r="B280" s="26"/>
      <c r="C280" s="27" t="s">
        <v>1772</v>
      </c>
      <c r="D280" s="24">
        <f>'2018 Srk fi 13.10.'!D280</f>
        <v>1592721.1180306473</v>
      </c>
      <c r="E280" s="92">
        <f>'2018 Srk fi 13.10.'!E280</f>
        <v>2.6366856111467829E-2</v>
      </c>
      <c r="F280" s="24">
        <f>'2018 Srk fi 13.10.'!F280</f>
        <v>1582721.2619577008</v>
      </c>
      <c r="G280" s="24">
        <f>'2018 Srk fi 13.10.'!G280</f>
        <v>1572197.3724149</v>
      </c>
      <c r="H280" s="24">
        <f>'2018 Srk fi 13.10.'!H280</f>
        <v>10523.88954280084</v>
      </c>
      <c r="I280" s="24">
        <f>'2018 Srk fi 13.10.'!I280</f>
        <v>-153578.23996776811</v>
      </c>
      <c r="J280" s="24">
        <f>'2018 Srk fi 13.10.'!J280</f>
        <v>-143054.35042496727</v>
      </c>
      <c r="K280" s="24">
        <f>'2018 Srk fi 13.10.'!K280</f>
        <v>61891.599598167748</v>
      </c>
      <c r="L280" s="24"/>
      <c r="M280" s="23">
        <v>7.010784347369404E-4</v>
      </c>
      <c r="N280" s="28">
        <v>1219</v>
      </c>
      <c r="O280" s="29" t="s">
        <v>838</v>
      </c>
      <c r="Q280" s="91" t="s">
        <v>1772</v>
      </c>
    </row>
    <row r="281" spans="1:17" ht="11.4">
      <c r="A281" s="25"/>
      <c r="B281" s="26"/>
      <c r="C281" s="27" t="s">
        <v>1773</v>
      </c>
      <c r="D281" s="24">
        <f>'2018 Srk fi 13.10.'!D281</f>
        <v>2909434.2796357106</v>
      </c>
      <c r="E281" s="92">
        <f>'2018 Srk fi 13.10.'!E281</f>
        <v>2.3604102817055272E-2</v>
      </c>
      <c r="F281" s="24">
        <f>'2018 Srk fi 13.10.'!F281</f>
        <v>2891167.4759117621</v>
      </c>
      <c r="G281" s="24">
        <f>'2018 Srk fi 13.10.'!G281</f>
        <v>2894918.1879582996</v>
      </c>
      <c r="H281" s="24">
        <f>'2018 Srk fi 13.10.'!H281</f>
        <v>-3750.7120465375483</v>
      </c>
      <c r="I281" s="24">
        <f>'2018 Srk fi 13.10.'!I281</f>
        <v>-280542.39434009051</v>
      </c>
      <c r="J281" s="24">
        <f>'2018 Srk fi 13.10.'!J281</f>
        <v>-284293.10638662806</v>
      </c>
      <c r="K281" s="24">
        <f>'2018 Srk fi 13.10.'!K281</f>
        <v>113057.79740966059</v>
      </c>
      <c r="L281" s="24"/>
      <c r="M281" s="23">
        <v>1.1192842435055225E-3</v>
      </c>
      <c r="N281" s="28">
        <v>1230</v>
      </c>
      <c r="O281" s="29" t="s">
        <v>842</v>
      </c>
      <c r="Q281" s="91" t="s">
        <v>1773</v>
      </c>
    </row>
    <row r="282" spans="1:17" ht="11.4">
      <c r="A282" s="25"/>
      <c r="B282" s="26"/>
      <c r="C282" s="27" t="s">
        <v>1774</v>
      </c>
      <c r="D282" s="24">
        <f>'2018 Srk fi 13.10.'!D282</f>
        <v>566120.279932576</v>
      </c>
      <c r="E282" s="92">
        <f>'2018 Srk fi 13.10.'!E282</f>
        <v>1.6759252249830769E-2</v>
      </c>
      <c r="F282" s="24">
        <f>'2018 Srk fi 13.10.'!F282</f>
        <v>562565.90920488595</v>
      </c>
      <c r="G282" s="24">
        <f>'2018 Srk fi 13.10.'!G282</f>
        <v>569384.78026220005</v>
      </c>
      <c r="H282" s="24">
        <f>'2018 Srk fi 13.10.'!H282</f>
        <v>-6818.8710573140997</v>
      </c>
      <c r="I282" s="24">
        <f>'2018 Srk fi 13.10.'!I282</f>
        <v>-54588.18572683246</v>
      </c>
      <c r="J282" s="24">
        <f>'2018 Srk fi 13.10.'!J282</f>
        <v>-61407.05678414656</v>
      </c>
      <c r="K282" s="24">
        <f>'2018 Srk fi 13.10.'!K282</f>
        <v>21998.885613642895</v>
      </c>
      <c r="L282" s="24"/>
      <c r="M282" s="23">
        <v>1.264553160039554E-2</v>
      </c>
      <c r="N282" s="28">
        <v>542</v>
      </c>
      <c r="O282" s="29" t="s">
        <v>874</v>
      </c>
      <c r="Q282" s="91" t="s">
        <v>1774</v>
      </c>
    </row>
    <row r="283" spans="1:17" ht="11.4">
      <c r="A283" s="25"/>
      <c r="B283" s="26"/>
      <c r="C283" s="27" t="s">
        <v>1775</v>
      </c>
      <c r="D283" s="24">
        <f>'2018 Srk fi 13.10.'!D283</f>
        <v>513242.16036813305</v>
      </c>
      <c r="E283" s="92">
        <f>'2018 Srk fi 13.10.'!E283</f>
        <v>-2.3875688611453616E-2</v>
      </c>
      <c r="F283" s="24">
        <f>'2018 Srk fi 13.10.'!F283</f>
        <v>510019.78347104293</v>
      </c>
      <c r="G283" s="24">
        <f>'2018 Srk fi 13.10.'!G283</f>
        <v>511520.40191350004</v>
      </c>
      <c r="H283" s="24">
        <f>'2018 Srk fi 13.10.'!H283</f>
        <v>-1500.6184424571111</v>
      </c>
      <c r="I283" s="24">
        <f>'2018 Srk fi 13.10.'!I283</f>
        <v>-49489.409523278598</v>
      </c>
      <c r="J283" s="24">
        <f>'2018 Srk fi 13.10.'!J283</f>
        <v>-50990.02796573571</v>
      </c>
      <c r="K283" s="24">
        <f>'2018 Srk fi 13.10.'!K283</f>
        <v>19944.093116364304</v>
      </c>
      <c r="L283" s="24"/>
      <c r="M283" s="23">
        <v>6.5064492552745548E-4</v>
      </c>
      <c r="N283" s="28">
        <v>1236</v>
      </c>
      <c r="O283" s="29" t="s">
        <v>844</v>
      </c>
      <c r="Q283" s="91" t="s">
        <v>1775</v>
      </c>
    </row>
    <row r="284" spans="1:17" ht="11.4">
      <c r="A284" s="25"/>
      <c r="B284" s="26"/>
      <c r="C284" s="27" t="s">
        <v>1776</v>
      </c>
      <c r="D284" s="24">
        <f>'2018 Srk fi 13.10.'!D284</f>
        <v>253874.32278188612</v>
      </c>
      <c r="E284" s="92">
        <f>'2018 Srk fi 13.10.'!E284</f>
        <v>2.3989337549936707E-2</v>
      </c>
      <c r="F284" s="24">
        <f>'2018 Srk fi 13.10.'!F284</f>
        <v>252280.37977472949</v>
      </c>
      <c r="G284" s="24">
        <f>'2018 Srk fi 13.10.'!G284</f>
        <v>252154.7520562</v>
      </c>
      <c r="H284" s="24">
        <f>'2018 Srk fi 13.10.'!H284</f>
        <v>125.62771852948936</v>
      </c>
      <c r="I284" s="24">
        <f>'2018 Srk fi 13.10.'!I284</f>
        <v>-24479.848496050949</v>
      </c>
      <c r="J284" s="24">
        <f>'2018 Srk fi 13.10.'!J284</f>
        <v>-24354.220777521459</v>
      </c>
      <c r="K284" s="24">
        <f>'2018 Srk fi 13.10.'!K284</f>
        <v>9865.3102266269743</v>
      </c>
      <c r="L284" s="24"/>
      <c r="M284" s="23">
        <v>1.3178937000131348E-3</v>
      </c>
      <c r="N284" s="28">
        <v>1244</v>
      </c>
      <c r="O284" s="29" t="s">
        <v>848</v>
      </c>
      <c r="Q284" s="91" t="s">
        <v>1776</v>
      </c>
    </row>
    <row r="285" spans="1:17" ht="11.4">
      <c r="A285" s="25"/>
      <c r="B285" s="26"/>
      <c r="C285" s="27" t="s">
        <v>1777</v>
      </c>
      <c r="D285" s="24">
        <f>'2018 Srk fi 13.10.'!D285</f>
        <v>11371818.039981924</v>
      </c>
      <c r="E285" s="92">
        <f>'2018 Srk fi 13.10.'!E285</f>
        <v>3.7168064574686355E-3</v>
      </c>
      <c r="F285" s="24">
        <f>'2018 Srk fi 13.10.'!F285</f>
        <v>11300420.390763734</v>
      </c>
      <c r="G285" s="24">
        <f>'2018 Srk fi 13.10.'!G285</f>
        <v>11340829.923187099</v>
      </c>
      <c r="H285" s="24">
        <f>'2018 Srk fi 13.10.'!H285</f>
        <v>-40409.532423365861</v>
      </c>
      <c r="I285" s="24">
        <f>'2018 Srk fi 13.10.'!I285</f>
        <v>-1096528.3124854835</v>
      </c>
      <c r="J285" s="24">
        <f>'2018 Srk fi 13.10.'!J285</f>
        <v>-1136937.8449088493</v>
      </c>
      <c r="K285" s="24">
        <f>'2018 Srk fi 13.10.'!K285</f>
        <v>441897.83187155495</v>
      </c>
      <c r="L285" s="24"/>
      <c r="M285" s="23">
        <v>1.6614350924733865E-3</v>
      </c>
      <c r="N285" s="28">
        <v>2026</v>
      </c>
      <c r="O285" s="29" t="s">
        <v>553</v>
      </c>
      <c r="Q285" s="91" t="s">
        <v>1777</v>
      </c>
    </row>
    <row r="286" spans="1:17" ht="11.4">
      <c r="A286" s="25"/>
      <c r="B286" s="26"/>
      <c r="C286" s="27" t="s">
        <v>1778</v>
      </c>
      <c r="D286" s="24">
        <f>'2018 Srk fi 13.10.'!D286</f>
        <v>331256.13663572579</v>
      </c>
      <c r="E286" s="92">
        <f>'2018 Srk fi 13.10.'!E286</f>
        <v>2.3765330417306441E-2</v>
      </c>
      <c r="F286" s="24">
        <f>'2018 Srk fi 13.10.'!F286</f>
        <v>329176.35402209824</v>
      </c>
      <c r="G286" s="24">
        <f>'2018 Srk fi 13.10.'!G286</f>
        <v>322685.8168037</v>
      </c>
      <c r="H286" s="24">
        <f>'2018 Srk fi 13.10.'!H286</f>
        <v>6490.5372183982399</v>
      </c>
      <c r="I286" s="24">
        <f>'2018 Srk fi 13.10.'!I286</f>
        <v>-31941.395054735727</v>
      </c>
      <c r="J286" s="24">
        <f>'2018 Srk fi 13.10.'!J286</f>
        <v>-25450.857836337487</v>
      </c>
      <c r="K286" s="24">
        <f>'2018 Srk fi 13.10.'!K286</f>
        <v>12872.292544500428</v>
      </c>
      <c r="L286" s="24"/>
      <c r="M286" s="23">
        <v>3.7014327687616656E-3</v>
      </c>
      <c r="N286" s="28">
        <v>1280</v>
      </c>
      <c r="O286" s="29" t="s">
        <v>777</v>
      </c>
      <c r="Q286" s="91" t="s">
        <v>1778</v>
      </c>
    </row>
    <row r="287" spans="1:17" ht="11.4">
      <c r="A287" s="25"/>
      <c r="B287" s="26"/>
      <c r="C287" s="27" t="s">
        <v>1779</v>
      </c>
      <c r="D287" s="24">
        <f>'2018 Srk fi 13.10.'!D287</f>
        <v>25483852.602495261</v>
      </c>
      <c r="E287" s="92">
        <f>'2018 Srk fi 13.10.'!E287</f>
        <v>1.4120583732720737E-2</v>
      </c>
      <c r="F287" s="24">
        <f>'2018 Srk fi 13.10.'!F287</f>
        <v>25323852.929404825</v>
      </c>
      <c r="G287" s="24">
        <f>'2018 Srk fi 13.10.'!G287</f>
        <v>25473670.573541399</v>
      </c>
      <c r="H287" s="24">
        <f>'2018 Srk fi 13.10.'!H287</f>
        <v>-149817.64413657412</v>
      </c>
      <c r="I287" s="24">
        <f>'2018 Srk fi 13.10.'!I287</f>
        <v>-2457282.1858031894</v>
      </c>
      <c r="J287" s="24">
        <f>'2018 Srk fi 13.10.'!J287</f>
        <v>-2607099.8299397635</v>
      </c>
      <c r="K287" s="24">
        <f>'2018 Srk fi 13.10.'!K287</f>
        <v>990277.82305201562</v>
      </c>
      <c r="L287" s="24"/>
      <c r="M287" s="23">
        <v>7.4351525878080509E-3</v>
      </c>
      <c r="N287" s="28">
        <v>2363</v>
      </c>
      <c r="O287" s="29" t="s">
        <v>1199</v>
      </c>
      <c r="Q287" s="91" t="s">
        <v>1779</v>
      </c>
    </row>
    <row r="288" spans="1:17" ht="11.4">
      <c r="A288" s="25"/>
      <c r="B288" s="26"/>
      <c r="C288" s="27" t="s">
        <v>1780</v>
      </c>
      <c r="D288" s="24">
        <f>'2018 Srk fi 13.10.'!D288</f>
        <v>3316550.9372434132</v>
      </c>
      <c r="E288" s="92">
        <f>'2018 Srk fi 13.10.'!E288</f>
        <v>-1.0313662468717233E-3</v>
      </c>
      <c r="F288" s="24">
        <f>'2018 Srk fi 13.10.'!F288</f>
        <v>3295728.0626952075</v>
      </c>
      <c r="G288" s="24">
        <f>'2018 Srk fi 13.10.'!G288</f>
        <v>3305124.7273666998</v>
      </c>
      <c r="H288" s="24">
        <f>'2018 Srk fi 13.10.'!H288</f>
        <v>-9396.6646714922972</v>
      </c>
      <c r="I288" s="24">
        <f>'2018 Srk fi 13.10.'!I288</f>
        <v>-319798.64518597675</v>
      </c>
      <c r="J288" s="24">
        <f>'2018 Srk fi 13.10.'!J288</f>
        <v>-329195.30985746905</v>
      </c>
      <c r="K288" s="24">
        <f>'2018 Srk fi 13.10.'!K288</f>
        <v>128877.95630449319</v>
      </c>
      <c r="L288" s="24"/>
      <c r="M288" s="23">
        <v>6.9247736556723042E-3</v>
      </c>
      <c r="N288" s="28">
        <v>1290</v>
      </c>
      <c r="O288" s="29" t="s">
        <v>779</v>
      </c>
      <c r="Q288" s="91" t="s">
        <v>1780</v>
      </c>
    </row>
    <row r="289" spans="1:17" ht="11.4">
      <c r="A289" s="25"/>
      <c r="B289" s="26"/>
      <c r="C289" s="27" t="s">
        <v>1781</v>
      </c>
      <c r="D289" s="24">
        <f>'2018 Srk fi 13.10.'!D289</f>
        <v>456005.8469863215</v>
      </c>
      <c r="E289" s="92">
        <f>'2018 Srk fi 13.10.'!E289</f>
        <v>0.13732238029796195</v>
      </c>
      <c r="F289" s="24">
        <f>'2018 Srk fi 13.10.'!F289</f>
        <v>453142.82672077516</v>
      </c>
      <c r="G289" s="24">
        <f>'2018 Srk fi 13.10.'!G289</f>
        <v>456055.47349249996</v>
      </c>
      <c r="H289" s="24">
        <f>'2018 Srk fi 13.10.'!H289</f>
        <v>-2912.6467717248015</v>
      </c>
      <c r="I289" s="24">
        <f>'2018 Srk fi 13.10.'!I289</f>
        <v>-43970.394190392755</v>
      </c>
      <c r="J289" s="24">
        <f>'2018 Srk fi 13.10.'!J289</f>
        <v>-46883.040962117557</v>
      </c>
      <c r="K289" s="24">
        <f>'2018 Srk fi 13.10.'!K289</f>
        <v>17719.94542961644</v>
      </c>
      <c r="L289" s="24"/>
      <c r="M289" s="23">
        <v>5.3303751046667412E-4</v>
      </c>
      <c r="N289" s="28">
        <v>1294</v>
      </c>
      <c r="O289" s="29" t="s">
        <v>781</v>
      </c>
      <c r="Q289" s="91" t="s">
        <v>1781</v>
      </c>
    </row>
    <row r="290" spans="1:17" ht="11.4">
      <c r="A290" s="25"/>
      <c r="B290" s="26"/>
      <c r="C290" s="27" t="s">
        <v>1782</v>
      </c>
      <c r="D290" s="24">
        <f>'2018 Srk fi 13.10.'!D290</f>
        <v>335312.70075026859</v>
      </c>
      <c r="E290" s="92">
        <f>'2018 Srk fi 13.10.'!E290</f>
        <v>-2.0705931690241819E-2</v>
      </c>
      <c r="F290" s="24">
        <f>'2018 Srk fi 13.10.'!F290</f>
        <v>333207.4491095547</v>
      </c>
      <c r="G290" s="24">
        <f>'2018 Srk fi 13.10.'!G290</f>
        <v>337183.52791479998</v>
      </c>
      <c r="H290" s="24">
        <f>'2018 Srk fi 13.10.'!H290</f>
        <v>-3976.0788052452845</v>
      </c>
      <c r="I290" s="24">
        <f>'2018 Srk fi 13.10.'!I290</f>
        <v>-32332.549519867833</v>
      </c>
      <c r="J290" s="24">
        <f>'2018 Srk fi 13.10.'!J290</f>
        <v>-36308.628325113117</v>
      </c>
      <c r="K290" s="24">
        <f>'2018 Srk fi 13.10.'!K290</f>
        <v>13029.926695940585</v>
      </c>
      <c r="L290" s="24"/>
      <c r="M290" s="23">
        <v>2.7935966434790412E-2</v>
      </c>
      <c r="N290" s="28">
        <v>1123</v>
      </c>
      <c r="O290" s="29" t="s">
        <v>27</v>
      </c>
      <c r="Q290" s="91" t="s">
        <v>1782</v>
      </c>
    </row>
    <row r="291" spans="1:17" ht="11.4">
      <c r="A291" s="25"/>
      <c r="B291" s="26"/>
      <c r="C291" s="27" t="s">
        <v>1783</v>
      </c>
      <c r="D291" s="24">
        <f>'2018 Srk fi 13.10.'!D291</f>
        <v>844394.39342982543</v>
      </c>
      <c r="E291" s="92">
        <f>'2018 Srk fi 13.10.'!E291</f>
        <v>3.4396405350694659E-2</v>
      </c>
      <c r="F291" s="24">
        <f>'2018 Srk fi 13.10.'!F291</f>
        <v>839092.88627486175</v>
      </c>
      <c r="G291" s="24">
        <f>'2018 Srk fi 13.10.'!G291</f>
        <v>824905.80703300005</v>
      </c>
      <c r="H291" s="24">
        <f>'2018 Srk fi 13.10.'!H291</f>
        <v>14187.079241861706</v>
      </c>
      <c r="I291" s="24">
        <f>'2018 Srk fi 13.10.'!I291</f>
        <v>-81420.785668962533</v>
      </c>
      <c r="J291" s="24">
        <f>'2018 Srk fi 13.10.'!J291</f>
        <v>-67233.706427100828</v>
      </c>
      <c r="K291" s="24">
        <f>'2018 Srk fi 13.10.'!K291</f>
        <v>32812.348068640895</v>
      </c>
      <c r="L291" s="24"/>
      <c r="M291" s="23">
        <v>2.3035782515970371E-4</v>
      </c>
      <c r="N291" s="28">
        <v>1945</v>
      </c>
      <c r="O291" s="29" t="s">
        <v>543</v>
      </c>
      <c r="Q291" s="91" t="s">
        <v>1783</v>
      </c>
    </row>
    <row r="292" spans="1:17" ht="11.4">
      <c r="A292" s="25"/>
      <c r="B292" s="26"/>
      <c r="C292" s="27" t="s">
        <v>1784</v>
      </c>
      <c r="D292" s="24">
        <f>'2018 Srk fi 13.10.'!D292</f>
        <v>659947.58988918969</v>
      </c>
      <c r="E292" s="92">
        <f>'2018 Srk fi 13.10.'!E292</f>
        <v>-7.1852175285997966E-3</v>
      </c>
      <c r="F292" s="24">
        <f>'2018 Srk fi 13.10.'!F292</f>
        <v>655804.12695655786</v>
      </c>
      <c r="G292" s="24">
        <f>'2018 Srk fi 13.10.'!G292</f>
        <v>665338.39836380002</v>
      </c>
      <c r="H292" s="24">
        <f>'2018 Srk fi 13.10.'!H292</f>
        <v>-9534.2714072421659</v>
      </c>
      <c r="I292" s="24">
        <f>'2018 Srk fi 13.10.'!I292</f>
        <v>-63635.490343389749</v>
      </c>
      <c r="J292" s="24">
        <f>'2018 Srk fi 13.10.'!J292</f>
        <v>-73169.761750631907</v>
      </c>
      <c r="K292" s="24">
        <f>'2018 Srk fi 13.10.'!K292</f>
        <v>25644.923977464081</v>
      </c>
      <c r="L292" s="24"/>
      <c r="M292" s="23">
        <v>3.5340455787203594E-3</v>
      </c>
      <c r="N292" s="28">
        <v>2027</v>
      </c>
      <c r="O292" s="29" t="s">
        <v>555</v>
      </c>
      <c r="Q292" s="91" t="s">
        <v>1784</v>
      </c>
    </row>
    <row r="293" spans="1:17" ht="11.4">
      <c r="A293" s="25"/>
      <c r="B293" s="26"/>
      <c r="C293" s="27" t="s">
        <v>1785</v>
      </c>
      <c r="D293" s="24">
        <f>'2018 Srk fi 13.10.'!D293</f>
        <v>641807.31126797898</v>
      </c>
      <c r="E293" s="92">
        <f>'2018 Srk fi 13.10.'!E293</f>
        <v>3.8828322627631362E-2</v>
      </c>
      <c r="F293" s="24">
        <f>'2018 Srk fi 13.10.'!F293</f>
        <v>637777.74157960806</v>
      </c>
      <c r="G293" s="24">
        <f>'2018 Srk fi 13.10.'!G293</f>
        <v>615949.30988710001</v>
      </c>
      <c r="H293" s="24">
        <f>'2018 Srk fi 13.10.'!H293</f>
        <v>21828.431692508049</v>
      </c>
      <c r="I293" s="24">
        <f>'2018 Srk fi 13.10.'!I293</f>
        <v>-61886.312768212483</v>
      </c>
      <c r="J293" s="24">
        <f>'2018 Srk fi 13.10.'!J293</f>
        <v>-40057.881075704434</v>
      </c>
      <c r="K293" s="24">
        <f>'2018 Srk fi 13.10.'!K293</f>
        <v>24940.010324776787</v>
      </c>
      <c r="L293" s="24"/>
      <c r="M293" s="23">
        <v>1.0769517846325463E-3</v>
      </c>
      <c r="N293" s="28">
        <v>1107</v>
      </c>
      <c r="O293" s="29" t="s">
        <v>475</v>
      </c>
      <c r="Q293" s="91" t="s">
        <v>1785</v>
      </c>
    </row>
    <row r="294" spans="1:17" ht="11.4">
      <c r="A294" s="25"/>
      <c r="B294" s="26"/>
      <c r="C294" s="27" t="s">
        <v>1786</v>
      </c>
      <c r="D294" s="24">
        <f>'2018 Srk fi 13.10.'!D294</f>
        <v>5183267.9423640361</v>
      </c>
      <c r="E294" s="92">
        <f>'2018 Srk fi 13.10.'!E294</f>
        <v>-3.7213104535781527E-3</v>
      </c>
      <c r="F294" s="24">
        <f>'2018 Srk fi 13.10.'!F294</f>
        <v>5150724.9360433528</v>
      </c>
      <c r="G294" s="24">
        <f>'2018 Srk fi 13.10.'!G294</f>
        <v>5231922.6351951994</v>
      </c>
      <c r="H294" s="24">
        <f>'2018 Srk fi 13.10.'!H294</f>
        <v>-81197.69915184658</v>
      </c>
      <c r="I294" s="24">
        <f>'2018 Srk fi 13.10.'!I294</f>
        <v>-499796.95682939148</v>
      </c>
      <c r="J294" s="24">
        <f>'2018 Srk fi 13.10.'!J294</f>
        <v>-580994.655981238</v>
      </c>
      <c r="K294" s="24">
        <f>'2018 Srk fi 13.10.'!K294</f>
        <v>201416.77062427253</v>
      </c>
      <c r="L294" s="24"/>
      <c r="M294" s="23">
        <v>7.5588136773375168E-4</v>
      </c>
      <c r="N294" s="28">
        <v>1279</v>
      </c>
      <c r="O294" s="29" t="s">
        <v>298</v>
      </c>
      <c r="Q294" s="91" t="s">
        <v>1786</v>
      </c>
    </row>
    <row r="295" spans="1:17" ht="11.4">
      <c r="A295" s="25"/>
      <c r="B295" s="26"/>
      <c r="C295" s="27" t="s">
        <v>1787</v>
      </c>
      <c r="D295" s="24">
        <f>'2018 Srk fi 13.10.'!D295</f>
        <v>975038.49677329673</v>
      </c>
      <c r="E295" s="92">
        <f>'2018 Srk fi 13.10.'!E295</f>
        <v>-1.1793100499190023E-2</v>
      </c>
      <c r="F295" s="24">
        <f>'2018 Srk fi 13.10.'!F295</f>
        <v>968916.74418087117</v>
      </c>
      <c r="G295" s="24">
        <f>'2018 Srk fi 13.10.'!G295</f>
        <v>968576.84872759995</v>
      </c>
      <c r="H295" s="24">
        <f>'2018 Srk fi 13.10.'!H295</f>
        <v>339.89545327122323</v>
      </c>
      <c r="I295" s="24">
        <f>'2018 Srk fi 13.10.'!I295</f>
        <v>-94018.152041844063</v>
      </c>
      <c r="J295" s="24">
        <f>'2018 Srk fi 13.10.'!J295</f>
        <v>-93678.25658857284</v>
      </c>
      <c r="K295" s="24">
        <f>'2018 Srk fi 13.10.'!K295</f>
        <v>37889.051354897063</v>
      </c>
      <c r="L295" s="24"/>
      <c r="M295" s="23">
        <v>3.0193687407525124E-4</v>
      </c>
      <c r="N295" s="28">
        <v>87</v>
      </c>
      <c r="O295" s="29" t="s">
        <v>431</v>
      </c>
      <c r="Q295" s="91" t="s">
        <v>1787</v>
      </c>
    </row>
    <row r="296" spans="1:17" ht="11.4">
      <c r="A296" s="25"/>
      <c r="B296" s="26"/>
      <c r="C296" s="27" t="s">
        <v>1788</v>
      </c>
      <c r="D296" s="24">
        <f>'2018 Srk fi 13.10.'!D296</f>
        <v>591322.51778001408</v>
      </c>
      <c r="E296" s="92">
        <f>'2018 Srk fi 13.10.'!E296</f>
        <v>3.1715653398449062E-2</v>
      </c>
      <c r="F296" s="24">
        <f>'2018 Srk fi 13.10.'!F296</f>
        <v>587609.9154897877</v>
      </c>
      <c r="G296" s="24">
        <f>'2018 Srk fi 13.10.'!G296</f>
        <v>570111.2208757</v>
      </c>
      <c r="H296" s="24">
        <f>'2018 Srk fi 13.10.'!H296</f>
        <v>17498.694614087697</v>
      </c>
      <c r="I296" s="24">
        <f>'2018 Srk fi 13.10.'!I296</f>
        <v>-57018.313191108427</v>
      </c>
      <c r="J296" s="24">
        <f>'2018 Srk fi 13.10.'!J296</f>
        <v>-39519.61857702073</v>
      </c>
      <c r="K296" s="24">
        <f>'2018 Srk fi 13.10.'!K296</f>
        <v>22978.220160145349</v>
      </c>
      <c r="L296" s="24"/>
      <c r="M296" s="23">
        <v>6.5527907917966102E-3</v>
      </c>
      <c r="N296" s="28">
        <v>129</v>
      </c>
      <c r="O296" s="29" t="s">
        <v>1110</v>
      </c>
      <c r="Q296" s="91" t="s">
        <v>1788</v>
      </c>
    </row>
    <row r="297" spans="1:17" ht="11.4">
      <c r="A297" s="25"/>
      <c r="B297" s="26"/>
      <c r="C297" s="27" t="s">
        <v>1789</v>
      </c>
      <c r="D297" s="24">
        <f>'2018 Srk fi 13.10.'!D297</f>
        <v>1172746.6058688299</v>
      </c>
      <c r="E297" s="92">
        <f>'2018 Srk fi 13.10.'!E297</f>
        <v>1.1835023893643326E-2</v>
      </c>
      <c r="F297" s="24">
        <f>'2018 Srk fi 13.10.'!F297</f>
        <v>1165383.5483090575</v>
      </c>
      <c r="G297" s="24">
        <f>'2018 Srk fi 13.10.'!G297</f>
        <v>1161980.3464486001</v>
      </c>
      <c r="H297" s="24">
        <f>'2018 Srk fi 13.10.'!H297</f>
        <v>3403.2018604574259</v>
      </c>
      <c r="I297" s="24">
        <f>'2018 Srk fi 13.10.'!I297</f>
        <v>-113082.16963947046</v>
      </c>
      <c r="J297" s="24">
        <f>'2018 Srk fi 13.10.'!J297</f>
        <v>-109678.96777901304</v>
      </c>
      <c r="K297" s="24">
        <f>'2018 Srk fi 13.10.'!K297</f>
        <v>45571.796932215482</v>
      </c>
      <c r="L297" s="24"/>
      <c r="M297" s="23">
        <v>4.1728266566498369E-4</v>
      </c>
      <c r="N297" s="28">
        <v>170</v>
      </c>
      <c r="O297" s="29" t="s">
        <v>455</v>
      </c>
      <c r="Q297" s="91" t="s">
        <v>1789</v>
      </c>
    </row>
    <row r="298" spans="1:17" ht="11.4">
      <c r="A298" s="25"/>
      <c r="B298" s="26"/>
      <c r="C298" s="27" t="s">
        <v>1790</v>
      </c>
      <c r="D298" s="24">
        <f>'2018 Srk fi 13.10.'!D298</f>
        <v>1466479.6570900255</v>
      </c>
      <c r="E298" s="92">
        <f>'2018 Srk fi 13.10.'!E298</f>
        <v>1.6015340973667413E-3</v>
      </c>
      <c r="F298" s="24">
        <f>'2018 Srk fi 13.10.'!F298</f>
        <v>1457272.4045843661</v>
      </c>
      <c r="G298" s="24">
        <f>'2018 Srk fi 13.10.'!G298</f>
        <v>1464301.7159540001</v>
      </c>
      <c r="H298" s="24">
        <f>'2018 Srk fi 13.10.'!H298</f>
        <v>-7029.3113696340006</v>
      </c>
      <c r="I298" s="24">
        <f>'2018 Srk fi 13.10.'!I298</f>
        <v>-141405.39868203626</v>
      </c>
      <c r="J298" s="24">
        <f>'2018 Srk fi 13.10.'!J298</f>
        <v>-148434.71005167026</v>
      </c>
      <c r="K298" s="24">
        <f>'2018 Srk fi 13.10.'!K298</f>
        <v>56985.978730350282</v>
      </c>
      <c r="L298" s="24"/>
      <c r="M298" s="23">
        <v>2.2457192616588798E-4</v>
      </c>
      <c r="N298" s="28">
        <v>183</v>
      </c>
      <c r="O298" s="29" t="s">
        <v>1155</v>
      </c>
      <c r="Q298" s="91" t="s">
        <v>1790</v>
      </c>
    </row>
    <row r="299" spans="1:17" ht="11.4">
      <c r="A299" s="25"/>
      <c r="B299" s="26"/>
      <c r="C299" s="27" t="s">
        <v>1791</v>
      </c>
      <c r="D299" s="24">
        <f>'2018 Srk fi 13.10.'!D299</f>
        <v>666883.82168634993</v>
      </c>
      <c r="E299" s="92">
        <f>'2018 Srk fi 13.10.'!E299</f>
        <v>1.4934299846700583E-3</v>
      </c>
      <c r="F299" s="24">
        <f>'2018 Srk fi 13.10.'!F299</f>
        <v>662696.80981167487</v>
      </c>
      <c r="G299" s="24">
        <f>'2018 Srk fi 13.10.'!G299</f>
        <v>661032.72524449998</v>
      </c>
      <c r="H299" s="24">
        <f>'2018 Srk fi 13.10.'!H299</f>
        <v>1664.0845671748975</v>
      </c>
      <c r="I299" s="24">
        <f>'2018 Srk fi 13.10.'!I299</f>
        <v>-64304.316956760398</v>
      </c>
      <c r="J299" s="24">
        <f>'2018 Srk fi 13.10.'!J299</f>
        <v>-62640.232389585501</v>
      </c>
      <c r="K299" s="24">
        <f>'2018 Srk fi 13.10.'!K299</f>
        <v>25914.459225192026</v>
      </c>
      <c r="L299" s="24"/>
      <c r="M299" s="23">
        <v>1.5784132728090192E-3</v>
      </c>
      <c r="N299" s="28">
        <v>211</v>
      </c>
      <c r="O299" s="29" t="s">
        <v>459</v>
      </c>
      <c r="Q299" s="91" t="s">
        <v>1791</v>
      </c>
    </row>
    <row r="300" spans="1:17" ht="11.4">
      <c r="A300" s="25"/>
      <c r="B300" s="26"/>
      <c r="C300" s="27" t="s">
        <v>1792</v>
      </c>
      <c r="D300" s="24">
        <f>'2018 Srk fi 13.10.'!D300</f>
        <v>3287669.0372622386</v>
      </c>
      <c r="E300" s="92">
        <f>'2018 Srk fi 13.10.'!E300</f>
        <v>7.5983843884785962E-3</v>
      </c>
      <c r="F300" s="24">
        <f>'2018 Srk fi 13.10.'!F300</f>
        <v>3267027.4969348549</v>
      </c>
      <c r="G300" s="24">
        <f>'2018 Srk fi 13.10.'!G300</f>
        <v>3307603.3194365003</v>
      </c>
      <c r="H300" s="24">
        <f>'2018 Srk fi 13.10.'!H300</f>
        <v>-40575.822501645423</v>
      </c>
      <c r="I300" s="24">
        <f>'2018 Srk fi 13.10.'!I300</f>
        <v>-317013.70605519001</v>
      </c>
      <c r="J300" s="24">
        <f>'2018 Srk fi 13.10.'!J300</f>
        <v>-357589.52855683543</v>
      </c>
      <c r="K300" s="24">
        <f>'2018 Srk fi 13.10.'!K300</f>
        <v>127755.63365237726</v>
      </c>
      <c r="L300" s="24"/>
      <c r="M300" s="23">
        <v>6.7056311276572796E-4</v>
      </c>
      <c r="N300" s="28">
        <v>244</v>
      </c>
      <c r="O300" s="29" t="s">
        <v>483</v>
      </c>
      <c r="Q300" s="91" t="s">
        <v>1792</v>
      </c>
    </row>
    <row r="301" spans="1:17" ht="11.4">
      <c r="A301" s="25"/>
      <c r="B301" s="26"/>
      <c r="C301" s="27" t="s">
        <v>1505</v>
      </c>
      <c r="D301" s="24">
        <f>'2018 Srk fi 13.10.'!D301</f>
        <v>6598309.493927897</v>
      </c>
      <c r="E301" s="92">
        <f>'2018 Srk fi 13.10.'!E301</f>
        <v>7.0871044040805575E-3</v>
      </c>
      <c r="F301" s="24">
        <f>'2018 Srk fi 13.10.'!F301</f>
        <v>6556882.1878433134</v>
      </c>
      <c r="G301" s="24">
        <f>'2018 Srk fi 13.10.'!G301</f>
        <v>6532722.8699508999</v>
      </c>
      <c r="H301" s="24">
        <f>'2018 Srk fi 13.10.'!H301</f>
        <v>24159.317892413586</v>
      </c>
      <c r="I301" s="24">
        <f>'2018 Srk fi 13.10.'!I301</f>
        <v>-636242.432757498</v>
      </c>
      <c r="J301" s="24">
        <f>'2018 Srk fi 13.10.'!J301</f>
        <v>-612083.11486508441</v>
      </c>
      <c r="K301" s="24">
        <f>'2018 Srk fi 13.10.'!K301</f>
        <v>256403.91440776776</v>
      </c>
      <c r="L301" s="24"/>
      <c r="M301" s="23">
        <v>4.1754124192308888E-4</v>
      </c>
      <c r="N301" s="28">
        <v>267</v>
      </c>
      <c r="O301" s="29" t="s">
        <v>491</v>
      </c>
      <c r="Q301" s="91" t="s">
        <v>1505</v>
      </c>
    </row>
    <row r="302" spans="1:17" ht="11.4">
      <c r="A302" s="25"/>
      <c r="B302" s="26"/>
      <c r="C302" s="27" t="s">
        <v>1793</v>
      </c>
      <c r="D302" s="24">
        <f>'2018 Srk fi 13.10.'!D302</f>
        <v>6206104.6760269003</v>
      </c>
      <c r="E302" s="92">
        <f>'2018 Srk fi 13.10.'!E302</f>
        <v>1.6754832444300982E-2</v>
      </c>
      <c r="F302" s="24">
        <f>'2018 Srk fi 13.10.'!F302</f>
        <v>6167139.8171879314</v>
      </c>
      <c r="G302" s="24">
        <f>'2018 Srk fi 13.10.'!G302</f>
        <v>6174618.8382829996</v>
      </c>
      <c r="H302" s="24">
        <f>'2018 Srk fi 13.10.'!H302</f>
        <v>-7479.021095068194</v>
      </c>
      <c r="I302" s="24">
        <f>'2018 Srk fi 13.10.'!I302</f>
        <v>-598424.05704926862</v>
      </c>
      <c r="J302" s="24">
        <f>'2018 Srk fi 13.10.'!J302</f>
        <v>-605903.07814433682</v>
      </c>
      <c r="K302" s="24">
        <f>'2018 Srk fi 13.10.'!K302</f>
        <v>241163.21515715754</v>
      </c>
      <c r="L302" s="24"/>
      <c r="M302" s="23">
        <v>2.5062179405493668E-4</v>
      </c>
      <c r="N302" s="28">
        <v>439</v>
      </c>
      <c r="O302" s="29" t="s">
        <v>560</v>
      </c>
      <c r="Q302" s="91" t="s">
        <v>1793</v>
      </c>
    </row>
    <row r="303" spans="1:17" ht="11.4">
      <c r="A303" s="25"/>
      <c r="B303" s="26"/>
      <c r="C303" s="27" t="s">
        <v>1794</v>
      </c>
      <c r="D303" s="24">
        <f>'2018 Srk fi 13.10.'!D303</f>
        <v>478924.25844827091</v>
      </c>
      <c r="E303" s="92">
        <f>'2018 Srk fi 13.10.'!E303</f>
        <v>2.021531198348292E-2</v>
      </c>
      <c r="F303" s="24">
        <f>'2018 Srk fi 13.10.'!F303</f>
        <v>475917.34556182224</v>
      </c>
      <c r="G303" s="24">
        <f>'2018 Srk fi 13.10.'!G303</f>
        <v>469779.95780870004</v>
      </c>
      <c r="H303" s="24">
        <f>'2018 Srk fi 13.10.'!H303</f>
        <v>6137.3877531221951</v>
      </c>
      <c r="I303" s="24">
        <f>'2018 Srk fi 13.10.'!I303</f>
        <v>-46180.303543221205</v>
      </c>
      <c r="J303" s="24">
        <f>'2018 Srk fi 13.10.'!J303</f>
        <v>-40042.91579009901</v>
      </c>
      <c r="K303" s="24">
        <f>'2018 Srk fi 13.10.'!K303</f>
        <v>18610.532695378897</v>
      </c>
      <c r="L303" s="24"/>
      <c r="M303" s="23">
        <v>1.2050936753961849E-3</v>
      </c>
      <c r="N303" s="28">
        <v>467</v>
      </c>
      <c r="O303" s="29" t="s">
        <v>573</v>
      </c>
      <c r="Q303" s="91" t="s">
        <v>1794</v>
      </c>
    </row>
    <row r="304" spans="1:17" ht="11.4">
      <c r="A304" s="25"/>
      <c r="B304" s="26"/>
      <c r="C304" s="27" t="s">
        <v>1795</v>
      </c>
      <c r="D304" s="24">
        <f>'2018 Srk fi 13.10.'!D304</f>
        <v>1116045.0269900532</v>
      </c>
      <c r="E304" s="92">
        <f>'2018 Srk fi 13.10.'!E304</f>
        <v>-5.519615649340559E-3</v>
      </c>
      <c r="F304" s="24">
        <f>'2018 Srk fi 13.10.'!F304</f>
        <v>1109037.9687458405</v>
      </c>
      <c r="G304" s="24">
        <f>'2018 Srk fi 13.10.'!G304</f>
        <v>1120542.7577211</v>
      </c>
      <c r="H304" s="24">
        <f>'2018 Srk fi 13.10.'!H304</f>
        <v>-11504.788975259522</v>
      </c>
      <c r="I304" s="24">
        <f>'2018 Srk fi 13.10.'!I304</f>
        <v>-107614.71611668209</v>
      </c>
      <c r="J304" s="24">
        <f>'2018 Srk fi 13.10.'!J304</f>
        <v>-119119.50509194161</v>
      </c>
      <c r="K304" s="24">
        <f>'2018 Srk fi 13.10.'!K304</f>
        <v>43368.428510197955</v>
      </c>
      <c r="L304" s="24"/>
      <c r="M304" s="23">
        <v>7.1938589696963345E-4</v>
      </c>
      <c r="N304" s="28">
        <v>516</v>
      </c>
      <c r="O304" s="29" t="s">
        <v>1145</v>
      </c>
      <c r="Q304" s="91" t="s">
        <v>1795</v>
      </c>
    </row>
    <row r="305" spans="1:17" ht="11.4">
      <c r="A305" s="25"/>
      <c r="B305" s="26"/>
      <c r="C305" s="27" t="s">
        <v>1796</v>
      </c>
      <c r="D305" s="24">
        <f>'2018 Srk fi 13.10.'!D305</f>
        <v>3101896.4345283159</v>
      </c>
      <c r="E305" s="92">
        <f>'2018 Srk fi 13.10.'!E305</f>
        <v>-3.9690624916512984E-3</v>
      </c>
      <c r="F305" s="24">
        <f>'2018 Srk fi 13.10.'!F305</f>
        <v>3082421.2624173174</v>
      </c>
      <c r="G305" s="24">
        <f>'2018 Srk fi 13.10.'!G305</f>
        <v>3102247.2071695998</v>
      </c>
      <c r="H305" s="24">
        <f>'2018 Srk fi 13.10.'!H305</f>
        <v>-19825.944752282463</v>
      </c>
      <c r="I305" s="24">
        <f>'2018 Srk fi 13.10.'!I305</f>
        <v>-299100.57045403437</v>
      </c>
      <c r="J305" s="24">
        <f>'2018 Srk fi 13.10.'!J305</f>
        <v>-318926.51520631684</v>
      </c>
      <c r="K305" s="24">
        <f>'2018 Srk fi 13.10.'!K305</f>
        <v>120536.69028900047</v>
      </c>
      <c r="L305" s="24"/>
      <c r="M305" s="23">
        <v>3.2629095539706384E-4</v>
      </c>
      <c r="N305" s="28">
        <v>530</v>
      </c>
      <c r="O305" s="29" t="s">
        <v>864</v>
      </c>
      <c r="Q305" s="91" t="s">
        <v>1796</v>
      </c>
    </row>
  </sheetData>
  <pageMargins left="0.75" right="0.75" top="1" bottom="1" header="0.4921259845" footer="0.492125984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6"/>
  <sheetViews>
    <sheetView showGridLines="0" workbookViewId="0">
      <pane ySplit="15" topLeftCell="A38" activePane="bottomLeft" state="frozen"/>
      <selection pane="bottomLeft"/>
    </sheetView>
  </sheetViews>
  <sheetFormatPr defaultColWidth="9.109375" defaultRowHeight="10.199999999999999"/>
  <cols>
    <col min="1" max="2" width="4.6640625" style="1" customWidth="1"/>
    <col min="3" max="3" width="25.6640625" style="20" customWidth="1"/>
    <col min="4" max="4" width="13.33203125" style="1" customWidth="1"/>
    <col min="5" max="5" width="8.21875" style="1" customWidth="1"/>
    <col min="6" max="6" width="15.6640625" style="1" customWidth="1"/>
    <col min="7" max="7" width="13.33203125" style="1" customWidth="1"/>
    <col min="8" max="8" width="11.33203125" style="1" customWidth="1"/>
    <col min="9" max="9" width="16.6640625" style="1" customWidth="1"/>
    <col min="10" max="10" width="13.33203125" style="1" customWidth="1"/>
    <col min="11" max="11" width="10.6640625" style="1" customWidth="1"/>
    <col min="12" max="12" width="14.33203125" style="1" hidden="1" customWidth="1"/>
    <col min="13" max="13" width="13" style="1" hidden="1" customWidth="1"/>
    <col min="14" max="14" width="10.88671875" style="1" hidden="1" customWidth="1"/>
    <col min="15" max="15" width="14.88671875" style="1" hidden="1" customWidth="1"/>
    <col min="16" max="16" width="17.44140625" style="1" hidden="1" customWidth="1"/>
    <col min="17" max="17" width="12" style="1" hidden="1" customWidth="1"/>
    <col min="18" max="18" width="13.109375" style="1" customWidth="1"/>
    <col min="19" max="19" width="24.88671875" style="1" customWidth="1"/>
    <col min="20" max="20" width="14.33203125" style="1" customWidth="1"/>
    <col min="21" max="21" width="9.6640625" style="1" customWidth="1"/>
    <col min="22" max="28" width="12" style="1" customWidth="1"/>
    <col min="29" max="29" width="11.109375" style="1" customWidth="1"/>
    <col min="30" max="30" width="9.109375" style="1"/>
    <col min="31" max="31" width="7.5546875" style="1" customWidth="1"/>
    <col min="32" max="32" width="9.109375" style="1"/>
    <col min="33" max="33" width="31.44140625" style="2" customWidth="1"/>
    <col min="34" max="34" width="14.33203125" style="1" customWidth="1"/>
    <col min="35" max="35" width="9.6640625" style="1" customWidth="1"/>
    <col min="36" max="42" width="12" style="1" customWidth="1"/>
    <col min="43" max="43" width="11.109375" style="1" customWidth="1"/>
    <col min="44" max="44" width="2" style="1" customWidth="1"/>
    <col min="45" max="16384" width="9.109375" style="1"/>
  </cols>
  <sheetData>
    <row r="1" spans="1:33" ht="13.8">
      <c r="A1" s="45" t="s">
        <v>162</v>
      </c>
      <c r="B1" s="45"/>
      <c r="C1" s="65"/>
      <c r="D1" s="45" t="s">
        <v>1803</v>
      </c>
      <c r="E1" s="46"/>
      <c r="F1" s="45"/>
      <c r="G1" s="45"/>
      <c r="H1" s="45"/>
      <c r="I1" s="45"/>
      <c r="J1" s="45"/>
      <c r="K1" s="47" t="s">
        <v>163</v>
      </c>
      <c r="P1" s="2"/>
      <c r="AG1" s="1"/>
    </row>
    <row r="2" spans="1:33" ht="13.2">
      <c r="A2" s="48"/>
      <c r="B2" s="48"/>
      <c r="C2" s="66"/>
      <c r="D2" s="48"/>
      <c r="E2" s="48"/>
      <c r="F2" s="48"/>
      <c r="G2" s="48"/>
      <c r="H2" s="48"/>
      <c r="I2" s="48"/>
      <c r="J2" s="49"/>
      <c r="K2" s="61">
        <v>43737</v>
      </c>
      <c r="P2" s="2"/>
      <c r="AG2" s="1"/>
    </row>
    <row r="3" spans="1:33" ht="11.4">
      <c r="A3" s="50" t="s">
        <v>164</v>
      </c>
      <c r="B3" s="50"/>
      <c r="C3" s="67" t="s">
        <v>165</v>
      </c>
      <c r="D3" s="50" t="s">
        <v>165</v>
      </c>
      <c r="E3" s="50"/>
      <c r="F3" s="50"/>
      <c r="G3" s="51"/>
      <c r="H3" s="50"/>
      <c r="I3" s="50"/>
      <c r="J3" s="50" t="s">
        <v>1804</v>
      </c>
      <c r="K3" s="64">
        <v>2018</v>
      </c>
      <c r="O3" s="3"/>
      <c r="P3" s="2"/>
      <c r="Q3" s="4"/>
      <c r="R3" s="5"/>
      <c r="W3" s="6"/>
      <c r="AG3" s="1"/>
    </row>
    <row r="4" spans="1:33" ht="12">
      <c r="A4" s="53"/>
      <c r="B4" s="53"/>
      <c r="C4" s="68"/>
      <c r="D4" s="54"/>
      <c r="E4" s="55"/>
      <c r="F4" s="54"/>
      <c r="G4" s="53"/>
      <c r="H4" s="53"/>
      <c r="I4" s="53"/>
      <c r="O4" s="3"/>
      <c r="P4" s="2"/>
      <c r="Q4" s="4"/>
      <c r="R4" s="3"/>
      <c r="W4" s="2"/>
      <c r="AG4" s="1"/>
    </row>
    <row r="5" spans="1:33">
      <c r="P5" s="2"/>
      <c r="AG5" s="1"/>
    </row>
    <row r="6" spans="1:33">
      <c r="A6" s="8"/>
      <c r="B6" s="9"/>
      <c r="C6" s="69"/>
      <c r="D6" s="9"/>
      <c r="E6" s="9"/>
      <c r="F6" s="9"/>
      <c r="G6" s="9"/>
      <c r="H6" s="9"/>
      <c r="I6" s="9"/>
      <c r="J6" s="9"/>
      <c r="K6" s="10"/>
      <c r="O6" s="5"/>
      <c r="P6" s="2"/>
      <c r="Q6" s="4"/>
      <c r="R6" s="5"/>
      <c r="AG6" s="1"/>
    </row>
    <row r="7" spans="1:33" ht="11.4">
      <c r="A7" s="11" t="s">
        <v>167</v>
      </c>
      <c r="D7" s="12">
        <v>30755432503.770008</v>
      </c>
      <c r="K7" s="13"/>
      <c r="O7" s="3"/>
      <c r="P7" s="2"/>
      <c r="Q7" s="4"/>
      <c r="R7" s="3"/>
      <c r="AG7" s="1"/>
    </row>
    <row r="8" spans="1:33" ht="11.4">
      <c r="A8" s="11" t="s">
        <v>168</v>
      </c>
      <c r="D8" s="12">
        <v>30586124741</v>
      </c>
      <c r="F8" s="1" t="s">
        <v>169</v>
      </c>
      <c r="K8" s="13"/>
      <c r="P8" s="2"/>
      <c r="Q8" s="14"/>
      <c r="AG8" s="1"/>
    </row>
    <row r="9" spans="1:33" ht="11.4">
      <c r="A9" s="11" t="s">
        <v>1815</v>
      </c>
      <c r="D9" s="12">
        <v>2976910932</v>
      </c>
      <c r="F9" s="1" t="s">
        <v>1805</v>
      </c>
      <c r="K9" s="13"/>
      <c r="P9" s="2"/>
      <c r="Q9" s="14"/>
      <c r="AG9" s="1"/>
    </row>
    <row r="10" spans="1:33" ht="11.4">
      <c r="A10" s="11" t="s">
        <v>38</v>
      </c>
      <c r="D10" s="12">
        <v>1208621339</v>
      </c>
      <c r="K10" s="13"/>
      <c r="P10" s="2"/>
      <c r="Q10" s="14"/>
      <c r="AG10" s="1"/>
    </row>
    <row r="11" spans="1:33">
      <c r="A11" s="15"/>
      <c r="B11" s="16"/>
      <c r="C11" s="70"/>
      <c r="D11" s="16"/>
      <c r="E11" s="16"/>
      <c r="F11" s="16"/>
      <c r="G11" s="16"/>
      <c r="H11" s="16"/>
      <c r="I11" s="16"/>
      <c r="J11" s="16"/>
      <c r="K11" s="17"/>
      <c r="P11" s="2"/>
      <c r="AG11" s="1"/>
    </row>
    <row r="12" spans="1:33" s="20" customFormat="1" ht="38.25" customHeight="1">
      <c r="A12" s="18" t="s">
        <v>40</v>
      </c>
      <c r="B12" s="18" t="s">
        <v>41</v>
      </c>
      <c r="C12" s="18" t="s">
        <v>42</v>
      </c>
      <c r="D12" s="18" t="s">
        <v>43</v>
      </c>
      <c r="E12" s="18" t="s">
        <v>1806</v>
      </c>
      <c r="F12" s="19" t="s">
        <v>1807</v>
      </c>
      <c r="G12" s="18" t="s">
        <v>46</v>
      </c>
      <c r="H12" s="18" t="s">
        <v>1808</v>
      </c>
      <c r="I12" s="18" t="s">
        <v>1809</v>
      </c>
      <c r="J12" s="18" t="s">
        <v>1217</v>
      </c>
      <c r="K12" s="18" t="s">
        <v>6</v>
      </c>
      <c r="L12" s="18" t="s">
        <v>7</v>
      </c>
      <c r="M12" s="18" t="s">
        <v>1219</v>
      </c>
      <c r="P12" s="20">
        <v>2017</v>
      </c>
      <c r="R12" s="90" t="s">
        <v>1218</v>
      </c>
    </row>
    <row r="13" spans="1:33" ht="11.4" hidden="1">
      <c r="A13" s="21"/>
      <c r="B13" s="21"/>
      <c r="C13" s="71">
        <v>38239</v>
      </c>
      <c r="D13" s="21">
        <v>2003</v>
      </c>
      <c r="E13" s="22"/>
      <c r="F13" s="21"/>
      <c r="G13" s="21"/>
      <c r="H13" s="21"/>
      <c r="I13" s="21"/>
      <c r="J13" s="21"/>
      <c r="K13" s="21"/>
      <c r="L13" s="21"/>
      <c r="M13" s="23"/>
      <c r="P13" s="1" t="s">
        <v>12</v>
      </c>
    </row>
    <row r="14" spans="1:33" ht="11.4" hidden="1">
      <c r="A14" s="21"/>
      <c r="B14" s="21"/>
      <c r="C14" s="72"/>
      <c r="D14" s="24">
        <v>20854751711.700001</v>
      </c>
      <c r="E14" s="22"/>
      <c r="F14" s="24"/>
      <c r="G14" s="24">
        <v>21584599630.75</v>
      </c>
      <c r="H14" s="24"/>
      <c r="I14" s="24">
        <v>1494228630.75</v>
      </c>
      <c r="J14" s="24"/>
      <c r="K14" s="24">
        <v>752249216.99000001</v>
      </c>
      <c r="L14" s="24"/>
      <c r="M14" s="23">
        <v>0</v>
      </c>
    </row>
    <row r="15" spans="1:33" ht="11.4">
      <c r="A15" s="25"/>
      <c r="B15" s="26"/>
      <c r="C15" s="27" t="s">
        <v>13</v>
      </c>
      <c r="D15" s="24">
        <v>18971512901.37001</v>
      </c>
      <c r="E15" s="22">
        <v>2.3703160133594636E-2</v>
      </c>
      <c r="F15" s="24">
        <v>18867075273.796406</v>
      </c>
      <c r="G15" s="24">
        <v>18847170065.404198</v>
      </c>
      <c r="H15" s="24">
        <v>19905208.392215371</v>
      </c>
      <c r="I15" s="24">
        <v>-1836309866.4193547</v>
      </c>
      <c r="J15" s="24">
        <v>-1816404658.0271387</v>
      </c>
      <c r="K15" s="24">
        <v>745539030.31273913</v>
      </c>
      <c r="L15" s="24">
        <v>11338181422.459999</v>
      </c>
      <c r="M15" s="23">
        <v>0.61619880108859759</v>
      </c>
      <c r="P15" s="24">
        <v>18532240243.250008</v>
      </c>
      <c r="R15" s="24">
        <v>1879993063.5171072</v>
      </c>
    </row>
    <row r="16" spans="1:33" ht="11.4">
      <c r="A16" s="25">
        <v>14</v>
      </c>
      <c r="B16" s="26">
        <v>5</v>
      </c>
      <c r="C16" s="27" t="s">
        <v>349</v>
      </c>
      <c r="D16" s="24">
        <v>25068347.440000001</v>
      </c>
      <c r="E16" s="22">
        <v>2.8397531254110708E-2</v>
      </c>
      <c r="F16" s="24">
        <v>24930346.915348385</v>
      </c>
      <c r="G16" s="24">
        <v>24594264.019485991</v>
      </c>
      <c r="H16" s="24">
        <v>336082.89586239308</v>
      </c>
      <c r="I16" s="24">
        <v>-2426440.842025633</v>
      </c>
      <c r="J16" s="24">
        <v>-2090357.9461632399</v>
      </c>
      <c r="K16" s="24">
        <v>985131.31446732453</v>
      </c>
      <c r="L16" s="24"/>
      <c r="M16" s="23">
        <v>1.3213678619268005E-3</v>
      </c>
      <c r="N16" s="28">
        <v>7</v>
      </c>
      <c r="O16" s="1" t="s">
        <v>349</v>
      </c>
      <c r="P16" s="24">
        <v>24376125.649999999</v>
      </c>
      <c r="R16" s="24">
        <v>2135058.230882613</v>
      </c>
    </row>
    <row r="17" spans="1:18" ht="11.4">
      <c r="A17" s="25">
        <v>17</v>
      </c>
      <c r="B17" s="26">
        <v>9</v>
      </c>
      <c r="C17" s="27" t="s">
        <v>820</v>
      </c>
      <c r="D17" s="24">
        <v>6698156.4299999997</v>
      </c>
      <c r="E17" s="22">
        <v>2.8547679954437299E-2</v>
      </c>
      <c r="F17" s="24">
        <v>6661283.2733728634</v>
      </c>
      <c r="G17" s="24">
        <v>6546048.1097583557</v>
      </c>
      <c r="H17" s="24">
        <v>115235.16361450776</v>
      </c>
      <c r="I17" s="24">
        <v>-648334.73235236946</v>
      </c>
      <c r="J17" s="24">
        <v>-533099.5687378617</v>
      </c>
      <c r="K17" s="24">
        <v>263222.92142260418</v>
      </c>
      <c r="L17" s="24"/>
      <c r="M17" s="23">
        <v>3.5306390506770278E-4</v>
      </c>
      <c r="N17" s="28">
        <v>13</v>
      </c>
      <c r="O17" s="1" t="s">
        <v>820</v>
      </c>
      <c r="P17" s="24">
        <v>6512246.8899999997</v>
      </c>
      <c r="R17" s="24">
        <v>258743.73157552123</v>
      </c>
    </row>
    <row r="18" spans="1:18" ht="11.4">
      <c r="A18" s="25">
        <v>14</v>
      </c>
      <c r="B18" s="26">
        <v>10</v>
      </c>
      <c r="C18" s="27" t="s">
        <v>287</v>
      </c>
      <c r="D18" s="24">
        <v>29220552.149999999</v>
      </c>
      <c r="E18" s="22">
        <v>1.1405989589403642E-2</v>
      </c>
      <c r="F18" s="24">
        <v>29059693.859003294</v>
      </c>
      <c r="G18" s="24">
        <v>28874635.389454905</v>
      </c>
      <c r="H18" s="24">
        <v>185058.46954838932</v>
      </c>
      <c r="I18" s="24">
        <v>-2828345.2402676572</v>
      </c>
      <c r="J18" s="24">
        <v>-2643286.7707192679</v>
      </c>
      <c r="K18" s="24">
        <v>1148303.8927032878</v>
      </c>
      <c r="L18" s="24"/>
      <c r="M18" s="23">
        <v>1.5402331011719083E-3</v>
      </c>
      <c r="N18" s="28">
        <v>15</v>
      </c>
      <c r="O18" s="1" t="s">
        <v>287</v>
      </c>
      <c r="P18" s="24">
        <v>28891021.460000001</v>
      </c>
      <c r="R18" s="24">
        <v>2390210.9429842257</v>
      </c>
    </row>
    <row r="19" spans="1:18" ht="11.4">
      <c r="A19" s="25">
        <v>7</v>
      </c>
      <c r="B19" s="26">
        <v>16</v>
      </c>
      <c r="C19" s="27" t="s">
        <v>808</v>
      </c>
      <c r="D19" s="24">
        <v>25179266.469999999</v>
      </c>
      <c r="E19" s="22">
        <v>1.8527101124550471E-2</v>
      </c>
      <c r="F19" s="24">
        <v>25040655.339309413</v>
      </c>
      <c r="G19" s="24">
        <v>24898472.422077667</v>
      </c>
      <c r="H19" s="24">
        <v>142182.91723174602</v>
      </c>
      <c r="I19" s="24">
        <v>-2437177.0289719021</v>
      </c>
      <c r="J19" s="24">
        <v>-2294994.1117401561</v>
      </c>
      <c r="K19" s="24">
        <v>989490.19014051638</v>
      </c>
      <c r="L19" s="24"/>
      <c r="M19" s="23">
        <v>1.3272144715554921E-3</v>
      </c>
      <c r="N19" s="28">
        <v>26</v>
      </c>
      <c r="O19" s="1" t="s">
        <v>808</v>
      </c>
      <c r="P19" s="24">
        <v>24721253.309999999</v>
      </c>
      <c r="R19" s="24">
        <v>1438442.8937950365</v>
      </c>
    </row>
    <row r="20" spans="1:18" ht="11.4">
      <c r="A20" s="25">
        <v>1</v>
      </c>
      <c r="B20" s="26">
        <v>18</v>
      </c>
      <c r="C20" s="27" t="s">
        <v>894</v>
      </c>
      <c r="D20" s="24">
        <v>16842003.780000001</v>
      </c>
      <c r="E20" s="22">
        <v>1.9362424789309163E-2</v>
      </c>
      <c r="F20" s="24">
        <v>16749289.038296847</v>
      </c>
      <c r="G20" s="24">
        <v>16599596.032462576</v>
      </c>
      <c r="H20" s="24">
        <v>149693.00583427027</v>
      </c>
      <c r="I20" s="24">
        <v>-1630188.2655469566</v>
      </c>
      <c r="J20" s="24">
        <v>-1480495.2597126863</v>
      </c>
      <c r="K20" s="24">
        <v>661853.97189688252</v>
      </c>
      <c r="L20" s="24"/>
      <c r="M20" s="23">
        <v>8.8775227719365345E-4</v>
      </c>
      <c r="N20" s="28">
        <v>30</v>
      </c>
      <c r="O20" s="1" t="s">
        <v>894</v>
      </c>
      <c r="P20" s="24">
        <v>16522095.939999999</v>
      </c>
      <c r="R20" s="24">
        <v>947822.54578116594</v>
      </c>
    </row>
    <row r="21" spans="1:18" ht="11.4">
      <c r="A21" s="25">
        <v>2</v>
      </c>
      <c r="B21" s="26">
        <v>19</v>
      </c>
      <c r="C21" s="27" t="s">
        <v>925</v>
      </c>
      <c r="D21" s="24">
        <v>13260756.300000001</v>
      </c>
      <c r="E21" s="22">
        <v>2.2003491387157625E-2</v>
      </c>
      <c r="F21" s="24">
        <v>13187756.221671851</v>
      </c>
      <c r="G21" s="24">
        <v>13199630.633041883</v>
      </c>
      <c r="H21" s="24">
        <v>-11874.411370031536</v>
      </c>
      <c r="I21" s="24">
        <v>-1283548.5370338683</v>
      </c>
      <c r="J21" s="24">
        <v>-1295422.9484038998</v>
      </c>
      <c r="K21" s="24">
        <v>521118.76604219642</v>
      </c>
      <c r="L21" s="24"/>
      <c r="M21" s="23">
        <v>6.9898254129444721E-4</v>
      </c>
      <c r="N21" s="28">
        <v>33</v>
      </c>
      <c r="O21" s="1" t="s">
        <v>925</v>
      </c>
      <c r="P21" s="24">
        <v>12975255.380000001</v>
      </c>
      <c r="R21" s="24">
        <v>598296.33871386002</v>
      </c>
    </row>
    <row r="22" spans="1:18" ht="11.4">
      <c r="A22" s="25">
        <v>6</v>
      </c>
      <c r="B22" s="26">
        <v>20</v>
      </c>
      <c r="C22" s="27" t="s">
        <v>104</v>
      </c>
      <c r="D22" s="24">
        <v>55861791.850000001</v>
      </c>
      <c r="E22" s="22">
        <v>5.0081162429282955E-2</v>
      </c>
      <c r="F22" s="24">
        <v>55554274.308138482</v>
      </c>
      <c r="G22" s="24">
        <v>54818769.53864827</v>
      </c>
      <c r="H22" s="24">
        <v>735504.7694902122</v>
      </c>
      <c r="I22" s="24">
        <v>-5407031.0609024586</v>
      </c>
      <c r="J22" s="24">
        <v>-4671526.2914122464</v>
      </c>
      <c r="K22" s="24">
        <v>2195246.4383783317</v>
      </c>
      <c r="L22" s="24"/>
      <c r="M22" s="23">
        <v>2.9445090721239207E-3</v>
      </c>
      <c r="N22" s="28">
        <v>1982</v>
      </c>
      <c r="O22" s="1" t="s">
        <v>104</v>
      </c>
      <c r="P22" s="24">
        <v>53197594.479999997</v>
      </c>
      <c r="R22" s="24">
        <v>1594874.6347073487</v>
      </c>
    </row>
    <row r="23" spans="1:18" ht="11.4">
      <c r="A23" s="25">
        <v>21</v>
      </c>
      <c r="B23" s="26">
        <v>35</v>
      </c>
      <c r="C23" s="27" t="s">
        <v>341</v>
      </c>
      <c r="D23" s="24">
        <v>1386338.24</v>
      </c>
      <c r="E23" s="22">
        <v>8.5717137128664689E-3</v>
      </c>
      <c r="F23" s="24">
        <v>1378706.4882492113</v>
      </c>
      <c r="G23" s="24">
        <v>1338612.7150273072</v>
      </c>
      <c r="H23" s="24">
        <v>40093.773221904179</v>
      </c>
      <c r="I23" s="24">
        <v>-134187.85320608807</v>
      </c>
      <c r="J23" s="24">
        <v>-94094.079984183889</v>
      </c>
      <c r="K23" s="24">
        <v>54480.065586146877</v>
      </c>
      <c r="L23" s="24"/>
      <c r="M23" s="23">
        <v>7.3074733006658991E-5</v>
      </c>
      <c r="N23" s="28">
        <v>36</v>
      </c>
      <c r="O23" s="1" t="s">
        <v>341</v>
      </c>
      <c r="P23" s="24">
        <v>1374555.94</v>
      </c>
      <c r="R23" s="24">
        <v>126864.09108400703</v>
      </c>
    </row>
    <row r="24" spans="1:18" ht="11.4">
      <c r="A24" s="25">
        <v>21</v>
      </c>
      <c r="B24" s="26">
        <v>43</v>
      </c>
      <c r="C24" s="27" t="s">
        <v>911</v>
      </c>
      <c r="D24" s="24">
        <v>2561568.65</v>
      </c>
      <c r="E24" s="22">
        <v>-2.4334531902651668E-2</v>
      </c>
      <c r="F24" s="24">
        <v>2547467.288971826</v>
      </c>
      <c r="G24" s="24">
        <v>2724556.3282398633</v>
      </c>
      <c r="H24" s="24">
        <v>-177089.0392680373</v>
      </c>
      <c r="I24" s="24">
        <v>-247941.94379541691</v>
      </c>
      <c r="J24" s="24">
        <v>-425030.98306345422</v>
      </c>
      <c r="K24" s="24">
        <v>100664.05443408796</v>
      </c>
      <c r="L24" s="24"/>
      <c r="M24" s="23">
        <v>1.3502184371468965E-4</v>
      </c>
      <c r="N24" s="28">
        <v>40</v>
      </c>
      <c r="O24" s="1" t="s">
        <v>911</v>
      </c>
      <c r="P24" s="24">
        <v>2625457.94</v>
      </c>
      <c r="R24" s="24">
        <v>125026.60029110266</v>
      </c>
    </row>
    <row r="25" spans="1:18" ht="11.4">
      <c r="A25" s="25">
        <v>10</v>
      </c>
      <c r="B25" s="26">
        <v>46</v>
      </c>
      <c r="C25" s="27" t="s">
        <v>120</v>
      </c>
      <c r="D25" s="24">
        <v>3540630.13</v>
      </c>
      <c r="E25" s="22">
        <v>1.1934931565674489E-2</v>
      </c>
      <c r="F25" s="24">
        <v>3521139.0639571827</v>
      </c>
      <c r="G25" s="24">
        <v>3461897.2002556128</v>
      </c>
      <c r="H25" s="24">
        <v>59241.863701569848</v>
      </c>
      <c r="I25" s="24">
        <v>-342708.25288747175</v>
      </c>
      <c r="J25" s="24">
        <v>-283466.38918590191</v>
      </c>
      <c r="K25" s="24">
        <v>139139.03269283529</v>
      </c>
      <c r="L25" s="24"/>
      <c r="M25" s="23">
        <v>1.8662877064191946E-4</v>
      </c>
      <c r="N25" s="28">
        <v>47</v>
      </c>
      <c r="O25" s="1" t="s">
        <v>120</v>
      </c>
      <c r="P25" s="24">
        <v>3498871.34</v>
      </c>
      <c r="R25" s="24">
        <v>565402.80973264622</v>
      </c>
    </row>
    <row r="26" spans="1:18" ht="11.4">
      <c r="A26" s="25">
        <v>19</v>
      </c>
      <c r="B26" s="26">
        <v>47</v>
      </c>
      <c r="C26" s="27" t="s">
        <v>303</v>
      </c>
      <c r="D26" s="24">
        <v>5115172.12</v>
      </c>
      <c r="E26" s="22">
        <v>2.9411090411331386E-2</v>
      </c>
      <c r="F26" s="24">
        <v>5087013.246028237</v>
      </c>
      <c r="G26" s="24">
        <v>5106275.0941219982</v>
      </c>
      <c r="H26" s="24">
        <v>-19261.848093761131</v>
      </c>
      <c r="I26" s="24">
        <v>-495112.91383150069</v>
      </c>
      <c r="J26" s="24">
        <v>-514374.76192526182</v>
      </c>
      <c r="K26" s="24">
        <v>201015.09468715941</v>
      </c>
      <c r="L26" s="24"/>
      <c r="M26" s="23">
        <v>2.6962383794023156E-4</v>
      </c>
      <c r="N26" s="28">
        <v>50</v>
      </c>
      <c r="O26" s="1" t="s">
        <v>383</v>
      </c>
      <c r="P26" s="24">
        <v>4969027.5999999996</v>
      </c>
      <c r="R26" s="24">
        <v>384725.19036896387</v>
      </c>
    </row>
    <row r="27" spans="1:18" ht="11.4">
      <c r="A27" s="25">
        <v>1</v>
      </c>
      <c r="B27" s="26">
        <v>49</v>
      </c>
      <c r="C27" s="27" t="s">
        <v>673</v>
      </c>
      <c r="D27" s="24">
        <v>1252266315.01</v>
      </c>
      <c r="E27" s="22">
        <v>2.7813873845072612E-2</v>
      </c>
      <c r="F27" s="24">
        <v>1245372625.3127215</v>
      </c>
      <c r="G27" s="24">
        <v>1258322613.3324432</v>
      </c>
      <c r="H27" s="24">
        <v>-12949988.019721746</v>
      </c>
      <c r="I27" s="24">
        <v>-121210627.82881235</v>
      </c>
      <c r="J27" s="24">
        <v>-134160615.84853409</v>
      </c>
      <c r="K27" s="24">
        <v>49211331.697138548</v>
      </c>
      <c r="L27" s="24"/>
      <c r="M27" s="23">
        <v>6.6007720181323476E-2</v>
      </c>
      <c r="N27" s="28">
        <v>52</v>
      </c>
      <c r="O27" s="1" t="s">
        <v>372</v>
      </c>
      <c r="P27" s="24">
        <v>1218378489.4100001</v>
      </c>
      <c r="R27" s="24">
        <v>126049435.01405516</v>
      </c>
    </row>
    <row r="28" spans="1:18" ht="11.4">
      <c r="A28" s="25">
        <v>4</v>
      </c>
      <c r="B28" s="26">
        <v>50</v>
      </c>
      <c r="C28" s="27" t="s">
        <v>193</v>
      </c>
      <c r="D28" s="24">
        <v>38363544.659999996</v>
      </c>
      <c r="E28" s="22">
        <v>5.8553397395899598E-3</v>
      </c>
      <c r="F28" s="24">
        <v>38152354.460755825</v>
      </c>
      <c r="G28" s="24">
        <v>38497615.942580953</v>
      </c>
      <c r="H28" s="24">
        <v>-345261.4818251282</v>
      </c>
      <c r="I28" s="24">
        <v>-3713323.0194251034</v>
      </c>
      <c r="J28" s="24">
        <v>-4058584.5012502316</v>
      </c>
      <c r="K28" s="24">
        <v>1507603.5334593919</v>
      </c>
      <c r="L28" s="24"/>
      <c r="M28" s="23">
        <v>2.0221658050913593E-3</v>
      </c>
      <c r="N28" s="28">
        <v>61</v>
      </c>
      <c r="O28" s="1" t="s">
        <v>193</v>
      </c>
      <c r="P28" s="24">
        <v>38140220.710000001</v>
      </c>
      <c r="R28" s="24">
        <v>1966542.6262415724</v>
      </c>
    </row>
    <row r="29" spans="1:18" ht="11.4">
      <c r="A29" s="25">
        <v>4</v>
      </c>
      <c r="B29" s="26">
        <v>51</v>
      </c>
      <c r="C29" s="27" t="s">
        <v>301</v>
      </c>
      <c r="D29" s="24">
        <v>29194147.079999998</v>
      </c>
      <c r="E29" s="22">
        <v>2.5772281012159226E-2</v>
      </c>
      <c r="F29" s="24">
        <v>29033434.148146823</v>
      </c>
      <c r="G29" s="24">
        <v>29222776.545469038</v>
      </c>
      <c r="H29" s="24">
        <v>-189342.39732221514</v>
      </c>
      <c r="I29" s="24">
        <v>-2825789.4140235106</v>
      </c>
      <c r="J29" s="24">
        <v>-3015131.8113457258</v>
      </c>
      <c r="K29" s="24">
        <v>1147266.2311111162</v>
      </c>
      <c r="L29" s="24"/>
      <c r="M29" s="23">
        <v>1.5388412738496871E-3</v>
      </c>
      <c r="N29" s="28">
        <v>59</v>
      </c>
      <c r="O29" s="1" t="s">
        <v>1027</v>
      </c>
      <c r="P29" s="24">
        <v>28460651.18</v>
      </c>
      <c r="R29" s="24">
        <v>2322889.6576149724</v>
      </c>
    </row>
    <row r="30" spans="1:18" ht="11.4">
      <c r="A30" s="25">
        <v>14</v>
      </c>
      <c r="B30" s="26">
        <v>52</v>
      </c>
      <c r="C30" s="27" t="s">
        <v>333</v>
      </c>
      <c r="D30" s="24">
        <v>6690513.0099999998</v>
      </c>
      <c r="E30" s="22">
        <v>1.5660888131410644E-2</v>
      </c>
      <c r="F30" s="24">
        <v>6653681.9301779913</v>
      </c>
      <c r="G30" s="24">
        <v>6598392.355181003</v>
      </c>
      <c r="H30" s="24">
        <v>55289.574996988289</v>
      </c>
      <c r="I30" s="24">
        <v>-647594.90271241625</v>
      </c>
      <c r="J30" s="24">
        <v>-592305.32771542796</v>
      </c>
      <c r="K30" s="24">
        <v>262922.55170698377</v>
      </c>
      <c r="L30" s="24"/>
      <c r="M30" s="23">
        <v>3.5266101574412919E-4</v>
      </c>
      <c r="N30" s="28">
        <v>64</v>
      </c>
      <c r="O30" s="1" t="s">
        <v>333</v>
      </c>
      <c r="P30" s="24">
        <v>6587349.2699999996</v>
      </c>
      <c r="R30" s="24">
        <v>628604.52811652352</v>
      </c>
    </row>
    <row r="31" spans="1:18" ht="11.4">
      <c r="A31" s="25">
        <v>21</v>
      </c>
      <c r="B31" s="26">
        <v>60</v>
      </c>
      <c r="C31" s="27" t="s">
        <v>902</v>
      </c>
      <c r="D31" s="24">
        <v>8069618.79</v>
      </c>
      <c r="E31" s="22">
        <v>2.4196112283926041E-2</v>
      </c>
      <c r="F31" s="24">
        <v>8025195.7729094671</v>
      </c>
      <c r="G31" s="24">
        <v>7964493.6677487018</v>
      </c>
      <c r="H31" s="24">
        <v>60702.10516076535</v>
      </c>
      <c r="I31" s="24">
        <v>-781082.70433455706</v>
      </c>
      <c r="J31" s="24">
        <v>-720380.59917379171</v>
      </c>
      <c r="K31" s="24">
        <v>317118.39740812691</v>
      </c>
      <c r="L31" s="24"/>
      <c r="M31" s="23">
        <v>4.2535452137911785E-4</v>
      </c>
      <c r="N31" s="28">
        <v>67</v>
      </c>
      <c r="O31" s="1" t="s">
        <v>902</v>
      </c>
      <c r="P31" s="24">
        <v>7878978.1500000004</v>
      </c>
      <c r="R31" s="24">
        <v>447593.08823597303</v>
      </c>
    </row>
    <row r="32" spans="1:18" ht="11.4">
      <c r="A32" s="25">
        <v>5</v>
      </c>
      <c r="B32" s="26">
        <v>61</v>
      </c>
      <c r="C32" s="27" t="s">
        <v>196</v>
      </c>
      <c r="D32" s="24">
        <v>51754273.670000002</v>
      </c>
      <c r="E32" s="22">
        <v>1.2534900775764912E-2</v>
      </c>
      <c r="F32" s="24">
        <v>51469367.896433651</v>
      </c>
      <c r="G32" s="24">
        <v>51512448.188414544</v>
      </c>
      <c r="H32" s="24">
        <v>-43080.29198089242</v>
      </c>
      <c r="I32" s="24">
        <v>-5009452.0064725829</v>
      </c>
      <c r="J32" s="24">
        <v>-5052532.2984534753</v>
      </c>
      <c r="K32" s="24">
        <v>2033829.9431926471</v>
      </c>
      <c r="L32" s="24"/>
      <c r="M32" s="23">
        <v>2.7279992870923126E-3</v>
      </c>
      <c r="N32" s="28">
        <v>69</v>
      </c>
      <c r="O32" s="1" t="s">
        <v>196</v>
      </c>
      <c r="P32" s="24">
        <v>51113570.140000001</v>
      </c>
      <c r="R32" s="24">
        <v>3681420.168707992</v>
      </c>
    </row>
    <row r="33" spans="1:18" ht="11.4">
      <c r="A33" s="25">
        <v>21</v>
      </c>
      <c r="B33" s="26">
        <v>62</v>
      </c>
      <c r="C33" s="27" t="s">
        <v>272</v>
      </c>
      <c r="D33" s="24">
        <v>1386902.35</v>
      </c>
      <c r="E33" s="22">
        <v>3.7296338383038474E-2</v>
      </c>
      <c r="F33" s="24">
        <v>1379267.4928400435</v>
      </c>
      <c r="G33" s="24">
        <v>1307335.8363037689</v>
      </c>
      <c r="H33" s="24">
        <v>71931.65653627459</v>
      </c>
      <c r="I33" s="24">
        <v>-134242.45511180488</v>
      </c>
      <c r="J33" s="24">
        <v>-62310.798575530294</v>
      </c>
      <c r="K33" s="24">
        <v>54502.23387734095</v>
      </c>
      <c r="L33" s="24"/>
      <c r="M33" s="23">
        <v>7.3104467588341158E-5</v>
      </c>
      <c r="N33" s="28">
        <v>70</v>
      </c>
      <c r="O33" s="1" t="s">
        <v>272</v>
      </c>
      <c r="P33" s="24">
        <v>1337035.81</v>
      </c>
      <c r="R33" s="24">
        <v>267649.63353870582</v>
      </c>
    </row>
    <row r="34" spans="1:18" ht="11.4">
      <c r="A34" s="25">
        <v>21</v>
      </c>
      <c r="B34" s="26">
        <v>65</v>
      </c>
      <c r="C34" s="27" t="s">
        <v>356</v>
      </c>
      <c r="D34" s="24">
        <v>1037868.07</v>
      </c>
      <c r="E34" s="22">
        <v>-6.5314366939361879E-4</v>
      </c>
      <c r="F34" s="24">
        <v>1032154.6364151988</v>
      </c>
      <c r="G34" s="24">
        <v>1045997.206742861</v>
      </c>
      <c r="H34" s="24">
        <v>-13842.570327662164</v>
      </c>
      <c r="I34" s="24">
        <v>-100458.37603415307</v>
      </c>
      <c r="J34" s="24">
        <v>-114300.94636181524</v>
      </c>
      <c r="K34" s="24">
        <v>40785.948834079391</v>
      </c>
      <c r="L34" s="24"/>
      <c r="M34" s="23">
        <v>5.470665810342681E-5</v>
      </c>
      <c r="N34" s="28">
        <v>72</v>
      </c>
      <c r="O34" s="1" t="s">
        <v>356</v>
      </c>
      <c r="P34" s="24">
        <v>1038546.39</v>
      </c>
      <c r="R34" s="24">
        <v>9518.2023072445991</v>
      </c>
    </row>
    <row r="35" spans="1:18" ht="11.4">
      <c r="A35" s="25">
        <v>17</v>
      </c>
      <c r="B35" s="26">
        <v>69</v>
      </c>
      <c r="C35" s="27" t="s">
        <v>814</v>
      </c>
      <c r="D35" s="24">
        <v>19578707.390000001</v>
      </c>
      <c r="E35" s="22">
        <v>2.1258369575146263E-2</v>
      </c>
      <c r="F35" s="24">
        <v>19470927.174399935</v>
      </c>
      <c r="G35" s="24">
        <v>19270466.196771137</v>
      </c>
      <c r="H35" s="24">
        <v>200460.97762879729</v>
      </c>
      <c r="I35" s="24">
        <v>-1895082.0495395639</v>
      </c>
      <c r="J35" s="24">
        <v>-1694621.0719107667</v>
      </c>
      <c r="K35" s="24">
        <v>769400.44782951265</v>
      </c>
      <c r="L35" s="24"/>
      <c r="M35" s="23">
        <v>1.0320055913192955E-3</v>
      </c>
      <c r="N35" s="28">
        <v>74</v>
      </c>
      <c r="O35" s="1" t="s">
        <v>814</v>
      </c>
      <c r="P35" s="24">
        <v>19171159.789999999</v>
      </c>
      <c r="R35" s="24">
        <v>1388749.5186198535</v>
      </c>
    </row>
    <row r="36" spans="1:18" ht="11.4">
      <c r="A36" s="25">
        <v>17</v>
      </c>
      <c r="B36" s="26">
        <v>71</v>
      </c>
      <c r="C36" s="27" t="s">
        <v>270</v>
      </c>
      <c r="D36" s="24">
        <v>18053837.460000001</v>
      </c>
      <c r="E36" s="22">
        <v>2.6394739600349437E-2</v>
      </c>
      <c r="F36" s="24">
        <v>17954451.609081101</v>
      </c>
      <c r="G36" s="24">
        <v>17550545.075848598</v>
      </c>
      <c r="H36" s="24">
        <v>403906.53323250264</v>
      </c>
      <c r="I36" s="24">
        <v>-1747485.2968703036</v>
      </c>
      <c r="J36" s="24">
        <v>-1343578.7636378009</v>
      </c>
      <c r="K36" s="24">
        <v>709476.38932792854</v>
      </c>
      <c r="L36" s="24"/>
      <c r="M36" s="23">
        <v>9.5162876855731733E-4</v>
      </c>
      <c r="N36" s="28">
        <v>77</v>
      </c>
      <c r="O36" s="1" t="s">
        <v>270</v>
      </c>
      <c r="P36" s="24">
        <v>17589565.460000001</v>
      </c>
      <c r="R36" s="24">
        <v>1336771.0682111559</v>
      </c>
    </row>
    <row r="37" spans="1:18" ht="11.4">
      <c r="A37" s="25">
        <v>17</v>
      </c>
      <c r="B37" s="26">
        <v>72</v>
      </c>
      <c r="C37" s="27" t="s">
        <v>309</v>
      </c>
      <c r="D37" s="24">
        <v>3094198.82</v>
      </c>
      <c r="E37" s="22">
        <v>2.1233954533618427E-2</v>
      </c>
      <c r="F37" s="24">
        <v>3077165.3453539978</v>
      </c>
      <c r="G37" s="24">
        <v>3070660.1051699263</v>
      </c>
      <c r="H37" s="24">
        <v>6505.2401840714738</v>
      </c>
      <c r="I37" s="24">
        <v>-299496.82196504291</v>
      </c>
      <c r="J37" s="24">
        <v>-292991.58178097144</v>
      </c>
      <c r="K37" s="24">
        <v>121595.2570493751</v>
      </c>
      <c r="L37" s="24"/>
      <c r="M37" s="23">
        <v>1.6309710438415037E-4</v>
      </c>
      <c r="N37" s="28">
        <v>80</v>
      </c>
      <c r="O37" s="1" t="s">
        <v>386</v>
      </c>
      <c r="P37" s="24">
        <v>3029862.85</v>
      </c>
      <c r="R37" s="24">
        <v>97070.078183905207</v>
      </c>
    </row>
    <row r="38" spans="1:18" ht="11.4">
      <c r="A38" s="25">
        <v>16</v>
      </c>
      <c r="B38" s="26">
        <v>74</v>
      </c>
      <c r="C38" s="27" t="s">
        <v>891</v>
      </c>
      <c r="D38" s="24">
        <v>2867967.16</v>
      </c>
      <c r="E38" s="22">
        <v>2.707709552779769E-2</v>
      </c>
      <c r="F38" s="24">
        <v>2852179.0840723431</v>
      </c>
      <c r="G38" s="24">
        <v>2727784.8484720672</v>
      </c>
      <c r="H38" s="24">
        <v>124394.23560027592</v>
      </c>
      <c r="I38" s="24">
        <v>-277599.17829718185</v>
      </c>
      <c r="J38" s="24">
        <v>-153204.94269690593</v>
      </c>
      <c r="K38" s="24">
        <v>112704.84681697548</v>
      </c>
      <c r="L38" s="24"/>
      <c r="M38" s="23">
        <v>1.5117229579475933E-4</v>
      </c>
      <c r="N38" s="28">
        <v>85</v>
      </c>
      <c r="O38" s="1" t="s">
        <v>891</v>
      </c>
      <c r="P38" s="24">
        <v>2792358.21</v>
      </c>
      <c r="R38" s="24">
        <v>417305.55448222347</v>
      </c>
    </row>
    <row r="39" spans="1:18" ht="11.4">
      <c r="A39" s="25">
        <v>8</v>
      </c>
      <c r="B39" s="26">
        <v>75</v>
      </c>
      <c r="C39" s="27" t="s">
        <v>200</v>
      </c>
      <c r="D39" s="24">
        <v>70598695.450000003</v>
      </c>
      <c r="E39" s="22">
        <v>2.4642173813117507E-2</v>
      </c>
      <c r="F39" s="24">
        <v>70210051.681792364</v>
      </c>
      <c r="G39" s="24">
        <v>69538624.217467695</v>
      </c>
      <c r="H39" s="24">
        <v>671427.46432466805</v>
      </c>
      <c r="I39" s="24">
        <v>-6833460.3405197263</v>
      </c>
      <c r="J39" s="24">
        <v>-6162032.8761950582</v>
      </c>
      <c r="K39" s="24">
        <v>2774374.5699551711</v>
      </c>
      <c r="L39" s="24"/>
      <c r="M39" s="23">
        <v>3.721300236677581E-3</v>
      </c>
      <c r="N39" s="28">
        <v>86</v>
      </c>
      <c r="O39" s="1" t="s">
        <v>989</v>
      </c>
      <c r="P39" s="24">
        <v>68900829.239999995</v>
      </c>
      <c r="R39" s="24">
        <v>5533190.0209314805</v>
      </c>
    </row>
    <row r="40" spans="1:18" ht="11.4">
      <c r="A40" s="25">
        <v>21</v>
      </c>
      <c r="B40" s="26">
        <v>76</v>
      </c>
      <c r="C40" s="27" t="s">
        <v>117</v>
      </c>
      <c r="D40" s="24">
        <v>3972104.81</v>
      </c>
      <c r="E40" s="22">
        <v>-1.1183441736749011E-2</v>
      </c>
      <c r="F40" s="24">
        <v>3950238.4883741653</v>
      </c>
      <c r="G40" s="24">
        <v>4180696.2263610181</v>
      </c>
      <c r="H40" s="24">
        <v>-230457.73798685288</v>
      </c>
      <c r="I40" s="24">
        <v>-384471.98655032145</v>
      </c>
      <c r="J40" s="24">
        <v>-614929.72453717433</v>
      </c>
      <c r="K40" s="24">
        <v>156095.04543699918</v>
      </c>
      <c r="L40" s="24"/>
      <c r="M40" s="23">
        <v>2.093720638227623E-4</v>
      </c>
      <c r="N40" s="28">
        <v>89</v>
      </c>
      <c r="O40" s="1" t="s">
        <v>117</v>
      </c>
      <c r="P40" s="24">
        <v>4017029.02</v>
      </c>
      <c r="R40" s="24">
        <v>102508.1765042117</v>
      </c>
    </row>
    <row r="41" spans="1:18" ht="11.4">
      <c r="A41" s="25">
        <v>13</v>
      </c>
      <c r="B41" s="26">
        <v>77</v>
      </c>
      <c r="C41" s="27" t="s">
        <v>322</v>
      </c>
      <c r="D41" s="24">
        <v>12938034.33</v>
      </c>
      <c r="E41" s="22">
        <v>1.5323765843119785E-2</v>
      </c>
      <c r="F41" s="24">
        <v>12866810.826744588</v>
      </c>
      <c r="G41" s="24">
        <v>12592578.362971265</v>
      </c>
      <c r="H41" s="24">
        <v>274232.46377332322</v>
      </c>
      <c r="I41" s="24">
        <v>-1252311.3056806165</v>
      </c>
      <c r="J41" s="24">
        <v>-978078.8419072933</v>
      </c>
      <c r="K41" s="24">
        <v>508436.49732565973</v>
      </c>
      <c r="L41" s="24"/>
      <c r="M41" s="23">
        <v>6.8197166969565675E-4</v>
      </c>
      <c r="N41" s="28">
        <v>93</v>
      </c>
      <c r="O41" s="1" t="s">
        <v>322</v>
      </c>
      <c r="P41" s="24">
        <v>12742767.15</v>
      </c>
      <c r="R41" s="24">
        <v>888601.10612796212</v>
      </c>
    </row>
    <row r="42" spans="1:18" ht="11.4">
      <c r="A42" s="25">
        <v>1</v>
      </c>
      <c r="B42" s="26">
        <v>78</v>
      </c>
      <c r="C42" s="27" t="s">
        <v>180</v>
      </c>
      <c r="D42" s="24">
        <v>33290898.850000001</v>
      </c>
      <c r="E42" s="22">
        <v>1.1400273234695613E-2</v>
      </c>
      <c r="F42" s="24">
        <v>33107633.41862604</v>
      </c>
      <c r="G42" s="24">
        <v>32888340.034885425</v>
      </c>
      <c r="H42" s="24">
        <v>219293.3837406151</v>
      </c>
      <c r="I42" s="24">
        <v>-3222326.3552064514</v>
      </c>
      <c r="J42" s="24">
        <v>-3003032.9714658363</v>
      </c>
      <c r="K42" s="24">
        <v>1308259.6298936266</v>
      </c>
      <c r="L42" s="24"/>
      <c r="M42" s="23">
        <v>1.7547835548527039E-3</v>
      </c>
      <c r="N42" s="28">
        <v>91</v>
      </c>
      <c r="O42" s="1" t="s">
        <v>980</v>
      </c>
      <c r="P42" s="24">
        <v>32915651.43</v>
      </c>
      <c r="R42" s="24">
        <v>3005123.9030737886</v>
      </c>
    </row>
    <row r="43" spans="1:18" ht="11.4">
      <c r="A43" s="25">
        <v>4</v>
      </c>
      <c r="B43" s="26">
        <v>79</v>
      </c>
      <c r="C43" s="27" t="s">
        <v>358</v>
      </c>
      <c r="D43" s="24">
        <v>24116645.190000001</v>
      </c>
      <c r="E43" s="22">
        <v>8.2148537337234373E-3</v>
      </c>
      <c r="F43" s="24">
        <v>23983883.758596413</v>
      </c>
      <c r="G43" s="24">
        <v>24011976.930881314</v>
      </c>
      <c r="H43" s="24">
        <v>-28093.172284901142</v>
      </c>
      <c r="I43" s="24">
        <v>-2334322.7151975771</v>
      </c>
      <c r="J43" s="24">
        <v>-2362415.8874824783</v>
      </c>
      <c r="K43" s="24">
        <v>947731.49420521897</v>
      </c>
      <c r="L43" s="24"/>
      <c r="M43" s="23">
        <v>1.2712030566765415E-3</v>
      </c>
      <c r="N43" s="28">
        <v>96</v>
      </c>
      <c r="O43" s="1" t="s">
        <v>358</v>
      </c>
      <c r="P43" s="24">
        <v>23920144.699999999</v>
      </c>
      <c r="R43" s="24">
        <v>8010971.2092007305</v>
      </c>
    </row>
    <row r="44" spans="1:18" ht="11.4">
      <c r="A44" s="25">
        <v>7</v>
      </c>
      <c r="B44" s="26">
        <v>81</v>
      </c>
      <c r="C44" s="27" t="s">
        <v>284</v>
      </c>
      <c r="D44" s="24">
        <v>7044033.6500000004</v>
      </c>
      <c r="E44" s="22">
        <v>-1.436647883907971E-2</v>
      </c>
      <c r="F44" s="24">
        <v>7005256.449321324</v>
      </c>
      <c r="G44" s="24">
        <v>7147480.1537154699</v>
      </c>
      <c r="H44" s="24">
        <v>-142223.70439414587</v>
      </c>
      <c r="I44" s="24">
        <v>-681813.23008513765</v>
      </c>
      <c r="J44" s="24">
        <v>-824036.93447928352</v>
      </c>
      <c r="K44" s="24">
        <v>276815.14090170775</v>
      </c>
      <c r="L44" s="24"/>
      <c r="M44" s="23">
        <v>3.7129530399714837E-4</v>
      </c>
      <c r="N44" s="28">
        <v>99</v>
      </c>
      <c r="O44" s="1" t="s">
        <v>284</v>
      </c>
      <c r="P44" s="24">
        <v>7146706.6600000001</v>
      </c>
      <c r="R44" s="24">
        <v>1259738.4935456163</v>
      </c>
    </row>
    <row r="45" spans="1:18" ht="11.4">
      <c r="A45" s="25">
        <v>5</v>
      </c>
      <c r="B45" s="26">
        <v>82</v>
      </c>
      <c r="C45" s="27" t="s">
        <v>227</v>
      </c>
      <c r="D45" s="24">
        <v>33817652.009999998</v>
      </c>
      <c r="E45" s="22">
        <v>5.858244669368684E-3</v>
      </c>
      <c r="F45" s="24">
        <v>33631486.817777582</v>
      </c>
      <c r="G45" s="24">
        <v>33911961.881326638</v>
      </c>
      <c r="H45" s="24">
        <v>-280475.06354905665</v>
      </c>
      <c r="I45" s="24">
        <v>-3273312.3798795659</v>
      </c>
      <c r="J45" s="24">
        <v>-3553787.4434286226</v>
      </c>
      <c r="K45" s="24">
        <v>1328959.8788491122</v>
      </c>
      <c r="L45" s="24"/>
      <c r="M45" s="23">
        <v>1.7825490347455572E-3</v>
      </c>
      <c r="N45" s="28">
        <v>102</v>
      </c>
      <c r="O45" s="1" t="s">
        <v>227</v>
      </c>
      <c r="P45" s="24">
        <v>33620693.759999998</v>
      </c>
      <c r="R45" s="24">
        <v>1335893.2717603827</v>
      </c>
    </row>
    <row r="46" spans="1:18" ht="11.4">
      <c r="A46" s="25">
        <v>5</v>
      </c>
      <c r="B46" s="26">
        <v>86</v>
      </c>
      <c r="C46" s="27" t="s">
        <v>702</v>
      </c>
      <c r="D46" s="24">
        <v>29487951.800000001</v>
      </c>
      <c r="E46" s="22">
        <v>2.1233592975680171E-2</v>
      </c>
      <c r="F46" s="24">
        <v>29325621.481695559</v>
      </c>
      <c r="G46" s="24">
        <v>28873674.183781568</v>
      </c>
      <c r="H46" s="24">
        <v>451947.29791399091</v>
      </c>
      <c r="I46" s="24">
        <v>-2854227.6576649873</v>
      </c>
      <c r="J46" s="24">
        <v>-2402280.3597509963</v>
      </c>
      <c r="K46" s="24">
        <v>1158812.1150471459</v>
      </c>
      <c r="L46" s="24"/>
      <c r="M46" s="23">
        <v>1.5543278995883642E-3</v>
      </c>
      <c r="N46" s="28">
        <v>114</v>
      </c>
      <c r="O46" s="1" t="s">
        <v>702</v>
      </c>
      <c r="P46" s="24">
        <v>28874835.300000001</v>
      </c>
      <c r="R46" s="24">
        <v>1085670.6160188217</v>
      </c>
    </row>
    <row r="47" spans="1:18" ht="11.4">
      <c r="A47" s="25">
        <v>10</v>
      </c>
      <c r="B47" s="26">
        <v>90</v>
      </c>
      <c r="C47" s="27" t="s">
        <v>77</v>
      </c>
      <c r="D47" s="24">
        <v>8478022.4100000001</v>
      </c>
      <c r="E47" s="22">
        <v>3.2277778480193531E-2</v>
      </c>
      <c r="F47" s="24">
        <v>8431351.142841747</v>
      </c>
      <c r="G47" s="24">
        <v>8303950.0477966964</v>
      </c>
      <c r="H47" s="24">
        <v>127401.09504505061</v>
      </c>
      <c r="I47" s="24">
        <v>-820613.3206215282</v>
      </c>
      <c r="J47" s="24">
        <v>-693212.22557647759</v>
      </c>
      <c r="K47" s="24">
        <v>333167.76787288435</v>
      </c>
      <c r="L47" s="24"/>
      <c r="M47" s="23">
        <v>4.46881724935483E-4</v>
      </c>
      <c r="N47" s="28">
        <v>124</v>
      </c>
      <c r="O47" s="1" t="s">
        <v>77</v>
      </c>
      <c r="P47" s="24">
        <v>8212927.3600000003</v>
      </c>
      <c r="R47" s="24">
        <v>2052891.9959518267</v>
      </c>
    </row>
    <row r="48" spans="1:18" ht="11.4">
      <c r="A48" s="25">
        <v>1</v>
      </c>
      <c r="B48" s="26">
        <v>91</v>
      </c>
      <c r="C48" s="27" t="s">
        <v>679</v>
      </c>
      <c r="D48" s="24">
        <v>2585891643.9499998</v>
      </c>
      <c r="E48" s="22">
        <v>8.4721893426795702E-3</v>
      </c>
      <c r="F48" s="24">
        <v>2571656385.5464911</v>
      </c>
      <c r="G48" s="24">
        <v>2567603716.9460216</v>
      </c>
      <c r="H48" s="24">
        <v>4052668.6004695892</v>
      </c>
      <c r="I48" s="24">
        <v>-250296239.62851399</v>
      </c>
      <c r="J48" s="24">
        <v>-246243571.0280444</v>
      </c>
      <c r="K48" s="24">
        <v>101619894.98397242</v>
      </c>
      <c r="L48" s="24"/>
      <c r="M48" s="23">
        <v>0.1363039235401865</v>
      </c>
      <c r="N48" s="28">
        <v>127</v>
      </c>
      <c r="O48" s="1" t="s">
        <v>376</v>
      </c>
      <c r="P48" s="24">
        <v>2564167531.1199999</v>
      </c>
      <c r="R48" s="24">
        <v>588889929.53231621</v>
      </c>
    </row>
    <row r="49" spans="1:18" ht="11.4">
      <c r="A49" s="25">
        <v>1</v>
      </c>
      <c r="B49" s="26">
        <v>92</v>
      </c>
      <c r="C49" s="27" t="s">
        <v>677</v>
      </c>
      <c r="D49" s="24">
        <v>836283396.95000005</v>
      </c>
      <c r="E49" s="22">
        <v>3.7504159337720111E-2</v>
      </c>
      <c r="F49" s="24">
        <v>831679681.13615322</v>
      </c>
      <c r="G49" s="24">
        <v>832969036.29946518</v>
      </c>
      <c r="H49" s="24">
        <v>-1289355.1633119583</v>
      </c>
      <c r="I49" s="24">
        <v>-80946388.457563788</v>
      </c>
      <c r="J49" s="24">
        <v>-82235743.620875746</v>
      </c>
      <c r="K49" s="24">
        <v>32864111.368984312</v>
      </c>
      <c r="L49" s="24"/>
      <c r="M49" s="23">
        <v>4.4081007207896879E-2</v>
      </c>
      <c r="N49" s="28">
        <v>1191</v>
      </c>
      <c r="O49" s="1" t="s">
        <v>375</v>
      </c>
      <c r="P49" s="24">
        <v>806053054.75</v>
      </c>
      <c r="R49" s="24">
        <v>76926893.207861468</v>
      </c>
    </row>
    <row r="50" spans="1:18" ht="11.4">
      <c r="A50" s="25">
        <v>10</v>
      </c>
      <c r="B50" s="26">
        <v>97</v>
      </c>
      <c r="C50" s="27" t="s">
        <v>799</v>
      </c>
      <c r="D50" s="24">
        <v>5604982.5</v>
      </c>
      <c r="E50" s="22">
        <v>4.853552831372232E-3</v>
      </c>
      <c r="F50" s="24">
        <v>5574127.2341108369</v>
      </c>
      <c r="G50" s="24">
        <v>5570224.571320015</v>
      </c>
      <c r="H50" s="24">
        <v>3902.6627908218652</v>
      </c>
      <c r="I50" s="24">
        <v>-542523.13557526376</v>
      </c>
      <c r="J50" s="24">
        <v>-538620.4727844419</v>
      </c>
      <c r="K50" s="24">
        <v>220263.57305790359</v>
      </c>
      <c r="L50" s="24"/>
      <c r="M50" s="23">
        <v>2.9544204139856663E-4</v>
      </c>
      <c r="N50" s="28">
        <v>134</v>
      </c>
      <c r="O50" s="1" t="s">
        <v>799</v>
      </c>
      <c r="P50" s="24">
        <v>5577909.8200000003</v>
      </c>
      <c r="R50" s="24">
        <v>885869.93455120048</v>
      </c>
    </row>
    <row r="51" spans="1:18" ht="11.4">
      <c r="A51" s="25">
        <v>7</v>
      </c>
      <c r="B51" s="26">
        <v>98</v>
      </c>
      <c r="C51" s="27" t="s">
        <v>195</v>
      </c>
      <c r="D51" s="24">
        <v>83209080.769999996</v>
      </c>
      <c r="E51" s="22">
        <v>2.8139115079408583E-2</v>
      </c>
      <c r="F51" s="24">
        <v>82751017.196821794</v>
      </c>
      <c r="G51" s="24">
        <v>82223419.898851976</v>
      </c>
      <c r="H51" s="24">
        <v>527597.29796981812</v>
      </c>
      <c r="I51" s="24">
        <v>-8054057.5118077137</v>
      </c>
      <c r="J51" s="24">
        <v>-7526460.2138378955</v>
      </c>
      <c r="K51" s="24">
        <v>3269935.1766511123</v>
      </c>
      <c r="L51" s="24"/>
      <c r="M51" s="23">
        <v>4.3860013274951374E-3</v>
      </c>
      <c r="N51" s="28">
        <v>137</v>
      </c>
      <c r="O51" s="1" t="s">
        <v>195</v>
      </c>
      <c r="P51" s="24">
        <v>80931733.409999996</v>
      </c>
      <c r="R51" s="24">
        <v>2833345.0270266142</v>
      </c>
    </row>
    <row r="52" spans="1:18" ht="11.4">
      <c r="A52" s="25">
        <v>4</v>
      </c>
      <c r="B52" s="26">
        <v>99</v>
      </c>
      <c r="C52" s="27" t="s">
        <v>336</v>
      </c>
      <c r="D52" s="24">
        <v>4401320.54</v>
      </c>
      <c r="E52" s="22">
        <v>1.9924565467769995E-2</v>
      </c>
      <c r="F52" s="24">
        <v>4377091.3982452955</v>
      </c>
      <c r="G52" s="24">
        <v>4254017.3720664605</v>
      </c>
      <c r="H52" s="24">
        <v>123074.02617883496</v>
      </c>
      <c r="I52" s="24">
        <v>-426017.06963984511</v>
      </c>
      <c r="J52" s="24">
        <v>-302943.04346101015</v>
      </c>
      <c r="K52" s="24">
        <v>172962.28637886766</v>
      </c>
      <c r="L52" s="24"/>
      <c r="M52" s="23">
        <v>2.319962863732477E-4</v>
      </c>
      <c r="N52" s="28">
        <v>139</v>
      </c>
      <c r="O52" s="1" t="s">
        <v>336</v>
      </c>
      <c r="P52" s="24">
        <v>4315339.28</v>
      </c>
      <c r="R52" s="24">
        <v>696728.45036824094</v>
      </c>
    </row>
    <row r="53" spans="1:18" ht="11.4">
      <c r="A53" s="25">
        <v>4</v>
      </c>
      <c r="B53" s="26">
        <v>102</v>
      </c>
      <c r="C53" s="27" t="s">
        <v>735</v>
      </c>
      <c r="D53" s="24">
        <v>28784291.16</v>
      </c>
      <c r="E53" s="22">
        <v>-4.9596726026257532E-4</v>
      </c>
      <c r="F53" s="24">
        <v>28625834.473083869</v>
      </c>
      <c r="G53" s="24">
        <v>28719287.590190809</v>
      </c>
      <c r="H53" s="24">
        <v>-93453.117106940597</v>
      </c>
      <c r="I53" s="24">
        <v>-2786118.2252459391</v>
      </c>
      <c r="J53" s="24">
        <v>-2879571.3423528797</v>
      </c>
      <c r="K53" s="24">
        <v>1131159.7884276405</v>
      </c>
      <c r="L53" s="24"/>
      <c r="M53" s="23">
        <v>1.5172375186757704E-3</v>
      </c>
      <c r="N53" s="28">
        <v>144</v>
      </c>
      <c r="O53" s="1" t="s">
        <v>735</v>
      </c>
      <c r="P53" s="24">
        <v>28798574.309999999</v>
      </c>
      <c r="R53" s="24">
        <v>1931357.4782833345</v>
      </c>
    </row>
    <row r="54" spans="1:18" ht="11.4">
      <c r="A54" s="25">
        <v>5</v>
      </c>
      <c r="B54" s="26">
        <v>103</v>
      </c>
      <c r="C54" s="27" t="s">
        <v>116</v>
      </c>
      <c r="D54" s="24">
        <v>6654041.9299999997</v>
      </c>
      <c r="E54" s="22">
        <v>3.0443550500808048E-2</v>
      </c>
      <c r="F54" s="24">
        <v>6617411.6224142415</v>
      </c>
      <c r="G54" s="24">
        <v>6405572.6123928716</v>
      </c>
      <c r="H54" s="24">
        <v>211839.0100213699</v>
      </c>
      <c r="I54" s="24">
        <v>-644064.75704658835</v>
      </c>
      <c r="J54" s="24">
        <v>-432225.74702521844</v>
      </c>
      <c r="K54" s="24">
        <v>261489.31790222516</v>
      </c>
      <c r="L54" s="24"/>
      <c r="M54" s="23">
        <v>3.5073860290390883E-4</v>
      </c>
      <c r="N54" s="28">
        <v>147</v>
      </c>
      <c r="O54" s="1" t="s">
        <v>116</v>
      </c>
      <c r="P54" s="24">
        <v>6457454.0999999996</v>
      </c>
      <c r="R54" s="24">
        <v>384633.95188803156</v>
      </c>
    </row>
    <row r="55" spans="1:18" ht="11.4">
      <c r="A55" s="25">
        <v>18</v>
      </c>
      <c r="B55" s="26">
        <v>105</v>
      </c>
      <c r="C55" s="27" t="s">
        <v>901</v>
      </c>
      <c r="D55" s="24">
        <v>6087242.75</v>
      </c>
      <c r="E55" s="22">
        <v>1.2080229612775994E-2</v>
      </c>
      <c r="F55" s="24">
        <v>6053732.6554398229</v>
      </c>
      <c r="G55" s="24">
        <v>5907430.5992622003</v>
      </c>
      <c r="H55" s="24">
        <v>146302.05617762264</v>
      </c>
      <c r="I55" s="24">
        <v>-589202.5574991164</v>
      </c>
      <c r="J55" s="24">
        <v>-442900.50132149376</v>
      </c>
      <c r="K55" s="24">
        <v>239215.34780631674</v>
      </c>
      <c r="L55" s="24"/>
      <c r="M55" s="23">
        <v>3.2086227290604828E-4</v>
      </c>
      <c r="N55" s="28">
        <v>149</v>
      </c>
      <c r="O55" s="1" t="s">
        <v>901</v>
      </c>
      <c r="P55" s="24">
        <v>6014585.1799999997</v>
      </c>
      <c r="R55" s="24">
        <v>749966.85184866597</v>
      </c>
    </row>
    <row r="56" spans="1:18" ht="11.4">
      <c r="A56" s="25">
        <v>1</v>
      </c>
      <c r="B56" s="26">
        <v>106</v>
      </c>
      <c r="C56" s="27" t="s">
        <v>187</v>
      </c>
      <c r="D56" s="24">
        <v>172989920.88999999</v>
      </c>
      <c r="E56" s="22">
        <v>1.2900384120451802E-2</v>
      </c>
      <c r="F56" s="24">
        <v>172037616.39927119</v>
      </c>
      <c r="G56" s="24">
        <v>174063297.34527037</v>
      </c>
      <c r="H56" s="24">
        <v>-2025680.9459991753</v>
      </c>
      <c r="I56" s="24">
        <v>-16744215.401949892</v>
      </c>
      <c r="J56" s="24">
        <v>-18769896.347949065</v>
      </c>
      <c r="K56" s="24">
        <v>6798126.1454849271</v>
      </c>
      <c r="L56" s="24"/>
      <c r="M56" s="23">
        <v>9.1184040929865786E-3</v>
      </c>
      <c r="N56" s="28">
        <v>152</v>
      </c>
      <c r="O56" s="1" t="s">
        <v>985</v>
      </c>
      <c r="P56" s="24">
        <v>170786706.77000001</v>
      </c>
      <c r="R56" s="24">
        <v>12096565.134880198</v>
      </c>
    </row>
    <row r="57" spans="1:18" ht="11.4">
      <c r="A57" s="25">
        <v>6</v>
      </c>
      <c r="B57" s="26">
        <v>108</v>
      </c>
      <c r="C57" s="27" t="s">
        <v>736</v>
      </c>
      <c r="D57" s="24">
        <v>35086659.049999997</v>
      </c>
      <c r="E57" s="22">
        <v>4.032976911513253E-2</v>
      </c>
      <c r="F57" s="24">
        <v>34893508.010875404</v>
      </c>
      <c r="G57" s="24">
        <v>33997675.041350082</v>
      </c>
      <c r="H57" s="24">
        <v>895832.96952532232</v>
      </c>
      <c r="I57" s="24">
        <v>-3396143.3928948403</v>
      </c>
      <c r="J57" s="24">
        <v>-2500310.423369518</v>
      </c>
      <c r="K57" s="24">
        <v>1378829.0844828559</v>
      </c>
      <c r="L57" s="24"/>
      <c r="M57" s="23">
        <v>1.8494391687373676E-3</v>
      </c>
      <c r="N57" s="28">
        <v>157</v>
      </c>
      <c r="O57" s="1" t="s">
        <v>997</v>
      </c>
      <c r="P57" s="24">
        <v>33726477.979999997</v>
      </c>
      <c r="R57" s="24">
        <v>1675320.9868797404</v>
      </c>
    </row>
    <row r="58" spans="1:18" ht="11.4">
      <c r="A58" s="25">
        <v>5</v>
      </c>
      <c r="B58" s="26">
        <v>109</v>
      </c>
      <c r="C58" s="27" t="s">
        <v>739</v>
      </c>
      <c r="D58" s="24">
        <v>238740597.66999999</v>
      </c>
      <c r="E58" s="22">
        <v>1.5500667684509084E-2</v>
      </c>
      <c r="F58" s="24">
        <v>237426337.61305144</v>
      </c>
      <c r="G58" s="24">
        <v>238273459.06543204</v>
      </c>
      <c r="H58" s="24">
        <v>-847121.45238059759</v>
      </c>
      <c r="I58" s="24">
        <v>-23108421.415596019</v>
      </c>
      <c r="J58" s="24">
        <v>-23955542.867976617</v>
      </c>
      <c r="K58" s="24">
        <v>9381984.1679744069</v>
      </c>
      <c r="L58" s="24"/>
      <c r="M58" s="23">
        <v>1.2584162312788432E-2</v>
      </c>
      <c r="N58" s="28">
        <v>160</v>
      </c>
      <c r="O58" s="1" t="s">
        <v>999</v>
      </c>
      <c r="P58" s="24">
        <v>235096445.78999999</v>
      </c>
      <c r="R58" s="24">
        <v>15974386.977712879</v>
      </c>
    </row>
    <row r="59" spans="1:18" ht="11.4">
      <c r="A59" s="25">
        <v>7</v>
      </c>
      <c r="B59" s="26">
        <v>111</v>
      </c>
      <c r="C59" s="27" t="s">
        <v>113</v>
      </c>
      <c r="D59" s="24">
        <v>59567433.299999997</v>
      </c>
      <c r="E59" s="22">
        <v>1.1806118869155391E-3</v>
      </c>
      <c r="F59" s="24">
        <v>59239516.309571125</v>
      </c>
      <c r="G59" s="24">
        <v>59769466.898031376</v>
      </c>
      <c r="H59" s="24">
        <v>-529950.58846025169</v>
      </c>
      <c r="I59" s="24">
        <v>-5765711.2563841864</v>
      </c>
      <c r="J59" s="24">
        <v>-6295661.8448444381</v>
      </c>
      <c r="K59" s="24">
        <v>2340870.0556239644</v>
      </c>
      <c r="L59" s="24"/>
      <c r="M59" s="23">
        <v>3.1398356899463927E-3</v>
      </c>
      <c r="N59" s="28">
        <v>117</v>
      </c>
      <c r="O59" s="1" t="s">
        <v>113</v>
      </c>
      <c r="P59" s="24">
        <v>59497190.210000001</v>
      </c>
      <c r="R59" s="24">
        <v>3020208.3536477694</v>
      </c>
    </row>
    <row r="60" spans="1:18" ht="11.4">
      <c r="A60" s="25">
        <v>17</v>
      </c>
      <c r="B60" s="26">
        <v>139</v>
      </c>
      <c r="C60" s="27" t="s">
        <v>1190</v>
      </c>
      <c r="D60" s="24">
        <v>26859741.620000001</v>
      </c>
      <c r="E60" s="22">
        <v>2.320588588429251E-2</v>
      </c>
      <c r="F60" s="24">
        <v>26711879.522411056</v>
      </c>
      <c r="G60" s="24">
        <v>26457889.158006217</v>
      </c>
      <c r="H60" s="24">
        <v>253990.36440483853</v>
      </c>
      <c r="I60" s="24">
        <v>-2599835.2794899568</v>
      </c>
      <c r="J60" s="24">
        <v>-2345844.9150851183</v>
      </c>
      <c r="K60" s="24">
        <v>1055529.1940043138</v>
      </c>
      <c r="L60" s="24"/>
      <c r="M60" s="23">
        <v>1.415793340238055E-3</v>
      </c>
      <c r="N60" s="28">
        <v>2004</v>
      </c>
      <c r="O60" s="1" t="s">
        <v>1190</v>
      </c>
      <c r="P60" s="24">
        <v>26250573.800000001</v>
      </c>
      <c r="R60" s="24">
        <v>1382120.3325165375</v>
      </c>
    </row>
    <row r="61" spans="1:18" ht="11.4">
      <c r="A61" s="25">
        <v>11</v>
      </c>
      <c r="B61" s="26">
        <v>140</v>
      </c>
      <c r="C61" s="27" t="s">
        <v>742</v>
      </c>
      <c r="D61" s="24">
        <v>64721016.020000003</v>
      </c>
      <c r="E61" s="22">
        <v>2.3450525727931826E-2</v>
      </c>
      <c r="F61" s="24">
        <v>64364728.706361845</v>
      </c>
      <c r="G61" s="24">
        <v>63875370.014704838</v>
      </c>
      <c r="H61" s="24">
        <v>489358.69165700674</v>
      </c>
      <c r="I61" s="24">
        <v>-6264542.0478631789</v>
      </c>
      <c r="J61" s="24">
        <v>-5775183.3562061721</v>
      </c>
      <c r="K61" s="24">
        <v>2543394.6030166945</v>
      </c>
      <c r="L61" s="24"/>
      <c r="M61" s="23">
        <v>3.4114841740073474E-3</v>
      </c>
      <c r="N61" s="28">
        <v>168</v>
      </c>
      <c r="O61" s="1" t="s">
        <v>1001</v>
      </c>
      <c r="P61" s="24">
        <v>63238050.490000002</v>
      </c>
      <c r="R61" s="24">
        <v>5918813.012909946</v>
      </c>
    </row>
    <row r="62" spans="1:18" ht="11.4">
      <c r="A62" s="25">
        <v>8</v>
      </c>
      <c r="B62" s="26">
        <v>142</v>
      </c>
      <c r="C62" s="27" t="s">
        <v>234</v>
      </c>
      <c r="D62" s="24">
        <v>20003357.829999998</v>
      </c>
      <c r="E62" s="22">
        <v>3.9296982218609999E-2</v>
      </c>
      <c r="F62" s="24">
        <v>19893239.926059935</v>
      </c>
      <c r="G62" s="24">
        <v>19838078.878762886</v>
      </c>
      <c r="H62" s="24">
        <v>55161.047297049314</v>
      </c>
      <c r="I62" s="24">
        <v>-1936185.2444616202</v>
      </c>
      <c r="J62" s="24">
        <v>-1881024.1971645709</v>
      </c>
      <c r="K62" s="24">
        <v>786088.28284327243</v>
      </c>
      <c r="L62" s="24"/>
      <c r="M62" s="23">
        <v>1.0543891746533022E-3</v>
      </c>
      <c r="N62" s="28">
        <v>171</v>
      </c>
      <c r="O62" s="1" t="s">
        <v>234</v>
      </c>
      <c r="P62" s="24">
        <v>19247008.48</v>
      </c>
      <c r="R62" s="24">
        <v>1421713.9069950699</v>
      </c>
    </row>
    <row r="63" spans="1:18" ht="11.4">
      <c r="A63" s="25">
        <v>6</v>
      </c>
      <c r="B63" s="26">
        <v>143</v>
      </c>
      <c r="C63" s="27" t="s">
        <v>261</v>
      </c>
      <c r="D63" s="24">
        <v>20057918.039999999</v>
      </c>
      <c r="E63" s="22">
        <v>-1.9605291221470589E-3</v>
      </c>
      <c r="F63" s="24">
        <v>19947499.783688363</v>
      </c>
      <c r="G63" s="24">
        <v>20387272.221449718</v>
      </c>
      <c r="H63" s="24">
        <v>-439772.43776135519</v>
      </c>
      <c r="I63" s="24">
        <v>-1941466.2914955486</v>
      </c>
      <c r="J63" s="24">
        <v>-2381238.7292569038</v>
      </c>
      <c r="K63" s="24">
        <v>788232.37995711528</v>
      </c>
      <c r="L63" s="24"/>
      <c r="M63" s="23">
        <v>1.0572650765533589E-3</v>
      </c>
      <c r="N63" s="28">
        <v>174</v>
      </c>
      <c r="O63" s="1" t="s">
        <v>1016</v>
      </c>
      <c r="P63" s="24">
        <v>20097319.420000002</v>
      </c>
      <c r="R63" s="24">
        <v>1683115.3332559464</v>
      </c>
    </row>
    <row r="64" spans="1:18" ht="11.4">
      <c r="A64" s="25">
        <v>14</v>
      </c>
      <c r="B64" s="26">
        <v>145</v>
      </c>
      <c r="C64" s="27" t="s">
        <v>264</v>
      </c>
      <c r="D64" s="24">
        <v>36089943.189999998</v>
      </c>
      <c r="E64" s="22">
        <v>5.7325094865882109E-2</v>
      </c>
      <c r="F64" s="24">
        <v>35891269.100820906</v>
      </c>
      <c r="G64" s="24">
        <v>35687120.288276866</v>
      </c>
      <c r="H64" s="24">
        <v>204148.81254404038</v>
      </c>
      <c r="I64" s="24">
        <v>-3493254.2861948162</v>
      </c>
      <c r="J64" s="24">
        <v>-3289105.4736507758</v>
      </c>
      <c r="K64" s="24">
        <v>1418255.9603863445</v>
      </c>
      <c r="L64" s="24"/>
      <c r="M64" s="23">
        <v>1.9023228868264796E-3</v>
      </c>
      <c r="N64" s="28">
        <v>178</v>
      </c>
      <c r="O64" s="1" t="s">
        <v>264</v>
      </c>
      <c r="P64" s="24">
        <v>34133251.32</v>
      </c>
      <c r="R64" s="24">
        <v>1576611.0465723565</v>
      </c>
    </row>
    <row r="65" spans="1:18" ht="11.4">
      <c r="A65" s="25">
        <v>12</v>
      </c>
      <c r="B65" s="26">
        <v>146</v>
      </c>
      <c r="C65" s="27" t="s">
        <v>348</v>
      </c>
      <c r="D65" s="24">
        <v>12912959.84</v>
      </c>
      <c r="E65" s="22">
        <v>-7.0532717180760152E-4</v>
      </c>
      <c r="F65" s="24">
        <v>12841874.371083854</v>
      </c>
      <c r="G65" s="24">
        <v>12858344.192780538</v>
      </c>
      <c r="H65" s="24">
        <v>-16469.821696683764</v>
      </c>
      <c r="I65" s="24">
        <v>-1249884.2702817102</v>
      </c>
      <c r="J65" s="24">
        <v>-1266354.091978394</v>
      </c>
      <c r="K65" s="24">
        <v>507451.12462199747</v>
      </c>
      <c r="L65" s="24"/>
      <c r="M65" s="23">
        <v>6.8064997805565108E-4</v>
      </c>
      <c r="N65" s="28">
        <v>181</v>
      </c>
      <c r="O65" s="1" t="s">
        <v>403</v>
      </c>
      <c r="P65" s="24">
        <v>12922074.130000001</v>
      </c>
      <c r="R65" s="24">
        <v>3109593.4594541271</v>
      </c>
    </row>
    <row r="66" spans="1:18" ht="11.4">
      <c r="A66" s="25">
        <v>19</v>
      </c>
      <c r="B66" s="26">
        <v>148</v>
      </c>
      <c r="C66" s="27" t="s">
        <v>291</v>
      </c>
      <c r="D66" s="24">
        <v>20334658.649999999</v>
      </c>
      <c r="E66" s="22">
        <v>1.386397777628301E-2</v>
      </c>
      <c r="F66" s="24">
        <v>20222716.944667086</v>
      </c>
      <c r="G66" s="24">
        <v>20510440.362544142</v>
      </c>
      <c r="H66" s="24">
        <v>-287723.4178770557</v>
      </c>
      <c r="I66" s="24">
        <v>-1968252.8485415718</v>
      </c>
      <c r="J66" s="24">
        <v>-2255976.2664186275</v>
      </c>
      <c r="K66" s="24">
        <v>799107.68163179921</v>
      </c>
      <c r="L66" s="24"/>
      <c r="M66" s="23">
        <v>1.0718522426607078E-3</v>
      </c>
      <c r="N66" s="28">
        <v>186</v>
      </c>
      <c r="O66" s="1" t="s">
        <v>1023</v>
      </c>
      <c r="P66" s="24">
        <v>20056594.469999999</v>
      </c>
      <c r="R66" s="24">
        <v>2501034.8482404812</v>
      </c>
    </row>
    <row r="67" spans="1:18" ht="11.4">
      <c r="A67" s="25">
        <v>1</v>
      </c>
      <c r="B67" s="26">
        <v>149</v>
      </c>
      <c r="C67" s="27" t="s">
        <v>905</v>
      </c>
      <c r="D67" s="24">
        <v>21834480.57</v>
      </c>
      <c r="E67" s="22">
        <v>1.1030920449893289E-2</v>
      </c>
      <c r="F67" s="24">
        <v>21714282.38855356</v>
      </c>
      <c r="G67" s="24">
        <v>21512239.070766628</v>
      </c>
      <c r="H67" s="24">
        <v>202043.31778693199</v>
      </c>
      <c r="I67" s="24">
        <v>-2113425.1288908701</v>
      </c>
      <c r="J67" s="24">
        <v>-1911381.8111039381</v>
      </c>
      <c r="K67" s="24">
        <v>858047.40803589858</v>
      </c>
      <c r="L67" s="24"/>
      <c r="M67" s="23">
        <v>1.1509087695596087E-3</v>
      </c>
      <c r="N67" s="28">
        <v>191</v>
      </c>
      <c r="O67" s="1" t="s">
        <v>392</v>
      </c>
      <c r="P67" s="24">
        <v>21596254.010000002</v>
      </c>
      <c r="R67" s="24">
        <v>1089323.3336458202</v>
      </c>
    </row>
    <row r="68" spans="1:18" ht="11.4">
      <c r="A68" s="25">
        <v>14</v>
      </c>
      <c r="B68" s="26">
        <v>151</v>
      </c>
      <c r="C68" s="27" t="s">
        <v>238</v>
      </c>
      <c r="D68" s="24">
        <v>5115830.3499999996</v>
      </c>
      <c r="E68" s="22">
        <v>-1.0938748003822329E-2</v>
      </c>
      <c r="F68" s="24">
        <v>5087667.8524912028</v>
      </c>
      <c r="G68" s="24">
        <v>5133130.4267481929</v>
      </c>
      <c r="H68" s="24">
        <v>-45462.574256990105</v>
      </c>
      <c r="I68" s="24">
        <v>-495176.62589545979</v>
      </c>
      <c r="J68" s="24">
        <v>-540639.20015244989</v>
      </c>
      <c r="K68" s="24">
        <v>201040.96168883049</v>
      </c>
      <c r="L68" s="24"/>
      <c r="M68" s="23">
        <v>2.6965853364443933E-4</v>
      </c>
      <c r="N68" s="28">
        <v>194</v>
      </c>
      <c r="O68" s="1" t="s">
        <v>1011</v>
      </c>
      <c r="P68" s="24">
        <v>5172410.04</v>
      </c>
      <c r="R68" s="24">
        <v>621712.28352412605</v>
      </c>
    </row>
    <row r="69" spans="1:18" ht="11.4">
      <c r="A69" s="25">
        <v>15</v>
      </c>
      <c r="B69" s="26">
        <v>152</v>
      </c>
      <c r="C69" s="27" t="s">
        <v>324</v>
      </c>
      <c r="D69" s="24">
        <v>13613799.699999999</v>
      </c>
      <c r="E69" s="22">
        <v>2.2576115512822792E-2</v>
      </c>
      <c r="F69" s="24">
        <v>13538856.128007524</v>
      </c>
      <c r="G69" s="24">
        <v>13422790.550201301</v>
      </c>
      <c r="H69" s="24">
        <v>116065.57780622318</v>
      </c>
      <c r="I69" s="24">
        <v>-1317720.6709097815</v>
      </c>
      <c r="J69" s="24">
        <v>-1201655.0931035583</v>
      </c>
      <c r="K69" s="24">
        <v>534992.60074703454</v>
      </c>
      <c r="L69" s="24"/>
      <c r="M69" s="23">
        <v>7.1759167393639395E-4</v>
      </c>
      <c r="N69" s="28">
        <v>197</v>
      </c>
      <c r="O69" s="1" t="s">
        <v>390</v>
      </c>
      <c r="P69" s="24">
        <v>13313238.49</v>
      </c>
      <c r="R69" s="24">
        <v>573540.23523284995</v>
      </c>
    </row>
    <row r="70" spans="1:18" ht="11.4">
      <c r="A70" s="25">
        <v>9</v>
      </c>
      <c r="B70" s="26">
        <v>153</v>
      </c>
      <c r="C70" s="27" t="s">
        <v>737</v>
      </c>
      <c r="D70" s="24">
        <v>90783113.189999998</v>
      </c>
      <c r="E70" s="22">
        <v>1.4206967637666379E-2</v>
      </c>
      <c r="F70" s="24">
        <v>90283354.788305879</v>
      </c>
      <c r="G70" s="24">
        <v>90162305.916632816</v>
      </c>
      <c r="H70" s="24">
        <v>121048.87167306244</v>
      </c>
      <c r="I70" s="24">
        <v>-8787170.9189320188</v>
      </c>
      <c r="J70" s="24">
        <v>-8666122.0472589564</v>
      </c>
      <c r="K70" s="24">
        <v>3567578.1118941037</v>
      </c>
      <c r="L70" s="24"/>
      <c r="M70" s="23">
        <v>4.7852331894650416E-3</v>
      </c>
      <c r="N70" s="28">
        <v>184</v>
      </c>
      <c r="O70" s="1" t="s">
        <v>737</v>
      </c>
      <c r="P70" s="24">
        <v>89511427.239999995</v>
      </c>
      <c r="R70" s="24">
        <v>3766350.293933087</v>
      </c>
    </row>
    <row r="71" spans="1:18" ht="11.4">
      <c r="A71" s="25">
        <v>5</v>
      </c>
      <c r="B71" s="26">
        <v>165</v>
      </c>
      <c r="C71" s="27" t="s">
        <v>183</v>
      </c>
      <c r="D71" s="24">
        <v>57463957.25</v>
      </c>
      <c r="E71" s="22">
        <v>5.7466254609788159E-3</v>
      </c>
      <c r="F71" s="24">
        <v>57147619.83413969</v>
      </c>
      <c r="G71" s="24">
        <v>57700792.088067576</v>
      </c>
      <c r="H71" s="24">
        <v>-553172.25392788649</v>
      </c>
      <c r="I71" s="24">
        <v>-5562109.4748882642</v>
      </c>
      <c r="J71" s="24">
        <v>-6115281.7288161507</v>
      </c>
      <c r="K71" s="24">
        <v>2258208.0400664271</v>
      </c>
      <c r="L71" s="24"/>
      <c r="M71" s="23">
        <v>3.0289601861879078E-3</v>
      </c>
      <c r="N71" s="28">
        <v>205</v>
      </c>
      <c r="O71" s="1" t="s">
        <v>183</v>
      </c>
      <c r="P71" s="24">
        <v>57135620.240000002</v>
      </c>
      <c r="R71" s="24">
        <v>2083783.1394191356</v>
      </c>
    </row>
    <row r="72" spans="1:18" ht="11.4">
      <c r="A72" s="25">
        <v>12</v>
      </c>
      <c r="B72" s="26">
        <v>167</v>
      </c>
      <c r="C72" s="27" t="s">
        <v>360</v>
      </c>
      <c r="D72" s="24">
        <v>222149597.22</v>
      </c>
      <c r="E72" s="22">
        <v>2.528484769817263E-2</v>
      </c>
      <c r="F72" s="24">
        <v>220926670.13871232</v>
      </c>
      <c r="G72" s="24">
        <v>220834432.69486043</v>
      </c>
      <c r="H72" s="24">
        <v>92237.44385188818</v>
      </c>
      <c r="I72" s="24">
        <v>-21502528.518256087</v>
      </c>
      <c r="J72" s="24">
        <v>-21410291.074404199</v>
      </c>
      <c r="K72" s="24">
        <v>8729994.0788488332</v>
      </c>
      <c r="L72" s="24"/>
      <c r="M72" s="23">
        <v>1.1709640573997537E-2</v>
      </c>
      <c r="N72" s="28">
        <v>210</v>
      </c>
      <c r="O72" s="1" t="s">
        <v>360</v>
      </c>
      <c r="P72" s="24">
        <v>216671101.41999999</v>
      </c>
      <c r="R72" s="24">
        <v>21412528.93720489</v>
      </c>
    </row>
    <row r="73" spans="1:18" ht="11.4">
      <c r="A73" s="25">
        <v>5</v>
      </c>
      <c r="B73" s="26">
        <v>169</v>
      </c>
      <c r="C73" s="27" t="s">
        <v>352</v>
      </c>
      <c r="D73" s="24">
        <v>17155320.789999999</v>
      </c>
      <c r="E73" s="22">
        <v>5.8394000776409216E-2</v>
      </c>
      <c r="F73" s="24">
        <v>17060881.247255784</v>
      </c>
      <c r="G73" s="24">
        <v>16896359.802878417</v>
      </c>
      <c r="H73" s="24">
        <v>164521.44437736645</v>
      </c>
      <c r="I73" s="24">
        <v>-1660515.1624987787</v>
      </c>
      <c r="J73" s="24">
        <v>-1495993.7181214122</v>
      </c>
      <c r="K73" s="24">
        <v>674166.64622234541</v>
      </c>
      <c r="L73" s="24"/>
      <c r="M73" s="23">
        <v>9.0426740762256986E-4</v>
      </c>
      <c r="N73" s="28">
        <v>214</v>
      </c>
      <c r="O73" s="1" t="s">
        <v>404</v>
      </c>
      <c r="P73" s="24">
        <v>16208822.779999999</v>
      </c>
      <c r="R73" s="24">
        <v>1023401.8484952976</v>
      </c>
    </row>
    <row r="74" spans="1:18" ht="11.4">
      <c r="A74" s="25">
        <v>21</v>
      </c>
      <c r="B74" s="26">
        <v>170</v>
      </c>
      <c r="C74" s="27" t="s">
        <v>907</v>
      </c>
      <c r="D74" s="24">
        <v>15392522.529999999</v>
      </c>
      <c r="E74" s="22">
        <v>3.6804148684848714E-2</v>
      </c>
      <c r="F74" s="24">
        <v>15307787.140483961</v>
      </c>
      <c r="G74" s="24">
        <v>15412329.862494478</v>
      </c>
      <c r="H74" s="24">
        <v>-104542.72201051749</v>
      </c>
      <c r="I74" s="24">
        <v>-1489888.6102478451</v>
      </c>
      <c r="J74" s="24">
        <v>-1594431.3322583626</v>
      </c>
      <c r="K74" s="24">
        <v>604892.52389852807</v>
      </c>
      <c r="L74" s="24"/>
      <c r="M74" s="23">
        <v>8.1134923767141646E-4</v>
      </c>
      <c r="N74" s="28">
        <v>216</v>
      </c>
      <c r="O74" s="1" t="s">
        <v>907</v>
      </c>
      <c r="P74" s="24">
        <v>14846123.59</v>
      </c>
      <c r="R74" s="24">
        <v>1254249.3723882192</v>
      </c>
    </row>
    <row r="75" spans="1:18" ht="11.4">
      <c r="A75" s="25">
        <v>10</v>
      </c>
      <c r="B75" s="26">
        <v>171</v>
      </c>
      <c r="C75" s="27" t="s">
        <v>304</v>
      </c>
      <c r="D75" s="24">
        <v>14183693.960000001</v>
      </c>
      <c r="E75" s="22">
        <v>5.0845186572991974E-3</v>
      </c>
      <c r="F75" s="24">
        <v>14105613.136656426</v>
      </c>
      <c r="G75" s="24">
        <v>13987600.658004327</v>
      </c>
      <c r="H75" s="24">
        <v>118012.47865209915</v>
      </c>
      <c r="I75" s="24">
        <v>-1372882.4525712845</v>
      </c>
      <c r="J75" s="24">
        <v>-1254869.9739191853</v>
      </c>
      <c r="K75" s="24">
        <v>557388.20072844217</v>
      </c>
      <c r="L75" s="24"/>
      <c r="M75" s="23">
        <v>7.4763114748617324E-4</v>
      </c>
      <c r="N75" s="28">
        <v>218</v>
      </c>
      <c r="O75" s="1" t="s">
        <v>384</v>
      </c>
      <c r="P75" s="24">
        <v>14111941.529999999</v>
      </c>
      <c r="R75" s="24">
        <v>1372859.6267019045</v>
      </c>
    </row>
    <row r="76" spans="1:18" ht="11.4">
      <c r="A76" s="25">
        <v>13</v>
      </c>
      <c r="B76" s="26">
        <v>172</v>
      </c>
      <c r="C76" s="27" t="s">
        <v>317</v>
      </c>
      <c r="D76" s="24">
        <v>12077073.09</v>
      </c>
      <c r="E76" s="22">
        <v>1.7670372721603878E-2</v>
      </c>
      <c r="F76" s="24">
        <v>12010589.15336776</v>
      </c>
      <c r="G76" s="24">
        <v>11782021.88940244</v>
      </c>
      <c r="H76" s="24">
        <v>228567.26396531984</v>
      </c>
      <c r="I76" s="24">
        <v>-1168976.2744769389</v>
      </c>
      <c r="J76" s="24">
        <v>-940409.01051161904</v>
      </c>
      <c r="K76" s="24">
        <v>474602.60061201907</v>
      </c>
      <c r="L76" s="24"/>
      <c r="M76" s="23">
        <v>6.3658987835007433E-4</v>
      </c>
      <c r="N76" s="28">
        <v>221</v>
      </c>
      <c r="O76" s="1" t="s">
        <v>317</v>
      </c>
      <c r="P76" s="24">
        <v>11867372.199999999</v>
      </c>
      <c r="R76" s="24">
        <v>1492773.1656210453</v>
      </c>
    </row>
    <row r="77" spans="1:18" ht="11.4">
      <c r="A77" s="25">
        <v>12</v>
      </c>
      <c r="B77" s="26">
        <v>176</v>
      </c>
      <c r="C77" s="27" t="s">
        <v>915</v>
      </c>
      <c r="D77" s="24">
        <v>11098144.859999999</v>
      </c>
      <c r="E77" s="22">
        <v>-3.3227383409067945E-3</v>
      </c>
      <c r="F77" s="24">
        <v>11037049.894845024</v>
      </c>
      <c r="G77" s="24">
        <v>11037428.626345523</v>
      </c>
      <c r="H77" s="24">
        <v>-378.73150049895048</v>
      </c>
      <c r="I77" s="24">
        <v>-1074222.8630536664</v>
      </c>
      <c r="J77" s="24">
        <v>-1074601.5945541654</v>
      </c>
      <c r="K77" s="24">
        <v>436132.85878730344</v>
      </c>
      <c r="L77" s="24"/>
      <c r="M77" s="23">
        <v>5.84989975111503E-4</v>
      </c>
      <c r="N77" s="28">
        <v>232</v>
      </c>
      <c r="O77" s="1" t="s">
        <v>915</v>
      </c>
      <c r="P77" s="24">
        <v>11135144.029999999</v>
      </c>
      <c r="R77" s="24">
        <v>1637603.9710756298</v>
      </c>
    </row>
    <row r="78" spans="1:18" ht="11.4">
      <c r="A78" s="25">
        <v>6</v>
      </c>
      <c r="B78" s="26">
        <v>177</v>
      </c>
      <c r="C78" s="27" t="s">
        <v>327</v>
      </c>
      <c r="D78" s="24">
        <v>5532646.3200000003</v>
      </c>
      <c r="E78" s="22">
        <v>-8.744974734792299E-4</v>
      </c>
      <c r="F78" s="24">
        <v>5502189.2626810344</v>
      </c>
      <c r="G78" s="24">
        <v>5472426.6058506323</v>
      </c>
      <c r="H78" s="24">
        <v>29762.656830402091</v>
      </c>
      <c r="I78" s="24">
        <v>-535521.49887271621</v>
      </c>
      <c r="J78" s="24">
        <v>-505758.84204231412</v>
      </c>
      <c r="K78" s="24">
        <v>217420.9191391519</v>
      </c>
      <c r="L78" s="24"/>
      <c r="M78" s="23">
        <v>2.9162915729300984E-4</v>
      </c>
      <c r="N78" s="28">
        <v>234</v>
      </c>
      <c r="O78" s="1" t="s">
        <v>327</v>
      </c>
      <c r="P78" s="24">
        <v>5537488.8399999999</v>
      </c>
      <c r="R78" s="24">
        <v>1025272.0503903105</v>
      </c>
    </row>
    <row r="79" spans="1:18" ht="11.4">
      <c r="A79" s="25">
        <v>10</v>
      </c>
      <c r="B79" s="26">
        <v>178</v>
      </c>
      <c r="C79" s="27" t="s">
        <v>809</v>
      </c>
      <c r="D79" s="24">
        <v>15815912.51</v>
      </c>
      <c r="E79" s="22">
        <v>6.1475726926924379E-2</v>
      </c>
      <c r="F79" s="24">
        <v>15728846.370939653</v>
      </c>
      <c r="G79" s="24">
        <v>15691217.092103286</v>
      </c>
      <c r="H79" s="24">
        <v>37629.278836367652</v>
      </c>
      <c r="I79" s="24">
        <v>-1530869.8014506272</v>
      </c>
      <c r="J79" s="24">
        <v>-1493240.5226142595</v>
      </c>
      <c r="K79" s="24">
        <v>621530.82558666251</v>
      </c>
      <c r="L79" s="24"/>
      <c r="M79" s="23">
        <v>8.3366638139111557E-4</v>
      </c>
      <c r="N79" s="28">
        <v>236</v>
      </c>
      <c r="O79" s="1" t="s">
        <v>809</v>
      </c>
      <c r="P79" s="24">
        <v>14899928.57</v>
      </c>
      <c r="R79" s="24">
        <v>2419704.1558738067</v>
      </c>
    </row>
    <row r="80" spans="1:18" ht="11.4">
      <c r="A80" s="25">
        <v>13</v>
      </c>
      <c r="B80" s="26">
        <v>179</v>
      </c>
      <c r="C80" s="27" t="s">
        <v>203</v>
      </c>
      <c r="D80" s="24">
        <v>442063368.57999998</v>
      </c>
      <c r="E80" s="22">
        <v>2.5754469973334526E-2</v>
      </c>
      <c r="F80" s="24">
        <v>439629822.57385361</v>
      </c>
      <c r="G80" s="24">
        <v>442186516.10858619</v>
      </c>
      <c r="H80" s="24">
        <v>-2556693.5347325802</v>
      </c>
      <c r="I80" s="24">
        <v>-42788644.718335003</v>
      </c>
      <c r="J80" s="24">
        <v>-45345338.253067583</v>
      </c>
      <c r="K80" s="24">
        <v>17372125.083609767</v>
      </c>
      <c r="L80" s="24"/>
      <c r="M80" s="23">
        <v>2.3301429405141263E-2</v>
      </c>
      <c r="N80" s="28">
        <v>239</v>
      </c>
      <c r="O80" s="1" t="s">
        <v>203</v>
      </c>
      <c r="P80" s="24">
        <v>430964116.19</v>
      </c>
      <c r="R80" s="24">
        <v>26050812.487726759</v>
      </c>
    </row>
    <row r="81" spans="1:18" ht="11.4">
      <c r="A81" s="25">
        <v>4</v>
      </c>
      <c r="B81" s="26">
        <v>181</v>
      </c>
      <c r="C81" s="27" t="s">
        <v>926</v>
      </c>
      <c r="D81" s="24">
        <v>5065364.25</v>
      </c>
      <c r="E81" s="22">
        <v>3.2246252271519893E-2</v>
      </c>
      <c r="F81" s="24">
        <v>5037479.5669061253</v>
      </c>
      <c r="G81" s="24">
        <v>4860835.9372282661</v>
      </c>
      <c r="H81" s="24">
        <v>176643.62967785913</v>
      </c>
      <c r="I81" s="24">
        <v>-490291.86009784049</v>
      </c>
      <c r="J81" s="24">
        <v>-313648.23041998135</v>
      </c>
      <c r="K81" s="24">
        <v>199057.75415797782</v>
      </c>
      <c r="L81" s="24"/>
      <c r="M81" s="23">
        <v>2.6699843477607995E-4</v>
      </c>
      <c r="N81" s="28">
        <v>245</v>
      </c>
      <c r="O81" s="1" t="s">
        <v>926</v>
      </c>
      <c r="P81" s="24">
        <v>4907127.7699999996</v>
      </c>
      <c r="R81" s="24">
        <v>274699.24789266556</v>
      </c>
    </row>
    <row r="82" spans="1:18" ht="11.4">
      <c r="A82" s="25">
        <v>13</v>
      </c>
      <c r="B82" s="26">
        <v>182</v>
      </c>
      <c r="C82" s="27" t="s">
        <v>87</v>
      </c>
      <c r="D82" s="24">
        <v>69190915.609999999</v>
      </c>
      <c r="E82" s="22">
        <v>-9.2283964939532392E-4</v>
      </c>
      <c r="F82" s="24">
        <v>68810021.628928468</v>
      </c>
      <c r="G82" s="24">
        <v>69101884.399693102</v>
      </c>
      <c r="H82" s="24">
        <v>-291862.77076463401</v>
      </c>
      <c r="I82" s="24">
        <v>-6697197.0902782762</v>
      </c>
      <c r="J82" s="24">
        <v>-6989059.8610429103</v>
      </c>
      <c r="K82" s="24">
        <v>2719051.8963094843</v>
      </c>
      <c r="L82" s="24"/>
      <c r="M82" s="23">
        <v>3.6470953038754985E-3</v>
      </c>
      <c r="N82" s="28">
        <v>248</v>
      </c>
      <c r="O82" s="1" t="s">
        <v>87</v>
      </c>
      <c r="P82" s="24">
        <v>69254826.709999993</v>
      </c>
      <c r="R82" s="24">
        <v>8491609.3569370229</v>
      </c>
    </row>
    <row r="83" spans="1:18" ht="11.4">
      <c r="A83" s="25">
        <v>1</v>
      </c>
      <c r="B83" s="26">
        <v>186</v>
      </c>
      <c r="C83" s="27" t="s">
        <v>688</v>
      </c>
      <c r="D83" s="24">
        <v>169989123.03999999</v>
      </c>
      <c r="E83" s="22">
        <v>4.6817184662440559E-2</v>
      </c>
      <c r="F83" s="24">
        <v>169053337.8542898</v>
      </c>
      <c r="G83" s="24">
        <v>169164633.25300384</v>
      </c>
      <c r="H83" s="24">
        <v>-111295.39871403575</v>
      </c>
      <c r="I83" s="24">
        <v>-16453759.141148096</v>
      </c>
      <c r="J83" s="24">
        <v>-16565054.539862132</v>
      </c>
      <c r="K83" s="24">
        <v>6680201.3426036565</v>
      </c>
      <c r="L83" s="24"/>
      <c r="M83" s="23">
        <v>8.960230210618805E-3</v>
      </c>
      <c r="N83" s="28">
        <v>257</v>
      </c>
      <c r="O83" s="1" t="s">
        <v>382</v>
      </c>
      <c r="P83" s="24">
        <v>162386637.83000001</v>
      </c>
      <c r="R83" s="24">
        <v>5162882.7541190302</v>
      </c>
    </row>
    <row r="84" spans="1:18" ht="11.4">
      <c r="A84" s="25">
        <v>2</v>
      </c>
      <c r="B84" s="26">
        <v>202</v>
      </c>
      <c r="C84" s="27" t="s">
        <v>82</v>
      </c>
      <c r="D84" s="24">
        <v>129122397.08</v>
      </c>
      <c r="E84" s="22">
        <v>3.9056462278772797E-2</v>
      </c>
      <c r="F84" s="24">
        <v>128411582.03389601</v>
      </c>
      <c r="G84" s="24">
        <v>127684492.22662979</v>
      </c>
      <c r="H84" s="24">
        <v>727089.80726622045</v>
      </c>
      <c r="I84" s="24">
        <v>-12498145.665367534</v>
      </c>
      <c r="J84" s="24">
        <v>-11771055.858101314</v>
      </c>
      <c r="K84" s="24">
        <v>5074228.2500689728</v>
      </c>
      <c r="L84" s="24"/>
      <c r="M84" s="23">
        <v>6.8061201945932076E-3</v>
      </c>
      <c r="N84" s="28">
        <v>260</v>
      </c>
      <c r="O84" s="1" t="s">
        <v>1003</v>
      </c>
      <c r="P84" s="24">
        <v>124268893.72</v>
      </c>
      <c r="R84" s="24">
        <v>5081145.6017983668</v>
      </c>
    </row>
    <row r="85" spans="1:18" ht="11.4">
      <c r="A85" s="25">
        <v>11</v>
      </c>
      <c r="B85" s="26">
        <v>204</v>
      </c>
      <c r="C85" s="27" t="s">
        <v>191</v>
      </c>
      <c r="D85" s="24">
        <v>7193430.79</v>
      </c>
      <c r="E85" s="22">
        <v>1.9956996577217723E-2</v>
      </c>
      <c r="F85" s="24">
        <v>7153831.162404241</v>
      </c>
      <c r="G85" s="24">
        <v>7021102.3395589087</v>
      </c>
      <c r="H85" s="24">
        <v>132728.82284533232</v>
      </c>
      <c r="I85" s="24">
        <v>-696273.82917510392</v>
      </c>
      <c r="J85" s="24">
        <v>-563545.0063297716</v>
      </c>
      <c r="K85" s="24">
        <v>282686.12227605312</v>
      </c>
      <c r="L85" s="24"/>
      <c r="M85" s="23">
        <v>3.7917011823978116E-4</v>
      </c>
      <c r="N85" s="28">
        <v>261</v>
      </c>
      <c r="O85" s="1" t="s">
        <v>191</v>
      </c>
      <c r="P85" s="24">
        <v>7052680.4699999997</v>
      </c>
      <c r="R85" s="24">
        <v>988035.90625209757</v>
      </c>
    </row>
    <row r="86" spans="1:18" ht="11.4">
      <c r="A86" s="25">
        <v>18</v>
      </c>
      <c r="B86" s="26">
        <v>205</v>
      </c>
      <c r="C86" s="27" t="s">
        <v>368</v>
      </c>
      <c r="D86" s="24">
        <v>121639322.34</v>
      </c>
      <c r="E86" s="22">
        <v>1.7234419908930709E-2</v>
      </c>
      <c r="F86" s="24">
        <v>120969701.40302502</v>
      </c>
      <c r="G86" s="24">
        <v>120615101.55264632</v>
      </c>
      <c r="H86" s="24">
        <v>354599.85037869215</v>
      </c>
      <c r="I86" s="24">
        <v>-11773836.326009408</v>
      </c>
      <c r="J86" s="24">
        <v>-11419236.475630715</v>
      </c>
      <c r="K86" s="24">
        <v>4780159.7530323192</v>
      </c>
      <c r="L86" s="24"/>
      <c r="M86" s="23">
        <v>6.4116827673356474E-3</v>
      </c>
      <c r="N86" s="28">
        <v>265</v>
      </c>
      <c r="O86" s="1" t="s">
        <v>409</v>
      </c>
      <c r="P86" s="24">
        <v>119578457</v>
      </c>
      <c r="R86" s="24">
        <v>5437911.6197204739</v>
      </c>
    </row>
    <row r="87" spans="1:18" ht="11.4">
      <c r="A87" s="25">
        <v>17</v>
      </c>
      <c r="B87" s="26">
        <v>208</v>
      </c>
      <c r="C87" s="27" t="s">
        <v>282</v>
      </c>
      <c r="D87" s="24">
        <v>32573895.170000002</v>
      </c>
      <c r="E87" s="22">
        <v>2.2570110206860949E-2</v>
      </c>
      <c r="F87" s="24">
        <v>32394576.823062062</v>
      </c>
      <c r="G87" s="24">
        <v>32192788.993055694</v>
      </c>
      <c r="H87" s="24">
        <v>201787.83000636846</v>
      </c>
      <c r="I87" s="24">
        <v>-3152925.4097632496</v>
      </c>
      <c r="J87" s="24">
        <v>-2951137.5797568811</v>
      </c>
      <c r="K87" s="24">
        <v>1280082.9509383461</v>
      </c>
      <c r="L87" s="24"/>
      <c r="M87" s="23">
        <v>1.7169898541748723E-3</v>
      </c>
      <c r="N87" s="28">
        <v>269</v>
      </c>
      <c r="O87" s="1" t="s">
        <v>282</v>
      </c>
      <c r="P87" s="24">
        <v>31854925.98</v>
      </c>
      <c r="R87" s="24">
        <v>2088912.1255818757</v>
      </c>
    </row>
    <row r="88" spans="1:18" ht="11.4">
      <c r="A88" s="25">
        <v>6</v>
      </c>
      <c r="B88" s="26">
        <v>211</v>
      </c>
      <c r="C88" s="27" t="s">
        <v>192</v>
      </c>
      <c r="D88" s="24">
        <v>117165621.06999999</v>
      </c>
      <c r="E88" s="22">
        <v>3.5485354748868492E-2</v>
      </c>
      <c r="F88" s="24">
        <v>116520627.72859637</v>
      </c>
      <c r="G88" s="24">
        <v>115885954.56209904</v>
      </c>
      <c r="H88" s="24">
        <v>634673.16649733484</v>
      </c>
      <c r="I88" s="24">
        <v>-11340813.307538353</v>
      </c>
      <c r="J88" s="24">
        <v>-10706140.141041018</v>
      </c>
      <c r="K88" s="24">
        <v>4604353.0620169807</v>
      </c>
      <c r="L88" s="24"/>
      <c r="M88" s="23">
        <v>6.1758712485992084E-3</v>
      </c>
      <c r="N88" s="28">
        <v>1862</v>
      </c>
      <c r="O88" s="1" t="s">
        <v>192</v>
      </c>
      <c r="P88" s="24">
        <v>113150437.65000001</v>
      </c>
      <c r="R88" s="24">
        <v>4076710.8873473811</v>
      </c>
    </row>
    <row r="89" spans="1:18" ht="11.4">
      <c r="A89" s="25">
        <v>10</v>
      </c>
      <c r="B89" s="26">
        <v>213</v>
      </c>
      <c r="C89" s="27" t="s">
        <v>79</v>
      </c>
      <c r="D89" s="24">
        <v>13987658.99</v>
      </c>
      <c r="E89" s="22">
        <v>2.0520258239768996E-2</v>
      </c>
      <c r="F89" s="24">
        <v>13910657.333473258</v>
      </c>
      <c r="G89" s="24">
        <v>13785231.054144055</v>
      </c>
      <c r="H89" s="24">
        <v>125426.27932920307</v>
      </c>
      <c r="I89" s="24">
        <v>-1353907.6374658309</v>
      </c>
      <c r="J89" s="24">
        <v>-1228481.3581366278</v>
      </c>
      <c r="K89" s="24">
        <v>549684.45447472972</v>
      </c>
      <c r="L89" s="24"/>
      <c r="M89" s="23">
        <v>7.3729802481856328E-4</v>
      </c>
      <c r="N89" s="28">
        <v>284</v>
      </c>
      <c r="O89" s="1" t="s">
        <v>79</v>
      </c>
      <c r="P89" s="24">
        <v>13706400.119999999</v>
      </c>
      <c r="R89" s="24">
        <v>2577910.5600258936</v>
      </c>
    </row>
    <row r="90" spans="1:18" ht="11.4">
      <c r="A90" s="25">
        <v>4</v>
      </c>
      <c r="B90" s="26">
        <v>214</v>
      </c>
      <c r="C90" s="27" t="s">
        <v>802</v>
      </c>
      <c r="D90" s="24">
        <v>33895722.939999998</v>
      </c>
      <c r="E90" s="22">
        <v>4.847294488073306E-3</v>
      </c>
      <c r="F90" s="24">
        <v>33709127.969575182</v>
      </c>
      <c r="G90" s="24">
        <v>34114097.780278094</v>
      </c>
      <c r="H90" s="24">
        <v>-404969.81070291251</v>
      </c>
      <c r="I90" s="24">
        <v>-3280869.1003048085</v>
      </c>
      <c r="J90" s="24">
        <v>-3685838.911007721</v>
      </c>
      <c r="K90" s="24">
        <v>1332027.8959203081</v>
      </c>
      <c r="L90" s="24"/>
      <c r="M90" s="23">
        <v>1.786664201016475E-3</v>
      </c>
      <c r="N90" s="28">
        <v>287</v>
      </c>
      <c r="O90" s="1" t="s">
        <v>802</v>
      </c>
      <c r="P90" s="24">
        <v>33732212.969999999</v>
      </c>
      <c r="R90" s="24">
        <v>2562490.1349637252</v>
      </c>
    </row>
    <row r="91" spans="1:18" ht="11.4">
      <c r="A91" s="25">
        <v>13</v>
      </c>
      <c r="B91" s="26">
        <v>216</v>
      </c>
      <c r="C91" s="27" t="s">
        <v>127</v>
      </c>
      <c r="D91" s="24">
        <v>3212928.14</v>
      </c>
      <c r="E91" s="22">
        <v>4.3308401623151305E-2</v>
      </c>
      <c r="F91" s="24">
        <v>3195241.063895396</v>
      </c>
      <c r="G91" s="24">
        <v>3094724.1719094347</v>
      </c>
      <c r="H91" s="24">
        <v>100516.89198596124</v>
      </c>
      <c r="I91" s="24">
        <v>-310988.99040109408</v>
      </c>
      <c r="J91" s="24">
        <v>-210472.09841513284</v>
      </c>
      <c r="K91" s="24">
        <v>126261.06006480561</v>
      </c>
      <c r="L91" s="24"/>
      <c r="M91" s="23">
        <v>1.6935539915575112E-4</v>
      </c>
      <c r="N91" s="28">
        <v>289</v>
      </c>
      <c r="O91" s="1" t="s">
        <v>127</v>
      </c>
      <c r="P91" s="24">
        <v>3079557.43</v>
      </c>
      <c r="R91" s="24">
        <v>584633.18923014088</v>
      </c>
    </row>
    <row r="92" spans="1:18" ht="11.4">
      <c r="A92" s="25">
        <v>16</v>
      </c>
      <c r="B92" s="26">
        <v>217</v>
      </c>
      <c r="C92" s="27" t="s">
        <v>335</v>
      </c>
      <c r="D92" s="24">
        <v>15589286.57</v>
      </c>
      <c r="E92" s="22">
        <v>5.5828588685429725E-2</v>
      </c>
      <c r="F92" s="24">
        <v>15503468.00015795</v>
      </c>
      <c r="G92" s="24">
        <v>15564611.227188932</v>
      </c>
      <c r="H92" s="24">
        <v>-61143.227030981332</v>
      </c>
      <c r="I92" s="24">
        <v>-1508933.9942341924</v>
      </c>
      <c r="J92" s="24">
        <v>-1570077.2212651737</v>
      </c>
      <c r="K92" s="24">
        <v>612624.92101122357</v>
      </c>
      <c r="L92" s="24"/>
      <c r="M92" s="23">
        <v>8.2172079006278057E-4</v>
      </c>
      <c r="N92" s="28">
        <v>293</v>
      </c>
      <c r="O92" s="1" t="s">
        <v>335</v>
      </c>
      <c r="P92" s="24">
        <v>14764978.65</v>
      </c>
      <c r="R92" s="24">
        <v>1057622.0747320359</v>
      </c>
    </row>
    <row r="93" spans="1:18" ht="11.4">
      <c r="A93" s="25">
        <v>14</v>
      </c>
      <c r="B93" s="26">
        <v>218</v>
      </c>
      <c r="C93" s="27" t="s">
        <v>237</v>
      </c>
      <c r="D93" s="24">
        <v>3473637.01</v>
      </c>
      <c r="E93" s="22">
        <v>-2.1968177859521432E-2</v>
      </c>
      <c r="F93" s="24">
        <v>3454514.7391372472</v>
      </c>
      <c r="G93" s="24">
        <v>3552993.1120497379</v>
      </c>
      <c r="H93" s="24">
        <v>-98478.37291249074</v>
      </c>
      <c r="I93" s="24">
        <v>-336223.78705294512</v>
      </c>
      <c r="J93" s="24">
        <v>-434702.15996543586</v>
      </c>
      <c r="K93" s="24">
        <v>136506.34936483257</v>
      </c>
      <c r="L93" s="24"/>
      <c r="M93" s="23">
        <v>1.8309752248325722E-4</v>
      </c>
      <c r="N93" s="28">
        <v>299</v>
      </c>
      <c r="O93" s="1" t="s">
        <v>1010</v>
      </c>
      <c r="P93" s="24">
        <v>3551660.52</v>
      </c>
      <c r="R93" s="24">
        <v>280233.57222479337</v>
      </c>
    </row>
    <row r="94" spans="1:18" ht="11.4">
      <c r="A94" s="25">
        <v>1</v>
      </c>
      <c r="B94" s="26">
        <v>224</v>
      </c>
      <c r="C94" s="27" t="s">
        <v>201</v>
      </c>
      <c r="D94" s="24">
        <v>27631532.809999999</v>
      </c>
      <c r="E94" s="22">
        <v>1.3124646733399192E-2</v>
      </c>
      <c r="F94" s="24">
        <v>27479422.02432356</v>
      </c>
      <c r="G94" s="24">
        <v>27674345.824971613</v>
      </c>
      <c r="H94" s="24">
        <v>-194923.80064805225</v>
      </c>
      <c r="I94" s="24">
        <v>-2674539.2730186004</v>
      </c>
      <c r="J94" s="24">
        <v>-2869463.0736666527</v>
      </c>
      <c r="K94" s="24">
        <v>1085858.9024670986</v>
      </c>
      <c r="L94" s="24"/>
      <c r="M94" s="23">
        <v>1.4564749239373846E-3</v>
      </c>
      <c r="N94" s="28">
        <v>307</v>
      </c>
      <c r="O94" s="1" t="s">
        <v>990</v>
      </c>
      <c r="P94" s="24">
        <v>27273576.75</v>
      </c>
      <c r="R94" s="24">
        <v>1220299.1644498075</v>
      </c>
    </row>
    <row r="95" spans="1:18" ht="11.4">
      <c r="A95" s="25">
        <v>13</v>
      </c>
      <c r="B95" s="26">
        <v>226</v>
      </c>
      <c r="C95" s="27" t="s">
        <v>281</v>
      </c>
      <c r="D95" s="24">
        <v>9953488.6099999994</v>
      </c>
      <c r="E95" s="22">
        <v>5.8941430485150326E-2</v>
      </c>
      <c r="F95" s="24">
        <v>9898694.9442595057</v>
      </c>
      <c r="G95" s="24">
        <v>9820446.1233353037</v>
      </c>
      <c r="H95" s="24">
        <v>78248.82092420198</v>
      </c>
      <c r="I95" s="24">
        <v>-963428.13748479553</v>
      </c>
      <c r="J95" s="24">
        <v>-885179.31656059355</v>
      </c>
      <c r="K95" s="24">
        <v>391150.36766479572</v>
      </c>
      <c r="L95" s="24"/>
      <c r="M95" s="23">
        <v>5.2465444699885887E-4</v>
      </c>
      <c r="N95" s="28">
        <v>311</v>
      </c>
      <c r="O95" s="1" t="s">
        <v>281</v>
      </c>
      <c r="P95" s="24">
        <v>9399470.3800000008</v>
      </c>
      <c r="R95" s="24">
        <v>1313206.2999770741</v>
      </c>
    </row>
    <row r="96" spans="1:18" ht="11.4">
      <c r="A96" s="25">
        <v>4</v>
      </c>
      <c r="B96" s="26">
        <v>230</v>
      </c>
      <c r="C96" s="27" t="s">
        <v>81</v>
      </c>
      <c r="D96" s="24">
        <v>5376158.0300000003</v>
      </c>
      <c r="E96" s="22">
        <v>5.35037299921719E-2</v>
      </c>
      <c r="F96" s="24">
        <v>5346562.4361729342</v>
      </c>
      <c r="G96" s="24">
        <v>5279111.1824897807</v>
      </c>
      <c r="H96" s="24">
        <v>67451.25368315354</v>
      </c>
      <c r="I96" s="24">
        <v>-520374.52601925755</v>
      </c>
      <c r="J96" s="24">
        <v>-452923.27233610401</v>
      </c>
      <c r="K96" s="24">
        <v>211271.27105423436</v>
      </c>
      <c r="L96" s="24"/>
      <c r="M96" s="23">
        <v>2.8338056421487427E-4</v>
      </c>
      <c r="N96" s="28">
        <v>316</v>
      </c>
      <c r="O96" s="1" t="s">
        <v>81</v>
      </c>
      <c r="P96" s="24">
        <v>5103121.97</v>
      </c>
      <c r="R96" s="24">
        <v>609617.57587758196</v>
      </c>
    </row>
    <row r="97" spans="1:18" ht="11.4">
      <c r="A97" s="25">
        <v>15</v>
      </c>
      <c r="B97" s="26">
        <v>231</v>
      </c>
      <c r="C97" s="27" t="s">
        <v>337</v>
      </c>
      <c r="D97" s="24">
        <v>4817708.75</v>
      </c>
      <c r="E97" s="22">
        <v>-1.49161184819534E-2</v>
      </c>
      <c r="F97" s="24">
        <v>4791187.4032415049</v>
      </c>
      <c r="G97" s="24">
        <v>4886567.9785185624</v>
      </c>
      <c r="H97" s="24">
        <v>-95380.575277057476</v>
      </c>
      <c r="I97" s="24">
        <v>-466320.53843850264</v>
      </c>
      <c r="J97" s="24">
        <v>-561701.11371556018</v>
      </c>
      <c r="K97" s="24">
        <v>189325.43379525741</v>
      </c>
      <c r="L97" s="24"/>
      <c r="M97" s="23">
        <v>2.539443625316826E-4</v>
      </c>
      <c r="N97" s="28">
        <v>320</v>
      </c>
      <c r="O97" s="1" t="s">
        <v>402</v>
      </c>
      <c r="P97" s="24">
        <v>4890658.3899999997</v>
      </c>
      <c r="R97" s="24">
        <v>1079353.0990706577</v>
      </c>
    </row>
    <row r="98" spans="1:18" ht="11.4">
      <c r="A98" s="25">
        <v>14</v>
      </c>
      <c r="B98" s="26">
        <v>232</v>
      </c>
      <c r="C98" s="27" t="s">
        <v>78</v>
      </c>
      <c r="D98" s="24">
        <v>37701441.57</v>
      </c>
      <c r="E98" s="22">
        <v>7.517880170393676E-3</v>
      </c>
      <c r="F98" s="24">
        <v>37493896.229038253</v>
      </c>
      <c r="G98" s="24">
        <v>37573348.837856531</v>
      </c>
      <c r="H98" s="24">
        <v>-79452.608818277717</v>
      </c>
      <c r="I98" s="24">
        <v>-3649236.0674210838</v>
      </c>
      <c r="J98" s="24">
        <v>-3728688.6762393615</v>
      </c>
      <c r="K98" s="24">
        <v>1481584.3278086912</v>
      </c>
      <c r="L98" s="24"/>
      <c r="M98" s="23">
        <v>1.9872659479506995E-3</v>
      </c>
      <c r="N98" s="28">
        <v>322</v>
      </c>
      <c r="O98" s="1" t="s">
        <v>78</v>
      </c>
      <c r="P98" s="24">
        <v>37420121.579999998</v>
      </c>
      <c r="R98" s="24">
        <v>3903798.0740320622</v>
      </c>
    </row>
    <row r="99" spans="1:18" ht="11.4">
      <c r="A99" s="25">
        <v>14</v>
      </c>
      <c r="B99" s="26">
        <v>233</v>
      </c>
      <c r="C99" s="27" t="s">
        <v>675</v>
      </c>
      <c r="D99" s="24">
        <v>46215413.700000003</v>
      </c>
      <c r="E99" s="22">
        <v>1.1938554796665946E-2</v>
      </c>
      <c r="F99" s="24">
        <v>45960999.189715415</v>
      </c>
      <c r="G99" s="24">
        <v>45509822.417868994</v>
      </c>
      <c r="H99" s="24">
        <v>451176.77184642106</v>
      </c>
      <c r="I99" s="24">
        <v>-4473329.0697039654</v>
      </c>
      <c r="J99" s="24">
        <v>-4022152.2978575444</v>
      </c>
      <c r="K99" s="24">
        <v>1816164.8411767902</v>
      </c>
      <c r="L99" s="24"/>
      <c r="M99" s="23">
        <v>2.4360426045232585E-3</v>
      </c>
      <c r="N99" s="28">
        <v>324</v>
      </c>
      <c r="O99" s="1" t="s">
        <v>675</v>
      </c>
      <c r="P99" s="24">
        <v>45670177.780000001</v>
      </c>
      <c r="R99" s="24">
        <v>3303838.3157180897</v>
      </c>
    </row>
    <row r="100" spans="1:18" ht="11.4">
      <c r="A100" s="25">
        <v>1</v>
      </c>
      <c r="B100" s="26">
        <v>235</v>
      </c>
      <c r="C100" s="27" t="s">
        <v>226</v>
      </c>
      <c r="D100" s="24">
        <v>61478451.479999997</v>
      </c>
      <c r="E100" s="22">
        <v>2.9055869565081549E-2</v>
      </c>
      <c r="F100" s="24">
        <v>61140014.389987782</v>
      </c>
      <c r="G100" s="24">
        <v>62122617.123528369</v>
      </c>
      <c r="H100" s="24">
        <v>-982602.73354058713</v>
      </c>
      <c r="I100" s="24">
        <v>-5950684.46105609</v>
      </c>
      <c r="J100" s="24">
        <v>-6933287.1945966771</v>
      </c>
      <c r="K100" s="24">
        <v>2415968.8971467372</v>
      </c>
      <c r="L100" s="24"/>
      <c r="M100" s="23">
        <v>3.2405666221569703E-3</v>
      </c>
      <c r="N100" s="28">
        <v>327</v>
      </c>
      <c r="O100" s="1" t="s">
        <v>1009</v>
      </c>
      <c r="P100" s="24">
        <v>59742578.899999999</v>
      </c>
      <c r="R100" s="24">
        <v>1866137.6694011299</v>
      </c>
    </row>
    <row r="101" spans="1:18" ht="11.4">
      <c r="A101" s="25">
        <v>16</v>
      </c>
      <c r="B101" s="26">
        <v>236</v>
      </c>
      <c r="C101" s="27" t="s">
        <v>815</v>
      </c>
      <c r="D101" s="24">
        <v>12125220.720000001</v>
      </c>
      <c r="E101" s="22">
        <v>1.7577877528843988E-2</v>
      </c>
      <c r="F101" s="24">
        <v>12058471.732062858</v>
      </c>
      <c r="G101" s="24">
        <v>12126845.943485063</v>
      </c>
      <c r="H101" s="24">
        <v>-68374.211422204971</v>
      </c>
      <c r="I101" s="24">
        <v>-1173636.6285811879</v>
      </c>
      <c r="J101" s="24">
        <v>-1242010.8400033929</v>
      </c>
      <c r="K101" s="24">
        <v>476494.6973345459</v>
      </c>
      <c r="L101" s="24"/>
      <c r="M101" s="23">
        <v>6.3912776925262446E-4</v>
      </c>
      <c r="N101" s="28">
        <v>330</v>
      </c>
      <c r="O101" s="1" t="s">
        <v>1018</v>
      </c>
      <c r="P101" s="24">
        <v>11915766.83</v>
      </c>
      <c r="R101" s="24">
        <v>987071.35845879826</v>
      </c>
    </row>
    <row r="102" spans="1:18" ht="11.4">
      <c r="A102" s="25">
        <v>11</v>
      </c>
      <c r="B102" s="26">
        <v>239</v>
      </c>
      <c r="C102" s="27" t="s">
        <v>118</v>
      </c>
      <c r="D102" s="24">
        <v>5848853.8600000003</v>
      </c>
      <c r="E102" s="22">
        <v>8.5522765958601088E-3</v>
      </c>
      <c r="F102" s="24">
        <v>5816656.0893562632</v>
      </c>
      <c r="G102" s="24">
        <v>5804385.5816466091</v>
      </c>
      <c r="H102" s="24">
        <v>12270.507709654048</v>
      </c>
      <c r="I102" s="24">
        <v>-566128.17892806709</v>
      </c>
      <c r="J102" s="24">
        <v>-553857.67121841304</v>
      </c>
      <c r="K102" s="24">
        <v>229847.18498177495</v>
      </c>
      <c r="L102" s="24"/>
      <c r="M102" s="23">
        <v>3.0829664931875995E-4</v>
      </c>
      <c r="N102" s="28">
        <v>334</v>
      </c>
      <c r="O102" s="1" t="s">
        <v>118</v>
      </c>
      <c r="P102" s="24">
        <v>5799257.0099999998</v>
      </c>
      <c r="R102" s="24">
        <v>621061.83541928255</v>
      </c>
    </row>
    <row r="103" spans="1:18" ht="11.4">
      <c r="A103" s="25">
        <v>19</v>
      </c>
      <c r="B103" s="26">
        <v>240</v>
      </c>
      <c r="C103" s="27" t="s">
        <v>729</v>
      </c>
      <c r="D103" s="24">
        <v>74304770.519999996</v>
      </c>
      <c r="E103" s="22">
        <v>3.9444783181822762E-2</v>
      </c>
      <c r="F103" s="24">
        <v>73895724.916159511</v>
      </c>
      <c r="G103" s="24">
        <v>73163136.685764626</v>
      </c>
      <c r="H103" s="24">
        <v>732588.23039488494</v>
      </c>
      <c r="I103" s="24">
        <v>-7192182.5073871007</v>
      </c>
      <c r="J103" s="24">
        <v>-6459594.2769922158</v>
      </c>
      <c r="K103" s="24">
        <v>2920015.2275199397</v>
      </c>
      <c r="L103" s="24"/>
      <c r="M103" s="23">
        <v>3.916649710874358E-3</v>
      </c>
      <c r="N103" s="28">
        <v>339</v>
      </c>
      <c r="O103" s="1" t="s">
        <v>729</v>
      </c>
      <c r="P103" s="24">
        <v>71485057.909999996</v>
      </c>
      <c r="R103" s="24">
        <v>7175203.5403120061</v>
      </c>
    </row>
    <row r="104" spans="1:18" ht="11.4">
      <c r="A104" s="25">
        <v>19</v>
      </c>
      <c r="B104" s="26">
        <v>241</v>
      </c>
      <c r="C104" s="27" t="s">
        <v>110</v>
      </c>
      <c r="D104" s="24">
        <v>30629168.789999999</v>
      </c>
      <c r="E104" s="22">
        <v>3.5391962868282834E-2</v>
      </c>
      <c r="F104" s="24">
        <v>30460556.10530749</v>
      </c>
      <c r="G104" s="24">
        <v>29992065.255462654</v>
      </c>
      <c r="H104" s="24">
        <v>468490.8498448357</v>
      </c>
      <c r="I104" s="24">
        <v>-2964689.4869011287</v>
      </c>
      <c r="J104" s="24">
        <v>-2496198.637056293</v>
      </c>
      <c r="K104" s="24">
        <v>1203659.450761715</v>
      </c>
      <c r="L104" s="24"/>
      <c r="M104" s="23">
        <v>1.61448214221166E-3</v>
      </c>
      <c r="N104" s="28">
        <v>342</v>
      </c>
      <c r="O104" s="1" t="s">
        <v>110</v>
      </c>
      <c r="P104" s="24">
        <v>29582196.780000001</v>
      </c>
      <c r="R104" s="24">
        <v>1074521.7597555497</v>
      </c>
    </row>
    <row r="105" spans="1:18" ht="11.4">
      <c r="A105" s="25">
        <v>17</v>
      </c>
      <c r="B105" s="26">
        <v>244</v>
      </c>
      <c r="C105" s="27" t="s">
        <v>90</v>
      </c>
      <c r="D105" s="24">
        <v>61639329.649999999</v>
      </c>
      <c r="E105" s="22">
        <v>3.6466445821155435E-2</v>
      </c>
      <c r="F105" s="24">
        <v>61300006.930333965</v>
      </c>
      <c r="G105" s="24">
        <v>61278908.477814503</v>
      </c>
      <c r="H105" s="24">
        <v>21098.452519461513</v>
      </c>
      <c r="I105" s="24">
        <v>-5966256.3436148688</v>
      </c>
      <c r="J105" s="24">
        <v>-5945157.8910954073</v>
      </c>
      <c r="K105" s="24">
        <v>2422291.0579297934</v>
      </c>
      <c r="L105" s="24"/>
      <c r="M105" s="23">
        <v>3.2490466084836478E-3</v>
      </c>
      <c r="N105" s="28">
        <v>347</v>
      </c>
      <c r="O105" s="1" t="s">
        <v>90</v>
      </c>
      <c r="P105" s="24">
        <v>59470646.539999999</v>
      </c>
      <c r="R105" s="24">
        <v>3780266.4058444728</v>
      </c>
    </row>
    <row r="106" spans="1:18" ht="11.4">
      <c r="A106" s="25">
        <v>1</v>
      </c>
      <c r="B106" s="26">
        <v>245</v>
      </c>
      <c r="C106" s="27" t="s">
        <v>732</v>
      </c>
      <c r="D106" s="24">
        <v>135109934.66999999</v>
      </c>
      <c r="E106" s="22">
        <v>2.3577850748585982E-2</v>
      </c>
      <c r="F106" s="24">
        <v>134366158.40334612</v>
      </c>
      <c r="G106" s="24">
        <v>134315186.74658591</v>
      </c>
      <c r="H106" s="24">
        <v>50971.656760215759</v>
      </c>
      <c r="I106" s="24">
        <v>-13077697.460168241</v>
      </c>
      <c r="J106" s="24">
        <v>-13026725.803408025</v>
      </c>
      <c r="K106" s="24">
        <v>5309525.4028061861</v>
      </c>
      <c r="L106" s="24"/>
      <c r="M106" s="23">
        <v>7.1217269477882889E-3</v>
      </c>
      <c r="N106" s="28">
        <v>348</v>
      </c>
      <c r="O106" s="1" t="s">
        <v>994</v>
      </c>
      <c r="P106" s="24">
        <v>131997712.31</v>
      </c>
      <c r="R106" s="24">
        <v>9281710.2964781038</v>
      </c>
    </row>
    <row r="107" spans="1:18" ht="11.4">
      <c r="A107" s="25">
        <v>13</v>
      </c>
      <c r="B107" s="26">
        <v>249</v>
      </c>
      <c r="C107" s="27" t="s">
        <v>233</v>
      </c>
      <c r="D107" s="24">
        <v>29357796.18</v>
      </c>
      <c r="E107" s="22">
        <v>4.412110608991493E-2</v>
      </c>
      <c r="F107" s="24">
        <v>29196182.364603829</v>
      </c>
      <c r="G107" s="24">
        <v>29750467.151828252</v>
      </c>
      <c r="H107" s="24">
        <v>-554284.78722442314</v>
      </c>
      <c r="I107" s="24">
        <v>-2841629.5032416428</v>
      </c>
      <c r="J107" s="24">
        <v>-3395914.290466066</v>
      </c>
      <c r="K107" s="24">
        <v>1153697.2833924945</v>
      </c>
      <c r="L107" s="24"/>
      <c r="M107" s="23">
        <v>1.5474673175843532E-3</v>
      </c>
      <c r="N107" s="28">
        <v>360</v>
      </c>
      <c r="O107" s="1" t="s">
        <v>233</v>
      </c>
      <c r="P107" s="24">
        <v>28117232.77</v>
      </c>
      <c r="R107" s="24">
        <v>2491224.6549351509</v>
      </c>
    </row>
    <row r="108" spans="1:18" ht="11.4">
      <c r="A108" s="25">
        <v>6</v>
      </c>
      <c r="B108" s="26">
        <v>250</v>
      </c>
      <c r="C108" s="27" t="s">
        <v>279</v>
      </c>
      <c r="D108" s="24">
        <v>4621146.29</v>
      </c>
      <c r="E108" s="22">
        <v>1.1873020884245467E-3</v>
      </c>
      <c r="F108" s="24">
        <v>4595707.0138754677</v>
      </c>
      <c r="G108" s="24">
        <v>4627389.2346471492</v>
      </c>
      <c r="H108" s="24">
        <v>-31682.220771681517</v>
      </c>
      <c r="I108" s="24">
        <v>-447294.66598741338</v>
      </c>
      <c r="J108" s="24">
        <v>-478976.88675909489</v>
      </c>
      <c r="K108" s="24">
        <v>181600.95833638642</v>
      </c>
      <c r="L108" s="24"/>
      <c r="M108" s="23">
        <v>2.4358343554489468E-4</v>
      </c>
      <c r="N108" s="28">
        <v>363</v>
      </c>
      <c r="O108" s="1" t="s">
        <v>279</v>
      </c>
      <c r="P108" s="24">
        <v>4615666.0999999996</v>
      </c>
      <c r="R108" s="24">
        <v>665219.01662133483</v>
      </c>
    </row>
    <row r="109" spans="1:18" ht="11.4">
      <c r="A109" s="25">
        <v>13</v>
      </c>
      <c r="B109" s="26">
        <v>256</v>
      </c>
      <c r="C109" s="27" t="s">
        <v>243</v>
      </c>
      <c r="D109" s="24">
        <v>3545411.13</v>
      </c>
      <c r="E109" s="22">
        <v>-3.8368853789856994E-2</v>
      </c>
      <c r="F109" s="24">
        <v>3525893.7446910269</v>
      </c>
      <c r="G109" s="24">
        <v>3650152.1584539032</v>
      </c>
      <c r="H109" s="24">
        <v>-124258.4137628763</v>
      </c>
      <c r="I109" s="24">
        <v>-343171.02027544938</v>
      </c>
      <c r="J109" s="24">
        <v>-467429.43403832568</v>
      </c>
      <c r="K109" s="24">
        <v>139326.91555291376</v>
      </c>
      <c r="L109" s="24"/>
      <c r="M109" s="23">
        <v>1.8688078006388049E-4</v>
      </c>
      <c r="N109" s="28">
        <v>381</v>
      </c>
      <c r="O109" s="1" t="s">
        <v>243</v>
      </c>
      <c r="P109" s="24">
        <v>3686872.19</v>
      </c>
      <c r="R109" s="24">
        <v>576094.35180665483</v>
      </c>
    </row>
    <row r="110" spans="1:18" ht="11.4">
      <c r="A110" s="25">
        <v>1</v>
      </c>
      <c r="B110" s="26">
        <v>257</v>
      </c>
      <c r="C110" s="27" t="s">
        <v>676</v>
      </c>
      <c r="D110" s="24">
        <v>169614923.78</v>
      </c>
      <c r="E110" s="22">
        <v>1.2806992601994471E-2</v>
      </c>
      <c r="F110" s="24">
        <v>168681198.55034906</v>
      </c>
      <c r="G110" s="24">
        <v>170797062.04104874</v>
      </c>
      <c r="H110" s="24">
        <v>-2115863.4906996787</v>
      </c>
      <c r="I110" s="24">
        <v>-16417539.267871929</v>
      </c>
      <c r="J110" s="24">
        <v>-18533402.75857161</v>
      </c>
      <c r="K110" s="24">
        <v>6665496.12879733</v>
      </c>
      <c r="L110" s="24"/>
      <c r="M110" s="23">
        <v>8.9405059397108712E-3</v>
      </c>
      <c r="N110" s="28">
        <v>383</v>
      </c>
      <c r="O110" s="1" t="s">
        <v>374</v>
      </c>
      <c r="P110" s="24">
        <v>167470135</v>
      </c>
      <c r="R110" s="24">
        <v>6611254.7503871694</v>
      </c>
    </row>
    <row r="111" spans="1:18" ht="11.4">
      <c r="A111" s="25">
        <v>12</v>
      </c>
      <c r="B111" s="26">
        <v>260</v>
      </c>
      <c r="C111" s="27" t="s">
        <v>332</v>
      </c>
      <c r="D111" s="24">
        <v>27731579.010000002</v>
      </c>
      <c r="E111" s="22">
        <v>4.5230351703517968E-4</v>
      </c>
      <c r="F111" s="24">
        <v>27578917.472897984</v>
      </c>
      <c r="G111" s="24">
        <v>27553595.775796581</v>
      </c>
      <c r="H111" s="24">
        <v>25321.697101403028</v>
      </c>
      <c r="I111" s="24">
        <v>-2684223.0460056509</v>
      </c>
      <c r="J111" s="24">
        <v>-2658901.3489042479</v>
      </c>
      <c r="K111" s="24">
        <v>1089790.4996634978</v>
      </c>
      <c r="L111" s="24"/>
      <c r="M111" s="23">
        <v>1.4617484200744682E-3</v>
      </c>
      <c r="N111" s="28">
        <v>389</v>
      </c>
      <c r="O111" s="1" t="s">
        <v>332</v>
      </c>
      <c r="P111" s="24">
        <v>27719041.59</v>
      </c>
      <c r="R111" s="24">
        <v>2135482.826354329</v>
      </c>
    </row>
    <row r="112" spans="1:18" ht="11.4">
      <c r="A112" s="25">
        <v>19</v>
      </c>
      <c r="B112" s="26">
        <v>261</v>
      </c>
      <c r="C112" s="27" t="s">
        <v>236</v>
      </c>
      <c r="D112" s="24">
        <v>20148911.890000001</v>
      </c>
      <c r="E112" s="22">
        <v>5.691458191333898E-2</v>
      </c>
      <c r="F112" s="24">
        <v>20037992.715186648</v>
      </c>
      <c r="G112" s="24">
        <v>19496215.715097539</v>
      </c>
      <c r="H112" s="24">
        <v>541777.00008910894</v>
      </c>
      <c r="I112" s="24">
        <v>-1950273.8602649542</v>
      </c>
      <c r="J112" s="24">
        <v>-1408496.8601758452</v>
      </c>
      <c r="K112" s="24">
        <v>791808.23956547177</v>
      </c>
      <c r="L112" s="24"/>
      <c r="M112" s="23">
        <v>1.0620614178084324E-3</v>
      </c>
      <c r="N112" s="28">
        <v>391</v>
      </c>
      <c r="O112" s="1" t="s">
        <v>236</v>
      </c>
      <c r="P112" s="24">
        <v>19063898.100000001</v>
      </c>
      <c r="R112" s="24">
        <v>2145236.5565013774</v>
      </c>
    </row>
    <row r="113" spans="1:18" ht="11.4">
      <c r="A113" s="25">
        <v>11</v>
      </c>
      <c r="B113" s="26">
        <v>263</v>
      </c>
      <c r="C113" s="27" t="s">
        <v>106</v>
      </c>
      <c r="D113" s="24">
        <v>19976625.059999999</v>
      </c>
      <c r="E113" s="22">
        <v>6.0789917281440786E-3</v>
      </c>
      <c r="F113" s="24">
        <v>19866654.319182444</v>
      </c>
      <c r="G113" s="24">
        <v>19763170.801337942</v>
      </c>
      <c r="H113" s="24">
        <v>103483.51784450188</v>
      </c>
      <c r="I113" s="24">
        <v>-1933597.6991476051</v>
      </c>
      <c r="J113" s="24">
        <v>-1830114.1813031032</v>
      </c>
      <c r="K113" s="24">
        <v>785037.74335667549</v>
      </c>
      <c r="L113" s="24"/>
      <c r="M113" s="23">
        <v>1.0529800740644887E-3</v>
      </c>
      <c r="N113" s="28">
        <v>397</v>
      </c>
      <c r="O113" s="1" t="s">
        <v>106</v>
      </c>
      <c r="P113" s="24">
        <v>19855921.079999998</v>
      </c>
      <c r="R113" s="24">
        <v>1813646.750393589</v>
      </c>
    </row>
    <row r="114" spans="1:18" ht="11.4">
      <c r="A114" s="25">
        <v>13</v>
      </c>
      <c r="B114" s="26">
        <v>265</v>
      </c>
      <c r="C114" s="27" t="s">
        <v>365</v>
      </c>
      <c r="D114" s="24">
        <v>2484341.52</v>
      </c>
      <c r="E114" s="22">
        <v>2.6189764905683921E-2</v>
      </c>
      <c r="F114" s="24">
        <v>2470665.2920797365</v>
      </c>
      <c r="G114" s="24">
        <v>2455356.5440446758</v>
      </c>
      <c r="H114" s="24">
        <v>15308.748035060707</v>
      </c>
      <c r="I114" s="24">
        <v>-240466.89731327741</v>
      </c>
      <c r="J114" s="24">
        <v>-225158.1492782167</v>
      </c>
      <c r="K114" s="24">
        <v>97629.196860347598</v>
      </c>
      <c r="L114" s="24"/>
      <c r="M114" s="23">
        <v>1.3095115465570464E-4</v>
      </c>
      <c r="N114" s="28">
        <v>400</v>
      </c>
      <c r="O114" s="1" t="s">
        <v>365</v>
      </c>
      <c r="P114" s="24">
        <v>2420937.73</v>
      </c>
      <c r="R114" s="24">
        <v>617522.41803704842</v>
      </c>
    </row>
    <row r="115" spans="1:18" ht="11.4">
      <c r="A115" s="25">
        <v>4</v>
      </c>
      <c r="B115" s="26">
        <v>271</v>
      </c>
      <c r="C115" s="27" t="s">
        <v>307</v>
      </c>
      <c r="D115" s="24">
        <v>22392794.449999999</v>
      </c>
      <c r="E115" s="22">
        <v>5.3007968852338827E-3</v>
      </c>
      <c r="F115" s="24">
        <v>22269522.766858056</v>
      </c>
      <c r="G115" s="24">
        <v>22277784.732785255</v>
      </c>
      <c r="H115" s="24">
        <v>-8261.9659271985292</v>
      </c>
      <c r="I115" s="24">
        <v>-2167466.0106978682</v>
      </c>
      <c r="J115" s="24">
        <v>-2175727.9766250667</v>
      </c>
      <c r="K115" s="24">
        <v>879987.92437053868</v>
      </c>
      <c r="L115" s="24"/>
      <c r="M115" s="23">
        <v>1.1803378342263322E-3</v>
      </c>
      <c r="N115" s="28">
        <v>406</v>
      </c>
      <c r="O115" s="1" t="s">
        <v>385</v>
      </c>
      <c r="P115" s="24">
        <v>22274720.68</v>
      </c>
      <c r="R115" s="24">
        <v>1208367.1155704993</v>
      </c>
    </row>
    <row r="116" spans="1:18" ht="11.4">
      <c r="A116" s="25">
        <v>16</v>
      </c>
      <c r="B116" s="26">
        <v>272</v>
      </c>
      <c r="C116" s="27" t="s">
        <v>727</v>
      </c>
      <c r="D116" s="24">
        <v>160272192.47</v>
      </c>
      <c r="E116" s="22">
        <v>2.8967299680686676E-2</v>
      </c>
      <c r="F116" s="24">
        <v>159389898.70488992</v>
      </c>
      <c r="G116" s="24">
        <v>158320442.77662188</v>
      </c>
      <c r="H116" s="24">
        <v>1069455.9282680452</v>
      </c>
      <c r="I116" s="24">
        <v>-15513228.168749249</v>
      </c>
      <c r="J116" s="24">
        <v>-14443772.240481203</v>
      </c>
      <c r="K116" s="24">
        <v>6298347.1893562973</v>
      </c>
      <c r="L116" s="24"/>
      <c r="M116" s="23">
        <v>8.4480448819886211E-3</v>
      </c>
      <c r="N116" s="28">
        <v>408</v>
      </c>
      <c r="O116" s="1" t="s">
        <v>993</v>
      </c>
      <c r="P116" s="24">
        <v>155760238.94999999</v>
      </c>
      <c r="R116" s="24">
        <v>15762585.070648849</v>
      </c>
    </row>
    <row r="117" spans="1:18" ht="11.4">
      <c r="A117" s="25">
        <v>19</v>
      </c>
      <c r="B117" s="26">
        <v>273</v>
      </c>
      <c r="C117" s="27" t="s">
        <v>268</v>
      </c>
      <c r="D117" s="24">
        <v>10410290.08</v>
      </c>
      <c r="E117" s="22">
        <v>3.4361500322223293E-2</v>
      </c>
      <c r="F117" s="24">
        <v>10352981.735433049</v>
      </c>
      <c r="G117" s="24">
        <v>10298487.629591221</v>
      </c>
      <c r="H117" s="24">
        <v>54494.10584182851</v>
      </c>
      <c r="I117" s="24">
        <v>-1007643.3274233529</v>
      </c>
      <c r="J117" s="24">
        <v>-953149.22158152435</v>
      </c>
      <c r="K117" s="24">
        <v>409101.66795169277</v>
      </c>
      <c r="L117" s="24"/>
      <c r="M117" s="23">
        <v>5.4873273070637563E-4</v>
      </c>
      <c r="N117" s="28">
        <v>410</v>
      </c>
      <c r="O117" s="1" t="s">
        <v>268</v>
      </c>
      <c r="P117" s="24">
        <v>10064460.130000001</v>
      </c>
      <c r="R117" s="24">
        <v>782101.86747507949</v>
      </c>
    </row>
    <row r="118" spans="1:18" ht="11.4">
      <c r="A118" s="25">
        <v>13</v>
      </c>
      <c r="B118" s="26">
        <v>275</v>
      </c>
      <c r="C118" s="27" t="s">
        <v>801</v>
      </c>
      <c r="D118" s="24">
        <v>7286256.0899999999</v>
      </c>
      <c r="E118" s="22">
        <v>2.8852116925585758E-2</v>
      </c>
      <c r="F118" s="24">
        <v>7246145.4618234644</v>
      </c>
      <c r="G118" s="24">
        <v>7347782.2230195664</v>
      </c>
      <c r="H118" s="24">
        <v>-101636.76119610202</v>
      </c>
      <c r="I118" s="24">
        <v>-705258.66950541979</v>
      </c>
      <c r="J118" s="24">
        <v>-806895.43070152181</v>
      </c>
      <c r="K118" s="24">
        <v>286333.95387020562</v>
      </c>
      <c r="L118" s="24"/>
      <c r="M118" s="23">
        <v>3.8406299633983486E-4</v>
      </c>
      <c r="N118" s="28">
        <v>416</v>
      </c>
      <c r="O118" s="1" t="s">
        <v>801</v>
      </c>
      <c r="P118" s="24">
        <v>7081927.4900000002</v>
      </c>
      <c r="R118" s="24">
        <v>817556.24373770785</v>
      </c>
    </row>
    <row r="119" spans="1:18" ht="11.4">
      <c r="A119" s="25">
        <v>12</v>
      </c>
      <c r="B119" s="26">
        <v>276</v>
      </c>
      <c r="C119" s="27" t="s">
        <v>344</v>
      </c>
      <c r="D119" s="24">
        <v>46630205.549999997</v>
      </c>
      <c r="E119" s="22">
        <v>4.0207548942343019E-2</v>
      </c>
      <c r="F119" s="24">
        <v>46373507.622627057</v>
      </c>
      <c r="G119" s="24">
        <v>45622730.159579813</v>
      </c>
      <c r="H119" s="24">
        <v>750777.46304724365</v>
      </c>
      <c r="I119" s="24">
        <v>-4513478.0220107855</v>
      </c>
      <c r="J119" s="24">
        <v>-3762700.5589635419</v>
      </c>
      <c r="K119" s="24">
        <v>1832465.2551310349</v>
      </c>
      <c r="L119" s="24"/>
      <c r="M119" s="23">
        <v>2.457906535573799E-3</v>
      </c>
      <c r="N119" s="28">
        <v>420</v>
      </c>
      <c r="O119" s="1" t="s">
        <v>344</v>
      </c>
      <c r="P119" s="24">
        <v>44827789.990000002</v>
      </c>
      <c r="R119" s="24">
        <v>1413651.8280272756</v>
      </c>
    </row>
    <row r="120" spans="1:18" ht="11.4">
      <c r="A120" s="25">
        <v>15</v>
      </c>
      <c r="B120" s="26">
        <v>280</v>
      </c>
      <c r="C120" s="27" t="s">
        <v>95</v>
      </c>
      <c r="D120" s="24">
        <v>5322006.8899999997</v>
      </c>
      <c r="E120" s="22">
        <v>2.7243330292083145E-2</v>
      </c>
      <c r="F120" s="24">
        <v>5292709.3966260403</v>
      </c>
      <c r="G120" s="24">
        <v>5224137.75684301</v>
      </c>
      <c r="H120" s="24">
        <v>68571.639783030376</v>
      </c>
      <c r="I120" s="24">
        <v>-515133.07410254324</v>
      </c>
      <c r="J120" s="24">
        <v>-446561.43431951286</v>
      </c>
      <c r="K120" s="24">
        <v>209143.24949813515</v>
      </c>
      <c r="L120" s="24"/>
      <c r="M120" s="23">
        <v>2.8052622464366962E-4</v>
      </c>
      <c r="N120" s="28">
        <v>428</v>
      </c>
      <c r="O120" s="1" t="s">
        <v>95</v>
      </c>
      <c r="P120" s="24">
        <v>5180862.93</v>
      </c>
      <c r="R120" s="24">
        <v>850382.83957102452</v>
      </c>
    </row>
    <row r="121" spans="1:18" ht="11.4">
      <c r="A121" s="25">
        <v>2</v>
      </c>
      <c r="B121" s="26">
        <v>284</v>
      </c>
      <c r="C121" s="27" t="s">
        <v>316</v>
      </c>
      <c r="D121" s="24">
        <v>5837358.6299999999</v>
      </c>
      <c r="E121" s="22">
        <v>-9.4644795744891486E-4</v>
      </c>
      <c r="F121" s="24">
        <v>5805224.1402635816</v>
      </c>
      <c r="G121" s="24">
        <v>5798156.5919399932</v>
      </c>
      <c r="H121" s="24">
        <v>7067.5483235884458</v>
      </c>
      <c r="I121" s="24">
        <v>-565015.52099849121</v>
      </c>
      <c r="J121" s="24">
        <v>-557947.97267490276</v>
      </c>
      <c r="K121" s="24">
        <v>229395.44754407153</v>
      </c>
      <c r="L121" s="24"/>
      <c r="M121" s="23">
        <v>3.0769072874406661E-4</v>
      </c>
      <c r="N121" s="28">
        <v>434</v>
      </c>
      <c r="O121" s="1" t="s">
        <v>388</v>
      </c>
      <c r="P121" s="24">
        <v>5842888.6200000001</v>
      </c>
      <c r="R121" s="24">
        <v>610511.0773127781</v>
      </c>
    </row>
    <row r="122" spans="1:18" ht="11.4">
      <c r="A122" s="25">
        <v>8</v>
      </c>
      <c r="B122" s="26">
        <v>285</v>
      </c>
      <c r="C122" s="27" t="s">
        <v>190</v>
      </c>
      <c r="D122" s="24">
        <v>191908475.19999999</v>
      </c>
      <c r="E122" s="22">
        <v>1.910877468249228E-2</v>
      </c>
      <c r="F122" s="24">
        <v>190852024.61720514</v>
      </c>
      <c r="G122" s="24">
        <v>189085010.18457431</v>
      </c>
      <c r="H122" s="24">
        <v>1767014.432630837</v>
      </c>
      <c r="I122" s="24">
        <v>-18575399.246825792</v>
      </c>
      <c r="J122" s="24">
        <v>-16808384.814194955</v>
      </c>
      <c r="K122" s="24">
        <v>7541584.0187986447</v>
      </c>
      <c r="L122" s="24"/>
      <c r="M122" s="23">
        <v>1.0115612613380006E-2</v>
      </c>
      <c r="N122" s="28">
        <v>438</v>
      </c>
      <c r="O122" s="1" t="s">
        <v>190</v>
      </c>
      <c r="P122" s="24">
        <v>188310099.93000001</v>
      </c>
      <c r="R122" s="24">
        <v>9644794.5792047773</v>
      </c>
    </row>
    <row r="123" spans="1:18" ht="11.4">
      <c r="A123" s="25">
        <v>8</v>
      </c>
      <c r="B123" s="26">
        <v>286</v>
      </c>
      <c r="C123" s="27" t="s">
        <v>232</v>
      </c>
      <c r="D123" s="24">
        <v>286518731.75999999</v>
      </c>
      <c r="E123" s="22">
        <v>1.0140723474800328E-2</v>
      </c>
      <c r="F123" s="24">
        <v>284941454.46240258</v>
      </c>
      <c r="G123" s="24">
        <v>284574346.21358818</v>
      </c>
      <c r="H123" s="24">
        <v>367108.24881440401</v>
      </c>
      <c r="I123" s="24">
        <v>-27733010.897979271</v>
      </c>
      <c r="J123" s="24">
        <v>-27365902.649164867</v>
      </c>
      <c r="K123" s="24">
        <v>11259560.508079488</v>
      </c>
      <c r="L123" s="24"/>
      <c r="M123" s="23">
        <v>1.5102576860873827E-2</v>
      </c>
      <c r="N123" s="28">
        <v>440</v>
      </c>
      <c r="O123" s="1" t="s">
        <v>232</v>
      </c>
      <c r="P123" s="24">
        <v>283642392.69</v>
      </c>
      <c r="R123" s="24">
        <v>20442899.646624491</v>
      </c>
    </row>
    <row r="124" spans="1:18" ht="11.4">
      <c r="A124" s="25">
        <v>15</v>
      </c>
      <c r="B124" s="26">
        <v>287</v>
      </c>
      <c r="C124" s="27" t="s">
        <v>65</v>
      </c>
      <c r="D124" s="24">
        <v>20085172.690000001</v>
      </c>
      <c r="E124" s="22">
        <v>2.1446727988440939E-2</v>
      </c>
      <c r="F124" s="24">
        <v>19974604.397631608</v>
      </c>
      <c r="G124" s="24">
        <v>19726469.70706958</v>
      </c>
      <c r="H124" s="24">
        <v>248134.69056202844</v>
      </c>
      <c r="I124" s="24">
        <v>-1944104.3511464051</v>
      </c>
      <c r="J124" s="24">
        <v>-1695969.6605843767</v>
      </c>
      <c r="K124" s="24">
        <v>789303.42818812095</v>
      </c>
      <c r="L124" s="24"/>
      <c r="M124" s="23">
        <v>1.0587016857548333E-3</v>
      </c>
      <c r="N124" s="28">
        <v>443</v>
      </c>
      <c r="O124" s="1" t="s">
        <v>1026</v>
      </c>
      <c r="P124" s="24">
        <v>19663455.899999999</v>
      </c>
      <c r="R124" s="24">
        <v>1412434.1308422091</v>
      </c>
    </row>
    <row r="125" spans="1:18" ht="11.4">
      <c r="A125" s="25">
        <v>15</v>
      </c>
      <c r="B125" s="26">
        <v>288</v>
      </c>
      <c r="C125" s="27" t="s">
        <v>225</v>
      </c>
      <c r="D125" s="24">
        <v>19750647.77</v>
      </c>
      <c r="E125" s="22">
        <v>5.4848075954227138E-2</v>
      </c>
      <c r="F125" s="24">
        <v>19641921.027601328</v>
      </c>
      <c r="G125" s="24">
        <v>19436264.751836497</v>
      </c>
      <c r="H125" s="24">
        <v>205656.27576483041</v>
      </c>
      <c r="I125" s="24">
        <v>-1911724.676718079</v>
      </c>
      <c r="J125" s="24">
        <v>-1706068.4009532486</v>
      </c>
      <c r="K125" s="24">
        <v>776157.3293098266</v>
      </c>
      <c r="L125" s="24"/>
      <c r="M125" s="23">
        <v>1.0410686734727268E-3</v>
      </c>
      <c r="N125" s="28">
        <v>446</v>
      </c>
      <c r="O125" s="1" t="s">
        <v>1008</v>
      </c>
      <c r="P125" s="24">
        <v>18723689.43</v>
      </c>
      <c r="R125" s="24">
        <v>2331643.5037537706</v>
      </c>
    </row>
    <row r="126" spans="1:18" ht="11.4">
      <c r="A126" s="25">
        <v>18</v>
      </c>
      <c r="B126" s="26">
        <v>290</v>
      </c>
      <c r="C126" s="27" t="s">
        <v>109</v>
      </c>
      <c r="D126" s="24">
        <v>23240056.059999999</v>
      </c>
      <c r="E126" s="22">
        <v>1.1576033386312634E-2</v>
      </c>
      <c r="F126" s="24">
        <v>23112120.226300184</v>
      </c>
      <c r="G126" s="24">
        <v>22947673.467853926</v>
      </c>
      <c r="H126" s="24">
        <v>164446.75844625756</v>
      </c>
      <c r="I126" s="24">
        <v>-2249475.0134574207</v>
      </c>
      <c r="J126" s="24">
        <v>-2085028.2550111632</v>
      </c>
      <c r="K126" s="24">
        <v>913283.45554006356</v>
      </c>
      <c r="L126" s="24"/>
      <c r="M126" s="23">
        <v>1.2249975097305887E-3</v>
      </c>
      <c r="N126" s="28">
        <v>455</v>
      </c>
      <c r="O126" s="1" t="s">
        <v>109</v>
      </c>
      <c r="P126" s="24">
        <v>22974107.030000001</v>
      </c>
      <c r="R126" s="24">
        <v>2874315.405139544</v>
      </c>
    </row>
    <row r="127" spans="1:18" ht="11.4">
      <c r="A127" s="25">
        <v>13</v>
      </c>
      <c r="B127" s="26">
        <v>291</v>
      </c>
      <c r="C127" s="27" t="s">
        <v>913</v>
      </c>
      <c r="D127" s="24">
        <v>5669892.6299999999</v>
      </c>
      <c r="E127" s="22">
        <v>2.9990158785575538E-4</v>
      </c>
      <c r="F127" s="24">
        <v>5638680.0357302297</v>
      </c>
      <c r="G127" s="24">
        <v>5671673.2336310651</v>
      </c>
      <c r="H127" s="24">
        <v>-32993.197900835425</v>
      </c>
      <c r="I127" s="24">
        <v>-548805.98253476771</v>
      </c>
      <c r="J127" s="24">
        <v>-581799.18043560314</v>
      </c>
      <c r="K127" s="24">
        <v>222814.39942737983</v>
      </c>
      <c r="L127" s="24"/>
      <c r="M127" s="23">
        <v>2.9886349388564333E-4</v>
      </c>
      <c r="N127" s="28">
        <v>451</v>
      </c>
      <c r="O127" s="1" t="s">
        <v>913</v>
      </c>
      <c r="P127" s="24">
        <v>5668192.7300000004</v>
      </c>
      <c r="R127" s="24">
        <v>1024711.9059458979</v>
      </c>
    </row>
    <row r="128" spans="1:18" ht="11.4">
      <c r="A128" s="25">
        <v>21</v>
      </c>
      <c r="B128" s="26">
        <v>295</v>
      </c>
      <c r="C128" s="27" t="s">
        <v>890</v>
      </c>
      <c r="D128" s="24">
        <v>1033593.72</v>
      </c>
      <c r="E128" s="22">
        <v>2.5419740352739195E-2</v>
      </c>
      <c r="F128" s="24">
        <v>1027903.8165878182</v>
      </c>
      <c r="G128" s="24">
        <v>1041954.4887638319</v>
      </c>
      <c r="H128" s="24">
        <v>-14050.672176013701</v>
      </c>
      <c r="I128" s="24">
        <v>-100044.6488254515</v>
      </c>
      <c r="J128" s="24">
        <v>-114095.3210014652</v>
      </c>
      <c r="K128" s="24">
        <v>40617.976212666203</v>
      </c>
      <c r="L128" s="24"/>
      <c r="M128" s="23">
        <v>5.4481354511550841E-5</v>
      </c>
      <c r="N128" s="28">
        <v>463</v>
      </c>
      <c r="O128" s="1" t="s">
        <v>890</v>
      </c>
      <c r="P128" s="24">
        <v>1007971.35</v>
      </c>
      <c r="R128" s="24">
        <v>8268.5015268535299</v>
      </c>
    </row>
    <row r="129" spans="1:18" ht="11.4">
      <c r="A129" s="25">
        <v>11</v>
      </c>
      <c r="B129" s="26">
        <v>297</v>
      </c>
      <c r="C129" s="27" t="s">
        <v>224</v>
      </c>
      <c r="D129" s="24">
        <v>390483017.82999998</v>
      </c>
      <c r="E129" s="22">
        <v>3.7252739239222565E-2</v>
      </c>
      <c r="F129" s="24">
        <v>388333420.15679622</v>
      </c>
      <c r="G129" s="24">
        <v>384075619.02348047</v>
      </c>
      <c r="H129" s="24">
        <v>4257801.133315742</v>
      </c>
      <c r="I129" s="24">
        <v>-37796027.23505795</v>
      </c>
      <c r="J129" s="24">
        <v>-33538226.101742208</v>
      </c>
      <c r="K129" s="24">
        <v>15345129.931390306</v>
      </c>
      <c r="L129" s="24"/>
      <c r="M129" s="23">
        <v>2.0582597701093285E-2</v>
      </c>
      <c r="N129" s="28">
        <v>466</v>
      </c>
      <c r="O129" s="1" t="s">
        <v>224</v>
      </c>
      <c r="P129" s="24">
        <v>376458892.86000001</v>
      </c>
      <c r="R129" s="24">
        <v>24250601.72543506</v>
      </c>
    </row>
    <row r="130" spans="1:18" ht="11.4">
      <c r="A130" s="25">
        <v>14</v>
      </c>
      <c r="B130" s="26">
        <v>300</v>
      </c>
      <c r="C130" s="27" t="s">
        <v>101</v>
      </c>
      <c r="D130" s="24">
        <v>9519125.6500000004</v>
      </c>
      <c r="E130" s="22">
        <v>1.8287785756447184E-2</v>
      </c>
      <c r="F130" s="24">
        <v>9466723.139740048</v>
      </c>
      <c r="G130" s="24">
        <v>9363112.0028302427</v>
      </c>
      <c r="H130" s="24">
        <v>103611.13690980524</v>
      </c>
      <c r="I130" s="24">
        <v>-921384.83850269311</v>
      </c>
      <c r="J130" s="24">
        <v>-817773.70159288787</v>
      </c>
      <c r="K130" s="24">
        <v>374080.85182355857</v>
      </c>
      <c r="L130" s="24"/>
      <c r="M130" s="23">
        <v>5.0175891082005299E-4</v>
      </c>
      <c r="N130" s="28">
        <v>473</v>
      </c>
      <c r="O130" s="1" t="s">
        <v>101</v>
      </c>
      <c r="P130" s="24">
        <v>9348168.3499999996</v>
      </c>
      <c r="R130" s="24">
        <v>717641.8806963769</v>
      </c>
    </row>
    <row r="131" spans="1:18" ht="11.4">
      <c r="A131" s="25">
        <v>14</v>
      </c>
      <c r="B131" s="26">
        <v>301</v>
      </c>
      <c r="C131" s="27" t="s">
        <v>746</v>
      </c>
      <c r="D131" s="24">
        <v>56827782.530000001</v>
      </c>
      <c r="E131" s="22">
        <v>1.1165548981756146E-2</v>
      </c>
      <c r="F131" s="24">
        <v>56514947.237498246</v>
      </c>
      <c r="G131" s="24">
        <v>56306092.079642639</v>
      </c>
      <c r="H131" s="24">
        <v>208855.15785560757</v>
      </c>
      <c r="I131" s="24">
        <v>-5500532.2078998098</v>
      </c>
      <c r="J131" s="24">
        <v>-5291677.0500442022</v>
      </c>
      <c r="K131" s="24">
        <v>2233207.7627388332</v>
      </c>
      <c r="L131" s="24"/>
      <c r="M131" s="23">
        <v>2.9954270292221257E-3</v>
      </c>
      <c r="N131" s="28">
        <v>476</v>
      </c>
      <c r="O131" s="1" t="s">
        <v>746</v>
      </c>
      <c r="P131" s="24">
        <v>56200275.600000001</v>
      </c>
      <c r="R131" s="24">
        <v>4028349.6313866307</v>
      </c>
    </row>
    <row r="132" spans="1:18" ht="11.4">
      <c r="A132" s="25">
        <v>2</v>
      </c>
      <c r="B132" s="26">
        <v>304</v>
      </c>
      <c r="C132" s="27" t="s">
        <v>934</v>
      </c>
      <c r="D132" s="24">
        <v>2815397.72</v>
      </c>
      <c r="E132" s="22">
        <v>6.6424816241472895E-2</v>
      </c>
      <c r="F132" s="24">
        <v>2799899.037312883</v>
      </c>
      <c r="G132" s="24">
        <v>2691511.5849641901</v>
      </c>
      <c r="H132" s="24">
        <v>108387.45234869281</v>
      </c>
      <c r="I132" s="24">
        <v>-272510.82388675585</v>
      </c>
      <c r="J132" s="24">
        <v>-164123.37153806305</v>
      </c>
      <c r="K132" s="24">
        <v>110638.98261703318</v>
      </c>
      <c r="L132" s="24"/>
      <c r="M132" s="23">
        <v>1.4840132859391983E-4</v>
      </c>
      <c r="N132" s="28">
        <v>481</v>
      </c>
      <c r="O132" s="1" t="s">
        <v>401</v>
      </c>
      <c r="P132" s="24">
        <v>2640033.9500000002</v>
      </c>
      <c r="R132" s="24">
        <v>229090.66438020795</v>
      </c>
    </row>
    <row r="133" spans="1:18" ht="11.4">
      <c r="A133" s="25">
        <v>17</v>
      </c>
      <c r="B133" s="26">
        <v>305</v>
      </c>
      <c r="C133" s="27" t="s">
        <v>93</v>
      </c>
      <c r="D133" s="24">
        <v>41238090.240000002</v>
      </c>
      <c r="E133" s="22">
        <v>2.1717318422718401E-2</v>
      </c>
      <c r="F133" s="24">
        <v>41011075.75081712</v>
      </c>
      <c r="G133" s="24">
        <v>40630167.581330419</v>
      </c>
      <c r="H133" s="24">
        <v>380908.16948670149</v>
      </c>
      <c r="I133" s="24">
        <v>-3991558.9428049927</v>
      </c>
      <c r="J133" s="24">
        <v>-3610650.7733182912</v>
      </c>
      <c r="K133" s="24">
        <v>1620566.8978175509</v>
      </c>
      <c r="L133" s="24"/>
      <c r="M133" s="23">
        <v>2.1736848534110336E-3</v>
      </c>
      <c r="N133" s="28">
        <v>485</v>
      </c>
      <c r="O133" s="1" t="s">
        <v>93</v>
      </c>
      <c r="P133" s="24">
        <v>40361545.700000003</v>
      </c>
      <c r="R133" s="24">
        <v>3877113.0619285544</v>
      </c>
    </row>
    <row r="134" spans="1:18" ht="11.4">
      <c r="A134" s="25">
        <v>12</v>
      </c>
      <c r="B134" s="26">
        <v>309</v>
      </c>
      <c r="C134" s="27" t="s">
        <v>290</v>
      </c>
      <c r="D134" s="24">
        <v>18621833.079999998</v>
      </c>
      <c r="E134" s="22">
        <v>1.1761396189813311E-4</v>
      </c>
      <c r="F134" s="24">
        <v>18519320.429688063</v>
      </c>
      <c r="G134" s="24">
        <v>18688356.271565076</v>
      </c>
      <c r="H134" s="24">
        <v>-169035.84187701344</v>
      </c>
      <c r="I134" s="24">
        <v>-1802463.3034484533</v>
      </c>
      <c r="J134" s="24">
        <v>-1971499.1453254668</v>
      </c>
      <c r="K134" s="24">
        <v>731797.37690325791</v>
      </c>
      <c r="L134" s="24"/>
      <c r="M134" s="23">
        <v>9.8156816363629282E-4</v>
      </c>
      <c r="N134" s="28">
        <v>761</v>
      </c>
      <c r="O134" s="1" t="s">
        <v>290</v>
      </c>
      <c r="P134" s="24">
        <v>18619643.149999999</v>
      </c>
      <c r="R134" s="24">
        <v>1243430.736863561</v>
      </c>
    </row>
    <row r="135" spans="1:18" ht="11.4">
      <c r="A135" s="25">
        <v>13</v>
      </c>
      <c r="B135" s="26">
        <v>312</v>
      </c>
      <c r="C135" s="27" t="s">
        <v>364</v>
      </c>
      <c r="D135" s="24">
        <v>3362368.95</v>
      </c>
      <c r="E135" s="22">
        <v>1.6878324921004939E-2</v>
      </c>
      <c r="F135" s="24">
        <v>3343859.2065762309</v>
      </c>
      <c r="G135" s="24">
        <v>3421547.2938625896</v>
      </c>
      <c r="H135" s="24">
        <v>-77688.087286358699</v>
      </c>
      <c r="I135" s="24">
        <v>-325453.81644187245</v>
      </c>
      <c r="J135" s="24">
        <v>-403141.90372823115</v>
      </c>
      <c r="K135" s="24">
        <v>132133.75757479199</v>
      </c>
      <c r="L135" s="24"/>
      <c r="M135" s="23">
        <v>1.7723251527068196E-4</v>
      </c>
      <c r="N135" s="28">
        <v>498</v>
      </c>
      <c r="O135" s="1" t="s">
        <v>364</v>
      </c>
      <c r="P135" s="24">
        <v>3306559.76</v>
      </c>
      <c r="R135" s="24">
        <v>613973.65244980075</v>
      </c>
    </row>
    <row r="136" spans="1:18" ht="11.4">
      <c r="A136" s="25">
        <v>7</v>
      </c>
      <c r="B136" s="26">
        <v>316</v>
      </c>
      <c r="C136" s="27" t="s">
        <v>320</v>
      </c>
      <c r="D136" s="24">
        <v>14156472.060000001</v>
      </c>
      <c r="E136" s="22">
        <v>1.0331142882228583E-2</v>
      </c>
      <c r="F136" s="24">
        <v>14078541.09242538</v>
      </c>
      <c r="G136" s="24">
        <v>14146244.827312859</v>
      </c>
      <c r="H136" s="24">
        <v>-67703.734887478873</v>
      </c>
      <c r="I136" s="24">
        <v>-1370247.5628915548</v>
      </c>
      <c r="J136" s="24">
        <v>-1437951.2977790337</v>
      </c>
      <c r="K136" s="24">
        <v>556318.43950092269</v>
      </c>
      <c r="L136" s="24"/>
      <c r="M136" s="23">
        <v>7.461962645571458E-4</v>
      </c>
      <c r="N136" s="28">
        <v>504</v>
      </c>
      <c r="O136" s="1" t="s">
        <v>320</v>
      </c>
      <c r="P136" s="24">
        <v>14011715.029999999</v>
      </c>
      <c r="R136" s="24">
        <v>604460.5450998015</v>
      </c>
    </row>
    <row r="137" spans="1:18" ht="11.4">
      <c r="A137" s="25">
        <v>17</v>
      </c>
      <c r="B137" s="26">
        <v>317</v>
      </c>
      <c r="C137" s="27" t="s">
        <v>131</v>
      </c>
      <c r="D137" s="24">
        <v>6052403.1500000004</v>
      </c>
      <c r="E137" s="22">
        <v>3.6421950191721342E-2</v>
      </c>
      <c r="F137" s="24">
        <v>6019084.846426053</v>
      </c>
      <c r="G137" s="24">
        <v>5839546.8621206274</v>
      </c>
      <c r="H137" s="24">
        <v>179537.98430542555</v>
      </c>
      <c r="I137" s="24">
        <v>-585830.32769568928</v>
      </c>
      <c r="J137" s="24">
        <v>-406292.34339026373</v>
      </c>
      <c r="K137" s="24">
        <v>237846.22760301406</v>
      </c>
      <c r="L137" s="24"/>
      <c r="M137" s="23">
        <v>3.1902585637031257E-4</v>
      </c>
      <c r="N137" s="28">
        <v>508</v>
      </c>
      <c r="O137" s="1" t="s">
        <v>131</v>
      </c>
      <c r="P137" s="24">
        <v>5839709.54</v>
      </c>
      <c r="R137" s="24">
        <v>588786.7836817659</v>
      </c>
    </row>
    <row r="138" spans="1:18" ht="11.4">
      <c r="A138" s="25">
        <v>21</v>
      </c>
      <c r="B138" s="26">
        <v>318</v>
      </c>
      <c r="C138" s="27" t="s">
        <v>342</v>
      </c>
      <c r="D138" s="24">
        <v>718442.6</v>
      </c>
      <c r="E138" s="22">
        <v>-3.540162835334304E-2</v>
      </c>
      <c r="F138" s="24">
        <v>714487.59435116837</v>
      </c>
      <c r="G138" s="24">
        <v>723697.40560540347</v>
      </c>
      <c r="H138" s="24">
        <v>-9209.8112542351009</v>
      </c>
      <c r="I138" s="24">
        <v>-69540.222843308598</v>
      </c>
      <c r="J138" s="24">
        <v>-78750.034097543699</v>
      </c>
      <c r="K138" s="24">
        <v>28233.225369215728</v>
      </c>
      <c r="L138" s="24"/>
      <c r="M138" s="23">
        <v>3.7869547027433868E-5</v>
      </c>
      <c r="N138" s="28">
        <v>510</v>
      </c>
      <c r="O138" s="1" t="s">
        <v>342</v>
      </c>
      <c r="P138" s="24">
        <v>744810.09</v>
      </c>
      <c r="R138" s="24">
        <v>4909.0507543840995</v>
      </c>
    </row>
    <row r="139" spans="1:18" ht="11.4">
      <c r="A139" s="25">
        <v>19</v>
      </c>
      <c r="B139" s="26">
        <v>320</v>
      </c>
      <c r="C139" s="27" t="s">
        <v>700</v>
      </c>
      <c r="D139" s="24">
        <v>23404149.670000002</v>
      </c>
      <c r="E139" s="22">
        <v>1.1383246152408821E-2</v>
      </c>
      <c r="F139" s="24">
        <v>23275310.505742554</v>
      </c>
      <c r="G139" s="24">
        <v>23678519.605065137</v>
      </c>
      <c r="H139" s="24">
        <v>-403209.09932258353</v>
      </c>
      <c r="I139" s="24">
        <v>-2265358.1281370949</v>
      </c>
      <c r="J139" s="24">
        <v>-2668567.2274596784</v>
      </c>
      <c r="K139" s="24">
        <v>919731.97609379783</v>
      </c>
      <c r="L139" s="24"/>
      <c r="M139" s="23">
        <v>1.2336469838580924E-3</v>
      </c>
      <c r="N139" s="28">
        <v>336</v>
      </c>
      <c r="O139" s="1" t="s">
        <v>700</v>
      </c>
      <c r="P139" s="24">
        <v>23140733.010000002</v>
      </c>
      <c r="R139" s="24">
        <v>1254930.337778942</v>
      </c>
    </row>
    <row r="140" spans="1:18" ht="11.4">
      <c r="A140" s="25">
        <v>2</v>
      </c>
      <c r="B140" s="26">
        <v>322</v>
      </c>
      <c r="C140" s="27" t="s">
        <v>1177</v>
      </c>
      <c r="D140" s="24">
        <v>18245390.57</v>
      </c>
      <c r="E140" s="22">
        <v>7.9316261885635786E-3</v>
      </c>
      <c r="F140" s="24">
        <v>18144950.224773411</v>
      </c>
      <c r="G140" s="24">
        <v>18183389.698153723</v>
      </c>
      <c r="H140" s="24">
        <v>-38439.473380312324</v>
      </c>
      <c r="I140" s="24">
        <v>-1766026.2992492393</v>
      </c>
      <c r="J140" s="24">
        <v>-1804465.7726295516</v>
      </c>
      <c r="K140" s="24">
        <v>717004.00827035226</v>
      </c>
      <c r="L140" s="24"/>
      <c r="M140" s="23">
        <v>9.6172564965456319E-4</v>
      </c>
      <c r="N140" s="28">
        <v>2102</v>
      </c>
      <c r="O140" s="1" t="s">
        <v>1181</v>
      </c>
      <c r="P140" s="24">
        <v>18101813.75</v>
      </c>
      <c r="R140" s="24">
        <v>1094919.3561310375</v>
      </c>
    </row>
    <row r="141" spans="1:18" ht="11.4">
      <c r="A141" s="25">
        <v>7</v>
      </c>
      <c r="B141" s="26">
        <v>398</v>
      </c>
      <c r="C141" s="27" t="s">
        <v>189</v>
      </c>
      <c r="D141" s="24">
        <v>400156651.33999997</v>
      </c>
      <c r="E141" s="22">
        <v>4.5549740599463817E-2</v>
      </c>
      <c r="F141" s="24">
        <v>397953800.595254</v>
      </c>
      <c r="G141" s="24">
        <v>398816731.42541671</v>
      </c>
      <c r="H141" s="24">
        <v>-862930.83016270399</v>
      </c>
      <c r="I141" s="24">
        <v>-38732367.354630344</v>
      </c>
      <c r="J141" s="24">
        <v>-39595298.184793048</v>
      </c>
      <c r="K141" s="24">
        <v>15725282.604724301</v>
      </c>
      <c r="L141" s="24"/>
      <c r="M141" s="23">
        <v>2.1092500815319954E-2</v>
      </c>
      <c r="N141" s="28">
        <v>515</v>
      </c>
      <c r="O141" s="1" t="s">
        <v>986</v>
      </c>
      <c r="P141" s="24">
        <v>382723686.69</v>
      </c>
      <c r="R141" s="24">
        <v>27815069.679608107</v>
      </c>
    </row>
    <row r="142" spans="1:18" ht="11.4">
      <c r="A142" s="25">
        <v>15</v>
      </c>
      <c r="B142" s="26">
        <v>399</v>
      </c>
      <c r="C142" s="27" t="s">
        <v>91</v>
      </c>
      <c r="D142" s="24">
        <v>27798420.27</v>
      </c>
      <c r="E142" s="22">
        <v>2.6397518610780768E-2</v>
      </c>
      <c r="F142" s="24">
        <v>27645390.773702811</v>
      </c>
      <c r="G142" s="24">
        <v>27223879.613238387</v>
      </c>
      <c r="H142" s="24">
        <v>421511.16046442464</v>
      </c>
      <c r="I142" s="24">
        <v>-2690692.8128534514</v>
      </c>
      <c r="J142" s="24">
        <v>-2269181.6523890267</v>
      </c>
      <c r="K142" s="24">
        <v>1092417.2152251061</v>
      </c>
      <c r="L142" s="24"/>
      <c r="M142" s="23">
        <v>1.4652716636000371E-3</v>
      </c>
      <c r="N142" s="28">
        <v>519</v>
      </c>
      <c r="O142" s="1" t="s">
        <v>1005</v>
      </c>
      <c r="P142" s="24">
        <v>27083483.510000002</v>
      </c>
      <c r="R142" s="24">
        <v>1015132.2393762022</v>
      </c>
    </row>
    <row r="143" spans="1:18" ht="11.4">
      <c r="A143" s="25">
        <v>2</v>
      </c>
      <c r="B143" s="26">
        <v>400</v>
      </c>
      <c r="C143" s="27" t="s">
        <v>685</v>
      </c>
      <c r="D143" s="24">
        <v>25444825.66</v>
      </c>
      <c r="E143" s="22">
        <v>2.9476436708095743E-2</v>
      </c>
      <c r="F143" s="24">
        <v>25304752.633680522</v>
      </c>
      <c r="G143" s="24">
        <v>25080049.827921785</v>
      </c>
      <c r="H143" s="24">
        <v>224702.80575873703</v>
      </c>
      <c r="I143" s="24">
        <v>-2462881.3027032879</v>
      </c>
      <c r="J143" s="24">
        <v>-2238178.4969445509</v>
      </c>
      <c r="K143" s="24">
        <v>999926.08642525284</v>
      </c>
      <c r="L143" s="24"/>
      <c r="M143" s="23">
        <v>1.34121225820438E-3</v>
      </c>
      <c r="N143" s="28">
        <v>521</v>
      </c>
      <c r="O143" s="1" t="s">
        <v>685</v>
      </c>
      <c r="P143" s="24">
        <v>24716277.859999999</v>
      </c>
      <c r="R143" s="24">
        <v>1973394.1126601109</v>
      </c>
    </row>
    <row r="144" spans="1:18" ht="11.4">
      <c r="A144" s="25">
        <v>11</v>
      </c>
      <c r="B144" s="26">
        <v>402</v>
      </c>
      <c r="C144" s="27" t="s">
        <v>262</v>
      </c>
      <c r="D144" s="24">
        <v>26093307.670000002</v>
      </c>
      <c r="E144" s="22">
        <v>5.9397871447962158E-2</v>
      </c>
      <c r="F144" s="24">
        <v>25949664.769047931</v>
      </c>
      <c r="G144" s="24">
        <v>25744060.13064706</v>
      </c>
      <c r="H144" s="24">
        <v>205604.63840087131</v>
      </c>
      <c r="I144" s="24">
        <v>-2525649.8293542364</v>
      </c>
      <c r="J144" s="24">
        <v>-2320045.1909533651</v>
      </c>
      <c r="K144" s="24">
        <v>1025410.0133753141</v>
      </c>
      <c r="L144" s="24"/>
      <c r="M144" s="23">
        <v>1.3753941399220564E-3</v>
      </c>
      <c r="N144" s="28">
        <v>535</v>
      </c>
      <c r="O144" s="1" t="s">
        <v>262</v>
      </c>
      <c r="P144" s="24">
        <v>24630319.140000001</v>
      </c>
      <c r="R144" s="24">
        <v>1564263.1895340451</v>
      </c>
    </row>
    <row r="145" spans="1:18" ht="11.4">
      <c r="A145" s="25">
        <v>14</v>
      </c>
      <c r="B145" s="26">
        <v>403</v>
      </c>
      <c r="C145" s="27" t="s">
        <v>235</v>
      </c>
      <c r="D145" s="24">
        <v>7887482.2800000003</v>
      </c>
      <c r="E145" s="22">
        <v>1.4249747829620851E-2</v>
      </c>
      <c r="F145" s="24">
        <v>7844061.9191076225</v>
      </c>
      <c r="G145" s="24">
        <v>7811908.8636161955</v>
      </c>
      <c r="H145" s="24">
        <v>32153.05549142696</v>
      </c>
      <c r="I145" s="24">
        <v>-763453.16302770458</v>
      </c>
      <c r="J145" s="24">
        <v>-731300.10753627762</v>
      </c>
      <c r="K145" s="24">
        <v>309960.83028335951</v>
      </c>
      <c r="L145" s="24"/>
      <c r="M145" s="23">
        <v>4.1575399500323523E-4</v>
      </c>
      <c r="N145" s="28">
        <v>538</v>
      </c>
      <c r="O145" s="1" t="s">
        <v>235</v>
      </c>
      <c r="P145" s="24">
        <v>7776666.7400000002</v>
      </c>
      <c r="R145" s="24">
        <v>741167.19950530166</v>
      </c>
    </row>
    <row r="146" spans="1:18" ht="11.4">
      <c r="A146" s="25">
        <v>9</v>
      </c>
      <c r="B146" s="26">
        <v>405</v>
      </c>
      <c r="C146" s="27" t="s">
        <v>725</v>
      </c>
      <c r="D146" s="24">
        <v>246473651.59999999</v>
      </c>
      <c r="E146" s="22">
        <v>2.1094272373614942E-2</v>
      </c>
      <c r="F146" s="24">
        <v>245116821.30574107</v>
      </c>
      <c r="G146" s="24">
        <v>245453435.50977427</v>
      </c>
      <c r="H146" s="24">
        <v>-336614.20403319597</v>
      </c>
      <c r="I146" s="24">
        <v>-23856926.993566372</v>
      </c>
      <c r="J146" s="24">
        <v>-24193541.197599567</v>
      </c>
      <c r="K146" s="24">
        <v>9685876.3013167065</v>
      </c>
      <c r="L146" s="24"/>
      <c r="M146" s="23">
        <v>1.2991776295405577E-2</v>
      </c>
      <c r="N146" s="28">
        <v>540</v>
      </c>
      <c r="O146" s="1" t="s">
        <v>992</v>
      </c>
      <c r="P146" s="24">
        <v>241381876.55000001</v>
      </c>
      <c r="R146" s="24">
        <v>22095991.723766584</v>
      </c>
    </row>
    <row r="147" spans="1:18" ht="11.4">
      <c r="A147" s="25">
        <v>1</v>
      </c>
      <c r="B147" s="26">
        <v>407</v>
      </c>
      <c r="C147" s="27" t="s">
        <v>323</v>
      </c>
      <c r="D147" s="24">
        <v>7589381.6100000003</v>
      </c>
      <c r="E147" s="22">
        <v>2.7277327374339855E-2</v>
      </c>
      <c r="F147" s="24">
        <v>7547602.2846388808</v>
      </c>
      <c r="G147" s="24">
        <v>7415814.8528046552</v>
      </c>
      <c r="H147" s="24">
        <v>131787.43183422554</v>
      </c>
      <c r="I147" s="24">
        <v>-734599.10144847794</v>
      </c>
      <c r="J147" s="24">
        <v>-602811.6696142524</v>
      </c>
      <c r="K147" s="24">
        <v>298246.12489308306</v>
      </c>
      <c r="L147" s="24"/>
      <c r="M147" s="23">
        <v>4.0004092712352633E-4</v>
      </c>
      <c r="N147" s="28">
        <v>532</v>
      </c>
      <c r="O147" s="1" t="s">
        <v>389</v>
      </c>
      <c r="P147" s="24">
        <v>7387860.5199999996</v>
      </c>
      <c r="R147" s="24">
        <v>561277.63382426242</v>
      </c>
    </row>
    <row r="148" spans="1:18" ht="11.4">
      <c r="A148" s="25">
        <v>14</v>
      </c>
      <c r="B148" s="26">
        <v>408</v>
      </c>
      <c r="C148" s="27" t="s">
        <v>198</v>
      </c>
      <c r="D148" s="24">
        <v>43926903.289999999</v>
      </c>
      <c r="E148" s="22">
        <v>5.1821340160349783E-2</v>
      </c>
      <c r="F148" s="24">
        <v>43685086.963062219</v>
      </c>
      <c r="G148" s="24">
        <v>43191075.816609383</v>
      </c>
      <c r="H148" s="24">
        <v>494011.14645283669</v>
      </c>
      <c r="I148" s="24">
        <v>-4251817.2552728169</v>
      </c>
      <c r="J148" s="24">
        <v>-3757806.1088199802</v>
      </c>
      <c r="K148" s="24">
        <v>1726231.3793173092</v>
      </c>
      <c r="L148" s="24"/>
      <c r="M148" s="23">
        <v>2.3154138269503989E-3</v>
      </c>
      <c r="N148" s="28">
        <v>543</v>
      </c>
      <c r="O148" s="1" t="s">
        <v>988</v>
      </c>
      <c r="P148" s="24">
        <v>41762704</v>
      </c>
      <c r="R148" s="24">
        <v>2373094.5665684971</v>
      </c>
    </row>
    <row r="149" spans="1:18" ht="11.4">
      <c r="A149" s="25">
        <v>13</v>
      </c>
      <c r="B149" s="26">
        <v>410</v>
      </c>
      <c r="C149" s="27" t="s">
        <v>367</v>
      </c>
      <c r="D149" s="24">
        <v>59785966.93</v>
      </c>
      <c r="E149" s="22">
        <v>1.9836435026057586E-2</v>
      </c>
      <c r="F149" s="24">
        <v>59456846.918284371</v>
      </c>
      <c r="G149" s="24">
        <v>59609882.254936576</v>
      </c>
      <c r="H149" s="24">
        <v>-153035.33665220439</v>
      </c>
      <c r="I149" s="24">
        <v>-5786863.7845457373</v>
      </c>
      <c r="J149" s="24">
        <v>-5939899.1211979417</v>
      </c>
      <c r="K149" s="24">
        <v>2349457.9500869918</v>
      </c>
      <c r="L149" s="24"/>
      <c r="M149" s="23">
        <v>3.1513547306858489E-3</v>
      </c>
      <c r="N149" s="28">
        <v>547</v>
      </c>
      <c r="O149" s="1" t="s">
        <v>367</v>
      </c>
      <c r="P149" s="24">
        <v>58623093.740000002</v>
      </c>
      <c r="R149" s="24">
        <v>2576275.745933122</v>
      </c>
    </row>
    <row r="150" spans="1:18" ht="11.4">
      <c r="A150" s="25">
        <v>9</v>
      </c>
      <c r="B150" s="26">
        <v>416</v>
      </c>
      <c r="C150" s="27" t="s">
        <v>231</v>
      </c>
      <c r="D150" s="24">
        <v>9101781.2899999991</v>
      </c>
      <c r="E150" s="22">
        <v>7.6084424348086266E-3</v>
      </c>
      <c r="F150" s="24">
        <v>9051676.2483218201</v>
      </c>
      <c r="G150" s="24">
        <v>9141197.8836121485</v>
      </c>
      <c r="H150" s="24">
        <v>-89521.635290328413</v>
      </c>
      <c r="I150" s="24">
        <v>-880988.82106609049</v>
      </c>
      <c r="J150" s="24">
        <v>-970510.4563564189</v>
      </c>
      <c r="K150" s="24">
        <v>357680.12980004388</v>
      </c>
      <c r="L150" s="24"/>
      <c r="M150" s="23">
        <v>4.7976043541275628E-4</v>
      </c>
      <c r="N150" s="28">
        <v>558</v>
      </c>
      <c r="O150" s="1" t="s">
        <v>231</v>
      </c>
      <c r="P150" s="24">
        <v>9033053.8200000003</v>
      </c>
      <c r="R150" s="24">
        <v>415912.67193520296</v>
      </c>
    </row>
    <row r="151" spans="1:18" ht="11.4">
      <c r="A151" s="25">
        <v>21</v>
      </c>
      <c r="B151" s="26">
        <v>417</v>
      </c>
      <c r="C151" s="27" t="s">
        <v>351</v>
      </c>
      <c r="D151" s="24">
        <v>6158236.0499999998</v>
      </c>
      <c r="E151" s="22">
        <v>2.4073289108188956E-2</v>
      </c>
      <c r="F151" s="24">
        <v>6124335.1393850278</v>
      </c>
      <c r="G151" s="24">
        <v>6161439.5643846719</v>
      </c>
      <c r="H151" s="24">
        <v>-37104.424999644049</v>
      </c>
      <c r="I151" s="24">
        <v>-596074.21280238195</v>
      </c>
      <c r="J151" s="24">
        <v>-633178.637802026</v>
      </c>
      <c r="K151" s="24">
        <v>242005.22947341771</v>
      </c>
      <c r="L151" s="24"/>
      <c r="M151" s="23">
        <v>3.2460437298889794E-4</v>
      </c>
      <c r="N151" s="28">
        <v>562</v>
      </c>
      <c r="O151" s="1" t="s">
        <v>351</v>
      </c>
      <c r="P151" s="24">
        <v>6013472</v>
      </c>
      <c r="R151" s="24">
        <v>92145.453076487465</v>
      </c>
    </row>
    <row r="152" spans="1:18" ht="11.4">
      <c r="A152" s="25">
        <v>6</v>
      </c>
      <c r="B152" s="26">
        <v>418</v>
      </c>
      <c r="C152" s="27" t="s">
        <v>745</v>
      </c>
      <c r="D152" s="24">
        <v>84314496.450000003</v>
      </c>
      <c r="E152" s="22">
        <v>3.6243351414378067E-2</v>
      </c>
      <c r="F152" s="24">
        <v>83850347.595605597</v>
      </c>
      <c r="G152" s="24">
        <v>82984719.293454871</v>
      </c>
      <c r="H152" s="24">
        <v>865628.30215072632</v>
      </c>
      <c r="I152" s="24">
        <v>-8161054.0244333409</v>
      </c>
      <c r="J152" s="24">
        <v>-7295425.7222826146</v>
      </c>
      <c r="K152" s="24">
        <v>3313375.5990593955</v>
      </c>
      <c r="L152" s="24"/>
      <c r="M152" s="23">
        <v>4.4442684612628503E-3</v>
      </c>
      <c r="N152" s="28">
        <v>563</v>
      </c>
      <c r="O152" s="1" t="s">
        <v>745</v>
      </c>
      <c r="P152" s="24">
        <v>81365536.709999993</v>
      </c>
      <c r="R152" s="24">
        <v>4192239.744186962</v>
      </c>
    </row>
    <row r="153" spans="1:18" ht="11.4">
      <c r="A153" s="25">
        <v>11</v>
      </c>
      <c r="B153" s="26">
        <v>420</v>
      </c>
      <c r="C153" s="27" t="s">
        <v>816</v>
      </c>
      <c r="D153" s="24">
        <v>29688540.300000001</v>
      </c>
      <c r="E153" s="22">
        <v>6.7054673818617294E-2</v>
      </c>
      <c r="F153" s="24">
        <v>29525105.747828312</v>
      </c>
      <c r="G153" s="24">
        <v>29437849.14195339</v>
      </c>
      <c r="H153" s="24">
        <v>87256.605874922127</v>
      </c>
      <c r="I153" s="24">
        <v>-2873643.2226520926</v>
      </c>
      <c r="J153" s="24">
        <v>-2786386.6167771704</v>
      </c>
      <c r="K153" s="24">
        <v>1166694.8050866465</v>
      </c>
      <c r="L153" s="24"/>
      <c r="M153" s="23">
        <v>1.5649010415956901E-3</v>
      </c>
      <c r="N153" s="28">
        <v>568</v>
      </c>
      <c r="O153" s="1" t="s">
        <v>816</v>
      </c>
      <c r="P153" s="24">
        <v>27822885.77</v>
      </c>
      <c r="R153" s="24">
        <v>2590350.5903656385</v>
      </c>
    </row>
    <row r="154" spans="1:18" ht="11.4">
      <c r="A154" s="25">
        <v>16</v>
      </c>
      <c r="B154" s="26">
        <v>421</v>
      </c>
      <c r="C154" s="27" t="s">
        <v>892</v>
      </c>
      <c r="D154" s="24">
        <v>1825009.2</v>
      </c>
      <c r="E154" s="22">
        <v>6.6315004528605392E-3</v>
      </c>
      <c r="F154" s="24">
        <v>1814962.5773537795</v>
      </c>
      <c r="G154" s="24">
        <v>1791155.8849017404</v>
      </c>
      <c r="H154" s="24">
        <v>23806.692452039104</v>
      </c>
      <c r="I154" s="24">
        <v>-176648.13648172919</v>
      </c>
      <c r="J154" s="24">
        <v>-152841.44402969009</v>
      </c>
      <c r="K154" s="24">
        <v>71718.876420318207</v>
      </c>
      <c r="L154" s="24"/>
      <c r="M154" s="23">
        <v>9.6197346489336057E-5</v>
      </c>
      <c r="N154" s="28">
        <v>570</v>
      </c>
      <c r="O154" s="1" t="s">
        <v>892</v>
      </c>
      <c r="P154" s="24">
        <v>1812986.38</v>
      </c>
      <c r="R154" s="24">
        <v>381486.41125996591</v>
      </c>
    </row>
    <row r="155" spans="1:18" ht="11.4">
      <c r="A155" s="25">
        <v>12</v>
      </c>
      <c r="B155" s="26">
        <v>422</v>
      </c>
      <c r="C155" s="27" t="s">
        <v>80</v>
      </c>
      <c r="D155" s="24">
        <v>31203953.870000001</v>
      </c>
      <c r="E155" s="22">
        <v>-9.6157412142638954E-5</v>
      </c>
      <c r="F155" s="24">
        <v>31032177.010134328</v>
      </c>
      <c r="G155" s="24">
        <v>30936781.539708048</v>
      </c>
      <c r="H155" s="24">
        <v>95395.470426280051</v>
      </c>
      <c r="I155" s="24">
        <v>-3020324.6657591322</v>
      </c>
      <c r="J155" s="24">
        <v>-2924929.1953328522</v>
      </c>
      <c r="K155" s="24">
        <v>1226247.2492893953</v>
      </c>
      <c r="L155" s="24"/>
      <c r="M155" s="23">
        <v>1.6447794138624884E-3</v>
      </c>
      <c r="N155" s="28">
        <v>574</v>
      </c>
      <c r="O155" s="1" t="s">
        <v>80</v>
      </c>
      <c r="P155" s="24">
        <v>31206954.649999999</v>
      </c>
      <c r="R155" s="24">
        <v>4453425.6008402258</v>
      </c>
    </row>
    <row r="156" spans="1:18" ht="11.4">
      <c r="A156" s="25">
        <v>2</v>
      </c>
      <c r="B156" s="26">
        <v>423</v>
      </c>
      <c r="C156" s="27" t="s">
        <v>266</v>
      </c>
      <c r="D156" s="24">
        <v>69738113.120000005</v>
      </c>
      <c r="E156" s="22">
        <v>4.1583843450550662E-2</v>
      </c>
      <c r="F156" s="24">
        <v>69354206.832526997</v>
      </c>
      <c r="G156" s="24">
        <v>68664637.593043759</v>
      </c>
      <c r="H156" s="24">
        <v>689569.23948323727</v>
      </c>
      <c r="I156" s="24">
        <v>-6750161.985156036</v>
      </c>
      <c r="J156" s="24">
        <v>-6060592.7456727987</v>
      </c>
      <c r="K156" s="24">
        <v>2740555.5635771323</v>
      </c>
      <c r="L156" s="24"/>
      <c r="M156" s="23">
        <v>3.6759384179088812E-3</v>
      </c>
      <c r="N156" s="28">
        <v>572</v>
      </c>
      <c r="O156" s="1" t="s">
        <v>1017</v>
      </c>
      <c r="P156" s="24">
        <v>66953912.119999997</v>
      </c>
      <c r="R156" s="24">
        <v>3721297.9286189359</v>
      </c>
    </row>
    <row r="157" spans="1:18" ht="11.4">
      <c r="A157" s="25">
        <v>17</v>
      </c>
      <c r="B157" s="26">
        <v>425</v>
      </c>
      <c r="C157" s="27" t="s">
        <v>102</v>
      </c>
      <c r="D157" s="24">
        <v>30993257.199999999</v>
      </c>
      <c r="E157" s="22">
        <v>7.5892038151071262E-2</v>
      </c>
      <c r="F157" s="24">
        <v>30822640.21918387</v>
      </c>
      <c r="G157" s="24">
        <v>30373224.768714368</v>
      </c>
      <c r="H157" s="24">
        <v>449415.45046950132</v>
      </c>
      <c r="I157" s="24">
        <v>-2999930.7005569809</v>
      </c>
      <c r="J157" s="24">
        <v>-2550515.2500874796</v>
      </c>
      <c r="K157" s="24">
        <v>1217967.3302413693</v>
      </c>
      <c r="L157" s="24"/>
      <c r="M157" s="23">
        <v>1.633673464057885E-3</v>
      </c>
      <c r="N157" s="28">
        <v>581</v>
      </c>
      <c r="O157" s="1" t="s">
        <v>1015</v>
      </c>
      <c r="P157" s="24">
        <v>28807032.77</v>
      </c>
      <c r="R157" s="24">
        <v>680957.46761806426</v>
      </c>
    </row>
    <row r="158" spans="1:18" ht="11.4">
      <c r="A158" s="25">
        <v>12</v>
      </c>
      <c r="B158" s="26">
        <v>426</v>
      </c>
      <c r="C158" s="27" t="s">
        <v>206</v>
      </c>
      <c r="D158" s="24">
        <v>36310517.020000003</v>
      </c>
      <c r="E158" s="22">
        <v>1.8775412220627841E-2</v>
      </c>
      <c r="F158" s="24">
        <v>36110628.678292401</v>
      </c>
      <c r="G158" s="24">
        <v>35782984.534097537</v>
      </c>
      <c r="H158" s="24">
        <v>327644.14419486374</v>
      </c>
      <c r="I158" s="24">
        <v>-3514604.291458427</v>
      </c>
      <c r="J158" s="24">
        <v>-3186960.1472635632</v>
      </c>
      <c r="K158" s="24">
        <v>1426924.0302543356</v>
      </c>
      <c r="L158" s="24"/>
      <c r="M158" s="23">
        <v>1.9139494677505595E-3</v>
      </c>
      <c r="N158" s="28">
        <v>583</v>
      </c>
      <c r="O158" s="1" t="s">
        <v>206</v>
      </c>
      <c r="P158" s="24">
        <v>35641336.240000002</v>
      </c>
      <c r="R158" s="24">
        <v>1318588.4355315811</v>
      </c>
    </row>
    <row r="159" spans="1:18" ht="11.4">
      <c r="A159" s="25">
        <v>2</v>
      </c>
      <c r="B159" s="26">
        <v>430</v>
      </c>
      <c r="C159" s="27" t="s">
        <v>728</v>
      </c>
      <c r="D159" s="24">
        <v>45817843.780000001</v>
      </c>
      <c r="E159" s="22">
        <v>1.2137237556934632E-2</v>
      </c>
      <c r="F159" s="24">
        <v>45565617.880579256</v>
      </c>
      <c r="G159" s="24">
        <v>45662863.323517077</v>
      </c>
      <c r="H159" s="24">
        <v>-97245.44293782115</v>
      </c>
      <c r="I159" s="24">
        <v>-4434847.0798656726</v>
      </c>
      <c r="J159" s="24">
        <v>-4532092.5228034938</v>
      </c>
      <c r="K159" s="24">
        <v>1800541.2114652712</v>
      </c>
      <c r="L159" s="24"/>
      <c r="M159" s="23">
        <v>2.4150864518923689E-3</v>
      </c>
      <c r="N159" s="28">
        <v>1863</v>
      </c>
      <c r="O159" s="1" t="s">
        <v>728</v>
      </c>
      <c r="P159" s="24">
        <v>45268410.329999998</v>
      </c>
      <c r="R159" s="24">
        <v>3294743.8209885973</v>
      </c>
    </row>
    <row r="160" spans="1:18" ht="11.4">
      <c r="A160" s="25">
        <v>5</v>
      </c>
      <c r="B160" s="26">
        <v>433</v>
      </c>
      <c r="C160" s="27" t="s">
        <v>804</v>
      </c>
      <c r="D160" s="24">
        <v>25385265.91</v>
      </c>
      <c r="E160" s="22">
        <v>3.2045200385619088E-2</v>
      </c>
      <c r="F160" s="24">
        <v>25245520.758374609</v>
      </c>
      <c r="G160" s="24">
        <v>24800943.971140221</v>
      </c>
      <c r="H160" s="24">
        <v>444576.78723438829</v>
      </c>
      <c r="I160" s="24">
        <v>-2457116.3351366487</v>
      </c>
      <c r="J160" s="24">
        <v>-2012539.5479022604</v>
      </c>
      <c r="K160" s="24">
        <v>997585.51830654137</v>
      </c>
      <c r="L160" s="24"/>
      <c r="M160" s="23">
        <v>1.3380728275058562E-3</v>
      </c>
      <c r="N160" s="28">
        <v>595</v>
      </c>
      <c r="O160" s="1" t="s">
        <v>804</v>
      </c>
      <c r="P160" s="24">
        <v>24597048.559999999</v>
      </c>
      <c r="R160" s="24">
        <v>1470822.6454287048</v>
      </c>
    </row>
    <row r="161" spans="1:18" ht="11.4">
      <c r="A161" s="25">
        <v>1</v>
      </c>
      <c r="B161" s="26">
        <v>434</v>
      </c>
      <c r="C161" s="27" t="s">
        <v>289</v>
      </c>
      <c r="D161" s="24">
        <v>47228679.619999997</v>
      </c>
      <c r="E161" s="22">
        <v>1.8592846930150175E-2</v>
      </c>
      <c r="F161" s="24">
        <v>46968687.110251889</v>
      </c>
      <c r="G161" s="24">
        <v>46722826.283278406</v>
      </c>
      <c r="H161" s="24">
        <v>245860.82697348297</v>
      </c>
      <c r="I161" s="24">
        <v>-4571406.1295502633</v>
      </c>
      <c r="J161" s="24">
        <v>-4325545.3025767803</v>
      </c>
      <c r="K161" s="24">
        <v>1855983.9792377928</v>
      </c>
      <c r="L161" s="24"/>
      <c r="M161" s="23">
        <v>2.4894524683157673E-3</v>
      </c>
      <c r="N161" s="28">
        <v>599</v>
      </c>
      <c r="O161" s="1" t="s">
        <v>1022</v>
      </c>
      <c r="P161" s="24">
        <v>46366592.659999996</v>
      </c>
      <c r="R161" s="24">
        <v>6295977.1880998425</v>
      </c>
    </row>
    <row r="162" spans="1:18" ht="11.4">
      <c r="A162" s="25">
        <v>13</v>
      </c>
      <c r="B162" s="26">
        <v>435</v>
      </c>
      <c r="C162" s="27" t="s">
        <v>300</v>
      </c>
      <c r="D162" s="24">
        <v>1710202.97</v>
      </c>
      <c r="E162" s="22">
        <v>4.9269408023744576E-2</v>
      </c>
      <c r="F162" s="24">
        <v>1700788.3523158613</v>
      </c>
      <c r="G162" s="24">
        <v>1607771.0354483509</v>
      </c>
      <c r="H162" s="24">
        <v>93017.316867510322</v>
      </c>
      <c r="I162" s="24">
        <v>-165535.69574116042</v>
      </c>
      <c r="J162" s="24">
        <v>-72518.378873650101</v>
      </c>
      <c r="K162" s="24">
        <v>67207.242275321769</v>
      </c>
      <c r="L162" s="24"/>
      <c r="M162" s="23">
        <v>9.0145840181069545E-5</v>
      </c>
      <c r="N162" s="28">
        <v>601</v>
      </c>
      <c r="O162" s="1" t="s">
        <v>300</v>
      </c>
      <c r="P162" s="24">
        <v>1629898.82</v>
      </c>
      <c r="R162" s="24">
        <v>287787.66973215097</v>
      </c>
    </row>
    <row r="163" spans="1:18" ht="11.4">
      <c r="A163" s="25">
        <v>17</v>
      </c>
      <c r="B163" s="26">
        <v>436</v>
      </c>
      <c r="C163" s="27" t="s">
        <v>339</v>
      </c>
      <c r="D163" s="24">
        <v>5378192.9299999997</v>
      </c>
      <c r="E163" s="22">
        <v>3.9696062313303138E-2</v>
      </c>
      <c r="F163" s="24">
        <v>5348586.1341075292</v>
      </c>
      <c r="G163" s="24">
        <v>5259745.7152475789</v>
      </c>
      <c r="H163" s="24">
        <v>88840.418859950267</v>
      </c>
      <c r="I163" s="24">
        <v>-520571.49011835718</v>
      </c>
      <c r="J163" s="24">
        <v>-431731.07125840691</v>
      </c>
      <c r="K163" s="24">
        <v>211351.23818077138</v>
      </c>
      <c r="L163" s="24"/>
      <c r="M163" s="23">
        <v>2.8348782503326969E-4</v>
      </c>
      <c r="N163" s="28">
        <v>605</v>
      </c>
      <c r="O163" s="1" t="s">
        <v>339</v>
      </c>
      <c r="P163" s="24">
        <v>5172851.1100000003</v>
      </c>
      <c r="R163" s="24">
        <v>159102.71004878677</v>
      </c>
    </row>
    <row r="164" spans="1:18" ht="11.4">
      <c r="A164" s="25">
        <v>21</v>
      </c>
      <c r="B164" s="26">
        <v>438</v>
      </c>
      <c r="C164" s="27" t="s">
        <v>338</v>
      </c>
      <c r="D164" s="24">
        <v>1291859.26</v>
      </c>
      <c r="E164" s="22">
        <v>2.6217388469474301E-2</v>
      </c>
      <c r="F164" s="24">
        <v>1284747.6122903635</v>
      </c>
      <c r="G164" s="24">
        <v>1312368.0307112315</v>
      </c>
      <c r="H164" s="24">
        <v>-27620.418420867994</v>
      </c>
      <c r="I164" s="24">
        <v>-125042.94820851625</v>
      </c>
      <c r="J164" s="24">
        <v>-152663.36662938423</v>
      </c>
      <c r="K164" s="24">
        <v>50767.247979014966</v>
      </c>
      <c r="L164" s="24"/>
      <c r="M164" s="23">
        <v>6.8094688426599312E-5</v>
      </c>
      <c r="N164" s="28">
        <v>606</v>
      </c>
      <c r="O164" s="1" t="s">
        <v>338</v>
      </c>
      <c r="P164" s="24">
        <v>1258855.3600000001</v>
      </c>
      <c r="R164" s="24">
        <v>70216.475631838621</v>
      </c>
    </row>
    <row r="165" spans="1:18" ht="11.4">
      <c r="A165" s="25">
        <v>15</v>
      </c>
      <c r="B165" s="26">
        <v>440</v>
      </c>
      <c r="C165" s="27" t="s">
        <v>239</v>
      </c>
      <c r="D165" s="24">
        <v>13896104.51</v>
      </c>
      <c r="E165" s="22">
        <v>4.2337464900641164E-2</v>
      </c>
      <c r="F165" s="24">
        <v>13819606.858226839</v>
      </c>
      <c r="G165" s="24">
        <v>13775651.037599811</v>
      </c>
      <c r="H165" s="24">
        <v>43955.820627028123</v>
      </c>
      <c r="I165" s="24">
        <v>-1345045.8036303886</v>
      </c>
      <c r="J165" s="24">
        <v>-1301089.9830033605</v>
      </c>
      <c r="K165" s="24">
        <v>546086.56333158014</v>
      </c>
      <c r="L165" s="24"/>
      <c r="M165" s="23">
        <v>7.3247213241472726E-4</v>
      </c>
      <c r="N165" s="28">
        <v>607</v>
      </c>
      <c r="O165" s="1" t="s">
        <v>1012</v>
      </c>
      <c r="P165" s="24">
        <v>13331675.18</v>
      </c>
      <c r="R165" s="24">
        <v>352879.59516977024</v>
      </c>
    </row>
    <row r="166" spans="1:18" ht="11.4">
      <c r="A166" s="25">
        <v>9</v>
      </c>
      <c r="B166" s="26">
        <v>441</v>
      </c>
      <c r="C166" s="27" t="s">
        <v>805</v>
      </c>
      <c r="D166" s="24">
        <v>13243818.59</v>
      </c>
      <c r="E166" s="22">
        <v>3.7351852490857151E-2</v>
      </c>
      <c r="F166" s="24">
        <v>13170911.753273517</v>
      </c>
      <c r="G166" s="24">
        <v>13230670.037422597</v>
      </c>
      <c r="H166" s="24">
        <v>-59758.284149080515</v>
      </c>
      <c r="I166" s="24">
        <v>-1281909.0850750683</v>
      </c>
      <c r="J166" s="24">
        <v>-1341667.3692241488</v>
      </c>
      <c r="K166" s="24">
        <v>520453.15102484019</v>
      </c>
      <c r="L166" s="24"/>
      <c r="M166" s="23">
        <v>6.9808974428410553E-4</v>
      </c>
      <c r="N166" s="28">
        <v>611</v>
      </c>
      <c r="O166" s="1" t="s">
        <v>805</v>
      </c>
      <c r="P166" s="24">
        <v>12766949.380000001</v>
      </c>
      <c r="R166" s="24">
        <v>1961826.830740432</v>
      </c>
    </row>
    <row r="167" spans="1:18" ht="11.4">
      <c r="A167" s="25">
        <v>1</v>
      </c>
      <c r="B167" s="26">
        <v>444</v>
      </c>
      <c r="C167" s="27" t="s">
        <v>680</v>
      </c>
      <c r="D167" s="24">
        <v>169321010</v>
      </c>
      <c r="E167" s="22">
        <v>1.267351804986272E-2</v>
      </c>
      <c r="F167" s="24">
        <v>168388902.75717244</v>
      </c>
      <c r="G167" s="24">
        <v>168599828.79935184</v>
      </c>
      <c r="H167" s="24">
        <v>-210926.04217940569</v>
      </c>
      <c r="I167" s="24">
        <v>-16389090.467984619</v>
      </c>
      <c r="J167" s="24">
        <v>-16600016.510164024</v>
      </c>
      <c r="K167" s="24">
        <v>6653945.9590414464</v>
      </c>
      <c r="L167" s="24"/>
      <c r="M167" s="23">
        <v>8.9250135653531695E-3</v>
      </c>
      <c r="N167" s="28">
        <v>584</v>
      </c>
      <c r="O167" s="1" t="s">
        <v>377</v>
      </c>
      <c r="P167" s="24">
        <v>167201972.78</v>
      </c>
      <c r="R167" s="24">
        <v>6908479.8070087088</v>
      </c>
    </row>
    <row r="168" spans="1:18" ht="11.4">
      <c r="A168" s="25">
        <v>2</v>
      </c>
      <c r="B168" s="26">
        <v>445</v>
      </c>
      <c r="C168" s="27" t="s">
        <v>693</v>
      </c>
      <c r="D168" s="24">
        <v>54584721.640000001</v>
      </c>
      <c r="E168" s="22">
        <v>1.8097351944827755E-2</v>
      </c>
      <c r="F168" s="24">
        <v>54284234.33255735</v>
      </c>
      <c r="G168" s="24">
        <v>54076692.372795083</v>
      </c>
      <c r="H168" s="24">
        <v>207541.95976226777</v>
      </c>
      <c r="I168" s="24">
        <v>-5283419.5893806545</v>
      </c>
      <c r="J168" s="24">
        <v>-5075877.6296183867</v>
      </c>
      <c r="K168" s="24">
        <v>2145060.3677705452</v>
      </c>
      <c r="L168" s="24"/>
      <c r="M168" s="23">
        <v>2.8771939235303799E-3</v>
      </c>
      <c r="N168" s="28">
        <v>2183</v>
      </c>
      <c r="O168" s="1" t="s">
        <v>979</v>
      </c>
      <c r="P168" s="24">
        <v>53614442.210000001</v>
      </c>
      <c r="R168" s="24">
        <v>2301357.002186738</v>
      </c>
    </row>
    <row r="169" spans="1:18" ht="11.4">
      <c r="A169" s="25">
        <v>15</v>
      </c>
      <c r="B169" s="26">
        <v>475</v>
      </c>
      <c r="C169" s="27" t="s">
        <v>674</v>
      </c>
      <c r="D169" s="24">
        <v>17191803.620000001</v>
      </c>
      <c r="E169" s="22">
        <v>3.6126723472782452E-2</v>
      </c>
      <c r="F169" s="24">
        <v>17097163.240336124</v>
      </c>
      <c r="G169" s="24">
        <v>16736311.519400014</v>
      </c>
      <c r="H169" s="24">
        <v>360851.72093611024</v>
      </c>
      <c r="I169" s="24">
        <v>-1664046.4454824917</v>
      </c>
      <c r="J169" s="24">
        <v>-1303194.7245463815</v>
      </c>
      <c r="K169" s="24">
        <v>675600.34177644644</v>
      </c>
      <c r="L169" s="24"/>
      <c r="M169" s="23">
        <v>9.0619043981244696E-4</v>
      </c>
      <c r="N169" s="28">
        <v>628</v>
      </c>
      <c r="O169" s="1" t="s">
        <v>373</v>
      </c>
      <c r="P169" s="24">
        <v>16592375.460000001</v>
      </c>
      <c r="R169" s="24">
        <v>1101491.3312196706</v>
      </c>
    </row>
    <row r="170" spans="1:18" ht="11.4">
      <c r="A170" s="25">
        <v>21</v>
      </c>
      <c r="B170" s="26">
        <v>478</v>
      </c>
      <c r="C170" s="27" t="s">
        <v>353</v>
      </c>
      <c r="D170" s="24">
        <v>41298067.659999996</v>
      </c>
      <c r="E170" s="22">
        <v>4.4537344325936701E-3</v>
      </c>
      <c r="F170" s="24">
        <v>41070722.996861808</v>
      </c>
      <c r="G170" s="24">
        <v>41579654.084319368</v>
      </c>
      <c r="H170" s="24">
        <v>-508931.08745756</v>
      </c>
      <c r="I170" s="24">
        <v>-3997364.3379087439</v>
      </c>
      <c r="J170" s="24">
        <v>-4506295.4253663039</v>
      </c>
      <c r="K170" s="24">
        <v>1622923.8794552267</v>
      </c>
      <c r="L170" s="24"/>
      <c r="M170" s="23">
        <v>2.1768462997496471E-3</v>
      </c>
      <c r="N170" s="28">
        <v>633</v>
      </c>
      <c r="O170" s="1" t="s">
        <v>405</v>
      </c>
      <c r="P170" s="24">
        <v>41114952.579999998</v>
      </c>
      <c r="R170" s="24">
        <v>6922617.886151379</v>
      </c>
    </row>
    <row r="171" spans="1:18" ht="11.4">
      <c r="A171" s="25">
        <v>2</v>
      </c>
      <c r="B171" s="26">
        <v>480</v>
      </c>
      <c r="C171" s="27" t="s">
        <v>274</v>
      </c>
      <c r="D171" s="24">
        <v>5814692.3099999996</v>
      </c>
      <c r="E171" s="22">
        <v>4.2332676680385983E-2</v>
      </c>
      <c r="F171" s="24">
        <v>5782682.597696933</v>
      </c>
      <c r="G171" s="24">
        <v>5706189.9408888472</v>
      </c>
      <c r="H171" s="24">
        <v>76492.65680808574</v>
      </c>
      <c r="I171" s="24">
        <v>-562821.57962608687</v>
      </c>
      <c r="J171" s="24">
        <v>-486328.92281800113</v>
      </c>
      <c r="K171" s="24">
        <v>228504.7106628638</v>
      </c>
      <c r="L171" s="24"/>
      <c r="M171" s="23">
        <v>3.0649597321150368E-4</v>
      </c>
      <c r="N171" s="28">
        <v>638</v>
      </c>
      <c r="O171" s="1" t="s">
        <v>274</v>
      </c>
      <c r="P171" s="24">
        <v>5578537.8700000001</v>
      </c>
      <c r="R171" s="24">
        <v>308899.09504247422</v>
      </c>
    </row>
    <row r="172" spans="1:18" ht="11.4">
      <c r="A172" s="25">
        <v>2</v>
      </c>
      <c r="B172" s="26">
        <v>481</v>
      </c>
      <c r="C172" s="27" t="s">
        <v>328</v>
      </c>
      <c r="D172" s="24">
        <v>36758006.710000001</v>
      </c>
      <c r="E172" s="22">
        <v>1.9353875999768899E-2</v>
      </c>
      <c r="F172" s="24">
        <v>36555654.950544432</v>
      </c>
      <c r="G172" s="24">
        <v>36565164.708415881</v>
      </c>
      <c r="H172" s="24">
        <v>-9509.7578714489937</v>
      </c>
      <c r="I172" s="24">
        <v>-3557918.1661683666</v>
      </c>
      <c r="J172" s="24">
        <v>-3567427.9240398156</v>
      </c>
      <c r="K172" s="24">
        <v>1444509.3979206886</v>
      </c>
      <c r="L172" s="24"/>
      <c r="M172" s="23">
        <v>1.9375369218627553E-3</v>
      </c>
      <c r="N172" s="28">
        <v>641</v>
      </c>
      <c r="O172" s="1" t="s">
        <v>328</v>
      </c>
      <c r="P172" s="24">
        <v>36060103.93</v>
      </c>
      <c r="R172" s="24">
        <v>1572781.0869783009</v>
      </c>
    </row>
    <row r="173" spans="1:18" ht="11.4">
      <c r="A173" s="25">
        <v>17</v>
      </c>
      <c r="B173" s="26">
        <v>483</v>
      </c>
      <c r="C173" s="27" t="s">
        <v>932</v>
      </c>
      <c r="D173" s="24">
        <v>2161676.35</v>
      </c>
      <c r="E173" s="22">
        <v>-8.7007375751667615E-3</v>
      </c>
      <c r="F173" s="24">
        <v>2149776.3844701224</v>
      </c>
      <c r="G173" s="24">
        <v>2191390.6189766508</v>
      </c>
      <c r="H173" s="24">
        <v>-41614.234506528359</v>
      </c>
      <c r="I173" s="24">
        <v>-209235.16380307902</v>
      </c>
      <c r="J173" s="24">
        <v>-250849.39830960738</v>
      </c>
      <c r="K173" s="24">
        <v>84949.160259780896</v>
      </c>
      <c r="L173" s="24"/>
      <c r="M173" s="23">
        <v>1.1394327701950943E-4</v>
      </c>
      <c r="N173" s="28">
        <v>646</v>
      </c>
      <c r="O173" s="1" t="s">
        <v>932</v>
      </c>
      <c r="P173" s="24">
        <v>2180649.61</v>
      </c>
      <c r="R173" s="24">
        <v>119736.67088028426</v>
      </c>
    </row>
    <row r="174" spans="1:18" ht="11.4">
      <c r="A174" s="25">
        <v>4</v>
      </c>
      <c r="B174" s="26">
        <v>484</v>
      </c>
      <c r="C174" s="27" t="s">
        <v>311</v>
      </c>
      <c r="D174" s="24">
        <v>7631932.79</v>
      </c>
      <c r="E174" s="22">
        <v>1.4442989424888975E-2</v>
      </c>
      <c r="F174" s="24">
        <v>7589919.2216287013</v>
      </c>
      <c r="G174" s="24">
        <v>7603536.436090094</v>
      </c>
      <c r="H174" s="24">
        <v>-13617.214461392723</v>
      </c>
      <c r="I174" s="24">
        <v>-738717.75830352202</v>
      </c>
      <c r="J174" s="24">
        <v>-752334.97276491474</v>
      </c>
      <c r="K174" s="24">
        <v>299918.29335117008</v>
      </c>
      <c r="L174" s="24"/>
      <c r="M174" s="23">
        <v>4.0228382573794983E-4</v>
      </c>
      <c r="N174" s="28">
        <v>647</v>
      </c>
      <c r="O174" s="1" t="s">
        <v>387</v>
      </c>
      <c r="P174" s="24">
        <v>7523274.2199999997</v>
      </c>
      <c r="R174" s="24">
        <v>832456.34770882118</v>
      </c>
    </row>
    <row r="175" spans="1:18" ht="11.4">
      <c r="A175" s="25">
        <v>8</v>
      </c>
      <c r="B175" s="26">
        <v>489</v>
      </c>
      <c r="C175" s="27" t="s">
        <v>269</v>
      </c>
      <c r="D175" s="24">
        <v>4509583.5599999996</v>
      </c>
      <c r="E175" s="22">
        <v>1.3409691044605321E-2</v>
      </c>
      <c r="F175" s="24">
        <v>4484758.4334642431</v>
      </c>
      <c r="G175" s="24">
        <v>4417884.0922001163</v>
      </c>
      <c r="H175" s="24">
        <v>66874.341264126822</v>
      </c>
      <c r="I175" s="24">
        <v>-436496.17337964219</v>
      </c>
      <c r="J175" s="24">
        <v>-369621.83211551537</v>
      </c>
      <c r="K175" s="24">
        <v>177216.78665879526</v>
      </c>
      <c r="L175" s="24"/>
      <c r="M175" s="23">
        <v>2.377028960971449E-4</v>
      </c>
      <c r="N175" s="28">
        <v>658</v>
      </c>
      <c r="O175" s="1" t="s">
        <v>269</v>
      </c>
      <c r="P175" s="24">
        <v>4449911.62</v>
      </c>
      <c r="R175" s="24">
        <v>779118.10739885143</v>
      </c>
    </row>
    <row r="176" spans="1:18" ht="11.4">
      <c r="A176" s="25">
        <v>10</v>
      </c>
      <c r="B176" s="26">
        <v>491</v>
      </c>
      <c r="C176" s="27" t="s">
        <v>362</v>
      </c>
      <c r="D176" s="24">
        <v>169972770.43000001</v>
      </c>
      <c r="E176" s="22">
        <v>1.7921024589484746E-2</v>
      </c>
      <c r="F176" s="24">
        <v>169037075.26493296</v>
      </c>
      <c r="G176" s="24">
        <v>168942894.41246736</v>
      </c>
      <c r="H176" s="24">
        <v>94180.852465599775</v>
      </c>
      <c r="I176" s="24">
        <v>-16452176.322780326</v>
      </c>
      <c r="J176" s="24">
        <v>-16357995.470314726</v>
      </c>
      <c r="K176" s="24">
        <v>6679558.7207386605</v>
      </c>
      <c r="L176" s="24"/>
      <c r="M176" s="23">
        <v>8.9593682545858304E-3</v>
      </c>
      <c r="N176" s="28">
        <v>663</v>
      </c>
      <c r="O176" s="1" t="s">
        <v>407</v>
      </c>
      <c r="P176" s="24">
        <v>166980312.15000001</v>
      </c>
      <c r="R176" s="24">
        <v>13350590.005521527</v>
      </c>
    </row>
    <row r="177" spans="1:18" ht="11.4">
      <c r="A177" s="25">
        <v>17</v>
      </c>
      <c r="B177" s="26">
        <v>494</v>
      </c>
      <c r="C177" s="27" t="s">
        <v>89</v>
      </c>
      <c r="D177" s="24">
        <v>25678601.579999998</v>
      </c>
      <c r="E177" s="22">
        <v>4.8774678487270906E-2</v>
      </c>
      <c r="F177" s="24">
        <v>25537241.624029964</v>
      </c>
      <c r="G177" s="24">
        <v>25561412.205543227</v>
      </c>
      <c r="H177" s="24">
        <v>-24170.581513263285</v>
      </c>
      <c r="I177" s="24">
        <v>-2485509.1780160815</v>
      </c>
      <c r="J177" s="24">
        <v>-2509679.7595293447</v>
      </c>
      <c r="K177" s="24">
        <v>1009112.9696018011</v>
      </c>
      <c r="L177" s="24"/>
      <c r="M177" s="23">
        <v>1.3535347293333491E-3</v>
      </c>
      <c r="N177" s="28">
        <v>673</v>
      </c>
      <c r="O177" s="1" t="s">
        <v>89</v>
      </c>
      <c r="P177" s="24">
        <v>24484383.640000001</v>
      </c>
      <c r="R177" s="24">
        <v>750394.06481778563</v>
      </c>
    </row>
    <row r="178" spans="1:18" ht="11.4">
      <c r="A178" s="25">
        <v>13</v>
      </c>
      <c r="B178" s="26">
        <v>495</v>
      </c>
      <c r="C178" s="27" t="s">
        <v>896</v>
      </c>
      <c r="D178" s="24">
        <v>4053223.11</v>
      </c>
      <c r="E178" s="22">
        <v>4.1475342186628295E-2</v>
      </c>
      <c r="F178" s="24">
        <v>4030910.2344884081</v>
      </c>
      <c r="G178" s="24">
        <v>3935040.3270115331</v>
      </c>
      <c r="H178" s="24">
        <v>95869.907476875</v>
      </c>
      <c r="I178" s="24">
        <v>-392323.6710950163</v>
      </c>
      <c r="J178" s="24">
        <v>-296453.7636181413</v>
      </c>
      <c r="K178" s="24">
        <v>159282.81749487499</v>
      </c>
      <c r="L178" s="24"/>
      <c r="M178" s="23">
        <v>2.1364785882244005E-4</v>
      </c>
      <c r="N178" s="28">
        <v>675</v>
      </c>
      <c r="O178" s="1" t="s">
        <v>896</v>
      </c>
      <c r="P178" s="24">
        <v>3891809</v>
      </c>
      <c r="R178" s="24">
        <v>1090407.1645350924</v>
      </c>
    </row>
    <row r="179" spans="1:18" ht="11.4">
      <c r="A179" s="25">
        <v>19</v>
      </c>
      <c r="B179" s="26">
        <v>498</v>
      </c>
      <c r="C179" s="27" t="s">
        <v>904</v>
      </c>
      <c r="D179" s="24">
        <v>7083813.6600000001</v>
      </c>
      <c r="E179" s="22">
        <v>1.7463859175436802E-2</v>
      </c>
      <c r="F179" s="24">
        <v>7044817.4715215191</v>
      </c>
      <c r="G179" s="24">
        <v>7017905.859515815</v>
      </c>
      <c r="H179" s="24">
        <v>26911.612005704083</v>
      </c>
      <c r="I179" s="24">
        <v>-685663.65705050563</v>
      </c>
      <c r="J179" s="24">
        <v>-658752.04504480155</v>
      </c>
      <c r="K179" s="24">
        <v>278378.40842999693</v>
      </c>
      <c r="L179" s="24"/>
      <c r="M179" s="23">
        <v>3.7339213255303686E-4</v>
      </c>
      <c r="N179" s="28">
        <v>679</v>
      </c>
      <c r="O179" s="1" t="s">
        <v>904</v>
      </c>
      <c r="P179" s="24">
        <v>6962226.3200000003</v>
      </c>
      <c r="R179" s="24">
        <v>709011.24389965774</v>
      </c>
    </row>
    <row r="180" spans="1:18" ht="11.4">
      <c r="A180" s="25">
        <v>15</v>
      </c>
      <c r="B180" s="26">
        <v>499</v>
      </c>
      <c r="C180" s="27" t="s">
        <v>240</v>
      </c>
      <c r="D180" s="24">
        <v>69147465.25</v>
      </c>
      <c r="E180" s="22">
        <v>2.3419447930242976E-2</v>
      </c>
      <c r="F180" s="24">
        <v>68766810.461898446</v>
      </c>
      <c r="G180" s="24">
        <v>68680474.870049715</v>
      </c>
      <c r="H180" s="24">
        <v>86335.591848731041</v>
      </c>
      <c r="I180" s="24">
        <v>-6692991.3990831533</v>
      </c>
      <c r="J180" s="24">
        <v>-6606655.8072344223</v>
      </c>
      <c r="K180" s="24">
        <v>2717344.3920408715</v>
      </c>
      <c r="L180" s="24"/>
      <c r="M180" s="23">
        <v>3.6448050089356119E-3</v>
      </c>
      <c r="N180" s="28">
        <v>681</v>
      </c>
      <c r="O180" s="1" t="s">
        <v>1013</v>
      </c>
      <c r="P180" s="24">
        <v>67565127.269999996</v>
      </c>
      <c r="R180" s="24">
        <v>2409636.1390742026</v>
      </c>
    </row>
    <row r="181" spans="1:18" ht="11.4">
      <c r="A181" s="25">
        <v>13</v>
      </c>
      <c r="B181" s="26">
        <v>500</v>
      </c>
      <c r="C181" s="27" t="s">
        <v>359</v>
      </c>
      <c r="D181" s="24">
        <v>35123144.200000003</v>
      </c>
      <c r="E181" s="22">
        <v>3.9143258749720689E-2</v>
      </c>
      <c r="F181" s="24">
        <v>34929792.31118422</v>
      </c>
      <c r="G181" s="24">
        <v>34891586.893967167</v>
      </c>
      <c r="H181" s="24">
        <v>38205.417217053473</v>
      </c>
      <c r="I181" s="24">
        <v>-3399674.9004383408</v>
      </c>
      <c r="J181" s="24">
        <v>-3361469.4832212874</v>
      </c>
      <c r="K181" s="24">
        <v>1380262.871207891</v>
      </c>
      <c r="L181" s="24"/>
      <c r="M181" s="23">
        <v>1.8513623232158578E-3</v>
      </c>
      <c r="N181" s="28">
        <v>683</v>
      </c>
      <c r="O181" s="1" t="s">
        <v>359</v>
      </c>
      <c r="P181" s="24">
        <v>33800098.210000001</v>
      </c>
      <c r="R181" s="24">
        <v>2141623.4752636361</v>
      </c>
    </row>
    <row r="182" spans="1:18" ht="11.4">
      <c r="A182" s="25">
        <v>2</v>
      </c>
      <c r="B182" s="26">
        <v>503</v>
      </c>
      <c r="C182" s="27" t="s">
        <v>85</v>
      </c>
      <c r="D182" s="24">
        <v>24652231.140000001</v>
      </c>
      <c r="E182" s="22">
        <v>1.1466887916039781E-2</v>
      </c>
      <c r="F182" s="24">
        <v>24516521.323495522</v>
      </c>
      <c r="G182" s="24">
        <v>24747706.369856473</v>
      </c>
      <c r="H182" s="24">
        <v>-231185.04636095092</v>
      </c>
      <c r="I182" s="24">
        <v>-2386163.6922147321</v>
      </c>
      <c r="J182" s="24">
        <v>-2617348.738575683</v>
      </c>
      <c r="K182" s="24">
        <v>968778.85252018471</v>
      </c>
      <c r="L182" s="24"/>
      <c r="M182" s="23">
        <v>1.2994341183100776E-3</v>
      </c>
      <c r="N182" s="28">
        <v>2007</v>
      </c>
      <c r="O182" s="1" t="s">
        <v>85</v>
      </c>
      <c r="P182" s="24">
        <v>24372751.530000001</v>
      </c>
      <c r="R182" s="24">
        <v>1023257.8861380888</v>
      </c>
    </row>
    <row r="183" spans="1:18" ht="11.4">
      <c r="A183" s="25">
        <v>1</v>
      </c>
      <c r="B183" s="26">
        <v>504</v>
      </c>
      <c r="C183" s="27" t="s">
        <v>914</v>
      </c>
      <c r="D183" s="24">
        <v>5710456.5700000003</v>
      </c>
      <c r="E183" s="22">
        <v>3.4749103389108082E-2</v>
      </c>
      <c r="F183" s="24">
        <v>5679020.6724185413</v>
      </c>
      <c r="G183" s="24">
        <v>5557265.2571830424</v>
      </c>
      <c r="H183" s="24">
        <v>121755.41523549892</v>
      </c>
      <c r="I183" s="24">
        <v>-552732.28844564024</v>
      </c>
      <c r="J183" s="24">
        <v>-430976.87321014132</v>
      </c>
      <c r="K183" s="24">
        <v>224408.47369285818</v>
      </c>
      <c r="L183" s="24"/>
      <c r="M183" s="23">
        <v>3.0100164386929969E-4</v>
      </c>
      <c r="N183" s="28">
        <v>690</v>
      </c>
      <c r="O183" s="1" t="s">
        <v>395</v>
      </c>
      <c r="P183" s="24">
        <v>5518687.1399999997</v>
      </c>
      <c r="R183" s="24">
        <v>443780.04500882607</v>
      </c>
    </row>
    <row r="184" spans="1:18" ht="11.4">
      <c r="A184" s="25">
        <v>1</v>
      </c>
      <c r="B184" s="26">
        <v>505</v>
      </c>
      <c r="C184" s="27" t="s">
        <v>806</v>
      </c>
      <c r="D184" s="24">
        <v>71704295.629999995</v>
      </c>
      <c r="E184" s="22">
        <v>3.1452665748927799E-2</v>
      </c>
      <c r="F184" s="24">
        <v>71309565.564909011</v>
      </c>
      <c r="G184" s="24">
        <v>70481593.369048029</v>
      </c>
      <c r="H184" s="24">
        <v>827972.19586098194</v>
      </c>
      <c r="I184" s="24">
        <v>-6940474.7114559738</v>
      </c>
      <c r="J184" s="24">
        <v>-6112502.5155949919</v>
      </c>
      <c r="K184" s="24">
        <v>2817822.2428105744</v>
      </c>
      <c r="L184" s="24"/>
      <c r="M184" s="23">
        <v>3.7795770955526662E-3</v>
      </c>
      <c r="N184" s="28">
        <v>693</v>
      </c>
      <c r="O184" s="1" t="s">
        <v>806</v>
      </c>
      <c r="P184" s="24">
        <v>69517776.25</v>
      </c>
      <c r="R184" s="24">
        <v>2798335.6253226316</v>
      </c>
    </row>
    <row r="185" spans="1:18" ht="11.4">
      <c r="A185" s="25">
        <v>10</v>
      </c>
      <c r="B185" s="26">
        <v>507</v>
      </c>
      <c r="C185" s="27" t="s">
        <v>197</v>
      </c>
      <c r="D185" s="24">
        <v>15859485.119999999</v>
      </c>
      <c r="E185" s="22">
        <v>1.2565449421861219E-2</v>
      </c>
      <c r="F185" s="24">
        <v>15772179.11498699</v>
      </c>
      <c r="G185" s="24">
        <v>15804092.79362499</v>
      </c>
      <c r="H185" s="24">
        <v>-31913.678638000041</v>
      </c>
      <c r="I185" s="24">
        <v>-1535087.325591407</v>
      </c>
      <c r="J185" s="24">
        <v>-1567001.0042294071</v>
      </c>
      <c r="K185" s="24">
        <v>623243.1340133273</v>
      </c>
      <c r="L185" s="24"/>
      <c r="M185" s="23">
        <v>8.3596312020296076E-4</v>
      </c>
      <c r="N185" s="28">
        <v>696</v>
      </c>
      <c r="O185" s="1" t="s">
        <v>197</v>
      </c>
      <c r="P185" s="24">
        <v>15662676.550000001</v>
      </c>
      <c r="R185" s="24">
        <v>2247042.4353451519</v>
      </c>
    </row>
    <row r="186" spans="1:18" ht="11.4">
      <c r="A186" s="25">
        <v>6</v>
      </c>
      <c r="B186" s="26">
        <v>508</v>
      </c>
      <c r="C186" s="27" t="s">
        <v>1174</v>
      </c>
      <c r="D186" s="24">
        <v>34511615.859999999</v>
      </c>
      <c r="E186" s="22">
        <v>-2.5099587852829286E-3</v>
      </c>
      <c r="F186" s="24">
        <v>34321630.416936621</v>
      </c>
      <c r="G186" s="24">
        <v>34515853.480977282</v>
      </c>
      <c r="H186" s="24">
        <v>-194223.06404066086</v>
      </c>
      <c r="I186" s="24">
        <v>-3340483.2307926388</v>
      </c>
      <c r="J186" s="24">
        <v>-3534706.2948332997</v>
      </c>
      <c r="K186" s="24">
        <v>1356231.1427957916</v>
      </c>
      <c r="L186" s="24"/>
      <c r="M186" s="23">
        <v>1.8191282919512327E-3</v>
      </c>
      <c r="N186" s="28">
        <v>2162</v>
      </c>
      <c r="O186" s="1" t="s">
        <v>1174</v>
      </c>
      <c r="P186" s="24">
        <v>34598456.560000002</v>
      </c>
      <c r="R186" s="24">
        <v>2114307.8332499135</v>
      </c>
    </row>
    <row r="187" spans="1:18" ht="11.4">
      <c r="A187" s="25">
        <v>2</v>
      </c>
      <c r="B187" s="26">
        <v>529</v>
      </c>
      <c r="C187" s="27" t="s">
        <v>184</v>
      </c>
      <c r="D187" s="24">
        <v>73535528.640000001</v>
      </c>
      <c r="E187" s="22">
        <v>2.6673364601014216E-2</v>
      </c>
      <c r="F187" s="24">
        <v>73130717.690369487</v>
      </c>
      <c r="G187" s="24">
        <v>73189170.281775966</v>
      </c>
      <c r="H187" s="24">
        <v>-58452.591406479478</v>
      </c>
      <c r="I187" s="24">
        <v>-7117725.2692506025</v>
      </c>
      <c r="J187" s="24">
        <v>-7176177.8606570819</v>
      </c>
      <c r="K187" s="24">
        <v>2889785.7013734123</v>
      </c>
      <c r="L187" s="24"/>
      <c r="M187" s="23">
        <v>3.876102502857835E-3</v>
      </c>
      <c r="N187" s="28">
        <v>701</v>
      </c>
      <c r="O187" s="1" t="s">
        <v>983</v>
      </c>
      <c r="P187" s="24">
        <v>71625047.629999995</v>
      </c>
      <c r="R187" s="24">
        <v>9141067.4868695941</v>
      </c>
    </row>
    <row r="188" spans="1:18" ht="11.4">
      <c r="A188" s="25">
        <v>4</v>
      </c>
      <c r="B188" s="26">
        <v>531</v>
      </c>
      <c r="C188" s="27" t="s">
        <v>912</v>
      </c>
      <c r="D188" s="24">
        <v>17515684.079999998</v>
      </c>
      <c r="E188" s="22">
        <v>2.7236493362471137E-2</v>
      </c>
      <c r="F188" s="24">
        <v>17419260.747809578</v>
      </c>
      <c r="G188" s="24">
        <v>17242993.185287319</v>
      </c>
      <c r="H188" s="24">
        <v>176267.56252225861</v>
      </c>
      <c r="I188" s="24">
        <v>-1695395.8105716347</v>
      </c>
      <c r="J188" s="24">
        <v>-1519128.2480493761</v>
      </c>
      <c r="K188" s="24">
        <v>688328.13662027277</v>
      </c>
      <c r="L188" s="24"/>
      <c r="M188" s="23">
        <v>9.2326237612473802E-4</v>
      </c>
      <c r="N188" s="28">
        <v>703</v>
      </c>
      <c r="O188" s="1" t="s">
        <v>912</v>
      </c>
      <c r="P188" s="24">
        <v>17051267.350000001</v>
      </c>
      <c r="R188" s="24">
        <v>566614.89799470443</v>
      </c>
    </row>
    <row r="189" spans="1:18" ht="11.4">
      <c r="A189" s="25">
        <v>17</v>
      </c>
      <c r="B189" s="26">
        <v>535</v>
      </c>
      <c r="C189" s="27" t="s">
        <v>263</v>
      </c>
      <c r="D189" s="24">
        <v>27949992.510000002</v>
      </c>
      <c r="E189" s="22">
        <v>2.8998622936609486E-2</v>
      </c>
      <c r="F189" s="24">
        <v>27796128.612923395</v>
      </c>
      <c r="G189" s="24">
        <v>27417807.569626365</v>
      </c>
      <c r="H189" s="24">
        <v>378321.04329703003</v>
      </c>
      <c r="I189" s="24">
        <v>-2705363.9464227296</v>
      </c>
      <c r="J189" s="24">
        <v>-2327042.9031256996</v>
      </c>
      <c r="K189" s="24">
        <v>1098373.673279844</v>
      </c>
      <c r="L189" s="24"/>
      <c r="M189" s="23">
        <v>1.4732611286884568E-3</v>
      </c>
      <c r="N189" s="28">
        <v>716</v>
      </c>
      <c r="O189" s="1" t="s">
        <v>263</v>
      </c>
      <c r="P189" s="24">
        <v>27162322.559999999</v>
      </c>
      <c r="R189" s="24">
        <v>1137667.9498016466</v>
      </c>
    </row>
    <row r="190" spans="1:18" ht="11.4">
      <c r="A190" s="25">
        <v>6</v>
      </c>
      <c r="B190" s="26">
        <v>536</v>
      </c>
      <c r="C190" s="27" t="s">
        <v>96</v>
      </c>
      <c r="D190" s="24">
        <v>118722633.95</v>
      </c>
      <c r="E190" s="22">
        <v>5.0101517337943546E-2</v>
      </c>
      <c r="F190" s="24">
        <v>118069069.29790892</v>
      </c>
      <c r="G190" s="24">
        <v>118185220.72837906</v>
      </c>
      <c r="H190" s="24">
        <v>-116151.43047013879</v>
      </c>
      <c r="I190" s="24">
        <v>-11491521.273136582</v>
      </c>
      <c r="J190" s="24">
        <v>-11607672.703606721</v>
      </c>
      <c r="K190" s="24">
        <v>4665540.2682653461</v>
      </c>
      <c r="L190" s="24"/>
      <c r="M190" s="23">
        <v>6.2579423458329758E-3</v>
      </c>
      <c r="N190" s="28">
        <v>717</v>
      </c>
      <c r="O190" s="1" t="s">
        <v>96</v>
      </c>
      <c r="P190" s="24">
        <v>113058244.36</v>
      </c>
      <c r="R190" s="24">
        <v>9140121.8224504218</v>
      </c>
    </row>
    <row r="191" spans="1:18" ht="11.4">
      <c r="A191" s="25">
        <v>2</v>
      </c>
      <c r="B191" s="26">
        <v>538</v>
      </c>
      <c r="C191" s="27" t="s">
        <v>906</v>
      </c>
      <c r="D191" s="24">
        <v>16432382.359999999</v>
      </c>
      <c r="E191" s="22">
        <v>3.612858865193469E-2</v>
      </c>
      <c r="F191" s="24">
        <v>16341922.5723182</v>
      </c>
      <c r="G191" s="24">
        <v>16492706.192153644</v>
      </c>
      <c r="H191" s="24">
        <v>-150783.61983544379</v>
      </c>
      <c r="I191" s="24">
        <v>-1590539.7747305816</v>
      </c>
      <c r="J191" s="24">
        <v>-1741323.3945660254</v>
      </c>
      <c r="K191" s="24">
        <v>645756.74455134617</v>
      </c>
      <c r="L191" s="24"/>
      <c r="M191" s="23">
        <v>8.661608826575634E-4</v>
      </c>
      <c r="N191" s="28">
        <v>722</v>
      </c>
      <c r="O191" s="1" t="s">
        <v>393</v>
      </c>
      <c r="P191" s="24">
        <v>15859404.460000001</v>
      </c>
      <c r="R191" s="24">
        <v>438960.29746793478</v>
      </c>
    </row>
    <row r="192" spans="1:18" ht="11.4">
      <c r="A192" s="25">
        <v>12</v>
      </c>
      <c r="B192" s="26">
        <v>541</v>
      </c>
      <c r="C192" s="27" t="s">
        <v>230</v>
      </c>
      <c r="D192" s="24">
        <v>19758638.600000001</v>
      </c>
      <c r="E192" s="22">
        <v>1.7428169195880416E-2</v>
      </c>
      <c r="F192" s="24">
        <v>19649867.86831424</v>
      </c>
      <c r="G192" s="24">
        <v>19439191.717347652</v>
      </c>
      <c r="H192" s="24">
        <v>210676.15096658841</v>
      </c>
      <c r="I192" s="24">
        <v>-1912498.1332181573</v>
      </c>
      <c r="J192" s="24">
        <v>-1701821.9822515689</v>
      </c>
      <c r="K192" s="24">
        <v>776471.35147983313</v>
      </c>
      <c r="L192" s="24"/>
      <c r="M192" s="23">
        <v>1.0414898749889973E-3</v>
      </c>
      <c r="N192" s="28">
        <v>730</v>
      </c>
      <c r="O192" s="1" t="s">
        <v>230</v>
      </c>
      <c r="P192" s="24">
        <v>19420180.41</v>
      </c>
      <c r="R192" s="24">
        <v>2634156.4660232812</v>
      </c>
    </row>
    <row r="193" spans="1:18" ht="11.4">
      <c r="A193" s="25">
        <v>1</v>
      </c>
      <c r="B193" s="26">
        <v>543</v>
      </c>
      <c r="C193" s="27" t="s">
        <v>185</v>
      </c>
      <c r="D193" s="24">
        <v>167739615.36000001</v>
      </c>
      <c r="E193" s="22">
        <v>2.8267034314107597E-2</v>
      </c>
      <c r="F193" s="24">
        <v>166816213.64874062</v>
      </c>
      <c r="G193" s="24">
        <v>166375964.50635248</v>
      </c>
      <c r="H193" s="24">
        <v>440249.14238813519</v>
      </c>
      <c r="I193" s="24">
        <v>-16236022.518410338</v>
      </c>
      <c r="J193" s="24">
        <v>-15795773.376022203</v>
      </c>
      <c r="K193" s="24">
        <v>6591800.6028657546</v>
      </c>
      <c r="L193" s="24"/>
      <c r="M193" s="23">
        <v>8.8416572906996182E-3</v>
      </c>
      <c r="N193" s="28">
        <v>732</v>
      </c>
      <c r="O193" s="1" t="s">
        <v>185</v>
      </c>
      <c r="P193" s="24">
        <v>163128457.65000001</v>
      </c>
      <c r="R193" s="24">
        <v>7645893.7022010665</v>
      </c>
    </row>
    <row r="194" spans="1:18" ht="11.4">
      <c r="A194" s="25">
        <v>15</v>
      </c>
      <c r="B194" s="26">
        <v>545</v>
      </c>
      <c r="C194" s="27" t="s">
        <v>83</v>
      </c>
      <c r="D194" s="24">
        <v>25887502.25</v>
      </c>
      <c r="E194" s="22">
        <v>2.9432346041158741E-2</v>
      </c>
      <c r="F194" s="24">
        <v>25744992.301908266</v>
      </c>
      <c r="G194" s="24">
        <v>25737814.178487383</v>
      </c>
      <c r="H194" s="24">
        <v>7178.1234208829701</v>
      </c>
      <c r="I194" s="24">
        <v>-2505729.3029695801</v>
      </c>
      <c r="J194" s="24">
        <v>-2498551.1795486971</v>
      </c>
      <c r="K194" s="24">
        <v>1017322.3097716216</v>
      </c>
      <c r="L194" s="24"/>
      <c r="M194" s="23">
        <v>1.364546010884064E-3</v>
      </c>
      <c r="N194" s="28">
        <v>740</v>
      </c>
      <c r="O194" s="1" t="s">
        <v>1004</v>
      </c>
      <c r="P194" s="24">
        <v>25147356.550000001</v>
      </c>
      <c r="R194" s="24">
        <v>2628257.1877674242</v>
      </c>
    </row>
    <row r="195" spans="1:18" ht="11.4">
      <c r="A195" s="25">
        <v>7</v>
      </c>
      <c r="B195" s="26">
        <v>560</v>
      </c>
      <c r="C195" s="27" t="s">
        <v>699</v>
      </c>
      <c r="D195" s="24">
        <v>48671830.719999999</v>
      </c>
      <c r="E195" s="22">
        <v>1.84900529321681E-2</v>
      </c>
      <c r="F195" s="24">
        <v>48403893.705356695</v>
      </c>
      <c r="G195" s="24">
        <v>48383060.301320814</v>
      </c>
      <c r="H195" s="24">
        <v>20833.404035881162</v>
      </c>
      <c r="I195" s="24">
        <v>-4711093.070567633</v>
      </c>
      <c r="J195" s="24">
        <v>-4690259.6665317519</v>
      </c>
      <c r="K195" s="24">
        <v>1912696.6661638345</v>
      </c>
      <c r="L195" s="24"/>
      <c r="M195" s="23">
        <v>2.5655218417760034E-3</v>
      </c>
      <c r="N195" s="28">
        <v>744</v>
      </c>
      <c r="O195" s="1" t="s">
        <v>699</v>
      </c>
      <c r="P195" s="24">
        <v>47788223.93</v>
      </c>
      <c r="R195" s="24">
        <v>2358826.775184501</v>
      </c>
    </row>
    <row r="196" spans="1:18" ht="11.4">
      <c r="A196" s="25">
        <v>2</v>
      </c>
      <c r="B196" s="26">
        <v>561</v>
      </c>
      <c r="C196" s="27" t="s">
        <v>343</v>
      </c>
      <c r="D196" s="24">
        <v>3507431.66</v>
      </c>
      <c r="E196" s="22">
        <v>7.2075616001129106E-2</v>
      </c>
      <c r="F196" s="24">
        <v>3488123.3505704221</v>
      </c>
      <c r="G196" s="24">
        <v>3364985.0517793046</v>
      </c>
      <c r="H196" s="24">
        <v>123138.2987911175</v>
      </c>
      <c r="I196" s="24">
        <v>-339494.87299900624</v>
      </c>
      <c r="J196" s="24">
        <v>-216356.57420788874</v>
      </c>
      <c r="K196" s="24">
        <v>137834.40531491651</v>
      </c>
      <c r="L196" s="24"/>
      <c r="M196" s="23">
        <v>1.8487885906804587E-4</v>
      </c>
      <c r="N196" s="28">
        <v>747</v>
      </c>
      <c r="O196" s="1" t="s">
        <v>343</v>
      </c>
      <c r="P196" s="24">
        <v>3271627.12</v>
      </c>
      <c r="R196" s="24">
        <v>360067.99089699739</v>
      </c>
    </row>
    <row r="197" spans="1:18" ht="11.4">
      <c r="A197" s="25">
        <v>6</v>
      </c>
      <c r="B197" s="26">
        <v>562</v>
      </c>
      <c r="C197" s="27" t="s">
        <v>121</v>
      </c>
      <c r="D197" s="24">
        <v>28625416.940000001</v>
      </c>
      <c r="E197" s="22">
        <v>2.4655383390364882E-2</v>
      </c>
      <c r="F197" s="24">
        <v>28467834.851051129</v>
      </c>
      <c r="G197" s="24">
        <v>28298458.553385433</v>
      </c>
      <c r="H197" s="24">
        <v>169376.29766569659</v>
      </c>
      <c r="I197" s="24">
        <v>-2770740.3110425542</v>
      </c>
      <c r="J197" s="24">
        <v>-2601364.0133768576</v>
      </c>
      <c r="K197" s="24">
        <v>1124916.3785037047</v>
      </c>
      <c r="L197" s="24"/>
      <c r="M197" s="23">
        <v>1.5088631617741378E-3</v>
      </c>
      <c r="N197" s="28">
        <v>750</v>
      </c>
      <c r="O197" s="1" t="s">
        <v>121</v>
      </c>
      <c r="P197" s="24">
        <v>27936628.649999999</v>
      </c>
      <c r="R197" s="24">
        <v>1902384.2125566076</v>
      </c>
    </row>
    <row r="198" spans="1:18" ht="11.4">
      <c r="A198" s="25">
        <v>17</v>
      </c>
      <c r="B198" s="26">
        <v>563</v>
      </c>
      <c r="C198" s="27" t="s">
        <v>930</v>
      </c>
      <c r="D198" s="24">
        <v>21363332.91</v>
      </c>
      <c r="E198" s="22">
        <v>1.6869224854525688E-2</v>
      </c>
      <c r="F198" s="24">
        <v>21245728.382739343</v>
      </c>
      <c r="G198" s="24">
        <v>21218492.732278254</v>
      </c>
      <c r="H198" s="24">
        <v>27235.650461088866</v>
      </c>
      <c r="I198" s="24">
        <v>-2067821.3280186735</v>
      </c>
      <c r="J198" s="24">
        <v>-2040585.6775575846</v>
      </c>
      <c r="K198" s="24">
        <v>839532.33380873199</v>
      </c>
      <c r="L198" s="24"/>
      <c r="M198" s="23">
        <v>1.126074289439366E-3</v>
      </c>
      <c r="N198" s="28">
        <v>752</v>
      </c>
      <c r="O198" s="1" t="s">
        <v>930</v>
      </c>
      <c r="P198" s="24">
        <v>21008928.57</v>
      </c>
      <c r="R198" s="24">
        <v>1117296.5284001969</v>
      </c>
    </row>
    <row r="199" spans="1:18" ht="11.4">
      <c r="A199" s="25">
        <v>17</v>
      </c>
      <c r="B199" s="26">
        <v>564</v>
      </c>
      <c r="C199" s="27" t="s">
        <v>682</v>
      </c>
      <c r="D199" s="24">
        <v>677765841.24000001</v>
      </c>
      <c r="E199" s="22">
        <v>3.6097899588176663E-2</v>
      </c>
      <c r="F199" s="24">
        <v>674034759.96685553</v>
      </c>
      <c r="G199" s="24">
        <v>669072055.14955139</v>
      </c>
      <c r="H199" s="24">
        <v>4962704.8173041344</v>
      </c>
      <c r="I199" s="24">
        <v>-65602996.864902116</v>
      </c>
      <c r="J199" s="24">
        <v>-60640292.047597982</v>
      </c>
      <c r="K199" s="24">
        <v>26634717.572823506</v>
      </c>
      <c r="L199" s="24"/>
      <c r="M199" s="23">
        <v>3.5725450298223486E-2</v>
      </c>
      <c r="N199" s="28">
        <v>755</v>
      </c>
      <c r="O199" s="1" t="s">
        <v>379</v>
      </c>
      <c r="P199" s="24">
        <v>654152316.60000002</v>
      </c>
      <c r="R199" s="24">
        <v>45803684.10340853</v>
      </c>
    </row>
    <row r="200" spans="1:18" ht="11.4">
      <c r="A200" s="25">
        <v>7</v>
      </c>
      <c r="B200" s="26">
        <v>576</v>
      </c>
      <c r="C200" s="27" t="s">
        <v>726</v>
      </c>
      <c r="D200" s="24">
        <v>7883898.1799999997</v>
      </c>
      <c r="E200" s="22">
        <v>-1.6396716311560477E-2</v>
      </c>
      <c r="F200" s="24">
        <v>7840497.5494740363</v>
      </c>
      <c r="G200" s="24">
        <v>8021593.0541788507</v>
      </c>
      <c r="H200" s="24">
        <v>-181095.5047048144</v>
      </c>
      <c r="I200" s="24">
        <v>-763106.24719519017</v>
      </c>
      <c r="J200" s="24">
        <v>-944201.75190000457</v>
      </c>
      <c r="K200" s="24">
        <v>309819.98297969764</v>
      </c>
      <c r="L200" s="24"/>
      <c r="M200" s="23">
        <v>4.1556507490926944E-4</v>
      </c>
      <c r="N200" s="28">
        <v>764</v>
      </c>
      <c r="O200" s="1" t="s">
        <v>726</v>
      </c>
      <c r="P200" s="24">
        <v>8015323.1600000001</v>
      </c>
      <c r="R200" s="24">
        <v>1173858.9646193436</v>
      </c>
    </row>
    <row r="201" spans="1:18" ht="11.4">
      <c r="A201" s="25">
        <v>2</v>
      </c>
      <c r="B201" s="26">
        <v>577</v>
      </c>
      <c r="C201" s="27" t="s">
        <v>818</v>
      </c>
      <c r="D201" s="24">
        <v>38626606.109999999</v>
      </c>
      <c r="E201" s="22">
        <v>3.6661525591268118E-2</v>
      </c>
      <c r="F201" s="24">
        <v>38413967.765113093</v>
      </c>
      <c r="G201" s="24">
        <v>37921601.192174047</v>
      </c>
      <c r="H201" s="24">
        <v>492366.57293904573</v>
      </c>
      <c r="I201" s="24">
        <v>-3738785.5293799471</v>
      </c>
      <c r="J201" s="24">
        <v>-3246418.9564409014</v>
      </c>
      <c r="K201" s="24">
        <v>1517941.2740162611</v>
      </c>
      <c r="L201" s="24"/>
      <c r="M201" s="23">
        <v>2.0360319343435502E-3</v>
      </c>
      <c r="N201" s="28">
        <v>766</v>
      </c>
      <c r="O201" s="1" t="s">
        <v>1019</v>
      </c>
      <c r="P201" s="24">
        <v>37260576.530000001</v>
      </c>
      <c r="R201" s="24">
        <v>1300206.6860852174</v>
      </c>
    </row>
    <row r="202" spans="1:18" ht="11.4">
      <c r="A202" s="25">
        <v>18</v>
      </c>
      <c r="B202" s="26">
        <v>578</v>
      </c>
      <c r="C202" s="27" t="s">
        <v>306</v>
      </c>
      <c r="D202" s="24">
        <v>9251671.6899999995</v>
      </c>
      <c r="E202" s="22">
        <v>3.4260435350756957E-2</v>
      </c>
      <c r="F202" s="24">
        <v>9200741.5060227625</v>
      </c>
      <c r="G202" s="24">
        <v>8945470.022482926</v>
      </c>
      <c r="H202" s="24">
        <v>255271.48353983648</v>
      </c>
      <c r="I202" s="24">
        <v>-895497.16427690897</v>
      </c>
      <c r="J202" s="24">
        <v>-640225.68073707249</v>
      </c>
      <c r="K202" s="24">
        <v>363570.49521529343</v>
      </c>
      <c r="L202" s="24"/>
      <c r="M202" s="23">
        <v>4.8766124969041864E-4</v>
      </c>
      <c r="N202" s="28">
        <v>770</v>
      </c>
      <c r="O202" s="1" t="s">
        <v>306</v>
      </c>
      <c r="P202" s="24">
        <v>8945205.0700000003</v>
      </c>
      <c r="R202" s="24">
        <v>596466.52106450568</v>
      </c>
    </row>
    <row r="203" spans="1:18" ht="11.4">
      <c r="A203" s="25">
        <v>9</v>
      </c>
      <c r="B203" s="26">
        <v>580</v>
      </c>
      <c r="C203" s="27" t="s">
        <v>692</v>
      </c>
      <c r="D203" s="24">
        <v>12334035.449999999</v>
      </c>
      <c r="E203" s="22">
        <v>4.607443486197571E-4</v>
      </c>
      <c r="F203" s="24">
        <v>12266136.943038359</v>
      </c>
      <c r="G203" s="24">
        <v>12142553.175017569</v>
      </c>
      <c r="H203" s="24">
        <v>123583.76802079007</v>
      </c>
      <c r="I203" s="24">
        <v>-1193848.4351432782</v>
      </c>
      <c r="J203" s="24">
        <v>-1070264.6671224881</v>
      </c>
      <c r="K203" s="24">
        <v>484700.66025002708</v>
      </c>
      <c r="L203" s="24"/>
      <c r="M203" s="23">
        <v>6.5013452085359563E-4</v>
      </c>
      <c r="N203" s="28">
        <v>1864</v>
      </c>
      <c r="O203" s="1" t="s">
        <v>692</v>
      </c>
      <c r="P203" s="24">
        <v>12328355.23</v>
      </c>
      <c r="R203" s="24">
        <v>1418579.6408181237</v>
      </c>
    </row>
    <row r="204" spans="1:18" ht="11.4">
      <c r="A204" s="25">
        <v>6</v>
      </c>
      <c r="B204" s="26">
        <v>581</v>
      </c>
      <c r="C204" s="27" t="s">
        <v>730</v>
      </c>
      <c r="D204" s="24">
        <v>18843774.579999998</v>
      </c>
      <c r="E204" s="22">
        <v>6.5768336131255545E-2</v>
      </c>
      <c r="F204" s="24">
        <v>18740040.148175925</v>
      </c>
      <c r="G204" s="24">
        <v>18451200.445915088</v>
      </c>
      <c r="H204" s="24">
        <v>288839.70226083696</v>
      </c>
      <c r="I204" s="24">
        <v>-1823945.689610101</v>
      </c>
      <c r="J204" s="24">
        <v>-1535105.9873492641</v>
      </c>
      <c r="K204" s="24">
        <v>740519.1932157675</v>
      </c>
      <c r="L204" s="24"/>
      <c r="M204" s="23">
        <v>9.9326683527907857E-4</v>
      </c>
      <c r="N204" s="28">
        <v>777</v>
      </c>
      <c r="O204" s="1" t="s">
        <v>730</v>
      </c>
      <c r="P204" s="24">
        <v>17680929.280000001</v>
      </c>
      <c r="R204" s="24">
        <v>2030174.1750919735</v>
      </c>
    </row>
    <row r="205" spans="1:18" ht="11.4">
      <c r="A205" s="25">
        <v>19</v>
      </c>
      <c r="B205" s="26">
        <v>583</v>
      </c>
      <c r="C205" s="27" t="s">
        <v>909</v>
      </c>
      <c r="D205" s="24">
        <v>2821251.52</v>
      </c>
      <c r="E205" s="22">
        <v>3.8881763553915372E-2</v>
      </c>
      <c r="F205" s="24">
        <v>2805720.612313882</v>
      </c>
      <c r="G205" s="24">
        <v>2808448.8516349904</v>
      </c>
      <c r="H205" s="24">
        <v>-2728.2393211084418</v>
      </c>
      <c r="I205" s="24">
        <v>-273077.43081746978</v>
      </c>
      <c r="J205" s="24">
        <v>-275805.67013857822</v>
      </c>
      <c r="K205" s="24">
        <v>110869.02417451642</v>
      </c>
      <c r="L205" s="24"/>
      <c r="M205" s="23">
        <v>1.4870988595729051E-4</v>
      </c>
      <c r="N205" s="28">
        <v>784</v>
      </c>
      <c r="O205" s="1" t="s">
        <v>909</v>
      </c>
      <c r="P205" s="24">
        <v>2715661.8</v>
      </c>
      <c r="R205" s="24">
        <v>350333.14412407647</v>
      </c>
    </row>
    <row r="206" spans="1:18" ht="11.4">
      <c r="A206" s="25">
        <v>16</v>
      </c>
      <c r="B206" s="26">
        <v>584</v>
      </c>
      <c r="C206" s="27" t="s">
        <v>241</v>
      </c>
      <c r="D206" s="24">
        <v>6246972.6200000001</v>
      </c>
      <c r="E206" s="22">
        <v>-1.9386776994504529E-2</v>
      </c>
      <c r="F206" s="24">
        <v>6212583.2171441615</v>
      </c>
      <c r="G206" s="24">
        <v>6367256.3156499062</v>
      </c>
      <c r="H206" s="24">
        <v>-154673.09850574471</v>
      </c>
      <c r="I206" s="24">
        <v>-604663.29264279071</v>
      </c>
      <c r="J206" s="24">
        <v>-759336.39114853542</v>
      </c>
      <c r="K206" s="24">
        <v>245492.38290683215</v>
      </c>
      <c r="L206" s="24"/>
      <c r="M206" s="23">
        <v>3.2928173164033117E-4</v>
      </c>
      <c r="N206" s="28">
        <v>791</v>
      </c>
      <c r="O206" s="1" t="s">
        <v>241</v>
      </c>
      <c r="P206" s="24">
        <v>6370475.6100000003</v>
      </c>
      <c r="R206" s="24">
        <v>617067.160452888</v>
      </c>
    </row>
    <row r="207" spans="1:18" ht="11.4">
      <c r="A207" s="25">
        <v>10</v>
      </c>
      <c r="B207" s="26">
        <v>588</v>
      </c>
      <c r="C207" s="27" t="s">
        <v>354</v>
      </c>
      <c r="D207" s="24">
        <v>4101244.43</v>
      </c>
      <c r="E207" s="22">
        <v>4.5438647674451493E-2</v>
      </c>
      <c r="F207" s="24">
        <v>4078667.1985163866</v>
      </c>
      <c r="G207" s="24">
        <v>3971053.4995725076</v>
      </c>
      <c r="H207" s="24">
        <v>107613.69894387899</v>
      </c>
      <c r="I207" s="24">
        <v>-396971.79927398264</v>
      </c>
      <c r="J207" s="24">
        <v>-289358.10033010365</v>
      </c>
      <c r="K207" s="24">
        <v>161169.95051021571</v>
      </c>
      <c r="L207" s="24"/>
      <c r="M207" s="23">
        <v>2.1617909184795867E-4</v>
      </c>
      <c r="N207" s="28">
        <v>800</v>
      </c>
      <c r="O207" s="1" t="s">
        <v>354</v>
      </c>
      <c r="P207" s="24">
        <v>3922989.11</v>
      </c>
      <c r="R207" s="24">
        <v>801027.12156093155</v>
      </c>
    </row>
    <row r="208" spans="1:18" ht="11.4">
      <c r="A208" s="25">
        <v>13</v>
      </c>
      <c r="B208" s="26">
        <v>592</v>
      </c>
      <c r="C208" s="27" t="s">
        <v>325</v>
      </c>
      <c r="D208" s="24">
        <v>11067856.109999999</v>
      </c>
      <c r="E208" s="22">
        <v>3.542818411705051E-2</v>
      </c>
      <c r="F208" s="24">
        <v>11006927.883534161</v>
      </c>
      <c r="G208" s="24">
        <v>10943115.502621233</v>
      </c>
      <c r="H208" s="24">
        <v>63812.380912927911</v>
      </c>
      <c r="I208" s="24">
        <v>-1071291.1237266201</v>
      </c>
      <c r="J208" s="24">
        <v>-1007478.7428136922</v>
      </c>
      <c r="K208" s="24">
        <v>434942.57705164095</v>
      </c>
      <c r="L208" s="24"/>
      <c r="M208" s="23">
        <v>5.833934366510509E-4</v>
      </c>
      <c r="N208" s="28">
        <v>807</v>
      </c>
      <c r="O208" s="1" t="s">
        <v>325</v>
      </c>
      <c r="P208" s="24">
        <v>10689158.630000001</v>
      </c>
      <c r="R208" s="24">
        <v>1176741.9510455255</v>
      </c>
    </row>
    <row r="209" spans="1:18" ht="11.4">
      <c r="A209" s="25">
        <v>10</v>
      </c>
      <c r="B209" s="26">
        <v>593</v>
      </c>
      <c r="C209" s="27" t="s">
        <v>743</v>
      </c>
      <c r="D209" s="24">
        <v>57155082.990000002</v>
      </c>
      <c r="E209" s="22">
        <v>3.6986990574909839E-3</v>
      </c>
      <c r="F209" s="24">
        <v>56840445.917971022</v>
      </c>
      <c r="G209" s="24">
        <v>57068228.288596429</v>
      </c>
      <c r="H209" s="24">
        <v>-227782.3706254065</v>
      </c>
      <c r="I209" s="24">
        <v>-5532212.6050882805</v>
      </c>
      <c r="J209" s="24">
        <v>-5759994.975713687</v>
      </c>
      <c r="K209" s="24">
        <v>2246069.9561146544</v>
      </c>
      <c r="L209" s="24"/>
      <c r="M209" s="23">
        <v>3.0126792358174345E-3</v>
      </c>
      <c r="N209" s="28">
        <v>2005</v>
      </c>
      <c r="O209" s="1" t="s">
        <v>743</v>
      </c>
      <c r="P209" s="24">
        <v>56944462.560000002</v>
      </c>
      <c r="R209" s="24">
        <v>4504722.3801393341</v>
      </c>
    </row>
    <row r="210" spans="1:18" ht="11.4">
      <c r="A210" s="25">
        <v>11</v>
      </c>
      <c r="B210" s="26">
        <v>595</v>
      </c>
      <c r="C210" s="27" t="s">
        <v>701</v>
      </c>
      <c r="D210" s="24">
        <v>11040200.15</v>
      </c>
      <c r="E210" s="22">
        <v>8.1158500106900178E-2</v>
      </c>
      <c r="F210" s="24">
        <v>10979424.168790812</v>
      </c>
      <c r="G210" s="24">
        <v>10705669.430552239</v>
      </c>
      <c r="H210" s="24">
        <v>273754.73823857307</v>
      </c>
      <c r="I210" s="24">
        <v>-1068614.220072319</v>
      </c>
      <c r="J210" s="24">
        <v>-794859.48183374596</v>
      </c>
      <c r="K210" s="24">
        <v>433855.75821394677</v>
      </c>
      <c r="L210" s="24"/>
      <c r="M210" s="23">
        <v>5.819356741550508E-4</v>
      </c>
      <c r="N210" s="28">
        <v>815</v>
      </c>
      <c r="O210" s="1" t="s">
        <v>701</v>
      </c>
      <c r="P210" s="24">
        <v>10211453.869999999</v>
      </c>
      <c r="R210" s="24">
        <v>1444349.2766867038</v>
      </c>
    </row>
    <row r="211" spans="1:18" ht="11.4">
      <c r="A211" s="25">
        <v>15</v>
      </c>
      <c r="B211" s="26">
        <v>598</v>
      </c>
      <c r="C211" s="27" t="s">
        <v>111</v>
      </c>
      <c r="D211" s="24">
        <v>67043125.340000004</v>
      </c>
      <c r="E211" s="22">
        <v>2.2557028697175907E-2</v>
      </c>
      <c r="F211" s="24">
        <v>66674054.881991223</v>
      </c>
      <c r="G211" s="24">
        <v>66683860.330113977</v>
      </c>
      <c r="H211" s="24">
        <v>-9805.448122754693</v>
      </c>
      <c r="I211" s="24">
        <v>-6489306.0019763177</v>
      </c>
      <c r="J211" s="24">
        <v>-6499111.4500990724</v>
      </c>
      <c r="K211" s="24">
        <v>2634648.4286716823</v>
      </c>
      <c r="L211" s="24"/>
      <c r="M211" s="23">
        <v>3.5338839705903765E-3</v>
      </c>
      <c r="N211" s="28">
        <v>819</v>
      </c>
      <c r="O211" s="1" t="s">
        <v>135</v>
      </c>
      <c r="P211" s="24">
        <v>65564191.979999997</v>
      </c>
      <c r="R211" s="24">
        <v>6304673.6362598566</v>
      </c>
    </row>
    <row r="212" spans="1:18" ht="11.4">
      <c r="A212" s="25">
        <v>15</v>
      </c>
      <c r="B212" s="26">
        <v>599</v>
      </c>
      <c r="C212" s="27" t="s">
        <v>75</v>
      </c>
      <c r="D212" s="24">
        <v>30169828.73</v>
      </c>
      <c r="E212" s="22">
        <v>2.816102762018069E-2</v>
      </c>
      <c r="F212" s="24">
        <v>30003744.698998176</v>
      </c>
      <c r="G212" s="24">
        <v>29878895.538087927</v>
      </c>
      <c r="H212" s="24">
        <v>124849.16091024876</v>
      </c>
      <c r="I212" s="24">
        <v>-2920228.5791915101</v>
      </c>
      <c r="J212" s="24">
        <v>-2795379.4182812613</v>
      </c>
      <c r="K212" s="24">
        <v>1185608.3894311523</v>
      </c>
      <c r="L212" s="24"/>
      <c r="M212" s="23">
        <v>1.5902700478790657E-3</v>
      </c>
      <c r="N212" s="28">
        <v>782</v>
      </c>
      <c r="O212" s="1" t="s">
        <v>1007</v>
      </c>
      <c r="P212" s="24">
        <v>29343486.010000002</v>
      </c>
      <c r="R212" s="24">
        <v>2652102.5891160131</v>
      </c>
    </row>
    <row r="213" spans="1:18" ht="11.4">
      <c r="A213" s="25">
        <v>13</v>
      </c>
      <c r="B213" s="26">
        <v>601</v>
      </c>
      <c r="C213" s="27" t="s">
        <v>321</v>
      </c>
      <c r="D213" s="24">
        <v>9656921.3699999992</v>
      </c>
      <c r="E213" s="22">
        <v>2.2029526818436729E-2</v>
      </c>
      <c r="F213" s="24">
        <v>9603760.2983031478</v>
      </c>
      <c r="G213" s="24">
        <v>9427228.1906757411</v>
      </c>
      <c r="H213" s="24">
        <v>176532.10762740672</v>
      </c>
      <c r="I213" s="24">
        <v>-934722.50121319224</v>
      </c>
      <c r="J213" s="24">
        <v>-758190.39358578552</v>
      </c>
      <c r="K213" s="24">
        <v>379495.92272507987</v>
      </c>
      <c r="L213" s="24"/>
      <c r="M213" s="23">
        <v>5.0902220714841532E-4</v>
      </c>
      <c r="N213" s="28">
        <v>821</v>
      </c>
      <c r="O213" s="1" t="s">
        <v>321</v>
      </c>
      <c r="P213" s="24">
        <v>9448769.4499999993</v>
      </c>
      <c r="R213" s="24">
        <v>1574900.8859471758</v>
      </c>
    </row>
    <row r="214" spans="1:18" ht="11.4">
      <c r="A214" s="25">
        <v>6</v>
      </c>
      <c r="B214" s="26">
        <v>604</v>
      </c>
      <c r="C214" s="27" t="s">
        <v>822</v>
      </c>
      <c r="D214" s="24">
        <v>78527614.599999994</v>
      </c>
      <c r="E214" s="22">
        <v>3.9511133665779852E-2</v>
      </c>
      <c r="F214" s="24">
        <v>78095322.362133995</v>
      </c>
      <c r="G214" s="24">
        <v>77076970.177018568</v>
      </c>
      <c r="H214" s="24">
        <v>1018352.1851154268</v>
      </c>
      <c r="I214" s="24">
        <v>-7600924.3029818302</v>
      </c>
      <c r="J214" s="24">
        <v>-6582572.1178664034</v>
      </c>
      <c r="K214" s="24">
        <v>3085963.778746855</v>
      </c>
      <c r="L214" s="24"/>
      <c r="M214" s="23">
        <v>4.1392383943364471E-3</v>
      </c>
      <c r="N214" s="28">
        <v>829</v>
      </c>
      <c r="O214" s="1" t="s">
        <v>1020</v>
      </c>
      <c r="P214" s="24">
        <v>75542831.680000007</v>
      </c>
      <c r="R214" s="24">
        <v>3858710.7464311607</v>
      </c>
    </row>
    <row r="215" spans="1:18" ht="11.4">
      <c r="A215" s="25">
        <v>12</v>
      </c>
      <c r="B215" s="26">
        <v>607</v>
      </c>
      <c r="C215" s="27" t="s">
        <v>305</v>
      </c>
      <c r="D215" s="24">
        <v>9615511.8499999996</v>
      </c>
      <c r="E215" s="22">
        <v>1.2861113496243748E-2</v>
      </c>
      <c r="F215" s="24">
        <v>9562578.7365081832</v>
      </c>
      <c r="G215" s="24">
        <v>9439020.8649856653</v>
      </c>
      <c r="H215" s="24">
        <v>123557.87152251787</v>
      </c>
      <c r="I215" s="24">
        <v>-930714.34906765644</v>
      </c>
      <c r="J215" s="24">
        <v>-807156.47754513856</v>
      </c>
      <c r="K215" s="24">
        <v>377868.6190120331</v>
      </c>
      <c r="L215" s="24"/>
      <c r="M215" s="23">
        <v>5.0683948612794208E-4</v>
      </c>
      <c r="N215" s="28">
        <v>840</v>
      </c>
      <c r="O215" s="1" t="s">
        <v>305</v>
      </c>
      <c r="P215" s="24">
        <v>9493415.9499999993</v>
      </c>
      <c r="R215" s="24">
        <v>1142540.0472906136</v>
      </c>
    </row>
    <row r="216" spans="1:18" ht="11.4">
      <c r="A216" s="25">
        <v>4</v>
      </c>
      <c r="B216" s="26">
        <v>608</v>
      </c>
      <c r="C216" s="27" t="s">
        <v>112</v>
      </c>
      <c r="D216" s="24">
        <v>5458243.5599999996</v>
      </c>
      <c r="E216" s="22">
        <v>3.2062440447875318E-2</v>
      </c>
      <c r="F216" s="24">
        <v>5428196.0877141161</v>
      </c>
      <c r="G216" s="24">
        <v>5213688.8857587511</v>
      </c>
      <c r="H216" s="24">
        <v>214507.20195536502</v>
      </c>
      <c r="I216" s="24">
        <v>-528319.8316684647</v>
      </c>
      <c r="J216" s="24">
        <v>-313812.62971309968</v>
      </c>
      <c r="K216" s="24">
        <v>214497.05313904042</v>
      </c>
      <c r="L216" s="24"/>
      <c r="M216" s="23">
        <v>2.8770734249696227E-4</v>
      </c>
      <c r="N216" s="28">
        <v>842</v>
      </c>
      <c r="O216" s="1" t="s">
        <v>1024</v>
      </c>
      <c r="P216" s="24">
        <v>5288675.71</v>
      </c>
      <c r="R216" s="24">
        <v>541262.00510562875</v>
      </c>
    </row>
    <row r="217" spans="1:18" ht="11.4">
      <c r="A217" s="25">
        <v>4</v>
      </c>
      <c r="B217" s="26">
        <v>609</v>
      </c>
      <c r="C217" s="27" t="s">
        <v>683</v>
      </c>
      <c r="D217" s="24">
        <v>266008426.88999999</v>
      </c>
      <c r="E217" s="22">
        <v>1.2832165630202397E-2</v>
      </c>
      <c r="F217" s="24">
        <v>264544058.22507569</v>
      </c>
      <c r="G217" s="24">
        <v>265344241.23151213</v>
      </c>
      <c r="H217" s="24">
        <v>-800183.00643643737</v>
      </c>
      <c r="I217" s="24">
        <v>-25747756.72284545</v>
      </c>
      <c r="J217" s="24">
        <v>-26547939.729281887</v>
      </c>
      <c r="K217" s="24">
        <v>10453550.313547548</v>
      </c>
      <c r="L217" s="24"/>
      <c r="M217" s="23">
        <v>1.4021466198976172E-2</v>
      </c>
      <c r="N217" s="28">
        <v>846</v>
      </c>
      <c r="O217" s="1" t="s">
        <v>380</v>
      </c>
      <c r="P217" s="24">
        <v>262638209.88</v>
      </c>
      <c r="R217" s="24">
        <v>16738629.099509554</v>
      </c>
    </row>
    <row r="218" spans="1:18" ht="11.4">
      <c r="A218" s="25">
        <v>1</v>
      </c>
      <c r="B218" s="26">
        <v>611</v>
      </c>
      <c r="C218" s="27" t="s">
        <v>917</v>
      </c>
      <c r="D218" s="24">
        <v>18092681.260000002</v>
      </c>
      <c r="E218" s="22">
        <v>3.4144340420419583E-2</v>
      </c>
      <c r="F218" s="24">
        <v>17993081.575090159</v>
      </c>
      <c r="G218" s="24">
        <v>17822764.176688265</v>
      </c>
      <c r="H218" s="24">
        <v>170317.39840189368</v>
      </c>
      <c r="I218" s="24">
        <v>-1751245.1052503758</v>
      </c>
      <c r="J218" s="24">
        <v>-1580927.7068484821</v>
      </c>
      <c r="K218" s="24">
        <v>711002.86584755138</v>
      </c>
      <c r="L218" s="24"/>
      <c r="M218" s="23">
        <v>9.5367624891388894E-4</v>
      </c>
      <c r="N218" s="28">
        <v>847</v>
      </c>
      <c r="O218" s="1" t="s">
        <v>397</v>
      </c>
      <c r="P218" s="24">
        <v>17495315.260000002</v>
      </c>
      <c r="R218" s="24">
        <v>731626.23450436187</v>
      </c>
    </row>
    <row r="219" spans="1:18" ht="11.4">
      <c r="A219" s="25">
        <v>19</v>
      </c>
      <c r="B219" s="26">
        <v>614</v>
      </c>
      <c r="C219" s="27" t="s">
        <v>267</v>
      </c>
      <c r="D219" s="24">
        <v>7988782.8099999996</v>
      </c>
      <c r="E219" s="22">
        <v>4.0353780358557412E-3</v>
      </c>
      <c r="F219" s="24">
        <v>7944804.7926318217</v>
      </c>
      <c r="G219" s="24">
        <v>7811230.3654938424</v>
      </c>
      <c r="H219" s="24">
        <v>133574.42713797931</v>
      </c>
      <c r="I219" s="24">
        <v>-773258.34639286855</v>
      </c>
      <c r="J219" s="24">
        <v>-639683.91925488925</v>
      </c>
      <c r="K219" s="24">
        <v>313941.71990976942</v>
      </c>
      <c r="L219" s="24"/>
      <c r="M219" s="23">
        <v>4.2109360763859253E-4</v>
      </c>
      <c r="N219" s="28">
        <v>853</v>
      </c>
      <c r="O219" s="1" t="s">
        <v>267</v>
      </c>
      <c r="P219" s="24">
        <v>7956674.6200000001</v>
      </c>
      <c r="R219" s="24">
        <v>659255.42271498439</v>
      </c>
    </row>
    <row r="220" spans="1:18" ht="11.4">
      <c r="A220" s="25">
        <v>17</v>
      </c>
      <c r="B220" s="26">
        <v>615</v>
      </c>
      <c r="C220" s="27" t="s">
        <v>277</v>
      </c>
      <c r="D220" s="24">
        <v>18116536.710000001</v>
      </c>
      <c r="E220" s="22">
        <v>2.4661385320766449E-2</v>
      </c>
      <c r="F220" s="24">
        <v>18016805.701530691</v>
      </c>
      <c r="G220" s="24">
        <v>17781888.434250414</v>
      </c>
      <c r="H220" s="24">
        <v>234917.26728027686</v>
      </c>
      <c r="I220" s="24">
        <v>-1753554.1460965441</v>
      </c>
      <c r="J220" s="24">
        <v>-1518636.8788162672</v>
      </c>
      <c r="K220" s="24">
        <v>711940.33294114249</v>
      </c>
      <c r="L220" s="24"/>
      <c r="M220" s="23">
        <v>9.5493368421301452E-4</v>
      </c>
      <c r="N220" s="28">
        <v>857</v>
      </c>
      <c r="O220" s="1" t="s">
        <v>277</v>
      </c>
      <c r="P220" s="24">
        <v>17680510.82</v>
      </c>
      <c r="R220" s="24">
        <v>2616646.7171405824</v>
      </c>
    </row>
    <row r="221" spans="1:18" ht="11.4">
      <c r="A221" s="25">
        <v>1</v>
      </c>
      <c r="B221" s="26">
        <v>616</v>
      </c>
      <c r="C221" s="27" t="s">
        <v>331</v>
      </c>
      <c r="D221" s="24">
        <v>6100668.0599999996</v>
      </c>
      <c r="E221" s="22">
        <v>-1.6569360815984591E-2</v>
      </c>
      <c r="F221" s="24">
        <v>6067084.0594981555</v>
      </c>
      <c r="G221" s="24">
        <v>6011308.661794682</v>
      </c>
      <c r="H221" s="24">
        <v>55775.397703473456</v>
      </c>
      <c r="I221" s="24">
        <v>-590502.03368432657</v>
      </c>
      <c r="J221" s="24">
        <v>-534726.63598085311</v>
      </c>
      <c r="K221" s="24">
        <v>239742.93317344502</v>
      </c>
      <c r="L221" s="24"/>
      <c r="M221" s="23">
        <v>3.2156992917309433E-4</v>
      </c>
      <c r="N221" s="28">
        <v>859</v>
      </c>
      <c r="O221" s="1" t="s">
        <v>331</v>
      </c>
      <c r="P221" s="24">
        <v>6203455.3499999996</v>
      </c>
      <c r="R221" s="24">
        <v>269652.8998622456</v>
      </c>
    </row>
    <row r="222" spans="1:18" ht="11.4">
      <c r="A222" s="25">
        <v>6</v>
      </c>
      <c r="B222" s="26">
        <v>619</v>
      </c>
      <c r="C222" s="27" t="s">
        <v>813</v>
      </c>
      <c r="D222" s="24">
        <v>7813421.4400000004</v>
      </c>
      <c r="E222" s="22">
        <v>3.4229095525390996E-2</v>
      </c>
      <c r="F222" s="24">
        <v>7770408.7818810344</v>
      </c>
      <c r="G222" s="24">
        <v>7712486.2720871763</v>
      </c>
      <c r="H222" s="24">
        <v>57922.509793858044</v>
      </c>
      <c r="I222" s="24">
        <v>-756284.59128994483</v>
      </c>
      <c r="J222" s="24">
        <v>-698362.08149608679</v>
      </c>
      <c r="K222" s="24">
        <v>307050.40099262225</v>
      </c>
      <c r="L222" s="24"/>
      <c r="M222" s="23">
        <v>4.118502030186407E-4</v>
      </c>
      <c r="N222" s="28">
        <v>867</v>
      </c>
      <c r="O222" s="1" t="s">
        <v>813</v>
      </c>
      <c r="P222" s="24">
        <v>7554826.5599999996</v>
      </c>
      <c r="R222" s="24">
        <v>468942.79540792597</v>
      </c>
    </row>
    <row r="223" spans="1:18" ht="11.4">
      <c r="A223" s="25">
        <v>18</v>
      </c>
      <c r="B223" s="26">
        <v>620</v>
      </c>
      <c r="C223" s="27" t="s">
        <v>686</v>
      </c>
      <c r="D223" s="24">
        <v>6444670.1799999997</v>
      </c>
      <c r="E223" s="22">
        <v>1.1773285612199036E-2</v>
      </c>
      <c r="F223" s="24">
        <v>6409192.4578176625</v>
      </c>
      <c r="G223" s="24">
        <v>6316659.2028923212</v>
      </c>
      <c r="H223" s="24">
        <v>92533.254925341345</v>
      </c>
      <c r="I223" s="24">
        <v>-623799.0348412327</v>
      </c>
      <c r="J223" s="24">
        <v>-531265.77991589135</v>
      </c>
      <c r="K223" s="24">
        <v>253261.46531706792</v>
      </c>
      <c r="L223" s="24"/>
      <c r="M223" s="23">
        <v>3.397024904394738E-4</v>
      </c>
      <c r="N223" s="28">
        <v>871</v>
      </c>
      <c r="O223" s="1" t="s">
        <v>686</v>
      </c>
      <c r="P223" s="24">
        <v>6369678.1399999997</v>
      </c>
      <c r="R223" s="24">
        <v>1232172.3196375303</v>
      </c>
    </row>
    <row r="224" spans="1:18" ht="11.4">
      <c r="A224" s="25">
        <v>10</v>
      </c>
      <c r="B224" s="26">
        <v>623</v>
      </c>
      <c r="C224" s="27" t="s">
        <v>919</v>
      </c>
      <c r="D224" s="24">
        <v>5914804.1900000004</v>
      </c>
      <c r="E224" s="22">
        <v>3.2888975723122105E-2</v>
      </c>
      <c r="F224" s="24">
        <v>5882243.364704866</v>
      </c>
      <c r="G224" s="24">
        <v>5747602.82767356</v>
      </c>
      <c r="H224" s="24">
        <v>134640.53703130595</v>
      </c>
      <c r="I224" s="24">
        <v>-572511.70997813263</v>
      </c>
      <c r="J224" s="24">
        <v>-437871.17294682667</v>
      </c>
      <c r="K224" s="24">
        <v>232438.88893984226</v>
      </c>
      <c r="L224" s="24"/>
      <c r="M224" s="23">
        <v>3.1177293138139067E-4</v>
      </c>
      <c r="N224" s="28">
        <v>874</v>
      </c>
      <c r="O224" s="1" t="s">
        <v>919</v>
      </c>
      <c r="P224" s="24">
        <v>5726466.5700000003</v>
      </c>
      <c r="R224" s="24">
        <v>1442334.1776139806</v>
      </c>
    </row>
    <row r="225" spans="1:18" ht="11.4">
      <c r="A225" s="25">
        <v>8</v>
      </c>
      <c r="B225" s="26">
        <v>624</v>
      </c>
      <c r="C225" s="27" t="s">
        <v>893</v>
      </c>
      <c r="D225" s="24">
        <v>17936038.5</v>
      </c>
      <c r="E225" s="22">
        <v>1.3948449477921399E-2</v>
      </c>
      <c r="F225" s="24">
        <v>17837301.128934924</v>
      </c>
      <c r="G225" s="24">
        <v>17700078.523147516</v>
      </c>
      <c r="H225" s="24">
        <v>137222.60578740761</v>
      </c>
      <c r="I225" s="24">
        <v>-1736083.1807804308</v>
      </c>
      <c r="J225" s="24">
        <v>-1598860.5749930232</v>
      </c>
      <c r="K225" s="24">
        <v>704847.14742893877</v>
      </c>
      <c r="L225" s="24"/>
      <c r="M225" s="23">
        <v>9.4541951362797031E-4</v>
      </c>
      <c r="N225" s="28">
        <v>877</v>
      </c>
      <c r="O225" s="1" t="s">
        <v>391</v>
      </c>
      <c r="P225" s="24">
        <v>17689300.190000001</v>
      </c>
      <c r="R225" s="24">
        <v>794359.98174526042</v>
      </c>
    </row>
    <row r="226" spans="1:18" ht="11.4">
      <c r="A226" s="25">
        <v>17</v>
      </c>
      <c r="B226" s="26">
        <v>625</v>
      </c>
      <c r="C226" s="27" t="s">
        <v>107</v>
      </c>
      <c r="D226" s="24">
        <v>8965031.8800000008</v>
      </c>
      <c r="E226" s="22">
        <v>2.1527809014755261E-2</v>
      </c>
      <c r="F226" s="24">
        <v>8915679.6398525555</v>
      </c>
      <c r="G226" s="24">
        <v>8922323.8129256014</v>
      </c>
      <c r="H226" s="24">
        <v>-6644.1730730459094</v>
      </c>
      <c r="I226" s="24">
        <v>-867752.43385145313</v>
      </c>
      <c r="J226" s="24">
        <v>-874396.60692449904</v>
      </c>
      <c r="K226" s="24">
        <v>352306.17659677169</v>
      </c>
      <c r="L226" s="24"/>
      <c r="M226" s="23">
        <v>4.7255229072176946E-4</v>
      </c>
      <c r="N226" s="28">
        <v>881</v>
      </c>
      <c r="O226" s="1" t="s">
        <v>107</v>
      </c>
      <c r="P226" s="24">
        <v>8776101.6400000006</v>
      </c>
      <c r="R226" s="24">
        <v>583955.63133075798</v>
      </c>
    </row>
    <row r="227" spans="1:18" ht="11.4">
      <c r="A227" s="25">
        <v>17</v>
      </c>
      <c r="B227" s="26">
        <v>626</v>
      </c>
      <c r="C227" s="27" t="s">
        <v>698</v>
      </c>
      <c r="D227" s="24">
        <v>14420515.02</v>
      </c>
      <c r="E227" s="22">
        <v>3.8083916805879969E-3</v>
      </c>
      <c r="F227" s="24">
        <v>14341130.503598604</v>
      </c>
      <c r="G227" s="24">
        <v>14305277.248324741</v>
      </c>
      <c r="H227" s="24">
        <v>35853.255273863673</v>
      </c>
      <c r="I227" s="24">
        <v>-1395805.0761551149</v>
      </c>
      <c r="J227" s="24">
        <v>-1359951.8208812512</v>
      </c>
      <c r="K227" s="24">
        <v>566694.75125754019</v>
      </c>
      <c r="L227" s="24"/>
      <c r="M227" s="23">
        <v>7.6011412979924415E-4</v>
      </c>
      <c r="N227" s="28">
        <v>884</v>
      </c>
      <c r="O227" s="1" t="s">
        <v>698</v>
      </c>
      <c r="P227" s="24">
        <v>14365804.41</v>
      </c>
      <c r="R227" s="24">
        <v>4808803.5972819198</v>
      </c>
    </row>
    <row r="228" spans="1:18" ht="11.4">
      <c r="A228" s="25">
        <v>17</v>
      </c>
      <c r="B228" s="26">
        <v>630</v>
      </c>
      <c r="C228" s="27" t="s">
        <v>927</v>
      </c>
      <c r="D228" s="24">
        <v>3681014.28</v>
      </c>
      <c r="E228" s="22">
        <v>2.0987907395130678E-2</v>
      </c>
      <c r="F228" s="24">
        <v>3660750.4032883048</v>
      </c>
      <c r="G228" s="24">
        <v>3663520.4561812938</v>
      </c>
      <c r="H228" s="24">
        <v>-2770.0528929890133</v>
      </c>
      <c r="I228" s="24">
        <v>-356296.45753272588</v>
      </c>
      <c r="J228" s="24">
        <v>-359066.51042571489</v>
      </c>
      <c r="K228" s="24">
        <v>144655.82324119055</v>
      </c>
      <c r="L228" s="24"/>
      <c r="M228" s="23">
        <v>1.9402850469211544E-4</v>
      </c>
      <c r="N228" s="28">
        <v>886</v>
      </c>
      <c r="O228" s="1" t="s">
        <v>927</v>
      </c>
      <c r="P228" s="24">
        <v>3605345.62</v>
      </c>
      <c r="R228" s="24">
        <v>630088.6491444764</v>
      </c>
    </row>
    <row r="229" spans="1:18" ht="11.4">
      <c r="A229" s="25">
        <v>2</v>
      </c>
      <c r="B229" s="26">
        <v>631</v>
      </c>
      <c r="C229" s="27" t="s">
        <v>812</v>
      </c>
      <c r="D229" s="24">
        <v>7215293.8399999999</v>
      </c>
      <c r="E229" s="22">
        <v>2.9906772210697374E-2</v>
      </c>
      <c r="F229" s="24">
        <v>7175573.8569489121</v>
      </c>
      <c r="G229" s="24">
        <v>7122358.760735292</v>
      </c>
      <c r="H229" s="24">
        <v>53215.096213620156</v>
      </c>
      <c r="I229" s="24">
        <v>-698390.01962516131</v>
      </c>
      <c r="J229" s="24">
        <v>-645174.92341154115</v>
      </c>
      <c r="K229" s="24">
        <v>283545.29240030306</v>
      </c>
      <c r="L229" s="24"/>
      <c r="M229" s="23">
        <v>3.8032253292139679E-4</v>
      </c>
      <c r="N229" s="28">
        <v>887</v>
      </c>
      <c r="O229" s="1" t="s">
        <v>812</v>
      </c>
      <c r="P229" s="24">
        <v>7005773.7599999998</v>
      </c>
      <c r="R229" s="24">
        <v>309821.38894911204</v>
      </c>
    </row>
    <row r="230" spans="1:18" ht="11.4">
      <c r="A230" s="25">
        <v>6</v>
      </c>
      <c r="B230" s="26">
        <v>635</v>
      </c>
      <c r="C230" s="27" t="s">
        <v>275</v>
      </c>
      <c r="D230" s="24">
        <v>19320850.510000002</v>
      </c>
      <c r="E230" s="22">
        <v>2.3065360967680748E-2</v>
      </c>
      <c r="F230" s="24">
        <v>19214489.789035961</v>
      </c>
      <c r="G230" s="24">
        <v>19017812.343176365</v>
      </c>
      <c r="H230" s="24">
        <v>196677.44585959613</v>
      </c>
      <c r="I230" s="24">
        <v>-1870123.3055885786</v>
      </c>
      <c r="J230" s="24">
        <v>-1673445.8597289824</v>
      </c>
      <c r="K230" s="24">
        <v>759267.23550880293</v>
      </c>
      <c r="L230" s="24"/>
      <c r="M230" s="23">
        <v>1.0184137981217494E-3</v>
      </c>
      <c r="N230" s="28">
        <v>2006</v>
      </c>
      <c r="O230" s="1" t="s">
        <v>275</v>
      </c>
      <c r="P230" s="24">
        <v>18885255.280000001</v>
      </c>
      <c r="R230" s="24">
        <v>1197078.9710525253</v>
      </c>
    </row>
    <row r="231" spans="1:18" ht="11.4">
      <c r="A231" s="25">
        <v>2</v>
      </c>
      <c r="B231" s="26">
        <v>636</v>
      </c>
      <c r="C231" s="27" t="s">
        <v>898</v>
      </c>
      <c r="D231" s="24">
        <v>23942885.670000002</v>
      </c>
      <c r="E231" s="22">
        <v>1.3503609757037349E-2</v>
      </c>
      <c r="F231" s="24">
        <v>23811080.77970789</v>
      </c>
      <c r="G231" s="24">
        <v>23769208.417985849</v>
      </c>
      <c r="H231" s="24">
        <v>41872.361722040921</v>
      </c>
      <c r="I231" s="24">
        <v>-2317504.0079801232</v>
      </c>
      <c r="J231" s="24">
        <v>-2275631.6462580822</v>
      </c>
      <c r="K231" s="24">
        <v>940903.12449522864</v>
      </c>
      <c r="L231" s="24"/>
      <c r="M231" s="23">
        <v>1.2620440865457275E-3</v>
      </c>
      <c r="N231" s="28">
        <v>1865</v>
      </c>
      <c r="O231" s="1" t="s">
        <v>898</v>
      </c>
      <c r="P231" s="24">
        <v>23623878.039999999</v>
      </c>
      <c r="R231" s="24">
        <v>1661761.789435772</v>
      </c>
    </row>
    <row r="232" spans="1:18" ht="11.4">
      <c r="A232" s="25">
        <v>1</v>
      </c>
      <c r="B232" s="26">
        <v>638</v>
      </c>
      <c r="C232" s="27" t="s">
        <v>194</v>
      </c>
      <c r="D232" s="24">
        <v>192336502.03999999</v>
      </c>
      <c r="E232" s="22">
        <v>1.7075700633480295E-2</v>
      </c>
      <c r="F232" s="24">
        <v>191277695.18188119</v>
      </c>
      <c r="G232" s="24">
        <v>192211808.47050104</v>
      </c>
      <c r="H232" s="24">
        <v>-934113.28861984611</v>
      </c>
      <c r="I232" s="24">
        <v>-18616829.253671873</v>
      </c>
      <c r="J232" s="24">
        <v>-19550942.542291719</v>
      </c>
      <c r="K232" s="24">
        <v>7558404.5389596056</v>
      </c>
      <c r="L232" s="24"/>
      <c r="M232" s="23">
        <v>1.0138174168814474E-2</v>
      </c>
      <c r="N232" s="28">
        <v>850</v>
      </c>
      <c r="O232" s="1" t="s">
        <v>987</v>
      </c>
      <c r="P232" s="24">
        <v>189107361.34999999</v>
      </c>
      <c r="R232" s="24">
        <v>21972486.978409436</v>
      </c>
    </row>
    <row r="233" spans="1:18" ht="11.4">
      <c r="A233" s="25">
        <v>17</v>
      </c>
      <c r="B233" s="26">
        <v>678</v>
      </c>
      <c r="C233" s="27" t="s">
        <v>369</v>
      </c>
      <c r="D233" s="24">
        <v>81698096.450000003</v>
      </c>
      <c r="E233" s="22">
        <v>1.5202774952868925E-2</v>
      </c>
      <c r="F233" s="24">
        <v>81248350.801623181</v>
      </c>
      <c r="G233" s="24">
        <v>81753708.841764972</v>
      </c>
      <c r="H233" s="24">
        <v>-505358.04014179111</v>
      </c>
      <c r="I233" s="24">
        <v>-7907804.7891468583</v>
      </c>
      <c r="J233" s="24">
        <v>-8413162.8292886503</v>
      </c>
      <c r="K233" s="24">
        <v>3210556.7923015333</v>
      </c>
      <c r="L233" s="24"/>
      <c r="M233" s="23">
        <v>4.3063564236935602E-3</v>
      </c>
      <c r="N233" s="28">
        <v>903</v>
      </c>
      <c r="O233" s="1" t="s">
        <v>134</v>
      </c>
      <c r="P233" s="24">
        <v>80474658.329999998</v>
      </c>
      <c r="R233" s="24">
        <v>3305602.6959323487</v>
      </c>
    </row>
    <row r="234" spans="1:18" ht="11.4">
      <c r="A234" s="25">
        <v>2</v>
      </c>
      <c r="B234" s="26">
        <v>680</v>
      </c>
      <c r="C234" s="27" t="s">
        <v>733</v>
      </c>
      <c r="D234" s="24">
        <v>85622689.390000001</v>
      </c>
      <c r="E234" s="22">
        <v>1.4702786578065119E-2</v>
      </c>
      <c r="F234" s="24">
        <v>85151338.971461907</v>
      </c>
      <c r="G234" s="24">
        <v>85581478.615632251</v>
      </c>
      <c r="H234" s="24">
        <v>-430139.64417034388</v>
      </c>
      <c r="I234" s="24">
        <v>-8287677.9587179208</v>
      </c>
      <c r="J234" s="24">
        <v>-8717817.6028882638</v>
      </c>
      <c r="K234" s="24">
        <v>3364784.724995743</v>
      </c>
      <c r="L234" s="24"/>
      <c r="M234" s="23">
        <v>4.5132241079105942E-3</v>
      </c>
      <c r="N234" s="28">
        <v>905</v>
      </c>
      <c r="O234" s="1" t="s">
        <v>995</v>
      </c>
      <c r="P234" s="24">
        <v>84382038.290000007</v>
      </c>
      <c r="R234" s="24">
        <v>5664981.2021767506</v>
      </c>
    </row>
    <row r="235" spans="1:18" ht="11.4">
      <c r="A235" s="25">
        <v>10</v>
      </c>
      <c r="B235" s="26">
        <v>681</v>
      </c>
      <c r="C235" s="27" t="s">
        <v>817</v>
      </c>
      <c r="D235" s="24">
        <v>8856674.9199999999</v>
      </c>
      <c r="E235" s="22">
        <v>3.3938091603833209E-2</v>
      </c>
      <c r="F235" s="24">
        <v>8807919.1817705799</v>
      </c>
      <c r="G235" s="24">
        <v>8683486.8197057806</v>
      </c>
      <c r="H235" s="24">
        <v>124432.36206479929</v>
      </c>
      <c r="I235" s="24">
        <v>-857264.23737615568</v>
      </c>
      <c r="J235" s="24">
        <v>-732831.87531135639</v>
      </c>
      <c r="K235" s="24">
        <v>348047.98467997403</v>
      </c>
      <c r="L235" s="24"/>
      <c r="M235" s="23">
        <v>4.6684072936325615E-4</v>
      </c>
      <c r="N235" s="28">
        <v>907</v>
      </c>
      <c r="O235" s="1" t="s">
        <v>817</v>
      </c>
      <c r="P235" s="24">
        <v>8565962.5</v>
      </c>
      <c r="R235" s="24">
        <v>1057688.0730594317</v>
      </c>
    </row>
    <row r="236" spans="1:18" ht="11.4">
      <c r="A236" s="25">
        <v>19</v>
      </c>
      <c r="B236" s="26">
        <v>683</v>
      </c>
      <c r="C236" s="27" t="s">
        <v>130</v>
      </c>
      <c r="D236" s="24">
        <v>8168911.4500000002</v>
      </c>
      <c r="E236" s="22">
        <v>7.7830588301681658E-3</v>
      </c>
      <c r="F236" s="24">
        <v>8123941.8296997072</v>
      </c>
      <c r="G236" s="24">
        <v>8131489.0181132164</v>
      </c>
      <c r="H236" s="24">
        <v>-7547.1884135091677</v>
      </c>
      <c r="I236" s="24">
        <v>-790693.53991572221</v>
      </c>
      <c r="J236" s="24">
        <v>-798240.72832923138</v>
      </c>
      <c r="K236" s="24">
        <v>321020.38212797628</v>
      </c>
      <c r="L236" s="24"/>
      <c r="M236" s="23">
        <v>4.3058829796384292E-4</v>
      </c>
      <c r="N236" s="28">
        <v>912</v>
      </c>
      <c r="O236" s="1" t="s">
        <v>130</v>
      </c>
      <c r="P236" s="24">
        <v>8105823.3499999996</v>
      </c>
      <c r="R236" s="24">
        <v>597971.39510758861</v>
      </c>
    </row>
    <row r="237" spans="1:18" ht="11.4">
      <c r="A237" s="25">
        <v>4</v>
      </c>
      <c r="B237" s="26">
        <v>684</v>
      </c>
      <c r="C237" s="27" t="s">
        <v>202</v>
      </c>
      <c r="D237" s="24">
        <v>147659824.66999999</v>
      </c>
      <c r="E237" s="22">
        <v>1.4170278063822428E-2</v>
      </c>
      <c r="F237" s="24">
        <v>146846961.6233553</v>
      </c>
      <c r="G237" s="24">
        <v>147962526.25038043</v>
      </c>
      <c r="H237" s="24">
        <v>-1115564.6270251274</v>
      </c>
      <c r="I237" s="24">
        <v>-14292439.107251819</v>
      </c>
      <c r="J237" s="24">
        <v>-15408003.734276947</v>
      </c>
      <c r="K237" s="24">
        <v>5802708.6755253514</v>
      </c>
      <c r="L237" s="24"/>
      <c r="M237" s="23">
        <v>7.7832392934427952E-3</v>
      </c>
      <c r="N237" s="28">
        <v>915</v>
      </c>
      <c r="O237" s="1" t="s">
        <v>991</v>
      </c>
      <c r="P237" s="24">
        <v>145596679.24000001</v>
      </c>
      <c r="R237" s="24">
        <v>16534862.722511079</v>
      </c>
    </row>
    <row r="238" spans="1:18" ht="11.4">
      <c r="A238" s="25">
        <v>11</v>
      </c>
      <c r="B238" s="26">
        <v>686</v>
      </c>
      <c r="C238" s="27" t="s">
        <v>811</v>
      </c>
      <c r="D238" s="24">
        <v>8642937.7899999991</v>
      </c>
      <c r="E238" s="22">
        <v>1.3376340367083017E-2</v>
      </c>
      <c r="F238" s="24">
        <v>8595358.6684641242</v>
      </c>
      <c r="G238" s="24">
        <v>8580888.4800207391</v>
      </c>
      <c r="H238" s="24">
        <v>14470.188443385065</v>
      </c>
      <c r="I238" s="24">
        <v>-836575.97689426143</v>
      </c>
      <c r="J238" s="24">
        <v>-822105.78845087637</v>
      </c>
      <c r="K238" s="24">
        <v>339648.58219317906</v>
      </c>
      <c r="L238" s="24"/>
      <c r="M238" s="23">
        <v>4.5557451506020151E-4</v>
      </c>
      <c r="N238" s="28">
        <v>919</v>
      </c>
      <c r="O238" s="1" t="s">
        <v>811</v>
      </c>
      <c r="P238" s="24">
        <v>8528852.9499999993</v>
      </c>
      <c r="R238" s="24">
        <v>727166.95374879357</v>
      </c>
    </row>
    <row r="239" spans="1:18" ht="11.4">
      <c r="A239" s="25">
        <v>11</v>
      </c>
      <c r="B239" s="26">
        <v>687</v>
      </c>
      <c r="C239" s="27" t="s">
        <v>115</v>
      </c>
      <c r="D239" s="24">
        <v>3814554.44</v>
      </c>
      <c r="E239" s="22">
        <v>4.8747781814625579E-2</v>
      </c>
      <c r="F239" s="24">
        <v>3793555.428585622</v>
      </c>
      <c r="G239" s="24">
        <v>3816691.4073028341</v>
      </c>
      <c r="H239" s="24">
        <v>-23135.9787172121</v>
      </c>
      <c r="I239" s="24">
        <v>-369222.2117752097</v>
      </c>
      <c r="J239" s="24">
        <v>-392358.1904924218</v>
      </c>
      <c r="K239" s="24">
        <v>149903.65992726837</v>
      </c>
      <c r="L239" s="24"/>
      <c r="M239" s="23">
        <v>2.0106748786094625E-4</v>
      </c>
      <c r="N239" s="28">
        <v>922</v>
      </c>
      <c r="O239" s="1" t="s">
        <v>115</v>
      </c>
      <c r="P239" s="24">
        <v>3637246.73</v>
      </c>
      <c r="R239" s="24">
        <v>1371729.2417516646</v>
      </c>
    </row>
    <row r="240" spans="1:18" ht="11.4">
      <c r="A240" s="25">
        <v>9</v>
      </c>
      <c r="B240" s="26">
        <v>689</v>
      </c>
      <c r="C240" s="27" t="s">
        <v>128</v>
      </c>
      <c r="D240" s="24">
        <v>10201435.68</v>
      </c>
      <c r="E240" s="22">
        <v>2.0897324058580136E-2</v>
      </c>
      <c r="F240" s="24">
        <v>10145277.072839744</v>
      </c>
      <c r="G240" s="24">
        <v>10045647.189012803</v>
      </c>
      <c r="H240" s="24">
        <v>99629.883826941252</v>
      </c>
      <c r="I240" s="24">
        <v>-987427.6810824963</v>
      </c>
      <c r="J240" s="24">
        <v>-887797.79725555505</v>
      </c>
      <c r="K240" s="24">
        <v>400894.14609183598</v>
      </c>
      <c r="L240" s="24"/>
      <c r="M240" s="23">
        <v>5.3772388807554262E-4</v>
      </c>
      <c r="N240" s="28">
        <v>924</v>
      </c>
      <c r="O240" s="1" t="s">
        <v>128</v>
      </c>
      <c r="P240" s="24">
        <v>9992616.7300000004</v>
      </c>
      <c r="R240" s="24">
        <v>1387221.4610283368</v>
      </c>
    </row>
    <row r="241" spans="1:18" ht="11.4">
      <c r="A241" s="25">
        <v>17</v>
      </c>
      <c r="B241" s="26">
        <v>691</v>
      </c>
      <c r="C241" s="27" t="s">
        <v>97</v>
      </c>
      <c r="D241" s="24">
        <v>7234434.5899999999</v>
      </c>
      <c r="E241" s="22">
        <v>4.8991047957491318E-2</v>
      </c>
      <c r="F241" s="24">
        <v>7194609.2376760254</v>
      </c>
      <c r="G241" s="24">
        <v>7027529.2245512111</v>
      </c>
      <c r="H241" s="24">
        <v>167080.01312481426</v>
      </c>
      <c r="I241" s="24">
        <v>-700242.71046001441</v>
      </c>
      <c r="J241" s="24">
        <v>-533162.69733520015</v>
      </c>
      <c r="K241" s="24">
        <v>284297.48207904125</v>
      </c>
      <c r="L241" s="24"/>
      <c r="M241" s="23">
        <v>3.8133145351194273E-4</v>
      </c>
      <c r="N241" s="28">
        <v>928</v>
      </c>
      <c r="O241" s="1" t="s">
        <v>97</v>
      </c>
      <c r="P241" s="24">
        <v>6896564.6600000001</v>
      </c>
      <c r="R241" s="24">
        <v>370925.93102024734</v>
      </c>
    </row>
    <row r="242" spans="1:18" ht="11.4">
      <c r="A242" s="25">
        <v>5</v>
      </c>
      <c r="B242" s="26">
        <v>694</v>
      </c>
      <c r="C242" s="27" t="s">
        <v>207</v>
      </c>
      <c r="D242" s="24">
        <v>103605775.11</v>
      </c>
      <c r="E242" s="22">
        <v>2.0090319459234784E-2</v>
      </c>
      <c r="F242" s="24">
        <v>103035428.32681701</v>
      </c>
      <c r="G242" s="24">
        <v>102735844.86840402</v>
      </c>
      <c r="H242" s="24">
        <v>299583.45841298997</v>
      </c>
      <c r="I242" s="24">
        <v>-10028314.981604816</v>
      </c>
      <c r="J242" s="24">
        <v>-9728731.5231918264</v>
      </c>
      <c r="K242" s="24">
        <v>4071480.7254370931</v>
      </c>
      <c r="L242" s="24"/>
      <c r="M242" s="23">
        <v>5.461123509159789E-3</v>
      </c>
      <c r="N242" s="28">
        <v>933</v>
      </c>
      <c r="O242" s="1" t="s">
        <v>207</v>
      </c>
      <c r="P242" s="24">
        <v>101565295.87</v>
      </c>
      <c r="R242" s="24">
        <v>8110300.0006800126</v>
      </c>
    </row>
    <row r="243" spans="1:18" ht="11.4">
      <c r="A243" s="25">
        <v>18</v>
      </c>
      <c r="B243" s="26">
        <v>697</v>
      </c>
      <c r="C243" s="27" t="s">
        <v>928</v>
      </c>
      <c r="D243" s="24">
        <v>3637165.78</v>
      </c>
      <c r="E243" s="22">
        <v>1.3517234773054554E-2</v>
      </c>
      <c r="F243" s="24">
        <v>3617143.2880074084</v>
      </c>
      <c r="G243" s="24">
        <v>3570138.3826582362</v>
      </c>
      <c r="H243" s="24">
        <v>47004.905349172186</v>
      </c>
      <c r="I243" s="24">
        <v>-352052.22916800366</v>
      </c>
      <c r="J243" s="24">
        <v>-305047.32381883147</v>
      </c>
      <c r="K243" s="24">
        <v>142932.67293996669</v>
      </c>
      <c r="L243" s="24"/>
      <c r="M243" s="23">
        <v>1.91717223550334E-4</v>
      </c>
      <c r="N243" s="28">
        <v>941</v>
      </c>
      <c r="O243" s="1" t="s">
        <v>928</v>
      </c>
      <c r="P243" s="24">
        <v>3588657.06</v>
      </c>
      <c r="R243" s="24">
        <v>444858.26697509008</v>
      </c>
    </row>
    <row r="244" spans="1:18" ht="11.4">
      <c r="A244" s="25">
        <v>19</v>
      </c>
      <c r="B244" s="26">
        <v>698</v>
      </c>
      <c r="C244" s="27" t="s">
        <v>697</v>
      </c>
      <c r="D244" s="24">
        <v>208140680.77000001</v>
      </c>
      <c r="E244" s="22">
        <v>2.6450542267399957E-2</v>
      </c>
      <c r="F244" s="24">
        <v>206994872.36693901</v>
      </c>
      <c r="G244" s="24">
        <v>206634995.49947196</v>
      </c>
      <c r="H244" s="24">
        <v>359876.86746704578</v>
      </c>
      <c r="I244" s="24">
        <v>-20146563.307220034</v>
      </c>
      <c r="J244" s="24">
        <v>-19786686.439752989</v>
      </c>
      <c r="K244" s="24">
        <v>8179474.2526144702</v>
      </c>
      <c r="L244" s="24"/>
      <c r="M244" s="23">
        <v>1.0971222055515104E-2</v>
      </c>
      <c r="N244" s="28">
        <v>1922</v>
      </c>
      <c r="O244" s="1" t="s">
        <v>697</v>
      </c>
      <c r="P244" s="24">
        <v>202777116.09</v>
      </c>
      <c r="R244" s="24">
        <v>10371185.258009244</v>
      </c>
    </row>
    <row r="245" spans="1:18" ht="11.4">
      <c r="A245" s="25">
        <v>9</v>
      </c>
      <c r="B245" s="26">
        <v>700</v>
      </c>
      <c r="C245" s="27" t="s">
        <v>694</v>
      </c>
      <c r="D245" s="24">
        <v>17221058.190000001</v>
      </c>
      <c r="E245" s="22">
        <v>2.3660160569348276E-2</v>
      </c>
      <c r="F245" s="24">
        <v>17126256.76477785</v>
      </c>
      <c r="G245" s="24">
        <v>17000154.937862612</v>
      </c>
      <c r="H245" s="24">
        <v>126101.82691523805</v>
      </c>
      <c r="I245" s="24">
        <v>-1666878.0834129057</v>
      </c>
      <c r="J245" s="24">
        <v>-1540776.2564976676</v>
      </c>
      <c r="K245" s="24">
        <v>676749.98249637242</v>
      </c>
      <c r="L245" s="24"/>
      <c r="M245" s="23">
        <v>9.0773246601521162E-4</v>
      </c>
      <c r="N245" s="28">
        <v>947</v>
      </c>
      <c r="O245" s="1" t="s">
        <v>694</v>
      </c>
      <c r="P245" s="24">
        <v>16823022.77</v>
      </c>
      <c r="R245" s="24">
        <v>2012277.971414014</v>
      </c>
    </row>
    <row r="246" spans="1:18" ht="11.4">
      <c r="A246" s="25">
        <v>6</v>
      </c>
      <c r="B246" s="26">
        <v>702</v>
      </c>
      <c r="C246" s="27" t="s">
        <v>821</v>
      </c>
      <c r="D246" s="24">
        <v>12923011.58</v>
      </c>
      <c r="E246" s="22">
        <v>3.429600190072879E-3</v>
      </c>
      <c r="F246" s="24">
        <v>12851870.776547065</v>
      </c>
      <c r="G246" s="24">
        <v>12771852.644633392</v>
      </c>
      <c r="H246" s="24">
        <v>80018.131913673133</v>
      </c>
      <c r="I246" s="24">
        <v>-1250857.208467117</v>
      </c>
      <c r="J246" s="24">
        <v>-1170839.0765534439</v>
      </c>
      <c r="K246" s="24">
        <v>507846.13605474483</v>
      </c>
      <c r="L246" s="24"/>
      <c r="M246" s="23">
        <v>6.8117981139325886E-4</v>
      </c>
      <c r="N246" s="28">
        <v>951</v>
      </c>
      <c r="O246" s="1" t="s">
        <v>821</v>
      </c>
      <c r="P246" s="24">
        <v>12878842.300000001</v>
      </c>
      <c r="R246" s="24">
        <v>1795135.8087539379</v>
      </c>
    </row>
    <row r="247" spans="1:18" ht="11.4">
      <c r="A247" s="25">
        <v>2</v>
      </c>
      <c r="B247" s="26">
        <v>704</v>
      </c>
      <c r="C247" s="27" t="s">
        <v>308</v>
      </c>
      <c r="D247" s="24">
        <v>22195748.239999998</v>
      </c>
      <c r="E247" s="22">
        <v>3.5702775795695141E-2</v>
      </c>
      <c r="F247" s="24">
        <v>22073561.290521719</v>
      </c>
      <c r="G247" s="24">
        <v>22226373.422280841</v>
      </c>
      <c r="H247" s="24">
        <v>-152812.13175912201</v>
      </c>
      <c r="I247" s="24">
        <v>-2148393.3146274663</v>
      </c>
      <c r="J247" s="24">
        <v>-2301205.4463865883</v>
      </c>
      <c r="K247" s="24">
        <v>872244.43859299726</v>
      </c>
      <c r="L247" s="24"/>
      <c r="M247" s="23">
        <v>1.169951408482407E-3</v>
      </c>
      <c r="N247" s="28">
        <v>953</v>
      </c>
      <c r="O247" s="1" t="s">
        <v>308</v>
      </c>
      <c r="P247" s="24">
        <v>21430615.77</v>
      </c>
      <c r="R247" s="24">
        <v>1261291.0434342683</v>
      </c>
    </row>
    <row r="248" spans="1:18" ht="11.4">
      <c r="A248" s="25">
        <v>12</v>
      </c>
      <c r="B248" s="26">
        <v>707</v>
      </c>
      <c r="C248" s="27" t="s">
        <v>747</v>
      </c>
      <c r="D248" s="24">
        <v>4777884.5599999996</v>
      </c>
      <c r="E248" s="22">
        <v>-1.0852252238256699E-2</v>
      </c>
      <c r="F248" s="24">
        <v>4751582.4442509264</v>
      </c>
      <c r="G248" s="24">
        <v>4847056.7711934485</v>
      </c>
      <c r="H248" s="24">
        <v>-95474.326942522079</v>
      </c>
      <c r="I248" s="24">
        <v>-462465.83515788667</v>
      </c>
      <c r="J248" s="24">
        <v>-557940.16210040869</v>
      </c>
      <c r="K248" s="24">
        <v>187760.43008944087</v>
      </c>
      <c r="L248" s="24"/>
      <c r="M248" s="23">
        <v>2.518452052210854E-4</v>
      </c>
      <c r="N248" s="28">
        <v>960</v>
      </c>
      <c r="O248" s="1" t="s">
        <v>747</v>
      </c>
      <c r="P248" s="24">
        <v>4830304.24</v>
      </c>
      <c r="R248" s="24">
        <v>482931.07546201668</v>
      </c>
    </row>
    <row r="249" spans="1:18" ht="11.4">
      <c r="A249" s="25">
        <v>1</v>
      </c>
      <c r="B249" s="26">
        <v>710</v>
      </c>
      <c r="C249" s="27" t="s">
        <v>1179</v>
      </c>
      <c r="D249" s="24">
        <v>98331828.310000002</v>
      </c>
      <c r="E249" s="22">
        <v>1.4633393652829119E-2</v>
      </c>
      <c r="F249" s="24">
        <v>97790514.45079124</v>
      </c>
      <c r="G249" s="24">
        <v>97703209.437161565</v>
      </c>
      <c r="H249" s="24">
        <v>87305.013629674911</v>
      </c>
      <c r="I249" s="24">
        <v>-9517833.7883462962</v>
      </c>
      <c r="J249" s="24">
        <v>-9430528.7747166213</v>
      </c>
      <c r="K249" s="24">
        <v>3864226.1325306399</v>
      </c>
      <c r="L249" s="24"/>
      <c r="M249" s="23">
        <v>5.1831305611319519E-3</v>
      </c>
      <c r="N249" s="28">
        <v>2142</v>
      </c>
      <c r="O249" s="1" t="s">
        <v>1182</v>
      </c>
      <c r="P249" s="24">
        <v>96913652.680000007</v>
      </c>
      <c r="R249" s="24">
        <v>4487691.6332815308</v>
      </c>
    </row>
    <row r="250" spans="1:18" ht="11.4">
      <c r="A250" s="25">
        <v>13</v>
      </c>
      <c r="B250" s="26">
        <v>729</v>
      </c>
      <c r="C250" s="27" t="s">
        <v>199</v>
      </c>
      <c r="D250" s="24">
        <v>25213167.210000001</v>
      </c>
      <c r="E250" s="22">
        <v>1.3273725026619498E-2</v>
      </c>
      <c r="F250" s="24">
        <v>25074369.456720218</v>
      </c>
      <c r="G250" s="24">
        <v>25017937.09425424</v>
      </c>
      <c r="H250" s="24">
        <v>56432.362465977669</v>
      </c>
      <c r="I250" s="24">
        <v>-2440458.3836885532</v>
      </c>
      <c r="J250" s="24">
        <v>-2384026.0212225756</v>
      </c>
      <c r="K250" s="24">
        <v>990822.41519593936</v>
      </c>
      <c r="L250" s="24"/>
      <c r="M250" s="23">
        <v>1.3290014002087971E-3</v>
      </c>
      <c r="N250" s="28">
        <v>965</v>
      </c>
      <c r="O250" s="1" t="s">
        <v>199</v>
      </c>
      <c r="P250" s="24">
        <v>24882878.719999999</v>
      </c>
      <c r="R250" s="24">
        <v>2216513.0674118674</v>
      </c>
    </row>
    <row r="251" spans="1:18" ht="11.4">
      <c r="A251" s="25">
        <v>19</v>
      </c>
      <c r="B251" s="26">
        <v>732</v>
      </c>
      <c r="C251" s="27" t="s">
        <v>918</v>
      </c>
      <c r="D251" s="24">
        <v>8813840.3200000003</v>
      </c>
      <c r="E251" s="22">
        <v>4.2231401592638385E-3</v>
      </c>
      <c r="F251" s="24">
        <v>8765320.3849996272</v>
      </c>
      <c r="G251" s="24">
        <v>8725044.8296999969</v>
      </c>
      <c r="H251" s="24">
        <v>40275.555299630389</v>
      </c>
      <c r="I251" s="24">
        <v>-853118.14744579233</v>
      </c>
      <c r="J251" s="24">
        <v>-812842.59214616194</v>
      </c>
      <c r="K251" s="24">
        <v>346364.6784347705</v>
      </c>
      <c r="L251" s="24"/>
      <c r="M251" s="23">
        <v>4.6458289150801027E-4</v>
      </c>
      <c r="N251" s="28">
        <v>970</v>
      </c>
      <c r="O251" s="1" t="s">
        <v>918</v>
      </c>
      <c r="P251" s="24">
        <v>8776774.7699999996</v>
      </c>
      <c r="R251" s="24">
        <v>1077268.4493526339</v>
      </c>
    </row>
    <row r="252" spans="1:18" ht="11.4">
      <c r="A252" s="25">
        <v>2</v>
      </c>
      <c r="B252" s="26">
        <v>734</v>
      </c>
      <c r="C252" s="27" t="s">
        <v>188</v>
      </c>
      <c r="D252" s="24">
        <v>162572584</v>
      </c>
      <c r="E252" s="22">
        <v>1.4830338786852471E-2</v>
      </c>
      <c r="F252" s="24">
        <v>161677626.64632255</v>
      </c>
      <c r="G252" s="24">
        <v>161060555.55903375</v>
      </c>
      <c r="H252" s="24">
        <v>617071.0872887969</v>
      </c>
      <c r="I252" s="24">
        <v>-15735889.992565179</v>
      </c>
      <c r="J252" s="24">
        <v>-15118818.905276382</v>
      </c>
      <c r="K252" s="24">
        <v>6388747.5532878414</v>
      </c>
      <c r="L252" s="24"/>
      <c r="M252" s="23">
        <v>8.5692999206331069E-3</v>
      </c>
      <c r="N252" s="28">
        <v>974</v>
      </c>
      <c r="O252" s="1" t="s">
        <v>188</v>
      </c>
      <c r="P252" s="24">
        <v>160196811.02000001</v>
      </c>
      <c r="R252" s="24">
        <v>11599457.132586915</v>
      </c>
    </row>
    <row r="253" spans="1:18" ht="11.4">
      <c r="A253" s="25">
        <v>21</v>
      </c>
      <c r="B253" s="26">
        <v>736</v>
      </c>
      <c r="C253" s="27" t="s">
        <v>931</v>
      </c>
      <c r="D253" s="24">
        <v>5193426.74</v>
      </c>
      <c r="E253" s="22">
        <v>5.0483882942886193E-2</v>
      </c>
      <c r="F253" s="24">
        <v>5164837.0766177168</v>
      </c>
      <c r="G253" s="24">
        <v>5187979.4610725315</v>
      </c>
      <c r="H253" s="24">
        <v>-23142.384454814717</v>
      </c>
      <c r="I253" s="24">
        <v>-502687.41416502558</v>
      </c>
      <c r="J253" s="24">
        <v>-525829.79861984029</v>
      </c>
      <c r="K253" s="24">
        <v>204090.33037424472</v>
      </c>
      <c r="L253" s="24"/>
      <c r="M253" s="23">
        <v>2.7374868662292934E-4</v>
      </c>
      <c r="N253" s="28">
        <v>977</v>
      </c>
      <c r="O253" s="1" t="s">
        <v>931</v>
      </c>
      <c r="P253" s="24">
        <v>4943842.38</v>
      </c>
      <c r="R253" s="24">
        <v>849576.03177077801</v>
      </c>
    </row>
    <row r="254" spans="1:18" ht="11.4">
      <c r="A254" s="25">
        <v>2</v>
      </c>
      <c r="B254" s="26">
        <v>738</v>
      </c>
      <c r="C254" s="27" t="s">
        <v>366</v>
      </c>
      <c r="D254" s="24">
        <v>9800977.1699999999</v>
      </c>
      <c r="E254" s="22">
        <v>-1.5322740850719496E-3</v>
      </c>
      <c r="F254" s="24">
        <v>9747023.0753076486</v>
      </c>
      <c r="G254" s="24">
        <v>9837742.1713043228</v>
      </c>
      <c r="H254" s="24">
        <v>-90719.09599667415</v>
      </c>
      <c r="I254" s="24">
        <v>-948666.09591911745</v>
      </c>
      <c r="J254" s="24">
        <v>-1039385.1919157916</v>
      </c>
      <c r="K254" s="24">
        <v>385157.00110092049</v>
      </c>
      <c r="L254" s="24"/>
      <c r="M254" s="23">
        <v>5.1661547610640116E-4</v>
      </c>
      <c r="N254" s="28">
        <v>983</v>
      </c>
      <c r="O254" s="1" t="s">
        <v>408</v>
      </c>
      <c r="P254" s="24">
        <v>9816018</v>
      </c>
      <c r="R254" s="24">
        <v>474285.29457317555</v>
      </c>
    </row>
    <row r="255" spans="1:18" ht="11.4">
      <c r="A255" s="25">
        <v>9</v>
      </c>
      <c r="B255" s="26">
        <v>739</v>
      </c>
      <c r="C255" s="27" t="s">
        <v>326</v>
      </c>
      <c r="D255" s="24">
        <v>9694744.5600000005</v>
      </c>
      <c r="E255" s="22">
        <v>2.9681988268194237E-2</v>
      </c>
      <c r="F255" s="24">
        <v>9641375.2727406174</v>
      </c>
      <c r="G255" s="24">
        <v>9643358.1134007648</v>
      </c>
      <c r="H255" s="24">
        <v>-1982.8406601473689</v>
      </c>
      <c r="I255" s="24">
        <v>-938383.52167779848</v>
      </c>
      <c r="J255" s="24">
        <v>-940366.36233794584</v>
      </c>
      <c r="K255" s="24">
        <v>380982.29150033445</v>
      </c>
      <c r="L255" s="24"/>
      <c r="M255" s="23">
        <v>5.1101589053026463E-4</v>
      </c>
      <c r="N255" s="28">
        <v>984</v>
      </c>
      <c r="O255" s="1" t="s">
        <v>326</v>
      </c>
      <c r="P255" s="24">
        <v>9415280.3200000003</v>
      </c>
      <c r="R255" s="24">
        <v>1167984.7395529228</v>
      </c>
    </row>
    <row r="256" spans="1:18" ht="11.4">
      <c r="A256" s="25">
        <v>10</v>
      </c>
      <c r="B256" s="26">
        <v>740</v>
      </c>
      <c r="C256" s="27" t="s">
        <v>748</v>
      </c>
      <c r="D256" s="24">
        <v>109253885.31999999</v>
      </c>
      <c r="E256" s="22">
        <v>-1.8451633348220087E-2</v>
      </c>
      <c r="F256" s="24">
        <v>108652445.85413677</v>
      </c>
      <c r="G256" s="24">
        <v>108761081.58887702</v>
      </c>
      <c r="H256" s="24">
        <v>-108635.73474025726</v>
      </c>
      <c r="I256" s="24">
        <v>-10575012.578110043</v>
      </c>
      <c r="J256" s="24">
        <v>-10683648.3128503</v>
      </c>
      <c r="K256" s="24">
        <v>4293439.1233231574</v>
      </c>
      <c r="L256" s="24"/>
      <c r="M256" s="23">
        <v>5.7588388384202252E-3</v>
      </c>
      <c r="N256" s="28">
        <v>988</v>
      </c>
      <c r="O256" s="1" t="s">
        <v>1002</v>
      </c>
      <c r="P256" s="24">
        <v>111307694.08</v>
      </c>
      <c r="R256" s="24">
        <v>9661084.0134050045</v>
      </c>
    </row>
    <row r="257" spans="1:18" ht="11.4">
      <c r="A257" s="25">
        <v>19</v>
      </c>
      <c r="B257" s="26">
        <v>742</v>
      </c>
      <c r="C257" s="27" t="s">
        <v>119</v>
      </c>
      <c r="D257" s="24">
        <v>2822866.07</v>
      </c>
      <c r="E257" s="22">
        <v>4.1703498733646649E-2</v>
      </c>
      <c r="F257" s="24">
        <v>2807326.2742630197</v>
      </c>
      <c r="G257" s="24">
        <v>2669258.7312679677</v>
      </c>
      <c r="H257" s="24">
        <v>138067.54299505195</v>
      </c>
      <c r="I257" s="24">
        <v>-273233.70797418582</v>
      </c>
      <c r="J257" s="24">
        <v>-135166.16497913387</v>
      </c>
      <c r="K257" s="24">
        <v>110932.47246394116</v>
      </c>
      <c r="L257" s="24"/>
      <c r="M257" s="23">
        <v>1.4879498987116358E-4</v>
      </c>
      <c r="N257" s="28">
        <v>993</v>
      </c>
      <c r="O257" s="1" t="s">
        <v>119</v>
      </c>
      <c r="P257" s="24">
        <v>2709855.61</v>
      </c>
      <c r="R257" s="24">
        <v>965555.34283548826</v>
      </c>
    </row>
    <row r="258" spans="1:18" ht="11.4">
      <c r="A258" s="25">
        <v>14</v>
      </c>
      <c r="B258" s="26">
        <v>743</v>
      </c>
      <c r="C258" s="27" t="s">
        <v>687</v>
      </c>
      <c r="D258" s="24">
        <v>211828479.03</v>
      </c>
      <c r="E258" s="22">
        <v>3.5120744736915954E-2</v>
      </c>
      <c r="F258" s="24">
        <v>210662369.40461442</v>
      </c>
      <c r="G258" s="24">
        <v>210060513.89206734</v>
      </c>
      <c r="H258" s="24">
        <v>601855.51254707575</v>
      </c>
      <c r="I258" s="24">
        <v>-20503516.406606909</v>
      </c>
      <c r="J258" s="24">
        <v>-19901660.894059833</v>
      </c>
      <c r="K258" s="24">
        <v>8324396.6714559766</v>
      </c>
      <c r="L258" s="24"/>
      <c r="M258" s="23">
        <v>1.1165608147924935E-2</v>
      </c>
      <c r="N258" s="28">
        <v>1866</v>
      </c>
      <c r="O258" s="1" t="s">
        <v>687</v>
      </c>
      <c r="P258" s="24">
        <v>204641323.34999999</v>
      </c>
      <c r="R258" s="24">
        <v>14539449.847762028</v>
      </c>
    </row>
    <row r="259" spans="1:18" ht="11.4">
      <c r="A259" s="25">
        <v>17</v>
      </c>
      <c r="B259" s="26">
        <v>746</v>
      </c>
      <c r="C259" s="27" t="s">
        <v>271</v>
      </c>
      <c r="D259" s="24">
        <v>12349273.029999999</v>
      </c>
      <c r="E259" s="22">
        <v>2.3483903670465489E-2</v>
      </c>
      <c r="F259" s="24">
        <v>12281290.64060297</v>
      </c>
      <c r="G259" s="24">
        <v>12181393.423088355</v>
      </c>
      <c r="H259" s="24">
        <v>99897.217514615506</v>
      </c>
      <c r="I259" s="24">
        <v>-1195323.3263994381</v>
      </c>
      <c r="J259" s="24">
        <v>-1095426.1088848226</v>
      </c>
      <c r="K259" s="24">
        <v>485299.46387083334</v>
      </c>
      <c r="L259" s="24"/>
      <c r="M259" s="23">
        <v>6.5093770297613995E-4</v>
      </c>
      <c r="N259" s="28">
        <v>998</v>
      </c>
      <c r="O259" s="1" t="s">
        <v>271</v>
      </c>
      <c r="P259" s="24">
        <v>12065918.17</v>
      </c>
      <c r="R259" s="24">
        <v>1908156.1682601799</v>
      </c>
    </row>
    <row r="260" spans="1:18" ht="11.4">
      <c r="A260" s="25">
        <v>4</v>
      </c>
      <c r="B260" s="26">
        <v>747</v>
      </c>
      <c r="C260" s="27" t="s">
        <v>318</v>
      </c>
      <c r="D260" s="24">
        <v>3391391.85</v>
      </c>
      <c r="E260" s="22">
        <v>6.5139197356735012E-2</v>
      </c>
      <c r="F260" s="24">
        <v>3372722.3363545798</v>
      </c>
      <c r="G260" s="24">
        <v>3348727.4828808866</v>
      </c>
      <c r="H260" s="24">
        <v>23994.853473693132</v>
      </c>
      <c r="I260" s="24">
        <v>-328263.0303353123</v>
      </c>
      <c r="J260" s="24">
        <v>-304268.17686161917</v>
      </c>
      <c r="K260" s="24">
        <v>133274.29416959887</v>
      </c>
      <c r="L260" s="24"/>
      <c r="M260" s="23">
        <v>1.7876233000664347E-4</v>
      </c>
      <c r="N260" s="28">
        <v>999</v>
      </c>
      <c r="O260" s="1" t="s">
        <v>318</v>
      </c>
      <c r="P260" s="24">
        <v>3183989.34</v>
      </c>
      <c r="R260" s="24">
        <v>573275.68103096623</v>
      </c>
    </row>
    <row r="261" spans="1:18" ht="11.4">
      <c r="A261" s="25">
        <v>17</v>
      </c>
      <c r="B261" s="26">
        <v>748</v>
      </c>
      <c r="C261" s="27" t="s">
        <v>370</v>
      </c>
      <c r="D261" s="24">
        <v>14893894.25</v>
      </c>
      <c r="E261" s="22">
        <v>4.3805572791793201E-2</v>
      </c>
      <c r="F261" s="24">
        <v>14811903.794684781</v>
      </c>
      <c r="G261" s="24">
        <v>14433946.878361255</v>
      </c>
      <c r="H261" s="24">
        <v>377956.91632352583</v>
      </c>
      <c r="I261" s="24">
        <v>-1441624.8774079832</v>
      </c>
      <c r="J261" s="24">
        <v>-1063667.9610844573</v>
      </c>
      <c r="K261" s="24">
        <v>585297.52131278999</v>
      </c>
      <c r="L261" s="24"/>
      <c r="M261" s="23">
        <v>7.8506623733336797E-4</v>
      </c>
      <c r="N261" s="28">
        <v>1983</v>
      </c>
      <c r="O261" s="1" t="s">
        <v>370</v>
      </c>
      <c r="P261" s="24">
        <v>14268839.560000001</v>
      </c>
      <c r="R261" s="24">
        <v>831137.68990960845</v>
      </c>
    </row>
    <row r="262" spans="1:18" ht="11.4">
      <c r="A262" s="25">
        <v>11</v>
      </c>
      <c r="B262" s="26">
        <v>749</v>
      </c>
      <c r="C262" s="27" t="s">
        <v>278</v>
      </c>
      <c r="D262" s="24">
        <v>75769491.760000005</v>
      </c>
      <c r="E262" s="22">
        <v>1.139589701720789E-2</v>
      </c>
      <c r="F262" s="24">
        <v>75352382.908270031</v>
      </c>
      <c r="G262" s="24">
        <v>75796393.552773654</v>
      </c>
      <c r="H262" s="24">
        <v>-444010.64450362325</v>
      </c>
      <c r="I262" s="24">
        <v>-7333957.2872135313</v>
      </c>
      <c r="J262" s="24">
        <v>-7777967.9317171546</v>
      </c>
      <c r="K262" s="24">
        <v>2977575.573846838</v>
      </c>
      <c r="L262" s="24"/>
      <c r="M262" s="23">
        <v>3.9938560595517069E-3</v>
      </c>
      <c r="N262" s="28">
        <v>1007</v>
      </c>
      <c r="O262" s="1" t="s">
        <v>278</v>
      </c>
      <c r="P262" s="24">
        <v>74915759.480000004</v>
      </c>
      <c r="R262" s="24">
        <v>3940166.8917091172</v>
      </c>
    </row>
    <row r="263" spans="1:18" ht="11.4">
      <c r="A263" s="25">
        <v>19</v>
      </c>
      <c r="B263" s="26">
        <v>751</v>
      </c>
      <c r="C263" s="27" t="s">
        <v>265</v>
      </c>
      <c r="D263" s="24">
        <v>10335944.630000001</v>
      </c>
      <c r="E263" s="22">
        <v>1.7312111040463929E-2</v>
      </c>
      <c r="F263" s="24">
        <v>10279045.554976247</v>
      </c>
      <c r="G263" s="24">
        <v>10127046.231808279</v>
      </c>
      <c r="H263" s="24">
        <v>151999.32316796854</v>
      </c>
      <c r="I263" s="24">
        <v>-1000447.2074265905</v>
      </c>
      <c r="J263" s="24">
        <v>-848447.88425862195</v>
      </c>
      <c r="K263" s="24">
        <v>406180.05410943768</v>
      </c>
      <c r="L263" s="24"/>
      <c r="M263" s="23">
        <v>5.4481393675533379E-4</v>
      </c>
      <c r="N263" s="28">
        <v>1009</v>
      </c>
      <c r="O263" s="1" t="s">
        <v>265</v>
      </c>
      <c r="P263" s="24">
        <v>10160052.67</v>
      </c>
      <c r="R263" s="24">
        <v>348144.91629450233</v>
      </c>
    </row>
    <row r="264" spans="1:18" ht="11.4">
      <c r="A264" s="25">
        <v>1</v>
      </c>
      <c r="B264" s="26">
        <v>753</v>
      </c>
      <c r="C264" s="27" t="s">
        <v>100</v>
      </c>
      <c r="D264" s="24">
        <v>85669288.049999997</v>
      </c>
      <c r="E264" s="22">
        <v>5.1446705233568757E-2</v>
      </c>
      <c r="F264" s="24">
        <v>85197681.107191861</v>
      </c>
      <c r="G264" s="24">
        <v>84444745.478043512</v>
      </c>
      <c r="H264" s="24">
        <v>752935.62914834917</v>
      </c>
      <c r="I264" s="24">
        <v>-8292188.3833511472</v>
      </c>
      <c r="J264" s="24">
        <v>-7539252.754202798</v>
      </c>
      <c r="K264" s="24">
        <v>3366615.9505796423</v>
      </c>
      <c r="L264" s="24"/>
      <c r="M264" s="23">
        <v>4.5156803516610139E-3</v>
      </c>
      <c r="N264" s="28">
        <v>1012</v>
      </c>
      <c r="O264" s="1" t="s">
        <v>1014</v>
      </c>
      <c r="P264" s="24">
        <v>81477537.209999993</v>
      </c>
      <c r="R264" s="24">
        <v>4582660.4219424874</v>
      </c>
    </row>
    <row r="265" spans="1:18" ht="11.4">
      <c r="A265" s="25">
        <v>1</v>
      </c>
      <c r="B265" s="26">
        <v>755</v>
      </c>
      <c r="C265" s="27" t="s">
        <v>302</v>
      </c>
      <c r="D265" s="24">
        <v>26423463.16</v>
      </c>
      <c r="E265" s="22">
        <v>2.3399156660985021E-2</v>
      </c>
      <c r="F265" s="24">
        <v>26278002.762663465</v>
      </c>
      <c r="G265" s="24">
        <v>26102787.742086932</v>
      </c>
      <c r="H265" s="24">
        <v>175215.02057653293</v>
      </c>
      <c r="I265" s="24">
        <v>-2557606.5734943273</v>
      </c>
      <c r="J265" s="24">
        <v>-2382391.5529177943</v>
      </c>
      <c r="K265" s="24">
        <v>1038384.4031958143</v>
      </c>
      <c r="L265" s="24"/>
      <c r="M265" s="23">
        <v>1.3927968368875766E-3</v>
      </c>
      <c r="N265" s="28">
        <v>1016</v>
      </c>
      <c r="O265" s="1" t="s">
        <v>1028</v>
      </c>
      <c r="P265" s="24">
        <v>25819313.010000002</v>
      </c>
      <c r="R265" s="24">
        <v>597056.95369316218</v>
      </c>
    </row>
    <row r="266" spans="1:18" ht="11.4">
      <c r="A266" s="25">
        <v>19</v>
      </c>
      <c r="B266" s="26">
        <v>758</v>
      </c>
      <c r="C266" s="27" t="s">
        <v>286</v>
      </c>
      <c r="D266" s="24">
        <v>26447095.399999999</v>
      </c>
      <c r="E266" s="22">
        <v>1.9549590683522577E-2</v>
      </c>
      <c r="F266" s="24">
        <v>26301504.907868568</v>
      </c>
      <c r="G266" s="24">
        <v>26075431.074736994</v>
      </c>
      <c r="H266" s="24">
        <v>226073.83313157409</v>
      </c>
      <c r="I266" s="24">
        <v>-2559894.0091723986</v>
      </c>
      <c r="J266" s="24">
        <v>-2333820.1760408245</v>
      </c>
      <c r="K266" s="24">
        <v>1039313.0986238129</v>
      </c>
      <c r="L266" s="24"/>
      <c r="M266" s="23">
        <v>1.3940425066516517E-3</v>
      </c>
      <c r="N266" s="28">
        <v>1018</v>
      </c>
      <c r="O266" s="1" t="s">
        <v>286</v>
      </c>
      <c r="P266" s="24">
        <v>25939979.420000002</v>
      </c>
      <c r="R266" s="24">
        <v>2432910.9259887636</v>
      </c>
    </row>
    <row r="267" spans="1:18" ht="11.4">
      <c r="A267" s="25">
        <v>14</v>
      </c>
      <c r="B267" s="26">
        <v>759</v>
      </c>
      <c r="C267" s="27" t="s">
        <v>897</v>
      </c>
      <c r="D267" s="24">
        <v>4868369.38</v>
      </c>
      <c r="E267" s="22">
        <v>1.2482072882866735E-2</v>
      </c>
      <c r="F267" s="24">
        <v>4841569.1479445808</v>
      </c>
      <c r="G267" s="24">
        <v>4726287.8748483518</v>
      </c>
      <c r="H267" s="24">
        <v>115281.27309622895</v>
      </c>
      <c r="I267" s="24">
        <v>-471224.13338064885</v>
      </c>
      <c r="J267" s="24">
        <v>-355942.8602844199</v>
      </c>
      <c r="K267" s="24">
        <v>191316.28593032909</v>
      </c>
      <c r="L267" s="24"/>
      <c r="M267" s="23">
        <v>2.5661471519482427E-4</v>
      </c>
      <c r="N267" s="28">
        <v>1022</v>
      </c>
      <c r="O267" s="1" t="s">
        <v>897</v>
      </c>
      <c r="P267" s="24">
        <v>4808351.1900000004</v>
      </c>
      <c r="R267" s="24">
        <v>588013.87409124465</v>
      </c>
    </row>
    <row r="268" spans="1:18" ht="11.4">
      <c r="A268" s="25">
        <v>2</v>
      </c>
      <c r="B268" s="26">
        <v>761</v>
      </c>
      <c r="C268" s="27" t="s">
        <v>350</v>
      </c>
      <c r="D268" s="24">
        <v>24146560.41</v>
      </c>
      <c r="E268" s="22">
        <v>4.1967883121509786E-2</v>
      </c>
      <c r="F268" s="24">
        <v>24013634.296179075</v>
      </c>
      <c r="G268" s="24">
        <v>23886115.529184546</v>
      </c>
      <c r="H268" s="24">
        <v>127518.76699452847</v>
      </c>
      <c r="I268" s="24">
        <v>-2337218.2994310376</v>
      </c>
      <c r="J268" s="24">
        <v>-2209699.5324365092</v>
      </c>
      <c r="K268" s="24">
        <v>948907.09702753171</v>
      </c>
      <c r="L268" s="24"/>
      <c r="M268" s="23">
        <v>1.272779906143188E-3</v>
      </c>
      <c r="N268" s="28">
        <v>1025</v>
      </c>
      <c r="O268" s="1" t="s">
        <v>350</v>
      </c>
      <c r="P268" s="24">
        <v>23173996.82</v>
      </c>
      <c r="R268" s="24">
        <v>1258999.6114213446</v>
      </c>
    </row>
    <row r="269" spans="1:18" ht="11.4">
      <c r="A269" s="25">
        <v>11</v>
      </c>
      <c r="B269" s="26">
        <v>762</v>
      </c>
      <c r="C269" s="27" t="s">
        <v>108</v>
      </c>
      <c r="D269" s="24">
        <v>9831302.7200000007</v>
      </c>
      <c r="E269" s="22">
        <v>1.9882680649505824E-2</v>
      </c>
      <c r="F269" s="24">
        <v>9777181.6840355787</v>
      </c>
      <c r="G269" s="24">
        <v>9503229.4039644841</v>
      </c>
      <c r="H269" s="24">
        <v>273952.28007109463</v>
      </c>
      <c r="I269" s="24">
        <v>-951601.39722898696</v>
      </c>
      <c r="J269" s="24">
        <v>-677649.11715789232</v>
      </c>
      <c r="K269" s="24">
        <v>386348.72899622552</v>
      </c>
      <c r="L269" s="24"/>
      <c r="M269" s="23">
        <v>5.1821395431726704E-4</v>
      </c>
      <c r="N269" s="28">
        <v>1029</v>
      </c>
      <c r="O269" s="1" t="s">
        <v>108</v>
      </c>
      <c r="P269" s="24">
        <v>9639640.8200000003</v>
      </c>
      <c r="R269" s="24">
        <v>1943633.1671789412</v>
      </c>
    </row>
    <row r="270" spans="1:18" ht="11.4">
      <c r="A270" s="25">
        <v>18</v>
      </c>
      <c r="B270" s="26">
        <v>765</v>
      </c>
      <c r="C270" s="27" t="s">
        <v>345</v>
      </c>
      <c r="D270" s="24">
        <v>32931135.25</v>
      </c>
      <c r="E270" s="22">
        <v>2.631578233022025E-2</v>
      </c>
      <c r="F270" s="24">
        <v>32749850.306796204</v>
      </c>
      <c r="G270" s="24">
        <v>32493082.838424787</v>
      </c>
      <c r="H270" s="24">
        <v>256767.46837141737</v>
      </c>
      <c r="I270" s="24">
        <v>-3187503.7529346608</v>
      </c>
      <c r="J270" s="24">
        <v>-2930736.2845632434</v>
      </c>
      <c r="K270" s="24">
        <v>1294121.7060031996</v>
      </c>
      <c r="L270" s="24"/>
      <c r="M270" s="23">
        <v>1.7358201963756886E-3</v>
      </c>
      <c r="N270" s="28">
        <v>1032</v>
      </c>
      <c r="O270" s="1" t="s">
        <v>345</v>
      </c>
      <c r="P270" s="24">
        <v>32086747.390000001</v>
      </c>
      <c r="R270" s="24">
        <v>2525328.4025374204</v>
      </c>
    </row>
    <row r="271" spans="1:18" ht="11.4">
      <c r="A271" s="25">
        <v>21</v>
      </c>
      <c r="B271" s="26">
        <v>766</v>
      </c>
      <c r="C271" s="27" t="s">
        <v>330</v>
      </c>
      <c r="D271" s="24">
        <v>353053.45</v>
      </c>
      <c r="E271" s="22">
        <v>4.8769861859896846E-2</v>
      </c>
      <c r="F271" s="24">
        <v>351109.90101071476</v>
      </c>
      <c r="G271" s="24">
        <v>327855.94687273871</v>
      </c>
      <c r="H271" s="24">
        <v>23253.954137976049</v>
      </c>
      <c r="I271" s="24">
        <v>-34173.106645679021</v>
      </c>
      <c r="J271" s="24">
        <v>-10919.152507702973</v>
      </c>
      <c r="K271" s="24">
        <v>13874.229647892729</v>
      </c>
      <c r="L271" s="24"/>
      <c r="M271" s="23">
        <v>1.8609662383567976E-5</v>
      </c>
      <c r="N271" s="28">
        <v>1034</v>
      </c>
      <c r="O271" s="1" t="s">
        <v>330</v>
      </c>
      <c r="P271" s="24">
        <v>336635.77</v>
      </c>
      <c r="R271" s="24">
        <v>10646.16285256775</v>
      </c>
    </row>
    <row r="272" spans="1:18" ht="11.4">
      <c r="A272" s="25">
        <v>10</v>
      </c>
      <c r="B272" s="26">
        <v>768</v>
      </c>
      <c r="C272" s="27" t="s">
        <v>228</v>
      </c>
      <c r="D272" s="24">
        <v>6270549.7199999997</v>
      </c>
      <c r="E272" s="22">
        <v>-1.4189627680153416E-3</v>
      </c>
      <c r="F272" s="24">
        <v>6236030.5258933604</v>
      </c>
      <c r="G272" s="24">
        <v>6203566.7589148637</v>
      </c>
      <c r="H272" s="24">
        <v>32463.766978496686</v>
      </c>
      <c r="I272" s="24">
        <v>-606945.39115420834</v>
      </c>
      <c r="J272" s="24">
        <v>-574481.62417571165</v>
      </c>
      <c r="K272" s="24">
        <v>246418.91145323589</v>
      </c>
      <c r="L272" s="24"/>
      <c r="M272" s="23">
        <v>3.3052449494142227E-4</v>
      </c>
      <c r="N272" s="28">
        <v>1036</v>
      </c>
      <c r="O272" s="1" t="s">
        <v>228</v>
      </c>
      <c r="P272" s="24">
        <v>6279460.04</v>
      </c>
      <c r="R272" s="24">
        <v>1138682.9779020189</v>
      </c>
    </row>
    <row r="273" spans="1:18" ht="11.4">
      <c r="A273" s="25">
        <v>21</v>
      </c>
      <c r="B273" s="26">
        <v>771</v>
      </c>
      <c r="C273" s="27" t="s">
        <v>935</v>
      </c>
      <c r="D273" s="24">
        <v>3278947.91</v>
      </c>
      <c r="E273" s="22">
        <v>1.05712766658832E-2</v>
      </c>
      <c r="F273" s="24">
        <v>3260897.3969788146</v>
      </c>
      <c r="G273" s="24">
        <v>3380958.0284097348</v>
      </c>
      <c r="H273" s="24">
        <v>-120060.63143092021</v>
      </c>
      <c r="I273" s="24">
        <v>-317379.24275787798</v>
      </c>
      <c r="J273" s="24">
        <v>-437439.87418879819</v>
      </c>
      <c r="K273" s="24">
        <v>128855.49286324182</v>
      </c>
      <c r="L273" s="24"/>
      <c r="M273" s="23">
        <v>1.7283534144307562E-4</v>
      </c>
      <c r="N273" s="28">
        <v>1042</v>
      </c>
      <c r="O273" s="1" t="s">
        <v>935</v>
      </c>
      <c r="P273" s="24">
        <v>3244647.84</v>
      </c>
      <c r="R273" s="24">
        <v>39122.818756439177</v>
      </c>
    </row>
    <row r="274" spans="1:18" ht="11.4">
      <c r="A274" s="25">
        <v>18</v>
      </c>
      <c r="B274" s="26">
        <v>777</v>
      </c>
      <c r="C274" s="27" t="s">
        <v>363</v>
      </c>
      <c r="D274" s="24">
        <v>20472465.829999998</v>
      </c>
      <c r="E274" s="22">
        <v>2.124882764042324E-3</v>
      </c>
      <c r="F274" s="24">
        <v>20359765.500143223</v>
      </c>
      <c r="G274" s="24">
        <v>20399379.643499736</v>
      </c>
      <c r="H274" s="24">
        <v>-39614.143356513232</v>
      </c>
      <c r="I274" s="24">
        <v>-1981591.6204999827</v>
      </c>
      <c r="J274" s="24">
        <v>-2021205.763856496</v>
      </c>
      <c r="K274" s="24">
        <v>804523.2028862962</v>
      </c>
      <c r="L274" s="24"/>
      <c r="M274" s="23">
        <v>1.0791161430526502E-3</v>
      </c>
      <c r="N274" s="28">
        <v>1058</v>
      </c>
      <c r="O274" s="1" t="s">
        <v>363</v>
      </c>
      <c r="P274" s="24">
        <v>20429056.48</v>
      </c>
      <c r="R274" s="24">
        <v>2613963.40837349</v>
      </c>
    </row>
    <row r="275" spans="1:18" ht="11.4">
      <c r="A275" s="25">
        <v>11</v>
      </c>
      <c r="B275" s="26">
        <v>778</v>
      </c>
      <c r="C275" s="27" t="s">
        <v>280</v>
      </c>
      <c r="D275" s="24">
        <v>20810767.809999999</v>
      </c>
      <c r="E275" s="22">
        <v>4.4016172804157705E-2</v>
      </c>
      <c r="F275" s="24">
        <v>20696205.137567889</v>
      </c>
      <c r="G275" s="24">
        <v>20138515.962624479</v>
      </c>
      <c r="H275" s="24">
        <v>557689.17494340986</v>
      </c>
      <c r="I275" s="24">
        <v>-2014336.8879403216</v>
      </c>
      <c r="J275" s="24">
        <v>-1456647.7129969117</v>
      </c>
      <c r="K275" s="24">
        <v>817817.73197489954</v>
      </c>
      <c r="L275" s="24"/>
      <c r="M275" s="23">
        <v>1.0969482464678485E-3</v>
      </c>
      <c r="N275" s="28">
        <v>1061</v>
      </c>
      <c r="O275" s="1" t="s">
        <v>280</v>
      </c>
      <c r="P275" s="24">
        <v>19933376.850000001</v>
      </c>
      <c r="R275" s="24">
        <v>1680325.8288799</v>
      </c>
    </row>
    <row r="276" spans="1:18" ht="11.4">
      <c r="A276" s="25">
        <v>7</v>
      </c>
      <c r="B276" s="26">
        <v>781</v>
      </c>
      <c r="C276" s="27" t="s">
        <v>229</v>
      </c>
      <c r="D276" s="24">
        <v>8599234.5500000007</v>
      </c>
      <c r="E276" s="22">
        <v>2.6099597638640226E-4</v>
      </c>
      <c r="F276" s="24">
        <v>8551896.0135311484</v>
      </c>
      <c r="G276" s="24">
        <v>8520370.2169407271</v>
      </c>
      <c r="H276" s="24">
        <v>31525.796590421349</v>
      </c>
      <c r="I276" s="24">
        <v>-832345.80868238979</v>
      </c>
      <c r="J276" s="24">
        <v>-800820.01209196844</v>
      </c>
      <c r="K276" s="24">
        <v>337931.14029276161</v>
      </c>
      <c r="L276" s="24"/>
      <c r="M276" s="23">
        <v>4.5327089066149359E-4</v>
      </c>
      <c r="N276" s="28">
        <v>1064</v>
      </c>
      <c r="O276" s="1" t="s">
        <v>229</v>
      </c>
      <c r="P276" s="24">
        <v>8596990.7699999996</v>
      </c>
      <c r="R276" s="24">
        <v>1348833.6180324533</v>
      </c>
    </row>
    <row r="277" spans="1:18" ht="11.4">
      <c r="A277" s="25">
        <v>4</v>
      </c>
      <c r="B277" s="26">
        <v>783</v>
      </c>
      <c r="C277" s="27" t="s">
        <v>98</v>
      </c>
      <c r="D277" s="24">
        <v>23821785.440000001</v>
      </c>
      <c r="E277" s="22">
        <v>-1.3051576208282123E-2</v>
      </c>
      <c r="F277" s="24">
        <v>23690647.202957191</v>
      </c>
      <c r="G277" s="24">
        <v>24215441.555322386</v>
      </c>
      <c r="H277" s="24">
        <v>-524794.35236519575</v>
      </c>
      <c r="I277" s="24">
        <v>-2305782.3520251787</v>
      </c>
      <c r="J277" s="24">
        <v>-2830576.7043903745</v>
      </c>
      <c r="K277" s="24">
        <v>936144.14989398164</v>
      </c>
      <c r="L277" s="24"/>
      <c r="M277" s="23">
        <v>1.255660819663978E-3</v>
      </c>
      <c r="N277" s="28">
        <v>1067</v>
      </c>
      <c r="O277" s="1" t="s">
        <v>98</v>
      </c>
      <c r="P277" s="24">
        <v>24136808.84</v>
      </c>
      <c r="R277" s="24">
        <v>1391643.1619997509</v>
      </c>
    </row>
    <row r="278" spans="1:18" ht="11.4">
      <c r="A278" s="25">
        <v>18</v>
      </c>
      <c r="B278" s="26">
        <v>785</v>
      </c>
      <c r="C278" s="27" t="s">
        <v>355</v>
      </c>
      <c r="D278" s="24">
        <v>7678710.54</v>
      </c>
      <c r="E278" s="22">
        <v>-4.8277935898128899E-3</v>
      </c>
      <c r="F278" s="24">
        <v>7636439.4614734175</v>
      </c>
      <c r="G278" s="24">
        <v>7585546.8122626655</v>
      </c>
      <c r="H278" s="24">
        <v>50892.649210751988</v>
      </c>
      <c r="I278" s="24">
        <v>-743245.51759717835</v>
      </c>
      <c r="J278" s="24">
        <v>-692352.86838642636</v>
      </c>
      <c r="K278" s="24">
        <v>301756.55678100407</v>
      </c>
      <c r="L278" s="24"/>
      <c r="M278" s="23">
        <v>4.0474950943134795E-4</v>
      </c>
      <c r="N278" s="28">
        <v>1169</v>
      </c>
      <c r="O278" s="1" t="s">
        <v>355</v>
      </c>
      <c r="P278" s="24">
        <v>7715961.6100000003</v>
      </c>
      <c r="R278" s="24">
        <v>619650.44342633523</v>
      </c>
    </row>
    <row r="279" spans="1:18" ht="11.4">
      <c r="A279" s="25">
        <v>6</v>
      </c>
      <c r="B279" s="26">
        <v>790</v>
      </c>
      <c r="C279" s="27" t="s">
        <v>1175</v>
      </c>
      <c r="D279" s="24">
        <v>71060822.590000004</v>
      </c>
      <c r="E279" s="22">
        <v>1.1855753122124613E-2</v>
      </c>
      <c r="F279" s="24">
        <v>70669634.825307235</v>
      </c>
      <c r="G279" s="24">
        <v>70667697.865141854</v>
      </c>
      <c r="H279" s="24">
        <v>1936.9601653814316</v>
      </c>
      <c r="I279" s="24">
        <v>-6878191.0180958351</v>
      </c>
      <c r="J279" s="24">
        <v>-6876254.0579304537</v>
      </c>
      <c r="K279" s="24">
        <v>2792535.1574437907</v>
      </c>
      <c r="L279" s="24"/>
      <c r="M279" s="23">
        <v>3.7456592396945005E-3</v>
      </c>
      <c r="N279" s="28">
        <v>2122</v>
      </c>
      <c r="O279" s="1" t="s">
        <v>1175</v>
      </c>
      <c r="P279" s="24">
        <v>70228214.219999999</v>
      </c>
      <c r="R279" s="24">
        <v>4697353.5492538558</v>
      </c>
    </row>
    <row r="280" spans="1:18" ht="11.4">
      <c r="A280" s="25">
        <v>17</v>
      </c>
      <c r="B280" s="26">
        <v>791</v>
      </c>
      <c r="C280" s="27" t="s">
        <v>1178</v>
      </c>
      <c r="D280" s="24">
        <v>13807375.710000001</v>
      </c>
      <c r="E280" s="22">
        <v>7.6370673911678733E-3</v>
      </c>
      <c r="F280" s="24">
        <v>13731366.507694084</v>
      </c>
      <c r="G280" s="24">
        <v>13550770.373813421</v>
      </c>
      <c r="H280" s="24">
        <v>180596.13388066366</v>
      </c>
      <c r="I280" s="24">
        <v>-1336457.4758716794</v>
      </c>
      <c r="J280" s="24">
        <v>-1155861.3419910157</v>
      </c>
      <c r="K280" s="24">
        <v>542599.71524219902</v>
      </c>
      <c r="L280" s="24"/>
      <c r="M280" s="23">
        <v>7.2779518332472654E-4</v>
      </c>
      <c r="N280" s="28">
        <v>2182</v>
      </c>
      <c r="O280" s="1" t="s">
        <v>1178</v>
      </c>
      <c r="P280" s="24">
        <v>13702727.060000001</v>
      </c>
      <c r="R280" s="24">
        <v>1156581.9860414823</v>
      </c>
    </row>
    <row r="281" spans="1:18" ht="11.4">
      <c r="A281" s="25">
        <v>9</v>
      </c>
      <c r="B281" s="26">
        <v>831</v>
      </c>
      <c r="C281" s="27" t="s">
        <v>329</v>
      </c>
      <c r="D281" s="24">
        <v>16730636.390000001</v>
      </c>
      <c r="E281" s="22">
        <v>1.8393884944486016E-2</v>
      </c>
      <c r="F281" s="24">
        <v>16638534.722544596</v>
      </c>
      <c r="G281" s="24">
        <v>16499988.738666914</v>
      </c>
      <c r="H281" s="24">
        <v>138545.9838776812</v>
      </c>
      <c r="I281" s="24">
        <v>-1619408.6804860518</v>
      </c>
      <c r="J281" s="24">
        <v>-1480862.6966083706</v>
      </c>
      <c r="K281" s="24">
        <v>657477.47665474156</v>
      </c>
      <c r="L281" s="24"/>
      <c r="M281" s="23">
        <v>8.8188203423627924E-4</v>
      </c>
      <c r="N281" s="28">
        <v>1075</v>
      </c>
      <c r="O281" s="1" t="s">
        <v>329</v>
      </c>
      <c r="P281" s="24">
        <v>16428453.310000001</v>
      </c>
      <c r="R281" s="24">
        <v>871222.97997185425</v>
      </c>
    </row>
    <row r="282" spans="1:18" ht="11.4">
      <c r="A282" s="25">
        <v>17</v>
      </c>
      <c r="B282" s="26">
        <v>832</v>
      </c>
      <c r="C282" s="27" t="s">
        <v>313</v>
      </c>
      <c r="D282" s="24">
        <v>9712294.6999999993</v>
      </c>
      <c r="E282" s="22">
        <v>5.3964122621195099E-3</v>
      </c>
      <c r="F282" s="24">
        <v>9658828.7997295856</v>
      </c>
      <c r="G282" s="24">
        <v>9633293.7245858386</v>
      </c>
      <c r="H282" s="24">
        <v>25535.075143747032</v>
      </c>
      <c r="I282" s="24">
        <v>-940082.25258063071</v>
      </c>
      <c r="J282" s="24">
        <v>-914547.17743688368</v>
      </c>
      <c r="K282" s="24">
        <v>381671.97367937176</v>
      </c>
      <c r="L282" s="24"/>
      <c r="M282" s="23">
        <v>5.1194096909891853E-4</v>
      </c>
      <c r="N282" s="28">
        <v>1079</v>
      </c>
      <c r="O282" s="1" t="s">
        <v>313</v>
      </c>
      <c r="P282" s="24">
        <v>9660164.4700000007</v>
      </c>
      <c r="R282" s="24">
        <v>1240586.8259343358</v>
      </c>
    </row>
    <row r="283" spans="1:18" ht="11.4">
      <c r="A283" s="25">
        <v>2</v>
      </c>
      <c r="B283" s="26">
        <v>833</v>
      </c>
      <c r="C283" s="27" t="s">
        <v>933</v>
      </c>
      <c r="D283" s="24">
        <v>5086480.8499999996</v>
      </c>
      <c r="E283" s="22">
        <v>3.3346511014211933E-2</v>
      </c>
      <c r="F283" s="24">
        <v>5058479.920636368</v>
      </c>
      <c r="G283" s="24">
        <v>5093572.1014979165</v>
      </c>
      <c r="H283" s="24">
        <v>-35092.180861548521</v>
      </c>
      <c r="I283" s="24">
        <v>-492335.79940446425</v>
      </c>
      <c r="J283" s="24">
        <v>-527427.98026601272</v>
      </c>
      <c r="K283" s="24">
        <v>199887.59042719621</v>
      </c>
      <c r="L283" s="24"/>
      <c r="M283" s="23">
        <v>2.681115036235557E-4</v>
      </c>
      <c r="N283" s="28">
        <v>1081</v>
      </c>
      <c r="O283" s="1" t="s">
        <v>400</v>
      </c>
      <c r="P283" s="24">
        <v>4922338.05</v>
      </c>
      <c r="R283" s="24">
        <v>226664.8051791891</v>
      </c>
    </row>
    <row r="284" spans="1:18" ht="11.4">
      <c r="A284" s="25">
        <v>5</v>
      </c>
      <c r="B284" s="26">
        <v>834</v>
      </c>
      <c r="C284" s="27" t="s">
        <v>123</v>
      </c>
      <c r="D284" s="24">
        <v>18718970.920000002</v>
      </c>
      <c r="E284" s="22">
        <v>1.6854111194166688E-2</v>
      </c>
      <c r="F284" s="24">
        <v>18615923.528699826</v>
      </c>
      <c r="G284" s="24">
        <v>18449864.18155745</v>
      </c>
      <c r="H284" s="24">
        <v>166059.34714237601</v>
      </c>
      <c r="I284" s="24">
        <v>-1811865.5675125802</v>
      </c>
      <c r="J284" s="24">
        <v>-1645806.2203702042</v>
      </c>
      <c r="K284" s="24">
        <v>735614.68190243107</v>
      </c>
      <c r="L284" s="24"/>
      <c r="M284" s="23">
        <v>9.8668835834638305E-4</v>
      </c>
      <c r="N284" s="28">
        <v>1083</v>
      </c>
      <c r="O284" s="1" t="s">
        <v>123</v>
      </c>
      <c r="P284" s="24">
        <v>18408708.5</v>
      </c>
      <c r="R284" s="24">
        <v>1253807.431392713</v>
      </c>
    </row>
    <row r="285" spans="1:18" ht="11.4">
      <c r="A285" s="25">
        <v>6</v>
      </c>
      <c r="B285" s="26">
        <v>837</v>
      </c>
      <c r="C285" s="27" t="s">
        <v>738</v>
      </c>
      <c r="D285" s="24">
        <v>787483592.25999999</v>
      </c>
      <c r="E285" s="22">
        <v>4.2085237317273094E-2</v>
      </c>
      <c r="F285" s="24">
        <v>783148517.95378482</v>
      </c>
      <c r="G285" s="24">
        <v>780064671.82964432</v>
      </c>
      <c r="H285" s="24">
        <v>3083846.124140501</v>
      </c>
      <c r="I285" s="24">
        <v>-76222908.401046336</v>
      </c>
      <c r="J285" s="24">
        <v>-73139062.276905835</v>
      </c>
      <c r="K285" s="24">
        <v>30946385.605246916</v>
      </c>
      <c r="L285" s="24"/>
      <c r="M285" s="23">
        <v>4.1508739780217137E-2</v>
      </c>
      <c r="N285" s="28">
        <v>1088</v>
      </c>
      <c r="O285" s="1" t="s">
        <v>998</v>
      </c>
      <c r="P285" s="24">
        <v>755680595.08000004</v>
      </c>
      <c r="R285" s="24">
        <v>72842988.128899738</v>
      </c>
    </row>
    <row r="286" spans="1:18" ht="11.4">
      <c r="A286" s="25">
        <v>11</v>
      </c>
      <c r="B286" s="26">
        <v>844</v>
      </c>
      <c r="C286" s="27" t="s">
        <v>285</v>
      </c>
      <c r="D286" s="24">
        <v>3519847.35</v>
      </c>
      <c r="E286" s="22">
        <v>-7.7137833481533136E-4</v>
      </c>
      <c r="F286" s="24">
        <v>3500470.6925575342</v>
      </c>
      <c r="G286" s="24">
        <v>3521861.3565357034</v>
      </c>
      <c r="H286" s="24">
        <v>-21390.663978169207</v>
      </c>
      <c r="I286" s="24">
        <v>-340696.62502394663</v>
      </c>
      <c r="J286" s="24">
        <v>-362087.28900211584</v>
      </c>
      <c r="K286" s="24">
        <v>138322.31482067844</v>
      </c>
      <c r="L286" s="24"/>
      <c r="M286" s="23">
        <v>1.8553329764996326E-4</v>
      </c>
      <c r="N286" s="28">
        <v>1105</v>
      </c>
      <c r="O286" s="1" t="s">
        <v>285</v>
      </c>
      <c r="P286" s="24">
        <v>3522564.58</v>
      </c>
      <c r="R286" s="24">
        <v>437858.51802503661</v>
      </c>
    </row>
    <row r="287" spans="1:18" ht="11.4">
      <c r="A287" s="25">
        <v>19</v>
      </c>
      <c r="B287" s="26">
        <v>845</v>
      </c>
      <c r="C287" s="27" t="s">
        <v>740</v>
      </c>
      <c r="D287" s="24">
        <v>7977029.7300000004</v>
      </c>
      <c r="E287" s="22">
        <v>6.4462408062748722E-3</v>
      </c>
      <c r="F287" s="24">
        <v>7933116.4129959038</v>
      </c>
      <c r="G287" s="24">
        <v>7971823.3321871376</v>
      </c>
      <c r="H287" s="24">
        <v>-38706.919191233814</v>
      </c>
      <c r="I287" s="24">
        <v>-772120.73038527777</v>
      </c>
      <c r="J287" s="24">
        <v>-810827.64957651158</v>
      </c>
      <c r="K287" s="24">
        <v>313479.84953011433</v>
      </c>
      <c r="L287" s="24"/>
      <c r="M287" s="23">
        <v>4.2047409563335068E-4</v>
      </c>
      <c r="N287" s="28">
        <v>1101</v>
      </c>
      <c r="O287" s="1" t="s">
        <v>740</v>
      </c>
      <c r="P287" s="24">
        <v>7925937.2300000004</v>
      </c>
      <c r="R287" s="24">
        <v>473281.85824701999</v>
      </c>
    </row>
    <row r="288" spans="1:18" ht="11.4">
      <c r="A288" s="25">
        <v>14</v>
      </c>
      <c r="B288" s="26">
        <v>846</v>
      </c>
      <c r="C288" s="27" t="s">
        <v>689</v>
      </c>
      <c r="D288" s="24">
        <v>14573037.9</v>
      </c>
      <c r="E288" s="22">
        <v>4.2941034138750611E-2</v>
      </c>
      <c r="F288" s="24">
        <v>14492813.749573596</v>
      </c>
      <c r="G288" s="24">
        <v>14269367.735199127</v>
      </c>
      <c r="H288" s="24">
        <v>223446.01437446848</v>
      </c>
      <c r="I288" s="24">
        <v>-1410568.2250328448</v>
      </c>
      <c r="J288" s="24">
        <v>-1187122.2106583763</v>
      </c>
      <c r="K288" s="24">
        <v>572688.56738843478</v>
      </c>
      <c r="L288" s="24"/>
      <c r="M288" s="23">
        <v>7.6815370370106968E-4</v>
      </c>
      <c r="N288" s="28">
        <v>1108</v>
      </c>
      <c r="O288" s="1" t="s">
        <v>977</v>
      </c>
      <c r="P288" s="24">
        <v>13973021.890000001</v>
      </c>
      <c r="R288" s="24">
        <v>872384.4009627389</v>
      </c>
    </row>
    <row r="289" spans="1:18" ht="11.4">
      <c r="A289" s="25">
        <v>12</v>
      </c>
      <c r="B289" s="26">
        <v>848</v>
      </c>
      <c r="C289" s="27" t="s">
        <v>208</v>
      </c>
      <c r="D289" s="24">
        <v>11625452.33</v>
      </c>
      <c r="E289" s="22">
        <v>1.6535491152020576E-2</v>
      </c>
      <c r="F289" s="24">
        <v>11561454.552536119</v>
      </c>
      <c r="G289" s="24">
        <v>11415071.257663034</v>
      </c>
      <c r="H289" s="24">
        <v>146383.29487308487</v>
      </c>
      <c r="I289" s="24">
        <v>-1125262.5410609855</v>
      </c>
      <c r="J289" s="24">
        <v>-978879.24618790066</v>
      </c>
      <c r="K289" s="24">
        <v>456854.89091538294</v>
      </c>
      <c r="L289" s="24"/>
      <c r="M289" s="23">
        <v>6.1278467302206972E-4</v>
      </c>
      <c r="N289" s="28">
        <v>1867</v>
      </c>
      <c r="O289" s="1" t="s">
        <v>208</v>
      </c>
      <c r="P289" s="24">
        <v>11436346.720000001</v>
      </c>
      <c r="R289" s="24">
        <v>927336.88931445032</v>
      </c>
    </row>
    <row r="290" spans="1:18" ht="11.4">
      <c r="A290" s="25">
        <v>16</v>
      </c>
      <c r="B290" s="26">
        <v>849</v>
      </c>
      <c r="C290" s="27" t="s">
        <v>114</v>
      </c>
      <c r="D290" s="24">
        <v>8019860.6600000001</v>
      </c>
      <c r="E290" s="22">
        <v>2.2243223807951518E-2</v>
      </c>
      <c r="F290" s="24">
        <v>7975711.5599700995</v>
      </c>
      <c r="G290" s="24">
        <v>7967905.0055305399</v>
      </c>
      <c r="H290" s="24">
        <v>7806.5544395595789</v>
      </c>
      <c r="I290" s="24">
        <v>-776266.46508528874</v>
      </c>
      <c r="J290" s="24">
        <v>-768459.91064572916</v>
      </c>
      <c r="K290" s="24">
        <v>315163.01155233168</v>
      </c>
      <c r="L290" s="24"/>
      <c r="M290" s="23">
        <v>4.2273174004066132E-4</v>
      </c>
      <c r="N290" s="28">
        <v>1115</v>
      </c>
      <c r="O290" s="1" t="s">
        <v>114</v>
      </c>
      <c r="P290" s="24">
        <v>7845354.6799999997</v>
      </c>
      <c r="R290" s="24">
        <v>588953.55565920775</v>
      </c>
    </row>
    <row r="291" spans="1:18" ht="11.4">
      <c r="A291" s="25">
        <v>13</v>
      </c>
      <c r="B291" s="26">
        <v>850</v>
      </c>
      <c r="C291" s="27" t="s">
        <v>895</v>
      </c>
      <c r="D291" s="24">
        <v>6776989.2400000002</v>
      </c>
      <c r="E291" s="22">
        <v>1.1003182666046163E-2</v>
      </c>
      <c r="F291" s="24">
        <v>6739682.1110431841</v>
      </c>
      <c r="G291" s="24">
        <v>6676594.9179333849</v>
      </c>
      <c r="H291" s="24">
        <v>63087.193109799176</v>
      </c>
      <c r="I291" s="24">
        <v>-655965.19743721304</v>
      </c>
      <c r="J291" s="24">
        <v>-592878.00432741386</v>
      </c>
      <c r="K291" s="24">
        <v>266320.87871413812</v>
      </c>
      <c r="L291" s="24"/>
      <c r="M291" s="23">
        <v>3.5721923049745845E-4</v>
      </c>
      <c r="N291" s="28">
        <v>1118</v>
      </c>
      <c r="O291" s="1" t="s">
        <v>895</v>
      </c>
      <c r="P291" s="24">
        <v>6703232.3499999996</v>
      </c>
      <c r="R291" s="24">
        <v>580468.18996839935</v>
      </c>
    </row>
    <row r="292" spans="1:18" ht="11.4">
      <c r="A292" s="25">
        <v>19</v>
      </c>
      <c r="B292" s="26">
        <v>851</v>
      </c>
      <c r="C292" s="27" t="s">
        <v>94</v>
      </c>
      <c r="D292" s="24">
        <v>73442313.579999998</v>
      </c>
      <c r="E292" s="22">
        <v>1.1697277818973451E-2</v>
      </c>
      <c r="F292" s="24">
        <v>73038015.776567742</v>
      </c>
      <c r="G292" s="24">
        <v>73138950.112419695</v>
      </c>
      <c r="H292" s="24">
        <v>-100934.33585195243</v>
      </c>
      <c r="I292" s="24">
        <v>-7108702.7028761245</v>
      </c>
      <c r="J292" s="24">
        <v>-7209637.038728077</v>
      </c>
      <c r="K292" s="24">
        <v>2886122.55306235</v>
      </c>
      <c r="L292" s="24"/>
      <c r="M292" s="23">
        <v>3.8711890802707902E-3</v>
      </c>
      <c r="N292" s="28">
        <v>1120</v>
      </c>
      <c r="O292" s="1" t="s">
        <v>1006</v>
      </c>
      <c r="P292" s="24">
        <v>72593171.090000004</v>
      </c>
      <c r="R292" s="24">
        <v>3106301.2086124513</v>
      </c>
    </row>
    <row r="293" spans="1:18" ht="11.4">
      <c r="A293" s="25">
        <v>2</v>
      </c>
      <c r="B293" s="26">
        <v>853</v>
      </c>
      <c r="C293" s="27" t="s">
        <v>681</v>
      </c>
      <c r="D293" s="24">
        <v>610846301.92999995</v>
      </c>
      <c r="E293" s="22">
        <v>3.3171400662457939E-2</v>
      </c>
      <c r="F293" s="24">
        <v>607483610.77735806</v>
      </c>
      <c r="G293" s="24">
        <v>607407605.19144499</v>
      </c>
      <c r="H293" s="24">
        <v>76005.585913062096</v>
      </c>
      <c r="I293" s="24">
        <v>-59125653.126948722</v>
      </c>
      <c r="J293" s="24">
        <v>-59049647.54103566</v>
      </c>
      <c r="K293" s="24">
        <v>24004925.805265006</v>
      </c>
      <c r="L293" s="24"/>
      <c r="M293" s="23">
        <v>3.2198080622546886E-2</v>
      </c>
      <c r="N293" s="28">
        <v>1124</v>
      </c>
      <c r="O293" s="1" t="s">
        <v>378</v>
      </c>
      <c r="P293" s="24">
        <v>591234234.25999999</v>
      </c>
      <c r="R293" s="24">
        <v>98628269.527318835</v>
      </c>
    </row>
    <row r="294" spans="1:18" ht="11.4">
      <c r="A294" s="25">
        <v>19</v>
      </c>
      <c r="B294" s="26">
        <v>854</v>
      </c>
      <c r="C294" s="27" t="s">
        <v>312</v>
      </c>
      <c r="D294" s="24">
        <v>9660283.7300000004</v>
      </c>
      <c r="E294" s="22">
        <v>3.3927124072495651E-2</v>
      </c>
      <c r="F294" s="24">
        <v>9607104.1486089937</v>
      </c>
      <c r="G294" s="24">
        <v>9689000.3051481526</v>
      </c>
      <c r="H294" s="24">
        <v>-81896.156539158896</v>
      </c>
      <c r="I294" s="24">
        <v>-935047.95416333678</v>
      </c>
      <c r="J294" s="24">
        <v>-1016944.1107024957</v>
      </c>
      <c r="K294" s="24">
        <v>379628.05613093928</v>
      </c>
      <c r="L294" s="24"/>
      <c r="M294" s="23">
        <v>5.091994391919261E-4</v>
      </c>
      <c r="N294" s="28">
        <v>787</v>
      </c>
      <c r="O294" s="1" t="s">
        <v>312</v>
      </c>
      <c r="P294" s="24">
        <v>9343292.6799999997</v>
      </c>
      <c r="R294" s="24">
        <v>775052.94696665462</v>
      </c>
    </row>
    <row r="295" spans="1:18" ht="11.4">
      <c r="A295" s="25">
        <v>11</v>
      </c>
      <c r="B295" s="26">
        <v>857</v>
      </c>
      <c r="C295" s="27" t="s">
        <v>310</v>
      </c>
      <c r="D295" s="24">
        <v>6542339.9299999997</v>
      </c>
      <c r="E295" s="22">
        <v>2.8242901669519149E-2</v>
      </c>
      <c r="F295" s="24">
        <v>6506324.5386803225</v>
      </c>
      <c r="G295" s="24">
        <v>6353341.449990618</v>
      </c>
      <c r="H295" s="24">
        <v>152983.08868970443</v>
      </c>
      <c r="I295" s="24">
        <v>-633252.78407610569</v>
      </c>
      <c r="J295" s="24">
        <v>-480269.69538640126</v>
      </c>
      <c r="K295" s="24">
        <v>257099.67321774771</v>
      </c>
      <c r="L295" s="24"/>
      <c r="M295" s="23">
        <v>3.4485072244963398E-4</v>
      </c>
      <c r="N295" s="28">
        <v>1133</v>
      </c>
      <c r="O295" s="1" t="s">
        <v>310</v>
      </c>
      <c r="P295" s="24">
        <v>6362640.5</v>
      </c>
      <c r="R295" s="24">
        <v>705019.93428706808</v>
      </c>
    </row>
    <row r="296" spans="1:18" ht="11.4">
      <c r="A296" s="25">
        <v>1</v>
      </c>
      <c r="B296" s="26">
        <v>858</v>
      </c>
      <c r="C296" s="27" t="s">
        <v>684</v>
      </c>
      <c r="D296" s="24">
        <v>162067506.25999999</v>
      </c>
      <c r="E296" s="22">
        <v>2.5765930673887993E-2</v>
      </c>
      <c r="F296" s="24">
        <v>161175329.34461337</v>
      </c>
      <c r="G296" s="24">
        <v>160815199.32968828</v>
      </c>
      <c r="H296" s="24">
        <v>360130.01492509246</v>
      </c>
      <c r="I296" s="24">
        <v>-15687001.997069372</v>
      </c>
      <c r="J296" s="24">
        <v>-15326871.982144279</v>
      </c>
      <c r="K296" s="24">
        <v>6368899.1010073181</v>
      </c>
      <c r="L296" s="24"/>
      <c r="M296" s="23">
        <v>8.5426769653302887E-3</v>
      </c>
      <c r="N296" s="28">
        <v>1135</v>
      </c>
      <c r="O296" s="1" t="s">
        <v>381</v>
      </c>
      <c r="P296" s="24">
        <v>157996577.40000001</v>
      </c>
      <c r="R296" s="24">
        <v>7898754.2344333539</v>
      </c>
    </row>
    <row r="297" spans="1:18" ht="11.4">
      <c r="A297" s="25">
        <v>17</v>
      </c>
      <c r="B297" s="26">
        <v>859</v>
      </c>
      <c r="C297" s="27" t="s">
        <v>361</v>
      </c>
      <c r="D297" s="24">
        <v>17286069.460000001</v>
      </c>
      <c r="E297" s="22">
        <v>5.1675713459829575E-2</v>
      </c>
      <c r="F297" s="24">
        <v>17190910.149624482</v>
      </c>
      <c r="G297" s="24">
        <v>17073180.182998028</v>
      </c>
      <c r="H297" s="24">
        <v>117729.96662645414</v>
      </c>
      <c r="I297" s="24">
        <v>-1673170.7200175927</v>
      </c>
      <c r="J297" s="24">
        <v>-1555440.7533911385</v>
      </c>
      <c r="K297" s="24">
        <v>679304.78344699659</v>
      </c>
      <c r="L297" s="24"/>
      <c r="M297" s="23">
        <v>9.1115924965328951E-4</v>
      </c>
      <c r="N297" s="28">
        <v>1140</v>
      </c>
      <c r="O297" s="1" t="s">
        <v>361</v>
      </c>
      <c r="P297" s="24">
        <v>16436691.689999999</v>
      </c>
      <c r="R297" s="24">
        <v>406337.30553981342</v>
      </c>
    </row>
    <row r="298" spans="1:18" ht="11.4">
      <c r="A298" s="25">
        <v>4</v>
      </c>
      <c r="B298" s="26">
        <v>886</v>
      </c>
      <c r="C298" s="27" t="s">
        <v>186</v>
      </c>
      <c r="D298" s="24">
        <v>44875747.270000003</v>
      </c>
      <c r="E298" s="22">
        <v>1.938077122353965E-2</v>
      </c>
      <c r="F298" s="24">
        <v>44628707.58450754</v>
      </c>
      <c r="G298" s="24">
        <v>44485995.137274064</v>
      </c>
      <c r="H298" s="24">
        <v>142712.44723347574</v>
      </c>
      <c r="I298" s="24">
        <v>-4343658.7215398951</v>
      </c>
      <c r="J298" s="24">
        <v>-4200946.2743064193</v>
      </c>
      <c r="K298" s="24">
        <v>1763518.8758098108</v>
      </c>
      <c r="L298" s="24"/>
      <c r="M298" s="23">
        <v>2.3654279710480729E-3</v>
      </c>
      <c r="N298" s="28">
        <v>1148</v>
      </c>
      <c r="O298" s="1" t="s">
        <v>984</v>
      </c>
      <c r="P298" s="24">
        <v>44022556.18</v>
      </c>
      <c r="R298" s="24">
        <v>2351399.6263012276</v>
      </c>
    </row>
    <row r="299" spans="1:18" ht="11.4">
      <c r="A299" s="25">
        <v>6</v>
      </c>
      <c r="B299" s="26">
        <v>887</v>
      </c>
      <c r="C299" s="27" t="s">
        <v>319</v>
      </c>
      <c r="D299" s="24">
        <v>13111084.85</v>
      </c>
      <c r="E299" s="22">
        <v>5.3101293666200089E-3</v>
      </c>
      <c r="F299" s="24">
        <v>13038908.708657518</v>
      </c>
      <c r="G299" s="24">
        <v>13322565.069227494</v>
      </c>
      <c r="H299" s="24">
        <v>-283656.36056997627</v>
      </c>
      <c r="I299" s="24">
        <v>-1269061.3866529176</v>
      </c>
      <c r="J299" s="24">
        <v>-1552717.7472228939</v>
      </c>
      <c r="K299" s="24">
        <v>515237.00488384179</v>
      </c>
      <c r="L299" s="24"/>
      <c r="M299" s="23">
        <v>6.9109326800464055E-4</v>
      </c>
      <c r="N299" s="28">
        <v>1150</v>
      </c>
      <c r="O299" s="1" t="s">
        <v>319</v>
      </c>
      <c r="P299" s="24">
        <v>13041831.039999999</v>
      </c>
      <c r="R299" s="24">
        <v>808855.86933158757</v>
      </c>
    </row>
    <row r="300" spans="1:18" ht="11.4">
      <c r="A300" s="25">
        <v>17</v>
      </c>
      <c r="B300" s="26">
        <v>889</v>
      </c>
      <c r="C300" s="27" t="s">
        <v>807</v>
      </c>
      <c r="D300" s="24">
        <v>6576085.1200000001</v>
      </c>
      <c r="E300" s="22">
        <v>1.4028464286413689E-2</v>
      </c>
      <c r="F300" s="24">
        <v>6539883.9623893611</v>
      </c>
      <c r="G300" s="24">
        <v>6457982.8229107484</v>
      </c>
      <c r="H300" s="24">
        <v>81901.139478612691</v>
      </c>
      <c r="I300" s="24">
        <v>-636519.0826398182</v>
      </c>
      <c r="J300" s="24">
        <v>-554617.94316120551</v>
      </c>
      <c r="K300" s="24">
        <v>258425.78549783386</v>
      </c>
      <c r="L300" s="24"/>
      <c r="M300" s="23">
        <v>3.4662945196769807E-4</v>
      </c>
      <c r="N300" s="28">
        <v>1154</v>
      </c>
      <c r="O300" s="1" t="s">
        <v>807</v>
      </c>
      <c r="P300" s="24">
        <v>6485109</v>
      </c>
      <c r="R300" s="24">
        <v>843127.5106959003</v>
      </c>
    </row>
    <row r="301" spans="1:18" ht="11.4">
      <c r="A301" s="25">
        <v>19</v>
      </c>
      <c r="B301" s="26">
        <v>890</v>
      </c>
      <c r="C301" s="27" t="s">
        <v>924</v>
      </c>
      <c r="D301" s="24">
        <v>3724554.73</v>
      </c>
      <c r="E301" s="22">
        <v>3.5492302762525352E-3</v>
      </c>
      <c r="F301" s="24">
        <v>3704051.1643755054</v>
      </c>
      <c r="G301" s="24">
        <v>3814663.4518037965</v>
      </c>
      <c r="H301" s="24">
        <v>-110612.28742829105</v>
      </c>
      <c r="I301" s="24">
        <v>-360510.86881025584</v>
      </c>
      <c r="J301" s="24">
        <v>-471123.15623854689</v>
      </c>
      <c r="K301" s="24">
        <v>146366.86785008077</v>
      </c>
      <c r="L301" s="24"/>
      <c r="M301" s="23">
        <v>1.9632354833077308E-4</v>
      </c>
      <c r="N301" s="28">
        <v>1156</v>
      </c>
      <c r="O301" s="1" t="s">
        <v>924</v>
      </c>
      <c r="P301" s="24">
        <v>3711382.18</v>
      </c>
      <c r="R301" s="24">
        <v>148429.67742070497</v>
      </c>
    </row>
    <row r="302" spans="1:18" ht="11.4">
      <c r="A302" s="25">
        <v>13</v>
      </c>
      <c r="B302" s="26">
        <v>892</v>
      </c>
      <c r="C302" s="27" t="s">
        <v>922</v>
      </c>
      <c r="D302" s="24">
        <v>9556094.8599999994</v>
      </c>
      <c r="E302" s="22">
        <v>2.5741055456115935E-2</v>
      </c>
      <c r="F302" s="24">
        <v>9503488.8353126124</v>
      </c>
      <c r="G302" s="24">
        <v>9543978.8703628946</v>
      </c>
      <c r="H302" s="24">
        <v>-40490.035050282255</v>
      </c>
      <c r="I302" s="24">
        <v>-924963.19967133901</v>
      </c>
      <c r="J302" s="24">
        <v>-965453.23472162127</v>
      </c>
      <c r="K302" s="24">
        <v>375533.66104958701</v>
      </c>
      <c r="L302" s="24"/>
      <c r="M302" s="23">
        <v>5.0370758039596907E-4</v>
      </c>
      <c r="N302" s="28">
        <v>1164</v>
      </c>
      <c r="O302" s="1" t="s">
        <v>922</v>
      </c>
      <c r="P302" s="24">
        <v>9316283.8800000008</v>
      </c>
      <c r="R302" s="24">
        <v>528621.36228629283</v>
      </c>
    </row>
    <row r="303" spans="1:18" ht="11.4">
      <c r="A303" s="25">
        <v>15</v>
      </c>
      <c r="B303" s="26">
        <v>893</v>
      </c>
      <c r="C303" s="27" t="s">
        <v>182</v>
      </c>
      <c r="D303" s="24">
        <v>21852704.329999998</v>
      </c>
      <c r="E303" s="22">
        <v>4.6094409781812118E-2</v>
      </c>
      <c r="F303" s="24">
        <v>21732405.82728399</v>
      </c>
      <c r="G303" s="24">
        <v>21494207.983165052</v>
      </c>
      <c r="H303" s="24">
        <v>238197.84411893785</v>
      </c>
      <c r="I303" s="24">
        <v>-2115189.0615021084</v>
      </c>
      <c r="J303" s="24">
        <v>-1876991.2173831705</v>
      </c>
      <c r="K303" s="24">
        <v>858763.56201000104</v>
      </c>
      <c r="L303" s="24"/>
      <c r="M303" s="23">
        <v>1.1518693550487439E-3</v>
      </c>
      <c r="N303" s="28">
        <v>1158</v>
      </c>
      <c r="O303" s="1" t="s">
        <v>982</v>
      </c>
      <c r="P303" s="24">
        <v>20889801.27</v>
      </c>
      <c r="R303" s="24">
        <v>2716139.2891717013</v>
      </c>
    </row>
    <row r="304" spans="1:18" ht="11.4">
      <c r="A304" s="25">
        <v>2</v>
      </c>
      <c r="B304" s="26">
        <v>895</v>
      </c>
      <c r="C304" s="27" t="s">
        <v>51</v>
      </c>
      <c r="D304" s="24">
        <v>55418027.310000002</v>
      </c>
      <c r="E304" s="22">
        <v>5.0725419757521539E-2</v>
      </c>
      <c r="F304" s="24">
        <v>55112952.679043889</v>
      </c>
      <c r="G304" s="24">
        <v>54802042.675215229</v>
      </c>
      <c r="H304" s="24">
        <v>310910.00382865965</v>
      </c>
      <c r="I304" s="24">
        <v>-5364077.7546793055</v>
      </c>
      <c r="J304" s="24">
        <v>-5053167.7508506458</v>
      </c>
      <c r="K304" s="24">
        <v>2177807.4609726402</v>
      </c>
      <c r="L304" s="24"/>
      <c r="M304" s="23">
        <v>2.9211179729370998E-3</v>
      </c>
      <c r="N304" s="28">
        <v>1167</v>
      </c>
      <c r="O304" s="1" t="s">
        <v>76</v>
      </c>
      <c r="P304" s="24">
        <v>52742635.009999998</v>
      </c>
      <c r="R304" s="24">
        <v>3848172.8888475751</v>
      </c>
    </row>
    <row r="305" spans="1:18" ht="11.4">
      <c r="A305" s="25">
        <v>15</v>
      </c>
      <c r="B305" s="26">
        <v>905</v>
      </c>
      <c r="C305" s="27" t="s">
        <v>691</v>
      </c>
      <c r="D305" s="24">
        <v>227801971.53</v>
      </c>
      <c r="E305" s="22">
        <v>1.8183727412157458E-2</v>
      </c>
      <c r="F305" s="24">
        <v>226547928.29228538</v>
      </c>
      <c r="G305" s="24">
        <v>226636811.05289504</v>
      </c>
      <c r="H305" s="24">
        <v>-88882.760609656572</v>
      </c>
      <c r="I305" s="24">
        <v>-22049638.849841651</v>
      </c>
      <c r="J305" s="24">
        <v>-22138521.610451307</v>
      </c>
      <c r="K305" s="24">
        <v>8952120.0465536918</v>
      </c>
      <c r="L305" s="24"/>
      <c r="M305" s="23">
        <v>1.2007580666566106E-2</v>
      </c>
      <c r="N305" s="28">
        <v>1171</v>
      </c>
      <c r="O305" s="1" t="s">
        <v>978</v>
      </c>
      <c r="P305" s="24">
        <v>223733659.65000001</v>
      </c>
      <c r="R305" s="24">
        <v>24544863.214103203</v>
      </c>
    </row>
    <row r="306" spans="1:18" ht="11.4">
      <c r="A306" s="25">
        <v>6</v>
      </c>
      <c r="B306" s="26">
        <v>908</v>
      </c>
      <c r="C306" s="27" t="s">
        <v>105</v>
      </c>
      <c r="D306" s="24">
        <v>69639468.829999998</v>
      </c>
      <c r="E306" s="22">
        <v>1.5480962324420977E-2</v>
      </c>
      <c r="F306" s="24">
        <v>69256105.576478735</v>
      </c>
      <c r="G306" s="24">
        <v>69035536.706911862</v>
      </c>
      <c r="H306" s="24">
        <v>220568.86956687272</v>
      </c>
      <c r="I306" s="24">
        <v>-6740613.9072597371</v>
      </c>
      <c r="J306" s="24">
        <v>-6520045.0376928644</v>
      </c>
      <c r="K306" s="24">
        <v>2736679.0583824846</v>
      </c>
      <c r="L306" s="24"/>
      <c r="M306" s="23">
        <v>3.6707388173017582E-3</v>
      </c>
      <c r="N306" s="28">
        <v>1177</v>
      </c>
      <c r="O306" s="1" t="s">
        <v>105</v>
      </c>
      <c r="P306" s="24">
        <v>68577818.209999993</v>
      </c>
      <c r="R306" s="24">
        <v>4403440.0007763188</v>
      </c>
    </row>
    <row r="307" spans="1:18" ht="11.4">
      <c r="A307" s="25">
        <v>12</v>
      </c>
      <c r="B307" s="26">
        <v>911</v>
      </c>
      <c r="C307" s="27" t="s">
        <v>900</v>
      </c>
      <c r="D307" s="24">
        <v>5205378.0999999996</v>
      </c>
      <c r="E307" s="22">
        <v>2.4114372938489836E-2</v>
      </c>
      <c r="F307" s="24">
        <v>5176722.6447279928</v>
      </c>
      <c r="G307" s="24">
        <v>5101685.8082110733</v>
      </c>
      <c r="H307" s="24">
        <v>75036.836516919546</v>
      </c>
      <c r="I307" s="24">
        <v>-503844.22229093645</v>
      </c>
      <c r="J307" s="24">
        <v>-428807.3857740169</v>
      </c>
      <c r="K307" s="24">
        <v>204559.99272493023</v>
      </c>
      <c r="L307" s="24"/>
      <c r="M307" s="23">
        <v>2.7437865008773747E-4</v>
      </c>
      <c r="N307" s="28">
        <v>1182</v>
      </c>
      <c r="O307" s="1" t="s">
        <v>900</v>
      </c>
      <c r="P307" s="24">
        <v>5082809.34</v>
      </c>
      <c r="R307" s="24">
        <v>818007.57507576246</v>
      </c>
    </row>
    <row r="308" spans="1:18" ht="11.4">
      <c r="A308" s="25">
        <v>11</v>
      </c>
      <c r="B308" s="26">
        <v>915</v>
      </c>
      <c r="C308" s="27" t="s">
        <v>86</v>
      </c>
      <c r="D308" s="24">
        <v>69159815.049999997</v>
      </c>
      <c r="E308" s="22">
        <v>6.6059737259960283E-3</v>
      </c>
      <c r="F308" s="24">
        <v>68779092.276608095</v>
      </c>
      <c r="G308" s="24">
        <v>68780609.884607196</v>
      </c>
      <c r="H308" s="24">
        <v>-1517.6079991012812</v>
      </c>
      <c r="I308" s="24">
        <v>-6694186.7734165657</v>
      </c>
      <c r="J308" s="24">
        <v>-6695704.381415667</v>
      </c>
      <c r="K308" s="24">
        <v>2717829.7122135125</v>
      </c>
      <c r="L308" s="24"/>
      <c r="M308" s="23">
        <v>3.6454559744154976E-3</v>
      </c>
      <c r="N308" s="28">
        <v>1194</v>
      </c>
      <c r="O308" s="1" t="s">
        <v>86</v>
      </c>
      <c r="P308" s="24">
        <v>68705945.379999995</v>
      </c>
      <c r="R308" s="24">
        <v>3926048.1107130377</v>
      </c>
    </row>
    <row r="309" spans="1:18" ht="11.4">
      <c r="A309" s="25">
        <v>2</v>
      </c>
      <c r="B309" s="26">
        <v>918</v>
      </c>
      <c r="C309" s="27" t="s">
        <v>690</v>
      </c>
      <c r="D309" s="24">
        <v>7179935.9900000002</v>
      </c>
      <c r="E309" s="22">
        <v>4.2790072454150341E-2</v>
      </c>
      <c r="F309" s="24">
        <v>7140410.650886341</v>
      </c>
      <c r="G309" s="24">
        <v>7105974.9157974357</v>
      </c>
      <c r="H309" s="24">
        <v>34435.73508890532</v>
      </c>
      <c r="I309" s="24">
        <v>-694967.62684352463</v>
      </c>
      <c r="J309" s="24">
        <v>-660531.89175461931</v>
      </c>
      <c r="K309" s="24">
        <v>282155.80610366515</v>
      </c>
      <c r="L309" s="24"/>
      <c r="M309" s="23">
        <v>3.7845879911251084E-4</v>
      </c>
      <c r="N309" s="28">
        <v>1202</v>
      </c>
      <c r="O309" s="1" t="s">
        <v>690</v>
      </c>
      <c r="P309" s="24">
        <v>6885312.9500000002</v>
      </c>
      <c r="R309" s="24">
        <v>461726.72899385862</v>
      </c>
    </row>
    <row r="310" spans="1:18" ht="11.4">
      <c r="A310" s="25">
        <v>11</v>
      </c>
      <c r="B310" s="26">
        <v>921</v>
      </c>
      <c r="C310" s="27" t="s">
        <v>347</v>
      </c>
      <c r="D310" s="24">
        <v>4808869.7</v>
      </c>
      <c r="E310" s="22">
        <v>6.4358029014797147E-3</v>
      </c>
      <c r="F310" s="24">
        <v>4782397.011955061</v>
      </c>
      <c r="G310" s="24">
        <v>4844653.7570101097</v>
      </c>
      <c r="H310" s="24">
        <v>-62256.745055048726</v>
      </c>
      <c r="I310" s="24">
        <v>-465464.98017021071</v>
      </c>
      <c r="J310" s="24">
        <v>-527721.72522525943</v>
      </c>
      <c r="K310" s="24">
        <v>188978.07843144718</v>
      </c>
      <c r="L310" s="24"/>
      <c r="M310" s="23">
        <v>2.5347845082258739E-4</v>
      </c>
      <c r="N310" s="28">
        <v>1211</v>
      </c>
      <c r="O310" s="1" t="s">
        <v>347</v>
      </c>
      <c r="P310" s="24">
        <v>4778118.67</v>
      </c>
      <c r="R310" s="24">
        <v>560108.36034116626</v>
      </c>
    </row>
    <row r="311" spans="1:18" ht="11.4">
      <c r="A311" s="25">
        <v>6</v>
      </c>
      <c r="B311" s="26">
        <v>922</v>
      </c>
      <c r="C311" s="27" t="s">
        <v>129</v>
      </c>
      <c r="D311" s="24">
        <v>15015827.039999999</v>
      </c>
      <c r="E311" s="22">
        <v>4.0798303712116679E-2</v>
      </c>
      <c r="F311" s="24">
        <v>14933165.348216858</v>
      </c>
      <c r="G311" s="24">
        <v>14653054.653956613</v>
      </c>
      <c r="H311" s="24">
        <v>280110.69426024519</v>
      </c>
      <c r="I311" s="24">
        <v>-1453427.1193525814</v>
      </c>
      <c r="J311" s="24">
        <v>-1173316.4250923363</v>
      </c>
      <c r="K311" s="24">
        <v>590089.21370403632</v>
      </c>
      <c r="L311" s="24"/>
      <c r="M311" s="23">
        <v>7.9149338895980435E-4</v>
      </c>
      <c r="N311" s="28">
        <v>1213</v>
      </c>
      <c r="O311" s="1" t="s">
        <v>129</v>
      </c>
      <c r="P311" s="24">
        <v>14427220.9</v>
      </c>
      <c r="R311" s="24">
        <v>512271.53868167649</v>
      </c>
    </row>
    <row r="312" spans="1:18" ht="11.4">
      <c r="A312" s="25">
        <v>16</v>
      </c>
      <c r="B312" s="26">
        <v>924</v>
      </c>
      <c r="C312" s="27" t="s">
        <v>288</v>
      </c>
      <c r="D312" s="24">
        <v>8951254.2400000002</v>
      </c>
      <c r="E312" s="22">
        <v>6.4705526886796871E-3</v>
      </c>
      <c r="F312" s="24">
        <v>8901977.8453606423</v>
      </c>
      <c r="G312" s="24">
        <v>8906722.1255454607</v>
      </c>
      <c r="H312" s="24">
        <v>-4744.2801848184317</v>
      </c>
      <c r="I312" s="24">
        <v>-866418.85458450136</v>
      </c>
      <c r="J312" s="24">
        <v>-871163.13476931979</v>
      </c>
      <c r="K312" s="24">
        <v>351764.74543000077</v>
      </c>
      <c r="L312" s="24"/>
      <c r="M312" s="23">
        <v>4.7182606292582992E-4</v>
      </c>
      <c r="N312" s="28">
        <v>1217</v>
      </c>
      <c r="O312" s="1" t="s">
        <v>1021</v>
      </c>
      <c r="P312" s="24">
        <v>8893707.0399999991</v>
      </c>
      <c r="R312" s="24">
        <v>616558.8050642506</v>
      </c>
    </row>
    <row r="313" spans="1:18" ht="11.4">
      <c r="A313" s="25">
        <v>11</v>
      </c>
      <c r="B313" s="26">
        <v>925</v>
      </c>
      <c r="C313" s="27" t="s">
        <v>283</v>
      </c>
      <c r="D313" s="24">
        <v>9761673.3699999992</v>
      </c>
      <c r="E313" s="22">
        <v>6.3214161455705353E-2</v>
      </c>
      <c r="F313" s="24">
        <v>9707935.6415852327</v>
      </c>
      <c r="G313" s="24">
        <v>9238302.2732231226</v>
      </c>
      <c r="H313" s="24">
        <v>469633.36836211011</v>
      </c>
      <c r="I313" s="24">
        <v>-944861.76275375544</v>
      </c>
      <c r="J313" s="24">
        <v>-475228.39439164533</v>
      </c>
      <c r="K313" s="24">
        <v>383612.44758576615</v>
      </c>
      <c r="L313" s="24"/>
      <c r="M313" s="23">
        <v>5.1454374886965759E-4</v>
      </c>
      <c r="N313" s="28">
        <v>1220</v>
      </c>
      <c r="O313" s="1" t="s">
        <v>283</v>
      </c>
      <c r="P313" s="24">
        <v>9181286.0700000003</v>
      </c>
      <c r="R313" s="24">
        <v>3224143.3722646879</v>
      </c>
    </row>
    <row r="314" spans="1:18" ht="11.4">
      <c r="A314" s="25">
        <v>1</v>
      </c>
      <c r="B314" s="26">
        <v>927</v>
      </c>
      <c r="C314" s="27" t="s">
        <v>734</v>
      </c>
      <c r="D314" s="24">
        <v>113445462.48</v>
      </c>
      <c r="E314" s="22">
        <v>2.1519056591009056E-2</v>
      </c>
      <c r="F314" s="24">
        <v>112820948.50359784</v>
      </c>
      <c r="G314" s="24">
        <v>113218403.38443901</v>
      </c>
      <c r="H314" s="24">
        <v>-397454.88084116578</v>
      </c>
      <c r="I314" s="24">
        <v>-10980727.954357671</v>
      </c>
      <c r="J314" s="24">
        <v>-11378182.835198836</v>
      </c>
      <c r="K314" s="24">
        <v>4458158.9528693696</v>
      </c>
      <c r="L314" s="24"/>
      <c r="M314" s="23">
        <v>5.9797794234853902E-3</v>
      </c>
      <c r="N314" s="28">
        <v>1224</v>
      </c>
      <c r="O314" s="1" t="s">
        <v>996</v>
      </c>
      <c r="P314" s="24">
        <v>111055649.67</v>
      </c>
      <c r="R314" s="24">
        <v>3658199.4144184082</v>
      </c>
    </row>
    <row r="315" spans="1:18" ht="11.4">
      <c r="A315" s="25">
        <v>13</v>
      </c>
      <c r="B315" s="26">
        <v>931</v>
      </c>
      <c r="C315" s="27" t="s">
        <v>731</v>
      </c>
      <c r="D315" s="24">
        <v>16422415.92</v>
      </c>
      <c r="E315" s="22">
        <v>1.3566984759223466E-3</v>
      </c>
      <c r="F315" s="24">
        <v>16332010.997280966</v>
      </c>
      <c r="G315" s="24">
        <v>16172596.432177786</v>
      </c>
      <c r="H315" s="24">
        <v>159414.56510318071</v>
      </c>
      <c r="I315" s="24">
        <v>-1589575.0929890557</v>
      </c>
      <c r="J315" s="24">
        <v>-1430160.527885875</v>
      </c>
      <c r="K315" s="24">
        <v>645365.08522233542</v>
      </c>
      <c r="L315" s="24"/>
      <c r="M315" s="23">
        <v>8.6563554553490936E-4</v>
      </c>
      <c r="N315" s="28">
        <v>1228</v>
      </c>
      <c r="O315" s="1" t="s">
        <v>731</v>
      </c>
      <c r="P315" s="24">
        <v>16400165.84</v>
      </c>
      <c r="R315" s="24">
        <v>2250233.3516444806</v>
      </c>
    </row>
    <row r="316" spans="1:18" ht="11.4">
      <c r="A316" s="25">
        <v>14</v>
      </c>
      <c r="B316" s="26">
        <v>934</v>
      </c>
      <c r="C316" s="27" t="s">
        <v>371</v>
      </c>
      <c r="D316" s="24">
        <v>8996192.1099999994</v>
      </c>
      <c r="E316" s="22">
        <v>3.8757160341926555E-2</v>
      </c>
      <c r="F316" s="24">
        <v>8946668.3336913232</v>
      </c>
      <c r="G316" s="24">
        <v>8645538.042779088</v>
      </c>
      <c r="H316" s="24">
        <v>301130.29091223516</v>
      </c>
      <c r="I316" s="24">
        <v>-870768.52635216038</v>
      </c>
      <c r="J316" s="24">
        <v>-569638.23543992522</v>
      </c>
      <c r="K316" s="24">
        <v>353530.70559344668</v>
      </c>
      <c r="L316" s="24"/>
      <c r="M316" s="23">
        <v>4.741947654238133E-4</v>
      </c>
      <c r="N316" s="28">
        <v>1237</v>
      </c>
      <c r="O316" s="1" t="s">
        <v>371</v>
      </c>
      <c r="P316" s="24">
        <v>8660534.3900000006</v>
      </c>
      <c r="R316" s="24">
        <v>592808.00755039882</v>
      </c>
    </row>
    <row r="317" spans="1:18" ht="11.4">
      <c r="A317" s="25">
        <v>8</v>
      </c>
      <c r="B317" s="26">
        <v>935</v>
      </c>
      <c r="C317" s="27" t="s">
        <v>205</v>
      </c>
      <c r="D317" s="24">
        <v>8431229.2699999996</v>
      </c>
      <c r="E317" s="22">
        <v>2.6347842102084407E-2</v>
      </c>
      <c r="F317" s="24">
        <v>8384815.5977185341</v>
      </c>
      <c r="G317" s="24">
        <v>8196771.8457857631</v>
      </c>
      <c r="H317" s="24">
        <v>188043.75193277095</v>
      </c>
      <c r="I317" s="24">
        <v>-816084.07168342476</v>
      </c>
      <c r="J317" s="24">
        <v>-628040.31975065381</v>
      </c>
      <c r="K317" s="24">
        <v>331328.89964965632</v>
      </c>
      <c r="L317" s="24"/>
      <c r="M317" s="23">
        <v>4.4441523002581126E-4</v>
      </c>
      <c r="N317" s="28">
        <v>1239</v>
      </c>
      <c r="O317" s="1" t="s">
        <v>205</v>
      </c>
      <c r="P317" s="24">
        <v>8214787.3499999996</v>
      </c>
      <c r="R317" s="24">
        <v>996489.48804585997</v>
      </c>
    </row>
    <row r="318" spans="1:18" ht="11.4">
      <c r="A318" s="25">
        <v>6</v>
      </c>
      <c r="B318" s="26">
        <v>936</v>
      </c>
      <c r="C318" s="27" t="s">
        <v>741</v>
      </c>
      <c r="D318" s="24">
        <v>18130660.949999999</v>
      </c>
      <c r="E318" s="22">
        <v>2.1537076620630424E-2</v>
      </c>
      <c r="F318" s="24">
        <v>18030852.187999666</v>
      </c>
      <c r="G318" s="24">
        <v>17812471.737115547</v>
      </c>
      <c r="H318" s="24">
        <v>218380.45088411868</v>
      </c>
      <c r="I318" s="24">
        <v>-1754921.2738212813</v>
      </c>
      <c r="J318" s="24">
        <v>-1536540.8229371626</v>
      </c>
      <c r="K318" s="24">
        <v>712495.38473106816</v>
      </c>
      <c r="L318" s="24"/>
      <c r="M318" s="23">
        <v>9.5567818150605742E-4</v>
      </c>
      <c r="N318" s="28">
        <v>1242</v>
      </c>
      <c r="O318" s="1" t="s">
        <v>1000</v>
      </c>
      <c r="P318" s="24">
        <v>17748412.039999999</v>
      </c>
      <c r="R318" s="24">
        <v>2313386.6463263878</v>
      </c>
    </row>
    <row r="319" spans="1:18" ht="11.4">
      <c r="A319" s="25">
        <v>21</v>
      </c>
      <c r="B319" s="26">
        <v>941</v>
      </c>
      <c r="C319" s="27" t="s">
        <v>340</v>
      </c>
      <c r="D319" s="24">
        <v>1184808.6100000001</v>
      </c>
      <c r="E319" s="22">
        <v>-1.4539577696846995E-2</v>
      </c>
      <c r="F319" s="24">
        <v>1178286.273009774</v>
      </c>
      <c r="G319" s="24">
        <v>1197918.5904890646</v>
      </c>
      <c r="H319" s="24">
        <v>-19632.317479290534</v>
      </c>
      <c r="I319" s="24">
        <v>-114681.1934120704</v>
      </c>
      <c r="J319" s="24">
        <v>-134313.51089136093</v>
      </c>
      <c r="K319" s="24">
        <v>46560.391192723298</v>
      </c>
      <c r="L319" s="24"/>
      <c r="M319" s="23">
        <v>6.2451983463819607E-5</v>
      </c>
      <c r="N319" s="28">
        <v>1260</v>
      </c>
      <c r="O319" s="1" t="s">
        <v>340</v>
      </c>
      <c r="P319" s="24">
        <v>1202289.3899999999</v>
      </c>
      <c r="R319" s="24">
        <v>21149.260224809088</v>
      </c>
    </row>
    <row r="320" spans="1:18" ht="11.4">
      <c r="A320" s="25">
        <v>15</v>
      </c>
      <c r="B320" s="26">
        <v>946</v>
      </c>
      <c r="C320" s="27" t="s">
        <v>1195</v>
      </c>
      <c r="D320" s="24">
        <v>18811392.34</v>
      </c>
      <c r="E320" s="22">
        <v>1.9785878337423179E-2</v>
      </c>
      <c r="F320" s="24">
        <v>18707836.171466719</v>
      </c>
      <c r="G320" s="24">
        <v>18551150.758205939</v>
      </c>
      <c r="H320" s="24">
        <v>156685.41326078027</v>
      </c>
      <c r="I320" s="24">
        <v>-1820811.3150814115</v>
      </c>
      <c r="J320" s="24">
        <v>-1664125.9018206312</v>
      </c>
      <c r="K320" s="24">
        <v>739246.64189450676</v>
      </c>
      <c r="L320" s="24"/>
      <c r="M320" s="23">
        <v>9.915599476856456E-4</v>
      </c>
      <c r="N320" s="28">
        <v>2342</v>
      </c>
      <c r="O320" s="1" t="s">
        <v>1196</v>
      </c>
      <c r="P320" s="24">
        <v>18446413.84</v>
      </c>
      <c r="R320" s="24">
        <v>1850604.3180223978</v>
      </c>
    </row>
    <row r="321" spans="1:18" ht="11.4">
      <c r="A321" s="25">
        <v>19</v>
      </c>
      <c r="B321" s="26">
        <v>976</v>
      </c>
      <c r="C321" s="27" t="s">
        <v>181</v>
      </c>
      <c r="D321" s="24">
        <v>10666753.16</v>
      </c>
      <c r="E321" s="22">
        <v>4.6698237544384069E-2</v>
      </c>
      <c r="F321" s="24">
        <v>10608032.993625551</v>
      </c>
      <c r="G321" s="24">
        <v>10544963.380838551</v>
      </c>
      <c r="H321" s="24">
        <v>63069.612787000835</v>
      </c>
      <c r="I321" s="24">
        <v>-1032467.1612749109</v>
      </c>
      <c r="J321" s="24">
        <v>-969397.54848791007</v>
      </c>
      <c r="K321" s="24">
        <v>419180.10697594215</v>
      </c>
      <c r="L321" s="24"/>
      <c r="M321" s="23">
        <v>5.6225105585700071E-4</v>
      </c>
      <c r="N321" s="28">
        <v>1277</v>
      </c>
      <c r="O321" s="1" t="s">
        <v>981</v>
      </c>
      <c r="P321" s="24">
        <v>10190858.050000001</v>
      </c>
      <c r="R321" s="24">
        <v>697517.81279958587</v>
      </c>
    </row>
    <row r="322" spans="1:18" ht="11.4">
      <c r="A322" s="25">
        <v>17</v>
      </c>
      <c r="B322" s="26">
        <v>977</v>
      </c>
      <c r="C322" s="27" t="s">
        <v>724</v>
      </c>
      <c r="D322" s="24">
        <v>45892192.75</v>
      </c>
      <c r="E322" s="22">
        <v>2.0695990652083163E-2</v>
      </c>
      <c r="F322" s="24">
        <v>45639557.561658554</v>
      </c>
      <c r="G322" s="24">
        <v>45865934.042103782</v>
      </c>
      <c r="H322" s="24">
        <v>-226376.48044522852</v>
      </c>
      <c r="I322" s="24">
        <v>-4442043.5405738354</v>
      </c>
      <c r="J322" s="24">
        <v>-4668420.0210190639</v>
      </c>
      <c r="K322" s="24">
        <v>1803462.9636358395</v>
      </c>
      <c r="L322" s="24"/>
      <c r="M322" s="23">
        <v>2.4190054313847544E-3</v>
      </c>
      <c r="N322" s="28">
        <v>1281</v>
      </c>
      <c r="O322" s="1" t="s">
        <v>724</v>
      </c>
      <c r="P322" s="24">
        <v>44961666.520000003</v>
      </c>
      <c r="R322" s="24">
        <v>3278723.0542004583</v>
      </c>
    </row>
    <row r="323" spans="1:18" ht="11.4">
      <c r="A323" s="25">
        <v>6</v>
      </c>
      <c r="B323" s="26">
        <v>980</v>
      </c>
      <c r="C323" s="27" t="s">
        <v>242</v>
      </c>
      <c r="D323" s="24">
        <v>113854053.15000001</v>
      </c>
      <c r="E323" s="22">
        <v>3.2736994763740812E-2</v>
      </c>
      <c r="F323" s="24">
        <v>113227289.89382531</v>
      </c>
      <c r="G323" s="24">
        <v>112306773.30724342</v>
      </c>
      <c r="H323" s="24">
        <v>920516.58658188581</v>
      </c>
      <c r="I323" s="24">
        <v>-11020276.675777443</v>
      </c>
      <c r="J323" s="24">
        <v>-10099760.089195557</v>
      </c>
      <c r="K323" s="24">
        <v>4474215.673990679</v>
      </c>
      <c r="L323" s="24"/>
      <c r="M323" s="23">
        <v>6.0013164865611816E-3</v>
      </c>
      <c r="N323" s="28">
        <v>1289</v>
      </c>
      <c r="O323" s="1" t="s">
        <v>242</v>
      </c>
      <c r="P323" s="24">
        <v>110244964.33</v>
      </c>
      <c r="R323" s="24">
        <v>5822770.8633493325</v>
      </c>
    </row>
    <row r="324" spans="1:18" ht="11.4">
      <c r="A324" s="25">
        <v>5</v>
      </c>
      <c r="B324" s="26">
        <v>981</v>
      </c>
      <c r="C324" s="27" t="s">
        <v>126</v>
      </c>
      <c r="D324" s="24">
        <v>7034555.2599999998</v>
      </c>
      <c r="E324" s="22">
        <v>3.7132806139822838E-2</v>
      </c>
      <c r="F324" s="24">
        <v>6995830.2375830142</v>
      </c>
      <c r="G324" s="24">
        <v>6859137.29888485</v>
      </c>
      <c r="H324" s="24">
        <v>136692.93869816419</v>
      </c>
      <c r="I324" s="24">
        <v>-680895.78817287378</v>
      </c>
      <c r="J324" s="24">
        <v>-544202.8494747096</v>
      </c>
      <c r="K324" s="24">
        <v>276442.66087197774</v>
      </c>
      <c r="L324" s="24"/>
      <c r="M324" s="23">
        <v>3.7079569228725063E-4</v>
      </c>
      <c r="N324" s="28">
        <v>1292</v>
      </c>
      <c r="O324" s="1" t="s">
        <v>126</v>
      </c>
      <c r="P324" s="24">
        <v>6782694.7699999996</v>
      </c>
      <c r="R324" s="24">
        <v>282165.84620109625</v>
      </c>
    </row>
    <row r="325" spans="1:18" ht="11.4">
      <c r="A325" s="25">
        <v>14</v>
      </c>
      <c r="B325" s="26">
        <v>989</v>
      </c>
      <c r="C325" s="27" t="s">
        <v>125</v>
      </c>
      <c r="D325" s="24">
        <v>17202288.899999999</v>
      </c>
      <c r="E325" s="22">
        <v>7.7632601886765684E-3</v>
      </c>
      <c r="F325" s="24">
        <v>17107590.799174223</v>
      </c>
      <c r="G325" s="24">
        <v>17115706.937533606</v>
      </c>
      <c r="H325" s="24">
        <v>-8116.1383593827486</v>
      </c>
      <c r="I325" s="24">
        <v>-1665061.3473101037</v>
      </c>
      <c r="J325" s="24">
        <v>-1673177.4856694865</v>
      </c>
      <c r="K325" s="24">
        <v>676012.39038450399</v>
      </c>
      <c r="L325" s="24"/>
      <c r="M325" s="23">
        <v>9.0674312530751046E-4</v>
      </c>
      <c r="N325" s="28">
        <v>1298</v>
      </c>
      <c r="O325" s="1" t="s">
        <v>1025</v>
      </c>
      <c r="P325" s="24">
        <v>17069771.82</v>
      </c>
      <c r="R325" s="24">
        <v>1564702.181241482</v>
      </c>
    </row>
    <row r="326" spans="1:18" ht="11.4">
      <c r="A326" s="25">
        <v>13</v>
      </c>
      <c r="B326" s="26">
        <v>992</v>
      </c>
      <c r="C326" s="27" t="s">
        <v>88</v>
      </c>
      <c r="D326" s="24">
        <v>61157095.299999997</v>
      </c>
      <c r="E326" s="22">
        <v>3.1073730442439107E-3</v>
      </c>
      <c r="F326" s="24">
        <v>60820427.266426221</v>
      </c>
      <c r="G326" s="24">
        <v>61215052.380915903</v>
      </c>
      <c r="H326" s="24">
        <v>-394625.11448968202</v>
      </c>
      <c r="I326" s="24">
        <v>-5919579.428630013</v>
      </c>
      <c r="J326" s="24">
        <v>-6314204.543119695</v>
      </c>
      <c r="K326" s="24">
        <v>2403340.3009948237</v>
      </c>
      <c r="L326" s="24"/>
      <c r="M326" s="23">
        <v>3.223627742180941E-3</v>
      </c>
      <c r="N326" s="28">
        <v>2003</v>
      </c>
      <c r="O326" s="1" t="s">
        <v>88</v>
      </c>
      <c r="P326" s="24">
        <v>60967646.079999998</v>
      </c>
      <c r="R326" s="24">
        <v>9330020.1373112798</v>
      </c>
    </row>
  </sheetData>
  <pageMargins left="0.75" right="0.75" top="0.66" bottom="0.55000000000000004" header="0.4921259845" footer="0.492125984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BCE9CE10648E0D43B7042F428C942F66" ma:contentTypeVersion="1" ma:contentTypeDescription="Luo uusi asiakirja." ma:contentTypeScope="" ma:versionID="6695aa91c21c0cff163aa8d5c11cdfd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b564a9ede5997e0a0d2a7990cf42fd7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joituksen alkamispäivämäärä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joituksen päättymispäivämäärä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E95664BE-964C-4F64-BD70-1994D716A57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DBC8F5F-77A6-4951-ACC0-E142C97432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B54FF0-4265-4C9F-A7D6-0F7996A9D4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0C28AF0-B375-4B9F-B13E-F770617404D5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52</vt:i4>
      </vt:variant>
    </vt:vector>
  </HeadingPairs>
  <TitlesOfParts>
    <vt:vector size="52" baseType="lpstr">
      <vt:lpstr>2018 Kunta fi 1.11.</vt:lpstr>
      <vt:lpstr>2018 Kunta sv 1.11.</vt:lpstr>
      <vt:lpstr>2018 Srk fi 1.11.</vt:lpstr>
      <vt:lpstr>2018 Srk sv 1.11.</vt:lpstr>
      <vt:lpstr>2018 Kunta fi 13.10.</vt:lpstr>
      <vt:lpstr>2018 Kunta sv 13.10.</vt:lpstr>
      <vt:lpstr>2018 Srk fi 13.10.</vt:lpstr>
      <vt:lpstr>2018 Srk sv 13.10.</vt:lpstr>
      <vt:lpstr>2018 Kunta fi 29.9.</vt:lpstr>
      <vt:lpstr>2018 Kunta sv 29.9.</vt:lpstr>
      <vt:lpstr>2018 Srk fi 29.9.</vt:lpstr>
      <vt:lpstr>2018 Srk sv 29.9.</vt:lpstr>
      <vt:lpstr>2018 Kunta fi 7.9.</vt:lpstr>
      <vt:lpstr>2018 Kunta sv 7.9.</vt:lpstr>
      <vt:lpstr>2018 Srk fi 7.9.</vt:lpstr>
      <vt:lpstr>2018 Srk sv 7.9.</vt:lpstr>
      <vt:lpstr>2018 Kunta fi 19.8.</vt:lpstr>
      <vt:lpstr>2018 Kunta sv 19.8.</vt:lpstr>
      <vt:lpstr>2018 Srk fi 19.8.</vt:lpstr>
      <vt:lpstr>2018 Srk sv 19.8.</vt:lpstr>
      <vt:lpstr>2017 Kunta fi</vt:lpstr>
      <vt:lpstr>2017 Kunta sv</vt:lpstr>
      <vt:lpstr>2017 Srk fi</vt:lpstr>
      <vt:lpstr>2017 Srk sv</vt:lpstr>
      <vt:lpstr>2016 Kunta fi</vt:lpstr>
      <vt:lpstr>2016 Kunta sv</vt:lpstr>
      <vt:lpstr>2016 Srk fi</vt:lpstr>
      <vt:lpstr>2016 Srk sv</vt:lpstr>
      <vt:lpstr>2015 Kunta fi</vt:lpstr>
      <vt:lpstr>2015 Kunta sv</vt:lpstr>
      <vt:lpstr>2015 Srk fi</vt:lpstr>
      <vt:lpstr>2015 Srk sv</vt:lpstr>
      <vt:lpstr>2014 Kunta fi</vt:lpstr>
      <vt:lpstr>2014 Kunta sv</vt:lpstr>
      <vt:lpstr>2014 Srk fi</vt:lpstr>
      <vt:lpstr>2014 Srk sv</vt:lpstr>
      <vt:lpstr>2013 Kunta fi</vt:lpstr>
      <vt:lpstr>2013 Kunta sv</vt:lpstr>
      <vt:lpstr>2013 Srk fi</vt:lpstr>
      <vt:lpstr>2013 Srk sv</vt:lpstr>
      <vt:lpstr>2012 Kunta fi</vt:lpstr>
      <vt:lpstr>2012 Kunta sv</vt:lpstr>
      <vt:lpstr>2012 Srk fi</vt:lpstr>
      <vt:lpstr>2012 Srk sv</vt:lpstr>
      <vt:lpstr>2011 Kunta fi</vt:lpstr>
      <vt:lpstr>2011 Kunta sv</vt:lpstr>
      <vt:lpstr>2011 Srk fi</vt:lpstr>
      <vt:lpstr>2011 Srk sv</vt:lpstr>
      <vt:lpstr>2010 Kunta fi</vt:lpstr>
      <vt:lpstr>2010 Kunta sv</vt:lpstr>
      <vt:lpstr>2010 Srk fi</vt:lpstr>
      <vt:lpstr>2010 Srk sv</vt:lpstr>
    </vt:vector>
  </TitlesOfParts>
  <Company>Verohallinto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Viertola Jukka (TK/Narki)</dc:creator>
  <cp:lastModifiedBy>Jyrki Einiö</cp:lastModifiedBy>
  <cp:lastPrinted>2006-04-24T09:33:58Z</cp:lastPrinted>
  <dcterms:created xsi:type="dcterms:W3CDTF">2006-02-17T06:38:24Z</dcterms:created>
  <dcterms:modified xsi:type="dcterms:W3CDTF">2019-11-08T10:41:42Z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Järjestelmätili</vt:lpwstr>
  </property>
  <property fmtid="{D5CDD505-2E9C-101B-9397-08002B2CF9AE}" pid="3" name="xd_Signature">
    <vt:lpwstr/>
  </property>
  <property fmtid="{D5CDD505-2E9C-101B-9397-08002B2CF9AE}" pid="4" name="Order">
    <vt:r8>9400</vt:r8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display_urn:schemas-microsoft-com:office:office#Author">
    <vt:lpwstr>Järjestelmätili</vt:lpwstr>
  </property>
  <property fmtid="{D5CDD505-2E9C-101B-9397-08002B2CF9AE}" pid="8" name="display_urn">
    <vt:lpwstr>Järjestelmätili</vt:lpwstr>
  </property>
  <property fmtid="{D5CDD505-2E9C-101B-9397-08002B2CF9AE}" pid="9" name="ContentTypeId">
    <vt:lpwstr>0x010100BCE9CE10648E0D43B7042F428C942F66</vt:lpwstr>
  </property>
  <property fmtid="{D5CDD505-2E9C-101B-9397-08002B2CF9AE}" pid="10" name="_SourceUrl">
    <vt:lpwstr/>
  </property>
  <property fmtid="{D5CDD505-2E9C-101B-9397-08002B2CF9AE}" pid="11" name="_SharedFileIndex">
    <vt:lpwstr/>
  </property>
</Properties>
</file>